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" sheetId="1" r:id="rId4"/>
    <sheet state="visible" name="Cleaned data" sheetId="2" r:id="rId5"/>
    <sheet state="visible" name="TASK1" sheetId="3" r:id="rId6"/>
    <sheet state="visible" name="TASK2" sheetId="4" r:id="rId7"/>
    <sheet state="visible" name="TASK3" sheetId="5" r:id="rId8"/>
    <sheet state="visible" name="TASK4" sheetId="6" r:id="rId9"/>
    <sheet state="visible" name="TASK5" sheetId="7" r:id="rId10"/>
  </sheets>
  <definedNames>
    <definedName hidden="1" localSheetId="6" name="_xlnm._FilterDatabase">TASK5!$A$1:$D$5044</definedName>
  </definedNames>
  <calcPr/>
</workbook>
</file>

<file path=xl/sharedStrings.xml><?xml version="1.0" encoding="utf-8"?>
<sst xmlns="http://schemas.openxmlformats.org/spreadsheetml/2006/main" count="87385" uniqueCount="8376">
  <si>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</si>
  <si>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</si>
  <si>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</si>
  <si>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</si>
  <si>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</si>
  <si>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</si>
  <si>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</si>
  <si>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</si>
  <si>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IMDB_SCORE</t>
  </si>
  <si>
    <t>James Cameron</t>
  </si>
  <si>
    <t>Action|Adventure|Fantasy|Sci-Fi</t>
  </si>
  <si>
    <t>Avatar </t>
  </si>
  <si>
    <t>English</t>
  </si>
  <si>
    <t>USA</t>
  </si>
  <si>
    <t>Gore Verbinski</t>
  </si>
  <si>
    <t>Action|Adventure|Fantasy</t>
  </si>
  <si>
    <t>Pirates of the Caribbean: At World's End </t>
  </si>
  <si>
    <t>Sam Mendes</t>
  </si>
  <si>
    <t>Action|Adventure|Thriller</t>
  </si>
  <si>
    <t>Spectre </t>
  </si>
  <si>
    <t>UK</t>
  </si>
  <si>
    <t>Christopher Nolan</t>
  </si>
  <si>
    <t>Action|Thriller</t>
  </si>
  <si>
    <t>The Dark Knight Rises </t>
  </si>
  <si>
    <t>Doug Walker</t>
  </si>
  <si>
    <t>Documentary</t>
  </si>
  <si>
    <t>Star Wars: Episode VII - The Force Awakens </t>
  </si>
  <si>
    <t>Andrew Stanton</t>
  </si>
  <si>
    <t>Action|Adventure|Sci-Fi</t>
  </si>
  <si>
    <t>John Carter </t>
  </si>
  <si>
    <t>Sam Raimi</t>
  </si>
  <si>
    <t>Action|Adventure|Romance</t>
  </si>
  <si>
    <t>Spider-Man 3 </t>
  </si>
  <si>
    <t>Nathan Greno</t>
  </si>
  <si>
    <t>Adventure|Animation|Comedy|Family|Fantasy|Musical|Romance</t>
  </si>
  <si>
    <t>Tangled </t>
  </si>
  <si>
    <t>Joss Whedon</t>
  </si>
  <si>
    <t>Avengers: Age of Ultron </t>
  </si>
  <si>
    <t>David Yates</t>
  </si>
  <si>
    <t>Adventure|Family|Fantasy|Mystery</t>
  </si>
  <si>
    <t>Harry Potter and the Half-Blood Prince </t>
  </si>
  <si>
    <t>Zack Snyder</t>
  </si>
  <si>
    <t>Batman v Superman: Dawn of Justice </t>
  </si>
  <si>
    <t>Bryan Singer</t>
  </si>
  <si>
    <t>Superman Returns </t>
  </si>
  <si>
    <t>Marc Forster</t>
  </si>
  <si>
    <t>Action|Adventure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</si>
  <si>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</si>
  <si>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</si>
  <si>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</si>
  <si>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</si>
  <si>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</si>
  <si>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</si>
  <si>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</si>
  <si>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</si>
  <si>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</si>
  <si>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</si>
  <si>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</si>
  <si>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</si>
  <si>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</si>
  <si>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Men in Black 3 </t>
  </si>
  <si>
    <t>Peter Jackson</t>
  </si>
  <si>
    <t>Adventure|Fantasy</t>
  </si>
  <si>
    <t>The Hobbit: The Battle of the Five Armies </t>
  </si>
  <si>
    <t>New Zealand</t>
  </si>
  <si>
    <t>Marc Webb</t>
  </si>
  <si>
    <t>The Amazing Spider-Man </t>
  </si>
  <si>
    <t>Ridley Scott</t>
  </si>
  <si>
    <t>Action|Adventure|Drama|History</t>
  </si>
  <si>
    <t>Robin Hood </t>
  </si>
  <si>
    <t>The Hobbit: The Desolation of Smaug </t>
  </si>
  <si>
    <t>Chris Weitz</t>
  </si>
  <si>
    <t>Adventure|Family|Fantasy</t>
  </si>
  <si>
    <t>The Golden Compass </t>
  </si>
  <si>
    <t>Action|Adventure|Drama|Romance</t>
  </si>
  <si>
    <t>King Kong </t>
  </si>
  <si>
    <t>Drama|Romance</t>
  </si>
  <si>
    <t>Titanic </t>
  </si>
  <si>
    <t>Anthony Russo</t>
  </si>
  <si>
    <t>Captain America: Civil War </t>
  </si>
  <si>
    <t>Peter Berg</t>
  </si>
  <si>
    <t>Action|Adventure|Sci-Fi|Thriller</t>
  </si>
  <si>
    <t>Battleship </t>
  </si>
  <si>
    <t>Colin Trevorrow</t>
  </si>
  <si>
    <t>Jurassic World </t>
  </si>
  <si>
    <t>Skyfall </t>
  </si>
  <si>
    <t>Action|Adventure|Fantasy|Romance</t>
  </si>
  <si>
    <t>Spider-Man 2 </t>
  </si>
  <si>
    <t>Shane Black</t>
  </si>
  <si>
    <t>Iron Man 3 </t>
  </si>
  <si>
    <t>Tim Burton</t>
  </si>
  <si>
    <t>Alice in Wonderland </t>
  </si>
  <si>
    <t>Brett Ratner</t>
  </si>
  <si>
    <t>Action|Adventure|Fantasy|Sci-Fi|Thriller</t>
  </si>
  <si>
    <t>X-Men: The Last Stand </t>
  </si>
  <si>
    <t>Canada</t>
  </si>
  <si>
    <t>Dan Scanlon</t>
  </si>
  <si>
    <t>Adventure|Animation|Comedy|Family|Fantasy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</si>
  <si>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</si>
  <si>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</si>
  <si>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</si>
  <si>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</si>
  <si>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</si>
  <si>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</si>
  <si>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</si>
  <si>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</si>
  <si>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</si>
  <si>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Adventure|Animation|Comedy|Family|Sport</t>
  </si>
  <si>
    <t>Cars 2 </t>
  </si>
  <si>
    <t>Martin Campbell</t>
  </si>
  <si>
    <t>Green Lantern </t>
  </si>
  <si>
    <t>Lee Unkrich</t>
  </si>
  <si>
    <t>Toy Story 3 </t>
  </si>
  <si>
    <t>McG</t>
  </si>
  <si>
    <t>Terminator Salvation </t>
  </si>
  <si>
    <t>James Wan</t>
  </si>
  <si>
    <t>Action|Crime|Thriller</t>
  </si>
  <si>
    <t>Furious 7 </t>
  </si>
  <si>
    <t>Action|Adventure|Horror|Sci-Fi|Thriller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</si>
  <si>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</si>
  <si>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</si>
  <si>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</si>
  <si>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</si>
  <si>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</si>
  <si>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</si>
  <si>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</si>
  <si>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Australia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</si>
  <si>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</si>
  <si>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</si>
  <si>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</si>
  <si>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</si>
  <si>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</si>
  <si>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</si>
  <si>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</si>
  <si>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Peter Sohn</t>
  </si>
  <si>
    <t>The Good Dinosaur </t>
  </si>
  <si>
    <t>Mark Andrews</t>
  </si>
  <si>
    <t>Brave </t>
  </si>
  <si>
    <t>Justin Lin</t>
  </si>
  <si>
    <t>Star Trek Beyond </t>
  </si>
  <si>
    <t>Adventure|Animation|Family|Sci-Fi</t>
  </si>
  <si>
    <t>WALL·E </t>
  </si>
  <si>
    <t>Action|Comedy|Crime|Thriller</t>
  </si>
  <si>
    <t>Rush Hour 3 </t>
  </si>
  <si>
    <t>Roland Emmerich</t>
  </si>
  <si>
    <t>2012 </t>
  </si>
  <si>
    <t>Robert Zemeckis</t>
  </si>
  <si>
    <t>Animation|Drama|Family|Fantasy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</si>
  <si>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</si>
  <si>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</si>
  <si>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</si>
  <si>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</si>
  <si>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</si>
  <si>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</si>
  <si>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</si>
  <si>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</si>
  <si>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</si>
  <si>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</si>
  <si>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</si>
  <si>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</si>
  <si>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</si>
  <si>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Monsters vs. Aliens </t>
  </si>
  <si>
    <t>Jon Favreau</t>
  </si>
  <si>
    <t>Iron Man </t>
  </si>
  <si>
    <t>Martin Scorsese</t>
  </si>
  <si>
    <t>Adventure|Drama|Family|Mystery</t>
  </si>
  <si>
    <t>Hugo </t>
  </si>
  <si>
    <t>Action|Comedy|Sci-Fi|Western</t>
  </si>
  <si>
    <t>Wild Wild West </t>
  </si>
  <si>
    <t>Rob Cohen</t>
  </si>
  <si>
    <t>Action|Adventure|Fantasy|Horror|Thriller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</si>
  <si>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</si>
  <si>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</si>
  <si>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</si>
  <si>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</si>
  <si>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</si>
  <si>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</si>
  <si>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</si>
  <si>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</si>
  <si>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</si>
  <si>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</si>
  <si>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</si>
  <si>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</si>
  <si>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</si>
  <si>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Adventure|Animation|Comedy|Drama|Family|Fantasy</t>
  </si>
  <si>
    <t>Inside Out </t>
  </si>
  <si>
    <t>Adventure|Drama|Family|Fantasy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</si>
  <si>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</si>
  <si>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</si>
  <si>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</si>
  <si>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</si>
  <si>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</si>
  <si>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</si>
  <si>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</si>
  <si>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Maleficent </t>
  </si>
  <si>
    <t>Matt Reeves</t>
  </si>
  <si>
    <t>Action|Adventure|Drama|Sci-Fi</t>
  </si>
  <si>
    <t>Dawn of the Planet of the Apes </t>
  </si>
  <si>
    <t>Roland Joffé</t>
  </si>
  <si>
    <t>Action|Adventure|Romance|Sci-Fi</t>
  </si>
  <si>
    <t>The Lovers </t>
  </si>
  <si>
    <t>Belgium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</si>
  <si>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</si>
  <si>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</si>
  <si>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</si>
  <si>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</si>
  <si>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</si>
  <si>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</si>
  <si>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</si>
  <si>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</si>
  <si>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</si>
  <si>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</si>
  <si>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Big Hero 6 </t>
  </si>
  <si>
    <t>Rich Moore</t>
  </si>
  <si>
    <t>Adventure|Animation|Comedy|Family|Sci-Fi</t>
  </si>
  <si>
    <t>Wreck-It Ralph </t>
  </si>
  <si>
    <t>Adventure|Animation|Family|Fantasy</t>
  </si>
  <si>
    <t>The Polar Express </t>
  </si>
  <si>
    <t>Independence Day: Resurgence </t>
  </si>
  <si>
    <t>Dean DeBlois</t>
  </si>
  <si>
    <t>How to Train Your Dragon </t>
  </si>
  <si>
    <t>Jonathan Mostow</t>
  </si>
  <si>
    <t>Action|Sci-Fi</t>
  </si>
  <si>
    <t>Terminator 3: Rise of the Machines </t>
  </si>
  <si>
    <t>James Gunn</t>
  </si>
  <si>
    <t>Guardians of the Galaxy </t>
  </si>
  <si>
    <t>Adventure|Drama|Sci-Fi</t>
  </si>
  <si>
    <t>Interstellar </t>
  </si>
  <si>
    <t>Inception </t>
  </si>
  <si>
    <t>Hideaki Anno</t>
  </si>
  <si>
    <t>Action|Adventure|Drama|Horror|Sci-Fi</t>
  </si>
  <si>
    <t>Godzilla Resurgence </t>
  </si>
  <si>
    <t>Japanese</t>
  </si>
  <si>
    <t>Japan</t>
  </si>
  <si>
    <t>The Hobbit: An Unexpected Journey </t>
  </si>
  <si>
    <t>The Fast and the Furious </t>
  </si>
  <si>
    <t>David Fincher</t>
  </si>
  <si>
    <t>Drama|Fantasy|Romance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</si>
  <si>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</si>
  <si>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</si>
  <si>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</si>
  <si>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</si>
  <si>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</si>
  <si>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</si>
  <si>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</si>
  <si>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</si>
  <si>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</si>
  <si>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</si>
  <si>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</si>
  <si>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</si>
  <si>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</si>
  <si>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</si>
  <si>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</si>
  <si>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</si>
  <si>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</si>
  <si>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</si>
  <si>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</si>
  <si>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</si>
  <si>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</si>
  <si>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Action|Drama|History|Romance|War</t>
  </si>
  <si>
    <t>Pearl Harbor </t>
  </si>
  <si>
    <t>Transformers </t>
  </si>
  <si>
    <t>Oliver Stone</t>
  </si>
  <si>
    <t>Action|Adventure|Biography|Drama|History|Romance|War</t>
  </si>
  <si>
    <t>Alexander </t>
  </si>
  <si>
    <t>Germany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</si>
  <si>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</si>
  <si>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</si>
  <si>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</si>
  <si>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</si>
  <si>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</si>
  <si>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</si>
  <si>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</si>
  <si>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</si>
  <si>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</si>
  <si>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Ratatouille </t>
  </si>
  <si>
    <t>Batman Begins </t>
  </si>
  <si>
    <t>Eric Darnell</t>
  </si>
  <si>
    <t>Action|Adventure|Animation|Comedy|Family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</si>
  <si>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</si>
  <si>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</si>
  <si>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</si>
  <si>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</si>
  <si>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</si>
  <si>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</si>
  <si>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</si>
  <si>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Adventure|Animation|Comedy|Family|Fantasy|Musical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</si>
  <si>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</si>
  <si>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</si>
  <si>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</si>
  <si>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</si>
  <si>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</si>
  <si>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</si>
  <si>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</si>
  <si>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</si>
  <si>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</si>
  <si>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</si>
  <si>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</si>
  <si>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</si>
  <si>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</si>
  <si>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</si>
  <si>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</si>
  <si>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</si>
  <si>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</si>
  <si>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</si>
  <si>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</si>
  <si>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</si>
  <si>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</si>
  <si>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</si>
  <si>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</si>
  <si>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</si>
  <si>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</si>
  <si>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</si>
  <si>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</si>
  <si>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</si>
  <si>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</si>
  <si>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</si>
  <si>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</si>
  <si>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</si>
  <si>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</si>
  <si>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Action|Drama|Thriller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</si>
  <si>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</si>
  <si>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</si>
  <si>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</si>
  <si>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</si>
  <si>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</si>
  <si>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</si>
  <si>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</si>
  <si>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</si>
  <si>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</si>
  <si>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</si>
  <si>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</si>
  <si>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</si>
  <si>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</si>
  <si>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</si>
  <si>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</si>
  <si>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Action|Comedy|Fantasy|Sci-Fi</t>
  </si>
  <si>
    <t>Ghostbusters 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</si>
  <si>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</si>
  <si>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</si>
  <si>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</si>
  <si>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</si>
  <si>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</si>
  <si>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</si>
  <si>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</si>
  <si>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</si>
  <si>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</si>
  <si>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</si>
  <si>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</si>
  <si>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</si>
  <si>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Fun with Dick and Jane </t>
  </si>
  <si>
    <t>Edward Zwick</t>
  </si>
  <si>
    <t>Action|Drama|History|War</t>
  </si>
  <si>
    <t>The Last Samurai </t>
  </si>
  <si>
    <t>Action|Adventure|Drama</t>
  </si>
  <si>
    <t>Exodus: Gods and Kings 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</si>
  <si>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</si>
  <si>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</si>
  <si>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</si>
  <si>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</si>
  <si>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</si>
  <si>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</si>
  <si>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Stealth </t>
  </si>
  <si>
    <t>Action|Drama|Mystery|Sci-Fi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</si>
  <si>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</si>
  <si>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</si>
  <si>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</si>
  <si>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</si>
  <si>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</si>
  <si>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</si>
  <si>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</si>
  <si>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</si>
  <si>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</si>
  <si>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</si>
  <si>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</si>
  <si>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</si>
  <si>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</si>
  <si>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</si>
  <si>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</si>
  <si>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Peter Weir</t>
  </si>
  <si>
    <t>Action|Adventure|Drama|History|War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</si>
  <si>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</si>
  <si>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</si>
  <si>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</si>
  <si>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</si>
  <si>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</si>
  <si>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</si>
  <si>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</si>
  <si>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</si>
  <si>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Action|Crime|Drama|Mystery|Thriller</t>
  </si>
  <si>
    <t>Miami Vice 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</si>
  <si>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</si>
  <si>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</si>
  <si>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</si>
  <si>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</si>
  <si>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</si>
  <si>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</si>
  <si>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</si>
  <si>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</si>
  <si>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</si>
  <si>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</si>
  <si>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</si>
  <si>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</si>
  <si>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</si>
  <si>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</si>
  <si>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</si>
  <si>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</si>
  <si>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</si>
  <si>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</si>
  <si>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</si>
  <si>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</si>
  <si>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Home </t>
  </si>
  <si>
    <t>War of the Worlds </t>
  </si>
  <si>
    <t>Bad Boys II 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</si>
  <si>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</si>
  <si>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</si>
  <si>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</si>
  <si>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</si>
  <si>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</si>
  <si>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</si>
  <si>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</si>
  <si>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The Adventures of Tintin 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</si>
  <si>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</si>
  <si>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</si>
  <si>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</si>
  <si>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</si>
  <si>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</si>
  <si>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</si>
  <si>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</si>
  <si>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Dinosaur </t>
  </si>
  <si>
    <t>Matt Birch</t>
  </si>
  <si>
    <t>Action|Fantasy</t>
  </si>
  <si>
    <t>Harry Potter and the Deathly Hallows: Part II 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</si>
  <si>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</si>
  <si>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</si>
  <si>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</si>
  <si>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</si>
  <si>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</si>
  <si>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</si>
  <si>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</si>
  <si>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</si>
  <si>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</si>
  <si>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</si>
  <si>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Fantasy</t>
  </si>
  <si>
    <t>Harry Potter and the Deathly Hallows: Part I </t>
  </si>
  <si>
    <t>The Hunger Games: Mockingjay - Part 1 </t>
  </si>
  <si>
    <t>The Da Vinci Code </t>
  </si>
  <si>
    <t>Carlos Saldanha</t>
  </si>
  <si>
    <t>Adventure|Animation|Comedy|Family|Musical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</si>
  <si>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</si>
  <si>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</si>
  <si>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</si>
  <si>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</si>
  <si>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</si>
  <si>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</si>
  <si>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</si>
  <si>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</si>
  <si>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Total Recall </t>
  </si>
  <si>
    <t>John McTiernan</t>
  </si>
  <si>
    <t>Action|Adventure|History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</si>
  <si>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</si>
  <si>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</si>
  <si>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</si>
  <si>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</si>
  <si>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</si>
  <si>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</si>
  <si>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</si>
  <si>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</si>
  <si>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</si>
  <si>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</si>
  <si>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</si>
  <si>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</si>
  <si>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</si>
  <si>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Adventure|Drama|Fantasy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</si>
  <si>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</si>
  <si>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</si>
  <si>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</si>
  <si>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</si>
  <si>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</si>
  <si>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</si>
  <si>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Charlie's Angels: Full Throttle </t>
  </si>
  <si>
    <t>Adventure|Mystery|Sci-Fi</t>
  </si>
  <si>
    <t>Prometheus 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</si>
  <si>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</si>
  <si>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</si>
  <si>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</si>
  <si>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</si>
  <si>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</si>
  <si>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</si>
  <si>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</si>
  <si>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Action|Crime|Sci-Fi|Thriller</t>
  </si>
  <si>
    <t>RoboCop </t>
  </si>
  <si>
    <t>Action|Family|Sport</t>
  </si>
  <si>
    <t>Speed Racer </t>
  </si>
  <si>
    <t>James L. Brooks</t>
  </si>
  <si>
    <t>Comedy|Drama|Romance</t>
  </si>
  <si>
    <t>How Do You Know </t>
  </si>
  <si>
    <t>James Mangold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</si>
  <si>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</si>
  <si>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</si>
  <si>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</si>
  <si>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</si>
  <si>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</si>
  <si>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</si>
  <si>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</si>
  <si>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</si>
  <si>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</si>
  <si>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</si>
  <si>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</si>
  <si>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</si>
  <si>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Frédéric Forestier</t>
  </si>
  <si>
    <t>Asterix at the Olympic Games </t>
  </si>
  <si>
    <t>French</t>
  </si>
  <si>
    <t>France</t>
  </si>
  <si>
    <t>Action|Drama|War</t>
  </si>
  <si>
    <t>Windtalkers </t>
  </si>
  <si>
    <t>Cedric Nicolas-Troyan</t>
  </si>
  <si>
    <t>The Huntsman: Winter's War </t>
  </si>
  <si>
    <t>Teenage Mutant Ninja Turtles </t>
  </si>
  <si>
    <t>Adventure|Drama|Sci-Fi|Thriller</t>
  </si>
  <si>
    <t>Gravity </t>
  </si>
  <si>
    <t>Roger Donaldson</t>
  </si>
  <si>
    <t>Dante's Peak </t>
  </si>
  <si>
    <t>Dave Green</t>
  </si>
  <si>
    <t>Teenage Mutant Ninja Turtles: Out of the Shadows </t>
  </si>
  <si>
    <t>Josh Trank</t>
  </si>
  <si>
    <t>Fantastic Four </t>
  </si>
  <si>
    <t>Action|Adventure|Comedy|Family|Fantasy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</si>
  <si>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</si>
  <si>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</si>
  <si>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</si>
  <si>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</si>
  <si>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</si>
  <si>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</si>
  <si>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</si>
  <si>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</si>
  <si>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</si>
  <si>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</si>
  <si>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</si>
  <si>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Insurgent </t>
  </si>
  <si>
    <t>Biography|Drama</t>
  </si>
  <si>
    <t>The Aviator </t>
  </si>
  <si>
    <t>Gulliver's Travels </t>
  </si>
  <si>
    <t>Michel Gondry</t>
  </si>
  <si>
    <t>Action|Comedy|Crime|Sci-Fi|Thriller</t>
  </si>
  <si>
    <t>The Green Hornet </t>
  </si>
  <si>
    <t>Action|Adventure|Crime</t>
  </si>
  <si>
    <t>The A-Team </t>
  </si>
  <si>
    <t>Noam Murro</t>
  </si>
  <si>
    <t>Action|Drama|Fantasy|War</t>
  </si>
  <si>
    <t>300: Rise of an Empire </t>
  </si>
  <si>
    <t>Raja Gosnell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</si>
  <si>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</si>
  <si>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</si>
  <si>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</si>
  <si>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</si>
  <si>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</si>
  <si>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</si>
  <si>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</si>
  <si>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</si>
  <si>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The Smurfs 2 </t>
  </si>
  <si>
    <t>Jan de Bont</t>
  </si>
  <si>
    <t>Action|Crime|Romance|Thriller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</si>
  <si>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</si>
  <si>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</si>
  <si>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</si>
  <si>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</si>
  <si>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</si>
  <si>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</si>
  <si>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</si>
  <si>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</si>
  <si>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</si>
  <si>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</si>
  <si>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</si>
  <si>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</si>
  <si>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The Cat in the Hat </t>
  </si>
  <si>
    <t>Action|Mystery|Sci-Fi|Thriller</t>
  </si>
  <si>
    <t>I, Robot </t>
  </si>
  <si>
    <t>Kingdom of Heaven </t>
  </si>
  <si>
    <t>Stuart Little </t>
  </si>
  <si>
    <t>Ron Clements</t>
  </si>
  <si>
    <t>Animation|Family|Fantasy|Musical|Romance</t>
  </si>
  <si>
    <t>The Princess and the Frog </t>
  </si>
  <si>
    <t>The Martian </t>
  </si>
  <si>
    <t>Christopher Barnard</t>
  </si>
  <si>
    <t>Comedy</t>
  </si>
  <si>
    <t xml:space="preserve">10,000 B.C.             </t>
  </si>
  <si>
    <t>Action|Adventure|Romance|Sci-Fi|Thriller</t>
  </si>
  <si>
    <t>The Island </t>
  </si>
  <si>
    <t>Peter Chelsom</t>
  </si>
  <si>
    <t>Comedy|Romance</t>
  </si>
  <si>
    <t>Town &amp; Country </t>
  </si>
  <si>
    <t>New Line</t>
  </si>
  <si>
    <t>Dominic Sena</t>
  </si>
  <si>
    <t>Gone in Sixty Seconds </t>
  </si>
  <si>
    <t>Action|Drama|Romance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</si>
  <si>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</si>
  <si>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</si>
  <si>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</si>
  <si>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</si>
  <si>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</si>
  <si>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</si>
  <si>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Biography|Crime|Drama|History|Romance</t>
  </si>
  <si>
    <t>Public Enemies </t>
  </si>
  <si>
    <t>Biography|Crime|Drama</t>
  </si>
  <si>
    <t>American Gangster </t>
  </si>
  <si>
    <t>Action|Comedy|Thriller</t>
  </si>
  <si>
    <t>True Lies </t>
  </si>
  <si>
    <t>Tony Scott</t>
  </si>
  <si>
    <t>The Taking of Pelham 1 2 3 </t>
  </si>
  <si>
    <t>Paul Weitz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</si>
  <si>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</si>
  <si>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</si>
  <si>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</si>
  <si>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</si>
  <si>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</si>
  <si>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</si>
  <si>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Eraser </t>
  </si>
  <si>
    <t>Quentin Tarantino</t>
  </si>
  <si>
    <t>Drama|Western</t>
  </si>
  <si>
    <t>Django Unchained </t>
  </si>
  <si>
    <t>Gary Trousdale</t>
  </si>
  <si>
    <t>Animation|Drama|Family|Musical|Romance</t>
  </si>
  <si>
    <t>The Hunchback of Notre Dame </t>
  </si>
  <si>
    <t>Mark Dindal</t>
  </si>
  <si>
    <t>The Emperor's New Groove </t>
  </si>
  <si>
    <t>Simon West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</si>
  <si>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</si>
  <si>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</si>
  <si>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</si>
  <si>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</si>
  <si>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</si>
  <si>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</si>
  <si>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</si>
  <si>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</si>
  <si>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</si>
  <si>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</si>
  <si>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</si>
  <si>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</si>
  <si>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</si>
  <si>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</si>
  <si>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</si>
  <si>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</si>
  <si>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</si>
  <si>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</si>
  <si>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</si>
  <si>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</si>
  <si>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</si>
  <si>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Starship Troopers </t>
  </si>
  <si>
    <t>Tom Tykwer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</si>
  <si>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</si>
  <si>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</si>
  <si>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</si>
  <si>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</si>
  <si>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</si>
  <si>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</si>
  <si>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</si>
  <si>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</si>
  <si>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</si>
  <si>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Brad Silberling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</si>
  <si>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</si>
  <si>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</si>
  <si>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</si>
  <si>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</si>
  <si>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</si>
  <si>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</si>
  <si>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</si>
  <si>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</si>
  <si>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</si>
  <si>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</si>
  <si>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</si>
  <si>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</si>
  <si>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</si>
  <si>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</si>
  <si>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Action|Drama|Thriller|War</t>
  </si>
  <si>
    <t>Green Zone </t>
  </si>
  <si>
    <t>Steve Martino</t>
  </si>
  <si>
    <t>The Peanuts Movie </t>
  </si>
  <si>
    <t>David Mamet</t>
  </si>
  <si>
    <t>Drama|Mystery|Thriller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</si>
  <si>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</si>
  <si>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</si>
  <si>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</si>
  <si>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</si>
  <si>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</si>
  <si>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</si>
  <si>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</si>
  <si>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</si>
  <si>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</si>
  <si>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</si>
  <si>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</si>
  <si>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</si>
  <si>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</si>
  <si>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</si>
  <si>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The Stepford Wives </t>
  </si>
  <si>
    <t>Drama|History|War</t>
  </si>
  <si>
    <t>Black Hawk Down </t>
  </si>
  <si>
    <t>Jay Roach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</si>
  <si>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</si>
  <si>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</si>
  <si>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</si>
  <si>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</si>
  <si>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</si>
  <si>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</si>
  <si>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Adventure|Animation|Comedy|Family|Romance</t>
  </si>
  <si>
    <t>The Road to El Dorado </t>
  </si>
  <si>
    <t>Ice Age: Continental Drift </t>
  </si>
  <si>
    <t>Drama|Family|Fantasy|Romance</t>
  </si>
  <si>
    <t>Cinderella </t>
  </si>
  <si>
    <t>Drama|Fantasy|Thriller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</si>
  <si>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</si>
  <si>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</si>
  <si>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</si>
  <si>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</si>
  <si>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</si>
  <si>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</si>
  <si>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</si>
  <si>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</si>
  <si>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</si>
  <si>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</si>
  <si>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</si>
  <si>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</si>
  <si>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</si>
  <si>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</si>
  <si>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</si>
  <si>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</si>
  <si>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</si>
  <si>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</si>
  <si>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Drama|History|War|Western</t>
  </si>
  <si>
    <t>The Alamo </t>
  </si>
  <si>
    <t>Action|Adventure|Animation|Family</t>
  </si>
  <si>
    <t>The Incredibles </t>
  </si>
  <si>
    <t>Renny Harlin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</si>
  <si>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</si>
  <si>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</si>
  <si>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</si>
  <si>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</si>
  <si>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</si>
  <si>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</si>
  <si>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Rush Hour 2 </t>
  </si>
  <si>
    <t>Drama|Fantasy|Horror|Mystery|Thriller</t>
  </si>
  <si>
    <t>What Lies Beneath </t>
  </si>
  <si>
    <t>Phil Lord</t>
  </si>
  <si>
    <t>Animation|Comedy|Family|Sci-Fi</t>
  </si>
  <si>
    <t>Cloudy with a Chance of Meatballs </t>
  </si>
  <si>
    <t>Ice Age: Dawn of the Dinosaurs </t>
  </si>
  <si>
    <t>Ben Stiller</t>
  </si>
  <si>
    <t>Adventure|Comedy|Drama|Fantasy|Romance</t>
  </si>
  <si>
    <t>The Secret Life of Walter Mitty </t>
  </si>
  <si>
    <t>Action|Adventure|Comedy|Crime|Thriller</t>
  </si>
  <si>
    <t>Charlie's Angels </t>
  </si>
  <si>
    <t>Crime|Drama|Thriller</t>
  </si>
  <si>
    <t>The Departed </t>
  </si>
  <si>
    <t>Tony Bancroft</t>
  </si>
  <si>
    <t>Adventure|Animation|Family|Fantasy|Musical|War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</si>
  <si>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</si>
  <si>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</si>
  <si>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</si>
  <si>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</si>
  <si>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</si>
  <si>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</si>
  <si>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</si>
  <si>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Timur Bekmambetov</t>
  </si>
  <si>
    <t>Adventure|Drama|History</t>
  </si>
  <si>
    <t>Ben-Hur </t>
  </si>
  <si>
    <t>Action|Adventure|Animation|Family|Fantasy|Sci-Fi</t>
  </si>
  <si>
    <t>Atlantis: The Lost Empire </t>
  </si>
  <si>
    <t>Walt Becker</t>
  </si>
  <si>
    <t>Adventure|Animation|Comedy|Family|Fantasy|Music</t>
  </si>
  <si>
    <t>Alvin and the Chipmunks: The Road Chip </t>
  </si>
  <si>
    <t>Drama|History|Thriller|War</t>
  </si>
  <si>
    <t>Valkyrie </t>
  </si>
  <si>
    <t>Dennis Dugan</t>
  </si>
  <si>
    <t>You Don't Mess with the Zohan </t>
  </si>
  <si>
    <t>Action|Animation|Comedy|Sci-Fi</t>
  </si>
  <si>
    <t>Pixels </t>
  </si>
  <si>
    <t>A.I. Artificial Intelligence </t>
  </si>
  <si>
    <t>Comedy|Family|Fantasy|Horror|Mystery</t>
  </si>
  <si>
    <t>The Haunted Mansion </t>
  </si>
  <si>
    <t>Drama|Mystery|Sci-Fi|Thriller</t>
  </si>
  <si>
    <t>Contact </t>
  </si>
  <si>
    <t>Action|Horror|Sci-Fi|Thriller</t>
  </si>
  <si>
    <t>Hollow Man </t>
  </si>
  <si>
    <t>Sydney Pollack</t>
  </si>
  <si>
    <t>Crime|Mystery|Thriller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</si>
  <si>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</si>
  <si>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</si>
  <si>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</si>
  <si>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</si>
  <si>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</si>
  <si>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</si>
  <si>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</si>
  <si>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The Saint </t>
  </si>
  <si>
    <t>Spy Game </t>
  </si>
  <si>
    <t>Brian De Palma</t>
  </si>
  <si>
    <t>Mission to Mars 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</si>
  <si>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</si>
  <si>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</si>
  <si>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</si>
  <si>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</si>
  <si>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</si>
  <si>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</si>
  <si>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</si>
  <si>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</si>
  <si>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</si>
  <si>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</si>
  <si>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</si>
  <si>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</si>
  <si>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</si>
  <si>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Action|Family|Fantasy|Musical</t>
  </si>
  <si>
    <t>The Nutcracker in 3D 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</si>
  <si>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</si>
  <si>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</si>
  <si>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</si>
  <si>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</si>
  <si>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</si>
  <si>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</si>
  <si>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</si>
  <si>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</si>
  <si>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</si>
  <si>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</si>
  <si>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</si>
  <si>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</si>
  <si>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</si>
  <si>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</si>
  <si>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</si>
  <si>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</si>
  <si>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</si>
  <si>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Enchanted </t>
  </si>
  <si>
    <t>Crime|Drama|Horror|Mystery|Thriller</t>
  </si>
  <si>
    <t>Hannibal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</si>
  <si>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</si>
  <si>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</si>
  <si>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</si>
  <si>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</si>
  <si>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</si>
  <si>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</si>
  <si>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</si>
  <si>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</si>
  <si>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</si>
  <si>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</si>
  <si>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</si>
  <si>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</si>
  <si>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</si>
  <si>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</si>
  <si>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</si>
  <si>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</si>
  <si>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</si>
  <si>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Action|Adventure|Comedy|Fantasy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</si>
  <si>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</si>
  <si>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</si>
  <si>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</si>
  <si>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</si>
  <si>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</si>
  <si>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</si>
  <si>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</si>
  <si>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</si>
  <si>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</si>
  <si>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Bob Fosse</t>
  </si>
  <si>
    <t>Comedy|Drama|Music|Musical</t>
  </si>
  <si>
    <t>All That Jazz </t>
  </si>
  <si>
    <t>Tarsem Singh</t>
  </si>
  <si>
    <t>Adventure|Comedy|Drama|Family|Fantasy</t>
  </si>
  <si>
    <t>Mirror Mirror </t>
  </si>
  <si>
    <t>Edgar Wright</t>
  </si>
  <si>
    <t>Action|Comedy|Fantasy|Romance</t>
  </si>
  <si>
    <t>Scott Pilgrim vs. the World </t>
  </si>
  <si>
    <t>Jon Amiel</t>
  </si>
  <si>
    <t>The Core </t>
  </si>
  <si>
    <t>Peter Segal</t>
  </si>
  <si>
    <t>Comedy|Romance|Sci-Fi</t>
  </si>
  <si>
    <t>Nutty Professor II: The Klumps </t>
  </si>
  <si>
    <t>Adventure|Comedy|Mystery</t>
  </si>
  <si>
    <t>Scooby-Doo </t>
  </si>
  <si>
    <t>Pete Travis</t>
  </si>
  <si>
    <t>Dredd </t>
  </si>
  <si>
    <t>Comedy|Drama|Fantasy|Romance</t>
  </si>
  <si>
    <t>Click </t>
  </si>
  <si>
    <t>George A. Romero</t>
  </si>
  <si>
    <t>Creepshow </t>
  </si>
  <si>
    <t>Action|Comedy|Family|Fantasy</t>
  </si>
  <si>
    <t>Cats &amp; Dogs: The Revenge of Kitty Galore </t>
  </si>
  <si>
    <t>Jumper </t>
  </si>
  <si>
    <t>Action|Adventure|Fantasy|Horror|Sci-Fi</t>
  </si>
  <si>
    <t>Hellboy II: The Golden Army </t>
  </si>
  <si>
    <t>Crime|Drama|History|Mystery|Thriller</t>
  </si>
  <si>
    <t>Zodiac </t>
  </si>
  <si>
    <t>The 6th Day </t>
  </si>
  <si>
    <t>Comedy|Drama</t>
  </si>
  <si>
    <t>Bruce Almighty </t>
  </si>
  <si>
    <t>Sylvester Stallone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</si>
  <si>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</si>
  <si>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</si>
  <si>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</si>
  <si>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</si>
  <si>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</si>
  <si>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</si>
  <si>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</si>
  <si>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</si>
  <si>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Lilo &amp; Stitch </t>
  </si>
  <si>
    <t>Gary Winick</t>
  </si>
  <si>
    <t>Charlotte's Web 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</si>
  <si>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</si>
  <si>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</si>
  <si>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</si>
  <si>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</si>
  <si>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</si>
  <si>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</si>
  <si>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</si>
  <si>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</si>
  <si>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</si>
  <si>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</si>
  <si>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</si>
  <si>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</si>
  <si>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</si>
  <si>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</si>
  <si>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</si>
  <si>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</si>
  <si>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</si>
  <si>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</si>
  <si>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</si>
  <si>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</si>
  <si>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Action|Adventure|Crime|Drama|Sci-Fi|Thriller</t>
  </si>
  <si>
    <t>Daredevil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</si>
  <si>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</si>
  <si>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</si>
  <si>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</si>
  <si>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</si>
  <si>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</si>
  <si>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</si>
  <si>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</si>
  <si>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</si>
  <si>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</si>
  <si>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</si>
  <si>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</si>
  <si>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</si>
  <si>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</si>
  <si>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</si>
  <si>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</si>
  <si>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</si>
  <si>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</si>
  <si>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</si>
  <si>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</si>
  <si>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</si>
  <si>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</si>
  <si>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</si>
  <si>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</si>
  <si>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</si>
  <si>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</si>
  <si>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</si>
  <si>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</si>
  <si>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</si>
  <si>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</si>
  <si>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</si>
  <si>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</si>
  <si>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</si>
  <si>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</si>
  <si>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</si>
  <si>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</si>
  <si>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</si>
  <si>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</si>
  <si>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</si>
  <si>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</si>
  <si>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Henry Jaglom</t>
  </si>
  <si>
    <t>Déjà Vu </t>
  </si>
  <si>
    <t>Hotel Transylvania 2 </t>
  </si>
  <si>
    <t>Bewitched </t>
  </si>
  <si>
    <t>James Algar</t>
  </si>
  <si>
    <t>Animation|Family|Fantasy|Music</t>
  </si>
  <si>
    <t>Fantasia 2000 </t>
  </si>
  <si>
    <t>The Time Machine </t>
  </si>
  <si>
    <t>Action|Adventure|Family|Fantasy|Thriller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</si>
  <si>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</si>
  <si>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</si>
  <si>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</si>
  <si>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</si>
  <si>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</si>
  <si>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</si>
  <si>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</si>
  <si>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</si>
  <si>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</si>
  <si>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</si>
  <si>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</si>
  <si>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</si>
  <si>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</si>
  <si>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Lucile Hadzihalilovic</t>
  </si>
  <si>
    <t>Drama|Horror|Mystery|Sci-Fi</t>
  </si>
  <si>
    <t>Evolution </t>
  </si>
  <si>
    <t>The Edge </t>
  </si>
  <si>
    <t>Action|Sci-Fi|Thriller</t>
  </si>
  <si>
    <t>Surrogates </t>
  </si>
  <si>
    <t>Drama|History|Thriller</t>
  </si>
  <si>
    <t>Thirteen Days </t>
  </si>
  <si>
    <t>Daylight </t>
  </si>
  <si>
    <t>Barry Cook</t>
  </si>
  <si>
    <t>Adventure|Animation|Family</t>
  </si>
  <si>
    <t>Walking with Dinosaurs 3D </t>
  </si>
  <si>
    <t>Roger Christian</t>
  </si>
  <si>
    <t>Battlefield Earth </t>
  </si>
  <si>
    <t>Joe Dante</t>
  </si>
  <si>
    <t>Looney Tunes: Back in Action </t>
  </si>
  <si>
    <t>Drama|Musical|Romance</t>
  </si>
  <si>
    <t>Nine </t>
  </si>
  <si>
    <t>Timeline </t>
  </si>
  <si>
    <t>Kevin Costner</t>
  </si>
  <si>
    <t>The Postman 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</si>
  <si>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</si>
  <si>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</si>
  <si>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</si>
  <si>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</si>
  <si>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</si>
  <si>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</si>
  <si>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Documentary|Drama</t>
  </si>
  <si>
    <t>Oceans </t>
  </si>
  <si>
    <t>A Sound of Thunder </t>
  </si>
  <si>
    <t>Action|Adventure|Drama|History|Romance</t>
  </si>
  <si>
    <t>Pompeii </t>
  </si>
  <si>
    <t>Andrés Couturier</t>
  </si>
  <si>
    <t>Animation|Family</t>
  </si>
  <si>
    <t>Top Cat Begins </t>
  </si>
  <si>
    <t>Mexico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</si>
  <si>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</si>
  <si>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</si>
  <si>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</si>
  <si>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</si>
  <si>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</si>
  <si>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</si>
  <si>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</si>
  <si>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</si>
  <si>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</si>
  <si>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</si>
  <si>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</si>
  <si>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</si>
  <si>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</si>
  <si>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</si>
  <si>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</si>
  <si>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</si>
  <si>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</si>
  <si>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</si>
  <si>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</si>
  <si>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</si>
  <si>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</si>
  <si>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The Secret Life of Pets 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</si>
  <si>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</si>
  <si>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</si>
  <si>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</si>
  <si>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</si>
  <si>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</si>
  <si>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</si>
  <si>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</si>
  <si>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</si>
  <si>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</si>
  <si>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</si>
  <si>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</si>
  <si>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</si>
  <si>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</si>
  <si>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</si>
  <si>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</si>
  <si>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</si>
  <si>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</si>
  <si>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</si>
  <si>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</si>
  <si>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</si>
  <si>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</si>
  <si>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</si>
  <si>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</si>
  <si>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</si>
  <si>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Constantine </t>
  </si>
  <si>
    <t>Comedy|Family</t>
  </si>
  <si>
    <t>Hotel for Dogs 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</si>
  <si>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</si>
  <si>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</si>
  <si>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</si>
  <si>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</si>
  <si>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</si>
  <si>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</si>
  <si>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Dreamgirls </t>
  </si>
  <si>
    <t>Crime|Drama|Mystery</t>
  </si>
  <si>
    <t>Life </t>
  </si>
  <si>
    <t>F. Gary Gray</t>
  </si>
  <si>
    <t>Comedy|Crime|Music</t>
  </si>
  <si>
    <t>Be Cool </t>
  </si>
  <si>
    <t>Munich </t>
  </si>
  <si>
    <t>Antoine Fuqua</t>
  </si>
  <si>
    <t>Tears of the Sun </t>
  </si>
  <si>
    <t>Robert Luketic</t>
  </si>
  <si>
    <t>Action|Comedy|Romance|Thriller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</si>
  <si>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</si>
  <si>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</si>
  <si>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</si>
  <si>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</si>
  <si>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</si>
  <si>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</si>
  <si>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</si>
  <si>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</si>
  <si>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</si>
  <si>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</si>
  <si>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</si>
  <si>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</si>
  <si>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</si>
  <si>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</si>
  <si>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</si>
  <si>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</si>
  <si>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</si>
  <si>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</si>
  <si>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</si>
  <si>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</si>
  <si>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</si>
  <si>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</si>
  <si>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</si>
  <si>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</si>
  <si>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</si>
  <si>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Soldier </t>
  </si>
  <si>
    <t>David Pastor</t>
  </si>
  <si>
    <t>Drama|Horror|Sci-Fi|Thriller</t>
  </si>
  <si>
    <t>Carriers 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</si>
  <si>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</si>
  <si>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</si>
  <si>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</si>
  <si>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</si>
  <si>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</si>
  <si>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</si>
  <si>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</si>
  <si>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</si>
  <si>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Snake Eyes 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</si>
  <si>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</si>
  <si>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</si>
  <si>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</si>
  <si>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</si>
  <si>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</si>
  <si>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</si>
  <si>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</si>
  <si>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</si>
  <si>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</si>
  <si>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</si>
  <si>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</si>
  <si>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</si>
  <si>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Dr. Dolittle 2 </t>
  </si>
  <si>
    <t>Mel Gibson</t>
  </si>
  <si>
    <t>Biography|Drama|History|War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</si>
  <si>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</si>
  <si>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</si>
  <si>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</si>
  <si>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</si>
  <si>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</si>
  <si>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</si>
  <si>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The Majestic </t>
  </si>
  <si>
    <t>Action|Drama|Sport</t>
  </si>
  <si>
    <t>Driven </t>
  </si>
  <si>
    <t>Adventure|Drama|Family</t>
  </si>
  <si>
    <t>Two Brothers </t>
  </si>
  <si>
    <t>Drama|Mystery|Romance|Thriller</t>
  </si>
  <si>
    <t>The Village </t>
  </si>
  <si>
    <t>Betty Thomas</t>
  </si>
  <si>
    <t>Doctor Dolittle </t>
  </si>
  <si>
    <t>Signs </t>
  </si>
  <si>
    <t>Adventure|Animation|Comedy|Family|Fantasy|Romance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</si>
  <si>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</si>
  <si>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</si>
  <si>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</si>
  <si>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</si>
  <si>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</si>
  <si>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</si>
  <si>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</si>
  <si>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</si>
  <si>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</si>
  <si>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</si>
  <si>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</si>
  <si>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</si>
  <si>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</si>
  <si>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</si>
  <si>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</si>
  <si>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Adventure|Drama|Fantasy|Mystery|Thriller</t>
  </si>
  <si>
    <t>Sleepy Hollow </t>
  </si>
  <si>
    <t>Cameron Crowe</t>
  </si>
  <si>
    <t>Fantasy|Mystery|Romance|Sci-Fi|Thriller</t>
  </si>
  <si>
    <t>Vanilla Sky </t>
  </si>
  <si>
    <t>Drama|Fantasy|Mystery|Thriller</t>
  </si>
  <si>
    <t>Lady in the Water 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</si>
  <si>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</si>
  <si>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</si>
  <si>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</si>
  <si>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</si>
  <si>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</si>
  <si>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</si>
  <si>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</si>
  <si>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</si>
  <si>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</si>
  <si>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</si>
  <si>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Drama|Horror|Romance|Thriller</t>
  </si>
  <si>
    <t>Wolf </t>
  </si>
  <si>
    <t>Drama|War</t>
  </si>
  <si>
    <t>War Horse </t>
  </si>
  <si>
    <t>George Clooney</t>
  </si>
  <si>
    <t>The Monuments Men 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</si>
  <si>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</si>
  <si>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</si>
  <si>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</si>
  <si>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</si>
  <si>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</si>
  <si>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</si>
  <si>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</si>
  <si>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</si>
  <si>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</si>
  <si>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</si>
  <si>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</si>
  <si>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</si>
  <si>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</si>
  <si>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</si>
  <si>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</si>
  <si>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</si>
  <si>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I Spy </t>
  </si>
  <si>
    <t>Måns Mårlind</t>
  </si>
  <si>
    <t>Action|Fantasy|Horror</t>
  </si>
  <si>
    <t>Underworld: Awakening </t>
  </si>
  <si>
    <t>Comedy|Drama|Musical|Romance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</si>
  <si>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</si>
  <si>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</si>
  <si>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</si>
  <si>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</si>
  <si>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</si>
  <si>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</si>
  <si>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</si>
  <si>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</si>
  <si>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</si>
  <si>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</si>
  <si>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</si>
  <si>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</si>
  <si>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</si>
  <si>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</si>
  <si>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</si>
  <si>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Legends of Oz: Dorothy's Return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</si>
  <si>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</si>
  <si>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</si>
  <si>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</si>
  <si>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</si>
  <si>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</si>
  <si>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</si>
  <si>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Action|Crime|Mystery|Sci-Fi|Thriller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</si>
  <si>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</si>
  <si>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</si>
  <si>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</si>
  <si>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</si>
  <si>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</si>
  <si>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</si>
  <si>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</si>
  <si>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</si>
  <si>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</si>
  <si>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</si>
  <si>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Money Train </t>
  </si>
  <si>
    <t>Seth MacFarlane</t>
  </si>
  <si>
    <t>Ted 2 </t>
  </si>
  <si>
    <t>Alejandro Amenábar</t>
  </si>
  <si>
    <t>Adventure|Drama|History|Romance</t>
  </si>
  <si>
    <t>Agora </t>
  </si>
  <si>
    <t>Spain</t>
  </si>
  <si>
    <t>Kinka Usher</t>
  </si>
  <si>
    <t>Mystery Men </t>
  </si>
  <si>
    <t>Hall Pass </t>
  </si>
  <si>
    <t>Biography|Drama|Thriller</t>
  </si>
  <si>
    <t>The Insider </t>
  </si>
  <si>
    <t>Craig Gillespie</t>
  </si>
  <si>
    <t>Action|Drama|History|Thriller</t>
  </si>
  <si>
    <t>The Finest Hours </t>
  </si>
  <si>
    <t>Body of Lies </t>
  </si>
  <si>
    <t>Dinner for Schmucks </t>
  </si>
  <si>
    <t>Abraham Lincoln: Vampire Hunter </t>
  </si>
  <si>
    <t>Entrapment </t>
  </si>
  <si>
    <t>Last Man Standing </t>
  </si>
  <si>
    <t>Rob Bowman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</si>
  <si>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</si>
  <si>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</si>
  <si>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</si>
  <si>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</si>
  <si>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</si>
  <si>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</si>
  <si>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</si>
  <si>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</si>
  <si>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</si>
  <si>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</si>
  <si>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</si>
  <si>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</si>
  <si>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</si>
  <si>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</si>
  <si>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</si>
  <si>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</si>
  <si>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</si>
  <si>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</si>
  <si>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</si>
  <si>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</si>
  <si>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</si>
  <si>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</si>
  <si>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</si>
  <si>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</si>
  <si>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</si>
  <si>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Angelina Jolie Pitt</t>
  </si>
  <si>
    <t>Biography|Drama|Sport|War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</si>
  <si>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</si>
  <si>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</si>
  <si>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</si>
  <si>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</si>
  <si>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</si>
  <si>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</si>
  <si>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</si>
  <si>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</si>
  <si>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</si>
  <si>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</si>
  <si>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</si>
  <si>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</si>
  <si>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</si>
  <si>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Comedy|Drama|Family|Musical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</si>
  <si>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</si>
  <si>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</si>
  <si>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</si>
  <si>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</si>
  <si>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</si>
  <si>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</si>
  <si>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</si>
  <si>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</si>
  <si>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</si>
  <si>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</si>
  <si>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</si>
  <si>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</si>
  <si>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</si>
  <si>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</si>
  <si>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</si>
  <si>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</si>
  <si>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Drama|Sport</t>
  </si>
  <si>
    <t>We Are Marshall </t>
  </si>
  <si>
    <t>The Missing </t>
  </si>
  <si>
    <t>Michael Lehmann</t>
  </si>
  <si>
    <t>Hudson Hawk </t>
  </si>
  <si>
    <t>Lucky Numbers </t>
  </si>
  <si>
    <t>Stuart Beattie</t>
  </si>
  <si>
    <t>Action|Fantasy|Sci-Fi|Thriller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</si>
  <si>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</si>
  <si>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</si>
  <si>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</si>
  <si>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</si>
  <si>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</si>
  <si>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</si>
  <si>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</si>
  <si>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</si>
  <si>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</si>
  <si>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</si>
  <si>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Everest </t>
  </si>
  <si>
    <t>Crime|Drama|Fantasy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</si>
  <si>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</si>
  <si>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</si>
  <si>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</si>
  <si>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</si>
  <si>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</si>
  <si>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</si>
  <si>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</si>
  <si>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</si>
  <si>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</si>
  <si>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</si>
  <si>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</si>
  <si>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</si>
  <si>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Action|War</t>
  </si>
  <si>
    <t>U-571 </t>
  </si>
  <si>
    <t>Rob Reiner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</si>
  <si>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</si>
  <si>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</si>
  <si>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</si>
  <si>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</si>
  <si>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</si>
  <si>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</si>
  <si>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</si>
  <si>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</si>
  <si>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</si>
  <si>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</si>
  <si>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</si>
  <si>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</si>
  <si>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</si>
  <si>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</si>
  <si>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</si>
  <si>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</si>
  <si>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</si>
  <si>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Marley &amp; Me </t>
  </si>
  <si>
    <t>Crime|Drama|Fantasy|Mystery</t>
  </si>
  <si>
    <t>The Green Mile 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</si>
  <si>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</si>
  <si>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</si>
  <si>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</si>
  <si>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</si>
  <si>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</si>
  <si>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</si>
  <si>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</si>
  <si>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</si>
  <si>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</si>
  <si>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</si>
  <si>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</si>
  <si>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</si>
  <si>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</si>
  <si>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</si>
  <si>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</si>
  <si>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</si>
  <si>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</si>
  <si>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</si>
  <si>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</si>
  <si>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</si>
  <si>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</si>
  <si>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</si>
  <si>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</si>
  <si>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</si>
  <si>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</si>
  <si>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</si>
  <si>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</si>
  <si>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</si>
  <si>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</si>
  <si>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</si>
  <si>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</si>
  <si>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</si>
  <si>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</si>
  <si>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</si>
  <si>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</si>
  <si>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</si>
  <si>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</si>
  <si>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</si>
  <si>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Documentary|Music</t>
  </si>
  <si>
    <t>This Is It </t>
  </si>
  <si>
    <t>Drama|Thriller</t>
  </si>
  <si>
    <t>Contagion </t>
  </si>
  <si>
    <t>David McNally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</si>
  <si>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</si>
  <si>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</si>
  <si>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</si>
  <si>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</si>
  <si>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</si>
  <si>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</si>
  <si>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</si>
  <si>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</si>
  <si>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</si>
  <si>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</si>
  <si>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</si>
  <si>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</si>
  <si>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</si>
  <si>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</si>
  <si>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</si>
  <si>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</si>
  <si>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</si>
  <si>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</si>
  <si>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</si>
  <si>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</si>
  <si>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</si>
  <si>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</si>
  <si>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Rules of Engagement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</si>
  <si>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</si>
  <si>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</si>
  <si>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</si>
  <si>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</si>
  <si>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</si>
  <si>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</si>
  <si>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</si>
  <si>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</si>
  <si>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</si>
  <si>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</si>
  <si>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</si>
  <si>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</si>
  <si>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</si>
  <si>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</si>
  <si>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</si>
  <si>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</si>
  <si>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</si>
  <si>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</si>
  <si>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</si>
  <si>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</si>
  <si>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</si>
  <si>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</si>
  <si>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</si>
  <si>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</si>
  <si>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</si>
  <si>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Adventure|Comedy</t>
  </si>
  <si>
    <t>Year One </t>
  </si>
  <si>
    <t>Biography|Drama|History|Sport</t>
  </si>
  <si>
    <t>Invictus </t>
  </si>
  <si>
    <t>Kevin Macdonald</t>
  </si>
  <si>
    <t>State of Play </t>
  </si>
  <si>
    <t>Comedy|Crime|Romance|Thriller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</si>
  <si>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</si>
  <si>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</si>
  <si>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</si>
  <si>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</si>
  <si>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</si>
  <si>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</si>
  <si>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</si>
  <si>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</si>
  <si>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</si>
  <si>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</si>
  <si>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</si>
  <si>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Robert Lorenz</t>
  </si>
  <si>
    <t>Trouble with the Curve </t>
  </si>
  <si>
    <t>Edge of Darkness </t>
  </si>
  <si>
    <t>Horror|Mystery|Sci-Fi|Thriller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</si>
  <si>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</si>
  <si>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</si>
  <si>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</si>
  <si>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</si>
  <si>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</si>
  <si>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</si>
  <si>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</si>
  <si>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</si>
  <si>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</si>
  <si>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</si>
  <si>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</si>
  <si>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Garfield 2 </t>
  </si>
  <si>
    <t>xXx: State of the Union </t>
  </si>
  <si>
    <t>Scott Stewart</t>
  </si>
  <si>
    <t>Action|Fantasy|Horror|Sci-Fi|Thriller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</si>
  <si>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</si>
  <si>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</si>
  <si>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</si>
  <si>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</si>
  <si>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</si>
  <si>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</si>
  <si>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</si>
  <si>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</si>
  <si>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</si>
  <si>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</si>
  <si>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</si>
  <si>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</si>
  <si>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</si>
  <si>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</si>
  <si>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</si>
  <si>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Supernova </t>
  </si>
  <si>
    <t>Akiva Goldsman</t>
  </si>
  <si>
    <t>Drama|Fantasy|Mystery|Romance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</si>
  <si>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</si>
  <si>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</si>
  <si>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</si>
  <si>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</si>
  <si>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</si>
  <si>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</si>
  <si>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</si>
  <si>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</si>
  <si>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</si>
  <si>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</si>
  <si>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</si>
  <si>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</si>
  <si>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</si>
  <si>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</si>
  <si>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</si>
  <si>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</si>
  <si>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</si>
  <si>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</si>
  <si>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</si>
  <si>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Pou-Soi Cheang</t>
  </si>
  <si>
    <t>Xi you ji zhi: Sun Wukong san da Baigu Jing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</si>
  <si>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</si>
  <si>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</si>
  <si>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</si>
  <si>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</si>
  <si>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</si>
  <si>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</si>
  <si>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</si>
  <si>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Holy Man </t>
  </si>
  <si>
    <t>Action|Biography|Drama|History|Thriller|War</t>
  </si>
  <si>
    <t>American Sniper </t>
  </si>
  <si>
    <t>Adventure|Comedy|Family|Fantasy|Horror</t>
  </si>
  <si>
    <t>Goosebumps </t>
  </si>
  <si>
    <t xml:space="preserve">Sabrina, the Teenage Witch             </t>
  </si>
  <si>
    <t>Just Like Heaven </t>
  </si>
  <si>
    <t>Comedy|Family|Romance|Sci-Fi</t>
  </si>
  <si>
    <t>The Flintstones in Viva Rock Vegas </t>
  </si>
  <si>
    <t>Peter MacDonald</t>
  </si>
  <si>
    <t>Action|Adventure|Thriller|War</t>
  </si>
  <si>
    <t>Rambo III </t>
  </si>
  <si>
    <t>Comedy|Drama|Romance|Sport</t>
  </si>
  <si>
    <t>Leatherheads </t>
  </si>
  <si>
    <t>Comedy|Western</t>
  </si>
  <si>
    <t>The Ridiculous 6 </t>
  </si>
  <si>
    <t>Did You Hear About the Morgans? </t>
  </si>
  <si>
    <t>The Internship </t>
  </si>
  <si>
    <t>Resident Evil: Afterlife </t>
  </si>
  <si>
    <t>Anthony Hemingway</t>
  </si>
  <si>
    <t>Red Tails </t>
  </si>
  <si>
    <t>Sex and the City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</si>
  <si>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</si>
  <si>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</si>
  <si>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</si>
  <si>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</si>
  <si>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</si>
  <si>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</si>
  <si>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</si>
  <si>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</si>
  <si>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</si>
  <si>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</si>
  <si>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</si>
  <si>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Anger Management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</si>
  <si>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</si>
  <si>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</si>
  <si>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</si>
  <si>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</si>
  <si>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</si>
  <si>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</si>
  <si>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</si>
  <si>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</si>
  <si>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</si>
  <si>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</si>
  <si>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</si>
  <si>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</si>
  <si>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</si>
  <si>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</si>
  <si>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</si>
  <si>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</si>
  <si>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</si>
  <si>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</si>
  <si>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</si>
  <si>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</si>
  <si>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</si>
  <si>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</si>
  <si>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</si>
  <si>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</si>
  <si>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</si>
  <si>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</si>
  <si>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</si>
  <si>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</si>
  <si>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</si>
  <si>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</si>
  <si>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</si>
  <si>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</si>
  <si>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</si>
  <si>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</si>
  <si>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Stargate SG-1 </t>
  </si>
  <si>
    <t>Kill Bill: Vol. 2 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</si>
  <si>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</si>
  <si>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</si>
  <si>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</si>
  <si>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</si>
  <si>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</si>
  <si>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</si>
  <si>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</si>
  <si>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</si>
  <si>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</si>
  <si>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</si>
  <si>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Alien 3 </t>
  </si>
  <si>
    <t>Alan Parker</t>
  </si>
  <si>
    <t>Biography|Drama|History|Musical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</si>
  <si>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</si>
  <si>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</si>
  <si>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</si>
  <si>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</si>
  <si>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</si>
  <si>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</si>
  <si>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</si>
  <si>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</si>
  <si>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</si>
  <si>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</si>
  <si>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</si>
  <si>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</si>
  <si>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</si>
  <si>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</si>
  <si>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</si>
  <si>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</si>
  <si>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</si>
  <si>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</si>
  <si>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</si>
  <si>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</si>
  <si>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</si>
  <si>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</si>
  <si>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</si>
  <si>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</si>
  <si>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</si>
  <si>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</si>
  <si>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</si>
  <si>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</si>
  <si>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</si>
  <si>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</si>
  <si>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</si>
  <si>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</si>
  <si>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Comedy|Drama|Family|Fantasy</t>
  </si>
  <si>
    <t>Imagine That </t>
  </si>
  <si>
    <t>Adventure|Comedy|Crime|Family|Musical</t>
  </si>
  <si>
    <t>Muppets Most Wanted </t>
  </si>
  <si>
    <t>Thunderbirds </t>
  </si>
  <si>
    <t>Steve Antin</t>
  </si>
  <si>
    <t>Drama|Music|Musical|Romance</t>
  </si>
  <si>
    <t>Burlesque </t>
  </si>
  <si>
    <t>Drama|Mystery|Romance|War</t>
  </si>
  <si>
    <t>A Very Long Engagement </t>
  </si>
  <si>
    <t>Crime|Drama|Romance</t>
  </si>
  <si>
    <t>Lolita </t>
  </si>
  <si>
    <t>Jim Gillespie</t>
  </si>
  <si>
    <t>Crime|Horror|Mystery|Thriller</t>
  </si>
  <si>
    <t>Eye See You 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</si>
  <si>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</si>
  <si>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</si>
  <si>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</si>
  <si>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</si>
  <si>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</si>
  <si>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</si>
  <si>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</si>
  <si>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</si>
  <si>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Superman II 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</si>
  <si>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</si>
  <si>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</si>
  <si>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</si>
  <si>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</si>
  <si>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</si>
  <si>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</si>
  <si>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</si>
  <si>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</si>
  <si>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</si>
  <si>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</si>
  <si>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</si>
  <si>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</si>
  <si>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</si>
  <si>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</si>
  <si>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</si>
  <si>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</si>
  <si>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</si>
  <si>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</si>
  <si>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</si>
  <si>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</si>
  <si>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</si>
  <si>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</si>
  <si>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</si>
  <si>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</si>
  <si>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</si>
  <si>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</si>
  <si>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</si>
  <si>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</si>
  <si>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</si>
  <si>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</si>
  <si>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</si>
  <si>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</si>
  <si>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</si>
  <si>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</si>
  <si>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</si>
  <si>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</si>
  <si>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</si>
  <si>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</si>
  <si>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</si>
  <si>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</si>
  <si>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</si>
  <si>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</si>
  <si>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John Whitesell</t>
  </si>
  <si>
    <t>Deck the Halls </t>
  </si>
  <si>
    <t>The Twilight Saga: New Moon </t>
  </si>
  <si>
    <t>Shrek </t>
  </si>
  <si>
    <t>George Nolfi</t>
  </si>
  <si>
    <t>Romance|Sci-Fi|Thriller</t>
  </si>
  <si>
    <t>The Adjustment Bureau </t>
  </si>
  <si>
    <t>Robin Hood: Prince of Thieves </t>
  </si>
  <si>
    <t>Jerry Maguire </t>
  </si>
  <si>
    <t>Ted 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</si>
  <si>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</si>
  <si>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</si>
  <si>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</si>
  <si>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</si>
  <si>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</si>
  <si>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</si>
  <si>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</si>
  <si>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</si>
  <si>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</si>
  <si>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</si>
  <si>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</si>
  <si>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</si>
  <si>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</si>
  <si>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</si>
  <si>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</si>
  <si>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</si>
  <si>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</si>
  <si>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</si>
  <si>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</si>
  <si>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</si>
  <si>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</si>
  <si>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</si>
  <si>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</si>
  <si>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Payback </t>
  </si>
  <si>
    <t>Frank Marshall</t>
  </si>
  <si>
    <t>Congo </t>
  </si>
  <si>
    <t>We Bought a Zoo </t>
  </si>
  <si>
    <t>Knowing </t>
  </si>
  <si>
    <t>Failure to Launch </t>
  </si>
  <si>
    <t>Hideo Nakata</t>
  </si>
  <si>
    <t>Horror|Mystery</t>
  </si>
  <si>
    <t>The Ring Two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</si>
  <si>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</si>
  <si>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</si>
  <si>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</si>
  <si>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</si>
  <si>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</si>
  <si>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</si>
  <si>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</si>
  <si>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</si>
  <si>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</si>
  <si>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</si>
  <si>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</si>
  <si>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</si>
  <si>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</si>
  <si>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</si>
  <si>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</si>
  <si>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Shanghai Knights </t>
  </si>
  <si>
    <t>Unforgotten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</si>
  <si>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</si>
  <si>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</si>
  <si>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</si>
  <si>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</si>
  <si>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</si>
  <si>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</si>
  <si>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</si>
  <si>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</si>
  <si>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</si>
  <si>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</si>
  <si>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</si>
  <si>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</si>
  <si>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</si>
  <si>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</si>
  <si>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</si>
  <si>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</si>
  <si>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</si>
  <si>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</si>
  <si>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</si>
  <si>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</si>
  <si>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</si>
  <si>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</si>
  <si>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</si>
  <si>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Adventure|Horror|Mystery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</si>
  <si>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</si>
  <si>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</si>
  <si>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</si>
  <si>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</si>
  <si>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</si>
  <si>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</si>
  <si>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</si>
  <si>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</si>
  <si>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</si>
  <si>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</si>
  <si>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</si>
  <si>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</si>
  <si>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</si>
  <si>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</si>
  <si>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</si>
  <si>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</si>
  <si>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</si>
  <si>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</si>
  <si>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</si>
  <si>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</si>
  <si>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</si>
  <si>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</si>
  <si>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</si>
  <si>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</si>
  <si>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</si>
  <si>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</si>
  <si>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</si>
  <si>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</si>
  <si>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 Touch of Frost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</si>
  <si>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</si>
  <si>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</si>
  <si>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</si>
  <si>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</si>
  <si>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</si>
  <si>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</si>
  <si>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</si>
  <si>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</si>
  <si>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</si>
  <si>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</si>
  <si>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</si>
  <si>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</si>
  <si>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</si>
  <si>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</si>
  <si>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</si>
  <si>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</si>
  <si>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</si>
  <si>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</si>
  <si>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</si>
  <si>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Twisted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</si>
  <si>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</si>
  <si>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</si>
  <si>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</si>
  <si>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</si>
  <si>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</si>
  <si>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</si>
  <si>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</si>
  <si>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</si>
  <si>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</si>
  <si>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</si>
  <si>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</si>
  <si>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</si>
  <si>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</si>
  <si>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</si>
  <si>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</si>
  <si>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</si>
  <si>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</si>
  <si>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</si>
  <si>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</si>
  <si>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</si>
  <si>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</si>
  <si>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</si>
  <si>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</si>
  <si>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</si>
  <si>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</si>
  <si>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</si>
  <si>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Defiance </t>
  </si>
  <si>
    <t>Action|Biography|Crime|Drama|Thriller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</si>
  <si>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</si>
  <si>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</si>
  <si>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</si>
  <si>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</si>
  <si>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</si>
  <si>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</si>
  <si>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</si>
  <si>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</si>
  <si>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</si>
  <si>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</si>
  <si>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</si>
  <si>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</si>
  <si>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</si>
  <si>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</si>
  <si>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</si>
  <si>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</si>
  <si>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</si>
  <si>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</si>
  <si>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Outlander </t>
  </si>
  <si>
    <t>Action|Adventure|Comedy|Crime|Music|Mystery</t>
  </si>
  <si>
    <t>The Adventures of Ford Fairlane </t>
  </si>
  <si>
    <t>Richard Curtis</t>
  </si>
  <si>
    <t>Comedy|Drama|Music</t>
  </si>
  <si>
    <t>Pirate Radio </t>
  </si>
  <si>
    <t>Traffic </t>
  </si>
  <si>
    <t>Indiana Jones and the Last Crusade </t>
  </si>
  <si>
    <t>Anna Karenina </t>
  </si>
  <si>
    <t>Action|Crime|Drama|Sci-Fi|Thriller</t>
  </si>
  <si>
    <t>Chappie </t>
  </si>
  <si>
    <t>The Bone Collector </t>
  </si>
  <si>
    <t>Panic Room </t>
  </si>
  <si>
    <t>Chuck Bowman</t>
  </si>
  <si>
    <t>Horror|Thriller</t>
  </si>
  <si>
    <t>The Tooth Fairy </t>
  </si>
  <si>
    <t>Action|Adventure|Comedy|Drama|War</t>
  </si>
  <si>
    <t>Three Kings </t>
  </si>
  <si>
    <t>Child 44 </t>
  </si>
  <si>
    <t>Czech Republic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</si>
  <si>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</si>
  <si>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</si>
  <si>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</si>
  <si>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</si>
  <si>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</si>
  <si>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</si>
  <si>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</si>
  <si>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</si>
  <si>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</si>
  <si>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</si>
  <si>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</si>
  <si>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</si>
  <si>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</si>
  <si>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</si>
  <si>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Deepa Mehta</t>
  </si>
  <si>
    <t>Drama|Romance|War</t>
  </si>
  <si>
    <t>Earth </t>
  </si>
  <si>
    <t>Hindi</t>
  </si>
  <si>
    <t>India</t>
  </si>
  <si>
    <t>Warren Beatty</t>
  </si>
  <si>
    <t>Action|Comedy|Crime|Music|Romance|Thriller</t>
  </si>
  <si>
    <t>Dick Tracy </t>
  </si>
  <si>
    <t>Crime|Romance|Thriller</t>
  </si>
  <si>
    <t>The Thomas Crown Affair </t>
  </si>
  <si>
    <t>Penny Marshall</t>
  </si>
  <si>
    <t>Riding in Cars with Boys </t>
  </si>
  <si>
    <t>Ted Kotcheff</t>
  </si>
  <si>
    <t>First Blood </t>
  </si>
  <si>
    <t>Andrei Tarkovsky</t>
  </si>
  <si>
    <t>Solaris </t>
  </si>
  <si>
    <t>Russian</t>
  </si>
  <si>
    <t>Soviet Union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</si>
  <si>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</si>
  <si>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</si>
  <si>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</si>
  <si>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</si>
  <si>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</si>
  <si>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</si>
  <si>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</si>
  <si>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</si>
  <si>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</si>
  <si>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</si>
  <si>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</si>
  <si>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</si>
  <si>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</si>
  <si>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</si>
  <si>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</si>
  <si>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</si>
  <si>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</si>
  <si>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</si>
  <si>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</si>
  <si>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Inchon </t>
  </si>
  <si>
    <t>South Korea</t>
  </si>
  <si>
    <t>The Flintstones </t>
  </si>
  <si>
    <t>Taken 2 </t>
  </si>
  <si>
    <t>David Zucker</t>
  </si>
  <si>
    <t>Scary Movie 3 </t>
  </si>
  <si>
    <t>Action|Comedy|Crime|Romance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</si>
  <si>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</si>
  <si>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</si>
  <si>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</si>
  <si>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</si>
  <si>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</si>
  <si>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</si>
  <si>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</si>
  <si>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</si>
  <si>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</si>
  <si>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</si>
  <si>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</si>
  <si>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</si>
  <si>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</si>
  <si>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</si>
  <si>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</si>
  <si>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</si>
  <si>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</si>
  <si>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</si>
  <si>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</si>
  <si>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</si>
  <si>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</si>
  <si>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</si>
  <si>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</si>
  <si>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</si>
  <si>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</si>
  <si>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</si>
  <si>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Coyote Ugly </t>
  </si>
  <si>
    <t>Love Actually </t>
  </si>
  <si>
    <t>A Bug's Life </t>
  </si>
  <si>
    <t>From Hell </t>
  </si>
  <si>
    <t>Action|Crime|Drama|Romance|Thriller</t>
  </si>
  <si>
    <t>The Specialist </t>
  </si>
  <si>
    <t>Peru</t>
  </si>
  <si>
    <t>Tin Cup </t>
  </si>
  <si>
    <t>Melville Shavelson</t>
  </si>
  <si>
    <t>Yours, Mine and Ours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</si>
  <si>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</si>
  <si>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</si>
  <si>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</si>
  <si>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</si>
  <si>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</si>
  <si>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</si>
  <si>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</si>
  <si>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</si>
  <si>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</si>
  <si>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</si>
  <si>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</si>
  <si>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</si>
  <si>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</si>
  <si>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</si>
  <si>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</si>
  <si>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</si>
  <si>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</si>
  <si>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</si>
  <si>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</si>
  <si>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</si>
  <si>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</si>
  <si>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</si>
  <si>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</si>
  <si>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</si>
  <si>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</si>
  <si>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</si>
  <si>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</si>
  <si>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</si>
  <si>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</si>
  <si>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</si>
  <si>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</si>
  <si>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</si>
  <si>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</si>
  <si>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Adventure|Comedy|Family|Fantasy|Sci-Fi</t>
  </si>
  <si>
    <t>Aliens in the Attic </t>
  </si>
  <si>
    <t>Sean Penn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</si>
  <si>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</si>
  <si>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</si>
  <si>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</si>
  <si>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</si>
  <si>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</si>
  <si>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</si>
  <si>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</si>
  <si>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</si>
  <si>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</si>
  <si>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</si>
  <si>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</si>
  <si>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</si>
  <si>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</si>
  <si>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</si>
  <si>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</si>
  <si>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</si>
  <si>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</si>
  <si>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</si>
  <si>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</si>
  <si>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Love in the Time of Cholera </t>
  </si>
  <si>
    <t>Drama|Fantasy|Horror|Mystery</t>
  </si>
  <si>
    <t>The Returned </t>
  </si>
  <si>
    <t>George P. Cosmatos</t>
  </si>
  <si>
    <t>Shadow Conspiracy </t>
  </si>
  <si>
    <t>Oliver Parker</t>
  </si>
  <si>
    <t>Johnny English Reborn </t>
  </si>
  <si>
    <t>Lawrence Kasanoff</t>
  </si>
  <si>
    <t>Action|Animation|Comedy|Family|Fantasy</t>
  </si>
  <si>
    <t>Foodfight! </t>
  </si>
  <si>
    <t>Ben Affleck</t>
  </si>
  <si>
    <t>Biography|Drama|History|Thriller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</si>
  <si>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</si>
  <si>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</si>
  <si>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</si>
  <si>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</si>
  <si>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</si>
  <si>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</si>
  <si>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</si>
  <si>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</si>
  <si>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</si>
  <si>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</si>
  <si>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</si>
  <si>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</si>
  <si>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</si>
  <si>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</si>
  <si>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</si>
  <si>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</si>
  <si>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</si>
  <si>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</si>
  <si>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</si>
  <si>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</si>
  <si>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</si>
  <si>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</si>
  <si>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</si>
  <si>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</si>
  <si>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</si>
  <si>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</si>
  <si>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</si>
  <si>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</si>
  <si>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</si>
  <si>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</si>
  <si>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</si>
  <si>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</si>
  <si>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</si>
  <si>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</si>
  <si>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</si>
  <si>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</si>
  <si>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</si>
  <si>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</si>
  <si>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</si>
  <si>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</si>
  <si>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</si>
  <si>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</si>
  <si>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</si>
  <si>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</si>
  <si>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</si>
  <si>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</si>
  <si>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</si>
  <si>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</si>
  <si>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</si>
  <si>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</si>
  <si>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</si>
  <si>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</si>
  <si>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</si>
  <si>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</si>
  <si>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</si>
  <si>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</si>
  <si>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</si>
  <si>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</si>
  <si>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</si>
  <si>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</si>
  <si>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</si>
  <si>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Action|Fantasy|Western</t>
  </si>
  <si>
    <t>The Warrior's Way </t>
  </si>
  <si>
    <t>Comedy|War</t>
  </si>
  <si>
    <t>McHale's Navy </t>
  </si>
  <si>
    <t>Micmacs </t>
  </si>
  <si>
    <t>Drama|Music</t>
  </si>
  <si>
    <t>8 Mile </t>
  </si>
  <si>
    <t>Jamel Debbouze</t>
  </si>
  <si>
    <t>Animal Kingdom: Let's go Ape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</si>
  <si>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</si>
  <si>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</si>
  <si>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</si>
  <si>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</si>
  <si>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</si>
  <si>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</si>
  <si>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</si>
  <si>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</si>
  <si>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</si>
  <si>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</si>
  <si>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</si>
  <si>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</si>
  <si>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</si>
  <si>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</si>
  <si>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</si>
  <si>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</si>
  <si>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</si>
  <si>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</si>
  <si>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</si>
  <si>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</si>
  <si>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</si>
  <si>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</si>
  <si>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</si>
  <si>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Lone Survivor </t>
  </si>
  <si>
    <t>Comedy|Drama|Sport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</si>
  <si>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</si>
  <si>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</si>
  <si>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</si>
  <si>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</si>
  <si>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</si>
  <si>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</si>
  <si>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</si>
  <si>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</si>
  <si>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</si>
  <si>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</si>
  <si>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</si>
  <si>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</si>
  <si>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</si>
  <si>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</si>
  <si>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</si>
  <si>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</si>
  <si>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</si>
  <si>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</si>
  <si>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</si>
  <si>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</si>
  <si>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</si>
  <si>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</si>
  <si>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</si>
  <si>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</si>
  <si>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</si>
  <si>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</si>
  <si>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</si>
  <si>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</si>
  <si>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</si>
  <si>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</si>
  <si>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</si>
  <si>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Adventure|Comedy|Crime|Romance</t>
  </si>
  <si>
    <t>The Mexican </t>
  </si>
  <si>
    <t>Comedy|Drama|Family|Fantasy|Romance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</si>
  <si>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</si>
  <si>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</si>
  <si>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</si>
  <si>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</si>
  <si>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</si>
  <si>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</si>
  <si>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</si>
  <si>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Nicholas Stoller</t>
  </si>
  <si>
    <t>Comedy|Music</t>
  </si>
  <si>
    <t>Get Him to the Greek </t>
  </si>
  <si>
    <t>Shall We Dance </t>
  </si>
  <si>
    <t>Small Soldiers </t>
  </si>
  <si>
    <t>Mark A.Z. Dippé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</si>
  <si>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</si>
  <si>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</si>
  <si>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</si>
  <si>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</si>
  <si>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</si>
  <si>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</si>
  <si>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</si>
  <si>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</si>
  <si>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</si>
  <si>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</si>
  <si>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</si>
  <si>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</si>
  <si>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</si>
  <si>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</si>
  <si>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</si>
  <si>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</si>
  <si>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</si>
  <si>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</si>
  <si>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</si>
  <si>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</si>
  <si>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</si>
  <si>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</si>
  <si>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</si>
  <si>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Biography|Drama|Music|Musical</t>
  </si>
  <si>
    <t>Jersey Boys </t>
  </si>
  <si>
    <t>The Rainmaker </t>
  </si>
  <si>
    <t>Gothika </t>
  </si>
  <si>
    <t>Drama|History</t>
  </si>
  <si>
    <t>Amistad </t>
  </si>
  <si>
    <t>Medicine Man </t>
  </si>
  <si>
    <t>Colin Strause</t>
  </si>
  <si>
    <t>Aliens vs. Predator: Requiem </t>
  </si>
  <si>
    <t>Ri¢hie Ri¢h </t>
  </si>
  <si>
    <t>Joan Chen</t>
  </si>
  <si>
    <t>Autumn in New York </t>
  </si>
  <si>
    <t>Comedy|Music|Romance</t>
  </si>
  <si>
    <t>Music and Lyrics 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</si>
  <si>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</si>
  <si>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</si>
  <si>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</si>
  <si>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</si>
  <si>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</si>
  <si>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</si>
  <si>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</si>
  <si>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</si>
  <si>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</si>
  <si>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</si>
  <si>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</si>
  <si>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</si>
  <si>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</si>
  <si>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</si>
  <si>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</si>
  <si>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Arthur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</si>
  <si>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</si>
  <si>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</si>
  <si>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</si>
  <si>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</si>
  <si>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</si>
  <si>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</si>
  <si>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</si>
  <si>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</si>
  <si>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</si>
  <si>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</si>
  <si>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</si>
  <si>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</si>
  <si>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</si>
  <si>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</si>
  <si>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</si>
  <si>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</si>
  <si>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</si>
  <si>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</si>
  <si>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</si>
  <si>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</si>
  <si>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</si>
  <si>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</si>
  <si>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</si>
  <si>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</si>
  <si>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</si>
  <si>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</si>
  <si>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</si>
  <si>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</si>
  <si>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</si>
  <si>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</si>
  <si>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</si>
  <si>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</si>
  <si>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</si>
  <si>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</si>
  <si>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</si>
  <si>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</si>
  <si>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</si>
  <si>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</si>
  <si>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</si>
  <si>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</si>
  <si>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</si>
  <si>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</si>
  <si>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</si>
  <si>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</si>
  <si>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</si>
  <si>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</si>
  <si>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</si>
  <si>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</si>
  <si>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</si>
  <si>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</si>
  <si>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Memoirs of an Invisible Man </t>
  </si>
  <si>
    <t>Amélie </t>
  </si>
  <si>
    <t>Dennie Gordon</t>
  </si>
  <si>
    <t>Comedy|Crime|Family|Romance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</si>
  <si>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</si>
  <si>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</si>
  <si>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</si>
  <si>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</si>
  <si>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</si>
  <si>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</si>
  <si>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</si>
  <si>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</si>
  <si>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</si>
  <si>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</si>
  <si>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Duplex </t>
  </si>
  <si>
    <t>Malcolm D. Lee</t>
  </si>
  <si>
    <t>Soul Men </t>
  </si>
  <si>
    <t>Jerry Jameson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</si>
  <si>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</si>
  <si>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</si>
  <si>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</si>
  <si>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</si>
  <si>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</si>
  <si>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</si>
  <si>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</si>
  <si>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</si>
  <si>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</si>
  <si>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</si>
  <si>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Just Visiting </t>
  </si>
  <si>
    <t>Sunshine 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</si>
  <si>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</si>
  <si>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</si>
  <si>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</si>
  <si>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</si>
  <si>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</si>
  <si>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</si>
  <si>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</si>
  <si>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</si>
  <si>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Disturbia </t>
  </si>
  <si>
    <t>Hackers </t>
  </si>
  <si>
    <t>Richard Shepard</t>
  </si>
  <si>
    <t>Adventure|Comedy|Drama|Romance|Thriller|War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</si>
  <si>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</si>
  <si>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</si>
  <si>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</si>
  <si>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</si>
  <si>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</si>
  <si>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</si>
  <si>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</si>
  <si>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</si>
  <si>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Adventure|Animation|Comedy|Fantasy|Music|Romance</t>
  </si>
  <si>
    <t>A Monster in Paris </t>
  </si>
  <si>
    <t>Jeff Nathanson</t>
  </si>
  <si>
    <t>The Last Shot </t>
  </si>
  <si>
    <t>Action|Drama|Fantasy</t>
  </si>
  <si>
    <t>The Crow </t>
  </si>
  <si>
    <t>S.S. Rajamouli</t>
  </si>
  <si>
    <t>Action|Adventure|Drama|Fantasy|War</t>
  </si>
  <si>
    <t>Baahubali: The Beginning </t>
  </si>
  <si>
    <t>Telugu</t>
  </si>
  <si>
    <t>Drama|Fantasy|Romance|Sci-Fi</t>
  </si>
  <si>
    <t>The Time Traveler's Wife </t>
  </si>
  <si>
    <t>Because I Said So </t>
  </si>
  <si>
    <t>Animation|Comedy|Family|Horror|Sci-Fi</t>
  </si>
  <si>
    <t>Frankenweenie </t>
  </si>
  <si>
    <t>Serenity </t>
  </si>
  <si>
    <t>Charles S. Dutton</t>
  </si>
  <si>
    <t>Biography|Drama|Romance|Sport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</si>
  <si>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</si>
  <si>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</si>
  <si>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</si>
  <si>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</si>
  <si>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</si>
  <si>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</si>
  <si>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</si>
  <si>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</si>
  <si>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</si>
  <si>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</si>
  <si>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</si>
  <si>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</si>
  <si>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</si>
  <si>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</si>
  <si>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</si>
  <si>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3rd Rock from the Sun </t>
  </si>
  <si>
    <t>Yuefeng Song</t>
  </si>
  <si>
    <t>Dragon Nest: Warriors' Dawn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</si>
  <si>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</si>
  <si>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</si>
  <si>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</si>
  <si>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</si>
  <si>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</si>
  <si>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</si>
  <si>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</si>
  <si>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</si>
  <si>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</si>
  <si>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</si>
  <si>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</si>
  <si>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</si>
  <si>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</si>
  <si>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</si>
  <si>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Adventure|Drama</t>
  </si>
  <si>
    <t>White Squall </t>
  </si>
  <si>
    <t>Horror|Mystery|Sci-Fi</t>
  </si>
  <si>
    <t>The Thing </t>
  </si>
  <si>
    <t>Riddick </t>
  </si>
  <si>
    <t>Jeb Stuart</t>
  </si>
  <si>
    <t>Switchback </t>
  </si>
  <si>
    <t>Steve Miner</t>
  </si>
  <si>
    <t>Action|Adventure|Drama|Thriller|Western</t>
  </si>
  <si>
    <t>Texas Rangers </t>
  </si>
  <si>
    <t>Adventure|Family|Fantasy|Sci-Fi</t>
  </si>
  <si>
    <t>City of Ember </t>
  </si>
  <si>
    <t>Paul Thomas Anderson</t>
  </si>
  <si>
    <t>The Master </t>
  </si>
  <si>
    <t>David Leland</t>
  </si>
  <si>
    <t>Adventure|Comedy|History|Romance</t>
  </si>
  <si>
    <t>Virgin Territory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</si>
  <si>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</si>
  <si>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</si>
  <si>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</si>
  <si>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</si>
  <si>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</si>
  <si>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</si>
  <si>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</si>
  <si>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</si>
  <si>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</si>
  <si>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</si>
  <si>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</si>
  <si>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</si>
  <si>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</si>
  <si>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</si>
  <si>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</si>
  <si>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</si>
  <si>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</si>
  <si>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</si>
  <si>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</si>
  <si>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</si>
  <si>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</si>
  <si>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</si>
  <si>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</si>
  <si>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</si>
  <si>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</si>
  <si>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</si>
  <si>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We're the Millers </t>
  </si>
  <si>
    <t>Fedor Bondarchuk</t>
  </si>
  <si>
    <t>Obitaemyy ostrov </t>
  </si>
  <si>
    <t>Russia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</si>
  <si>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</si>
  <si>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</si>
  <si>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</si>
  <si>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</si>
  <si>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</si>
  <si>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</si>
  <si>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</si>
  <si>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</si>
  <si>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</si>
  <si>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</si>
  <si>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</si>
  <si>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</si>
  <si>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</si>
  <si>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</si>
  <si>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</si>
  <si>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</si>
  <si>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</si>
  <si>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</si>
  <si>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</si>
  <si>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</si>
  <si>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</si>
  <si>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</si>
  <si>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</si>
  <si>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</si>
  <si>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</si>
  <si>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</si>
  <si>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</si>
  <si>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</si>
  <si>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</si>
  <si>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Lethal Weapon 3 </t>
  </si>
  <si>
    <t>The Blind Side </t>
  </si>
  <si>
    <t>Rush Hour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</si>
  <si>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</si>
  <si>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</si>
  <si>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</si>
  <si>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</si>
  <si>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</si>
  <si>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</si>
  <si>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</si>
  <si>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</si>
  <si>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</si>
  <si>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</si>
  <si>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</si>
  <si>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</si>
  <si>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</si>
  <si>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</si>
  <si>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</si>
  <si>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</si>
  <si>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</si>
  <si>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</si>
  <si>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</si>
  <si>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</si>
  <si>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</si>
  <si>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</si>
  <si>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</si>
  <si>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</si>
  <si>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</si>
  <si>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</si>
  <si>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</si>
  <si>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</si>
  <si>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</si>
  <si>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</si>
  <si>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</si>
  <si>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</si>
  <si>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</si>
  <si>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</si>
  <si>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</si>
  <si>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</si>
  <si>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</si>
  <si>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</si>
  <si>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</si>
  <si>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</si>
  <si>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</si>
  <si>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</si>
  <si>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</si>
  <si>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</si>
  <si>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</si>
  <si>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</si>
  <si>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</si>
  <si>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</si>
  <si>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</si>
  <si>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</si>
  <si>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</si>
  <si>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</si>
  <si>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Hit the Floor </t>
  </si>
  <si>
    <t>Gil Junger</t>
  </si>
  <si>
    <t>Black Knight </t>
  </si>
  <si>
    <t>Michael Ritchie</t>
  </si>
  <si>
    <t>Comedy|Drama|Family|Sport</t>
  </si>
  <si>
    <t>The Bad News Bears 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</si>
  <si>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</si>
  <si>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</si>
  <si>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</si>
  <si>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</si>
  <si>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</si>
  <si>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</si>
  <si>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</si>
  <si>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</si>
  <si>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</si>
  <si>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</si>
  <si>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</si>
  <si>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</si>
  <si>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</si>
  <si>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</si>
  <si>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</si>
  <si>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</si>
  <si>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Mike Hodges</t>
  </si>
  <si>
    <t>Flash Gordon </t>
  </si>
  <si>
    <t>Jersey Girl </t>
  </si>
  <si>
    <t>Alex Cross </t>
  </si>
  <si>
    <t>Midnight in the Garden of Good and Evil </t>
  </si>
  <si>
    <t>Scott Mann</t>
  </si>
  <si>
    <t>Heist </t>
  </si>
  <si>
    <t>Susanna White</t>
  </si>
  <si>
    <t>Nanny McPhee Returns 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</si>
  <si>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</si>
  <si>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</si>
  <si>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</si>
  <si>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</si>
  <si>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</si>
  <si>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</si>
  <si>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</si>
  <si>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</si>
  <si>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</si>
  <si>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</si>
  <si>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</si>
  <si>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</si>
  <si>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</si>
  <si>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</si>
  <si>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Superhero Movie </t>
  </si>
  <si>
    <t>Allen Hughes</t>
  </si>
  <si>
    <t>Broken City </t>
  </si>
  <si>
    <t>Comedy|Horror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</si>
  <si>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</si>
  <si>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</si>
  <si>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</si>
  <si>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</si>
  <si>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</si>
  <si>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</si>
  <si>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</si>
  <si>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Kimble Rendall</t>
  </si>
  <si>
    <t>Bait </t>
  </si>
  <si>
    <t>Peter Yates</t>
  </si>
  <si>
    <t>Krull </t>
  </si>
  <si>
    <t>Drama|Thriller|War</t>
  </si>
  <si>
    <t>Lions for Lambs 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</si>
  <si>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</si>
  <si>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</si>
  <si>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</si>
  <si>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</si>
  <si>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</si>
  <si>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</si>
  <si>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</si>
  <si>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</si>
  <si>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</si>
  <si>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</si>
  <si>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</si>
  <si>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</si>
  <si>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Aruba</t>
  </si>
  <si>
    <t>Sabotage </t>
  </si>
  <si>
    <t>The Order 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</si>
  <si>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</si>
  <si>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</si>
  <si>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</si>
  <si>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</si>
  <si>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</si>
  <si>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</si>
  <si>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</si>
  <si>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Warriors of Virtue </t>
  </si>
  <si>
    <t>A Good Year </t>
  </si>
  <si>
    <t>Luther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</si>
  <si>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</si>
  <si>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</si>
  <si>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</si>
  <si>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</si>
  <si>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</si>
  <si>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</si>
  <si>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Moustapha Akkad</t>
  </si>
  <si>
    <t>Lion of the Desert </t>
  </si>
  <si>
    <t>Libya</t>
  </si>
  <si>
    <t>Jean-Paul Rappeneau</t>
  </si>
  <si>
    <t>The Horseman on the Roof </t>
  </si>
  <si>
    <t>Drama|Romance|War|Western</t>
  </si>
  <si>
    <t>Ride with the Devil </t>
  </si>
  <si>
    <t>Biutiful </t>
  </si>
  <si>
    <t>Joachim Rønning</t>
  </si>
  <si>
    <t>Action|Comedy|Crime|Western</t>
  </si>
  <si>
    <t>Bandidas </t>
  </si>
  <si>
    <t>Tony Kaye</t>
  </si>
  <si>
    <t>Black Water Transit 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</si>
  <si>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</si>
  <si>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</si>
  <si>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</si>
  <si>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</si>
  <si>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</si>
  <si>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</si>
  <si>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</si>
  <si>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</si>
  <si>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</si>
  <si>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</si>
  <si>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Ponyo 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</si>
  <si>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</si>
  <si>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</si>
  <si>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</si>
  <si>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</si>
  <si>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</si>
  <si>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</si>
  <si>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</si>
  <si>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</si>
  <si>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</si>
  <si>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</si>
  <si>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</si>
  <si>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</si>
  <si>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</si>
  <si>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</si>
  <si>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</si>
  <si>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</si>
  <si>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Scott Speer</t>
  </si>
  <si>
    <t>Drama|Music|Romance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</si>
  <si>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</si>
  <si>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</si>
  <si>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</si>
  <si>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</si>
  <si>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</si>
  <si>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</si>
  <si>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</si>
  <si>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</si>
  <si>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</si>
  <si>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</si>
  <si>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</si>
  <si>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</si>
  <si>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</si>
  <si>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</si>
  <si>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</si>
  <si>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</si>
  <si>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</si>
  <si>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David Wain</t>
  </si>
  <si>
    <t>Wanderlust </t>
  </si>
  <si>
    <t>Elf 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</si>
  <si>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</si>
  <si>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</si>
  <si>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</si>
  <si>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</si>
  <si>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</si>
  <si>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</si>
  <si>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</si>
  <si>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</si>
  <si>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</si>
  <si>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</si>
  <si>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</si>
  <si>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</si>
  <si>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</si>
  <si>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</si>
  <si>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</si>
  <si>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</si>
  <si>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</si>
  <si>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</si>
  <si>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</si>
  <si>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</si>
  <si>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</si>
  <si>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Action|Adventure|Drama|Family</t>
  </si>
  <si>
    <t>The Young and Prodigious T.S. Spivet </t>
  </si>
  <si>
    <t>Action|Comedy|War</t>
  </si>
  <si>
    <t>1941 </t>
  </si>
  <si>
    <t>John Gatins</t>
  </si>
  <si>
    <t>Drama|Family|Sport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</si>
  <si>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</si>
  <si>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</si>
  <si>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</si>
  <si>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</si>
  <si>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</si>
  <si>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</si>
  <si>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</si>
  <si>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</si>
  <si>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</si>
  <si>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</si>
  <si>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</si>
  <si>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</si>
  <si>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</si>
  <si>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</si>
  <si>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</si>
  <si>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</si>
  <si>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</si>
  <si>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Cats Don't Dance </t>
  </si>
  <si>
    <t>Tim Robbins</t>
  </si>
  <si>
    <t>Cradle Will Rock </t>
  </si>
  <si>
    <t>The Good German </t>
  </si>
  <si>
    <t>Tom Reeve</t>
  </si>
  <si>
    <t>Action|Adventure|Comedy|Fantasy|Romance</t>
  </si>
  <si>
    <t>George and the Dragon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</si>
  <si>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</si>
  <si>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</si>
  <si>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</si>
  <si>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</si>
  <si>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</si>
  <si>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</si>
  <si>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</si>
  <si>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</si>
  <si>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</si>
  <si>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</si>
  <si>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</si>
  <si>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</si>
  <si>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</si>
  <si>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</si>
  <si>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</si>
  <si>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</si>
  <si>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</si>
  <si>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</si>
  <si>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</si>
  <si>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</si>
  <si>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</si>
  <si>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</si>
  <si>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</si>
  <si>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</si>
  <si>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</si>
  <si>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</si>
  <si>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</si>
  <si>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</si>
  <si>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</si>
  <si>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</si>
  <si>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</si>
  <si>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</si>
  <si>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</si>
  <si>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</si>
  <si>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</si>
  <si>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</si>
  <si>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</si>
  <si>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</si>
  <si>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</si>
  <si>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</si>
  <si>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</si>
  <si>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</si>
  <si>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</si>
  <si>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</si>
  <si>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</si>
  <si>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</si>
  <si>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</si>
  <si>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</si>
  <si>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</si>
  <si>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</si>
  <si>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</si>
  <si>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</si>
  <si>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</si>
  <si>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</si>
  <si>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</si>
  <si>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</si>
  <si>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</si>
  <si>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</si>
  <si>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</si>
  <si>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</si>
  <si>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</si>
  <si>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</si>
  <si>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</si>
  <si>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</si>
  <si>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</si>
  <si>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</si>
  <si>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</si>
  <si>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</si>
  <si>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</si>
  <si>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</si>
  <si>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</si>
  <si>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Friday Night Lights </t>
  </si>
  <si>
    <t>Four Brothers </t>
  </si>
  <si>
    <t>Michael McCullers</t>
  </si>
  <si>
    <t>Baby Mama </t>
  </si>
  <si>
    <t>Forest Whitaker</t>
  </si>
  <si>
    <t>Hope Floats </t>
  </si>
  <si>
    <t>Bride Wars </t>
  </si>
  <si>
    <t>Without a Paddle </t>
  </si>
  <si>
    <t>13 Going on 30 </t>
  </si>
  <si>
    <t>Woody Allen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</si>
  <si>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</si>
  <si>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</si>
  <si>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</si>
  <si>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</si>
  <si>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</si>
  <si>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</si>
  <si>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</si>
  <si>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</si>
  <si>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</si>
  <si>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Like Mike </t>
  </si>
  <si>
    <t>Naked Gun 33 1/3: The Final Insult </t>
  </si>
  <si>
    <t>A View to a Kill </t>
  </si>
  <si>
    <t>Steve Box</t>
  </si>
  <si>
    <t>Animation|Comedy|Family|Mystery|Sci-Fi</t>
  </si>
  <si>
    <t>The Curse of the Were-Rabbit </t>
  </si>
  <si>
    <t>P.S. I Love You </t>
  </si>
  <si>
    <t>Adventure|Comedy|Drama|Family|Sport</t>
  </si>
  <si>
    <t>Racing Stripes </t>
  </si>
  <si>
    <t>Atonement </t>
  </si>
  <si>
    <t>Letters to Juliet </t>
  </si>
  <si>
    <t>Black Rain </t>
  </si>
  <si>
    <t>The Three Stooges </t>
  </si>
  <si>
    <t>Animation|Drama|Family|Fantasy|Musical|Romance</t>
  </si>
  <si>
    <t>Corpse Bride </t>
  </si>
  <si>
    <t>James Gartner</t>
  </si>
  <si>
    <t>Glory Road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</si>
  <si>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</si>
  <si>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</si>
  <si>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</si>
  <si>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</si>
  <si>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</si>
  <si>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</si>
  <si>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</si>
  <si>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</si>
  <si>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</si>
  <si>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</si>
  <si>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</si>
  <si>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</si>
  <si>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</si>
  <si>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</si>
  <si>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</si>
  <si>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</si>
  <si>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Paul Michael Glaser</t>
  </si>
  <si>
    <t>The Running Man </t>
  </si>
  <si>
    <t>Comedy|Horror|Musical|Sci-Fi</t>
  </si>
  <si>
    <t>Little Shop of Horrors </t>
  </si>
  <si>
    <t>Hanna </t>
  </si>
  <si>
    <t>The Family </t>
  </si>
  <si>
    <t>John R. Leonetti</t>
  </si>
  <si>
    <t>Mortal Kombat: Annihilation </t>
  </si>
  <si>
    <t>Tom Hanks</t>
  </si>
  <si>
    <t>Larry Crowne </t>
  </si>
  <si>
    <t>Kimberly Peirce</t>
  </si>
  <si>
    <t>Carrie </t>
  </si>
  <si>
    <t>Liz Friedlander</t>
  </si>
  <si>
    <t>Take the Lead </t>
  </si>
  <si>
    <t>Entourage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</si>
  <si>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</si>
  <si>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</si>
  <si>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</si>
  <si>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</si>
  <si>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</si>
  <si>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</si>
  <si>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</si>
  <si>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</si>
  <si>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Martha Coolidge</t>
  </si>
  <si>
    <t>The Prince and Me </t>
  </si>
  <si>
    <t>Stephen J. Anderson</t>
  </si>
  <si>
    <t>Winnie the Pooh </t>
  </si>
  <si>
    <t>Troy Miller</t>
  </si>
  <si>
    <t>Dumb and Dumberer: When Harry Met Lloyd </t>
  </si>
  <si>
    <t>Bulworth </t>
  </si>
  <si>
    <t>Tate Taylor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</si>
  <si>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</si>
  <si>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</si>
  <si>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</si>
  <si>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</si>
  <si>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</si>
  <si>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</si>
  <si>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</si>
  <si>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</si>
  <si>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</si>
  <si>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</si>
  <si>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</si>
  <si>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</si>
  <si>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</si>
  <si>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</si>
  <si>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</si>
  <si>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</si>
  <si>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</si>
  <si>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</si>
  <si>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</si>
  <si>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</si>
  <si>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</si>
  <si>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</si>
  <si>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</si>
  <si>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</si>
  <si>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</si>
  <si>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</si>
  <si>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</si>
  <si>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</si>
  <si>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</si>
  <si>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</si>
  <si>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</si>
  <si>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</si>
  <si>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</si>
  <si>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</si>
  <si>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</si>
  <si>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</si>
  <si>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</si>
  <si>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</si>
  <si>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</si>
  <si>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The Cave </t>
  </si>
  <si>
    <t>Alex &amp; Emma </t>
  </si>
  <si>
    <t>Wicker Park 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</si>
  <si>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</si>
  <si>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</si>
  <si>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</si>
  <si>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</si>
  <si>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</si>
  <si>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</si>
  <si>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</si>
  <si>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</si>
  <si>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</si>
  <si>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</si>
  <si>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</si>
  <si>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</si>
  <si>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</si>
  <si>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</si>
  <si>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</si>
  <si>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</si>
  <si>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</si>
  <si>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Richard J. Lewis</t>
  </si>
  <si>
    <t>Barney's Version </t>
  </si>
  <si>
    <t>Trapped </t>
  </si>
  <si>
    <t>Icelandic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</si>
  <si>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</si>
  <si>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</si>
  <si>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</si>
  <si>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</si>
  <si>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</si>
  <si>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</si>
  <si>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</si>
  <si>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</si>
  <si>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</si>
  <si>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</si>
  <si>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</si>
  <si>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Steve Boyum</t>
  </si>
  <si>
    <t>Action|Drama|Romance|Sport</t>
  </si>
  <si>
    <t>Supercross </t>
  </si>
  <si>
    <t>Miss Potter </t>
  </si>
  <si>
    <t>Kaige Chen</t>
  </si>
  <si>
    <t>The Promise </t>
  </si>
  <si>
    <t>Corey Yuen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</si>
  <si>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</si>
  <si>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</si>
  <si>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</si>
  <si>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</si>
  <si>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</si>
  <si>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</si>
  <si>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</si>
  <si>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Little Nicholas </t>
  </si>
  <si>
    <t>Wild Card </t>
  </si>
  <si>
    <t>Action|Biography|Crime|Drama</t>
  </si>
  <si>
    <t>Machine Gun Preacher </t>
  </si>
  <si>
    <t>Reinhard Klooss</t>
  </si>
  <si>
    <t>Animals United </t>
  </si>
  <si>
    <t>German</t>
  </si>
  <si>
    <t>The Color of Freedom </t>
  </si>
  <si>
    <t>Frédéric Auburtin</t>
  </si>
  <si>
    <t>United Passions </t>
  </si>
  <si>
    <t>Olivier Dahan</t>
  </si>
  <si>
    <t>Grace of Monaco </t>
  </si>
  <si>
    <t>Switzerland</t>
  </si>
  <si>
    <t>Maksim Fadeev</t>
  </si>
  <si>
    <t>Adventure|Animation|Fantasy</t>
  </si>
  <si>
    <t>A Warrior's Tail </t>
  </si>
  <si>
    <t>Liliana Cavani</t>
  </si>
  <si>
    <t>Ripley's Game </t>
  </si>
  <si>
    <t>Greg Tiernan</t>
  </si>
  <si>
    <t>Adventure|Animation|Comedy|Fantasy</t>
  </si>
  <si>
    <t>Sausage Party </t>
  </si>
  <si>
    <t>Elizabeth Banks</t>
  </si>
  <si>
    <t>Pitch Perfect 2 </t>
  </si>
  <si>
    <t>Biography|Drama|Music|Romance</t>
  </si>
  <si>
    <t>Walk the Line </t>
  </si>
  <si>
    <t>Adventure|Drama|Mystery|Sci-Fi|Thriller</t>
  </si>
  <si>
    <t>12 Monkeys </t>
  </si>
  <si>
    <t>Edward Norton</t>
  </si>
  <si>
    <t>Keeping the Faith </t>
  </si>
  <si>
    <t>The Borrowers </t>
  </si>
  <si>
    <t>Frost/Nixon </t>
  </si>
  <si>
    <t>Biography|Comedy|Crime|Drama|Romance|Thriller</t>
  </si>
  <si>
    <t>Confessions of a Dangerous Mind </t>
  </si>
  <si>
    <t>Serving Sara </t>
  </si>
  <si>
    <t>Ben Falcone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</si>
  <si>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</si>
  <si>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</si>
  <si>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</si>
  <si>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</si>
  <si>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</si>
  <si>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</si>
  <si>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</si>
  <si>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</si>
  <si>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</si>
  <si>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</si>
  <si>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</si>
  <si>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</si>
  <si>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</si>
  <si>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</si>
  <si>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</si>
  <si>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</si>
  <si>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</si>
  <si>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Biography|Comedy|Drama|Music|Romance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</si>
  <si>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</si>
  <si>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</si>
  <si>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</si>
  <si>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</si>
  <si>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</si>
  <si>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</si>
  <si>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</si>
  <si>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</si>
  <si>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</si>
  <si>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Shinji Aramaki</t>
  </si>
  <si>
    <t>Adventure|Animation|Sci-Fi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</si>
  <si>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</si>
  <si>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</si>
  <si>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</si>
  <si>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</si>
  <si>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</si>
  <si>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</si>
  <si>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</si>
  <si>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</si>
  <si>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Drama|Romance|Thriller</t>
  </si>
  <si>
    <t>Safe Haven </t>
  </si>
  <si>
    <t>Hocus Pocus </t>
  </si>
  <si>
    <t>No Reservations 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</si>
  <si>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</si>
  <si>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</si>
  <si>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</si>
  <si>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</si>
  <si>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</si>
  <si>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</si>
  <si>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</si>
  <si>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</si>
  <si>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</si>
  <si>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</si>
  <si>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</si>
  <si>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</si>
  <si>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</si>
  <si>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</si>
  <si>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Lost Souls </t>
  </si>
  <si>
    <t>Winged Migration </t>
  </si>
  <si>
    <t>Just My Luck </t>
  </si>
  <si>
    <t>Mystery, Alaska </t>
  </si>
  <si>
    <t>Action|Comedy|Family</t>
  </si>
  <si>
    <t>The Spy Next Door </t>
  </si>
  <si>
    <t>A Simple Wish </t>
  </si>
  <si>
    <t>Ghosts of Mars </t>
  </si>
  <si>
    <t>Our Brand Is Crisis </t>
  </si>
  <si>
    <t>Action|Horror|Romance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</si>
  <si>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</si>
  <si>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</si>
  <si>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</si>
  <si>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</si>
  <si>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</si>
  <si>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</si>
  <si>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Agustín Díaz Yanes</t>
  </si>
  <si>
    <t>Adventure|Drama|History|Romance|Thriller|War</t>
  </si>
  <si>
    <t>Captain Alatriste: The Spanish Musketeer </t>
  </si>
  <si>
    <t>Camille Delamarre</t>
  </si>
  <si>
    <t>Brick Mansions </t>
  </si>
  <si>
    <t>Octopussy </t>
  </si>
  <si>
    <t>Knocked Up </t>
  </si>
  <si>
    <t>My Sister's Keeper 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</si>
  <si>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</si>
  <si>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</si>
  <si>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</si>
  <si>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</si>
  <si>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</si>
  <si>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</si>
  <si>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Crime|Drama|Sci-Fi|Thriller</t>
  </si>
  <si>
    <t>Limitless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</si>
  <si>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</si>
  <si>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</si>
  <si>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</si>
  <si>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</si>
  <si>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</si>
  <si>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Action|Comedy|Crime|Music</t>
  </si>
  <si>
    <t>The Blues Brothers </t>
  </si>
  <si>
    <t>Sanaa Hamri</t>
  </si>
  <si>
    <t>Comedy|Drama|Family|Romance</t>
  </si>
  <si>
    <t>The Sisterhood of the Traveling Pants 2 </t>
  </si>
  <si>
    <t>Todd Graff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</si>
  <si>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</si>
  <si>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</si>
  <si>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</si>
  <si>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</si>
  <si>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</si>
  <si>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</si>
  <si>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</si>
  <si>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The NeverEnding Story </t>
  </si>
  <si>
    <t>West Germany</t>
  </si>
  <si>
    <t>Action|Drama|Fantasy|Mystery|Sci-Fi|Thriller</t>
  </si>
  <si>
    <t>Dark City </t>
  </si>
  <si>
    <t>Saul Dibb</t>
  </si>
  <si>
    <t>The Duchess </t>
  </si>
  <si>
    <t>The Honeymooners </t>
  </si>
  <si>
    <t>Walter Murch</t>
  </si>
  <si>
    <t>Adventure|Family|Fantasy|Horror|Mystery</t>
  </si>
  <si>
    <t>Return to Oz </t>
  </si>
  <si>
    <t>Richard Linklater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</si>
  <si>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</si>
  <si>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</si>
  <si>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</si>
  <si>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</si>
  <si>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</si>
  <si>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</si>
  <si>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</si>
  <si>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</si>
  <si>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</si>
  <si>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</si>
  <si>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</si>
  <si>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</si>
  <si>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</si>
  <si>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</si>
  <si>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</si>
  <si>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</si>
  <si>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</si>
  <si>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</si>
  <si>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</si>
  <si>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</si>
  <si>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</si>
  <si>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</si>
  <si>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</si>
  <si>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</si>
  <si>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</si>
  <si>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</si>
  <si>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</si>
  <si>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</si>
  <si>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</si>
  <si>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It's Always Sunny in Philadelphia </t>
  </si>
  <si>
    <t>A Bridge Too Far 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</si>
  <si>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</si>
  <si>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</si>
  <si>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</si>
  <si>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</si>
  <si>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</si>
  <si>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</si>
  <si>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</si>
  <si>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</si>
  <si>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</si>
  <si>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</si>
  <si>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</si>
  <si>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</si>
  <si>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</si>
  <si>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</si>
  <si>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</si>
  <si>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</si>
  <si>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</si>
  <si>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</si>
  <si>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</si>
  <si>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</si>
  <si>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</si>
  <si>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</si>
  <si>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</si>
  <si>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</si>
  <si>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</si>
  <si>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Michael Cohn</t>
  </si>
  <si>
    <t>Snow White: A Tale of Terror </t>
  </si>
  <si>
    <t>Comedy|Crime|Mystery|Romance</t>
  </si>
  <si>
    <t>The Curse of the Jade Scorpion </t>
  </si>
  <si>
    <t>Accidental Love </t>
  </si>
  <si>
    <t>Alan Shapiro</t>
  </si>
  <si>
    <t>Adventure|Family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</si>
  <si>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</si>
  <si>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</si>
  <si>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</si>
  <si>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</si>
  <si>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</si>
  <si>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</si>
  <si>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</si>
  <si>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</si>
  <si>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</si>
  <si>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</si>
  <si>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</si>
  <si>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</si>
  <si>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</si>
  <si>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</si>
  <si>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</si>
  <si>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</si>
  <si>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</si>
  <si>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</si>
  <si>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</si>
  <si>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</si>
  <si>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Oleg Stepchenko</t>
  </si>
  <si>
    <t>Adventure|Fantasy|Mystery|Thriller</t>
  </si>
  <si>
    <t>Viy </t>
  </si>
  <si>
    <t>Freddy vs. Jason </t>
  </si>
  <si>
    <t>Michael Winterbottom</t>
  </si>
  <si>
    <t>The Face of an Angel 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</si>
  <si>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</si>
  <si>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</si>
  <si>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</si>
  <si>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</si>
  <si>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</si>
  <si>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</si>
  <si>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</si>
  <si>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</si>
  <si>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</si>
  <si>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</si>
  <si>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</si>
  <si>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</si>
  <si>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</si>
  <si>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</si>
  <si>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Action|Biography|Drama|History|Romance|Western</t>
  </si>
  <si>
    <t>Tombstone </t>
  </si>
  <si>
    <t>Romeo Must Die </t>
  </si>
  <si>
    <t>Fantasy|Horror|Mystery</t>
  </si>
  <si>
    <t>The Omen 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</si>
  <si>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</si>
  <si>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</si>
  <si>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</si>
  <si>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</si>
  <si>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</si>
  <si>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</si>
  <si>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</si>
  <si>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</si>
  <si>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</si>
  <si>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</si>
  <si>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</si>
  <si>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</si>
  <si>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</si>
  <si>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</si>
  <si>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</si>
  <si>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</si>
  <si>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</si>
  <si>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</si>
  <si>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</si>
  <si>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</si>
  <si>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</si>
  <si>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</si>
  <si>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</si>
  <si>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</si>
  <si>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</si>
  <si>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</si>
  <si>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</si>
  <si>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</si>
  <si>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</si>
  <si>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</si>
  <si>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</si>
  <si>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</si>
  <si>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</si>
  <si>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</si>
  <si>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</si>
  <si>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Beauty Shop </t>
  </si>
  <si>
    <t>Million Dollar Arm 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</si>
  <si>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</si>
  <si>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</si>
  <si>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</si>
  <si>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</si>
  <si>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</si>
  <si>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</si>
  <si>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</si>
  <si>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</si>
  <si>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</si>
  <si>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</si>
  <si>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</si>
  <si>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</si>
  <si>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</si>
  <si>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</si>
  <si>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</si>
  <si>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</si>
  <si>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</si>
  <si>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</si>
  <si>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Comedy|Fantasy|Horror|Romance</t>
  </si>
  <si>
    <t>Bride of Chucky </t>
  </si>
  <si>
    <t>Richard Fleischer</t>
  </si>
  <si>
    <t>Tora! Tora! Tora! </t>
  </si>
  <si>
    <t>Bob Spiers</t>
  </si>
  <si>
    <t>Comedy|Family|Music</t>
  </si>
  <si>
    <t>Spice World </t>
  </si>
  <si>
    <t>The Sitter </t>
  </si>
  <si>
    <t>Damien Dante Wayans</t>
  </si>
  <si>
    <t>Action|Comedy|Music</t>
  </si>
  <si>
    <t>Dance Flick </t>
  </si>
  <si>
    <t>The Shawshank Redemption </t>
  </si>
  <si>
    <t>Adventure|Comedy|Crime</t>
  </si>
  <si>
    <t>Crocodile Dundee in Los Angeles </t>
  </si>
  <si>
    <t>Kingpin </t>
  </si>
  <si>
    <t>The Gambler </t>
  </si>
  <si>
    <t>John Wells</t>
  </si>
  <si>
    <t>August: Osage County </t>
  </si>
  <si>
    <t>Tim Fywell</t>
  </si>
  <si>
    <t>Ice Princess </t>
  </si>
  <si>
    <t>Nigel Cole</t>
  </si>
  <si>
    <t>A Lot Like Love </t>
  </si>
  <si>
    <t>Dexter Fletcher</t>
  </si>
  <si>
    <t>Biography|Comedy|Drama|Sport</t>
  </si>
  <si>
    <t>Eddie the Eagle </t>
  </si>
  <si>
    <t>He Got Game </t>
  </si>
  <si>
    <t>Jeremy Leven</t>
  </si>
  <si>
    <t>Don Juan DeMarco </t>
  </si>
  <si>
    <t>Shaun the Sheep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</si>
  <si>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</si>
  <si>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</si>
  <si>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</si>
  <si>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</si>
  <si>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</si>
  <si>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</si>
  <si>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</si>
  <si>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</si>
  <si>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</si>
  <si>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</si>
  <si>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</si>
  <si>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</si>
  <si>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</si>
  <si>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Half Past Dead </t>
  </si>
  <si>
    <t>Adventure|Comedy|Family|Romance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</si>
  <si>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</si>
  <si>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</si>
  <si>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</si>
  <si>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</si>
  <si>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</si>
  <si>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</si>
  <si>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Italian</t>
  </si>
  <si>
    <t>Bill Paxton</t>
  </si>
  <si>
    <t>The Greatest Game Ever Played 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</si>
  <si>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</si>
  <si>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</si>
  <si>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</si>
  <si>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</si>
  <si>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</si>
  <si>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</si>
  <si>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</si>
  <si>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</si>
  <si>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</si>
  <si>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</si>
  <si>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</si>
  <si>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</si>
  <si>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</si>
  <si>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</si>
  <si>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Hot Rod </t>
  </si>
  <si>
    <t>Shark Night 3D </t>
  </si>
  <si>
    <t>Angela's Ashes </t>
  </si>
  <si>
    <t>Draft Day </t>
  </si>
  <si>
    <t>Lifeforce </t>
  </si>
  <si>
    <t>Action|Animation|Comedy|Family|Fantasy|Sci-Fi</t>
  </si>
  <si>
    <t>The Powerpuff Girls </t>
  </si>
  <si>
    <t>Crime|Drama|History</t>
  </si>
  <si>
    <t>The Conspirator </t>
  </si>
  <si>
    <t>Lords of Dogtown </t>
  </si>
  <si>
    <t>Patricia Riggen</t>
  </si>
  <si>
    <t>The 33 </t>
  </si>
  <si>
    <t>Chile</t>
  </si>
  <si>
    <t>Big Trouble in Little China </t>
  </si>
  <si>
    <t>Pascal Chaumeil</t>
  </si>
  <si>
    <t>A Perfect Plan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</si>
  <si>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</si>
  <si>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</si>
  <si>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</si>
  <si>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</si>
  <si>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</si>
  <si>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</si>
  <si>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</si>
  <si>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</si>
  <si>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</si>
  <si>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</si>
  <si>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</si>
  <si>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</si>
  <si>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</si>
  <si>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</si>
  <si>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</si>
  <si>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</si>
  <si>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</si>
  <si>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</si>
  <si>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</si>
  <si>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John Guillermin</t>
  </si>
  <si>
    <t>Sheena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</si>
  <si>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</si>
  <si>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</si>
  <si>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</si>
  <si>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</si>
  <si>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</si>
  <si>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</si>
  <si>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</si>
  <si>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</si>
  <si>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</si>
  <si>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Action|Adventure|Fantasy|Horror</t>
  </si>
  <si>
    <t>BloodRayne </t>
  </si>
  <si>
    <t>Carnage </t>
  </si>
  <si>
    <t>Atom Egoyan</t>
  </si>
  <si>
    <t>Where the Truth Lies </t>
  </si>
  <si>
    <t>Cirque du Soleil: Worlds Away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</si>
  <si>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</si>
  <si>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</si>
  <si>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</si>
  <si>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</si>
  <si>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</si>
  <si>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</si>
  <si>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</si>
  <si>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</si>
  <si>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Ben Stassen</t>
  </si>
  <si>
    <t>A Turtle's Tale: Sammy's Adventures </t>
  </si>
  <si>
    <t>Little White Lies </t>
  </si>
  <si>
    <t>Love Ranch </t>
  </si>
  <si>
    <t>Jérôme Deschamps</t>
  </si>
  <si>
    <t>The True Story of Puss'N Boots </t>
  </si>
  <si>
    <t>Inna Evlannikova</t>
  </si>
  <si>
    <t>Space Dogs </t>
  </si>
  <si>
    <t>The Counselor </t>
  </si>
  <si>
    <t>Jonathan English</t>
  </si>
  <si>
    <t>Action|Adventure|History|Romance</t>
  </si>
  <si>
    <t>Ironclad </t>
  </si>
  <si>
    <t>Sergey Bondarchuk</t>
  </si>
  <si>
    <t>Waterloo </t>
  </si>
  <si>
    <t>Teddy Chan</t>
  </si>
  <si>
    <t>Kung Fu Killer </t>
  </si>
  <si>
    <t>Mario Van Peebles</t>
  </si>
  <si>
    <t>Red Sky </t>
  </si>
  <si>
    <t>Dangerous Liaisons </t>
  </si>
  <si>
    <t>On the Road </t>
  </si>
  <si>
    <t>Leonard Nimoy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</si>
  <si>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</si>
  <si>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</si>
  <si>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</si>
  <si>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</si>
  <si>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</si>
  <si>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</si>
  <si>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</si>
  <si>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</si>
  <si>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</si>
  <si>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</si>
  <si>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</si>
  <si>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</si>
  <si>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Bonnie Hunt</t>
  </si>
  <si>
    <t>Return to Me </t>
  </si>
  <si>
    <t>Zack and Miri Make a Porno </t>
  </si>
  <si>
    <t>Neil LaBute</t>
  </si>
  <si>
    <t>Nurse Betty </t>
  </si>
  <si>
    <t>Grant Heslov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</si>
  <si>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</si>
  <si>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</si>
  <si>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</si>
  <si>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</si>
  <si>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</si>
  <si>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</si>
  <si>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</si>
  <si>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</si>
  <si>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</si>
  <si>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</si>
  <si>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</si>
  <si>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</si>
  <si>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</si>
  <si>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</si>
  <si>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</si>
  <si>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Kevin Spacey</t>
  </si>
  <si>
    <t>Beyond the Sea </t>
  </si>
  <si>
    <t>Meet the Deedles </t>
  </si>
  <si>
    <t>Richard Williams</t>
  </si>
  <si>
    <t>Action|Adventure|Animation|Comedy|Fantasy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</si>
  <si>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</si>
  <si>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</si>
  <si>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</si>
  <si>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</si>
  <si>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</si>
  <si>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</si>
  <si>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</si>
  <si>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</si>
  <si>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</si>
  <si>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</si>
  <si>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</si>
  <si>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</si>
  <si>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</si>
  <si>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</si>
  <si>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</si>
  <si>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Tony Goldwyn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</si>
  <si>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</si>
  <si>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</si>
  <si>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</si>
  <si>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</si>
  <si>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</si>
  <si>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</si>
  <si>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</si>
  <si>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</si>
  <si>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</si>
  <si>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</si>
  <si>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</si>
  <si>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</si>
  <si>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</si>
  <si>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</si>
  <si>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</si>
  <si>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</si>
  <si>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</si>
  <si>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</si>
  <si>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</si>
  <si>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In the Valley of Elah </t>
  </si>
  <si>
    <t>Anne Fontaine</t>
  </si>
  <si>
    <t>Coco Before Chanel </t>
  </si>
  <si>
    <t>Jon Cassar</t>
  </si>
  <si>
    <t>Forsaken </t>
  </si>
  <si>
    <t>Chéri </t>
  </si>
  <si>
    <t>Rogue </t>
  </si>
  <si>
    <t>Mira Nair</t>
  </si>
  <si>
    <t>Vanity Fair </t>
  </si>
  <si>
    <t>Action|Drama|History</t>
  </si>
  <si>
    <t>Bodyguards and Assassins </t>
  </si>
  <si>
    <t>1408 </t>
  </si>
  <si>
    <t>Mel Brooks</t>
  </si>
  <si>
    <t>Spaceballs </t>
  </si>
  <si>
    <t>Russell Crowe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</si>
  <si>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</si>
  <si>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</si>
  <si>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</si>
  <si>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</si>
  <si>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</si>
  <si>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</si>
  <si>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</si>
  <si>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</si>
  <si>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</si>
  <si>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</si>
  <si>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</si>
  <si>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</si>
  <si>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</si>
  <si>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</si>
  <si>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</si>
  <si>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</si>
  <si>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</si>
  <si>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</si>
  <si>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</si>
  <si>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</si>
  <si>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</si>
  <si>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</si>
  <si>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</si>
  <si>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Thriller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</si>
  <si>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</si>
  <si>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</si>
  <si>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</si>
  <si>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</si>
  <si>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</si>
  <si>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</si>
  <si>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</si>
  <si>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</si>
  <si>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</si>
  <si>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</si>
  <si>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</si>
  <si>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</si>
  <si>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</si>
  <si>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</si>
  <si>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</si>
  <si>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</si>
  <si>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</si>
  <si>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</si>
  <si>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</si>
  <si>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</si>
  <si>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</si>
  <si>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</si>
  <si>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</si>
  <si>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</si>
  <si>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Laurence Dunmore</t>
  </si>
  <si>
    <t>The Libertine 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</si>
  <si>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</si>
  <si>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</si>
  <si>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</si>
  <si>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</si>
  <si>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</si>
  <si>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</si>
  <si>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</si>
  <si>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</si>
  <si>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</si>
  <si>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</si>
  <si>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</si>
  <si>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Sorcerer </t>
  </si>
  <si>
    <t>John Curran</t>
  </si>
  <si>
    <t>Stone </t>
  </si>
  <si>
    <t>Comedy|History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</si>
  <si>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</si>
  <si>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</si>
  <si>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</si>
  <si>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</si>
  <si>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</si>
  <si>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</si>
  <si>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Adventure|Animation|Family|Sport</t>
  </si>
  <si>
    <t>Underdogs 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</si>
  <si>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</si>
  <si>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</si>
  <si>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</si>
  <si>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</si>
  <si>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</si>
  <si>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</si>
  <si>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</si>
  <si>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</si>
  <si>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</si>
  <si>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</si>
  <si>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</si>
  <si>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</si>
  <si>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</si>
  <si>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</si>
  <si>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Katt Shea</t>
  </si>
  <si>
    <t>The Rage: Carrie 2 </t>
  </si>
  <si>
    <t>Game-Show|Reality-TV|Romance</t>
  </si>
  <si>
    <t>The Bachelor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</si>
  <si>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</si>
  <si>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</si>
  <si>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</si>
  <si>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</si>
  <si>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</si>
  <si>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</si>
  <si>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</si>
  <si>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</si>
  <si>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</si>
  <si>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</si>
  <si>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</si>
  <si>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</si>
  <si>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</si>
  <si>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</si>
  <si>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</si>
  <si>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</si>
  <si>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</si>
  <si>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</si>
  <si>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</si>
  <si>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</si>
  <si>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</si>
  <si>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</si>
  <si>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</si>
  <si>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</si>
  <si>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</si>
  <si>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</si>
  <si>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</si>
  <si>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</si>
  <si>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</si>
  <si>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</si>
  <si>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</si>
  <si>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</si>
  <si>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</si>
  <si>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</si>
  <si>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</si>
  <si>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</si>
  <si>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</si>
  <si>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</si>
  <si>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</si>
  <si>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</si>
  <si>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</si>
  <si>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</si>
  <si>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</si>
  <si>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</si>
  <si>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</si>
  <si>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</si>
  <si>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</si>
  <si>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</si>
  <si>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</si>
  <si>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The French Connection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</si>
  <si>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</si>
  <si>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</si>
  <si>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</si>
  <si>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</si>
  <si>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</si>
  <si>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</si>
  <si>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</si>
  <si>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</si>
  <si>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</si>
  <si>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</si>
  <si>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</si>
  <si>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</si>
  <si>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</si>
  <si>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</si>
  <si>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</si>
  <si>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</si>
  <si>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</si>
  <si>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Orphan </t>
  </si>
  <si>
    <t>Max </t>
  </si>
  <si>
    <t>Meet the Browns </t>
  </si>
  <si>
    <t>Epic Movie </t>
  </si>
  <si>
    <t>Tom McCarthy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</si>
  <si>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</si>
  <si>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</si>
  <si>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</si>
  <si>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</si>
  <si>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</si>
  <si>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</si>
  <si>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</si>
  <si>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</si>
  <si>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</si>
  <si>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Gary Nelson</t>
  </si>
  <si>
    <t>The Black Hole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</si>
  <si>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</si>
  <si>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</si>
  <si>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</si>
  <si>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</si>
  <si>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</si>
  <si>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</si>
  <si>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</si>
  <si>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</si>
  <si>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</si>
  <si>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</si>
  <si>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</si>
  <si>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</si>
  <si>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</si>
  <si>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Joshua Logan</t>
  </si>
  <si>
    <t>Comedy|Drama|Musical|Romance|Western</t>
  </si>
  <si>
    <t>Paint Your Wagon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</si>
  <si>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</si>
  <si>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</si>
  <si>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</si>
  <si>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</si>
  <si>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</si>
  <si>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</si>
  <si>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</si>
  <si>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</si>
  <si>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</si>
  <si>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</si>
  <si>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Stepfather 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</si>
  <si>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</si>
  <si>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</si>
  <si>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</si>
  <si>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</si>
  <si>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</si>
  <si>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</si>
  <si>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</si>
  <si>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</si>
  <si>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</si>
  <si>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</si>
  <si>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</si>
  <si>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</si>
  <si>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</si>
  <si>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</si>
  <si>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</si>
  <si>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</si>
  <si>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</si>
  <si>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</si>
  <si>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</si>
  <si>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</si>
  <si>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</si>
  <si>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</si>
  <si>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</si>
  <si>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</si>
  <si>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</si>
  <si>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</si>
  <si>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</si>
  <si>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Jessica Bendinger</t>
  </si>
  <si>
    <t>Stick It </t>
  </si>
  <si>
    <t>Shorts </t>
  </si>
  <si>
    <t>To Die For </t>
  </si>
  <si>
    <t>Henry Joost</t>
  </si>
  <si>
    <t>Adventure|Crime|Mystery|Sci-Fi|Thriller</t>
  </si>
  <si>
    <t>Nerve </t>
  </si>
  <si>
    <t>Ed Harris</t>
  </si>
  <si>
    <t>Crime|Drama|Western</t>
  </si>
  <si>
    <t>Appaloosa </t>
  </si>
  <si>
    <t>Vampires </t>
  </si>
  <si>
    <t>Yu-Gi-Oh! Duel Monsters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</si>
  <si>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</si>
  <si>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</si>
  <si>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</si>
  <si>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</si>
  <si>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</si>
  <si>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</si>
  <si>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</si>
  <si>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</si>
  <si>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</si>
  <si>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Ladyhawke 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</si>
  <si>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</si>
  <si>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</si>
  <si>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</si>
  <si>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</si>
  <si>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</si>
  <si>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</si>
  <si>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</si>
  <si>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</si>
  <si>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</si>
  <si>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</si>
  <si>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</si>
  <si>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</si>
  <si>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</si>
  <si>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</si>
  <si>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</si>
  <si>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</si>
  <si>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</si>
  <si>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</si>
  <si>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Fired Up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</si>
  <si>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</si>
  <si>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</si>
  <si>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</si>
  <si>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</si>
  <si>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</si>
  <si>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</si>
  <si>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</si>
  <si>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</si>
  <si>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</si>
  <si>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</si>
  <si>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</si>
  <si>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</si>
  <si>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Michael Moore</t>
  </si>
  <si>
    <t>Crime|Documentary|News</t>
  </si>
  <si>
    <t>Capitalism: A Love Story </t>
  </si>
  <si>
    <t>George Stevens</t>
  </si>
  <si>
    <t>The Greatest Story Ever Told </t>
  </si>
  <si>
    <t>Billy Ray</t>
  </si>
  <si>
    <t>Secret in Their Eyes 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</si>
  <si>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</si>
  <si>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</si>
  <si>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</si>
  <si>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</si>
  <si>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</si>
  <si>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</si>
  <si>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</si>
  <si>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</si>
  <si>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</si>
  <si>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</si>
  <si>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</si>
  <si>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</si>
  <si>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</si>
  <si>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</si>
  <si>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</si>
  <si>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</si>
  <si>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</si>
  <si>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</si>
  <si>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</si>
  <si>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Let Me In </t>
  </si>
  <si>
    <t>Charles T. Kanganis</t>
  </si>
  <si>
    <t>3 Ninjas Kick Back </t>
  </si>
  <si>
    <t>Be Kind Rewind 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</si>
  <si>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</si>
  <si>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</si>
  <si>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</si>
  <si>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</si>
  <si>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</si>
  <si>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</si>
  <si>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</si>
  <si>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</si>
  <si>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</si>
  <si>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</si>
  <si>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</si>
  <si>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</si>
  <si>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</si>
  <si>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</si>
  <si>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</si>
  <si>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</si>
  <si>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</si>
  <si>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Comedy|Drama|Music|Musical|Romance</t>
  </si>
  <si>
    <t>Sweet Charity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</si>
  <si>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</si>
  <si>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</si>
  <si>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</si>
  <si>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</si>
  <si>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</si>
  <si>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</si>
  <si>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Perception </t>
  </si>
  <si>
    <t>An American Carol </t>
  </si>
  <si>
    <t>Machete Kills 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</si>
  <si>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</si>
  <si>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</si>
  <si>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</si>
  <si>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</si>
  <si>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</si>
  <si>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</si>
  <si>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</si>
  <si>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</si>
  <si>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</si>
  <si>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</si>
  <si>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</si>
  <si>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</si>
  <si>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</si>
  <si>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</si>
  <si>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</si>
  <si>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</si>
  <si>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</si>
  <si>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</si>
  <si>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Paul Gross</t>
  </si>
  <si>
    <t>Passchendaele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</si>
  <si>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</si>
  <si>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</si>
  <si>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</si>
  <si>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</si>
  <si>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</si>
  <si>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</si>
  <si>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</si>
  <si>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</si>
  <si>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</si>
  <si>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</si>
  <si>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</si>
  <si>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</si>
  <si>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</si>
  <si>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</si>
  <si>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</si>
  <si>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</si>
  <si>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</si>
  <si>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</si>
  <si>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</si>
  <si>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</si>
  <si>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</si>
  <si>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</si>
  <si>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</si>
  <si>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</si>
  <si>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</si>
  <si>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</si>
  <si>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</si>
  <si>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</si>
  <si>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</si>
  <si>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</si>
  <si>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</si>
  <si>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Andrew Jarecki</t>
  </si>
  <si>
    <t>Crime|Drama|Mystery|Romance|Thriller</t>
  </si>
  <si>
    <t>All Good Things </t>
  </si>
  <si>
    <t>Rapa Nui </t>
  </si>
  <si>
    <t>CJ7 </t>
  </si>
  <si>
    <t>Comedy|Family|Fantasy|Sci-Fi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</si>
  <si>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</si>
  <si>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</si>
  <si>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</si>
  <si>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</si>
  <si>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</si>
  <si>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Doombolt Chase </t>
  </si>
  <si>
    <t>The Tempest </t>
  </si>
  <si>
    <t>Regression </t>
  </si>
  <si>
    <t>Jane Clark</t>
  </si>
  <si>
    <t>Romance|Short</t>
  </si>
  <si>
    <t>The Touch </t>
  </si>
  <si>
    <t>Three Kingdoms: Resurrection of the Dragon </t>
  </si>
  <si>
    <t>Mike Barker</t>
  </si>
  <si>
    <t>Shattered </t>
  </si>
  <si>
    <t>Wayne Thornley</t>
  </si>
  <si>
    <t>Zambezia </t>
  </si>
  <si>
    <t>Gnana Rajasekaran</t>
  </si>
  <si>
    <t>Ramanujan </t>
  </si>
  <si>
    <t>Tom Walsh</t>
  </si>
  <si>
    <t>Animation</t>
  </si>
  <si>
    <t>Dwegons and Leprechauns </t>
  </si>
  <si>
    <t>Jonathan Jakubowicz</t>
  </si>
  <si>
    <t>Hands of Stone </t>
  </si>
  <si>
    <t>Panama</t>
  </si>
  <si>
    <t>Survivor </t>
  </si>
  <si>
    <t>Scott Walker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</si>
  <si>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</si>
  <si>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</si>
  <si>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</si>
  <si>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</si>
  <si>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</si>
  <si>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</si>
  <si>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</si>
  <si>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</si>
  <si>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</si>
  <si>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</si>
  <si>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Drama|Horror</t>
  </si>
  <si>
    <t>The Shining </t>
  </si>
  <si>
    <t>Back to the Future </t>
  </si>
  <si>
    <t>House on Haunted Hill </t>
  </si>
  <si>
    <t>I Can Do Bad All by Myself </t>
  </si>
  <si>
    <t>Rob Hawk</t>
  </si>
  <si>
    <t>Fight Valley </t>
  </si>
  <si>
    <t>The Switch </t>
  </si>
  <si>
    <t>Just Married </t>
  </si>
  <si>
    <t>The Devil's Double </t>
  </si>
  <si>
    <t>Comedy|Drama|Reality-TV|Romance</t>
  </si>
  <si>
    <t xml:space="preserve">Gone, Baby, Gone             </t>
  </si>
  <si>
    <t>Britt Allcroft</t>
  </si>
  <si>
    <t>Thomas and the Magic Railroad </t>
  </si>
  <si>
    <t>The Crazies </t>
  </si>
  <si>
    <t>Spirited Away </t>
  </si>
  <si>
    <t>Alan Yuen</t>
  </si>
  <si>
    <t>Firestorm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</si>
  <si>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</si>
  <si>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</si>
  <si>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</si>
  <si>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</si>
  <si>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</si>
  <si>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</si>
  <si>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</si>
  <si>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Anthony Mann</t>
  </si>
  <si>
    <t>The Fall of the Roman Empire </t>
  </si>
  <si>
    <t>Michael Dowse</t>
  </si>
  <si>
    <t>Take Me Home Tonight </t>
  </si>
  <si>
    <t>Daniel Barnz</t>
  </si>
  <si>
    <t>Won't Back Down 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</si>
  <si>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</si>
  <si>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</si>
  <si>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</si>
  <si>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</si>
  <si>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</si>
  <si>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</si>
  <si>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James Schamus</t>
  </si>
  <si>
    <t>Indignation </t>
  </si>
  <si>
    <t>Hebrew</t>
  </si>
  <si>
    <t>Andrew Douglas</t>
  </si>
  <si>
    <t>The Amityville Horror </t>
  </si>
  <si>
    <t>Adaptation. </t>
  </si>
  <si>
    <t>Land of the Dead </t>
  </si>
  <si>
    <t>Out of Inferno </t>
  </si>
  <si>
    <t>Chinese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</si>
  <si>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</si>
  <si>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</si>
  <si>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</si>
  <si>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</si>
  <si>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</si>
  <si>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</si>
  <si>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</si>
  <si>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</si>
  <si>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</si>
  <si>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</si>
  <si>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</si>
  <si>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</si>
  <si>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</si>
  <si>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</si>
  <si>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</si>
  <si>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</si>
  <si>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</si>
  <si>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</si>
  <si>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</si>
  <si>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</si>
  <si>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</si>
  <si>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</si>
  <si>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</si>
  <si>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</si>
  <si>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</si>
  <si>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</si>
  <si>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</si>
  <si>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</si>
  <si>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</si>
  <si>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The O.C. </t>
  </si>
  <si>
    <t>Peggy Sue Got Married </t>
  </si>
  <si>
    <t>Birdman or (The Unexpected Virtue of Ignorance) </t>
  </si>
  <si>
    <t>Blue Jasmine </t>
  </si>
  <si>
    <t>United 93 </t>
  </si>
  <si>
    <t>Honey </t>
  </si>
  <si>
    <t>Rick Friedberg</t>
  </si>
  <si>
    <t>Spy Hard </t>
  </si>
  <si>
    <t>The Fog </t>
  </si>
  <si>
    <t>Sean McNamara</t>
  </si>
  <si>
    <t>Biography|Drama|Family|Sport</t>
  </si>
  <si>
    <t>Soul Surfer </t>
  </si>
  <si>
    <t>Comedy|Drama|War</t>
  </si>
  <si>
    <t>Catch-22 </t>
  </si>
  <si>
    <t>Jody Hill</t>
  </si>
  <si>
    <t>Observe and Report </t>
  </si>
  <si>
    <t>Conan the Destroyer </t>
  </si>
  <si>
    <t>Raging Bull </t>
  </si>
  <si>
    <t>Brandon Camp</t>
  </si>
  <si>
    <t>Love Happens 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</si>
  <si>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</si>
  <si>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</si>
  <si>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</si>
  <si>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</si>
  <si>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</si>
  <si>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</si>
  <si>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</si>
  <si>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</si>
  <si>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</si>
  <si>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</si>
  <si>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</si>
  <si>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</si>
  <si>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</si>
  <si>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</si>
  <si>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</si>
  <si>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</si>
  <si>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</si>
  <si>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</si>
  <si>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Blow Out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</si>
  <si>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</si>
  <si>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</si>
  <si>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</si>
  <si>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</si>
  <si>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</si>
  <si>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</si>
  <si>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</si>
  <si>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</si>
  <si>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</si>
  <si>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</si>
  <si>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</si>
  <si>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</si>
  <si>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</si>
  <si>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</si>
  <si>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</si>
  <si>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</si>
  <si>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</si>
  <si>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</si>
  <si>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</si>
  <si>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</si>
  <si>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Mao's Last Dancer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</si>
  <si>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</si>
  <si>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</si>
  <si>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</si>
  <si>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</si>
  <si>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</si>
  <si>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</si>
  <si>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</si>
  <si>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Unforgettable </t>
  </si>
  <si>
    <t>Michael Haneke</t>
  </si>
  <si>
    <t>The White Ribbon </t>
  </si>
  <si>
    <t>Zack Ward</t>
  </si>
  <si>
    <t>Restoration </t>
  </si>
  <si>
    <t>Mike Marvin</t>
  </si>
  <si>
    <t>Action|Horror|Romance|Sci-Fi|Thriller</t>
  </si>
  <si>
    <t>The Wraith </t>
  </si>
  <si>
    <t>The Salton Sea </t>
  </si>
  <si>
    <t>Music</t>
  </si>
  <si>
    <t>Metallica Through the Never </t>
  </si>
  <si>
    <t>Gregor Jordan</t>
  </si>
  <si>
    <t>The Informers </t>
  </si>
  <si>
    <t>Carlos </t>
  </si>
  <si>
    <t>Tran Anh Hung</t>
  </si>
  <si>
    <t>I Come with the Rain </t>
  </si>
  <si>
    <t>Lance Hool</t>
  </si>
  <si>
    <t>Action|Drama|History|Romance|War|Western</t>
  </si>
  <si>
    <t>One Man's Hero </t>
  </si>
  <si>
    <t>Day of the Dead </t>
  </si>
  <si>
    <t>I Am Wrath </t>
  </si>
  <si>
    <t>Christian Volckman</t>
  </si>
  <si>
    <t>Action|Animation|Sci-Fi|Thriller</t>
  </si>
  <si>
    <t>Renaissance </t>
  </si>
  <si>
    <t>Red Sonja </t>
  </si>
  <si>
    <t>Rodrigo Cortés</t>
  </si>
  <si>
    <t>Red Lights </t>
  </si>
  <si>
    <t>Superbad </t>
  </si>
  <si>
    <t>Madea Goes to Jail </t>
  </si>
  <si>
    <t>David Hayter</t>
  </si>
  <si>
    <t>Wolves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</si>
  <si>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</si>
  <si>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</si>
  <si>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</si>
  <si>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</si>
  <si>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</si>
  <si>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</si>
  <si>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</si>
  <si>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</si>
  <si>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</si>
  <si>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</si>
  <si>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</si>
  <si>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Brian A Miller</t>
  </si>
  <si>
    <t>The Prince 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</si>
  <si>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</si>
  <si>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</si>
  <si>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</si>
  <si>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</si>
  <si>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</si>
  <si>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</si>
  <si>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</si>
  <si>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</si>
  <si>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</si>
  <si>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</si>
  <si>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</si>
  <si>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</si>
  <si>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</si>
  <si>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</si>
  <si>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</si>
  <si>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</si>
  <si>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</si>
  <si>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</si>
  <si>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</si>
  <si>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</si>
  <si>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</si>
  <si>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</si>
  <si>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</si>
  <si>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</si>
  <si>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</si>
  <si>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McFarland, USA </t>
  </si>
  <si>
    <t>Erik White</t>
  </si>
  <si>
    <t>Lottery Ticket </t>
  </si>
  <si>
    <t>Chris Robinson</t>
  </si>
  <si>
    <t>Comedy|Crime|Drama|Music|Romance</t>
  </si>
  <si>
    <t>ATL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</si>
  <si>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</si>
  <si>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</si>
  <si>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</si>
  <si>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</si>
  <si>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</si>
  <si>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</si>
  <si>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</si>
  <si>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</si>
  <si>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</si>
  <si>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</si>
  <si>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</si>
  <si>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</si>
  <si>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Nicholas Ray</t>
  </si>
  <si>
    <t>55 Days at Peking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</si>
  <si>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</si>
  <si>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</si>
  <si>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</si>
  <si>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</si>
  <si>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</si>
  <si>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</si>
  <si>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Ian Iqbal Rashid</t>
  </si>
  <si>
    <t>How She Move </t>
  </si>
  <si>
    <t>Wayne Kramer</t>
  </si>
  <si>
    <t>Running Scared </t>
  </si>
  <si>
    <t>Rowdy Herrington</t>
  </si>
  <si>
    <t>Bobby Jones: Stroke of Genius </t>
  </si>
  <si>
    <t>Jim Goddard</t>
  </si>
  <si>
    <t>Adventure|Crime|Drama|Romance</t>
  </si>
  <si>
    <t>Shanghai Surprise </t>
  </si>
  <si>
    <t>The Illusionist </t>
  </si>
  <si>
    <t>Noel Marshall</t>
  </si>
  <si>
    <t>Roar </t>
  </si>
  <si>
    <t>Veronica Guerin </t>
  </si>
  <si>
    <t>Andrea Di Stefano</t>
  </si>
  <si>
    <t>Escobar: Paradise Lost </t>
  </si>
  <si>
    <t>Comedy|Mystery|Sci-Fi|Thriller</t>
  </si>
  <si>
    <t>Southland Tales </t>
  </si>
  <si>
    <t>Guillaume Ivernel</t>
  </si>
  <si>
    <t>Dragon Hunters </t>
  </si>
  <si>
    <t>Jack Smight</t>
  </si>
  <si>
    <t>Sci-Fi</t>
  </si>
  <si>
    <t>Damnation Alley 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</si>
  <si>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</si>
  <si>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</si>
  <si>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</si>
  <si>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</si>
  <si>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</si>
  <si>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</si>
  <si>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</si>
  <si>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</si>
  <si>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</si>
  <si>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</si>
  <si>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</si>
  <si>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</si>
  <si>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</si>
  <si>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</si>
  <si>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</si>
  <si>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</si>
  <si>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</si>
  <si>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</si>
  <si>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</si>
  <si>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</si>
  <si>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</si>
  <si>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</si>
  <si>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</si>
  <si>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</si>
  <si>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</si>
  <si>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</si>
  <si>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</si>
  <si>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</si>
  <si>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</si>
  <si>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</si>
  <si>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</si>
  <si>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</si>
  <si>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The Messengers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</si>
  <si>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</si>
  <si>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</si>
  <si>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</si>
  <si>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</si>
  <si>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</si>
  <si>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</si>
  <si>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</si>
  <si>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</si>
  <si>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Action|Comedy|Mystery</t>
  </si>
  <si>
    <t>Hot Fuzz </t>
  </si>
  <si>
    <t>Diane English</t>
  </si>
  <si>
    <t>The Women </t>
  </si>
  <si>
    <t>Vicky Cristina Barcelona </t>
  </si>
  <si>
    <t>Peter Flinth</t>
  </si>
  <si>
    <t>Arn: The Knight Templar </t>
  </si>
  <si>
    <t>Swedish</t>
  </si>
  <si>
    <t>Sweden</t>
  </si>
  <si>
    <t>Robert Iscove</t>
  </si>
  <si>
    <t>Boys and Girls </t>
  </si>
  <si>
    <t>Peter Kosminsky</t>
  </si>
  <si>
    <t>White Oleander </t>
  </si>
  <si>
    <t>Jennifer's Body </t>
  </si>
  <si>
    <t>Nick Gomez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</si>
  <si>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</si>
  <si>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</si>
  <si>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</si>
  <si>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</si>
  <si>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</si>
  <si>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</si>
  <si>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</si>
  <si>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</si>
  <si>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</si>
  <si>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</si>
  <si>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</si>
  <si>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Lance Rivera</t>
  </si>
  <si>
    <t>The Cookout </t>
  </si>
  <si>
    <t>Ronald Neame</t>
  </si>
  <si>
    <t>Meteor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</si>
  <si>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</si>
  <si>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</si>
  <si>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</si>
  <si>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</si>
  <si>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</si>
  <si>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</si>
  <si>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</si>
  <si>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</si>
  <si>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</si>
  <si>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</si>
  <si>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</si>
  <si>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</si>
  <si>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</si>
  <si>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</si>
  <si>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</si>
  <si>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</si>
  <si>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</si>
  <si>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Dany Boon</t>
  </si>
  <si>
    <t>Welcome to the Sticks </t>
  </si>
  <si>
    <t>Vicente Amorim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</si>
  <si>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</si>
  <si>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</si>
  <si>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</si>
  <si>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</si>
  <si>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</si>
  <si>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</si>
  <si>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</si>
  <si>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Tommy Lee Jones</t>
  </si>
  <si>
    <t>The Homesman </t>
  </si>
  <si>
    <t>Jesse Vaughan</t>
  </si>
  <si>
    <t>Juwanna Mann </t>
  </si>
  <si>
    <t>Lilyhammer </t>
  </si>
  <si>
    <t>Norway</t>
  </si>
  <si>
    <t>Ararat </t>
  </si>
  <si>
    <t>William Bindley</t>
  </si>
  <si>
    <t>Madison </t>
  </si>
  <si>
    <t>Wayne Beach</t>
  </si>
  <si>
    <t>Slow Burn </t>
  </si>
  <si>
    <t>Gérard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</si>
  <si>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</si>
  <si>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</si>
  <si>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</si>
  <si>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</si>
  <si>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</si>
  <si>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</si>
  <si>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</si>
  <si>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</si>
  <si>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</si>
  <si>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Taiwan</t>
  </si>
  <si>
    <t>American Beauty </t>
  </si>
  <si>
    <t>The King's Speech </t>
  </si>
  <si>
    <t>Twins </t>
  </si>
  <si>
    <t>Scream: The TV Series </t>
  </si>
  <si>
    <t>Udayan Prasad</t>
  </si>
  <si>
    <t>The Yellow Handkerchief </t>
  </si>
  <si>
    <t>The Color Purple </t>
  </si>
  <si>
    <t>JK Youn</t>
  </si>
  <si>
    <t>Action|Comedy|Drama|Thriller</t>
  </si>
  <si>
    <t>Tidal Wave </t>
  </si>
  <si>
    <t>Korean</t>
  </si>
  <si>
    <t>Morten Tyldum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</si>
  <si>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</si>
  <si>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</si>
  <si>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</si>
  <si>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</si>
  <si>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</si>
  <si>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</si>
  <si>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</si>
  <si>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</si>
  <si>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</si>
  <si>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</si>
  <si>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</si>
  <si>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</si>
  <si>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</si>
  <si>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</si>
  <si>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</si>
  <si>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</si>
  <si>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</si>
  <si>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</si>
  <si>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The Deer Hunter </t>
  </si>
  <si>
    <t>Wag the Dog </t>
  </si>
  <si>
    <t>Jim Fall</t>
  </si>
  <si>
    <t>Adventure|Comedy|Family|Music|Romance</t>
  </si>
  <si>
    <t>The Lizzie McGuire Movie </t>
  </si>
  <si>
    <t>Ric Roman Waugh</t>
  </si>
  <si>
    <t>Snitch </t>
  </si>
  <si>
    <t>Michael Dougherty</t>
  </si>
  <si>
    <t>Krampus </t>
  </si>
  <si>
    <t>The Faculty </t>
  </si>
  <si>
    <t>What's Love Got to Do with It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</si>
  <si>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</si>
  <si>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</si>
  <si>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</si>
  <si>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</si>
  <si>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</si>
  <si>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</si>
  <si>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</si>
  <si>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</si>
  <si>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</si>
  <si>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</si>
  <si>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</si>
  <si>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</si>
  <si>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</si>
  <si>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</si>
  <si>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</si>
  <si>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</si>
  <si>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</si>
  <si>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</si>
  <si>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</si>
  <si>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</si>
  <si>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</si>
  <si>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Denzel Washington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</si>
  <si>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</si>
  <si>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</si>
  <si>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</si>
  <si>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</si>
  <si>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</si>
  <si>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</si>
  <si>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</si>
  <si>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</si>
  <si>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</si>
  <si>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</si>
  <si>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</si>
  <si>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</si>
  <si>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</si>
  <si>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</si>
  <si>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</si>
  <si>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</si>
  <si>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</si>
  <si>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</si>
  <si>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</si>
  <si>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</si>
  <si>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</si>
  <si>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</si>
  <si>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</si>
  <si>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</si>
  <si>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</si>
  <si>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</si>
  <si>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</si>
  <si>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</si>
  <si>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</si>
  <si>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</si>
  <si>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</si>
  <si>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</si>
  <si>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</si>
  <si>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</si>
  <si>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</si>
  <si>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</si>
  <si>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</si>
  <si>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</si>
  <si>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</si>
  <si>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</si>
  <si>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</si>
  <si>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</si>
  <si>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</si>
  <si>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</si>
  <si>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</si>
  <si>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</si>
  <si>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</si>
  <si>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</si>
  <si>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</si>
  <si>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</si>
  <si>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</si>
  <si>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</si>
  <si>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</si>
  <si>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</si>
  <si>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</si>
  <si>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Catherine Owens</t>
  </si>
  <si>
    <t>U2 3D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</si>
  <si>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</si>
  <si>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</si>
  <si>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</si>
  <si>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</si>
  <si>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</si>
  <si>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</si>
  <si>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</si>
  <si>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</si>
  <si>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</si>
  <si>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</si>
  <si>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Knockaround Guys </t>
  </si>
  <si>
    <t>James Foley</t>
  </si>
  <si>
    <t>Confidence </t>
  </si>
  <si>
    <t>Albert Brooks</t>
  </si>
  <si>
    <t>The Muse </t>
  </si>
  <si>
    <t>De-Lovely </t>
  </si>
  <si>
    <t>New York Stories </t>
  </si>
  <si>
    <t>Steve Gomer</t>
  </si>
  <si>
    <t>Barney's Great Adventure </t>
  </si>
  <si>
    <t>RZA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</si>
  <si>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</si>
  <si>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</si>
  <si>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</si>
  <si>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</si>
  <si>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</si>
  <si>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</si>
  <si>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</si>
  <si>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Drama|Fantasy|Mystery|Sci-Fi</t>
  </si>
  <si>
    <t>The Dead Zone </t>
  </si>
  <si>
    <t>The Big Lebowski </t>
  </si>
  <si>
    <t>Craig Brewer</t>
  </si>
  <si>
    <t>Black Snake Moan </t>
  </si>
  <si>
    <t>Dark Blue 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</si>
  <si>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</si>
  <si>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</si>
  <si>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</si>
  <si>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</si>
  <si>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</si>
  <si>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</si>
  <si>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</si>
  <si>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Dan Curtis</t>
  </si>
  <si>
    <t>The Love Letter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</si>
  <si>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</si>
  <si>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</si>
  <si>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</si>
  <si>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</si>
  <si>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</si>
  <si>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</si>
  <si>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</si>
  <si>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</si>
  <si>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</si>
  <si>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</si>
  <si>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</si>
  <si>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</si>
  <si>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</si>
  <si>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</si>
  <si>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</si>
  <si>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</si>
  <si>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</si>
  <si>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</si>
  <si>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</si>
  <si>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</si>
  <si>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</si>
  <si>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</si>
  <si>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Katja von Garnier</t>
  </si>
  <si>
    <t>Drama|Fantasy|Horror|Romance</t>
  </si>
  <si>
    <t>Blood and Chocolate </t>
  </si>
  <si>
    <t>You Will Meet a Tall Dark Stranger </t>
  </si>
  <si>
    <t>Mark Romanek</t>
  </si>
  <si>
    <t>Never Let Me Go </t>
  </si>
  <si>
    <t>The Company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</si>
  <si>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</si>
  <si>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</si>
  <si>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</si>
  <si>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</si>
  <si>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</si>
  <si>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</si>
  <si>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</si>
  <si>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Khalil Sullins</t>
  </si>
  <si>
    <t>Listening </t>
  </si>
  <si>
    <t>Cambodia</t>
  </si>
  <si>
    <t>Felicia's Journey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</si>
  <si>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</si>
  <si>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</si>
  <si>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</si>
  <si>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</si>
  <si>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</si>
  <si>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</si>
  <si>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</si>
  <si>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</si>
  <si>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Andrey Zvyagintsev</t>
  </si>
  <si>
    <t>The Return </t>
  </si>
  <si>
    <t>Tony Jaa</t>
  </si>
  <si>
    <t>Ong-bak 2 </t>
  </si>
  <si>
    <t>Thai</t>
  </si>
  <si>
    <t>Thailand</t>
  </si>
  <si>
    <t>Action|Adventure|Drama|History|Thriller|War</t>
  </si>
  <si>
    <t>Centurion </t>
  </si>
  <si>
    <t>Silent Trigger </t>
  </si>
  <si>
    <t>Ryûhei Kitamura</t>
  </si>
  <si>
    <t>The Midnight Meat Train </t>
  </si>
  <si>
    <t>Darrell Roodt</t>
  </si>
  <si>
    <t>Winnie Mandela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</si>
  <si>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</si>
  <si>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</si>
  <si>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</si>
  <si>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</si>
  <si>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</si>
  <si>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</si>
  <si>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</si>
  <si>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</si>
  <si>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Juraj Jakubisko</t>
  </si>
  <si>
    <t>Biography|Drama|Fantasy|History</t>
  </si>
  <si>
    <t>Bathory: Countess of Blood </t>
  </si>
  <si>
    <t>Slovakia</t>
  </si>
  <si>
    <t>Anthony Silverston</t>
  </si>
  <si>
    <t>Khumba </t>
  </si>
  <si>
    <t>Gabe Ibáñez</t>
  </si>
  <si>
    <t>Automata </t>
  </si>
  <si>
    <t>Bulgaria</t>
  </si>
  <si>
    <t>Gerry Lively</t>
  </si>
  <si>
    <t>Dungeons &amp; Dragons: Wrath of the Dragon God </t>
  </si>
  <si>
    <t>Daniele Luchetti</t>
  </si>
  <si>
    <t>Biography</t>
  </si>
  <si>
    <t>Chiamatemi Francesco - Il Papa della gente </t>
  </si>
  <si>
    <t>Tung-Shing Yee</t>
  </si>
  <si>
    <t>Shinjuku Incident </t>
  </si>
  <si>
    <t>Julien Temple</t>
  </si>
  <si>
    <t>Pandaemonium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</si>
  <si>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</si>
  <si>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</si>
  <si>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</si>
  <si>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</si>
  <si>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</si>
  <si>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</si>
  <si>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Peter Cousens</t>
  </si>
  <si>
    <t>Drama|Family|Music</t>
  </si>
  <si>
    <t>Freedom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</si>
  <si>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</si>
  <si>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</si>
  <si>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</si>
  <si>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</si>
  <si>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</si>
  <si>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</si>
  <si>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Blanchard</t>
  </si>
  <si>
    <t>Towering Inferno </t>
  </si>
  <si>
    <t>John Cornell</t>
  </si>
  <si>
    <t>Crocodile Dundee II </t>
  </si>
  <si>
    <t>Vidhu Vinod Chopra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</si>
  <si>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</si>
  <si>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</si>
  <si>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</si>
  <si>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</si>
  <si>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</si>
  <si>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</si>
  <si>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>Ghost Hunters </t>
  </si>
  <si>
    <t>Jamie Blanks</t>
  </si>
  <si>
    <t>Urban Legend </t>
  </si>
  <si>
    <t>Good Deeds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</si>
  <si>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</si>
  <si>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</si>
  <si>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</si>
  <si>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</si>
  <si>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</si>
  <si>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</si>
  <si>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</si>
  <si>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</si>
  <si>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</si>
  <si>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</si>
  <si>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</si>
  <si>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</si>
  <si>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</si>
  <si>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</si>
  <si>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</si>
  <si>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</si>
  <si>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</si>
  <si>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</si>
  <si>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</si>
  <si>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</si>
  <si>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</si>
  <si>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New York, New York </t>
  </si>
  <si>
    <t>Crooklyn </t>
  </si>
  <si>
    <t>I Think I Love My Wife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</si>
  <si>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</si>
  <si>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</si>
  <si>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</si>
  <si>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</si>
  <si>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</si>
  <si>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</si>
  <si>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</si>
  <si>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</si>
  <si>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</si>
  <si>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The Diving Bell and the Butterfly 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</si>
  <si>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</si>
  <si>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</si>
  <si>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</si>
  <si>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</si>
  <si>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</si>
  <si>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</si>
  <si>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</si>
  <si>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</si>
  <si>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</si>
  <si>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Easy Virtue </t>
  </si>
  <si>
    <t>James Fargo</t>
  </si>
  <si>
    <t>Caravans </t>
  </si>
  <si>
    <t>Iran</t>
  </si>
  <si>
    <t>Mr. Turner </t>
  </si>
  <si>
    <t>Alain Resnais</t>
  </si>
  <si>
    <t>Wild Grass </t>
  </si>
  <si>
    <t>Biography|Crime|Drama|War</t>
  </si>
  <si>
    <t>Amen. </t>
  </si>
  <si>
    <t>Chao-Bin Su</t>
  </si>
  <si>
    <t>Reign of Assassins </t>
  </si>
  <si>
    <t>The Lucky Ones </t>
  </si>
  <si>
    <t>Kenneth Lonergan</t>
  </si>
  <si>
    <t>Margaret </t>
  </si>
  <si>
    <t>Bo Zenga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</si>
  <si>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</si>
  <si>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</si>
  <si>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</si>
  <si>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</si>
  <si>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</si>
  <si>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</si>
  <si>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>Dekalog </t>
  </si>
  <si>
    <t>Polish</t>
  </si>
  <si>
    <t>Poland</t>
  </si>
  <si>
    <t>Quills </t>
  </si>
  <si>
    <t>Seven Psychopaths </t>
  </si>
  <si>
    <t>Crime|Drama|Music|Mystery|Thriller</t>
  </si>
  <si>
    <t>The Caveman's Valentine </t>
  </si>
  <si>
    <t>The Border </t>
  </si>
  <si>
    <t>Downfall </t>
  </si>
  <si>
    <t>The Sea Inside </t>
  </si>
  <si>
    <t>Under the Skin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</si>
  <si>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</si>
  <si>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</si>
  <si>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</si>
  <si>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</si>
  <si>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</si>
  <si>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</si>
  <si>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</si>
  <si>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</si>
  <si>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</si>
  <si>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</si>
  <si>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</si>
  <si>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</si>
  <si>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</si>
  <si>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</si>
  <si>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</si>
  <si>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</si>
  <si>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</si>
  <si>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</si>
  <si>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</si>
  <si>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</si>
  <si>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</si>
  <si>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</si>
  <si>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</si>
  <si>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</si>
  <si>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</si>
  <si>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</si>
  <si>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</si>
  <si>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</si>
  <si>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</si>
  <si>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</si>
  <si>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</si>
  <si>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</si>
  <si>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</si>
  <si>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</si>
  <si>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</si>
  <si>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</si>
  <si>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</si>
  <si>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</si>
  <si>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</si>
  <si>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</si>
  <si>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</si>
  <si>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</si>
  <si>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</si>
  <si>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</si>
  <si>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</si>
  <si>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</si>
  <si>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</si>
  <si>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</si>
  <si>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</si>
  <si>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</si>
  <si>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</si>
  <si>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</si>
  <si>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</si>
  <si>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Bob Saget</t>
  </si>
  <si>
    <t>Dirty Work </t>
  </si>
  <si>
    <t>John Waters</t>
  </si>
  <si>
    <t>Serial Mom </t>
  </si>
  <si>
    <t>Dick </t>
  </si>
  <si>
    <t>Del 1 - Män som hatar kvinnor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</si>
  <si>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</si>
  <si>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</si>
  <si>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</si>
  <si>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</si>
  <si>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</si>
  <si>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</si>
  <si>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</si>
  <si>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</si>
  <si>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</si>
  <si>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</si>
  <si>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</si>
  <si>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</si>
  <si>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</si>
  <si>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</si>
  <si>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</si>
  <si>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</si>
  <si>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</si>
  <si>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</si>
  <si>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</si>
  <si>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</si>
  <si>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</si>
  <si>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</si>
  <si>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</si>
  <si>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</si>
  <si>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</si>
  <si>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</si>
  <si>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</si>
  <si>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Joe Cornish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</si>
  <si>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</si>
  <si>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</si>
  <si>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</si>
  <si>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</si>
  <si>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</si>
  <si>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</si>
  <si>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</si>
  <si>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</si>
  <si>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</si>
  <si>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</si>
  <si>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</si>
  <si>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Quest for Fire </t>
  </si>
  <si>
    <t>None</t>
  </si>
  <si>
    <t>Antwone Fisher </t>
  </si>
  <si>
    <t>The Emperor's Club </t>
  </si>
  <si>
    <t>True Romance </t>
  </si>
  <si>
    <t>Benedek Fliegauf</t>
  </si>
  <si>
    <t>Womb </t>
  </si>
  <si>
    <t>Glengarry Glen Ross </t>
  </si>
  <si>
    <t>The Killer Inside Me </t>
  </si>
  <si>
    <t>Paul Schrader</t>
  </si>
  <si>
    <t>Cat People </t>
  </si>
  <si>
    <t>Stewart Hendler</t>
  </si>
  <si>
    <t>Sorority Row </t>
  </si>
  <si>
    <t>John Cromwell</t>
  </si>
  <si>
    <t>The Prisoner of Zenda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</si>
  <si>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</si>
  <si>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</si>
  <si>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</si>
  <si>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</si>
  <si>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</si>
  <si>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</si>
  <si>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</si>
  <si>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</si>
  <si>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</si>
  <si>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</si>
  <si>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</si>
  <si>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</si>
  <si>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</si>
  <si>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</si>
  <si>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</si>
  <si>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</si>
  <si>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William Dear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</si>
  <si>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</si>
  <si>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</si>
  <si>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</si>
  <si>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</si>
  <si>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</si>
  <si>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</si>
  <si>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</si>
  <si>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</si>
  <si>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</si>
  <si>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</si>
  <si>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</si>
  <si>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</si>
  <si>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</si>
  <si>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</si>
  <si>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</si>
  <si>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</si>
  <si>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</si>
  <si>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</si>
  <si>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</si>
  <si>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</si>
  <si>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</si>
  <si>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</si>
  <si>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</si>
  <si>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</si>
  <si>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</si>
  <si>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</si>
  <si>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</si>
  <si>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</si>
  <si>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</si>
  <si>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</si>
  <si>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</si>
  <si>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Crossroads </t>
  </si>
  <si>
    <t>Nima Nourizadeh</t>
  </si>
  <si>
    <t>Project X </t>
  </si>
  <si>
    <t>Franklin J. Schaffner</t>
  </si>
  <si>
    <t>Patton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</si>
  <si>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</si>
  <si>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</si>
  <si>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</si>
  <si>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</si>
  <si>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</si>
  <si>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</si>
  <si>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</si>
  <si>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</si>
  <si>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</si>
  <si>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</si>
  <si>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</si>
  <si>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</si>
  <si>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</si>
  <si>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</si>
  <si>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</si>
  <si>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</si>
  <si>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</si>
  <si>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</si>
  <si>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Prophecy </t>
  </si>
  <si>
    <t>Stir of Echoes </t>
  </si>
  <si>
    <t>Action|Adventure|Biography|Drama|History</t>
  </si>
  <si>
    <t>Spartacus: War of the Damned </t>
  </si>
  <si>
    <t>Philomena </t>
  </si>
  <si>
    <t>The Upside of Anger </t>
  </si>
  <si>
    <t>The Boys from Brazil </t>
  </si>
  <si>
    <t>Aquamarine </t>
  </si>
  <si>
    <t>Jake Schreier</t>
  </si>
  <si>
    <t>Paper Towns </t>
  </si>
  <si>
    <t>Cheryl Dunye</t>
  </si>
  <si>
    <t>My Baby's Daddy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</si>
  <si>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</si>
  <si>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</si>
  <si>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</si>
  <si>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</si>
  <si>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</si>
  <si>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</si>
  <si>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</si>
  <si>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Lionel C. Martin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</si>
  <si>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</si>
  <si>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</si>
  <si>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</si>
  <si>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</si>
  <si>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</si>
  <si>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</si>
  <si>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Adventure|Drama|Thriller|War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</si>
  <si>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</si>
  <si>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</si>
  <si>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</si>
  <si>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</si>
  <si>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</si>
  <si>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</si>
  <si>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</si>
  <si>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</si>
  <si>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</si>
  <si>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</si>
  <si>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</si>
  <si>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</si>
  <si>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</si>
  <si>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</si>
  <si>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</si>
  <si>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Christopher Guest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</si>
  <si>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</si>
  <si>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</si>
  <si>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</si>
  <si>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</si>
  <si>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</si>
  <si>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</si>
  <si>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</si>
  <si>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</si>
  <si>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</si>
  <si>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</si>
  <si>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</si>
  <si>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Adventure|Crime|Thriller</t>
  </si>
  <si>
    <t>The Pursuit of D.B. Cooper 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</si>
  <si>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</si>
  <si>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</si>
  <si>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</si>
  <si>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</si>
  <si>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</si>
  <si>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</si>
  <si>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</si>
  <si>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</si>
  <si>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</si>
  <si>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</si>
  <si>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2046 </t>
  </si>
  <si>
    <t>Ira Sachs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</si>
  <si>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</si>
  <si>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</si>
  <si>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</si>
  <si>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</si>
  <si>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</si>
  <si>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</si>
  <si>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</si>
  <si>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</si>
  <si>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</si>
  <si>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Darling Companion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</si>
  <si>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</si>
  <si>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</si>
  <si>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</si>
  <si>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</si>
  <si>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</si>
  <si>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</si>
  <si>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</si>
  <si>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A Woman, a Gun and a Noodle Shop </t>
  </si>
  <si>
    <t>Mystery|Romance|Sci-Fi|Thriller</t>
  </si>
  <si>
    <t>Cypher </t>
  </si>
  <si>
    <t>Chuan Lu</t>
  </si>
  <si>
    <t>City of Life and Death </t>
  </si>
  <si>
    <t>Lijun Sun</t>
  </si>
  <si>
    <t>Legend of Kung Fu Rabbit </t>
  </si>
  <si>
    <t>Takashi Yamazaki</t>
  </si>
  <si>
    <t>Space Battleship Yamato </t>
  </si>
  <si>
    <t>5 Days of War </t>
  </si>
  <si>
    <t>Georgia</t>
  </si>
  <si>
    <t>Christopher Smith</t>
  </si>
  <si>
    <t>Fantasy|Mystery|Thriller</t>
  </si>
  <si>
    <t>Triangle </t>
  </si>
  <si>
    <t>Timothy Hines</t>
  </si>
  <si>
    <t>10 Days in a Madhouse </t>
  </si>
  <si>
    <t>Heaven Is for Real </t>
  </si>
  <si>
    <t>Snatch </t>
  </si>
  <si>
    <t>David Winters</t>
  </si>
  <si>
    <t>Family|Musical</t>
  </si>
  <si>
    <t>Dancin' It's On </t>
  </si>
  <si>
    <t>Pet Sematary </t>
  </si>
  <si>
    <t>Akira Kurosawa</t>
  </si>
  <si>
    <t>Madadayo </t>
  </si>
  <si>
    <t>Jamie Thraves</t>
  </si>
  <si>
    <t>The Cry of the Owl </t>
  </si>
  <si>
    <t>Mabel Cheung</t>
  </si>
  <si>
    <t>A Tale of Three Cities </t>
  </si>
  <si>
    <t>Gremlins </t>
  </si>
  <si>
    <t>Star Wars: Episode IV - A New Hope </t>
  </si>
  <si>
    <t>Dan Mazer</t>
  </si>
  <si>
    <t>Dirty Grandpa </t>
  </si>
  <si>
    <t>Doctor Zhivago </t>
  </si>
  <si>
    <t>Adventure|Crime|Drama|Mystery|Thriller</t>
  </si>
  <si>
    <t>Trash </t>
  </si>
  <si>
    <t>Portuguese</t>
  </si>
  <si>
    <t>High School Musical 3: Senior Year </t>
  </si>
  <si>
    <t>The Fighter </t>
  </si>
  <si>
    <t>Jackass Number Two </t>
  </si>
  <si>
    <t>My Cousin Vinny </t>
  </si>
  <si>
    <t>R.J. Cutler</t>
  </si>
  <si>
    <t>Drama|Fantasy|Music|Romance</t>
  </si>
  <si>
    <t>If I Stay </t>
  </si>
  <si>
    <t>Drive Hard </t>
  </si>
  <si>
    <t>David S. Ward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</si>
  <si>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</si>
  <si>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</si>
  <si>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</si>
  <si>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</si>
  <si>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</si>
  <si>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</si>
  <si>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</si>
  <si>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</si>
  <si>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</si>
  <si>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Rob Pritts</t>
  </si>
  <si>
    <t>Corky Romano </t>
  </si>
  <si>
    <t>Raising Cain </t>
  </si>
  <si>
    <t>F.I.S.T. </t>
  </si>
  <si>
    <t>Invaders from Mars </t>
  </si>
  <si>
    <t>John Crowley</t>
  </si>
  <si>
    <t>Brooklyn </t>
  </si>
  <si>
    <t>Adventure|Drama|History|War</t>
  </si>
  <si>
    <t>Barry Lyndon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</si>
  <si>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</si>
  <si>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</si>
  <si>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</si>
  <si>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</si>
  <si>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</si>
  <si>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</si>
  <si>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</si>
  <si>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</si>
  <si>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</si>
  <si>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</si>
  <si>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</si>
  <si>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</si>
  <si>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</si>
  <si>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</si>
  <si>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</si>
  <si>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</si>
  <si>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</si>
  <si>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</si>
  <si>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</si>
  <si>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</si>
  <si>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</si>
  <si>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Tim Blake Nelson</t>
  </si>
  <si>
    <t>O </t>
  </si>
  <si>
    <t>William A. Graham</t>
  </si>
  <si>
    <t>Return to the Blue Lagoon </t>
  </si>
  <si>
    <t>Martin Ritt</t>
  </si>
  <si>
    <t>The Molly Maguires </t>
  </si>
  <si>
    <t>John Turturro</t>
  </si>
  <si>
    <t>Romance &amp; Cigarettes </t>
  </si>
  <si>
    <t>Agnieszka Holland</t>
  </si>
  <si>
    <t>Copying Beethoven </t>
  </si>
  <si>
    <t>Brighton Rock </t>
  </si>
  <si>
    <t>David Hackl</t>
  </si>
  <si>
    <t>Saw V </t>
  </si>
  <si>
    <t>Giuliano Montaldo</t>
  </si>
  <si>
    <t>Machine Gun McCain </t>
  </si>
  <si>
    <t>Lisa Azuelos</t>
  </si>
  <si>
    <t>LOL </t>
  </si>
  <si>
    <t>Ray Lawrence</t>
  </si>
  <si>
    <t>Jindabyne </t>
  </si>
  <si>
    <t>Karan Johar</t>
  </si>
  <si>
    <t>Kabhi Alvida Naa Kehna 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</si>
  <si>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</si>
  <si>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</si>
  <si>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</si>
  <si>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</si>
  <si>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</si>
  <si>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</si>
  <si>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</si>
  <si>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</si>
  <si>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</si>
  <si>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</si>
  <si>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Léa Pool</t>
  </si>
  <si>
    <t>The Blue Butterfly </t>
  </si>
  <si>
    <t>Floyd Mutrux</t>
  </si>
  <si>
    <t>There Goes My Baby </t>
  </si>
  <si>
    <t>Lovesick </t>
  </si>
  <si>
    <t>Sajid Khan</t>
  </si>
  <si>
    <t>Housefull </t>
  </si>
  <si>
    <t>Drama|History|Romance|Western</t>
  </si>
  <si>
    <t>September Dawn </t>
  </si>
  <si>
    <t>Dean Wright</t>
  </si>
  <si>
    <t>For Greater Glory: The True Story of Cristiada </t>
  </si>
  <si>
    <t>Eric Lartigau</t>
  </si>
  <si>
    <t>La Famille Bélier </t>
  </si>
  <si>
    <t>Good Will Hunting </t>
  </si>
  <si>
    <t>Shintaro Shimosawa</t>
  </si>
  <si>
    <t>Misconduct </t>
  </si>
  <si>
    <t>Darren Lynn Bousman</t>
  </si>
  <si>
    <t>Saw III 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</si>
  <si>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</si>
  <si>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</si>
  <si>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</si>
  <si>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</si>
  <si>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</si>
  <si>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</si>
  <si>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</si>
  <si>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</si>
  <si>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</si>
  <si>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Ken Annakin</t>
  </si>
  <si>
    <t>The Longest Day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</si>
  <si>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</si>
  <si>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</si>
  <si>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</si>
  <si>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</si>
  <si>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</si>
  <si>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</si>
  <si>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</si>
  <si>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</si>
  <si>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</si>
  <si>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</si>
  <si>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</si>
  <si>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</si>
  <si>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</si>
  <si>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Commando </t>
  </si>
  <si>
    <t>The Boy </t>
  </si>
  <si>
    <t>Devil </t>
  </si>
  <si>
    <t>Marcus Raboy</t>
  </si>
  <si>
    <t>Friday After Next </t>
  </si>
  <si>
    <t>Leigh Whannell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</si>
  <si>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</si>
  <si>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</si>
  <si>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</si>
  <si>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</si>
  <si>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</si>
  <si>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</si>
  <si>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</si>
  <si>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</si>
  <si>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</si>
  <si>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</si>
  <si>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</si>
  <si>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</si>
  <si>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</si>
  <si>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</si>
  <si>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</si>
  <si>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</si>
  <si>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</si>
  <si>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</si>
  <si>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</si>
  <si>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David Lowery</t>
  </si>
  <si>
    <t>Pete's Dragon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</si>
  <si>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</si>
  <si>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</si>
  <si>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</si>
  <si>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</si>
  <si>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</si>
  <si>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</si>
  <si>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</si>
  <si>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</si>
  <si>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</si>
  <si>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</si>
  <si>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</si>
  <si>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Invasion U.S.A. </t>
  </si>
  <si>
    <t>Roll Bounce 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</si>
  <si>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</si>
  <si>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</si>
  <si>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</si>
  <si>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</si>
  <si>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</si>
  <si>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</si>
  <si>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</si>
  <si>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</si>
  <si>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</si>
  <si>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</si>
  <si>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</si>
  <si>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Western</t>
  </si>
  <si>
    <t>The Long Riders 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</si>
  <si>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</si>
  <si>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</si>
  <si>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</si>
  <si>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</si>
  <si>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</si>
  <si>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</si>
  <si>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Neal Brennan</t>
  </si>
  <si>
    <t>The Goods: Live Hard, Sell Hard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</si>
  <si>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</si>
  <si>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</si>
  <si>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</si>
  <si>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</si>
  <si>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</si>
  <si>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</si>
  <si>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</si>
  <si>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</si>
  <si>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</si>
  <si>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</si>
  <si>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</si>
  <si>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</si>
  <si>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</si>
  <si>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</si>
  <si>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</si>
  <si>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</si>
  <si>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</si>
  <si>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</si>
  <si>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</si>
  <si>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Body Double </t>
  </si>
  <si>
    <t>Jorma Taccone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</si>
  <si>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</si>
  <si>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</si>
  <si>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</si>
  <si>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</si>
  <si>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</si>
  <si>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</si>
  <si>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</si>
  <si>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</si>
  <si>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Cedar Rapids </t>
  </si>
  <si>
    <t>Bones 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</si>
  <si>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</si>
  <si>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</si>
  <si>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</si>
  <si>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</si>
  <si>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</si>
  <si>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</si>
  <si>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</si>
  <si>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</si>
  <si>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</si>
  <si>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</si>
  <si>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</si>
  <si>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</si>
  <si>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</si>
  <si>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</si>
  <si>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</si>
  <si>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Run, Fatboy, Run </t>
  </si>
  <si>
    <t>Allan Arkush</t>
  </si>
  <si>
    <t>Heartbeeps 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</si>
  <si>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</si>
  <si>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</si>
  <si>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</si>
  <si>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</si>
  <si>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</si>
  <si>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</si>
  <si>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</si>
  <si>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</si>
  <si>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</si>
  <si>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</si>
  <si>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</si>
  <si>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</si>
  <si>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</si>
  <si>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</si>
  <si>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</si>
  <si>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</si>
  <si>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</si>
  <si>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</si>
  <si>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</si>
  <si>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</si>
  <si>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</si>
  <si>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</si>
  <si>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</si>
  <si>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</si>
  <si>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</si>
  <si>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</si>
  <si>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</si>
  <si>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</si>
  <si>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</si>
  <si>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</si>
  <si>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</si>
  <si>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</si>
  <si>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</si>
  <si>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</si>
  <si>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</si>
  <si>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</si>
  <si>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Rakesh Roshan</t>
  </si>
  <si>
    <t>Krrish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</si>
  <si>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</si>
  <si>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</si>
  <si>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</si>
  <si>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</si>
  <si>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</si>
  <si>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</si>
  <si>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</si>
  <si>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</si>
  <si>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</si>
  <si>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Illuminata </t>
  </si>
  <si>
    <t>Swept Away </t>
  </si>
  <si>
    <t>Joshua Seftel</t>
  </si>
  <si>
    <t>War, Inc. </t>
  </si>
  <si>
    <t>Shaolin Soccer </t>
  </si>
  <si>
    <t>Vincent Gallo</t>
  </si>
  <si>
    <t>The Brown Bunny </t>
  </si>
  <si>
    <t>Claude Chabrol</t>
  </si>
  <si>
    <t>The Swindle </t>
  </si>
  <si>
    <t>Jon Stewart</t>
  </si>
  <si>
    <t>Rosewater </t>
  </si>
  <si>
    <t>Bigas Luna</t>
  </si>
  <si>
    <t>The Chambermaid on the Titanic </t>
  </si>
  <si>
    <t>Ralph Fiennes</t>
  </si>
  <si>
    <t>Coriolanus </t>
  </si>
  <si>
    <t>Dan Harris</t>
  </si>
  <si>
    <t>Imaginary Heroes </t>
  </si>
  <si>
    <t>Mel Smith</t>
  </si>
  <si>
    <t>Action|Comedy|Drama</t>
  </si>
  <si>
    <t>High Heels and Low Lifes </t>
  </si>
  <si>
    <t>Bobcat Goldthwait</t>
  </si>
  <si>
    <t>World's Greatest Dad </t>
  </si>
  <si>
    <t>Severance </t>
  </si>
  <si>
    <t>Edmond </t>
  </si>
  <si>
    <t>Jake Scott</t>
  </si>
  <si>
    <t>Welcome to the Rileys </t>
  </si>
  <si>
    <t>Alan Metter</t>
  </si>
  <si>
    <t>Police Academy: Mission to Moscow </t>
  </si>
  <si>
    <t>Blood Done Sign My Name </t>
  </si>
  <si>
    <t>Rafa Lara</t>
  </si>
  <si>
    <t>Cinco de Mayo, La Batalla </t>
  </si>
  <si>
    <t>Elsa &amp; Fred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</si>
  <si>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</si>
  <si>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</si>
  <si>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</si>
  <si>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</si>
  <si>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</si>
  <si>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</si>
  <si>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</si>
  <si>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</si>
  <si>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Free Style </t>
  </si>
  <si>
    <t>Kim Farrant</t>
  </si>
  <si>
    <t>Strangerland </t>
  </si>
  <si>
    <t>The Janky Promoters </t>
  </si>
  <si>
    <t>Scott Marshall</t>
  </si>
  <si>
    <t>Blonde Ambition </t>
  </si>
  <si>
    <t>Álex de la Iglesia</t>
  </si>
  <si>
    <t>The Oxford Murders </t>
  </si>
  <si>
    <t>Andrew Traucki</t>
  </si>
  <si>
    <t>The Reef </t>
  </si>
  <si>
    <t>Michael Clancy</t>
  </si>
  <si>
    <t>Eulogy </t>
  </si>
  <si>
    <t>White Noise 2: The Light </t>
  </si>
  <si>
    <t>Robert Adetuyi</t>
  </si>
  <si>
    <t>You Got Served: Beat the World </t>
  </si>
  <si>
    <t>Kari Skogland</t>
  </si>
  <si>
    <t>Fifty Dead Men Walking </t>
  </si>
  <si>
    <t>Taedong Park</t>
  </si>
  <si>
    <t>Adventure|Animation</t>
  </si>
  <si>
    <t>Jungle Shuffle </t>
  </si>
  <si>
    <t>Adam Resurrected </t>
  </si>
  <si>
    <t>Benedikt Erlingsson</t>
  </si>
  <si>
    <t>Of Horses and Men </t>
  </si>
  <si>
    <t>Gurinder Chadha</t>
  </si>
  <si>
    <t>Comedy|Drama|Horror|Romance</t>
  </si>
  <si>
    <t>It's a Wonderful Afterlife </t>
  </si>
  <si>
    <t>Jason Connery</t>
  </si>
  <si>
    <t>The Devil's Tomb </t>
  </si>
  <si>
    <t>Vic Sarin</t>
  </si>
  <si>
    <t>Partition </t>
  </si>
  <si>
    <t>Jim Issa</t>
  </si>
  <si>
    <t>Good Intentions </t>
  </si>
  <si>
    <t>The Good, the Bad, the Weird </t>
  </si>
  <si>
    <t>Nurse 3D </t>
  </si>
  <si>
    <t>William Phillips</t>
  </si>
  <si>
    <t>Action|Comedy|Drama|Western</t>
  </si>
  <si>
    <t>Gunless </t>
  </si>
  <si>
    <t>Adventureland </t>
  </si>
  <si>
    <t>Andy Garcia</t>
  </si>
  <si>
    <t>The Lost City </t>
  </si>
  <si>
    <t>Next Friday </t>
  </si>
  <si>
    <t>Sarik Andreasyan</t>
  </si>
  <si>
    <t>American Heist </t>
  </si>
  <si>
    <t>You Only Live Twice </t>
  </si>
  <si>
    <t>Julian Gilbey</t>
  </si>
  <si>
    <t>Plastic </t>
  </si>
  <si>
    <t>Amour </t>
  </si>
  <si>
    <t>Gary Sherman</t>
  </si>
  <si>
    <t>Poltergeist III </t>
  </si>
  <si>
    <t>Valeri Milev</t>
  </si>
  <si>
    <t>Re-Kill </t>
  </si>
  <si>
    <t>Stanley Kramer</t>
  </si>
  <si>
    <t>It's a Mad, Mad, Mad, Mad World </t>
  </si>
  <si>
    <t>Pedro Almodóvar</t>
  </si>
  <si>
    <t>Comedy|Crime|Drama|Mystery</t>
  </si>
  <si>
    <t>Volver </t>
  </si>
  <si>
    <t>Gerald Potterton</t>
  </si>
  <si>
    <t>Adventure|Animation|Fantasy|Horror|Sci-Fi</t>
  </si>
  <si>
    <t>Heavy Metal </t>
  </si>
  <si>
    <t>Gentlemen Broncos </t>
  </si>
  <si>
    <t>Richard III </t>
  </si>
  <si>
    <t>Into the Grizzly Maze </t>
  </si>
  <si>
    <t>Anurag Basu</t>
  </si>
  <si>
    <t>Action|Drama|Romance|Thriller</t>
  </si>
  <si>
    <t>Kites </t>
  </si>
  <si>
    <t>Melancholia </t>
  </si>
  <si>
    <t>Kriv Stenders</t>
  </si>
  <si>
    <t>Biography|Comedy|Drama|Family|Romance</t>
  </si>
  <si>
    <t>Red Dog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</si>
  <si>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</si>
  <si>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</si>
  <si>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</si>
  <si>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</si>
  <si>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</si>
  <si>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</si>
  <si>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</si>
  <si>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</si>
  <si>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Detention </t>
  </si>
  <si>
    <t>Ferzan Ozpetek</t>
  </si>
  <si>
    <t>Loose Cannons </t>
  </si>
  <si>
    <t>Set It Off </t>
  </si>
  <si>
    <t>The Best Man 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</si>
  <si>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</si>
  <si>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</si>
  <si>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</si>
  <si>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</si>
  <si>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</si>
  <si>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</si>
  <si>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</si>
  <si>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</si>
  <si>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</si>
  <si>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Trading Places </t>
  </si>
  <si>
    <t>Black Christmas </t>
  </si>
  <si>
    <t>Daniel Taplitz</t>
  </si>
  <si>
    <t>Breakin' All the Rules </t>
  </si>
  <si>
    <t>Action|Biography|Drama|History|Romance|War</t>
  </si>
  <si>
    <t>Henry V </t>
  </si>
  <si>
    <t>Tamara Jenkins</t>
  </si>
  <si>
    <t>The Savages </t>
  </si>
  <si>
    <t>Linda Mendoza</t>
  </si>
  <si>
    <t>Chasing Papi </t>
  </si>
  <si>
    <t>The Way of the Gun </t>
  </si>
  <si>
    <t>Igby Goes Down </t>
  </si>
  <si>
    <t>Hart Bochner</t>
  </si>
  <si>
    <t>PCU </t>
  </si>
  <si>
    <t>The Ultimate Gift </t>
  </si>
  <si>
    <t>The Bold and the Beautiful </t>
  </si>
  <si>
    <t>Stewart Raffill</t>
  </si>
  <si>
    <t>The Ice Pirates </t>
  </si>
  <si>
    <t>Gracie </t>
  </si>
  <si>
    <t>Trust the Man </t>
  </si>
  <si>
    <t>Hamlet 2 </t>
  </si>
  <si>
    <t>Velvet Goldmine </t>
  </si>
  <si>
    <t>Hong-jin Na</t>
  </si>
  <si>
    <t>The Wailing </t>
  </si>
  <si>
    <t>Glee: The 3D Concert Movie </t>
  </si>
  <si>
    <t>Chatrichalerm Yukol</t>
  </si>
  <si>
    <t>The Legend of Suriyothai </t>
  </si>
  <si>
    <t>Dario Argento</t>
  </si>
  <si>
    <t>Two Evil Eyes </t>
  </si>
  <si>
    <t>Eric Lavaine</t>
  </si>
  <si>
    <t>Barbecue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</si>
  <si>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</si>
  <si>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</si>
  <si>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</si>
  <si>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</si>
  <si>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</si>
  <si>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</si>
  <si>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</si>
  <si>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</si>
  <si>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</si>
  <si>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Red Riding: In the Year of Our Lord 1974 </t>
  </si>
  <si>
    <t>André Téchiné</t>
  </si>
  <si>
    <t>The Girl on the Train </t>
  </si>
  <si>
    <t>Emily Young</t>
  </si>
  <si>
    <t>Veronika Decides to Die </t>
  </si>
  <si>
    <t>Peter Faiman</t>
  </si>
  <si>
    <t>Crocodile Dundee </t>
  </si>
  <si>
    <t>Martyn Pick</t>
  </si>
  <si>
    <t>Action|Animation|Fantasy|Horror|Mystery|Sci-Fi|Thriller</t>
  </si>
  <si>
    <t>Ultramarines: A Warhammer 40,000 Movie </t>
  </si>
  <si>
    <t>Roland Suso Richter</t>
  </si>
  <si>
    <t>The I Inside </t>
  </si>
  <si>
    <t>Jeremy Sims</t>
  </si>
  <si>
    <t>Beneath Hill 60 </t>
  </si>
  <si>
    <t>Maïwenn</t>
  </si>
  <si>
    <t>Polisse </t>
  </si>
  <si>
    <t>Joby Harold</t>
  </si>
  <si>
    <t>Awake </t>
  </si>
  <si>
    <t>Action|Adventure|Animation|Drama|Fantasy|Sci-Fi</t>
  </si>
  <si>
    <t>Star Wars: The Clone Wars </t>
  </si>
  <si>
    <t>Ekachai Uekrongtham</t>
  </si>
  <si>
    <t>Skin Trade </t>
  </si>
  <si>
    <t>The Lost Boys </t>
  </si>
  <si>
    <t>Crazy Heart </t>
  </si>
  <si>
    <t>Mark Rydell</t>
  </si>
  <si>
    <t>The Rose </t>
  </si>
  <si>
    <t>David E. Talbert</t>
  </si>
  <si>
    <t>Baggage Claim </t>
  </si>
  <si>
    <t>Roger Vadim</t>
  </si>
  <si>
    <t>Barbarella </t>
  </si>
  <si>
    <t>Nils Gaup</t>
  </si>
  <si>
    <t>Shipwrecked </t>
  </si>
  <si>
    <t>Election </t>
  </si>
  <si>
    <t>The Namesake </t>
  </si>
  <si>
    <t>Ari Sandel</t>
  </si>
  <si>
    <t>The DUFF </t>
  </si>
  <si>
    <t>Vondie Curtis-Hall</t>
  </si>
  <si>
    <t>Glitter </t>
  </si>
  <si>
    <t>Tom Elkins</t>
  </si>
  <si>
    <t>The Haunting in Connecticut 2: Ghosts of Georgia </t>
  </si>
  <si>
    <t>Woo-Suk Kang</t>
  </si>
  <si>
    <t>Silmido </t>
  </si>
  <si>
    <t>Bright Star </t>
  </si>
  <si>
    <t>My Name Is Khan </t>
  </si>
  <si>
    <t>All Is Lost </t>
  </si>
  <si>
    <t>John Sayles</t>
  </si>
  <si>
    <t>Limbo </t>
  </si>
  <si>
    <t>Vipul Amrutlal Shah</t>
  </si>
  <si>
    <t>Namastey London </t>
  </si>
  <si>
    <t>Ken Loach</t>
  </si>
  <si>
    <t>The Wind That Shakes the Barley </t>
  </si>
  <si>
    <t>Ayan Mukerji</t>
  </si>
  <si>
    <t>Yeh Jawaani Hai Deewani </t>
  </si>
  <si>
    <t>Mervyn LeRoy</t>
  </si>
  <si>
    <t>Quo Vadis </t>
  </si>
  <si>
    <t>Horror|Musical|Sci-Fi</t>
  </si>
  <si>
    <t>Repo! The Genetic Opera </t>
  </si>
  <si>
    <t>Serdar Akar</t>
  </si>
  <si>
    <t>Valley of the Wolves: Iraq </t>
  </si>
  <si>
    <t>Arabic</t>
  </si>
  <si>
    <t>Turkey</t>
  </si>
  <si>
    <t>Pulp Fiction </t>
  </si>
  <si>
    <t>James Frawley</t>
  </si>
  <si>
    <t>The Muppet Movie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</si>
  <si>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</si>
  <si>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</si>
  <si>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</si>
  <si>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</si>
  <si>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</si>
  <si>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</si>
  <si>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</si>
  <si>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</si>
  <si>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</si>
  <si>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</si>
  <si>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</si>
  <si>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</si>
  <si>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</si>
  <si>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</si>
  <si>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</si>
  <si>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</si>
  <si>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</si>
  <si>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</si>
  <si>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</si>
  <si>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</si>
  <si>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</si>
  <si>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</si>
  <si>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</si>
  <si>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Ken Shapiro</t>
  </si>
  <si>
    <t>Modern Problems </t>
  </si>
  <si>
    <t>Justin Tipping</t>
  </si>
  <si>
    <t>Kicks </t>
  </si>
  <si>
    <t>Much Ado About Nothing </t>
  </si>
  <si>
    <t>Peter R. Hunt</t>
  </si>
  <si>
    <t>On Her Majesty's Secret Service </t>
  </si>
  <si>
    <t>The Player </t>
  </si>
  <si>
    <t>New Nightmare </t>
  </si>
  <si>
    <t>Drive Me Crazy </t>
  </si>
  <si>
    <t>Doug Atchison</t>
  </si>
  <si>
    <t>Akeelah and the Bee </t>
  </si>
  <si>
    <t>Half Baked </t>
  </si>
  <si>
    <t>Jonas Elmer</t>
  </si>
  <si>
    <t>New in Town </t>
  </si>
  <si>
    <t>Mary Harron</t>
  </si>
  <si>
    <t>American Psycho </t>
  </si>
  <si>
    <t>The Good Girl </t>
  </si>
  <si>
    <t>Erik Canuel</t>
  </si>
  <si>
    <t>Bon Cop Bad Cop </t>
  </si>
  <si>
    <t>Troy Duffy</t>
  </si>
  <si>
    <t>The Boondock Saints II: All Saints Day </t>
  </si>
  <si>
    <t>The City of Your Final Destination </t>
  </si>
  <si>
    <t>Nicole Holofcener</t>
  </si>
  <si>
    <t>Enough Said </t>
  </si>
  <si>
    <t>Easy A </t>
  </si>
  <si>
    <t>Matty Rich</t>
  </si>
  <si>
    <t>The Inkwell </t>
  </si>
  <si>
    <t>Shadow of the Vampire </t>
  </si>
  <si>
    <t>Prom </t>
  </si>
  <si>
    <t>The Pallbearer </t>
  </si>
  <si>
    <t>Held Up </t>
  </si>
  <si>
    <t>Fina Torres</t>
  </si>
  <si>
    <t>Woman on Top </t>
  </si>
  <si>
    <t>Howards End </t>
  </si>
  <si>
    <t>Adventure|Drama|Fantasy|Mystery</t>
  </si>
  <si>
    <t>Preacher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</si>
  <si>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</si>
  <si>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</si>
  <si>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</si>
  <si>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</si>
  <si>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</si>
  <si>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</si>
  <si>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</si>
  <si>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</si>
  <si>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</si>
  <si>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</si>
  <si>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</si>
  <si>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</si>
  <si>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</si>
  <si>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</si>
  <si>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</si>
  <si>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Michael Winner</t>
  </si>
  <si>
    <t>The Wicked Lady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</si>
  <si>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</si>
  <si>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</si>
  <si>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</si>
  <si>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</si>
  <si>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</si>
  <si>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</si>
  <si>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</si>
  <si>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</si>
  <si>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Edward Hall</t>
  </si>
  <si>
    <t>Restless </t>
  </si>
  <si>
    <t>Keith Gordon</t>
  </si>
  <si>
    <t>Comedy|Crime|Musical|Mystery</t>
  </si>
  <si>
    <t>The Singing Detective </t>
  </si>
  <si>
    <t>The Land Girls </t>
  </si>
  <si>
    <t>Andrew Currie</t>
  </si>
  <si>
    <t>Fido </t>
  </si>
  <si>
    <t>Andrew Wilson</t>
  </si>
  <si>
    <t>The Wendell Baker Story </t>
  </si>
  <si>
    <t>Wild Target </t>
  </si>
  <si>
    <t>Marc Schölermann</t>
  </si>
  <si>
    <t>Pathology </t>
  </si>
  <si>
    <t>Wuthering Heights </t>
  </si>
  <si>
    <t>Robert Moresco</t>
  </si>
  <si>
    <t>10th &amp; Wolf </t>
  </si>
  <si>
    <t>Thomas Vinterberg</t>
  </si>
  <si>
    <t>Dear Wendy </t>
  </si>
  <si>
    <t>Claudia Llosa</t>
  </si>
  <si>
    <t>Aloft </t>
  </si>
  <si>
    <t>Action|Animation|Sci-Fi</t>
  </si>
  <si>
    <t>Akira </t>
  </si>
  <si>
    <t>The Death and Life of Bobby Z </t>
  </si>
  <si>
    <t>Charles Binamé</t>
  </si>
  <si>
    <t>The Rocket: The Legend of Rocket Richard </t>
  </si>
  <si>
    <t>Keith Parmer</t>
  </si>
  <si>
    <t>Swelter </t>
  </si>
  <si>
    <t>My Lucky Star </t>
  </si>
  <si>
    <t>Ol Parker</t>
  </si>
  <si>
    <t>Imagine Me &amp; You </t>
  </si>
  <si>
    <t>Mr. Church </t>
  </si>
  <si>
    <t>Swimming Pool </t>
  </si>
  <si>
    <t>James Nunn</t>
  </si>
  <si>
    <t>Green Street 3: Never Back Down </t>
  </si>
  <si>
    <t>David Webb Peoples</t>
  </si>
  <si>
    <t>The Blood of Heroes </t>
  </si>
  <si>
    <t>Michael Winnick</t>
  </si>
  <si>
    <t>Code of Honor </t>
  </si>
  <si>
    <t>Driving Miss Daisy </t>
  </si>
  <si>
    <t>Soul Food </t>
  </si>
  <si>
    <t>Stanley Tong</t>
  </si>
  <si>
    <t>Rumble in the Bronx </t>
  </si>
  <si>
    <t>David Oelhoffen</t>
  </si>
  <si>
    <t>Drama|War|Western</t>
  </si>
  <si>
    <t>Far from Men </t>
  </si>
  <si>
    <t>Thank You for Smoking </t>
  </si>
  <si>
    <t>Eli Roth</t>
  </si>
  <si>
    <t>Hostel: Part II </t>
  </si>
  <si>
    <t>An Education </t>
  </si>
  <si>
    <t>Shopgirl </t>
  </si>
  <si>
    <t>Tony Richardson</t>
  </si>
  <si>
    <t>The Hotel New Hampshire </t>
  </si>
  <si>
    <t>Narc 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</si>
  <si>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</si>
  <si>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</si>
  <si>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</si>
  <si>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</si>
  <si>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</si>
  <si>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</si>
  <si>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Masked and Anonymous </t>
  </si>
  <si>
    <t>Claude Miller</t>
  </si>
  <si>
    <t>Alias Betty </t>
  </si>
  <si>
    <t>Drama|Romance|Sci-Fi|Thriller</t>
  </si>
  <si>
    <t>Code 46 </t>
  </si>
  <si>
    <t>Sacha Bennett</t>
  </si>
  <si>
    <t>Outside Bet </t>
  </si>
  <si>
    <t>Rodrigo García</t>
  </si>
  <si>
    <t>Albert Nobbs </t>
  </si>
  <si>
    <t>Jeta Amata</t>
  </si>
  <si>
    <t>Black November </t>
  </si>
  <si>
    <t>Nigeria</t>
  </si>
  <si>
    <t>Siddharth Anand</t>
  </si>
  <si>
    <t>Ta Ra Rum Pum </t>
  </si>
  <si>
    <t>Vincent Paronnaud</t>
  </si>
  <si>
    <t>Animation|Biography|Drama|War</t>
  </si>
  <si>
    <t>Persepolis </t>
  </si>
  <si>
    <t>Adventure|Fantasy|Thriller</t>
  </si>
  <si>
    <t>The Hole </t>
  </si>
  <si>
    <t>Dennis Gansel</t>
  </si>
  <si>
    <t>The Wave </t>
  </si>
  <si>
    <t>The Neon Demon </t>
  </si>
  <si>
    <t>Daniel Barber</t>
  </si>
  <si>
    <t>Harry Brown </t>
  </si>
  <si>
    <t>Robert Marcarelli</t>
  </si>
  <si>
    <t>The Omega Code </t>
  </si>
  <si>
    <t>Juno </t>
  </si>
  <si>
    <t>Ernie Barbarash</t>
  </si>
  <si>
    <t>Pound of Flesh 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</si>
  <si>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</si>
  <si>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</si>
  <si>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</si>
  <si>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</si>
  <si>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</si>
  <si>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</si>
  <si>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</si>
  <si>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</si>
  <si>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</si>
  <si>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</si>
  <si>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Adam Brooks</t>
  </si>
  <si>
    <t>Definitely, Maybe </t>
  </si>
  <si>
    <t>Jumping the Broom </t>
  </si>
  <si>
    <t>Good Night, and Good Luck. </t>
  </si>
  <si>
    <t>Capote </t>
  </si>
  <si>
    <t>Desperado </t>
  </si>
  <si>
    <t>Fargo </t>
  </si>
  <si>
    <t>Michael Anderson</t>
  </si>
  <si>
    <t>Logan's Run </t>
  </si>
  <si>
    <t>The Man with the Golden Gun </t>
  </si>
  <si>
    <t>Action Jackson </t>
  </si>
  <si>
    <t>The Descent </t>
  </si>
  <si>
    <t>Don Kempf</t>
  </si>
  <si>
    <t>Documentary|Sport</t>
  </si>
  <si>
    <t>Michael Jordan to the Max </t>
  </si>
  <si>
    <t>Matt Bettinelli-Olpin</t>
  </si>
  <si>
    <t>Devil's Due </t>
  </si>
  <si>
    <t>Flirting with Disaster </t>
  </si>
  <si>
    <t>Crime|Horror</t>
  </si>
  <si>
    <t>The Devil's Rejects </t>
  </si>
  <si>
    <t>Buffy the Vampire Slayer </t>
  </si>
  <si>
    <t>Dope </t>
  </si>
  <si>
    <t>In Too Deep </t>
  </si>
  <si>
    <t>House of 1000 Corpses </t>
  </si>
  <si>
    <t>Sharron Miller</t>
  </si>
  <si>
    <t>Alien Zone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</si>
  <si>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</si>
  <si>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</si>
  <si>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</si>
  <si>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</si>
  <si>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</si>
  <si>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</si>
  <si>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</si>
  <si>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</si>
  <si>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</si>
  <si>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</si>
  <si>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</si>
  <si>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</si>
  <si>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</si>
  <si>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</si>
  <si>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</si>
  <si>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</si>
  <si>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Nikita </t>
  </si>
  <si>
    <t>Mitch Davis</t>
  </si>
  <si>
    <t>The Other Side of Heaven </t>
  </si>
  <si>
    <t>Dark Angel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</si>
  <si>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</si>
  <si>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</si>
  <si>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</si>
  <si>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</si>
  <si>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</si>
  <si>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</si>
  <si>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</si>
  <si>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</si>
  <si>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</si>
  <si>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John Stephenson</t>
  </si>
  <si>
    <t>The Christmas Candle </t>
  </si>
  <si>
    <t>Tim Chambers</t>
  </si>
  <si>
    <t>The Mighty Macs </t>
  </si>
  <si>
    <t>Losin' It </t>
  </si>
  <si>
    <t>Mother and Child </t>
  </si>
  <si>
    <t>Dick Richards</t>
  </si>
  <si>
    <t>March or Die </t>
  </si>
  <si>
    <t>Les visiteurs </t>
  </si>
  <si>
    <t>Somewhere </t>
  </si>
  <si>
    <t>Bob Gosse</t>
  </si>
  <si>
    <t>I Hope They Serve Beer in Hell </t>
  </si>
  <si>
    <t>Alex Zamm</t>
  </si>
  <si>
    <t>Chairman of the Board </t>
  </si>
  <si>
    <t>Spencer Susser</t>
  </si>
  <si>
    <t>Hesher </t>
  </si>
  <si>
    <t>Dom Hemingway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</si>
  <si>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</si>
  <si>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</si>
  <si>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</si>
  <si>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</si>
  <si>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</si>
  <si>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</si>
  <si>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Aleksey German</t>
  </si>
  <si>
    <t>Hard to Be a God </t>
  </si>
  <si>
    <t>Stephen Milburn Anderson</t>
  </si>
  <si>
    <t>Ca$h </t>
  </si>
  <si>
    <t>Richard E. Grant</t>
  </si>
  <si>
    <t>Wah-Wah </t>
  </si>
  <si>
    <t>The Boondock Saints </t>
  </si>
  <si>
    <t>David Lam</t>
  </si>
  <si>
    <t>Z Storm </t>
  </si>
  <si>
    <t>Comedy|Fantasy|Horror|Mystery</t>
  </si>
  <si>
    <t>Twixt </t>
  </si>
  <si>
    <t>Vladlen Barbe</t>
  </si>
  <si>
    <t>Snow Queen </t>
  </si>
  <si>
    <t>Richard Rich</t>
  </si>
  <si>
    <t>Action|Adventure|Animation|Comedy|Drama|Family|Fantasy|Thriller</t>
  </si>
  <si>
    <t>Alpha and Omega 4: The Legend of the Saw Toothed Cave </t>
  </si>
  <si>
    <t>Pale Rider </t>
  </si>
  <si>
    <t>Robert C. Cooper</t>
  </si>
  <si>
    <t>Action|Adventure|Drama|Fantasy|Sci-Fi</t>
  </si>
  <si>
    <t>Stargate: The Ark of Truth </t>
  </si>
  <si>
    <t>Dazed and Confused </t>
  </si>
  <si>
    <t>High School Musical 2 </t>
  </si>
  <si>
    <t>Kim Nguyen</t>
  </si>
  <si>
    <t>Two Lovers and a Bear </t>
  </si>
  <si>
    <t>Jackie Earle Haley</t>
  </si>
  <si>
    <t>Criminal Activities </t>
  </si>
  <si>
    <t>Max Färberböck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</si>
  <si>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</si>
  <si>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</si>
  <si>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</si>
  <si>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</si>
  <si>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</si>
  <si>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</si>
  <si>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</si>
  <si>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</si>
  <si>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</si>
  <si>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</si>
  <si>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Ian Fitzgibbon</t>
  </si>
  <si>
    <t>Action|Comedy|Crime|Drama|Romance|Thriller</t>
  </si>
  <si>
    <t>Perrier's Bounty </t>
  </si>
  <si>
    <t>Elite Squad </t>
  </si>
  <si>
    <t>Brazil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</si>
  <si>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</si>
  <si>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</si>
  <si>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</si>
  <si>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</si>
  <si>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</si>
  <si>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</si>
  <si>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</si>
  <si>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Alan Alda</t>
  </si>
  <si>
    <t>The Four Seasons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</si>
  <si>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</si>
  <si>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</si>
  <si>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</si>
  <si>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</si>
  <si>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</si>
  <si>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</si>
  <si>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The Andromeda Strain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</si>
  <si>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</si>
  <si>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</si>
  <si>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</si>
  <si>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</si>
  <si>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</si>
  <si>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</si>
  <si>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</si>
  <si>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</si>
  <si>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</si>
  <si>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</si>
  <si>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</si>
  <si>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</si>
  <si>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</si>
  <si>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</si>
  <si>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</si>
  <si>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Ian Sharp</t>
  </si>
  <si>
    <t>Action|Adventure|Drama|Western</t>
  </si>
  <si>
    <t>Tracker </t>
  </si>
  <si>
    <t>Control </t>
  </si>
  <si>
    <t>The Terminator </t>
  </si>
  <si>
    <t>Wolfgang Becker</t>
  </si>
  <si>
    <t>Good Bye Lenin! </t>
  </si>
  <si>
    <t>The Damned United </t>
  </si>
  <si>
    <t>Dan O'Bannon</t>
  </si>
  <si>
    <t>The Return of the Living Dead </t>
  </si>
  <si>
    <t>Gomorrah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</si>
  <si>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</si>
  <si>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</si>
  <si>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</si>
  <si>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</si>
  <si>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</si>
  <si>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</si>
  <si>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</si>
  <si>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</si>
  <si>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</si>
  <si>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</si>
  <si>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</si>
  <si>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</si>
  <si>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</si>
  <si>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</si>
  <si>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</si>
  <si>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</si>
  <si>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</si>
  <si>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</si>
  <si>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</si>
  <si>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</si>
  <si>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</si>
  <si>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</si>
  <si>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</si>
  <si>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</si>
  <si>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</si>
  <si>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</si>
  <si>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</si>
  <si>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</si>
  <si>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</si>
  <si>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</si>
  <si>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</si>
  <si>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</si>
  <si>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Sammo Kam-Bo Hung</t>
  </si>
  <si>
    <t>Mr. Nice Guy </t>
  </si>
  <si>
    <t>A Mighty Wind </t>
  </si>
  <si>
    <t>Mystic Pizza </t>
  </si>
  <si>
    <t>War &amp; Peace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</si>
  <si>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</si>
  <si>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</si>
  <si>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</si>
  <si>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</si>
  <si>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</si>
  <si>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</si>
  <si>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</si>
  <si>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</si>
  <si>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</si>
  <si>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</si>
  <si>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</si>
  <si>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</si>
  <si>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</si>
  <si>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</si>
  <si>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</si>
  <si>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</si>
  <si>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</si>
  <si>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</si>
  <si>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</si>
  <si>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</si>
  <si>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</si>
  <si>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</si>
  <si>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</si>
  <si>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</si>
  <si>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Little Voice </t>
  </si>
  <si>
    <t>Zach Cregger</t>
  </si>
  <si>
    <t>Miss March </t>
  </si>
  <si>
    <t>Zach Braff</t>
  </si>
  <si>
    <t>Wish I Was Here </t>
  </si>
  <si>
    <t>Mark Tarlov</t>
  </si>
  <si>
    <t>Simply Irresistible </t>
  </si>
  <si>
    <t>Veronica Mars </t>
  </si>
  <si>
    <t>John Cameron Mitchell</t>
  </si>
  <si>
    <t>Hedwig and the Angry Inch </t>
  </si>
  <si>
    <t>Only the Strong </t>
  </si>
  <si>
    <t>Jon Knautz</t>
  </si>
  <si>
    <t>Goddess of Love </t>
  </si>
  <si>
    <t>Shattered Glass </t>
  </si>
  <si>
    <t>David Atkins</t>
  </si>
  <si>
    <t>Novocaine </t>
  </si>
  <si>
    <t>Patrick Stettner</t>
  </si>
  <si>
    <t>The Business of Strangers </t>
  </si>
  <si>
    <t>Sam Peckinpah</t>
  </si>
  <si>
    <t>The Wild Bunch </t>
  </si>
  <si>
    <t>The Wackness </t>
  </si>
  <si>
    <t>Michael Crichton</t>
  </si>
  <si>
    <t>Adventure|Crime|Drama|Thriller</t>
  </si>
  <si>
    <t>The Great Train Robbery </t>
  </si>
  <si>
    <t>Morvern Callar </t>
  </si>
  <si>
    <t>Sylvio Tabet</t>
  </si>
  <si>
    <t>Beastmaster 2: Through the Portal of Time </t>
  </si>
  <si>
    <t>Rick Bieber</t>
  </si>
  <si>
    <t>The 5th Quarter </t>
  </si>
  <si>
    <t>The Flower of Evil </t>
  </si>
  <si>
    <t>The Greatest </t>
  </si>
  <si>
    <t>Snow Flower and the Secret Fan </t>
  </si>
  <si>
    <t>Joey Lauren Adams</t>
  </si>
  <si>
    <t>Come Early Morning </t>
  </si>
  <si>
    <t>Lucky Break </t>
  </si>
  <si>
    <t>Fred Zinnemann</t>
  </si>
  <si>
    <t>Julia </t>
  </si>
  <si>
    <t>S.R. Bindler</t>
  </si>
  <si>
    <t>Surfer, Dude </t>
  </si>
  <si>
    <t>Lake of Fire </t>
  </si>
  <si>
    <t>Greg Marcks</t>
  </si>
  <si>
    <t>11:14 </t>
  </si>
  <si>
    <t>Perry Lang</t>
  </si>
  <si>
    <t>Men of War </t>
  </si>
  <si>
    <t>Jake Goldberger</t>
  </si>
  <si>
    <t>Don McKay </t>
  </si>
  <si>
    <t>Deadfall </t>
  </si>
  <si>
    <t>A Shine of Rainbows </t>
  </si>
  <si>
    <t>William Kaufman</t>
  </si>
  <si>
    <t>The Hit List </t>
  </si>
  <si>
    <t>Emma </t>
  </si>
  <si>
    <t>Videodrome </t>
  </si>
  <si>
    <t>Cédric Klapisch</t>
  </si>
  <si>
    <t>L'auberge espagnole </t>
  </si>
  <si>
    <t>Kate Barker-Froyland</t>
  </si>
  <si>
    <t>Song One </t>
  </si>
  <si>
    <t>Martin Koolhoven</t>
  </si>
  <si>
    <t>Winter in Wartime </t>
  </si>
  <si>
    <t>Charles Matthau</t>
  </si>
  <si>
    <t>Freaky Deaky </t>
  </si>
  <si>
    <t>Thriller|War</t>
  </si>
  <si>
    <t>The Train </t>
  </si>
  <si>
    <t>Christopher M. Bessette</t>
  </si>
  <si>
    <t>Trade of Innocents </t>
  </si>
  <si>
    <t>Prachya Pinkaew</t>
  </si>
  <si>
    <t>The Protector </t>
  </si>
  <si>
    <t>Gary Sinyor</t>
  </si>
  <si>
    <t>Stiff Upper Lips </t>
  </si>
  <si>
    <t>The Inbetweeners </t>
  </si>
  <si>
    <t>Bend It Like Beckham </t>
  </si>
  <si>
    <t>Sunshine State </t>
  </si>
  <si>
    <t>Action|Sport</t>
  </si>
  <si>
    <t>Crossover </t>
  </si>
  <si>
    <t>Ashish R. Mohan</t>
  </si>
  <si>
    <t>Khiladi 786 </t>
  </si>
  <si>
    <t>[Rec] 2 </t>
  </si>
  <si>
    <t>Musical</t>
  </si>
  <si>
    <t>Standing Ovation </t>
  </si>
  <si>
    <t>The Sting </t>
  </si>
  <si>
    <t>Chariots of Fire </t>
  </si>
  <si>
    <t>Darren Grant</t>
  </si>
  <si>
    <t>Diary of a Mad Black Woman </t>
  </si>
  <si>
    <t>Shine </t>
  </si>
  <si>
    <t>Joseph Gordon-Levitt</t>
  </si>
  <si>
    <t>Don Jon </t>
  </si>
  <si>
    <t>Mystery|Western</t>
  </si>
  <si>
    <t>High Plains Drifter </t>
  </si>
  <si>
    <t>Ghost World </t>
  </si>
  <si>
    <t>Iris </t>
  </si>
  <si>
    <t>William Sachs</t>
  </si>
  <si>
    <t>Galaxina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</si>
  <si>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</si>
  <si>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</si>
  <si>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</si>
  <si>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</si>
  <si>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</si>
  <si>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</si>
  <si>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</si>
  <si>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</si>
  <si>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</si>
  <si>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</si>
  <si>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</si>
  <si>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Finland</t>
  </si>
  <si>
    <t>Irreversible </t>
  </si>
  <si>
    <t>Hitoshi Matsumoto</t>
  </si>
  <si>
    <t>R100 </t>
  </si>
  <si>
    <t>Rakeysh Omprakash Mehra</t>
  </si>
  <si>
    <t>Comedy|Drama|History|Romance</t>
  </si>
  <si>
    <t>Rang De Basanti </t>
  </si>
  <si>
    <t>Collin Schiffli</t>
  </si>
  <si>
    <t>Animals </t>
  </si>
  <si>
    <t>George Ratliff</t>
  </si>
  <si>
    <t>Salvation Boulevard </t>
  </si>
  <si>
    <t>The Ten </t>
  </si>
  <si>
    <t>Shane Meadows</t>
  </si>
  <si>
    <t>A Room for Romeo Brass </t>
  </si>
  <si>
    <t>Headhunters </t>
  </si>
  <si>
    <t>Norwegian</t>
  </si>
  <si>
    <t>Jon Wright</t>
  </si>
  <si>
    <t>Comedy|Horror|Sci-Fi|Thriller</t>
  </si>
  <si>
    <t>Grabbers </t>
  </si>
  <si>
    <t>Michael McGowan</t>
  </si>
  <si>
    <t>Saint Ralph </t>
  </si>
  <si>
    <t>Liv Ullmann</t>
  </si>
  <si>
    <t>Miss Julie </t>
  </si>
  <si>
    <t>Somewhere in Time </t>
  </si>
  <si>
    <t>Rohan Sippy</t>
  </si>
  <si>
    <t>Dum Maaro Dum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</si>
  <si>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</si>
  <si>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</si>
  <si>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</si>
  <si>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</si>
  <si>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</si>
  <si>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</si>
  <si>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</si>
  <si>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</si>
  <si>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</si>
  <si>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</si>
  <si>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</si>
  <si>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</si>
  <si>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</si>
  <si>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</si>
  <si>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</si>
  <si>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</si>
  <si>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</si>
  <si>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</si>
  <si>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The Return of the Pink Panther </t>
  </si>
  <si>
    <t>Freddy's Dead: The Final Nightmare </t>
  </si>
  <si>
    <t>Patty Jenkins</t>
  </si>
  <si>
    <t>Monster </t>
  </si>
  <si>
    <t>Adventure|Drama|Family|Fantasy|Sci-Fi</t>
  </si>
  <si>
    <t>20,000 Leagues Under the Sea </t>
  </si>
  <si>
    <t>Christopher Landon</t>
  </si>
  <si>
    <t>Paranormal Activity: The Marked Ones </t>
  </si>
  <si>
    <t>The Elephant Man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</si>
  <si>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</si>
  <si>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</si>
  <si>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</si>
  <si>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</si>
  <si>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</si>
  <si>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</si>
  <si>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</si>
  <si>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</si>
  <si>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Nat Faxon</t>
  </si>
  <si>
    <t>The Way Way Back </t>
  </si>
  <si>
    <t>George Jackson</t>
  </si>
  <si>
    <t>House Party 2 </t>
  </si>
  <si>
    <t>Adventure|Drama|Family|Romance|Western</t>
  </si>
  <si>
    <t>The Man from Snowy River </t>
  </si>
  <si>
    <t>Maurice Joyce</t>
  </si>
  <si>
    <t>Doug's 1st Movie </t>
  </si>
  <si>
    <t>Robert Duvall</t>
  </si>
  <si>
    <t>The Apostle </t>
  </si>
  <si>
    <t>Frank Perry</t>
  </si>
  <si>
    <t>Mommie Dearest </t>
  </si>
  <si>
    <t>Jesse Peretz</t>
  </si>
  <si>
    <t>Our Idiot Brother </t>
  </si>
  <si>
    <t>Race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</si>
  <si>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</si>
  <si>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</si>
  <si>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</si>
  <si>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</si>
  <si>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</si>
  <si>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</si>
  <si>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</si>
  <si>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Michael Curtiz</t>
  </si>
  <si>
    <t>The Egyptian </t>
  </si>
  <si>
    <t>Bruce Malmuth</t>
  </si>
  <si>
    <t>Nighthawks </t>
  </si>
  <si>
    <t>Rob Hedden</t>
  </si>
  <si>
    <t>Adventure|Horror</t>
  </si>
  <si>
    <t>Friday the 13th Part VIII: Jason Takes Manhattan </t>
  </si>
  <si>
    <t>My Big Fat Greek Wedding </t>
  </si>
  <si>
    <t>Harmony Korine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</si>
  <si>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</si>
  <si>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</si>
  <si>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</si>
  <si>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</si>
  <si>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</si>
  <si>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</si>
  <si>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</si>
  <si>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</si>
  <si>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</si>
  <si>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</si>
  <si>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</si>
  <si>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</si>
  <si>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</si>
  <si>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</si>
  <si>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</si>
  <si>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</si>
  <si>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</si>
  <si>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</si>
  <si>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</si>
  <si>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Don Coscarelli</t>
  </si>
  <si>
    <t>The Beastmaster </t>
  </si>
  <si>
    <t>Solomon and Sheba </t>
  </si>
  <si>
    <t>Michael Tiddes</t>
  </si>
  <si>
    <t>Fifty Shades of Black </t>
  </si>
  <si>
    <t>Bill Duke</t>
  </si>
  <si>
    <t>Not Easily Broken </t>
  </si>
  <si>
    <t>Frank Borzage</t>
  </si>
  <si>
    <t>A Farewell to Arms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</si>
  <si>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</si>
  <si>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</si>
  <si>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</si>
  <si>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</si>
  <si>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</si>
  <si>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</si>
  <si>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</si>
  <si>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Robin and Marian </t>
  </si>
  <si>
    <t>J.S. Cardone</t>
  </si>
  <si>
    <t>The Forsaken </t>
  </si>
  <si>
    <t>Force 10 from Navarone </t>
  </si>
  <si>
    <t>Jay Levey</t>
  </si>
  <si>
    <t>UHF </t>
  </si>
  <si>
    <t>Nicholaus Goossen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</si>
  <si>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</si>
  <si>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</si>
  <si>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</si>
  <si>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</si>
  <si>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</si>
  <si>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</si>
  <si>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</si>
  <si>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</si>
  <si>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</si>
  <si>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</si>
  <si>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</si>
  <si>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</si>
  <si>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</si>
  <si>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Jerry Belson</t>
  </si>
  <si>
    <t>Comedy|Music|Sci-Fi</t>
  </si>
  <si>
    <t>Jekyll and Hyde... Together Again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</si>
  <si>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</si>
  <si>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</si>
  <si>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</si>
  <si>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</si>
  <si>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</si>
  <si>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</si>
  <si>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</si>
  <si>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</si>
  <si>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</si>
  <si>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</si>
  <si>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</si>
  <si>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</si>
  <si>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</si>
  <si>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</si>
  <si>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</si>
  <si>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</si>
  <si>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</si>
  <si>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</si>
  <si>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Billy Kent</t>
  </si>
  <si>
    <t>The Oh in Ohio </t>
  </si>
  <si>
    <t>James Manera</t>
  </si>
  <si>
    <t>Atlas Shrugged: Who Is John Galt? </t>
  </si>
  <si>
    <t>Bottle Rocket </t>
  </si>
  <si>
    <t>Albino Alligator </t>
  </si>
  <si>
    <t>Feroz Abbas Khan</t>
  </si>
  <si>
    <t>Gandhi, My Father </t>
  </si>
  <si>
    <t>Errol Morris</t>
  </si>
  <si>
    <t>Crime|Documentary|War</t>
  </si>
  <si>
    <t>Standard Operating Procedure </t>
  </si>
  <si>
    <t>Dennis Hopper</t>
  </si>
  <si>
    <t>Out of the Blue </t>
  </si>
  <si>
    <t>Eli Craig</t>
  </si>
  <si>
    <t>Tucker and Dale vs Evil </t>
  </si>
  <si>
    <t>Nicholas Fackler</t>
  </si>
  <si>
    <t>Lovely, Still </t>
  </si>
  <si>
    <t>Richard Wallace</t>
  </si>
  <si>
    <t>Tycoon </t>
  </si>
  <si>
    <t>Morgan J. Freeman</t>
  </si>
  <si>
    <t>Desert Blue </t>
  </si>
  <si>
    <t>Matthew Hastings</t>
  </si>
  <si>
    <t>Decoys </t>
  </si>
  <si>
    <t>The Visit </t>
  </si>
  <si>
    <t>Crime|Thriller|War</t>
  </si>
  <si>
    <t>Redacted </t>
  </si>
  <si>
    <t>Klaus Menzel</t>
  </si>
  <si>
    <t>Fascination </t>
  </si>
  <si>
    <t>Saving Grace </t>
  </si>
  <si>
    <t>Oren Peli</t>
  </si>
  <si>
    <t>Area 51 </t>
  </si>
  <si>
    <t>Sleep Tight </t>
  </si>
  <si>
    <t>Paul Andrew Williams</t>
  </si>
  <si>
    <t>Comedy|Crime|Horror|Thriller</t>
  </si>
  <si>
    <t>The Cottage </t>
  </si>
  <si>
    <t>Dead Like Me: Life After Death </t>
  </si>
  <si>
    <t>Animation|Comedy</t>
  </si>
  <si>
    <t>Farce of the Penguins </t>
  </si>
  <si>
    <t>Jim Amatulli</t>
  </si>
  <si>
    <t>Flying By </t>
  </si>
  <si>
    <t>Psych </t>
  </si>
  <si>
    <t>William H. Macy</t>
  </si>
  <si>
    <t>Rudderless </t>
  </si>
  <si>
    <t>Barrett Esposito</t>
  </si>
  <si>
    <t>Henry &amp; Me </t>
  </si>
  <si>
    <t>Christmas Eve </t>
  </si>
  <si>
    <t>We Have Your Husband </t>
  </si>
  <si>
    <t>Dying of the Light </t>
  </si>
  <si>
    <t>Bahamas</t>
  </si>
  <si>
    <t>Vicky Jewson</t>
  </si>
  <si>
    <t>Born of War </t>
  </si>
  <si>
    <t>Capricorn One </t>
  </si>
  <si>
    <t>Marc Bennett</t>
  </si>
  <si>
    <t>Should've Been Romeo </t>
  </si>
  <si>
    <t>Mike Mayhall</t>
  </si>
  <si>
    <t>Family</t>
  </si>
  <si>
    <t>Running Forever </t>
  </si>
  <si>
    <t>Yoga Hosers </t>
  </si>
  <si>
    <t>Stanton Barrett</t>
  </si>
  <si>
    <t>Navy Seals vs. Zombies </t>
  </si>
  <si>
    <t>Jirí Menzel</t>
  </si>
  <si>
    <t>Comedy|Drama|Romance|War</t>
  </si>
  <si>
    <t>I Served the King of England </t>
  </si>
  <si>
    <t>Czech</t>
  </si>
  <si>
    <t>Fatih Akin</t>
  </si>
  <si>
    <t>Soul Kitchen </t>
  </si>
  <si>
    <t>Sling Blade </t>
  </si>
  <si>
    <t>Nick Murphy</t>
  </si>
  <si>
    <t>The Awakening </t>
  </si>
  <si>
    <t>Hostel </t>
  </si>
  <si>
    <t>Tristram Shandy: A Cock and Bull Story </t>
  </si>
  <si>
    <t>Take Shelter </t>
  </si>
  <si>
    <t>Frank LaLoggia</t>
  </si>
  <si>
    <t>Lady in White </t>
  </si>
  <si>
    <t>Jeremy Brock</t>
  </si>
  <si>
    <t>Driving Lessons </t>
  </si>
  <si>
    <t>Scott Foley</t>
  </si>
  <si>
    <t>Let's Kill Ward's Wife </t>
  </si>
  <si>
    <t>The Texas Chainsaw Massacre 2 </t>
  </si>
  <si>
    <t>Biography|Drama|Romance|Western</t>
  </si>
  <si>
    <t>Pat Garrett &amp; Billy the Kid </t>
  </si>
  <si>
    <t>Only God Forgives </t>
  </si>
  <si>
    <t>Christophe Ali</t>
  </si>
  <si>
    <t>Camping sauvage </t>
  </si>
  <si>
    <t>Gabriela Tagliavini</t>
  </si>
  <si>
    <t>Without Men </t>
  </si>
  <si>
    <t>Shekar</t>
  </si>
  <si>
    <t>Barfi </t>
  </si>
  <si>
    <t>Kannada</t>
  </si>
  <si>
    <t>Shona Auerbach</t>
  </si>
  <si>
    <t>Dear Frankie </t>
  </si>
  <si>
    <t>Leonard Farlinger</t>
  </si>
  <si>
    <t>All Hat </t>
  </si>
  <si>
    <t>Michel Leclerc</t>
  </si>
  <si>
    <t>The Names of Love </t>
  </si>
  <si>
    <t>Analeine Cal y Mayor</t>
  </si>
  <si>
    <t>Treading Water </t>
  </si>
  <si>
    <t>Tom Kalin</t>
  </si>
  <si>
    <t>Savage Grace </t>
  </si>
  <si>
    <t>Robert Sarkies</t>
  </si>
  <si>
    <t>Police Academy </t>
  </si>
  <si>
    <t>The Blue Lagoon </t>
  </si>
  <si>
    <t>Four Weddings and a Funeral </t>
  </si>
  <si>
    <t>Fast Times at Ridgemont High </t>
  </si>
  <si>
    <t>John Huston</t>
  </si>
  <si>
    <t>Moby Dick </t>
  </si>
  <si>
    <t>25th Hour </t>
  </si>
  <si>
    <t>Secrets and Lies </t>
  </si>
  <si>
    <t>Bound </t>
  </si>
  <si>
    <t>Requiem for a Dream </t>
  </si>
  <si>
    <t>Walter Lang</t>
  </si>
  <si>
    <t>State Fair </t>
  </si>
  <si>
    <t>Carlos Saura</t>
  </si>
  <si>
    <t>Drama|Musical</t>
  </si>
  <si>
    <t>Tango </t>
  </si>
  <si>
    <t>Salvador </t>
  </si>
  <si>
    <t>Andrew Erwin</t>
  </si>
  <si>
    <t>Moms' Night Out </t>
  </si>
  <si>
    <t>Donnie Darko </t>
  </si>
  <si>
    <t>Beto Gómez</t>
  </si>
  <si>
    <t>Adventure|Comedy|Western</t>
  </si>
  <si>
    <t>Saving Private Perez </t>
  </si>
  <si>
    <t>Mike van Diem</t>
  </si>
  <si>
    <t>Character </t>
  </si>
  <si>
    <t>Jonas Åkerlund</t>
  </si>
  <si>
    <t>Spun </t>
  </si>
  <si>
    <t>Todd Solondz</t>
  </si>
  <si>
    <t>Life During Wartime </t>
  </si>
  <si>
    <t>Lady Vengeance </t>
  </si>
  <si>
    <t>René Féret</t>
  </si>
  <si>
    <t>Mozart's Sister </t>
  </si>
  <si>
    <t>Barry Skolnick</t>
  </si>
  <si>
    <t>Mean Machine </t>
  </si>
  <si>
    <t>Johnnie To</t>
  </si>
  <si>
    <t>Exiled </t>
  </si>
  <si>
    <t>Mateo Gil</t>
  </si>
  <si>
    <t>Blackthorn </t>
  </si>
  <si>
    <t>Lukas Moodysson</t>
  </si>
  <si>
    <t>Lilya 4-Ever </t>
  </si>
  <si>
    <t>Agnieszka Wojtowicz-Vosloo</t>
  </si>
  <si>
    <t>After.Life </t>
  </si>
  <si>
    <t>Kabir Sadanand</t>
  </si>
  <si>
    <t>Fugly </t>
  </si>
  <si>
    <t>One Flew Over the Cuckoo's Nest </t>
  </si>
  <si>
    <t>Peter DeLuise</t>
  </si>
  <si>
    <t>R.L. Stine's Monsterville: The Cabinet of Souls </t>
  </si>
  <si>
    <t>Silent Movie </t>
  </si>
  <si>
    <t>Raja Menon</t>
  </si>
  <si>
    <t>Action|Drama|History|Thriller|War</t>
  </si>
  <si>
    <t>Airlift </t>
  </si>
  <si>
    <t>Anne of Green Gables </t>
  </si>
  <si>
    <t>Falcon Rising </t>
  </si>
  <si>
    <t>Nick Love</t>
  </si>
  <si>
    <t>The Sweeney </t>
  </si>
  <si>
    <t>Sexy Beast </t>
  </si>
  <si>
    <t>Easy Money </t>
  </si>
  <si>
    <t>Whale Rider </t>
  </si>
  <si>
    <t>R. Balki</t>
  </si>
  <si>
    <t>Paa </t>
  </si>
  <si>
    <t>Ivan Engler</t>
  </si>
  <si>
    <t>Cargo </t>
  </si>
  <si>
    <t>High School Musical </t>
  </si>
  <si>
    <t>Animal Kingdom </t>
  </si>
  <si>
    <t>Love and Death on Long Island </t>
  </si>
  <si>
    <t>Fantasy|Thriller</t>
  </si>
  <si>
    <t>Night Watch </t>
  </si>
  <si>
    <t>The Crying Game </t>
  </si>
  <si>
    <t>Porky's </t>
  </si>
  <si>
    <t>Survival of the Dead </t>
  </si>
  <si>
    <t>Drama|Horror|Mystery</t>
  </si>
  <si>
    <t>Night of the Living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</si>
  <si>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</si>
  <si>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</si>
  <si>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</si>
  <si>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</si>
  <si>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</si>
  <si>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</si>
  <si>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</si>
  <si>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</si>
  <si>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</si>
  <si>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Duane Journey</t>
  </si>
  <si>
    <t>Hansel &amp; Gretel Get Baked </t>
  </si>
  <si>
    <t>Billy Wilder</t>
  </si>
  <si>
    <t>The Front Page </t>
  </si>
  <si>
    <t>The Boy Next Door </t>
  </si>
  <si>
    <t>Trapeze </t>
  </si>
  <si>
    <t>Lisa Cholodenko</t>
  </si>
  <si>
    <t>The Kids Are All Right </t>
  </si>
  <si>
    <t>They Live </t>
  </si>
  <si>
    <t>John Sturges</t>
  </si>
  <si>
    <t>Adventure|Drama|History|Thriller|War</t>
  </si>
  <si>
    <t>The Great Escape </t>
  </si>
  <si>
    <t>William Arntz</t>
  </si>
  <si>
    <t>Comedy|Documentary|Drama|Fantasy|Mystery|Sci-Fi</t>
  </si>
  <si>
    <t>What the #$*! Do We (K)now!?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</si>
  <si>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</si>
  <si>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</si>
  <si>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</si>
  <si>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</si>
  <si>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</si>
  <si>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</si>
  <si>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</si>
  <si>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</si>
  <si>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</si>
  <si>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Misfits </t>
  </si>
  <si>
    <t>The Night Listener </t>
  </si>
  <si>
    <t>James Melkonian</t>
  </si>
  <si>
    <t>The Jerky Boys </t>
  </si>
  <si>
    <t>The Orphanage </t>
  </si>
  <si>
    <t>A Haunted House 2 </t>
  </si>
  <si>
    <t>Roger Avary</t>
  </si>
  <si>
    <t>The Rules of Attraction </t>
  </si>
  <si>
    <t>Topaz </t>
  </si>
  <si>
    <t>Let's Go to Prison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</si>
  <si>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</si>
  <si>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</si>
  <si>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</si>
  <si>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</si>
  <si>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</si>
  <si>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</si>
  <si>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</si>
  <si>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</si>
  <si>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</si>
  <si>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</si>
  <si>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</si>
  <si>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</si>
  <si>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Action|Crime|Horror|Thriller</t>
  </si>
  <si>
    <t>Red State </t>
  </si>
  <si>
    <t>Dave McKean</t>
  </si>
  <si>
    <t>Mirrormask </t>
  </si>
  <si>
    <t>Ron Fricke</t>
  </si>
  <si>
    <t>Samsara </t>
  </si>
  <si>
    <t>Ruggero Deodato</t>
  </si>
  <si>
    <t>The Barbarians </t>
  </si>
  <si>
    <t>Gavin Wiesen</t>
  </si>
  <si>
    <t>The Art of Getting By </t>
  </si>
  <si>
    <t>Mora Stephens</t>
  </si>
  <si>
    <t>Zipper </t>
  </si>
  <si>
    <t>Mars Callahan</t>
  </si>
  <si>
    <t>Poolhall Junkies </t>
  </si>
  <si>
    <t>The Loss of Sexual Innocence </t>
  </si>
  <si>
    <t>Leos Carax</t>
  </si>
  <si>
    <t>Holy Motors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</si>
  <si>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</si>
  <si>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</si>
  <si>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</si>
  <si>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</si>
  <si>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</si>
  <si>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</si>
  <si>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</si>
  <si>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</si>
  <si>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</si>
  <si>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Buen Día, Ramón </t>
  </si>
  <si>
    <t>Trust </t>
  </si>
  <si>
    <t>An Everlasting Piece </t>
  </si>
  <si>
    <t>Among Giants </t>
  </si>
  <si>
    <t>Adore </t>
  </si>
  <si>
    <t>Dan Ireland</t>
  </si>
  <si>
    <t>The Velocity of Gary </t>
  </si>
  <si>
    <t>Fernando León de Aranoa</t>
  </si>
  <si>
    <t>Mondays in the Sun </t>
  </si>
  <si>
    <t>Jim Mickle</t>
  </si>
  <si>
    <t>Stake Land </t>
  </si>
  <si>
    <t>Sonny with a Chance </t>
  </si>
  <si>
    <t>The Last Time I Committed Suicide </t>
  </si>
  <si>
    <t>Karim Aïnouz</t>
  </si>
  <si>
    <t>Futuro Beach </t>
  </si>
  <si>
    <t>Sam Levinson</t>
  </si>
  <si>
    <t>Another Happy Day </t>
  </si>
  <si>
    <t>A Lonely Place to Die </t>
  </si>
  <si>
    <t>Nothing </t>
  </si>
  <si>
    <t>Aleksandr Veledinskiy</t>
  </si>
  <si>
    <t>The Geographer Drank His Globe Away </t>
  </si>
  <si>
    <t>Peter H. Hunt</t>
  </si>
  <si>
    <t>Drama|Family|History|Musical</t>
  </si>
  <si>
    <t>1776 </t>
  </si>
  <si>
    <t>Ruba Nadda</t>
  </si>
  <si>
    <t>Inescapable </t>
  </si>
  <si>
    <t>Howard Hughes</t>
  </si>
  <si>
    <t>Hell's Angels </t>
  </si>
  <si>
    <t>Edward Burns</t>
  </si>
  <si>
    <t>Purple Violets </t>
  </si>
  <si>
    <t>The Veil </t>
  </si>
  <si>
    <t>Sean Byrne</t>
  </si>
  <si>
    <t>The Loved Ones </t>
  </si>
  <si>
    <t>No Vacancy </t>
  </si>
  <si>
    <t>Mark Griffiths</t>
  </si>
  <si>
    <t>How to Fall in Love </t>
  </si>
  <si>
    <t>Bruce Macdonald</t>
  </si>
  <si>
    <t>Adventure|Biography|Drama|Romance</t>
  </si>
  <si>
    <t>The Perfect Wave </t>
  </si>
  <si>
    <t>A Man for All Seasons </t>
  </si>
  <si>
    <t>Network </t>
  </si>
  <si>
    <t>Victor Fleming</t>
  </si>
  <si>
    <t>Gone with the Wind </t>
  </si>
  <si>
    <t>Richard Raymond</t>
  </si>
  <si>
    <t>Desert Dancer </t>
  </si>
  <si>
    <t>Adventure|War|Western</t>
  </si>
  <si>
    <t>Major Dundee </t>
  </si>
  <si>
    <t>Alan Jacobs</t>
  </si>
  <si>
    <t>Down for Life </t>
  </si>
  <si>
    <t>George Sidney</t>
  </si>
  <si>
    <t>Biography|Comedy|Musical|Romance|Western</t>
  </si>
  <si>
    <t>Annie Get Your Gun </t>
  </si>
  <si>
    <t>Christopher Morris</t>
  </si>
  <si>
    <t>Four Lions </t>
  </si>
  <si>
    <t>Andrucha Waddington</t>
  </si>
  <si>
    <t>House of Sand </t>
  </si>
  <si>
    <t>Peter Stebbings</t>
  </si>
  <si>
    <t>Defendor </t>
  </si>
  <si>
    <t>Vincente Minnelli</t>
  </si>
  <si>
    <t>Adventure|Comedy|Musical|Romance</t>
  </si>
  <si>
    <t>The Pirate </t>
  </si>
  <si>
    <t>Dagur Kári</t>
  </si>
  <si>
    <t>The Good Heart </t>
  </si>
  <si>
    <t>The History Boys </t>
  </si>
  <si>
    <t>M*A*S*H </t>
  </si>
  <si>
    <t>Midnight Cowboy </t>
  </si>
  <si>
    <t>The Full Monty </t>
  </si>
  <si>
    <t>Jim Abrahams</t>
  </si>
  <si>
    <t>Airplane! </t>
  </si>
  <si>
    <t>Kevin Carraway</t>
  </si>
  <si>
    <t>Chain of Command </t>
  </si>
  <si>
    <t>Friday </t>
  </si>
  <si>
    <t>Menace II Society </t>
  </si>
  <si>
    <t>Empire </t>
  </si>
  <si>
    <t>Michael Gornick</t>
  </si>
  <si>
    <t>Creepshow 2 </t>
  </si>
  <si>
    <t>Comedy|Drama|Romance|Western</t>
  </si>
  <si>
    <t>The Ballad of Cable Hogue </t>
  </si>
  <si>
    <t>Richard Brooks</t>
  </si>
  <si>
    <t>In Cold Blood </t>
  </si>
  <si>
    <t>The Nun's Story </t>
  </si>
  <si>
    <t>Harper </t>
  </si>
  <si>
    <t>Frenzy </t>
  </si>
  <si>
    <t>Robert Eggers</t>
  </si>
  <si>
    <t>The Witch </t>
  </si>
  <si>
    <t>Michael Martin</t>
  </si>
  <si>
    <t>I Got the Hook Up </t>
  </si>
  <si>
    <t>She's the One </t>
  </si>
  <si>
    <t>Gods and Monsters </t>
  </si>
  <si>
    <t>The Secret in Their Eyes </t>
  </si>
  <si>
    <t>Argentina</t>
  </si>
  <si>
    <t>Gideon Raff</t>
  </si>
  <si>
    <t>Train </t>
  </si>
  <si>
    <t>Evil Dead II </t>
  </si>
  <si>
    <t>Louis C.K.</t>
  </si>
  <si>
    <t>Action|Adventure|Comedy|Musical</t>
  </si>
  <si>
    <t>Pootie Tang </t>
  </si>
  <si>
    <t>Anthony C. Ferrante</t>
  </si>
  <si>
    <t>Sharknado </t>
  </si>
  <si>
    <t>Salvador Carrasco</t>
  </si>
  <si>
    <t>La otra conquista </t>
  </si>
  <si>
    <t>André Øvredal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</si>
  <si>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</si>
  <si>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</si>
  <si>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</si>
  <si>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</si>
  <si>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</si>
  <si>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</si>
  <si>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</si>
  <si>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</si>
  <si>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</si>
  <si>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</si>
  <si>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Amanda Gusack</t>
  </si>
  <si>
    <t>The Betrayed </t>
  </si>
  <si>
    <t>Avi Nesher</t>
  </si>
  <si>
    <t>Taxman </t>
  </si>
  <si>
    <t>The Secret </t>
  </si>
  <si>
    <t>Charles Adelman</t>
  </si>
  <si>
    <t>2:13 </t>
  </si>
  <si>
    <t>Jay Oliva</t>
  </si>
  <si>
    <t>Action|Animation|Crime|Sci-Fi|Thriller</t>
  </si>
  <si>
    <t>Batman: The Dark Knight Returns, Part 2 </t>
  </si>
  <si>
    <t>Charles Ferguson</t>
  </si>
  <si>
    <t>Time to Choose </t>
  </si>
  <si>
    <t>In the Name of the King: The Last Job </t>
  </si>
  <si>
    <t>Mark Young</t>
  </si>
  <si>
    <t>Wicked Blood </t>
  </si>
  <si>
    <t>Daniel Petrie Jr.</t>
  </si>
  <si>
    <t>Dawn Patrol </t>
  </si>
  <si>
    <t>Antonio Simoncini</t>
  </si>
  <si>
    <t>Lords of London </t>
  </si>
  <si>
    <t>High Anxiety </t>
  </si>
  <si>
    <t>Luc Jacquet</t>
  </si>
  <si>
    <t>March of the Penguins </t>
  </si>
  <si>
    <t>Margin Call </t>
  </si>
  <si>
    <t>Eldar Rapaport</t>
  </si>
  <si>
    <t>August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</si>
  <si>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</si>
  <si>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</si>
  <si>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</si>
  <si>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</si>
  <si>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</si>
  <si>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</si>
  <si>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</si>
  <si>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Nathan Frankowski</t>
  </si>
  <si>
    <t>Day One </t>
  </si>
  <si>
    <t>Karen Moncrieff</t>
  </si>
  <si>
    <t>The Dead Girl </t>
  </si>
  <si>
    <t>The Hunt </t>
  </si>
  <si>
    <t>A Christmas Story </t>
  </si>
  <si>
    <t>Bella </t>
  </si>
  <si>
    <t>Class of 1984 </t>
  </si>
  <si>
    <t>Jennifer Finnigan</t>
  </si>
  <si>
    <t>The Opposite Sex </t>
  </si>
  <si>
    <t>Eric Styles</t>
  </si>
  <si>
    <t>Dreaming of Joseph Lees </t>
  </si>
  <si>
    <t>Laurent Cantet</t>
  </si>
  <si>
    <t>The Class </t>
  </si>
  <si>
    <t>Rosemary's Baby </t>
  </si>
  <si>
    <t>John Ford</t>
  </si>
  <si>
    <t>The Man Who Shot Liberty Valance </t>
  </si>
  <si>
    <t>Max Mayer</t>
  </si>
  <si>
    <t>Adam </t>
  </si>
  <si>
    <t>Joshua Marston</t>
  </si>
  <si>
    <t>Maria Full of Grace </t>
  </si>
  <si>
    <t>Colombia</t>
  </si>
  <si>
    <t>Beginners </t>
  </si>
  <si>
    <t>John Gulager</t>
  </si>
  <si>
    <t>Action|Comedy|Horror|Thriller</t>
  </si>
  <si>
    <t>Feast </t>
  </si>
  <si>
    <t>Animal House </t>
  </si>
  <si>
    <t>Goldfinger </t>
  </si>
  <si>
    <t>Brandon Cronenberg</t>
  </si>
  <si>
    <t>Antiviral </t>
  </si>
  <si>
    <t>Frank Capra</t>
  </si>
  <si>
    <t>It's a Wonderful Life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</si>
  <si>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</si>
  <si>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</si>
  <si>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</si>
  <si>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</si>
  <si>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</si>
  <si>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</si>
  <si>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</si>
  <si>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Coming Home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</si>
  <si>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</si>
  <si>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</si>
  <si>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</si>
  <si>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</si>
  <si>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</si>
  <si>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</si>
  <si>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</si>
  <si>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Cat on a Hot Tin Roof </t>
  </si>
  <si>
    <t>Ted Post</t>
  </si>
  <si>
    <t>Beneath the Planet of the Apes </t>
  </si>
  <si>
    <t>Air Bud </t>
  </si>
  <si>
    <t>Kunihiko Yuyama</t>
  </si>
  <si>
    <t>Pokémon 3: The Movie </t>
  </si>
  <si>
    <t>Tom McLoughlin</t>
  </si>
  <si>
    <t>Jason Lives: Friday the 13th Part VI </t>
  </si>
  <si>
    <t>The Bridge on the River Kwai </t>
  </si>
  <si>
    <t>Spaced Invaders </t>
  </si>
  <si>
    <t>Comedy|Thriller</t>
  </si>
  <si>
    <t>Family Plot </t>
  </si>
  <si>
    <t>The Apartment </t>
  </si>
  <si>
    <t>Adam Marcus</t>
  </si>
  <si>
    <t>Jason Goes to Hell: The Final Friday </t>
  </si>
  <si>
    <t>Torn Curtain </t>
  </si>
  <si>
    <t>Comedy|Documentary|Music</t>
  </si>
  <si>
    <t>Dave Chappelle's Block Party </t>
  </si>
  <si>
    <t>John Maclean</t>
  </si>
  <si>
    <t>Slow West </t>
  </si>
  <si>
    <t>Krush Groove </t>
  </si>
  <si>
    <t>Benny Boom</t>
  </si>
  <si>
    <t>Next Day Air </t>
  </si>
  <si>
    <t>Elmer Gantry </t>
  </si>
  <si>
    <t>Judgment at Nuremberg </t>
  </si>
  <si>
    <t>Trippin' </t>
  </si>
  <si>
    <t>Robot Chicken </t>
  </si>
  <si>
    <t>Howard Hawks</t>
  </si>
  <si>
    <t>Action|Adventure|Romance|Western</t>
  </si>
  <si>
    <t>Red River </t>
  </si>
  <si>
    <t>Nnegest Likké</t>
  </si>
  <si>
    <t>Phat Girlz </t>
  </si>
  <si>
    <t>Before Midnight </t>
  </si>
  <si>
    <t>Christopher Leitch</t>
  </si>
  <si>
    <t>Teen Wolf Too </t>
  </si>
  <si>
    <t>Phantasm II </t>
  </si>
  <si>
    <t>Woman Thou Art Loosed </t>
  </si>
  <si>
    <t>Patricia Cardoso</t>
  </si>
  <si>
    <t>Real Women Have Curves </t>
  </si>
  <si>
    <t>Deadline Gallipoli </t>
  </si>
  <si>
    <t>Water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</si>
  <si>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</si>
  <si>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</si>
  <si>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</si>
  <si>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</si>
  <si>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</si>
  <si>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</si>
  <si>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Please Give </t>
  </si>
  <si>
    <t>Mel Stuart</t>
  </si>
  <si>
    <t>Family|Fantasy|Musical</t>
  </si>
  <si>
    <t>Willy Wonka &amp; the Chocolate Factory </t>
  </si>
  <si>
    <t>Anthony Hickox</t>
  </si>
  <si>
    <t>Warlock: The Armageddon </t>
  </si>
  <si>
    <t>Tom Schulman</t>
  </si>
  <si>
    <t>8 Heads in a Duffel Bag </t>
  </si>
  <si>
    <t>Days of Heaven </t>
  </si>
  <si>
    <t>Jill Sprecher</t>
  </si>
  <si>
    <t>Thirteen Conversations About One Thing </t>
  </si>
  <si>
    <t>Darren Stein</t>
  </si>
  <si>
    <t>Jawbreaker </t>
  </si>
  <si>
    <t>Basquiat </t>
  </si>
  <si>
    <t>Frances Ha </t>
  </si>
  <si>
    <t>Tsotsi 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</si>
  <si>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</si>
  <si>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</si>
  <si>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</si>
  <si>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</si>
  <si>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</si>
  <si>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</si>
  <si>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</si>
  <si>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</si>
  <si>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</si>
  <si>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</si>
  <si>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Enrique Begne</t>
  </si>
  <si>
    <t>Compadres </t>
  </si>
  <si>
    <t>Matthew Bright</t>
  </si>
  <si>
    <t>Freeway </t>
  </si>
  <si>
    <t>Michael Landon Jr.</t>
  </si>
  <si>
    <t>Drama|Family|Western</t>
  </si>
  <si>
    <t>Love's Abiding Joy </t>
  </si>
  <si>
    <t>Andrea Arnold</t>
  </si>
  <si>
    <t>Fish Tank </t>
  </si>
  <si>
    <t>Whit Stillman</t>
  </si>
  <si>
    <t>Damsels in Distress </t>
  </si>
  <si>
    <t>Creature </t>
  </si>
  <si>
    <t>Leslye Headland</t>
  </si>
  <si>
    <t>Bachelorette </t>
  </si>
  <si>
    <t>Comedy|Drama|Horror|Sci-Fi|Thriller</t>
  </si>
  <si>
    <t>BrainDead </t>
  </si>
  <si>
    <t>Bobby Roth</t>
  </si>
  <si>
    <t>Brave New Girl </t>
  </si>
  <si>
    <t>Tim Heidecker</t>
  </si>
  <si>
    <t>Tim and Eric's Billion Dollar Movie </t>
  </si>
  <si>
    <t>The Grand </t>
  </si>
  <si>
    <t>Summer Storm </t>
  </si>
  <si>
    <t>Kate Connor</t>
  </si>
  <si>
    <t>Fort McCoy </t>
  </si>
  <si>
    <t>Deon Taylor</t>
  </si>
  <si>
    <t>Chain Letter </t>
  </si>
  <si>
    <t>Jason Alexander</t>
  </si>
  <si>
    <t>Just Looking </t>
  </si>
  <si>
    <t>The Divide </t>
  </si>
  <si>
    <t>Conor McPherson</t>
  </si>
  <si>
    <t>Drama|Horror|Romance</t>
  </si>
  <si>
    <t>The Eclipse </t>
  </si>
  <si>
    <t>Will Canon</t>
  </si>
  <si>
    <t>Demonic </t>
  </si>
  <si>
    <t>Philip Zlotorynski</t>
  </si>
  <si>
    <t>My Big Fat Independent Movie </t>
  </si>
  <si>
    <t>Lance Kawas</t>
  </si>
  <si>
    <t>The Deported </t>
  </si>
  <si>
    <t>Francesca Gregorini</t>
  </si>
  <si>
    <t>Tanner Hall </t>
  </si>
  <si>
    <t>Marcio Garcia</t>
  </si>
  <si>
    <t>Open Road </t>
  </si>
  <si>
    <t>They Came Together </t>
  </si>
  <si>
    <t>Craig Moss</t>
  </si>
  <si>
    <t>30 Nights of Paranormal Activity with the Devil Inside the Girl with the Dragon Tattoo </t>
  </si>
  <si>
    <t>Michael Jai White</t>
  </si>
  <si>
    <t>Never Back Down 2: The Beatdown </t>
  </si>
  <si>
    <t>Point Blank </t>
  </si>
  <si>
    <t>Paolo Monico</t>
  </si>
  <si>
    <t>Four Single Fathers </t>
  </si>
  <si>
    <t>Youssef Delara</t>
  </si>
  <si>
    <t>Enter the Dangerous Mind </t>
  </si>
  <si>
    <t>Darin Scott</t>
  </si>
  <si>
    <t>Something Wicked </t>
  </si>
  <si>
    <t>Christian Sesma</t>
  </si>
  <si>
    <t>AWOL-72 </t>
  </si>
  <si>
    <t>Monte Hellman</t>
  </si>
  <si>
    <t>Adventure|Crime|Drama</t>
  </si>
  <si>
    <t>Iguana </t>
  </si>
  <si>
    <t>Brian Caunter</t>
  </si>
  <si>
    <t>Action|Adventure|Crime|Drama</t>
  </si>
  <si>
    <t>Chicago Overcoat </t>
  </si>
  <si>
    <t>Chris D'Arienzo</t>
  </si>
  <si>
    <t>Barry Munday </t>
  </si>
  <si>
    <t>Central Station </t>
  </si>
  <si>
    <t>Pocketful of Miracles </t>
  </si>
  <si>
    <t>Isaac Florentine</t>
  </si>
  <si>
    <t>Close Range </t>
  </si>
  <si>
    <t>Susan Seidelman</t>
  </si>
  <si>
    <t>Boynton Beach Club </t>
  </si>
  <si>
    <t>Amnesiac </t>
  </si>
  <si>
    <t>Heidi Ewing</t>
  </si>
  <si>
    <t>Freakonomics </t>
  </si>
  <si>
    <t>High Tension </t>
  </si>
  <si>
    <t>Leon Ford</t>
  </si>
  <si>
    <t>Griff the Invisible </t>
  </si>
  <si>
    <t>Hank Braxtan</t>
  </si>
  <si>
    <t>Unnatural </t>
  </si>
  <si>
    <t>Hustle &amp; Flow 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</si>
  <si>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</si>
  <si>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</si>
  <si>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</si>
  <si>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</si>
  <si>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</si>
  <si>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</si>
  <si>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Rajkumar Hirani</t>
  </si>
  <si>
    <t>Lage Raho Munna Bhai </t>
  </si>
  <si>
    <t>Victor Nunez</t>
  </si>
  <si>
    <t>Ulee's Gold </t>
  </si>
  <si>
    <t>Adventure|Family|Sport</t>
  </si>
  <si>
    <t>The Black Stallion </t>
  </si>
  <si>
    <t>Rohit Jugraj</t>
  </si>
  <si>
    <t>Romance</t>
  </si>
  <si>
    <t>Sardaar Ji </t>
  </si>
  <si>
    <t>Panjabi</t>
  </si>
  <si>
    <t>Thorbjørn Christoffersen</t>
  </si>
  <si>
    <t>Action|Adventure|Animation|Comedy|Sci-Fi</t>
  </si>
  <si>
    <t>Journey to Saturn </t>
  </si>
  <si>
    <t>Donovan's Reef </t>
  </si>
  <si>
    <t>Alex van Warmerdam</t>
  </si>
  <si>
    <t>The Dress </t>
  </si>
  <si>
    <t>Drama|Fantasy|Romance|War</t>
  </si>
  <si>
    <t>A Guy Named Joe </t>
  </si>
  <si>
    <t>Blazing Saddles </t>
  </si>
  <si>
    <t>Friday the 13th: The Final Chapter </t>
  </si>
  <si>
    <t>Pawel Pawlikowski</t>
  </si>
  <si>
    <t>Ida </t>
  </si>
  <si>
    <t>Maurice </t>
  </si>
  <si>
    <t>Frank Sebastiano</t>
  </si>
  <si>
    <t>Beer League </t>
  </si>
  <si>
    <t>Stacy Peralta</t>
  </si>
  <si>
    <t>Documentary|History|Sport</t>
  </si>
  <si>
    <t>Riding Giants </t>
  </si>
  <si>
    <t>Nacho Vigalondo</t>
  </si>
  <si>
    <t>Timecrimes </t>
  </si>
  <si>
    <t>Hao Ning</t>
  </si>
  <si>
    <t>Silver Medallist </t>
  </si>
  <si>
    <t>Tony Giglio</t>
  </si>
  <si>
    <t>Timber Falls </t>
  </si>
  <si>
    <t>Stanley Donen</t>
  </si>
  <si>
    <t>Singin' in the Rain </t>
  </si>
  <si>
    <t>Joe Cross</t>
  </si>
  <si>
    <t>Fat, Sick &amp; Nearly Dead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</si>
  <si>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</si>
  <si>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</si>
  <si>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</si>
  <si>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</si>
  <si>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</si>
  <si>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</si>
  <si>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Don Taylor</t>
  </si>
  <si>
    <t>Escape from the Planet of the Apes </t>
  </si>
  <si>
    <t>Hud </t>
  </si>
  <si>
    <t>Leslie Small</t>
  </si>
  <si>
    <t>Kevin Hart: Let Me Explain </t>
  </si>
  <si>
    <t>My Own Private Idaho </t>
  </si>
  <si>
    <t>Garden State </t>
  </si>
  <si>
    <t>Before Sunrise </t>
  </si>
  <si>
    <t>Éric Tessier</t>
  </si>
  <si>
    <t>Action|Drama|Horror|Thriller</t>
  </si>
  <si>
    <t>Sur le seuil </t>
  </si>
  <si>
    <t>Alison Maclean</t>
  </si>
  <si>
    <t>Jesus' Son </t>
  </si>
  <si>
    <t>Alice Wu</t>
  </si>
  <si>
    <t>Saving Face </t>
  </si>
  <si>
    <t>Sarah Gavron</t>
  </si>
  <si>
    <t>Brick Lane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</si>
  <si>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</si>
  <si>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</si>
  <si>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</si>
  <si>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</si>
  <si>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</si>
  <si>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</si>
  <si>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</si>
  <si>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</si>
  <si>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</si>
  <si>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</si>
  <si>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</si>
  <si>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</si>
  <si>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</si>
  <si>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</si>
  <si>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</si>
  <si>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</si>
  <si>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</si>
  <si>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</si>
  <si>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</si>
  <si>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</si>
  <si>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</si>
  <si>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</si>
  <si>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</si>
  <si>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</si>
  <si>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John Murlowski</t>
  </si>
  <si>
    <t>Christmas Mail </t>
  </si>
  <si>
    <t>Benni Diez</t>
  </si>
  <si>
    <t>Stung </t>
  </si>
  <si>
    <t>Danny Perez</t>
  </si>
  <si>
    <t>Antibirth </t>
  </si>
  <si>
    <t>Get on the Bus </t>
  </si>
  <si>
    <t>Robby Henson</t>
  </si>
  <si>
    <t>Thr3e </t>
  </si>
  <si>
    <t>Idiocracy </t>
  </si>
  <si>
    <t>Zackary Adler</t>
  </si>
  <si>
    <t>The Rise of the Krays </t>
  </si>
  <si>
    <t>This Is England </t>
  </si>
  <si>
    <t>Dominic Burns</t>
  </si>
  <si>
    <t>Alien Uprising </t>
  </si>
  <si>
    <t>Bathing Beauty </t>
  </si>
  <si>
    <t>Carmen Marron</t>
  </si>
  <si>
    <t>Go for It! </t>
  </si>
  <si>
    <t>Dancer, Texas Pop. 81 </t>
  </si>
  <si>
    <t>Show Boat </t>
  </si>
  <si>
    <t>Redemption Road </t>
  </si>
  <si>
    <t>Jason Stone</t>
  </si>
  <si>
    <t>The Calling </t>
  </si>
  <si>
    <t>Jerry Rees</t>
  </si>
  <si>
    <t>The Brave Little Toaster </t>
  </si>
  <si>
    <t>Fantasia </t>
  </si>
  <si>
    <t>Jaco Booyens</t>
  </si>
  <si>
    <t>8 Days </t>
  </si>
  <si>
    <t>Friday the 13th Part III </t>
  </si>
  <si>
    <t>Danny Steinmann</t>
  </si>
  <si>
    <t>Friday the 13th: A New Beginning </t>
  </si>
  <si>
    <t>The Last Sin Eater </t>
  </si>
  <si>
    <t>Jon Gunn</t>
  </si>
  <si>
    <t>Do You Believe? </t>
  </si>
  <si>
    <t>Hayley Cloake</t>
  </si>
  <si>
    <t>Impact Point </t>
  </si>
  <si>
    <t>Tay Garnett</t>
  </si>
  <si>
    <t>The Valley of Decision </t>
  </si>
  <si>
    <t>Shyam Madiraju</t>
  </si>
  <si>
    <t>Eden </t>
  </si>
  <si>
    <t>Harmage Singh Kalirai</t>
  </si>
  <si>
    <t>Chicken Tikka Masala </t>
  </si>
  <si>
    <t>Rita Merson</t>
  </si>
  <si>
    <t>Always Woodstock </t>
  </si>
  <si>
    <t>Jack Brooks: Monster Slayer </t>
  </si>
  <si>
    <t>William Wyler</t>
  </si>
  <si>
    <t>The Best Years of Our Lives </t>
  </si>
  <si>
    <t>Larry Clark</t>
  </si>
  <si>
    <t>Bully </t>
  </si>
  <si>
    <t>Petter Næss</t>
  </si>
  <si>
    <t>Elling </t>
  </si>
  <si>
    <t>Robert Fontaine</t>
  </si>
  <si>
    <t>Mi America </t>
  </si>
  <si>
    <t>[Rec] </t>
  </si>
  <si>
    <t>Lies in Plain Sight </t>
  </si>
  <si>
    <t>Dan Perri</t>
  </si>
  <si>
    <t>Comedy|Drama|Mystery|Romance|Thriller</t>
  </si>
  <si>
    <t>Sharkskin </t>
  </si>
  <si>
    <t>Neil Mcenery-West</t>
  </si>
  <si>
    <t>Containment </t>
  </si>
  <si>
    <t>Anthony O'Brien</t>
  </si>
  <si>
    <t>The Timber </t>
  </si>
  <si>
    <t>From Russia with Love </t>
  </si>
  <si>
    <t>Michael Herz</t>
  </si>
  <si>
    <t>Action|Comedy|Horror|Sci-Fi</t>
  </si>
  <si>
    <t>The Toxic Avenger Part II </t>
  </si>
  <si>
    <t>In the Heat of the Night </t>
  </si>
  <si>
    <t>Sleeper </t>
  </si>
  <si>
    <t>David Robert Mitchell</t>
  </si>
  <si>
    <t>It Follows </t>
  </si>
  <si>
    <t>Everything You Always Wanted to Know About Sex * But Were Afraid to Ask </t>
  </si>
  <si>
    <t>Robert Mulligan</t>
  </si>
  <si>
    <t>To Kill a Mockingbird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</si>
  <si>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</si>
  <si>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</si>
  <si>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</si>
  <si>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</si>
  <si>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</si>
  <si>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</si>
  <si>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</si>
  <si>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Alex Kendrick</t>
  </si>
  <si>
    <t>Courageous </t>
  </si>
  <si>
    <t>Robert Rossen</t>
  </si>
  <si>
    <t>The Hustler </t>
  </si>
  <si>
    <t>Jack Conway</t>
  </si>
  <si>
    <t>Adventure|Drama|Romance|Western</t>
  </si>
  <si>
    <t>Boom Town </t>
  </si>
  <si>
    <t>Sylvain Chomet</t>
  </si>
  <si>
    <t>Animation|Comedy|Drama</t>
  </si>
  <si>
    <t>The Triplets of Belleville </t>
  </si>
  <si>
    <t>Chris Eyre</t>
  </si>
  <si>
    <t>Smoke Signals </t>
  </si>
  <si>
    <t>American Splendor </t>
  </si>
  <si>
    <t>Before Sunset </t>
  </si>
  <si>
    <t>Amores Perros </t>
  </si>
  <si>
    <t>Thirteen </t>
  </si>
  <si>
    <t>Elia Kazan</t>
  </si>
  <si>
    <t>Gentleman's Agreement </t>
  </si>
  <si>
    <t>Debra Granik</t>
  </si>
  <si>
    <t>Winter's Bone </t>
  </si>
  <si>
    <t>Adventure|Documentary|Drama|Sport</t>
  </si>
  <si>
    <t>Touching the Void </t>
  </si>
  <si>
    <t>Henry King</t>
  </si>
  <si>
    <t>Alexander's Ragtime Band </t>
  </si>
  <si>
    <t>Miranda July</t>
  </si>
  <si>
    <t>Me and You and Everyone We Know </t>
  </si>
  <si>
    <t>Crime|Documentary</t>
  </si>
  <si>
    <t>Inside Job </t>
  </si>
  <si>
    <t>Max Joseph</t>
  </si>
  <si>
    <t>We Are Your Friends </t>
  </si>
  <si>
    <t>Jim Jarmusch</t>
  </si>
  <si>
    <t>Ghost Dog: The Way of the Samurai </t>
  </si>
  <si>
    <t>Harsh Times </t>
  </si>
  <si>
    <t>Captive </t>
  </si>
  <si>
    <t>Full Frontal </t>
  </si>
  <si>
    <t>Kevin Tenney</t>
  </si>
  <si>
    <t>Witchboard </t>
  </si>
  <si>
    <t>Strangers with Candy 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</si>
  <si>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</si>
  <si>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</si>
  <si>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</si>
  <si>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</si>
  <si>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</si>
  <si>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</si>
  <si>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</si>
  <si>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</si>
  <si>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</si>
  <si>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</si>
  <si>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</si>
  <si>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Get Real </t>
  </si>
  <si>
    <t>David Sington</t>
  </si>
  <si>
    <t>Documentary|History</t>
  </si>
  <si>
    <t>In the Shadow of the Moon </t>
  </si>
  <si>
    <t>Kelly Reichardt</t>
  </si>
  <si>
    <t>Meek's Cutoff </t>
  </si>
  <si>
    <t>Biography|Documentary|History</t>
  </si>
  <si>
    <t>Inside Deep Throat </t>
  </si>
  <si>
    <t>Bob Giraldi</t>
  </si>
  <si>
    <t>Dinner Rush </t>
  </si>
  <si>
    <t>Clockwatchers </t>
  </si>
  <si>
    <t>Huck Botko</t>
  </si>
  <si>
    <t>The Virginity Hit </t>
  </si>
  <si>
    <t>Subway </t>
  </si>
  <si>
    <t>David Duchovny</t>
  </si>
  <si>
    <t>House of D </t>
  </si>
  <si>
    <t>Mitchell Lichtenstein</t>
  </si>
  <si>
    <t>Teeth </t>
  </si>
  <si>
    <t>Lance Mungia</t>
  </si>
  <si>
    <t>Action|Adventure|Comedy|Drama|Music|Sci-Fi</t>
  </si>
  <si>
    <t>Six-String Samurai </t>
  </si>
  <si>
    <t>Kundan Shah</t>
  </si>
  <si>
    <t>Hum To Mohabbat Karega </t>
  </si>
  <si>
    <t>Biography|Comedy|Drama|Music</t>
  </si>
  <si>
    <t>It's All Gone Pete Tong </t>
  </si>
  <si>
    <t>Hue Rhodes</t>
  </si>
  <si>
    <t>Saint John of Las Vegas </t>
  </si>
  <si>
    <t>24 7: Twenty Four Seven </t>
  </si>
  <si>
    <t>Stonewall </t>
  </si>
  <si>
    <t>Eureka </t>
  </si>
  <si>
    <t>Jugal Hansraj</t>
  </si>
  <si>
    <t>Animation|Comedy|Family|Romance</t>
  </si>
  <si>
    <t>Roadside Romeo </t>
  </si>
  <si>
    <t>Danny Provenzano</t>
  </si>
  <si>
    <t>This Thing of Ours </t>
  </si>
  <si>
    <t>Bill Muir</t>
  </si>
  <si>
    <t>The Lost Medallion: The Adventures of Billy Stone </t>
  </si>
  <si>
    <t>The Last Five Years </t>
  </si>
  <si>
    <t>Noah Buschel</t>
  </si>
  <si>
    <t>The Missing Person </t>
  </si>
  <si>
    <t>Brian Yuzna</t>
  </si>
  <si>
    <t>Horror|Romance|Sci-Fi</t>
  </si>
  <si>
    <t>Return of the Living Dead III </t>
  </si>
  <si>
    <t>Hunter Richards</t>
  </si>
  <si>
    <t>London </t>
  </si>
  <si>
    <t>Laurie Collyer</t>
  </si>
  <si>
    <t>Sherrybaby </t>
  </si>
  <si>
    <t>Aaron Hann</t>
  </si>
  <si>
    <t>Circle </t>
  </si>
  <si>
    <t>Eden Lake </t>
  </si>
  <si>
    <t>Plush </t>
  </si>
  <si>
    <t>Phil Claydon</t>
  </si>
  <si>
    <t>Action|Comedy|Fantasy|Horror</t>
  </si>
  <si>
    <t>Vampire Killers </t>
  </si>
  <si>
    <t>Ralph Ziman</t>
  </si>
  <si>
    <t>Gangster's Paradise: Jerusalema </t>
  </si>
  <si>
    <t>John Simpson</t>
  </si>
  <si>
    <t>Freeze Frame </t>
  </si>
  <si>
    <t>Colin Minihan</t>
  </si>
  <si>
    <t>Grave Encounters </t>
  </si>
  <si>
    <t>Conor McMahon</t>
  </si>
  <si>
    <t>Stitches </t>
  </si>
  <si>
    <t>Chris Shadley</t>
  </si>
  <si>
    <t>Nine Dead </t>
  </si>
  <si>
    <t>Simon Napier-Bell</t>
  </si>
  <si>
    <t>To Be Frank, Sinatra at 100 </t>
  </si>
  <si>
    <t>Bananas </t>
  </si>
  <si>
    <t>Simon Yin</t>
  </si>
  <si>
    <t>Supercapitalist </t>
  </si>
  <si>
    <t>Jeff Crook</t>
  </si>
  <si>
    <t>Rockaway </t>
  </si>
  <si>
    <t>Wings </t>
  </si>
  <si>
    <t>Orson Welles</t>
  </si>
  <si>
    <t>Crime|Drama|Film-Noir|Mystery|Thriller</t>
  </si>
  <si>
    <t>The Lady from Shanghai </t>
  </si>
  <si>
    <t>Dave Payne</t>
  </si>
  <si>
    <t>No Man's Land: The Rise of Reeker </t>
  </si>
  <si>
    <t>Highway </t>
  </si>
  <si>
    <t>Small Apartments </t>
  </si>
  <si>
    <t>Brad Copeland</t>
  </si>
  <si>
    <t>Coffee Town </t>
  </si>
  <si>
    <t>Paul Bunnell</t>
  </si>
  <si>
    <t>Comedy|Fantasy|Musical|Sci-Fi</t>
  </si>
  <si>
    <t>The Ghastly Love of Johnny X </t>
  </si>
  <si>
    <t>Phil Morrison</t>
  </si>
  <si>
    <t>All Is Bright </t>
  </si>
  <si>
    <t>Harald Reinl</t>
  </si>
  <si>
    <t>The Torture Chamber of Dr. Sadism </t>
  </si>
  <si>
    <t>Straight A's </t>
  </si>
  <si>
    <t>A Funny Thing Happened on the Way to the Forum </t>
  </si>
  <si>
    <t>Slacker Uprising </t>
  </si>
  <si>
    <t>Tanner Beard</t>
  </si>
  <si>
    <t>Action|Adventure|History|Western</t>
  </si>
  <si>
    <t>The Legend of Hell's Gate: An American Conspiracy </t>
  </si>
  <si>
    <t>Scott Dow</t>
  </si>
  <si>
    <t>The Walking Deceased </t>
  </si>
  <si>
    <t>Derick Martini</t>
  </si>
  <si>
    <t>The Curse of Downers Grove </t>
  </si>
  <si>
    <t>Jerry Dugan</t>
  </si>
  <si>
    <t>Shark Lake </t>
  </si>
  <si>
    <t>Tim Hunter</t>
  </si>
  <si>
    <t>River's Edge </t>
  </si>
  <si>
    <t>Northfork </t>
  </si>
  <si>
    <t>The Marine 4: Moving Target </t>
  </si>
  <si>
    <t>Buried </t>
  </si>
  <si>
    <t>Richard Ayoade</t>
  </si>
  <si>
    <t>Submarine </t>
  </si>
  <si>
    <t>Jehane Noujaim</t>
  </si>
  <si>
    <t>Documentary|Drama|History|News</t>
  </si>
  <si>
    <t>The Square </t>
  </si>
  <si>
    <t>Egypt</t>
  </si>
  <si>
    <t>Pascal Arnold</t>
  </si>
  <si>
    <t>One to Another </t>
  </si>
  <si>
    <t>Remo</t>
  </si>
  <si>
    <t>ABCD (Any Body Can Dance) </t>
  </si>
  <si>
    <t>Biography|Crime|Documentary|History|Thriller</t>
  </si>
  <si>
    <t>Man on Wire </t>
  </si>
  <si>
    <t>John Laing</t>
  </si>
  <si>
    <t>Abandoned </t>
  </si>
  <si>
    <t>Jamal Hill</t>
  </si>
  <si>
    <t>Brotherly Love </t>
  </si>
  <si>
    <t>Daniel Stamm</t>
  </si>
  <si>
    <t>The Last Exorcism </t>
  </si>
  <si>
    <t>Nowhere Boy </t>
  </si>
  <si>
    <t>A Streetcar Named Desire </t>
  </si>
  <si>
    <t>Dr. Strangelove or: How I Learned to Stop Worrying and Love the Bomb </t>
  </si>
  <si>
    <t>Carlos Carrera</t>
  </si>
  <si>
    <t>El crimen del padre Amaro </t>
  </si>
  <si>
    <t>Benh Zeitlin</t>
  </si>
  <si>
    <t>Beasts of the Southern Wild </t>
  </si>
  <si>
    <t>J. Lee Thompson</t>
  </si>
  <si>
    <t>Battle for the Planet of the Apes </t>
  </si>
  <si>
    <t>Maggie Greenwald</t>
  </si>
  <si>
    <t>Songcatcher </t>
  </si>
  <si>
    <t>Vera Farmiga</t>
  </si>
  <si>
    <t>Higher Ground </t>
  </si>
  <si>
    <t>Vijay Chandar</t>
  </si>
  <si>
    <t>Vaalu </t>
  </si>
  <si>
    <t>Tamil</t>
  </si>
  <si>
    <t>The Greatest Movie Ever Sold </t>
  </si>
  <si>
    <t>Jonathan Wacks</t>
  </si>
  <si>
    <t>Ed and His Dead Mother </t>
  </si>
  <si>
    <t>Khyentse Norbu</t>
  </si>
  <si>
    <t>Travelers and Magicians </t>
  </si>
  <si>
    <t>Dzongkha</t>
  </si>
  <si>
    <t>Hang 'Em High </t>
  </si>
  <si>
    <t>Crime|Drama|Film-Noir</t>
  </si>
  <si>
    <t>Deadline - U.S.A. </t>
  </si>
  <si>
    <t>Tony Krantz</t>
  </si>
  <si>
    <t>Sublime </t>
  </si>
  <si>
    <t>Mitchell Altieri</t>
  </si>
  <si>
    <t>A Beginner's Guide to Snuff </t>
  </si>
  <si>
    <t>W.D. Hogan</t>
  </si>
  <si>
    <t>Independence Daysaster </t>
  </si>
  <si>
    <t>Corey Grant</t>
  </si>
  <si>
    <t>Dysfunctional Friends </t>
  </si>
  <si>
    <t>Run Lola Run </t>
  </si>
  <si>
    <t>Lucky McKee</t>
  </si>
  <si>
    <t>May </t>
  </si>
  <si>
    <t>Richard Boddington</t>
  </si>
  <si>
    <t>Against the Wild </t>
  </si>
  <si>
    <t>David Hunt</t>
  </si>
  <si>
    <t>Living Dark: The Story of Ted the Caver </t>
  </si>
  <si>
    <t>Under the Same Moon </t>
  </si>
  <si>
    <t>Conquest of the Planet of the Apes </t>
  </si>
  <si>
    <t>In the Bedroom </t>
  </si>
  <si>
    <t>Steven R. Monroe</t>
  </si>
  <si>
    <t>I Spit on Your Grave </t>
  </si>
  <si>
    <t>Mark Illsley</t>
  </si>
  <si>
    <t>Happy, Texas </t>
  </si>
  <si>
    <t>My Summer of Love </t>
  </si>
  <si>
    <t>Ritesh Batra</t>
  </si>
  <si>
    <t>The Lunchbox </t>
  </si>
  <si>
    <t>Sally Potter</t>
  </si>
  <si>
    <t>Yes </t>
  </si>
  <si>
    <t>You Can't Take It with You </t>
  </si>
  <si>
    <t>From Here to Eternity </t>
  </si>
  <si>
    <t>She Wore a Yellow Ribbon </t>
  </si>
  <si>
    <t>Brad J. Silverman</t>
  </si>
  <si>
    <t>Grace Unplugged </t>
  </si>
  <si>
    <t>Dave Meyers</t>
  </si>
  <si>
    <t>Foolish </t>
  </si>
  <si>
    <t>David M. Matthews</t>
  </si>
  <si>
    <t>N-Secure </t>
  </si>
  <si>
    <t>Nadine Labaki</t>
  </si>
  <si>
    <t>Caramel </t>
  </si>
  <si>
    <t>Lluís Quílez</t>
  </si>
  <si>
    <t>Out of the Dark </t>
  </si>
  <si>
    <t>Eytan Fox</t>
  </si>
  <si>
    <t>The Bubble </t>
  </si>
  <si>
    <t>The Conversation </t>
  </si>
  <si>
    <t>Romesh Sharma</t>
  </si>
  <si>
    <t>Dil Jo Bhi Kahey... </t>
  </si>
  <si>
    <t>François Truffaut</t>
  </si>
  <si>
    <t>Mississippi Mermaid </t>
  </si>
  <si>
    <t>Adam Goldberg</t>
  </si>
  <si>
    <t>I Love Your Work </t>
  </si>
  <si>
    <t>Travis Zariwny</t>
  </si>
  <si>
    <t>Cabin Fever </t>
  </si>
  <si>
    <t>Adrienne Shelly</t>
  </si>
  <si>
    <t>Waitress </t>
  </si>
  <si>
    <t>Newt Arnold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</si>
  <si>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</si>
  <si>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</si>
  <si>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</si>
  <si>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</si>
  <si>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</si>
  <si>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</si>
  <si>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Film-Noir|Mystery|Romance|Thriller</t>
  </si>
  <si>
    <t>Spellbound </t>
  </si>
  <si>
    <t>Exotica </t>
  </si>
  <si>
    <t>Buffalo '66 </t>
  </si>
  <si>
    <t>Insidious </t>
  </si>
  <si>
    <t>Alex Cox</t>
  </si>
  <si>
    <t>Comedy|Crime|Sci-Fi|Thriller</t>
  </si>
  <si>
    <t>Repo Man </t>
  </si>
  <si>
    <t>Fabián Bielinsky</t>
  </si>
  <si>
    <t>Nine Queens </t>
  </si>
  <si>
    <t>Dror Moreh</t>
  </si>
  <si>
    <t>The Gatekeepers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</si>
  <si>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</si>
  <si>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</si>
  <si>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</si>
  <si>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</si>
  <si>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</si>
  <si>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</si>
  <si>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</si>
  <si>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Snow Angels </t>
  </si>
  <si>
    <t>Simeon Rice</t>
  </si>
  <si>
    <t>Unsullied </t>
  </si>
  <si>
    <t>Session 9 </t>
  </si>
  <si>
    <t>Jeff Garlin</t>
  </si>
  <si>
    <t>I Want Someone to Eat Cheese With </t>
  </si>
  <si>
    <t>Qasim Basir</t>
  </si>
  <si>
    <t>Mooz-Lum </t>
  </si>
  <si>
    <t>Adam Green</t>
  </si>
  <si>
    <t>Hatchet </t>
  </si>
  <si>
    <t>Charles Chaplin</t>
  </si>
  <si>
    <t>Modern Times </t>
  </si>
  <si>
    <t>Pete Jones</t>
  </si>
  <si>
    <t>Stolen Summer </t>
  </si>
  <si>
    <t>Bruce Campbell</t>
  </si>
  <si>
    <t>My Name Is Bruce </t>
  </si>
  <si>
    <t>The Salon </t>
  </si>
  <si>
    <t>Adam Carolla</t>
  </si>
  <si>
    <t>Road Hard </t>
  </si>
  <si>
    <t>Forty Shades of Blue </t>
  </si>
  <si>
    <t>Amigo </t>
  </si>
  <si>
    <t>Bruce McDonald</t>
  </si>
  <si>
    <t>Pontypool </t>
  </si>
  <si>
    <t>James Mottern</t>
  </si>
  <si>
    <t>Trucker </t>
  </si>
  <si>
    <t>Jaime Zevallos</t>
  </si>
  <si>
    <t>Me You and Five Bucks </t>
  </si>
  <si>
    <t>The Lords of Salem </t>
  </si>
  <si>
    <t>Gerard Johnstone</t>
  </si>
  <si>
    <t>Housebound </t>
  </si>
  <si>
    <t>Robert Greenwald</t>
  </si>
  <si>
    <t>Wal-Mart: The High Cost of Low Price </t>
  </si>
  <si>
    <t>David Ray</t>
  </si>
  <si>
    <t>Fetching Cody </t>
  </si>
  <si>
    <t>Dave Rodriguez</t>
  </si>
  <si>
    <t>Once Upon a Time in Queens </t>
  </si>
  <si>
    <t>Nae Caranfil</t>
  </si>
  <si>
    <t>Closer to the Moon </t>
  </si>
  <si>
    <t>David Winning</t>
  </si>
  <si>
    <t>Mutant World </t>
  </si>
  <si>
    <t>Frank Lotito</t>
  </si>
  <si>
    <t>Growing Up Smith </t>
  </si>
  <si>
    <t>Timothy Woodward Jr.</t>
  </si>
  <si>
    <t>Checkmate </t>
  </si>
  <si>
    <t>Tara Subkoff</t>
  </si>
  <si>
    <t>#Horror </t>
  </si>
  <si>
    <t>Russell Friedenberg</t>
  </si>
  <si>
    <t>Wind Walkers </t>
  </si>
  <si>
    <t>William Cottrell</t>
  </si>
  <si>
    <t>Snow White and the Seven Dwarfs </t>
  </si>
  <si>
    <t>Lucrecia Martel</t>
  </si>
  <si>
    <t>The Holy Girl </t>
  </si>
  <si>
    <t>Edward Dmytryk</t>
  </si>
  <si>
    <t>Shalako </t>
  </si>
  <si>
    <t>Zak Penn</t>
  </si>
  <si>
    <t>Adventure|Comedy|Horror</t>
  </si>
  <si>
    <t>Incident at Loch Ness </t>
  </si>
  <si>
    <t>Alex Ranarivelo</t>
  </si>
  <si>
    <t>The Dog Lover </t>
  </si>
  <si>
    <t>Girl House </t>
  </si>
  <si>
    <t>Mathieu Amalric</t>
  </si>
  <si>
    <t>The Blue Room </t>
  </si>
  <si>
    <t>David Worth</t>
  </si>
  <si>
    <t>House at the End of the Drive </t>
  </si>
  <si>
    <t>Leslie H. Martinson</t>
  </si>
  <si>
    <t>Batman: The Movie </t>
  </si>
  <si>
    <t>Lock, Stock and Two Smoking Barrels </t>
  </si>
  <si>
    <t>Robert M. Young</t>
  </si>
  <si>
    <t>The Ballad of Gregorio Cortez </t>
  </si>
  <si>
    <t>Action|Crime|Drama|Mystery</t>
  </si>
  <si>
    <t>The Streets of San Francisco </t>
  </si>
  <si>
    <t>The Celebration </t>
  </si>
  <si>
    <t>Steve Buscemi</t>
  </si>
  <si>
    <t>Trees Lounge </t>
  </si>
  <si>
    <t>Ham Tran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</si>
  <si>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</si>
  <si>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</si>
  <si>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</si>
  <si>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</si>
  <si>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</si>
  <si>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</si>
  <si>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Space: Above and Beyond </t>
  </si>
  <si>
    <t>Sadyk Sher-Niyaz</t>
  </si>
  <si>
    <t>Queen of the Mountains </t>
  </si>
  <si>
    <t>Kyrgyzstan</t>
  </si>
  <si>
    <t>Paul Donovan</t>
  </si>
  <si>
    <t>Def-Con 4 </t>
  </si>
  <si>
    <t>Jonathan Kesselman</t>
  </si>
  <si>
    <t>The Hebrew Hammer </t>
  </si>
  <si>
    <t>Arjun Sablok</t>
  </si>
  <si>
    <t>Neal 'N' Nikki </t>
  </si>
  <si>
    <t>The 41-Year-Old Virgin Who Knocked Up Sarah Marshall and Felt Superbad About It </t>
  </si>
  <si>
    <t>Tyler Oliver</t>
  </si>
  <si>
    <t>Horror|Romance|Thriller</t>
  </si>
  <si>
    <t>Forget Me Not </t>
  </si>
  <si>
    <t>Drama|Film-Noir|Mystery|Thriller</t>
  </si>
  <si>
    <t>Rebecca </t>
  </si>
  <si>
    <t>Friday the 13th Part 2 </t>
  </si>
  <si>
    <t>Drama|Film-Noir</t>
  </si>
  <si>
    <t>The Lost Weekend </t>
  </si>
  <si>
    <t>Douglas Cheek</t>
  </si>
  <si>
    <t>C.H.U.D. </t>
  </si>
  <si>
    <t>Filly Brown </t>
  </si>
  <si>
    <t>Deryck Broom</t>
  </si>
  <si>
    <t>The Lion of Judah </t>
  </si>
  <si>
    <t>Henry Hathaway</t>
  </si>
  <si>
    <t>Crime|Film-Noir|Thriller</t>
  </si>
  <si>
    <t>Niagara </t>
  </si>
  <si>
    <t>How Green Was My Valley </t>
  </si>
  <si>
    <t>The Girlfriend Experience </t>
  </si>
  <si>
    <t>Da Sweet Blood of Jesus </t>
  </si>
  <si>
    <t>Sex, Lies, and Videotape </t>
  </si>
  <si>
    <t>Saw </t>
  </si>
  <si>
    <t>Super Troopers </t>
  </si>
  <si>
    <t>Giovanni Zelko</t>
  </si>
  <si>
    <t>The Algerian </t>
  </si>
  <si>
    <t>Claudia Sainte-Luce</t>
  </si>
  <si>
    <t>The Amazing Catfish </t>
  </si>
  <si>
    <t>Monsoon Wedding </t>
  </si>
  <si>
    <t>You Can Count on Me </t>
  </si>
  <si>
    <t>The Trouble with Harry </t>
  </si>
  <si>
    <t>Jamie Babbit</t>
  </si>
  <si>
    <t>But I'm a Cheerleader </t>
  </si>
  <si>
    <t>David Boyd</t>
  </si>
  <si>
    <t>Home Run </t>
  </si>
  <si>
    <t>Reservoir Dogs </t>
  </si>
  <si>
    <t>The Blue Bird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</si>
  <si>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</si>
  <si>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</si>
  <si>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</si>
  <si>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</si>
  <si>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</si>
  <si>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</si>
  <si>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</si>
  <si>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Pink Ribbons, Inc. </t>
  </si>
  <si>
    <t>James David Pasternak</t>
  </si>
  <si>
    <t>Certifiably Jonathan </t>
  </si>
  <si>
    <t>Laurent Bouhnik</t>
  </si>
  <si>
    <t>Q </t>
  </si>
  <si>
    <t>Tom Sanchez</t>
  </si>
  <si>
    <t>The Knife of Don Juan </t>
  </si>
  <si>
    <t>David Caffrey</t>
  </si>
  <si>
    <t>Grand Theft Parsons </t>
  </si>
  <si>
    <t>Adam Jay Epstein</t>
  </si>
  <si>
    <t>Extreme Movie </t>
  </si>
  <si>
    <t>Action|Adventure|Romance|War</t>
  </si>
  <si>
    <t>The Charge of the Light Brigade </t>
  </si>
  <si>
    <t>Justin Thomas Ostensen</t>
  </si>
  <si>
    <t>Below Zero </t>
  </si>
  <si>
    <t>Brenton Spencer</t>
  </si>
  <si>
    <t>Action|Horror|Mystery|Thriller</t>
  </si>
  <si>
    <t>Crowsnest </t>
  </si>
  <si>
    <t>Adventure|Comedy|Sport</t>
  </si>
  <si>
    <t>Airborne </t>
  </si>
  <si>
    <t>Ossie Davis</t>
  </si>
  <si>
    <t>Cotton Comes to Harlem </t>
  </si>
  <si>
    <t>Jay Alaimo</t>
  </si>
  <si>
    <t>The Wicked Within </t>
  </si>
  <si>
    <t>Dylan Bank</t>
  </si>
  <si>
    <t>Bleeding Hearts </t>
  </si>
  <si>
    <t>Rob McKittrick</t>
  </si>
  <si>
    <t>Waiting... </t>
  </si>
  <si>
    <t>Dead Man's Shoes </t>
  </si>
  <si>
    <t>Wolf Creek </t>
  </si>
  <si>
    <t>Jeff Burr</t>
  </si>
  <si>
    <t>From a Whisper to a Scream </t>
  </si>
  <si>
    <t>Harry Gantz</t>
  </si>
  <si>
    <t>Sex with Strangers </t>
  </si>
  <si>
    <t>Guy Maddin</t>
  </si>
  <si>
    <t>Comedy|Horror|Musical</t>
  </si>
  <si>
    <t>Dracula: Pages from a Virgin's Diary </t>
  </si>
  <si>
    <t>Regardt van den Bergh</t>
  </si>
  <si>
    <t>Faith Like Potatoes </t>
  </si>
  <si>
    <t>Panos Cosmatos</t>
  </si>
  <si>
    <t>Beyond the Black Rainbow </t>
  </si>
  <si>
    <t>Gareth Evans</t>
  </si>
  <si>
    <t>The Raid: Redemption </t>
  </si>
  <si>
    <t>Indonesian</t>
  </si>
  <si>
    <t>Indonesia</t>
  </si>
  <si>
    <t>Matthew R. Anderson</t>
  </si>
  <si>
    <t>The Dead Undead </t>
  </si>
  <si>
    <t>Joe Marino</t>
  </si>
  <si>
    <t>The Vatican Exorcisms </t>
  </si>
  <si>
    <t>Casablanca </t>
  </si>
  <si>
    <t>Joel Anderson</t>
  </si>
  <si>
    <t>Lake Mungo </t>
  </si>
  <si>
    <t>Shimit Amin</t>
  </si>
  <si>
    <t>Rocket Singh: Salesman of the Year </t>
  </si>
  <si>
    <t>Douglas Trumbull</t>
  </si>
  <si>
    <t>Silent Running </t>
  </si>
  <si>
    <t>Rocky </t>
  </si>
  <si>
    <t>Mona Fastvold</t>
  </si>
  <si>
    <t>The Sleepwalker </t>
  </si>
  <si>
    <t>Adventure|Comedy|History</t>
  </si>
  <si>
    <t>Tom Jones </t>
  </si>
  <si>
    <t>Levan Gabriadze</t>
  </si>
  <si>
    <t>Unfriended </t>
  </si>
  <si>
    <t>Taxi Driver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</si>
  <si>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</si>
  <si>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</si>
  <si>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</si>
  <si>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</si>
  <si>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</si>
  <si>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</si>
  <si>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</si>
  <si>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</si>
  <si>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</si>
  <si>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</si>
  <si>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</si>
  <si>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</si>
  <si>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</si>
  <si>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</si>
  <si>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</si>
  <si>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</si>
  <si>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</si>
  <si>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Robert D. Webb</t>
  </si>
  <si>
    <t>Love Me Tender </t>
  </si>
  <si>
    <t>An Inconvenient Truth </t>
  </si>
  <si>
    <t>Allan Dwan</t>
  </si>
  <si>
    <t>Action|Drama|Romance|War</t>
  </si>
  <si>
    <t>Sands of Iwo Jima </t>
  </si>
  <si>
    <t>Biography|Documentary|Music</t>
  </si>
  <si>
    <t>Shine a Light </t>
  </si>
  <si>
    <t>The Green Inferno </t>
  </si>
  <si>
    <t>Andrew Steggall</t>
  </si>
  <si>
    <t>Departure </t>
  </si>
  <si>
    <t>Ben Lewin</t>
  </si>
  <si>
    <t>The Sessions </t>
  </si>
  <si>
    <t>Robert Kenner</t>
  </si>
  <si>
    <t>Food, Inc. </t>
  </si>
  <si>
    <t>October Baby </t>
  </si>
  <si>
    <t>Next Stop Wonderland </t>
  </si>
  <si>
    <t>Craig Johnson</t>
  </si>
  <si>
    <t>The Skeleton Twins </t>
  </si>
  <si>
    <t>Sean Durkin</t>
  </si>
  <si>
    <t>Martha Marcy May Marlene </t>
  </si>
  <si>
    <t>Gillian Robespierre</t>
  </si>
  <si>
    <t>Obvious Child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</si>
  <si>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</si>
  <si>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</si>
  <si>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</si>
  <si>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</si>
  <si>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</si>
  <si>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</si>
  <si>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</si>
  <si>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</si>
  <si>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</si>
  <si>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</si>
  <si>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Comedy|Fantasy|Mystery</t>
  </si>
  <si>
    <t>Bubba Ho-Tep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</si>
  <si>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</si>
  <si>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</si>
  <si>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</si>
  <si>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</si>
  <si>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</si>
  <si>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</si>
  <si>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</si>
  <si>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</si>
  <si>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</si>
  <si>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</si>
  <si>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</si>
  <si>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</si>
  <si>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</si>
  <si>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Gia Coppola</t>
  </si>
  <si>
    <t>Palo Alto </t>
  </si>
  <si>
    <t>Scandar Copti</t>
  </si>
  <si>
    <t>Ajami </t>
  </si>
  <si>
    <t>Goran Dukic</t>
  </si>
  <si>
    <t>Wristcutters: A Love Story </t>
  </si>
  <si>
    <t>Mike Cahill</t>
  </si>
  <si>
    <t>I Origins 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</si>
  <si>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</si>
  <si>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</si>
  <si>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</si>
  <si>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</si>
  <si>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</si>
  <si>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</si>
  <si>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Taxi to the Dark Side </t>
  </si>
  <si>
    <t>Paul Crowder</t>
  </si>
  <si>
    <t>Once in a Lifetime: The Extraordinary Story of the New York Cosmos </t>
  </si>
  <si>
    <t>Rohit Jagessar</t>
  </si>
  <si>
    <t>Guiana 1838 </t>
  </si>
  <si>
    <t>Lisa Picard Is Famous </t>
  </si>
  <si>
    <t>Anthony Powell</t>
  </si>
  <si>
    <t>Adventure|Biography|Documentary|Drama</t>
  </si>
  <si>
    <t>Antarctica: A Year on Ice </t>
  </si>
  <si>
    <t>Kief Davidson</t>
  </si>
  <si>
    <t>A Lego Brickumentary </t>
  </si>
  <si>
    <t>Johnny Remo</t>
  </si>
  <si>
    <t>Hardflip </t>
  </si>
  <si>
    <t>Vivek Agnihotri</t>
  </si>
  <si>
    <t>Chocolate: Deep Dark Secrets </t>
  </si>
  <si>
    <t>Ti West</t>
  </si>
  <si>
    <t>The House of the Devil </t>
  </si>
  <si>
    <t>Nick Tomnay</t>
  </si>
  <si>
    <t>The Perfect Host </t>
  </si>
  <si>
    <t>Safe Men </t>
  </si>
  <si>
    <t>Nickolas Perry</t>
  </si>
  <si>
    <t>Speedway Junky </t>
  </si>
  <si>
    <t>Dan Zukovic</t>
  </si>
  <si>
    <t>The Last Big Thing </t>
  </si>
  <si>
    <t>The Specials </t>
  </si>
  <si>
    <t>Becky Smith</t>
  </si>
  <si>
    <t>16 to Life </t>
  </si>
  <si>
    <t>Eric Nicholas</t>
  </si>
  <si>
    <t>Alone with Her </t>
  </si>
  <si>
    <t>Benjamin Dickinson</t>
  </si>
  <si>
    <t>Creative Control </t>
  </si>
  <si>
    <t>Hal Haberman</t>
  </si>
  <si>
    <t>Special </t>
  </si>
  <si>
    <t>Sparkler </t>
  </si>
  <si>
    <t>A. Raven Cruz</t>
  </si>
  <si>
    <t>Action|Adventure|Comedy|Fantasy|Sci-Fi</t>
  </si>
  <si>
    <t>The Helix... Loaded </t>
  </si>
  <si>
    <t>In Her Line of Fire </t>
  </si>
  <si>
    <t>Frank Whaley</t>
  </si>
  <si>
    <t>The Jimmy Show </t>
  </si>
  <si>
    <t>Amat Escalante</t>
  </si>
  <si>
    <t>Heli </t>
  </si>
  <si>
    <t>Wajahat Rauf</t>
  </si>
  <si>
    <t>Karachi se Lahore </t>
  </si>
  <si>
    <t>Urdu</t>
  </si>
  <si>
    <t>Pakistan</t>
  </si>
  <si>
    <t>Katherine Brooks</t>
  </si>
  <si>
    <t>Loving Annabelle </t>
  </si>
  <si>
    <t>David Cross</t>
  </si>
  <si>
    <t>Hits </t>
  </si>
  <si>
    <t>Randall Rubin</t>
  </si>
  <si>
    <t>Jimmy and Judy </t>
  </si>
  <si>
    <t>Robert Bennett</t>
  </si>
  <si>
    <t>Frat Party </t>
  </si>
  <si>
    <t>The Party's Over </t>
  </si>
  <si>
    <t>Mary Pat Kelly</t>
  </si>
  <si>
    <t>Proud </t>
  </si>
  <si>
    <t>Lori Petty</t>
  </si>
  <si>
    <t>The Poker House </t>
  </si>
  <si>
    <t>Charlie Levi</t>
  </si>
  <si>
    <t>Childless </t>
  </si>
  <si>
    <t>Kevin Hamedani</t>
  </si>
  <si>
    <t>ZMD: Zombies of Mass Destruction </t>
  </si>
  <si>
    <t>David DeCoteau</t>
  </si>
  <si>
    <t>Snow White: A Deadly Summer </t>
  </si>
  <si>
    <t>Mikel Rueda</t>
  </si>
  <si>
    <t>Hidden Away </t>
  </si>
  <si>
    <t>Stefan C. Schaefer</t>
  </si>
  <si>
    <t>My Last Day Without You </t>
  </si>
  <si>
    <t>Michael Taliferro</t>
  </si>
  <si>
    <t>Steppin: The Movie </t>
  </si>
  <si>
    <t>Doc Holliday's Revenge </t>
  </si>
  <si>
    <t>Katie Aselton</t>
  </si>
  <si>
    <t>Black Rock </t>
  </si>
  <si>
    <t>Robert Heath</t>
  </si>
  <si>
    <t>Truth or Die </t>
  </si>
  <si>
    <t>D. Stevens</t>
  </si>
  <si>
    <t>The Pet </t>
  </si>
  <si>
    <t>Jeffrey St. Jules</t>
  </si>
  <si>
    <t>Drama|Musical|Sci-Fi</t>
  </si>
  <si>
    <t>Bang Bang Baby </t>
  </si>
  <si>
    <t>Robert Hall</t>
  </si>
  <si>
    <t>Fear Clinic </t>
  </si>
  <si>
    <t>K. King</t>
  </si>
  <si>
    <t>Zombie Hunter </t>
  </si>
  <si>
    <t>Jonathan Meyers</t>
  </si>
  <si>
    <t>A Fine Step </t>
  </si>
  <si>
    <t>Ralph Nelson</t>
  </si>
  <si>
    <t>Charly </t>
  </si>
  <si>
    <t>Blair Erickson</t>
  </si>
  <si>
    <t>Banshee Chapter </t>
  </si>
  <si>
    <t>Jesse </t>
  </si>
  <si>
    <t>Allison Burnett</t>
  </si>
  <si>
    <t>Ask Me Anything </t>
  </si>
  <si>
    <t>Richard Schenkman</t>
  </si>
  <si>
    <t>And Then Came Love </t>
  </si>
  <si>
    <t>Sanjay Rawal</t>
  </si>
  <si>
    <t>Documentary|News</t>
  </si>
  <si>
    <t>Food Chains 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</si>
  <si>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</si>
  <si>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</si>
  <si>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</si>
  <si>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</si>
  <si>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</si>
  <si>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</si>
  <si>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Brian Dorton</t>
  </si>
  <si>
    <t>The Horror Network Vol. 1 </t>
  </si>
  <si>
    <t>Hard Candy </t>
  </si>
  <si>
    <t>The Quiet </t>
  </si>
  <si>
    <t>Maryam Keshavarz</t>
  </si>
  <si>
    <t>Circumstance </t>
  </si>
  <si>
    <t>Persian</t>
  </si>
  <si>
    <t>Fruitvale Station </t>
  </si>
  <si>
    <t>Ramaa Mosley</t>
  </si>
  <si>
    <t>Comedy|Fantasy|Thriller</t>
  </si>
  <si>
    <t>The Brass Teapot </t>
  </si>
  <si>
    <t>Animation|Drama|Family</t>
  </si>
  <si>
    <t>Bambi </t>
  </si>
  <si>
    <t>The Hammer </t>
  </si>
  <si>
    <t>C. Jay Cox</t>
  </si>
  <si>
    <t>Latter Days </t>
  </si>
  <si>
    <t>Mariette Monpierre</t>
  </si>
  <si>
    <t>Elza </t>
  </si>
  <si>
    <t>Tommy Oliver</t>
  </si>
  <si>
    <t>1982 </t>
  </si>
  <si>
    <t>Jamie Travis</t>
  </si>
  <si>
    <t>For a Good Time, Call... </t>
  </si>
  <si>
    <t>Celeste &amp; Jesse Forever </t>
  </si>
  <si>
    <t>Rich Christiano</t>
  </si>
  <si>
    <t>Drama|Fantasy|Sci-Fi</t>
  </si>
  <si>
    <t>Time Changer </t>
  </si>
  <si>
    <t>London to Brighton </t>
  </si>
  <si>
    <t>Action|Comedy|Drama|Sci-Fi</t>
  </si>
  <si>
    <t>American Hero </t>
  </si>
  <si>
    <t>Natalie Bible'</t>
  </si>
  <si>
    <t>Windsor Drive </t>
  </si>
  <si>
    <t>Asghar Farhadi</t>
  </si>
  <si>
    <t>A Separation </t>
  </si>
  <si>
    <t>Justin Molotnikov</t>
  </si>
  <si>
    <t>Crying with Laughter </t>
  </si>
  <si>
    <t>Welcome to the Dollhouse </t>
  </si>
  <si>
    <t>Ruby in Paradise </t>
  </si>
  <si>
    <t>Raising Victor Vargas </t>
  </si>
  <si>
    <t>Georg Wilhelm Pabst</t>
  </si>
  <si>
    <t>Pandora's Box </t>
  </si>
  <si>
    <t>Daniel Davila</t>
  </si>
  <si>
    <t>Harrison Montgomery </t>
  </si>
  <si>
    <t>Jorge Gaggero</t>
  </si>
  <si>
    <t>Live-In Maid </t>
  </si>
  <si>
    <t>Deterrence </t>
  </si>
  <si>
    <t>Michael Burke</t>
  </si>
  <si>
    <t>The Mudge Boy </t>
  </si>
  <si>
    <t>Catherine Jelski</t>
  </si>
  <si>
    <t>The Young Unknowns </t>
  </si>
  <si>
    <t>Shane Dawson</t>
  </si>
  <si>
    <t>Not Cool </t>
  </si>
  <si>
    <t>Dead Snow </t>
  </si>
  <si>
    <t>Ryan Little</t>
  </si>
  <si>
    <t>Action|Adventure|Drama|War</t>
  </si>
  <si>
    <t>Saints and Soldiers </t>
  </si>
  <si>
    <t>Clark Baker</t>
  </si>
  <si>
    <t>Horror|Sci-Fi|Short|Thriller</t>
  </si>
  <si>
    <t>Vessel </t>
  </si>
  <si>
    <t>American Graffiti </t>
  </si>
  <si>
    <t>Iraq for Sale: The War Profiteers </t>
  </si>
  <si>
    <t>Matt Maiellaro</t>
  </si>
  <si>
    <t>Action|Adventure|Animation|Comedy|Fantasy|Sci-Fi</t>
  </si>
  <si>
    <t>Aqua Teen Hunger Force Colon Movie Film for Theaters </t>
  </si>
  <si>
    <t>Safety Not Guaranteed </t>
  </si>
  <si>
    <t>Kevin Hart: Laugh at My Pain </t>
  </si>
  <si>
    <t>Ben Wheatley</t>
  </si>
  <si>
    <t>Kill List </t>
  </si>
  <si>
    <t>The Innkeepers </t>
  </si>
  <si>
    <t>The Conformist </t>
  </si>
  <si>
    <t>Interview with the Assassin </t>
  </si>
  <si>
    <t>Oliver Blackburn</t>
  </si>
  <si>
    <t>Donkey Punch </t>
  </si>
  <si>
    <t>All the Boys Love Mandy Lane </t>
  </si>
  <si>
    <t>Christopher Hutson</t>
  </si>
  <si>
    <t>Bled </t>
  </si>
  <si>
    <t>Thriller|Western</t>
  </si>
  <si>
    <t>High Noon </t>
  </si>
  <si>
    <t>Documentary|Drama|Sport</t>
  </si>
  <si>
    <t>Hoop Dreams </t>
  </si>
  <si>
    <t>David LaChapelle</t>
  </si>
  <si>
    <t>Rize </t>
  </si>
  <si>
    <t>Destiny </t>
  </si>
  <si>
    <t>L.I.E. </t>
  </si>
  <si>
    <t>Caryn Waechter</t>
  </si>
  <si>
    <t>The Sisterhood of Night </t>
  </si>
  <si>
    <t>Emily Dell</t>
  </si>
  <si>
    <t>B-Girl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</si>
  <si>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</si>
  <si>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</si>
  <si>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</si>
  <si>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</si>
  <si>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</si>
  <si>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</si>
  <si>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H.M. Coakley</t>
  </si>
  <si>
    <t>Adulterers </t>
  </si>
  <si>
    <t>Randy Moore</t>
  </si>
  <si>
    <t>Escape from Tomorrow </t>
  </si>
  <si>
    <t>Chris Atkins</t>
  </si>
  <si>
    <t>Starsuckers </t>
  </si>
  <si>
    <t>Bill Benenson</t>
  </si>
  <si>
    <t>The Hadza: Last of the First </t>
  </si>
  <si>
    <t>Ryan Smith</t>
  </si>
  <si>
    <t>After </t>
  </si>
  <si>
    <t>Travis Romero</t>
  </si>
  <si>
    <t>Treachery </t>
  </si>
  <si>
    <t>Anna Mastro</t>
  </si>
  <si>
    <t>Walter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</si>
  <si>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</si>
  <si>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</si>
  <si>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</si>
  <si>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</si>
  <si>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</si>
  <si>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</si>
  <si>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</si>
  <si>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The Kentucky Fried Movie </t>
  </si>
  <si>
    <t>Mercy Streets </t>
  </si>
  <si>
    <t>Gene Teigland</t>
  </si>
  <si>
    <t>Arnolds Park </t>
  </si>
  <si>
    <t>Scott Ziehl</t>
  </si>
  <si>
    <t>Broken Vessels </t>
  </si>
  <si>
    <t>Richard Montoya</t>
  </si>
  <si>
    <t>Water &amp; Power </t>
  </si>
  <si>
    <t>Johanna Schwartz</t>
  </si>
  <si>
    <t>They Will Have to Kill Us First </t>
  </si>
  <si>
    <t>William Gazecki</t>
  </si>
  <si>
    <t>Crop Circles: Quest for Truth </t>
  </si>
  <si>
    <t>Lance McDaniel</t>
  </si>
  <si>
    <t>Light from the Darkroom </t>
  </si>
  <si>
    <t>Thomas Lilti</t>
  </si>
  <si>
    <t>Irreplaceable </t>
  </si>
  <si>
    <t>Michael Walker</t>
  </si>
  <si>
    <t>The Maid's Room </t>
  </si>
  <si>
    <t>A Hard Day's Night </t>
  </si>
  <si>
    <t>U. Roberto Romano</t>
  </si>
  <si>
    <t>The Harvest/La Cosecha </t>
  </si>
  <si>
    <t>Amy Holden Jones</t>
  </si>
  <si>
    <t>Love Letters </t>
  </si>
  <si>
    <t>Blaz Zavrsnik</t>
  </si>
  <si>
    <t>Julija in alfa Romeo </t>
  </si>
  <si>
    <t>Slovenian</t>
  </si>
  <si>
    <t>Slovenia</t>
  </si>
  <si>
    <t>Fireproof </t>
  </si>
  <si>
    <t>Pan Nalin</t>
  </si>
  <si>
    <t>Biography|Documentary|Drama</t>
  </si>
  <si>
    <t>Faith Connections </t>
  </si>
  <si>
    <t>Joe Camp</t>
  </si>
  <si>
    <t>Adventure|Family|Romance</t>
  </si>
  <si>
    <t>Benji </t>
  </si>
  <si>
    <t>Adventure|Biography|Drama|Horror|Thriller</t>
  </si>
  <si>
    <t>Open Water </t>
  </si>
  <si>
    <t>Matt Walsh</t>
  </si>
  <si>
    <t>High Road </t>
  </si>
  <si>
    <t>John 'Bud' Cardos</t>
  </si>
  <si>
    <t>Kingdom of the Spiders </t>
  </si>
  <si>
    <t>Marilyn Agrelo</t>
  </si>
  <si>
    <t>Documentary|Family|Music</t>
  </si>
  <si>
    <t>Mad Hot Ballroom </t>
  </si>
  <si>
    <t>The Station Agent </t>
  </si>
  <si>
    <t>Brian Baugh</t>
  </si>
  <si>
    <t>To Save a Life </t>
  </si>
  <si>
    <t>Patrick Creadon</t>
  </si>
  <si>
    <t>Wordplay </t>
  </si>
  <si>
    <t>Barry W. Blaustein</t>
  </si>
  <si>
    <t>Biography|Documentary|Sport</t>
  </si>
  <si>
    <t>Beyond the Mat </t>
  </si>
  <si>
    <t>Kurt Hale</t>
  </si>
  <si>
    <t>The Singles Ward </t>
  </si>
  <si>
    <t>Siddiq Barmak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</si>
  <si>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</si>
  <si>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</si>
  <si>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</si>
  <si>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</si>
  <si>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</si>
  <si>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</si>
  <si>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</si>
  <si>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</si>
  <si>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</si>
  <si>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</si>
  <si>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</si>
  <si>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</si>
  <si>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</si>
  <si>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</si>
  <si>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</si>
  <si>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</si>
  <si>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</si>
  <si>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Drinking Buddies </t>
  </si>
  <si>
    <t>Molly Bernstein</t>
  </si>
  <si>
    <t>Deceptive Practice: The Mysteries and Mentors of Ricky Jay </t>
  </si>
  <si>
    <t>Seven Samurai </t>
  </si>
  <si>
    <t>Marius A. Markevicius</t>
  </si>
  <si>
    <t>The Other Dream Team </t>
  </si>
  <si>
    <t>Tom DiCillo</t>
  </si>
  <si>
    <t>Johnny Suede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</si>
  <si>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</si>
  <si>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</si>
  <si>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</si>
  <si>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</si>
  <si>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</si>
  <si>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</si>
  <si>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</si>
  <si>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</si>
  <si>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Jonathan Parker</t>
  </si>
  <si>
    <t>The Californians </t>
  </si>
  <si>
    <t>Sol Tryon</t>
  </si>
  <si>
    <t>The Living Wake </t>
  </si>
  <si>
    <t>Alex Craig Mann</t>
  </si>
  <si>
    <t>Detention of the Dead </t>
  </si>
  <si>
    <t>Crazy Stone </t>
  </si>
  <si>
    <t>Stephen Kijak</t>
  </si>
  <si>
    <t>Scott Walker: 30 Century Man </t>
  </si>
  <si>
    <t>Everything Put Together </t>
  </si>
  <si>
    <t>Good Kill </t>
  </si>
  <si>
    <t>Daston Kalili</t>
  </si>
  <si>
    <t>Insomnia Manica </t>
  </si>
  <si>
    <t>The Outrageous Sophie Tucker </t>
  </si>
  <si>
    <t>Now Is Good </t>
  </si>
  <si>
    <t>Michael Hoffman Jr.</t>
  </si>
  <si>
    <t>Girls Gone Dead </t>
  </si>
  <si>
    <t>Patrick Gilles</t>
  </si>
  <si>
    <t>History</t>
  </si>
  <si>
    <t>America Is Still the Place </t>
  </si>
  <si>
    <t>Georgia Hilton</t>
  </si>
  <si>
    <t>Subconscious </t>
  </si>
  <si>
    <t>Jack Heller</t>
  </si>
  <si>
    <t>Enter Nowhere </t>
  </si>
  <si>
    <t>Fernando Baez Mella</t>
  </si>
  <si>
    <t>The King of Najayo </t>
  </si>
  <si>
    <t>Dominican Republic</t>
  </si>
  <si>
    <t>Warren Sheppard</t>
  </si>
  <si>
    <t>Action|Romance|Sport</t>
  </si>
  <si>
    <t>Fight to the Finish </t>
  </si>
  <si>
    <t>Horror|Musical</t>
  </si>
  <si>
    <t>Alleluia! The Devil's Carnival </t>
  </si>
  <si>
    <t>Justin Paul Miller</t>
  </si>
  <si>
    <t>Comedy|Mystery|Thriller</t>
  </si>
  <si>
    <t>The Sound and the Shadow </t>
  </si>
  <si>
    <t>Joel Paul Reisig</t>
  </si>
  <si>
    <t>Rodeo Girl </t>
  </si>
  <si>
    <t>Catherine Gund</t>
  </si>
  <si>
    <t>Action|Biography|Documentary|Sport</t>
  </si>
  <si>
    <t>Born to Fly: Elizabeth Streb vs. Gravity </t>
  </si>
  <si>
    <t>Luke Dye</t>
  </si>
  <si>
    <t>The Little Ponderosa Zoo </t>
  </si>
  <si>
    <t>The Toxic Avenger </t>
  </si>
  <si>
    <t>Straight Out of Brooklyn </t>
  </si>
  <si>
    <t>Bloody Sunday </t>
  </si>
  <si>
    <t>Alec Asten</t>
  </si>
  <si>
    <t>Diamond Ruff </t>
  </si>
  <si>
    <t>Hans Canosa</t>
  </si>
  <si>
    <t>Conversations with Other Women </t>
  </si>
  <si>
    <t>Lloyd Kaufman</t>
  </si>
  <si>
    <t>Poultrygeist: Night of the Chicken Dead </t>
  </si>
  <si>
    <t>Matthew Watts</t>
  </si>
  <si>
    <t>Mutual Friends </t>
  </si>
  <si>
    <t>Lloyd Bacon</t>
  </si>
  <si>
    <t>42nd Street </t>
  </si>
  <si>
    <t>Joe Kenemore</t>
  </si>
  <si>
    <t>Rise of the Entrepreneur: The Search for a Better Way </t>
  </si>
  <si>
    <t>Metropolitan </t>
  </si>
  <si>
    <t>Kay Pollak</t>
  </si>
  <si>
    <t>As It Is in Heaven </t>
  </si>
  <si>
    <t>Eric England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</si>
  <si>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</si>
  <si>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</si>
  <si>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</si>
  <si>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</si>
  <si>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</si>
  <si>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</si>
  <si>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</si>
  <si>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Sue Corcoran</t>
  </si>
  <si>
    <t>Comedy|Fantasy|Horror|Musical</t>
  </si>
  <si>
    <t>Gory Gory Hallelujah </t>
  </si>
  <si>
    <t>Drama|Fantasy|Sci-Fi|Thriller</t>
  </si>
  <si>
    <t>Heroes </t>
  </si>
  <si>
    <t>Jonathan Caouette</t>
  </si>
  <si>
    <t>Biography|Documentary</t>
  </si>
  <si>
    <t>Tarnation </t>
  </si>
  <si>
    <t>Ray Griggs</t>
  </si>
  <si>
    <t>I Want Your Money </t>
  </si>
  <si>
    <t>Matt Jackson</t>
  </si>
  <si>
    <t>Love in the Time of Monsters </t>
  </si>
  <si>
    <t>Lucio Fulci</t>
  </si>
  <si>
    <t>The Beyond </t>
  </si>
  <si>
    <t>Home Movies </t>
  </si>
  <si>
    <t>What Happens in Vegas </t>
  </si>
  <si>
    <t>Paul Fox</t>
  </si>
  <si>
    <t>The Dark Hours </t>
  </si>
  <si>
    <t>My Beautiful Laundrette </t>
  </si>
  <si>
    <t>Ari Kirschenbaum</t>
  </si>
  <si>
    <t>Fabled </t>
  </si>
  <si>
    <t>Cassandra Nicolaou</t>
  </si>
  <si>
    <t>Show Me </t>
  </si>
  <si>
    <t>Ingmar Bergman</t>
  </si>
  <si>
    <t>Cries &amp; Whispers </t>
  </si>
  <si>
    <t>D.W. Griffith</t>
  </si>
  <si>
    <t>Intolerance: Love's Struggle Throughout the Ages </t>
  </si>
  <si>
    <t>Roger Nygard</t>
  </si>
  <si>
    <t>Trekkies </t>
  </si>
  <si>
    <t>Harry Beaumont</t>
  </si>
  <si>
    <t>The Broadway Melody </t>
  </si>
  <si>
    <t>The Evil Dead </t>
  </si>
  <si>
    <t>Franck Khalfoun</t>
  </si>
  <si>
    <t>Maniac </t>
  </si>
  <si>
    <t>Mor Loushy</t>
  </si>
  <si>
    <t>Censored Voices </t>
  </si>
  <si>
    <t>Henry Alex Rubin</t>
  </si>
  <si>
    <t>Murderball </t>
  </si>
  <si>
    <t>Sam Firstenberg</t>
  </si>
  <si>
    <t>American Ninja 2: The Confrontation </t>
  </si>
  <si>
    <t>Doug Block</t>
  </si>
  <si>
    <t>51 Birch Street </t>
  </si>
  <si>
    <t>Revolution </t>
  </si>
  <si>
    <t>Chad Kapper</t>
  </si>
  <si>
    <t>Rotor DR1 </t>
  </si>
  <si>
    <t>12 Angry Men </t>
  </si>
  <si>
    <t>Paul Fierlinger</t>
  </si>
  <si>
    <t>Animation|Drama</t>
  </si>
  <si>
    <t>My Dog Tulip </t>
  </si>
  <si>
    <t>It Happened One Night </t>
  </si>
  <si>
    <t>Yorgos Lanthimos</t>
  </si>
  <si>
    <t>Dogtooth </t>
  </si>
  <si>
    <t>Greek</t>
  </si>
  <si>
    <t>Lauren Lazin</t>
  </si>
  <si>
    <t>Tupac: Resurrection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</si>
  <si>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</si>
  <si>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</si>
  <si>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</si>
  <si>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</si>
  <si>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</si>
  <si>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</si>
  <si>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Niall Johnson</t>
  </si>
  <si>
    <t>The Big Swap </t>
  </si>
  <si>
    <t>Old Joy </t>
  </si>
  <si>
    <t>Wendy and Lucy </t>
  </si>
  <si>
    <t>Eric Mendelsohn</t>
  </si>
  <si>
    <t>3 Backyards </t>
  </si>
  <si>
    <t>Jean-Luc Godard</t>
  </si>
  <si>
    <t>Pierrot le Fou </t>
  </si>
  <si>
    <t>Florence Ayisi</t>
  </si>
  <si>
    <t>Sisters in Law </t>
  </si>
  <si>
    <t>Cameroon</t>
  </si>
  <si>
    <t>Ayurveda: Art of Being </t>
  </si>
  <si>
    <t>Michael Roemer</t>
  </si>
  <si>
    <t>Nothing But a Man </t>
  </si>
  <si>
    <t>First Love, Last Rites </t>
  </si>
  <si>
    <t>Eddie O'Flaherty</t>
  </si>
  <si>
    <t>Fighting Tommy Riley </t>
  </si>
  <si>
    <t>Babar Ahmed</t>
  </si>
  <si>
    <t>Royal Kill </t>
  </si>
  <si>
    <t>John D. Hancock</t>
  </si>
  <si>
    <t>The Looking Glass </t>
  </si>
  <si>
    <t>Paul Bartel</t>
  </si>
  <si>
    <t>Action|Comedy|Sci-Fi|Sport</t>
  </si>
  <si>
    <t>Death Race 2000 </t>
  </si>
  <si>
    <t>Bruce Dellis</t>
  </si>
  <si>
    <t>Locker 13 </t>
  </si>
  <si>
    <t>Pece Dingo</t>
  </si>
  <si>
    <t>Midnight Cabaret </t>
  </si>
  <si>
    <t>Jerome Elston Scott</t>
  </si>
  <si>
    <t>Anderson's Cross </t>
  </si>
  <si>
    <t>Étienne Faure</t>
  </si>
  <si>
    <t>Bizarre </t>
  </si>
  <si>
    <t>Herb Freed</t>
  </si>
  <si>
    <t>Graduation Day </t>
  </si>
  <si>
    <t>Jack Perez</t>
  </si>
  <si>
    <t>Comedy|Crime|Drama|Horror|Mystery|Thriller</t>
  </si>
  <si>
    <t>Some Guy Who Kills People </t>
  </si>
  <si>
    <t>Craig Zobel</t>
  </si>
  <si>
    <t>Compliance </t>
  </si>
  <si>
    <t>Chasing Amy </t>
  </si>
  <si>
    <t>Lovely &amp; Amazing </t>
  </si>
  <si>
    <t>Ken Del Conte</t>
  </si>
  <si>
    <t>Action|Adventure|Mystery|Romance|Thriller</t>
  </si>
  <si>
    <t>Death Calls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</si>
  <si>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</si>
  <si>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</si>
  <si>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</si>
  <si>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</si>
  <si>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</si>
  <si>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</si>
  <si>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Daniel Columbie</t>
  </si>
  <si>
    <t>Amidst the Devil's Wings </t>
  </si>
  <si>
    <t>Cube </t>
  </si>
  <si>
    <t>Emma-Kate Croghan</t>
  </si>
  <si>
    <t>Love and Other Catastrophes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</si>
  <si>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</si>
  <si>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</si>
  <si>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</si>
  <si>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</si>
  <si>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</si>
  <si>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</si>
  <si>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Al Franklin</t>
  </si>
  <si>
    <t>Teeth and Blood </t>
  </si>
  <si>
    <t>Sugar Town </t>
  </si>
  <si>
    <t>Michael Kang</t>
  </si>
  <si>
    <t>The Motel </t>
  </si>
  <si>
    <t>The Canyons </t>
  </si>
  <si>
    <t>Happy Valley </t>
  </si>
  <si>
    <t>Lori Silverbush</t>
  </si>
  <si>
    <t>On the Outs </t>
  </si>
  <si>
    <t>Shotgun Stories </t>
  </si>
  <si>
    <t>Stuart Hazeldine</t>
  </si>
  <si>
    <t>Exam </t>
  </si>
  <si>
    <t>Hilary Brougher</t>
  </si>
  <si>
    <t>The Sticky Fingers of Time </t>
  </si>
  <si>
    <t>Rachel Goldenberg</t>
  </si>
  <si>
    <t>Sunday School Musical </t>
  </si>
  <si>
    <t>Corbin Bernsen</t>
  </si>
  <si>
    <t>Rust </t>
  </si>
  <si>
    <t>Jamin Winans</t>
  </si>
  <si>
    <t>Action|Drama|Fantasy|Sci-Fi</t>
  </si>
  <si>
    <t>Ink </t>
  </si>
  <si>
    <t>Tom Seidman</t>
  </si>
  <si>
    <t>The Christmas Bunny </t>
  </si>
  <si>
    <t>Jason Naumann</t>
  </si>
  <si>
    <t>Comedy|Short</t>
  </si>
  <si>
    <t>Jesus People </t>
  </si>
  <si>
    <t>Matt Cimber</t>
  </si>
  <si>
    <t>Butterfly </t>
  </si>
  <si>
    <t>Sam Martin</t>
  </si>
  <si>
    <t>UnDivided </t>
  </si>
  <si>
    <t>Andrew Hyatt</t>
  </si>
  <si>
    <t>The Frozen </t>
  </si>
  <si>
    <t>Horse Camp </t>
  </si>
  <si>
    <t>Kristin Rizzo</t>
  </si>
  <si>
    <t>Give Me Shelter </t>
  </si>
  <si>
    <t>The Big Parade </t>
  </si>
  <si>
    <t>Ward Roberts</t>
  </si>
  <si>
    <t>Little Big Top </t>
  </si>
  <si>
    <t>Zoran Lisinac</t>
  </si>
  <si>
    <t>Along the Roadside </t>
  </si>
  <si>
    <t>Bronson </t>
  </si>
  <si>
    <t>James O'Brien</t>
  </si>
  <si>
    <t>Adventure|Drama|Fantasy|Thriller|Western</t>
  </si>
  <si>
    <t>Western Religion </t>
  </si>
  <si>
    <t>Tom Putnam</t>
  </si>
  <si>
    <t>Burn </t>
  </si>
  <si>
    <t>Jon Shear</t>
  </si>
  <si>
    <t>Urbania </t>
  </si>
  <si>
    <t>Al Silliman Jr.</t>
  </si>
  <si>
    <t>The Stewardesses </t>
  </si>
  <si>
    <t>Eugène Lourié</t>
  </si>
  <si>
    <t>Adventure|Horror|Sci-Fi</t>
  </si>
  <si>
    <t>The Beast from 20,000 Fathoms </t>
  </si>
  <si>
    <t>Mad Max </t>
  </si>
  <si>
    <t>Swingers </t>
  </si>
  <si>
    <t>A Fistful of Dollars </t>
  </si>
  <si>
    <t>Lowell Sherman</t>
  </si>
  <si>
    <t>Comedy|Drama|History|Musical|Romance</t>
  </si>
  <si>
    <t>She Done Him Wrong </t>
  </si>
  <si>
    <t>Maurizio Benazzo</t>
  </si>
  <si>
    <t>Short Cut to Nirvana: Kumbh Mela </t>
  </si>
  <si>
    <t>David G. Evans</t>
  </si>
  <si>
    <t>The Grace Card </t>
  </si>
  <si>
    <t>Middle of Nowhere </t>
  </si>
  <si>
    <t>3 </t>
  </si>
  <si>
    <t>Sherman Alexie</t>
  </si>
  <si>
    <t>The Business of Fancydancing </t>
  </si>
  <si>
    <t>Justin Dillon</t>
  </si>
  <si>
    <t>Call + Response </t>
  </si>
  <si>
    <t>Stevan Mena</t>
  </si>
  <si>
    <t>Malevolence </t>
  </si>
  <si>
    <t>Shooting the Warwicks </t>
  </si>
  <si>
    <t>Super Hybrid </t>
  </si>
  <si>
    <t>Baghead </t>
  </si>
  <si>
    <t>Livingston Oden</t>
  </si>
  <si>
    <t>Comedy|Horror|Mystery|Thriller</t>
  </si>
  <si>
    <t>Solitude </t>
  </si>
  <si>
    <t>Chris Marker</t>
  </si>
  <si>
    <t>The Case of the Grinning Cat </t>
  </si>
  <si>
    <t>Carl Theodor Dreyer</t>
  </si>
  <si>
    <t>Ordet </t>
  </si>
  <si>
    <t>Marianna Palka</t>
  </si>
  <si>
    <t>Good Dick </t>
  </si>
  <si>
    <t>The Man from Earth </t>
  </si>
  <si>
    <t>Ricki Stern</t>
  </si>
  <si>
    <t>The Trials of Darryl Hunt </t>
  </si>
  <si>
    <t>Nadia Tass</t>
  </si>
  <si>
    <t>An American Girl Holiday </t>
  </si>
  <si>
    <t>James Kerwin</t>
  </si>
  <si>
    <t>Drama|Music|Mystery|Romance|Sci-Fi</t>
  </si>
  <si>
    <t>Yesterday Was a Lie </t>
  </si>
  <si>
    <t>C. Fraser Press</t>
  </si>
  <si>
    <t>Theresa Is a Mother </t>
  </si>
  <si>
    <t>Rania Attieh</t>
  </si>
  <si>
    <t>H. </t>
  </si>
  <si>
    <t>Sharon Greytak</t>
  </si>
  <si>
    <t>Archaeology of a Woman </t>
  </si>
  <si>
    <t>Majid Majidi</t>
  </si>
  <si>
    <t>Children of Heaven </t>
  </si>
  <si>
    <t>Andrew Haigh</t>
  </si>
  <si>
    <t>Weekend </t>
  </si>
  <si>
    <t>She's Gotta Have It </t>
  </si>
  <si>
    <t>Cary Bell</t>
  </si>
  <si>
    <t>Butterfly Girl </t>
  </si>
  <si>
    <t>Nicolae Constantin Tanase</t>
  </si>
  <si>
    <t>The World Is Mine </t>
  </si>
  <si>
    <t>Another Earth </t>
  </si>
  <si>
    <t>Melvin Van Peebles</t>
  </si>
  <si>
    <t>Sweet Sweetback's Baadasssss Song </t>
  </si>
  <si>
    <t>Ken Roht</t>
  </si>
  <si>
    <t>Perfect Cowboy </t>
  </si>
  <si>
    <t>Tadpole </t>
  </si>
  <si>
    <t>Once </t>
  </si>
  <si>
    <t>Robinson Devor</t>
  </si>
  <si>
    <t>The Woman Chaser </t>
  </si>
  <si>
    <t>Michel Orion Scott</t>
  </si>
  <si>
    <t>The Horse Boy </t>
  </si>
  <si>
    <t>Pat Holden</t>
  </si>
  <si>
    <t>When the Lights Went Out </t>
  </si>
  <si>
    <t>Eric Bugbee</t>
  </si>
  <si>
    <t>Heroes of Dirt </t>
  </si>
  <si>
    <t>Bill Melendez</t>
  </si>
  <si>
    <t>A Charlie Brown Christmas </t>
  </si>
  <si>
    <t>Dena Seidel</t>
  </si>
  <si>
    <t>Adventure|Documentary</t>
  </si>
  <si>
    <t>Antarctic Edge: 70° South </t>
  </si>
  <si>
    <t>Deborah Anderson</t>
  </si>
  <si>
    <t>Aroused </t>
  </si>
  <si>
    <t>Sara Newens</t>
  </si>
  <si>
    <t>Top Spin </t>
  </si>
  <si>
    <t>Roger &amp; Me </t>
  </si>
  <si>
    <t>Sai Varadan</t>
  </si>
  <si>
    <t>An American in Hollywood </t>
  </si>
  <si>
    <t>Sound of My Voice </t>
  </si>
  <si>
    <t>Amal Al-Agroobi</t>
  </si>
  <si>
    <t>Documentary|Family</t>
  </si>
  <si>
    <t>The Brain That Sings </t>
  </si>
  <si>
    <t>United Arab Emirates</t>
  </si>
  <si>
    <t>Andrew Berends</t>
  </si>
  <si>
    <t>The Blood of My Brother </t>
  </si>
  <si>
    <t>Lynn Shelton</t>
  </si>
  <si>
    <t>Your Sister's Sister </t>
  </si>
  <si>
    <t>Valentine</t>
  </si>
  <si>
    <t>Romantic Schemer </t>
  </si>
  <si>
    <t>David Hewlett</t>
  </si>
  <si>
    <t>A Dog's Breakfast </t>
  </si>
  <si>
    <t>Une Femme Mariée </t>
  </si>
  <si>
    <t>Nate Parker</t>
  </si>
  <si>
    <t>The Birth of a Nation </t>
  </si>
  <si>
    <t>Nathan Smith Jones</t>
  </si>
  <si>
    <t>The Work and the Story </t>
  </si>
  <si>
    <t>Facing the Giants </t>
  </si>
  <si>
    <t>Travis Cluff</t>
  </si>
  <si>
    <t>The Gallows </t>
  </si>
  <si>
    <t>Eraserhead </t>
  </si>
  <si>
    <t>Harry F. Millarde</t>
  </si>
  <si>
    <t>Over the Hill to the Poorhouse </t>
  </si>
  <si>
    <t>Robert Townsend</t>
  </si>
  <si>
    <t>Hollywood Shuffle </t>
  </si>
  <si>
    <t>The Mighty </t>
  </si>
  <si>
    <t>Jamaa Fanaka</t>
  </si>
  <si>
    <t>Penitentiary </t>
  </si>
  <si>
    <t>Larry Blamire</t>
  </si>
  <si>
    <t>The Lost Skeleton of Cadavra </t>
  </si>
  <si>
    <t>Stephen Langford</t>
  </si>
  <si>
    <t>Dude, Where's My Dog?! </t>
  </si>
  <si>
    <t>E.L. Katz</t>
  </si>
  <si>
    <t>Comedy|Crime|Drama|Horror|Thriller</t>
  </si>
  <si>
    <t>Cheap Thrills </t>
  </si>
  <si>
    <t>Lisanne Pajot</t>
  </si>
  <si>
    <t>Indie Game: The Movie </t>
  </si>
  <si>
    <t>Dan Reed</t>
  </si>
  <si>
    <t>Closure </t>
  </si>
  <si>
    <t>John Reinhardt</t>
  </si>
  <si>
    <t>Open Secret </t>
  </si>
  <si>
    <t>Patrick Ryan Sims</t>
  </si>
  <si>
    <t>Echo Dr. </t>
  </si>
  <si>
    <t>Laslo Benedek</t>
  </si>
  <si>
    <t>The Night Visitor </t>
  </si>
  <si>
    <t>Jason Miller</t>
  </si>
  <si>
    <t>The Past is a Grotesque Animal </t>
  </si>
  <si>
    <t>Sut Jhally</t>
  </si>
  <si>
    <t>Peace, Propaganda &amp; the Promised Land </t>
  </si>
  <si>
    <t>Pi </t>
  </si>
  <si>
    <t>Julie Davis</t>
  </si>
  <si>
    <t>I Love You, Don't Touch Me! </t>
  </si>
  <si>
    <t>Myles Berkowitz</t>
  </si>
  <si>
    <t>20 Dates </t>
  </si>
  <si>
    <t>Brett Piper</t>
  </si>
  <si>
    <t>Queen Crab </t>
  </si>
  <si>
    <t>Comedy|Documentary|Drama</t>
  </si>
  <si>
    <t>Super Size Me </t>
  </si>
  <si>
    <t>Brandon Trost</t>
  </si>
  <si>
    <t>The FP </t>
  </si>
  <si>
    <t>Happy Christmas </t>
  </si>
  <si>
    <t>Joseph Green</t>
  </si>
  <si>
    <t>The Brain That Wouldn't Die </t>
  </si>
  <si>
    <t>Wade Gasque</t>
  </si>
  <si>
    <t>Tiger Orange </t>
  </si>
  <si>
    <t>Daniel Schechter</t>
  </si>
  <si>
    <t>Supporting Characters </t>
  </si>
  <si>
    <t>Absentia </t>
  </si>
  <si>
    <t>The Brothers McMullen </t>
  </si>
  <si>
    <t>Matt Johnson</t>
  </si>
  <si>
    <t>The Dirties </t>
  </si>
  <si>
    <t>Bruno Barreto</t>
  </si>
  <si>
    <t>Gabriela </t>
  </si>
  <si>
    <t>Lena Dunham</t>
  </si>
  <si>
    <t>Tiny Furniture </t>
  </si>
  <si>
    <t>Terron R. Parsons</t>
  </si>
  <si>
    <t>Crime|Drama|Horror</t>
  </si>
  <si>
    <t>Hayride </t>
  </si>
  <si>
    <t>Daniel Mellitz</t>
  </si>
  <si>
    <t>The Naked Ape </t>
  </si>
  <si>
    <t>Jem Cohen</t>
  </si>
  <si>
    <t>Counting </t>
  </si>
  <si>
    <t>Andrew Leman</t>
  </si>
  <si>
    <t>The Call of Cthulhu </t>
  </si>
  <si>
    <t>Dave Carroll</t>
  </si>
  <si>
    <t>Bending Steel </t>
  </si>
  <si>
    <t>William Eubank</t>
  </si>
  <si>
    <t>The Signal </t>
  </si>
  <si>
    <t>Patrick Meaney</t>
  </si>
  <si>
    <t>The Image Revolution </t>
  </si>
  <si>
    <t>Chad Hartigan</t>
  </si>
  <si>
    <t>This Is Martin Bonner </t>
  </si>
  <si>
    <t>Malcolm Goodwin</t>
  </si>
  <si>
    <t>A True Story </t>
  </si>
  <si>
    <t>George Washington </t>
  </si>
  <si>
    <t>Kevin Jordan</t>
  </si>
  <si>
    <t>Smiling Fish &amp; Goat on Fire </t>
  </si>
  <si>
    <t>Kirk Loudon</t>
  </si>
  <si>
    <t>Dawn of the Crescent Moon </t>
  </si>
  <si>
    <t>Travis Legge</t>
  </si>
  <si>
    <t>Raymond Did It </t>
  </si>
  <si>
    <t>The Last Waltz </t>
  </si>
  <si>
    <t>Collin Joseph Neal</t>
  </si>
  <si>
    <t>Run, Hide, Die </t>
  </si>
  <si>
    <t>Bradley Rust Gray</t>
  </si>
  <si>
    <t>The Exploding Girl </t>
  </si>
  <si>
    <t>Mike Bruce</t>
  </si>
  <si>
    <t>The Legend of God's Gun </t>
  </si>
  <si>
    <t>Andrew Bujalski</t>
  </si>
  <si>
    <t>Mutual Appreciation </t>
  </si>
  <si>
    <t>Damir Catic</t>
  </si>
  <si>
    <t>Her Cry: La Llorona Investigation </t>
  </si>
  <si>
    <t>Down Terrace </t>
  </si>
  <si>
    <t>Clerks </t>
  </si>
  <si>
    <t>James Bidgood</t>
  </si>
  <si>
    <t>Pink Narcissus </t>
  </si>
  <si>
    <t>Funny Ha Ha </t>
  </si>
  <si>
    <t>In the Company of Men </t>
  </si>
  <si>
    <t>Eric Eason</t>
  </si>
  <si>
    <t>Manito </t>
  </si>
  <si>
    <t>Rampage </t>
  </si>
  <si>
    <t>Slacker </t>
  </si>
  <si>
    <t>Joseph Mazzella</t>
  </si>
  <si>
    <t>Dutch Kills </t>
  </si>
  <si>
    <t>Dry Spell </t>
  </si>
  <si>
    <t>Flywheel </t>
  </si>
  <si>
    <t>Marcus Nispel</t>
  </si>
  <si>
    <t>Exeter </t>
  </si>
  <si>
    <t>Brandon Landers</t>
  </si>
  <si>
    <t>The Ridges </t>
  </si>
  <si>
    <t>The Puffy Chair </t>
  </si>
  <si>
    <t>Jim Chuchu</t>
  </si>
  <si>
    <t>Stories of Our Lives </t>
  </si>
  <si>
    <t>Swahili</t>
  </si>
  <si>
    <t>Kenya</t>
  </si>
  <si>
    <t>Daryl Wein</t>
  </si>
  <si>
    <t>Breaking Upwards </t>
  </si>
  <si>
    <t>Jason Trost</t>
  </si>
  <si>
    <t>All Superheroes Must Die </t>
  </si>
  <si>
    <t>Comedy|Crime|Horror</t>
  </si>
  <si>
    <t>Pink Flamingos </t>
  </si>
  <si>
    <t>Clean </t>
  </si>
  <si>
    <t>Jafar Panahi</t>
  </si>
  <si>
    <t>The Circle </t>
  </si>
  <si>
    <t>Ivan Kavanagh</t>
  </si>
  <si>
    <t>Tin Can Man </t>
  </si>
  <si>
    <t>Kiyoshi Kurosawa</t>
  </si>
  <si>
    <t>The Cure </t>
  </si>
  <si>
    <t>Tadeo Garcia</t>
  </si>
  <si>
    <t>On the Downlow </t>
  </si>
  <si>
    <t>Thomas L. Phillips</t>
  </si>
  <si>
    <t>Sanctuary; Quite a Conundrum </t>
  </si>
  <si>
    <t>Ash Baron-Cohen</t>
  </si>
  <si>
    <t>Bang </t>
  </si>
  <si>
    <t>Shane Carruth</t>
  </si>
  <si>
    <t>Primer </t>
  </si>
  <si>
    <t>Neill Dela Llana</t>
  </si>
  <si>
    <t>Cavite </t>
  </si>
  <si>
    <t>Philippines</t>
  </si>
  <si>
    <t>El Mariachi </t>
  </si>
  <si>
    <t>Anthony Vallone</t>
  </si>
  <si>
    <t>The Mongol King </t>
  </si>
  <si>
    <t>Newlyweds </t>
  </si>
  <si>
    <t>Scott Smith</t>
  </si>
  <si>
    <t>Signed Sealed Delivered </t>
  </si>
  <si>
    <t>The Following </t>
  </si>
  <si>
    <t>Benjamin Roberds</t>
  </si>
  <si>
    <t>A Plague So Pleasant </t>
  </si>
  <si>
    <t>Daniel Hsia</t>
  </si>
  <si>
    <t>Shanghai Calling </t>
  </si>
  <si>
    <t>My Date with Drew </t>
  </si>
  <si>
    <t xml:space="preserve">SEPARATING GENRE FROM ONE CELL </t>
  </si>
  <si>
    <t>REARRANGING THEM INTO SINGLE COLUMN AND REMOVING DUPLICATES</t>
  </si>
  <si>
    <t>NA</t>
  </si>
  <si>
    <t>GENRE_TYPE</t>
  </si>
  <si>
    <t>MOVIE_COUNT</t>
  </si>
  <si>
    <t>AVERAGE</t>
  </si>
  <si>
    <t>MEDIAN</t>
  </si>
  <si>
    <t>MODE</t>
  </si>
  <si>
    <t>MAX</t>
  </si>
  <si>
    <t>MIN</t>
  </si>
  <si>
    <t>VARIANCE</t>
  </si>
  <si>
    <t>Standard Deviation</t>
  </si>
  <si>
    <t>Crime</t>
  </si>
  <si>
    <t>Mystery</t>
  </si>
  <si>
    <t>War</t>
  </si>
  <si>
    <t>Sport</t>
  </si>
  <si>
    <t>Reality-TV</t>
  </si>
  <si>
    <t>Short</t>
  </si>
  <si>
    <t>Film-Noir</t>
  </si>
  <si>
    <t>News</t>
  </si>
  <si>
    <t>Game-Show</t>
  </si>
  <si>
    <t>AVG_IMDBSCORE</t>
  </si>
  <si>
    <t>95 percentile</t>
  </si>
  <si>
    <t>Director_count&gt;95%</t>
  </si>
  <si>
    <t>PROFIT_MARGIN</t>
  </si>
  <si>
    <t>Highest Profit Margin</t>
  </si>
  <si>
    <t>CORRELATION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</si>
</sst>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9.0"/>
      <color rgb="FFF7981D"/>
      <name val="Arial"/>
      <scheme val="minor"/>
    </font>
    <font>
      <sz val="9.0"/>
      <color rgb="FF11A9CC"/>
      <name val="Arial"/>
      <scheme val="minor"/>
    </font>
    <font>
      <sz val="9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IMDB_SCORE vs. DURATION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TASK2!$C$1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1C4587"/>
              </a:solidFill>
              <a:ln cmpd="sng">
                <a:solidFill>
                  <a:srgbClr val="1C4587"/>
                </a:solidFill>
              </a:ln>
            </c:spPr>
          </c:marker>
          <c:trendline>
            <c:name>Trendline for IMDB_SCORE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TASK2!$B$2:$B$5044</c:f>
            </c:numRef>
          </c:xVal>
          <c:yVal>
            <c:numRef>
              <c:f>TASK2!$C$2:$C$5044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06697"/>
        <c:axId val="1750262235"/>
      </c:scatterChart>
      <c:valAx>
        <c:axId val="4953066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0262235"/>
      </c:valAx>
      <c:valAx>
        <c:axId val="1750262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IMDB_SCORE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53066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114300</xdr:colOff>
      <xdr:row>10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4" max="4" width="49.13"/>
    <col customWidth="1" min="5" max="5" width="3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>
        <v>178.0</v>
      </c>
      <c r="C2" s="2">
        <v>7.60505847E8</v>
      </c>
      <c r="D2" s="2" t="s">
        <v>10</v>
      </c>
      <c r="E2" s="2" t="s">
        <v>11</v>
      </c>
      <c r="F2" s="2" t="s">
        <v>12</v>
      </c>
      <c r="G2" s="2" t="s">
        <v>13</v>
      </c>
      <c r="H2" s="2">
        <v>2.37E8</v>
      </c>
      <c r="I2" s="2">
        <v>7.9</v>
      </c>
    </row>
    <row r="3">
      <c r="A3" s="2" t="s">
        <v>14</v>
      </c>
      <c r="B3" s="2">
        <v>169.0</v>
      </c>
      <c r="C3" s="2">
        <v>3.09404152E8</v>
      </c>
      <c r="D3" s="2" t="s">
        <v>15</v>
      </c>
      <c r="E3" s="2" t="s">
        <v>16</v>
      </c>
      <c r="F3" s="2" t="s">
        <v>12</v>
      </c>
      <c r="G3" s="2" t="s">
        <v>13</v>
      </c>
      <c r="H3" s="2">
        <v>3.0E8</v>
      </c>
      <c r="I3" s="2">
        <v>7.1</v>
      </c>
    </row>
    <row r="4">
      <c r="A4" s="2" t="s">
        <v>17</v>
      </c>
      <c r="B4" s="2">
        <v>148.0</v>
      </c>
      <c r="C4" s="2">
        <v>2.00074175E8</v>
      </c>
      <c r="D4" s="2" t="s">
        <v>18</v>
      </c>
      <c r="E4" s="2" t="s">
        <v>19</v>
      </c>
      <c r="F4" s="2" t="s">
        <v>12</v>
      </c>
      <c r="G4" s="2" t="s">
        <v>20</v>
      </c>
      <c r="H4" s="2">
        <v>2.45E8</v>
      </c>
      <c r="I4" s="2">
        <v>6.8</v>
      </c>
    </row>
    <row r="5">
      <c r="A5" s="2" t="s">
        <v>21</v>
      </c>
      <c r="B5" s="2">
        <v>164.0</v>
      </c>
      <c r="C5" s="2">
        <v>4.48130642E8</v>
      </c>
      <c r="D5" s="2" t="s">
        <v>22</v>
      </c>
      <c r="E5" s="2" t="s">
        <v>23</v>
      </c>
      <c r="F5" s="2" t="s">
        <v>12</v>
      </c>
      <c r="G5" s="2" t="s">
        <v>13</v>
      </c>
      <c r="H5" s="2">
        <v>2.5E8</v>
      </c>
      <c r="I5" s="2">
        <v>8.5</v>
      </c>
    </row>
    <row r="6">
      <c r="A6" s="2" t="s">
        <v>24</v>
      </c>
      <c r="D6" s="2" t="s">
        <v>25</v>
      </c>
      <c r="E6" s="2" t="s">
        <v>26</v>
      </c>
      <c r="I6" s="2">
        <v>7.1</v>
      </c>
    </row>
    <row r="7">
      <c r="A7" s="2" t="s">
        <v>27</v>
      </c>
      <c r="B7" s="2">
        <v>132.0</v>
      </c>
      <c r="C7" s="2">
        <v>7.3058679E7</v>
      </c>
      <c r="D7" s="2" t="s">
        <v>28</v>
      </c>
      <c r="E7" s="2" t="s">
        <v>29</v>
      </c>
      <c r="F7" s="2" t="s">
        <v>12</v>
      </c>
      <c r="G7" s="2" t="s">
        <v>13</v>
      </c>
      <c r="H7" s="2">
        <v>2.637E8</v>
      </c>
      <c r="I7" s="2">
        <v>6.6</v>
      </c>
    </row>
    <row r="8">
      <c r="A8" s="2" t="s">
        <v>30</v>
      </c>
      <c r="B8" s="2">
        <v>156.0</v>
      </c>
      <c r="C8" s="2">
        <v>3.36530303E8</v>
      </c>
      <c r="D8" s="2" t="s">
        <v>31</v>
      </c>
      <c r="E8" s="2" t="s">
        <v>32</v>
      </c>
      <c r="F8" s="2" t="s">
        <v>12</v>
      </c>
      <c r="G8" s="2" t="s">
        <v>13</v>
      </c>
      <c r="H8" s="2">
        <v>2.58E8</v>
      </c>
      <c r="I8" s="2">
        <v>6.2</v>
      </c>
    </row>
    <row r="9">
      <c r="A9" s="2" t="s">
        <v>33</v>
      </c>
      <c r="B9" s="2">
        <v>100.0</v>
      </c>
      <c r="C9" s="2">
        <v>2.00807262E8</v>
      </c>
      <c r="D9" s="2" t="s">
        <v>34</v>
      </c>
      <c r="E9" s="2" t="s">
        <v>35</v>
      </c>
      <c r="F9" s="2" t="s">
        <v>12</v>
      </c>
      <c r="G9" s="2" t="s">
        <v>13</v>
      </c>
      <c r="H9" s="2">
        <v>2.6E8</v>
      </c>
      <c r="I9" s="2">
        <v>7.8</v>
      </c>
    </row>
    <row r="10">
      <c r="A10" s="2" t="s">
        <v>36</v>
      </c>
      <c r="B10" s="2">
        <v>141.0</v>
      </c>
      <c r="C10" s="2">
        <v>4.58991599E8</v>
      </c>
      <c r="D10" s="2" t="s">
        <v>28</v>
      </c>
      <c r="E10" s="2" t="s">
        <v>37</v>
      </c>
      <c r="F10" s="2" t="s">
        <v>12</v>
      </c>
      <c r="G10" s="2" t="s">
        <v>13</v>
      </c>
      <c r="H10" s="2">
        <v>2.5E8</v>
      </c>
      <c r="I10" s="2">
        <v>7.5</v>
      </c>
    </row>
    <row r="11">
      <c r="A11" s="2" t="s">
        <v>38</v>
      </c>
      <c r="B11" s="2">
        <v>153.0</v>
      </c>
      <c r="C11" s="2">
        <v>3.0195698E8</v>
      </c>
      <c r="D11" s="2" t="s">
        <v>39</v>
      </c>
      <c r="E11" s="2" t="s">
        <v>40</v>
      </c>
      <c r="F11" s="2" t="s">
        <v>12</v>
      </c>
      <c r="G11" s="2" t="s">
        <v>20</v>
      </c>
      <c r="H11" s="2">
        <v>2.5E8</v>
      </c>
      <c r="I11" s="2">
        <v>7.5</v>
      </c>
    </row>
    <row r="12">
      <c r="A12" s="2" t="s">
        <v>41</v>
      </c>
      <c r="B12" s="2">
        <v>183.0</v>
      </c>
      <c r="C12" s="2">
        <v>3.30249062E8</v>
      </c>
      <c r="D12" s="2" t="s">
        <v>28</v>
      </c>
      <c r="E12" s="2" t="s">
        <v>42</v>
      </c>
      <c r="F12" s="2" t="s">
        <v>12</v>
      </c>
      <c r="G12" s="2" t="s">
        <v>13</v>
      </c>
      <c r="H12" s="2">
        <v>2.5E8</v>
      </c>
      <c r="I12" s="2">
        <v>6.9</v>
      </c>
    </row>
    <row r="13">
      <c r="A13" s="2" t="s">
        <v>43</v>
      </c>
      <c r="B13" s="2">
        <v>169.0</v>
      </c>
      <c r="C13" s="2">
        <v>2.00069408E8</v>
      </c>
      <c r="D13" s="2" t="s">
        <v>28</v>
      </c>
      <c r="E13" s="2" t="s">
        <v>44</v>
      </c>
      <c r="F13" s="2" t="s">
        <v>12</v>
      </c>
      <c r="G13" s="2" t="s">
        <v>13</v>
      </c>
      <c r="H13" s="2">
        <v>2.09E8</v>
      </c>
      <c r="I13" s="2">
        <v>6.1</v>
      </c>
    </row>
    <row r="14">
      <c r="A14" s="2" t="s">
        <v>45</v>
      </c>
      <c r="B14" s="2">
        <v>106.0</v>
      </c>
      <c r="C14" s="2">
        <v>1.68368427E8</v>
      </c>
      <c r="D14" s="2" t="s">
        <v>46</v>
      </c>
      <c r="E14" s="2" t="s">
        <v>47</v>
      </c>
      <c r="F14" s="2" t="s">
        <v>12</v>
      </c>
      <c r="G14" s="2" t="s">
        <v>20</v>
      </c>
      <c r="H14" s="2">
        <v>2.0E8</v>
      </c>
      <c r="I14" s="2">
        <v>6.7</v>
      </c>
    </row>
    <row r="15">
      <c r="A15" s="2" t="s">
        <v>14</v>
      </c>
      <c r="B15" s="2">
        <v>151.0</v>
      </c>
      <c r="C15" s="2">
        <v>4.23032628E8</v>
      </c>
      <c r="D15" s="2" t="s">
        <v>15</v>
      </c>
      <c r="E15" s="2" t="s">
        <v>48</v>
      </c>
      <c r="F15" s="2" t="s">
        <v>12</v>
      </c>
      <c r="G15" s="2" t="s">
        <v>13</v>
      </c>
      <c r="H15" s="2">
        <v>2.25E8</v>
      </c>
      <c r="I15" s="2">
        <v>7.3</v>
      </c>
    </row>
    <row r="16">
      <c r="A16" s="2" t="s">
        <v>14</v>
      </c>
      <c r="B16" s="2">
        <v>150.0</v>
      </c>
      <c r="C16" s="2">
        <v>8.928991E7</v>
      </c>
      <c r="D16" s="2" t="s">
        <v>49</v>
      </c>
      <c r="E16" s="2" t="s">
        <v>50</v>
      </c>
      <c r="F16" s="2" t="s">
        <v>12</v>
      </c>
      <c r="G16" s="2" t="s">
        <v>13</v>
      </c>
      <c r="H16" s="2">
        <v>2.15E8</v>
      </c>
      <c r="I16" s="2">
        <v>6.5</v>
      </c>
    </row>
    <row r="17">
      <c r="A17" s="2" t="s">
        <v>41</v>
      </c>
      <c r="B17" s="2">
        <v>143.0</v>
      </c>
      <c r="C17" s="2">
        <v>2.91021565E8</v>
      </c>
      <c r="D17" s="2" t="s">
        <v>10</v>
      </c>
      <c r="E17" s="2" t="s">
        <v>51</v>
      </c>
      <c r="F17" s="2" t="s">
        <v>12</v>
      </c>
      <c r="G17" s="2" t="s">
        <v>13</v>
      </c>
      <c r="H17" s="2">
        <v>2.25E8</v>
      </c>
      <c r="I17" s="2">
        <v>7.2</v>
      </c>
    </row>
    <row r="18">
      <c r="A18" s="2" t="s">
        <v>52</v>
      </c>
      <c r="B18" s="2">
        <v>150.0</v>
      </c>
      <c r="C18" s="2">
        <v>1.41614023E8</v>
      </c>
      <c r="D18" s="2" t="s">
        <v>53</v>
      </c>
      <c r="E18" s="2" t="s">
        <v>54</v>
      </c>
      <c r="F18" s="2" t="s">
        <v>12</v>
      </c>
      <c r="G18" s="2" t="s">
        <v>13</v>
      </c>
      <c r="H18" s="2">
        <v>2.25E8</v>
      </c>
      <c r="I18" s="2">
        <v>6.6</v>
      </c>
    </row>
    <row r="19">
      <c r="A19" s="2" t="s">
        <v>36</v>
      </c>
      <c r="B19" s="2">
        <v>173.0</v>
      </c>
      <c r="C19" s="2">
        <v>6.23279547E8</v>
      </c>
      <c r="D19" s="2" t="s">
        <v>28</v>
      </c>
      <c r="E19" s="2" t="s">
        <v>55</v>
      </c>
      <c r="F19" s="2" t="s">
        <v>12</v>
      </c>
      <c r="G19" s="2" t="s">
        <v>13</v>
      </c>
      <c r="H19" s="2">
        <v>2.2E8</v>
      </c>
      <c r="I19" s="2">
        <v>8.1</v>
      </c>
    </row>
    <row r="20">
      <c r="A20" s="2" t="s">
        <v>56</v>
      </c>
      <c r="B20" s="2">
        <v>136.0</v>
      </c>
      <c r="C20" s="2">
        <v>2.41063875E8</v>
      </c>
      <c r="D20" s="2" t="s">
        <v>15</v>
      </c>
      <c r="E20" s="2" t="s">
        <v>57</v>
      </c>
      <c r="F20" s="2" t="s">
        <v>12</v>
      </c>
      <c r="G20" s="2" t="s">
        <v>13</v>
      </c>
      <c r="H20" s="2">
        <v>2.5E8</v>
      </c>
      <c r="I20" s="2">
        <v>6.7</v>
      </c>
    </row>
    <row r="21">
      <c r="A21" s="2" t="s">
        <v>58</v>
      </c>
      <c r="B21" s="2">
        <v>106.0</v>
      </c>
      <c r="C21" s="2">
        <v>1.79020854E8</v>
      </c>
      <c r="D21" s="2" t="s">
        <v>59</v>
      </c>
      <c r="E21" s="2" t="s">
        <v>60</v>
      </c>
      <c r="F21" s="2" t="s">
        <v>12</v>
      </c>
      <c r="G21" s="2" t="s">
        <v>13</v>
      </c>
      <c r="H21" s="2">
        <v>2.25E8</v>
      </c>
      <c r="I21" s="2">
        <v>6.8</v>
      </c>
    </row>
    <row r="22">
      <c r="A22" s="2" t="s">
        <v>61</v>
      </c>
      <c r="B22" s="2">
        <v>164.0</v>
      </c>
      <c r="C22" s="2">
        <v>2.5510837E8</v>
      </c>
      <c r="D22" s="2" t="s">
        <v>62</v>
      </c>
      <c r="E22" s="2" t="s">
        <v>63</v>
      </c>
      <c r="F22" s="2" t="s">
        <v>12</v>
      </c>
      <c r="G22" s="2" t="s">
        <v>64</v>
      </c>
      <c r="H22" s="2">
        <v>2.5E8</v>
      </c>
      <c r="I22" s="2">
        <v>7.5</v>
      </c>
    </row>
    <row r="23">
      <c r="A23" s="2" t="s">
        <v>65</v>
      </c>
      <c r="B23" s="2">
        <v>153.0</v>
      </c>
      <c r="C23" s="2">
        <v>2.62030663E8</v>
      </c>
      <c r="D23" s="2" t="s">
        <v>15</v>
      </c>
      <c r="E23" s="2" t="s">
        <v>66</v>
      </c>
      <c r="F23" s="2" t="s">
        <v>12</v>
      </c>
      <c r="G23" s="2" t="s">
        <v>13</v>
      </c>
      <c r="H23" s="2">
        <v>2.3E8</v>
      </c>
      <c r="I23" s="2">
        <v>7.0</v>
      </c>
    </row>
    <row r="24">
      <c r="A24" s="2" t="s">
        <v>67</v>
      </c>
      <c r="B24" s="2">
        <v>156.0</v>
      </c>
      <c r="C24" s="2">
        <v>1.05219735E8</v>
      </c>
      <c r="D24" s="2" t="s">
        <v>68</v>
      </c>
      <c r="E24" s="2" t="s">
        <v>69</v>
      </c>
      <c r="F24" s="2" t="s">
        <v>12</v>
      </c>
      <c r="G24" s="2" t="s">
        <v>13</v>
      </c>
      <c r="H24" s="2">
        <v>2.0E8</v>
      </c>
      <c r="I24" s="2">
        <v>6.7</v>
      </c>
    </row>
    <row r="25">
      <c r="A25" s="2" t="s">
        <v>61</v>
      </c>
      <c r="B25" s="2">
        <v>186.0</v>
      </c>
      <c r="C25" s="2">
        <v>2.58355354E8</v>
      </c>
      <c r="D25" s="2" t="s">
        <v>62</v>
      </c>
      <c r="E25" s="2" t="s">
        <v>70</v>
      </c>
      <c r="F25" s="2" t="s">
        <v>12</v>
      </c>
      <c r="G25" s="2" t="s">
        <v>13</v>
      </c>
      <c r="H25" s="2">
        <v>2.25E8</v>
      </c>
      <c r="I25" s="2">
        <v>7.9</v>
      </c>
    </row>
    <row r="26">
      <c r="A26" s="2" t="s">
        <v>71</v>
      </c>
      <c r="B26" s="2">
        <v>113.0</v>
      </c>
      <c r="C26" s="2">
        <v>7.0083519E7</v>
      </c>
      <c r="D26" s="2" t="s">
        <v>72</v>
      </c>
      <c r="E26" s="2" t="s">
        <v>73</v>
      </c>
      <c r="F26" s="2" t="s">
        <v>12</v>
      </c>
      <c r="G26" s="2" t="s">
        <v>13</v>
      </c>
      <c r="H26" s="2">
        <v>1.8E8</v>
      </c>
      <c r="I26" s="2">
        <v>6.1</v>
      </c>
    </row>
    <row r="27">
      <c r="A27" s="2" t="s">
        <v>61</v>
      </c>
      <c r="B27" s="2">
        <v>201.0</v>
      </c>
      <c r="C27" s="2">
        <v>2.1805126E8</v>
      </c>
      <c r="D27" s="2" t="s">
        <v>74</v>
      </c>
      <c r="E27" s="2" t="s">
        <v>75</v>
      </c>
      <c r="F27" s="2" t="s">
        <v>12</v>
      </c>
      <c r="G27" s="2" t="s">
        <v>64</v>
      </c>
      <c r="H27" s="2">
        <v>2.07E8</v>
      </c>
      <c r="I27" s="2">
        <v>7.2</v>
      </c>
    </row>
    <row r="28">
      <c r="A28" s="2" t="s">
        <v>9</v>
      </c>
      <c r="B28" s="2">
        <v>194.0</v>
      </c>
      <c r="C28" s="2">
        <v>6.58672302E8</v>
      </c>
      <c r="D28" s="2" t="s">
        <v>76</v>
      </c>
      <c r="E28" s="2" t="s">
        <v>77</v>
      </c>
      <c r="F28" s="2" t="s">
        <v>12</v>
      </c>
      <c r="G28" s="2" t="s">
        <v>13</v>
      </c>
      <c r="H28" s="2">
        <v>2.0E8</v>
      </c>
      <c r="I28" s="2">
        <v>7.7</v>
      </c>
    </row>
    <row r="29">
      <c r="A29" s="2" t="s">
        <v>78</v>
      </c>
      <c r="B29" s="2">
        <v>147.0</v>
      </c>
      <c r="C29" s="2">
        <v>4.07197282E8</v>
      </c>
      <c r="D29" s="2" t="s">
        <v>28</v>
      </c>
      <c r="E29" s="2" t="s">
        <v>79</v>
      </c>
      <c r="F29" s="2" t="s">
        <v>12</v>
      </c>
      <c r="G29" s="2" t="s">
        <v>13</v>
      </c>
      <c r="H29" s="2">
        <v>2.5E8</v>
      </c>
      <c r="I29" s="2">
        <v>8.2</v>
      </c>
    </row>
    <row r="30">
      <c r="A30" s="2" t="s">
        <v>80</v>
      </c>
      <c r="B30" s="2">
        <v>131.0</v>
      </c>
      <c r="C30" s="2">
        <v>6.517316E7</v>
      </c>
      <c r="D30" s="2" t="s">
        <v>81</v>
      </c>
      <c r="E30" s="2" t="s">
        <v>82</v>
      </c>
      <c r="F30" s="2" t="s">
        <v>12</v>
      </c>
      <c r="G30" s="2" t="s">
        <v>13</v>
      </c>
      <c r="H30" s="2">
        <v>2.09E8</v>
      </c>
      <c r="I30" s="2">
        <v>5.9</v>
      </c>
    </row>
    <row r="31">
      <c r="A31" s="2" t="s">
        <v>83</v>
      </c>
      <c r="B31" s="2">
        <v>124.0</v>
      </c>
      <c r="C31" s="2">
        <v>6.52177271E8</v>
      </c>
      <c r="D31" s="2" t="s">
        <v>81</v>
      </c>
      <c r="E31" s="2" t="s">
        <v>84</v>
      </c>
      <c r="F31" s="2" t="s">
        <v>12</v>
      </c>
      <c r="G31" s="2" t="s">
        <v>13</v>
      </c>
      <c r="H31" s="2">
        <v>1.5E8</v>
      </c>
      <c r="I31" s="2">
        <v>7.0</v>
      </c>
    </row>
    <row r="32">
      <c r="A32" s="2" t="s">
        <v>17</v>
      </c>
      <c r="B32" s="2">
        <v>143.0</v>
      </c>
      <c r="C32" s="2">
        <v>3.04360277E8</v>
      </c>
      <c r="D32" s="2" t="s">
        <v>18</v>
      </c>
      <c r="E32" s="2" t="s">
        <v>85</v>
      </c>
      <c r="F32" s="2" t="s">
        <v>12</v>
      </c>
      <c r="G32" s="2" t="s">
        <v>20</v>
      </c>
      <c r="H32" s="2">
        <v>2.0E8</v>
      </c>
      <c r="I32" s="2">
        <v>7.8</v>
      </c>
    </row>
    <row r="33">
      <c r="A33" s="2" t="s">
        <v>30</v>
      </c>
      <c r="B33" s="2">
        <v>135.0</v>
      </c>
      <c r="C33" s="2">
        <v>3.73377893E8</v>
      </c>
      <c r="D33" s="2" t="s">
        <v>86</v>
      </c>
      <c r="E33" s="2" t="s">
        <v>87</v>
      </c>
      <c r="F33" s="2" t="s">
        <v>12</v>
      </c>
      <c r="G33" s="2" t="s">
        <v>13</v>
      </c>
      <c r="H33" s="2">
        <v>2.0E8</v>
      </c>
      <c r="I33" s="2">
        <v>7.3</v>
      </c>
    </row>
    <row r="34">
      <c r="A34" s="2" t="s">
        <v>88</v>
      </c>
      <c r="B34" s="2">
        <v>195.0</v>
      </c>
      <c r="C34" s="2">
        <v>4.08992272E8</v>
      </c>
      <c r="D34" s="2" t="s">
        <v>28</v>
      </c>
      <c r="E34" s="2" t="s">
        <v>89</v>
      </c>
      <c r="F34" s="2" t="s">
        <v>12</v>
      </c>
      <c r="G34" s="2" t="s">
        <v>13</v>
      </c>
      <c r="H34" s="2">
        <v>2.0E8</v>
      </c>
      <c r="I34" s="2">
        <v>7.2</v>
      </c>
    </row>
    <row r="35">
      <c r="A35" s="2" t="s">
        <v>90</v>
      </c>
      <c r="B35" s="2">
        <v>108.0</v>
      </c>
      <c r="C35" s="2">
        <v>3.34185206E8</v>
      </c>
      <c r="D35" s="2" t="s">
        <v>72</v>
      </c>
      <c r="E35" s="2" t="s">
        <v>91</v>
      </c>
      <c r="F35" s="2" t="s">
        <v>12</v>
      </c>
      <c r="G35" s="2" t="s">
        <v>13</v>
      </c>
      <c r="H35" s="2">
        <v>2.0E8</v>
      </c>
      <c r="I35" s="2">
        <v>6.5</v>
      </c>
    </row>
    <row r="36">
      <c r="A36" s="2" t="s">
        <v>92</v>
      </c>
      <c r="B36" s="2">
        <v>104.0</v>
      </c>
      <c r="C36" s="2">
        <v>2.34360014E8</v>
      </c>
      <c r="D36" s="2" t="s">
        <v>93</v>
      </c>
      <c r="E36" s="2" t="s">
        <v>94</v>
      </c>
      <c r="F36" s="2" t="s">
        <v>12</v>
      </c>
      <c r="G36" s="2" t="s">
        <v>95</v>
      </c>
      <c r="H36" s="2">
        <v>2.1E8</v>
      </c>
      <c r="I36" s="2">
        <v>6.8</v>
      </c>
    </row>
    <row r="37">
      <c r="A37" s="2" t="s">
        <v>96</v>
      </c>
      <c r="B37" s="2">
        <v>104.0</v>
      </c>
      <c r="C37" s="2">
        <v>2.68488329E8</v>
      </c>
      <c r="D37" s="2" t="s">
        <v>97</v>
      </c>
      <c r="E37" s="2" t="s">
        <v>98</v>
      </c>
      <c r="F37" s="2" t="s">
        <v>12</v>
      </c>
      <c r="G37" s="2" t="s">
        <v>13</v>
      </c>
      <c r="H37" s="2">
        <v>2.0E8</v>
      </c>
      <c r="I37" s="2">
        <v>7.3</v>
      </c>
    </row>
    <row r="38">
      <c r="A38" s="2" t="s">
        <v>99</v>
      </c>
      <c r="B38" s="2">
        <v>150.0</v>
      </c>
      <c r="C38" s="2">
        <v>4.02076689E8</v>
      </c>
      <c r="D38" s="2" t="s">
        <v>28</v>
      </c>
      <c r="E38" s="2" t="s">
        <v>100</v>
      </c>
      <c r="F38" s="2" t="s">
        <v>12</v>
      </c>
      <c r="G38" s="2" t="s">
        <v>13</v>
      </c>
      <c r="H38" s="2">
        <v>2.0E8</v>
      </c>
      <c r="I38" s="2">
        <v>6.0</v>
      </c>
    </row>
    <row r="39">
      <c r="A39" s="2" t="s">
        <v>99</v>
      </c>
      <c r="B39" s="2">
        <v>165.0</v>
      </c>
      <c r="C39" s="2">
        <v>2.45428137E8</v>
      </c>
      <c r="D39" s="2" t="s">
        <v>28</v>
      </c>
      <c r="E39" s="2" t="s">
        <v>101</v>
      </c>
      <c r="F39" s="2" t="s">
        <v>12</v>
      </c>
      <c r="G39" s="2" t="s">
        <v>13</v>
      </c>
      <c r="H39" s="2">
        <v>2.1E8</v>
      </c>
      <c r="I39" s="2">
        <v>5.7</v>
      </c>
    </row>
    <row r="40">
      <c r="A40" s="2" t="s">
        <v>30</v>
      </c>
      <c r="B40" s="2">
        <v>130.0</v>
      </c>
      <c r="C40" s="2">
        <v>2.34903076E8</v>
      </c>
      <c r="D40" s="2" t="s">
        <v>72</v>
      </c>
      <c r="E40" s="2" t="s">
        <v>102</v>
      </c>
      <c r="F40" s="2" t="s">
        <v>12</v>
      </c>
      <c r="G40" s="2" t="s">
        <v>13</v>
      </c>
      <c r="H40" s="2">
        <v>2.15E8</v>
      </c>
      <c r="I40" s="2">
        <v>6.4</v>
      </c>
    </row>
    <row r="41">
      <c r="A41" s="2" t="s">
        <v>65</v>
      </c>
      <c r="B41" s="2">
        <v>142.0</v>
      </c>
      <c r="C41" s="2">
        <v>2.02853933E8</v>
      </c>
      <c r="D41" s="2" t="s">
        <v>10</v>
      </c>
      <c r="E41" s="2" t="s">
        <v>103</v>
      </c>
      <c r="F41" s="2" t="s">
        <v>12</v>
      </c>
      <c r="G41" s="2" t="s">
        <v>13</v>
      </c>
      <c r="H41" s="2">
        <v>2.0E8</v>
      </c>
      <c r="I41" s="2">
        <v>6.7</v>
      </c>
    </row>
    <row r="42">
      <c r="A42" s="2" t="s">
        <v>104</v>
      </c>
      <c r="B42" s="2">
        <v>125.0</v>
      </c>
      <c r="C42" s="2">
        <v>1.72051787E8</v>
      </c>
      <c r="D42" s="2" t="s">
        <v>28</v>
      </c>
      <c r="E42" s="2" t="s">
        <v>105</v>
      </c>
      <c r="F42" s="2" t="s">
        <v>12</v>
      </c>
      <c r="G42" s="2" t="s">
        <v>13</v>
      </c>
      <c r="H42" s="2">
        <v>1.7E8</v>
      </c>
      <c r="I42" s="2">
        <v>6.8</v>
      </c>
    </row>
    <row r="43">
      <c r="A43" s="2" t="s">
        <v>106</v>
      </c>
      <c r="B43" s="2">
        <v>106.0</v>
      </c>
      <c r="C43" s="2">
        <v>1.91450875E8</v>
      </c>
      <c r="D43" s="2" t="s">
        <v>107</v>
      </c>
      <c r="E43" s="2" t="s">
        <v>108</v>
      </c>
      <c r="F43" s="2" t="s">
        <v>12</v>
      </c>
      <c r="G43" s="2" t="s">
        <v>13</v>
      </c>
      <c r="H43" s="2">
        <v>2.0E8</v>
      </c>
      <c r="I43" s="2">
        <v>6.3</v>
      </c>
    </row>
    <row r="44">
      <c r="A44" s="2" t="s">
        <v>109</v>
      </c>
      <c r="B44" s="2">
        <v>123.0</v>
      </c>
      <c r="C44" s="2">
        <v>1.16593191E8</v>
      </c>
      <c r="D44" s="2" t="s">
        <v>28</v>
      </c>
      <c r="E44" s="2" t="s">
        <v>110</v>
      </c>
      <c r="F44" s="2" t="s">
        <v>12</v>
      </c>
      <c r="G44" s="2" t="s">
        <v>13</v>
      </c>
      <c r="H44" s="2">
        <v>2.0E8</v>
      </c>
      <c r="I44" s="2">
        <v>5.6</v>
      </c>
    </row>
    <row r="45">
      <c r="A45" s="2" t="s">
        <v>111</v>
      </c>
      <c r="B45" s="2">
        <v>103.0</v>
      </c>
      <c r="C45" s="2">
        <v>4.14984497E8</v>
      </c>
      <c r="D45" s="2" t="s">
        <v>97</v>
      </c>
      <c r="E45" s="2" t="s">
        <v>112</v>
      </c>
      <c r="F45" s="2" t="s">
        <v>12</v>
      </c>
      <c r="G45" s="2" t="s">
        <v>13</v>
      </c>
      <c r="H45" s="2">
        <v>2.0E8</v>
      </c>
      <c r="I45" s="2">
        <v>8.3</v>
      </c>
    </row>
    <row r="46">
      <c r="A46" s="2" t="s">
        <v>113</v>
      </c>
      <c r="B46" s="2">
        <v>118.0</v>
      </c>
      <c r="C46" s="2">
        <v>1.25320003E8</v>
      </c>
      <c r="D46" s="2" t="s">
        <v>28</v>
      </c>
      <c r="E46" s="2" t="s">
        <v>114</v>
      </c>
      <c r="F46" s="2" t="s">
        <v>12</v>
      </c>
      <c r="G46" s="2" t="s">
        <v>13</v>
      </c>
      <c r="H46" s="2">
        <v>2.0E8</v>
      </c>
      <c r="I46" s="2">
        <v>6.6</v>
      </c>
    </row>
    <row r="47">
      <c r="A47" s="2" t="s">
        <v>115</v>
      </c>
      <c r="B47" s="2">
        <v>140.0</v>
      </c>
      <c r="C47" s="2">
        <v>3.5003411E8</v>
      </c>
      <c r="D47" s="2" t="s">
        <v>116</v>
      </c>
      <c r="E47" s="2" t="s">
        <v>117</v>
      </c>
      <c r="F47" s="2" t="s">
        <v>12</v>
      </c>
      <c r="G47" s="2" t="s">
        <v>13</v>
      </c>
      <c r="H47" s="2">
        <v>1.9E8</v>
      </c>
      <c r="I47" s="2">
        <v>7.2</v>
      </c>
    </row>
    <row r="48">
      <c r="A48" s="2" t="s">
        <v>45</v>
      </c>
      <c r="B48" s="2">
        <v>123.0</v>
      </c>
      <c r="C48" s="2">
        <v>2.02351611E8</v>
      </c>
      <c r="D48" s="2" t="s">
        <v>118</v>
      </c>
      <c r="E48" s="2" t="s">
        <v>119</v>
      </c>
      <c r="F48" s="2" t="s">
        <v>12</v>
      </c>
      <c r="G48" s="2" t="s">
        <v>13</v>
      </c>
      <c r="H48" s="2">
        <v>1.9E8</v>
      </c>
      <c r="I48" s="2">
        <v>7.0</v>
      </c>
    </row>
    <row r="49">
      <c r="A49" s="2" t="s">
        <v>43</v>
      </c>
      <c r="B49" s="2">
        <v>149.0</v>
      </c>
      <c r="C49" s="2">
        <v>2.33914986E8</v>
      </c>
      <c r="D49" s="2" t="s">
        <v>93</v>
      </c>
      <c r="E49" s="2" t="s">
        <v>120</v>
      </c>
      <c r="F49" s="2" t="s">
        <v>12</v>
      </c>
      <c r="G49" s="2" t="s">
        <v>13</v>
      </c>
      <c r="H49" s="2">
        <v>2.0E8</v>
      </c>
      <c r="I49" s="2">
        <v>8.0</v>
      </c>
    </row>
    <row r="50">
      <c r="A50" s="2" t="s">
        <v>121</v>
      </c>
      <c r="B50" s="2">
        <v>132.0</v>
      </c>
      <c r="C50" s="2">
        <v>2.28756232E8</v>
      </c>
      <c r="D50" s="2" t="s">
        <v>28</v>
      </c>
      <c r="E50" s="2" t="s">
        <v>122</v>
      </c>
      <c r="F50" s="2" t="s">
        <v>12</v>
      </c>
      <c r="G50" s="2" t="s">
        <v>13</v>
      </c>
      <c r="H50" s="2">
        <v>1.9E8</v>
      </c>
      <c r="I50" s="2">
        <v>7.8</v>
      </c>
    </row>
    <row r="51">
      <c r="A51" s="2" t="s">
        <v>43</v>
      </c>
      <c r="B51" s="2">
        <v>114.0</v>
      </c>
      <c r="C51" s="2">
        <v>6.517186E7</v>
      </c>
      <c r="D51" s="2" t="s">
        <v>62</v>
      </c>
      <c r="E51" s="2" t="s">
        <v>123</v>
      </c>
      <c r="F51" s="2" t="s">
        <v>12</v>
      </c>
      <c r="G51" s="2" t="s">
        <v>13</v>
      </c>
      <c r="H51" s="2">
        <v>1.95E8</v>
      </c>
      <c r="I51" s="2">
        <v>6.3</v>
      </c>
    </row>
    <row r="52">
      <c r="A52" s="2" t="s">
        <v>124</v>
      </c>
      <c r="B52" s="2">
        <v>143.0</v>
      </c>
      <c r="C52" s="2">
        <v>1.44812796E8</v>
      </c>
      <c r="D52" s="2" t="s">
        <v>76</v>
      </c>
      <c r="E52" s="2" t="s">
        <v>125</v>
      </c>
      <c r="F52" s="2" t="s">
        <v>12</v>
      </c>
      <c r="G52" s="2" t="s">
        <v>126</v>
      </c>
      <c r="H52" s="2">
        <v>1.05E8</v>
      </c>
      <c r="I52" s="2">
        <v>7.3</v>
      </c>
    </row>
    <row r="53">
      <c r="A53" s="2" t="s">
        <v>127</v>
      </c>
      <c r="B53" s="2">
        <v>116.0</v>
      </c>
      <c r="C53" s="2">
        <v>9.0755643E7</v>
      </c>
      <c r="D53" s="2" t="s">
        <v>86</v>
      </c>
      <c r="E53" s="2" t="s">
        <v>128</v>
      </c>
      <c r="F53" s="2" t="s">
        <v>12</v>
      </c>
      <c r="G53" s="2" t="s">
        <v>13</v>
      </c>
      <c r="H53" s="2">
        <v>2.0E8</v>
      </c>
      <c r="I53" s="2">
        <v>6.6</v>
      </c>
    </row>
    <row r="54">
      <c r="A54" s="2" t="s">
        <v>129</v>
      </c>
      <c r="B54" s="2">
        <v>131.0</v>
      </c>
      <c r="C54" s="2">
        <v>1.01785482E8</v>
      </c>
      <c r="D54" s="2" t="s">
        <v>28</v>
      </c>
      <c r="E54" s="2" t="s">
        <v>130</v>
      </c>
      <c r="F54" s="2" t="s">
        <v>12</v>
      </c>
      <c r="G54" s="2" t="s">
        <v>13</v>
      </c>
      <c r="H54" s="2">
        <v>1.9E8</v>
      </c>
      <c r="I54" s="2">
        <v>7.0</v>
      </c>
    </row>
    <row r="55">
      <c r="A55" s="2" t="s">
        <v>99</v>
      </c>
      <c r="B55" s="2">
        <v>154.0</v>
      </c>
      <c r="C55" s="2">
        <v>3.52358779E8</v>
      </c>
      <c r="D55" s="2" t="s">
        <v>28</v>
      </c>
      <c r="E55" s="2" t="s">
        <v>131</v>
      </c>
      <c r="F55" s="2" t="s">
        <v>12</v>
      </c>
      <c r="G55" s="2" t="s">
        <v>13</v>
      </c>
      <c r="H55" s="2">
        <v>1.95E8</v>
      </c>
      <c r="I55" s="2">
        <v>6.3</v>
      </c>
    </row>
    <row r="56">
      <c r="A56" s="2" t="s">
        <v>132</v>
      </c>
      <c r="B56" s="2">
        <v>122.0</v>
      </c>
      <c r="C56" s="2">
        <v>3.17011114E8</v>
      </c>
      <c r="D56" s="2" t="s">
        <v>15</v>
      </c>
      <c r="E56" s="2" t="s">
        <v>133</v>
      </c>
      <c r="F56" s="2" t="s">
        <v>12</v>
      </c>
      <c r="G56" s="2" t="s">
        <v>13</v>
      </c>
      <c r="H56" s="2">
        <v>1.85E8</v>
      </c>
      <c r="I56" s="2">
        <v>6.2</v>
      </c>
    </row>
    <row r="57">
      <c r="A57" s="2" t="s">
        <v>134</v>
      </c>
      <c r="B57" s="2">
        <v>93.0</v>
      </c>
      <c r="C57" s="2">
        <v>1.23070338E8</v>
      </c>
      <c r="D57" s="2" t="s">
        <v>97</v>
      </c>
      <c r="E57" s="2" t="s">
        <v>135</v>
      </c>
      <c r="F57" s="2" t="s">
        <v>12</v>
      </c>
      <c r="G57" s="2" t="s">
        <v>13</v>
      </c>
      <c r="I57" s="2">
        <v>6.8</v>
      </c>
    </row>
    <row r="58">
      <c r="A58" s="2" t="s">
        <v>136</v>
      </c>
      <c r="B58" s="2">
        <v>93.0</v>
      </c>
      <c r="C58" s="2">
        <v>2.37282182E8</v>
      </c>
      <c r="D58" s="2" t="s">
        <v>97</v>
      </c>
      <c r="E58" s="2" t="s">
        <v>137</v>
      </c>
      <c r="F58" s="2" t="s">
        <v>12</v>
      </c>
      <c r="G58" s="2" t="s">
        <v>13</v>
      </c>
      <c r="H58" s="2">
        <v>1.85E8</v>
      </c>
      <c r="I58" s="2">
        <v>7.2</v>
      </c>
    </row>
    <row r="59">
      <c r="A59" s="2" t="s">
        <v>138</v>
      </c>
      <c r="B59" s="2">
        <v>122.0</v>
      </c>
      <c r="C59" s="2">
        <v>1.30468626E8</v>
      </c>
      <c r="D59" s="2" t="s">
        <v>81</v>
      </c>
      <c r="E59" s="2" t="s">
        <v>139</v>
      </c>
      <c r="F59" s="2" t="s">
        <v>12</v>
      </c>
      <c r="G59" s="2" t="s">
        <v>13</v>
      </c>
      <c r="H59" s="2">
        <v>1.85E8</v>
      </c>
      <c r="I59" s="2">
        <v>7.5</v>
      </c>
    </row>
    <row r="60">
      <c r="A60" s="2" t="s">
        <v>27</v>
      </c>
      <c r="B60" s="2">
        <v>98.0</v>
      </c>
      <c r="C60" s="2">
        <v>2.23806889E8</v>
      </c>
      <c r="D60" s="2" t="s">
        <v>140</v>
      </c>
      <c r="E60" s="2" t="s">
        <v>141</v>
      </c>
      <c r="F60" s="2" t="s">
        <v>12</v>
      </c>
      <c r="G60" s="2" t="s">
        <v>13</v>
      </c>
      <c r="H60" s="2">
        <v>1.8E8</v>
      </c>
      <c r="I60" s="2">
        <v>8.4</v>
      </c>
    </row>
    <row r="61">
      <c r="A61" s="2" t="s">
        <v>92</v>
      </c>
      <c r="B61" s="2">
        <v>91.0</v>
      </c>
      <c r="C61" s="2">
        <v>1.4008085E8</v>
      </c>
      <c r="D61" s="2" t="s">
        <v>142</v>
      </c>
      <c r="E61" s="2" t="s">
        <v>143</v>
      </c>
      <c r="F61" s="2" t="s">
        <v>12</v>
      </c>
      <c r="G61" s="2" t="s">
        <v>13</v>
      </c>
      <c r="H61" s="2">
        <v>1.4E8</v>
      </c>
      <c r="I61" s="2">
        <v>6.2</v>
      </c>
    </row>
    <row r="62">
      <c r="A62" s="2" t="s">
        <v>144</v>
      </c>
      <c r="B62" s="2">
        <v>158.0</v>
      </c>
      <c r="C62" s="2">
        <v>1.66112167E8</v>
      </c>
      <c r="D62" s="2" t="s">
        <v>28</v>
      </c>
      <c r="E62" s="2" t="s">
        <v>145</v>
      </c>
      <c r="F62" s="2" t="s">
        <v>12</v>
      </c>
      <c r="G62" s="2" t="s">
        <v>13</v>
      </c>
      <c r="H62" s="2">
        <v>2.0E8</v>
      </c>
      <c r="I62" s="2">
        <v>5.8</v>
      </c>
    </row>
    <row r="63">
      <c r="A63" s="2" t="s">
        <v>146</v>
      </c>
      <c r="B63" s="2">
        <v>96.0</v>
      </c>
      <c r="C63" s="2">
        <v>1.37850096E8</v>
      </c>
      <c r="D63" s="2" t="s">
        <v>147</v>
      </c>
      <c r="E63" s="2" t="s">
        <v>148</v>
      </c>
      <c r="F63" s="2" t="s">
        <v>12</v>
      </c>
      <c r="G63" s="2" t="s">
        <v>13</v>
      </c>
      <c r="H63" s="2">
        <v>2.0E8</v>
      </c>
      <c r="I63" s="2">
        <v>6.8</v>
      </c>
    </row>
    <row r="64">
      <c r="A64" s="2" t="s">
        <v>149</v>
      </c>
      <c r="B64" s="2">
        <v>127.0</v>
      </c>
      <c r="C64" s="2">
        <v>4.7375327E7</v>
      </c>
      <c r="D64" s="2" t="s">
        <v>28</v>
      </c>
      <c r="E64" s="2" t="s">
        <v>150</v>
      </c>
      <c r="F64" s="2" t="s">
        <v>12</v>
      </c>
      <c r="G64" s="2" t="s">
        <v>13</v>
      </c>
      <c r="H64" s="2">
        <v>1.76E8</v>
      </c>
      <c r="I64" s="2">
        <v>5.4</v>
      </c>
    </row>
    <row r="65">
      <c r="A65" s="2" t="s">
        <v>38</v>
      </c>
      <c r="B65" s="2">
        <v>110.0</v>
      </c>
      <c r="C65" s="2">
        <v>1.24051759E8</v>
      </c>
      <c r="D65" s="2" t="s">
        <v>74</v>
      </c>
      <c r="E65" s="2" t="s">
        <v>151</v>
      </c>
      <c r="F65" s="2" t="s">
        <v>12</v>
      </c>
      <c r="G65" s="2" t="s">
        <v>13</v>
      </c>
      <c r="H65" s="2">
        <v>1.8E8</v>
      </c>
      <c r="I65" s="2">
        <v>6.6</v>
      </c>
    </row>
    <row r="66">
      <c r="A66" s="2" t="s">
        <v>52</v>
      </c>
      <c r="B66" s="2">
        <v>150.0</v>
      </c>
      <c r="C66" s="2">
        <v>2.91709845E8</v>
      </c>
      <c r="D66" s="2" t="s">
        <v>72</v>
      </c>
      <c r="E66" s="2" t="s">
        <v>152</v>
      </c>
      <c r="F66" s="2" t="s">
        <v>12</v>
      </c>
      <c r="G66" s="2" t="s">
        <v>13</v>
      </c>
      <c r="H66" s="2">
        <v>1.8E8</v>
      </c>
      <c r="I66" s="2">
        <v>6.9</v>
      </c>
    </row>
    <row r="67">
      <c r="A67" s="2" t="s">
        <v>43</v>
      </c>
      <c r="B67" s="2">
        <v>144.0</v>
      </c>
      <c r="C67" s="2">
        <v>1.54985087E8</v>
      </c>
      <c r="D67" s="2" t="s">
        <v>28</v>
      </c>
      <c r="E67" s="2" t="s">
        <v>153</v>
      </c>
      <c r="F67" s="2" t="s">
        <v>12</v>
      </c>
      <c r="G67" s="2" t="s">
        <v>13</v>
      </c>
      <c r="H67" s="2">
        <v>1.78E8</v>
      </c>
      <c r="I67" s="2">
        <v>7.3</v>
      </c>
    </row>
    <row r="68">
      <c r="A68" s="2" t="s">
        <v>21</v>
      </c>
      <c r="B68" s="2">
        <v>152.0</v>
      </c>
      <c r="C68" s="2">
        <v>5.33316061E8</v>
      </c>
      <c r="D68" s="2" t="s">
        <v>154</v>
      </c>
      <c r="E68" s="2" t="s">
        <v>155</v>
      </c>
      <c r="F68" s="2" t="s">
        <v>12</v>
      </c>
      <c r="G68" s="2" t="s">
        <v>13</v>
      </c>
      <c r="H68" s="2">
        <v>1.85E8</v>
      </c>
      <c r="I68" s="2">
        <v>9.0</v>
      </c>
    </row>
    <row r="69">
      <c r="A69" s="2" t="s">
        <v>156</v>
      </c>
      <c r="B69" s="2">
        <v>96.0</v>
      </c>
      <c r="C69" s="2">
        <v>2.92979556E8</v>
      </c>
      <c r="D69" s="2" t="s">
        <v>157</v>
      </c>
      <c r="E69" s="2" t="s">
        <v>158</v>
      </c>
      <c r="F69" s="2" t="s">
        <v>12</v>
      </c>
      <c r="G69" s="2" t="s">
        <v>13</v>
      </c>
      <c r="H69" s="2">
        <v>1.75E8</v>
      </c>
      <c r="I69" s="2">
        <v>8.3</v>
      </c>
    </row>
    <row r="70">
      <c r="A70" s="2" t="s">
        <v>159</v>
      </c>
      <c r="B70" s="2">
        <v>94.0</v>
      </c>
      <c r="C70" s="2">
        <v>1.98332128E8</v>
      </c>
      <c r="D70" s="2" t="s">
        <v>160</v>
      </c>
      <c r="E70" s="2" t="s">
        <v>161</v>
      </c>
      <c r="F70" s="2" t="s">
        <v>12</v>
      </c>
      <c r="G70" s="2" t="s">
        <v>13</v>
      </c>
      <c r="H70" s="2">
        <v>1.75E8</v>
      </c>
      <c r="I70" s="2">
        <v>6.5</v>
      </c>
    </row>
    <row r="71">
      <c r="A71" s="2" t="s">
        <v>162</v>
      </c>
      <c r="B71" s="2">
        <v>126.0</v>
      </c>
      <c r="C71" s="2">
        <v>3.1829818E8</v>
      </c>
      <c r="D71" s="2" t="s">
        <v>28</v>
      </c>
      <c r="E71" s="2" t="s">
        <v>163</v>
      </c>
      <c r="F71" s="2" t="s">
        <v>12</v>
      </c>
      <c r="G71" s="2" t="s">
        <v>13</v>
      </c>
      <c r="H71" s="2">
        <v>1.4E8</v>
      </c>
      <c r="I71" s="2">
        <v>7.9</v>
      </c>
    </row>
    <row r="72">
      <c r="A72" s="2" t="s">
        <v>164</v>
      </c>
      <c r="B72" s="2">
        <v>126.0</v>
      </c>
      <c r="C72" s="2">
        <v>7.3820094E7</v>
      </c>
      <c r="D72" s="2" t="s">
        <v>165</v>
      </c>
      <c r="E72" s="2" t="s">
        <v>166</v>
      </c>
      <c r="F72" s="2" t="s">
        <v>12</v>
      </c>
      <c r="G72" s="2" t="s">
        <v>13</v>
      </c>
      <c r="H72" s="2">
        <v>1.7E8</v>
      </c>
      <c r="I72" s="2">
        <v>7.5</v>
      </c>
    </row>
    <row r="73">
      <c r="A73" s="2" t="s">
        <v>58</v>
      </c>
      <c r="B73" s="2">
        <v>106.0</v>
      </c>
      <c r="C73" s="2">
        <v>1.13745408E8</v>
      </c>
      <c r="D73" s="2" t="s">
        <v>167</v>
      </c>
      <c r="E73" s="2" t="s">
        <v>168</v>
      </c>
      <c r="F73" s="2" t="s">
        <v>12</v>
      </c>
      <c r="G73" s="2" t="s">
        <v>13</v>
      </c>
      <c r="H73" s="2">
        <v>1.7E8</v>
      </c>
      <c r="I73" s="2">
        <v>4.8</v>
      </c>
    </row>
    <row r="74">
      <c r="A74" s="2" t="s">
        <v>169</v>
      </c>
      <c r="B74" s="2">
        <v>112.0</v>
      </c>
      <c r="C74" s="2">
        <v>1.02176165E8</v>
      </c>
      <c r="D74" s="2" t="s">
        <v>170</v>
      </c>
      <c r="E74" s="2" t="s">
        <v>171</v>
      </c>
      <c r="F74" s="2" t="s">
        <v>12</v>
      </c>
      <c r="G74" s="2" t="s">
        <v>13</v>
      </c>
      <c r="H74" s="2">
        <v>1.45E8</v>
      </c>
      <c r="I74" s="2">
        <v>5.2</v>
      </c>
    </row>
    <row r="75">
      <c r="A75" s="2" t="s">
        <v>172</v>
      </c>
      <c r="B75" s="2">
        <v>123.0</v>
      </c>
      <c r="C75" s="2">
        <v>1.61087183E8</v>
      </c>
      <c r="D75" s="2" t="s">
        <v>173</v>
      </c>
      <c r="E75" s="2" t="s">
        <v>174</v>
      </c>
      <c r="F75" s="2" t="s">
        <v>12</v>
      </c>
      <c r="G75" s="2" t="s">
        <v>13</v>
      </c>
      <c r="H75" s="2">
        <v>1.75E8</v>
      </c>
      <c r="I75" s="2">
        <v>6.9</v>
      </c>
    </row>
    <row r="76">
      <c r="A76" s="2" t="s">
        <v>175</v>
      </c>
      <c r="B76" s="2">
        <v>96.0</v>
      </c>
      <c r="C76" s="2">
        <v>1.0028969E8</v>
      </c>
      <c r="D76" s="2" t="s">
        <v>176</v>
      </c>
      <c r="E76" s="2" t="s">
        <v>177</v>
      </c>
      <c r="F76" s="2" t="s">
        <v>12</v>
      </c>
      <c r="G76" s="2" t="s">
        <v>13</v>
      </c>
      <c r="H76" s="2">
        <v>1.75E8</v>
      </c>
      <c r="I76" s="2">
        <v>5.4</v>
      </c>
    </row>
    <row r="77">
      <c r="A77" s="2" t="s">
        <v>178</v>
      </c>
      <c r="B77" s="2">
        <v>113.0</v>
      </c>
      <c r="C77" s="2">
        <v>1.00189501E8</v>
      </c>
      <c r="D77" s="2" t="s">
        <v>28</v>
      </c>
      <c r="E77" s="2" t="s">
        <v>179</v>
      </c>
      <c r="F77" s="2" t="s">
        <v>12</v>
      </c>
      <c r="G77" s="2" t="s">
        <v>13</v>
      </c>
      <c r="H77" s="2">
        <v>1.78E8</v>
      </c>
      <c r="I77" s="2">
        <v>7.9</v>
      </c>
    </row>
    <row r="78">
      <c r="A78" s="2" t="s">
        <v>180</v>
      </c>
      <c r="B78" s="2">
        <v>176.0</v>
      </c>
      <c r="C78" s="2">
        <v>8.824622E7</v>
      </c>
      <c r="D78" s="2" t="s">
        <v>81</v>
      </c>
      <c r="E78" s="2" t="s">
        <v>181</v>
      </c>
      <c r="F78" s="2" t="s">
        <v>12</v>
      </c>
      <c r="G78" s="2" t="s">
        <v>13</v>
      </c>
      <c r="H78" s="2">
        <v>1.75E8</v>
      </c>
      <c r="I78" s="2">
        <v>6.1</v>
      </c>
    </row>
    <row r="79">
      <c r="A79" s="2" t="s">
        <v>182</v>
      </c>
      <c r="B79" s="2">
        <v>118.0</v>
      </c>
      <c r="C79" s="2">
        <v>1.5016763E8</v>
      </c>
      <c r="D79" s="2" t="s">
        <v>81</v>
      </c>
      <c r="E79" s="2" t="s">
        <v>183</v>
      </c>
      <c r="F79" s="2" t="s">
        <v>12</v>
      </c>
      <c r="G79" s="2" t="s">
        <v>13</v>
      </c>
      <c r="H79" s="2">
        <v>1.75E8</v>
      </c>
      <c r="I79" s="2">
        <v>5.8</v>
      </c>
    </row>
    <row r="80">
      <c r="A80" s="2" t="s">
        <v>156</v>
      </c>
      <c r="B80" s="2">
        <v>95.0</v>
      </c>
      <c r="C80" s="2">
        <v>3.56454367E8</v>
      </c>
      <c r="D80" s="2" t="s">
        <v>184</v>
      </c>
      <c r="E80" s="2" t="s">
        <v>185</v>
      </c>
      <c r="F80" s="2" t="s">
        <v>12</v>
      </c>
      <c r="G80" s="2" t="s">
        <v>13</v>
      </c>
      <c r="H80" s="2">
        <v>1.75E8</v>
      </c>
      <c r="I80" s="2">
        <v>8.3</v>
      </c>
    </row>
    <row r="81">
      <c r="A81" s="2" t="s">
        <v>162</v>
      </c>
      <c r="B81" s="2">
        <v>106.0</v>
      </c>
      <c r="C81" s="2">
        <v>3.62645141E8</v>
      </c>
      <c r="D81" s="2" t="s">
        <v>186</v>
      </c>
      <c r="E81" s="2" t="s">
        <v>187</v>
      </c>
      <c r="F81" s="2" t="s">
        <v>12</v>
      </c>
      <c r="G81" s="2" t="s">
        <v>20</v>
      </c>
      <c r="H81" s="2">
        <v>1.75E8</v>
      </c>
      <c r="I81" s="2">
        <v>7.8</v>
      </c>
    </row>
    <row r="82">
      <c r="A82" s="2" t="s">
        <v>162</v>
      </c>
      <c r="B82" s="2">
        <v>124.0</v>
      </c>
      <c r="C82" s="2">
        <v>3.12057433E8</v>
      </c>
      <c r="D82" s="2" t="s">
        <v>28</v>
      </c>
      <c r="E82" s="2" t="s">
        <v>188</v>
      </c>
      <c r="F82" s="2" t="s">
        <v>12</v>
      </c>
      <c r="G82" s="2" t="s">
        <v>13</v>
      </c>
      <c r="H82" s="2">
        <v>2.0E8</v>
      </c>
      <c r="I82" s="2">
        <v>7.0</v>
      </c>
    </row>
    <row r="83">
      <c r="A83" s="2" t="s">
        <v>189</v>
      </c>
      <c r="B83" s="2">
        <v>132.0</v>
      </c>
      <c r="C83" s="2">
        <v>1.55111815E8</v>
      </c>
      <c r="D83" s="2" t="s">
        <v>190</v>
      </c>
      <c r="E83" s="2" t="s">
        <v>191</v>
      </c>
      <c r="F83" s="2" t="s">
        <v>12</v>
      </c>
      <c r="G83" s="2" t="s">
        <v>13</v>
      </c>
      <c r="H83" s="2">
        <v>1.7E8</v>
      </c>
      <c r="I83" s="2">
        <v>6.1</v>
      </c>
    </row>
    <row r="84">
      <c r="A84" s="2" t="s">
        <v>192</v>
      </c>
      <c r="B84" s="2">
        <v>97.0</v>
      </c>
      <c r="C84" s="2">
        <v>2.41407328E8</v>
      </c>
      <c r="D84" s="2" t="s">
        <v>193</v>
      </c>
      <c r="E84" s="2" t="s">
        <v>194</v>
      </c>
      <c r="F84" s="2" t="s">
        <v>12</v>
      </c>
      <c r="G84" s="2" t="s">
        <v>13</v>
      </c>
      <c r="H84" s="2">
        <v>1.8E8</v>
      </c>
      <c r="I84" s="2">
        <v>7.0</v>
      </c>
    </row>
    <row r="85">
      <c r="A85" s="2" t="s">
        <v>195</v>
      </c>
      <c r="B85" s="2">
        <v>130.0</v>
      </c>
      <c r="C85" s="2">
        <v>2.08543795E8</v>
      </c>
      <c r="D85" s="2" t="s">
        <v>196</v>
      </c>
      <c r="E85" s="2" t="s">
        <v>197</v>
      </c>
      <c r="F85" s="2" t="s">
        <v>12</v>
      </c>
      <c r="G85" s="2" t="s">
        <v>13</v>
      </c>
      <c r="H85" s="2">
        <v>1.7E8</v>
      </c>
      <c r="I85" s="2">
        <v>7.6</v>
      </c>
    </row>
    <row r="86">
      <c r="A86" s="2" t="s">
        <v>198</v>
      </c>
      <c r="B86" s="2">
        <v>109.0</v>
      </c>
      <c r="D86" s="2" t="s">
        <v>199</v>
      </c>
      <c r="E86" s="2" t="s">
        <v>200</v>
      </c>
      <c r="F86" s="2" t="s">
        <v>12</v>
      </c>
      <c r="G86" s="2" t="s">
        <v>201</v>
      </c>
      <c r="I86" s="2">
        <v>4.5</v>
      </c>
    </row>
    <row r="87">
      <c r="A87" s="2" t="s">
        <v>202</v>
      </c>
      <c r="B87" s="2">
        <v>128.0</v>
      </c>
      <c r="C87" s="2">
        <v>3.8297305E7</v>
      </c>
      <c r="D87" s="2" t="s">
        <v>190</v>
      </c>
      <c r="E87" s="2" t="s">
        <v>203</v>
      </c>
      <c r="F87" s="2" t="s">
        <v>12</v>
      </c>
      <c r="G87" s="2" t="s">
        <v>13</v>
      </c>
      <c r="H87" s="2">
        <v>1.75E8</v>
      </c>
      <c r="I87" s="2">
        <v>6.3</v>
      </c>
    </row>
    <row r="88">
      <c r="A88" s="2" t="s">
        <v>78</v>
      </c>
      <c r="B88" s="2">
        <v>136.0</v>
      </c>
      <c r="C88" s="2">
        <v>2.59746958E8</v>
      </c>
      <c r="D88" s="2" t="s">
        <v>28</v>
      </c>
      <c r="E88" s="2" t="s">
        <v>204</v>
      </c>
      <c r="F88" s="2" t="s">
        <v>12</v>
      </c>
      <c r="G88" s="2" t="s">
        <v>13</v>
      </c>
      <c r="H88" s="2">
        <v>1.7E8</v>
      </c>
      <c r="I88" s="2">
        <v>7.8</v>
      </c>
    </row>
    <row r="89">
      <c r="A89" s="2" t="s">
        <v>205</v>
      </c>
      <c r="B89" s="2">
        <v>93.0</v>
      </c>
      <c r="C89" s="2">
        <v>2.38371987E8</v>
      </c>
      <c r="D89" s="2" t="s">
        <v>97</v>
      </c>
      <c r="E89" s="2" t="s">
        <v>206</v>
      </c>
      <c r="F89" s="2" t="s">
        <v>12</v>
      </c>
      <c r="G89" s="2" t="s">
        <v>13</v>
      </c>
      <c r="H89" s="2">
        <v>1.65E8</v>
      </c>
      <c r="I89" s="2">
        <v>6.4</v>
      </c>
    </row>
    <row r="90">
      <c r="A90" s="2" t="s">
        <v>207</v>
      </c>
      <c r="B90" s="2">
        <v>130.0</v>
      </c>
      <c r="C90" s="2">
        <v>9.3417865E7</v>
      </c>
      <c r="D90" s="2" t="s">
        <v>208</v>
      </c>
      <c r="E90" s="2" t="s">
        <v>209</v>
      </c>
      <c r="F90" s="2" t="s">
        <v>12</v>
      </c>
      <c r="G90" s="2" t="s">
        <v>13</v>
      </c>
      <c r="H90" s="2">
        <v>1.9E8</v>
      </c>
      <c r="I90" s="2">
        <v>6.5</v>
      </c>
    </row>
    <row r="91">
      <c r="A91" s="2" t="s">
        <v>210</v>
      </c>
      <c r="B91" s="2">
        <v>102.0</v>
      </c>
      <c r="C91" s="2">
        <v>2.22487711E8</v>
      </c>
      <c r="D91" s="2" t="s">
        <v>211</v>
      </c>
      <c r="E91" s="2" t="s">
        <v>212</v>
      </c>
      <c r="F91" s="2" t="s">
        <v>12</v>
      </c>
      <c r="G91" s="2" t="s">
        <v>13</v>
      </c>
      <c r="H91" s="2">
        <v>1.65E8</v>
      </c>
      <c r="I91" s="2">
        <v>7.9</v>
      </c>
    </row>
    <row r="92">
      <c r="A92" s="2" t="s">
        <v>213</v>
      </c>
      <c r="B92" s="2">
        <v>101.0</v>
      </c>
      <c r="C92" s="2">
        <v>1.89412677E8</v>
      </c>
      <c r="D92" s="2" t="s">
        <v>214</v>
      </c>
      <c r="E92" s="2" t="s">
        <v>215</v>
      </c>
      <c r="F92" s="2" t="s">
        <v>12</v>
      </c>
      <c r="G92" s="2" t="s">
        <v>13</v>
      </c>
      <c r="H92" s="2">
        <v>1.65E8</v>
      </c>
      <c r="I92" s="2">
        <v>7.8</v>
      </c>
    </row>
    <row r="93">
      <c r="A93" s="2" t="s">
        <v>146</v>
      </c>
      <c r="B93" s="2">
        <v>100.0</v>
      </c>
      <c r="C93" s="2">
        <v>665426.0</v>
      </c>
      <c r="D93" s="2" t="s">
        <v>216</v>
      </c>
      <c r="E93" s="2" t="s">
        <v>217</v>
      </c>
      <c r="F93" s="2" t="s">
        <v>12</v>
      </c>
      <c r="G93" s="2" t="s">
        <v>13</v>
      </c>
      <c r="H93" s="2">
        <v>1.65E8</v>
      </c>
      <c r="I93" s="2">
        <v>6.6</v>
      </c>
    </row>
    <row r="94">
      <c r="A94" s="2" t="s">
        <v>144</v>
      </c>
      <c r="B94" s="2">
        <v>120.0</v>
      </c>
      <c r="C94" s="2">
        <v>1.02315545E8</v>
      </c>
      <c r="D94" s="2" t="s">
        <v>28</v>
      </c>
      <c r="E94" s="2" t="s">
        <v>218</v>
      </c>
      <c r="F94" s="2" t="s">
        <v>12</v>
      </c>
      <c r="G94" s="2" t="s">
        <v>13</v>
      </c>
      <c r="H94" s="2">
        <v>1.65E8</v>
      </c>
      <c r="I94" s="2">
        <v>5.5</v>
      </c>
    </row>
    <row r="95">
      <c r="A95" s="2" t="s">
        <v>219</v>
      </c>
      <c r="B95" s="2">
        <v>98.0</v>
      </c>
      <c r="C95" s="2">
        <v>2.17387997E8</v>
      </c>
      <c r="D95" s="2" t="s">
        <v>216</v>
      </c>
      <c r="E95" s="2" t="s">
        <v>220</v>
      </c>
      <c r="F95" s="2" t="s">
        <v>12</v>
      </c>
      <c r="G95" s="2" t="s">
        <v>13</v>
      </c>
      <c r="H95" s="2">
        <v>1.65E8</v>
      </c>
      <c r="I95" s="2">
        <v>8.2</v>
      </c>
    </row>
    <row r="96">
      <c r="A96" s="2" t="s">
        <v>221</v>
      </c>
      <c r="B96" s="2">
        <v>109.0</v>
      </c>
      <c r="C96" s="2">
        <v>1.50350192E8</v>
      </c>
      <c r="D96" s="2" t="s">
        <v>222</v>
      </c>
      <c r="E96" s="2" t="s">
        <v>223</v>
      </c>
      <c r="F96" s="2" t="s">
        <v>12</v>
      </c>
      <c r="G96" s="2" t="s">
        <v>13</v>
      </c>
      <c r="H96" s="2">
        <v>2.0E8</v>
      </c>
      <c r="I96" s="2">
        <v>6.4</v>
      </c>
    </row>
    <row r="97">
      <c r="A97" s="2" t="s">
        <v>224</v>
      </c>
      <c r="B97" s="2">
        <v>121.0</v>
      </c>
      <c r="C97" s="2">
        <v>3.33130696E8</v>
      </c>
      <c r="D97" s="2" t="s">
        <v>28</v>
      </c>
      <c r="E97" s="2" t="s">
        <v>225</v>
      </c>
      <c r="F97" s="2" t="s">
        <v>12</v>
      </c>
      <c r="G97" s="2" t="s">
        <v>13</v>
      </c>
      <c r="H97" s="2">
        <v>1.7E8</v>
      </c>
      <c r="I97" s="2">
        <v>8.1</v>
      </c>
    </row>
    <row r="98">
      <c r="A98" s="2" t="s">
        <v>21</v>
      </c>
      <c r="B98" s="2">
        <v>169.0</v>
      </c>
      <c r="C98" s="2">
        <v>1.87991439E8</v>
      </c>
      <c r="D98" s="2" t="s">
        <v>226</v>
      </c>
      <c r="E98" s="2" t="s">
        <v>227</v>
      </c>
      <c r="F98" s="2" t="s">
        <v>12</v>
      </c>
      <c r="G98" s="2" t="s">
        <v>13</v>
      </c>
      <c r="H98" s="2">
        <v>1.65E8</v>
      </c>
      <c r="I98" s="2">
        <v>8.6</v>
      </c>
    </row>
    <row r="99">
      <c r="A99" s="2" t="s">
        <v>21</v>
      </c>
      <c r="B99" s="2">
        <v>148.0</v>
      </c>
      <c r="C99" s="2">
        <v>2.92568851E8</v>
      </c>
      <c r="D99" s="2" t="s">
        <v>81</v>
      </c>
      <c r="E99" s="2" t="s">
        <v>228</v>
      </c>
      <c r="F99" s="2" t="s">
        <v>12</v>
      </c>
      <c r="G99" s="2" t="s">
        <v>13</v>
      </c>
      <c r="H99" s="2">
        <v>1.6E8</v>
      </c>
      <c r="I99" s="2">
        <v>8.8</v>
      </c>
    </row>
    <row r="100">
      <c r="A100" s="2" t="s">
        <v>229</v>
      </c>
      <c r="B100" s="2">
        <v>120.0</v>
      </c>
      <c r="D100" s="2" t="s">
        <v>230</v>
      </c>
      <c r="E100" s="2" t="s">
        <v>231</v>
      </c>
      <c r="F100" s="2" t="s">
        <v>232</v>
      </c>
      <c r="G100" s="2" t="s">
        <v>233</v>
      </c>
      <c r="I100" s="2">
        <v>8.2</v>
      </c>
    </row>
    <row r="101">
      <c r="A101" s="2" t="s">
        <v>61</v>
      </c>
      <c r="B101" s="2">
        <v>182.0</v>
      </c>
      <c r="C101" s="2">
        <v>3.03001229E8</v>
      </c>
      <c r="D101" s="2" t="s">
        <v>62</v>
      </c>
      <c r="E101" s="2" t="s">
        <v>234</v>
      </c>
      <c r="F101" s="2" t="s">
        <v>12</v>
      </c>
      <c r="G101" s="2" t="s">
        <v>13</v>
      </c>
      <c r="H101" s="2">
        <v>1.8E8</v>
      </c>
      <c r="I101" s="2">
        <v>7.9</v>
      </c>
    </row>
    <row r="102">
      <c r="A102" s="2" t="s">
        <v>169</v>
      </c>
      <c r="B102" s="2">
        <v>106.0</v>
      </c>
      <c r="C102" s="2">
        <v>1.4451231E8</v>
      </c>
      <c r="D102" s="2" t="s">
        <v>116</v>
      </c>
      <c r="E102" s="2" t="s">
        <v>235</v>
      </c>
      <c r="F102" s="2" t="s">
        <v>12</v>
      </c>
      <c r="G102" s="2" t="s">
        <v>13</v>
      </c>
      <c r="H102" s="2">
        <v>3.8E7</v>
      </c>
      <c r="I102" s="2">
        <v>6.7</v>
      </c>
    </row>
    <row r="103">
      <c r="A103" s="2" t="s">
        <v>236</v>
      </c>
      <c r="B103" s="2">
        <v>166.0</v>
      </c>
      <c r="C103" s="2">
        <v>1.27490802E8</v>
      </c>
      <c r="D103" s="2" t="s">
        <v>237</v>
      </c>
      <c r="E103" s="2" t="s">
        <v>238</v>
      </c>
      <c r="F103" s="2" t="s">
        <v>12</v>
      </c>
      <c r="G103" s="2" t="s">
        <v>13</v>
      </c>
      <c r="H103" s="2">
        <v>1.5E8</v>
      </c>
      <c r="I103" s="2">
        <v>7.8</v>
      </c>
    </row>
    <row r="104">
      <c r="A104" s="2" t="s">
        <v>239</v>
      </c>
      <c r="B104" s="2">
        <v>132.0</v>
      </c>
      <c r="C104" s="2">
        <v>1.46405371E8</v>
      </c>
      <c r="D104" s="2" t="s">
        <v>28</v>
      </c>
      <c r="E104" s="2" t="s">
        <v>240</v>
      </c>
      <c r="F104" s="2" t="s">
        <v>12</v>
      </c>
      <c r="G104" s="2" t="s">
        <v>13</v>
      </c>
      <c r="H104" s="2">
        <v>1.6E8</v>
      </c>
      <c r="I104" s="2">
        <v>7.8</v>
      </c>
    </row>
    <row r="105">
      <c r="A105" s="2" t="s">
        <v>241</v>
      </c>
      <c r="B105" s="2">
        <v>137.0</v>
      </c>
      <c r="C105" s="2">
        <v>2.81666058E8</v>
      </c>
      <c r="D105" s="2" t="s">
        <v>242</v>
      </c>
      <c r="E105" s="2" t="s">
        <v>243</v>
      </c>
      <c r="F105" s="2" t="s">
        <v>12</v>
      </c>
      <c r="G105" s="2" t="s">
        <v>13</v>
      </c>
      <c r="H105" s="2">
        <v>1.6E8</v>
      </c>
      <c r="I105" s="2">
        <v>6.6</v>
      </c>
    </row>
    <row r="106">
      <c r="A106" s="2" t="s">
        <v>244</v>
      </c>
      <c r="B106" s="2">
        <v>109.0</v>
      </c>
      <c r="C106" s="2">
        <v>6.3143812E7</v>
      </c>
      <c r="D106" s="2" t="s">
        <v>53</v>
      </c>
      <c r="E106" s="2" t="s">
        <v>245</v>
      </c>
      <c r="F106" s="2" t="s">
        <v>12</v>
      </c>
      <c r="G106" s="2" t="s">
        <v>13</v>
      </c>
      <c r="H106" s="2">
        <v>1.5E8</v>
      </c>
      <c r="I106" s="2">
        <v>6.1</v>
      </c>
    </row>
    <row r="107">
      <c r="A107" s="2" t="s">
        <v>246</v>
      </c>
      <c r="B107" s="2">
        <v>98.0</v>
      </c>
      <c r="C107" s="2">
        <v>6.0655503E7</v>
      </c>
      <c r="D107" s="2" t="s">
        <v>247</v>
      </c>
      <c r="E107" s="2" t="s">
        <v>248</v>
      </c>
      <c r="F107" s="2" t="s">
        <v>12</v>
      </c>
      <c r="G107" s="2" t="s">
        <v>13</v>
      </c>
      <c r="H107" s="2">
        <v>1.6E8</v>
      </c>
      <c r="I107" s="2">
        <v>5.6</v>
      </c>
    </row>
    <row r="108">
      <c r="A108" s="2" t="s">
        <v>249</v>
      </c>
      <c r="B108" s="2">
        <v>113.0</v>
      </c>
      <c r="C108" s="2">
        <v>7.6846624E7</v>
      </c>
      <c r="D108" s="2" t="s">
        <v>72</v>
      </c>
      <c r="E108" s="2" t="s">
        <v>250</v>
      </c>
      <c r="F108" s="2" t="s">
        <v>12</v>
      </c>
      <c r="G108" s="2" t="s">
        <v>13</v>
      </c>
      <c r="H108" s="2">
        <v>1.7E8</v>
      </c>
      <c r="I108" s="2">
        <v>6.4</v>
      </c>
    </row>
    <row r="109">
      <c r="A109" s="2" t="s">
        <v>251</v>
      </c>
      <c r="B109" s="2">
        <v>93.0</v>
      </c>
      <c r="C109" s="2">
        <v>3.20706665E8</v>
      </c>
      <c r="D109" s="2" t="s">
        <v>97</v>
      </c>
      <c r="E109" s="2" t="s">
        <v>252</v>
      </c>
      <c r="F109" s="2" t="s">
        <v>12</v>
      </c>
      <c r="G109" s="2" t="s">
        <v>13</v>
      </c>
      <c r="H109" s="2">
        <v>1.6E8</v>
      </c>
      <c r="I109" s="2">
        <v>6.1</v>
      </c>
    </row>
    <row r="110">
      <c r="A110" s="2" t="s">
        <v>253</v>
      </c>
      <c r="B110" s="2">
        <v>123.0</v>
      </c>
      <c r="C110" s="2">
        <v>4.6978995E7</v>
      </c>
      <c r="D110" s="2" t="s">
        <v>15</v>
      </c>
      <c r="E110" s="2" t="s">
        <v>254</v>
      </c>
      <c r="F110" s="2" t="s">
        <v>12</v>
      </c>
      <c r="G110" s="2" t="s">
        <v>13</v>
      </c>
      <c r="H110" s="2">
        <v>1.6E8</v>
      </c>
      <c r="I110" s="2">
        <v>7.3</v>
      </c>
    </row>
    <row r="111">
      <c r="A111" s="2" t="s">
        <v>255</v>
      </c>
      <c r="B111" s="2">
        <v>126.0</v>
      </c>
      <c r="C111" s="2">
        <v>8.9732035E7</v>
      </c>
      <c r="D111" s="2" t="s">
        <v>28</v>
      </c>
      <c r="E111" s="2" t="s">
        <v>256</v>
      </c>
      <c r="F111" s="2" t="s">
        <v>12</v>
      </c>
      <c r="G111" s="2" t="s">
        <v>13</v>
      </c>
      <c r="H111" s="2">
        <v>1.55E8</v>
      </c>
      <c r="I111" s="2">
        <v>6.6</v>
      </c>
    </row>
    <row r="112">
      <c r="A112" s="2" t="s">
        <v>257</v>
      </c>
      <c r="B112" s="2">
        <v>113.0</v>
      </c>
      <c r="C112" s="2">
        <v>1.04383624E8</v>
      </c>
      <c r="D112" s="2" t="s">
        <v>72</v>
      </c>
      <c r="E112" s="2" t="s">
        <v>258</v>
      </c>
      <c r="F112" s="2" t="s">
        <v>12</v>
      </c>
      <c r="G112" s="2" t="s">
        <v>13</v>
      </c>
      <c r="H112" s="2">
        <v>1.55E8</v>
      </c>
      <c r="I112" s="2">
        <v>6.3</v>
      </c>
    </row>
    <row r="113">
      <c r="A113" s="2" t="s">
        <v>99</v>
      </c>
      <c r="B113" s="2">
        <v>184.0</v>
      </c>
      <c r="C113" s="2">
        <v>1.98539855E8</v>
      </c>
      <c r="D113" s="2" t="s">
        <v>259</v>
      </c>
      <c r="E113" s="2" t="s">
        <v>260</v>
      </c>
      <c r="F113" s="2" t="s">
        <v>12</v>
      </c>
      <c r="G113" s="2" t="s">
        <v>13</v>
      </c>
      <c r="H113" s="2">
        <v>1.4E8</v>
      </c>
      <c r="I113" s="2">
        <v>6.1</v>
      </c>
    </row>
    <row r="114">
      <c r="A114" s="2" t="s">
        <v>99</v>
      </c>
      <c r="B114" s="2">
        <v>144.0</v>
      </c>
      <c r="C114" s="2">
        <v>3.18759914E8</v>
      </c>
      <c r="D114" s="2" t="s">
        <v>28</v>
      </c>
      <c r="E114" s="2" t="s">
        <v>261</v>
      </c>
      <c r="F114" s="2" t="s">
        <v>12</v>
      </c>
      <c r="G114" s="2" t="s">
        <v>13</v>
      </c>
      <c r="H114" s="2">
        <v>1.5E8</v>
      </c>
      <c r="I114" s="2">
        <v>7.1</v>
      </c>
    </row>
    <row r="115">
      <c r="A115" s="2" t="s">
        <v>262</v>
      </c>
      <c r="B115" s="2">
        <v>206.0</v>
      </c>
      <c r="C115" s="2">
        <v>3.4293771E7</v>
      </c>
      <c r="D115" s="2" t="s">
        <v>263</v>
      </c>
      <c r="E115" s="2" t="s">
        <v>264</v>
      </c>
      <c r="F115" s="2" t="s">
        <v>12</v>
      </c>
      <c r="G115" s="2" t="s">
        <v>265</v>
      </c>
      <c r="H115" s="2">
        <v>1.55E8</v>
      </c>
      <c r="I115" s="2">
        <v>5.5</v>
      </c>
    </row>
    <row r="116">
      <c r="A116" s="2" t="s">
        <v>38</v>
      </c>
      <c r="B116" s="2">
        <v>138.0</v>
      </c>
      <c r="C116" s="2">
        <v>2.92000866E8</v>
      </c>
      <c r="D116" s="2" t="s">
        <v>39</v>
      </c>
      <c r="E116" s="2" t="s">
        <v>266</v>
      </c>
      <c r="F116" s="2" t="s">
        <v>12</v>
      </c>
      <c r="G116" s="2" t="s">
        <v>20</v>
      </c>
      <c r="H116" s="2">
        <v>1.5E8</v>
      </c>
      <c r="I116" s="2">
        <v>7.5</v>
      </c>
    </row>
    <row r="117">
      <c r="A117" s="2" t="s">
        <v>127</v>
      </c>
      <c r="B117" s="2">
        <v>157.0</v>
      </c>
      <c r="C117" s="2">
        <v>2.89994397E8</v>
      </c>
      <c r="D117" s="2" t="s">
        <v>39</v>
      </c>
      <c r="E117" s="2" t="s">
        <v>267</v>
      </c>
      <c r="F117" s="2" t="s">
        <v>12</v>
      </c>
      <c r="G117" s="2" t="s">
        <v>20</v>
      </c>
      <c r="H117" s="2">
        <v>1.5E8</v>
      </c>
      <c r="I117" s="2">
        <v>7.6</v>
      </c>
    </row>
    <row r="118">
      <c r="A118" s="2" t="s">
        <v>80</v>
      </c>
      <c r="B118" s="2">
        <v>102.0</v>
      </c>
      <c r="C118" s="2">
        <v>2.27946274E8</v>
      </c>
      <c r="D118" s="2" t="s">
        <v>268</v>
      </c>
      <c r="E118" s="2" t="s">
        <v>269</v>
      </c>
      <c r="F118" s="2" t="s">
        <v>12</v>
      </c>
      <c r="G118" s="2" t="s">
        <v>13</v>
      </c>
      <c r="H118" s="2">
        <v>1.5E8</v>
      </c>
      <c r="I118" s="2">
        <v>6.4</v>
      </c>
    </row>
    <row r="119">
      <c r="A119" s="2" t="s">
        <v>241</v>
      </c>
      <c r="B119" s="2">
        <v>104.0</v>
      </c>
      <c r="C119" s="2">
        <v>2.56386216E8</v>
      </c>
      <c r="D119" s="2" t="s">
        <v>270</v>
      </c>
      <c r="E119" s="2" t="s">
        <v>271</v>
      </c>
      <c r="F119" s="2" t="s">
        <v>12</v>
      </c>
      <c r="G119" s="2" t="s">
        <v>13</v>
      </c>
      <c r="H119" s="2">
        <v>1.5E8</v>
      </c>
      <c r="I119" s="2">
        <v>7.2</v>
      </c>
    </row>
    <row r="120">
      <c r="A120" s="2" t="s">
        <v>90</v>
      </c>
      <c r="B120" s="2">
        <v>115.0</v>
      </c>
      <c r="C120" s="2">
        <v>2.06456431E8</v>
      </c>
      <c r="D120" s="2" t="s">
        <v>272</v>
      </c>
      <c r="E120" s="2" t="s">
        <v>273</v>
      </c>
      <c r="F120" s="2" t="s">
        <v>12</v>
      </c>
      <c r="G120" s="2" t="s">
        <v>13</v>
      </c>
      <c r="H120" s="2">
        <v>1.5E8</v>
      </c>
      <c r="I120" s="2">
        <v>6.7</v>
      </c>
    </row>
    <row r="121">
      <c r="A121" s="2" t="s">
        <v>207</v>
      </c>
      <c r="B121" s="2">
        <v>111.0</v>
      </c>
      <c r="C121" s="2">
        <v>2.06435493E8</v>
      </c>
      <c r="D121" s="2" t="s">
        <v>274</v>
      </c>
      <c r="E121" s="2" t="s">
        <v>275</v>
      </c>
      <c r="F121" s="2" t="s">
        <v>12</v>
      </c>
      <c r="G121" s="2" t="s">
        <v>13</v>
      </c>
      <c r="H121" s="2">
        <v>1.5E8</v>
      </c>
      <c r="I121" s="2">
        <v>8.0</v>
      </c>
    </row>
    <row r="122">
      <c r="A122" s="2" t="s">
        <v>21</v>
      </c>
      <c r="B122" s="2">
        <v>128.0</v>
      </c>
      <c r="C122" s="2">
        <v>2.05343774E8</v>
      </c>
      <c r="D122" s="2" t="s">
        <v>46</v>
      </c>
      <c r="E122" s="2" t="s">
        <v>276</v>
      </c>
      <c r="F122" s="2" t="s">
        <v>12</v>
      </c>
      <c r="G122" s="2" t="s">
        <v>13</v>
      </c>
      <c r="H122" s="2">
        <v>1.5E8</v>
      </c>
      <c r="I122" s="2">
        <v>8.3</v>
      </c>
    </row>
    <row r="123">
      <c r="A123" s="2" t="s">
        <v>277</v>
      </c>
      <c r="B123" s="2">
        <v>89.0</v>
      </c>
      <c r="C123" s="2">
        <v>1.79982968E8</v>
      </c>
      <c r="D123" s="2" t="s">
        <v>278</v>
      </c>
      <c r="E123" s="2" t="s">
        <v>279</v>
      </c>
      <c r="F123" s="2" t="s">
        <v>12</v>
      </c>
      <c r="G123" s="2" t="s">
        <v>13</v>
      </c>
      <c r="H123" s="2">
        <v>1.5E8</v>
      </c>
      <c r="I123" s="2">
        <v>6.7</v>
      </c>
    </row>
    <row r="124">
      <c r="A124" s="2" t="s">
        <v>280</v>
      </c>
      <c r="B124" s="2">
        <v>105.0</v>
      </c>
      <c r="C124" s="2">
        <v>1.77243721E8</v>
      </c>
      <c r="D124" s="2" t="s">
        <v>272</v>
      </c>
      <c r="E124" s="2" t="s">
        <v>281</v>
      </c>
      <c r="F124" s="2" t="s">
        <v>12</v>
      </c>
      <c r="G124" s="2" t="s">
        <v>13</v>
      </c>
      <c r="H124" s="2">
        <v>1.5E8</v>
      </c>
      <c r="I124" s="2">
        <v>5.9</v>
      </c>
    </row>
    <row r="125">
      <c r="A125" s="2" t="s">
        <v>282</v>
      </c>
      <c r="B125" s="2">
        <v>119.0</v>
      </c>
      <c r="C125" s="2">
        <v>1.79883016E8</v>
      </c>
      <c r="D125" s="2" t="s">
        <v>93</v>
      </c>
      <c r="E125" s="2" t="s">
        <v>283</v>
      </c>
      <c r="F125" s="2" t="s">
        <v>12</v>
      </c>
      <c r="G125" s="2" t="s">
        <v>13</v>
      </c>
      <c r="H125" s="2">
        <v>1.5E8</v>
      </c>
      <c r="I125" s="2">
        <v>6.7</v>
      </c>
    </row>
    <row r="126">
      <c r="A126" s="2" t="s">
        <v>149</v>
      </c>
      <c r="B126" s="2">
        <v>129.0</v>
      </c>
      <c r="C126" s="2">
        <v>1.39259759E8</v>
      </c>
      <c r="D126" s="2" t="s">
        <v>222</v>
      </c>
      <c r="E126" s="2" t="s">
        <v>284</v>
      </c>
      <c r="F126" s="2" t="s">
        <v>12</v>
      </c>
      <c r="G126" s="2" t="s">
        <v>126</v>
      </c>
      <c r="H126" s="2">
        <v>1.5E8</v>
      </c>
      <c r="I126" s="2">
        <v>6.7</v>
      </c>
    </row>
    <row r="127">
      <c r="A127" s="2" t="s">
        <v>285</v>
      </c>
      <c r="B127" s="2">
        <v>102.0</v>
      </c>
      <c r="C127" s="2">
        <v>4.007366E8</v>
      </c>
      <c r="D127" s="2" t="s">
        <v>286</v>
      </c>
      <c r="E127" s="2" t="s">
        <v>287</v>
      </c>
      <c r="F127" s="2" t="s">
        <v>12</v>
      </c>
      <c r="G127" s="2" t="s">
        <v>13</v>
      </c>
      <c r="H127" s="2">
        <v>1.5E8</v>
      </c>
      <c r="I127" s="2">
        <v>7.6</v>
      </c>
    </row>
    <row r="128">
      <c r="A128" s="2" t="s">
        <v>149</v>
      </c>
      <c r="B128" s="2">
        <v>138.0</v>
      </c>
      <c r="C128" s="2">
        <v>2.81492479E8</v>
      </c>
      <c r="D128" s="2" t="s">
        <v>222</v>
      </c>
      <c r="E128" s="2" t="s">
        <v>288</v>
      </c>
      <c r="F128" s="2" t="s">
        <v>12</v>
      </c>
      <c r="G128" s="2" t="s">
        <v>13</v>
      </c>
      <c r="H128" s="2">
        <v>1.5E8</v>
      </c>
      <c r="I128" s="2">
        <v>7.2</v>
      </c>
    </row>
    <row r="129">
      <c r="A129" s="2" t="s">
        <v>255</v>
      </c>
      <c r="B129" s="2">
        <v>112.0</v>
      </c>
      <c r="C129" s="2">
        <v>2.06360018E8</v>
      </c>
      <c r="D129" s="2" t="s">
        <v>15</v>
      </c>
      <c r="E129" s="2" t="s">
        <v>289</v>
      </c>
      <c r="F129" s="2" t="s">
        <v>12</v>
      </c>
      <c r="G129" s="2" t="s">
        <v>13</v>
      </c>
      <c r="H129" s="2">
        <v>1.7E8</v>
      </c>
      <c r="I129" s="2">
        <v>7.1</v>
      </c>
    </row>
    <row r="130">
      <c r="A130" s="2" t="s">
        <v>290</v>
      </c>
      <c r="B130" s="2">
        <v>120.0</v>
      </c>
      <c r="C130" s="2">
        <v>1.53629485E8</v>
      </c>
      <c r="D130" s="2" t="s">
        <v>81</v>
      </c>
      <c r="E130" s="2" t="s">
        <v>291</v>
      </c>
      <c r="F130" s="2" t="s">
        <v>12</v>
      </c>
      <c r="G130" s="2" t="s">
        <v>126</v>
      </c>
      <c r="H130" s="2">
        <v>1.5E8</v>
      </c>
      <c r="I130" s="2">
        <v>8.1</v>
      </c>
    </row>
    <row r="131">
      <c r="A131" s="2" t="s">
        <v>292</v>
      </c>
      <c r="B131" s="2">
        <v>146.0</v>
      </c>
      <c r="C131" s="2">
        <v>1.33375846E8</v>
      </c>
      <c r="D131" s="2" t="s">
        <v>293</v>
      </c>
      <c r="E131" s="2" t="s">
        <v>294</v>
      </c>
      <c r="F131" s="2" t="s">
        <v>12</v>
      </c>
      <c r="G131" s="2" t="s">
        <v>13</v>
      </c>
      <c r="H131" s="2">
        <v>1.5E8</v>
      </c>
      <c r="I131" s="2">
        <v>6.7</v>
      </c>
    </row>
    <row r="132">
      <c r="A132" s="2" t="s">
        <v>295</v>
      </c>
      <c r="B132" s="2">
        <v>115.0</v>
      </c>
      <c r="C132" s="2">
        <v>1.81015141E8</v>
      </c>
      <c r="D132" s="2" t="s">
        <v>15</v>
      </c>
      <c r="E132" s="2" t="s">
        <v>296</v>
      </c>
      <c r="F132" s="2" t="s">
        <v>12</v>
      </c>
      <c r="G132" s="2" t="s">
        <v>13</v>
      </c>
      <c r="H132" s="2">
        <v>1.5E8</v>
      </c>
      <c r="I132" s="2">
        <v>7.0</v>
      </c>
    </row>
    <row r="133">
      <c r="A133" s="2" t="s">
        <v>297</v>
      </c>
      <c r="B133" s="2">
        <v>96.0</v>
      </c>
      <c r="C133" s="2">
        <v>1.14053579E8</v>
      </c>
      <c r="D133" s="2" t="s">
        <v>298</v>
      </c>
      <c r="E133" s="2" t="s">
        <v>299</v>
      </c>
      <c r="F133" s="2" t="s">
        <v>12</v>
      </c>
      <c r="G133" s="2" t="s">
        <v>13</v>
      </c>
      <c r="H133" s="2">
        <v>1.5E8</v>
      </c>
      <c r="I133" s="2">
        <v>6.9</v>
      </c>
    </row>
    <row r="134">
      <c r="A134" s="2" t="s">
        <v>300</v>
      </c>
      <c r="B134" s="2">
        <v>88.0</v>
      </c>
      <c r="C134" s="2">
        <v>1.19420252E8</v>
      </c>
      <c r="D134" s="2" t="s">
        <v>301</v>
      </c>
      <c r="E134" s="2" t="s">
        <v>302</v>
      </c>
      <c r="F134" s="2" t="s">
        <v>12</v>
      </c>
      <c r="G134" s="2" t="s">
        <v>13</v>
      </c>
      <c r="H134" s="2">
        <v>1.5E8</v>
      </c>
      <c r="I134" s="2">
        <v>5.1</v>
      </c>
    </row>
    <row r="135">
      <c r="A135" s="2" t="s">
        <v>303</v>
      </c>
      <c r="B135" s="2">
        <v>99.0</v>
      </c>
      <c r="C135" s="2">
        <v>8.3640426E7</v>
      </c>
      <c r="D135" s="2" t="s">
        <v>15</v>
      </c>
      <c r="E135" s="2" t="s">
        <v>304</v>
      </c>
      <c r="F135" s="2" t="s">
        <v>12</v>
      </c>
      <c r="G135" s="2" t="s">
        <v>13</v>
      </c>
      <c r="H135" s="2">
        <v>1.5E8</v>
      </c>
      <c r="I135" s="2">
        <v>5.8</v>
      </c>
    </row>
    <row r="136">
      <c r="A136" s="2" t="s">
        <v>90</v>
      </c>
      <c r="B136" s="2">
        <v>113.0</v>
      </c>
      <c r="C136" s="2">
        <v>7.9711678E7</v>
      </c>
      <c r="D136" s="2" t="s">
        <v>305</v>
      </c>
      <c r="E136" s="2" t="s">
        <v>306</v>
      </c>
      <c r="F136" s="2" t="s">
        <v>12</v>
      </c>
      <c r="G136" s="2" t="s">
        <v>13</v>
      </c>
      <c r="H136" s="2">
        <v>1.0E8</v>
      </c>
      <c r="I136" s="2">
        <v>6.2</v>
      </c>
    </row>
    <row r="137">
      <c r="A137" s="2" t="s">
        <v>307</v>
      </c>
      <c r="B137" s="2">
        <v>131.0</v>
      </c>
      <c r="C137" s="2">
        <v>1.95000874E8</v>
      </c>
      <c r="D137" s="2" t="s">
        <v>18</v>
      </c>
      <c r="E137" s="2" t="s">
        <v>308</v>
      </c>
      <c r="F137" s="2" t="s">
        <v>12</v>
      </c>
      <c r="G137" s="2" t="s">
        <v>309</v>
      </c>
      <c r="H137" s="2">
        <v>1.5E8</v>
      </c>
      <c r="I137" s="2">
        <v>7.4</v>
      </c>
    </row>
    <row r="138">
      <c r="A138" s="2" t="s">
        <v>310</v>
      </c>
      <c r="B138" s="2">
        <v>119.0</v>
      </c>
      <c r="C138" s="2">
        <v>6.1937495E7</v>
      </c>
      <c r="D138" s="2" t="s">
        <v>311</v>
      </c>
      <c r="E138" s="2" t="s">
        <v>312</v>
      </c>
      <c r="F138" s="2" t="s">
        <v>12</v>
      </c>
      <c r="G138" s="2" t="s">
        <v>13</v>
      </c>
      <c r="H138" s="2">
        <v>1.5E8</v>
      </c>
      <c r="I138" s="2">
        <v>5.8</v>
      </c>
    </row>
    <row r="139">
      <c r="A139" s="2" t="s">
        <v>38</v>
      </c>
      <c r="B139" s="2">
        <v>110.0</v>
      </c>
      <c r="C139" s="2">
        <v>1.24051759E8</v>
      </c>
      <c r="D139" s="2" t="s">
        <v>74</v>
      </c>
      <c r="E139" s="2" t="s">
        <v>151</v>
      </c>
      <c r="F139" s="2" t="s">
        <v>12</v>
      </c>
      <c r="G139" s="2" t="s">
        <v>13</v>
      </c>
      <c r="H139" s="2">
        <v>1.8E8</v>
      </c>
      <c r="I139" s="2">
        <v>6.6</v>
      </c>
    </row>
    <row r="140">
      <c r="A140" s="2" t="s">
        <v>313</v>
      </c>
      <c r="B140" s="2">
        <v>91.0</v>
      </c>
      <c r="C140" s="2">
        <v>1.26597121E8</v>
      </c>
      <c r="D140" s="2" t="s">
        <v>157</v>
      </c>
      <c r="E140" s="2" t="s">
        <v>314</v>
      </c>
      <c r="F140" s="2" t="s">
        <v>12</v>
      </c>
      <c r="G140" s="2" t="s">
        <v>13</v>
      </c>
      <c r="H140" s="2">
        <v>1.5E8</v>
      </c>
      <c r="I140" s="2">
        <v>6.2</v>
      </c>
    </row>
    <row r="141">
      <c r="A141" s="2" t="s">
        <v>315</v>
      </c>
      <c r="B141" s="2">
        <v>90.0</v>
      </c>
      <c r="C141" s="2">
        <v>1.65230261E8</v>
      </c>
      <c r="D141" s="2" t="s">
        <v>278</v>
      </c>
      <c r="E141" s="2" t="s">
        <v>316</v>
      </c>
      <c r="F141" s="2" t="s">
        <v>12</v>
      </c>
      <c r="G141" s="2" t="s">
        <v>13</v>
      </c>
      <c r="H141" s="2">
        <v>1.5E8</v>
      </c>
      <c r="I141" s="2">
        <v>7.3</v>
      </c>
    </row>
    <row r="142">
      <c r="A142" s="2" t="s">
        <v>317</v>
      </c>
      <c r="B142" s="2">
        <v>103.0</v>
      </c>
      <c r="C142" s="2">
        <v>1.31564731E8</v>
      </c>
      <c r="D142" s="2" t="s">
        <v>53</v>
      </c>
      <c r="E142" s="2" t="s">
        <v>318</v>
      </c>
      <c r="F142" s="2" t="s">
        <v>12</v>
      </c>
      <c r="G142" s="2" t="s">
        <v>13</v>
      </c>
      <c r="H142" s="2">
        <v>1.5E8</v>
      </c>
      <c r="I142" s="2">
        <v>4.2</v>
      </c>
    </row>
    <row r="143">
      <c r="A143" s="2" t="s">
        <v>121</v>
      </c>
      <c r="B143" s="2">
        <v>124.0</v>
      </c>
      <c r="C143" s="2">
        <v>1.33382309E8</v>
      </c>
      <c r="D143" s="2" t="s">
        <v>18</v>
      </c>
      <c r="E143" s="2" t="s">
        <v>319</v>
      </c>
      <c r="F143" s="2" t="s">
        <v>12</v>
      </c>
      <c r="G143" s="2" t="s">
        <v>13</v>
      </c>
      <c r="H143" s="2">
        <v>1.5E8</v>
      </c>
      <c r="I143" s="2">
        <v>6.9</v>
      </c>
    </row>
    <row r="144">
      <c r="A144" s="2" t="s">
        <v>144</v>
      </c>
      <c r="B144" s="2">
        <v>131.0</v>
      </c>
      <c r="C144" s="2">
        <v>7.3103784E7</v>
      </c>
      <c r="D144" s="2" t="s">
        <v>320</v>
      </c>
      <c r="E144" s="2" t="s">
        <v>321</v>
      </c>
      <c r="F144" s="2" t="s">
        <v>12</v>
      </c>
      <c r="G144" s="2" t="s">
        <v>13</v>
      </c>
      <c r="H144" s="2">
        <v>1.5E8</v>
      </c>
      <c r="I144" s="2">
        <v>6.4</v>
      </c>
    </row>
    <row r="145">
      <c r="A145" s="2" t="s">
        <v>322</v>
      </c>
      <c r="B145" s="2">
        <v>88.0</v>
      </c>
      <c r="C145" s="2">
        <v>2.1379315E7</v>
      </c>
      <c r="D145" s="2" t="s">
        <v>160</v>
      </c>
      <c r="E145" s="2" t="s">
        <v>323</v>
      </c>
      <c r="F145" s="2" t="s">
        <v>12</v>
      </c>
      <c r="G145" s="2" t="s">
        <v>13</v>
      </c>
      <c r="H145" s="2">
        <v>1.5E8</v>
      </c>
      <c r="I145" s="2">
        <v>5.4</v>
      </c>
    </row>
    <row r="146">
      <c r="A146" s="2" t="s">
        <v>324</v>
      </c>
      <c r="B146" s="2">
        <v>85.0</v>
      </c>
      <c r="C146" s="2">
        <v>6.4459316E7</v>
      </c>
      <c r="D146" s="2" t="s">
        <v>157</v>
      </c>
      <c r="E146" s="2" t="s">
        <v>325</v>
      </c>
      <c r="F146" s="2" t="s">
        <v>12</v>
      </c>
      <c r="G146" s="2" t="s">
        <v>20</v>
      </c>
      <c r="H146" s="2">
        <v>1.49E8</v>
      </c>
      <c r="I146" s="2">
        <v>6.7</v>
      </c>
    </row>
    <row r="147">
      <c r="A147" s="2" t="s">
        <v>326</v>
      </c>
      <c r="B147" s="2">
        <v>111.0</v>
      </c>
      <c r="C147" s="2">
        <v>3.4964818E7</v>
      </c>
      <c r="D147" s="2" t="s">
        <v>72</v>
      </c>
      <c r="E147" s="2" t="s">
        <v>327</v>
      </c>
      <c r="F147" s="2" t="s">
        <v>12</v>
      </c>
      <c r="G147" s="2" t="s">
        <v>13</v>
      </c>
      <c r="H147" s="2">
        <v>1.5E8</v>
      </c>
      <c r="I147" s="2">
        <v>5.8</v>
      </c>
    </row>
    <row r="148">
      <c r="A148" s="2" t="s">
        <v>328</v>
      </c>
      <c r="B148" s="2">
        <v>92.0</v>
      </c>
      <c r="C148" s="2">
        <v>1.11505642E8</v>
      </c>
      <c r="D148" s="2" t="s">
        <v>214</v>
      </c>
      <c r="E148" s="2" t="s">
        <v>329</v>
      </c>
      <c r="F148" s="2" t="s">
        <v>12</v>
      </c>
      <c r="G148" s="2" t="s">
        <v>13</v>
      </c>
      <c r="H148" s="2">
        <v>1.45E8</v>
      </c>
      <c r="I148" s="2">
        <v>6.9</v>
      </c>
    </row>
    <row r="149">
      <c r="A149" s="2" t="s">
        <v>246</v>
      </c>
      <c r="B149" s="2">
        <v>196.0</v>
      </c>
      <c r="C149" s="2">
        <v>1.33228348E8</v>
      </c>
      <c r="D149" s="2" t="s">
        <v>330</v>
      </c>
      <c r="E149" s="2" t="s">
        <v>331</v>
      </c>
      <c r="F149" s="2" t="s">
        <v>12</v>
      </c>
      <c r="G149" s="2" t="s">
        <v>13</v>
      </c>
      <c r="H149" s="2">
        <v>1.75E8</v>
      </c>
      <c r="I149" s="2">
        <v>7.2</v>
      </c>
    </row>
    <row r="150">
      <c r="A150" s="2" t="s">
        <v>277</v>
      </c>
      <c r="B150" s="2">
        <v>93.0</v>
      </c>
      <c r="C150" s="2">
        <v>2.16366733E8</v>
      </c>
      <c r="D150" s="2" t="s">
        <v>157</v>
      </c>
      <c r="E150" s="2" t="s">
        <v>332</v>
      </c>
      <c r="F150" s="2" t="s">
        <v>12</v>
      </c>
      <c r="G150" s="2" t="s">
        <v>13</v>
      </c>
      <c r="H150" s="2">
        <v>1.45E8</v>
      </c>
      <c r="I150" s="2">
        <v>6.9</v>
      </c>
    </row>
    <row r="151">
      <c r="A151" s="2" t="s">
        <v>333</v>
      </c>
      <c r="B151" s="2">
        <v>133.0</v>
      </c>
      <c r="C151" s="2">
        <v>1.60201106E8</v>
      </c>
      <c r="D151" s="2" t="s">
        <v>18</v>
      </c>
      <c r="E151" s="2" t="s">
        <v>334</v>
      </c>
      <c r="F151" s="2" t="s">
        <v>12</v>
      </c>
      <c r="G151" s="2" t="s">
        <v>20</v>
      </c>
      <c r="H151" s="2">
        <v>1.42E8</v>
      </c>
      <c r="I151" s="2">
        <v>6.1</v>
      </c>
    </row>
    <row r="152">
      <c r="A152" s="2" t="s">
        <v>335</v>
      </c>
      <c r="B152" s="2">
        <v>116.0</v>
      </c>
      <c r="C152" s="2">
        <v>1.18099659E8</v>
      </c>
      <c r="D152" s="2" t="s">
        <v>336</v>
      </c>
      <c r="E152" s="2" t="s">
        <v>337</v>
      </c>
      <c r="F152" s="2" t="s">
        <v>12</v>
      </c>
      <c r="G152" s="2" t="s">
        <v>13</v>
      </c>
      <c r="H152" s="2">
        <v>1.44E8</v>
      </c>
      <c r="I152" s="2">
        <v>5.5</v>
      </c>
    </row>
    <row r="153">
      <c r="A153" s="2" t="s">
        <v>99</v>
      </c>
      <c r="B153" s="2">
        <v>153.0</v>
      </c>
      <c r="C153" s="2">
        <v>2.01573391E8</v>
      </c>
      <c r="D153" s="2" t="s">
        <v>81</v>
      </c>
      <c r="E153" s="2" t="s">
        <v>338</v>
      </c>
      <c r="F153" s="2" t="s">
        <v>12</v>
      </c>
      <c r="G153" s="2" t="s">
        <v>13</v>
      </c>
      <c r="H153" s="2">
        <v>1.4E8</v>
      </c>
      <c r="I153" s="2">
        <v>6.6</v>
      </c>
    </row>
    <row r="154">
      <c r="A154" s="2" t="s">
        <v>58</v>
      </c>
      <c r="B154" s="2">
        <v>88.0</v>
      </c>
      <c r="C154" s="2">
        <v>1.90418803E8</v>
      </c>
      <c r="D154" s="2" t="s">
        <v>339</v>
      </c>
      <c r="E154" s="2" t="s">
        <v>340</v>
      </c>
      <c r="F154" s="2" t="s">
        <v>12</v>
      </c>
      <c r="G154" s="2" t="s">
        <v>13</v>
      </c>
      <c r="H154" s="2">
        <v>1.4E8</v>
      </c>
      <c r="I154" s="2">
        <v>6.1</v>
      </c>
    </row>
    <row r="155">
      <c r="A155" s="2" t="s">
        <v>146</v>
      </c>
      <c r="B155" s="2">
        <v>115.0</v>
      </c>
      <c r="C155" s="2">
        <v>8.2161969E7</v>
      </c>
      <c r="D155" s="2" t="s">
        <v>341</v>
      </c>
      <c r="E155" s="2" t="s">
        <v>342</v>
      </c>
      <c r="F155" s="2" t="s">
        <v>12</v>
      </c>
      <c r="G155" s="2" t="s">
        <v>13</v>
      </c>
      <c r="H155" s="2">
        <v>1.5E8</v>
      </c>
      <c r="I155" s="2">
        <v>6.3</v>
      </c>
    </row>
    <row r="156">
      <c r="A156" s="2" t="s">
        <v>343</v>
      </c>
      <c r="B156" s="2">
        <v>95.0</v>
      </c>
      <c r="C156" s="2">
        <v>1.43523463E8</v>
      </c>
      <c r="D156" s="2" t="s">
        <v>278</v>
      </c>
      <c r="E156" s="2" t="s">
        <v>344</v>
      </c>
      <c r="F156" s="2" t="s">
        <v>12</v>
      </c>
      <c r="G156" s="2" t="s">
        <v>13</v>
      </c>
      <c r="H156" s="2">
        <v>1.45E8</v>
      </c>
      <c r="I156" s="2">
        <v>7.2</v>
      </c>
    </row>
    <row r="157">
      <c r="A157" s="2" t="s">
        <v>207</v>
      </c>
      <c r="B157" s="2">
        <v>133.0</v>
      </c>
      <c r="C157" s="2">
        <v>2.09364921E8</v>
      </c>
      <c r="D157" s="2" t="s">
        <v>18</v>
      </c>
      <c r="E157" s="2" t="s">
        <v>345</v>
      </c>
      <c r="F157" s="2" t="s">
        <v>12</v>
      </c>
      <c r="G157" s="2" t="s">
        <v>13</v>
      </c>
      <c r="H157" s="2">
        <v>1.45E8</v>
      </c>
      <c r="I157" s="2">
        <v>7.4</v>
      </c>
    </row>
    <row r="158">
      <c r="A158" s="2" t="s">
        <v>346</v>
      </c>
      <c r="B158" s="2">
        <v>97.0</v>
      </c>
      <c r="C158" s="2">
        <v>1.03400692E8</v>
      </c>
      <c r="D158" s="2" t="s">
        <v>216</v>
      </c>
      <c r="E158" s="2" t="s">
        <v>347</v>
      </c>
      <c r="F158" s="2" t="s">
        <v>12</v>
      </c>
      <c r="G158" s="2" t="s">
        <v>13</v>
      </c>
      <c r="H158" s="2">
        <v>1.45E8</v>
      </c>
      <c r="I158" s="2">
        <v>7.3</v>
      </c>
    </row>
    <row r="159">
      <c r="A159" s="2" t="s">
        <v>348</v>
      </c>
      <c r="B159" s="2">
        <v>90.0</v>
      </c>
      <c r="C159" s="2">
        <v>1.10332737E8</v>
      </c>
      <c r="D159" s="2" t="s">
        <v>349</v>
      </c>
      <c r="E159" s="2" t="s">
        <v>350</v>
      </c>
      <c r="F159" s="2" t="s">
        <v>12</v>
      </c>
      <c r="G159" s="2" t="s">
        <v>13</v>
      </c>
      <c r="H159" s="2">
        <v>1.0E8</v>
      </c>
      <c r="I159" s="2">
        <v>6.1</v>
      </c>
    </row>
    <row r="160">
      <c r="A160" s="2" t="s">
        <v>351</v>
      </c>
      <c r="B160" s="2">
        <v>154.0</v>
      </c>
      <c r="C160" s="2">
        <v>1.11110575E8</v>
      </c>
      <c r="D160" s="2" t="s">
        <v>352</v>
      </c>
      <c r="E160" s="2" t="s">
        <v>353</v>
      </c>
      <c r="F160" s="2" t="s">
        <v>12</v>
      </c>
      <c r="G160" s="2" t="s">
        <v>13</v>
      </c>
      <c r="H160" s="2">
        <v>1.4E8</v>
      </c>
      <c r="I160" s="2">
        <v>7.7</v>
      </c>
    </row>
    <row r="161">
      <c r="A161" s="2" t="s">
        <v>67</v>
      </c>
      <c r="B161" s="2">
        <v>150.0</v>
      </c>
      <c r="C161" s="2">
        <v>6.5007045E7</v>
      </c>
      <c r="D161" s="2" t="s">
        <v>354</v>
      </c>
      <c r="E161" s="2" t="s">
        <v>355</v>
      </c>
      <c r="F161" s="2" t="s">
        <v>12</v>
      </c>
      <c r="G161" s="2" t="s">
        <v>20</v>
      </c>
      <c r="H161" s="2">
        <v>1.4E8</v>
      </c>
      <c r="I161" s="2">
        <v>6.1</v>
      </c>
    </row>
    <row r="162">
      <c r="A162" s="2" t="s">
        <v>121</v>
      </c>
      <c r="B162" s="2">
        <v>127.0</v>
      </c>
      <c r="C162" s="2">
        <v>2.57704099E8</v>
      </c>
      <c r="D162" s="2" t="s">
        <v>28</v>
      </c>
      <c r="E162" s="2" t="s">
        <v>356</v>
      </c>
      <c r="F162" s="2" t="s">
        <v>12</v>
      </c>
      <c r="G162" s="2" t="s">
        <v>13</v>
      </c>
      <c r="H162" s="2">
        <v>1.5E8</v>
      </c>
      <c r="I162" s="2">
        <v>8.0</v>
      </c>
    </row>
    <row r="163">
      <c r="A163" s="2" t="s">
        <v>30</v>
      </c>
      <c r="B163" s="2">
        <v>121.0</v>
      </c>
      <c r="C163" s="2">
        <v>4.03706375E8</v>
      </c>
      <c r="D163" s="2" t="s">
        <v>86</v>
      </c>
      <c r="E163" s="2" t="s">
        <v>357</v>
      </c>
      <c r="F163" s="2" t="s">
        <v>12</v>
      </c>
      <c r="G163" s="2" t="s">
        <v>13</v>
      </c>
      <c r="H163" s="2">
        <v>1.39E8</v>
      </c>
      <c r="I163" s="2">
        <v>7.3</v>
      </c>
    </row>
    <row r="164">
      <c r="A164" s="2" t="s">
        <v>219</v>
      </c>
      <c r="B164" s="2">
        <v>102.0</v>
      </c>
      <c r="C164" s="2">
        <v>1.76997107E8</v>
      </c>
      <c r="D164" s="2" t="s">
        <v>358</v>
      </c>
      <c r="E164" s="2" t="s">
        <v>359</v>
      </c>
      <c r="F164" s="2" t="s">
        <v>12</v>
      </c>
      <c r="G164" s="2" t="s">
        <v>13</v>
      </c>
      <c r="H164" s="2">
        <v>1.45E8</v>
      </c>
      <c r="I164" s="2">
        <v>7.9</v>
      </c>
    </row>
    <row r="165">
      <c r="A165" s="2" t="s">
        <v>360</v>
      </c>
      <c r="B165" s="2">
        <v>126.0</v>
      </c>
      <c r="C165" s="2">
        <v>3.1141074E7</v>
      </c>
      <c r="D165" s="2" t="s">
        <v>15</v>
      </c>
      <c r="E165" s="2" t="s">
        <v>361</v>
      </c>
      <c r="F165" s="2" t="s">
        <v>12</v>
      </c>
      <c r="G165" s="2" t="s">
        <v>13</v>
      </c>
      <c r="H165" s="2">
        <v>1.4E8</v>
      </c>
      <c r="I165" s="2">
        <v>5.5</v>
      </c>
    </row>
    <row r="166">
      <c r="A166" s="2" t="s">
        <v>169</v>
      </c>
      <c r="B166" s="2">
        <v>121.0</v>
      </c>
      <c r="C166" s="2">
        <v>3.1704416E7</v>
      </c>
      <c r="D166" s="2" t="s">
        <v>81</v>
      </c>
      <c r="E166" s="2" t="s">
        <v>362</v>
      </c>
      <c r="F166" s="2" t="s">
        <v>12</v>
      </c>
      <c r="G166" s="2" t="s">
        <v>13</v>
      </c>
      <c r="H166" s="2">
        <v>1.35E8</v>
      </c>
      <c r="I166" s="2">
        <v>5.0</v>
      </c>
    </row>
    <row r="167">
      <c r="A167" s="2" t="s">
        <v>41</v>
      </c>
      <c r="B167" s="2">
        <v>215.0</v>
      </c>
      <c r="C167" s="2">
        <v>1.07503316E8</v>
      </c>
      <c r="D167" s="2" t="s">
        <v>363</v>
      </c>
      <c r="E167" s="2" t="s">
        <v>364</v>
      </c>
      <c r="F167" s="2" t="s">
        <v>12</v>
      </c>
      <c r="G167" s="2" t="s">
        <v>13</v>
      </c>
      <c r="H167" s="2">
        <v>1.3E8</v>
      </c>
      <c r="I167" s="2">
        <v>7.7</v>
      </c>
    </row>
    <row r="168">
      <c r="A168" s="2" t="s">
        <v>365</v>
      </c>
      <c r="B168" s="2">
        <v>127.0</v>
      </c>
      <c r="C168" s="2">
        <v>1.29734803E8</v>
      </c>
      <c r="D168" s="2" t="s">
        <v>116</v>
      </c>
      <c r="E168" s="2" t="s">
        <v>366</v>
      </c>
      <c r="F168" s="2" t="s">
        <v>12</v>
      </c>
      <c r="G168" s="2" t="s">
        <v>13</v>
      </c>
      <c r="H168" s="2">
        <v>1.4E8</v>
      </c>
      <c r="I168" s="2">
        <v>6.6</v>
      </c>
    </row>
    <row r="169">
      <c r="A169" s="2" t="s">
        <v>367</v>
      </c>
      <c r="B169" s="2">
        <v>138.0</v>
      </c>
      <c r="C169" s="2">
        <v>1.32122995E8</v>
      </c>
      <c r="D169" s="2" t="s">
        <v>222</v>
      </c>
      <c r="E169" s="2" t="s">
        <v>368</v>
      </c>
      <c r="F169" s="2" t="s">
        <v>12</v>
      </c>
      <c r="G169" s="2" t="s">
        <v>13</v>
      </c>
      <c r="H169" s="2">
        <v>1.37E8</v>
      </c>
      <c r="I169" s="2">
        <v>5.7</v>
      </c>
    </row>
    <row r="170">
      <c r="A170" s="2" t="s">
        <v>369</v>
      </c>
      <c r="B170" s="2">
        <v>122.0</v>
      </c>
      <c r="C170" s="2">
        <v>1.22512052E8</v>
      </c>
      <c r="D170" s="2" t="s">
        <v>81</v>
      </c>
      <c r="E170" s="2" t="s">
        <v>370</v>
      </c>
      <c r="F170" s="2" t="s">
        <v>12</v>
      </c>
      <c r="G170" s="2" t="s">
        <v>13</v>
      </c>
      <c r="H170" s="2">
        <v>1.3E8</v>
      </c>
      <c r="I170" s="2">
        <v>5.8</v>
      </c>
    </row>
    <row r="171">
      <c r="A171" s="2" t="s">
        <v>371</v>
      </c>
      <c r="B171" s="2">
        <v>124.0</v>
      </c>
      <c r="C171" s="2">
        <v>6.8642452E7</v>
      </c>
      <c r="D171" s="2" t="s">
        <v>372</v>
      </c>
      <c r="E171" s="2" t="s">
        <v>373</v>
      </c>
      <c r="F171" s="2" t="s">
        <v>12</v>
      </c>
      <c r="G171" s="2" t="s">
        <v>20</v>
      </c>
      <c r="H171" s="2">
        <v>1.3E8</v>
      </c>
      <c r="I171" s="2">
        <v>6.0</v>
      </c>
    </row>
    <row r="172">
      <c r="A172" s="2" t="s">
        <v>374</v>
      </c>
      <c r="B172" s="2">
        <v>106.0</v>
      </c>
      <c r="C172" s="2">
        <v>3.213183E7</v>
      </c>
      <c r="D172" s="2" t="s">
        <v>375</v>
      </c>
      <c r="E172" s="2" t="s">
        <v>376</v>
      </c>
      <c r="F172" s="2" t="s">
        <v>12</v>
      </c>
      <c r="G172" s="2" t="s">
        <v>13</v>
      </c>
      <c r="H172" s="2">
        <v>1.37E8</v>
      </c>
      <c r="I172" s="2">
        <v>6.4</v>
      </c>
    </row>
    <row r="173">
      <c r="A173" s="2" t="s">
        <v>310</v>
      </c>
      <c r="B173" s="2">
        <v>124.0</v>
      </c>
      <c r="C173" s="2">
        <v>1.76636816E8</v>
      </c>
      <c r="D173" s="2" t="s">
        <v>28</v>
      </c>
      <c r="E173" s="2" t="s">
        <v>377</v>
      </c>
      <c r="F173" s="2" t="s">
        <v>12</v>
      </c>
      <c r="G173" s="2" t="s">
        <v>13</v>
      </c>
      <c r="H173" s="2">
        <v>1.4E8</v>
      </c>
      <c r="I173" s="2">
        <v>6.9</v>
      </c>
    </row>
    <row r="174">
      <c r="A174" s="2" t="s">
        <v>257</v>
      </c>
      <c r="B174" s="2">
        <v>128.0</v>
      </c>
      <c r="C174" s="2">
        <v>1.2693066E8</v>
      </c>
      <c r="D174" s="2" t="s">
        <v>18</v>
      </c>
      <c r="E174" s="2" t="s">
        <v>378</v>
      </c>
      <c r="F174" s="2" t="s">
        <v>12</v>
      </c>
      <c r="G174" s="2" t="s">
        <v>20</v>
      </c>
      <c r="H174" s="2">
        <v>1.35E8</v>
      </c>
      <c r="I174" s="2">
        <v>6.4</v>
      </c>
    </row>
    <row r="175">
      <c r="A175" s="2" t="s">
        <v>379</v>
      </c>
      <c r="B175" s="2">
        <v>138.0</v>
      </c>
      <c r="C175" s="2">
        <v>9.3926386E7</v>
      </c>
      <c r="D175" s="2" t="s">
        <v>380</v>
      </c>
      <c r="E175" s="2" t="s">
        <v>381</v>
      </c>
      <c r="F175" s="2" t="s">
        <v>12</v>
      </c>
      <c r="G175" s="2" t="s">
        <v>13</v>
      </c>
      <c r="H175" s="2">
        <v>1.5E8</v>
      </c>
      <c r="I175" s="2">
        <v>7.4</v>
      </c>
    </row>
    <row r="176">
      <c r="A176" s="2" t="s">
        <v>382</v>
      </c>
      <c r="B176" s="2">
        <v>115.0</v>
      </c>
      <c r="C176" s="2">
        <v>2.92298923E8</v>
      </c>
      <c r="D176" s="2" t="s">
        <v>383</v>
      </c>
      <c r="E176" s="2" t="s">
        <v>384</v>
      </c>
      <c r="F176" s="2" t="s">
        <v>12</v>
      </c>
      <c r="G176" s="2" t="s">
        <v>13</v>
      </c>
      <c r="H176" s="2">
        <v>1.2E8</v>
      </c>
      <c r="I176" s="2">
        <v>5.5</v>
      </c>
    </row>
    <row r="177">
      <c r="A177" s="2" t="s">
        <v>290</v>
      </c>
      <c r="B177" s="2">
        <v>100.0</v>
      </c>
      <c r="C177" s="2">
        <v>6.3992328E7</v>
      </c>
      <c r="D177" s="2" t="s">
        <v>385</v>
      </c>
      <c r="E177" s="2" t="s">
        <v>386</v>
      </c>
      <c r="F177" s="2" t="s">
        <v>12</v>
      </c>
      <c r="G177" s="2" t="s">
        <v>126</v>
      </c>
      <c r="H177" s="2">
        <v>1.35E8</v>
      </c>
      <c r="I177" s="2">
        <v>5.9</v>
      </c>
    </row>
    <row r="178">
      <c r="A178" s="2" t="s">
        <v>387</v>
      </c>
      <c r="B178" s="2">
        <v>135.0</v>
      </c>
      <c r="C178" s="2">
        <v>1.3451839E8</v>
      </c>
      <c r="D178" s="2" t="s">
        <v>28</v>
      </c>
      <c r="E178" s="2" t="s">
        <v>388</v>
      </c>
      <c r="F178" s="2" t="s">
        <v>12</v>
      </c>
      <c r="G178" s="2" t="s">
        <v>13</v>
      </c>
      <c r="H178" s="2">
        <v>1.5E8</v>
      </c>
      <c r="I178" s="2">
        <v>6.8</v>
      </c>
    </row>
    <row r="179">
      <c r="B179" s="2">
        <v>60.0</v>
      </c>
      <c r="D179" s="2" t="s">
        <v>389</v>
      </c>
      <c r="E179" s="2" t="s">
        <v>390</v>
      </c>
      <c r="F179" s="2" t="s">
        <v>12</v>
      </c>
      <c r="G179" s="2" t="s">
        <v>13</v>
      </c>
      <c r="H179" s="2">
        <v>1500000.0</v>
      </c>
      <c r="I179" s="2">
        <v>7.5</v>
      </c>
    </row>
    <row r="180">
      <c r="A180" s="2" t="s">
        <v>132</v>
      </c>
      <c r="B180" s="2">
        <v>117.0</v>
      </c>
      <c r="C180" s="2">
        <v>5.2792307E7</v>
      </c>
      <c r="D180" s="2" t="s">
        <v>72</v>
      </c>
      <c r="E180" s="2" t="s">
        <v>391</v>
      </c>
      <c r="F180" s="2" t="s">
        <v>12</v>
      </c>
      <c r="G180" s="2" t="s">
        <v>20</v>
      </c>
      <c r="H180" s="2">
        <v>1.4E8</v>
      </c>
      <c r="I180" s="2">
        <v>6.8</v>
      </c>
    </row>
    <row r="181">
      <c r="A181" s="2" t="s">
        <v>392</v>
      </c>
      <c r="B181" s="2">
        <v>156.0</v>
      </c>
      <c r="C181" s="2">
        <v>1.83635922E8</v>
      </c>
      <c r="D181" s="2" t="s">
        <v>393</v>
      </c>
      <c r="E181" s="2" t="s">
        <v>394</v>
      </c>
      <c r="F181" s="2" t="s">
        <v>12</v>
      </c>
      <c r="G181" s="2" t="s">
        <v>13</v>
      </c>
      <c r="H181" s="2">
        <v>1.35E8</v>
      </c>
      <c r="I181" s="2">
        <v>8.1</v>
      </c>
    </row>
    <row r="182">
      <c r="A182" s="2" t="s">
        <v>395</v>
      </c>
      <c r="B182" s="2">
        <v>96.0</v>
      </c>
      <c r="C182" s="2">
        <v>8.30249E7</v>
      </c>
      <c r="D182" s="2" t="s">
        <v>107</v>
      </c>
      <c r="E182" s="2" t="s">
        <v>396</v>
      </c>
      <c r="F182" s="2" t="s">
        <v>12</v>
      </c>
      <c r="G182" s="2" t="s">
        <v>13</v>
      </c>
      <c r="H182" s="2">
        <v>1.35E8</v>
      </c>
      <c r="I182" s="2">
        <v>6.5</v>
      </c>
    </row>
    <row r="183">
      <c r="A183" s="2" t="s">
        <v>14</v>
      </c>
      <c r="B183" s="2">
        <v>107.0</v>
      </c>
      <c r="C183" s="2">
        <v>1.23207194E8</v>
      </c>
      <c r="D183" s="2" t="s">
        <v>397</v>
      </c>
      <c r="E183" s="2" t="s">
        <v>398</v>
      </c>
      <c r="F183" s="2" t="s">
        <v>12</v>
      </c>
      <c r="G183" s="2" t="s">
        <v>13</v>
      </c>
      <c r="H183" s="2">
        <v>1.35E8</v>
      </c>
      <c r="I183" s="2">
        <v>7.2</v>
      </c>
    </row>
    <row r="184">
      <c r="A184" s="2" t="s">
        <v>277</v>
      </c>
      <c r="B184" s="2">
        <v>92.0</v>
      </c>
      <c r="C184" s="2">
        <v>8.334892E7</v>
      </c>
      <c r="D184" s="2" t="s">
        <v>157</v>
      </c>
      <c r="E184" s="2" t="s">
        <v>399</v>
      </c>
      <c r="F184" s="2" t="s">
        <v>12</v>
      </c>
      <c r="G184" s="2" t="s">
        <v>13</v>
      </c>
      <c r="H184" s="2">
        <v>1.32E8</v>
      </c>
      <c r="I184" s="2">
        <v>6.7</v>
      </c>
    </row>
    <row r="185">
      <c r="A185" s="2" t="s">
        <v>400</v>
      </c>
      <c r="B185" s="2">
        <v>115.0</v>
      </c>
      <c r="C185" s="2">
        <v>2.2713709E8</v>
      </c>
      <c r="D185" s="2" t="s">
        <v>401</v>
      </c>
      <c r="E185" s="2" t="s">
        <v>402</v>
      </c>
      <c r="F185" s="2" t="s">
        <v>12</v>
      </c>
      <c r="G185" s="2" t="s">
        <v>13</v>
      </c>
      <c r="H185" s="2">
        <v>1.1E8</v>
      </c>
      <c r="I185" s="2">
        <v>8.1</v>
      </c>
    </row>
    <row r="186">
      <c r="A186" s="2" t="s">
        <v>403</v>
      </c>
      <c r="B186" s="2">
        <v>92.0</v>
      </c>
      <c r="C186" s="2">
        <v>2.15395021E8</v>
      </c>
      <c r="D186" s="2" t="s">
        <v>278</v>
      </c>
      <c r="E186" s="2" t="s">
        <v>404</v>
      </c>
      <c r="F186" s="2" t="s">
        <v>12</v>
      </c>
      <c r="G186" s="2" t="s">
        <v>13</v>
      </c>
      <c r="H186" s="2">
        <v>1.3E8</v>
      </c>
      <c r="I186" s="2">
        <v>7.6</v>
      </c>
    </row>
    <row r="187">
      <c r="A187" s="2" t="s">
        <v>405</v>
      </c>
      <c r="B187" s="2">
        <v>117.0</v>
      </c>
      <c r="C187" s="2">
        <v>1.80191634E8</v>
      </c>
      <c r="D187" s="2" t="s">
        <v>173</v>
      </c>
      <c r="E187" s="2" t="s">
        <v>406</v>
      </c>
      <c r="F187" s="2" t="s">
        <v>12</v>
      </c>
      <c r="G187" s="2" t="s">
        <v>13</v>
      </c>
      <c r="H187" s="2">
        <v>1.3E8</v>
      </c>
      <c r="I187" s="2">
        <v>7.4</v>
      </c>
    </row>
    <row r="188">
      <c r="A188" s="2" t="s">
        <v>241</v>
      </c>
      <c r="B188" s="2">
        <v>146.0</v>
      </c>
      <c r="C188" s="2">
        <v>4.24645577E8</v>
      </c>
      <c r="D188" s="2" t="s">
        <v>407</v>
      </c>
      <c r="E188" s="2" t="s">
        <v>408</v>
      </c>
      <c r="F188" s="2" t="s">
        <v>12</v>
      </c>
      <c r="G188" s="2" t="s">
        <v>13</v>
      </c>
      <c r="H188" s="2">
        <v>1.3E8</v>
      </c>
      <c r="I188" s="2">
        <v>7.6</v>
      </c>
    </row>
    <row r="189">
      <c r="A189" s="2" t="s">
        <v>382</v>
      </c>
      <c r="B189" s="2">
        <v>115.0</v>
      </c>
      <c r="C189" s="2">
        <v>2.92298923E8</v>
      </c>
      <c r="D189" s="2" t="s">
        <v>383</v>
      </c>
      <c r="E189" s="2" t="s">
        <v>384</v>
      </c>
      <c r="F189" s="2" t="s">
        <v>12</v>
      </c>
      <c r="G189" s="2" t="s">
        <v>13</v>
      </c>
      <c r="H189" s="2">
        <v>1.2E8</v>
      </c>
      <c r="I189" s="2">
        <v>5.5</v>
      </c>
    </row>
    <row r="190">
      <c r="A190" s="2" t="s">
        <v>409</v>
      </c>
      <c r="B190" s="2">
        <v>94.0</v>
      </c>
      <c r="C190" s="2">
        <v>1.77343675E8</v>
      </c>
      <c r="D190" s="2" t="s">
        <v>410</v>
      </c>
      <c r="E190" s="2" t="s">
        <v>411</v>
      </c>
      <c r="F190" s="2" t="s">
        <v>12</v>
      </c>
      <c r="G190" s="2" t="s">
        <v>13</v>
      </c>
      <c r="H190" s="2">
        <v>1.35E8</v>
      </c>
      <c r="I190" s="2">
        <v>6.7</v>
      </c>
    </row>
    <row r="191">
      <c r="A191" s="2" t="s">
        <v>132</v>
      </c>
      <c r="B191" s="2">
        <v>116.0</v>
      </c>
      <c r="C191" s="2">
        <v>2.34277056E8</v>
      </c>
      <c r="D191" s="2" t="s">
        <v>407</v>
      </c>
      <c r="E191" s="2" t="s">
        <v>412</v>
      </c>
      <c r="F191" s="2" t="s">
        <v>12</v>
      </c>
      <c r="G191" s="2" t="s">
        <v>13</v>
      </c>
      <c r="H191" s="2">
        <v>1.32E8</v>
      </c>
      <c r="I191" s="2">
        <v>6.5</v>
      </c>
    </row>
    <row r="192">
      <c r="A192" s="2" t="s">
        <v>99</v>
      </c>
      <c r="B192" s="2">
        <v>147.0</v>
      </c>
      <c r="C192" s="2">
        <v>1.38396624E8</v>
      </c>
      <c r="D192" s="2" t="s">
        <v>142</v>
      </c>
      <c r="E192" s="2" t="s">
        <v>413</v>
      </c>
      <c r="F192" s="2" t="s">
        <v>12</v>
      </c>
      <c r="G192" s="2" t="s">
        <v>13</v>
      </c>
      <c r="H192" s="2">
        <v>1.3E8</v>
      </c>
      <c r="I192" s="2">
        <v>6.6</v>
      </c>
    </row>
    <row r="193">
      <c r="A193" s="2" t="s">
        <v>251</v>
      </c>
      <c r="B193" s="2">
        <v>90.0</v>
      </c>
      <c r="C193" s="2">
        <v>1.49234747E8</v>
      </c>
      <c r="D193" s="2" t="s">
        <v>358</v>
      </c>
      <c r="E193" s="2" t="s">
        <v>414</v>
      </c>
      <c r="F193" s="2" t="s">
        <v>12</v>
      </c>
      <c r="G193" s="2" t="s">
        <v>13</v>
      </c>
      <c r="H193" s="2">
        <v>1.3E8</v>
      </c>
      <c r="I193" s="2">
        <v>6.7</v>
      </c>
    </row>
    <row r="194">
      <c r="A194" s="2" t="s">
        <v>415</v>
      </c>
      <c r="B194" s="2">
        <v>101.0</v>
      </c>
      <c r="C194" s="2">
        <v>1.18311368E8</v>
      </c>
      <c r="D194" s="2" t="s">
        <v>416</v>
      </c>
      <c r="E194" s="2" t="s">
        <v>417</v>
      </c>
      <c r="F194" s="2" t="s">
        <v>12</v>
      </c>
      <c r="G194" s="2" t="s">
        <v>13</v>
      </c>
      <c r="H194" s="2">
        <v>1.1E8</v>
      </c>
      <c r="I194" s="2">
        <v>6.4</v>
      </c>
    </row>
    <row r="195">
      <c r="A195" s="2" t="s">
        <v>418</v>
      </c>
      <c r="B195" s="2">
        <v>138.0</v>
      </c>
      <c r="C195" s="2">
        <v>1.01160529E8</v>
      </c>
      <c r="D195" s="2" t="s">
        <v>354</v>
      </c>
      <c r="E195" s="2" t="s">
        <v>419</v>
      </c>
      <c r="F195" s="2" t="s">
        <v>12</v>
      </c>
      <c r="G195" s="2" t="s">
        <v>13</v>
      </c>
      <c r="H195" s="2">
        <v>1.25E8</v>
      </c>
      <c r="I195" s="2">
        <v>5.8</v>
      </c>
    </row>
    <row r="196">
      <c r="A196" s="2" t="s">
        <v>132</v>
      </c>
      <c r="B196" s="2">
        <v>107.0</v>
      </c>
      <c r="C196" s="2">
        <v>7.7564037E7</v>
      </c>
      <c r="D196" s="2" t="s">
        <v>420</v>
      </c>
      <c r="E196" s="2" t="s">
        <v>421</v>
      </c>
      <c r="F196" s="2" t="s">
        <v>12</v>
      </c>
      <c r="G196" s="2" t="s">
        <v>13</v>
      </c>
      <c r="H196" s="2">
        <v>1.35E8</v>
      </c>
      <c r="I196" s="2">
        <v>7.4</v>
      </c>
    </row>
    <row r="197">
      <c r="A197" s="2" t="s">
        <v>422</v>
      </c>
      <c r="B197" s="2">
        <v>142.0</v>
      </c>
      <c r="C197" s="2">
        <v>2.49358727E8</v>
      </c>
      <c r="D197" s="2" t="s">
        <v>39</v>
      </c>
      <c r="E197" s="2" t="s">
        <v>423</v>
      </c>
      <c r="F197" s="2" t="s">
        <v>12</v>
      </c>
      <c r="G197" s="2" t="s">
        <v>20</v>
      </c>
      <c r="H197" s="2">
        <v>1.3E8</v>
      </c>
      <c r="I197" s="2">
        <v>7.8</v>
      </c>
    </row>
    <row r="198">
      <c r="A198" s="2" t="s">
        <v>124</v>
      </c>
      <c r="B198" s="2">
        <v>165.0</v>
      </c>
      <c r="C198" s="2">
        <v>4.9551662E7</v>
      </c>
      <c r="D198" s="2" t="s">
        <v>424</v>
      </c>
      <c r="E198" s="2" t="s">
        <v>425</v>
      </c>
      <c r="F198" s="2" t="s">
        <v>12</v>
      </c>
      <c r="G198" s="2" t="s">
        <v>126</v>
      </c>
      <c r="H198" s="2">
        <v>1.3E8</v>
      </c>
      <c r="I198" s="2">
        <v>6.6</v>
      </c>
    </row>
    <row r="199">
      <c r="A199" s="2" t="s">
        <v>317</v>
      </c>
      <c r="B199" s="2">
        <v>100.0</v>
      </c>
      <c r="C199" s="2">
        <v>6.0522097E7</v>
      </c>
      <c r="D199" s="2" t="s">
        <v>28</v>
      </c>
      <c r="E199" s="2" t="s">
        <v>426</v>
      </c>
      <c r="F199" s="2" t="s">
        <v>12</v>
      </c>
      <c r="G199" s="2" t="s">
        <v>13</v>
      </c>
      <c r="H199" s="2">
        <v>1.3E8</v>
      </c>
      <c r="I199" s="2">
        <v>4.9</v>
      </c>
    </row>
    <row r="200">
      <c r="A200" s="2" t="s">
        <v>427</v>
      </c>
      <c r="B200" s="2">
        <v>82.0</v>
      </c>
      <c r="C200" s="2">
        <v>1.37748063E8</v>
      </c>
      <c r="D200" s="2" t="s">
        <v>428</v>
      </c>
      <c r="E200" s="2" t="s">
        <v>429</v>
      </c>
      <c r="F200" s="2" t="s">
        <v>12</v>
      </c>
      <c r="G200" s="2" t="s">
        <v>13</v>
      </c>
      <c r="H200" s="2">
        <v>1.275E8</v>
      </c>
      <c r="I200" s="2">
        <v>6.5</v>
      </c>
    </row>
    <row r="201">
      <c r="A201" s="2" t="s">
        <v>430</v>
      </c>
      <c r="D201" s="2" t="s">
        <v>431</v>
      </c>
      <c r="E201" s="2" t="s">
        <v>432</v>
      </c>
      <c r="F201" s="2" t="s">
        <v>12</v>
      </c>
      <c r="G201" s="2" t="s">
        <v>20</v>
      </c>
      <c r="I201" s="2">
        <v>7.5</v>
      </c>
    </row>
    <row r="202">
      <c r="A202" s="2" t="s">
        <v>280</v>
      </c>
      <c r="B202" s="2">
        <v>98.0</v>
      </c>
      <c r="C202" s="2">
        <v>1.13733726E8</v>
      </c>
      <c r="D202" s="2" t="s">
        <v>272</v>
      </c>
      <c r="E202" s="2" t="s">
        <v>433</v>
      </c>
      <c r="F202" s="2" t="s">
        <v>12</v>
      </c>
      <c r="G202" s="2" t="s">
        <v>13</v>
      </c>
      <c r="H202" s="2">
        <v>1.27E8</v>
      </c>
      <c r="I202" s="2">
        <v>6.2</v>
      </c>
    </row>
    <row r="203">
      <c r="A203" s="2" t="s">
        <v>434</v>
      </c>
      <c r="B203" s="2">
        <v>95.0</v>
      </c>
      <c r="C203" s="2">
        <v>1.48337537E8</v>
      </c>
      <c r="D203" s="2" t="s">
        <v>435</v>
      </c>
      <c r="E203" s="2" t="s">
        <v>436</v>
      </c>
      <c r="F203" s="2" t="s">
        <v>12</v>
      </c>
      <c r="G203" s="2" t="s">
        <v>13</v>
      </c>
      <c r="H203" s="2">
        <v>1.3E8</v>
      </c>
      <c r="I203" s="2">
        <v>7.3</v>
      </c>
    </row>
    <row r="204">
      <c r="A204" s="2" t="s">
        <v>437</v>
      </c>
      <c r="B204" s="2">
        <v>159.0</v>
      </c>
      <c r="C204" s="2">
        <v>3.17557891E8</v>
      </c>
      <c r="D204" s="2" t="s">
        <v>72</v>
      </c>
      <c r="E204" s="2" t="s">
        <v>438</v>
      </c>
      <c r="F204" s="2" t="s">
        <v>12</v>
      </c>
      <c r="G204" s="2" t="s">
        <v>20</v>
      </c>
      <c r="H204" s="2">
        <v>1.25E8</v>
      </c>
      <c r="I204" s="2">
        <v>7.5</v>
      </c>
    </row>
    <row r="205">
      <c r="A205" s="2" t="s">
        <v>439</v>
      </c>
      <c r="B205" s="2">
        <v>96.0</v>
      </c>
      <c r="C205" s="2">
        <v>3.3592415E7</v>
      </c>
      <c r="D205" s="2" t="s">
        <v>440</v>
      </c>
      <c r="E205" s="2" t="s">
        <v>441</v>
      </c>
      <c r="F205" s="2" t="s">
        <v>12</v>
      </c>
      <c r="G205" s="2" t="s">
        <v>13</v>
      </c>
      <c r="H205" s="2">
        <v>1.3E8</v>
      </c>
      <c r="I205" s="2">
        <v>5.6</v>
      </c>
    </row>
    <row r="206">
      <c r="A206" s="2" t="s">
        <v>229</v>
      </c>
      <c r="B206" s="2">
        <v>120.0</v>
      </c>
      <c r="D206" s="2" t="s">
        <v>230</v>
      </c>
      <c r="E206" s="2" t="s">
        <v>231</v>
      </c>
      <c r="F206" s="2" t="s">
        <v>232</v>
      </c>
      <c r="G206" s="2" t="s">
        <v>233</v>
      </c>
      <c r="I206" s="2">
        <v>8.2</v>
      </c>
    </row>
    <row r="207">
      <c r="A207" s="2" t="s">
        <v>14</v>
      </c>
      <c r="B207" s="2">
        <v>143.0</v>
      </c>
      <c r="C207" s="2">
        <v>3.05388685E8</v>
      </c>
      <c r="D207" s="2" t="s">
        <v>15</v>
      </c>
      <c r="E207" s="2" t="s">
        <v>442</v>
      </c>
      <c r="F207" s="2" t="s">
        <v>12</v>
      </c>
      <c r="G207" s="2" t="s">
        <v>13</v>
      </c>
      <c r="H207" s="2">
        <v>1.4E8</v>
      </c>
      <c r="I207" s="2">
        <v>8.1</v>
      </c>
    </row>
    <row r="208">
      <c r="A208" s="2" t="s">
        <v>430</v>
      </c>
      <c r="D208" s="2" t="s">
        <v>443</v>
      </c>
      <c r="E208" s="2" t="s">
        <v>444</v>
      </c>
      <c r="F208" s="2" t="s">
        <v>12</v>
      </c>
      <c r="G208" s="2" t="s">
        <v>20</v>
      </c>
      <c r="I208" s="2">
        <v>6.4</v>
      </c>
    </row>
    <row r="209">
      <c r="A209" s="2" t="s">
        <v>241</v>
      </c>
      <c r="B209" s="2">
        <v>123.0</v>
      </c>
      <c r="C209" s="2">
        <v>3.37103873E8</v>
      </c>
      <c r="D209" s="2" t="s">
        <v>407</v>
      </c>
      <c r="E209" s="2" t="s">
        <v>445</v>
      </c>
      <c r="F209" s="2" t="s">
        <v>12</v>
      </c>
      <c r="G209" s="2" t="s">
        <v>13</v>
      </c>
      <c r="H209" s="2">
        <v>1.25E8</v>
      </c>
      <c r="I209" s="2">
        <v>6.7</v>
      </c>
    </row>
    <row r="210">
      <c r="A210" s="2" t="s">
        <v>292</v>
      </c>
      <c r="B210" s="2">
        <v>174.0</v>
      </c>
      <c r="C210" s="2">
        <v>2.17536138E8</v>
      </c>
      <c r="D210" s="2" t="s">
        <v>293</v>
      </c>
      <c r="E210" s="2" t="s">
        <v>446</v>
      </c>
      <c r="F210" s="2" t="s">
        <v>12</v>
      </c>
      <c r="G210" s="2" t="s">
        <v>13</v>
      </c>
      <c r="H210" s="2">
        <v>1.25E8</v>
      </c>
      <c r="I210" s="2">
        <v>6.6</v>
      </c>
    </row>
    <row r="211">
      <c r="A211" s="2" t="s">
        <v>447</v>
      </c>
      <c r="B211" s="2">
        <v>101.0</v>
      </c>
      <c r="C211" s="2">
        <v>1.31536019E8</v>
      </c>
      <c r="D211" s="2" t="s">
        <v>448</v>
      </c>
      <c r="E211" s="2" t="s">
        <v>449</v>
      </c>
      <c r="F211" s="2" t="s">
        <v>12</v>
      </c>
      <c r="G211" s="2" t="s">
        <v>13</v>
      </c>
      <c r="H211" s="2">
        <v>1.03E8</v>
      </c>
      <c r="I211" s="2">
        <v>6.4</v>
      </c>
    </row>
    <row r="212">
      <c r="A212" s="2" t="s">
        <v>43</v>
      </c>
      <c r="B212" s="2">
        <v>134.0</v>
      </c>
      <c r="C212" s="2">
        <v>2.1494878E8</v>
      </c>
      <c r="D212" s="2" t="s">
        <v>93</v>
      </c>
      <c r="E212" s="2" t="s">
        <v>450</v>
      </c>
      <c r="F212" s="2" t="s">
        <v>12</v>
      </c>
      <c r="G212" s="2" t="s">
        <v>95</v>
      </c>
      <c r="H212" s="2">
        <v>1.1E8</v>
      </c>
      <c r="I212" s="2">
        <v>7.5</v>
      </c>
    </row>
    <row r="213">
      <c r="A213" s="2" t="s">
        <v>138</v>
      </c>
      <c r="B213" s="2">
        <v>132.0</v>
      </c>
      <c r="C213" s="2">
        <v>2.09805005E8</v>
      </c>
      <c r="D213" s="2" t="s">
        <v>116</v>
      </c>
      <c r="E213" s="2" t="s">
        <v>451</v>
      </c>
      <c r="F213" s="2" t="s">
        <v>12</v>
      </c>
      <c r="G213" s="2" t="s">
        <v>13</v>
      </c>
      <c r="H213" s="2">
        <v>1.25E8</v>
      </c>
      <c r="I213" s="2">
        <v>7.3</v>
      </c>
    </row>
    <row r="214">
      <c r="A214" s="2" t="s">
        <v>452</v>
      </c>
      <c r="B214" s="2">
        <v>129.0</v>
      </c>
      <c r="C214" s="2">
        <v>1.86830669E8</v>
      </c>
      <c r="D214" s="2" t="s">
        <v>453</v>
      </c>
      <c r="E214" s="2" t="s">
        <v>454</v>
      </c>
      <c r="F214" s="2" t="s">
        <v>12</v>
      </c>
      <c r="G214" s="2" t="s">
        <v>13</v>
      </c>
      <c r="H214" s="2">
        <v>1.25E8</v>
      </c>
      <c r="I214" s="2">
        <v>7.5</v>
      </c>
    </row>
    <row r="215">
      <c r="A215" s="2" t="s">
        <v>387</v>
      </c>
      <c r="B215" s="2">
        <v>106.0</v>
      </c>
      <c r="C215" s="2">
        <v>1.63192114E8</v>
      </c>
      <c r="D215" s="2" t="s">
        <v>15</v>
      </c>
      <c r="E215" s="2" t="s">
        <v>455</v>
      </c>
      <c r="F215" s="2" t="s">
        <v>12</v>
      </c>
      <c r="G215" s="2" t="s">
        <v>13</v>
      </c>
      <c r="H215" s="2">
        <v>1.25E8</v>
      </c>
      <c r="I215" s="2">
        <v>5.8</v>
      </c>
    </row>
    <row r="216">
      <c r="A216" s="2" t="s">
        <v>456</v>
      </c>
      <c r="B216" s="2">
        <v>113.0</v>
      </c>
      <c r="C216" s="2">
        <v>1.19412921E8</v>
      </c>
      <c r="D216" s="2" t="s">
        <v>222</v>
      </c>
      <c r="E216" s="2" t="s">
        <v>457</v>
      </c>
      <c r="F216" s="2" t="s">
        <v>12</v>
      </c>
      <c r="G216" s="2" t="s">
        <v>13</v>
      </c>
      <c r="H216" s="2">
        <v>6.5E7</v>
      </c>
      <c r="I216" s="2">
        <v>7.5</v>
      </c>
    </row>
    <row r="217">
      <c r="A217" s="2" t="s">
        <v>458</v>
      </c>
      <c r="B217" s="2">
        <v>102.0</v>
      </c>
      <c r="C217" s="2">
        <v>3.2694788E7</v>
      </c>
      <c r="D217" s="2" t="s">
        <v>459</v>
      </c>
      <c r="E217" s="2" t="s">
        <v>460</v>
      </c>
      <c r="F217" s="2" t="s">
        <v>12</v>
      </c>
      <c r="G217" s="2" t="s">
        <v>13</v>
      </c>
      <c r="H217" s="2">
        <v>8.5E7</v>
      </c>
      <c r="I217" s="2">
        <v>6.6</v>
      </c>
    </row>
    <row r="218">
      <c r="A218" s="2" t="s">
        <v>461</v>
      </c>
      <c r="B218" s="2">
        <v>135.0</v>
      </c>
      <c r="C218" s="2">
        <v>1.13165635E8</v>
      </c>
      <c r="D218" s="2" t="s">
        <v>18</v>
      </c>
      <c r="E218" s="2" t="s">
        <v>462</v>
      </c>
      <c r="F218" s="2" t="s">
        <v>12</v>
      </c>
      <c r="G218" s="2" t="s">
        <v>13</v>
      </c>
      <c r="H218" s="2">
        <v>1.25E8</v>
      </c>
      <c r="I218" s="2">
        <v>6.7</v>
      </c>
    </row>
    <row r="219">
      <c r="A219" s="2" t="s">
        <v>463</v>
      </c>
      <c r="B219" s="2">
        <v>125.0</v>
      </c>
      <c r="C219" s="2">
        <v>1.07285004E8</v>
      </c>
      <c r="D219" s="2" t="s">
        <v>464</v>
      </c>
      <c r="E219" s="2" t="s">
        <v>465</v>
      </c>
      <c r="F219" s="2" t="s">
        <v>12</v>
      </c>
      <c r="G219" s="2" t="s">
        <v>13</v>
      </c>
      <c r="H219" s="2">
        <v>1.25E8</v>
      </c>
      <c r="I219" s="2">
        <v>3.7</v>
      </c>
    </row>
    <row r="220">
      <c r="A220" s="2" t="s">
        <v>292</v>
      </c>
      <c r="B220" s="2">
        <v>110.0</v>
      </c>
      <c r="C220" s="2">
        <v>2.60031035E8</v>
      </c>
      <c r="D220" s="2" t="s">
        <v>176</v>
      </c>
      <c r="E220" s="2" t="s">
        <v>466</v>
      </c>
      <c r="F220" s="2" t="s">
        <v>12</v>
      </c>
      <c r="G220" s="2" t="s">
        <v>13</v>
      </c>
      <c r="H220" s="2">
        <v>1.23E8</v>
      </c>
      <c r="I220" s="2">
        <v>6.0</v>
      </c>
    </row>
    <row r="221">
      <c r="A221" s="2" t="s">
        <v>144</v>
      </c>
      <c r="B221" s="2">
        <v>124.0</v>
      </c>
      <c r="C221" s="2">
        <v>1.86739919E8</v>
      </c>
      <c r="D221" s="2" t="s">
        <v>81</v>
      </c>
      <c r="E221" s="2" t="s">
        <v>467</v>
      </c>
      <c r="F221" s="2" t="s">
        <v>12</v>
      </c>
      <c r="G221" s="2" t="s">
        <v>13</v>
      </c>
      <c r="H221" s="2">
        <v>1.25E8</v>
      </c>
      <c r="I221" s="2">
        <v>6.4</v>
      </c>
    </row>
    <row r="222">
      <c r="A222" s="2" t="s">
        <v>468</v>
      </c>
      <c r="B222" s="2">
        <v>123.0</v>
      </c>
      <c r="C222" s="2">
        <v>2.15397307E8</v>
      </c>
      <c r="D222" s="2" t="s">
        <v>18</v>
      </c>
      <c r="E222" s="2" t="s">
        <v>469</v>
      </c>
      <c r="F222" s="2" t="s">
        <v>12</v>
      </c>
      <c r="G222" s="2" t="s">
        <v>13</v>
      </c>
      <c r="H222" s="2">
        <v>1.25E8</v>
      </c>
      <c r="I222" s="2">
        <v>6.1</v>
      </c>
    </row>
    <row r="223">
      <c r="A223" s="2" t="s">
        <v>246</v>
      </c>
      <c r="B223" s="2">
        <v>130.0</v>
      </c>
      <c r="C223" s="2">
        <v>1.82618434E8</v>
      </c>
      <c r="D223" s="2" t="s">
        <v>247</v>
      </c>
      <c r="E223" s="2" t="s">
        <v>470</v>
      </c>
      <c r="F223" s="2" t="s">
        <v>12</v>
      </c>
      <c r="G223" s="2" t="s">
        <v>13</v>
      </c>
      <c r="H223" s="2">
        <v>1.4E8</v>
      </c>
      <c r="I223" s="2">
        <v>6.4</v>
      </c>
    </row>
    <row r="224">
      <c r="A224" s="2" t="s">
        <v>471</v>
      </c>
      <c r="B224" s="2">
        <v>92.0</v>
      </c>
      <c r="C224" s="2">
        <v>1.31920333E8</v>
      </c>
      <c r="D224" s="2" t="s">
        <v>81</v>
      </c>
      <c r="E224" s="2" t="s">
        <v>472</v>
      </c>
      <c r="F224" s="2" t="s">
        <v>12</v>
      </c>
      <c r="G224" s="2" t="s">
        <v>13</v>
      </c>
      <c r="H224" s="2">
        <v>1.3E8</v>
      </c>
      <c r="I224" s="2">
        <v>5.6</v>
      </c>
    </row>
    <row r="225">
      <c r="A225" s="2" t="s">
        <v>367</v>
      </c>
      <c r="B225" s="2">
        <v>127.0</v>
      </c>
      <c r="C225" s="2">
        <v>1.24976634E8</v>
      </c>
      <c r="D225" s="2" t="s">
        <v>473</v>
      </c>
      <c r="E225" s="2" t="s">
        <v>474</v>
      </c>
      <c r="F225" s="2" t="s">
        <v>12</v>
      </c>
      <c r="G225" s="2" t="s">
        <v>13</v>
      </c>
      <c r="H225" s="2">
        <v>1.2E8</v>
      </c>
      <c r="I225" s="2">
        <v>8.0</v>
      </c>
    </row>
    <row r="226">
      <c r="A226" s="2" t="s">
        <v>475</v>
      </c>
      <c r="B226" s="2">
        <v>123.0</v>
      </c>
      <c r="C226" s="2">
        <v>1.15802596E8</v>
      </c>
      <c r="D226" s="2" t="s">
        <v>476</v>
      </c>
      <c r="E226" s="2" t="s">
        <v>477</v>
      </c>
      <c r="F226" s="2" t="s">
        <v>12</v>
      </c>
      <c r="G226" s="2" t="s">
        <v>13</v>
      </c>
      <c r="H226" s="2">
        <v>1.1E8</v>
      </c>
      <c r="I226" s="2">
        <v>5.2</v>
      </c>
    </row>
    <row r="227">
      <c r="A227" s="2" t="s">
        <v>400</v>
      </c>
      <c r="B227" s="2">
        <v>123.0</v>
      </c>
      <c r="C227" s="2">
        <v>1.08521835E8</v>
      </c>
      <c r="D227" s="2" t="s">
        <v>22</v>
      </c>
      <c r="E227" s="2" t="s">
        <v>478</v>
      </c>
      <c r="F227" s="2" t="s">
        <v>12</v>
      </c>
      <c r="G227" s="2" t="s">
        <v>20</v>
      </c>
      <c r="H227" s="2">
        <v>1.2E8</v>
      </c>
      <c r="I227" s="2">
        <v>7.1</v>
      </c>
    </row>
    <row r="228">
      <c r="A228" s="2" t="s">
        <v>113</v>
      </c>
      <c r="B228" s="2">
        <v>107.0</v>
      </c>
      <c r="C228" s="2">
        <v>1.0068588E8</v>
      </c>
      <c r="D228" s="2" t="s">
        <v>479</v>
      </c>
      <c r="E228" s="2" t="s">
        <v>480</v>
      </c>
      <c r="F228" s="2" t="s">
        <v>12</v>
      </c>
      <c r="G228" s="2" t="s">
        <v>13</v>
      </c>
      <c r="H228" s="2">
        <v>1.2E8</v>
      </c>
      <c r="I228" s="2">
        <v>4.8</v>
      </c>
    </row>
    <row r="229">
      <c r="A229" s="2" t="s">
        <v>67</v>
      </c>
      <c r="B229" s="2">
        <v>124.0</v>
      </c>
      <c r="C229" s="2">
        <v>1.26464904E8</v>
      </c>
      <c r="D229" s="2" t="s">
        <v>481</v>
      </c>
      <c r="E229" s="2" t="s">
        <v>482</v>
      </c>
      <c r="F229" s="2" t="s">
        <v>12</v>
      </c>
      <c r="G229" s="2" t="s">
        <v>13</v>
      </c>
      <c r="H229" s="2">
        <v>1.3E8</v>
      </c>
      <c r="I229" s="2">
        <v>7.0</v>
      </c>
    </row>
    <row r="230">
      <c r="A230" s="2" t="s">
        <v>328</v>
      </c>
      <c r="B230" s="2">
        <v>77.0</v>
      </c>
      <c r="C230" s="2">
        <v>6.4736114E7</v>
      </c>
      <c r="D230" s="2" t="s">
        <v>97</v>
      </c>
      <c r="E230" s="2" t="s">
        <v>483</v>
      </c>
      <c r="F230" s="2" t="s">
        <v>12</v>
      </c>
      <c r="G230" s="2" t="s">
        <v>13</v>
      </c>
      <c r="H230" s="2">
        <v>1.2E8</v>
      </c>
      <c r="I230" s="2">
        <v>5.4</v>
      </c>
    </row>
    <row r="231">
      <c r="A231" s="2" t="s">
        <v>484</v>
      </c>
      <c r="B231" s="2">
        <v>109.0</v>
      </c>
      <c r="C231" s="2">
        <v>9.3050117E7</v>
      </c>
      <c r="D231" s="2" t="s">
        <v>485</v>
      </c>
      <c r="E231" s="2" t="s">
        <v>486</v>
      </c>
      <c r="F231" s="2" t="s">
        <v>12</v>
      </c>
      <c r="G231" s="2" t="s">
        <v>13</v>
      </c>
      <c r="H231" s="2">
        <v>1.15E8</v>
      </c>
      <c r="I231" s="2">
        <v>6.6</v>
      </c>
    </row>
    <row r="232">
      <c r="A232" s="2" t="s">
        <v>487</v>
      </c>
      <c r="B232" s="2">
        <v>134.0</v>
      </c>
      <c r="C232" s="2">
        <v>5.7637485E7</v>
      </c>
      <c r="D232" s="2" t="s">
        <v>81</v>
      </c>
      <c r="E232" s="2" t="s">
        <v>488</v>
      </c>
      <c r="F232" s="2" t="s">
        <v>12</v>
      </c>
      <c r="G232" s="2" t="s">
        <v>13</v>
      </c>
      <c r="H232" s="2">
        <v>1.05E8</v>
      </c>
      <c r="I232" s="2">
        <v>6.7</v>
      </c>
    </row>
    <row r="233">
      <c r="A233" s="2" t="s">
        <v>489</v>
      </c>
      <c r="B233" s="2">
        <v>117.0</v>
      </c>
      <c r="C233" s="2">
        <v>5.8607007E7</v>
      </c>
      <c r="D233" s="2" t="s">
        <v>490</v>
      </c>
      <c r="E233" s="2" t="s">
        <v>491</v>
      </c>
      <c r="F233" s="2" t="s">
        <v>12</v>
      </c>
      <c r="G233" s="2" t="s">
        <v>13</v>
      </c>
      <c r="H233" s="2">
        <v>1.0E8</v>
      </c>
      <c r="I233" s="2">
        <v>6.2</v>
      </c>
    </row>
    <row r="234">
      <c r="A234" s="2" t="s">
        <v>149</v>
      </c>
      <c r="B234" s="2">
        <v>135.0</v>
      </c>
      <c r="C234" s="2">
        <v>4.3929341E7</v>
      </c>
      <c r="D234" s="2" t="s">
        <v>492</v>
      </c>
      <c r="E234" s="2" t="s">
        <v>493</v>
      </c>
      <c r="F234" s="2" t="s">
        <v>12</v>
      </c>
      <c r="G234" s="2" t="s">
        <v>13</v>
      </c>
      <c r="H234" s="2">
        <v>1.2E8</v>
      </c>
      <c r="I234" s="2">
        <v>6.1</v>
      </c>
    </row>
    <row r="235">
      <c r="A235" s="2" t="s">
        <v>494</v>
      </c>
      <c r="B235" s="2">
        <v>121.0</v>
      </c>
      <c r="C235" s="2">
        <v>3.021262E7</v>
      </c>
      <c r="D235" s="2" t="s">
        <v>495</v>
      </c>
      <c r="E235" s="2" t="s">
        <v>496</v>
      </c>
      <c r="F235" s="2" t="s">
        <v>12</v>
      </c>
      <c r="G235" s="2" t="s">
        <v>13</v>
      </c>
      <c r="H235" s="2">
        <v>1.2E8</v>
      </c>
      <c r="I235" s="2">
        <v>5.3</v>
      </c>
    </row>
    <row r="236">
      <c r="A236" s="2" t="s">
        <v>497</v>
      </c>
      <c r="B236" s="2">
        <v>117.0</v>
      </c>
      <c r="C236" s="2">
        <v>7.6418654E7</v>
      </c>
      <c r="D236" s="2" t="s">
        <v>498</v>
      </c>
      <c r="E236" s="2" t="s">
        <v>499</v>
      </c>
      <c r="F236" s="2" t="s">
        <v>12</v>
      </c>
      <c r="G236" s="2" t="s">
        <v>13</v>
      </c>
      <c r="H236" s="2">
        <v>1.17E8</v>
      </c>
      <c r="I236" s="2">
        <v>6.3</v>
      </c>
    </row>
    <row r="237">
      <c r="A237" s="2" t="s">
        <v>104</v>
      </c>
      <c r="B237" s="2">
        <v>124.0</v>
      </c>
      <c r="C237" s="2">
        <v>8.9021735E7</v>
      </c>
      <c r="D237" s="2" t="s">
        <v>500</v>
      </c>
      <c r="E237" s="2" t="s">
        <v>501</v>
      </c>
      <c r="F237" s="2" t="s">
        <v>12</v>
      </c>
      <c r="G237" s="2" t="s">
        <v>13</v>
      </c>
      <c r="H237" s="2">
        <v>1.2E8</v>
      </c>
      <c r="I237" s="2">
        <v>7.0</v>
      </c>
    </row>
    <row r="238">
      <c r="A238" s="2" t="s">
        <v>502</v>
      </c>
      <c r="B238" s="2">
        <v>140.0</v>
      </c>
      <c r="C238" s="2">
        <v>3.80262555E8</v>
      </c>
      <c r="D238" s="2" t="s">
        <v>10</v>
      </c>
      <c r="E238" s="2" t="s">
        <v>503</v>
      </c>
      <c r="F238" s="2" t="s">
        <v>12</v>
      </c>
      <c r="G238" s="2" t="s">
        <v>13</v>
      </c>
      <c r="H238" s="2">
        <v>1.13E8</v>
      </c>
      <c r="I238" s="2">
        <v>7.6</v>
      </c>
    </row>
    <row r="239">
      <c r="A239" s="2" t="s">
        <v>502</v>
      </c>
      <c r="B239" s="2">
        <v>142.0</v>
      </c>
      <c r="C239" s="2">
        <v>3.10675583E8</v>
      </c>
      <c r="D239" s="2" t="s">
        <v>10</v>
      </c>
      <c r="E239" s="2" t="s">
        <v>504</v>
      </c>
      <c r="F239" s="2" t="s">
        <v>12</v>
      </c>
      <c r="G239" s="2" t="s">
        <v>13</v>
      </c>
      <c r="H239" s="2">
        <v>1.15E8</v>
      </c>
      <c r="I239" s="2">
        <v>6.7</v>
      </c>
    </row>
    <row r="240">
      <c r="A240" s="2" t="s">
        <v>156</v>
      </c>
      <c r="B240" s="2">
        <v>92.0</v>
      </c>
      <c r="C240" s="2">
        <v>2.89907418E8</v>
      </c>
      <c r="D240" s="2" t="s">
        <v>97</v>
      </c>
      <c r="E240" s="2" t="s">
        <v>505</v>
      </c>
      <c r="F240" s="2" t="s">
        <v>12</v>
      </c>
      <c r="G240" s="2" t="s">
        <v>13</v>
      </c>
      <c r="H240" s="2">
        <v>1.15E8</v>
      </c>
      <c r="I240" s="2">
        <v>8.1</v>
      </c>
    </row>
    <row r="241">
      <c r="A241" s="2" t="s">
        <v>497</v>
      </c>
      <c r="B241" s="2">
        <v>138.0</v>
      </c>
      <c r="C241" s="2">
        <v>1.3255096E8</v>
      </c>
      <c r="D241" s="2" t="s">
        <v>81</v>
      </c>
      <c r="E241" s="2" t="s">
        <v>506</v>
      </c>
      <c r="F241" s="2" t="s">
        <v>12</v>
      </c>
      <c r="G241" s="2" t="s">
        <v>13</v>
      </c>
      <c r="H241" s="2">
        <v>1.2E8</v>
      </c>
      <c r="I241" s="2">
        <v>6.7</v>
      </c>
    </row>
    <row r="242">
      <c r="A242" s="2" t="s">
        <v>502</v>
      </c>
      <c r="B242" s="2">
        <v>136.0</v>
      </c>
      <c r="C242" s="2">
        <v>4.74544677E8</v>
      </c>
      <c r="D242" s="2" t="s">
        <v>10</v>
      </c>
      <c r="E242" s="2" t="s">
        <v>507</v>
      </c>
      <c r="F242" s="2" t="s">
        <v>12</v>
      </c>
      <c r="G242" s="2" t="s">
        <v>13</v>
      </c>
      <c r="H242" s="2">
        <v>1.15E8</v>
      </c>
      <c r="I242" s="2">
        <v>6.5</v>
      </c>
    </row>
    <row r="243">
      <c r="A243" s="2" t="s">
        <v>508</v>
      </c>
      <c r="B243" s="2">
        <v>98.0</v>
      </c>
      <c r="C243" s="2">
        <v>1.87165546E8</v>
      </c>
      <c r="D243" s="2" t="s">
        <v>97</v>
      </c>
      <c r="E243" s="2" t="s">
        <v>509</v>
      </c>
      <c r="F243" s="2" t="s">
        <v>12</v>
      </c>
      <c r="G243" s="2" t="s">
        <v>13</v>
      </c>
      <c r="H243" s="2">
        <v>1.35E8</v>
      </c>
      <c r="I243" s="2">
        <v>7.3</v>
      </c>
    </row>
    <row r="244">
      <c r="A244" s="2" t="s">
        <v>510</v>
      </c>
      <c r="B244" s="2">
        <v>116.0</v>
      </c>
      <c r="D244" s="2" t="s">
        <v>272</v>
      </c>
      <c r="E244" s="2" t="s">
        <v>511</v>
      </c>
      <c r="F244" s="2" t="s">
        <v>512</v>
      </c>
      <c r="G244" s="2" t="s">
        <v>513</v>
      </c>
      <c r="H244" s="2">
        <v>7.8E7</v>
      </c>
      <c r="I244" s="2">
        <v>5.1</v>
      </c>
    </row>
    <row r="245">
      <c r="A245" s="2" t="s">
        <v>468</v>
      </c>
      <c r="B245" s="2">
        <v>153.0</v>
      </c>
      <c r="C245" s="2">
        <v>4.091183E7</v>
      </c>
      <c r="D245" s="2" t="s">
        <v>514</v>
      </c>
      <c r="E245" s="2" t="s">
        <v>515</v>
      </c>
      <c r="F245" s="2" t="s">
        <v>12</v>
      </c>
      <c r="G245" s="2" t="s">
        <v>13</v>
      </c>
      <c r="H245" s="2">
        <v>1.15E8</v>
      </c>
      <c r="I245" s="2">
        <v>6.0</v>
      </c>
    </row>
    <row r="246">
      <c r="A246" s="2" t="s">
        <v>516</v>
      </c>
      <c r="B246" s="2">
        <v>120.0</v>
      </c>
      <c r="C246" s="2">
        <v>4.795202E7</v>
      </c>
      <c r="D246" s="2" t="s">
        <v>190</v>
      </c>
      <c r="E246" s="2" t="s">
        <v>517</v>
      </c>
      <c r="F246" s="2" t="s">
        <v>12</v>
      </c>
      <c r="G246" s="2" t="s">
        <v>13</v>
      </c>
      <c r="H246" s="2">
        <v>1.15E8</v>
      </c>
      <c r="I246" s="2">
        <v>6.1</v>
      </c>
    </row>
    <row r="247">
      <c r="A247" s="2" t="s">
        <v>303</v>
      </c>
      <c r="B247" s="2">
        <v>101.0</v>
      </c>
      <c r="C247" s="2">
        <v>1.9087124E8</v>
      </c>
      <c r="D247" s="2" t="s">
        <v>173</v>
      </c>
      <c r="E247" s="2" t="s">
        <v>518</v>
      </c>
      <c r="F247" s="2" t="s">
        <v>12</v>
      </c>
      <c r="G247" s="2" t="s">
        <v>13</v>
      </c>
      <c r="H247" s="2">
        <v>1.25E8</v>
      </c>
      <c r="I247" s="2">
        <v>5.9</v>
      </c>
    </row>
    <row r="248">
      <c r="A248" s="2" t="s">
        <v>422</v>
      </c>
      <c r="B248" s="2">
        <v>91.0</v>
      </c>
      <c r="C248" s="2">
        <v>2.74084951E8</v>
      </c>
      <c r="D248" s="2" t="s">
        <v>519</v>
      </c>
      <c r="E248" s="2" t="s">
        <v>520</v>
      </c>
      <c r="F248" s="2" t="s">
        <v>12</v>
      </c>
      <c r="G248" s="2" t="s">
        <v>20</v>
      </c>
      <c r="H248" s="2">
        <v>1.0E8</v>
      </c>
      <c r="I248" s="2">
        <v>7.8</v>
      </c>
    </row>
    <row r="249">
      <c r="A249" s="2" t="s">
        <v>521</v>
      </c>
      <c r="B249" s="2">
        <v>108.0</v>
      </c>
      <c r="C249" s="2">
        <v>6.7155742E7</v>
      </c>
      <c r="D249" s="2" t="s">
        <v>18</v>
      </c>
      <c r="E249" s="2" t="s">
        <v>522</v>
      </c>
      <c r="F249" s="2" t="s">
        <v>12</v>
      </c>
      <c r="G249" s="2" t="s">
        <v>13</v>
      </c>
      <c r="H249" s="2">
        <v>1.16E8</v>
      </c>
      <c r="I249" s="2">
        <v>5.8</v>
      </c>
    </row>
    <row r="250">
      <c r="A250" s="2" t="s">
        <v>523</v>
      </c>
      <c r="B250" s="2">
        <v>112.0</v>
      </c>
      <c r="C250" s="2">
        <v>8.1638674E7</v>
      </c>
      <c r="D250" s="2" t="s">
        <v>173</v>
      </c>
      <c r="E250" s="2" t="s">
        <v>524</v>
      </c>
      <c r="F250" s="2" t="s">
        <v>12</v>
      </c>
      <c r="G250" s="2" t="s">
        <v>13</v>
      </c>
      <c r="H250" s="2">
        <v>1.35E8</v>
      </c>
      <c r="I250" s="2">
        <v>6.3</v>
      </c>
    </row>
    <row r="251">
      <c r="A251" s="2" t="s">
        <v>525</v>
      </c>
      <c r="B251" s="2">
        <v>100.0</v>
      </c>
      <c r="C251" s="2">
        <v>5.6114221E7</v>
      </c>
      <c r="D251" s="2" t="s">
        <v>28</v>
      </c>
      <c r="E251" s="2" t="s">
        <v>526</v>
      </c>
      <c r="F251" s="2" t="s">
        <v>12</v>
      </c>
      <c r="G251" s="2" t="s">
        <v>13</v>
      </c>
      <c r="H251" s="2">
        <v>1.2E8</v>
      </c>
      <c r="I251" s="2">
        <v>4.3</v>
      </c>
    </row>
    <row r="252">
      <c r="A252" s="2" t="s">
        <v>280</v>
      </c>
      <c r="B252" s="2">
        <v>108.0</v>
      </c>
      <c r="C252" s="2">
        <v>2.50863268E8</v>
      </c>
      <c r="D252" s="2" t="s">
        <v>527</v>
      </c>
      <c r="E252" s="2" t="s">
        <v>528</v>
      </c>
      <c r="F252" s="2" t="s">
        <v>12</v>
      </c>
      <c r="G252" s="2" t="s">
        <v>13</v>
      </c>
      <c r="H252" s="2">
        <v>1.1E8</v>
      </c>
      <c r="I252" s="2">
        <v>6.4</v>
      </c>
    </row>
    <row r="253">
      <c r="A253" s="2" t="s">
        <v>529</v>
      </c>
      <c r="B253" s="2">
        <v>114.0</v>
      </c>
      <c r="C253" s="2">
        <v>1.55181732E8</v>
      </c>
      <c r="D253" s="2" t="s">
        <v>247</v>
      </c>
      <c r="E253" s="2" t="s">
        <v>530</v>
      </c>
      <c r="F253" s="2" t="s">
        <v>12</v>
      </c>
      <c r="G253" s="2" t="s">
        <v>13</v>
      </c>
      <c r="H253" s="2">
        <v>1.1E8</v>
      </c>
      <c r="I253" s="2">
        <v>6.1</v>
      </c>
    </row>
    <row r="254">
      <c r="A254" s="2" t="s">
        <v>531</v>
      </c>
      <c r="B254" s="2">
        <v>119.0</v>
      </c>
      <c r="C254" s="2">
        <v>1.25332007E8</v>
      </c>
      <c r="D254" s="2" t="s">
        <v>18</v>
      </c>
      <c r="E254" s="2" t="s">
        <v>532</v>
      </c>
      <c r="F254" s="2" t="s">
        <v>12</v>
      </c>
      <c r="G254" s="2" t="s">
        <v>20</v>
      </c>
      <c r="H254" s="2">
        <v>1.1E8</v>
      </c>
      <c r="I254" s="2">
        <v>6.5</v>
      </c>
    </row>
    <row r="255">
      <c r="A255" s="2" t="s">
        <v>144</v>
      </c>
      <c r="B255" s="2">
        <v>142.0</v>
      </c>
      <c r="C255" s="2">
        <v>1.13330342E8</v>
      </c>
      <c r="D255" s="2" t="s">
        <v>352</v>
      </c>
      <c r="E255" s="2" t="s">
        <v>533</v>
      </c>
      <c r="F255" s="2" t="s">
        <v>12</v>
      </c>
      <c r="G255" s="2" t="s">
        <v>13</v>
      </c>
      <c r="H255" s="2">
        <v>1.1E8</v>
      </c>
      <c r="I255" s="2">
        <v>7.1</v>
      </c>
    </row>
    <row r="256">
      <c r="A256" s="2" t="s">
        <v>534</v>
      </c>
      <c r="B256" s="2">
        <v>125.0</v>
      </c>
      <c r="C256" s="2">
        <v>1.25531634E8</v>
      </c>
      <c r="D256" s="2" t="s">
        <v>535</v>
      </c>
      <c r="E256" s="2" t="s">
        <v>536</v>
      </c>
      <c r="F256" s="2" t="s">
        <v>12</v>
      </c>
      <c r="G256" s="2" t="s">
        <v>13</v>
      </c>
      <c r="H256" s="2">
        <v>1.1E8</v>
      </c>
      <c r="I256" s="2">
        <v>6.4</v>
      </c>
    </row>
    <row r="257">
      <c r="A257" s="2" t="s">
        <v>178</v>
      </c>
      <c r="B257" s="2">
        <v>126.0</v>
      </c>
      <c r="C257" s="2">
        <v>1.86336103E8</v>
      </c>
      <c r="D257" s="2" t="s">
        <v>537</v>
      </c>
      <c r="E257" s="2" t="s">
        <v>538</v>
      </c>
      <c r="F257" s="2" t="s">
        <v>12</v>
      </c>
      <c r="G257" s="2" t="s">
        <v>13</v>
      </c>
      <c r="H257" s="2">
        <v>1.2E8</v>
      </c>
      <c r="I257" s="2">
        <v>6.5</v>
      </c>
    </row>
    <row r="258">
      <c r="A258" s="2" t="s">
        <v>439</v>
      </c>
      <c r="B258" s="2">
        <v>119.0</v>
      </c>
      <c r="C258" s="2">
        <v>1.29995817E8</v>
      </c>
      <c r="D258" s="2" t="s">
        <v>407</v>
      </c>
      <c r="E258" s="2" t="s">
        <v>539</v>
      </c>
      <c r="F258" s="2" t="s">
        <v>12</v>
      </c>
      <c r="G258" s="2" t="s">
        <v>13</v>
      </c>
      <c r="H258" s="2">
        <v>1.1E8</v>
      </c>
      <c r="I258" s="2">
        <v>6.3</v>
      </c>
    </row>
    <row r="259">
      <c r="A259" s="2" t="s">
        <v>164</v>
      </c>
      <c r="B259" s="2">
        <v>170.0</v>
      </c>
      <c r="C259" s="2">
        <v>1.02608827E8</v>
      </c>
      <c r="D259" s="2" t="s">
        <v>540</v>
      </c>
      <c r="E259" s="2" t="s">
        <v>541</v>
      </c>
      <c r="F259" s="2" t="s">
        <v>12</v>
      </c>
      <c r="G259" s="2" t="s">
        <v>13</v>
      </c>
      <c r="H259" s="2">
        <v>1.1E8</v>
      </c>
      <c r="I259" s="2">
        <v>7.5</v>
      </c>
    </row>
    <row r="260">
      <c r="A260" s="2" t="s">
        <v>159</v>
      </c>
      <c r="B260" s="2">
        <v>85.0</v>
      </c>
      <c r="C260" s="2">
        <v>4.2776259E7</v>
      </c>
      <c r="D260" s="2" t="s">
        <v>272</v>
      </c>
      <c r="E260" s="2" t="s">
        <v>542</v>
      </c>
      <c r="F260" s="2" t="s">
        <v>12</v>
      </c>
      <c r="G260" s="2" t="s">
        <v>13</v>
      </c>
      <c r="H260" s="2">
        <v>1.12E8</v>
      </c>
      <c r="I260" s="2">
        <v>4.9</v>
      </c>
    </row>
    <row r="261">
      <c r="A261" s="2" t="s">
        <v>543</v>
      </c>
      <c r="B261" s="2">
        <v>119.0</v>
      </c>
      <c r="C261" s="2">
        <v>9.8780042E7</v>
      </c>
      <c r="D261" s="2" t="s">
        <v>544</v>
      </c>
      <c r="E261" s="2" t="s">
        <v>545</v>
      </c>
      <c r="F261" s="2" t="s">
        <v>12</v>
      </c>
      <c r="G261" s="2" t="s">
        <v>13</v>
      </c>
      <c r="H261" s="2">
        <v>1.2E8</v>
      </c>
      <c r="I261" s="2">
        <v>5.8</v>
      </c>
    </row>
    <row r="262">
      <c r="B262" s="2">
        <v>60.0</v>
      </c>
      <c r="D262" s="2" t="s">
        <v>546</v>
      </c>
      <c r="E262" s="2" t="s">
        <v>547</v>
      </c>
      <c r="F262" s="2" t="s">
        <v>12</v>
      </c>
      <c r="G262" s="2" t="s">
        <v>13</v>
      </c>
      <c r="I262" s="2">
        <v>7.6</v>
      </c>
    </row>
    <row r="263">
      <c r="A263" s="2" t="s">
        <v>548</v>
      </c>
      <c r="B263" s="2">
        <v>102.0</v>
      </c>
      <c r="C263" s="2">
        <v>1.06369117E8</v>
      </c>
      <c r="D263" s="2" t="s">
        <v>549</v>
      </c>
      <c r="E263" s="2" t="s">
        <v>550</v>
      </c>
      <c r="F263" s="2" t="s">
        <v>12</v>
      </c>
      <c r="G263" s="2" t="s">
        <v>13</v>
      </c>
      <c r="H263" s="2">
        <v>1.1E8</v>
      </c>
      <c r="I263" s="2">
        <v>6.2</v>
      </c>
    </row>
    <row r="264">
      <c r="A264" s="2" t="s">
        <v>551</v>
      </c>
      <c r="B264" s="2">
        <v>103.0</v>
      </c>
      <c r="C264" s="2">
        <v>1.42614158E8</v>
      </c>
      <c r="D264" s="2" t="s">
        <v>97</v>
      </c>
      <c r="E264" s="2" t="s">
        <v>552</v>
      </c>
      <c r="F264" s="2" t="s">
        <v>12</v>
      </c>
      <c r="G264" s="2" t="s">
        <v>13</v>
      </c>
      <c r="H264" s="2">
        <v>1.1E8</v>
      </c>
      <c r="I264" s="2">
        <v>5.5</v>
      </c>
    </row>
    <row r="265">
      <c r="A265" s="2" t="s">
        <v>553</v>
      </c>
      <c r="B265" s="2">
        <v>76.0</v>
      </c>
      <c r="C265" s="2">
        <v>5.0026353E7</v>
      </c>
      <c r="D265" s="2" t="s">
        <v>554</v>
      </c>
      <c r="E265" s="2" t="s">
        <v>555</v>
      </c>
      <c r="F265" s="2" t="s">
        <v>12</v>
      </c>
      <c r="G265" s="2" t="s">
        <v>13</v>
      </c>
      <c r="H265" s="2">
        <v>1.1E8</v>
      </c>
      <c r="I265" s="2">
        <v>5.4</v>
      </c>
    </row>
    <row r="266">
      <c r="A266" s="2" t="s">
        <v>439</v>
      </c>
      <c r="B266" s="2">
        <v>120.0</v>
      </c>
      <c r="C266" s="2">
        <v>6.6002193E7</v>
      </c>
      <c r="D266" s="2" t="s">
        <v>556</v>
      </c>
      <c r="E266" s="2" t="s">
        <v>557</v>
      </c>
      <c r="F266" s="2" t="s">
        <v>12</v>
      </c>
      <c r="G266" s="2" t="s">
        <v>13</v>
      </c>
      <c r="H266" s="2">
        <v>1.1E8</v>
      </c>
      <c r="I266" s="2">
        <v>5.8</v>
      </c>
    </row>
    <row r="267">
      <c r="A267" s="2" t="s">
        <v>280</v>
      </c>
      <c r="B267" s="2">
        <v>127.0</v>
      </c>
      <c r="C267" s="2">
        <v>8.5463309E7</v>
      </c>
      <c r="D267" s="2" t="s">
        <v>558</v>
      </c>
      <c r="E267" s="2" t="s">
        <v>559</v>
      </c>
      <c r="F267" s="2" t="s">
        <v>12</v>
      </c>
      <c r="G267" s="2" t="s">
        <v>13</v>
      </c>
      <c r="H267" s="2">
        <v>1.1E8</v>
      </c>
      <c r="I267" s="2">
        <v>7.1</v>
      </c>
    </row>
    <row r="268">
      <c r="A268" s="2" t="s">
        <v>551</v>
      </c>
      <c r="B268" s="2">
        <v>105.0</v>
      </c>
      <c r="C268" s="2">
        <v>7.1017784E7</v>
      </c>
      <c r="D268" s="2" t="s">
        <v>97</v>
      </c>
      <c r="E268" s="2" t="s">
        <v>560</v>
      </c>
      <c r="F268" s="2" t="s">
        <v>12</v>
      </c>
      <c r="G268" s="2" t="s">
        <v>13</v>
      </c>
      <c r="H268" s="2">
        <v>1.05E8</v>
      </c>
      <c r="I268" s="2">
        <v>5.4</v>
      </c>
    </row>
    <row r="269">
      <c r="A269" s="2" t="s">
        <v>561</v>
      </c>
      <c r="B269" s="2">
        <v>121.0</v>
      </c>
      <c r="C269" s="2">
        <v>4.8068396E7</v>
      </c>
      <c r="D269" s="2" t="s">
        <v>562</v>
      </c>
      <c r="E269" s="2" t="s">
        <v>563</v>
      </c>
      <c r="F269" s="2" t="s">
        <v>12</v>
      </c>
      <c r="G269" s="2" t="s">
        <v>13</v>
      </c>
      <c r="H269" s="2">
        <v>1.6E8</v>
      </c>
      <c r="I269" s="2">
        <v>3.7</v>
      </c>
    </row>
    <row r="270">
      <c r="A270" s="2" t="s">
        <v>282</v>
      </c>
      <c r="B270" s="2">
        <v>114.0</v>
      </c>
      <c r="C270" s="2">
        <v>6.1656849E7</v>
      </c>
      <c r="D270" s="2" t="s">
        <v>222</v>
      </c>
      <c r="E270" s="2" t="s">
        <v>564</v>
      </c>
      <c r="F270" s="2" t="s">
        <v>12</v>
      </c>
      <c r="G270" s="2" t="s">
        <v>13</v>
      </c>
      <c r="H270" s="2">
        <v>1.1E8</v>
      </c>
      <c r="I270" s="2">
        <v>6.7</v>
      </c>
    </row>
    <row r="271">
      <c r="A271" s="2" t="s">
        <v>565</v>
      </c>
      <c r="B271" s="2">
        <v>129.0</v>
      </c>
      <c r="C271" s="2">
        <v>1.34520804E8</v>
      </c>
      <c r="D271" s="2" t="s">
        <v>18</v>
      </c>
      <c r="E271" s="2" t="s">
        <v>566</v>
      </c>
      <c r="F271" s="2" t="s">
        <v>12</v>
      </c>
      <c r="G271" s="2" t="s">
        <v>13</v>
      </c>
      <c r="H271" s="2">
        <v>1.1E8</v>
      </c>
      <c r="I271" s="2">
        <v>7.2</v>
      </c>
    </row>
    <row r="272">
      <c r="A272" s="2" t="s">
        <v>61</v>
      </c>
      <c r="B272" s="2">
        <v>171.0</v>
      </c>
      <c r="C272" s="2">
        <v>3.13837577E8</v>
      </c>
      <c r="D272" s="2" t="s">
        <v>190</v>
      </c>
      <c r="E272" s="2" t="s">
        <v>567</v>
      </c>
      <c r="F272" s="2" t="s">
        <v>12</v>
      </c>
      <c r="G272" s="2" t="s">
        <v>64</v>
      </c>
      <c r="H272" s="2">
        <v>9.3E7</v>
      </c>
      <c r="I272" s="2">
        <v>8.8</v>
      </c>
    </row>
    <row r="273">
      <c r="A273" s="2" t="s">
        <v>568</v>
      </c>
      <c r="B273" s="2">
        <v>120.0</v>
      </c>
      <c r="C273" s="2">
        <v>2.4004159E7</v>
      </c>
      <c r="D273" s="2" t="s">
        <v>569</v>
      </c>
      <c r="E273" s="2" t="s">
        <v>570</v>
      </c>
      <c r="F273" s="2" t="s">
        <v>12</v>
      </c>
      <c r="G273" s="2" t="s">
        <v>13</v>
      </c>
      <c r="H273" s="2">
        <v>1.1E8</v>
      </c>
      <c r="I273" s="2">
        <v>5.8</v>
      </c>
    </row>
    <row r="274">
      <c r="A274" s="2" t="s">
        <v>571</v>
      </c>
      <c r="B274" s="2">
        <v>165.0</v>
      </c>
      <c r="C274" s="2">
        <v>5.8183966E7</v>
      </c>
      <c r="D274" s="2" t="s">
        <v>572</v>
      </c>
      <c r="E274" s="2" t="s">
        <v>573</v>
      </c>
      <c r="F274" s="2" t="s">
        <v>12</v>
      </c>
      <c r="G274" s="2" t="s">
        <v>13</v>
      </c>
      <c r="H274" s="2">
        <v>1.07E8</v>
      </c>
      <c r="I274" s="2">
        <v>6.8</v>
      </c>
    </row>
    <row r="275">
      <c r="A275" s="2" t="s">
        <v>574</v>
      </c>
      <c r="B275" s="2">
        <v>82.0</v>
      </c>
      <c r="C275" s="2">
        <v>1.00446895E8</v>
      </c>
      <c r="D275" s="2" t="s">
        <v>272</v>
      </c>
      <c r="E275" s="2" t="s">
        <v>575</v>
      </c>
      <c r="F275" s="2" t="s">
        <v>12</v>
      </c>
      <c r="G275" s="2" t="s">
        <v>13</v>
      </c>
      <c r="H275" s="2">
        <v>1.09E8</v>
      </c>
      <c r="I275" s="2">
        <v>3.8</v>
      </c>
    </row>
    <row r="276">
      <c r="A276" s="2" t="s">
        <v>360</v>
      </c>
      <c r="B276" s="2">
        <v>115.0</v>
      </c>
      <c r="C276" s="2">
        <v>1.4479535E8</v>
      </c>
      <c r="D276" s="2" t="s">
        <v>576</v>
      </c>
      <c r="E276" s="2" t="s">
        <v>577</v>
      </c>
      <c r="F276" s="2" t="s">
        <v>12</v>
      </c>
      <c r="G276" s="2" t="s">
        <v>13</v>
      </c>
      <c r="H276" s="2">
        <v>1.2E8</v>
      </c>
      <c r="I276" s="2">
        <v>7.1</v>
      </c>
    </row>
    <row r="277">
      <c r="A277" s="2" t="s">
        <v>67</v>
      </c>
      <c r="B277" s="2">
        <v>194.0</v>
      </c>
      <c r="C277" s="2">
        <v>4.7396698E7</v>
      </c>
      <c r="D277" s="2" t="s">
        <v>380</v>
      </c>
      <c r="E277" s="2" t="s">
        <v>578</v>
      </c>
      <c r="F277" s="2" t="s">
        <v>12</v>
      </c>
      <c r="G277" s="2" t="s">
        <v>13</v>
      </c>
      <c r="H277" s="2">
        <v>1.3E8</v>
      </c>
      <c r="I277" s="2">
        <v>7.2</v>
      </c>
    </row>
    <row r="278">
      <c r="A278" s="2" t="s">
        <v>328</v>
      </c>
      <c r="B278" s="2">
        <v>84.0</v>
      </c>
      <c r="C278" s="2">
        <v>1.40015224E8</v>
      </c>
      <c r="D278" s="2" t="s">
        <v>272</v>
      </c>
      <c r="E278" s="2" t="s">
        <v>579</v>
      </c>
      <c r="F278" s="2" t="s">
        <v>12</v>
      </c>
      <c r="G278" s="2" t="s">
        <v>265</v>
      </c>
      <c r="H278" s="2">
        <v>1.33E8</v>
      </c>
      <c r="I278" s="2">
        <v>5.9</v>
      </c>
    </row>
    <row r="279">
      <c r="A279" s="2" t="s">
        <v>580</v>
      </c>
      <c r="B279" s="2">
        <v>97.0</v>
      </c>
      <c r="C279" s="2">
        <v>1.04374107E8</v>
      </c>
      <c r="D279" s="2" t="s">
        <v>581</v>
      </c>
      <c r="E279" s="2" t="s">
        <v>582</v>
      </c>
      <c r="F279" s="2" t="s">
        <v>12</v>
      </c>
      <c r="G279" s="2" t="s">
        <v>13</v>
      </c>
      <c r="H279" s="2">
        <v>1.05E8</v>
      </c>
      <c r="I279" s="2">
        <v>7.1</v>
      </c>
    </row>
    <row r="280">
      <c r="A280" s="2" t="s">
        <v>67</v>
      </c>
      <c r="B280" s="2">
        <v>151.0</v>
      </c>
      <c r="C280" s="2">
        <v>2.28430993E8</v>
      </c>
      <c r="D280" s="2" t="s">
        <v>226</v>
      </c>
      <c r="E280" s="2" t="s">
        <v>583</v>
      </c>
      <c r="F280" s="2" t="s">
        <v>12</v>
      </c>
      <c r="G280" s="2" t="s">
        <v>13</v>
      </c>
      <c r="H280" s="2">
        <v>1.08E8</v>
      </c>
      <c r="I280" s="2">
        <v>8.1</v>
      </c>
    </row>
    <row r="281">
      <c r="A281" s="2" t="s">
        <v>584</v>
      </c>
      <c r="B281" s="2">
        <v>22.0</v>
      </c>
      <c r="D281" s="2" t="s">
        <v>585</v>
      </c>
      <c r="E281" s="2" t="s">
        <v>586</v>
      </c>
      <c r="I281" s="2">
        <v>7.2</v>
      </c>
    </row>
    <row r="282">
      <c r="A282" s="2" t="s">
        <v>99</v>
      </c>
      <c r="B282" s="2">
        <v>136.0</v>
      </c>
      <c r="C282" s="2">
        <v>3.5799026E7</v>
      </c>
      <c r="D282" s="2" t="s">
        <v>587</v>
      </c>
      <c r="E282" s="2" t="s">
        <v>588</v>
      </c>
      <c r="F282" s="2" t="s">
        <v>12</v>
      </c>
      <c r="G282" s="2" t="s">
        <v>13</v>
      </c>
      <c r="H282" s="2">
        <v>1.26E8</v>
      </c>
      <c r="I282" s="2">
        <v>6.9</v>
      </c>
    </row>
    <row r="283">
      <c r="A283" s="2" t="s">
        <v>589</v>
      </c>
      <c r="B283" s="2">
        <v>104.0</v>
      </c>
      <c r="C283" s="2">
        <v>6712451.0</v>
      </c>
      <c r="D283" s="2" t="s">
        <v>590</v>
      </c>
      <c r="E283" s="2" t="s">
        <v>591</v>
      </c>
      <c r="F283" s="2" t="s">
        <v>12</v>
      </c>
      <c r="G283" s="2" t="s">
        <v>592</v>
      </c>
      <c r="H283" s="2">
        <v>9.0E7</v>
      </c>
      <c r="I283" s="2">
        <v>4.4</v>
      </c>
    </row>
    <row r="284">
      <c r="A284" s="2" t="s">
        <v>593</v>
      </c>
      <c r="B284" s="2">
        <v>127.0</v>
      </c>
      <c r="C284" s="2">
        <v>1.01643008E8</v>
      </c>
      <c r="D284" s="2" t="s">
        <v>116</v>
      </c>
      <c r="E284" s="2" t="s">
        <v>594</v>
      </c>
      <c r="F284" s="2" t="s">
        <v>12</v>
      </c>
      <c r="G284" s="2" t="s">
        <v>13</v>
      </c>
      <c r="H284" s="2">
        <v>9.0E7</v>
      </c>
      <c r="I284" s="2">
        <v>6.5</v>
      </c>
    </row>
    <row r="285">
      <c r="A285" s="2" t="s">
        <v>67</v>
      </c>
      <c r="B285" s="2">
        <v>171.0</v>
      </c>
      <c r="C285" s="2">
        <v>1.87670866E8</v>
      </c>
      <c r="D285" s="2" t="s">
        <v>595</v>
      </c>
      <c r="E285" s="2" t="s">
        <v>596</v>
      </c>
      <c r="F285" s="2" t="s">
        <v>12</v>
      </c>
      <c r="G285" s="2" t="s">
        <v>13</v>
      </c>
      <c r="H285" s="2">
        <v>1.03E8</v>
      </c>
      <c r="I285" s="2">
        <v>8.5</v>
      </c>
    </row>
    <row r="286">
      <c r="A286" s="2" t="s">
        <v>132</v>
      </c>
      <c r="B286" s="2">
        <v>145.0</v>
      </c>
      <c r="C286" s="2">
        <v>1.32014112E8</v>
      </c>
      <c r="D286" s="2" t="s">
        <v>576</v>
      </c>
      <c r="E286" s="2" t="s">
        <v>597</v>
      </c>
      <c r="F286" s="2" t="s">
        <v>12</v>
      </c>
      <c r="G286" s="2" t="s">
        <v>13</v>
      </c>
      <c r="H286" s="2">
        <v>1.02E8</v>
      </c>
      <c r="I286" s="2">
        <v>7.7</v>
      </c>
    </row>
    <row r="287">
      <c r="A287" s="2" t="s">
        <v>437</v>
      </c>
      <c r="B287" s="2">
        <v>174.0</v>
      </c>
      <c r="C287" s="2">
        <v>2.61970615E8</v>
      </c>
      <c r="D287" s="2" t="s">
        <v>39</v>
      </c>
      <c r="E287" s="2" t="s">
        <v>598</v>
      </c>
      <c r="F287" s="2" t="s">
        <v>12</v>
      </c>
      <c r="G287" s="2" t="s">
        <v>20</v>
      </c>
      <c r="H287" s="2">
        <v>1.0E8</v>
      </c>
      <c r="I287" s="2">
        <v>7.4</v>
      </c>
    </row>
    <row r="288">
      <c r="A288" s="2" t="s">
        <v>109</v>
      </c>
      <c r="B288" s="2">
        <v>144.0</v>
      </c>
      <c r="C288" s="2">
        <v>1.67007184E8</v>
      </c>
      <c r="D288" s="2" t="s">
        <v>18</v>
      </c>
      <c r="E288" s="2" t="s">
        <v>599</v>
      </c>
      <c r="F288" s="2" t="s">
        <v>12</v>
      </c>
      <c r="G288" s="2" t="s">
        <v>20</v>
      </c>
      <c r="H288" s="2">
        <v>1.5E8</v>
      </c>
      <c r="I288" s="2">
        <v>8.0</v>
      </c>
    </row>
    <row r="289">
      <c r="A289" s="2" t="s">
        <v>90</v>
      </c>
      <c r="B289" s="2">
        <v>119.0</v>
      </c>
      <c r="C289" s="2">
        <v>1.8001174E8</v>
      </c>
      <c r="D289" s="2" t="s">
        <v>81</v>
      </c>
      <c r="E289" s="2" t="s">
        <v>600</v>
      </c>
      <c r="F289" s="2" t="s">
        <v>12</v>
      </c>
      <c r="G289" s="2" t="s">
        <v>13</v>
      </c>
      <c r="H289" s="2">
        <v>1.0E8</v>
      </c>
      <c r="I289" s="2">
        <v>5.7</v>
      </c>
    </row>
    <row r="290">
      <c r="A290" s="2" t="s">
        <v>9</v>
      </c>
      <c r="B290" s="2">
        <v>153.0</v>
      </c>
      <c r="C290" s="2">
        <v>2.0484335E8</v>
      </c>
      <c r="D290" s="2" t="s">
        <v>222</v>
      </c>
      <c r="E290" s="2" t="s">
        <v>601</v>
      </c>
      <c r="F290" s="2" t="s">
        <v>12</v>
      </c>
      <c r="G290" s="2" t="s">
        <v>13</v>
      </c>
      <c r="H290" s="2">
        <v>1.02E8</v>
      </c>
      <c r="I290" s="2">
        <v>8.5</v>
      </c>
    </row>
    <row r="291">
      <c r="A291" s="2" t="s">
        <v>571</v>
      </c>
      <c r="B291" s="2">
        <v>140.0</v>
      </c>
      <c r="C291" s="2">
        <v>9.7030725E7</v>
      </c>
      <c r="D291" s="2" t="s">
        <v>602</v>
      </c>
      <c r="E291" s="2" t="s">
        <v>603</v>
      </c>
      <c r="F291" s="2" t="s">
        <v>12</v>
      </c>
      <c r="G291" s="2" t="s">
        <v>13</v>
      </c>
      <c r="H291" s="2">
        <v>1.0E8</v>
      </c>
      <c r="I291" s="2">
        <v>7.0</v>
      </c>
    </row>
    <row r="292">
      <c r="A292" s="2" t="s">
        <v>67</v>
      </c>
      <c r="B292" s="2">
        <v>176.0</v>
      </c>
      <c r="C292" s="2">
        <v>1.3012762E8</v>
      </c>
      <c r="D292" s="2" t="s">
        <v>604</v>
      </c>
      <c r="E292" s="2" t="s">
        <v>605</v>
      </c>
      <c r="F292" s="2" t="s">
        <v>12</v>
      </c>
      <c r="G292" s="2" t="s">
        <v>13</v>
      </c>
      <c r="H292" s="2">
        <v>1.0E8</v>
      </c>
      <c r="I292" s="2">
        <v>7.8</v>
      </c>
    </row>
    <row r="293">
      <c r="A293" s="2" t="s">
        <v>9</v>
      </c>
      <c r="B293" s="2">
        <v>141.0</v>
      </c>
      <c r="C293" s="2">
        <v>1.46282411E8</v>
      </c>
      <c r="D293" s="2" t="s">
        <v>606</v>
      </c>
      <c r="E293" s="2" t="s">
        <v>607</v>
      </c>
      <c r="F293" s="2" t="s">
        <v>12</v>
      </c>
      <c r="G293" s="2" t="s">
        <v>13</v>
      </c>
      <c r="H293" s="2">
        <v>1.15E8</v>
      </c>
      <c r="I293" s="2">
        <v>7.2</v>
      </c>
    </row>
    <row r="294">
      <c r="A294" s="2" t="s">
        <v>608</v>
      </c>
      <c r="B294" s="2">
        <v>106.0</v>
      </c>
      <c r="C294" s="2">
        <v>6.5452312E7</v>
      </c>
      <c r="D294" s="2" t="s">
        <v>116</v>
      </c>
      <c r="E294" s="2" t="s">
        <v>609</v>
      </c>
      <c r="F294" s="2" t="s">
        <v>12</v>
      </c>
      <c r="G294" s="2" t="s">
        <v>13</v>
      </c>
      <c r="H294" s="2">
        <v>1.0E8</v>
      </c>
      <c r="I294" s="2">
        <v>6.4</v>
      </c>
    </row>
    <row r="295">
      <c r="A295" s="2" t="s">
        <v>610</v>
      </c>
      <c r="B295" s="2">
        <v>98.0</v>
      </c>
      <c r="C295" s="2">
        <v>1.4838378E8</v>
      </c>
      <c r="D295" s="2" t="s">
        <v>590</v>
      </c>
      <c r="E295" s="2" t="s">
        <v>611</v>
      </c>
      <c r="F295" s="2" t="s">
        <v>12</v>
      </c>
      <c r="G295" s="2" t="s">
        <v>13</v>
      </c>
      <c r="H295" s="2">
        <v>1.0E8</v>
      </c>
      <c r="I295" s="2">
        <v>5.5</v>
      </c>
    </row>
    <row r="296">
      <c r="A296" s="2" t="s">
        <v>612</v>
      </c>
      <c r="B296" s="2">
        <v>116.0</v>
      </c>
      <c r="C296" s="2">
        <v>1.19219978E8</v>
      </c>
      <c r="D296" s="2" t="s">
        <v>613</v>
      </c>
      <c r="E296" s="2" t="s">
        <v>614</v>
      </c>
      <c r="F296" s="2" t="s">
        <v>12</v>
      </c>
      <c r="G296" s="2" t="s">
        <v>13</v>
      </c>
      <c r="H296" s="2">
        <v>1.0E8</v>
      </c>
      <c r="I296" s="2">
        <v>6.7</v>
      </c>
    </row>
    <row r="297">
      <c r="A297" s="2" t="s">
        <v>615</v>
      </c>
      <c r="B297" s="2">
        <v>115.0</v>
      </c>
      <c r="C297" s="2">
        <v>1.0122812E8</v>
      </c>
      <c r="D297" s="2" t="s">
        <v>616</v>
      </c>
      <c r="E297" s="2" t="s">
        <v>617</v>
      </c>
      <c r="F297" s="2" t="s">
        <v>12</v>
      </c>
      <c r="G297" s="2" t="s">
        <v>13</v>
      </c>
      <c r="H297" s="2">
        <v>1.0E8</v>
      </c>
      <c r="I297" s="2">
        <v>6.1</v>
      </c>
    </row>
    <row r="298">
      <c r="A298" s="2" t="s">
        <v>618</v>
      </c>
      <c r="B298" s="2">
        <v>165.0</v>
      </c>
      <c r="C298" s="2">
        <v>1.62804648E8</v>
      </c>
      <c r="D298" s="2" t="s">
        <v>619</v>
      </c>
      <c r="E298" s="2" t="s">
        <v>620</v>
      </c>
      <c r="F298" s="2" t="s">
        <v>12</v>
      </c>
      <c r="G298" s="2" t="s">
        <v>13</v>
      </c>
      <c r="H298" s="2">
        <v>1.0E8</v>
      </c>
      <c r="I298" s="2">
        <v>8.5</v>
      </c>
    </row>
    <row r="299">
      <c r="A299" s="2" t="s">
        <v>621</v>
      </c>
      <c r="B299" s="2">
        <v>91.0</v>
      </c>
      <c r="C299" s="2">
        <v>1.00117603E8</v>
      </c>
      <c r="D299" s="2" t="s">
        <v>622</v>
      </c>
      <c r="E299" s="2" t="s">
        <v>623</v>
      </c>
      <c r="F299" s="2" t="s">
        <v>12</v>
      </c>
      <c r="G299" s="2" t="s">
        <v>13</v>
      </c>
      <c r="H299" s="2">
        <v>1.0E8</v>
      </c>
      <c r="I299" s="2">
        <v>6.9</v>
      </c>
    </row>
    <row r="300">
      <c r="A300" s="2" t="s">
        <v>624</v>
      </c>
      <c r="B300" s="2">
        <v>78.0</v>
      </c>
      <c r="C300" s="2">
        <v>8.9296573E7</v>
      </c>
      <c r="D300" s="2" t="s">
        <v>97</v>
      </c>
      <c r="E300" s="2" t="s">
        <v>625</v>
      </c>
      <c r="F300" s="2" t="s">
        <v>12</v>
      </c>
      <c r="G300" s="2" t="s">
        <v>13</v>
      </c>
      <c r="H300" s="2">
        <v>1.0E8</v>
      </c>
      <c r="I300" s="2">
        <v>7.3</v>
      </c>
    </row>
    <row r="301">
      <c r="A301" s="2" t="s">
        <v>626</v>
      </c>
      <c r="B301" s="2">
        <v>103.0</v>
      </c>
      <c r="C301" s="2">
        <v>8.5017401E7</v>
      </c>
      <c r="D301" s="2" t="s">
        <v>18</v>
      </c>
      <c r="E301" s="2" t="s">
        <v>627</v>
      </c>
      <c r="F301" s="2" t="s">
        <v>12</v>
      </c>
      <c r="G301" s="2" t="s">
        <v>13</v>
      </c>
      <c r="H301" s="2">
        <v>9.2E7</v>
      </c>
      <c r="I301" s="2">
        <v>6.7</v>
      </c>
    </row>
    <row r="302">
      <c r="A302" s="2" t="s">
        <v>244</v>
      </c>
      <c r="B302" s="2">
        <v>131.0</v>
      </c>
      <c r="C302" s="2">
        <v>1.73005002E8</v>
      </c>
      <c r="D302" s="2" t="s">
        <v>628</v>
      </c>
      <c r="E302" s="2" t="s">
        <v>629</v>
      </c>
      <c r="F302" s="2" t="s">
        <v>12</v>
      </c>
      <c r="G302" s="2" t="s">
        <v>13</v>
      </c>
      <c r="H302" s="2">
        <v>1.0E8</v>
      </c>
      <c r="I302" s="2">
        <v>6.9</v>
      </c>
    </row>
    <row r="303">
      <c r="A303" s="2" t="s">
        <v>630</v>
      </c>
      <c r="B303" s="2">
        <v>104.0</v>
      </c>
      <c r="C303" s="2">
        <v>7.5030163E7</v>
      </c>
      <c r="D303" s="2" t="s">
        <v>53</v>
      </c>
      <c r="E303" s="2" t="s">
        <v>631</v>
      </c>
      <c r="F303" s="2" t="s">
        <v>12</v>
      </c>
      <c r="G303" s="2" t="s">
        <v>13</v>
      </c>
      <c r="H303" s="2">
        <v>1.0E8</v>
      </c>
      <c r="I303" s="2">
        <v>5.1</v>
      </c>
    </row>
    <row r="304">
      <c r="A304" s="2" t="s">
        <v>632</v>
      </c>
      <c r="B304" s="2">
        <v>101.0</v>
      </c>
      <c r="C304" s="2">
        <v>7.7222184E7</v>
      </c>
      <c r="D304" s="2" t="s">
        <v>186</v>
      </c>
      <c r="E304" s="2" t="s">
        <v>633</v>
      </c>
      <c r="F304" s="2" t="s">
        <v>12</v>
      </c>
      <c r="G304" s="2" t="s">
        <v>265</v>
      </c>
      <c r="H304" s="2">
        <v>1.0E8</v>
      </c>
      <c r="I304" s="2">
        <v>6.8</v>
      </c>
    </row>
    <row r="305">
      <c r="A305" s="2" t="s">
        <v>326</v>
      </c>
      <c r="B305" s="2">
        <v>111.0</v>
      </c>
      <c r="C305" s="2">
        <v>3.4964818E7</v>
      </c>
      <c r="D305" s="2" t="s">
        <v>72</v>
      </c>
      <c r="E305" s="2" t="s">
        <v>327</v>
      </c>
      <c r="F305" s="2" t="s">
        <v>12</v>
      </c>
      <c r="G305" s="2" t="s">
        <v>13</v>
      </c>
      <c r="H305" s="2">
        <v>1.5E8</v>
      </c>
      <c r="I305" s="2">
        <v>5.8</v>
      </c>
    </row>
    <row r="306">
      <c r="A306" s="2" t="s">
        <v>634</v>
      </c>
      <c r="B306" s="2">
        <v>102.0</v>
      </c>
      <c r="C306" s="2">
        <v>1.07515297E8</v>
      </c>
      <c r="D306" s="2" t="s">
        <v>216</v>
      </c>
      <c r="E306" s="2" t="s">
        <v>635</v>
      </c>
      <c r="F306" s="2" t="s">
        <v>12</v>
      </c>
      <c r="G306" s="2" t="s">
        <v>13</v>
      </c>
      <c r="H306" s="2">
        <v>1.0E8</v>
      </c>
      <c r="I306" s="2">
        <v>6.7</v>
      </c>
    </row>
    <row r="307">
      <c r="A307" s="2" t="s">
        <v>636</v>
      </c>
      <c r="B307" s="2">
        <v>103.0</v>
      </c>
      <c r="C307" s="2">
        <v>6.7631157E7</v>
      </c>
      <c r="D307" s="2" t="s">
        <v>637</v>
      </c>
      <c r="E307" s="2" t="s">
        <v>638</v>
      </c>
      <c r="F307" s="2" t="s">
        <v>12</v>
      </c>
      <c r="G307" s="2" t="s">
        <v>13</v>
      </c>
      <c r="H307" s="2">
        <v>1.0E8</v>
      </c>
      <c r="I307" s="2">
        <v>6.0</v>
      </c>
    </row>
    <row r="308">
      <c r="A308" s="2" t="s">
        <v>639</v>
      </c>
      <c r="B308" s="2">
        <v>121.0</v>
      </c>
      <c r="C308" s="2">
        <v>6.6862068E7</v>
      </c>
      <c r="D308" s="2" t="s">
        <v>640</v>
      </c>
      <c r="E308" s="2" t="s">
        <v>641</v>
      </c>
      <c r="F308" s="2" t="s">
        <v>12</v>
      </c>
      <c r="G308" s="2" t="s">
        <v>13</v>
      </c>
      <c r="H308" s="2">
        <v>8.3E7</v>
      </c>
      <c r="I308" s="2">
        <v>5.7</v>
      </c>
    </row>
    <row r="309">
      <c r="A309" s="2" t="s">
        <v>351</v>
      </c>
      <c r="B309" s="2">
        <v>143.0</v>
      </c>
      <c r="C309" s="2">
        <v>5.7366262E7</v>
      </c>
      <c r="D309" s="2" t="s">
        <v>642</v>
      </c>
      <c r="E309" s="2" t="s">
        <v>643</v>
      </c>
      <c r="F309" s="2" t="s">
        <v>12</v>
      </c>
      <c r="G309" s="2" t="s">
        <v>265</v>
      </c>
      <c r="H309" s="2">
        <v>1.0E8</v>
      </c>
      <c r="I309" s="2">
        <v>8.0</v>
      </c>
    </row>
    <row r="310">
      <c r="A310" s="2" t="s">
        <v>164</v>
      </c>
      <c r="B310" s="2">
        <v>240.0</v>
      </c>
      <c r="C310" s="2">
        <v>1.16866727E8</v>
      </c>
      <c r="D310" s="2" t="s">
        <v>644</v>
      </c>
      <c r="E310" s="2" t="s">
        <v>645</v>
      </c>
      <c r="F310" s="2" t="s">
        <v>12</v>
      </c>
      <c r="G310" s="2" t="s">
        <v>13</v>
      </c>
      <c r="H310" s="2">
        <v>1.0E8</v>
      </c>
      <c r="I310" s="2">
        <v>8.2</v>
      </c>
    </row>
    <row r="311">
      <c r="A311" s="2" t="s">
        <v>463</v>
      </c>
      <c r="B311" s="2">
        <v>121.0</v>
      </c>
      <c r="C311" s="2">
        <v>1.84031112E8</v>
      </c>
      <c r="D311" s="2" t="s">
        <v>15</v>
      </c>
      <c r="E311" s="2" t="s">
        <v>646</v>
      </c>
      <c r="F311" s="2" t="s">
        <v>12</v>
      </c>
      <c r="G311" s="2" t="s">
        <v>13</v>
      </c>
      <c r="H311" s="2">
        <v>1.0E8</v>
      </c>
      <c r="I311" s="2">
        <v>5.4</v>
      </c>
    </row>
    <row r="312">
      <c r="A312" s="2" t="s">
        <v>456</v>
      </c>
      <c r="B312" s="2">
        <v>129.0</v>
      </c>
      <c r="C312" s="2">
        <v>5.4700065E7</v>
      </c>
      <c r="D312" s="2" t="s">
        <v>647</v>
      </c>
      <c r="E312" s="2" t="s">
        <v>648</v>
      </c>
      <c r="F312" s="2" t="s">
        <v>12</v>
      </c>
      <c r="G312" s="2" t="s">
        <v>13</v>
      </c>
      <c r="H312" s="2">
        <v>1.05E8</v>
      </c>
      <c r="I312" s="2">
        <v>7.2</v>
      </c>
    </row>
    <row r="313">
      <c r="A313" s="2" t="s">
        <v>649</v>
      </c>
      <c r="B313" s="2">
        <v>172.0</v>
      </c>
      <c r="C313" s="2">
        <v>2.709858E7</v>
      </c>
      <c r="D313" s="2" t="s">
        <v>650</v>
      </c>
      <c r="E313" s="2" t="s">
        <v>651</v>
      </c>
      <c r="F313" s="2" t="s">
        <v>12</v>
      </c>
      <c r="G313" s="2" t="s">
        <v>265</v>
      </c>
      <c r="H313" s="2">
        <v>1.02E8</v>
      </c>
      <c r="I313" s="2">
        <v>7.5</v>
      </c>
    </row>
    <row r="314">
      <c r="A314" s="2" t="s">
        <v>41</v>
      </c>
      <c r="B314" s="2">
        <v>101.0</v>
      </c>
      <c r="C314" s="2">
        <v>5.5673333E7</v>
      </c>
      <c r="D314" s="2" t="s">
        <v>652</v>
      </c>
      <c r="E314" s="2" t="s">
        <v>653</v>
      </c>
      <c r="F314" s="2" t="s">
        <v>12</v>
      </c>
      <c r="G314" s="2" t="s">
        <v>13</v>
      </c>
      <c r="H314" s="2">
        <v>8.0E7</v>
      </c>
      <c r="I314" s="2">
        <v>7.0</v>
      </c>
    </row>
    <row r="315">
      <c r="A315" s="2" t="s">
        <v>654</v>
      </c>
      <c r="B315" s="2">
        <v>87.0</v>
      </c>
      <c r="C315" s="2">
        <v>4.019871E7</v>
      </c>
      <c r="D315" s="2" t="s">
        <v>655</v>
      </c>
      <c r="E315" s="2" t="s">
        <v>656</v>
      </c>
      <c r="F315" s="2" t="s">
        <v>12</v>
      </c>
      <c r="G315" s="2" t="s">
        <v>13</v>
      </c>
      <c r="H315" s="2">
        <v>1.0E8</v>
      </c>
      <c r="I315" s="2">
        <v>3.3</v>
      </c>
    </row>
    <row r="316">
      <c r="A316" s="2" t="s">
        <v>92</v>
      </c>
      <c r="B316" s="2">
        <v>101.0</v>
      </c>
      <c r="C316" s="2">
        <v>7.2660029E7</v>
      </c>
      <c r="D316" s="2" t="s">
        <v>46</v>
      </c>
      <c r="E316" s="2" t="s">
        <v>657</v>
      </c>
      <c r="F316" s="2" t="s">
        <v>12</v>
      </c>
      <c r="G316" s="2" t="s">
        <v>13</v>
      </c>
      <c r="H316" s="2">
        <v>1.0E8</v>
      </c>
      <c r="I316" s="2">
        <v>6.0</v>
      </c>
    </row>
    <row r="317">
      <c r="A317" s="2" t="s">
        <v>580</v>
      </c>
      <c r="B317" s="2">
        <v>95.0</v>
      </c>
      <c r="C317" s="2">
        <v>3.8120554E7</v>
      </c>
      <c r="D317" s="2" t="s">
        <v>140</v>
      </c>
      <c r="E317" s="2" t="s">
        <v>658</v>
      </c>
      <c r="F317" s="2" t="s">
        <v>12</v>
      </c>
      <c r="G317" s="2" t="s">
        <v>13</v>
      </c>
      <c r="H317" s="2">
        <v>1.4E8</v>
      </c>
      <c r="I317" s="2">
        <v>7.1</v>
      </c>
    </row>
    <row r="318">
      <c r="A318" s="2" t="s">
        <v>659</v>
      </c>
      <c r="B318" s="2">
        <v>102.0</v>
      </c>
      <c r="C318" s="2">
        <v>4.9392095E7</v>
      </c>
      <c r="D318" s="2" t="s">
        <v>660</v>
      </c>
      <c r="E318" s="2" t="s">
        <v>661</v>
      </c>
      <c r="F318" s="2" t="s">
        <v>12</v>
      </c>
      <c r="G318" s="2" t="s">
        <v>13</v>
      </c>
      <c r="H318" s="2">
        <v>1.0E8</v>
      </c>
      <c r="I318" s="2">
        <v>5.4</v>
      </c>
    </row>
    <row r="319">
      <c r="A319" s="2" t="s">
        <v>662</v>
      </c>
      <c r="B319" s="2">
        <v>131.0</v>
      </c>
      <c r="C319" s="2">
        <v>3.9292022E7</v>
      </c>
      <c r="D319" s="2" t="s">
        <v>18</v>
      </c>
      <c r="E319" s="2" t="s">
        <v>663</v>
      </c>
      <c r="F319" s="2" t="s">
        <v>12</v>
      </c>
      <c r="G319" s="2" t="s">
        <v>13</v>
      </c>
      <c r="H319" s="2">
        <v>9.0E7</v>
      </c>
      <c r="I319" s="2">
        <v>6.1</v>
      </c>
    </row>
    <row r="320">
      <c r="A320" s="2" t="s">
        <v>664</v>
      </c>
      <c r="B320" s="2">
        <v>114.0</v>
      </c>
      <c r="C320" s="2">
        <v>2.8772222E7</v>
      </c>
      <c r="D320" s="2" t="s">
        <v>665</v>
      </c>
      <c r="E320" s="2" t="s">
        <v>666</v>
      </c>
      <c r="F320" s="2" t="s">
        <v>12</v>
      </c>
      <c r="G320" s="2" t="s">
        <v>13</v>
      </c>
      <c r="H320" s="2">
        <v>1.05E8</v>
      </c>
      <c r="I320" s="2">
        <v>5.3</v>
      </c>
    </row>
    <row r="321">
      <c r="A321" s="2" t="s">
        <v>667</v>
      </c>
      <c r="B321" s="2">
        <v>94.0</v>
      </c>
      <c r="C321" s="2">
        <v>1.7010646E7</v>
      </c>
      <c r="D321" s="2" t="s">
        <v>176</v>
      </c>
      <c r="E321" s="2" t="s">
        <v>668</v>
      </c>
      <c r="F321" s="2" t="s">
        <v>12</v>
      </c>
      <c r="G321" s="2" t="s">
        <v>13</v>
      </c>
      <c r="H321" s="2">
        <v>8.4E7</v>
      </c>
      <c r="I321" s="2">
        <v>2.2</v>
      </c>
    </row>
    <row r="322">
      <c r="A322" s="2" t="s">
        <v>292</v>
      </c>
      <c r="B322" s="2">
        <v>122.0</v>
      </c>
      <c r="C322" s="2">
        <v>2.4985612E7</v>
      </c>
      <c r="D322" s="2" t="s">
        <v>669</v>
      </c>
      <c r="E322" s="2" t="s">
        <v>670</v>
      </c>
      <c r="F322" s="2" t="s">
        <v>12</v>
      </c>
      <c r="G322" s="2" t="s">
        <v>13</v>
      </c>
      <c r="H322" s="2">
        <v>1.0E8</v>
      </c>
      <c r="I322" s="2">
        <v>7.0</v>
      </c>
    </row>
    <row r="323">
      <c r="A323" s="2" t="s">
        <v>671</v>
      </c>
      <c r="B323" s="2">
        <v>95.0</v>
      </c>
      <c r="C323" s="2">
        <v>4411102.0</v>
      </c>
      <c r="D323" s="2" t="s">
        <v>672</v>
      </c>
      <c r="E323" s="2" t="s">
        <v>673</v>
      </c>
      <c r="F323" s="2" t="s">
        <v>12</v>
      </c>
      <c r="G323" s="2" t="s">
        <v>13</v>
      </c>
      <c r="H323" s="2">
        <v>1.0E8</v>
      </c>
      <c r="I323" s="2">
        <v>3.8</v>
      </c>
    </row>
    <row r="324">
      <c r="A324" s="2" t="s">
        <v>400</v>
      </c>
      <c r="B324" s="2">
        <v>115.0</v>
      </c>
      <c r="C324" s="2">
        <v>3.5024475E7</v>
      </c>
      <c r="D324" s="2" t="s">
        <v>674</v>
      </c>
      <c r="E324" s="2" t="s">
        <v>675</v>
      </c>
      <c r="F324" s="2" t="s">
        <v>12</v>
      </c>
      <c r="G324" s="2" t="s">
        <v>513</v>
      </c>
      <c r="H324" s="2">
        <v>1.0E8</v>
      </c>
      <c r="I324" s="2">
        <v>6.9</v>
      </c>
    </row>
    <row r="325">
      <c r="A325" s="2" t="s">
        <v>676</v>
      </c>
      <c r="B325" s="2">
        <v>88.0</v>
      </c>
      <c r="C325" s="2">
        <v>1.30174897E8</v>
      </c>
      <c r="D325" s="2" t="s">
        <v>157</v>
      </c>
      <c r="E325" s="2" t="s">
        <v>677</v>
      </c>
      <c r="F325" s="2" t="s">
        <v>12</v>
      </c>
      <c r="G325" s="2" t="s">
        <v>13</v>
      </c>
      <c r="H325" s="2">
        <v>9.9E7</v>
      </c>
      <c r="I325" s="2">
        <v>7.2</v>
      </c>
    </row>
    <row r="326">
      <c r="A326" s="2" t="s">
        <v>678</v>
      </c>
      <c r="B326" s="2">
        <v>110.0</v>
      </c>
      <c r="C326" s="2">
        <v>1.02E7</v>
      </c>
      <c r="D326" s="2" t="s">
        <v>679</v>
      </c>
      <c r="E326" s="2" t="s">
        <v>680</v>
      </c>
      <c r="F326" s="2" t="s">
        <v>12</v>
      </c>
      <c r="G326" s="2" t="s">
        <v>13</v>
      </c>
      <c r="H326" s="2">
        <v>1.0E7</v>
      </c>
      <c r="I326" s="2">
        <v>7.3</v>
      </c>
    </row>
    <row r="327">
      <c r="A327" s="2" t="s">
        <v>182</v>
      </c>
      <c r="B327" s="2">
        <v>130.0</v>
      </c>
      <c r="C327" s="2">
        <v>2.0200764E8</v>
      </c>
      <c r="D327" s="2" t="s">
        <v>681</v>
      </c>
      <c r="E327" s="2" t="s">
        <v>682</v>
      </c>
      <c r="F327" s="2" t="s">
        <v>12</v>
      </c>
      <c r="G327" s="2" t="s">
        <v>13</v>
      </c>
      <c r="H327" s="2">
        <v>9.8E7</v>
      </c>
      <c r="I327" s="2">
        <v>6.3</v>
      </c>
    </row>
    <row r="328">
      <c r="A328" s="2" t="s">
        <v>164</v>
      </c>
      <c r="B328" s="2">
        <v>216.0</v>
      </c>
      <c r="C328" s="2">
        <v>7.7679638E7</v>
      </c>
      <c r="D328" s="2" t="s">
        <v>683</v>
      </c>
      <c r="E328" s="2" t="s">
        <v>684</v>
      </c>
      <c r="F328" s="2" t="s">
        <v>12</v>
      </c>
      <c r="G328" s="2" t="s">
        <v>13</v>
      </c>
      <c r="H328" s="2">
        <v>1.0E8</v>
      </c>
      <c r="I328" s="2">
        <v>7.5</v>
      </c>
    </row>
    <row r="329">
      <c r="A329" s="2" t="s">
        <v>685</v>
      </c>
      <c r="B329" s="2">
        <v>146.0</v>
      </c>
      <c r="C329" s="2">
        <v>9213.0</v>
      </c>
      <c r="D329" s="2" t="s">
        <v>686</v>
      </c>
      <c r="E329" s="2" t="s">
        <v>687</v>
      </c>
      <c r="F329" s="2" t="s">
        <v>688</v>
      </c>
      <c r="G329" s="2" t="s">
        <v>309</v>
      </c>
      <c r="H329" s="2">
        <v>9.4E7</v>
      </c>
      <c r="I329" s="2">
        <v>7.6</v>
      </c>
    </row>
    <row r="330">
      <c r="A330" s="2" t="s">
        <v>689</v>
      </c>
      <c r="B330" s="2">
        <v>85.0</v>
      </c>
      <c r="C330" s="2">
        <v>5.8867694E7</v>
      </c>
      <c r="D330" s="2" t="s">
        <v>690</v>
      </c>
      <c r="E330" s="2" t="s">
        <v>691</v>
      </c>
      <c r="F330" s="2" t="s">
        <v>12</v>
      </c>
      <c r="G330" s="2" t="s">
        <v>13</v>
      </c>
      <c r="H330" s="2">
        <v>1.0E8</v>
      </c>
      <c r="I330" s="2">
        <v>6.8</v>
      </c>
    </row>
    <row r="331">
      <c r="A331" s="2" t="s">
        <v>692</v>
      </c>
      <c r="B331" s="2">
        <v>93.0</v>
      </c>
      <c r="C331" s="2">
        <v>5.9475623E7</v>
      </c>
      <c r="D331" s="2" t="s">
        <v>693</v>
      </c>
      <c r="E331" s="2" t="s">
        <v>694</v>
      </c>
      <c r="F331" s="2" t="s">
        <v>12</v>
      </c>
      <c r="G331" s="2" t="s">
        <v>13</v>
      </c>
      <c r="H331" s="2">
        <v>9.0E7</v>
      </c>
      <c r="I331" s="2">
        <v>5.2</v>
      </c>
    </row>
    <row r="332">
      <c r="A332" s="2" t="s">
        <v>67</v>
      </c>
      <c r="B332" s="2">
        <v>152.0</v>
      </c>
      <c r="C332" s="2">
        <v>1.08638745E8</v>
      </c>
      <c r="D332" s="2" t="s">
        <v>695</v>
      </c>
      <c r="E332" s="2" t="s">
        <v>696</v>
      </c>
      <c r="F332" s="2" t="s">
        <v>12</v>
      </c>
      <c r="G332" s="2" t="s">
        <v>13</v>
      </c>
      <c r="H332" s="2">
        <v>9.2E7</v>
      </c>
      <c r="I332" s="2">
        <v>7.7</v>
      </c>
    </row>
    <row r="333">
      <c r="A333" s="2" t="s">
        <v>697</v>
      </c>
      <c r="B333" s="2">
        <v>85.0</v>
      </c>
      <c r="C333" s="2">
        <v>8.6897182E7</v>
      </c>
      <c r="D333" s="2" t="s">
        <v>585</v>
      </c>
      <c r="E333" s="2" t="s">
        <v>698</v>
      </c>
      <c r="F333" s="2" t="s">
        <v>12</v>
      </c>
      <c r="G333" s="2" t="s">
        <v>13</v>
      </c>
      <c r="H333" s="2">
        <v>9.5E7</v>
      </c>
      <c r="I333" s="2">
        <v>6.2</v>
      </c>
    </row>
    <row r="334">
      <c r="A334" s="2" t="s">
        <v>699</v>
      </c>
      <c r="B334" s="2">
        <v>126.0</v>
      </c>
      <c r="C334" s="2">
        <v>6.354002E7</v>
      </c>
      <c r="D334" s="2" t="s">
        <v>28</v>
      </c>
      <c r="E334" s="2" t="s">
        <v>700</v>
      </c>
      <c r="F334" s="2" t="s">
        <v>12</v>
      </c>
      <c r="G334" s="2" t="s">
        <v>513</v>
      </c>
      <c r="H334" s="2">
        <v>9.3E7</v>
      </c>
      <c r="I334" s="2">
        <v>7.7</v>
      </c>
    </row>
    <row r="335">
      <c r="A335" s="2" t="s">
        <v>701</v>
      </c>
      <c r="B335" s="2">
        <v>146.0</v>
      </c>
      <c r="C335" s="2">
        <v>9.5328937E7</v>
      </c>
      <c r="D335" s="2" t="s">
        <v>495</v>
      </c>
      <c r="E335" s="2" t="s">
        <v>702</v>
      </c>
      <c r="F335" s="2" t="s">
        <v>12</v>
      </c>
      <c r="G335" s="2" t="s">
        <v>13</v>
      </c>
      <c r="H335" s="2">
        <v>1.0E8</v>
      </c>
      <c r="I335" s="2">
        <v>4.3</v>
      </c>
    </row>
    <row r="336">
      <c r="A336" s="2" t="s">
        <v>703</v>
      </c>
      <c r="B336" s="2">
        <v>89.0</v>
      </c>
      <c r="C336" s="2">
        <v>5.0802661E7</v>
      </c>
      <c r="D336" s="2" t="s">
        <v>704</v>
      </c>
      <c r="E336" s="2" t="s">
        <v>705</v>
      </c>
      <c r="F336" s="2" t="s">
        <v>12</v>
      </c>
      <c r="G336" s="2" t="s">
        <v>13</v>
      </c>
      <c r="H336" s="2">
        <v>9.5E7</v>
      </c>
      <c r="I336" s="2">
        <v>6.9</v>
      </c>
    </row>
    <row r="337">
      <c r="A337" s="2" t="s">
        <v>676</v>
      </c>
      <c r="B337" s="2">
        <v>88.0</v>
      </c>
      <c r="C337" s="2">
        <v>1.61317423E8</v>
      </c>
      <c r="D337" s="2" t="s">
        <v>157</v>
      </c>
      <c r="E337" s="2" t="s">
        <v>706</v>
      </c>
      <c r="F337" s="2" t="s">
        <v>12</v>
      </c>
      <c r="G337" s="2" t="s">
        <v>13</v>
      </c>
      <c r="H337" s="2">
        <v>9.5E7</v>
      </c>
      <c r="I337" s="2">
        <v>6.6</v>
      </c>
    </row>
    <row r="338">
      <c r="A338" s="2" t="s">
        <v>295</v>
      </c>
      <c r="B338" s="2">
        <v>105.0</v>
      </c>
      <c r="C338" s="2">
        <v>2.01148159E8</v>
      </c>
      <c r="D338" s="2" t="s">
        <v>707</v>
      </c>
      <c r="E338" s="2" t="s">
        <v>708</v>
      </c>
      <c r="F338" s="2" t="s">
        <v>12</v>
      </c>
      <c r="G338" s="2" t="s">
        <v>13</v>
      </c>
      <c r="H338" s="2">
        <v>9.5E7</v>
      </c>
      <c r="I338" s="2">
        <v>7.0</v>
      </c>
    </row>
    <row r="339">
      <c r="A339" s="2" t="s">
        <v>61</v>
      </c>
      <c r="B339" s="2">
        <v>135.0</v>
      </c>
      <c r="C339" s="2">
        <v>4.3982842E7</v>
      </c>
      <c r="D339" s="2" t="s">
        <v>709</v>
      </c>
      <c r="E339" s="2" t="s">
        <v>710</v>
      </c>
      <c r="F339" s="2" t="s">
        <v>12</v>
      </c>
      <c r="G339" s="2" t="s">
        <v>13</v>
      </c>
      <c r="H339" s="2">
        <v>6.5E7</v>
      </c>
      <c r="I339" s="2">
        <v>6.7</v>
      </c>
    </row>
    <row r="340">
      <c r="A340" s="2" t="s">
        <v>27</v>
      </c>
      <c r="B340" s="2">
        <v>100.0</v>
      </c>
      <c r="C340" s="2">
        <v>3.8083887E8</v>
      </c>
      <c r="D340" s="2" t="s">
        <v>157</v>
      </c>
      <c r="E340" s="2" t="s">
        <v>711</v>
      </c>
      <c r="F340" s="2" t="s">
        <v>12</v>
      </c>
      <c r="G340" s="2" t="s">
        <v>13</v>
      </c>
      <c r="H340" s="2">
        <v>9.4E7</v>
      </c>
      <c r="I340" s="2">
        <v>8.2</v>
      </c>
    </row>
    <row r="341">
      <c r="A341" s="2" t="s">
        <v>61</v>
      </c>
      <c r="B341" s="2">
        <v>192.0</v>
      </c>
      <c r="C341" s="2">
        <v>3.77019252E8</v>
      </c>
      <c r="D341" s="2" t="s">
        <v>190</v>
      </c>
      <c r="E341" s="2" t="s">
        <v>712</v>
      </c>
      <c r="F341" s="2" t="s">
        <v>12</v>
      </c>
      <c r="G341" s="2" t="s">
        <v>13</v>
      </c>
      <c r="H341" s="2">
        <v>9.4E7</v>
      </c>
      <c r="I341" s="2">
        <v>8.9</v>
      </c>
    </row>
    <row r="342">
      <c r="A342" s="2" t="s">
        <v>61</v>
      </c>
      <c r="B342" s="2">
        <v>172.0</v>
      </c>
      <c r="C342" s="2">
        <v>3.40478898E8</v>
      </c>
      <c r="D342" s="2" t="s">
        <v>190</v>
      </c>
      <c r="E342" s="2" t="s">
        <v>713</v>
      </c>
      <c r="F342" s="2" t="s">
        <v>12</v>
      </c>
      <c r="G342" s="2" t="s">
        <v>13</v>
      </c>
      <c r="H342" s="2">
        <v>9.4E7</v>
      </c>
      <c r="I342" s="2">
        <v>8.7</v>
      </c>
    </row>
    <row r="343">
      <c r="A343" s="2" t="s">
        <v>714</v>
      </c>
      <c r="B343" s="2">
        <v>102.0</v>
      </c>
      <c r="C343" s="2">
        <v>1.71769E7</v>
      </c>
      <c r="D343" s="2" t="s">
        <v>15</v>
      </c>
      <c r="E343" s="2" t="s">
        <v>715</v>
      </c>
      <c r="F343" s="2" t="s">
        <v>12</v>
      </c>
      <c r="G343" s="2" t="s">
        <v>13</v>
      </c>
      <c r="H343" s="2">
        <v>9.5E7</v>
      </c>
      <c r="I343" s="2">
        <v>5.5</v>
      </c>
    </row>
    <row r="344">
      <c r="A344" s="2" t="s">
        <v>626</v>
      </c>
      <c r="B344" s="2">
        <v>100.0</v>
      </c>
      <c r="C344" s="2">
        <v>1.31144183E8</v>
      </c>
      <c r="D344" s="2" t="s">
        <v>681</v>
      </c>
      <c r="E344" s="2" t="s">
        <v>716</v>
      </c>
      <c r="F344" s="2" t="s">
        <v>12</v>
      </c>
      <c r="G344" s="2" t="s">
        <v>13</v>
      </c>
      <c r="H344" s="2">
        <v>1.15E8</v>
      </c>
      <c r="I344" s="2">
        <v>5.7</v>
      </c>
    </row>
    <row r="345">
      <c r="A345" s="2" t="s">
        <v>717</v>
      </c>
      <c r="B345" s="2">
        <v>119.0</v>
      </c>
      <c r="C345" s="2">
        <v>2.3014504E7</v>
      </c>
      <c r="D345" s="2" t="s">
        <v>718</v>
      </c>
      <c r="E345" s="2" t="s">
        <v>719</v>
      </c>
      <c r="F345" s="2" t="s">
        <v>12</v>
      </c>
      <c r="G345" s="2" t="s">
        <v>20</v>
      </c>
      <c r="H345" s="2">
        <v>1.0E8</v>
      </c>
      <c r="I345" s="2">
        <v>6.3</v>
      </c>
    </row>
    <row r="346">
      <c r="A346" s="2" t="s">
        <v>310</v>
      </c>
      <c r="B346" s="2">
        <v>92.0</v>
      </c>
      <c r="C346" s="2">
        <v>1.81166115E8</v>
      </c>
      <c r="D346" s="2" t="s">
        <v>81</v>
      </c>
      <c r="E346" s="2" t="s">
        <v>720</v>
      </c>
      <c r="F346" s="2" t="s">
        <v>12</v>
      </c>
      <c r="G346" s="2" t="s">
        <v>13</v>
      </c>
      <c r="H346" s="2">
        <v>9.3E7</v>
      </c>
      <c r="I346" s="2">
        <v>5.9</v>
      </c>
    </row>
    <row r="347">
      <c r="A347" s="2" t="s">
        <v>721</v>
      </c>
      <c r="B347" s="2">
        <v>105.0</v>
      </c>
      <c r="C347" s="2">
        <v>1.7674065E8</v>
      </c>
      <c r="D347" s="2" t="s">
        <v>485</v>
      </c>
      <c r="E347" s="2" t="s">
        <v>722</v>
      </c>
      <c r="F347" s="2" t="s">
        <v>12</v>
      </c>
      <c r="G347" s="2" t="s">
        <v>13</v>
      </c>
      <c r="H347" s="2">
        <v>9.3E7</v>
      </c>
      <c r="I347" s="2">
        <v>7.6</v>
      </c>
    </row>
    <row r="348">
      <c r="A348" s="2" t="s">
        <v>723</v>
      </c>
      <c r="B348" s="2">
        <v>107.0</v>
      </c>
      <c r="C348" s="2">
        <v>7.1148699E7</v>
      </c>
      <c r="D348" s="2" t="s">
        <v>72</v>
      </c>
      <c r="E348" s="2" t="s">
        <v>724</v>
      </c>
      <c r="F348" s="2" t="s">
        <v>12</v>
      </c>
      <c r="G348" s="2" t="s">
        <v>13</v>
      </c>
      <c r="H348" s="2">
        <v>9.0E7</v>
      </c>
      <c r="I348" s="2">
        <v>6.6</v>
      </c>
    </row>
    <row r="349">
      <c r="A349" s="2" t="s">
        <v>725</v>
      </c>
      <c r="B349" s="2">
        <v>101.0</v>
      </c>
      <c r="C349" s="2">
        <v>6.7344392E7</v>
      </c>
      <c r="D349" s="2" t="s">
        <v>22</v>
      </c>
      <c r="E349" s="2" t="s">
        <v>726</v>
      </c>
      <c r="F349" s="2" t="s">
        <v>12</v>
      </c>
      <c r="G349" s="2" t="s">
        <v>13</v>
      </c>
      <c r="H349" s="2">
        <v>9.2E7</v>
      </c>
      <c r="I349" s="2">
        <v>5.3</v>
      </c>
    </row>
    <row r="350">
      <c r="A350" s="2" t="s">
        <v>727</v>
      </c>
      <c r="B350" s="2">
        <v>137.0</v>
      </c>
      <c r="C350" s="2">
        <v>2.2406362E7</v>
      </c>
      <c r="D350" s="2" t="s">
        <v>728</v>
      </c>
      <c r="E350" s="2" t="s">
        <v>729</v>
      </c>
      <c r="F350" s="2" t="s">
        <v>12</v>
      </c>
      <c r="G350" s="2" t="s">
        <v>13</v>
      </c>
      <c r="H350" s="2">
        <v>1.07E8</v>
      </c>
      <c r="I350" s="2">
        <v>6.0</v>
      </c>
    </row>
    <row r="351">
      <c r="A351" s="2" t="s">
        <v>207</v>
      </c>
      <c r="B351" s="2">
        <v>115.0</v>
      </c>
      <c r="C351" s="2">
        <v>2.61437578E8</v>
      </c>
      <c r="D351" s="2" t="s">
        <v>730</v>
      </c>
      <c r="E351" s="2" t="s">
        <v>731</v>
      </c>
      <c r="F351" s="2" t="s">
        <v>12</v>
      </c>
      <c r="G351" s="2" t="s">
        <v>13</v>
      </c>
      <c r="H351" s="2">
        <v>9.2E7</v>
      </c>
      <c r="I351" s="2">
        <v>8.0</v>
      </c>
    </row>
    <row r="352">
      <c r="A352" s="2" t="s">
        <v>732</v>
      </c>
      <c r="B352" s="2">
        <v>124.0</v>
      </c>
      <c r="C352" s="2">
        <v>1.1E7</v>
      </c>
      <c r="D352" s="2" t="s">
        <v>569</v>
      </c>
      <c r="E352" s="2" t="s">
        <v>733</v>
      </c>
      <c r="F352" s="2" t="s">
        <v>12</v>
      </c>
      <c r="G352" s="2" t="s">
        <v>13</v>
      </c>
      <c r="H352" s="2">
        <v>9.8E7</v>
      </c>
      <c r="I352" s="2">
        <v>5.6</v>
      </c>
    </row>
    <row r="353">
      <c r="A353" s="2" t="s">
        <v>437</v>
      </c>
      <c r="B353" s="2">
        <v>118.0</v>
      </c>
      <c r="C353" s="2">
        <v>8.876172E7</v>
      </c>
      <c r="D353" s="2" t="s">
        <v>72</v>
      </c>
      <c r="E353" s="2" t="s">
        <v>734</v>
      </c>
      <c r="F353" s="2" t="s">
        <v>12</v>
      </c>
      <c r="G353" s="2" t="s">
        <v>20</v>
      </c>
      <c r="H353" s="2">
        <v>9.5E7</v>
      </c>
      <c r="I353" s="2">
        <v>5.9</v>
      </c>
    </row>
    <row r="354">
      <c r="A354" s="2" t="s">
        <v>58</v>
      </c>
      <c r="B354" s="2">
        <v>98.0</v>
      </c>
      <c r="C354" s="2">
        <v>2.50147615E8</v>
      </c>
      <c r="D354" s="2" t="s">
        <v>735</v>
      </c>
      <c r="E354" s="2" t="s">
        <v>736</v>
      </c>
      <c r="F354" s="2" t="s">
        <v>12</v>
      </c>
      <c r="G354" s="2" t="s">
        <v>13</v>
      </c>
      <c r="H354" s="2">
        <v>9.0E7</v>
      </c>
      <c r="I354" s="2">
        <v>7.3</v>
      </c>
    </row>
    <row r="355">
      <c r="A355" s="2" t="s">
        <v>106</v>
      </c>
      <c r="B355" s="2">
        <v>82.0</v>
      </c>
      <c r="C355" s="2">
        <v>2.45823397E8</v>
      </c>
      <c r="D355" s="2" t="s">
        <v>97</v>
      </c>
      <c r="E355" s="2" t="s">
        <v>737</v>
      </c>
      <c r="F355" s="2" t="s">
        <v>12</v>
      </c>
      <c r="G355" s="2" t="s">
        <v>13</v>
      </c>
      <c r="H355" s="2">
        <v>9.0E7</v>
      </c>
      <c r="I355" s="2">
        <v>7.9</v>
      </c>
    </row>
    <row r="356">
      <c r="A356" s="2" t="s">
        <v>608</v>
      </c>
      <c r="B356" s="2">
        <v>98.0</v>
      </c>
      <c r="C356" s="2">
        <v>8.1557479E7</v>
      </c>
      <c r="D356" s="2" t="s">
        <v>22</v>
      </c>
      <c r="E356" s="2" t="s">
        <v>738</v>
      </c>
      <c r="F356" s="2" t="s">
        <v>12</v>
      </c>
      <c r="G356" s="2" t="s">
        <v>13</v>
      </c>
      <c r="H356" s="2">
        <v>1.0E8</v>
      </c>
      <c r="I356" s="2">
        <v>6.8</v>
      </c>
    </row>
    <row r="357">
      <c r="A357" s="2" t="s">
        <v>92</v>
      </c>
      <c r="B357" s="2">
        <v>90.0</v>
      </c>
      <c r="C357" s="2">
        <v>2.26138454E8</v>
      </c>
      <c r="D357" s="2" t="s">
        <v>142</v>
      </c>
      <c r="E357" s="2" t="s">
        <v>739</v>
      </c>
      <c r="F357" s="2" t="s">
        <v>12</v>
      </c>
      <c r="G357" s="2" t="s">
        <v>13</v>
      </c>
      <c r="H357" s="2">
        <v>9.0E7</v>
      </c>
      <c r="I357" s="2">
        <v>6.6</v>
      </c>
    </row>
    <row r="358">
      <c r="A358" s="2" t="s">
        <v>146</v>
      </c>
      <c r="B358" s="2">
        <v>130.0</v>
      </c>
      <c r="C358" s="2">
        <v>1.55370362E8</v>
      </c>
      <c r="D358" s="2" t="s">
        <v>740</v>
      </c>
      <c r="E358" s="2" t="s">
        <v>741</v>
      </c>
      <c r="F358" s="2" t="s">
        <v>12</v>
      </c>
      <c r="G358" s="2" t="s">
        <v>13</v>
      </c>
      <c r="H358" s="2">
        <v>1.0E8</v>
      </c>
      <c r="I358" s="2">
        <v>6.6</v>
      </c>
    </row>
    <row r="359">
      <c r="A359" s="2" t="s">
        <v>742</v>
      </c>
      <c r="B359" s="2">
        <v>90.0</v>
      </c>
      <c r="C359" s="2">
        <v>1.24870275E8</v>
      </c>
      <c r="D359" s="2" t="s">
        <v>743</v>
      </c>
      <c r="E359" s="2" t="s">
        <v>744</v>
      </c>
      <c r="F359" s="2" t="s">
        <v>12</v>
      </c>
      <c r="G359" s="2" t="s">
        <v>13</v>
      </c>
      <c r="H359" s="2">
        <v>1.0E8</v>
      </c>
      <c r="I359" s="2">
        <v>7.0</v>
      </c>
    </row>
    <row r="360">
      <c r="A360" s="2" t="s">
        <v>447</v>
      </c>
      <c r="B360" s="2">
        <v>94.0</v>
      </c>
      <c r="C360" s="2">
        <v>1.96573705E8</v>
      </c>
      <c r="D360" s="2" t="s">
        <v>278</v>
      </c>
      <c r="E360" s="2" t="s">
        <v>745</v>
      </c>
      <c r="F360" s="2" t="s">
        <v>12</v>
      </c>
      <c r="G360" s="2" t="s">
        <v>13</v>
      </c>
      <c r="H360" s="2">
        <v>9.0E7</v>
      </c>
      <c r="I360" s="2">
        <v>7.0</v>
      </c>
    </row>
    <row r="361">
      <c r="A361" s="2" t="s">
        <v>746</v>
      </c>
      <c r="B361" s="2">
        <v>114.0</v>
      </c>
      <c r="C361" s="2">
        <v>5.822912E7</v>
      </c>
      <c r="D361" s="2" t="s">
        <v>747</v>
      </c>
      <c r="E361" s="2" t="s">
        <v>748</v>
      </c>
      <c r="F361" s="2" t="s">
        <v>12</v>
      </c>
      <c r="G361" s="2" t="s">
        <v>13</v>
      </c>
      <c r="H361" s="2">
        <v>9.0E7</v>
      </c>
      <c r="I361" s="2">
        <v>7.3</v>
      </c>
    </row>
    <row r="362">
      <c r="A362" s="2" t="s">
        <v>113</v>
      </c>
      <c r="B362" s="2">
        <v>94.0</v>
      </c>
      <c r="C362" s="2">
        <v>1.25305545E8</v>
      </c>
      <c r="D362" s="2" t="s">
        <v>749</v>
      </c>
      <c r="E362" s="2" t="s">
        <v>750</v>
      </c>
      <c r="F362" s="2" t="s">
        <v>12</v>
      </c>
      <c r="G362" s="2" t="s">
        <v>13</v>
      </c>
      <c r="H362" s="2">
        <v>9.2E7</v>
      </c>
      <c r="I362" s="2">
        <v>5.5</v>
      </c>
    </row>
    <row r="363">
      <c r="A363" s="2" t="s">
        <v>164</v>
      </c>
      <c r="B363" s="2">
        <v>151.0</v>
      </c>
      <c r="C363" s="2">
        <v>1.32373442E8</v>
      </c>
      <c r="D363" s="2" t="s">
        <v>751</v>
      </c>
      <c r="E363" s="2" t="s">
        <v>752</v>
      </c>
      <c r="F363" s="2" t="s">
        <v>12</v>
      </c>
      <c r="G363" s="2" t="s">
        <v>13</v>
      </c>
      <c r="H363" s="2">
        <v>9.0E7</v>
      </c>
      <c r="I363" s="2">
        <v>8.5</v>
      </c>
    </row>
    <row r="364">
      <c r="A364" s="2" t="s">
        <v>753</v>
      </c>
      <c r="B364" s="2">
        <v>88.0</v>
      </c>
      <c r="C364" s="2">
        <v>1.20618403E8</v>
      </c>
      <c r="D364" s="2" t="s">
        <v>754</v>
      </c>
      <c r="E364" s="2" t="s">
        <v>755</v>
      </c>
      <c r="F364" s="2" t="s">
        <v>12</v>
      </c>
      <c r="G364" s="2" t="s">
        <v>13</v>
      </c>
      <c r="H364" s="2">
        <v>9.0E7</v>
      </c>
      <c r="I364" s="2">
        <v>7.5</v>
      </c>
    </row>
    <row r="365">
      <c r="A365" s="2" t="s">
        <v>746</v>
      </c>
      <c r="B365" s="2">
        <v>121.0</v>
      </c>
      <c r="C365" s="2">
        <v>1.10416702E8</v>
      </c>
      <c r="D365" s="2" t="s">
        <v>756</v>
      </c>
      <c r="E365" s="2" t="s">
        <v>757</v>
      </c>
      <c r="F365" s="2" t="s">
        <v>12</v>
      </c>
      <c r="G365" s="2" t="s">
        <v>13</v>
      </c>
      <c r="H365" s="2">
        <v>9.2E7</v>
      </c>
      <c r="I365" s="2">
        <v>7.0</v>
      </c>
    </row>
    <row r="366">
      <c r="A366" s="2" t="s">
        <v>236</v>
      </c>
      <c r="B366" s="2">
        <v>158.0</v>
      </c>
      <c r="C366" s="2">
        <v>1.02515793E8</v>
      </c>
      <c r="D366" s="2" t="s">
        <v>758</v>
      </c>
      <c r="E366" s="2" t="s">
        <v>759</v>
      </c>
      <c r="F366" s="2" t="s">
        <v>12</v>
      </c>
      <c r="G366" s="2" t="s">
        <v>13</v>
      </c>
      <c r="H366" s="2">
        <v>9.0E7</v>
      </c>
      <c r="I366" s="2">
        <v>7.8</v>
      </c>
    </row>
    <row r="367">
      <c r="A367" s="2" t="s">
        <v>458</v>
      </c>
      <c r="B367" s="2">
        <v>128.0</v>
      </c>
      <c r="C367" s="2">
        <v>1.000125E8</v>
      </c>
      <c r="D367" s="2" t="s">
        <v>18</v>
      </c>
      <c r="E367" s="2" t="s">
        <v>760</v>
      </c>
      <c r="F367" s="2" t="s">
        <v>12</v>
      </c>
      <c r="G367" s="2" t="s">
        <v>13</v>
      </c>
      <c r="H367" s="2">
        <v>9.0E7</v>
      </c>
      <c r="I367" s="2">
        <v>7.6</v>
      </c>
    </row>
    <row r="368">
      <c r="A368" s="2" t="s">
        <v>452</v>
      </c>
      <c r="B368" s="2">
        <v>128.0</v>
      </c>
      <c r="C368" s="2">
        <v>2.09019489E8</v>
      </c>
      <c r="D368" s="2" t="s">
        <v>453</v>
      </c>
      <c r="E368" s="2" t="s">
        <v>761</v>
      </c>
      <c r="F368" s="2" t="s">
        <v>12</v>
      </c>
      <c r="G368" s="2" t="s">
        <v>13</v>
      </c>
      <c r="H368" s="2">
        <v>9.0E7</v>
      </c>
      <c r="I368" s="2">
        <v>7.6</v>
      </c>
    </row>
    <row r="369">
      <c r="A369" s="2" t="s">
        <v>762</v>
      </c>
      <c r="B369" s="2">
        <v>141.0</v>
      </c>
      <c r="D369" s="2" t="s">
        <v>763</v>
      </c>
      <c r="E369" s="2" t="s">
        <v>764</v>
      </c>
      <c r="F369" s="2" t="s">
        <v>12</v>
      </c>
      <c r="G369" s="2" t="s">
        <v>13</v>
      </c>
      <c r="I369" s="2">
        <v>6.1</v>
      </c>
    </row>
    <row r="370">
      <c r="A370" s="2" t="s">
        <v>621</v>
      </c>
      <c r="B370" s="2">
        <v>95.0</v>
      </c>
      <c r="C370" s="2">
        <v>8.4037039E7</v>
      </c>
      <c r="D370" s="2" t="s">
        <v>765</v>
      </c>
      <c r="E370" s="2" t="s">
        <v>766</v>
      </c>
      <c r="F370" s="2" t="s">
        <v>12</v>
      </c>
      <c r="G370" s="2" t="s">
        <v>13</v>
      </c>
      <c r="H370" s="2">
        <v>1.2E8</v>
      </c>
      <c r="I370" s="2">
        <v>6.8</v>
      </c>
    </row>
    <row r="371">
      <c r="A371" s="2" t="s">
        <v>767</v>
      </c>
      <c r="B371" s="2">
        <v>92.0</v>
      </c>
      <c r="C371" s="2">
        <v>8.5884815E7</v>
      </c>
      <c r="D371" s="2" t="s">
        <v>768</v>
      </c>
      <c r="E371" s="2" t="s">
        <v>769</v>
      </c>
      <c r="F371" s="2" t="s">
        <v>12</v>
      </c>
      <c r="G371" s="2" t="s">
        <v>13</v>
      </c>
      <c r="H371" s="2">
        <v>9.0E7</v>
      </c>
      <c r="I371" s="2">
        <v>5.0</v>
      </c>
    </row>
    <row r="372">
      <c r="A372" s="2" t="s">
        <v>43</v>
      </c>
      <c r="B372" s="2">
        <v>121.0</v>
      </c>
      <c r="C372" s="2">
        <v>8.307747E7</v>
      </c>
      <c r="D372" s="2" t="s">
        <v>770</v>
      </c>
      <c r="E372" s="2" t="s">
        <v>771</v>
      </c>
      <c r="F372" s="2" t="s">
        <v>12</v>
      </c>
      <c r="G372" s="2" t="s">
        <v>13</v>
      </c>
      <c r="H372" s="2">
        <v>7.5E7</v>
      </c>
      <c r="I372" s="2">
        <v>7.1</v>
      </c>
    </row>
    <row r="373">
      <c r="A373" s="2" t="s">
        <v>772</v>
      </c>
      <c r="B373" s="2">
        <v>113.0</v>
      </c>
      <c r="C373" s="2">
        <v>1.00018837E8</v>
      </c>
      <c r="D373" s="2" t="s">
        <v>756</v>
      </c>
      <c r="E373" s="2" t="s">
        <v>773</v>
      </c>
      <c r="F373" s="2" t="s">
        <v>12</v>
      </c>
      <c r="G373" s="2" t="s">
        <v>13</v>
      </c>
      <c r="H373" s="2">
        <v>9.0E7</v>
      </c>
      <c r="I373" s="2">
        <v>5.5</v>
      </c>
    </row>
    <row r="374">
      <c r="A374" s="2" t="s">
        <v>437</v>
      </c>
      <c r="B374" s="2">
        <v>106.0</v>
      </c>
      <c r="C374" s="2">
        <v>7.8747585E7</v>
      </c>
      <c r="D374" s="2" t="s">
        <v>774</v>
      </c>
      <c r="E374" s="2" t="s">
        <v>775</v>
      </c>
      <c r="F374" s="2" t="s">
        <v>12</v>
      </c>
      <c r="G374" s="2" t="s">
        <v>13</v>
      </c>
      <c r="H374" s="2">
        <v>8.8E7</v>
      </c>
      <c r="I374" s="2">
        <v>5.6</v>
      </c>
    </row>
    <row r="375">
      <c r="A375" s="2" t="s">
        <v>132</v>
      </c>
      <c r="B375" s="2">
        <v>146.0</v>
      </c>
      <c r="C375" s="2">
        <v>7.8616689E7</v>
      </c>
      <c r="D375" s="2" t="s">
        <v>226</v>
      </c>
      <c r="E375" s="2" t="s">
        <v>776</v>
      </c>
      <c r="F375" s="2" t="s">
        <v>12</v>
      </c>
      <c r="G375" s="2" t="s">
        <v>13</v>
      </c>
      <c r="H375" s="2">
        <v>1.0E8</v>
      </c>
      <c r="I375" s="2">
        <v>7.1</v>
      </c>
    </row>
    <row r="376">
      <c r="A376" s="2" t="s">
        <v>328</v>
      </c>
      <c r="B376" s="2">
        <v>88.0</v>
      </c>
      <c r="C376" s="2">
        <v>7.5817994E7</v>
      </c>
      <c r="D376" s="2" t="s">
        <v>777</v>
      </c>
      <c r="E376" s="2" t="s">
        <v>778</v>
      </c>
      <c r="F376" s="2" t="s">
        <v>12</v>
      </c>
      <c r="G376" s="2" t="s">
        <v>13</v>
      </c>
      <c r="H376" s="2">
        <v>9.0E7</v>
      </c>
      <c r="I376" s="2">
        <v>4.9</v>
      </c>
    </row>
    <row r="377">
      <c r="A377" s="2" t="s">
        <v>146</v>
      </c>
      <c r="B377" s="2">
        <v>150.0</v>
      </c>
      <c r="C377" s="2">
        <v>1.00853835E8</v>
      </c>
      <c r="D377" s="2" t="s">
        <v>779</v>
      </c>
      <c r="E377" s="2" t="s">
        <v>780</v>
      </c>
      <c r="F377" s="2" t="s">
        <v>12</v>
      </c>
      <c r="G377" s="2" t="s">
        <v>13</v>
      </c>
      <c r="H377" s="2">
        <v>9.0E7</v>
      </c>
      <c r="I377" s="2">
        <v>7.4</v>
      </c>
    </row>
    <row r="378">
      <c r="A378" s="2" t="s">
        <v>456</v>
      </c>
      <c r="B378" s="2">
        <v>119.0</v>
      </c>
      <c r="C378" s="2">
        <v>7.320934E7</v>
      </c>
      <c r="D378" s="2" t="s">
        <v>781</v>
      </c>
      <c r="E378" s="2" t="s">
        <v>782</v>
      </c>
      <c r="F378" s="2" t="s">
        <v>12</v>
      </c>
      <c r="G378" s="2" t="s">
        <v>13</v>
      </c>
      <c r="H378" s="2">
        <v>9.5E7</v>
      </c>
      <c r="I378" s="2">
        <v>5.7</v>
      </c>
    </row>
    <row r="379">
      <c r="A379" s="2" t="s">
        <v>783</v>
      </c>
      <c r="B379" s="2">
        <v>128.0</v>
      </c>
      <c r="C379" s="2">
        <v>7.251536E7</v>
      </c>
      <c r="D379" s="2" t="s">
        <v>784</v>
      </c>
      <c r="E379" s="2" t="s">
        <v>785</v>
      </c>
      <c r="F379" s="2" t="s">
        <v>786</v>
      </c>
      <c r="G379" s="2" t="s">
        <v>20</v>
      </c>
      <c r="H379" s="2">
        <v>8.0E7</v>
      </c>
      <c r="I379" s="2">
        <v>6.4</v>
      </c>
    </row>
    <row r="380">
      <c r="A380" s="2" t="s">
        <v>787</v>
      </c>
      <c r="B380" s="2">
        <v>106.0</v>
      </c>
      <c r="C380" s="2">
        <v>6.8558662E7</v>
      </c>
      <c r="D380" s="2" t="s">
        <v>72</v>
      </c>
      <c r="E380" s="2" t="s">
        <v>788</v>
      </c>
      <c r="F380" s="2" t="s">
        <v>12</v>
      </c>
      <c r="G380" s="2" t="s">
        <v>13</v>
      </c>
      <c r="H380" s="2">
        <v>9.0E7</v>
      </c>
      <c r="I380" s="2">
        <v>5.9</v>
      </c>
    </row>
    <row r="381">
      <c r="A381" s="2" t="s">
        <v>561</v>
      </c>
      <c r="B381" s="2">
        <v>117.0</v>
      </c>
      <c r="C381" s="2">
        <v>6.5653758E7</v>
      </c>
      <c r="D381" s="2" t="s">
        <v>15</v>
      </c>
      <c r="E381" s="2" t="s">
        <v>789</v>
      </c>
      <c r="F381" s="2" t="s">
        <v>12</v>
      </c>
      <c r="G381" s="2" t="s">
        <v>13</v>
      </c>
      <c r="H381" s="2">
        <v>9.5E7</v>
      </c>
      <c r="I381" s="2">
        <v>5.5</v>
      </c>
    </row>
    <row r="382">
      <c r="A382" s="2" t="s">
        <v>369</v>
      </c>
      <c r="B382" s="2">
        <v>129.0</v>
      </c>
      <c r="C382" s="2">
        <v>6.4685359E7</v>
      </c>
      <c r="D382" s="2" t="s">
        <v>790</v>
      </c>
      <c r="E382" s="2" t="s">
        <v>791</v>
      </c>
      <c r="F382" s="2" t="s">
        <v>12</v>
      </c>
      <c r="G382" s="2" t="s">
        <v>13</v>
      </c>
      <c r="H382" s="2">
        <v>9.0E7</v>
      </c>
      <c r="I382" s="2">
        <v>6.9</v>
      </c>
    </row>
    <row r="383">
      <c r="A383" s="2" t="s">
        <v>415</v>
      </c>
      <c r="B383" s="2">
        <v>116.0</v>
      </c>
      <c r="C383" s="2">
        <v>6.1355436E7</v>
      </c>
      <c r="D383" s="2" t="s">
        <v>587</v>
      </c>
      <c r="E383" s="2" t="s">
        <v>792</v>
      </c>
      <c r="F383" s="2" t="s">
        <v>12</v>
      </c>
      <c r="G383" s="2" t="s">
        <v>13</v>
      </c>
      <c r="H383" s="2">
        <v>6.8E7</v>
      </c>
      <c r="I383" s="2">
        <v>6.2</v>
      </c>
    </row>
    <row r="384">
      <c r="A384" s="2" t="s">
        <v>608</v>
      </c>
      <c r="B384" s="2">
        <v>114.0</v>
      </c>
      <c r="C384" s="2">
        <v>26871.0</v>
      </c>
      <c r="D384" s="2" t="s">
        <v>116</v>
      </c>
      <c r="E384" s="2" t="s">
        <v>793</v>
      </c>
      <c r="F384" s="2" t="s">
        <v>12</v>
      </c>
      <c r="G384" s="2" t="s">
        <v>265</v>
      </c>
      <c r="H384" s="2">
        <v>9.2E7</v>
      </c>
      <c r="I384" s="2">
        <v>7.0</v>
      </c>
    </row>
    <row r="385">
      <c r="A385" s="2" t="s">
        <v>794</v>
      </c>
      <c r="B385" s="2">
        <v>114.0</v>
      </c>
      <c r="C385" s="2">
        <v>6.0874615E7</v>
      </c>
      <c r="D385" s="2" t="s">
        <v>407</v>
      </c>
      <c r="E385" s="2" t="s">
        <v>795</v>
      </c>
      <c r="F385" s="2" t="s">
        <v>12</v>
      </c>
      <c r="G385" s="2" t="s">
        <v>13</v>
      </c>
      <c r="H385" s="2">
        <v>9.0E7</v>
      </c>
      <c r="I385" s="2">
        <v>5.6</v>
      </c>
    </row>
    <row r="386">
      <c r="A386" s="2" t="s">
        <v>447</v>
      </c>
      <c r="B386" s="2">
        <v>96.0</v>
      </c>
      <c r="C386" s="2">
        <v>1.43618384E8</v>
      </c>
      <c r="D386" s="2" t="s">
        <v>448</v>
      </c>
      <c r="E386" s="2" t="s">
        <v>796</v>
      </c>
      <c r="F386" s="2" t="s">
        <v>12</v>
      </c>
      <c r="G386" s="2" t="s">
        <v>13</v>
      </c>
      <c r="H386" s="2">
        <v>9.0E7</v>
      </c>
      <c r="I386" s="2">
        <v>7.0</v>
      </c>
    </row>
    <row r="387">
      <c r="A387" s="2" t="s">
        <v>437</v>
      </c>
      <c r="B387" s="2">
        <v>132.0</v>
      </c>
      <c r="C387" s="2">
        <v>5.8220776E7</v>
      </c>
      <c r="D387" s="2" t="s">
        <v>797</v>
      </c>
      <c r="E387" s="2" t="s">
        <v>798</v>
      </c>
      <c r="F387" s="2" t="s">
        <v>12</v>
      </c>
      <c r="G387" s="2" t="s">
        <v>13</v>
      </c>
      <c r="H387" s="2">
        <v>1.0E8</v>
      </c>
      <c r="I387" s="2">
        <v>6.8</v>
      </c>
    </row>
    <row r="388">
      <c r="A388" s="2" t="s">
        <v>799</v>
      </c>
      <c r="B388" s="2">
        <v>104.0</v>
      </c>
      <c r="C388" s="2">
        <v>4.7474112E7</v>
      </c>
      <c r="D388" s="2" t="s">
        <v>485</v>
      </c>
      <c r="E388" s="2" t="s">
        <v>800</v>
      </c>
      <c r="F388" s="2" t="s">
        <v>12</v>
      </c>
      <c r="G388" s="2" t="s">
        <v>13</v>
      </c>
      <c r="H388" s="2">
        <v>9.0E7</v>
      </c>
      <c r="I388" s="2">
        <v>5.4</v>
      </c>
    </row>
    <row r="389">
      <c r="A389" s="2" t="s">
        <v>801</v>
      </c>
      <c r="B389" s="2">
        <v>111.0</v>
      </c>
      <c r="C389" s="2">
        <v>4.2877165E7</v>
      </c>
      <c r="D389" s="2" t="s">
        <v>154</v>
      </c>
      <c r="E389" s="2" t="s">
        <v>802</v>
      </c>
      <c r="F389" s="2" t="s">
        <v>12</v>
      </c>
      <c r="G389" s="2" t="s">
        <v>13</v>
      </c>
      <c r="H389" s="2">
        <v>8.6E7</v>
      </c>
      <c r="I389" s="2">
        <v>6.1</v>
      </c>
    </row>
    <row r="390">
      <c r="A390" s="2" t="s">
        <v>803</v>
      </c>
      <c r="B390" s="2">
        <v>138.0</v>
      </c>
      <c r="C390" s="2">
        <v>3.5168677E7</v>
      </c>
      <c r="D390" s="2" t="s">
        <v>770</v>
      </c>
      <c r="E390" s="2" t="s">
        <v>804</v>
      </c>
      <c r="F390" s="2" t="s">
        <v>12</v>
      </c>
      <c r="G390" s="2" t="s">
        <v>20</v>
      </c>
      <c r="H390" s="2">
        <v>1.0E8</v>
      </c>
      <c r="I390" s="2">
        <v>6.7</v>
      </c>
    </row>
    <row r="391">
      <c r="A391" s="2" t="s">
        <v>525</v>
      </c>
      <c r="B391" s="2">
        <v>100.0</v>
      </c>
      <c r="C391" s="2">
        <v>5.6114221E7</v>
      </c>
      <c r="D391" s="2" t="s">
        <v>28</v>
      </c>
      <c r="E391" s="2" t="s">
        <v>526</v>
      </c>
      <c r="F391" s="2" t="s">
        <v>12</v>
      </c>
      <c r="G391" s="2" t="s">
        <v>13</v>
      </c>
      <c r="H391" s="2">
        <v>1.2E8</v>
      </c>
      <c r="I391" s="2">
        <v>4.3</v>
      </c>
    </row>
    <row r="392">
      <c r="A392" s="2" t="s">
        <v>805</v>
      </c>
      <c r="B392" s="2">
        <v>129.0</v>
      </c>
      <c r="C392" s="2">
        <v>3.756744E7</v>
      </c>
      <c r="D392" s="2" t="s">
        <v>62</v>
      </c>
      <c r="E392" s="2" t="s">
        <v>806</v>
      </c>
      <c r="F392" s="2" t="s">
        <v>12</v>
      </c>
      <c r="G392" s="2" t="s">
        <v>13</v>
      </c>
      <c r="H392" s="2">
        <v>2.0E7</v>
      </c>
      <c r="I392" s="2">
        <v>6.9</v>
      </c>
    </row>
    <row r="393">
      <c r="A393" s="2" t="s">
        <v>292</v>
      </c>
      <c r="B393" s="2">
        <v>144.0</v>
      </c>
      <c r="C393" s="2">
        <v>6.1644321E7</v>
      </c>
      <c r="D393" s="2" t="s">
        <v>572</v>
      </c>
      <c r="E393" s="2" t="s">
        <v>807</v>
      </c>
      <c r="F393" s="2" t="s">
        <v>12</v>
      </c>
      <c r="G393" s="2" t="s">
        <v>13</v>
      </c>
      <c r="H393" s="2">
        <v>8.8E7</v>
      </c>
      <c r="I393" s="2">
        <v>8.0</v>
      </c>
    </row>
    <row r="394">
      <c r="A394" s="2" t="s">
        <v>808</v>
      </c>
      <c r="B394" s="2">
        <v>110.0</v>
      </c>
      <c r="C394" s="2">
        <v>190562.0</v>
      </c>
      <c r="D394" s="2" t="s">
        <v>809</v>
      </c>
      <c r="E394" s="2" t="s">
        <v>810</v>
      </c>
      <c r="F394" s="2" t="s">
        <v>12</v>
      </c>
      <c r="G394" s="2" t="s">
        <v>20</v>
      </c>
      <c r="H394" s="2">
        <v>9.0E7</v>
      </c>
      <c r="I394" s="2">
        <v>4.4</v>
      </c>
    </row>
    <row r="395">
      <c r="A395" s="2" t="s">
        <v>811</v>
      </c>
      <c r="B395" s="2">
        <v>140.0</v>
      </c>
      <c r="C395" s="2">
        <v>1.20147445E8</v>
      </c>
      <c r="D395" s="2" t="s">
        <v>812</v>
      </c>
      <c r="E395" s="2" t="s">
        <v>813</v>
      </c>
      <c r="F395" s="2" t="s">
        <v>12</v>
      </c>
      <c r="G395" s="2" t="s">
        <v>13</v>
      </c>
      <c r="H395" s="2">
        <v>8.7E7</v>
      </c>
      <c r="I395" s="2">
        <v>7.3</v>
      </c>
    </row>
    <row r="396">
      <c r="A396" s="2" t="s">
        <v>561</v>
      </c>
      <c r="B396" s="2">
        <v>113.0</v>
      </c>
      <c r="C396" s="2">
        <v>2.41688385E8</v>
      </c>
      <c r="D396" s="2" t="s">
        <v>247</v>
      </c>
      <c r="E396" s="2" t="s">
        <v>814</v>
      </c>
      <c r="F396" s="2" t="s">
        <v>12</v>
      </c>
      <c r="G396" s="2" t="s">
        <v>13</v>
      </c>
      <c r="H396" s="2">
        <v>9.2E7</v>
      </c>
      <c r="I396" s="2">
        <v>6.3</v>
      </c>
    </row>
    <row r="397">
      <c r="A397" s="2" t="s">
        <v>169</v>
      </c>
      <c r="B397" s="2">
        <v>106.0</v>
      </c>
      <c r="C397" s="2">
        <v>1.4451231E8</v>
      </c>
      <c r="D397" s="2" t="s">
        <v>116</v>
      </c>
      <c r="E397" s="2" t="s">
        <v>235</v>
      </c>
      <c r="F397" s="2" t="s">
        <v>12</v>
      </c>
      <c r="G397" s="2" t="s">
        <v>13</v>
      </c>
      <c r="H397" s="2">
        <v>3.8E7</v>
      </c>
      <c r="I397" s="2">
        <v>6.7</v>
      </c>
    </row>
    <row r="398">
      <c r="A398" s="2" t="s">
        <v>146</v>
      </c>
      <c r="B398" s="2">
        <v>143.0</v>
      </c>
      <c r="C398" s="2">
        <v>2.33630478E8</v>
      </c>
      <c r="D398" s="2" t="s">
        <v>815</v>
      </c>
      <c r="E398" s="2" t="s">
        <v>816</v>
      </c>
      <c r="F398" s="2" t="s">
        <v>12</v>
      </c>
      <c r="G398" s="2" t="s">
        <v>13</v>
      </c>
      <c r="H398" s="2">
        <v>9.0E7</v>
      </c>
      <c r="I398" s="2">
        <v>7.7</v>
      </c>
    </row>
    <row r="399">
      <c r="A399" s="2" t="s">
        <v>290</v>
      </c>
      <c r="B399" s="2">
        <v>108.0</v>
      </c>
      <c r="C399" s="2">
        <v>1.97992827E8</v>
      </c>
      <c r="D399" s="2" t="s">
        <v>817</v>
      </c>
      <c r="E399" s="2" t="s">
        <v>818</v>
      </c>
      <c r="F399" s="2" t="s">
        <v>12</v>
      </c>
      <c r="G399" s="2" t="s">
        <v>13</v>
      </c>
      <c r="H399" s="2">
        <v>1.0E8</v>
      </c>
      <c r="I399" s="2">
        <v>6.5</v>
      </c>
    </row>
    <row r="400">
      <c r="A400" s="2" t="s">
        <v>400</v>
      </c>
      <c r="B400" s="2">
        <v>108.0</v>
      </c>
      <c r="C400" s="2">
        <v>1.7604913E8</v>
      </c>
      <c r="D400" s="2" t="s">
        <v>401</v>
      </c>
      <c r="E400" s="2" t="s">
        <v>819</v>
      </c>
      <c r="F400" s="2" t="s">
        <v>12</v>
      </c>
      <c r="G400" s="2" t="s">
        <v>13</v>
      </c>
      <c r="H400" s="2">
        <v>7.5E7</v>
      </c>
      <c r="I400" s="2">
        <v>7.8</v>
      </c>
    </row>
    <row r="401">
      <c r="A401" s="2" t="s">
        <v>246</v>
      </c>
      <c r="B401" s="2">
        <v>124.0</v>
      </c>
      <c r="C401" s="2">
        <v>1.72620724E8</v>
      </c>
      <c r="D401" s="2" t="s">
        <v>247</v>
      </c>
      <c r="E401" s="2" t="s">
        <v>820</v>
      </c>
      <c r="F401" s="2" t="s">
        <v>12</v>
      </c>
      <c r="G401" s="2" t="s">
        <v>13</v>
      </c>
      <c r="H401" s="2">
        <v>8.5E7</v>
      </c>
      <c r="I401" s="2">
        <v>6.4</v>
      </c>
    </row>
    <row r="402">
      <c r="A402" s="2" t="s">
        <v>534</v>
      </c>
      <c r="B402" s="2">
        <v>116.0</v>
      </c>
      <c r="C402" s="2">
        <v>1.83405771E8</v>
      </c>
      <c r="D402" s="2" t="s">
        <v>535</v>
      </c>
      <c r="E402" s="2" t="s">
        <v>821</v>
      </c>
      <c r="F402" s="2" t="s">
        <v>12</v>
      </c>
      <c r="G402" s="2" t="s">
        <v>13</v>
      </c>
      <c r="H402" s="2">
        <v>8.5E7</v>
      </c>
      <c r="I402" s="2">
        <v>7.8</v>
      </c>
    </row>
    <row r="403">
      <c r="A403" s="2" t="s">
        <v>822</v>
      </c>
      <c r="B403" s="2">
        <v>110.0</v>
      </c>
      <c r="C403" s="2">
        <v>2.0315324E7</v>
      </c>
      <c r="D403" s="2" t="s">
        <v>31</v>
      </c>
      <c r="E403" s="2" t="s">
        <v>823</v>
      </c>
      <c r="F403" s="2" t="s">
        <v>12</v>
      </c>
      <c r="G403" s="2" t="s">
        <v>265</v>
      </c>
      <c r="H403" s="2">
        <v>7.5E7</v>
      </c>
      <c r="I403" s="2">
        <v>5.8</v>
      </c>
    </row>
    <row r="404">
      <c r="A404" s="2" t="s">
        <v>824</v>
      </c>
      <c r="B404" s="2">
        <v>91.0</v>
      </c>
      <c r="C404" s="2">
        <v>1.48313048E8</v>
      </c>
      <c r="D404" s="2" t="s">
        <v>274</v>
      </c>
      <c r="E404" s="2" t="s">
        <v>825</v>
      </c>
      <c r="F404" s="2" t="s">
        <v>12</v>
      </c>
      <c r="G404" s="2" t="s">
        <v>13</v>
      </c>
      <c r="H404" s="2">
        <v>8.5E7</v>
      </c>
      <c r="I404" s="2">
        <v>7.1</v>
      </c>
    </row>
    <row r="405">
      <c r="A405" s="2" t="s">
        <v>826</v>
      </c>
      <c r="B405" s="2">
        <v>107.0</v>
      </c>
      <c r="C405" s="2">
        <v>1.27706877E8</v>
      </c>
      <c r="D405" s="2" t="s">
        <v>827</v>
      </c>
      <c r="E405" s="2" t="s">
        <v>828</v>
      </c>
      <c r="F405" s="2" t="s">
        <v>12</v>
      </c>
      <c r="G405" s="2" t="s">
        <v>13</v>
      </c>
      <c r="H405" s="2">
        <v>8.5E7</v>
      </c>
      <c r="I405" s="2">
        <v>7.1</v>
      </c>
    </row>
    <row r="406">
      <c r="B406" s="2">
        <v>44.0</v>
      </c>
      <c r="D406" s="2" t="s">
        <v>829</v>
      </c>
      <c r="E406" s="2" t="s">
        <v>830</v>
      </c>
      <c r="F406" s="2" t="s">
        <v>12</v>
      </c>
      <c r="G406" s="2" t="s">
        <v>13</v>
      </c>
      <c r="I406" s="2">
        <v>8.6</v>
      </c>
    </row>
    <row r="407">
      <c r="A407" s="2" t="s">
        <v>831</v>
      </c>
      <c r="B407" s="2">
        <v>115.0</v>
      </c>
      <c r="C407" s="2">
        <v>1.26149655E8</v>
      </c>
      <c r="D407" s="2" t="s">
        <v>416</v>
      </c>
      <c r="E407" s="2" t="s">
        <v>832</v>
      </c>
      <c r="F407" s="2" t="s">
        <v>12</v>
      </c>
      <c r="G407" s="2" t="s">
        <v>13</v>
      </c>
      <c r="H407" s="2">
        <v>8.5E7</v>
      </c>
      <c r="I407" s="2">
        <v>6.8</v>
      </c>
    </row>
    <row r="408">
      <c r="A408" s="2" t="s">
        <v>826</v>
      </c>
      <c r="B408" s="2">
        <v>100.0</v>
      </c>
      <c r="C408" s="2">
        <v>6.6941559E7</v>
      </c>
      <c r="D408" s="2" t="s">
        <v>833</v>
      </c>
      <c r="E408" s="2" t="s">
        <v>834</v>
      </c>
      <c r="F408" s="2" t="s">
        <v>12</v>
      </c>
      <c r="G408" s="2" t="s">
        <v>13</v>
      </c>
      <c r="H408" s="2">
        <v>8.5E7</v>
      </c>
      <c r="I408" s="2">
        <v>4.8</v>
      </c>
    </row>
    <row r="409">
      <c r="A409" s="2" t="s">
        <v>92</v>
      </c>
      <c r="B409" s="2">
        <v>104.0</v>
      </c>
      <c r="C409" s="2">
        <v>7.8009155E7</v>
      </c>
      <c r="D409" s="2" t="s">
        <v>613</v>
      </c>
      <c r="E409" s="2" t="s">
        <v>835</v>
      </c>
      <c r="F409" s="2" t="s">
        <v>12</v>
      </c>
      <c r="G409" s="2" t="s">
        <v>13</v>
      </c>
      <c r="H409" s="2">
        <v>7.5E7</v>
      </c>
      <c r="I409" s="2">
        <v>6.2</v>
      </c>
    </row>
    <row r="410">
      <c r="A410" s="2" t="s">
        <v>836</v>
      </c>
      <c r="B410" s="2">
        <v>138.0</v>
      </c>
      <c r="C410" s="2">
        <v>6.3224849E7</v>
      </c>
      <c r="D410" s="2" t="s">
        <v>590</v>
      </c>
      <c r="E410" s="2" t="s">
        <v>837</v>
      </c>
      <c r="F410" s="2" t="s">
        <v>12</v>
      </c>
      <c r="G410" s="2" t="s">
        <v>13</v>
      </c>
      <c r="H410" s="2">
        <v>8.5E7</v>
      </c>
      <c r="I410" s="2">
        <v>6.9</v>
      </c>
    </row>
    <row r="411">
      <c r="A411" s="2" t="s">
        <v>608</v>
      </c>
      <c r="B411" s="2">
        <v>140.0</v>
      </c>
      <c r="C411" s="2">
        <v>1.11544445E8</v>
      </c>
      <c r="D411" s="2" t="s">
        <v>389</v>
      </c>
      <c r="E411" s="2" t="s">
        <v>838</v>
      </c>
      <c r="F411" s="2" t="s">
        <v>12</v>
      </c>
      <c r="G411" s="2" t="s">
        <v>13</v>
      </c>
      <c r="H411" s="2">
        <v>9.0E7</v>
      </c>
      <c r="I411" s="2">
        <v>7.3</v>
      </c>
    </row>
    <row r="412">
      <c r="A412" s="2" t="s">
        <v>836</v>
      </c>
      <c r="B412" s="2">
        <v>120.0</v>
      </c>
      <c r="C412" s="2">
        <v>1.1270347E8</v>
      </c>
      <c r="D412" s="2" t="s">
        <v>495</v>
      </c>
      <c r="E412" s="2" t="s">
        <v>839</v>
      </c>
      <c r="F412" s="2" t="s">
        <v>12</v>
      </c>
      <c r="G412" s="2" t="s">
        <v>13</v>
      </c>
      <c r="H412" s="2">
        <v>8.5E7</v>
      </c>
      <c r="I412" s="2">
        <v>6.6</v>
      </c>
    </row>
    <row r="413">
      <c r="A413" s="2" t="s">
        <v>534</v>
      </c>
      <c r="B413" s="2">
        <v>122.0</v>
      </c>
      <c r="C413" s="2">
        <v>1.17144465E8</v>
      </c>
      <c r="D413" s="2" t="s">
        <v>535</v>
      </c>
      <c r="E413" s="2" t="s">
        <v>840</v>
      </c>
      <c r="F413" s="2" t="s">
        <v>12</v>
      </c>
      <c r="G413" s="2" t="s">
        <v>13</v>
      </c>
      <c r="H413" s="2">
        <v>8.5E7</v>
      </c>
      <c r="I413" s="2">
        <v>6.9</v>
      </c>
    </row>
    <row r="414">
      <c r="A414" s="2" t="s">
        <v>841</v>
      </c>
      <c r="B414" s="2">
        <v>83.0</v>
      </c>
      <c r="C414" s="2">
        <v>8.4303558E7</v>
      </c>
      <c r="D414" s="2" t="s">
        <v>157</v>
      </c>
      <c r="E414" s="2" t="s">
        <v>842</v>
      </c>
      <c r="F414" s="2" t="s">
        <v>12</v>
      </c>
      <c r="G414" s="2" t="s">
        <v>13</v>
      </c>
      <c r="H414" s="2">
        <v>8.5E7</v>
      </c>
      <c r="I414" s="2">
        <v>6.2</v>
      </c>
    </row>
    <row r="415">
      <c r="A415" s="2" t="s">
        <v>843</v>
      </c>
      <c r="B415" s="2">
        <v>139.0</v>
      </c>
      <c r="C415" s="2">
        <v>1.50832203E8</v>
      </c>
      <c r="D415" s="2" t="s">
        <v>481</v>
      </c>
      <c r="E415" s="2" t="s">
        <v>844</v>
      </c>
      <c r="F415" s="2" t="s">
        <v>12</v>
      </c>
      <c r="G415" s="2" t="s">
        <v>13</v>
      </c>
      <c r="H415" s="2">
        <v>8.5E7</v>
      </c>
      <c r="I415" s="2">
        <v>6.7</v>
      </c>
    </row>
    <row r="416">
      <c r="A416" s="2" t="s">
        <v>845</v>
      </c>
      <c r="B416" s="2">
        <v>131.0</v>
      </c>
      <c r="C416" s="2">
        <v>5.1396781E7</v>
      </c>
      <c r="D416" s="2" t="s">
        <v>695</v>
      </c>
      <c r="E416" s="2" t="s">
        <v>846</v>
      </c>
      <c r="F416" s="2" t="s">
        <v>12</v>
      </c>
      <c r="G416" s="2" t="s">
        <v>13</v>
      </c>
      <c r="H416" s="2">
        <v>6.8E7</v>
      </c>
      <c r="I416" s="2">
        <v>7.6</v>
      </c>
    </row>
    <row r="417">
      <c r="A417" s="2" t="s">
        <v>80</v>
      </c>
      <c r="B417" s="2">
        <v>104.0</v>
      </c>
      <c r="C417" s="2">
        <v>4.7592825E7</v>
      </c>
      <c r="D417" s="2" t="s">
        <v>372</v>
      </c>
      <c r="E417" s="2" t="s">
        <v>847</v>
      </c>
      <c r="F417" s="2" t="s">
        <v>12</v>
      </c>
      <c r="G417" s="2" t="s">
        <v>13</v>
      </c>
      <c r="H417" s="2">
        <v>8.5E7</v>
      </c>
      <c r="I417" s="2">
        <v>6.7</v>
      </c>
    </row>
    <row r="418">
      <c r="A418" s="2" t="s">
        <v>458</v>
      </c>
      <c r="B418" s="2">
        <v>130.0</v>
      </c>
      <c r="C418" s="2">
        <v>5.0016394E7</v>
      </c>
      <c r="D418" s="2" t="s">
        <v>848</v>
      </c>
      <c r="E418" s="2" t="s">
        <v>849</v>
      </c>
      <c r="F418" s="2" t="s">
        <v>12</v>
      </c>
      <c r="G418" s="2" t="s">
        <v>13</v>
      </c>
      <c r="H418" s="2">
        <v>7.0E7</v>
      </c>
      <c r="I418" s="2">
        <v>6.2</v>
      </c>
    </row>
    <row r="419">
      <c r="A419" s="2" t="s">
        <v>56</v>
      </c>
      <c r="B419" s="2">
        <v>145.0</v>
      </c>
      <c r="C419" s="2">
        <v>5.7010853E7</v>
      </c>
      <c r="D419" s="2" t="s">
        <v>76</v>
      </c>
      <c r="E419" s="2" t="s">
        <v>850</v>
      </c>
      <c r="F419" s="2" t="s">
        <v>12</v>
      </c>
      <c r="G419" s="2" t="s">
        <v>13</v>
      </c>
      <c r="H419" s="2">
        <v>8.5E7</v>
      </c>
      <c r="I419" s="2">
        <v>7.3</v>
      </c>
    </row>
    <row r="420">
      <c r="A420" s="2" t="s">
        <v>138</v>
      </c>
      <c r="B420" s="2">
        <v>104.0</v>
      </c>
      <c r="C420" s="2">
        <v>6.2494975E7</v>
      </c>
      <c r="D420" s="2" t="s">
        <v>116</v>
      </c>
      <c r="E420" s="2" t="s">
        <v>851</v>
      </c>
      <c r="F420" s="2" t="s">
        <v>12</v>
      </c>
      <c r="G420" s="2" t="s">
        <v>13</v>
      </c>
      <c r="H420" s="2">
        <v>8.5E7</v>
      </c>
      <c r="I420" s="2">
        <v>6.0</v>
      </c>
    </row>
    <row r="421">
      <c r="A421" s="2" t="s">
        <v>852</v>
      </c>
      <c r="B421" s="2">
        <v>97.0</v>
      </c>
      <c r="C421" s="2">
        <v>4.6440491E7</v>
      </c>
      <c r="D421" s="2" t="s">
        <v>97</v>
      </c>
      <c r="E421" s="2" t="s">
        <v>853</v>
      </c>
      <c r="F421" s="2" t="s">
        <v>12</v>
      </c>
      <c r="G421" s="2" t="s">
        <v>20</v>
      </c>
      <c r="H421" s="2">
        <v>1.0E8</v>
      </c>
      <c r="I421" s="2">
        <v>7.1</v>
      </c>
    </row>
    <row r="422">
      <c r="A422" s="2" t="s">
        <v>854</v>
      </c>
      <c r="B422" s="2">
        <v>178.0</v>
      </c>
      <c r="C422" s="2">
        <v>4.4606335E7</v>
      </c>
      <c r="D422" s="2" t="s">
        <v>237</v>
      </c>
      <c r="E422" s="2" t="s">
        <v>855</v>
      </c>
      <c r="F422" s="2" t="s">
        <v>12</v>
      </c>
      <c r="G422" s="2" t="s">
        <v>13</v>
      </c>
      <c r="H422" s="2">
        <v>9.0E7</v>
      </c>
      <c r="I422" s="2">
        <v>7.1</v>
      </c>
    </row>
    <row r="423">
      <c r="A423" s="2" t="s">
        <v>856</v>
      </c>
      <c r="B423" s="2">
        <v>108.0</v>
      </c>
      <c r="C423" s="2">
        <v>4.0048332E7</v>
      </c>
      <c r="D423" s="2" t="s">
        <v>320</v>
      </c>
      <c r="E423" s="2" t="s">
        <v>857</v>
      </c>
      <c r="F423" s="2" t="s">
        <v>12</v>
      </c>
      <c r="G423" s="2" t="s">
        <v>13</v>
      </c>
      <c r="H423" s="2">
        <v>8.5E7</v>
      </c>
      <c r="I423" s="2">
        <v>5.5</v>
      </c>
    </row>
    <row r="424">
      <c r="A424" s="2" t="s">
        <v>858</v>
      </c>
      <c r="B424" s="2">
        <v>123.0</v>
      </c>
      <c r="D424" s="2" t="s">
        <v>859</v>
      </c>
      <c r="E424" s="2" t="s">
        <v>860</v>
      </c>
      <c r="F424" s="2" t="s">
        <v>12</v>
      </c>
      <c r="G424" s="2" t="s">
        <v>13</v>
      </c>
      <c r="I424" s="2">
        <v>7.8</v>
      </c>
    </row>
    <row r="425">
      <c r="A425" s="2" t="s">
        <v>861</v>
      </c>
      <c r="B425" s="2">
        <v>106.0</v>
      </c>
      <c r="C425" s="2">
        <v>6.493367E7</v>
      </c>
      <c r="D425" s="2" t="s">
        <v>862</v>
      </c>
      <c r="E425" s="2" t="s">
        <v>863</v>
      </c>
      <c r="F425" s="2" t="s">
        <v>12</v>
      </c>
      <c r="G425" s="2" t="s">
        <v>13</v>
      </c>
      <c r="H425" s="2">
        <v>8.5E7</v>
      </c>
      <c r="I425" s="2">
        <v>5.6</v>
      </c>
    </row>
    <row r="426">
      <c r="A426" s="2" t="s">
        <v>864</v>
      </c>
      <c r="B426" s="2">
        <v>112.0</v>
      </c>
      <c r="C426" s="2">
        <v>3.149427E7</v>
      </c>
      <c r="D426" s="2" t="s">
        <v>865</v>
      </c>
      <c r="E426" s="2" t="s">
        <v>866</v>
      </c>
      <c r="F426" s="2" t="s">
        <v>12</v>
      </c>
      <c r="G426" s="2" t="s">
        <v>13</v>
      </c>
      <c r="H426" s="2">
        <v>6.0E7</v>
      </c>
      <c r="I426" s="2">
        <v>7.5</v>
      </c>
    </row>
    <row r="427">
      <c r="A427" s="2" t="s">
        <v>867</v>
      </c>
      <c r="B427" s="2">
        <v>135.0</v>
      </c>
      <c r="C427" s="2">
        <v>3.111126E7</v>
      </c>
      <c r="D427" s="2" t="s">
        <v>81</v>
      </c>
      <c r="E427" s="2" t="s">
        <v>868</v>
      </c>
      <c r="F427" s="2" t="s">
        <v>12</v>
      </c>
      <c r="G427" s="2" t="s">
        <v>13</v>
      </c>
      <c r="H427" s="2">
        <v>6.0E7</v>
      </c>
      <c r="I427" s="2">
        <v>5.4</v>
      </c>
    </row>
    <row r="428">
      <c r="A428" s="2" t="s">
        <v>869</v>
      </c>
      <c r="B428" s="2">
        <v>109.0</v>
      </c>
      <c r="C428" s="2">
        <v>1.23307945E8</v>
      </c>
      <c r="D428" s="2" t="s">
        <v>870</v>
      </c>
      <c r="E428" s="2" t="s">
        <v>871</v>
      </c>
      <c r="F428" s="2" t="s">
        <v>12</v>
      </c>
      <c r="G428" s="2" t="s">
        <v>13</v>
      </c>
      <c r="H428" s="2">
        <v>6.5E7</v>
      </c>
      <c r="I428" s="2">
        <v>4.3</v>
      </c>
    </row>
    <row r="429">
      <c r="A429" s="2" t="s">
        <v>551</v>
      </c>
      <c r="B429" s="2">
        <v>86.0</v>
      </c>
      <c r="C429" s="2">
        <v>1.53288182E8</v>
      </c>
      <c r="D429" s="2" t="s">
        <v>872</v>
      </c>
      <c r="E429" s="2" t="s">
        <v>873</v>
      </c>
      <c r="F429" s="2" t="s">
        <v>12</v>
      </c>
      <c r="G429" s="2" t="s">
        <v>13</v>
      </c>
      <c r="H429" s="2">
        <v>8.4E7</v>
      </c>
      <c r="I429" s="2">
        <v>4.9</v>
      </c>
    </row>
    <row r="430">
      <c r="A430" s="2" t="s">
        <v>874</v>
      </c>
      <c r="B430" s="2">
        <v>95.0</v>
      </c>
      <c r="C430" s="2">
        <v>1.3401683E7</v>
      </c>
      <c r="D430" s="2" t="s">
        <v>222</v>
      </c>
      <c r="E430" s="2" t="s">
        <v>875</v>
      </c>
      <c r="F430" s="2" t="s">
        <v>12</v>
      </c>
      <c r="G430" s="2" t="s">
        <v>20</v>
      </c>
      <c r="H430" s="2">
        <v>3.5E7</v>
      </c>
      <c r="I430" s="2">
        <v>7.1</v>
      </c>
    </row>
    <row r="431">
      <c r="A431" s="2" t="s">
        <v>568</v>
      </c>
      <c r="B431" s="2">
        <v>107.0</v>
      </c>
      <c r="C431" s="2">
        <v>1.37340146E8</v>
      </c>
      <c r="D431" s="2" t="s">
        <v>876</v>
      </c>
      <c r="E431" s="2" t="s">
        <v>877</v>
      </c>
      <c r="F431" s="2" t="s">
        <v>12</v>
      </c>
      <c r="G431" s="2" t="s">
        <v>13</v>
      </c>
      <c r="H431" s="2">
        <v>7.0E7</v>
      </c>
      <c r="I431" s="2">
        <v>6.4</v>
      </c>
    </row>
    <row r="432">
      <c r="A432" s="2" t="s">
        <v>878</v>
      </c>
      <c r="B432" s="2">
        <v>130.0</v>
      </c>
      <c r="D432" s="2" t="s">
        <v>305</v>
      </c>
      <c r="E432" s="2" t="s">
        <v>879</v>
      </c>
      <c r="F432" s="2" t="s">
        <v>12</v>
      </c>
      <c r="G432" s="2" t="s">
        <v>13</v>
      </c>
      <c r="H432" s="2">
        <v>8000000.0</v>
      </c>
      <c r="I432" s="2">
        <v>6.9</v>
      </c>
    </row>
    <row r="433">
      <c r="A433" s="2" t="s">
        <v>529</v>
      </c>
      <c r="B433" s="2">
        <v>82.0</v>
      </c>
      <c r="C433" s="2">
        <v>4.3575716E7</v>
      </c>
      <c r="D433" s="2" t="s">
        <v>880</v>
      </c>
      <c r="E433" s="2" t="s">
        <v>881</v>
      </c>
      <c r="F433" s="2" t="s">
        <v>12</v>
      </c>
      <c r="G433" s="2" t="s">
        <v>13</v>
      </c>
      <c r="H433" s="2">
        <v>8.5E7</v>
      </c>
      <c r="I433" s="2">
        <v>4.3</v>
      </c>
    </row>
    <row r="434">
      <c r="A434" s="2" t="s">
        <v>178</v>
      </c>
      <c r="B434" s="2">
        <v>88.0</v>
      </c>
      <c r="C434" s="2">
        <v>8.0170146E7</v>
      </c>
      <c r="D434" s="2" t="s">
        <v>81</v>
      </c>
      <c r="E434" s="2" t="s">
        <v>882</v>
      </c>
      <c r="F434" s="2" t="s">
        <v>12</v>
      </c>
      <c r="G434" s="2" t="s">
        <v>13</v>
      </c>
      <c r="H434" s="2">
        <v>8.5E7</v>
      </c>
      <c r="I434" s="2">
        <v>6.1</v>
      </c>
    </row>
    <row r="435">
      <c r="A435" s="2" t="s">
        <v>129</v>
      </c>
      <c r="B435" s="2">
        <v>120.0</v>
      </c>
      <c r="C435" s="2">
        <v>7.575467E7</v>
      </c>
      <c r="D435" s="2" t="s">
        <v>883</v>
      </c>
      <c r="E435" s="2" t="s">
        <v>884</v>
      </c>
      <c r="F435" s="2" t="s">
        <v>12</v>
      </c>
      <c r="G435" s="2" t="s">
        <v>13</v>
      </c>
      <c r="H435" s="2">
        <v>8.5E7</v>
      </c>
      <c r="I435" s="2">
        <v>7.0</v>
      </c>
    </row>
    <row r="436">
      <c r="A436" s="2" t="s">
        <v>236</v>
      </c>
      <c r="B436" s="2">
        <v>162.0</v>
      </c>
      <c r="C436" s="2">
        <v>3.3048353E7</v>
      </c>
      <c r="D436" s="2" t="s">
        <v>885</v>
      </c>
      <c r="E436" s="2" t="s">
        <v>886</v>
      </c>
      <c r="F436" s="2" t="s">
        <v>12</v>
      </c>
      <c r="G436" s="2" t="s">
        <v>13</v>
      </c>
      <c r="H436" s="2">
        <v>6.5E7</v>
      </c>
      <c r="I436" s="2">
        <v>7.7</v>
      </c>
    </row>
    <row r="437">
      <c r="A437" s="2" t="s">
        <v>531</v>
      </c>
      <c r="B437" s="2">
        <v>123.0</v>
      </c>
      <c r="C437" s="2">
        <v>3.4543701E7</v>
      </c>
      <c r="D437" s="2" t="s">
        <v>576</v>
      </c>
      <c r="E437" s="2" t="s">
        <v>887</v>
      </c>
      <c r="F437" s="2" t="s">
        <v>12</v>
      </c>
      <c r="G437" s="2" t="s">
        <v>13</v>
      </c>
      <c r="H437" s="2">
        <v>8.2E7</v>
      </c>
      <c r="I437" s="2">
        <v>5.9</v>
      </c>
    </row>
    <row r="438">
      <c r="A438" s="2" t="s">
        <v>175</v>
      </c>
      <c r="B438" s="2">
        <v>101.0</v>
      </c>
      <c r="C438" s="2">
        <v>2.4258958E8</v>
      </c>
      <c r="D438" s="2" t="s">
        <v>888</v>
      </c>
      <c r="E438" s="2" t="s">
        <v>889</v>
      </c>
      <c r="F438" s="2" t="s">
        <v>12</v>
      </c>
      <c r="G438" s="2" t="s">
        <v>13</v>
      </c>
      <c r="H438" s="2">
        <v>8.1E7</v>
      </c>
      <c r="I438" s="2">
        <v>6.7</v>
      </c>
    </row>
    <row r="439">
      <c r="A439" s="2" t="s">
        <v>890</v>
      </c>
      <c r="B439" s="2">
        <v>113.0</v>
      </c>
      <c r="C439" s="2">
        <v>1.02981571E8</v>
      </c>
      <c r="D439" s="2" t="s">
        <v>18</v>
      </c>
      <c r="E439" s="2" t="s">
        <v>891</v>
      </c>
      <c r="F439" s="2" t="s">
        <v>12</v>
      </c>
      <c r="G439" s="2" t="s">
        <v>13</v>
      </c>
      <c r="H439" s="2">
        <v>8.0E7</v>
      </c>
      <c r="I439" s="2">
        <v>6.5</v>
      </c>
    </row>
    <row r="440">
      <c r="A440" s="2" t="s">
        <v>794</v>
      </c>
      <c r="B440" s="2">
        <v>110.0</v>
      </c>
      <c r="C440" s="2">
        <v>1.80965237E8</v>
      </c>
      <c r="D440" s="2" t="s">
        <v>18</v>
      </c>
      <c r="E440" s="2" t="s">
        <v>892</v>
      </c>
      <c r="F440" s="2" t="s">
        <v>12</v>
      </c>
      <c r="G440" s="2" t="s">
        <v>13</v>
      </c>
      <c r="H440" s="2">
        <v>8.0E7</v>
      </c>
      <c r="I440" s="2">
        <v>7.1</v>
      </c>
    </row>
    <row r="441">
      <c r="A441" s="2" t="s">
        <v>811</v>
      </c>
      <c r="B441" s="2">
        <v>142.0</v>
      </c>
      <c r="C441" s="2">
        <v>4.07999255E8</v>
      </c>
      <c r="D441" s="2" t="s">
        <v>519</v>
      </c>
      <c r="E441" s="2" t="s">
        <v>893</v>
      </c>
      <c r="F441" s="2" t="s">
        <v>12</v>
      </c>
      <c r="G441" s="2" t="s">
        <v>13</v>
      </c>
      <c r="H441" s="2">
        <v>7.8E7</v>
      </c>
      <c r="I441" s="2">
        <v>7.3</v>
      </c>
    </row>
    <row r="442">
      <c r="A442" s="2" t="s">
        <v>894</v>
      </c>
      <c r="B442" s="2">
        <v>102.0</v>
      </c>
      <c r="C442" s="2">
        <v>2.54455986E8</v>
      </c>
      <c r="D442" s="2" t="s">
        <v>585</v>
      </c>
      <c r="E442" s="2" t="s">
        <v>895</v>
      </c>
      <c r="F442" s="2" t="s">
        <v>12</v>
      </c>
      <c r="G442" s="2" t="s">
        <v>13</v>
      </c>
      <c r="H442" s="2">
        <v>8.0E7</v>
      </c>
      <c r="I442" s="2">
        <v>6.5</v>
      </c>
    </row>
    <row r="443">
      <c r="A443" s="2" t="s">
        <v>90</v>
      </c>
      <c r="B443" s="2">
        <v>126.0</v>
      </c>
      <c r="C443" s="2">
        <v>1.62831698E8</v>
      </c>
      <c r="D443" s="2" t="s">
        <v>464</v>
      </c>
      <c r="E443" s="2" t="s">
        <v>896</v>
      </c>
      <c r="F443" s="2" t="s">
        <v>12</v>
      </c>
      <c r="G443" s="2" t="s">
        <v>13</v>
      </c>
      <c r="H443" s="2">
        <v>8.0E7</v>
      </c>
      <c r="I443" s="2">
        <v>7.0</v>
      </c>
    </row>
    <row r="444">
      <c r="A444" s="2" t="s">
        <v>409</v>
      </c>
      <c r="B444" s="2">
        <v>83.0</v>
      </c>
      <c r="C444" s="2">
        <v>1.5501934E8</v>
      </c>
      <c r="D444" s="2" t="s">
        <v>157</v>
      </c>
      <c r="E444" s="2" t="s">
        <v>897</v>
      </c>
      <c r="F444" s="2" t="s">
        <v>12</v>
      </c>
      <c r="G444" s="2" t="s">
        <v>13</v>
      </c>
      <c r="H444" s="2">
        <v>8.0E7</v>
      </c>
      <c r="I444" s="2">
        <v>6.8</v>
      </c>
    </row>
    <row r="445">
      <c r="A445" s="2" t="s">
        <v>219</v>
      </c>
      <c r="B445" s="2">
        <v>85.0</v>
      </c>
      <c r="C445" s="2">
        <v>1.45771527E8</v>
      </c>
      <c r="D445" s="2" t="s">
        <v>898</v>
      </c>
      <c r="E445" s="2" t="s">
        <v>899</v>
      </c>
      <c r="F445" s="2" t="s">
        <v>12</v>
      </c>
      <c r="G445" s="2" t="s">
        <v>13</v>
      </c>
      <c r="H445" s="2">
        <v>8.0E7</v>
      </c>
      <c r="I445" s="2">
        <v>7.2</v>
      </c>
    </row>
    <row r="446">
      <c r="A446" s="2" t="s">
        <v>900</v>
      </c>
      <c r="B446" s="2">
        <v>97.0</v>
      </c>
      <c r="C446" s="2">
        <v>8.2506325E7</v>
      </c>
      <c r="D446" s="2" t="s">
        <v>176</v>
      </c>
      <c r="E446" s="2" t="s">
        <v>901</v>
      </c>
      <c r="F446" s="2" t="s">
        <v>12</v>
      </c>
      <c r="G446" s="2" t="s">
        <v>13</v>
      </c>
      <c r="I446" s="2">
        <v>6.4</v>
      </c>
    </row>
    <row r="447">
      <c r="A447" s="2" t="s">
        <v>902</v>
      </c>
      <c r="B447" s="2">
        <v>120.0</v>
      </c>
      <c r="C447" s="2">
        <v>1.40459099E8</v>
      </c>
      <c r="D447" s="2" t="s">
        <v>903</v>
      </c>
      <c r="E447" s="2" t="s">
        <v>904</v>
      </c>
      <c r="F447" s="2" t="s">
        <v>12</v>
      </c>
      <c r="G447" s="2" t="s">
        <v>13</v>
      </c>
      <c r="H447" s="2">
        <v>7.5E7</v>
      </c>
      <c r="I447" s="2">
        <v>6.1</v>
      </c>
    </row>
    <row r="448">
      <c r="A448" s="2" t="s">
        <v>348</v>
      </c>
      <c r="B448" s="2">
        <v>116.0</v>
      </c>
      <c r="C448" s="2">
        <v>5.3215979E7</v>
      </c>
      <c r="D448" s="2" t="s">
        <v>142</v>
      </c>
      <c r="E448" s="2" t="s">
        <v>905</v>
      </c>
      <c r="F448" s="2" t="s">
        <v>12</v>
      </c>
      <c r="G448" s="2" t="s">
        <v>13</v>
      </c>
      <c r="H448" s="2">
        <v>8.4E7</v>
      </c>
      <c r="I448" s="2">
        <v>6.7</v>
      </c>
    </row>
    <row r="449">
      <c r="A449" s="2" t="s">
        <v>869</v>
      </c>
      <c r="B449" s="2">
        <v>113.0</v>
      </c>
      <c r="C449" s="2">
        <v>1.58115031E8</v>
      </c>
      <c r="D449" s="2" t="s">
        <v>906</v>
      </c>
      <c r="E449" s="2" t="s">
        <v>907</v>
      </c>
      <c r="F449" s="2" t="s">
        <v>12</v>
      </c>
      <c r="G449" s="2" t="s">
        <v>13</v>
      </c>
      <c r="H449" s="2">
        <v>8.2E7</v>
      </c>
      <c r="I449" s="2">
        <v>6.4</v>
      </c>
    </row>
    <row r="450">
      <c r="A450" s="2" t="s">
        <v>205</v>
      </c>
      <c r="B450" s="2">
        <v>87.0</v>
      </c>
      <c r="C450" s="2">
        <v>1.33103929E8</v>
      </c>
      <c r="D450" s="2" t="s">
        <v>768</v>
      </c>
      <c r="E450" s="2" t="s">
        <v>908</v>
      </c>
      <c r="F450" s="2" t="s">
        <v>12</v>
      </c>
      <c r="G450" s="2" t="s">
        <v>13</v>
      </c>
      <c r="H450" s="2">
        <v>7.5E7</v>
      </c>
      <c r="I450" s="2">
        <v>4.4</v>
      </c>
    </row>
    <row r="451">
      <c r="A451" s="2" t="s">
        <v>772</v>
      </c>
      <c r="B451" s="2">
        <v>101.0</v>
      </c>
      <c r="C451" s="2">
        <v>1.33668525E8</v>
      </c>
      <c r="D451" s="2" t="s">
        <v>585</v>
      </c>
      <c r="E451" s="2" t="s">
        <v>909</v>
      </c>
      <c r="F451" s="2" t="s">
        <v>12</v>
      </c>
      <c r="G451" s="2" t="s">
        <v>13</v>
      </c>
      <c r="H451" s="2">
        <v>8.0E7</v>
      </c>
      <c r="I451" s="2">
        <v>5.4</v>
      </c>
    </row>
    <row r="452">
      <c r="A452" s="2" t="s">
        <v>869</v>
      </c>
      <c r="B452" s="2">
        <v>110.0</v>
      </c>
      <c r="C452" s="2">
        <v>1.30313314E8</v>
      </c>
      <c r="D452" s="2" t="s">
        <v>569</v>
      </c>
      <c r="E452" s="2" t="s">
        <v>910</v>
      </c>
      <c r="F452" s="2" t="s">
        <v>12</v>
      </c>
      <c r="G452" s="2" t="s">
        <v>13</v>
      </c>
      <c r="H452" s="2">
        <v>8.0E7</v>
      </c>
      <c r="I452" s="2">
        <v>6.5</v>
      </c>
    </row>
    <row r="453">
      <c r="A453" s="2" t="s">
        <v>836</v>
      </c>
      <c r="B453" s="2">
        <v>128.0</v>
      </c>
      <c r="C453" s="2">
        <v>1.2459096E8</v>
      </c>
      <c r="D453" s="2" t="s">
        <v>495</v>
      </c>
      <c r="E453" s="2" t="s">
        <v>911</v>
      </c>
      <c r="F453" s="2" t="s">
        <v>12</v>
      </c>
      <c r="G453" s="2" t="s">
        <v>13</v>
      </c>
      <c r="H453" s="2">
        <v>8.0E7</v>
      </c>
      <c r="I453" s="2">
        <v>6.7</v>
      </c>
    </row>
    <row r="454">
      <c r="A454" s="2" t="s">
        <v>164</v>
      </c>
      <c r="B454" s="2">
        <v>138.0</v>
      </c>
      <c r="C454" s="2">
        <v>1.27968405E8</v>
      </c>
      <c r="D454" s="2" t="s">
        <v>293</v>
      </c>
      <c r="E454" s="2" t="s">
        <v>912</v>
      </c>
      <c r="F454" s="2" t="s">
        <v>12</v>
      </c>
      <c r="G454" s="2" t="s">
        <v>13</v>
      </c>
      <c r="H454" s="2">
        <v>8.0E7</v>
      </c>
      <c r="I454" s="2">
        <v>8.1</v>
      </c>
    </row>
    <row r="455">
      <c r="A455" s="2" t="s">
        <v>913</v>
      </c>
      <c r="B455" s="2">
        <v>88.0</v>
      </c>
      <c r="C455" s="2">
        <v>1.20136047E8</v>
      </c>
      <c r="D455" s="2" t="s">
        <v>495</v>
      </c>
      <c r="E455" s="2" t="s">
        <v>914</v>
      </c>
      <c r="F455" s="2" t="s">
        <v>12</v>
      </c>
      <c r="G455" s="2" t="s">
        <v>265</v>
      </c>
      <c r="H455" s="2">
        <v>8.0E7</v>
      </c>
      <c r="I455" s="2">
        <v>5.6</v>
      </c>
    </row>
    <row r="456">
      <c r="A456" s="2" t="s">
        <v>634</v>
      </c>
      <c r="B456" s="2">
        <v>91.0</v>
      </c>
      <c r="C456" s="2">
        <v>1.28200012E8</v>
      </c>
      <c r="D456" s="2" t="s">
        <v>214</v>
      </c>
      <c r="E456" s="2" t="s">
        <v>915</v>
      </c>
      <c r="F456" s="2" t="s">
        <v>12</v>
      </c>
      <c r="G456" s="2" t="s">
        <v>13</v>
      </c>
      <c r="H456" s="2">
        <v>7.5E7</v>
      </c>
      <c r="I456" s="2">
        <v>6.3</v>
      </c>
    </row>
    <row r="457">
      <c r="A457" s="2" t="s">
        <v>468</v>
      </c>
      <c r="B457" s="2">
        <v>138.0</v>
      </c>
      <c r="C457" s="2">
        <v>1.12225777E8</v>
      </c>
      <c r="D457" s="2" t="s">
        <v>490</v>
      </c>
      <c r="E457" s="2" t="s">
        <v>916</v>
      </c>
      <c r="F457" s="2" t="s">
        <v>12</v>
      </c>
      <c r="G457" s="2" t="s">
        <v>13</v>
      </c>
      <c r="H457" s="2">
        <v>8.0E7</v>
      </c>
      <c r="I457" s="2">
        <v>7.3</v>
      </c>
    </row>
    <row r="458">
      <c r="A458" s="2" t="s">
        <v>917</v>
      </c>
      <c r="B458" s="2">
        <v>99.0</v>
      </c>
      <c r="C458" s="2">
        <v>1.09993847E8</v>
      </c>
      <c r="D458" s="2" t="s">
        <v>918</v>
      </c>
      <c r="E458" s="2" t="s">
        <v>919</v>
      </c>
      <c r="F458" s="2" t="s">
        <v>12</v>
      </c>
      <c r="G458" s="2" t="s">
        <v>13</v>
      </c>
      <c r="H458" s="2">
        <v>8.0E7</v>
      </c>
      <c r="I458" s="2">
        <v>6.1</v>
      </c>
    </row>
    <row r="459">
      <c r="A459" s="2" t="s">
        <v>17</v>
      </c>
      <c r="B459" s="2">
        <v>117.0</v>
      </c>
      <c r="C459" s="2">
        <v>1.04054514E8</v>
      </c>
      <c r="D459" s="2" t="s">
        <v>751</v>
      </c>
      <c r="E459" s="2" t="s">
        <v>920</v>
      </c>
      <c r="F459" s="2" t="s">
        <v>12</v>
      </c>
      <c r="G459" s="2" t="s">
        <v>13</v>
      </c>
      <c r="H459" s="2">
        <v>8.0E7</v>
      </c>
      <c r="I459" s="2">
        <v>7.7</v>
      </c>
    </row>
    <row r="460">
      <c r="A460" s="2" t="s">
        <v>772</v>
      </c>
      <c r="B460" s="2">
        <v>117.0</v>
      </c>
      <c r="C460" s="2">
        <v>1.03028109E8</v>
      </c>
      <c r="D460" s="2" t="s">
        <v>590</v>
      </c>
      <c r="E460" s="2" t="s">
        <v>921</v>
      </c>
      <c r="F460" s="2" t="s">
        <v>12</v>
      </c>
      <c r="G460" s="2" t="s">
        <v>13</v>
      </c>
      <c r="H460" s="2">
        <v>8.0E7</v>
      </c>
      <c r="I460" s="2">
        <v>6.4</v>
      </c>
    </row>
    <row r="461">
      <c r="B461" s="2">
        <v>54.0</v>
      </c>
      <c r="D461" s="2" t="s">
        <v>922</v>
      </c>
      <c r="E461" s="2" t="s">
        <v>923</v>
      </c>
      <c r="F461" s="2" t="s">
        <v>12</v>
      </c>
      <c r="G461" s="2" t="s">
        <v>13</v>
      </c>
      <c r="I461" s="2">
        <v>8.8</v>
      </c>
    </row>
    <row r="462">
      <c r="A462" s="2" t="s">
        <v>626</v>
      </c>
      <c r="B462" s="2">
        <v>123.0</v>
      </c>
      <c r="C462" s="2">
        <v>1.01087161E8</v>
      </c>
      <c r="D462" s="2" t="s">
        <v>116</v>
      </c>
      <c r="E462" s="2" t="s">
        <v>924</v>
      </c>
      <c r="F462" s="2" t="s">
        <v>12</v>
      </c>
      <c r="G462" s="2" t="s">
        <v>13</v>
      </c>
      <c r="H462" s="2">
        <v>7.5E7</v>
      </c>
      <c r="I462" s="2">
        <v>6.8</v>
      </c>
    </row>
    <row r="463">
      <c r="A463" s="2" t="s">
        <v>925</v>
      </c>
      <c r="B463" s="2">
        <v>118.0</v>
      </c>
      <c r="C463" s="2">
        <v>1.01111837E8</v>
      </c>
      <c r="D463" s="2" t="s">
        <v>401</v>
      </c>
      <c r="E463" s="2" t="s">
        <v>926</v>
      </c>
      <c r="F463" s="2" t="s">
        <v>12</v>
      </c>
      <c r="G463" s="2" t="s">
        <v>13</v>
      </c>
      <c r="H463" s="2">
        <v>8.0E7</v>
      </c>
      <c r="I463" s="2">
        <v>6.6</v>
      </c>
    </row>
    <row r="464">
      <c r="A464" s="2" t="s">
        <v>927</v>
      </c>
      <c r="B464" s="2">
        <v>154.0</v>
      </c>
      <c r="C464" s="2">
        <v>9.5632614E7</v>
      </c>
      <c r="D464" s="2" t="s">
        <v>928</v>
      </c>
      <c r="E464" s="2" t="s">
        <v>929</v>
      </c>
      <c r="F464" s="2" t="s">
        <v>12</v>
      </c>
      <c r="G464" s="2" t="s">
        <v>13</v>
      </c>
      <c r="H464" s="2">
        <v>7.9E7</v>
      </c>
      <c r="I464" s="2">
        <v>7.2</v>
      </c>
    </row>
    <row r="465">
      <c r="A465" s="2" t="s">
        <v>930</v>
      </c>
      <c r="B465" s="2">
        <v>118.0</v>
      </c>
      <c r="C465" s="2">
        <v>9.4822707E7</v>
      </c>
      <c r="D465" s="2" t="s">
        <v>247</v>
      </c>
      <c r="E465" s="2" t="s">
        <v>931</v>
      </c>
      <c r="F465" s="2" t="s">
        <v>12</v>
      </c>
      <c r="G465" s="2" t="s">
        <v>13</v>
      </c>
      <c r="H465" s="2">
        <v>8.0E7</v>
      </c>
      <c r="I465" s="2">
        <v>6.9</v>
      </c>
    </row>
    <row r="466">
      <c r="A466" s="2" t="s">
        <v>932</v>
      </c>
      <c r="B466" s="2">
        <v>90.0</v>
      </c>
      <c r="C466" s="2">
        <v>9.2969824E7</v>
      </c>
      <c r="D466" s="2" t="s">
        <v>933</v>
      </c>
      <c r="E466" s="2" t="s">
        <v>934</v>
      </c>
      <c r="F466" s="2" t="s">
        <v>12</v>
      </c>
      <c r="G466" s="2" t="s">
        <v>13</v>
      </c>
      <c r="H466" s="2">
        <v>8.0E7</v>
      </c>
      <c r="I466" s="2">
        <v>5.2</v>
      </c>
    </row>
    <row r="467">
      <c r="A467" s="2" t="s">
        <v>561</v>
      </c>
      <c r="B467" s="2">
        <v>113.0</v>
      </c>
      <c r="C467" s="2">
        <v>9.1188905E7</v>
      </c>
      <c r="D467" s="2" t="s">
        <v>935</v>
      </c>
      <c r="E467" s="2" t="s">
        <v>936</v>
      </c>
      <c r="F467" s="2" t="s">
        <v>12</v>
      </c>
      <c r="G467" s="2" t="s">
        <v>13</v>
      </c>
      <c r="H467" s="2">
        <v>8.0E7</v>
      </c>
      <c r="I467" s="2">
        <v>4.9</v>
      </c>
    </row>
    <row r="468">
      <c r="A468" s="2" t="s">
        <v>937</v>
      </c>
      <c r="B468" s="2">
        <v>88.0</v>
      </c>
      <c r="C468" s="2">
        <v>9.0443603E7</v>
      </c>
      <c r="D468" s="2" t="s">
        <v>938</v>
      </c>
      <c r="E468" s="2" t="s">
        <v>939</v>
      </c>
      <c r="F468" s="2" t="s">
        <v>12</v>
      </c>
      <c r="G468" s="2" t="s">
        <v>13</v>
      </c>
      <c r="H468" s="2">
        <v>8.0E7</v>
      </c>
      <c r="I468" s="2">
        <v>6.3</v>
      </c>
    </row>
    <row r="469">
      <c r="A469" s="2" t="s">
        <v>280</v>
      </c>
      <c r="B469" s="2">
        <v>93.0</v>
      </c>
      <c r="C469" s="2">
        <v>8.2226474E7</v>
      </c>
      <c r="D469" s="2" t="s">
        <v>940</v>
      </c>
      <c r="E469" s="2" t="s">
        <v>941</v>
      </c>
      <c r="F469" s="2" t="s">
        <v>12</v>
      </c>
      <c r="G469" s="2" t="s">
        <v>13</v>
      </c>
      <c r="H469" s="2">
        <v>6.5E7</v>
      </c>
      <c r="I469" s="2">
        <v>5.6</v>
      </c>
    </row>
    <row r="470">
      <c r="A470" s="2" t="s">
        <v>942</v>
      </c>
      <c r="B470" s="2">
        <v>104.0</v>
      </c>
      <c r="C470" s="2">
        <v>7.9363785E7</v>
      </c>
      <c r="D470" s="2" t="s">
        <v>943</v>
      </c>
      <c r="E470" s="2" t="s">
        <v>944</v>
      </c>
      <c r="F470" s="2" t="s">
        <v>12</v>
      </c>
      <c r="G470" s="2" t="s">
        <v>13</v>
      </c>
      <c r="H470" s="2">
        <v>8.0E7</v>
      </c>
      <c r="I470" s="2">
        <v>5.5</v>
      </c>
    </row>
    <row r="471">
      <c r="A471" s="2" t="s">
        <v>365</v>
      </c>
      <c r="B471" s="2">
        <v>135.0</v>
      </c>
      <c r="C471" s="2">
        <v>7.6081498E7</v>
      </c>
      <c r="D471" s="2" t="s">
        <v>945</v>
      </c>
      <c r="E471" s="2" t="s">
        <v>946</v>
      </c>
      <c r="F471" s="2" t="s">
        <v>12</v>
      </c>
      <c r="G471" s="2" t="s">
        <v>13</v>
      </c>
      <c r="H471" s="2">
        <v>7.5E7</v>
      </c>
      <c r="I471" s="2">
        <v>6.7</v>
      </c>
    </row>
    <row r="472">
      <c r="A472" s="2" t="s">
        <v>172</v>
      </c>
      <c r="B472" s="2">
        <v>134.0</v>
      </c>
      <c r="C472" s="2">
        <v>8.5707116E7</v>
      </c>
      <c r="D472" s="2" t="s">
        <v>514</v>
      </c>
      <c r="E472" s="2" t="s">
        <v>947</v>
      </c>
      <c r="F472" s="2" t="s">
        <v>12</v>
      </c>
      <c r="G472" s="2" t="s">
        <v>13</v>
      </c>
      <c r="H472" s="2">
        <v>6.8E7</v>
      </c>
      <c r="I472" s="2">
        <v>7.6</v>
      </c>
    </row>
    <row r="473">
      <c r="A473" s="2" t="s">
        <v>948</v>
      </c>
      <c r="B473" s="2">
        <v>98.0</v>
      </c>
      <c r="C473" s="2">
        <v>7.4329966E7</v>
      </c>
      <c r="D473" s="2" t="s">
        <v>949</v>
      </c>
      <c r="E473" s="2" t="s">
        <v>950</v>
      </c>
      <c r="F473" s="2" t="s">
        <v>12</v>
      </c>
      <c r="G473" s="2" t="s">
        <v>13</v>
      </c>
      <c r="H473" s="2">
        <v>7.0E7</v>
      </c>
      <c r="I473" s="2">
        <v>5.7</v>
      </c>
    </row>
    <row r="474">
      <c r="A474" s="2" t="s">
        <v>951</v>
      </c>
      <c r="B474" s="2">
        <v>80.0</v>
      </c>
      <c r="C474" s="2">
        <v>1.00169068E8</v>
      </c>
      <c r="D474" s="2" t="s">
        <v>157</v>
      </c>
      <c r="E474" s="2" t="s">
        <v>952</v>
      </c>
      <c r="F474" s="2" t="s">
        <v>12</v>
      </c>
      <c r="G474" s="2" t="s">
        <v>13</v>
      </c>
      <c r="H474" s="2">
        <v>8.0E7</v>
      </c>
      <c r="I474" s="2">
        <v>4.6</v>
      </c>
    </row>
    <row r="475">
      <c r="A475" s="2" t="s">
        <v>953</v>
      </c>
      <c r="B475" s="2">
        <v>83.0</v>
      </c>
      <c r="C475" s="2">
        <v>7.321531E7</v>
      </c>
      <c r="D475" s="2" t="s">
        <v>954</v>
      </c>
      <c r="E475" s="2" t="s">
        <v>955</v>
      </c>
      <c r="F475" s="2" t="s">
        <v>12</v>
      </c>
      <c r="G475" s="2" t="s">
        <v>13</v>
      </c>
      <c r="H475" s="2">
        <v>8.0E7</v>
      </c>
      <c r="I475" s="2">
        <v>7.0</v>
      </c>
    </row>
    <row r="476">
      <c r="A476" s="2" t="s">
        <v>568</v>
      </c>
      <c r="B476" s="2">
        <v>102.0</v>
      </c>
      <c r="C476" s="2">
        <v>8.0360866E7</v>
      </c>
      <c r="D476" s="2" t="s">
        <v>956</v>
      </c>
      <c r="E476" s="2" t="s">
        <v>957</v>
      </c>
      <c r="F476" s="2" t="s">
        <v>12</v>
      </c>
      <c r="G476" s="2" t="s">
        <v>13</v>
      </c>
      <c r="H476" s="2">
        <v>8.0E7</v>
      </c>
      <c r="I476" s="2">
        <v>5.2</v>
      </c>
    </row>
    <row r="477">
      <c r="A477" s="2" t="s">
        <v>958</v>
      </c>
      <c r="B477" s="2">
        <v>130.0</v>
      </c>
      <c r="C477" s="2">
        <v>6.910291E7</v>
      </c>
      <c r="D477" s="2" t="s">
        <v>959</v>
      </c>
      <c r="E477" s="2" t="s">
        <v>960</v>
      </c>
      <c r="F477" s="2" t="s">
        <v>12</v>
      </c>
      <c r="G477" s="2" t="s">
        <v>13</v>
      </c>
      <c r="H477" s="2">
        <v>8.0E7</v>
      </c>
      <c r="I477" s="2">
        <v>5.1</v>
      </c>
    </row>
    <row r="478">
      <c r="A478" s="2" t="s">
        <v>961</v>
      </c>
      <c r="B478" s="2">
        <v>129.0</v>
      </c>
      <c r="C478" s="2">
        <v>6.5948711E7</v>
      </c>
      <c r="D478" s="2" t="s">
        <v>779</v>
      </c>
      <c r="E478" s="2" t="s">
        <v>962</v>
      </c>
      <c r="F478" s="2" t="s">
        <v>12</v>
      </c>
      <c r="G478" s="2" t="s">
        <v>13</v>
      </c>
      <c r="H478" s="2">
        <v>8.0E7</v>
      </c>
      <c r="I478" s="2">
        <v>6.6</v>
      </c>
    </row>
    <row r="479">
      <c r="A479" s="2" t="s">
        <v>963</v>
      </c>
      <c r="B479" s="2">
        <v>117.0</v>
      </c>
      <c r="C479" s="2">
        <v>821997.0</v>
      </c>
      <c r="D479" s="2" t="s">
        <v>76</v>
      </c>
      <c r="E479" s="2" t="s">
        <v>964</v>
      </c>
      <c r="F479" s="2" t="s">
        <v>12</v>
      </c>
      <c r="G479" s="2" t="s">
        <v>13</v>
      </c>
      <c r="I479" s="2">
        <v>7.0</v>
      </c>
    </row>
    <row r="480">
      <c r="A480" s="2" t="s">
        <v>824</v>
      </c>
      <c r="B480" s="2">
        <v>89.0</v>
      </c>
      <c r="C480" s="2">
        <v>1.69692572E8</v>
      </c>
      <c r="D480" s="2" t="s">
        <v>274</v>
      </c>
      <c r="E480" s="2" t="s">
        <v>965</v>
      </c>
      <c r="F480" s="2" t="s">
        <v>12</v>
      </c>
      <c r="G480" s="2" t="s">
        <v>13</v>
      </c>
      <c r="H480" s="2">
        <v>8.0E7</v>
      </c>
      <c r="I480" s="2">
        <v>6.7</v>
      </c>
    </row>
    <row r="481">
      <c r="B481" s="2">
        <v>25.0</v>
      </c>
      <c r="D481" s="2" t="s">
        <v>176</v>
      </c>
      <c r="E481" s="2" t="s">
        <v>966</v>
      </c>
      <c r="F481" s="2" t="s">
        <v>12</v>
      </c>
      <c r="G481" s="2" t="s">
        <v>13</v>
      </c>
      <c r="I481" s="2">
        <v>7.6</v>
      </c>
    </row>
    <row r="482">
      <c r="A482" s="2" t="s">
        <v>967</v>
      </c>
      <c r="B482" s="2">
        <v>74.0</v>
      </c>
      <c r="C482" s="2">
        <v>6.0507228E7</v>
      </c>
      <c r="D482" s="2" t="s">
        <v>968</v>
      </c>
      <c r="E482" s="2" t="s">
        <v>969</v>
      </c>
      <c r="F482" s="2" t="s">
        <v>12</v>
      </c>
      <c r="G482" s="2" t="s">
        <v>13</v>
      </c>
      <c r="H482" s="2">
        <v>8.0E7</v>
      </c>
      <c r="I482" s="2">
        <v>7.3</v>
      </c>
    </row>
    <row r="483">
      <c r="A483" s="2" t="s">
        <v>322</v>
      </c>
      <c r="B483" s="2">
        <v>96.0</v>
      </c>
      <c r="C483" s="2">
        <v>5.6684819E7</v>
      </c>
      <c r="D483" s="2" t="s">
        <v>28</v>
      </c>
      <c r="E483" s="2" t="s">
        <v>970</v>
      </c>
      <c r="F483" s="2" t="s">
        <v>12</v>
      </c>
      <c r="G483" s="2" t="s">
        <v>13</v>
      </c>
      <c r="H483" s="2">
        <v>8.0E7</v>
      </c>
      <c r="I483" s="2">
        <v>5.9</v>
      </c>
    </row>
    <row r="484">
      <c r="A484" s="2" t="s">
        <v>671</v>
      </c>
      <c r="B484" s="2">
        <v>114.0</v>
      </c>
      <c r="C484" s="2">
        <v>5.0628009E7</v>
      </c>
      <c r="D484" s="2" t="s">
        <v>971</v>
      </c>
      <c r="E484" s="2" t="s">
        <v>972</v>
      </c>
      <c r="F484" s="2" t="s">
        <v>12</v>
      </c>
      <c r="G484" s="2" t="s">
        <v>13</v>
      </c>
      <c r="H484" s="2">
        <v>9.0E7</v>
      </c>
      <c r="I484" s="2">
        <v>5.6</v>
      </c>
    </row>
    <row r="485">
      <c r="A485" s="2" t="s">
        <v>593</v>
      </c>
      <c r="B485" s="2">
        <v>99.0</v>
      </c>
      <c r="C485" s="2">
        <v>6.9772969E7</v>
      </c>
      <c r="D485" s="2" t="s">
        <v>116</v>
      </c>
      <c r="E485" s="2" t="s">
        <v>973</v>
      </c>
      <c r="F485" s="2" t="s">
        <v>12</v>
      </c>
      <c r="G485" s="2" t="s">
        <v>13</v>
      </c>
      <c r="H485" s="2">
        <v>8.0E7</v>
      </c>
      <c r="I485" s="2">
        <v>6.5</v>
      </c>
    </row>
    <row r="486">
      <c r="A486" s="2" t="s">
        <v>109</v>
      </c>
      <c r="B486" s="2">
        <v>129.0</v>
      </c>
      <c r="C486" s="2">
        <v>4.5356386E7</v>
      </c>
      <c r="D486" s="2" t="s">
        <v>49</v>
      </c>
      <c r="E486" s="2" t="s">
        <v>974</v>
      </c>
      <c r="F486" s="2" t="s">
        <v>975</v>
      </c>
      <c r="G486" s="2" t="s">
        <v>13</v>
      </c>
      <c r="H486" s="2">
        <v>7.5E7</v>
      </c>
      <c r="I486" s="2">
        <v>5.9</v>
      </c>
    </row>
    <row r="487">
      <c r="A487" s="2" t="s">
        <v>976</v>
      </c>
      <c r="B487" s="2">
        <v>113.0</v>
      </c>
      <c r="C487" s="2">
        <v>5.5350897E7</v>
      </c>
      <c r="D487" s="2" t="s">
        <v>237</v>
      </c>
      <c r="E487" s="2" t="s">
        <v>977</v>
      </c>
      <c r="F487" s="2" t="s">
        <v>12</v>
      </c>
      <c r="G487" s="2" t="s">
        <v>13</v>
      </c>
      <c r="H487" s="2">
        <v>8.5E7</v>
      </c>
      <c r="I487" s="2">
        <v>7.0</v>
      </c>
    </row>
    <row r="488">
      <c r="A488" s="2" t="s">
        <v>978</v>
      </c>
      <c r="B488" s="2">
        <v>90.0</v>
      </c>
      <c r="C488" s="2">
        <v>3.9442871E7</v>
      </c>
      <c r="D488" s="2" t="s">
        <v>979</v>
      </c>
      <c r="E488" s="2" t="s">
        <v>980</v>
      </c>
      <c r="F488" s="2" t="s">
        <v>12</v>
      </c>
      <c r="G488" s="2" t="s">
        <v>13</v>
      </c>
      <c r="H488" s="2">
        <v>8.0E7</v>
      </c>
      <c r="I488" s="2">
        <v>5.3</v>
      </c>
    </row>
    <row r="489">
      <c r="A489" s="2" t="s">
        <v>981</v>
      </c>
      <c r="B489" s="2">
        <v>118.0</v>
      </c>
      <c r="C489" s="2">
        <v>3.7899638E7</v>
      </c>
      <c r="D489" s="2" t="s">
        <v>982</v>
      </c>
      <c r="E489" s="2" t="s">
        <v>983</v>
      </c>
      <c r="F489" s="2" t="s">
        <v>12</v>
      </c>
      <c r="G489" s="2" t="s">
        <v>13</v>
      </c>
      <c r="H489" s="2">
        <v>8.8E7</v>
      </c>
      <c r="I489" s="2">
        <v>5.9</v>
      </c>
    </row>
    <row r="490">
      <c r="A490" s="2" t="s">
        <v>90</v>
      </c>
      <c r="B490" s="2">
        <v>106.0</v>
      </c>
      <c r="C490" s="2">
        <v>3.7754208E7</v>
      </c>
      <c r="D490" s="2" t="s">
        <v>672</v>
      </c>
      <c r="E490" s="2" t="s">
        <v>984</v>
      </c>
      <c r="F490" s="2" t="s">
        <v>12</v>
      </c>
      <c r="G490" s="2" t="s">
        <v>13</v>
      </c>
      <c r="H490" s="2">
        <v>7.0E7</v>
      </c>
      <c r="I490" s="2">
        <v>6.3</v>
      </c>
    </row>
    <row r="491">
      <c r="A491" s="2" t="s">
        <v>985</v>
      </c>
      <c r="B491" s="2">
        <v>81.0</v>
      </c>
      <c r="D491" s="2" t="s">
        <v>986</v>
      </c>
      <c r="E491" s="2" t="s">
        <v>987</v>
      </c>
      <c r="F491" s="2" t="s">
        <v>512</v>
      </c>
      <c r="G491" s="2" t="s">
        <v>513</v>
      </c>
      <c r="I491" s="2">
        <v>6.4</v>
      </c>
    </row>
    <row r="492">
      <c r="A492" s="2" t="s">
        <v>333</v>
      </c>
      <c r="B492" s="2">
        <v>117.0</v>
      </c>
      <c r="C492" s="2">
        <v>2.7779888E7</v>
      </c>
      <c r="D492" s="2" t="s">
        <v>247</v>
      </c>
      <c r="E492" s="2" t="s">
        <v>988</v>
      </c>
      <c r="F492" s="2" t="s">
        <v>12</v>
      </c>
      <c r="G492" s="2" t="s">
        <v>13</v>
      </c>
      <c r="I492" s="2">
        <v>6.9</v>
      </c>
    </row>
    <row r="493">
      <c r="A493" s="2" t="s">
        <v>221</v>
      </c>
      <c r="B493" s="2">
        <v>89.0</v>
      </c>
      <c r="C493" s="2">
        <v>3.8542418E7</v>
      </c>
      <c r="D493" s="2" t="s">
        <v>989</v>
      </c>
      <c r="E493" s="2" t="s">
        <v>990</v>
      </c>
      <c r="F493" s="2" t="s">
        <v>12</v>
      </c>
      <c r="G493" s="2" t="s">
        <v>13</v>
      </c>
      <c r="H493" s="2">
        <v>8.0E7</v>
      </c>
      <c r="I493" s="2">
        <v>6.3</v>
      </c>
    </row>
    <row r="494">
      <c r="A494" s="2" t="s">
        <v>521</v>
      </c>
      <c r="B494" s="2">
        <v>145.0</v>
      </c>
      <c r="C494" s="2">
        <v>3.4566746E7</v>
      </c>
      <c r="D494" s="2" t="s">
        <v>991</v>
      </c>
      <c r="E494" s="2" t="s">
        <v>992</v>
      </c>
      <c r="F494" s="2" t="s">
        <v>12</v>
      </c>
      <c r="G494" s="2" t="s">
        <v>13</v>
      </c>
      <c r="H494" s="2">
        <v>8.0E7</v>
      </c>
      <c r="I494" s="2">
        <v>7.3</v>
      </c>
    </row>
    <row r="495">
      <c r="A495" s="2" t="s">
        <v>169</v>
      </c>
      <c r="B495" s="2">
        <v>114.0</v>
      </c>
      <c r="C495" s="2">
        <v>3.2885565E7</v>
      </c>
      <c r="D495" s="2" t="s">
        <v>247</v>
      </c>
      <c r="E495" s="2" t="s">
        <v>993</v>
      </c>
      <c r="F495" s="2" t="s">
        <v>12</v>
      </c>
      <c r="G495" s="2" t="s">
        <v>13</v>
      </c>
      <c r="H495" s="2">
        <v>8.0E7</v>
      </c>
      <c r="I495" s="2">
        <v>5.8</v>
      </c>
    </row>
    <row r="496">
      <c r="A496" s="2" t="s">
        <v>994</v>
      </c>
      <c r="B496" s="2">
        <v>87.0</v>
      </c>
      <c r="C496" s="2">
        <v>3.6073232E7</v>
      </c>
      <c r="D496" s="2" t="s">
        <v>995</v>
      </c>
      <c r="E496" s="2" t="s">
        <v>996</v>
      </c>
      <c r="F496" s="2" t="s">
        <v>12</v>
      </c>
      <c r="G496" s="2" t="s">
        <v>13</v>
      </c>
      <c r="H496" s="2">
        <v>8.0E7</v>
      </c>
      <c r="I496" s="2">
        <v>5.2</v>
      </c>
    </row>
    <row r="497">
      <c r="A497" s="2" t="s">
        <v>997</v>
      </c>
      <c r="B497" s="2">
        <v>119.0</v>
      </c>
      <c r="C497" s="2">
        <v>2.1471685E7</v>
      </c>
      <c r="D497" s="2" t="s">
        <v>28</v>
      </c>
      <c r="E497" s="2" t="s">
        <v>998</v>
      </c>
      <c r="F497" s="2" t="s">
        <v>12</v>
      </c>
      <c r="G497" s="2" t="s">
        <v>13</v>
      </c>
      <c r="H497" s="2">
        <v>4.4E7</v>
      </c>
      <c r="I497" s="2">
        <v>2.4</v>
      </c>
    </row>
    <row r="498">
      <c r="A498" s="2" t="s">
        <v>999</v>
      </c>
      <c r="B498" s="2">
        <v>91.0</v>
      </c>
      <c r="C498" s="2">
        <v>2.095082E7</v>
      </c>
      <c r="D498" s="2" t="s">
        <v>410</v>
      </c>
      <c r="E498" s="2" t="s">
        <v>1000</v>
      </c>
      <c r="F498" s="2" t="s">
        <v>12</v>
      </c>
      <c r="G498" s="2" t="s">
        <v>265</v>
      </c>
      <c r="H498" s="2">
        <v>8.0E7</v>
      </c>
      <c r="I498" s="2">
        <v>5.7</v>
      </c>
    </row>
    <row r="499">
      <c r="A499" s="2" t="s">
        <v>56</v>
      </c>
      <c r="B499" s="2">
        <v>118.0</v>
      </c>
      <c r="C499" s="2">
        <v>1.9673424E7</v>
      </c>
      <c r="D499" s="2" t="s">
        <v>1001</v>
      </c>
      <c r="E499" s="2" t="s">
        <v>1002</v>
      </c>
      <c r="F499" s="2" t="s">
        <v>12</v>
      </c>
      <c r="G499" s="2" t="s">
        <v>13</v>
      </c>
      <c r="H499" s="2">
        <v>8.0E7</v>
      </c>
      <c r="I499" s="2">
        <v>5.8</v>
      </c>
    </row>
    <row r="500">
      <c r="A500" s="2" t="s">
        <v>365</v>
      </c>
      <c r="B500" s="2">
        <v>116.0</v>
      </c>
      <c r="C500" s="2">
        <v>1.9480739E7</v>
      </c>
      <c r="D500" s="2" t="s">
        <v>28</v>
      </c>
      <c r="E500" s="2" t="s">
        <v>1003</v>
      </c>
      <c r="F500" s="2" t="s">
        <v>12</v>
      </c>
      <c r="G500" s="2" t="s">
        <v>13</v>
      </c>
      <c r="H500" s="2">
        <v>8.0E7</v>
      </c>
      <c r="I500" s="2">
        <v>5.6</v>
      </c>
    </row>
    <row r="501">
      <c r="A501" s="2" t="s">
        <v>1004</v>
      </c>
      <c r="B501" s="2">
        <v>177.0</v>
      </c>
      <c r="C501" s="2">
        <v>1.7593391E7</v>
      </c>
      <c r="D501" s="2" t="s">
        <v>196</v>
      </c>
      <c r="E501" s="2" t="s">
        <v>1005</v>
      </c>
      <c r="F501" s="2" t="s">
        <v>12</v>
      </c>
      <c r="G501" s="2" t="s">
        <v>13</v>
      </c>
      <c r="H501" s="2">
        <v>8.0E7</v>
      </c>
      <c r="I501" s="2">
        <v>6.0</v>
      </c>
    </row>
    <row r="502">
      <c r="A502" s="2" t="s">
        <v>290</v>
      </c>
      <c r="B502" s="2">
        <v>97.0</v>
      </c>
      <c r="C502" s="2">
        <v>1.8318E7</v>
      </c>
      <c r="D502" s="2" t="s">
        <v>862</v>
      </c>
      <c r="E502" s="2" t="s">
        <v>1006</v>
      </c>
      <c r="F502" s="2" t="s">
        <v>12</v>
      </c>
      <c r="G502" s="2" t="s">
        <v>126</v>
      </c>
      <c r="H502" s="2">
        <v>8.0E7</v>
      </c>
      <c r="I502" s="2">
        <v>5.8</v>
      </c>
    </row>
    <row r="503">
      <c r="A503" s="2" t="s">
        <v>371</v>
      </c>
      <c r="B503" s="2">
        <v>106.0</v>
      </c>
      <c r="C503" s="2">
        <v>2.735609E7</v>
      </c>
      <c r="D503" s="2" t="s">
        <v>15</v>
      </c>
      <c r="E503" s="2" t="s">
        <v>1007</v>
      </c>
      <c r="F503" s="2" t="s">
        <v>12</v>
      </c>
      <c r="G503" s="2" t="s">
        <v>13</v>
      </c>
      <c r="H503" s="2">
        <v>9.0E7</v>
      </c>
      <c r="I503" s="2">
        <v>6.0</v>
      </c>
    </row>
    <row r="504">
      <c r="A504" s="2" t="s">
        <v>1008</v>
      </c>
      <c r="B504" s="2">
        <v>106.0</v>
      </c>
      <c r="C504" s="2">
        <v>1.7473245E7</v>
      </c>
      <c r="D504" s="2" t="s">
        <v>989</v>
      </c>
      <c r="E504" s="2" t="s">
        <v>1009</v>
      </c>
      <c r="F504" s="2" t="s">
        <v>12</v>
      </c>
      <c r="G504" s="2" t="s">
        <v>13</v>
      </c>
      <c r="H504" s="2">
        <v>7.0E7</v>
      </c>
      <c r="I504" s="2">
        <v>5.7</v>
      </c>
    </row>
    <row r="505">
      <c r="A505" s="2" t="s">
        <v>699</v>
      </c>
      <c r="B505" s="2">
        <v>94.0</v>
      </c>
      <c r="C505" s="2">
        <v>1.513133E7</v>
      </c>
      <c r="D505" s="2" t="s">
        <v>216</v>
      </c>
      <c r="E505" s="2" t="s">
        <v>1010</v>
      </c>
      <c r="F505" s="2" t="s">
        <v>12</v>
      </c>
      <c r="G505" s="2" t="s">
        <v>513</v>
      </c>
      <c r="H505" s="2">
        <v>8.6E7</v>
      </c>
      <c r="I505" s="2">
        <v>6.0</v>
      </c>
    </row>
    <row r="506">
      <c r="A506" s="2" t="s">
        <v>1011</v>
      </c>
      <c r="B506" s="2">
        <v>104.0</v>
      </c>
      <c r="C506" s="2">
        <v>1.9406406E7</v>
      </c>
      <c r="D506" s="2" t="s">
        <v>1012</v>
      </c>
      <c r="E506" s="2" t="s">
        <v>1013</v>
      </c>
      <c r="F506" s="2" t="s">
        <v>512</v>
      </c>
      <c r="G506" s="2" t="s">
        <v>513</v>
      </c>
      <c r="H506" s="2">
        <v>4.0E7</v>
      </c>
      <c r="I506" s="2">
        <v>7.8</v>
      </c>
    </row>
    <row r="507">
      <c r="A507" s="2" t="s">
        <v>639</v>
      </c>
      <c r="B507" s="2">
        <v>102.0</v>
      </c>
      <c r="C507" s="2">
        <v>1891821.0</v>
      </c>
      <c r="D507" s="2" t="s">
        <v>118</v>
      </c>
      <c r="E507" s="2" t="s">
        <v>1014</v>
      </c>
      <c r="F507" s="2" t="s">
        <v>12</v>
      </c>
      <c r="G507" s="2" t="s">
        <v>20</v>
      </c>
      <c r="H507" s="2">
        <v>5.2E7</v>
      </c>
      <c r="I507" s="2">
        <v>4.2</v>
      </c>
    </row>
    <row r="508">
      <c r="A508" s="2" t="s">
        <v>822</v>
      </c>
      <c r="B508" s="2">
        <v>105.0</v>
      </c>
      <c r="C508" s="2">
        <v>2.3219748E7</v>
      </c>
      <c r="D508" s="2" t="s">
        <v>1015</v>
      </c>
      <c r="E508" s="2" t="s">
        <v>1016</v>
      </c>
      <c r="F508" s="2" t="s">
        <v>12</v>
      </c>
      <c r="G508" s="2" t="s">
        <v>95</v>
      </c>
      <c r="H508" s="2">
        <v>8.0E7</v>
      </c>
      <c r="I508" s="2">
        <v>5.6</v>
      </c>
    </row>
    <row r="509">
      <c r="A509" s="2" t="s">
        <v>1017</v>
      </c>
      <c r="B509" s="2">
        <v>89.0</v>
      </c>
      <c r="D509" s="2" t="s">
        <v>1018</v>
      </c>
      <c r="E509" s="2" t="s">
        <v>1019</v>
      </c>
      <c r="F509" s="2" t="s">
        <v>975</v>
      </c>
      <c r="G509" s="2" t="s">
        <v>1020</v>
      </c>
      <c r="H509" s="2">
        <v>8000000.0</v>
      </c>
      <c r="I509" s="2">
        <v>4.4</v>
      </c>
    </row>
    <row r="510">
      <c r="A510" s="2" t="s">
        <v>292</v>
      </c>
      <c r="B510" s="2">
        <v>135.0</v>
      </c>
      <c r="C510" s="2">
        <v>1.70708996E8</v>
      </c>
      <c r="D510" s="2" t="s">
        <v>540</v>
      </c>
      <c r="E510" s="2" t="s">
        <v>1021</v>
      </c>
      <c r="F510" s="2" t="s">
        <v>12</v>
      </c>
      <c r="G510" s="2" t="s">
        <v>13</v>
      </c>
      <c r="H510" s="2">
        <v>5.8E7</v>
      </c>
      <c r="I510" s="2">
        <v>8.2</v>
      </c>
    </row>
    <row r="511">
      <c r="A511" s="2" t="s">
        <v>841</v>
      </c>
      <c r="B511" s="2">
        <v>73.0</v>
      </c>
      <c r="C511" s="2">
        <v>4.22783777E8</v>
      </c>
      <c r="D511" s="2" t="s">
        <v>1022</v>
      </c>
      <c r="E511" s="2" t="s">
        <v>1023</v>
      </c>
      <c r="F511" s="2" t="s">
        <v>12</v>
      </c>
      <c r="G511" s="2" t="s">
        <v>13</v>
      </c>
      <c r="H511" s="2">
        <v>4.5E7</v>
      </c>
      <c r="I511" s="2">
        <v>8.5</v>
      </c>
    </row>
    <row r="512">
      <c r="A512" s="2" t="s">
        <v>529</v>
      </c>
      <c r="B512" s="2">
        <v>94.0</v>
      </c>
      <c r="C512" s="2">
        <v>1.03812241E8</v>
      </c>
      <c r="D512" s="2" t="s">
        <v>59</v>
      </c>
      <c r="E512" s="2" t="s">
        <v>1024</v>
      </c>
      <c r="F512" s="2" t="s">
        <v>12</v>
      </c>
      <c r="G512" s="2" t="s">
        <v>13</v>
      </c>
      <c r="H512" s="2">
        <v>7.9E7</v>
      </c>
      <c r="I512" s="2">
        <v>5.8</v>
      </c>
    </row>
    <row r="513">
      <c r="A513" s="2" t="s">
        <v>1025</v>
      </c>
      <c r="B513" s="2">
        <v>95.0</v>
      </c>
      <c r="C513" s="2">
        <v>1.19793567E8</v>
      </c>
      <c r="D513" s="2" t="s">
        <v>1026</v>
      </c>
      <c r="E513" s="2" t="s">
        <v>1027</v>
      </c>
      <c r="F513" s="2" t="s">
        <v>12</v>
      </c>
      <c r="G513" s="2" t="s">
        <v>13</v>
      </c>
      <c r="H513" s="2">
        <v>7.8E7</v>
      </c>
      <c r="I513" s="2">
        <v>6.5</v>
      </c>
    </row>
    <row r="514">
      <c r="A514" s="2" t="s">
        <v>92</v>
      </c>
      <c r="B514" s="2">
        <v>124.0</v>
      </c>
      <c r="C514" s="2">
        <v>9.2930005E7</v>
      </c>
      <c r="D514" s="2" t="s">
        <v>751</v>
      </c>
      <c r="E514" s="2" t="s">
        <v>1028</v>
      </c>
      <c r="F514" s="2" t="s">
        <v>12</v>
      </c>
      <c r="G514" s="2" t="s">
        <v>265</v>
      </c>
      <c r="H514" s="2">
        <v>7.8E7</v>
      </c>
      <c r="I514" s="2">
        <v>7.2</v>
      </c>
    </row>
    <row r="515">
      <c r="A515" s="2" t="s">
        <v>310</v>
      </c>
      <c r="B515" s="2">
        <v>136.0</v>
      </c>
      <c r="C515" s="2">
        <v>6.7286731E7</v>
      </c>
      <c r="D515" s="2" t="s">
        <v>49</v>
      </c>
      <c r="E515" s="2" t="s">
        <v>1029</v>
      </c>
      <c r="F515" s="2" t="s">
        <v>12</v>
      </c>
      <c r="G515" s="2" t="s">
        <v>13</v>
      </c>
      <c r="H515" s="2">
        <v>1.0E8</v>
      </c>
      <c r="I515" s="2">
        <v>6.7</v>
      </c>
    </row>
    <row r="516">
      <c r="A516" s="2" t="s">
        <v>772</v>
      </c>
      <c r="B516" s="2">
        <v>91.0</v>
      </c>
      <c r="C516" s="2">
        <v>7.4158157E7</v>
      </c>
      <c r="D516" s="2" t="s">
        <v>585</v>
      </c>
      <c r="E516" s="2" t="s">
        <v>1030</v>
      </c>
      <c r="F516" s="2" t="s">
        <v>12</v>
      </c>
      <c r="G516" s="2" t="s">
        <v>13</v>
      </c>
      <c r="H516" s="2">
        <v>7.9E7</v>
      </c>
      <c r="I516" s="2">
        <v>3.4</v>
      </c>
    </row>
    <row r="517">
      <c r="A517" s="2" t="s">
        <v>1031</v>
      </c>
      <c r="B517" s="2">
        <v>107.0</v>
      </c>
      <c r="C517" s="2">
        <v>1.27083765E8</v>
      </c>
      <c r="D517" s="2" t="s">
        <v>116</v>
      </c>
      <c r="E517" s="2" t="s">
        <v>1032</v>
      </c>
      <c r="F517" s="2" t="s">
        <v>12</v>
      </c>
      <c r="G517" s="2" t="s">
        <v>13</v>
      </c>
      <c r="H517" s="2">
        <v>7.6E7</v>
      </c>
      <c r="I517" s="2">
        <v>5.9</v>
      </c>
    </row>
    <row r="518">
      <c r="A518" s="2" t="s">
        <v>403</v>
      </c>
      <c r="B518" s="2">
        <v>108.0</v>
      </c>
      <c r="C518" s="2">
        <v>1339152.0</v>
      </c>
      <c r="D518" s="2" t="s">
        <v>1033</v>
      </c>
      <c r="E518" s="2" t="s">
        <v>1034</v>
      </c>
      <c r="F518" s="2" t="s">
        <v>12</v>
      </c>
      <c r="G518" s="2" t="s">
        <v>513</v>
      </c>
      <c r="H518" s="2">
        <v>8.12E7</v>
      </c>
      <c r="I518" s="2">
        <v>7.8</v>
      </c>
    </row>
    <row r="519">
      <c r="A519" s="2" t="s">
        <v>1035</v>
      </c>
      <c r="B519" s="2">
        <v>99.0</v>
      </c>
      <c r="C519" s="2">
        <v>1.5071514E7</v>
      </c>
      <c r="D519" s="2" t="s">
        <v>1036</v>
      </c>
      <c r="E519" s="2" t="s">
        <v>1037</v>
      </c>
      <c r="F519" s="2" t="s">
        <v>12</v>
      </c>
      <c r="G519" s="2" t="s">
        <v>13</v>
      </c>
      <c r="H519" s="2">
        <v>8.0E7</v>
      </c>
      <c r="I519" s="2">
        <v>5.9</v>
      </c>
    </row>
    <row r="520">
      <c r="A520" s="2" t="s">
        <v>1038</v>
      </c>
      <c r="B520" s="2">
        <v>92.0</v>
      </c>
      <c r="C520" s="2">
        <v>2.600061E7</v>
      </c>
      <c r="D520" s="2" t="s">
        <v>97</v>
      </c>
      <c r="E520" s="2" t="s">
        <v>1039</v>
      </c>
      <c r="F520" s="2" t="s">
        <v>12</v>
      </c>
      <c r="G520" s="2" t="s">
        <v>13</v>
      </c>
      <c r="H520" s="2">
        <v>7.6E7</v>
      </c>
      <c r="I520" s="2">
        <v>4.1</v>
      </c>
    </row>
    <row r="521">
      <c r="A521" s="2" t="s">
        <v>1040</v>
      </c>
      <c r="B521" s="2">
        <v>87.0</v>
      </c>
      <c r="C521" s="2">
        <v>3.2350554E8</v>
      </c>
      <c r="D521" s="2" t="s">
        <v>1041</v>
      </c>
      <c r="E521" s="2" t="s">
        <v>1042</v>
      </c>
      <c r="F521" s="2" t="s">
        <v>12</v>
      </c>
      <c r="G521" s="2" t="s">
        <v>233</v>
      </c>
      <c r="H521" s="2">
        <v>7.5E7</v>
      </c>
      <c r="I521" s="2">
        <v>6.8</v>
      </c>
    </row>
    <row r="522">
      <c r="A522" s="2" t="s">
        <v>1043</v>
      </c>
      <c r="B522" s="2">
        <v>110.0</v>
      </c>
      <c r="C522" s="2">
        <v>6.64626E7</v>
      </c>
      <c r="D522" s="2" t="s">
        <v>10</v>
      </c>
      <c r="E522" s="2" t="s">
        <v>1044</v>
      </c>
      <c r="F522" s="2" t="s">
        <v>12</v>
      </c>
      <c r="G522" s="2" t="s">
        <v>13</v>
      </c>
      <c r="H522" s="2">
        <v>7.8E7</v>
      </c>
      <c r="I522" s="2">
        <v>5.8</v>
      </c>
    </row>
    <row r="523">
      <c r="A523" s="2" t="s">
        <v>1045</v>
      </c>
      <c r="B523" s="2">
        <v>98.0</v>
      </c>
      <c r="C523" s="2">
        <v>3.68049635E8</v>
      </c>
      <c r="D523" s="2" t="s">
        <v>743</v>
      </c>
      <c r="E523" s="2" t="s">
        <v>1046</v>
      </c>
      <c r="F523" s="2" t="s">
        <v>12</v>
      </c>
      <c r="G523" s="2" t="s">
        <v>13</v>
      </c>
      <c r="H523" s="2">
        <v>7.6E7</v>
      </c>
      <c r="I523" s="2">
        <v>7.5</v>
      </c>
    </row>
    <row r="524">
      <c r="A524" s="2" t="s">
        <v>144</v>
      </c>
      <c r="B524" s="2">
        <v>154.0</v>
      </c>
      <c r="C524" s="2">
        <v>3.06124059E8</v>
      </c>
      <c r="D524" s="2" t="s">
        <v>28</v>
      </c>
      <c r="E524" s="2" t="s">
        <v>1047</v>
      </c>
      <c r="F524" s="2" t="s">
        <v>12</v>
      </c>
      <c r="G524" s="2" t="s">
        <v>13</v>
      </c>
      <c r="H524" s="2">
        <v>7.5E7</v>
      </c>
      <c r="I524" s="2">
        <v>6.9</v>
      </c>
    </row>
    <row r="525">
      <c r="A525" s="2" t="s">
        <v>132</v>
      </c>
      <c r="B525" s="2">
        <v>129.0</v>
      </c>
      <c r="C525" s="2">
        <v>2.29074524E8</v>
      </c>
      <c r="D525" s="2" t="s">
        <v>28</v>
      </c>
      <c r="E525" s="2" t="s">
        <v>1048</v>
      </c>
      <c r="F525" s="2" t="s">
        <v>12</v>
      </c>
      <c r="G525" s="2" t="s">
        <v>13</v>
      </c>
      <c r="H525" s="2">
        <v>7.3E7</v>
      </c>
      <c r="I525" s="2">
        <v>6.5</v>
      </c>
    </row>
    <row r="526">
      <c r="A526" s="2" t="s">
        <v>277</v>
      </c>
      <c r="B526" s="2">
        <v>86.0</v>
      </c>
      <c r="C526" s="2">
        <v>1.93136719E8</v>
      </c>
      <c r="D526" s="2" t="s">
        <v>157</v>
      </c>
      <c r="E526" s="2" t="s">
        <v>1049</v>
      </c>
      <c r="F526" s="2" t="s">
        <v>12</v>
      </c>
      <c r="G526" s="2" t="s">
        <v>13</v>
      </c>
      <c r="H526" s="2">
        <v>7.5E7</v>
      </c>
      <c r="I526" s="2">
        <v>6.9</v>
      </c>
    </row>
    <row r="527">
      <c r="A527" s="2" t="s">
        <v>422</v>
      </c>
      <c r="B527" s="2">
        <v>109.0</v>
      </c>
      <c r="C527" s="2">
        <v>3.5286428E7</v>
      </c>
      <c r="D527" s="2" t="s">
        <v>943</v>
      </c>
      <c r="E527" s="2" t="s">
        <v>1050</v>
      </c>
      <c r="F527" s="2" t="s">
        <v>12</v>
      </c>
      <c r="G527" s="2" t="s">
        <v>13</v>
      </c>
      <c r="H527" s="2">
        <v>7.6E7</v>
      </c>
      <c r="I527" s="2">
        <v>7.9</v>
      </c>
    </row>
    <row r="528">
      <c r="A528" s="2" t="s">
        <v>43</v>
      </c>
      <c r="B528" s="2">
        <v>104.0</v>
      </c>
      <c r="C528" s="2">
        <v>1.57299717E8</v>
      </c>
      <c r="D528" s="2" t="s">
        <v>28</v>
      </c>
      <c r="E528" s="2" t="s">
        <v>1051</v>
      </c>
      <c r="F528" s="2" t="s">
        <v>12</v>
      </c>
      <c r="G528" s="2" t="s">
        <v>13</v>
      </c>
      <c r="H528" s="2">
        <v>7.5E7</v>
      </c>
      <c r="I528" s="2">
        <v>7.4</v>
      </c>
    </row>
    <row r="529">
      <c r="A529" s="2" t="s">
        <v>762</v>
      </c>
      <c r="B529" s="2">
        <v>110.0</v>
      </c>
      <c r="C529" s="2">
        <v>1.34568845E8</v>
      </c>
      <c r="D529" s="2" t="s">
        <v>1052</v>
      </c>
      <c r="E529" s="2" t="s">
        <v>1053</v>
      </c>
      <c r="F529" s="2" t="s">
        <v>12</v>
      </c>
      <c r="G529" s="2" t="s">
        <v>13</v>
      </c>
      <c r="H529" s="2">
        <v>7.5E7</v>
      </c>
      <c r="I529" s="2">
        <v>6.7</v>
      </c>
    </row>
    <row r="530">
      <c r="A530" s="2" t="s">
        <v>99</v>
      </c>
      <c r="B530" s="2">
        <v>136.0</v>
      </c>
      <c r="C530" s="2">
        <v>1.34006721E8</v>
      </c>
      <c r="D530" s="2" t="s">
        <v>18</v>
      </c>
      <c r="E530" s="2" t="s">
        <v>1054</v>
      </c>
      <c r="F530" s="2" t="s">
        <v>12</v>
      </c>
      <c r="G530" s="2" t="s">
        <v>13</v>
      </c>
      <c r="H530" s="2">
        <v>7.5E7</v>
      </c>
      <c r="I530" s="2">
        <v>7.4</v>
      </c>
    </row>
    <row r="531">
      <c r="A531" s="2" t="s">
        <v>447</v>
      </c>
      <c r="B531" s="2">
        <v>115.0</v>
      </c>
      <c r="C531" s="2">
        <v>1.95329763E8</v>
      </c>
      <c r="D531" s="2" t="s">
        <v>358</v>
      </c>
      <c r="E531" s="2" t="s">
        <v>1055</v>
      </c>
      <c r="F531" s="2" t="s">
        <v>12</v>
      </c>
      <c r="G531" s="2" t="s">
        <v>13</v>
      </c>
      <c r="H531" s="2">
        <v>8.0E7</v>
      </c>
      <c r="I531" s="2">
        <v>6.9</v>
      </c>
    </row>
    <row r="532">
      <c r="A532" s="2" t="s">
        <v>869</v>
      </c>
      <c r="B532" s="2">
        <v>99.0</v>
      </c>
      <c r="C532" s="2">
        <v>1.20776832E8</v>
      </c>
      <c r="D532" s="2" t="s">
        <v>590</v>
      </c>
      <c r="E532" s="2" t="s">
        <v>1056</v>
      </c>
      <c r="F532" s="2" t="s">
        <v>12</v>
      </c>
      <c r="G532" s="2" t="s">
        <v>13</v>
      </c>
      <c r="H532" s="2">
        <v>7.5E7</v>
      </c>
      <c r="I532" s="2">
        <v>6.8</v>
      </c>
    </row>
    <row r="533">
      <c r="A533" s="2" t="s">
        <v>917</v>
      </c>
      <c r="B533" s="2">
        <v>117.0</v>
      </c>
      <c r="C533" s="2">
        <v>1.18823091E8</v>
      </c>
      <c r="D533" s="2" t="s">
        <v>1057</v>
      </c>
      <c r="E533" s="2" t="s">
        <v>1058</v>
      </c>
      <c r="F533" s="2" t="s">
        <v>12</v>
      </c>
      <c r="G533" s="2" t="s">
        <v>13</v>
      </c>
      <c r="H533" s="2">
        <v>7.5E7</v>
      </c>
      <c r="I533" s="2">
        <v>6.7</v>
      </c>
    </row>
    <row r="534">
      <c r="A534" s="2" t="s">
        <v>732</v>
      </c>
      <c r="B534" s="2">
        <v>125.0</v>
      </c>
      <c r="C534" s="2">
        <v>4.1814863E7</v>
      </c>
      <c r="D534" s="2" t="s">
        <v>1059</v>
      </c>
      <c r="E534" s="2" t="s">
        <v>1060</v>
      </c>
      <c r="F534" s="2" t="s">
        <v>12</v>
      </c>
      <c r="G534" s="2" t="s">
        <v>13</v>
      </c>
      <c r="H534" s="2">
        <v>5.0E7</v>
      </c>
      <c r="I534" s="2">
        <v>5.1</v>
      </c>
    </row>
    <row r="535">
      <c r="A535" s="2" t="s">
        <v>1061</v>
      </c>
      <c r="B535" s="2">
        <v>110.0</v>
      </c>
      <c r="C535" s="2">
        <v>9.7360069E7</v>
      </c>
      <c r="D535" s="2" t="s">
        <v>1062</v>
      </c>
      <c r="E535" s="2" t="s">
        <v>1063</v>
      </c>
      <c r="F535" s="2" t="s">
        <v>12</v>
      </c>
      <c r="G535" s="2" t="s">
        <v>13</v>
      </c>
      <c r="H535" s="2">
        <v>7.5E7</v>
      </c>
      <c r="I535" s="2">
        <v>4.1</v>
      </c>
    </row>
    <row r="536">
      <c r="A536" s="2" t="s">
        <v>387</v>
      </c>
      <c r="B536" s="2">
        <v>125.0</v>
      </c>
      <c r="C536" s="2">
        <v>1.17698894E8</v>
      </c>
      <c r="D536" s="2" t="s">
        <v>784</v>
      </c>
      <c r="E536" s="2" t="s">
        <v>1064</v>
      </c>
      <c r="F536" s="2" t="s">
        <v>12</v>
      </c>
      <c r="G536" s="2" t="s">
        <v>13</v>
      </c>
      <c r="H536" s="2">
        <v>7.5E7</v>
      </c>
      <c r="I536" s="2">
        <v>7.3</v>
      </c>
    </row>
    <row r="537">
      <c r="A537" s="2" t="s">
        <v>772</v>
      </c>
      <c r="B537" s="2">
        <v>102.0</v>
      </c>
      <c r="C537" s="2">
        <v>1.62001186E8</v>
      </c>
      <c r="D537" s="2" t="s">
        <v>585</v>
      </c>
      <c r="E537" s="2" t="s">
        <v>1065</v>
      </c>
      <c r="F537" s="2" t="s">
        <v>12</v>
      </c>
      <c r="G537" s="2" t="s">
        <v>13</v>
      </c>
      <c r="H537" s="2">
        <v>8.0E7</v>
      </c>
      <c r="I537" s="2">
        <v>6.0</v>
      </c>
    </row>
    <row r="538">
      <c r="A538" s="2" t="s">
        <v>132</v>
      </c>
      <c r="B538" s="2">
        <v>128.0</v>
      </c>
      <c r="C538" s="2">
        <v>7.7032279E7</v>
      </c>
      <c r="D538" s="2" t="s">
        <v>888</v>
      </c>
      <c r="E538" s="2" t="s">
        <v>1066</v>
      </c>
      <c r="F538" s="2" t="s">
        <v>12</v>
      </c>
      <c r="G538" s="2" t="s">
        <v>13</v>
      </c>
      <c r="H538" s="2">
        <v>6.0E7</v>
      </c>
      <c r="I538" s="2">
        <v>7.3</v>
      </c>
    </row>
    <row r="539">
      <c r="B539" s="2">
        <v>43.0</v>
      </c>
      <c r="D539" s="2" t="s">
        <v>311</v>
      </c>
      <c r="E539" s="2" t="s">
        <v>1067</v>
      </c>
      <c r="F539" s="2" t="s">
        <v>12</v>
      </c>
      <c r="G539" s="2" t="s">
        <v>13</v>
      </c>
      <c r="I539" s="2">
        <v>7.5</v>
      </c>
    </row>
    <row r="540">
      <c r="A540" s="2" t="s">
        <v>787</v>
      </c>
      <c r="B540" s="2">
        <v>100.0</v>
      </c>
      <c r="C540" s="2">
        <v>7.3023275E7</v>
      </c>
      <c r="D540" s="2" t="s">
        <v>1068</v>
      </c>
      <c r="E540" s="2" t="s">
        <v>1069</v>
      </c>
      <c r="F540" s="2" t="s">
        <v>12</v>
      </c>
      <c r="G540" s="2" t="s">
        <v>13</v>
      </c>
      <c r="H540" s="2">
        <v>3.5E7</v>
      </c>
      <c r="I540" s="2">
        <v>5.4</v>
      </c>
    </row>
    <row r="541">
      <c r="A541" s="2" t="s">
        <v>109</v>
      </c>
      <c r="B541" s="2">
        <v>124.0</v>
      </c>
      <c r="C541" s="2">
        <v>6.847336E7</v>
      </c>
      <c r="D541" s="2" t="s">
        <v>247</v>
      </c>
      <c r="E541" s="2" t="s">
        <v>1070</v>
      </c>
      <c r="F541" s="2" t="s">
        <v>12</v>
      </c>
      <c r="G541" s="2" t="s">
        <v>13</v>
      </c>
      <c r="H541" s="2">
        <v>7.5E7</v>
      </c>
      <c r="I541" s="2">
        <v>5.9</v>
      </c>
    </row>
    <row r="542">
      <c r="A542" s="2" t="s">
        <v>1071</v>
      </c>
      <c r="B542" s="2">
        <v>102.0</v>
      </c>
      <c r="C542" s="2">
        <v>6.6636385E7</v>
      </c>
      <c r="D542" s="2" t="s">
        <v>1072</v>
      </c>
      <c r="E542" s="2" t="s">
        <v>1073</v>
      </c>
      <c r="F542" s="2" t="s">
        <v>12</v>
      </c>
      <c r="G542" s="2" t="s">
        <v>13</v>
      </c>
      <c r="H542" s="2">
        <v>7.5E7</v>
      </c>
      <c r="I542" s="2">
        <v>7.1</v>
      </c>
    </row>
    <row r="543">
      <c r="A543" s="2" t="s">
        <v>703</v>
      </c>
      <c r="B543" s="2">
        <v>90.0</v>
      </c>
      <c r="C543" s="2">
        <v>1.60762022E8</v>
      </c>
      <c r="D543" s="2" t="s">
        <v>157</v>
      </c>
      <c r="E543" s="2" t="s">
        <v>1074</v>
      </c>
      <c r="F543" s="2" t="s">
        <v>12</v>
      </c>
      <c r="G543" s="2" t="s">
        <v>13</v>
      </c>
      <c r="H543" s="2">
        <v>7.5E7</v>
      </c>
      <c r="I543" s="2">
        <v>6.0</v>
      </c>
    </row>
    <row r="544">
      <c r="A544" s="2" t="s">
        <v>382</v>
      </c>
      <c r="B544" s="2">
        <v>130.0</v>
      </c>
      <c r="C544" s="2">
        <v>1.03338338E8</v>
      </c>
      <c r="D544" s="2" t="s">
        <v>1075</v>
      </c>
      <c r="E544" s="2" t="s">
        <v>1076</v>
      </c>
      <c r="F544" s="2" t="s">
        <v>12</v>
      </c>
      <c r="G544" s="2" t="s">
        <v>13</v>
      </c>
      <c r="H544" s="2">
        <v>7.0E7</v>
      </c>
      <c r="I544" s="2">
        <v>6.5</v>
      </c>
    </row>
    <row r="545">
      <c r="B545" s="2">
        <v>45.0</v>
      </c>
      <c r="D545" s="2" t="s">
        <v>1077</v>
      </c>
      <c r="E545" s="2" t="s">
        <v>1078</v>
      </c>
      <c r="F545" s="2" t="s">
        <v>12</v>
      </c>
      <c r="G545" s="2" t="s">
        <v>13</v>
      </c>
      <c r="I545" s="2">
        <v>8.3</v>
      </c>
    </row>
    <row r="546">
      <c r="A546" s="2" t="s">
        <v>1079</v>
      </c>
      <c r="B546" s="2">
        <v>118.0</v>
      </c>
      <c r="C546" s="2">
        <v>5.5808744E7</v>
      </c>
      <c r="D546" s="2" t="s">
        <v>1080</v>
      </c>
      <c r="E546" s="2" t="s">
        <v>1081</v>
      </c>
      <c r="F546" s="2" t="s">
        <v>12</v>
      </c>
      <c r="G546" s="2" t="s">
        <v>13</v>
      </c>
      <c r="H546" s="2">
        <v>5.3E7</v>
      </c>
      <c r="I546" s="2">
        <v>5.7</v>
      </c>
    </row>
    <row r="547">
      <c r="A547" s="2" t="s">
        <v>132</v>
      </c>
      <c r="B547" s="2">
        <v>163.0</v>
      </c>
      <c r="C547" s="2">
        <v>4.737909E7</v>
      </c>
      <c r="D547" s="2" t="s">
        <v>991</v>
      </c>
      <c r="E547" s="2" t="s">
        <v>1082</v>
      </c>
      <c r="F547" s="2" t="s">
        <v>12</v>
      </c>
      <c r="G547" s="2" t="s">
        <v>513</v>
      </c>
      <c r="H547" s="2">
        <v>7.0E7</v>
      </c>
      <c r="I547" s="2">
        <v>7.6</v>
      </c>
    </row>
    <row r="548">
      <c r="A548" s="2" t="s">
        <v>1083</v>
      </c>
      <c r="B548" s="2">
        <v>142.0</v>
      </c>
      <c r="C548" s="2">
        <v>4.3426961E7</v>
      </c>
      <c r="D548" s="2" t="s">
        <v>674</v>
      </c>
      <c r="E548" s="2" t="s">
        <v>1084</v>
      </c>
      <c r="F548" s="2" t="s">
        <v>12</v>
      </c>
      <c r="G548" s="2" t="s">
        <v>13</v>
      </c>
      <c r="H548" s="2">
        <v>7.0E7</v>
      </c>
      <c r="I548" s="2">
        <v>6.6</v>
      </c>
    </row>
    <row r="549">
      <c r="A549" s="2" t="s">
        <v>1085</v>
      </c>
      <c r="B549" s="2">
        <v>100.0</v>
      </c>
      <c r="C549" s="2">
        <v>4.7000485E7</v>
      </c>
      <c r="D549" s="2" t="s">
        <v>1086</v>
      </c>
      <c r="E549" s="2" t="s">
        <v>1087</v>
      </c>
      <c r="F549" s="2" t="s">
        <v>12</v>
      </c>
      <c r="G549" s="2" t="s">
        <v>13</v>
      </c>
      <c r="H549" s="2">
        <v>7.5E7</v>
      </c>
      <c r="I549" s="2">
        <v>5.4</v>
      </c>
    </row>
    <row r="550">
      <c r="A550" s="2" t="s">
        <v>452</v>
      </c>
      <c r="B550" s="2">
        <v>116.0</v>
      </c>
      <c r="C550" s="2">
        <v>4.5434443E7</v>
      </c>
      <c r="D550" s="2" t="s">
        <v>569</v>
      </c>
      <c r="E550" s="2" t="s">
        <v>1088</v>
      </c>
      <c r="F550" s="2" t="s">
        <v>12</v>
      </c>
      <c r="G550" s="2" t="s">
        <v>13</v>
      </c>
      <c r="H550" s="2">
        <v>7.5E7</v>
      </c>
      <c r="I550" s="2">
        <v>7.3</v>
      </c>
    </row>
    <row r="551">
      <c r="A551" s="2" t="s">
        <v>494</v>
      </c>
      <c r="B551" s="2">
        <v>131.0</v>
      </c>
      <c r="C551" s="2">
        <v>4.2044321E7</v>
      </c>
      <c r="D551" s="2" t="s">
        <v>495</v>
      </c>
      <c r="E551" s="2" t="s">
        <v>1089</v>
      </c>
      <c r="F551" s="2" t="s">
        <v>12</v>
      </c>
      <c r="G551" s="2" t="s">
        <v>13</v>
      </c>
      <c r="H551" s="2">
        <v>8.0E7</v>
      </c>
      <c r="I551" s="2">
        <v>6.5</v>
      </c>
    </row>
    <row r="552">
      <c r="A552" s="2" t="s">
        <v>1090</v>
      </c>
      <c r="B552" s="2">
        <v>91.0</v>
      </c>
      <c r="C552" s="2">
        <v>7.366101E7</v>
      </c>
      <c r="D552" s="2" t="s">
        <v>1091</v>
      </c>
      <c r="E552" s="2" t="s">
        <v>1092</v>
      </c>
      <c r="F552" s="2" t="s">
        <v>12</v>
      </c>
      <c r="G552" s="2" t="s">
        <v>13</v>
      </c>
      <c r="H552" s="2">
        <v>7.5E7</v>
      </c>
      <c r="I552" s="2">
        <v>6.6</v>
      </c>
    </row>
    <row r="553">
      <c r="A553" s="2" t="s">
        <v>1093</v>
      </c>
      <c r="B553" s="2">
        <v>123.0</v>
      </c>
      <c r="C553" s="2">
        <v>4.1523271E7</v>
      </c>
      <c r="D553" s="2" t="s">
        <v>1094</v>
      </c>
      <c r="E553" s="2" t="s">
        <v>1095</v>
      </c>
      <c r="F553" s="2" t="s">
        <v>12</v>
      </c>
      <c r="G553" s="2" t="s">
        <v>13</v>
      </c>
      <c r="H553" s="2">
        <v>8.0E7</v>
      </c>
      <c r="I553" s="2">
        <v>6.6</v>
      </c>
    </row>
    <row r="554">
      <c r="A554" s="2" t="s">
        <v>1096</v>
      </c>
      <c r="B554" s="2">
        <v>134.0</v>
      </c>
      <c r="C554" s="2">
        <v>3.7600435E7</v>
      </c>
      <c r="D554" s="2" t="s">
        <v>1097</v>
      </c>
      <c r="E554" s="2" t="s">
        <v>1098</v>
      </c>
      <c r="F554" s="2" t="s">
        <v>12</v>
      </c>
      <c r="G554" s="2" t="s">
        <v>13</v>
      </c>
      <c r="H554" s="2">
        <v>5.5E7</v>
      </c>
      <c r="I554" s="2">
        <v>5.9</v>
      </c>
    </row>
    <row r="555">
      <c r="A555" s="2" t="s">
        <v>1099</v>
      </c>
      <c r="B555" s="2">
        <v>148.0</v>
      </c>
      <c r="C555" s="2">
        <v>3.9251128E7</v>
      </c>
      <c r="D555" s="2" t="s">
        <v>1100</v>
      </c>
      <c r="E555" s="2" t="s">
        <v>1101</v>
      </c>
      <c r="F555" s="2" t="s">
        <v>12</v>
      </c>
      <c r="G555" s="2" t="s">
        <v>13</v>
      </c>
      <c r="H555" s="2">
        <v>7.5E7</v>
      </c>
      <c r="I555" s="2">
        <v>6.7</v>
      </c>
    </row>
    <row r="556">
      <c r="A556" s="2" t="s">
        <v>861</v>
      </c>
      <c r="B556" s="2">
        <v>110.0</v>
      </c>
      <c r="C556" s="2">
        <v>8.3503161E7</v>
      </c>
      <c r="D556" s="2" t="s">
        <v>1102</v>
      </c>
      <c r="E556" s="2" t="s">
        <v>1103</v>
      </c>
      <c r="F556" s="2" t="s">
        <v>12</v>
      </c>
      <c r="G556" s="2" t="s">
        <v>13</v>
      </c>
      <c r="H556" s="2">
        <v>7.5E7</v>
      </c>
      <c r="I556" s="2">
        <v>6.1</v>
      </c>
    </row>
    <row r="557">
      <c r="A557" s="2" t="s">
        <v>1104</v>
      </c>
      <c r="B557" s="2">
        <v>113.0</v>
      </c>
      <c r="C557" s="2">
        <v>3.4636443E7</v>
      </c>
      <c r="D557" s="2" t="s">
        <v>389</v>
      </c>
      <c r="E557" s="2" t="s">
        <v>1105</v>
      </c>
      <c r="F557" s="2" t="s">
        <v>12</v>
      </c>
      <c r="G557" s="2" t="s">
        <v>13</v>
      </c>
      <c r="H557" s="2">
        <v>5.2E7</v>
      </c>
      <c r="I557" s="2">
        <v>6.6</v>
      </c>
    </row>
    <row r="558">
      <c r="A558" s="2" t="s">
        <v>1106</v>
      </c>
      <c r="B558" s="2">
        <v>94.0</v>
      </c>
      <c r="C558" s="2">
        <v>2.2751979E7</v>
      </c>
      <c r="D558" s="2" t="s">
        <v>1107</v>
      </c>
      <c r="E558" s="2" t="s">
        <v>1108</v>
      </c>
      <c r="F558" s="2" t="s">
        <v>12</v>
      </c>
      <c r="G558" s="2" t="s">
        <v>13</v>
      </c>
      <c r="H558" s="2">
        <v>7.5E7</v>
      </c>
      <c r="I558" s="2">
        <v>6.6</v>
      </c>
    </row>
    <row r="559">
      <c r="A559" s="2" t="s">
        <v>1109</v>
      </c>
      <c r="B559" s="2">
        <v>116.0</v>
      </c>
      <c r="C559" s="2">
        <v>3.0013346E7</v>
      </c>
      <c r="D559" s="2" t="s">
        <v>142</v>
      </c>
      <c r="E559" s="2" t="s">
        <v>1110</v>
      </c>
      <c r="F559" s="2" t="s">
        <v>12</v>
      </c>
      <c r="G559" s="2" t="s">
        <v>13</v>
      </c>
      <c r="H559" s="2">
        <v>7.5E7</v>
      </c>
      <c r="I559" s="2">
        <v>5.3</v>
      </c>
    </row>
    <row r="560">
      <c r="A560" s="2" t="s">
        <v>822</v>
      </c>
      <c r="B560" s="2">
        <v>99.0</v>
      </c>
      <c r="C560" s="2">
        <v>1.4567883E7</v>
      </c>
      <c r="D560" s="2" t="s">
        <v>1111</v>
      </c>
      <c r="E560" s="2" t="s">
        <v>1112</v>
      </c>
      <c r="F560" s="2" t="s">
        <v>12</v>
      </c>
      <c r="G560" s="2" t="s">
        <v>20</v>
      </c>
      <c r="H560" s="2">
        <v>7.5E7</v>
      </c>
      <c r="I560" s="2">
        <v>6.0</v>
      </c>
    </row>
    <row r="561">
      <c r="A561" s="2" t="s">
        <v>1113</v>
      </c>
      <c r="B561" s="2">
        <v>84.0</v>
      </c>
      <c r="C561" s="2">
        <v>90820.0</v>
      </c>
      <c r="D561" s="2" t="s">
        <v>1114</v>
      </c>
      <c r="E561" s="2" t="s">
        <v>1115</v>
      </c>
      <c r="F561" s="2" t="s">
        <v>12</v>
      </c>
      <c r="G561" s="2" t="s">
        <v>13</v>
      </c>
      <c r="I561" s="2">
        <v>6.0</v>
      </c>
    </row>
    <row r="562">
      <c r="A562" s="2" t="s">
        <v>1116</v>
      </c>
      <c r="B562" s="2">
        <v>93.0</v>
      </c>
      <c r="C562" s="2">
        <v>5409517.0</v>
      </c>
      <c r="D562" s="2" t="s">
        <v>1117</v>
      </c>
      <c r="E562" s="2" t="s">
        <v>1118</v>
      </c>
      <c r="F562" s="2" t="s">
        <v>12</v>
      </c>
      <c r="G562" s="2" t="s">
        <v>13</v>
      </c>
      <c r="H562" s="2">
        <v>7.5E7</v>
      </c>
      <c r="I562" s="2">
        <v>4.7</v>
      </c>
    </row>
    <row r="563">
      <c r="A563" s="2" t="s">
        <v>725</v>
      </c>
      <c r="B563" s="2">
        <v>113.0</v>
      </c>
      <c r="C563" s="2">
        <v>2.100918E7</v>
      </c>
      <c r="D563" s="2" t="s">
        <v>247</v>
      </c>
      <c r="E563" s="2" t="s">
        <v>1119</v>
      </c>
      <c r="F563" s="2" t="s">
        <v>12</v>
      </c>
      <c r="G563" s="2" t="s">
        <v>13</v>
      </c>
      <c r="H563" s="2">
        <v>4.5E7</v>
      </c>
      <c r="I563" s="2">
        <v>6.1</v>
      </c>
    </row>
    <row r="564">
      <c r="A564" s="2" t="s">
        <v>317</v>
      </c>
      <c r="B564" s="2">
        <v>106.0</v>
      </c>
      <c r="C564" s="2">
        <v>9.4999143E7</v>
      </c>
      <c r="D564" s="2" t="s">
        <v>779</v>
      </c>
      <c r="E564" s="2" t="s">
        <v>1120</v>
      </c>
      <c r="F564" s="2" t="s">
        <v>12</v>
      </c>
      <c r="G564" s="2" t="s">
        <v>13</v>
      </c>
      <c r="H564" s="2">
        <v>7.5E7</v>
      </c>
      <c r="I564" s="2">
        <v>7.2</v>
      </c>
    </row>
    <row r="565">
      <c r="A565" s="2" t="s">
        <v>1121</v>
      </c>
      <c r="B565" s="2">
        <v>91.0</v>
      </c>
      <c r="C565" s="2">
        <v>3.3602956E8</v>
      </c>
      <c r="D565" s="2" t="s">
        <v>435</v>
      </c>
      <c r="E565" s="2" t="s">
        <v>1122</v>
      </c>
      <c r="F565" s="2" t="s">
        <v>12</v>
      </c>
      <c r="G565" s="2" t="s">
        <v>13</v>
      </c>
      <c r="H565" s="2">
        <v>7.4E7</v>
      </c>
      <c r="I565" s="2">
        <v>6.4</v>
      </c>
    </row>
    <row r="566">
      <c r="A566" s="2" t="s">
        <v>41</v>
      </c>
      <c r="B566" s="2">
        <v>128.0</v>
      </c>
      <c r="C566" s="2">
        <v>3.6381716E7</v>
      </c>
      <c r="D566" s="2" t="s">
        <v>431</v>
      </c>
      <c r="E566" s="2" t="s">
        <v>1123</v>
      </c>
      <c r="F566" s="2" t="s">
        <v>12</v>
      </c>
      <c r="G566" s="2" t="s">
        <v>13</v>
      </c>
      <c r="H566" s="2">
        <v>8.2E7</v>
      </c>
      <c r="I566" s="2">
        <v>6.1</v>
      </c>
    </row>
    <row r="567">
      <c r="A567" s="2" t="s">
        <v>794</v>
      </c>
      <c r="B567" s="2">
        <v>98.0</v>
      </c>
      <c r="C567" s="2">
        <v>5.5585389E7</v>
      </c>
      <c r="D567" s="2" t="s">
        <v>784</v>
      </c>
      <c r="E567" s="2" t="s">
        <v>1124</v>
      </c>
      <c r="F567" s="2" t="s">
        <v>12</v>
      </c>
      <c r="G567" s="2" t="s">
        <v>13</v>
      </c>
      <c r="H567" s="2">
        <v>6.9E7</v>
      </c>
      <c r="I567" s="2">
        <v>5.9</v>
      </c>
    </row>
    <row r="568">
      <c r="A568" s="2" t="s">
        <v>1093</v>
      </c>
      <c r="B568" s="2">
        <v>134.0</v>
      </c>
      <c r="C568" s="2">
        <v>3.6976367E7</v>
      </c>
      <c r="D568" s="2" t="s">
        <v>779</v>
      </c>
      <c r="E568" s="2" t="s">
        <v>1125</v>
      </c>
      <c r="F568" s="2" t="s">
        <v>12</v>
      </c>
      <c r="G568" s="2" t="s">
        <v>13</v>
      </c>
      <c r="H568" s="2">
        <v>7.5E7</v>
      </c>
      <c r="I568" s="2">
        <v>6.0</v>
      </c>
    </row>
    <row r="569">
      <c r="A569" s="2" t="s">
        <v>1126</v>
      </c>
      <c r="B569" s="2">
        <v>97.0</v>
      </c>
      <c r="C569" s="2">
        <v>1.07225164E8</v>
      </c>
      <c r="D569" s="2" t="s">
        <v>1127</v>
      </c>
      <c r="E569" s="2" t="s">
        <v>1128</v>
      </c>
      <c r="F569" s="2" t="s">
        <v>12</v>
      </c>
      <c r="G569" s="2" t="s">
        <v>13</v>
      </c>
      <c r="H569" s="2">
        <v>7.3E7</v>
      </c>
      <c r="I569" s="2">
        <v>6.3</v>
      </c>
    </row>
    <row r="570">
      <c r="A570" s="2" t="s">
        <v>1099</v>
      </c>
      <c r="B570" s="2">
        <v>112.0</v>
      </c>
      <c r="C570" s="2">
        <v>7.0224196E7</v>
      </c>
      <c r="D570" s="2" t="s">
        <v>1129</v>
      </c>
      <c r="E570" s="2" t="s">
        <v>1130</v>
      </c>
      <c r="F570" s="2" t="s">
        <v>12</v>
      </c>
      <c r="G570" s="2" t="s">
        <v>13</v>
      </c>
      <c r="H570" s="2">
        <v>7.0E7</v>
      </c>
      <c r="I570" s="2">
        <v>5.6</v>
      </c>
    </row>
    <row r="571">
      <c r="A571" s="2" t="s">
        <v>1131</v>
      </c>
      <c r="B571" s="2">
        <v>153.0</v>
      </c>
      <c r="C571" s="2">
        <v>5.181419E7</v>
      </c>
      <c r="D571" s="2" t="s">
        <v>888</v>
      </c>
      <c r="E571" s="2" t="s">
        <v>1132</v>
      </c>
      <c r="F571" s="2" t="s">
        <v>12</v>
      </c>
      <c r="G571" s="2" t="s">
        <v>13</v>
      </c>
      <c r="H571" s="2">
        <v>7.5E7</v>
      </c>
      <c r="I571" s="2">
        <v>6.4</v>
      </c>
    </row>
    <row r="572">
      <c r="A572" s="2" t="s">
        <v>80</v>
      </c>
      <c r="B572" s="2">
        <v>110.0</v>
      </c>
      <c r="C572" s="2">
        <v>4.745645E7</v>
      </c>
      <c r="D572" s="2" t="s">
        <v>320</v>
      </c>
      <c r="E572" s="2" t="s">
        <v>1133</v>
      </c>
      <c r="F572" s="2" t="s">
        <v>12</v>
      </c>
      <c r="G572" s="2" t="s">
        <v>13</v>
      </c>
      <c r="H572" s="2">
        <v>7.0E7</v>
      </c>
      <c r="I572" s="2">
        <v>7.1</v>
      </c>
    </row>
    <row r="573">
      <c r="A573" s="2" t="s">
        <v>612</v>
      </c>
      <c r="B573" s="2">
        <v>122.0</v>
      </c>
      <c r="C573" s="2">
        <v>1.48213377E8</v>
      </c>
      <c r="D573" s="2" t="s">
        <v>1134</v>
      </c>
      <c r="E573" s="2" t="s">
        <v>1135</v>
      </c>
      <c r="F573" s="2" t="s">
        <v>12</v>
      </c>
      <c r="G573" s="2" t="s">
        <v>13</v>
      </c>
      <c r="H573" s="2">
        <v>7.3E7</v>
      </c>
      <c r="I573" s="2">
        <v>6.6</v>
      </c>
    </row>
    <row r="574">
      <c r="A574" s="2" t="s">
        <v>1136</v>
      </c>
      <c r="B574" s="2">
        <v>87.0</v>
      </c>
      <c r="C574" s="2">
        <v>1.12950721E8</v>
      </c>
      <c r="D574" s="2" t="s">
        <v>176</v>
      </c>
      <c r="E574" s="2" t="s">
        <v>1137</v>
      </c>
      <c r="F574" s="2" t="s">
        <v>12</v>
      </c>
      <c r="G574" s="2" t="s">
        <v>13</v>
      </c>
      <c r="H574" s="2">
        <v>7.2E7</v>
      </c>
      <c r="I574" s="2">
        <v>4.6</v>
      </c>
    </row>
    <row r="575">
      <c r="A575" s="2" t="s">
        <v>1138</v>
      </c>
      <c r="B575" s="2">
        <v>178.0</v>
      </c>
      <c r="C575" s="2">
        <v>7.56E7</v>
      </c>
      <c r="D575" s="2" t="s">
        <v>1139</v>
      </c>
      <c r="E575" s="2" t="s">
        <v>1140</v>
      </c>
      <c r="F575" s="2" t="s">
        <v>12</v>
      </c>
      <c r="G575" s="2" t="s">
        <v>13</v>
      </c>
      <c r="H575" s="2">
        <v>7.2E7</v>
      </c>
      <c r="I575" s="2">
        <v>8.4</v>
      </c>
    </row>
    <row r="576">
      <c r="A576" s="2" t="s">
        <v>17</v>
      </c>
      <c r="B576" s="2">
        <v>125.0</v>
      </c>
      <c r="C576" s="2">
        <v>6.264754E7</v>
      </c>
      <c r="D576" s="2" t="s">
        <v>514</v>
      </c>
      <c r="E576" s="2" t="s">
        <v>1141</v>
      </c>
      <c r="F576" s="2" t="s">
        <v>12</v>
      </c>
      <c r="G576" s="2" t="s">
        <v>265</v>
      </c>
      <c r="H576" s="2">
        <v>7.0E7</v>
      </c>
      <c r="I576" s="2">
        <v>7.1</v>
      </c>
    </row>
    <row r="577">
      <c r="A577" s="2" t="s">
        <v>1142</v>
      </c>
      <c r="B577" s="2">
        <v>87.0</v>
      </c>
      <c r="C577" s="2">
        <v>1.8313237E8</v>
      </c>
      <c r="D577" s="2" t="s">
        <v>1143</v>
      </c>
      <c r="E577" s="2" t="s">
        <v>1144</v>
      </c>
      <c r="F577" s="2" t="s">
        <v>12</v>
      </c>
      <c r="G577" s="2" t="s">
        <v>13</v>
      </c>
      <c r="H577" s="2">
        <v>7.5E7</v>
      </c>
      <c r="I577" s="2">
        <v>7.4</v>
      </c>
    </row>
    <row r="578">
      <c r="A578" s="2" t="s">
        <v>1145</v>
      </c>
      <c r="B578" s="2">
        <v>152.0</v>
      </c>
      <c r="C578" s="2">
        <v>2.7796042E7</v>
      </c>
      <c r="D578" s="2" t="s">
        <v>76</v>
      </c>
      <c r="E578" s="2" t="s">
        <v>1146</v>
      </c>
      <c r="F578" s="2" t="s">
        <v>12</v>
      </c>
      <c r="G578" s="2" t="s">
        <v>13</v>
      </c>
      <c r="H578" s="2">
        <v>7.2E7</v>
      </c>
      <c r="I578" s="2">
        <v>6.9</v>
      </c>
    </row>
    <row r="579">
      <c r="A579" s="2" t="s">
        <v>732</v>
      </c>
      <c r="B579" s="2">
        <v>116.0</v>
      </c>
      <c r="C579" s="2">
        <v>3.2616869E7</v>
      </c>
      <c r="D579" s="2" t="s">
        <v>1147</v>
      </c>
      <c r="E579" s="2" t="s">
        <v>1148</v>
      </c>
      <c r="F579" s="2" t="s">
        <v>12</v>
      </c>
      <c r="G579" s="2" t="s">
        <v>13</v>
      </c>
      <c r="H579" s="2">
        <v>7.2E7</v>
      </c>
      <c r="I579" s="2">
        <v>4.5</v>
      </c>
    </row>
    <row r="580">
      <c r="A580" s="2" t="s">
        <v>845</v>
      </c>
      <c r="B580" s="2">
        <v>109.0</v>
      </c>
      <c r="C580" s="2">
        <v>1.894763E7</v>
      </c>
      <c r="D580" s="2" t="s">
        <v>1149</v>
      </c>
      <c r="E580" s="2" t="s">
        <v>1150</v>
      </c>
      <c r="F580" s="2" t="s">
        <v>12</v>
      </c>
      <c r="G580" s="2" t="s">
        <v>513</v>
      </c>
      <c r="H580" s="2">
        <v>5.966E7</v>
      </c>
      <c r="I580" s="2">
        <v>7.1</v>
      </c>
    </row>
    <row r="581">
      <c r="A581" s="2" t="s">
        <v>317</v>
      </c>
      <c r="B581" s="2">
        <v>108.0</v>
      </c>
      <c r="C581" s="2">
        <v>1.14195633E8</v>
      </c>
      <c r="D581" s="2" t="s">
        <v>1151</v>
      </c>
      <c r="E581" s="2" t="s">
        <v>1152</v>
      </c>
      <c r="F581" s="2" t="s">
        <v>12</v>
      </c>
      <c r="G581" s="2" t="s">
        <v>13</v>
      </c>
      <c r="H581" s="2">
        <v>6.0E7</v>
      </c>
      <c r="I581" s="2">
        <v>6.5</v>
      </c>
    </row>
    <row r="582">
      <c r="A582" s="2" t="s">
        <v>1153</v>
      </c>
      <c r="B582" s="2">
        <v>85.0</v>
      </c>
      <c r="C582" s="2">
        <v>1.44156464E8</v>
      </c>
      <c r="D582" s="2" t="s">
        <v>176</v>
      </c>
      <c r="E582" s="2" t="s">
        <v>1154</v>
      </c>
      <c r="F582" s="2" t="s">
        <v>12</v>
      </c>
      <c r="G582" s="2" t="s">
        <v>13</v>
      </c>
      <c r="H582" s="2">
        <v>7.15E7</v>
      </c>
      <c r="I582" s="2">
        <v>5.3</v>
      </c>
    </row>
    <row r="583">
      <c r="A583" s="2" t="s">
        <v>317</v>
      </c>
      <c r="B583" s="2">
        <v>106.0</v>
      </c>
      <c r="C583" s="2">
        <v>2.2796569E8</v>
      </c>
      <c r="D583" s="2" t="s">
        <v>943</v>
      </c>
      <c r="E583" s="2" t="s">
        <v>1155</v>
      </c>
      <c r="F583" s="2" t="s">
        <v>12</v>
      </c>
      <c r="G583" s="2" t="s">
        <v>13</v>
      </c>
      <c r="H583" s="2">
        <v>7.2E7</v>
      </c>
      <c r="I583" s="2">
        <v>6.7</v>
      </c>
    </row>
    <row r="584">
      <c r="A584" s="2" t="s">
        <v>52</v>
      </c>
      <c r="B584" s="2">
        <v>93.0</v>
      </c>
      <c r="C584" s="2">
        <v>4.36471036E8</v>
      </c>
      <c r="D584" s="2" t="s">
        <v>1156</v>
      </c>
      <c r="E584" s="2" t="s">
        <v>1157</v>
      </c>
      <c r="F584" s="2" t="s">
        <v>12</v>
      </c>
      <c r="G584" s="2" t="s">
        <v>13</v>
      </c>
      <c r="H584" s="2">
        <v>1.5E8</v>
      </c>
      <c r="I584" s="2">
        <v>7.2</v>
      </c>
    </row>
    <row r="585">
      <c r="A585" s="2" t="s">
        <v>106</v>
      </c>
      <c r="B585" s="2">
        <v>117.0</v>
      </c>
      <c r="C585" s="2">
        <v>2.44052771E8</v>
      </c>
      <c r="D585" s="2" t="s">
        <v>107</v>
      </c>
      <c r="E585" s="2" t="s">
        <v>1158</v>
      </c>
      <c r="F585" s="2" t="s">
        <v>12</v>
      </c>
      <c r="G585" s="2" t="s">
        <v>13</v>
      </c>
      <c r="H585" s="2">
        <v>1.2E8</v>
      </c>
      <c r="I585" s="2">
        <v>7.2</v>
      </c>
    </row>
    <row r="586">
      <c r="A586" s="2" t="s">
        <v>1159</v>
      </c>
      <c r="B586" s="2">
        <v>116.0</v>
      </c>
      <c r="C586" s="2">
        <v>1.5214959E8</v>
      </c>
      <c r="D586" s="2" t="s">
        <v>590</v>
      </c>
      <c r="E586" s="2" t="s">
        <v>1160</v>
      </c>
      <c r="F586" s="2" t="s">
        <v>12</v>
      </c>
      <c r="G586" s="2" t="s">
        <v>13</v>
      </c>
      <c r="H586" s="2">
        <v>7.0E7</v>
      </c>
      <c r="I586" s="2">
        <v>5.5</v>
      </c>
    </row>
    <row r="587">
      <c r="A587" s="2" t="s">
        <v>169</v>
      </c>
      <c r="B587" s="2">
        <v>132.0</v>
      </c>
      <c r="C587" s="2">
        <v>1.41204016E8</v>
      </c>
      <c r="D587" s="2" t="s">
        <v>18</v>
      </c>
      <c r="E587" s="2" t="s">
        <v>1161</v>
      </c>
      <c r="F587" s="2" t="s">
        <v>12</v>
      </c>
      <c r="G587" s="2" t="s">
        <v>13</v>
      </c>
      <c r="H587" s="2">
        <v>7.0E7</v>
      </c>
      <c r="I587" s="2">
        <v>5.8</v>
      </c>
    </row>
    <row r="588">
      <c r="A588" s="2" t="s">
        <v>1162</v>
      </c>
      <c r="B588" s="2">
        <v>92.0</v>
      </c>
      <c r="C588" s="2">
        <v>1.62495848E8</v>
      </c>
      <c r="D588" s="2" t="s">
        <v>97</v>
      </c>
      <c r="E588" s="2" t="s">
        <v>1163</v>
      </c>
      <c r="F588" s="2" t="s">
        <v>12</v>
      </c>
      <c r="G588" s="2" t="s">
        <v>13</v>
      </c>
      <c r="H588" s="2">
        <v>7.4E7</v>
      </c>
      <c r="I588" s="2">
        <v>6.0</v>
      </c>
    </row>
    <row r="589">
      <c r="A589" s="2" t="s">
        <v>292</v>
      </c>
      <c r="B589" s="2">
        <v>139.0</v>
      </c>
      <c r="C589" s="2">
        <v>1.36448821E8</v>
      </c>
      <c r="D589" s="2" t="s">
        <v>535</v>
      </c>
      <c r="E589" s="2" t="s">
        <v>1164</v>
      </c>
      <c r="F589" s="2" t="s">
        <v>12</v>
      </c>
      <c r="G589" s="2" t="s">
        <v>13</v>
      </c>
      <c r="H589" s="2">
        <v>8.0E7</v>
      </c>
      <c r="I589" s="2">
        <v>6.6</v>
      </c>
    </row>
    <row r="590">
      <c r="A590" s="2" t="s">
        <v>618</v>
      </c>
      <c r="B590" s="2">
        <v>153.0</v>
      </c>
      <c r="C590" s="2">
        <v>1.20523073E8</v>
      </c>
      <c r="D590" s="2" t="s">
        <v>1165</v>
      </c>
      <c r="E590" s="2" t="s">
        <v>1166</v>
      </c>
      <c r="F590" s="2" t="s">
        <v>12</v>
      </c>
      <c r="G590" s="2" t="s">
        <v>13</v>
      </c>
      <c r="H590" s="2">
        <v>7.5E7</v>
      </c>
      <c r="I590" s="2">
        <v>8.3</v>
      </c>
    </row>
    <row r="591">
      <c r="A591" s="2" t="s">
        <v>132</v>
      </c>
      <c r="B591" s="2">
        <v>142.0</v>
      </c>
      <c r="C591" s="2">
        <v>1.196549E8</v>
      </c>
      <c r="D591" s="2" t="s">
        <v>272</v>
      </c>
      <c r="E591" s="2" t="s">
        <v>1167</v>
      </c>
      <c r="F591" s="2" t="s">
        <v>12</v>
      </c>
      <c r="G591" s="2" t="s">
        <v>13</v>
      </c>
      <c r="H591" s="2">
        <v>7.0E7</v>
      </c>
      <c r="I591" s="2">
        <v>6.7</v>
      </c>
    </row>
    <row r="592">
      <c r="A592" s="2" t="s">
        <v>92</v>
      </c>
      <c r="B592" s="2">
        <v>101.0</v>
      </c>
      <c r="C592" s="2">
        <v>7.2660029E7</v>
      </c>
      <c r="D592" s="2" t="s">
        <v>46</v>
      </c>
      <c r="E592" s="2" t="s">
        <v>657</v>
      </c>
      <c r="F592" s="2" t="s">
        <v>12</v>
      </c>
      <c r="G592" s="2" t="s">
        <v>13</v>
      </c>
      <c r="H592" s="2">
        <v>1.0E8</v>
      </c>
      <c r="I592" s="2">
        <v>6.0</v>
      </c>
    </row>
    <row r="593">
      <c r="A593" s="2" t="s">
        <v>732</v>
      </c>
      <c r="B593" s="2">
        <v>124.0</v>
      </c>
      <c r="C593" s="2">
        <v>1.17541E8</v>
      </c>
      <c r="D593" s="2" t="s">
        <v>22</v>
      </c>
      <c r="E593" s="2" t="s">
        <v>1168</v>
      </c>
      <c r="F593" s="2" t="s">
        <v>12</v>
      </c>
      <c r="G593" s="2" t="s">
        <v>13</v>
      </c>
      <c r="H593" s="2">
        <v>7.0E7</v>
      </c>
      <c r="I593" s="2">
        <v>7.1</v>
      </c>
    </row>
    <row r="594">
      <c r="A594" s="2" t="s">
        <v>1169</v>
      </c>
      <c r="B594" s="2">
        <v>117.0</v>
      </c>
      <c r="C594" s="2">
        <v>1.16643346E8</v>
      </c>
      <c r="D594" s="2" t="s">
        <v>1170</v>
      </c>
      <c r="E594" s="2" t="s">
        <v>1171</v>
      </c>
      <c r="F594" s="2" t="s">
        <v>12</v>
      </c>
      <c r="G594" s="2" t="s">
        <v>13</v>
      </c>
      <c r="H594" s="2">
        <v>8.0E7</v>
      </c>
      <c r="I594" s="2">
        <v>6.0</v>
      </c>
    </row>
    <row r="595">
      <c r="B595" s="2">
        <v>45.0</v>
      </c>
      <c r="D595" s="2" t="s">
        <v>1172</v>
      </c>
      <c r="E595" s="2" t="s">
        <v>1173</v>
      </c>
      <c r="F595" s="2" t="s">
        <v>12</v>
      </c>
      <c r="G595" s="2" t="s">
        <v>13</v>
      </c>
      <c r="I595" s="2">
        <v>7.5</v>
      </c>
    </row>
    <row r="596">
      <c r="A596" s="2" t="s">
        <v>1174</v>
      </c>
      <c r="B596" s="2">
        <v>141.0</v>
      </c>
      <c r="C596" s="2">
        <v>1.00614858E8</v>
      </c>
      <c r="D596" s="2" t="s">
        <v>1175</v>
      </c>
      <c r="E596" s="2" t="s">
        <v>1176</v>
      </c>
      <c r="F596" s="2" t="s">
        <v>12</v>
      </c>
      <c r="G596" s="2" t="s">
        <v>13</v>
      </c>
      <c r="H596" s="2">
        <v>6.8E7</v>
      </c>
      <c r="I596" s="2">
        <v>6.9</v>
      </c>
    </row>
    <row r="597">
      <c r="A597" s="2" t="s">
        <v>317</v>
      </c>
      <c r="B597" s="2">
        <v>110.0</v>
      </c>
      <c r="C597" s="2">
        <v>4.2272747E7</v>
      </c>
      <c r="D597" s="2" t="s">
        <v>1177</v>
      </c>
      <c r="E597" s="2" t="s">
        <v>1178</v>
      </c>
      <c r="F597" s="2" t="s">
        <v>12</v>
      </c>
      <c r="G597" s="2" t="s">
        <v>13</v>
      </c>
      <c r="H597" s="2">
        <v>7.0E7</v>
      </c>
      <c r="I597" s="2">
        <v>5.6</v>
      </c>
    </row>
    <row r="598">
      <c r="A598" s="2" t="s">
        <v>822</v>
      </c>
      <c r="B598" s="2">
        <v>109.0</v>
      </c>
      <c r="C598" s="2">
        <v>8.0281096E7</v>
      </c>
      <c r="D598" s="2" t="s">
        <v>781</v>
      </c>
      <c r="E598" s="2" t="s">
        <v>1179</v>
      </c>
      <c r="F598" s="2" t="s">
        <v>12</v>
      </c>
      <c r="G598" s="2" t="s">
        <v>13</v>
      </c>
      <c r="H598" s="2">
        <v>6.0E7</v>
      </c>
      <c r="I598" s="2">
        <v>5.6</v>
      </c>
    </row>
    <row r="599">
      <c r="A599" s="2" t="s">
        <v>1153</v>
      </c>
      <c r="B599" s="2">
        <v>88.0</v>
      </c>
      <c r="C599" s="2">
        <v>2.19613391E8</v>
      </c>
      <c r="D599" s="2" t="s">
        <v>1180</v>
      </c>
      <c r="E599" s="2" t="s">
        <v>1181</v>
      </c>
      <c r="F599" s="2" t="s">
        <v>12</v>
      </c>
      <c r="G599" s="2" t="s">
        <v>13</v>
      </c>
      <c r="H599" s="2">
        <v>7.5E7</v>
      </c>
      <c r="I599" s="2">
        <v>4.5</v>
      </c>
    </row>
    <row r="600">
      <c r="A600" s="2" t="s">
        <v>1182</v>
      </c>
      <c r="B600" s="2">
        <v>124.0</v>
      </c>
      <c r="C600" s="2">
        <v>7.8120196E7</v>
      </c>
      <c r="D600" s="2" t="s">
        <v>352</v>
      </c>
      <c r="E600" s="2" t="s">
        <v>1183</v>
      </c>
      <c r="F600" s="2" t="s">
        <v>12</v>
      </c>
      <c r="G600" s="2" t="s">
        <v>13</v>
      </c>
      <c r="H600" s="2">
        <v>7.5E7</v>
      </c>
      <c r="I600" s="2">
        <v>7.1</v>
      </c>
    </row>
    <row r="601">
      <c r="A601" s="2" t="s">
        <v>1083</v>
      </c>
      <c r="B601" s="2">
        <v>119.0</v>
      </c>
      <c r="C601" s="2">
        <v>9.8895417E7</v>
      </c>
      <c r="D601" s="2" t="s">
        <v>22</v>
      </c>
      <c r="E601" s="2" t="s">
        <v>1184</v>
      </c>
      <c r="F601" s="2" t="s">
        <v>12</v>
      </c>
      <c r="G601" s="2" t="s">
        <v>13</v>
      </c>
      <c r="H601" s="2">
        <v>7.0E7</v>
      </c>
      <c r="I601" s="2">
        <v>6.5</v>
      </c>
    </row>
    <row r="602">
      <c r="A602" s="2" t="s">
        <v>1185</v>
      </c>
      <c r="B602" s="2">
        <v>103.0</v>
      </c>
      <c r="C602" s="2">
        <v>7.0117571E7</v>
      </c>
      <c r="D602" s="2" t="s">
        <v>81</v>
      </c>
      <c r="E602" s="2" t="s">
        <v>1186</v>
      </c>
      <c r="F602" s="2" t="s">
        <v>12</v>
      </c>
      <c r="G602" s="2" t="s">
        <v>13</v>
      </c>
      <c r="H602" s="2">
        <v>5.8E7</v>
      </c>
      <c r="I602" s="2">
        <v>6.4</v>
      </c>
    </row>
    <row r="603">
      <c r="A603" s="2" t="s">
        <v>303</v>
      </c>
      <c r="B603" s="2">
        <v>116.0</v>
      </c>
      <c r="C603" s="2">
        <v>8.3552429E7</v>
      </c>
      <c r="D603" s="2" t="s">
        <v>222</v>
      </c>
      <c r="E603" s="2" t="s">
        <v>1187</v>
      </c>
      <c r="F603" s="2" t="s">
        <v>12</v>
      </c>
      <c r="G603" s="2" t="s">
        <v>13</v>
      </c>
      <c r="H603" s="2">
        <v>7.0E7</v>
      </c>
      <c r="I603" s="2">
        <v>5.8</v>
      </c>
    </row>
    <row r="604">
      <c r="A604" s="2" t="s">
        <v>90</v>
      </c>
      <c r="B604" s="2">
        <v>125.0</v>
      </c>
      <c r="C604" s="2">
        <v>6.6257002E7</v>
      </c>
      <c r="D604" s="2" t="s">
        <v>473</v>
      </c>
      <c r="E604" s="2" t="s">
        <v>1188</v>
      </c>
      <c r="F604" s="2" t="s">
        <v>12</v>
      </c>
      <c r="G604" s="2" t="s">
        <v>13</v>
      </c>
      <c r="H604" s="2">
        <v>7.0E7</v>
      </c>
      <c r="I604" s="2">
        <v>8.0</v>
      </c>
    </row>
    <row r="605">
      <c r="A605" s="2" t="s">
        <v>1071</v>
      </c>
      <c r="B605" s="2">
        <v>125.0</v>
      </c>
      <c r="C605" s="2">
        <v>6.5012E7</v>
      </c>
      <c r="D605" s="2" t="s">
        <v>1189</v>
      </c>
      <c r="E605" s="2" t="s">
        <v>1190</v>
      </c>
      <c r="F605" s="2" t="s">
        <v>12</v>
      </c>
      <c r="G605" s="2" t="s">
        <v>13</v>
      </c>
      <c r="H605" s="2">
        <v>7.0E7</v>
      </c>
      <c r="I605" s="2">
        <v>6.2</v>
      </c>
    </row>
    <row r="606">
      <c r="A606" s="2" t="s">
        <v>132</v>
      </c>
      <c r="B606" s="2">
        <v>146.0</v>
      </c>
      <c r="C606" s="2">
        <v>7.9883359E7</v>
      </c>
      <c r="D606" s="2" t="s">
        <v>1191</v>
      </c>
      <c r="E606" s="2" t="s">
        <v>1192</v>
      </c>
      <c r="F606" s="2" t="s">
        <v>12</v>
      </c>
      <c r="G606" s="2" t="s">
        <v>13</v>
      </c>
      <c r="H606" s="2">
        <v>6.6E7</v>
      </c>
      <c r="I606" s="2">
        <v>7.2</v>
      </c>
    </row>
    <row r="607">
      <c r="A607" s="2" t="s">
        <v>1193</v>
      </c>
      <c r="B607" s="2">
        <v>118.0</v>
      </c>
      <c r="C607" s="2">
        <v>7.803162E7</v>
      </c>
      <c r="D607" s="2" t="s">
        <v>1191</v>
      </c>
      <c r="E607" s="2" t="s">
        <v>1194</v>
      </c>
      <c r="F607" s="2" t="s">
        <v>12</v>
      </c>
      <c r="G607" s="2" t="s">
        <v>13</v>
      </c>
      <c r="H607" s="2">
        <v>7.0E7</v>
      </c>
      <c r="I607" s="2">
        <v>6.1</v>
      </c>
    </row>
    <row r="608">
      <c r="A608" s="2" t="s">
        <v>9</v>
      </c>
      <c r="B608" s="2">
        <v>171.0</v>
      </c>
      <c r="C608" s="2">
        <v>5.4222E7</v>
      </c>
      <c r="D608" s="2" t="s">
        <v>519</v>
      </c>
      <c r="E608" s="2" t="s">
        <v>1195</v>
      </c>
      <c r="F608" s="2" t="s">
        <v>12</v>
      </c>
      <c r="G608" s="2" t="s">
        <v>13</v>
      </c>
      <c r="H608" s="2">
        <v>6.95E7</v>
      </c>
      <c r="I608" s="2">
        <v>7.6</v>
      </c>
    </row>
    <row r="609">
      <c r="A609" s="2" t="s">
        <v>262</v>
      </c>
      <c r="B609" s="2">
        <v>136.0</v>
      </c>
      <c r="C609" s="2">
        <v>5.2474616E7</v>
      </c>
      <c r="D609" s="2" t="s">
        <v>1196</v>
      </c>
      <c r="E609" s="2" t="s">
        <v>1197</v>
      </c>
      <c r="F609" s="2" t="s">
        <v>12</v>
      </c>
      <c r="G609" s="2" t="s">
        <v>13</v>
      </c>
      <c r="H609" s="2">
        <v>7.0E7</v>
      </c>
      <c r="I609" s="2">
        <v>6.3</v>
      </c>
    </row>
    <row r="610">
      <c r="A610" s="2" t="s">
        <v>1198</v>
      </c>
      <c r="B610" s="2">
        <v>92.0</v>
      </c>
      <c r="C610" s="2">
        <v>5.594283E7</v>
      </c>
      <c r="D610" s="2" t="s">
        <v>1199</v>
      </c>
      <c r="E610" s="2" t="s">
        <v>1200</v>
      </c>
      <c r="F610" s="2" t="s">
        <v>12</v>
      </c>
      <c r="G610" s="2" t="s">
        <v>13</v>
      </c>
      <c r="H610" s="2">
        <v>7.0E7</v>
      </c>
      <c r="I610" s="2">
        <v>6.3</v>
      </c>
    </row>
    <row r="611">
      <c r="A611" s="2" t="s">
        <v>351</v>
      </c>
      <c r="B611" s="2">
        <v>116.0</v>
      </c>
      <c r="C611" s="2">
        <v>4.0932372E7</v>
      </c>
      <c r="D611" s="2" t="s">
        <v>22</v>
      </c>
      <c r="E611" s="2" t="s">
        <v>1201</v>
      </c>
      <c r="F611" s="2" t="s">
        <v>12</v>
      </c>
      <c r="G611" s="2" t="s">
        <v>13</v>
      </c>
      <c r="H611" s="2">
        <v>7.0E7</v>
      </c>
      <c r="I611" s="2">
        <v>6.3</v>
      </c>
    </row>
    <row r="612">
      <c r="A612" s="2" t="s">
        <v>239</v>
      </c>
      <c r="B612" s="2">
        <v>127.0</v>
      </c>
      <c r="C612" s="2">
        <v>3.8345403E7</v>
      </c>
      <c r="D612" s="2" t="s">
        <v>1202</v>
      </c>
      <c r="E612" s="2" t="s">
        <v>1203</v>
      </c>
      <c r="F612" s="2" t="s">
        <v>12</v>
      </c>
      <c r="G612" s="2" t="s">
        <v>20</v>
      </c>
      <c r="H612" s="2">
        <v>7.0E7</v>
      </c>
      <c r="I612" s="2">
        <v>7.7</v>
      </c>
    </row>
    <row r="613">
      <c r="A613" s="2" t="s">
        <v>845</v>
      </c>
      <c r="B613" s="2">
        <v>136.0</v>
      </c>
      <c r="C613" s="2">
        <v>3.7901509E7</v>
      </c>
      <c r="D613" s="2" t="s">
        <v>1204</v>
      </c>
      <c r="E613" s="2" t="s">
        <v>1205</v>
      </c>
      <c r="F613" s="2" t="s">
        <v>12</v>
      </c>
      <c r="G613" s="2" t="s">
        <v>13</v>
      </c>
      <c r="H613" s="2">
        <v>7.0E7</v>
      </c>
      <c r="I613" s="2">
        <v>7.0</v>
      </c>
    </row>
    <row r="614">
      <c r="A614" s="2" t="s">
        <v>292</v>
      </c>
      <c r="B614" s="2">
        <v>111.0</v>
      </c>
      <c r="C614" s="2">
        <v>4.8430355E7</v>
      </c>
      <c r="D614" s="2" t="s">
        <v>888</v>
      </c>
      <c r="E614" s="2" t="s">
        <v>1206</v>
      </c>
      <c r="F614" s="2" t="s">
        <v>12</v>
      </c>
      <c r="G614" s="2" t="s">
        <v>13</v>
      </c>
      <c r="H614" s="2">
        <v>7.0E7</v>
      </c>
      <c r="I614" s="2">
        <v>5.3</v>
      </c>
    </row>
    <row r="615">
      <c r="A615" s="2" t="s">
        <v>463</v>
      </c>
      <c r="B615" s="2">
        <v>116.0</v>
      </c>
      <c r="C615" s="2">
        <v>3.0157016E7</v>
      </c>
      <c r="D615" s="2" t="s">
        <v>372</v>
      </c>
      <c r="E615" s="2" t="s">
        <v>1207</v>
      </c>
      <c r="F615" s="2" t="s">
        <v>12</v>
      </c>
      <c r="G615" s="2" t="s">
        <v>13</v>
      </c>
      <c r="H615" s="2">
        <v>7.0E7</v>
      </c>
      <c r="I615" s="2">
        <v>5.6</v>
      </c>
    </row>
    <row r="616">
      <c r="A616" s="2" t="s">
        <v>1208</v>
      </c>
      <c r="B616" s="2">
        <v>113.0</v>
      </c>
      <c r="C616" s="2">
        <v>2.803125E7</v>
      </c>
      <c r="D616" s="2" t="s">
        <v>1209</v>
      </c>
      <c r="E616" s="2" t="s">
        <v>1210</v>
      </c>
      <c r="F616" s="2" t="s">
        <v>12</v>
      </c>
      <c r="G616" s="2" t="s">
        <v>20</v>
      </c>
      <c r="H616" s="2">
        <v>6.0E7</v>
      </c>
      <c r="I616" s="2">
        <v>5.2</v>
      </c>
    </row>
    <row r="617">
      <c r="A617" s="2" t="s">
        <v>1153</v>
      </c>
      <c r="B617" s="2">
        <v>97.0</v>
      </c>
      <c r="C617" s="2">
        <v>3.31056E7</v>
      </c>
      <c r="D617" s="2" t="s">
        <v>372</v>
      </c>
      <c r="E617" s="2" t="s">
        <v>1211</v>
      </c>
      <c r="F617" s="2" t="s">
        <v>12</v>
      </c>
      <c r="G617" s="2" t="s">
        <v>13</v>
      </c>
      <c r="H617" s="2">
        <v>7.0E7</v>
      </c>
      <c r="I617" s="2">
        <v>5.4</v>
      </c>
    </row>
    <row r="618">
      <c r="A618" s="2" t="s">
        <v>1212</v>
      </c>
      <c r="B618" s="2">
        <v>88.0</v>
      </c>
      <c r="C618" s="2">
        <v>6.2321039E7</v>
      </c>
      <c r="D618" s="2" t="s">
        <v>1213</v>
      </c>
      <c r="E618" s="2" t="s">
        <v>1214</v>
      </c>
      <c r="F618" s="2" t="s">
        <v>12</v>
      </c>
      <c r="G618" s="2" t="s">
        <v>13</v>
      </c>
      <c r="H618" s="2">
        <v>7.0E7</v>
      </c>
      <c r="I618" s="2">
        <v>6.4</v>
      </c>
    </row>
    <row r="619">
      <c r="A619" s="2" t="s">
        <v>917</v>
      </c>
      <c r="B619" s="2">
        <v>136.0</v>
      </c>
      <c r="C619" s="2">
        <v>3.8509342E7</v>
      </c>
      <c r="D619" s="2" t="s">
        <v>1215</v>
      </c>
      <c r="E619" s="2" t="s">
        <v>1216</v>
      </c>
      <c r="F619" s="2" t="s">
        <v>12</v>
      </c>
      <c r="G619" s="2" t="s">
        <v>13</v>
      </c>
      <c r="H619" s="2">
        <v>7.5E7</v>
      </c>
      <c r="I619" s="2">
        <v>5.9</v>
      </c>
    </row>
    <row r="620">
      <c r="A620" s="2" t="s">
        <v>1217</v>
      </c>
      <c r="B620" s="2">
        <v>125.0</v>
      </c>
      <c r="C620" s="2">
        <v>1.9076815E7</v>
      </c>
      <c r="D620" s="2" t="s">
        <v>1191</v>
      </c>
      <c r="E620" s="2" t="s">
        <v>1218</v>
      </c>
      <c r="F620" s="2" t="s">
        <v>12</v>
      </c>
      <c r="G620" s="2" t="s">
        <v>13</v>
      </c>
      <c r="H620" s="2">
        <v>6.0E7</v>
      </c>
      <c r="I620" s="2">
        <v>6.3</v>
      </c>
    </row>
    <row r="621">
      <c r="A621" s="2" t="s">
        <v>1219</v>
      </c>
      <c r="B621" s="2">
        <v>116.0</v>
      </c>
      <c r="C621" s="2">
        <v>2.5093607E7</v>
      </c>
      <c r="D621" s="2" t="s">
        <v>116</v>
      </c>
      <c r="E621" s="2" t="s">
        <v>1220</v>
      </c>
      <c r="F621" s="2" t="s">
        <v>12</v>
      </c>
      <c r="G621" s="2" t="s">
        <v>20</v>
      </c>
      <c r="H621" s="2">
        <v>3.5E7</v>
      </c>
      <c r="I621" s="2">
        <v>6.5</v>
      </c>
    </row>
    <row r="622">
      <c r="A622" s="2" t="s">
        <v>458</v>
      </c>
      <c r="B622" s="2">
        <v>98.0</v>
      </c>
      <c r="C622" s="2">
        <v>1.8990542E7</v>
      </c>
      <c r="D622" s="2" t="s">
        <v>1221</v>
      </c>
      <c r="E622" s="2" t="s">
        <v>1222</v>
      </c>
      <c r="F622" s="2" t="s">
        <v>12</v>
      </c>
      <c r="G622" s="2" t="s">
        <v>13</v>
      </c>
      <c r="H622" s="2">
        <v>7.0E7</v>
      </c>
      <c r="I622" s="2">
        <v>3.0</v>
      </c>
    </row>
    <row r="623">
      <c r="A623" s="2" t="s">
        <v>1223</v>
      </c>
      <c r="B623" s="2">
        <v>91.0</v>
      </c>
      <c r="C623" s="2">
        <v>1.4294842E7</v>
      </c>
      <c r="D623" s="2" t="s">
        <v>490</v>
      </c>
      <c r="E623" s="2" t="s">
        <v>1224</v>
      </c>
      <c r="F623" s="2" t="s">
        <v>12</v>
      </c>
      <c r="G623" s="2" t="s">
        <v>13</v>
      </c>
      <c r="H623" s="2">
        <v>7.0E7</v>
      </c>
      <c r="I623" s="2">
        <v>3.6</v>
      </c>
    </row>
    <row r="624">
      <c r="A624" s="2" t="s">
        <v>1225</v>
      </c>
      <c r="B624" s="2">
        <v>97.0</v>
      </c>
      <c r="C624" s="2">
        <v>1.9819494E7</v>
      </c>
      <c r="D624" s="2" t="s">
        <v>154</v>
      </c>
      <c r="E624" s="2" t="s">
        <v>1226</v>
      </c>
      <c r="F624" s="2" t="s">
        <v>12</v>
      </c>
      <c r="G624" s="2" t="s">
        <v>13</v>
      </c>
      <c r="H624" s="2">
        <v>7.0E7</v>
      </c>
      <c r="I624" s="2">
        <v>5.8</v>
      </c>
    </row>
    <row r="625">
      <c r="A625" s="2" t="s">
        <v>1227</v>
      </c>
      <c r="B625" s="2">
        <v>95.0</v>
      </c>
      <c r="C625" s="2">
        <v>1.3596911E7</v>
      </c>
      <c r="D625" s="2" t="s">
        <v>1228</v>
      </c>
      <c r="E625" s="2" t="s">
        <v>1229</v>
      </c>
      <c r="F625" s="2" t="s">
        <v>12</v>
      </c>
      <c r="G625" s="2" t="s">
        <v>13</v>
      </c>
      <c r="H625" s="2">
        <v>7.0E7</v>
      </c>
      <c r="I625" s="2">
        <v>6.2</v>
      </c>
    </row>
    <row r="626">
      <c r="A626" s="2" t="s">
        <v>553</v>
      </c>
      <c r="B626" s="2">
        <v>88.0</v>
      </c>
      <c r="C626" s="2">
        <v>8460990.0</v>
      </c>
      <c r="D626" s="2" t="s">
        <v>1230</v>
      </c>
      <c r="E626" s="2" t="s">
        <v>1231</v>
      </c>
      <c r="F626" s="2" t="s">
        <v>12</v>
      </c>
      <c r="G626" s="2" t="s">
        <v>13</v>
      </c>
      <c r="H626" s="2">
        <v>7.0E7</v>
      </c>
      <c r="I626" s="2">
        <v>5.6</v>
      </c>
    </row>
    <row r="627">
      <c r="A627" s="2" t="s">
        <v>571</v>
      </c>
      <c r="B627" s="2">
        <v>133.0</v>
      </c>
      <c r="C627" s="2">
        <v>7097125.0</v>
      </c>
      <c r="D627" s="2" t="s">
        <v>389</v>
      </c>
      <c r="E627" s="2" t="s">
        <v>1232</v>
      </c>
      <c r="F627" s="2" t="s">
        <v>12</v>
      </c>
      <c r="G627" s="2" t="s">
        <v>13</v>
      </c>
      <c r="H627" s="2">
        <v>7.0E7</v>
      </c>
      <c r="I627" s="2">
        <v>5.4</v>
      </c>
    </row>
    <row r="628">
      <c r="A628" s="2" t="s">
        <v>1233</v>
      </c>
      <c r="B628" s="2">
        <v>106.0</v>
      </c>
      <c r="C628" s="2">
        <v>3.776008E7</v>
      </c>
      <c r="D628" s="2" t="s">
        <v>556</v>
      </c>
      <c r="E628" s="2" t="s">
        <v>1234</v>
      </c>
      <c r="F628" s="2" t="s">
        <v>12</v>
      </c>
      <c r="G628" s="2" t="s">
        <v>13</v>
      </c>
      <c r="H628" s="2">
        <v>7.0E7</v>
      </c>
      <c r="I628" s="2">
        <v>6.1</v>
      </c>
    </row>
    <row r="629">
      <c r="A629" s="2" t="s">
        <v>1235</v>
      </c>
      <c r="B629" s="2">
        <v>116.0</v>
      </c>
      <c r="C629" s="2">
        <v>5851188.0</v>
      </c>
      <c r="D629" s="2" t="s">
        <v>784</v>
      </c>
      <c r="E629" s="2" t="s">
        <v>1236</v>
      </c>
      <c r="F629" s="2" t="s">
        <v>12</v>
      </c>
      <c r="G629" s="2" t="s">
        <v>20</v>
      </c>
      <c r="H629" s="2">
        <v>7.0E7</v>
      </c>
      <c r="I629" s="2">
        <v>4.2</v>
      </c>
    </row>
    <row r="630">
      <c r="A630" s="2" t="s">
        <v>1237</v>
      </c>
      <c r="B630" s="2">
        <v>115.0</v>
      </c>
      <c r="C630" s="2">
        <v>2.5121291E7</v>
      </c>
      <c r="D630" s="2" t="s">
        <v>1238</v>
      </c>
      <c r="E630" s="2" t="s">
        <v>1239</v>
      </c>
      <c r="F630" s="2" t="s">
        <v>12</v>
      </c>
      <c r="G630" s="2" t="s">
        <v>13</v>
      </c>
      <c r="H630" s="2">
        <v>5.0E7</v>
      </c>
      <c r="I630" s="2">
        <v>6.7</v>
      </c>
    </row>
    <row r="631">
      <c r="A631" s="2" t="s">
        <v>732</v>
      </c>
      <c r="B631" s="2">
        <v>99.0</v>
      </c>
      <c r="C631" s="2">
        <v>1.8821279E7</v>
      </c>
      <c r="D631" s="2" t="s">
        <v>15</v>
      </c>
      <c r="E631" s="2" t="s">
        <v>1240</v>
      </c>
      <c r="F631" s="2" t="s">
        <v>12</v>
      </c>
      <c r="G631" s="2" t="s">
        <v>13</v>
      </c>
      <c r="H631" s="2">
        <v>7.0E7</v>
      </c>
      <c r="I631" s="2">
        <v>4.2</v>
      </c>
    </row>
    <row r="632">
      <c r="A632" s="2" t="s">
        <v>1241</v>
      </c>
      <c r="B632" s="2">
        <v>124.0</v>
      </c>
      <c r="C632" s="2">
        <v>1.1847132E8</v>
      </c>
      <c r="D632" s="2" t="s">
        <v>320</v>
      </c>
      <c r="E632" s="2" t="s">
        <v>1242</v>
      </c>
      <c r="F632" s="2" t="s">
        <v>12</v>
      </c>
      <c r="G632" s="2" t="s">
        <v>13</v>
      </c>
      <c r="H632" s="2">
        <v>6.8E7</v>
      </c>
      <c r="I632" s="2">
        <v>6.4</v>
      </c>
    </row>
    <row r="633">
      <c r="A633" s="2" t="s">
        <v>1243</v>
      </c>
      <c r="B633" s="2">
        <v>124.0</v>
      </c>
      <c r="C633" s="2">
        <v>3.00523113E8</v>
      </c>
      <c r="D633" s="2" t="s">
        <v>383</v>
      </c>
      <c r="E633" s="2" t="s">
        <v>1244</v>
      </c>
      <c r="F633" s="2" t="s">
        <v>12</v>
      </c>
      <c r="G633" s="2" t="s">
        <v>13</v>
      </c>
      <c r="H633" s="2">
        <v>6.8E7</v>
      </c>
      <c r="I633" s="2">
        <v>4.9</v>
      </c>
    </row>
    <row r="634">
      <c r="A634" s="2" t="s">
        <v>692</v>
      </c>
      <c r="B634" s="2">
        <v>124.0</v>
      </c>
      <c r="C634" s="2">
        <v>7.1069884E7</v>
      </c>
      <c r="D634" s="2" t="s">
        <v>751</v>
      </c>
      <c r="E634" s="2" t="s">
        <v>1245</v>
      </c>
      <c r="F634" s="2" t="s">
        <v>12</v>
      </c>
      <c r="G634" s="2" t="s">
        <v>13</v>
      </c>
      <c r="H634" s="2">
        <v>6.8E7</v>
      </c>
      <c r="I634" s="2">
        <v>6.8</v>
      </c>
    </row>
    <row r="635">
      <c r="A635" s="2" t="s">
        <v>1045</v>
      </c>
      <c r="B635" s="2">
        <v>87.0</v>
      </c>
      <c r="C635" s="2">
        <v>2.51501645E8</v>
      </c>
      <c r="D635" s="2" t="s">
        <v>1041</v>
      </c>
      <c r="E635" s="2" t="s">
        <v>1246</v>
      </c>
      <c r="F635" s="2" t="s">
        <v>12</v>
      </c>
      <c r="G635" s="2" t="s">
        <v>13</v>
      </c>
      <c r="H635" s="2">
        <v>6.9E7</v>
      </c>
      <c r="I635" s="2">
        <v>7.7</v>
      </c>
    </row>
    <row r="636">
      <c r="A636" s="2" t="s">
        <v>1247</v>
      </c>
      <c r="B636" s="2">
        <v>105.0</v>
      </c>
      <c r="C636" s="2">
        <v>3.5324232E7</v>
      </c>
      <c r="D636" s="2" t="s">
        <v>1248</v>
      </c>
      <c r="E636" s="2" t="s">
        <v>1249</v>
      </c>
      <c r="F636" s="2" t="s">
        <v>12</v>
      </c>
      <c r="G636" s="2" t="s">
        <v>13</v>
      </c>
      <c r="H636" s="2">
        <v>6.8E7</v>
      </c>
      <c r="I636" s="2">
        <v>5.6</v>
      </c>
    </row>
    <row r="637">
      <c r="A637" s="2" t="s">
        <v>1250</v>
      </c>
      <c r="B637" s="2">
        <v>125.0</v>
      </c>
      <c r="C637" s="2">
        <v>8.12575E7</v>
      </c>
      <c r="D637" s="2" t="s">
        <v>585</v>
      </c>
      <c r="E637" s="2" t="s">
        <v>1251</v>
      </c>
      <c r="F637" s="2" t="s">
        <v>12</v>
      </c>
      <c r="G637" s="2" t="s">
        <v>13</v>
      </c>
      <c r="H637" s="2">
        <v>6.8E7</v>
      </c>
      <c r="I637" s="2">
        <v>6.4</v>
      </c>
    </row>
    <row r="638">
      <c r="A638" s="2" t="s">
        <v>1252</v>
      </c>
      <c r="B638" s="2">
        <v>141.0</v>
      </c>
      <c r="C638" s="2">
        <v>617840.0</v>
      </c>
      <c r="D638" s="2" t="s">
        <v>1253</v>
      </c>
      <c r="E638" s="2" t="s">
        <v>1254</v>
      </c>
      <c r="F638" s="2" t="s">
        <v>12</v>
      </c>
      <c r="G638" s="2" t="s">
        <v>1255</v>
      </c>
      <c r="H638" s="2">
        <v>7.0E7</v>
      </c>
      <c r="I638" s="2">
        <v>7.2</v>
      </c>
    </row>
    <row r="639">
      <c r="A639" s="2" t="s">
        <v>1256</v>
      </c>
      <c r="B639" s="2">
        <v>121.0</v>
      </c>
      <c r="C639" s="2">
        <v>2.965559E7</v>
      </c>
      <c r="D639" s="2" t="s">
        <v>336</v>
      </c>
      <c r="E639" s="2" t="s">
        <v>1257</v>
      </c>
      <c r="F639" s="2" t="s">
        <v>12</v>
      </c>
      <c r="G639" s="2" t="s">
        <v>13</v>
      </c>
      <c r="H639" s="2">
        <v>6.5E7</v>
      </c>
      <c r="I639" s="2">
        <v>6.0</v>
      </c>
    </row>
    <row r="640">
      <c r="A640" s="2" t="s">
        <v>1227</v>
      </c>
      <c r="B640" s="2">
        <v>111.0</v>
      </c>
      <c r="C640" s="2">
        <v>4.5045037E7</v>
      </c>
      <c r="D640" s="2" t="s">
        <v>590</v>
      </c>
      <c r="E640" s="2" t="s">
        <v>1258</v>
      </c>
      <c r="F640" s="2" t="s">
        <v>12</v>
      </c>
      <c r="G640" s="2" t="s">
        <v>13</v>
      </c>
      <c r="H640" s="2">
        <v>3.6E7</v>
      </c>
      <c r="I640" s="2">
        <v>5.9</v>
      </c>
    </row>
    <row r="641">
      <c r="A641" s="2" t="s">
        <v>571</v>
      </c>
      <c r="B641" s="2">
        <v>157.0</v>
      </c>
      <c r="C641" s="2">
        <v>2.8965197E7</v>
      </c>
      <c r="D641" s="2" t="s">
        <v>1259</v>
      </c>
      <c r="E641" s="2" t="s">
        <v>1260</v>
      </c>
      <c r="F641" s="2" t="s">
        <v>12</v>
      </c>
      <c r="G641" s="2" t="s">
        <v>13</v>
      </c>
      <c r="H641" s="2">
        <v>6.8E7</v>
      </c>
      <c r="I641" s="2">
        <v>7.9</v>
      </c>
    </row>
    <row r="642">
      <c r="A642" s="2" t="s">
        <v>1261</v>
      </c>
      <c r="B642" s="2">
        <v>117.0</v>
      </c>
      <c r="C642" s="2">
        <v>2.7550735E7</v>
      </c>
      <c r="D642" s="2" t="s">
        <v>1262</v>
      </c>
      <c r="E642" s="2" t="s">
        <v>1263</v>
      </c>
      <c r="F642" s="2" t="s">
        <v>12</v>
      </c>
      <c r="G642" s="2" t="s">
        <v>13</v>
      </c>
      <c r="I642" s="2">
        <v>6.8</v>
      </c>
    </row>
    <row r="643">
      <c r="A643" s="2" t="s">
        <v>67</v>
      </c>
      <c r="B643" s="2">
        <v>128.0</v>
      </c>
      <c r="C643" s="2">
        <v>3.9380442E7</v>
      </c>
      <c r="D643" s="2" t="s">
        <v>320</v>
      </c>
      <c r="E643" s="2" t="s">
        <v>1264</v>
      </c>
      <c r="F643" s="2" t="s">
        <v>12</v>
      </c>
      <c r="G643" s="2" t="s">
        <v>13</v>
      </c>
      <c r="H643" s="2">
        <v>7.0E7</v>
      </c>
      <c r="I643" s="2">
        <v>7.1</v>
      </c>
    </row>
    <row r="644">
      <c r="A644" s="2" t="s">
        <v>697</v>
      </c>
      <c r="B644" s="2">
        <v>114.0</v>
      </c>
      <c r="C644" s="2">
        <v>7.2980108E7</v>
      </c>
      <c r="D644" s="2" t="s">
        <v>585</v>
      </c>
      <c r="E644" s="2" t="s">
        <v>1265</v>
      </c>
      <c r="F644" s="2" t="s">
        <v>12</v>
      </c>
      <c r="G644" s="2" t="s">
        <v>13</v>
      </c>
      <c r="I644" s="2">
        <v>5.9</v>
      </c>
    </row>
    <row r="645">
      <c r="A645" s="2" t="s">
        <v>762</v>
      </c>
      <c r="B645" s="2">
        <v>105.0</v>
      </c>
      <c r="C645" s="2">
        <v>3.7516013E7</v>
      </c>
      <c r="D645" s="2" t="s">
        <v>1213</v>
      </c>
      <c r="E645" s="2" t="s">
        <v>1266</v>
      </c>
      <c r="F645" s="2" t="s">
        <v>12</v>
      </c>
      <c r="G645" s="2" t="s">
        <v>13</v>
      </c>
      <c r="H645" s="2">
        <v>6.9E7</v>
      </c>
      <c r="I645" s="2">
        <v>5.9</v>
      </c>
    </row>
    <row r="646">
      <c r="A646" s="2" t="s">
        <v>867</v>
      </c>
      <c r="B646" s="2">
        <v>113.0</v>
      </c>
      <c r="C646" s="2">
        <v>8.7704396E7</v>
      </c>
      <c r="D646" s="2" t="s">
        <v>562</v>
      </c>
      <c r="E646" s="2" t="s">
        <v>1267</v>
      </c>
      <c r="F646" s="2" t="s">
        <v>12</v>
      </c>
      <c r="G646" s="2" t="s">
        <v>13</v>
      </c>
      <c r="H646" s="2">
        <v>6.6E7</v>
      </c>
      <c r="I646" s="2">
        <v>6.2</v>
      </c>
    </row>
    <row r="647">
      <c r="B647" s="2">
        <v>30.0</v>
      </c>
      <c r="D647" s="2" t="s">
        <v>585</v>
      </c>
      <c r="E647" s="2" t="s">
        <v>1268</v>
      </c>
      <c r="F647" s="2" t="s">
        <v>12</v>
      </c>
      <c r="G647" s="2" t="s">
        <v>13</v>
      </c>
      <c r="I647" s="2">
        <v>7.4</v>
      </c>
    </row>
    <row r="648">
      <c r="A648" s="2" t="s">
        <v>1269</v>
      </c>
      <c r="B648" s="2">
        <v>121.0</v>
      </c>
      <c r="C648" s="2">
        <v>8.3892374E7</v>
      </c>
      <c r="D648" s="2" t="s">
        <v>779</v>
      </c>
      <c r="E648" s="2" t="s">
        <v>1270</v>
      </c>
      <c r="F648" s="2" t="s">
        <v>12</v>
      </c>
      <c r="G648" s="2" t="s">
        <v>13</v>
      </c>
      <c r="H648" s="2">
        <v>6.6E7</v>
      </c>
      <c r="I648" s="2">
        <v>7.0</v>
      </c>
    </row>
    <row r="649">
      <c r="A649" s="2" t="s">
        <v>1271</v>
      </c>
      <c r="B649" s="2">
        <v>102.0</v>
      </c>
      <c r="C649" s="2">
        <v>5932060.0</v>
      </c>
      <c r="D649" s="2" t="s">
        <v>1272</v>
      </c>
      <c r="E649" s="2" t="s">
        <v>1273</v>
      </c>
      <c r="F649" s="2" t="s">
        <v>12</v>
      </c>
      <c r="G649" s="2" t="s">
        <v>20</v>
      </c>
      <c r="H649" s="2">
        <v>3.5E7</v>
      </c>
      <c r="I649" s="2">
        <v>5.4</v>
      </c>
    </row>
    <row r="650">
      <c r="A650" s="2" t="s">
        <v>132</v>
      </c>
      <c r="B650" s="2">
        <v>169.0</v>
      </c>
      <c r="C650" s="2">
        <v>2.16119491E8</v>
      </c>
      <c r="D650" s="2" t="s">
        <v>514</v>
      </c>
      <c r="E650" s="2" t="s">
        <v>1274</v>
      </c>
      <c r="F650" s="2" t="s">
        <v>12</v>
      </c>
      <c r="G650" s="2" t="s">
        <v>13</v>
      </c>
      <c r="H650" s="2">
        <v>7.0E7</v>
      </c>
      <c r="I650" s="2">
        <v>8.6</v>
      </c>
    </row>
    <row r="651">
      <c r="A651" s="2" t="s">
        <v>1275</v>
      </c>
      <c r="B651" s="2">
        <v>132.0</v>
      </c>
      <c r="C651" s="2">
        <v>4.3568507E7</v>
      </c>
      <c r="D651" s="2" t="s">
        <v>154</v>
      </c>
      <c r="E651" s="2" t="s">
        <v>1276</v>
      </c>
      <c r="F651" s="2" t="s">
        <v>12</v>
      </c>
      <c r="G651" s="2" t="s">
        <v>13</v>
      </c>
      <c r="H651" s="2">
        <v>6.6E7</v>
      </c>
      <c r="I651" s="2">
        <v>6.5</v>
      </c>
    </row>
    <row r="652">
      <c r="A652" s="2" t="s">
        <v>836</v>
      </c>
      <c r="B652" s="2">
        <v>127.0</v>
      </c>
      <c r="C652" s="2">
        <v>1.82805123E8</v>
      </c>
      <c r="D652" s="2" t="s">
        <v>1277</v>
      </c>
      <c r="E652" s="2" t="s">
        <v>1278</v>
      </c>
      <c r="F652" s="2" t="s">
        <v>12</v>
      </c>
      <c r="G652" s="2" t="s">
        <v>13</v>
      </c>
      <c r="H652" s="2">
        <v>7.0E7</v>
      </c>
      <c r="I652" s="2">
        <v>6.4</v>
      </c>
    </row>
    <row r="653">
      <c r="A653" s="2" t="s">
        <v>634</v>
      </c>
      <c r="B653" s="2">
        <v>103.0</v>
      </c>
      <c r="C653" s="2">
        <v>1.76387405E8</v>
      </c>
      <c r="D653" s="2" t="s">
        <v>157</v>
      </c>
      <c r="E653" s="2" t="s">
        <v>1279</v>
      </c>
      <c r="F653" s="2" t="s">
        <v>12</v>
      </c>
      <c r="G653" s="2" t="s">
        <v>13</v>
      </c>
      <c r="H653" s="2">
        <v>5.9E7</v>
      </c>
      <c r="I653" s="2">
        <v>7.6</v>
      </c>
    </row>
    <row r="654">
      <c r="A654" s="2" t="s">
        <v>1280</v>
      </c>
      <c r="B654" s="2">
        <v>136.0</v>
      </c>
      <c r="C654" s="2">
        <v>3.3685268E7</v>
      </c>
      <c r="D654" s="2" t="s">
        <v>1114</v>
      </c>
      <c r="E654" s="2" t="s">
        <v>1281</v>
      </c>
      <c r="F654" s="2" t="s">
        <v>12</v>
      </c>
      <c r="G654" s="2" t="s">
        <v>13</v>
      </c>
      <c r="H654" s="2">
        <v>6.8E7</v>
      </c>
      <c r="I654" s="2">
        <v>5.5</v>
      </c>
    </row>
    <row r="655">
      <c r="A655" s="2" t="s">
        <v>132</v>
      </c>
      <c r="B655" s="2">
        <v>150.0</v>
      </c>
      <c r="C655" s="2">
        <v>1.8220444E8</v>
      </c>
      <c r="D655" s="2" t="s">
        <v>1139</v>
      </c>
      <c r="E655" s="2" t="s">
        <v>1282</v>
      </c>
      <c r="F655" s="2" t="s">
        <v>12</v>
      </c>
      <c r="G655" s="2" t="s">
        <v>13</v>
      </c>
      <c r="H655" s="2">
        <v>6.5E7</v>
      </c>
      <c r="I655" s="2">
        <v>7.4</v>
      </c>
    </row>
    <row r="656">
      <c r="A656" s="2" t="s">
        <v>149</v>
      </c>
      <c r="B656" s="2">
        <v>136.0</v>
      </c>
      <c r="C656" s="2">
        <v>1.71383253E8</v>
      </c>
      <c r="D656" s="2" t="s">
        <v>222</v>
      </c>
      <c r="E656" s="2" t="s">
        <v>1283</v>
      </c>
      <c r="F656" s="2" t="s">
        <v>12</v>
      </c>
      <c r="G656" s="2" t="s">
        <v>13</v>
      </c>
      <c r="H656" s="2">
        <v>6.3E7</v>
      </c>
      <c r="I656" s="2">
        <v>8.7</v>
      </c>
    </row>
    <row r="657">
      <c r="A657" s="2" t="s">
        <v>292</v>
      </c>
      <c r="B657" s="2">
        <v>140.0</v>
      </c>
      <c r="C657" s="2">
        <v>1.72071312E8</v>
      </c>
      <c r="D657" s="2" t="s">
        <v>763</v>
      </c>
      <c r="E657" s="2" t="s">
        <v>1284</v>
      </c>
      <c r="F657" s="2" t="s">
        <v>12</v>
      </c>
      <c r="G657" s="2" t="s">
        <v>13</v>
      </c>
      <c r="H657" s="2">
        <v>6.2E7</v>
      </c>
      <c r="I657" s="2">
        <v>7.6</v>
      </c>
    </row>
    <row r="658">
      <c r="A658" s="2" t="s">
        <v>456</v>
      </c>
      <c r="B658" s="2">
        <v>113.0</v>
      </c>
      <c r="C658" s="2">
        <v>1.19412921E8</v>
      </c>
      <c r="D658" s="2" t="s">
        <v>222</v>
      </c>
      <c r="E658" s="2" t="s">
        <v>457</v>
      </c>
      <c r="F658" s="2" t="s">
        <v>12</v>
      </c>
      <c r="G658" s="2" t="s">
        <v>13</v>
      </c>
      <c r="H658" s="2">
        <v>6.5E7</v>
      </c>
      <c r="I658" s="2">
        <v>7.5</v>
      </c>
    </row>
    <row r="659">
      <c r="A659" s="2" t="s">
        <v>1285</v>
      </c>
      <c r="B659" s="2">
        <v>104.0</v>
      </c>
      <c r="C659" s="2">
        <v>1.39225854E8</v>
      </c>
      <c r="D659" s="2" t="s">
        <v>176</v>
      </c>
      <c r="E659" s="2" t="s">
        <v>1286</v>
      </c>
      <c r="F659" s="2" t="s">
        <v>12</v>
      </c>
      <c r="G659" s="2" t="s">
        <v>13</v>
      </c>
      <c r="H659" s="2">
        <v>6.0E7</v>
      </c>
      <c r="I659" s="2">
        <v>5.5</v>
      </c>
    </row>
    <row r="660">
      <c r="A660" s="2" t="s">
        <v>1287</v>
      </c>
      <c r="B660" s="2">
        <v>158.0</v>
      </c>
      <c r="C660" s="2">
        <v>1.4877546E8</v>
      </c>
      <c r="D660" s="2" t="s">
        <v>1001</v>
      </c>
      <c r="E660" s="2" t="s">
        <v>1288</v>
      </c>
      <c r="F660" s="2" t="s">
        <v>12</v>
      </c>
      <c r="G660" s="2" t="s">
        <v>13</v>
      </c>
      <c r="H660" s="2">
        <v>6.1E7</v>
      </c>
      <c r="I660" s="2">
        <v>7.6</v>
      </c>
    </row>
    <row r="661">
      <c r="A661" s="2" t="s">
        <v>1289</v>
      </c>
      <c r="B661" s="2">
        <v>119.0</v>
      </c>
      <c r="C661" s="2">
        <v>1.15731542E8</v>
      </c>
      <c r="D661" s="2" t="s">
        <v>495</v>
      </c>
      <c r="E661" s="2" t="s">
        <v>1290</v>
      </c>
      <c r="F661" s="2" t="s">
        <v>12</v>
      </c>
      <c r="G661" s="2" t="s">
        <v>13</v>
      </c>
      <c r="H661" s="2">
        <v>6.5E7</v>
      </c>
      <c r="I661" s="2">
        <v>6.5</v>
      </c>
    </row>
    <row r="662">
      <c r="A662" s="2" t="s">
        <v>612</v>
      </c>
      <c r="B662" s="2">
        <v>106.0</v>
      </c>
      <c r="C662" s="2">
        <v>1.00468793E8</v>
      </c>
      <c r="D662" s="2" t="s">
        <v>585</v>
      </c>
      <c r="E662" s="2" t="s">
        <v>1291</v>
      </c>
      <c r="F662" s="2" t="s">
        <v>12</v>
      </c>
      <c r="G662" s="2" t="s">
        <v>13</v>
      </c>
      <c r="H662" s="2">
        <v>6.5E7</v>
      </c>
      <c r="I662" s="2">
        <v>6.9</v>
      </c>
    </row>
    <row r="663">
      <c r="A663" s="2" t="s">
        <v>109</v>
      </c>
      <c r="B663" s="2">
        <v>136.0</v>
      </c>
      <c r="C663" s="2">
        <v>9.3771072E7</v>
      </c>
      <c r="D663" s="2" t="s">
        <v>1292</v>
      </c>
      <c r="E663" s="2" t="s">
        <v>1293</v>
      </c>
      <c r="F663" s="2" t="s">
        <v>12</v>
      </c>
      <c r="G663" s="2" t="s">
        <v>13</v>
      </c>
      <c r="H663" s="2">
        <v>6.5E7</v>
      </c>
      <c r="I663" s="2">
        <v>6.7</v>
      </c>
    </row>
    <row r="664">
      <c r="A664" s="2" t="s">
        <v>894</v>
      </c>
      <c r="B664" s="2">
        <v>95.0</v>
      </c>
      <c r="C664" s="2">
        <v>1.00448498E8</v>
      </c>
      <c r="D664" s="2" t="s">
        <v>888</v>
      </c>
      <c r="E664" s="2" t="s">
        <v>1294</v>
      </c>
      <c r="F664" s="2" t="s">
        <v>12</v>
      </c>
      <c r="G664" s="2" t="s">
        <v>13</v>
      </c>
      <c r="H664" s="2">
        <v>6.5E7</v>
      </c>
      <c r="I664" s="2">
        <v>6.6</v>
      </c>
    </row>
    <row r="665">
      <c r="A665" s="2" t="s">
        <v>1295</v>
      </c>
      <c r="B665" s="2">
        <v>137.0</v>
      </c>
      <c r="C665" s="2">
        <v>1.1560398E8</v>
      </c>
      <c r="D665" s="2" t="s">
        <v>1296</v>
      </c>
      <c r="E665" s="2" t="s">
        <v>1297</v>
      </c>
      <c r="F665" s="2" t="s">
        <v>12</v>
      </c>
      <c r="G665" s="2" t="s">
        <v>13</v>
      </c>
      <c r="H665" s="2">
        <v>6.5E7</v>
      </c>
      <c r="I665" s="2">
        <v>7.2</v>
      </c>
    </row>
    <row r="666">
      <c r="A666" s="2" t="s">
        <v>1298</v>
      </c>
      <c r="B666" s="2">
        <v>130.0</v>
      </c>
      <c r="C666" s="2">
        <v>9.0454043E7</v>
      </c>
      <c r="D666" s="2" t="s">
        <v>18</v>
      </c>
      <c r="E666" s="2" t="s">
        <v>1299</v>
      </c>
      <c r="F666" s="2" t="s">
        <v>12</v>
      </c>
      <c r="G666" s="2" t="s">
        <v>13</v>
      </c>
      <c r="H666" s="2">
        <v>6.5E7</v>
      </c>
      <c r="I666" s="2">
        <v>6.4</v>
      </c>
    </row>
    <row r="667">
      <c r="A667" s="2" t="s">
        <v>732</v>
      </c>
      <c r="B667" s="2">
        <v>124.0</v>
      </c>
      <c r="C667" s="2">
        <v>8.4049211E7</v>
      </c>
      <c r="D667" s="2" t="s">
        <v>18</v>
      </c>
      <c r="E667" s="2" t="s">
        <v>1300</v>
      </c>
      <c r="F667" s="2" t="s">
        <v>12</v>
      </c>
      <c r="G667" s="2" t="s">
        <v>13</v>
      </c>
      <c r="H667" s="2">
        <v>7.0E7</v>
      </c>
      <c r="I667" s="2">
        <v>6.4</v>
      </c>
    </row>
    <row r="668">
      <c r="A668" s="2" t="s">
        <v>468</v>
      </c>
      <c r="B668" s="2">
        <v>108.0</v>
      </c>
      <c r="C668" s="2">
        <v>7.045E7</v>
      </c>
      <c r="D668" s="2" t="s">
        <v>116</v>
      </c>
      <c r="E668" s="2" t="s">
        <v>1301</v>
      </c>
      <c r="F668" s="2" t="s">
        <v>12</v>
      </c>
      <c r="G668" s="2" t="s">
        <v>13</v>
      </c>
      <c r="H668" s="2">
        <v>5.0E7</v>
      </c>
      <c r="I668" s="2">
        <v>6.0</v>
      </c>
    </row>
    <row r="669">
      <c r="A669" s="2" t="s">
        <v>244</v>
      </c>
      <c r="B669" s="2">
        <v>104.0</v>
      </c>
      <c r="C669" s="2">
        <v>6.9688384E7</v>
      </c>
      <c r="D669" s="2" t="s">
        <v>176</v>
      </c>
      <c r="E669" s="2" t="s">
        <v>1302</v>
      </c>
      <c r="F669" s="2" t="s">
        <v>12</v>
      </c>
      <c r="G669" s="2" t="s">
        <v>13</v>
      </c>
      <c r="H669" s="2">
        <v>6.0E7</v>
      </c>
      <c r="I669" s="2">
        <v>6.1</v>
      </c>
    </row>
    <row r="670">
      <c r="A670" s="2" t="s">
        <v>262</v>
      </c>
      <c r="B670" s="2">
        <v>129.0</v>
      </c>
      <c r="C670" s="2">
        <v>7.0236496E7</v>
      </c>
      <c r="D670" s="2" t="s">
        <v>991</v>
      </c>
      <c r="E670" s="2" t="s">
        <v>1303</v>
      </c>
      <c r="F670" s="2" t="s">
        <v>12</v>
      </c>
      <c r="G670" s="2" t="s">
        <v>13</v>
      </c>
      <c r="H670" s="2">
        <v>6.3E7</v>
      </c>
      <c r="I670" s="2">
        <v>6.0</v>
      </c>
    </row>
    <row r="671">
      <c r="A671" s="2" t="s">
        <v>127</v>
      </c>
      <c r="B671" s="2">
        <v>117.0</v>
      </c>
      <c r="C671" s="2">
        <v>6.369576E7</v>
      </c>
      <c r="D671" s="2" t="s">
        <v>1196</v>
      </c>
      <c r="E671" s="2" t="s">
        <v>1304</v>
      </c>
      <c r="F671" s="2" t="s">
        <v>12</v>
      </c>
      <c r="G671" s="2" t="s">
        <v>13</v>
      </c>
      <c r="H671" s="2">
        <v>6.5E7</v>
      </c>
      <c r="I671" s="2">
        <v>6.4</v>
      </c>
    </row>
    <row r="672">
      <c r="A672" s="2" t="s">
        <v>1305</v>
      </c>
      <c r="B672" s="2">
        <v>99.0</v>
      </c>
      <c r="C672" s="2">
        <v>5.9617068E7</v>
      </c>
      <c r="D672" s="2" t="s">
        <v>590</v>
      </c>
      <c r="E672" s="2" t="s">
        <v>1306</v>
      </c>
      <c r="F672" s="2" t="s">
        <v>12</v>
      </c>
      <c r="G672" s="2" t="s">
        <v>13</v>
      </c>
      <c r="H672" s="2">
        <v>6.5E7</v>
      </c>
      <c r="I672" s="2">
        <v>6.4</v>
      </c>
    </row>
    <row r="673">
      <c r="A673" s="2" t="s">
        <v>1307</v>
      </c>
      <c r="B673" s="2">
        <v>159.0</v>
      </c>
      <c r="C673" s="2">
        <v>5.563768E7</v>
      </c>
      <c r="D673" s="2" t="s">
        <v>679</v>
      </c>
      <c r="E673" s="2" t="s">
        <v>1308</v>
      </c>
      <c r="F673" s="2" t="s">
        <v>12</v>
      </c>
      <c r="G673" s="2" t="s">
        <v>20</v>
      </c>
      <c r="H673" s="2">
        <v>6.5E7</v>
      </c>
      <c r="I673" s="2">
        <v>7.3</v>
      </c>
    </row>
    <row r="674">
      <c r="A674" s="2" t="s">
        <v>1309</v>
      </c>
      <c r="B674" s="2">
        <v>118.0</v>
      </c>
      <c r="C674" s="2">
        <v>8.5911262E7</v>
      </c>
      <c r="D674" s="2" t="s">
        <v>1310</v>
      </c>
      <c r="E674" s="2" t="s">
        <v>1311</v>
      </c>
      <c r="F674" s="2" t="s">
        <v>12</v>
      </c>
      <c r="G674" s="2" t="s">
        <v>13</v>
      </c>
      <c r="H674" s="2">
        <v>6.5E7</v>
      </c>
      <c r="I674" s="2">
        <v>5.2</v>
      </c>
    </row>
    <row r="675">
      <c r="A675" s="2" t="s">
        <v>1312</v>
      </c>
      <c r="B675" s="2">
        <v>105.0</v>
      </c>
      <c r="C675" s="2">
        <v>5.3846915E7</v>
      </c>
      <c r="D675" s="2" t="s">
        <v>1094</v>
      </c>
      <c r="E675" s="2" t="s">
        <v>1313</v>
      </c>
      <c r="F675" s="2" t="s">
        <v>12</v>
      </c>
      <c r="G675" s="2" t="s">
        <v>13</v>
      </c>
      <c r="H675" s="2">
        <v>5.01E7</v>
      </c>
      <c r="I675" s="2">
        <v>6.6</v>
      </c>
    </row>
    <row r="676">
      <c r="A676" s="2" t="s">
        <v>113</v>
      </c>
      <c r="B676" s="2">
        <v>103.0</v>
      </c>
      <c r="C676" s="2">
        <v>5.4758461E7</v>
      </c>
      <c r="D676" s="2" t="s">
        <v>498</v>
      </c>
      <c r="E676" s="2" t="s">
        <v>1314</v>
      </c>
      <c r="F676" s="2" t="s">
        <v>12</v>
      </c>
      <c r="G676" s="2" t="s">
        <v>13</v>
      </c>
      <c r="H676" s="2">
        <v>6.5E7</v>
      </c>
      <c r="I676" s="2">
        <v>6.3</v>
      </c>
    </row>
    <row r="677">
      <c r="A677" s="2" t="s">
        <v>1315</v>
      </c>
      <c r="B677" s="2">
        <v>122.0</v>
      </c>
      <c r="C677" s="2">
        <v>5.2397389E7</v>
      </c>
      <c r="D677" s="2" t="s">
        <v>1316</v>
      </c>
      <c r="E677" s="2" t="s">
        <v>1317</v>
      </c>
      <c r="F677" s="2" t="s">
        <v>12</v>
      </c>
      <c r="G677" s="2" t="s">
        <v>13</v>
      </c>
      <c r="H677" s="2">
        <v>6.5E7</v>
      </c>
      <c r="I677" s="2">
        <v>5.9</v>
      </c>
    </row>
    <row r="678">
      <c r="A678" s="2" t="s">
        <v>805</v>
      </c>
      <c r="B678" s="2">
        <v>114.0</v>
      </c>
      <c r="D678" s="2" t="s">
        <v>514</v>
      </c>
      <c r="E678" s="2" t="s">
        <v>1318</v>
      </c>
      <c r="F678" s="2" t="s">
        <v>12</v>
      </c>
      <c r="G678" s="2" t="s">
        <v>13</v>
      </c>
      <c r="H678" s="2">
        <v>1.69E7</v>
      </c>
      <c r="I678" s="2">
        <v>6.4</v>
      </c>
    </row>
    <row r="679">
      <c r="A679" s="2" t="s">
        <v>1071</v>
      </c>
      <c r="B679" s="2">
        <v>143.0</v>
      </c>
      <c r="C679" s="2">
        <v>3.8966057E7</v>
      </c>
      <c r="D679" s="2" t="s">
        <v>888</v>
      </c>
      <c r="E679" s="2" t="s">
        <v>1319</v>
      </c>
      <c r="F679" s="2" t="s">
        <v>12</v>
      </c>
      <c r="G679" s="2" t="s">
        <v>513</v>
      </c>
      <c r="H679" s="2">
        <v>6.5E7</v>
      </c>
      <c r="I679" s="2">
        <v>6.7</v>
      </c>
    </row>
    <row r="680">
      <c r="A680" s="2" t="s">
        <v>822</v>
      </c>
      <c r="B680" s="2">
        <v>96.0</v>
      </c>
      <c r="C680" s="2">
        <v>4.2345531E7</v>
      </c>
      <c r="D680" s="2" t="s">
        <v>781</v>
      </c>
      <c r="E680" s="2" t="s">
        <v>1320</v>
      </c>
      <c r="F680" s="2" t="s">
        <v>12</v>
      </c>
      <c r="G680" s="2" t="s">
        <v>265</v>
      </c>
      <c r="H680" s="2">
        <v>6.5E7</v>
      </c>
      <c r="I680" s="2">
        <v>5.4</v>
      </c>
    </row>
    <row r="681">
      <c r="A681" s="2" t="s">
        <v>822</v>
      </c>
      <c r="B681" s="2">
        <v>111.0</v>
      </c>
      <c r="C681" s="2">
        <v>3.606491E7</v>
      </c>
      <c r="D681" s="2" t="s">
        <v>989</v>
      </c>
      <c r="E681" s="2" t="s">
        <v>1321</v>
      </c>
      <c r="F681" s="2" t="s">
        <v>12</v>
      </c>
      <c r="G681" s="2" t="s">
        <v>13</v>
      </c>
      <c r="H681" s="2">
        <v>4.5E7</v>
      </c>
      <c r="I681" s="2">
        <v>6.4</v>
      </c>
    </row>
    <row r="682">
      <c r="A682" s="2" t="s">
        <v>732</v>
      </c>
      <c r="B682" s="2">
        <v>121.0</v>
      </c>
      <c r="C682" s="2">
        <v>3.3328051E7</v>
      </c>
      <c r="D682" s="2" t="s">
        <v>389</v>
      </c>
      <c r="E682" s="2" t="s">
        <v>1322</v>
      </c>
      <c r="F682" s="2" t="s">
        <v>12</v>
      </c>
      <c r="G682" s="2" t="s">
        <v>13</v>
      </c>
      <c r="H682" s="2">
        <v>6.5E7</v>
      </c>
      <c r="I682" s="2">
        <v>6.7</v>
      </c>
    </row>
    <row r="683">
      <c r="A683" s="2" t="s">
        <v>1323</v>
      </c>
      <c r="B683" s="2">
        <v>135.0</v>
      </c>
      <c r="C683" s="2">
        <v>3.2598931E7</v>
      </c>
      <c r="D683" s="2" t="s">
        <v>320</v>
      </c>
      <c r="E683" s="2" t="s">
        <v>1324</v>
      </c>
      <c r="F683" s="2" t="s">
        <v>12</v>
      </c>
      <c r="G683" s="2" t="s">
        <v>13</v>
      </c>
      <c r="H683" s="2">
        <v>6.5E7</v>
      </c>
      <c r="I683" s="2">
        <v>6.2</v>
      </c>
    </row>
    <row r="684">
      <c r="A684" s="2" t="s">
        <v>162</v>
      </c>
      <c r="B684" s="2">
        <v>101.0</v>
      </c>
      <c r="C684" s="2">
        <v>2.804554E7</v>
      </c>
      <c r="D684" s="2" t="s">
        <v>59</v>
      </c>
      <c r="E684" s="2" t="s">
        <v>1325</v>
      </c>
      <c r="F684" s="2" t="s">
        <v>12</v>
      </c>
      <c r="G684" s="2" t="s">
        <v>13</v>
      </c>
      <c r="H684" s="2">
        <v>6.5E7</v>
      </c>
      <c r="I684" s="2">
        <v>6.1</v>
      </c>
    </row>
    <row r="685">
      <c r="A685" s="2" t="s">
        <v>236</v>
      </c>
      <c r="B685" s="2">
        <v>151.0</v>
      </c>
      <c r="C685" s="2">
        <v>3.7023395E7</v>
      </c>
      <c r="D685" s="2" t="s">
        <v>1196</v>
      </c>
      <c r="E685" s="2" t="s">
        <v>1326</v>
      </c>
      <c r="F685" s="2" t="s">
        <v>12</v>
      </c>
      <c r="G685" s="2" t="s">
        <v>13</v>
      </c>
      <c r="H685" s="2">
        <v>6.3E7</v>
      </c>
      <c r="I685" s="2">
        <v>8.8</v>
      </c>
    </row>
    <row r="686">
      <c r="A686" s="2" t="s">
        <v>113</v>
      </c>
      <c r="B686" s="2">
        <v>131.0</v>
      </c>
      <c r="C686" s="2">
        <v>4.3532294E7</v>
      </c>
      <c r="D686" s="2" t="s">
        <v>1327</v>
      </c>
      <c r="E686" s="2" t="s">
        <v>1328</v>
      </c>
      <c r="F686" s="2" t="s">
        <v>12</v>
      </c>
      <c r="G686" s="2" t="s">
        <v>13</v>
      </c>
      <c r="H686" s="2">
        <v>6.5E7</v>
      </c>
      <c r="I686" s="2">
        <v>7.1</v>
      </c>
    </row>
    <row r="687">
      <c r="B687" s="2">
        <v>60.0</v>
      </c>
      <c r="D687" s="2" t="s">
        <v>1077</v>
      </c>
      <c r="E687" s="2" t="s">
        <v>1329</v>
      </c>
      <c r="F687" s="2" t="s">
        <v>12</v>
      </c>
      <c r="G687" s="2" t="s">
        <v>20</v>
      </c>
      <c r="I687" s="2">
        <v>8.1</v>
      </c>
    </row>
    <row r="688">
      <c r="A688" s="2" t="s">
        <v>1330</v>
      </c>
      <c r="B688" s="2">
        <v>100.0</v>
      </c>
      <c r="C688" s="2">
        <v>1.721808E7</v>
      </c>
      <c r="D688" s="2" t="s">
        <v>569</v>
      </c>
      <c r="E688" s="2" t="s">
        <v>1331</v>
      </c>
      <c r="F688" s="2" t="s">
        <v>12</v>
      </c>
      <c r="G688" s="2" t="s">
        <v>13</v>
      </c>
      <c r="H688" s="2">
        <v>7.0E7</v>
      </c>
      <c r="I688" s="2">
        <v>5.7</v>
      </c>
    </row>
    <row r="689">
      <c r="A689" s="2" t="s">
        <v>1289</v>
      </c>
      <c r="B689" s="2">
        <v>105.0</v>
      </c>
      <c r="C689" s="2">
        <v>1.0014234E7</v>
      </c>
      <c r="D689" s="2" t="s">
        <v>349</v>
      </c>
      <c r="E689" s="2" t="s">
        <v>1332</v>
      </c>
      <c r="F689" s="2" t="s">
        <v>12</v>
      </c>
      <c r="G689" s="2" t="s">
        <v>513</v>
      </c>
      <c r="H689" s="2">
        <v>6.5E7</v>
      </c>
      <c r="I689" s="2">
        <v>5.0</v>
      </c>
    </row>
    <row r="690">
      <c r="A690" s="2" t="s">
        <v>1333</v>
      </c>
      <c r="B690" s="2">
        <v>92.0</v>
      </c>
      <c r="C690" s="2">
        <v>1.9059018E7</v>
      </c>
      <c r="D690" s="2" t="s">
        <v>1334</v>
      </c>
      <c r="E690" s="2" t="s">
        <v>1335</v>
      </c>
      <c r="F690" s="2" t="s">
        <v>12</v>
      </c>
      <c r="G690" s="2" t="s">
        <v>126</v>
      </c>
      <c r="H690" s="2">
        <v>6.5E7</v>
      </c>
      <c r="I690" s="2">
        <v>5.1</v>
      </c>
    </row>
    <row r="691">
      <c r="A691" s="2" t="s">
        <v>1336</v>
      </c>
      <c r="B691" s="2">
        <v>130.0</v>
      </c>
      <c r="C691" s="2">
        <v>1987287.0</v>
      </c>
      <c r="D691" s="2" t="s">
        <v>683</v>
      </c>
      <c r="E691" s="2" t="s">
        <v>1337</v>
      </c>
      <c r="F691" s="2" t="s">
        <v>12</v>
      </c>
      <c r="G691" s="2" t="s">
        <v>20</v>
      </c>
      <c r="H691" s="2">
        <v>5.0E7</v>
      </c>
      <c r="I691" s="2">
        <v>6.9</v>
      </c>
    </row>
    <row r="692">
      <c r="A692" s="2" t="s">
        <v>1269</v>
      </c>
      <c r="B692" s="2">
        <v>100.0</v>
      </c>
      <c r="C692" s="2">
        <v>2.4407944E7</v>
      </c>
      <c r="D692" s="2" t="s">
        <v>1052</v>
      </c>
      <c r="E692" s="2" t="s">
        <v>1338</v>
      </c>
      <c r="F692" s="2" t="s">
        <v>12</v>
      </c>
      <c r="G692" s="2" t="s">
        <v>95</v>
      </c>
      <c r="H692" s="2">
        <v>4.3E7</v>
      </c>
      <c r="I692" s="2">
        <v>4.8</v>
      </c>
    </row>
    <row r="693">
      <c r="A693" s="2" t="s">
        <v>1339</v>
      </c>
      <c r="B693" s="2">
        <v>102.0</v>
      </c>
      <c r="C693" s="2">
        <v>1.3750556E7</v>
      </c>
      <c r="D693" s="2" t="s">
        <v>116</v>
      </c>
      <c r="E693" s="2" t="s">
        <v>1340</v>
      </c>
      <c r="F693" s="2" t="s">
        <v>12</v>
      </c>
      <c r="G693" s="2" t="s">
        <v>13</v>
      </c>
      <c r="H693" s="2">
        <v>6.5E7</v>
      </c>
      <c r="I693" s="2">
        <v>6.5</v>
      </c>
    </row>
    <row r="694">
      <c r="A694" s="2" t="s">
        <v>783</v>
      </c>
      <c r="B694" s="2">
        <v>133.0</v>
      </c>
      <c r="C694" s="2">
        <v>3.1054924E7</v>
      </c>
      <c r="D694" s="2" t="s">
        <v>1341</v>
      </c>
      <c r="E694" s="2" t="s">
        <v>1342</v>
      </c>
      <c r="F694" s="2" t="s">
        <v>12</v>
      </c>
      <c r="G694" s="2" t="s">
        <v>13</v>
      </c>
      <c r="H694" s="2">
        <v>6.4E7</v>
      </c>
      <c r="I694" s="2">
        <v>5.1</v>
      </c>
    </row>
    <row r="695">
      <c r="A695" s="2" t="s">
        <v>1343</v>
      </c>
      <c r="B695" s="2">
        <v>121.0</v>
      </c>
      <c r="C695" s="2">
        <v>4.324714E7</v>
      </c>
      <c r="D695" s="2" t="s">
        <v>1344</v>
      </c>
      <c r="E695" s="2" t="s">
        <v>1345</v>
      </c>
      <c r="F695" s="2" t="s">
        <v>12</v>
      </c>
      <c r="G695" s="2" t="s">
        <v>20</v>
      </c>
      <c r="H695" s="2">
        <v>5.5E7</v>
      </c>
      <c r="I695" s="2">
        <v>7.1</v>
      </c>
    </row>
    <row r="696">
      <c r="A696" s="2" t="s">
        <v>649</v>
      </c>
      <c r="B696" s="2">
        <v>147.0</v>
      </c>
      <c r="C696" s="2">
        <v>2208939.0</v>
      </c>
      <c r="D696" s="2" t="s">
        <v>1346</v>
      </c>
      <c r="E696" s="2" t="s">
        <v>1347</v>
      </c>
      <c r="F696" s="2" t="s">
        <v>12</v>
      </c>
      <c r="G696" s="2" t="s">
        <v>265</v>
      </c>
      <c r="H696" s="2">
        <v>5.0E7</v>
      </c>
      <c r="I696" s="2">
        <v>7.5</v>
      </c>
    </row>
    <row r="697">
      <c r="A697" s="2" t="s">
        <v>697</v>
      </c>
      <c r="B697" s="2">
        <v>94.0</v>
      </c>
      <c r="C697" s="2">
        <v>2.13079163E8</v>
      </c>
      <c r="D697" s="2" t="s">
        <v>613</v>
      </c>
      <c r="E697" s="2" t="s">
        <v>1348</v>
      </c>
      <c r="F697" s="2" t="s">
        <v>12</v>
      </c>
      <c r="G697" s="2" t="s">
        <v>13</v>
      </c>
      <c r="H697" s="2">
        <v>6.3E7</v>
      </c>
      <c r="I697" s="2">
        <v>6.2</v>
      </c>
    </row>
    <row r="698">
      <c r="A698" s="2" t="s">
        <v>324</v>
      </c>
      <c r="B698" s="2">
        <v>94.0</v>
      </c>
      <c r="C698" s="2">
        <v>1.9548064E7</v>
      </c>
      <c r="D698" s="2" t="s">
        <v>435</v>
      </c>
      <c r="E698" s="2" t="s">
        <v>1349</v>
      </c>
      <c r="F698" s="2" t="s">
        <v>12</v>
      </c>
      <c r="G698" s="2" t="s">
        <v>1350</v>
      </c>
      <c r="H698" s="2">
        <v>6.5E7</v>
      </c>
      <c r="I698" s="2">
        <v>6.3</v>
      </c>
    </row>
    <row r="699">
      <c r="A699" s="2" t="s">
        <v>132</v>
      </c>
      <c r="B699" s="2">
        <v>127.0</v>
      </c>
      <c r="C699" s="2">
        <v>3.56784E8</v>
      </c>
      <c r="D699" s="2" t="s">
        <v>407</v>
      </c>
      <c r="E699" s="2" t="s">
        <v>1351</v>
      </c>
      <c r="F699" s="2" t="s">
        <v>12</v>
      </c>
      <c r="G699" s="2" t="s">
        <v>13</v>
      </c>
      <c r="H699" s="2">
        <v>6.3E7</v>
      </c>
      <c r="I699" s="2">
        <v>8.1</v>
      </c>
    </row>
    <row r="700">
      <c r="A700" s="2" t="s">
        <v>1280</v>
      </c>
      <c r="B700" s="2">
        <v>212.0</v>
      </c>
      <c r="C700" s="2">
        <v>2.5052E7</v>
      </c>
      <c r="D700" s="2" t="s">
        <v>1352</v>
      </c>
      <c r="E700" s="2" t="s">
        <v>1353</v>
      </c>
      <c r="F700" s="2" t="s">
        <v>12</v>
      </c>
      <c r="G700" s="2" t="s">
        <v>13</v>
      </c>
      <c r="H700" s="2">
        <v>6.3E7</v>
      </c>
      <c r="I700" s="2">
        <v>6.6</v>
      </c>
    </row>
    <row r="701">
      <c r="A701" s="2" t="s">
        <v>415</v>
      </c>
      <c r="B701" s="2">
        <v>141.0</v>
      </c>
      <c r="C701" s="2">
        <v>1.2201271E8</v>
      </c>
      <c r="D701" s="2" t="s">
        <v>154</v>
      </c>
      <c r="E701" s="2" t="s">
        <v>1354</v>
      </c>
      <c r="F701" s="2" t="s">
        <v>12</v>
      </c>
      <c r="G701" s="2" t="s">
        <v>13</v>
      </c>
      <c r="H701" s="2">
        <v>6.2E7</v>
      </c>
      <c r="I701" s="2">
        <v>6.9</v>
      </c>
    </row>
    <row r="702">
      <c r="A702" s="2" t="s">
        <v>1355</v>
      </c>
      <c r="B702" s="2">
        <v>103.0</v>
      </c>
      <c r="C702" s="2">
        <v>72413.0</v>
      </c>
      <c r="D702" s="2" t="s">
        <v>68</v>
      </c>
      <c r="E702" s="2" t="s">
        <v>1356</v>
      </c>
      <c r="F702" s="2" t="s">
        <v>688</v>
      </c>
      <c r="G702" s="2" t="s">
        <v>309</v>
      </c>
      <c r="H702" s="2">
        <v>6.5E7</v>
      </c>
      <c r="I702" s="2">
        <v>6.1</v>
      </c>
    </row>
    <row r="703">
      <c r="A703" s="2" t="s">
        <v>1357</v>
      </c>
      <c r="B703" s="2">
        <v>98.0</v>
      </c>
      <c r="C703" s="2">
        <v>5.8255287E7</v>
      </c>
      <c r="D703" s="2" t="s">
        <v>349</v>
      </c>
      <c r="E703" s="2" t="s">
        <v>1358</v>
      </c>
      <c r="F703" s="2" t="s">
        <v>12</v>
      </c>
      <c r="G703" s="2" t="s">
        <v>13</v>
      </c>
      <c r="H703" s="2">
        <v>6.4E7</v>
      </c>
      <c r="I703" s="2">
        <v>4.3</v>
      </c>
    </row>
    <row r="704">
      <c r="A704" s="2" t="s">
        <v>221</v>
      </c>
      <c r="B704" s="2">
        <v>116.0</v>
      </c>
      <c r="C704" s="2">
        <v>7.708603E7</v>
      </c>
      <c r="D704" s="2" t="s">
        <v>1359</v>
      </c>
      <c r="E704" s="2" t="s">
        <v>1360</v>
      </c>
      <c r="F704" s="2" t="s">
        <v>12</v>
      </c>
      <c r="G704" s="2" t="s">
        <v>513</v>
      </c>
      <c r="H704" s="2">
        <v>6.2E7</v>
      </c>
      <c r="I704" s="2">
        <v>6.6</v>
      </c>
    </row>
    <row r="705">
      <c r="A705" s="2" t="s">
        <v>1361</v>
      </c>
      <c r="B705" s="2">
        <v>114.0</v>
      </c>
      <c r="C705" s="2">
        <v>6.5E7</v>
      </c>
      <c r="D705" s="2" t="s">
        <v>495</v>
      </c>
      <c r="E705" s="2" t="s">
        <v>1362</v>
      </c>
      <c r="F705" s="2" t="s">
        <v>12</v>
      </c>
      <c r="G705" s="2" t="s">
        <v>13</v>
      </c>
      <c r="H705" s="2">
        <v>6.2E7</v>
      </c>
      <c r="I705" s="2">
        <v>6.8</v>
      </c>
    </row>
    <row r="706">
      <c r="A706" s="2" t="s">
        <v>1363</v>
      </c>
      <c r="B706" s="2">
        <v>87.0</v>
      </c>
      <c r="C706" s="2">
        <v>3.2178777E7</v>
      </c>
      <c r="D706" s="2" t="s">
        <v>1364</v>
      </c>
      <c r="E706" s="2" t="s">
        <v>1365</v>
      </c>
      <c r="F706" s="2" t="s">
        <v>12</v>
      </c>
      <c r="G706" s="2" t="s">
        <v>13</v>
      </c>
      <c r="H706" s="2">
        <v>6.2E7</v>
      </c>
      <c r="I706" s="2">
        <v>3.8</v>
      </c>
    </row>
    <row r="707">
      <c r="A707" s="2" t="s">
        <v>1366</v>
      </c>
      <c r="B707" s="2">
        <v>125.0</v>
      </c>
      <c r="C707" s="2">
        <v>1.5738632E7</v>
      </c>
      <c r="D707" s="2" t="s">
        <v>142</v>
      </c>
      <c r="E707" s="2" t="s">
        <v>1367</v>
      </c>
      <c r="F707" s="2" t="s">
        <v>12</v>
      </c>
      <c r="G707" s="2" t="s">
        <v>13</v>
      </c>
      <c r="H707" s="2">
        <v>4.2E7</v>
      </c>
      <c r="I707" s="2">
        <v>5.9</v>
      </c>
    </row>
    <row r="708">
      <c r="A708" s="2" t="s">
        <v>618</v>
      </c>
      <c r="B708" s="2">
        <v>187.0</v>
      </c>
      <c r="C708" s="2">
        <v>5.4116191E7</v>
      </c>
      <c r="D708" s="2" t="s">
        <v>1368</v>
      </c>
      <c r="E708" s="2" t="s">
        <v>1369</v>
      </c>
      <c r="F708" s="2" t="s">
        <v>12</v>
      </c>
      <c r="G708" s="2" t="s">
        <v>13</v>
      </c>
      <c r="H708" s="2">
        <v>4.4E7</v>
      </c>
      <c r="I708" s="2">
        <v>7.9</v>
      </c>
    </row>
    <row r="709">
      <c r="A709" s="2" t="s">
        <v>1370</v>
      </c>
      <c r="B709" s="2">
        <v>93.0</v>
      </c>
      <c r="C709" s="2">
        <v>1.18153533E8</v>
      </c>
      <c r="D709" s="2" t="s">
        <v>1371</v>
      </c>
      <c r="E709" s="2" t="s">
        <v>1372</v>
      </c>
      <c r="F709" s="2" t="s">
        <v>12</v>
      </c>
      <c r="G709" s="2" t="s">
        <v>13</v>
      </c>
      <c r="H709" s="2">
        <v>6.1E7</v>
      </c>
      <c r="I709" s="2">
        <v>6.3</v>
      </c>
    </row>
    <row r="710">
      <c r="A710" s="2" t="s">
        <v>1373</v>
      </c>
      <c r="B710" s="2">
        <v>95.0</v>
      </c>
      <c r="C710" s="2">
        <v>1.0801217E8</v>
      </c>
      <c r="D710" s="2" t="s">
        <v>97</v>
      </c>
      <c r="E710" s="2" t="s">
        <v>1374</v>
      </c>
      <c r="F710" s="2" t="s">
        <v>12</v>
      </c>
      <c r="G710" s="2" t="s">
        <v>13</v>
      </c>
      <c r="H710" s="2">
        <v>6.3E7</v>
      </c>
      <c r="I710" s="2">
        <v>5.5</v>
      </c>
    </row>
    <row r="711">
      <c r="A711" s="2" t="s">
        <v>41</v>
      </c>
      <c r="B711" s="2">
        <v>117.0</v>
      </c>
      <c r="C711" s="2">
        <v>2.1059259E8</v>
      </c>
      <c r="D711" s="2" t="s">
        <v>549</v>
      </c>
      <c r="E711" s="2" t="s">
        <v>1375</v>
      </c>
      <c r="F711" s="2" t="s">
        <v>12</v>
      </c>
      <c r="G711" s="2" t="s">
        <v>13</v>
      </c>
      <c r="H711" s="2">
        <v>6.5E7</v>
      </c>
      <c r="I711" s="2">
        <v>7.7</v>
      </c>
    </row>
    <row r="712">
      <c r="A712" s="2" t="s">
        <v>697</v>
      </c>
      <c r="B712" s="2">
        <v>106.0</v>
      </c>
      <c r="C712" s="2">
        <v>2.79167575E8</v>
      </c>
      <c r="D712" s="2" t="s">
        <v>590</v>
      </c>
      <c r="E712" s="2" t="s">
        <v>1376</v>
      </c>
      <c r="F712" s="2" t="s">
        <v>12</v>
      </c>
      <c r="G712" s="2" t="s">
        <v>13</v>
      </c>
      <c r="H712" s="2">
        <v>8.0E7</v>
      </c>
      <c r="I712" s="2">
        <v>6.3</v>
      </c>
    </row>
    <row r="713">
      <c r="A713" s="2" t="s">
        <v>1377</v>
      </c>
      <c r="B713" s="2">
        <v>115.0</v>
      </c>
      <c r="C713" s="2">
        <v>1.43151473E8</v>
      </c>
      <c r="D713" s="2" t="s">
        <v>1378</v>
      </c>
      <c r="E713" s="2" t="s">
        <v>1379</v>
      </c>
      <c r="F713" s="2" t="s">
        <v>12</v>
      </c>
      <c r="G713" s="2" t="s">
        <v>13</v>
      </c>
      <c r="H713" s="2">
        <v>6.0E7</v>
      </c>
      <c r="I713" s="2">
        <v>7.1</v>
      </c>
    </row>
    <row r="714">
      <c r="A714" s="2" t="s">
        <v>1145</v>
      </c>
      <c r="B714" s="2">
        <v>189.0</v>
      </c>
      <c r="C714" s="2">
        <v>1.36801374E8</v>
      </c>
      <c r="D714" s="2" t="s">
        <v>1380</v>
      </c>
      <c r="E714" s="2" t="s">
        <v>1381</v>
      </c>
      <c r="F714" s="2" t="s">
        <v>12</v>
      </c>
      <c r="G714" s="2" t="s">
        <v>13</v>
      </c>
      <c r="H714" s="2">
        <v>6.0E7</v>
      </c>
      <c r="I714" s="2">
        <v>8.5</v>
      </c>
    </row>
    <row r="715">
      <c r="A715" s="2" t="s">
        <v>767</v>
      </c>
      <c r="B715" s="2">
        <v>100.0</v>
      </c>
      <c r="C715" s="2">
        <v>1.68213584E8</v>
      </c>
      <c r="D715" s="2" t="s">
        <v>569</v>
      </c>
      <c r="E715" s="2" t="s">
        <v>1382</v>
      </c>
      <c r="F715" s="2" t="s">
        <v>12</v>
      </c>
      <c r="G715" s="2" t="s">
        <v>13</v>
      </c>
      <c r="I715" s="2">
        <v>5.9</v>
      </c>
    </row>
    <row r="716">
      <c r="A716" s="2" t="s">
        <v>624</v>
      </c>
      <c r="B716" s="2">
        <v>81.0</v>
      </c>
      <c r="C716" s="2">
        <v>1.35381507E8</v>
      </c>
      <c r="D716" s="2" t="s">
        <v>214</v>
      </c>
      <c r="E716" s="2" t="s">
        <v>1383</v>
      </c>
      <c r="F716" s="2" t="s">
        <v>12</v>
      </c>
      <c r="G716" s="2" t="s">
        <v>13</v>
      </c>
      <c r="H716" s="2">
        <v>1.5E8</v>
      </c>
      <c r="I716" s="2">
        <v>5.8</v>
      </c>
    </row>
    <row r="717">
      <c r="A717" s="2" t="s">
        <v>236</v>
      </c>
      <c r="B717" s="2">
        <v>149.0</v>
      </c>
      <c r="C717" s="2">
        <v>1.67735396E8</v>
      </c>
      <c r="D717" s="2" t="s">
        <v>758</v>
      </c>
      <c r="E717" s="2" t="s">
        <v>1384</v>
      </c>
      <c r="F717" s="2" t="s">
        <v>12</v>
      </c>
      <c r="G717" s="2" t="s">
        <v>13</v>
      </c>
      <c r="H717" s="2">
        <v>6.1E7</v>
      </c>
      <c r="I717" s="2">
        <v>8.1</v>
      </c>
    </row>
    <row r="718">
      <c r="A718" s="2" t="s">
        <v>178</v>
      </c>
      <c r="B718" s="2">
        <v>119.0</v>
      </c>
      <c r="C718" s="2">
        <v>1.2146896E8</v>
      </c>
      <c r="D718" s="2" t="s">
        <v>401</v>
      </c>
      <c r="E718" s="2" t="s">
        <v>1385</v>
      </c>
      <c r="F718" s="2" t="s">
        <v>12</v>
      </c>
      <c r="G718" s="2" t="s">
        <v>13</v>
      </c>
      <c r="H718" s="2">
        <v>6.0E7</v>
      </c>
      <c r="I718" s="2">
        <v>7.9</v>
      </c>
    </row>
    <row r="719">
      <c r="A719" s="2" t="s">
        <v>109</v>
      </c>
      <c r="B719" s="2">
        <v>130.0</v>
      </c>
      <c r="C719" s="2">
        <v>1.06635996E8</v>
      </c>
      <c r="D719" s="2" t="s">
        <v>18</v>
      </c>
      <c r="E719" s="2" t="s">
        <v>1386</v>
      </c>
      <c r="F719" s="2" t="s">
        <v>12</v>
      </c>
      <c r="G719" s="2" t="s">
        <v>20</v>
      </c>
      <c r="H719" s="2">
        <v>5.8E7</v>
      </c>
      <c r="I719" s="2">
        <v>7.2</v>
      </c>
    </row>
    <row r="720">
      <c r="A720" s="2" t="s">
        <v>626</v>
      </c>
      <c r="B720" s="2">
        <v>116.0</v>
      </c>
      <c r="C720" s="2">
        <v>1.02678089E8</v>
      </c>
      <c r="D720" s="2" t="s">
        <v>679</v>
      </c>
      <c r="E720" s="2" t="s">
        <v>1387</v>
      </c>
      <c r="F720" s="2" t="s">
        <v>12</v>
      </c>
      <c r="G720" s="2" t="s">
        <v>13</v>
      </c>
      <c r="H720" s="2">
        <v>9.5E7</v>
      </c>
      <c r="I720" s="2">
        <v>6.3</v>
      </c>
    </row>
    <row r="721">
      <c r="A721" s="2" t="s">
        <v>379</v>
      </c>
      <c r="B721" s="2">
        <v>103.0</v>
      </c>
      <c r="C721" s="2">
        <v>1.2560336E8</v>
      </c>
      <c r="D721" s="2" t="s">
        <v>797</v>
      </c>
      <c r="E721" s="2" t="s">
        <v>1388</v>
      </c>
      <c r="F721" s="2" t="s">
        <v>12</v>
      </c>
      <c r="G721" s="2" t="s">
        <v>13</v>
      </c>
      <c r="H721" s="2">
        <v>6.0E7</v>
      </c>
      <c r="I721" s="2">
        <v>8.1</v>
      </c>
    </row>
    <row r="722">
      <c r="A722" s="2" t="s">
        <v>1389</v>
      </c>
      <c r="B722" s="2">
        <v>99.0</v>
      </c>
      <c r="C722" s="2">
        <v>1.012179E8</v>
      </c>
      <c r="D722" s="2" t="s">
        <v>1390</v>
      </c>
      <c r="E722" s="2" t="s">
        <v>1391</v>
      </c>
      <c r="F722" s="2" t="s">
        <v>12</v>
      </c>
      <c r="G722" s="2" t="s">
        <v>13</v>
      </c>
      <c r="H722" s="2">
        <v>7.0E7</v>
      </c>
      <c r="I722" s="2">
        <v>7.0</v>
      </c>
    </row>
    <row r="723">
      <c r="A723" s="2" t="s">
        <v>1136</v>
      </c>
      <c r="B723" s="2">
        <v>92.0</v>
      </c>
      <c r="C723" s="2">
        <v>1.04148781E8</v>
      </c>
      <c r="D723" s="2" t="s">
        <v>1068</v>
      </c>
      <c r="E723" s="2" t="s">
        <v>1392</v>
      </c>
      <c r="F723" s="2" t="s">
        <v>12</v>
      </c>
      <c r="G723" s="2" t="s">
        <v>13</v>
      </c>
      <c r="H723" s="2">
        <v>6.0E7</v>
      </c>
      <c r="I723" s="2">
        <v>5.5</v>
      </c>
    </row>
    <row r="724">
      <c r="A724" s="2" t="s">
        <v>1343</v>
      </c>
      <c r="B724" s="2">
        <v>109.0</v>
      </c>
      <c r="C724" s="2">
        <v>7.55733E7</v>
      </c>
      <c r="D724" s="2" t="s">
        <v>1248</v>
      </c>
      <c r="E724" s="2" t="s">
        <v>1393</v>
      </c>
      <c r="F724" s="2" t="s">
        <v>12</v>
      </c>
      <c r="G724" s="2" t="s">
        <v>13</v>
      </c>
      <c r="H724" s="2">
        <v>6.1E7</v>
      </c>
      <c r="I724" s="2">
        <v>6.7</v>
      </c>
    </row>
    <row r="725">
      <c r="A725" s="2" t="s">
        <v>667</v>
      </c>
      <c r="B725" s="2">
        <v>87.0</v>
      </c>
      <c r="C725" s="2">
        <v>9.3375151E7</v>
      </c>
      <c r="D725" s="2" t="s">
        <v>880</v>
      </c>
      <c r="E725" s="2" t="s">
        <v>1394</v>
      </c>
      <c r="F725" s="2" t="s">
        <v>12</v>
      </c>
      <c r="G725" s="2" t="s">
        <v>13</v>
      </c>
      <c r="H725" s="2">
        <v>6.0E7</v>
      </c>
      <c r="I725" s="2">
        <v>5.2</v>
      </c>
    </row>
    <row r="726">
      <c r="A726" s="2" t="s">
        <v>1079</v>
      </c>
      <c r="B726" s="2">
        <v>111.0</v>
      </c>
      <c r="C726" s="2">
        <v>1.06126012E8</v>
      </c>
      <c r="D726" s="2" t="s">
        <v>116</v>
      </c>
      <c r="E726" s="2" t="s">
        <v>1395</v>
      </c>
      <c r="F726" s="2" t="s">
        <v>12</v>
      </c>
      <c r="G726" s="2" t="s">
        <v>13</v>
      </c>
      <c r="H726" s="2">
        <v>6.0E7</v>
      </c>
      <c r="I726" s="2">
        <v>7.0</v>
      </c>
    </row>
    <row r="727">
      <c r="A727" s="2" t="s">
        <v>1396</v>
      </c>
      <c r="B727" s="2">
        <v>101.0</v>
      </c>
      <c r="C727" s="2">
        <v>9.3307796E7</v>
      </c>
      <c r="D727" s="2" t="s">
        <v>590</v>
      </c>
      <c r="E727" s="2" t="s">
        <v>1397</v>
      </c>
      <c r="F727" s="2" t="s">
        <v>12</v>
      </c>
      <c r="G727" s="2" t="s">
        <v>13</v>
      </c>
      <c r="H727" s="2">
        <v>6.0E7</v>
      </c>
      <c r="I727" s="2">
        <v>6.1</v>
      </c>
    </row>
    <row r="728">
      <c r="A728" s="2" t="s">
        <v>277</v>
      </c>
      <c r="B728" s="2">
        <v>83.0</v>
      </c>
      <c r="C728" s="2">
        <v>9.0646554E7</v>
      </c>
      <c r="D728" s="2" t="s">
        <v>157</v>
      </c>
      <c r="E728" s="2" t="s">
        <v>1398</v>
      </c>
      <c r="F728" s="2" t="s">
        <v>12</v>
      </c>
      <c r="G728" s="2" t="s">
        <v>13</v>
      </c>
      <c r="H728" s="2">
        <v>1.05E8</v>
      </c>
      <c r="I728" s="2">
        <v>6.6</v>
      </c>
    </row>
    <row r="729">
      <c r="A729" s="2" t="s">
        <v>1399</v>
      </c>
      <c r="B729" s="2">
        <v>113.0</v>
      </c>
      <c r="C729" s="2">
        <v>1.09176215E8</v>
      </c>
      <c r="D729" s="2" t="s">
        <v>585</v>
      </c>
      <c r="E729" s="2" t="s">
        <v>1400</v>
      </c>
      <c r="F729" s="2" t="s">
        <v>12</v>
      </c>
      <c r="G729" s="2" t="s">
        <v>13</v>
      </c>
      <c r="H729" s="2">
        <v>6.0E7</v>
      </c>
      <c r="I729" s="2">
        <v>5.5</v>
      </c>
    </row>
    <row r="730">
      <c r="A730" s="2" t="s">
        <v>608</v>
      </c>
      <c r="B730" s="2">
        <v>107.0</v>
      </c>
      <c r="C730" s="2">
        <v>8.2670733E7</v>
      </c>
      <c r="D730" s="2" t="s">
        <v>1147</v>
      </c>
      <c r="E730" s="2" t="s">
        <v>1401</v>
      </c>
      <c r="F730" s="2" t="s">
        <v>12</v>
      </c>
      <c r="G730" s="2" t="s">
        <v>13</v>
      </c>
      <c r="H730" s="2">
        <v>6.0E7</v>
      </c>
      <c r="I730" s="2">
        <v>5.9</v>
      </c>
    </row>
    <row r="731">
      <c r="A731" s="2" t="s">
        <v>917</v>
      </c>
      <c r="B731" s="2">
        <v>94.0</v>
      </c>
      <c r="C731" s="2">
        <v>8.2569532E7</v>
      </c>
      <c r="D731" s="2" t="s">
        <v>833</v>
      </c>
      <c r="E731" s="2" t="s">
        <v>1402</v>
      </c>
      <c r="F731" s="2" t="s">
        <v>12</v>
      </c>
      <c r="G731" s="2" t="s">
        <v>13</v>
      </c>
      <c r="H731" s="2">
        <v>6.0E7</v>
      </c>
      <c r="I731" s="2">
        <v>5.4</v>
      </c>
    </row>
    <row r="732">
      <c r="A732" s="2" t="s">
        <v>1403</v>
      </c>
      <c r="B732" s="2">
        <v>132.0</v>
      </c>
      <c r="C732" s="2">
        <v>8.1687587E7</v>
      </c>
      <c r="D732" s="2" t="s">
        <v>989</v>
      </c>
      <c r="E732" s="2" t="s">
        <v>1404</v>
      </c>
      <c r="F732" s="2" t="s">
        <v>12</v>
      </c>
      <c r="G732" s="2" t="s">
        <v>13</v>
      </c>
      <c r="H732" s="2">
        <v>6.1E7</v>
      </c>
      <c r="I732" s="2">
        <v>6.4</v>
      </c>
    </row>
    <row r="733">
      <c r="A733" s="2" t="s">
        <v>1405</v>
      </c>
      <c r="B733" s="2">
        <v>140.0</v>
      </c>
      <c r="C733" s="2">
        <v>8.057401E7</v>
      </c>
      <c r="D733" s="2" t="s">
        <v>76</v>
      </c>
      <c r="E733" s="2" t="s">
        <v>1406</v>
      </c>
      <c r="F733" s="2" t="s">
        <v>12</v>
      </c>
      <c r="G733" s="2" t="s">
        <v>13</v>
      </c>
      <c r="H733" s="2">
        <v>6.0E7</v>
      </c>
      <c r="I733" s="2">
        <v>5.7</v>
      </c>
    </row>
    <row r="734">
      <c r="A734" s="2" t="s">
        <v>92</v>
      </c>
      <c r="B734" s="2">
        <v>125.0</v>
      </c>
      <c r="C734" s="2">
        <v>7.5764085E7</v>
      </c>
      <c r="D734" s="2" t="s">
        <v>876</v>
      </c>
      <c r="E734" s="2" t="s">
        <v>1407</v>
      </c>
      <c r="F734" s="2" t="s">
        <v>12</v>
      </c>
      <c r="G734" s="2" t="s">
        <v>13</v>
      </c>
      <c r="H734" s="2">
        <v>6.0E7</v>
      </c>
      <c r="I734" s="2">
        <v>6.7</v>
      </c>
    </row>
    <row r="735">
      <c r="A735" s="2" t="s">
        <v>439</v>
      </c>
      <c r="B735" s="2">
        <v>111.0</v>
      </c>
      <c r="C735" s="2">
        <v>9.0356857E7</v>
      </c>
      <c r="D735" s="2" t="s">
        <v>142</v>
      </c>
      <c r="E735" s="2" t="s">
        <v>1408</v>
      </c>
      <c r="F735" s="2" t="s">
        <v>12</v>
      </c>
      <c r="G735" s="2" t="s">
        <v>13</v>
      </c>
      <c r="H735" s="2">
        <v>5.8E7</v>
      </c>
      <c r="I735" s="2">
        <v>7.1</v>
      </c>
    </row>
    <row r="736">
      <c r="A736" s="2" t="s">
        <v>262</v>
      </c>
      <c r="B736" s="2">
        <v>156.0</v>
      </c>
      <c r="C736" s="2">
        <v>7.5530832E7</v>
      </c>
      <c r="D736" s="2" t="s">
        <v>1327</v>
      </c>
      <c r="E736" s="2" t="s">
        <v>1409</v>
      </c>
      <c r="F736" s="2" t="s">
        <v>12</v>
      </c>
      <c r="G736" s="2" t="s">
        <v>13</v>
      </c>
      <c r="H736" s="2">
        <v>5.5E7</v>
      </c>
      <c r="I736" s="2">
        <v>6.8</v>
      </c>
    </row>
    <row r="737">
      <c r="A737" s="2" t="s">
        <v>1410</v>
      </c>
      <c r="B737" s="2">
        <v>170.0</v>
      </c>
      <c r="C737" s="2">
        <v>7.5370763E7</v>
      </c>
      <c r="D737" s="2" t="s">
        <v>1411</v>
      </c>
      <c r="E737" s="2" t="s">
        <v>1412</v>
      </c>
      <c r="F737" s="2" t="s">
        <v>12</v>
      </c>
      <c r="G737" s="2" t="s">
        <v>13</v>
      </c>
      <c r="H737" s="2">
        <v>6.0E7</v>
      </c>
      <c r="I737" s="2">
        <v>6.5</v>
      </c>
    </row>
    <row r="738">
      <c r="A738" s="2" t="s">
        <v>571</v>
      </c>
      <c r="B738" s="2">
        <v>120.0</v>
      </c>
      <c r="C738" s="2">
        <v>1.00003492E8</v>
      </c>
      <c r="D738" s="2" t="s">
        <v>751</v>
      </c>
      <c r="E738" s="2" t="s">
        <v>1413</v>
      </c>
      <c r="F738" s="2" t="s">
        <v>12</v>
      </c>
      <c r="G738" s="2" t="s">
        <v>13</v>
      </c>
      <c r="H738" s="2">
        <v>6.5E7</v>
      </c>
      <c r="I738" s="2">
        <v>7.6</v>
      </c>
    </row>
    <row r="739">
      <c r="A739" s="2" t="s">
        <v>615</v>
      </c>
      <c r="B739" s="2">
        <v>100.0</v>
      </c>
      <c r="C739" s="2">
        <v>9.034167E7</v>
      </c>
      <c r="D739" s="2" t="s">
        <v>681</v>
      </c>
      <c r="E739" s="2" t="s">
        <v>1414</v>
      </c>
      <c r="F739" s="2" t="s">
        <v>12</v>
      </c>
      <c r="G739" s="2" t="s">
        <v>13</v>
      </c>
      <c r="H739" s="2">
        <v>6.0E7</v>
      </c>
      <c r="I739" s="2">
        <v>5.5</v>
      </c>
    </row>
    <row r="740">
      <c r="A740" s="2" t="s">
        <v>1415</v>
      </c>
      <c r="B740" s="2">
        <v>115.0</v>
      </c>
      <c r="C740" s="2">
        <v>7.4540762E7</v>
      </c>
      <c r="D740" s="2" t="s">
        <v>320</v>
      </c>
      <c r="E740" s="2" t="s">
        <v>1416</v>
      </c>
      <c r="F740" s="2" t="s">
        <v>12</v>
      </c>
      <c r="G740" s="2" t="s">
        <v>13</v>
      </c>
      <c r="H740" s="2">
        <v>5.5E7</v>
      </c>
      <c r="I740" s="2">
        <v>6.5</v>
      </c>
    </row>
    <row r="741">
      <c r="A741" s="2" t="s">
        <v>307</v>
      </c>
      <c r="B741" s="2">
        <v>130.0</v>
      </c>
      <c r="C741" s="2">
        <v>8.0033643E7</v>
      </c>
      <c r="D741" s="2" t="s">
        <v>416</v>
      </c>
      <c r="E741" s="2" t="s">
        <v>1417</v>
      </c>
      <c r="F741" s="2" t="s">
        <v>12</v>
      </c>
      <c r="G741" s="2" t="s">
        <v>13</v>
      </c>
      <c r="H741" s="2">
        <v>6.0E7</v>
      </c>
      <c r="I741" s="2">
        <v>7.0</v>
      </c>
    </row>
    <row r="742">
      <c r="A742" s="2" t="s">
        <v>732</v>
      </c>
      <c r="B742" s="2">
        <v>105.0</v>
      </c>
      <c r="C742" s="2">
        <v>7.3648142E7</v>
      </c>
      <c r="D742" s="2" t="s">
        <v>989</v>
      </c>
      <c r="E742" s="2" t="s">
        <v>1418</v>
      </c>
      <c r="F742" s="2" t="s">
        <v>12</v>
      </c>
      <c r="G742" s="2" t="s">
        <v>13</v>
      </c>
      <c r="H742" s="2">
        <v>6.0E7</v>
      </c>
      <c r="I742" s="2">
        <v>5.8</v>
      </c>
    </row>
    <row r="743">
      <c r="A743" s="2" t="s">
        <v>1419</v>
      </c>
      <c r="B743" s="2">
        <v>111.0</v>
      </c>
      <c r="C743" s="2">
        <v>7.1844424E7</v>
      </c>
      <c r="D743" s="2" t="s">
        <v>1420</v>
      </c>
      <c r="E743" s="2" t="s">
        <v>1421</v>
      </c>
      <c r="F743" s="2" t="s">
        <v>12</v>
      </c>
      <c r="G743" s="2" t="s">
        <v>13</v>
      </c>
      <c r="H743" s="2">
        <v>6.0E7</v>
      </c>
      <c r="I743" s="2">
        <v>7.3</v>
      </c>
    </row>
    <row r="744">
      <c r="A744" s="2" t="s">
        <v>534</v>
      </c>
      <c r="B744" s="2">
        <v>106.0</v>
      </c>
      <c r="C744" s="2">
        <v>7.5638743E7</v>
      </c>
      <c r="D744" s="2" t="s">
        <v>1422</v>
      </c>
      <c r="E744" s="2" t="s">
        <v>1423</v>
      </c>
      <c r="F744" s="2" t="s">
        <v>12</v>
      </c>
      <c r="G744" s="2" t="s">
        <v>13</v>
      </c>
      <c r="H744" s="2">
        <v>6.0E7</v>
      </c>
      <c r="I744" s="2">
        <v>6.6</v>
      </c>
    </row>
    <row r="745">
      <c r="A745" s="2" t="s">
        <v>1424</v>
      </c>
      <c r="B745" s="2">
        <v>89.0</v>
      </c>
      <c r="C745" s="2">
        <v>6.6734992E7</v>
      </c>
      <c r="D745" s="2" t="s">
        <v>479</v>
      </c>
      <c r="E745" s="2" t="s">
        <v>1425</v>
      </c>
      <c r="F745" s="2" t="s">
        <v>12</v>
      </c>
      <c r="G745" s="2" t="s">
        <v>13</v>
      </c>
      <c r="H745" s="2">
        <v>6.0E7</v>
      </c>
      <c r="I745" s="2">
        <v>4.4</v>
      </c>
    </row>
    <row r="746">
      <c r="A746" s="2" t="s">
        <v>1116</v>
      </c>
      <c r="B746" s="2">
        <v>100.0</v>
      </c>
      <c r="C746" s="2">
        <v>7.5280058E7</v>
      </c>
      <c r="D746" s="2" t="s">
        <v>1426</v>
      </c>
      <c r="E746" s="2" t="s">
        <v>1427</v>
      </c>
      <c r="F746" s="2" t="s">
        <v>12</v>
      </c>
      <c r="G746" s="2" t="s">
        <v>13</v>
      </c>
      <c r="H746" s="2">
        <v>6.0E7</v>
      </c>
      <c r="I746" s="2">
        <v>7.7</v>
      </c>
    </row>
    <row r="747">
      <c r="A747" s="2" t="s">
        <v>317</v>
      </c>
      <c r="B747" s="2">
        <v>91.0</v>
      </c>
      <c r="C747" s="2">
        <v>6.4505912E7</v>
      </c>
      <c r="D747" s="2" t="s">
        <v>1036</v>
      </c>
      <c r="E747" s="2" t="s">
        <v>1428</v>
      </c>
      <c r="F747" s="2" t="s">
        <v>12</v>
      </c>
      <c r="G747" s="2" t="s">
        <v>13</v>
      </c>
      <c r="H747" s="2">
        <v>4.8E7</v>
      </c>
      <c r="I747" s="2">
        <v>5.0</v>
      </c>
    </row>
    <row r="748">
      <c r="A748" s="2" t="s">
        <v>608</v>
      </c>
      <c r="B748" s="2">
        <v>146.0</v>
      </c>
      <c r="C748" s="2">
        <v>7.7862546E7</v>
      </c>
      <c r="D748" s="2" t="s">
        <v>154</v>
      </c>
      <c r="E748" s="2" t="s">
        <v>1429</v>
      </c>
      <c r="F748" s="2" t="s">
        <v>12</v>
      </c>
      <c r="G748" s="2" t="s">
        <v>13</v>
      </c>
      <c r="H748" s="2">
        <v>7.0E7</v>
      </c>
      <c r="I748" s="2">
        <v>7.7</v>
      </c>
    </row>
    <row r="749">
      <c r="A749" s="2" t="s">
        <v>1430</v>
      </c>
      <c r="B749" s="2">
        <v>98.0</v>
      </c>
      <c r="C749" s="2">
        <v>6.1112916E7</v>
      </c>
      <c r="D749" s="2" t="s">
        <v>176</v>
      </c>
      <c r="E749" s="2" t="s">
        <v>1431</v>
      </c>
      <c r="F749" s="2" t="s">
        <v>12</v>
      </c>
      <c r="G749" s="2" t="s">
        <v>13</v>
      </c>
      <c r="H749" s="2">
        <v>5.0E7</v>
      </c>
      <c r="I749" s="2">
        <v>4.4</v>
      </c>
    </row>
    <row r="750">
      <c r="A750" s="2" t="s">
        <v>894</v>
      </c>
      <c r="B750" s="2">
        <v>101.0</v>
      </c>
      <c r="C750" s="2">
        <v>8.8200225E7</v>
      </c>
      <c r="D750" s="2" t="s">
        <v>349</v>
      </c>
      <c r="E750" s="2" t="s">
        <v>1432</v>
      </c>
      <c r="F750" s="2" t="s">
        <v>12</v>
      </c>
      <c r="G750" s="2" t="s">
        <v>13</v>
      </c>
      <c r="H750" s="2">
        <v>6.0E7</v>
      </c>
      <c r="I750" s="2">
        <v>6.1</v>
      </c>
    </row>
    <row r="751">
      <c r="A751" s="2" t="s">
        <v>1433</v>
      </c>
      <c r="B751" s="2">
        <v>94.0</v>
      </c>
      <c r="C751" s="2">
        <v>6.0573641E7</v>
      </c>
      <c r="D751" s="2" t="s">
        <v>1068</v>
      </c>
      <c r="E751" s="2" t="s">
        <v>1434</v>
      </c>
      <c r="F751" s="2" t="s">
        <v>12</v>
      </c>
      <c r="G751" s="2" t="s">
        <v>13</v>
      </c>
      <c r="H751" s="2">
        <v>6.0E7</v>
      </c>
      <c r="I751" s="2">
        <v>5.4</v>
      </c>
    </row>
    <row r="752">
      <c r="A752" s="2" t="s">
        <v>129</v>
      </c>
      <c r="B752" s="2">
        <v>132.0</v>
      </c>
      <c r="C752" s="2">
        <v>5.9035104E7</v>
      </c>
      <c r="D752" s="2" t="s">
        <v>1435</v>
      </c>
      <c r="E752" s="2" t="s">
        <v>1436</v>
      </c>
      <c r="F752" s="2" t="s">
        <v>12</v>
      </c>
      <c r="G752" s="2" t="s">
        <v>13</v>
      </c>
      <c r="H752" s="2">
        <v>6.6E7</v>
      </c>
      <c r="I752" s="2">
        <v>6.8</v>
      </c>
    </row>
    <row r="753">
      <c r="A753" s="2" t="s">
        <v>1437</v>
      </c>
      <c r="B753" s="2">
        <v>115.0</v>
      </c>
      <c r="C753" s="2">
        <v>5.6702901E7</v>
      </c>
      <c r="D753" s="2" t="s">
        <v>1196</v>
      </c>
      <c r="E753" s="2" t="s">
        <v>1438</v>
      </c>
      <c r="F753" s="2" t="s">
        <v>12</v>
      </c>
      <c r="G753" s="2" t="s">
        <v>13</v>
      </c>
      <c r="H753" s="2">
        <v>6.0E7</v>
      </c>
      <c r="I753" s="2">
        <v>6.5</v>
      </c>
    </row>
    <row r="754">
      <c r="A754" s="2" t="s">
        <v>1439</v>
      </c>
      <c r="B754" s="2">
        <v>92.0</v>
      </c>
      <c r="C754" s="2">
        <v>5.5994557E7</v>
      </c>
      <c r="D754" s="2" t="s">
        <v>97</v>
      </c>
      <c r="E754" s="2" t="s">
        <v>1440</v>
      </c>
      <c r="F754" s="2" t="s">
        <v>12</v>
      </c>
      <c r="G754" s="2" t="s">
        <v>13</v>
      </c>
      <c r="H754" s="2">
        <v>6.0E7</v>
      </c>
      <c r="I754" s="2">
        <v>7.0</v>
      </c>
    </row>
    <row r="755">
      <c r="A755" s="2" t="s">
        <v>1235</v>
      </c>
      <c r="B755" s="2">
        <v>124.0</v>
      </c>
      <c r="C755" s="2">
        <v>5.491056E7</v>
      </c>
      <c r="D755" s="2" t="s">
        <v>1170</v>
      </c>
      <c r="E755" s="2" t="s">
        <v>1441</v>
      </c>
      <c r="F755" s="2" t="s">
        <v>12</v>
      </c>
      <c r="G755" s="2" t="s">
        <v>13</v>
      </c>
      <c r="H755" s="2">
        <v>6.0E7</v>
      </c>
      <c r="I755" s="2">
        <v>6.3</v>
      </c>
    </row>
    <row r="756">
      <c r="A756" s="2" t="s">
        <v>468</v>
      </c>
      <c r="B756" s="2">
        <v>119.0</v>
      </c>
      <c r="C756" s="2">
        <v>5.3789313E7</v>
      </c>
      <c r="D756" s="2" t="s">
        <v>576</v>
      </c>
      <c r="E756" s="2" t="s">
        <v>1442</v>
      </c>
      <c r="F756" s="2" t="s">
        <v>12</v>
      </c>
      <c r="G756" s="2" t="s">
        <v>13</v>
      </c>
      <c r="H756" s="2">
        <v>6.0E7</v>
      </c>
      <c r="I756" s="2">
        <v>6.3</v>
      </c>
    </row>
    <row r="757">
      <c r="A757" s="2" t="s">
        <v>1443</v>
      </c>
      <c r="B757" s="2">
        <v>124.0</v>
      </c>
      <c r="C757" s="2">
        <v>5.1045801E7</v>
      </c>
      <c r="D757" s="2" t="s">
        <v>76</v>
      </c>
      <c r="E757" s="2" t="s">
        <v>1444</v>
      </c>
      <c r="F757" s="2" t="s">
        <v>12</v>
      </c>
      <c r="G757" s="2" t="s">
        <v>13</v>
      </c>
      <c r="H757" s="2">
        <v>6.0E7</v>
      </c>
      <c r="I757" s="2">
        <v>6.1</v>
      </c>
    </row>
    <row r="758">
      <c r="A758" s="2" t="s">
        <v>1445</v>
      </c>
      <c r="B758" s="2">
        <v>93.0</v>
      </c>
      <c r="C758" s="2">
        <v>5.081875E7</v>
      </c>
      <c r="D758" s="2" t="s">
        <v>97</v>
      </c>
      <c r="E758" s="2" t="s">
        <v>1446</v>
      </c>
      <c r="F758" s="2" t="s">
        <v>12</v>
      </c>
      <c r="G758" s="2" t="s">
        <v>20</v>
      </c>
      <c r="H758" s="2">
        <v>6.0E7</v>
      </c>
      <c r="I758" s="2">
        <v>6.1</v>
      </c>
    </row>
    <row r="759">
      <c r="B759" s="2">
        <v>22.0</v>
      </c>
      <c r="D759" s="2" t="s">
        <v>590</v>
      </c>
      <c r="E759" s="2" t="s">
        <v>1447</v>
      </c>
      <c r="F759" s="2" t="s">
        <v>12</v>
      </c>
      <c r="G759" s="2" t="s">
        <v>13</v>
      </c>
      <c r="I759" s="2">
        <v>7.3</v>
      </c>
    </row>
    <row r="760">
      <c r="A760" s="2" t="s">
        <v>1448</v>
      </c>
      <c r="B760" s="2">
        <v>98.0</v>
      </c>
      <c r="C760" s="2">
        <v>5.0189179E7</v>
      </c>
      <c r="D760" s="2" t="s">
        <v>672</v>
      </c>
      <c r="E760" s="2" t="s">
        <v>1449</v>
      </c>
      <c r="F760" s="2" t="s">
        <v>12</v>
      </c>
      <c r="G760" s="2" t="s">
        <v>13</v>
      </c>
      <c r="H760" s="2">
        <v>6.0E7</v>
      </c>
      <c r="I760" s="2">
        <v>5.3</v>
      </c>
    </row>
    <row r="761">
      <c r="A761" s="2" t="s">
        <v>1450</v>
      </c>
      <c r="B761" s="2">
        <v>92.0</v>
      </c>
      <c r="C761" s="2">
        <v>5.0024083E7</v>
      </c>
      <c r="D761" s="2" t="s">
        <v>22</v>
      </c>
      <c r="E761" s="2" t="s">
        <v>1451</v>
      </c>
      <c r="F761" s="2" t="s">
        <v>12</v>
      </c>
      <c r="G761" s="2" t="s">
        <v>13</v>
      </c>
      <c r="H761" s="2">
        <v>6.0E7</v>
      </c>
      <c r="I761" s="2">
        <v>5.4</v>
      </c>
    </row>
    <row r="762">
      <c r="A762" s="2" t="s">
        <v>295</v>
      </c>
      <c r="B762" s="2">
        <v>105.0</v>
      </c>
      <c r="C762" s="2">
        <v>5.0549107E7</v>
      </c>
      <c r="D762" s="2" t="s">
        <v>320</v>
      </c>
      <c r="E762" s="2" t="s">
        <v>1452</v>
      </c>
      <c r="F762" s="2" t="s">
        <v>12</v>
      </c>
      <c r="G762" s="2" t="s">
        <v>13</v>
      </c>
      <c r="H762" s="2">
        <v>6.0E7</v>
      </c>
      <c r="I762" s="2">
        <v>6.2</v>
      </c>
    </row>
    <row r="763">
      <c r="A763" s="2" t="s">
        <v>1453</v>
      </c>
      <c r="B763" s="2">
        <v>124.0</v>
      </c>
      <c r="C763" s="2">
        <v>5.6443482E7</v>
      </c>
      <c r="D763" s="2" t="s">
        <v>1454</v>
      </c>
      <c r="E763" s="2" t="s">
        <v>1455</v>
      </c>
      <c r="F763" s="2" t="s">
        <v>12</v>
      </c>
      <c r="G763" s="2" t="s">
        <v>13</v>
      </c>
      <c r="H763" s="2">
        <v>6.0E7</v>
      </c>
      <c r="I763" s="2">
        <v>6.6</v>
      </c>
    </row>
    <row r="764">
      <c r="A764" s="2" t="s">
        <v>1456</v>
      </c>
      <c r="B764" s="2">
        <v>99.0</v>
      </c>
      <c r="C764" s="2">
        <v>6.2401264E7</v>
      </c>
      <c r="D764" s="2" t="s">
        <v>154</v>
      </c>
      <c r="E764" s="2" t="s">
        <v>1457</v>
      </c>
      <c r="F764" s="2" t="s">
        <v>12</v>
      </c>
      <c r="G764" s="2" t="s">
        <v>20</v>
      </c>
      <c r="H764" s="2">
        <v>6.0E7</v>
      </c>
      <c r="I764" s="2">
        <v>5.9</v>
      </c>
    </row>
    <row r="765">
      <c r="A765" s="2" t="s">
        <v>1458</v>
      </c>
      <c r="B765" s="2">
        <v>116.0</v>
      </c>
      <c r="C765" s="2">
        <v>4.774861E7</v>
      </c>
      <c r="D765" s="2" t="s">
        <v>1459</v>
      </c>
      <c r="E765" s="2" t="s">
        <v>1460</v>
      </c>
      <c r="F765" s="2" t="s">
        <v>12</v>
      </c>
      <c r="G765" s="2" t="s">
        <v>13</v>
      </c>
      <c r="H765" s="2">
        <v>7.5E7</v>
      </c>
      <c r="I765" s="2">
        <v>6.3</v>
      </c>
    </row>
    <row r="766">
      <c r="A766" s="2" t="s">
        <v>1083</v>
      </c>
      <c r="B766" s="2">
        <v>124.0</v>
      </c>
      <c r="C766" s="2">
        <v>4.6975183E7</v>
      </c>
      <c r="D766" s="2" t="s">
        <v>389</v>
      </c>
      <c r="E766" s="2" t="s">
        <v>1461</v>
      </c>
      <c r="F766" s="2" t="s">
        <v>12</v>
      </c>
      <c r="G766" s="2" t="s">
        <v>13</v>
      </c>
      <c r="H766" s="2">
        <v>6.1E7</v>
      </c>
      <c r="I766" s="2">
        <v>7.2</v>
      </c>
    </row>
    <row r="767">
      <c r="A767" s="2" t="s">
        <v>1462</v>
      </c>
      <c r="B767" s="2">
        <v>96.0</v>
      </c>
      <c r="C767" s="2">
        <v>5.0807639E7</v>
      </c>
      <c r="D767" s="2" t="s">
        <v>97</v>
      </c>
      <c r="E767" s="2" t="s">
        <v>1463</v>
      </c>
      <c r="F767" s="2" t="s">
        <v>12</v>
      </c>
      <c r="G767" s="2" t="s">
        <v>13</v>
      </c>
      <c r="H767" s="2">
        <v>6.0E7</v>
      </c>
      <c r="I767" s="2">
        <v>6.8</v>
      </c>
    </row>
    <row r="768">
      <c r="A768" s="2" t="s">
        <v>1464</v>
      </c>
      <c r="B768" s="2">
        <v>104.0</v>
      </c>
      <c r="C768" s="2">
        <v>4.6611204E7</v>
      </c>
      <c r="D768" s="2" t="s">
        <v>876</v>
      </c>
      <c r="E768" s="2" t="s">
        <v>1465</v>
      </c>
      <c r="F768" s="2" t="s">
        <v>12</v>
      </c>
      <c r="G768" s="2" t="s">
        <v>13</v>
      </c>
      <c r="H768" s="2">
        <v>4.8E7</v>
      </c>
      <c r="I768" s="2">
        <v>6.1</v>
      </c>
    </row>
    <row r="769">
      <c r="A769" s="2" t="s">
        <v>742</v>
      </c>
      <c r="B769" s="2">
        <v>100.0</v>
      </c>
      <c r="C769" s="2">
        <v>2.57756197E8</v>
      </c>
      <c r="D769" s="2" t="s">
        <v>358</v>
      </c>
      <c r="E769" s="2" t="s">
        <v>1466</v>
      </c>
      <c r="F769" s="2" t="s">
        <v>12</v>
      </c>
      <c r="G769" s="2" t="s">
        <v>126</v>
      </c>
      <c r="H769" s="2">
        <v>6.0E7</v>
      </c>
      <c r="I769" s="2">
        <v>7.8</v>
      </c>
    </row>
    <row r="770">
      <c r="A770" s="2" t="s">
        <v>1467</v>
      </c>
      <c r="B770" s="2">
        <v>115.0</v>
      </c>
      <c r="C770" s="2">
        <v>4.8472213E7</v>
      </c>
      <c r="D770" s="2" t="s">
        <v>613</v>
      </c>
      <c r="E770" s="2" t="s">
        <v>1468</v>
      </c>
      <c r="F770" s="2" t="s">
        <v>12</v>
      </c>
      <c r="G770" s="2" t="s">
        <v>13</v>
      </c>
      <c r="H770" s="2">
        <v>4.5E7</v>
      </c>
      <c r="I770" s="2">
        <v>5.0</v>
      </c>
    </row>
    <row r="771">
      <c r="A771" s="2" t="s">
        <v>1269</v>
      </c>
      <c r="B771" s="2">
        <v>101.0</v>
      </c>
      <c r="C771" s="2">
        <v>4.3060566E7</v>
      </c>
      <c r="D771" s="2" t="s">
        <v>93</v>
      </c>
      <c r="E771" s="2" t="s">
        <v>1469</v>
      </c>
      <c r="F771" s="2" t="s">
        <v>12</v>
      </c>
      <c r="G771" s="2" t="s">
        <v>13</v>
      </c>
      <c r="H771" s="2">
        <v>6.0E7</v>
      </c>
      <c r="I771" s="2">
        <v>6.2</v>
      </c>
    </row>
    <row r="772">
      <c r="A772" s="2" t="s">
        <v>1470</v>
      </c>
      <c r="B772" s="2">
        <v>113.0</v>
      </c>
      <c r="C772" s="2">
        <v>4.5996718E7</v>
      </c>
      <c r="D772" s="2" t="s">
        <v>154</v>
      </c>
      <c r="E772" s="2" t="s">
        <v>1471</v>
      </c>
      <c r="F772" s="2" t="s">
        <v>12</v>
      </c>
      <c r="G772" s="2" t="s">
        <v>13</v>
      </c>
      <c r="H772" s="2">
        <v>6.0E7</v>
      </c>
      <c r="I772" s="2">
        <v>6.7</v>
      </c>
    </row>
    <row r="773">
      <c r="A773" s="2" t="s">
        <v>1472</v>
      </c>
      <c r="B773" s="2">
        <v>100.0</v>
      </c>
      <c r="C773" s="2">
        <v>4.3337279E7</v>
      </c>
      <c r="D773" s="2" t="s">
        <v>1473</v>
      </c>
      <c r="E773" s="2" t="s">
        <v>1474</v>
      </c>
      <c r="F773" s="2" t="s">
        <v>12</v>
      </c>
      <c r="G773" s="2" t="s">
        <v>13</v>
      </c>
      <c r="H773" s="2">
        <v>6.0E7</v>
      </c>
      <c r="I773" s="2">
        <v>4.9</v>
      </c>
    </row>
    <row r="774">
      <c r="A774" s="2" t="s">
        <v>1298</v>
      </c>
      <c r="B774" s="2">
        <v>134.0</v>
      </c>
      <c r="C774" s="2">
        <v>3.7479778E7</v>
      </c>
      <c r="D774" s="2" t="s">
        <v>1475</v>
      </c>
      <c r="E774" s="2" t="s">
        <v>1476</v>
      </c>
      <c r="F774" s="2" t="s">
        <v>12</v>
      </c>
      <c r="G774" s="2" t="s">
        <v>13</v>
      </c>
      <c r="H774" s="2">
        <v>6.0E7</v>
      </c>
      <c r="I774" s="2">
        <v>7.4</v>
      </c>
    </row>
    <row r="775">
      <c r="A775" s="2" t="s">
        <v>1477</v>
      </c>
      <c r="B775" s="2">
        <v>127.0</v>
      </c>
      <c r="C775" s="2">
        <v>3.6965395E7</v>
      </c>
      <c r="D775" s="2" t="s">
        <v>758</v>
      </c>
      <c r="E775" s="2" t="s">
        <v>1478</v>
      </c>
      <c r="F775" s="2" t="s">
        <v>12</v>
      </c>
      <c r="G775" s="2" t="s">
        <v>13</v>
      </c>
      <c r="I775" s="2">
        <v>7.1</v>
      </c>
    </row>
    <row r="776">
      <c r="A776" s="2" t="s">
        <v>461</v>
      </c>
      <c r="B776" s="2">
        <v>125.0</v>
      </c>
      <c r="C776" s="2">
        <v>4.055993E7</v>
      </c>
      <c r="D776" s="2" t="s">
        <v>1479</v>
      </c>
      <c r="E776" s="2" t="s">
        <v>1480</v>
      </c>
      <c r="F776" s="2" t="s">
        <v>12</v>
      </c>
      <c r="G776" s="2" t="s">
        <v>13</v>
      </c>
      <c r="H776" s="2">
        <v>6.0E7</v>
      </c>
      <c r="I776" s="2">
        <v>6.2</v>
      </c>
    </row>
    <row r="777">
      <c r="A777" s="2" t="s">
        <v>1481</v>
      </c>
      <c r="B777" s="2">
        <v>94.0</v>
      </c>
      <c r="C777" s="2">
        <v>3.6830057E7</v>
      </c>
      <c r="D777" s="2" t="s">
        <v>933</v>
      </c>
      <c r="E777" s="2" t="s">
        <v>1482</v>
      </c>
      <c r="F777" s="2" t="s">
        <v>12</v>
      </c>
      <c r="G777" s="2" t="s">
        <v>13</v>
      </c>
      <c r="H777" s="2">
        <v>6.5E7</v>
      </c>
      <c r="I777" s="2">
        <v>4.9</v>
      </c>
    </row>
    <row r="778">
      <c r="A778" s="2" t="s">
        <v>1169</v>
      </c>
      <c r="B778" s="2">
        <v>107.0</v>
      </c>
      <c r="C778" s="2">
        <v>3.627923E7</v>
      </c>
      <c r="D778" s="2" t="s">
        <v>116</v>
      </c>
      <c r="E778" s="2" t="s">
        <v>1483</v>
      </c>
      <c r="F778" s="2" t="s">
        <v>12</v>
      </c>
      <c r="G778" s="2" t="s">
        <v>13</v>
      </c>
      <c r="H778" s="2">
        <v>6.0E7</v>
      </c>
      <c r="I778" s="2">
        <v>6.1</v>
      </c>
    </row>
    <row r="779">
      <c r="A779" s="2" t="s">
        <v>1484</v>
      </c>
      <c r="B779" s="2">
        <v>91.0</v>
      </c>
      <c r="C779" s="2">
        <v>4.219406E7</v>
      </c>
      <c r="D779" s="2" t="s">
        <v>214</v>
      </c>
      <c r="E779" s="2" t="s">
        <v>1485</v>
      </c>
      <c r="F779" s="2" t="s">
        <v>12</v>
      </c>
      <c r="G779" s="2" t="s">
        <v>1255</v>
      </c>
      <c r="H779" s="2">
        <v>7.0E7</v>
      </c>
      <c r="I779" s="2">
        <v>6.1</v>
      </c>
    </row>
    <row r="780">
      <c r="A780" s="2" t="s">
        <v>1486</v>
      </c>
      <c r="B780" s="2">
        <v>116.0</v>
      </c>
      <c r="C780" s="2">
        <v>4.3119879E7</v>
      </c>
      <c r="D780" s="2" t="s">
        <v>81</v>
      </c>
      <c r="E780" s="2" t="s">
        <v>1487</v>
      </c>
      <c r="F780" s="2" t="s">
        <v>12</v>
      </c>
      <c r="G780" s="2" t="s">
        <v>13</v>
      </c>
      <c r="H780" s="2">
        <v>6.0E7</v>
      </c>
      <c r="I780" s="2">
        <v>6.4</v>
      </c>
    </row>
    <row r="781">
      <c r="A781" s="2" t="s">
        <v>1488</v>
      </c>
      <c r="B781" s="2">
        <v>100.0</v>
      </c>
      <c r="C781" s="2">
        <v>3.509619E7</v>
      </c>
      <c r="D781" s="2" t="s">
        <v>1489</v>
      </c>
      <c r="E781" s="2" t="s">
        <v>1490</v>
      </c>
      <c r="F781" s="2" t="s">
        <v>12</v>
      </c>
      <c r="G781" s="2" t="s">
        <v>13</v>
      </c>
      <c r="H781" s="2">
        <v>6.0E7</v>
      </c>
      <c r="I781" s="2">
        <v>6.3</v>
      </c>
    </row>
    <row r="782">
      <c r="A782" s="2" t="s">
        <v>1491</v>
      </c>
      <c r="B782" s="2">
        <v>111.0</v>
      </c>
      <c r="C782" s="2">
        <v>3.5754555E7</v>
      </c>
      <c r="D782" s="2" t="s">
        <v>1327</v>
      </c>
      <c r="E782" s="2" t="s">
        <v>1492</v>
      </c>
      <c r="F782" s="2" t="s">
        <v>12</v>
      </c>
      <c r="G782" s="2" t="s">
        <v>13</v>
      </c>
      <c r="I782" s="2">
        <v>6.8</v>
      </c>
    </row>
    <row r="783">
      <c r="A783" s="2" t="s">
        <v>109</v>
      </c>
      <c r="B783" s="2">
        <v>117.0</v>
      </c>
      <c r="C783" s="2">
        <v>4.3290977E7</v>
      </c>
      <c r="D783" s="2" t="s">
        <v>758</v>
      </c>
      <c r="E783" s="2" t="s">
        <v>1493</v>
      </c>
      <c r="F783" s="2" t="s">
        <v>12</v>
      </c>
      <c r="G783" s="2" t="s">
        <v>20</v>
      </c>
      <c r="H783" s="2">
        <v>8.0E7</v>
      </c>
      <c r="I783" s="2">
        <v>6.6</v>
      </c>
    </row>
    <row r="784">
      <c r="A784" s="2" t="s">
        <v>639</v>
      </c>
      <c r="B784" s="2">
        <v>110.0</v>
      </c>
      <c r="C784" s="2">
        <v>3.3927476E7</v>
      </c>
      <c r="D784" s="2" t="s">
        <v>1494</v>
      </c>
      <c r="E784" s="2" t="s">
        <v>1495</v>
      </c>
      <c r="F784" s="2" t="s">
        <v>12</v>
      </c>
      <c r="G784" s="2" t="s">
        <v>20</v>
      </c>
      <c r="H784" s="2">
        <v>4.0E7</v>
      </c>
      <c r="I784" s="2">
        <v>5.7</v>
      </c>
    </row>
    <row r="785">
      <c r="A785" s="2" t="s">
        <v>1472</v>
      </c>
      <c r="B785" s="2">
        <v>96.0</v>
      </c>
      <c r="C785" s="2">
        <v>3.2122249E7</v>
      </c>
      <c r="D785" s="2" t="s">
        <v>349</v>
      </c>
      <c r="E785" s="2" t="s">
        <v>1496</v>
      </c>
      <c r="F785" s="2" t="s">
        <v>12</v>
      </c>
      <c r="G785" s="2" t="s">
        <v>13</v>
      </c>
      <c r="H785" s="2">
        <v>6.0E7</v>
      </c>
      <c r="I785" s="2">
        <v>5.9</v>
      </c>
    </row>
    <row r="786">
      <c r="A786" s="2" t="s">
        <v>1443</v>
      </c>
      <c r="B786" s="2">
        <v>101.0</v>
      </c>
      <c r="C786" s="2">
        <v>4.0076438E7</v>
      </c>
      <c r="D786" s="2" t="s">
        <v>389</v>
      </c>
      <c r="E786" s="2" t="s">
        <v>1497</v>
      </c>
      <c r="F786" s="2" t="s">
        <v>12</v>
      </c>
      <c r="G786" s="2" t="s">
        <v>13</v>
      </c>
      <c r="H786" s="2">
        <v>6.0E7</v>
      </c>
      <c r="I786" s="2">
        <v>6.0</v>
      </c>
    </row>
    <row r="787">
      <c r="A787" s="2" t="s">
        <v>1498</v>
      </c>
      <c r="B787" s="2">
        <v>111.0</v>
      </c>
      <c r="C787" s="2">
        <v>3.2940507E7</v>
      </c>
      <c r="D787" s="2" t="s">
        <v>154</v>
      </c>
      <c r="E787" s="2" t="s">
        <v>1499</v>
      </c>
      <c r="F787" s="2" t="s">
        <v>12</v>
      </c>
      <c r="G787" s="2" t="s">
        <v>13</v>
      </c>
      <c r="H787" s="2">
        <v>6.0E7</v>
      </c>
      <c r="I787" s="2">
        <v>6.1</v>
      </c>
    </row>
    <row r="788">
      <c r="A788" s="2" t="s">
        <v>326</v>
      </c>
      <c r="B788" s="2">
        <v>117.0</v>
      </c>
      <c r="C788" s="2">
        <v>3.1670931E7</v>
      </c>
      <c r="D788" s="2" t="s">
        <v>1500</v>
      </c>
      <c r="E788" s="2" t="s">
        <v>1501</v>
      </c>
      <c r="F788" s="2" t="s">
        <v>12</v>
      </c>
      <c r="G788" s="2" t="s">
        <v>20</v>
      </c>
      <c r="H788" s="2">
        <v>6.0E7</v>
      </c>
      <c r="I788" s="2">
        <v>6.7</v>
      </c>
    </row>
    <row r="789">
      <c r="A789" s="2" t="s">
        <v>1410</v>
      </c>
      <c r="B789" s="2">
        <v>126.0</v>
      </c>
      <c r="C789" s="2">
        <v>3.0695227E7</v>
      </c>
      <c r="D789" s="2" t="s">
        <v>1502</v>
      </c>
      <c r="E789" s="2" t="s">
        <v>1503</v>
      </c>
      <c r="F789" s="2" t="s">
        <v>12</v>
      </c>
      <c r="G789" s="2" t="s">
        <v>13</v>
      </c>
      <c r="H789" s="2">
        <v>6.0E7</v>
      </c>
      <c r="I789" s="2">
        <v>6.7</v>
      </c>
    </row>
    <row r="790">
      <c r="A790" s="2" t="s">
        <v>1174</v>
      </c>
      <c r="B790" s="2">
        <v>152.0</v>
      </c>
      <c r="C790" s="2">
        <v>3.2522352E7</v>
      </c>
      <c r="D790" s="2" t="s">
        <v>1504</v>
      </c>
      <c r="E790" s="2" t="s">
        <v>1505</v>
      </c>
      <c r="F790" s="2" t="s">
        <v>12</v>
      </c>
      <c r="G790" s="2" t="s">
        <v>13</v>
      </c>
      <c r="H790" s="2">
        <v>6.0E7</v>
      </c>
      <c r="I790" s="2">
        <v>7.9</v>
      </c>
    </row>
    <row r="791">
      <c r="A791" s="2" t="s">
        <v>1373</v>
      </c>
      <c r="B791" s="2">
        <v>86.0</v>
      </c>
      <c r="C791" s="2">
        <v>2.842421E7</v>
      </c>
      <c r="D791" s="2" t="s">
        <v>274</v>
      </c>
      <c r="E791" s="2" t="s">
        <v>1506</v>
      </c>
      <c r="F791" s="2" t="s">
        <v>12</v>
      </c>
      <c r="G791" s="2" t="s">
        <v>20</v>
      </c>
      <c r="I791" s="2">
        <v>5.0</v>
      </c>
    </row>
    <row r="792">
      <c r="A792" s="2" t="s">
        <v>333</v>
      </c>
      <c r="B792" s="2">
        <v>101.0</v>
      </c>
      <c r="C792" s="2">
        <v>2.6082914E7</v>
      </c>
      <c r="D792" s="2" t="s">
        <v>1170</v>
      </c>
      <c r="E792" s="2" t="s">
        <v>1507</v>
      </c>
      <c r="F792" s="2" t="s">
        <v>12</v>
      </c>
      <c r="G792" s="2" t="s">
        <v>13</v>
      </c>
      <c r="H792" s="2">
        <v>8.7E7</v>
      </c>
      <c r="I792" s="2">
        <v>4.3</v>
      </c>
    </row>
    <row r="793">
      <c r="A793" s="2" t="s">
        <v>1508</v>
      </c>
      <c r="B793" s="2">
        <v>87.0</v>
      </c>
      <c r="C793" s="2">
        <v>2.9136626E7</v>
      </c>
      <c r="D793" s="2" t="s">
        <v>1509</v>
      </c>
      <c r="E793" s="2" t="s">
        <v>1510</v>
      </c>
      <c r="F793" s="2" t="s">
        <v>12</v>
      </c>
      <c r="G793" s="2" t="s">
        <v>13</v>
      </c>
      <c r="H793" s="2">
        <v>6.0E7</v>
      </c>
      <c r="I793" s="2">
        <v>5.7</v>
      </c>
    </row>
    <row r="794">
      <c r="A794" s="2" t="s">
        <v>1511</v>
      </c>
      <c r="B794" s="2">
        <v>85.0</v>
      </c>
      <c r="C794" s="2">
        <v>2.628832E7</v>
      </c>
      <c r="D794" s="2" t="s">
        <v>1512</v>
      </c>
      <c r="E794" s="2" t="s">
        <v>1513</v>
      </c>
      <c r="F794" s="2" t="s">
        <v>12</v>
      </c>
      <c r="G794" s="2" t="s">
        <v>13</v>
      </c>
      <c r="H794" s="2">
        <v>6.0E7</v>
      </c>
      <c r="I794" s="2">
        <v>6.7</v>
      </c>
    </row>
    <row r="795">
      <c r="A795" s="2" t="s">
        <v>822</v>
      </c>
      <c r="B795" s="2">
        <v>130.0</v>
      </c>
      <c r="C795" s="2">
        <v>2.661659E7</v>
      </c>
      <c r="D795" s="2" t="s">
        <v>1514</v>
      </c>
      <c r="E795" s="2" t="s">
        <v>1515</v>
      </c>
      <c r="F795" s="2" t="s">
        <v>12</v>
      </c>
      <c r="G795" s="2" t="s">
        <v>20</v>
      </c>
      <c r="H795" s="2">
        <v>6.0E7</v>
      </c>
      <c r="I795" s="2">
        <v>6.7</v>
      </c>
    </row>
    <row r="796">
      <c r="A796" s="2" t="s">
        <v>36</v>
      </c>
      <c r="B796" s="2">
        <v>173.0</v>
      </c>
      <c r="C796" s="2">
        <v>6.23279547E8</v>
      </c>
      <c r="D796" s="2" t="s">
        <v>28</v>
      </c>
      <c r="E796" s="2" t="s">
        <v>55</v>
      </c>
      <c r="F796" s="2" t="s">
        <v>12</v>
      </c>
      <c r="G796" s="2" t="s">
        <v>13</v>
      </c>
      <c r="H796" s="2">
        <v>2.2E8</v>
      </c>
      <c r="I796" s="2">
        <v>8.1</v>
      </c>
    </row>
    <row r="797">
      <c r="A797" s="2" t="s">
        <v>175</v>
      </c>
      <c r="B797" s="2">
        <v>104.0</v>
      </c>
      <c r="C797" s="2">
        <v>3.0063805E7</v>
      </c>
      <c r="D797" s="2" t="s">
        <v>1516</v>
      </c>
      <c r="E797" s="2" t="s">
        <v>1517</v>
      </c>
      <c r="F797" s="2" t="s">
        <v>12</v>
      </c>
      <c r="G797" s="2" t="s">
        <v>13</v>
      </c>
      <c r="H797" s="2">
        <v>6.0E7</v>
      </c>
      <c r="I797" s="2">
        <v>6.1</v>
      </c>
    </row>
    <row r="798">
      <c r="A798" s="2" t="s">
        <v>794</v>
      </c>
      <c r="B798" s="2">
        <v>121.0</v>
      </c>
      <c r="C798" s="2">
        <v>2.2518325E7</v>
      </c>
      <c r="D798" s="2" t="s">
        <v>758</v>
      </c>
      <c r="E798" s="2" t="s">
        <v>1518</v>
      </c>
      <c r="F798" s="2" t="s">
        <v>12</v>
      </c>
      <c r="G798" s="2" t="s">
        <v>265</v>
      </c>
      <c r="H798" s="2">
        <v>5.0E7</v>
      </c>
      <c r="I798" s="2">
        <v>5.6</v>
      </c>
    </row>
    <row r="799">
      <c r="A799" s="2" t="s">
        <v>1519</v>
      </c>
      <c r="B799" s="2">
        <v>140.0</v>
      </c>
      <c r="C799" s="2">
        <v>1.3082288E7</v>
      </c>
      <c r="D799" s="2" t="s">
        <v>1520</v>
      </c>
      <c r="E799" s="2" t="s">
        <v>1521</v>
      </c>
      <c r="F799" s="2" t="s">
        <v>12</v>
      </c>
      <c r="G799" s="2" t="s">
        <v>20</v>
      </c>
      <c r="H799" s="2">
        <v>6.0E7</v>
      </c>
      <c r="I799" s="2">
        <v>6.6</v>
      </c>
    </row>
    <row r="800">
      <c r="A800" s="2" t="s">
        <v>1522</v>
      </c>
      <c r="B800" s="2">
        <v>131.0</v>
      </c>
      <c r="C800" s="2">
        <v>1.8208078E7</v>
      </c>
      <c r="D800" s="2" t="s">
        <v>320</v>
      </c>
      <c r="E800" s="2" t="s">
        <v>1523</v>
      </c>
      <c r="F800" s="2" t="s">
        <v>12</v>
      </c>
      <c r="G800" s="2" t="s">
        <v>13</v>
      </c>
      <c r="H800" s="2">
        <v>6.0E7</v>
      </c>
      <c r="I800" s="2">
        <v>6.9</v>
      </c>
    </row>
    <row r="801">
      <c r="A801" s="2" t="s">
        <v>1524</v>
      </c>
      <c r="B801" s="2">
        <v>91.0</v>
      </c>
      <c r="C801" s="2">
        <v>1.4218868E7</v>
      </c>
      <c r="D801" s="2" t="s">
        <v>1514</v>
      </c>
      <c r="E801" s="2" t="s">
        <v>1525</v>
      </c>
      <c r="F801" s="2" t="s">
        <v>12</v>
      </c>
      <c r="G801" s="2" t="s">
        <v>13</v>
      </c>
      <c r="H801" s="2">
        <v>6.5E7</v>
      </c>
      <c r="I801" s="2">
        <v>4.8</v>
      </c>
    </row>
    <row r="802">
      <c r="A802" s="2" t="s">
        <v>1526</v>
      </c>
      <c r="B802" s="2">
        <v>118.0</v>
      </c>
      <c r="C802" s="2">
        <v>22451.0</v>
      </c>
      <c r="D802" s="2" t="s">
        <v>1527</v>
      </c>
      <c r="E802" s="2" t="s">
        <v>1528</v>
      </c>
      <c r="F802" s="2" t="s">
        <v>12</v>
      </c>
      <c r="G802" s="2" t="s">
        <v>13</v>
      </c>
      <c r="H802" s="2">
        <v>6.0E7</v>
      </c>
      <c r="I802" s="2">
        <v>6.2</v>
      </c>
    </row>
    <row r="803">
      <c r="A803" s="2" t="s">
        <v>1529</v>
      </c>
      <c r="B803" s="2">
        <v>130.0</v>
      </c>
      <c r="C803" s="2">
        <v>3.1165421E7</v>
      </c>
      <c r="D803" s="2" t="s">
        <v>1530</v>
      </c>
      <c r="E803" s="2" t="s">
        <v>1531</v>
      </c>
      <c r="F803" s="2" t="s">
        <v>12</v>
      </c>
      <c r="G803" s="2" t="s">
        <v>13</v>
      </c>
      <c r="H803" s="2">
        <v>6.0E7</v>
      </c>
      <c r="I803" s="2">
        <v>6.0</v>
      </c>
    </row>
    <row r="804">
      <c r="A804" s="2" t="s">
        <v>1430</v>
      </c>
      <c r="B804" s="2">
        <v>90.0</v>
      </c>
      <c r="C804" s="2">
        <v>1.1802056E7</v>
      </c>
      <c r="D804" s="2" t="s">
        <v>1532</v>
      </c>
      <c r="E804" s="2" t="s">
        <v>1533</v>
      </c>
      <c r="F804" s="2" t="s">
        <v>12</v>
      </c>
      <c r="G804" s="2" t="s">
        <v>13</v>
      </c>
      <c r="H804" s="2">
        <v>6.0E7</v>
      </c>
      <c r="I804" s="2">
        <v>4.9</v>
      </c>
    </row>
    <row r="805">
      <c r="A805" s="2" t="s">
        <v>1534</v>
      </c>
      <c r="B805" s="2">
        <v>103.0</v>
      </c>
      <c r="C805" s="2">
        <v>2.5472967E7</v>
      </c>
      <c r="D805" s="2" t="s">
        <v>1535</v>
      </c>
      <c r="E805" s="2" t="s">
        <v>1536</v>
      </c>
      <c r="F805" s="2" t="s">
        <v>12</v>
      </c>
      <c r="G805" s="2" t="s">
        <v>13</v>
      </c>
      <c r="H805" s="2">
        <v>3.0E7</v>
      </c>
      <c r="I805" s="2">
        <v>5.6</v>
      </c>
    </row>
    <row r="806">
      <c r="A806" s="2" t="s">
        <v>292</v>
      </c>
      <c r="B806" s="2">
        <v>122.0</v>
      </c>
      <c r="C806" s="2">
        <v>2.23625E7</v>
      </c>
      <c r="D806" s="2" t="s">
        <v>888</v>
      </c>
      <c r="E806" s="2" t="s">
        <v>1537</v>
      </c>
      <c r="F806" s="2" t="s">
        <v>12</v>
      </c>
      <c r="G806" s="2" t="s">
        <v>13</v>
      </c>
      <c r="H806" s="2">
        <v>5.5E7</v>
      </c>
      <c r="I806" s="2">
        <v>6.1</v>
      </c>
    </row>
    <row r="807">
      <c r="A807" s="2" t="s">
        <v>1538</v>
      </c>
      <c r="B807" s="2">
        <v>106.0</v>
      </c>
      <c r="C807" s="2">
        <v>1.7281832E7</v>
      </c>
      <c r="D807" s="2" t="s">
        <v>72</v>
      </c>
      <c r="E807" s="2" t="s">
        <v>1539</v>
      </c>
      <c r="F807" s="2" t="s">
        <v>12</v>
      </c>
      <c r="G807" s="2" t="s">
        <v>265</v>
      </c>
      <c r="H807" s="2">
        <v>6.0E7</v>
      </c>
      <c r="I807" s="2">
        <v>6.1</v>
      </c>
    </row>
    <row r="808">
      <c r="A808" s="2" t="s">
        <v>1339</v>
      </c>
      <c r="B808" s="2">
        <v>103.0</v>
      </c>
      <c r="C808" s="2">
        <v>1.9781879E7</v>
      </c>
      <c r="D808" s="2" t="s">
        <v>1052</v>
      </c>
      <c r="E808" s="2" t="s">
        <v>1540</v>
      </c>
      <c r="F808" s="2" t="s">
        <v>12</v>
      </c>
      <c r="G808" s="2" t="s">
        <v>13</v>
      </c>
      <c r="H808" s="2">
        <v>6.0E7</v>
      </c>
      <c r="I808" s="2">
        <v>4.8</v>
      </c>
    </row>
    <row r="809">
      <c r="A809" s="2" t="s">
        <v>1541</v>
      </c>
      <c r="B809" s="2">
        <v>107.0</v>
      </c>
      <c r="C809" s="2">
        <v>7605668.0</v>
      </c>
      <c r="D809" s="2" t="s">
        <v>1542</v>
      </c>
      <c r="E809" s="2" t="s">
        <v>1543</v>
      </c>
      <c r="F809" s="2" t="s">
        <v>12</v>
      </c>
      <c r="G809" s="2" t="s">
        <v>20</v>
      </c>
      <c r="H809" s="2">
        <v>6.0E7</v>
      </c>
      <c r="I809" s="2">
        <v>5.5</v>
      </c>
    </row>
    <row r="810">
      <c r="A810" s="2" t="s">
        <v>1544</v>
      </c>
      <c r="B810" s="2">
        <v>156.0</v>
      </c>
      <c r="C810" s="2">
        <v>4535117.0</v>
      </c>
      <c r="D810" s="2" t="s">
        <v>681</v>
      </c>
      <c r="E810" s="2" t="s">
        <v>1545</v>
      </c>
      <c r="F810" s="2" t="s">
        <v>12</v>
      </c>
      <c r="G810" s="2" t="s">
        <v>265</v>
      </c>
      <c r="H810" s="2">
        <v>6.0E7</v>
      </c>
      <c r="I810" s="2">
        <v>3.8</v>
      </c>
    </row>
    <row r="811">
      <c r="A811" s="2" t="s">
        <v>109</v>
      </c>
      <c r="B811" s="2">
        <v>127.0</v>
      </c>
      <c r="C811" s="2">
        <v>4426297.0</v>
      </c>
      <c r="D811" s="2" t="s">
        <v>424</v>
      </c>
      <c r="E811" s="2" t="s">
        <v>1546</v>
      </c>
      <c r="F811" s="2" t="s">
        <v>12</v>
      </c>
      <c r="G811" s="2" t="s">
        <v>13</v>
      </c>
      <c r="H811" s="2">
        <v>3.5E7</v>
      </c>
      <c r="I811" s="2">
        <v>6.5</v>
      </c>
    </row>
    <row r="812">
      <c r="A812" s="2" t="s">
        <v>1547</v>
      </c>
      <c r="B812" s="2">
        <v>119.0</v>
      </c>
      <c r="D812" s="2" t="s">
        <v>15</v>
      </c>
      <c r="E812" s="2" t="s">
        <v>1548</v>
      </c>
      <c r="F812" s="2" t="s">
        <v>12</v>
      </c>
      <c r="G812" s="2" t="s">
        <v>309</v>
      </c>
      <c r="H812" s="2">
        <v>6.8005E7</v>
      </c>
      <c r="I812" s="2">
        <v>6.0</v>
      </c>
    </row>
    <row r="813">
      <c r="A813" s="2" t="s">
        <v>1549</v>
      </c>
      <c r="B813" s="2">
        <v>132.0</v>
      </c>
      <c r="C813" s="2">
        <v>1.0166502E7</v>
      </c>
      <c r="D813" s="2" t="s">
        <v>514</v>
      </c>
      <c r="E813" s="2" t="s">
        <v>1550</v>
      </c>
      <c r="F813" s="2" t="s">
        <v>1551</v>
      </c>
      <c r="G813" s="2" t="s">
        <v>13</v>
      </c>
      <c r="H813" s="2">
        <v>8.0E7</v>
      </c>
      <c r="I813" s="2">
        <v>6.7</v>
      </c>
    </row>
    <row r="814">
      <c r="A814" s="2" t="s">
        <v>1552</v>
      </c>
      <c r="B814" s="2">
        <v>108.0</v>
      </c>
      <c r="C814" s="2">
        <v>3.63024263E8</v>
      </c>
      <c r="D814" s="2" t="s">
        <v>1553</v>
      </c>
      <c r="E814" s="2" t="s">
        <v>1554</v>
      </c>
      <c r="F814" s="2" t="s">
        <v>12</v>
      </c>
      <c r="G814" s="2" t="s">
        <v>13</v>
      </c>
      <c r="H814" s="2">
        <v>5.8E7</v>
      </c>
      <c r="I814" s="2">
        <v>8.1</v>
      </c>
    </row>
    <row r="815">
      <c r="A815" s="2" t="s">
        <v>1555</v>
      </c>
      <c r="B815" s="2">
        <v>114.0</v>
      </c>
      <c r="C815" s="2">
        <v>1.2065985E7</v>
      </c>
      <c r="D815" s="2" t="s">
        <v>888</v>
      </c>
      <c r="E815" s="2" t="s">
        <v>1556</v>
      </c>
      <c r="F815" s="2" t="s">
        <v>12</v>
      </c>
      <c r="G815" s="2" t="s">
        <v>13</v>
      </c>
      <c r="H815" s="2">
        <v>6.0E7</v>
      </c>
      <c r="I815" s="2">
        <v>4.9</v>
      </c>
    </row>
    <row r="816">
      <c r="A816" s="2" t="s">
        <v>1298</v>
      </c>
      <c r="B816" s="2">
        <v>133.0</v>
      </c>
      <c r="C816" s="2">
        <v>3.50123553E8</v>
      </c>
      <c r="D816" s="2" t="s">
        <v>1557</v>
      </c>
      <c r="E816" s="2" t="s">
        <v>1558</v>
      </c>
      <c r="F816" s="2" t="s">
        <v>12</v>
      </c>
      <c r="G816" s="2" t="s">
        <v>13</v>
      </c>
      <c r="H816" s="2">
        <v>5.88E7</v>
      </c>
      <c r="I816" s="2">
        <v>7.3</v>
      </c>
    </row>
    <row r="817">
      <c r="A817" s="2" t="s">
        <v>159</v>
      </c>
      <c r="B817" s="2">
        <v>103.0</v>
      </c>
      <c r="C817" s="2">
        <v>8.002174E7</v>
      </c>
      <c r="D817" s="2" t="s">
        <v>1559</v>
      </c>
      <c r="E817" s="2" t="s">
        <v>1560</v>
      </c>
      <c r="F817" s="2" t="s">
        <v>12</v>
      </c>
      <c r="G817" s="2" t="s">
        <v>13</v>
      </c>
      <c r="H817" s="2">
        <v>5.8E7</v>
      </c>
      <c r="I817" s="2">
        <v>6.4</v>
      </c>
    </row>
    <row r="818">
      <c r="B818" s="2">
        <v>22.0</v>
      </c>
      <c r="D818" s="2" t="s">
        <v>176</v>
      </c>
      <c r="E818" s="2" t="s">
        <v>1561</v>
      </c>
      <c r="F818" s="2" t="s">
        <v>12</v>
      </c>
      <c r="G818" s="2" t="s">
        <v>13</v>
      </c>
      <c r="H818" s="2">
        <v>3000000.0</v>
      </c>
      <c r="I818" s="2">
        <v>6.6</v>
      </c>
    </row>
    <row r="819">
      <c r="A819" s="2" t="s">
        <v>723</v>
      </c>
      <c r="B819" s="2">
        <v>95.0</v>
      </c>
      <c r="C819" s="2">
        <v>4.8291624E7</v>
      </c>
      <c r="D819" s="2" t="s">
        <v>1277</v>
      </c>
      <c r="E819" s="2" t="s">
        <v>1562</v>
      </c>
      <c r="F819" s="2" t="s">
        <v>12</v>
      </c>
      <c r="G819" s="2" t="s">
        <v>13</v>
      </c>
      <c r="H819" s="2">
        <v>5.8E7</v>
      </c>
      <c r="I819" s="2">
        <v>6.7</v>
      </c>
    </row>
    <row r="820">
      <c r="A820" s="2" t="s">
        <v>1433</v>
      </c>
      <c r="B820" s="2">
        <v>90.0</v>
      </c>
      <c r="C820" s="2">
        <v>3.5231365E7</v>
      </c>
      <c r="D820" s="2" t="s">
        <v>1563</v>
      </c>
      <c r="E820" s="2" t="s">
        <v>1564</v>
      </c>
      <c r="F820" s="2" t="s">
        <v>12</v>
      </c>
      <c r="G820" s="2" t="s">
        <v>13</v>
      </c>
      <c r="H820" s="2">
        <v>6.0E7</v>
      </c>
      <c r="I820" s="2">
        <v>3.6</v>
      </c>
    </row>
    <row r="821">
      <c r="A821" s="2" t="s">
        <v>1565</v>
      </c>
      <c r="B821" s="2">
        <v>87.0</v>
      </c>
      <c r="C821" s="2">
        <v>5.3715611E7</v>
      </c>
      <c r="D821" s="2" t="s">
        <v>1566</v>
      </c>
      <c r="E821" s="2" t="s">
        <v>1567</v>
      </c>
      <c r="F821" s="2" t="s">
        <v>12</v>
      </c>
      <c r="G821" s="2" t="s">
        <v>13</v>
      </c>
      <c r="H821" s="2">
        <v>6.3E7</v>
      </c>
      <c r="I821" s="2">
        <v>5.7</v>
      </c>
    </row>
    <row r="822">
      <c r="A822" s="2" t="s">
        <v>1193</v>
      </c>
      <c r="B822" s="2">
        <v>114.0</v>
      </c>
      <c r="C822" s="2">
        <v>3.1199215E7</v>
      </c>
      <c r="D822" s="2" t="s">
        <v>1568</v>
      </c>
      <c r="E822" s="2" t="s">
        <v>1569</v>
      </c>
      <c r="F822" s="2" t="s">
        <v>12</v>
      </c>
      <c r="G822" s="2" t="s">
        <v>13</v>
      </c>
      <c r="H822" s="2">
        <v>5.8E7</v>
      </c>
      <c r="I822" s="2">
        <v>6.0</v>
      </c>
    </row>
    <row r="823">
      <c r="A823" s="2" t="s">
        <v>568</v>
      </c>
      <c r="B823" s="2">
        <v>119.0</v>
      </c>
      <c r="D823" s="2" t="s">
        <v>1570</v>
      </c>
      <c r="E823" s="2" t="s">
        <v>1571</v>
      </c>
      <c r="F823" s="2" t="s">
        <v>12</v>
      </c>
      <c r="G823" s="2" t="s">
        <v>13</v>
      </c>
      <c r="I823" s="2">
        <v>4.9</v>
      </c>
    </row>
    <row r="824">
      <c r="A824" s="2" t="s">
        <v>1396</v>
      </c>
      <c r="B824" s="2">
        <v>103.0</v>
      </c>
      <c r="C824" s="2">
        <v>2.9580087E7</v>
      </c>
      <c r="D824" s="2" t="s">
        <v>495</v>
      </c>
      <c r="E824" s="2" t="s">
        <v>1572</v>
      </c>
      <c r="F824" s="2" t="s">
        <v>12</v>
      </c>
      <c r="G824" s="2" t="s">
        <v>13</v>
      </c>
      <c r="H824" s="2">
        <v>5.8E7</v>
      </c>
      <c r="I824" s="2">
        <v>4.7</v>
      </c>
    </row>
    <row r="825">
      <c r="A825" s="2" t="s">
        <v>280</v>
      </c>
      <c r="B825" s="2">
        <v>125.0</v>
      </c>
      <c r="C825" s="2">
        <v>4.4665963E7</v>
      </c>
      <c r="D825" s="2" t="s">
        <v>585</v>
      </c>
      <c r="E825" s="2" t="s">
        <v>1573</v>
      </c>
      <c r="F825" s="2" t="s">
        <v>12</v>
      </c>
      <c r="G825" s="2" t="s">
        <v>13</v>
      </c>
      <c r="H825" s="2">
        <v>5.8E7</v>
      </c>
      <c r="I825" s="2">
        <v>6.3</v>
      </c>
    </row>
    <row r="826">
      <c r="A826" s="2" t="s">
        <v>822</v>
      </c>
      <c r="B826" s="2">
        <v>97.0</v>
      </c>
      <c r="C826" s="2">
        <v>6.0128566E7</v>
      </c>
      <c r="D826" s="2" t="s">
        <v>1209</v>
      </c>
      <c r="E826" s="2" t="s">
        <v>1574</v>
      </c>
      <c r="F826" s="2" t="s">
        <v>12</v>
      </c>
      <c r="G826" s="2" t="s">
        <v>265</v>
      </c>
      <c r="H826" s="2">
        <v>6.0E7</v>
      </c>
      <c r="I826" s="2">
        <v>5.9</v>
      </c>
    </row>
    <row r="827">
      <c r="A827" s="2" t="s">
        <v>1575</v>
      </c>
      <c r="B827" s="2">
        <v>125.0</v>
      </c>
      <c r="C827" s="2">
        <v>4.9875589E7</v>
      </c>
      <c r="D827" s="2" t="s">
        <v>380</v>
      </c>
      <c r="E827" s="2" t="s">
        <v>1576</v>
      </c>
      <c r="F827" s="2" t="s">
        <v>12</v>
      </c>
      <c r="G827" s="2" t="s">
        <v>13</v>
      </c>
      <c r="H827" s="2">
        <v>5.8E7</v>
      </c>
      <c r="I827" s="2">
        <v>5.9</v>
      </c>
    </row>
    <row r="828">
      <c r="B828" s="2">
        <v>30.0</v>
      </c>
      <c r="D828" s="2" t="s">
        <v>590</v>
      </c>
      <c r="E828" s="2" t="s">
        <v>1577</v>
      </c>
      <c r="F828" s="2" t="s">
        <v>12</v>
      </c>
      <c r="G828" s="2" t="s">
        <v>13</v>
      </c>
      <c r="I828" s="2">
        <v>7.0</v>
      </c>
    </row>
    <row r="829">
      <c r="A829" s="2" t="s">
        <v>1323</v>
      </c>
      <c r="B829" s="2">
        <v>136.0</v>
      </c>
      <c r="C829" s="2">
        <v>6.0984028E7</v>
      </c>
      <c r="D829" s="2" t="s">
        <v>679</v>
      </c>
      <c r="E829" s="2" t="s">
        <v>1578</v>
      </c>
      <c r="F829" s="2" t="s">
        <v>12</v>
      </c>
      <c r="G829" s="2" t="s">
        <v>13</v>
      </c>
      <c r="H829" s="2">
        <v>5.7E7</v>
      </c>
      <c r="I829" s="2">
        <v>7.5</v>
      </c>
    </row>
    <row r="830">
      <c r="A830" s="2" t="s">
        <v>1579</v>
      </c>
      <c r="B830" s="2">
        <v>116.0</v>
      </c>
      <c r="C830" s="2">
        <v>3.6931089E7</v>
      </c>
      <c r="D830" s="2" t="s">
        <v>585</v>
      </c>
      <c r="E830" s="2" t="s">
        <v>1580</v>
      </c>
      <c r="F830" s="2" t="s">
        <v>12</v>
      </c>
      <c r="G830" s="2" t="s">
        <v>13</v>
      </c>
      <c r="H830" s="2">
        <v>7.0E7</v>
      </c>
      <c r="I830" s="2">
        <v>5.6</v>
      </c>
    </row>
    <row r="831">
      <c r="A831" s="2" t="s">
        <v>169</v>
      </c>
      <c r="B831" s="2">
        <v>103.0</v>
      </c>
      <c r="C831" s="2">
        <v>5.131735E7</v>
      </c>
      <c r="D831" s="2" t="s">
        <v>15</v>
      </c>
      <c r="E831" s="2" t="s">
        <v>1581</v>
      </c>
      <c r="F831" s="2" t="s">
        <v>12</v>
      </c>
      <c r="G831" s="2" t="s">
        <v>13</v>
      </c>
      <c r="H831" s="2">
        <v>5.7E7</v>
      </c>
      <c r="I831" s="2">
        <v>6.4</v>
      </c>
    </row>
    <row r="832">
      <c r="A832" s="2" t="s">
        <v>92</v>
      </c>
      <c r="B832" s="2">
        <v>97.0</v>
      </c>
      <c r="C832" s="2">
        <v>2.8328132E7</v>
      </c>
      <c r="D832" s="2" t="s">
        <v>1582</v>
      </c>
      <c r="E832" s="2" t="s">
        <v>1583</v>
      </c>
      <c r="F832" s="2" t="s">
        <v>12</v>
      </c>
      <c r="G832" s="2" t="s">
        <v>13</v>
      </c>
      <c r="H832" s="2">
        <v>5.8E7</v>
      </c>
      <c r="I832" s="2">
        <v>6.3</v>
      </c>
    </row>
    <row r="833">
      <c r="A833" s="2" t="s">
        <v>1584</v>
      </c>
      <c r="B833" s="2">
        <v>96.0</v>
      </c>
      <c r="C833" s="2">
        <v>5.1774002E7</v>
      </c>
      <c r="D833" s="2" t="s">
        <v>476</v>
      </c>
      <c r="E833" s="2" t="s">
        <v>1585</v>
      </c>
      <c r="F833" s="2" t="s">
        <v>12</v>
      </c>
      <c r="G833" s="2" t="s">
        <v>13</v>
      </c>
      <c r="H833" s="2">
        <v>5.7E7</v>
      </c>
      <c r="I833" s="2">
        <v>4.3</v>
      </c>
    </row>
    <row r="834">
      <c r="A834" s="2" t="s">
        <v>1586</v>
      </c>
      <c r="B834" s="2">
        <v>131.0</v>
      </c>
      <c r="C834" s="2">
        <v>2.5528495E7</v>
      </c>
      <c r="D834" s="2" t="s">
        <v>1587</v>
      </c>
      <c r="E834" s="2" t="s">
        <v>1588</v>
      </c>
      <c r="F834" s="2" t="s">
        <v>12</v>
      </c>
      <c r="G834" s="2" t="s">
        <v>20</v>
      </c>
      <c r="H834" s="2">
        <v>5.7E7</v>
      </c>
      <c r="I834" s="2">
        <v>5.9</v>
      </c>
    </row>
    <row r="835">
      <c r="B835" s="2">
        <v>22.0</v>
      </c>
      <c r="D835" s="2" t="s">
        <v>590</v>
      </c>
      <c r="E835" s="2" t="s">
        <v>1589</v>
      </c>
      <c r="F835" s="2" t="s">
        <v>12</v>
      </c>
      <c r="G835" s="2" t="s">
        <v>13</v>
      </c>
      <c r="I835" s="2">
        <v>6.7</v>
      </c>
    </row>
    <row r="836">
      <c r="A836" s="2" t="s">
        <v>917</v>
      </c>
      <c r="B836" s="2">
        <v>95.0</v>
      </c>
      <c r="C836" s="2">
        <v>1.1300688E8</v>
      </c>
      <c r="D836" s="2" t="s">
        <v>1590</v>
      </c>
      <c r="E836" s="2" t="s">
        <v>1591</v>
      </c>
      <c r="F836" s="2" t="s">
        <v>12</v>
      </c>
      <c r="G836" s="2" t="s">
        <v>95</v>
      </c>
      <c r="H836" s="2">
        <v>5.6E7</v>
      </c>
      <c r="I836" s="2">
        <v>5.5</v>
      </c>
    </row>
    <row r="837">
      <c r="A837" s="2" t="s">
        <v>1592</v>
      </c>
      <c r="B837" s="2">
        <v>86.0</v>
      </c>
      <c r="C837" s="2">
        <v>4.5860039E7</v>
      </c>
      <c r="D837" s="2" t="s">
        <v>1593</v>
      </c>
      <c r="E837" s="2" t="s">
        <v>1594</v>
      </c>
      <c r="F837" s="2" t="s">
        <v>12</v>
      </c>
      <c r="G837" s="2" t="s">
        <v>13</v>
      </c>
      <c r="H837" s="2">
        <v>5.6E7</v>
      </c>
      <c r="I837" s="2">
        <v>6.2</v>
      </c>
    </row>
    <row r="838">
      <c r="A838" s="2" t="s">
        <v>146</v>
      </c>
      <c r="B838" s="2">
        <v>142.0</v>
      </c>
      <c r="C838" s="2">
        <v>3.29691196E8</v>
      </c>
      <c r="D838" s="2" t="s">
        <v>888</v>
      </c>
      <c r="E838" s="2" t="s">
        <v>1595</v>
      </c>
      <c r="F838" s="2" t="s">
        <v>12</v>
      </c>
      <c r="G838" s="2" t="s">
        <v>13</v>
      </c>
      <c r="H838" s="2">
        <v>5.5E7</v>
      </c>
      <c r="I838" s="2">
        <v>8.8</v>
      </c>
    </row>
    <row r="839">
      <c r="A839" s="2" t="s">
        <v>1373</v>
      </c>
      <c r="B839" s="2">
        <v>92.0</v>
      </c>
      <c r="C839" s="2">
        <v>2.17326336E8</v>
      </c>
      <c r="D839" s="2" t="s">
        <v>1180</v>
      </c>
      <c r="E839" s="2" t="s">
        <v>1596</v>
      </c>
      <c r="F839" s="2" t="s">
        <v>12</v>
      </c>
      <c r="G839" s="2" t="s">
        <v>13</v>
      </c>
      <c r="H839" s="2">
        <v>6.0E7</v>
      </c>
      <c r="I839" s="2">
        <v>5.2</v>
      </c>
    </row>
    <row r="840">
      <c r="A840" s="2" t="s">
        <v>697</v>
      </c>
      <c r="B840" s="2">
        <v>108.0</v>
      </c>
      <c r="C840" s="2">
        <v>1.6622504E8</v>
      </c>
      <c r="D840" s="2" t="s">
        <v>585</v>
      </c>
      <c r="E840" s="2" t="s">
        <v>1597</v>
      </c>
      <c r="F840" s="2" t="s">
        <v>12</v>
      </c>
      <c r="G840" s="2" t="s">
        <v>13</v>
      </c>
      <c r="H840" s="2">
        <v>5.5E7</v>
      </c>
      <c r="I840" s="2">
        <v>7.0</v>
      </c>
    </row>
    <row r="841">
      <c r="A841" s="2" t="s">
        <v>1598</v>
      </c>
      <c r="B841" s="2">
        <v>84.0</v>
      </c>
      <c r="C841" s="2">
        <v>1.416E8</v>
      </c>
      <c r="D841" s="2" t="s">
        <v>1599</v>
      </c>
      <c r="E841" s="2" t="s">
        <v>1600</v>
      </c>
      <c r="F841" s="2" t="s">
        <v>12</v>
      </c>
      <c r="G841" s="2" t="s">
        <v>13</v>
      </c>
      <c r="H841" s="2">
        <v>5.5E7</v>
      </c>
      <c r="I841" s="2">
        <v>6.6</v>
      </c>
    </row>
    <row r="842">
      <c r="A842" s="2" t="s">
        <v>365</v>
      </c>
      <c r="B842" s="2">
        <v>188.0</v>
      </c>
      <c r="C842" s="2">
        <v>1.34218018E8</v>
      </c>
      <c r="D842" s="2" t="s">
        <v>1601</v>
      </c>
      <c r="E842" s="2" t="s">
        <v>1602</v>
      </c>
      <c r="F842" s="2" t="s">
        <v>12</v>
      </c>
      <c r="G842" s="2" t="s">
        <v>13</v>
      </c>
      <c r="H842" s="2">
        <v>5.5E7</v>
      </c>
      <c r="I842" s="2">
        <v>7.3</v>
      </c>
    </row>
    <row r="843">
      <c r="A843" s="2" t="s">
        <v>175</v>
      </c>
      <c r="B843" s="2">
        <v>95.0</v>
      </c>
      <c r="C843" s="2">
        <v>1.28769345E8</v>
      </c>
      <c r="D843" s="2" t="s">
        <v>870</v>
      </c>
      <c r="E843" s="2" t="s">
        <v>1603</v>
      </c>
      <c r="F843" s="2" t="s">
        <v>12</v>
      </c>
      <c r="G843" s="2" t="s">
        <v>13</v>
      </c>
      <c r="H843" s="2">
        <v>5.4E7</v>
      </c>
      <c r="I843" s="2">
        <v>5.6</v>
      </c>
    </row>
    <row r="844">
      <c r="A844" s="2" t="s">
        <v>1099</v>
      </c>
      <c r="B844" s="2">
        <v>118.0</v>
      </c>
      <c r="C844" s="2">
        <v>1.77575142E8</v>
      </c>
      <c r="D844" s="2" t="s">
        <v>590</v>
      </c>
      <c r="E844" s="2" t="s">
        <v>1604</v>
      </c>
      <c r="F844" s="2" t="s">
        <v>12</v>
      </c>
      <c r="G844" s="2" t="s">
        <v>13</v>
      </c>
      <c r="H844" s="2">
        <v>7.0E7</v>
      </c>
      <c r="I844" s="2">
        <v>6.6</v>
      </c>
    </row>
    <row r="845">
      <c r="A845" s="2" t="s">
        <v>1605</v>
      </c>
      <c r="B845" s="2">
        <v>92.0</v>
      </c>
      <c r="C845" s="2">
        <v>1.05263257E8</v>
      </c>
      <c r="D845" s="2" t="s">
        <v>1606</v>
      </c>
      <c r="E845" s="2" t="s">
        <v>1607</v>
      </c>
      <c r="F845" s="2" t="s">
        <v>12</v>
      </c>
      <c r="G845" s="2" t="s">
        <v>13</v>
      </c>
      <c r="H845" s="2">
        <v>5.5E7</v>
      </c>
      <c r="I845" s="2">
        <v>5.4</v>
      </c>
    </row>
    <row r="846">
      <c r="A846" s="2" t="s">
        <v>1608</v>
      </c>
      <c r="B846" s="2">
        <v>74.0</v>
      </c>
      <c r="C846" s="2">
        <v>1.04354205E8</v>
      </c>
      <c r="D846" s="2" t="s">
        <v>590</v>
      </c>
      <c r="E846" s="2" t="s">
        <v>1609</v>
      </c>
      <c r="F846" s="2" t="s">
        <v>12</v>
      </c>
      <c r="G846" s="2" t="s">
        <v>13</v>
      </c>
      <c r="H846" s="2">
        <v>5.5E7</v>
      </c>
      <c r="I846" s="2">
        <v>6.3</v>
      </c>
    </row>
    <row r="847">
      <c r="A847" s="2" t="s">
        <v>400</v>
      </c>
      <c r="B847" s="2">
        <v>134.0</v>
      </c>
      <c r="C847" s="2">
        <v>1.07100855E8</v>
      </c>
      <c r="D847" s="2" t="s">
        <v>1259</v>
      </c>
      <c r="E847" s="2" t="s">
        <v>1610</v>
      </c>
      <c r="F847" s="2" t="s">
        <v>12</v>
      </c>
      <c r="G847" s="2" t="s">
        <v>13</v>
      </c>
      <c r="H847" s="2">
        <v>5.5E7</v>
      </c>
      <c r="I847" s="2">
        <v>7.9</v>
      </c>
    </row>
    <row r="848">
      <c r="A848" s="2" t="s">
        <v>280</v>
      </c>
      <c r="B848" s="2">
        <v>101.0</v>
      </c>
      <c r="C848" s="2">
        <v>9.8711404E7</v>
      </c>
      <c r="D848" s="2" t="s">
        <v>1479</v>
      </c>
      <c r="E848" s="2" t="s">
        <v>1611</v>
      </c>
      <c r="F848" s="2" t="s">
        <v>12</v>
      </c>
      <c r="G848" s="2" t="s">
        <v>13</v>
      </c>
      <c r="H848" s="2">
        <v>5.5E7</v>
      </c>
      <c r="I848" s="2">
        <v>6.3</v>
      </c>
    </row>
    <row r="849">
      <c r="A849" s="2" t="s">
        <v>659</v>
      </c>
      <c r="B849" s="2">
        <v>100.0</v>
      </c>
      <c r="C849" s="2">
        <v>1.00328194E8</v>
      </c>
      <c r="D849" s="2" t="s">
        <v>176</v>
      </c>
      <c r="E849" s="2" t="s">
        <v>1612</v>
      </c>
      <c r="F849" s="2" t="s">
        <v>12</v>
      </c>
      <c r="G849" s="2" t="s">
        <v>13</v>
      </c>
      <c r="H849" s="2">
        <v>5.0E7</v>
      </c>
      <c r="I849" s="2">
        <v>6.0</v>
      </c>
    </row>
    <row r="850">
      <c r="A850" s="2" t="s">
        <v>1083</v>
      </c>
      <c r="B850" s="2">
        <v>132.0</v>
      </c>
      <c r="C850" s="2">
        <v>1.01530738E8</v>
      </c>
      <c r="D850" s="2" t="s">
        <v>116</v>
      </c>
      <c r="E850" s="2" t="s">
        <v>1613</v>
      </c>
      <c r="F850" s="2" t="s">
        <v>12</v>
      </c>
      <c r="G850" s="2" t="s">
        <v>13</v>
      </c>
      <c r="H850" s="2">
        <v>5.5E7</v>
      </c>
      <c r="I850" s="2">
        <v>7.2</v>
      </c>
    </row>
    <row r="851">
      <c r="A851" s="2" t="s">
        <v>1614</v>
      </c>
      <c r="B851" s="2">
        <v>105.0</v>
      </c>
      <c r="C851" s="2">
        <v>9.3815117E7</v>
      </c>
      <c r="D851" s="2" t="s">
        <v>495</v>
      </c>
      <c r="E851" s="2" t="s">
        <v>1615</v>
      </c>
      <c r="F851" s="2" t="s">
        <v>12</v>
      </c>
      <c r="G851" s="2" t="s">
        <v>13</v>
      </c>
      <c r="H851" s="2">
        <v>5.5E7</v>
      </c>
      <c r="I851" s="2">
        <v>5.1</v>
      </c>
    </row>
    <row r="852">
      <c r="A852" s="2" t="s">
        <v>608</v>
      </c>
      <c r="B852" s="2">
        <v>123.0</v>
      </c>
      <c r="C852" s="2">
        <v>9.14E7</v>
      </c>
      <c r="D852" s="2" t="s">
        <v>674</v>
      </c>
      <c r="E852" s="2" t="s">
        <v>1616</v>
      </c>
      <c r="F852" s="2" t="s">
        <v>12</v>
      </c>
      <c r="G852" s="2" t="s">
        <v>13</v>
      </c>
      <c r="H852" s="2">
        <v>5.3E7</v>
      </c>
      <c r="I852" s="2">
        <v>7.3</v>
      </c>
    </row>
    <row r="853">
      <c r="A853" s="2" t="s">
        <v>1617</v>
      </c>
      <c r="B853" s="2">
        <v>117.0</v>
      </c>
      <c r="C853" s="2">
        <v>1.62586036E8</v>
      </c>
      <c r="D853" s="2" t="s">
        <v>540</v>
      </c>
      <c r="E853" s="2" t="s">
        <v>1618</v>
      </c>
      <c r="F853" s="2" t="s">
        <v>12</v>
      </c>
      <c r="G853" s="2" t="s">
        <v>13</v>
      </c>
      <c r="H853" s="2">
        <v>5.5E7</v>
      </c>
      <c r="I853" s="2">
        <v>8.0</v>
      </c>
    </row>
    <row r="854">
      <c r="A854" s="2" t="s">
        <v>439</v>
      </c>
      <c r="B854" s="2">
        <v>98.0</v>
      </c>
      <c r="C854" s="2">
        <v>8.9706988E7</v>
      </c>
      <c r="D854" s="2" t="s">
        <v>679</v>
      </c>
      <c r="E854" s="2" t="s">
        <v>1619</v>
      </c>
      <c r="F854" s="2" t="s">
        <v>12</v>
      </c>
      <c r="G854" s="2" t="s">
        <v>13</v>
      </c>
      <c r="H854" s="2">
        <v>5.5E7</v>
      </c>
      <c r="I854" s="2">
        <v>6.2</v>
      </c>
    </row>
    <row r="855">
      <c r="A855" s="2" t="s">
        <v>1093</v>
      </c>
      <c r="B855" s="2">
        <v>128.0</v>
      </c>
      <c r="C855" s="2">
        <v>8.3E7</v>
      </c>
      <c r="D855" s="2" t="s">
        <v>1422</v>
      </c>
      <c r="E855" s="2" t="s">
        <v>1620</v>
      </c>
      <c r="F855" s="2" t="s">
        <v>12</v>
      </c>
      <c r="G855" s="2" t="s">
        <v>13</v>
      </c>
      <c r="H855" s="2">
        <v>5.5E7</v>
      </c>
      <c r="I855" s="2">
        <v>6.0</v>
      </c>
    </row>
    <row r="856">
      <c r="A856" s="2" t="s">
        <v>659</v>
      </c>
      <c r="B856" s="2">
        <v>114.0</v>
      </c>
      <c r="C856" s="2">
        <v>7.8745923E7</v>
      </c>
      <c r="D856" s="2" t="s">
        <v>237</v>
      </c>
      <c r="E856" s="2" t="s">
        <v>1621</v>
      </c>
      <c r="F856" s="2" t="s">
        <v>12</v>
      </c>
      <c r="G856" s="2" t="s">
        <v>265</v>
      </c>
      <c r="H856" s="2">
        <v>5.5E7</v>
      </c>
      <c r="I856" s="2">
        <v>6.7</v>
      </c>
    </row>
    <row r="857">
      <c r="A857" s="2" t="s">
        <v>618</v>
      </c>
      <c r="B857" s="2">
        <v>111.0</v>
      </c>
      <c r="C857" s="2">
        <v>7.0098138E7</v>
      </c>
      <c r="D857" s="2" t="s">
        <v>464</v>
      </c>
      <c r="E857" s="2" t="s">
        <v>1622</v>
      </c>
      <c r="F857" s="2" t="s">
        <v>12</v>
      </c>
      <c r="G857" s="2" t="s">
        <v>13</v>
      </c>
      <c r="H857" s="2">
        <v>3.0E7</v>
      </c>
      <c r="I857" s="2">
        <v>8.1</v>
      </c>
    </row>
    <row r="858">
      <c r="A858" s="2" t="s">
        <v>692</v>
      </c>
      <c r="B858" s="2">
        <v>85.0</v>
      </c>
      <c r="C858" s="2">
        <v>6.636529E7</v>
      </c>
      <c r="D858" s="2" t="s">
        <v>585</v>
      </c>
      <c r="E858" s="2" t="s">
        <v>1623</v>
      </c>
      <c r="F858" s="2" t="s">
        <v>12</v>
      </c>
      <c r="G858" s="2" t="s">
        <v>13</v>
      </c>
      <c r="H858" s="2">
        <v>5.5E7</v>
      </c>
      <c r="I858" s="2">
        <v>6.4</v>
      </c>
    </row>
    <row r="859">
      <c r="B859" s="2">
        <v>44.0</v>
      </c>
      <c r="D859" s="2" t="s">
        <v>196</v>
      </c>
      <c r="E859" s="2" t="s">
        <v>1624</v>
      </c>
      <c r="F859" s="2" t="s">
        <v>12</v>
      </c>
      <c r="G859" s="2" t="s">
        <v>13</v>
      </c>
      <c r="H859" s="2">
        <v>1400000.0</v>
      </c>
      <c r="I859" s="2">
        <v>8.4</v>
      </c>
    </row>
    <row r="860">
      <c r="A860" s="2" t="s">
        <v>618</v>
      </c>
      <c r="B860" s="2">
        <v>137.0</v>
      </c>
      <c r="C860" s="2">
        <v>6.620792E7</v>
      </c>
      <c r="D860" s="2" t="s">
        <v>154</v>
      </c>
      <c r="E860" s="2" t="s">
        <v>1625</v>
      </c>
      <c r="F860" s="2" t="s">
        <v>12</v>
      </c>
      <c r="G860" s="2" t="s">
        <v>13</v>
      </c>
      <c r="H860" s="2">
        <v>3.0E7</v>
      </c>
      <c r="I860" s="2">
        <v>8.0</v>
      </c>
    </row>
    <row r="861">
      <c r="A861" s="2" t="s">
        <v>808</v>
      </c>
      <c r="B861" s="2">
        <v>97.0</v>
      </c>
      <c r="C861" s="2">
        <v>6.3408614E7</v>
      </c>
      <c r="D861" s="2" t="s">
        <v>142</v>
      </c>
      <c r="E861" s="2" t="s">
        <v>1626</v>
      </c>
      <c r="F861" s="2" t="s">
        <v>12</v>
      </c>
      <c r="G861" s="2" t="s">
        <v>13</v>
      </c>
      <c r="H861" s="2">
        <v>5.5E7</v>
      </c>
      <c r="I861" s="2">
        <v>6.3</v>
      </c>
    </row>
    <row r="862">
      <c r="A862" s="2" t="s">
        <v>146</v>
      </c>
      <c r="B862" s="2">
        <v>104.0</v>
      </c>
      <c r="C862" s="2">
        <v>5.842265E7</v>
      </c>
      <c r="D862" s="2" t="s">
        <v>305</v>
      </c>
      <c r="E862" s="2" t="s">
        <v>1627</v>
      </c>
      <c r="F862" s="2" t="s">
        <v>12</v>
      </c>
      <c r="G862" s="2" t="s">
        <v>13</v>
      </c>
      <c r="H862" s="2">
        <v>5.5E7</v>
      </c>
      <c r="I862" s="2">
        <v>6.4</v>
      </c>
    </row>
    <row r="863">
      <c r="A863" s="2" t="s">
        <v>1628</v>
      </c>
      <c r="B863" s="2">
        <v>110.0</v>
      </c>
      <c r="C863" s="2">
        <v>5.6932305E7</v>
      </c>
      <c r="D863" s="2" t="s">
        <v>1629</v>
      </c>
      <c r="E863" s="2" t="s">
        <v>1630</v>
      </c>
      <c r="F863" s="2" t="s">
        <v>12</v>
      </c>
      <c r="G863" s="2" t="s">
        <v>13</v>
      </c>
      <c r="H863" s="2">
        <v>5.5E7</v>
      </c>
      <c r="I863" s="2">
        <v>6.6</v>
      </c>
    </row>
    <row r="864">
      <c r="A864" s="2" t="s">
        <v>1486</v>
      </c>
      <c r="B864" s="2">
        <v>133.0</v>
      </c>
      <c r="C864" s="2">
        <v>6.875E7</v>
      </c>
      <c r="D864" s="2" t="s">
        <v>18</v>
      </c>
      <c r="E864" s="2" t="s">
        <v>1631</v>
      </c>
      <c r="F864" s="2" t="s">
        <v>12</v>
      </c>
      <c r="G864" s="2" t="s">
        <v>13</v>
      </c>
      <c r="H864" s="2">
        <v>5.5E7</v>
      </c>
      <c r="I864" s="2">
        <v>6.4</v>
      </c>
    </row>
    <row r="865">
      <c r="A865" s="2" t="s">
        <v>723</v>
      </c>
      <c r="B865" s="2">
        <v>94.0</v>
      </c>
      <c r="C865" s="2">
        <v>6.8218041E7</v>
      </c>
      <c r="D865" s="2" t="s">
        <v>176</v>
      </c>
      <c r="E865" s="2" t="s">
        <v>1632</v>
      </c>
      <c r="F865" s="2" t="s">
        <v>12</v>
      </c>
      <c r="G865" s="2" t="s">
        <v>13</v>
      </c>
      <c r="H865" s="2">
        <v>5.5E7</v>
      </c>
      <c r="I865" s="2">
        <v>6.0</v>
      </c>
    </row>
    <row r="866">
      <c r="A866" s="2" t="s">
        <v>328</v>
      </c>
      <c r="B866" s="2">
        <v>104.0</v>
      </c>
      <c r="C866" s="2">
        <v>2.5040293E7</v>
      </c>
      <c r="D866" s="2" t="s">
        <v>15</v>
      </c>
      <c r="E866" s="2" t="s">
        <v>1633</v>
      </c>
      <c r="F866" s="2" t="s">
        <v>12</v>
      </c>
      <c r="G866" s="2" t="s">
        <v>13</v>
      </c>
      <c r="H866" s="2">
        <v>5.5E7</v>
      </c>
      <c r="I866" s="2">
        <v>6.6</v>
      </c>
    </row>
    <row r="867">
      <c r="A867" s="2" t="s">
        <v>1634</v>
      </c>
      <c r="B867" s="2">
        <v>91.0</v>
      </c>
      <c r="C867" s="2">
        <v>5.5747724E7</v>
      </c>
      <c r="D867" s="2" t="s">
        <v>157</v>
      </c>
      <c r="E867" s="2" t="s">
        <v>1635</v>
      </c>
      <c r="F867" s="2" t="s">
        <v>12</v>
      </c>
      <c r="G867" s="2" t="s">
        <v>13</v>
      </c>
      <c r="H867" s="2">
        <v>5.5E7</v>
      </c>
      <c r="I867" s="2">
        <v>5.9</v>
      </c>
    </row>
    <row r="868">
      <c r="A868" s="2" t="s">
        <v>236</v>
      </c>
      <c r="B868" s="2">
        <v>145.0</v>
      </c>
      <c r="C868" s="2">
        <v>5.54736E7</v>
      </c>
      <c r="D868" s="2" t="s">
        <v>1459</v>
      </c>
      <c r="E868" s="2" t="s">
        <v>1636</v>
      </c>
      <c r="F868" s="2" t="s">
        <v>12</v>
      </c>
      <c r="G868" s="2" t="s">
        <v>13</v>
      </c>
      <c r="H868" s="2">
        <v>5.0E7</v>
      </c>
      <c r="I868" s="2">
        <v>6.4</v>
      </c>
    </row>
    <row r="869">
      <c r="A869" s="2" t="s">
        <v>1637</v>
      </c>
      <c r="B869" s="2">
        <v>135.0</v>
      </c>
      <c r="C869" s="2">
        <v>4.9994804E7</v>
      </c>
      <c r="D869" s="2" t="s">
        <v>1638</v>
      </c>
      <c r="E869" s="2" t="s">
        <v>1639</v>
      </c>
      <c r="F869" s="2" t="s">
        <v>12</v>
      </c>
      <c r="G869" s="2" t="s">
        <v>13</v>
      </c>
      <c r="H869" s="2">
        <v>5.5E7</v>
      </c>
      <c r="I869" s="2">
        <v>6.3</v>
      </c>
    </row>
    <row r="870">
      <c r="A870" s="2" t="s">
        <v>1640</v>
      </c>
      <c r="B870" s="2">
        <v>122.0</v>
      </c>
      <c r="C870" s="2">
        <v>4.1609593E7</v>
      </c>
      <c r="D870" s="2" t="s">
        <v>1170</v>
      </c>
      <c r="E870" s="2" t="s">
        <v>1641</v>
      </c>
      <c r="F870" s="2" t="s">
        <v>12</v>
      </c>
      <c r="G870" s="2" t="s">
        <v>20</v>
      </c>
      <c r="H870" s="2">
        <v>5.5E7</v>
      </c>
      <c r="I870" s="2">
        <v>7.3</v>
      </c>
    </row>
    <row r="871">
      <c r="A871" s="2" t="s">
        <v>958</v>
      </c>
      <c r="B871" s="2">
        <v>110.0</v>
      </c>
      <c r="C871" s="2">
        <v>3.8553833E7</v>
      </c>
      <c r="D871" s="2" t="s">
        <v>1642</v>
      </c>
      <c r="E871" s="2" t="s">
        <v>1643</v>
      </c>
      <c r="F871" s="2" t="s">
        <v>12</v>
      </c>
      <c r="G871" s="2" t="s">
        <v>13</v>
      </c>
      <c r="H871" s="2">
        <v>5.5E7</v>
      </c>
      <c r="I871" s="2">
        <v>6.8</v>
      </c>
    </row>
    <row r="872">
      <c r="A872" s="2" t="s">
        <v>1644</v>
      </c>
      <c r="B872" s="2">
        <v>95.0</v>
      </c>
      <c r="C872" s="2">
        <v>7.6137505E7</v>
      </c>
      <c r="D872" s="2" t="s">
        <v>274</v>
      </c>
      <c r="E872" s="2" t="s">
        <v>1645</v>
      </c>
      <c r="F872" s="2" t="s">
        <v>12</v>
      </c>
      <c r="G872" s="2" t="s">
        <v>20</v>
      </c>
      <c r="H872" s="2">
        <v>5.5E7</v>
      </c>
      <c r="I872" s="2">
        <v>7.2</v>
      </c>
    </row>
    <row r="873">
      <c r="A873" s="2" t="s">
        <v>1646</v>
      </c>
      <c r="B873" s="2">
        <v>102.0</v>
      </c>
      <c r="C873" s="2">
        <v>3.4350553E7</v>
      </c>
      <c r="D873" s="2" t="s">
        <v>672</v>
      </c>
      <c r="E873" s="2" t="s">
        <v>1647</v>
      </c>
      <c r="F873" s="2" t="s">
        <v>12</v>
      </c>
      <c r="G873" s="2" t="s">
        <v>13</v>
      </c>
      <c r="H873" s="2">
        <v>6.8E7</v>
      </c>
      <c r="I873" s="2">
        <v>5.7</v>
      </c>
    </row>
    <row r="874">
      <c r="A874" s="2" t="s">
        <v>1648</v>
      </c>
      <c r="B874" s="2">
        <v>94.0</v>
      </c>
      <c r="C874" s="2">
        <v>3.4238611E7</v>
      </c>
      <c r="D874" s="2" t="s">
        <v>154</v>
      </c>
      <c r="E874" s="2" t="s">
        <v>1649</v>
      </c>
      <c r="F874" s="2" t="s">
        <v>12</v>
      </c>
      <c r="G874" s="2" t="s">
        <v>13</v>
      </c>
      <c r="H874" s="2">
        <v>5.5E7</v>
      </c>
      <c r="I874" s="2">
        <v>6.0</v>
      </c>
    </row>
    <row r="875">
      <c r="A875" s="2" t="s">
        <v>244</v>
      </c>
      <c r="B875" s="2">
        <v>126.0</v>
      </c>
      <c r="C875" s="2">
        <v>3.4098563E7</v>
      </c>
      <c r="D875" s="2" t="s">
        <v>1422</v>
      </c>
      <c r="E875" s="2" t="s">
        <v>1650</v>
      </c>
      <c r="F875" s="2" t="s">
        <v>12</v>
      </c>
      <c r="G875" s="2" t="s">
        <v>13</v>
      </c>
      <c r="H875" s="2">
        <v>5.5E7</v>
      </c>
      <c r="I875" s="2">
        <v>6.5</v>
      </c>
    </row>
    <row r="876">
      <c r="A876" s="2" t="s">
        <v>1227</v>
      </c>
      <c r="B876" s="2">
        <v>118.0</v>
      </c>
      <c r="C876" s="2">
        <v>3.3828318E7</v>
      </c>
      <c r="D876" s="2" t="s">
        <v>585</v>
      </c>
      <c r="E876" s="2" t="s">
        <v>1651</v>
      </c>
      <c r="F876" s="2" t="s">
        <v>12</v>
      </c>
      <c r="G876" s="2" t="s">
        <v>13</v>
      </c>
      <c r="H876" s="2">
        <v>5.5E7</v>
      </c>
      <c r="I876" s="2">
        <v>5.8</v>
      </c>
    </row>
    <row r="877">
      <c r="A877" s="2" t="s">
        <v>1652</v>
      </c>
      <c r="B877" s="2">
        <v>99.0</v>
      </c>
      <c r="C877" s="2">
        <v>3.347285E7</v>
      </c>
      <c r="D877" s="2" t="s">
        <v>1371</v>
      </c>
      <c r="E877" s="2" t="s">
        <v>1653</v>
      </c>
      <c r="F877" s="2" t="s">
        <v>12</v>
      </c>
      <c r="G877" s="2" t="s">
        <v>13</v>
      </c>
      <c r="H877" s="2">
        <v>5.5E7</v>
      </c>
      <c r="I877" s="2">
        <v>5.8</v>
      </c>
    </row>
    <row r="878">
      <c r="A878" s="2" t="s">
        <v>1654</v>
      </c>
      <c r="B878" s="2">
        <v>88.0</v>
      </c>
      <c r="C878" s="2">
        <v>3.1051126E7</v>
      </c>
      <c r="D878" s="2" t="s">
        <v>157</v>
      </c>
      <c r="E878" s="2" t="s">
        <v>1655</v>
      </c>
      <c r="F878" s="2" t="s">
        <v>12</v>
      </c>
      <c r="G878" s="2" t="s">
        <v>20</v>
      </c>
      <c r="H878" s="2">
        <v>5.5E7</v>
      </c>
      <c r="I878" s="2">
        <v>6.7</v>
      </c>
    </row>
    <row r="879">
      <c r="A879" s="2" t="s">
        <v>1298</v>
      </c>
      <c r="B879" s="2">
        <v>141.0</v>
      </c>
      <c r="C879" s="2">
        <v>3.5707327E7</v>
      </c>
      <c r="D879" s="2" t="s">
        <v>758</v>
      </c>
      <c r="E879" s="2" t="s">
        <v>1656</v>
      </c>
      <c r="F879" s="2" t="s">
        <v>12</v>
      </c>
      <c r="G879" s="2" t="s">
        <v>13</v>
      </c>
      <c r="H879" s="2">
        <v>5.5E7</v>
      </c>
      <c r="I879" s="2">
        <v>7.8</v>
      </c>
    </row>
    <row r="880">
      <c r="A880" s="2" t="s">
        <v>856</v>
      </c>
      <c r="B880" s="2">
        <v>107.0</v>
      </c>
      <c r="C880" s="2">
        <v>2.0550712E7</v>
      </c>
      <c r="D880" s="2" t="s">
        <v>485</v>
      </c>
      <c r="E880" s="2" t="s">
        <v>1657</v>
      </c>
      <c r="F880" s="2" t="s">
        <v>12</v>
      </c>
      <c r="G880" s="2" t="s">
        <v>13</v>
      </c>
      <c r="H880" s="2">
        <v>5.0E7</v>
      </c>
      <c r="I880" s="2">
        <v>5.6</v>
      </c>
    </row>
    <row r="881">
      <c r="A881" s="2" t="s">
        <v>608</v>
      </c>
      <c r="B881" s="2">
        <v>116.0</v>
      </c>
      <c r="C881" s="2">
        <v>1.8573791E7</v>
      </c>
      <c r="D881" s="2" t="s">
        <v>1658</v>
      </c>
      <c r="E881" s="2" t="s">
        <v>1659</v>
      </c>
      <c r="F881" s="2" t="s">
        <v>12</v>
      </c>
      <c r="G881" s="2" t="s">
        <v>13</v>
      </c>
      <c r="H881" s="2">
        <v>5.5E7</v>
      </c>
      <c r="I881" s="2">
        <v>5.8</v>
      </c>
    </row>
    <row r="882">
      <c r="A882" s="2" t="s">
        <v>463</v>
      </c>
      <c r="B882" s="2">
        <v>143.0</v>
      </c>
      <c r="C882" s="2">
        <v>5.1225796E7</v>
      </c>
      <c r="D882" s="2" t="s">
        <v>1660</v>
      </c>
      <c r="E882" s="2" t="s">
        <v>1661</v>
      </c>
      <c r="F882" s="2" t="s">
        <v>12</v>
      </c>
      <c r="G882" s="2" t="s">
        <v>20</v>
      </c>
      <c r="H882" s="2">
        <v>7.0E7</v>
      </c>
      <c r="I882" s="2">
        <v>7.4</v>
      </c>
    </row>
    <row r="883">
      <c r="A883" s="2" t="s">
        <v>1662</v>
      </c>
      <c r="B883" s="2">
        <v>114.0</v>
      </c>
      <c r="C883" s="2">
        <v>1.6264475E7</v>
      </c>
      <c r="D883" s="2" t="s">
        <v>1139</v>
      </c>
      <c r="E883" s="2" t="s">
        <v>1663</v>
      </c>
      <c r="F883" s="2" t="s">
        <v>12</v>
      </c>
      <c r="G883" s="2" t="s">
        <v>20</v>
      </c>
      <c r="H883" s="2">
        <v>5.5E7</v>
      </c>
      <c r="I883" s="2">
        <v>6.9</v>
      </c>
    </row>
    <row r="884">
      <c r="A884" s="2" t="s">
        <v>1664</v>
      </c>
      <c r="B884" s="2">
        <v>93.0</v>
      </c>
      <c r="C884" s="2">
        <v>2.5857987E7</v>
      </c>
      <c r="D884" s="2" t="s">
        <v>222</v>
      </c>
      <c r="E884" s="2" t="s">
        <v>1665</v>
      </c>
      <c r="F884" s="2" t="s">
        <v>12</v>
      </c>
      <c r="G884" s="2" t="s">
        <v>13</v>
      </c>
      <c r="H884" s="2">
        <v>6.2E7</v>
      </c>
      <c r="I884" s="2">
        <v>5.5</v>
      </c>
    </row>
    <row r="885">
      <c r="A885" s="2" t="s">
        <v>1666</v>
      </c>
      <c r="B885" s="2">
        <v>280.0</v>
      </c>
      <c r="C885" s="2">
        <v>1.2870569E7</v>
      </c>
      <c r="D885" s="2" t="s">
        <v>695</v>
      </c>
      <c r="E885" s="2" t="s">
        <v>1667</v>
      </c>
      <c r="F885" s="2" t="s">
        <v>12</v>
      </c>
      <c r="G885" s="2" t="s">
        <v>13</v>
      </c>
      <c r="H885" s="2">
        <v>5.6E7</v>
      </c>
      <c r="I885" s="2">
        <v>6.3</v>
      </c>
    </row>
    <row r="886">
      <c r="A886" s="2" t="s">
        <v>1668</v>
      </c>
      <c r="B886" s="2">
        <v>100.0</v>
      </c>
      <c r="C886" s="2">
        <v>1.1466088E7</v>
      </c>
      <c r="D886" s="2" t="s">
        <v>22</v>
      </c>
      <c r="E886" s="2" t="s">
        <v>1669</v>
      </c>
      <c r="F886" s="2" t="s">
        <v>12</v>
      </c>
      <c r="G886" s="2" t="s">
        <v>13</v>
      </c>
      <c r="H886" s="2">
        <v>7.1E7</v>
      </c>
      <c r="I886" s="2">
        <v>4.7</v>
      </c>
    </row>
    <row r="887">
      <c r="A887" s="2" t="s">
        <v>1670</v>
      </c>
      <c r="B887" s="2">
        <v>107.0</v>
      </c>
      <c r="C887" s="2">
        <v>1.608861E7</v>
      </c>
      <c r="D887" s="2" t="s">
        <v>1671</v>
      </c>
      <c r="E887" s="2" t="s">
        <v>1672</v>
      </c>
      <c r="F887" s="2" t="s">
        <v>12</v>
      </c>
      <c r="G887" s="2" t="s">
        <v>13</v>
      </c>
      <c r="H887" s="2">
        <v>5.5E7</v>
      </c>
      <c r="I887" s="2">
        <v>5.6</v>
      </c>
    </row>
    <row r="888">
      <c r="A888" s="2" t="s">
        <v>249</v>
      </c>
      <c r="B888" s="2">
        <v>119.0</v>
      </c>
      <c r="C888" s="2">
        <v>5.1178893E7</v>
      </c>
      <c r="D888" s="2" t="s">
        <v>1673</v>
      </c>
      <c r="E888" s="2" t="s">
        <v>1674</v>
      </c>
      <c r="F888" s="2" t="s">
        <v>12</v>
      </c>
      <c r="G888" s="2" t="s">
        <v>13</v>
      </c>
      <c r="H888" s="2">
        <v>5.0E7</v>
      </c>
      <c r="I888" s="2">
        <v>6.4</v>
      </c>
    </row>
    <row r="889">
      <c r="A889" s="2" t="s">
        <v>1185</v>
      </c>
      <c r="B889" s="2">
        <v>95.0</v>
      </c>
      <c r="C889" s="2">
        <v>6768055.0</v>
      </c>
      <c r="D889" s="2" t="s">
        <v>1062</v>
      </c>
      <c r="E889" s="2" t="s">
        <v>1675</v>
      </c>
      <c r="F889" s="2" t="s">
        <v>12</v>
      </c>
      <c r="G889" s="2" t="s">
        <v>20</v>
      </c>
      <c r="H889" s="2">
        <v>5.7E7</v>
      </c>
      <c r="I889" s="2">
        <v>4.2</v>
      </c>
    </row>
    <row r="890">
      <c r="A890" s="2" t="s">
        <v>1676</v>
      </c>
      <c r="B890" s="2">
        <v>119.0</v>
      </c>
      <c r="C890" s="2">
        <v>3.9440655E7</v>
      </c>
      <c r="D890" s="2" t="s">
        <v>1677</v>
      </c>
      <c r="E890" s="2" t="s">
        <v>1678</v>
      </c>
      <c r="F890" s="2" t="s">
        <v>12</v>
      </c>
      <c r="G890" s="2" t="s">
        <v>13</v>
      </c>
      <c r="H890" s="2">
        <v>5.5E7</v>
      </c>
      <c r="I890" s="2">
        <v>6.4</v>
      </c>
    </row>
    <row r="891">
      <c r="A891" s="2" t="s">
        <v>1458</v>
      </c>
      <c r="B891" s="2">
        <v>133.0</v>
      </c>
      <c r="C891" s="2">
        <v>6167817.0</v>
      </c>
      <c r="D891" s="2" t="s">
        <v>1679</v>
      </c>
      <c r="E891" s="2" t="s">
        <v>1680</v>
      </c>
      <c r="F891" s="2" t="s">
        <v>512</v>
      </c>
      <c r="G891" s="2" t="s">
        <v>513</v>
      </c>
      <c r="H891" s="2">
        <v>4.7E7</v>
      </c>
      <c r="I891" s="2">
        <v>7.7</v>
      </c>
    </row>
    <row r="892">
      <c r="A892" s="2" t="s">
        <v>1307</v>
      </c>
      <c r="B892" s="2">
        <v>152.0</v>
      </c>
      <c r="D892" s="2" t="s">
        <v>1681</v>
      </c>
      <c r="E892" s="2" t="s">
        <v>1682</v>
      </c>
      <c r="F892" s="2" t="s">
        <v>12</v>
      </c>
      <c r="G892" s="2" t="s">
        <v>20</v>
      </c>
      <c r="H892" s="2">
        <v>2000000.0</v>
      </c>
      <c r="I892" s="2">
        <v>7.7</v>
      </c>
    </row>
    <row r="893">
      <c r="A893" s="2" t="s">
        <v>1683</v>
      </c>
      <c r="B893" s="2">
        <v>96.0</v>
      </c>
      <c r="D893" s="2" t="s">
        <v>1684</v>
      </c>
      <c r="E893" s="2" t="s">
        <v>1685</v>
      </c>
      <c r="F893" s="2" t="s">
        <v>12</v>
      </c>
      <c r="G893" s="2" t="s">
        <v>13</v>
      </c>
      <c r="H893" s="2">
        <v>5.5E7</v>
      </c>
      <c r="I893" s="2">
        <v>5.3</v>
      </c>
    </row>
    <row r="894">
      <c r="A894" s="2" t="s">
        <v>129</v>
      </c>
      <c r="B894" s="2">
        <v>117.0</v>
      </c>
      <c r="C894" s="2">
        <v>8.1645152E7</v>
      </c>
      <c r="D894" s="2" t="s">
        <v>781</v>
      </c>
      <c r="E894" s="2" t="s">
        <v>1686</v>
      </c>
      <c r="F894" s="2" t="s">
        <v>12</v>
      </c>
      <c r="G894" s="2" t="s">
        <v>13</v>
      </c>
      <c r="H894" s="2">
        <v>5.4E7</v>
      </c>
      <c r="I894" s="2">
        <v>6.7</v>
      </c>
    </row>
    <row r="895">
      <c r="A895" s="2" t="s">
        <v>1617</v>
      </c>
      <c r="B895" s="2">
        <v>123.0</v>
      </c>
      <c r="C895" s="2">
        <v>6.9951824E7</v>
      </c>
      <c r="D895" s="2" t="s">
        <v>76</v>
      </c>
      <c r="E895" s="2" t="s">
        <v>1687</v>
      </c>
      <c r="F895" s="2" t="s">
        <v>12</v>
      </c>
      <c r="G895" s="2" t="s">
        <v>13</v>
      </c>
      <c r="H895" s="2">
        <v>5.5E7</v>
      </c>
      <c r="I895" s="2">
        <v>7.7</v>
      </c>
    </row>
    <row r="896">
      <c r="A896" s="2" t="s">
        <v>1524</v>
      </c>
      <c r="B896" s="2">
        <v>92.0</v>
      </c>
      <c r="C896" s="2">
        <v>9483821.0</v>
      </c>
      <c r="D896" s="2" t="s">
        <v>22</v>
      </c>
      <c r="E896" s="2" t="s">
        <v>1688</v>
      </c>
      <c r="F896" s="2" t="s">
        <v>12</v>
      </c>
      <c r="G896" s="2" t="s">
        <v>13</v>
      </c>
      <c r="H896" s="2">
        <v>5.5E7</v>
      </c>
      <c r="I896" s="2">
        <v>5.7</v>
      </c>
    </row>
    <row r="897">
      <c r="A897" s="2" t="s">
        <v>1689</v>
      </c>
      <c r="B897" s="2">
        <v>170.0</v>
      </c>
      <c r="C897" s="2">
        <v>6.6676062E7</v>
      </c>
      <c r="D897" s="2" t="s">
        <v>683</v>
      </c>
      <c r="E897" s="2" t="s">
        <v>1690</v>
      </c>
      <c r="F897" s="2" t="s">
        <v>12</v>
      </c>
      <c r="G897" s="2" t="s">
        <v>13</v>
      </c>
      <c r="H897" s="2">
        <v>5.4E7</v>
      </c>
      <c r="I897" s="2">
        <v>7.6</v>
      </c>
    </row>
    <row r="898">
      <c r="A898" s="2" t="s">
        <v>1174</v>
      </c>
      <c r="B898" s="2">
        <v>123.0</v>
      </c>
      <c r="C898" s="2">
        <v>2.6838389E7</v>
      </c>
      <c r="D898" s="2" t="s">
        <v>495</v>
      </c>
      <c r="E898" s="2" t="s">
        <v>1691</v>
      </c>
      <c r="F898" s="2" t="s">
        <v>12</v>
      </c>
      <c r="G898" s="2" t="s">
        <v>13</v>
      </c>
      <c r="H898" s="2">
        <v>5.7E7</v>
      </c>
      <c r="I898" s="2">
        <v>6.4</v>
      </c>
    </row>
    <row r="899">
      <c r="A899" s="2" t="s">
        <v>78</v>
      </c>
      <c r="B899" s="2">
        <v>110.0</v>
      </c>
      <c r="C899" s="2">
        <v>7.560432E7</v>
      </c>
      <c r="D899" s="2" t="s">
        <v>590</v>
      </c>
      <c r="E899" s="2" t="s">
        <v>1692</v>
      </c>
      <c r="F899" s="2" t="s">
        <v>12</v>
      </c>
      <c r="G899" s="2" t="s">
        <v>13</v>
      </c>
      <c r="H899" s="2">
        <v>5.4E7</v>
      </c>
      <c r="I899" s="2">
        <v>5.6</v>
      </c>
    </row>
    <row r="900">
      <c r="A900" s="2" t="s">
        <v>1693</v>
      </c>
      <c r="B900" s="2">
        <v>116.0</v>
      </c>
      <c r="C900" s="2">
        <v>1.082E8</v>
      </c>
      <c r="D900" s="2" t="s">
        <v>199</v>
      </c>
      <c r="E900" s="2" t="s">
        <v>1694</v>
      </c>
      <c r="F900" s="2" t="s">
        <v>12</v>
      </c>
      <c r="G900" s="2" t="s">
        <v>13</v>
      </c>
      <c r="H900" s="2">
        <v>5.4E7</v>
      </c>
      <c r="I900" s="2">
        <v>6.8</v>
      </c>
    </row>
    <row r="901">
      <c r="A901" s="2" t="s">
        <v>854</v>
      </c>
      <c r="B901" s="2">
        <v>121.0</v>
      </c>
      <c r="C901" s="2">
        <v>5660084.0</v>
      </c>
      <c r="D901" s="2" t="s">
        <v>1489</v>
      </c>
      <c r="E901" s="2" t="s">
        <v>1695</v>
      </c>
      <c r="F901" s="2" t="s">
        <v>12</v>
      </c>
      <c r="G901" s="2" t="s">
        <v>13</v>
      </c>
      <c r="H901" s="2">
        <v>5.4E7</v>
      </c>
      <c r="I901" s="2">
        <v>2.4</v>
      </c>
    </row>
    <row r="902">
      <c r="A902" s="2" t="s">
        <v>1437</v>
      </c>
      <c r="B902" s="2">
        <v>128.0</v>
      </c>
      <c r="C902" s="2">
        <v>7221458.0</v>
      </c>
      <c r="D902" s="2" t="s">
        <v>1422</v>
      </c>
      <c r="E902" s="2" t="s">
        <v>1696</v>
      </c>
      <c r="F902" s="2" t="s">
        <v>12</v>
      </c>
      <c r="G902" s="2" t="s">
        <v>265</v>
      </c>
      <c r="H902" s="2">
        <v>5.5E7</v>
      </c>
      <c r="I902" s="2">
        <v>6.2</v>
      </c>
    </row>
    <row r="903">
      <c r="A903" s="2" t="s">
        <v>1031</v>
      </c>
      <c r="B903" s="2">
        <v>99.0</v>
      </c>
      <c r="C903" s="2">
        <v>7.0327868E7</v>
      </c>
      <c r="D903" s="2" t="s">
        <v>116</v>
      </c>
      <c r="E903" s="2" t="s">
        <v>1697</v>
      </c>
      <c r="F903" s="2" t="s">
        <v>12</v>
      </c>
      <c r="G903" s="2" t="s">
        <v>265</v>
      </c>
      <c r="H903" s="2">
        <v>4.6E7</v>
      </c>
      <c r="I903" s="2">
        <v>5.9</v>
      </c>
    </row>
    <row r="904">
      <c r="A904" s="2" t="s">
        <v>1106</v>
      </c>
      <c r="B904" s="2">
        <v>94.0</v>
      </c>
      <c r="C904" s="2">
        <v>5.829783E7</v>
      </c>
      <c r="D904" s="2" t="s">
        <v>1698</v>
      </c>
      <c r="E904" s="2" t="s">
        <v>1699</v>
      </c>
      <c r="F904" s="2" t="s">
        <v>12</v>
      </c>
      <c r="G904" s="2" t="s">
        <v>13</v>
      </c>
      <c r="H904" s="2">
        <v>5.0E7</v>
      </c>
      <c r="I904" s="2">
        <v>7.1</v>
      </c>
    </row>
    <row r="905">
      <c r="A905" s="2" t="s">
        <v>124</v>
      </c>
      <c r="B905" s="2">
        <v>127.0</v>
      </c>
      <c r="C905" s="2">
        <v>5.7386369E7</v>
      </c>
      <c r="D905" s="2" t="s">
        <v>1001</v>
      </c>
      <c r="E905" s="2" t="s">
        <v>1700</v>
      </c>
      <c r="F905" s="2" t="s">
        <v>12</v>
      </c>
      <c r="G905" s="2" t="s">
        <v>13</v>
      </c>
      <c r="H905" s="2">
        <v>5.25E7</v>
      </c>
      <c r="I905" s="2">
        <v>7.6</v>
      </c>
    </row>
    <row r="906">
      <c r="A906" s="2" t="s">
        <v>1498</v>
      </c>
      <c r="B906" s="2">
        <v>89.0</v>
      </c>
      <c r="C906" s="2">
        <v>4.5207112E7</v>
      </c>
      <c r="D906" s="2" t="s">
        <v>784</v>
      </c>
      <c r="E906" s="2" t="s">
        <v>1701</v>
      </c>
      <c r="F906" s="2" t="s">
        <v>12</v>
      </c>
      <c r="G906" s="2" t="s">
        <v>13</v>
      </c>
      <c r="H906" s="2">
        <v>5.3E7</v>
      </c>
      <c r="I906" s="2">
        <v>5.5</v>
      </c>
    </row>
    <row r="907">
      <c r="A907" s="2" t="s">
        <v>1702</v>
      </c>
      <c r="B907" s="2">
        <v>123.0</v>
      </c>
      <c r="C907" s="2">
        <v>6.2563543E7</v>
      </c>
      <c r="D907" s="2" t="s">
        <v>604</v>
      </c>
      <c r="E907" s="2" t="s">
        <v>1703</v>
      </c>
      <c r="F907" s="2" t="s">
        <v>12</v>
      </c>
      <c r="G907" s="2" t="s">
        <v>13</v>
      </c>
      <c r="H907" s="2">
        <v>5.3E7</v>
      </c>
      <c r="I907" s="2">
        <v>7.0</v>
      </c>
    </row>
    <row r="908">
      <c r="A908" s="2" t="s">
        <v>1298</v>
      </c>
      <c r="B908" s="2">
        <v>135.0</v>
      </c>
      <c r="C908" s="2">
        <v>3.3574332E7</v>
      </c>
      <c r="D908" s="2" t="s">
        <v>695</v>
      </c>
      <c r="E908" s="2" t="s">
        <v>1704</v>
      </c>
      <c r="F908" s="2" t="s">
        <v>12</v>
      </c>
      <c r="G908" s="2" t="s">
        <v>13</v>
      </c>
      <c r="H908" s="2">
        <v>9.0E7</v>
      </c>
      <c r="I908" s="2">
        <v>7.1</v>
      </c>
    </row>
    <row r="909">
      <c r="A909" s="2" t="s">
        <v>1079</v>
      </c>
      <c r="B909" s="2">
        <v>118.0</v>
      </c>
      <c r="C909" s="2">
        <v>7.3343413E7</v>
      </c>
      <c r="D909" s="2" t="s">
        <v>751</v>
      </c>
      <c r="E909" s="2" t="s">
        <v>1705</v>
      </c>
      <c r="F909" s="2" t="s">
        <v>12</v>
      </c>
      <c r="G909" s="2" t="s">
        <v>13</v>
      </c>
      <c r="H909" s="2">
        <v>5.0E7</v>
      </c>
      <c r="I909" s="2">
        <v>7.4</v>
      </c>
    </row>
    <row r="910">
      <c r="A910" s="2" t="s">
        <v>1706</v>
      </c>
      <c r="B910" s="2">
        <v>189.0</v>
      </c>
      <c r="C910" s="2">
        <v>2.5031037E7</v>
      </c>
      <c r="D910" s="2" t="s">
        <v>1707</v>
      </c>
      <c r="E910" s="2" t="s">
        <v>1708</v>
      </c>
      <c r="F910" s="2" t="s">
        <v>12</v>
      </c>
      <c r="G910" s="2" t="s">
        <v>13</v>
      </c>
      <c r="H910" s="2">
        <v>5.3E7</v>
      </c>
      <c r="I910" s="2">
        <v>7.6</v>
      </c>
    </row>
    <row r="911">
      <c r="A911" s="2" t="s">
        <v>961</v>
      </c>
      <c r="B911" s="2">
        <v>172.0</v>
      </c>
      <c r="C911" s="2">
        <v>2.2843047E7</v>
      </c>
      <c r="D911" s="2" t="s">
        <v>1709</v>
      </c>
      <c r="E911" s="2" t="s">
        <v>1710</v>
      </c>
      <c r="F911" s="2" t="s">
        <v>12</v>
      </c>
      <c r="G911" s="2" t="s">
        <v>13</v>
      </c>
      <c r="H911" s="2">
        <v>5.5E7</v>
      </c>
      <c r="I911" s="2">
        <v>5.9</v>
      </c>
    </row>
    <row r="912">
      <c r="A912" s="2" t="s">
        <v>1711</v>
      </c>
      <c r="B912" s="2">
        <v>124.0</v>
      </c>
      <c r="C912" s="2">
        <v>5755286.0</v>
      </c>
      <c r="D912" s="2" t="s">
        <v>1712</v>
      </c>
      <c r="E912" s="2" t="s">
        <v>1713</v>
      </c>
      <c r="F912" s="2" t="s">
        <v>12</v>
      </c>
      <c r="G912" s="2" t="s">
        <v>13</v>
      </c>
      <c r="H912" s="2">
        <v>5.5E7</v>
      </c>
      <c r="I912" s="2">
        <v>5.9</v>
      </c>
    </row>
    <row r="913">
      <c r="A913" s="2" t="s">
        <v>132</v>
      </c>
      <c r="B913" s="2">
        <v>141.0</v>
      </c>
      <c r="C913" s="2">
        <v>1.64435221E8</v>
      </c>
      <c r="D913" s="2" t="s">
        <v>604</v>
      </c>
      <c r="E913" s="2" t="s">
        <v>1714</v>
      </c>
      <c r="F913" s="2" t="s">
        <v>12</v>
      </c>
      <c r="G913" s="2" t="s">
        <v>13</v>
      </c>
      <c r="H913" s="2">
        <v>5.2E7</v>
      </c>
      <c r="I913" s="2">
        <v>8.0</v>
      </c>
    </row>
    <row r="914">
      <c r="A914" s="2" t="s">
        <v>803</v>
      </c>
      <c r="B914" s="2">
        <v>157.0</v>
      </c>
      <c r="C914" s="2">
        <v>9.5720716E7</v>
      </c>
      <c r="D914" s="2" t="s">
        <v>991</v>
      </c>
      <c r="E914" s="2" t="s">
        <v>1715</v>
      </c>
      <c r="F914" s="2" t="s">
        <v>12</v>
      </c>
      <c r="G914" s="2" t="s">
        <v>13</v>
      </c>
      <c r="H914" s="2">
        <v>4.0E7</v>
      </c>
      <c r="I914" s="2">
        <v>7.4</v>
      </c>
    </row>
    <row r="915">
      <c r="A915" s="2" t="s">
        <v>405</v>
      </c>
      <c r="B915" s="2">
        <v>106.0</v>
      </c>
      <c r="C915" s="2">
        <v>1.18683135E8</v>
      </c>
      <c r="D915" s="2" t="s">
        <v>495</v>
      </c>
      <c r="E915" s="2" t="s">
        <v>1716</v>
      </c>
      <c r="F915" s="2" t="s">
        <v>12</v>
      </c>
      <c r="G915" s="2" t="s">
        <v>13</v>
      </c>
      <c r="H915" s="2">
        <v>5.2E7</v>
      </c>
      <c r="I915" s="2">
        <v>5.8</v>
      </c>
    </row>
    <row r="916">
      <c r="A916" s="2" t="s">
        <v>1717</v>
      </c>
      <c r="B916" s="2">
        <v>108.0</v>
      </c>
      <c r="C916" s="2">
        <v>1.4370421E8</v>
      </c>
      <c r="D916" s="2" t="s">
        <v>1718</v>
      </c>
      <c r="E916" s="2" t="s">
        <v>1719</v>
      </c>
      <c r="F916" s="2" t="s">
        <v>12</v>
      </c>
      <c r="G916" s="2" t="s">
        <v>13</v>
      </c>
      <c r="H916" s="2">
        <v>5.2E7</v>
      </c>
      <c r="I916" s="2">
        <v>6.3</v>
      </c>
    </row>
    <row r="917">
      <c r="A917" s="2" t="s">
        <v>1159</v>
      </c>
      <c r="B917" s="2">
        <v>125.0</v>
      </c>
      <c r="C917" s="2">
        <v>1.10476776E8</v>
      </c>
      <c r="D917" s="2" t="s">
        <v>590</v>
      </c>
      <c r="E917" s="2" t="s">
        <v>1720</v>
      </c>
      <c r="F917" s="2" t="s">
        <v>12</v>
      </c>
      <c r="G917" s="2" t="s">
        <v>13</v>
      </c>
      <c r="H917" s="2">
        <v>5.2E7</v>
      </c>
      <c r="I917" s="2">
        <v>5.7</v>
      </c>
    </row>
    <row r="918">
      <c r="A918" s="2" t="s">
        <v>1721</v>
      </c>
      <c r="B918" s="2">
        <v>107.0</v>
      </c>
      <c r="C918" s="2">
        <v>8.0270227E7</v>
      </c>
      <c r="D918" s="2" t="s">
        <v>569</v>
      </c>
      <c r="E918" s="2" t="s">
        <v>1722</v>
      </c>
      <c r="F918" s="2" t="s">
        <v>12</v>
      </c>
      <c r="G918" s="2" t="s">
        <v>13</v>
      </c>
      <c r="H918" s="2">
        <v>5.0E7</v>
      </c>
      <c r="I918" s="2">
        <v>5.1</v>
      </c>
    </row>
    <row r="919">
      <c r="A919" s="2" t="s">
        <v>1723</v>
      </c>
      <c r="B919" s="2">
        <v>215.0</v>
      </c>
      <c r="C919" s="2">
        <v>3.6385763E7</v>
      </c>
      <c r="D919" s="2" t="s">
        <v>1191</v>
      </c>
      <c r="E919" s="2" t="s">
        <v>1724</v>
      </c>
      <c r="F919" s="2" t="s">
        <v>12</v>
      </c>
      <c r="G919" s="2" t="s">
        <v>13</v>
      </c>
      <c r="H919" s="2">
        <v>5.2E7</v>
      </c>
      <c r="I919" s="2">
        <v>7.6</v>
      </c>
    </row>
    <row r="920">
      <c r="A920" s="2" t="s">
        <v>1725</v>
      </c>
      <c r="B920" s="2">
        <v>118.0</v>
      </c>
      <c r="C920" s="2">
        <v>3.7035845E7</v>
      </c>
      <c r="D920" s="2" t="s">
        <v>979</v>
      </c>
      <c r="E920" s="2" t="s">
        <v>1726</v>
      </c>
      <c r="F920" s="2" t="s">
        <v>12</v>
      </c>
      <c r="G920" s="2" t="s">
        <v>13</v>
      </c>
      <c r="H920" s="2">
        <v>5.2E7</v>
      </c>
      <c r="I920" s="2">
        <v>6.4</v>
      </c>
    </row>
    <row r="921">
      <c r="A921" s="2" t="s">
        <v>1727</v>
      </c>
      <c r="B921" s="2">
        <v>118.0</v>
      </c>
      <c r="C921" s="2">
        <v>3.4580635E7</v>
      </c>
      <c r="D921" s="2" t="s">
        <v>1454</v>
      </c>
      <c r="E921" s="2" t="s">
        <v>1728</v>
      </c>
      <c r="F921" s="2" t="s">
        <v>12</v>
      </c>
      <c r="G921" s="2" t="s">
        <v>20</v>
      </c>
      <c r="H921" s="2">
        <v>5.2E7</v>
      </c>
      <c r="I921" s="2">
        <v>7.4</v>
      </c>
    </row>
    <row r="922">
      <c r="A922" s="2" t="s">
        <v>164</v>
      </c>
      <c r="B922" s="2">
        <v>178.0</v>
      </c>
      <c r="C922" s="2">
        <v>4.24383E7</v>
      </c>
      <c r="D922" s="2" t="s">
        <v>604</v>
      </c>
      <c r="E922" s="2" t="s">
        <v>1729</v>
      </c>
      <c r="F922" s="2" t="s">
        <v>12</v>
      </c>
      <c r="G922" s="2" t="s">
        <v>13</v>
      </c>
      <c r="H922" s="2">
        <v>5.2E7</v>
      </c>
      <c r="I922" s="2">
        <v>8.2</v>
      </c>
    </row>
    <row r="923">
      <c r="A923" s="2" t="s">
        <v>1730</v>
      </c>
      <c r="B923" s="2">
        <v>92.0</v>
      </c>
      <c r="C923" s="2">
        <v>2.3324666E7</v>
      </c>
      <c r="D923" s="2" t="s">
        <v>22</v>
      </c>
      <c r="E923" s="2" t="s">
        <v>1731</v>
      </c>
      <c r="F923" s="2" t="s">
        <v>12</v>
      </c>
      <c r="G923" s="2" t="s">
        <v>513</v>
      </c>
      <c r="H923" s="2">
        <v>5.2E7</v>
      </c>
      <c r="I923" s="2">
        <v>6.5</v>
      </c>
    </row>
    <row r="924">
      <c r="A924" s="2" t="s">
        <v>1732</v>
      </c>
      <c r="B924" s="2">
        <v>104.0</v>
      </c>
      <c r="C924" s="2">
        <v>2.3020488E7</v>
      </c>
      <c r="D924" s="2" t="s">
        <v>440</v>
      </c>
      <c r="E924" s="2" t="s">
        <v>1733</v>
      </c>
      <c r="F924" s="2" t="s">
        <v>12</v>
      </c>
      <c r="G924" s="2" t="s">
        <v>13</v>
      </c>
      <c r="H924" s="2">
        <v>5.2E7</v>
      </c>
      <c r="I924" s="2">
        <v>5.5</v>
      </c>
    </row>
    <row r="925">
      <c r="A925" s="2" t="s">
        <v>1227</v>
      </c>
      <c r="B925" s="2">
        <v>116.0</v>
      </c>
      <c r="C925" s="2">
        <v>9.0567722E7</v>
      </c>
      <c r="D925" s="2" t="s">
        <v>585</v>
      </c>
      <c r="E925" s="2" t="s">
        <v>1734</v>
      </c>
      <c r="F925" s="2" t="s">
        <v>12</v>
      </c>
      <c r="G925" s="2" t="s">
        <v>13</v>
      </c>
      <c r="H925" s="2">
        <v>5.1E7</v>
      </c>
      <c r="I925" s="2">
        <v>6.5</v>
      </c>
    </row>
    <row r="926">
      <c r="A926" s="2" t="s">
        <v>1735</v>
      </c>
      <c r="B926" s="2">
        <v>90.0</v>
      </c>
      <c r="C926" s="2">
        <v>7.2601713E7</v>
      </c>
      <c r="D926" s="2" t="s">
        <v>1041</v>
      </c>
      <c r="E926" s="2" t="s">
        <v>1736</v>
      </c>
      <c r="F926" s="2" t="s">
        <v>12</v>
      </c>
      <c r="G926" s="2" t="s">
        <v>265</v>
      </c>
      <c r="H926" s="2">
        <v>5.1E7</v>
      </c>
      <c r="I926" s="2">
        <v>5.6</v>
      </c>
    </row>
    <row r="927">
      <c r="A927" s="2" t="s">
        <v>1737</v>
      </c>
      <c r="B927" s="2">
        <v>93.0</v>
      </c>
      <c r="C927" s="2">
        <v>3.5092918E7</v>
      </c>
      <c r="D927" s="2" t="s">
        <v>1068</v>
      </c>
      <c r="E927" s="2" t="s">
        <v>1738</v>
      </c>
      <c r="F927" s="2" t="s">
        <v>12</v>
      </c>
      <c r="G927" s="2" t="s">
        <v>13</v>
      </c>
      <c r="I927" s="2">
        <v>4.9</v>
      </c>
    </row>
    <row r="928">
      <c r="A928" s="2" t="s">
        <v>71</v>
      </c>
      <c r="B928" s="2">
        <v>130.0</v>
      </c>
      <c r="C928" s="2">
        <v>2.96623634E8</v>
      </c>
      <c r="D928" s="2" t="s">
        <v>383</v>
      </c>
      <c r="E928" s="2" t="s">
        <v>1739</v>
      </c>
      <c r="F928" s="2" t="s">
        <v>12</v>
      </c>
      <c r="G928" s="2" t="s">
        <v>13</v>
      </c>
      <c r="H928" s="2">
        <v>5.0E7</v>
      </c>
      <c r="I928" s="2">
        <v>4.6</v>
      </c>
    </row>
    <row r="929">
      <c r="A929" s="2" t="s">
        <v>52</v>
      </c>
      <c r="B929" s="2">
        <v>90.0</v>
      </c>
      <c r="C929" s="2">
        <v>2.67652016E8</v>
      </c>
      <c r="D929" s="2" t="s">
        <v>97</v>
      </c>
      <c r="E929" s="2" t="s">
        <v>1740</v>
      </c>
      <c r="F929" s="2" t="s">
        <v>12</v>
      </c>
      <c r="G929" s="2" t="s">
        <v>13</v>
      </c>
      <c r="H929" s="2">
        <v>6.0E7</v>
      </c>
      <c r="I929" s="2">
        <v>7.9</v>
      </c>
    </row>
    <row r="930">
      <c r="A930" s="2" t="s">
        <v>1741</v>
      </c>
      <c r="B930" s="2">
        <v>106.0</v>
      </c>
      <c r="C930" s="2">
        <v>6.2453315E7</v>
      </c>
      <c r="D930" s="2" t="s">
        <v>1742</v>
      </c>
      <c r="E930" s="2" t="s">
        <v>1743</v>
      </c>
      <c r="F930" s="2" t="s">
        <v>12</v>
      </c>
      <c r="G930" s="2" t="s">
        <v>13</v>
      </c>
      <c r="H930" s="2">
        <v>5.02E7</v>
      </c>
      <c r="I930" s="2">
        <v>7.1</v>
      </c>
    </row>
    <row r="931">
      <c r="A931" s="2" t="s">
        <v>180</v>
      </c>
      <c r="B931" s="2">
        <v>155.0</v>
      </c>
      <c r="C931" s="2">
        <v>1.655E8</v>
      </c>
      <c r="D931" s="2" t="s">
        <v>74</v>
      </c>
      <c r="E931" s="2" t="s">
        <v>1744</v>
      </c>
      <c r="F931" s="2" t="s">
        <v>12</v>
      </c>
      <c r="G931" s="2" t="s">
        <v>13</v>
      </c>
      <c r="H931" s="2">
        <v>4.8E7</v>
      </c>
      <c r="I931" s="2">
        <v>6.9</v>
      </c>
    </row>
    <row r="932">
      <c r="A932" s="2" t="s">
        <v>1174</v>
      </c>
      <c r="B932" s="2">
        <v>139.0</v>
      </c>
      <c r="C932" s="2">
        <v>1.53620822E8</v>
      </c>
      <c r="D932" s="2" t="s">
        <v>1568</v>
      </c>
      <c r="E932" s="2" t="s">
        <v>1745</v>
      </c>
      <c r="F932" s="2" t="s">
        <v>12</v>
      </c>
      <c r="G932" s="2" t="s">
        <v>13</v>
      </c>
      <c r="H932" s="2">
        <v>5.0E7</v>
      </c>
      <c r="I932" s="2">
        <v>7.3</v>
      </c>
    </row>
    <row r="933">
      <c r="A933" s="2" t="s">
        <v>1250</v>
      </c>
      <c r="B933" s="2">
        <v>112.0</v>
      </c>
      <c r="C933" s="2">
        <v>2.1862868E8</v>
      </c>
      <c r="D933" s="2" t="s">
        <v>979</v>
      </c>
      <c r="E933" s="2" t="s">
        <v>1746</v>
      </c>
      <c r="F933" s="2" t="s">
        <v>12</v>
      </c>
      <c r="G933" s="2" t="s">
        <v>13</v>
      </c>
      <c r="H933" s="2">
        <v>5.0E7</v>
      </c>
      <c r="I933" s="2">
        <v>7.0</v>
      </c>
    </row>
    <row r="934">
      <c r="A934" s="2" t="s">
        <v>494</v>
      </c>
      <c r="B934" s="2">
        <v>139.0</v>
      </c>
      <c r="C934" s="2">
        <v>1.47637474E8</v>
      </c>
      <c r="D934" s="2" t="s">
        <v>495</v>
      </c>
      <c r="E934" s="2" t="s">
        <v>1747</v>
      </c>
      <c r="F934" s="2" t="s">
        <v>12</v>
      </c>
      <c r="G934" s="2" t="s">
        <v>13</v>
      </c>
      <c r="H934" s="2">
        <v>5.0E7</v>
      </c>
      <c r="I934" s="2">
        <v>7.7</v>
      </c>
    </row>
    <row r="935">
      <c r="A935" s="2" t="s">
        <v>175</v>
      </c>
      <c r="B935" s="2">
        <v>115.0</v>
      </c>
      <c r="C935" s="2">
        <v>1.35014968E8</v>
      </c>
      <c r="D935" s="2" t="s">
        <v>1748</v>
      </c>
      <c r="E935" s="2" t="s">
        <v>1749</v>
      </c>
      <c r="F935" s="2" t="s">
        <v>12</v>
      </c>
      <c r="G935" s="2" t="s">
        <v>13</v>
      </c>
      <c r="H935" s="2">
        <v>5.0E7</v>
      </c>
      <c r="I935" s="2">
        <v>6.7</v>
      </c>
    </row>
    <row r="936">
      <c r="A936" s="2" t="s">
        <v>612</v>
      </c>
      <c r="B936" s="2">
        <v>143.0</v>
      </c>
      <c r="C936" s="2">
        <v>2175312.0</v>
      </c>
      <c r="D936" s="2" t="s">
        <v>585</v>
      </c>
      <c r="E936" s="2" t="s">
        <v>1750</v>
      </c>
      <c r="F936" s="2" t="s">
        <v>12</v>
      </c>
      <c r="G936" s="2" t="s">
        <v>13</v>
      </c>
      <c r="H936" s="2">
        <v>5.0E7</v>
      </c>
      <c r="I936" s="2">
        <v>6.3</v>
      </c>
    </row>
    <row r="937">
      <c r="A937" s="2" t="s">
        <v>978</v>
      </c>
      <c r="B937" s="2">
        <v>96.0</v>
      </c>
      <c r="C937" s="2">
        <v>1.2620332E8</v>
      </c>
      <c r="D937" s="2" t="s">
        <v>590</v>
      </c>
      <c r="E937" s="2" t="s">
        <v>1751</v>
      </c>
      <c r="F937" s="2" t="s">
        <v>12</v>
      </c>
      <c r="G937" s="2" t="s">
        <v>13</v>
      </c>
      <c r="H937" s="2">
        <v>5.0E7</v>
      </c>
      <c r="I937" s="2">
        <v>5.8</v>
      </c>
    </row>
    <row r="938">
      <c r="A938" s="2" t="s">
        <v>121</v>
      </c>
      <c r="B938" s="2">
        <v>112.0</v>
      </c>
      <c r="C938" s="2">
        <v>1.26975169E8</v>
      </c>
      <c r="D938" s="2" t="s">
        <v>1752</v>
      </c>
      <c r="E938" s="2" t="s">
        <v>1753</v>
      </c>
      <c r="F938" s="2" t="s">
        <v>12</v>
      </c>
      <c r="G938" s="2" t="s">
        <v>13</v>
      </c>
      <c r="H938" s="2">
        <v>5.0E7</v>
      </c>
      <c r="I938" s="2">
        <v>7.1</v>
      </c>
    </row>
    <row r="939">
      <c r="A939" s="2" t="s">
        <v>534</v>
      </c>
      <c r="B939" s="2">
        <v>131.0</v>
      </c>
      <c r="C939" s="2">
        <v>1.25548685E8</v>
      </c>
      <c r="D939" s="2" t="s">
        <v>540</v>
      </c>
      <c r="E939" s="2" t="s">
        <v>1754</v>
      </c>
      <c r="F939" s="2" t="s">
        <v>12</v>
      </c>
      <c r="G939" s="2" t="s">
        <v>13</v>
      </c>
      <c r="H939" s="2">
        <v>5.2E7</v>
      </c>
      <c r="I939" s="2">
        <v>7.3</v>
      </c>
    </row>
    <row r="940">
      <c r="A940" s="2" t="s">
        <v>1481</v>
      </c>
      <c r="B940" s="2">
        <v>116.0</v>
      </c>
      <c r="C940" s="2">
        <v>1.0580752E8</v>
      </c>
      <c r="D940" s="2" t="s">
        <v>590</v>
      </c>
      <c r="E940" s="2" t="s">
        <v>1755</v>
      </c>
      <c r="F940" s="2" t="s">
        <v>12</v>
      </c>
      <c r="G940" s="2" t="s">
        <v>13</v>
      </c>
      <c r="H940" s="2">
        <v>5.0E7</v>
      </c>
      <c r="I940" s="2">
        <v>6.4</v>
      </c>
    </row>
    <row r="941">
      <c r="A941" s="2" t="s">
        <v>742</v>
      </c>
      <c r="B941" s="2">
        <v>112.0</v>
      </c>
      <c r="C941" s="2">
        <v>1.91616238E8</v>
      </c>
      <c r="D941" s="2" t="s">
        <v>613</v>
      </c>
      <c r="E941" s="2" t="s">
        <v>1756</v>
      </c>
      <c r="F941" s="2" t="s">
        <v>12</v>
      </c>
      <c r="G941" s="2" t="s">
        <v>13</v>
      </c>
      <c r="H941" s="2">
        <v>5.0E7</v>
      </c>
      <c r="I941" s="2">
        <v>7.1</v>
      </c>
    </row>
    <row r="942">
      <c r="A942" s="2" t="s">
        <v>1757</v>
      </c>
      <c r="B942" s="2">
        <v>123.0</v>
      </c>
      <c r="C942" s="2">
        <v>1.05264608E8</v>
      </c>
      <c r="D942" s="2" t="s">
        <v>1758</v>
      </c>
      <c r="E942" s="2" t="s">
        <v>1759</v>
      </c>
      <c r="F942" s="2" t="s">
        <v>12</v>
      </c>
      <c r="G942" s="2" t="s">
        <v>13</v>
      </c>
      <c r="H942" s="2">
        <v>6.0E7</v>
      </c>
      <c r="I942" s="2">
        <v>7.6</v>
      </c>
    </row>
    <row r="943">
      <c r="A943" s="2" t="s">
        <v>405</v>
      </c>
      <c r="B943" s="2">
        <v>104.0</v>
      </c>
      <c r="C943" s="2">
        <v>9.7680195E7</v>
      </c>
      <c r="D943" s="2" t="s">
        <v>590</v>
      </c>
      <c r="E943" s="2" t="s">
        <v>1760</v>
      </c>
      <c r="F943" s="2" t="s">
        <v>12</v>
      </c>
      <c r="G943" s="2" t="s">
        <v>13</v>
      </c>
      <c r="H943" s="2">
        <v>7.0E7</v>
      </c>
      <c r="I943" s="2">
        <v>6.8</v>
      </c>
    </row>
    <row r="944">
      <c r="A944" s="2" t="s">
        <v>1761</v>
      </c>
      <c r="B944" s="2">
        <v>107.0</v>
      </c>
      <c r="C944" s="2">
        <v>1.26088877E8</v>
      </c>
      <c r="D944" s="2" t="s">
        <v>613</v>
      </c>
      <c r="E944" s="2" t="s">
        <v>1762</v>
      </c>
      <c r="F944" s="2" t="s">
        <v>12</v>
      </c>
      <c r="G944" s="2" t="s">
        <v>13</v>
      </c>
      <c r="H944" s="2">
        <v>5.0E7</v>
      </c>
      <c r="I944" s="2">
        <v>6.6</v>
      </c>
    </row>
    <row r="945">
      <c r="A945" s="2" t="s">
        <v>437</v>
      </c>
      <c r="B945" s="2">
        <v>124.0</v>
      </c>
      <c r="C945" s="2">
        <v>9.1030827E7</v>
      </c>
      <c r="D945" s="2" t="s">
        <v>888</v>
      </c>
      <c r="E945" s="2" t="s">
        <v>1763</v>
      </c>
      <c r="F945" s="2" t="s">
        <v>12</v>
      </c>
      <c r="G945" s="2" t="s">
        <v>13</v>
      </c>
      <c r="H945" s="2">
        <v>5.0E7</v>
      </c>
      <c r="I945" s="2">
        <v>6.7</v>
      </c>
    </row>
    <row r="946">
      <c r="A946" s="2" t="s">
        <v>1579</v>
      </c>
      <c r="B946" s="2">
        <v>96.0</v>
      </c>
      <c r="C946" s="2">
        <v>1.50315155E8</v>
      </c>
      <c r="D946" s="2" t="s">
        <v>1068</v>
      </c>
      <c r="E946" s="2" t="s">
        <v>1764</v>
      </c>
      <c r="F946" s="2" t="s">
        <v>12</v>
      </c>
      <c r="G946" s="2" t="s">
        <v>13</v>
      </c>
      <c r="H946" s="2">
        <v>5.0E7</v>
      </c>
      <c r="I946" s="2">
        <v>6.1</v>
      </c>
    </row>
    <row r="947">
      <c r="A947" s="2" t="s">
        <v>56</v>
      </c>
      <c r="B947" s="2">
        <v>125.0</v>
      </c>
      <c r="C947" s="2">
        <v>1.27997349E8</v>
      </c>
      <c r="D947" s="2" t="s">
        <v>1765</v>
      </c>
      <c r="E947" s="2" t="s">
        <v>1766</v>
      </c>
      <c r="F947" s="2" t="s">
        <v>12</v>
      </c>
      <c r="G947" s="2" t="s">
        <v>13</v>
      </c>
      <c r="H947" s="2">
        <v>5.0E7</v>
      </c>
      <c r="I947" s="2">
        <v>6.0</v>
      </c>
    </row>
    <row r="948">
      <c r="A948" s="2" t="s">
        <v>1767</v>
      </c>
      <c r="B948" s="2">
        <v>129.0</v>
      </c>
      <c r="C948" s="2">
        <v>8.850464E7</v>
      </c>
      <c r="D948" s="2" t="s">
        <v>758</v>
      </c>
      <c r="E948" s="2" t="s">
        <v>1768</v>
      </c>
      <c r="F948" s="2" t="s">
        <v>12</v>
      </c>
      <c r="G948" s="2" t="s">
        <v>13</v>
      </c>
      <c r="H948" s="2">
        <v>4.5E7</v>
      </c>
      <c r="I948" s="2">
        <v>7.6</v>
      </c>
    </row>
    <row r="949">
      <c r="A949" s="2" t="s">
        <v>1769</v>
      </c>
      <c r="B949" s="2">
        <v>90.0</v>
      </c>
      <c r="C949" s="2">
        <v>8.1517441E7</v>
      </c>
      <c r="D949" s="2" t="s">
        <v>154</v>
      </c>
      <c r="E949" s="2" t="s">
        <v>1770</v>
      </c>
      <c r="F949" s="2" t="s">
        <v>12</v>
      </c>
      <c r="G949" s="2" t="s">
        <v>13</v>
      </c>
      <c r="H949" s="2">
        <v>5.0E7</v>
      </c>
      <c r="I949" s="2">
        <v>7.1</v>
      </c>
    </row>
    <row r="950">
      <c r="A950" s="2" t="s">
        <v>1771</v>
      </c>
      <c r="B950" s="2">
        <v>109.0</v>
      </c>
      <c r="C950" s="2">
        <v>8.1022333E7</v>
      </c>
      <c r="D950" s="2" t="s">
        <v>500</v>
      </c>
      <c r="E950" s="2" t="s">
        <v>1772</v>
      </c>
      <c r="F950" s="2" t="s">
        <v>12</v>
      </c>
      <c r="G950" s="2" t="s">
        <v>13</v>
      </c>
      <c r="H950" s="2">
        <v>5.0E7</v>
      </c>
      <c r="I950" s="2">
        <v>5.0</v>
      </c>
    </row>
    <row r="951">
      <c r="A951" s="2" t="s">
        <v>1174</v>
      </c>
      <c r="B951" s="2">
        <v>124.0</v>
      </c>
      <c r="C951" s="2">
        <v>7.5621915E7</v>
      </c>
      <c r="D951" s="2" t="s">
        <v>1378</v>
      </c>
      <c r="E951" s="2" t="s">
        <v>1773</v>
      </c>
      <c r="F951" s="2" t="s">
        <v>12</v>
      </c>
      <c r="G951" s="2" t="s">
        <v>13</v>
      </c>
      <c r="I951" s="2">
        <v>7.1</v>
      </c>
    </row>
    <row r="952">
      <c r="A952" s="2" t="s">
        <v>360</v>
      </c>
      <c r="B952" s="2">
        <v>121.0</v>
      </c>
      <c r="C952" s="2">
        <v>7.9948113E7</v>
      </c>
      <c r="D952" s="2" t="s">
        <v>779</v>
      </c>
      <c r="E952" s="2" t="s">
        <v>1774</v>
      </c>
      <c r="F952" s="2" t="s">
        <v>12</v>
      </c>
      <c r="G952" s="2" t="s">
        <v>13</v>
      </c>
      <c r="H952" s="2">
        <v>5.0E7</v>
      </c>
      <c r="I952" s="2">
        <v>6.2</v>
      </c>
    </row>
    <row r="953">
      <c r="A953" s="2" t="s">
        <v>1628</v>
      </c>
      <c r="B953" s="2">
        <v>95.0</v>
      </c>
      <c r="C953" s="2">
        <v>8.8658172E7</v>
      </c>
      <c r="D953" s="2" t="s">
        <v>590</v>
      </c>
      <c r="E953" s="2" t="s">
        <v>1775</v>
      </c>
      <c r="F953" s="2" t="s">
        <v>12</v>
      </c>
      <c r="G953" s="2" t="s">
        <v>13</v>
      </c>
      <c r="H953" s="2">
        <v>5.0E7</v>
      </c>
      <c r="I953" s="2">
        <v>5.6</v>
      </c>
    </row>
    <row r="954">
      <c r="A954" s="2" t="s">
        <v>1776</v>
      </c>
      <c r="B954" s="2">
        <v>128.0</v>
      </c>
      <c r="C954" s="2">
        <v>7.588827E7</v>
      </c>
      <c r="D954" s="2" t="s">
        <v>1777</v>
      </c>
      <c r="E954" s="2" t="s">
        <v>1778</v>
      </c>
      <c r="F954" s="2" t="s">
        <v>12</v>
      </c>
      <c r="G954" s="2" t="s">
        <v>13</v>
      </c>
      <c r="I954" s="2">
        <v>5.4</v>
      </c>
    </row>
    <row r="955">
      <c r="A955" s="2" t="s">
        <v>1312</v>
      </c>
      <c r="B955" s="2">
        <v>118.0</v>
      </c>
      <c r="C955" s="2">
        <v>8.4244877E7</v>
      </c>
      <c r="D955" s="2" t="s">
        <v>495</v>
      </c>
      <c r="E955" s="2" t="s">
        <v>1779</v>
      </c>
      <c r="F955" s="2" t="s">
        <v>12</v>
      </c>
      <c r="G955" s="2" t="s">
        <v>13</v>
      </c>
      <c r="H955" s="2">
        <v>5.0E7</v>
      </c>
      <c r="I955" s="2">
        <v>7.4</v>
      </c>
    </row>
    <row r="956">
      <c r="A956" s="2" t="s">
        <v>1780</v>
      </c>
      <c r="B956" s="2">
        <v>80.0</v>
      </c>
      <c r="C956" s="2">
        <v>7.5367693E7</v>
      </c>
      <c r="D956" s="2" t="s">
        <v>274</v>
      </c>
      <c r="E956" s="2" t="s">
        <v>1781</v>
      </c>
      <c r="F956" s="2" t="s">
        <v>12</v>
      </c>
      <c r="G956" s="2" t="s">
        <v>13</v>
      </c>
      <c r="H956" s="2">
        <v>3.5E7</v>
      </c>
      <c r="I956" s="2">
        <v>5.0</v>
      </c>
    </row>
    <row r="957">
      <c r="A957" s="2" t="s">
        <v>1782</v>
      </c>
      <c r="B957" s="2">
        <v>99.0</v>
      </c>
      <c r="C957" s="2">
        <v>7.3701902E7</v>
      </c>
      <c r="D957" s="2" t="s">
        <v>1068</v>
      </c>
      <c r="E957" s="2" t="s">
        <v>1783</v>
      </c>
      <c r="F957" s="2" t="s">
        <v>12</v>
      </c>
      <c r="G957" s="2" t="s">
        <v>13</v>
      </c>
      <c r="H957" s="2">
        <v>6.0E7</v>
      </c>
      <c r="I957" s="2">
        <v>5.2</v>
      </c>
    </row>
    <row r="958">
      <c r="A958" s="2" t="s">
        <v>1784</v>
      </c>
      <c r="B958" s="2">
        <v>133.0</v>
      </c>
      <c r="C958" s="2">
        <v>7.5605492E7</v>
      </c>
      <c r="D958" s="2" t="s">
        <v>572</v>
      </c>
      <c r="E958" s="2" t="s">
        <v>1785</v>
      </c>
      <c r="F958" s="2" t="s">
        <v>12</v>
      </c>
      <c r="G958" s="2" t="s">
        <v>13</v>
      </c>
      <c r="H958" s="2">
        <v>5.0E7</v>
      </c>
      <c r="I958" s="2">
        <v>7.6</v>
      </c>
    </row>
    <row r="959">
      <c r="A959" s="2" t="s">
        <v>246</v>
      </c>
      <c r="B959" s="2">
        <v>127.0</v>
      </c>
      <c r="C959" s="2">
        <v>6.7823573E7</v>
      </c>
      <c r="D959" s="2" t="s">
        <v>320</v>
      </c>
      <c r="E959" s="2" t="s">
        <v>1786</v>
      </c>
      <c r="F959" s="2" t="s">
        <v>12</v>
      </c>
      <c r="G959" s="2" t="s">
        <v>13</v>
      </c>
      <c r="H959" s="2">
        <v>5.0E7</v>
      </c>
      <c r="I959" s="2">
        <v>6.6</v>
      </c>
    </row>
    <row r="960">
      <c r="A960" s="2" t="s">
        <v>1787</v>
      </c>
      <c r="B960" s="2">
        <v>106.0</v>
      </c>
      <c r="C960" s="2">
        <v>9.14394E7</v>
      </c>
      <c r="D960" s="2" t="s">
        <v>401</v>
      </c>
      <c r="E960" s="2" t="s">
        <v>1788</v>
      </c>
      <c r="F960" s="2" t="s">
        <v>12</v>
      </c>
      <c r="G960" s="2" t="s">
        <v>20</v>
      </c>
      <c r="H960" s="2">
        <v>5.0E7</v>
      </c>
      <c r="I960" s="2">
        <v>7.0</v>
      </c>
    </row>
    <row r="961">
      <c r="A961" s="2" t="s">
        <v>1789</v>
      </c>
      <c r="B961" s="2">
        <v>98.0</v>
      </c>
      <c r="C961" s="2">
        <v>6.7128202E7</v>
      </c>
      <c r="D961" s="2" t="s">
        <v>1790</v>
      </c>
      <c r="E961" s="2" t="s">
        <v>1791</v>
      </c>
      <c r="F961" s="2" t="s">
        <v>12</v>
      </c>
      <c r="G961" s="2" t="s">
        <v>13</v>
      </c>
      <c r="H961" s="2">
        <v>6.5E7</v>
      </c>
      <c r="I961" s="2">
        <v>5.7</v>
      </c>
    </row>
    <row r="962">
      <c r="A962" s="2" t="s">
        <v>1792</v>
      </c>
      <c r="B962" s="2">
        <v>132.0</v>
      </c>
      <c r="C962" s="2">
        <v>7.0496802E7</v>
      </c>
      <c r="D962" s="2" t="s">
        <v>320</v>
      </c>
      <c r="E962" s="2" t="s">
        <v>1793</v>
      </c>
      <c r="F962" s="2" t="s">
        <v>12</v>
      </c>
      <c r="G962" s="2" t="s">
        <v>13</v>
      </c>
      <c r="H962" s="2">
        <v>5.4E7</v>
      </c>
      <c r="I962" s="2">
        <v>8.2</v>
      </c>
    </row>
    <row r="963">
      <c r="A963" s="2" t="s">
        <v>1725</v>
      </c>
      <c r="B963" s="2">
        <v>114.0</v>
      </c>
      <c r="C963" s="2">
        <v>6.047022E7</v>
      </c>
      <c r="D963" s="2" t="s">
        <v>569</v>
      </c>
      <c r="E963" s="2" t="s">
        <v>1794</v>
      </c>
      <c r="F963" s="2" t="s">
        <v>12</v>
      </c>
      <c r="G963" s="2" t="s">
        <v>13</v>
      </c>
      <c r="H963" s="2">
        <v>5.0E7</v>
      </c>
      <c r="I963" s="2">
        <v>6.2</v>
      </c>
    </row>
    <row r="964">
      <c r="B964" s="2">
        <v>45.0</v>
      </c>
      <c r="D964" s="2" t="s">
        <v>683</v>
      </c>
      <c r="E964" s="2" t="s">
        <v>1795</v>
      </c>
      <c r="F964" s="2" t="s">
        <v>12</v>
      </c>
      <c r="G964" s="2" t="s">
        <v>20</v>
      </c>
      <c r="I964" s="2">
        <v>7.9</v>
      </c>
    </row>
    <row r="965">
      <c r="A965" s="2" t="s">
        <v>1796</v>
      </c>
      <c r="B965" s="2">
        <v>78.0</v>
      </c>
      <c r="C965" s="2">
        <v>5.8336565E7</v>
      </c>
      <c r="D965" s="2" t="s">
        <v>157</v>
      </c>
      <c r="E965" s="2" t="s">
        <v>1797</v>
      </c>
      <c r="F965" s="2" t="s">
        <v>12</v>
      </c>
      <c r="G965" s="2" t="s">
        <v>13</v>
      </c>
      <c r="H965" s="2">
        <v>5.0E7</v>
      </c>
      <c r="I965" s="2">
        <v>6.6</v>
      </c>
    </row>
    <row r="966">
      <c r="A966" s="2" t="s">
        <v>1798</v>
      </c>
      <c r="B966" s="2">
        <v>101.0</v>
      </c>
      <c r="C966" s="2">
        <v>6.6002004E7</v>
      </c>
      <c r="D966" s="2" t="s">
        <v>1799</v>
      </c>
      <c r="E966" s="2" t="s">
        <v>1800</v>
      </c>
      <c r="F966" s="2" t="s">
        <v>12</v>
      </c>
      <c r="G966" s="2" t="s">
        <v>13</v>
      </c>
      <c r="H966" s="2">
        <v>5.0E7</v>
      </c>
      <c r="I966" s="2">
        <v>4.7</v>
      </c>
    </row>
    <row r="967">
      <c r="A967" s="2" t="s">
        <v>1801</v>
      </c>
      <c r="B967" s="2">
        <v>113.0</v>
      </c>
      <c r="C967" s="2">
        <v>5.4997476E7</v>
      </c>
      <c r="D967" s="2" t="s">
        <v>758</v>
      </c>
      <c r="E967" s="2" t="s">
        <v>1802</v>
      </c>
      <c r="F967" s="2" t="s">
        <v>12</v>
      </c>
      <c r="G967" s="2" t="s">
        <v>13</v>
      </c>
      <c r="H967" s="2">
        <v>5.0E7</v>
      </c>
      <c r="I967" s="2">
        <v>6.3</v>
      </c>
    </row>
    <row r="968">
      <c r="A968" s="2" t="s">
        <v>1803</v>
      </c>
      <c r="B968" s="2">
        <v>98.0</v>
      </c>
      <c r="C968" s="2">
        <v>5.568207E7</v>
      </c>
      <c r="D968" s="2" t="s">
        <v>1213</v>
      </c>
      <c r="E968" s="2" t="s">
        <v>1804</v>
      </c>
      <c r="F968" s="2" t="s">
        <v>12</v>
      </c>
      <c r="G968" s="2" t="s">
        <v>265</v>
      </c>
      <c r="H968" s="2">
        <v>5.0E7</v>
      </c>
      <c r="I968" s="2">
        <v>6.1</v>
      </c>
    </row>
    <row r="969">
      <c r="A969" s="2" t="s">
        <v>1805</v>
      </c>
      <c r="B969" s="2">
        <v>124.0</v>
      </c>
      <c r="C969" s="2">
        <v>5.2752475E7</v>
      </c>
      <c r="D969" s="2" t="s">
        <v>1422</v>
      </c>
      <c r="E969" s="2" t="s">
        <v>1806</v>
      </c>
      <c r="F969" s="2" t="s">
        <v>12</v>
      </c>
      <c r="G969" s="2" t="s">
        <v>13</v>
      </c>
      <c r="H969" s="2">
        <v>5.0E7</v>
      </c>
      <c r="I969" s="2">
        <v>6.7</v>
      </c>
    </row>
    <row r="970">
      <c r="A970" s="2" t="s">
        <v>925</v>
      </c>
      <c r="B970" s="2">
        <v>109.0</v>
      </c>
      <c r="C970" s="2">
        <v>5.509283E7</v>
      </c>
      <c r="D970" s="2" t="s">
        <v>81</v>
      </c>
      <c r="E970" s="2" t="s">
        <v>1807</v>
      </c>
      <c r="F970" s="2" t="s">
        <v>12</v>
      </c>
      <c r="G970" s="2" t="s">
        <v>13</v>
      </c>
      <c r="H970" s="2">
        <v>6.0E7</v>
      </c>
      <c r="I970" s="2">
        <v>6.1</v>
      </c>
    </row>
    <row r="971">
      <c r="A971" s="2" t="s">
        <v>1808</v>
      </c>
      <c r="B971" s="2">
        <v>128.0</v>
      </c>
      <c r="C971" s="2">
        <v>5.0815288E7</v>
      </c>
      <c r="D971" s="2" t="s">
        <v>1422</v>
      </c>
      <c r="E971" s="2" t="s">
        <v>1809</v>
      </c>
      <c r="F971" s="2" t="s">
        <v>12</v>
      </c>
      <c r="G971" s="2" t="s">
        <v>13</v>
      </c>
      <c r="H971" s="2">
        <v>5.0E7</v>
      </c>
      <c r="I971" s="2">
        <v>7.0</v>
      </c>
    </row>
    <row r="972">
      <c r="A972" s="2" t="s">
        <v>99</v>
      </c>
      <c r="B972" s="2">
        <v>144.0</v>
      </c>
      <c r="C972" s="2">
        <v>5.2822418E7</v>
      </c>
      <c r="D972" s="2" t="s">
        <v>674</v>
      </c>
      <c r="E972" s="2" t="s">
        <v>1810</v>
      </c>
      <c r="F972" s="2" t="s">
        <v>12</v>
      </c>
      <c r="G972" s="2" t="s">
        <v>13</v>
      </c>
      <c r="H972" s="2">
        <v>5.0E7</v>
      </c>
      <c r="I972" s="2">
        <v>7.4</v>
      </c>
    </row>
    <row r="973">
      <c r="A973" s="2" t="s">
        <v>1811</v>
      </c>
      <c r="B973" s="2">
        <v>95.0</v>
      </c>
      <c r="C973" s="2">
        <v>5.0150619E7</v>
      </c>
      <c r="D973" s="2" t="s">
        <v>1156</v>
      </c>
      <c r="E973" s="2" t="s">
        <v>1812</v>
      </c>
      <c r="F973" s="2" t="s">
        <v>12</v>
      </c>
      <c r="G973" s="2" t="s">
        <v>13</v>
      </c>
      <c r="H973" s="2">
        <v>5.0E7</v>
      </c>
      <c r="I973" s="2">
        <v>7.3</v>
      </c>
    </row>
    <row r="974">
      <c r="A974" s="2" t="s">
        <v>1813</v>
      </c>
      <c r="B974" s="2">
        <v>105.0</v>
      </c>
      <c r="C974" s="2">
        <v>4.874515E7</v>
      </c>
      <c r="D974" s="2" t="s">
        <v>535</v>
      </c>
      <c r="E974" s="2" t="s">
        <v>1814</v>
      </c>
      <c r="F974" s="2" t="s">
        <v>12</v>
      </c>
      <c r="G974" s="2" t="s">
        <v>13</v>
      </c>
      <c r="H974" s="2">
        <v>5.0E7</v>
      </c>
      <c r="I974" s="2">
        <v>5.8</v>
      </c>
    </row>
    <row r="975">
      <c r="A975" s="2" t="s">
        <v>1298</v>
      </c>
      <c r="B975" s="2">
        <v>121.0</v>
      </c>
      <c r="C975" s="2">
        <v>5.0007168E7</v>
      </c>
      <c r="D975" s="2" t="s">
        <v>154</v>
      </c>
      <c r="E975" s="2" t="s">
        <v>1815</v>
      </c>
      <c r="F975" s="2" t="s">
        <v>12</v>
      </c>
      <c r="G975" s="2" t="s">
        <v>13</v>
      </c>
      <c r="H975" s="2">
        <v>5.0E7</v>
      </c>
      <c r="I975" s="2">
        <v>6.7</v>
      </c>
    </row>
    <row r="976">
      <c r="A976" s="2" t="s">
        <v>67</v>
      </c>
      <c r="B976" s="2">
        <v>125.0</v>
      </c>
      <c r="C976" s="2">
        <v>4.8154732E7</v>
      </c>
      <c r="D976" s="2" t="s">
        <v>514</v>
      </c>
      <c r="E976" s="2" t="s">
        <v>1816</v>
      </c>
      <c r="F976" s="2" t="s">
        <v>12</v>
      </c>
      <c r="G976" s="2" t="s">
        <v>13</v>
      </c>
      <c r="H976" s="2">
        <v>5.0E7</v>
      </c>
      <c r="I976" s="2">
        <v>5.8</v>
      </c>
    </row>
    <row r="977">
      <c r="A977" s="2" t="s">
        <v>236</v>
      </c>
      <c r="B977" s="2">
        <v>129.0</v>
      </c>
      <c r="C977" s="2">
        <v>4.8265581E7</v>
      </c>
      <c r="D977" s="2" t="s">
        <v>679</v>
      </c>
      <c r="E977" s="2" t="s">
        <v>1817</v>
      </c>
      <c r="F977" s="2" t="s">
        <v>12</v>
      </c>
      <c r="G977" s="2" t="s">
        <v>13</v>
      </c>
      <c r="H977" s="2">
        <v>5.0E7</v>
      </c>
      <c r="I977" s="2">
        <v>7.8</v>
      </c>
    </row>
    <row r="978">
      <c r="A978" s="2" t="s">
        <v>1818</v>
      </c>
      <c r="B978" s="2">
        <v>132.0</v>
      </c>
      <c r="C978" s="2">
        <v>4.6982632E7</v>
      </c>
      <c r="D978" s="2" t="s">
        <v>1819</v>
      </c>
      <c r="E978" s="2" t="s">
        <v>1820</v>
      </c>
      <c r="F978" s="2" t="s">
        <v>12</v>
      </c>
      <c r="G978" s="2" t="s">
        <v>95</v>
      </c>
      <c r="H978" s="2">
        <v>5.0E7</v>
      </c>
      <c r="I978" s="2">
        <v>6.6</v>
      </c>
    </row>
    <row r="979">
      <c r="A979" s="2" t="s">
        <v>1821</v>
      </c>
      <c r="B979" s="2">
        <v>118.0</v>
      </c>
      <c r="C979" s="2">
        <v>4.4737059E7</v>
      </c>
      <c r="D979" s="2" t="s">
        <v>1371</v>
      </c>
      <c r="E979" s="2" t="s">
        <v>1822</v>
      </c>
      <c r="F979" s="2" t="s">
        <v>12</v>
      </c>
      <c r="G979" s="2" t="s">
        <v>13</v>
      </c>
      <c r="H979" s="2">
        <v>5.0E7</v>
      </c>
      <c r="I979" s="2">
        <v>6.5</v>
      </c>
    </row>
    <row r="980">
      <c r="A980" s="2" t="s">
        <v>1823</v>
      </c>
      <c r="B980" s="2">
        <v>113.0</v>
      </c>
      <c r="C980" s="2">
        <v>5.672408E7</v>
      </c>
      <c r="D980" s="2" t="s">
        <v>585</v>
      </c>
      <c r="E980" s="2" t="s">
        <v>1824</v>
      </c>
      <c r="F980" s="2" t="s">
        <v>12</v>
      </c>
      <c r="G980" s="2" t="s">
        <v>13</v>
      </c>
      <c r="H980" s="2">
        <v>5.0E7</v>
      </c>
      <c r="I980" s="2">
        <v>6.7</v>
      </c>
    </row>
    <row r="981">
      <c r="A981" s="2" t="s">
        <v>1079</v>
      </c>
      <c r="B981" s="2">
        <v>140.0</v>
      </c>
      <c r="C981" s="2">
        <v>4.4484065E7</v>
      </c>
      <c r="D981" s="2" t="s">
        <v>389</v>
      </c>
      <c r="E981" s="2" t="s">
        <v>1825</v>
      </c>
      <c r="F981" s="2" t="s">
        <v>12</v>
      </c>
      <c r="G981" s="2" t="s">
        <v>265</v>
      </c>
      <c r="H981" s="2">
        <v>5.0E7</v>
      </c>
      <c r="I981" s="2">
        <v>7.3</v>
      </c>
    </row>
    <row r="982">
      <c r="A982" s="2" t="s">
        <v>1826</v>
      </c>
      <c r="B982" s="2">
        <v>89.0</v>
      </c>
      <c r="C982" s="2">
        <v>4.7553512E7</v>
      </c>
      <c r="D982" s="2" t="s">
        <v>22</v>
      </c>
      <c r="E982" s="2" t="s">
        <v>1827</v>
      </c>
      <c r="F982" s="2" t="s">
        <v>12</v>
      </c>
      <c r="G982" s="2" t="s">
        <v>13</v>
      </c>
      <c r="H982" s="2">
        <v>5.0E7</v>
      </c>
      <c r="I982" s="2">
        <v>5.8</v>
      </c>
    </row>
    <row r="983">
      <c r="A983" s="2" t="s">
        <v>1828</v>
      </c>
      <c r="B983" s="2">
        <v>104.0</v>
      </c>
      <c r="C983" s="2">
        <v>4.261E7</v>
      </c>
      <c r="D983" s="2" t="s">
        <v>142</v>
      </c>
      <c r="E983" s="2" t="s">
        <v>1829</v>
      </c>
      <c r="F983" s="2" t="s">
        <v>12</v>
      </c>
      <c r="G983" s="2" t="s">
        <v>13</v>
      </c>
      <c r="H983" s="2">
        <v>5.5E7</v>
      </c>
      <c r="I983" s="2">
        <v>5.5</v>
      </c>
    </row>
    <row r="984">
      <c r="A984" s="2" t="s">
        <v>999</v>
      </c>
      <c r="B984" s="2">
        <v>106.0</v>
      </c>
      <c r="C984" s="2">
        <v>4.1482207E7</v>
      </c>
      <c r="D984" s="2" t="s">
        <v>305</v>
      </c>
      <c r="E984" s="2" t="s">
        <v>1830</v>
      </c>
      <c r="F984" s="2" t="s">
        <v>12</v>
      </c>
      <c r="G984" s="2" t="s">
        <v>13</v>
      </c>
      <c r="H984" s="2">
        <v>5.0E7</v>
      </c>
      <c r="I984" s="2">
        <v>6.3</v>
      </c>
    </row>
    <row r="985">
      <c r="A985" s="2" t="s">
        <v>1725</v>
      </c>
      <c r="B985" s="2">
        <v>141.0</v>
      </c>
      <c r="C985" s="2">
        <v>4.7105085E7</v>
      </c>
      <c r="D985" s="2" t="s">
        <v>683</v>
      </c>
      <c r="E985" s="2" t="s">
        <v>1831</v>
      </c>
      <c r="F985" s="2" t="s">
        <v>12</v>
      </c>
      <c r="G985" s="2" t="s">
        <v>13</v>
      </c>
      <c r="H985" s="2">
        <v>5.0E7</v>
      </c>
      <c r="I985" s="2">
        <v>7.4</v>
      </c>
    </row>
    <row r="986">
      <c r="A986" s="2" t="s">
        <v>902</v>
      </c>
      <c r="B986" s="2">
        <v>124.0</v>
      </c>
      <c r="C986" s="2">
        <v>4.1256277E7</v>
      </c>
      <c r="D986" s="2" t="s">
        <v>22</v>
      </c>
      <c r="E986" s="2" t="s">
        <v>1832</v>
      </c>
      <c r="F986" s="2" t="s">
        <v>12</v>
      </c>
      <c r="G986" s="2" t="s">
        <v>13</v>
      </c>
      <c r="H986" s="2">
        <v>5.0E7</v>
      </c>
      <c r="I986" s="2">
        <v>5.9</v>
      </c>
    </row>
    <row r="987">
      <c r="A987" s="2" t="s">
        <v>1833</v>
      </c>
      <c r="B987" s="2">
        <v>98.0</v>
      </c>
      <c r="C987" s="2">
        <v>5.0740078E7</v>
      </c>
      <c r="D987" s="2" t="s">
        <v>781</v>
      </c>
      <c r="E987" s="2" t="s">
        <v>1834</v>
      </c>
      <c r="F987" s="2" t="s">
        <v>12</v>
      </c>
      <c r="G987" s="2" t="s">
        <v>265</v>
      </c>
      <c r="H987" s="2">
        <v>4.5E7</v>
      </c>
      <c r="I987" s="2">
        <v>6.2</v>
      </c>
    </row>
    <row r="988">
      <c r="A988" s="2" t="s">
        <v>1835</v>
      </c>
      <c r="B988" s="2">
        <v>108.0</v>
      </c>
      <c r="C988" s="2">
        <v>4.020302E7</v>
      </c>
      <c r="D988" s="2" t="s">
        <v>495</v>
      </c>
      <c r="E988" s="2" t="s">
        <v>1836</v>
      </c>
      <c r="F988" s="2" t="s">
        <v>12</v>
      </c>
      <c r="G988" s="2" t="s">
        <v>20</v>
      </c>
      <c r="H988" s="2">
        <v>4.0E7</v>
      </c>
      <c r="I988" s="2">
        <v>5.9</v>
      </c>
    </row>
    <row r="989">
      <c r="A989" s="2" t="s">
        <v>1837</v>
      </c>
      <c r="B989" s="2">
        <v>114.0</v>
      </c>
      <c r="C989" s="2">
        <v>4.0905277E7</v>
      </c>
      <c r="D989" s="2" t="s">
        <v>1838</v>
      </c>
      <c r="E989" s="2" t="s">
        <v>1839</v>
      </c>
      <c r="F989" s="2" t="s">
        <v>12</v>
      </c>
      <c r="G989" s="2" t="s">
        <v>13</v>
      </c>
      <c r="H989" s="2">
        <v>5.0E7</v>
      </c>
      <c r="I989" s="2">
        <v>6.5</v>
      </c>
    </row>
    <row r="990">
      <c r="A990" s="2" t="s">
        <v>1840</v>
      </c>
      <c r="B990" s="2">
        <v>101.0</v>
      </c>
      <c r="C990" s="2">
        <v>3.85905E7</v>
      </c>
      <c r="D990" s="2" t="s">
        <v>18</v>
      </c>
      <c r="E990" s="2" t="s">
        <v>1841</v>
      </c>
      <c r="F990" s="2" t="s">
        <v>12</v>
      </c>
      <c r="G990" s="2" t="s">
        <v>13</v>
      </c>
      <c r="H990" s="2">
        <v>5.0E7</v>
      </c>
      <c r="I990" s="2">
        <v>4.4</v>
      </c>
    </row>
    <row r="991">
      <c r="A991" s="2" t="s">
        <v>1706</v>
      </c>
      <c r="B991" s="2">
        <v>93.0</v>
      </c>
      <c r="C991" s="2">
        <v>3.9177541E7</v>
      </c>
      <c r="D991" s="2" t="s">
        <v>53</v>
      </c>
      <c r="E991" s="2" t="s">
        <v>1842</v>
      </c>
      <c r="F991" s="2" t="s">
        <v>12</v>
      </c>
      <c r="G991" s="2" t="s">
        <v>13</v>
      </c>
      <c r="H991" s="2">
        <v>5.0E7</v>
      </c>
      <c r="I991" s="2">
        <v>3.5</v>
      </c>
    </row>
    <row r="992">
      <c r="A992" s="2" t="s">
        <v>1843</v>
      </c>
      <c r="B992" s="2">
        <v>119.0</v>
      </c>
      <c r="C992" s="2">
        <v>3.9778599E7</v>
      </c>
      <c r="D992" s="2" t="s">
        <v>642</v>
      </c>
      <c r="E992" s="2" t="s">
        <v>1844</v>
      </c>
      <c r="F992" s="2" t="s">
        <v>12</v>
      </c>
      <c r="G992" s="2" t="s">
        <v>13</v>
      </c>
      <c r="H992" s="2">
        <v>5.0E7</v>
      </c>
      <c r="I992" s="2">
        <v>6.6</v>
      </c>
    </row>
    <row r="993">
      <c r="A993" s="2" t="s">
        <v>1159</v>
      </c>
      <c r="B993" s="2">
        <v>119.0</v>
      </c>
      <c r="C993" s="2">
        <v>3.7486138E7</v>
      </c>
      <c r="D993" s="2" t="s">
        <v>495</v>
      </c>
      <c r="E993" s="2" t="s">
        <v>1845</v>
      </c>
      <c r="F993" s="2" t="s">
        <v>12</v>
      </c>
      <c r="G993" s="2" t="s">
        <v>13</v>
      </c>
      <c r="H993" s="2">
        <v>5.0E7</v>
      </c>
      <c r="I993" s="2">
        <v>6.0</v>
      </c>
    </row>
    <row r="994">
      <c r="A994" s="2" t="s">
        <v>1792</v>
      </c>
      <c r="B994" s="2">
        <v>99.0</v>
      </c>
      <c r="C994" s="2">
        <v>3.8105077E7</v>
      </c>
      <c r="D994" s="2" t="s">
        <v>116</v>
      </c>
      <c r="E994" s="2" t="s">
        <v>1846</v>
      </c>
      <c r="F994" s="2" t="s">
        <v>12</v>
      </c>
      <c r="G994" s="2" t="s">
        <v>13</v>
      </c>
      <c r="H994" s="2">
        <v>4.0E7</v>
      </c>
      <c r="I994" s="2">
        <v>6.4</v>
      </c>
    </row>
    <row r="995">
      <c r="A995" s="2" t="s">
        <v>30</v>
      </c>
      <c r="B995" s="2">
        <v>137.0</v>
      </c>
      <c r="C995" s="2">
        <v>3.5168395E7</v>
      </c>
      <c r="D995" s="2" t="s">
        <v>1712</v>
      </c>
      <c r="E995" s="2" t="s">
        <v>1847</v>
      </c>
      <c r="F995" s="2" t="s">
        <v>12</v>
      </c>
      <c r="G995" s="2" t="s">
        <v>13</v>
      </c>
      <c r="H995" s="2">
        <v>5.0E7</v>
      </c>
      <c r="I995" s="2">
        <v>6.5</v>
      </c>
    </row>
    <row r="996">
      <c r="B996" s="2">
        <v>105.0</v>
      </c>
      <c r="D996" s="2" t="s">
        <v>1077</v>
      </c>
      <c r="E996" s="2" t="s">
        <v>1848</v>
      </c>
      <c r="F996" s="2" t="s">
        <v>12</v>
      </c>
      <c r="G996" s="2" t="s">
        <v>20</v>
      </c>
      <c r="I996" s="2">
        <v>7.8</v>
      </c>
    </row>
    <row r="997">
      <c r="A997" s="2" t="s">
        <v>1849</v>
      </c>
      <c r="B997" s="2">
        <v>117.0</v>
      </c>
      <c r="C997" s="2">
        <v>3.28E7</v>
      </c>
      <c r="D997" s="2" t="s">
        <v>1850</v>
      </c>
      <c r="E997" s="2" t="s">
        <v>1851</v>
      </c>
      <c r="F997" s="2" t="s">
        <v>12</v>
      </c>
      <c r="G997" s="2" t="s">
        <v>13</v>
      </c>
      <c r="H997" s="2">
        <v>4.0E7</v>
      </c>
      <c r="I997" s="2">
        <v>4.3</v>
      </c>
    </row>
    <row r="998">
      <c r="A998" s="2" t="s">
        <v>1628</v>
      </c>
      <c r="B998" s="2">
        <v>87.0</v>
      </c>
      <c r="C998" s="2">
        <v>3.3643461E7</v>
      </c>
      <c r="D998" s="2" t="s">
        <v>1068</v>
      </c>
      <c r="E998" s="2" t="s">
        <v>1852</v>
      </c>
      <c r="F998" s="2" t="s">
        <v>12</v>
      </c>
      <c r="G998" s="2" t="s">
        <v>13</v>
      </c>
      <c r="H998" s="2">
        <v>5.0E7</v>
      </c>
      <c r="I998" s="2">
        <v>4.2</v>
      </c>
    </row>
    <row r="999">
      <c r="A999" s="2" t="s">
        <v>1298</v>
      </c>
      <c r="B999" s="2">
        <v>129.0</v>
      </c>
      <c r="C999" s="2">
        <v>3.2741596E7</v>
      </c>
      <c r="D999" s="2" t="s">
        <v>1853</v>
      </c>
      <c r="E999" s="2" t="s">
        <v>1854</v>
      </c>
      <c r="F999" s="2" t="s">
        <v>12</v>
      </c>
      <c r="G999" s="2" t="s">
        <v>13</v>
      </c>
      <c r="H999" s="2">
        <v>5.0E7</v>
      </c>
      <c r="I999" s="2">
        <v>6.5</v>
      </c>
    </row>
    <row r="1000">
      <c r="A1000" s="2" t="s">
        <v>1855</v>
      </c>
      <c r="B1000" s="2">
        <v>115.0</v>
      </c>
      <c r="C1000" s="2">
        <v>3.1874869E7</v>
      </c>
      <c r="D1000" s="2" t="s">
        <v>784</v>
      </c>
      <c r="E1000" s="2" t="s">
        <v>1856</v>
      </c>
      <c r="F1000" s="2" t="s">
        <v>12</v>
      </c>
      <c r="G1000" s="2" t="s">
        <v>13</v>
      </c>
      <c r="H1000" s="2">
        <v>5.0E7</v>
      </c>
      <c r="I1000" s="2">
        <v>6.1</v>
      </c>
    </row>
    <row r="1001">
      <c r="A1001" s="2" t="s">
        <v>365</v>
      </c>
      <c r="B1001" s="2">
        <v>132.0</v>
      </c>
      <c r="C1001" s="2">
        <v>3.0306268E7</v>
      </c>
      <c r="D1001" s="2" t="s">
        <v>116</v>
      </c>
      <c r="E1001" s="2" t="s">
        <v>1857</v>
      </c>
      <c r="F1001" s="2" t="s">
        <v>12</v>
      </c>
      <c r="G1001" s="2" t="s">
        <v>513</v>
      </c>
      <c r="H1001" s="2">
        <v>5.0E7</v>
      </c>
      <c r="I1001" s="2">
        <v>6.3</v>
      </c>
    </row>
    <row r="1002">
      <c r="A1002" s="2" t="s">
        <v>1858</v>
      </c>
      <c r="B1002" s="2">
        <v>131.0</v>
      </c>
      <c r="C1002" s="2">
        <v>2.7667947E7</v>
      </c>
      <c r="D1002" s="2" t="s">
        <v>751</v>
      </c>
      <c r="E1002" s="2" t="s">
        <v>1859</v>
      </c>
      <c r="F1002" s="2" t="s">
        <v>12</v>
      </c>
      <c r="G1002" s="2" t="s">
        <v>20</v>
      </c>
      <c r="H1002" s="2">
        <v>5.0E7</v>
      </c>
      <c r="I1002" s="2">
        <v>6.2</v>
      </c>
    </row>
    <row r="1003">
      <c r="A1003" s="2" t="s">
        <v>1361</v>
      </c>
      <c r="B1003" s="2">
        <v>95.0</v>
      </c>
      <c r="C1003" s="2">
        <v>2.706716E7</v>
      </c>
      <c r="D1003" s="2" t="s">
        <v>495</v>
      </c>
      <c r="E1003" s="2" t="s">
        <v>1860</v>
      </c>
      <c r="F1003" s="2" t="s">
        <v>12</v>
      </c>
      <c r="G1003" s="2" t="s">
        <v>13</v>
      </c>
      <c r="H1003" s="2">
        <v>5.0E7</v>
      </c>
      <c r="I1003" s="2">
        <v>5.9</v>
      </c>
    </row>
    <row r="1004">
      <c r="A1004" s="2" t="s">
        <v>1861</v>
      </c>
      <c r="B1004" s="2">
        <v>125.0</v>
      </c>
      <c r="C1004" s="2">
        <v>2.6616999E7</v>
      </c>
      <c r="D1004" s="2" t="s">
        <v>587</v>
      </c>
      <c r="E1004" s="2" t="s">
        <v>1862</v>
      </c>
      <c r="F1004" s="2" t="s">
        <v>12</v>
      </c>
      <c r="G1004" s="2" t="s">
        <v>13</v>
      </c>
      <c r="H1004" s="2">
        <v>4.0E7</v>
      </c>
      <c r="I1004" s="2">
        <v>5.9</v>
      </c>
    </row>
    <row r="1005">
      <c r="A1005" s="2" t="s">
        <v>458</v>
      </c>
      <c r="B1005" s="2">
        <v>98.0</v>
      </c>
      <c r="C1005" s="2">
        <v>2.653612E7</v>
      </c>
      <c r="D1005" s="2" t="s">
        <v>389</v>
      </c>
      <c r="E1005" s="2" t="s">
        <v>1863</v>
      </c>
      <c r="F1005" s="2" t="s">
        <v>12</v>
      </c>
      <c r="G1005" s="2" t="s">
        <v>265</v>
      </c>
      <c r="H1005" s="2">
        <v>5.0E7</v>
      </c>
      <c r="I1005" s="2">
        <v>6.5</v>
      </c>
    </row>
    <row r="1006">
      <c r="A1006" s="2" t="s">
        <v>1298</v>
      </c>
      <c r="B1006" s="2">
        <v>110.0</v>
      </c>
      <c r="C1006" s="2">
        <v>2.6199517E7</v>
      </c>
      <c r="D1006" s="2" t="s">
        <v>389</v>
      </c>
      <c r="E1006" s="2" t="s">
        <v>1864</v>
      </c>
      <c r="F1006" s="2" t="s">
        <v>12</v>
      </c>
      <c r="G1006" s="2" t="s">
        <v>13</v>
      </c>
      <c r="H1006" s="2">
        <v>5.0E7</v>
      </c>
      <c r="I1006" s="2">
        <v>6.4</v>
      </c>
    </row>
    <row r="1007">
      <c r="A1007" s="2" t="s">
        <v>649</v>
      </c>
      <c r="B1007" s="2">
        <v>118.0</v>
      </c>
      <c r="C1007" s="2">
        <v>2.5450527E7</v>
      </c>
      <c r="D1007" s="2" t="s">
        <v>389</v>
      </c>
      <c r="E1007" s="2" t="s">
        <v>1865</v>
      </c>
      <c r="F1007" s="2" t="s">
        <v>12</v>
      </c>
      <c r="G1007" s="2" t="s">
        <v>13</v>
      </c>
      <c r="H1007" s="2">
        <v>5.0E7</v>
      </c>
      <c r="I1007" s="2">
        <v>6.5</v>
      </c>
    </row>
    <row r="1008">
      <c r="A1008" s="2" t="s">
        <v>1866</v>
      </c>
      <c r="B1008" s="2">
        <v>101.0</v>
      </c>
      <c r="C1008" s="2">
        <v>2.540725E7</v>
      </c>
      <c r="D1008" s="2" t="s">
        <v>81</v>
      </c>
      <c r="E1008" s="2" t="s">
        <v>1867</v>
      </c>
      <c r="F1008" s="2" t="s">
        <v>12</v>
      </c>
      <c r="G1008" s="2" t="s">
        <v>13</v>
      </c>
      <c r="H1008" s="2">
        <v>5.0E7</v>
      </c>
      <c r="I1008" s="2">
        <v>5.7</v>
      </c>
    </row>
    <row r="1009">
      <c r="B1009" s="2">
        <v>60.0</v>
      </c>
      <c r="D1009" s="2" t="s">
        <v>679</v>
      </c>
      <c r="E1009" s="2" t="s">
        <v>1868</v>
      </c>
      <c r="F1009" s="2" t="s">
        <v>12</v>
      </c>
      <c r="G1009" s="2" t="s">
        <v>13</v>
      </c>
      <c r="I1009" s="2">
        <v>7.5</v>
      </c>
    </row>
    <row r="1010">
      <c r="A1010" s="2" t="s">
        <v>207</v>
      </c>
      <c r="B1010" s="2">
        <v>90.0</v>
      </c>
      <c r="C1010" s="2">
        <v>2.3159305E7</v>
      </c>
      <c r="D1010" s="2" t="s">
        <v>211</v>
      </c>
      <c r="E1010" s="2" t="s">
        <v>1869</v>
      </c>
      <c r="F1010" s="2" t="s">
        <v>12</v>
      </c>
      <c r="G1010" s="2" t="s">
        <v>13</v>
      </c>
      <c r="H1010" s="2">
        <v>7.0E7</v>
      </c>
      <c r="I1010" s="2">
        <v>8.0</v>
      </c>
    </row>
    <row r="1011">
      <c r="A1011" s="2" t="s">
        <v>1870</v>
      </c>
      <c r="B1011" s="2">
        <v>119.0</v>
      </c>
      <c r="C1011" s="2">
        <v>2.4006726E7</v>
      </c>
      <c r="D1011" s="2" t="s">
        <v>1871</v>
      </c>
      <c r="E1011" s="2" t="s">
        <v>1872</v>
      </c>
      <c r="F1011" s="2" t="s">
        <v>12</v>
      </c>
      <c r="G1011" s="2" t="s">
        <v>13</v>
      </c>
      <c r="H1011" s="2">
        <v>5.0E7</v>
      </c>
      <c r="I1011" s="2">
        <v>7.3</v>
      </c>
    </row>
    <row r="1012">
      <c r="A1012" s="2" t="s">
        <v>811</v>
      </c>
      <c r="B1012" s="2">
        <v>139.0</v>
      </c>
      <c r="C1012" s="2">
        <v>2.0389967E7</v>
      </c>
      <c r="D1012" s="2" t="s">
        <v>1873</v>
      </c>
      <c r="E1012" s="2" t="s">
        <v>1874</v>
      </c>
      <c r="F1012" s="2" t="s">
        <v>12</v>
      </c>
      <c r="G1012" s="2" t="s">
        <v>13</v>
      </c>
      <c r="H1012" s="2">
        <v>5.0E7</v>
      </c>
      <c r="I1012" s="2">
        <v>6.7</v>
      </c>
    </row>
    <row r="1013">
      <c r="A1013" s="2" t="s">
        <v>1637</v>
      </c>
      <c r="B1013" s="2">
        <v>130.0</v>
      </c>
      <c r="C1013" s="2">
        <v>1.959374E7</v>
      </c>
      <c r="D1013" s="2" t="s">
        <v>751</v>
      </c>
      <c r="E1013" s="2" t="s">
        <v>1875</v>
      </c>
      <c r="F1013" s="2" t="s">
        <v>12</v>
      </c>
      <c r="G1013" s="2" t="s">
        <v>13</v>
      </c>
      <c r="H1013" s="2">
        <v>5.0E7</v>
      </c>
      <c r="I1013" s="2">
        <v>7.5</v>
      </c>
    </row>
    <row r="1014">
      <c r="A1014" s="2" t="s">
        <v>1555</v>
      </c>
      <c r="B1014" s="2">
        <v>100.0</v>
      </c>
      <c r="C1014" s="2">
        <v>1.9118247E7</v>
      </c>
      <c r="D1014" s="2" t="s">
        <v>756</v>
      </c>
      <c r="E1014" s="2" t="s">
        <v>1876</v>
      </c>
      <c r="F1014" s="2" t="s">
        <v>12</v>
      </c>
      <c r="G1014" s="2" t="s">
        <v>13</v>
      </c>
      <c r="H1014" s="2">
        <v>4.0E7</v>
      </c>
      <c r="I1014" s="2">
        <v>5.4</v>
      </c>
    </row>
    <row r="1015">
      <c r="A1015" s="2" t="s">
        <v>1787</v>
      </c>
      <c r="B1015" s="2">
        <v>114.0</v>
      </c>
      <c r="C1015" s="2">
        <v>2.6442251E7</v>
      </c>
      <c r="D1015" s="2" t="s">
        <v>154</v>
      </c>
      <c r="E1015" s="2" t="s">
        <v>1877</v>
      </c>
      <c r="F1015" s="2" t="s">
        <v>12</v>
      </c>
      <c r="G1015" s="2" t="s">
        <v>13</v>
      </c>
      <c r="H1015" s="2">
        <v>5.0E7</v>
      </c>
      <c r="I1015" s="2">
        <v>6.6</v>
      </c>
    </row>
    <row r="1016">
      <c r="A1016" s="2" t="s">
        <v>1878</v>
      </c>
      <c r="B1016" s="2">
        <v>96.0</v>
      </c>
      <c r="C1016" s="2">
        <v>1.7114882E7</v>
      </c>
      <c r="D1016" s="2" t="s">
        <v>784</v>
      </c>
      <c r="E1016" s="2" t="s">
        <v>1879</v>
      </c>
      <c r="F1016" s="2" t="s">
        <v>12</v>
      </c>
      <c r="G1016" s="2" t="s">
        <v>13</v>
      </c>
      <c r="H1016" s="2">
        <v>2.5E7</v>
      </c>
      <c r="I1016" s="2">
        <v>7.7</v>
      </c>
    </row>
    <row r="1017">
      <c r="A1017" s="2" t="s">
        <v>1880</v>
      </c>
      <c r="B1017" s="2">
        <v>110.0</v>
      </c>
      <c r="C1017" s="2">
        <v>1.8472363E7</v>
      </c>
      <c r="D1017" s="2" t="s">
        <v>1170</v>
      </c>
      <c r="E1017" s="2" t="s">
        <v>1881</v>
      </c>
      <c r="F1017" s="2" t="s">
        <v>12</v>
      </c>
      <c r="G1017" s="2" t="s">
        <v>13</v>
      </c>
      <c r="H1017" s="2">
        <v>5.0E7</v>
      </c>
      <c r="I1017" s="2">
        <v>5.8</v>
      </c>
    </row>
    <row r="1018">
      <c r="A1018" s="2" t="s">
        <v>699</v>
      </c>
      <c r="B1018" s="2">
        <v>158.0</v>
      </c>
      <c r="C1018" s="2">
        <v>1.4131298E7</v>
      </c>
      <c r="D1018" s="2" t="s">
        <v>1204</v>
      </c>
      <c r="E1018" s="2" t="s">
        <v>1882</v>
      </c>
      <c r="F1018" s="2" t="s">
        <v>12</v>
      </c>
      <c r="G1018" s="2" t="s">
        <v>513</v>
      </c>
      <c r="H1018" s="2">
        <v>3.9E8</v>
      </c>
      <c r="I1018" s="2">
        <v>6.4</v>
      </c>
    </row>
    <row r="1019">
      <c r="A1019" s="2" t="s">
        <v>1883</v>
      </c>
      <c r="B1019" s="2">
        <v>102.0</v>
      </c>
      <c r="C1019" s="2">
        <v>2.155724E7</v>
      </c>
      <c r="D1019" s="2" t="s">
        <v>1884</v>
      </c>
      <c r="E1019" s="2" t="s">
        <v>1885</v>
      </c>
      <c r="F1019" s="2" t="s">
        <v>12</v>
      </c>
      <c r="G1019" s="2" t="s">
        <v>13</v>
      </c>
      <c r="H1019" s="2">
        <v>4.99E7</v>
      </c>
      <c r="I1019" s="2">
        <v>5.6</v>
      </c>
    </row>
    <row r="1020">
      <c r="A1020" s="2" t="s">
        <v>1886</v>
      </c>
      <c r="B1020" s="2">
        <v>84.0</v>
      </c>
      <c r="C1020" s="2">
        <v>2.128344E7</v>
      </c>
      <c r="D1020" s="2" t="s">
        <v>679</v>
      </c>
      <c r="E1020" s="2" t="s">
        <v>1887</v>
      </c>
      <c r="F1020" s="2" t="s">
        <v>12</v>
      </c>
      <c r="G1020" s="2" t="s">
        <v>13</v>
      </c>
      <c r="H1020" s="2">
        <v>5.5E7</v>
      </c>
      <c r="I1020" s="2">
        <v>6.0</v>
      </c>
    </row>
    <row r="1021">
      <c r="A1021" s="2" t="s">
        <v>1888</v>
      </c>
      <c r="B1021" s="2">
        <v>115.0</v>
      </c>
      <c r="C1021" s="2">
        <v>1.0556196E7</v>
      </c>
      <c r="D1021" s="2" t="s">
        <v>751</v>
      </c>
      <c r="E1021" s="2" t="s">
        <v>1889</v>
      </c>
      <c r="F1021" s="2" t="s">
        <v>12</v>
      </c>
      <c r="G1021" s="2" t="s">
        <v>13</v>
      </c>
      <c r="H1021" s="2">
        <v>5.0E7</v>
      </c>
      <c r="I1021" s="2">
        <v>6.2</v>
      </c>
    </row>
    <row r="1022">
      <c r="A1022" s="2" t="s">
        <v>1890</v>
      </c>
      <c r="B1022" s="2">
        <v>99.0</v>
      </c>
      <c r="C1022" s="2">
        <v>1.6671505E7</v>
      </c>
      <c r="D1022" s="2" t="s">
        <v>1891</v>
      </c>
      <c r="E1022" s="2" t="s">
        <v>1892</v>
      </c>
      <c r="F1022" s="2" t="s">
        <v>12</v>
      </c>
      <c r="G1022" s="2" t="s">
        <v>13</v>
      </c>
      <c r="H1022" s="2">
        <v>5.0E7</v>
      </c>
      <c r="I1022" s="2">
        <v>5.9</v>
      </c>
    </row>
    <row r="1023">
      <c r="A1023" s="2" t="s">
        <v>198</v>
      </c>
      <c r="B1023" s="2">
        <v>135.0</v>
      </c>
      <c r="C1023" s="2">
        <v>1.04E7</v>
      </c>
      <c r="D1023" s="2" t="s">
        <v>76</v>
      </c>
      <c r="E1023" s="2" t="s">
        <v>1893</v>
      </c>
      <c r="F1023" s="2" t="s">
        <v>12</v>
      </c>
      <c r="G1023" s="2" t="s">
        <v>13</v>
      </c>
      <c r="H1023" s="2">
        <v>5.0E7</v>
      </c>
      <c r="I1023" s="2">
        <v>5.1</v>
      </c>
    </row>
    <row r="1024">
      <c r="A1024" s="2" t="s">
        <v>178</v>
      </c>
      <c r="B1024" s="2">
        <v>108.0</v>
      </c>
      <c r="C1024" s="2">
        <v>9528092.0</v>
      </c>
      <c r="D1024" s="2" t="s">
        <v>1259</v>
      </c>
      <c r="E1024" s="2" t="s">
        <v>1894</v>
      </c>
      <c r="F1024" s="2" t="s">
        <v>12</v>
      </c>
      <c r="G1024" s="2" t="s">
        <v>13</v>
      </c>
      <c r="H1024" s="2">
        <v>2.2E7</v>
      </c>
      <c r="I1024" s="2">
        <v>6.8</v>
      </c>
    </row>
    <row r="1025">
      <c r="B1025" s="2">
        <v>43.0</v>
      </c>
      <c r="D1025" s="2" t="s">
        <v>1111</v>
      </c>
      <c r="E1025" s="2" t="s">
        <v>1895</v>
      </c>
      <c r="F1025" s="2" t="s">
        <v>12</v>
      </c>
      <c r="G1025" s="2" t="s">
        <v>13</v>
      </c>
      <c r="I1025" s="2">
        <v>7.0</v>
      </c>
    </row>
    <row r="1026">
      <c r="A1026" s="2" t="s">
        <v>608</v>
      </c>
      <c r="B1026" s="2">
        <v>127.0</v>
      </c>
      <c r="C1026" s="2">
        <v>1.0137232E7</v>
      </c>
      <c r="D1026" s="2" t="s">
        <v>1896</v>
      </c>
      <c r="E1026" s="2" t="s">
        <v>1897</v>
      </c>
      <c r="F1026" s="2" t="s">
        <v>12</v>
      </c>
      <c r="G1026" s="2" t="s">
        <v>513</v>
      </c>
      <c r="H1026" s="2">
        <v>5.0E7</v>
      </c>
      <c r="I1026" s="2">
        <v>6.0</v>
      </c>
    </row>
    <row r="1027">
      <c r="A1027" s="2" t="s">
        <v>1648</v>
      </c>
      <c r="B1027" s="2">
        <v>107.0</v>
      </c>
      <c r="C1027" s="2">
        <v>9795017.0</v>
      </c>
      <c r="D1027" s="2" t="s">
        <v>751</v>
      </c>
      <c r="E1027" s="2" t="s">
        <v>1898</v>
      </c>
      <c r="F1027" s="2" t="s">
        <v>12</v>
      </c>
      <c r="G1027" s="2" t="s">
        <v>13</v>
      </c>
      <c r="H1027" s="2">
        <v>5.0E7</v>
      </c>
      <c r="I1027" s="2">
        <v>5.1</v>
      </c>
    </row>
    <row r="1028">
      <c r="A1028" s="2" t="s">
        <v>1584</v>
      </c>
      <c r="B1028" s="2">
        <v>95.0</v>
      </c>
      <c r="C1028" s="2">
        <v>2.0488579E7</v>
      </c>
      <c r="D1028" s="2" t="s">
        <v>989</v>
      </c>
      <c r="E1028" s="2" t="s">
        <v>1899</v>
      </c>
      <c r="F1028" s="2" t="s">
        <v>12</v>
      </c>
      <c r="G1028" s="2" t="s">
        <v>13</v>
      </c>
      <c r="H1028" s="2">
        <v>5.0E7</v>
      </c>
      <c r="I1028" s="2">
        <v>5.8</v>
      </c>
    </row>
    <row r="1029">
      <c r="A1029" s="2" t="s">
        <v>1900</v>
      </c>
      <c r="B1029" s="2">
        <v>124.0</v>
      </c>
      <c r="C1029" s="2">
        <v>1.9445217E7</v>
      </c>
      <c r="D1029" s="2" t="s">
        <v>237</v>
      </c>
      <c r="E1029" s="2" t="s">
        <v>1901</v>
      </c>
      <c r="F1029" s="2" t="s">
        <v>12</v>
      </c>
      <c r="G1029" s="2" t="s">
        <v>13</v>
      </c>
      <c r="H1029" s="2">
        <v>6.0E7</v>
      </c>
      <c r="I1029" s="2">
        <v>6.2</v>
      </c>
    </row>
    <row r="1030">
      <c r="A1030" s="2" t="s">
        <v>1902</v>
      </c>
      <c r="B1030" s="2">
        <v>109.0</v>
      </c>
      <c r="C1030" s="2">
        <v>8355815.0</v>
      </c>
      <c r="D1030" s="2" t="s">
        <v>1850</v>
      </c>
      <c r="E1030" s="2" t="s">
        <v>1903</v>
      </c>
      <c r="F1030" s="2" t="s">
        <v>12</v>
      </c>
      <c r="G1030" s="2" t="s">
        <v>20</v>
      </c>
      <c r="H1030" s="2">
        <v>5.5E7</v>
      </c>
      <c r="I1030" s="2">
        <v>6.4</v>
      </c>
    </row>
    <row r="1031">
      <c r="A1031" s="2" t="s">
        <v>746</v>
      </c>
      <c r="B1031" s="2">
        <v>102.0</v>
      </c>
      <c r="C1031" s="2">
        <v>2.8837115E7</v>
      </c>
      <c r="D1031" s="2" t="s">
        <v>585</v>
      </c>
      <c r="E1031" s="2" t="s">
        <v>1904</v>
      </c>
      <c r="F1031" s="2" t="s">
        <v>12</v>
      </c>
      <c r="G1031" s="2" t="s">
        <v>13</v>
      </c>
      <c r="H1031" s="2">
        <v>5.0E7</v>
      </c>
      <c r="I1031" s="2">
        <v>4.8</v>
      </c>
    </row>
    <row r="1032">
      <c r="A1032" s="2" t="s">
        <v>1905</v>
      </c>
      <c r="B1032" s="2">
        <v>88.0</v>
      </c>
      <c r="C1032" s="2">
        <v>6471394.0</v>
      </c>
      <c r="D1032" s="2" t="s">
        <v>349</v>
      </c>
      <c r="E1032" s="2" t="s">
        <v>1906</v>
      </c>
      <c r="F1032" s="2" t="s">
        <v>12</v>
      </c>
      <c r="G1032" s="2" t="s">
        <v>13</v>
      </c>
      <c r="H1032" s="2">
        <v>5.0E7</v>
      </c>
      <c r="I1032" s="2">
        <v>4.9</v>
      </c>
    </row>
    <row r="1033">
      <c r="A1033" s="2" t="s">
        <v>1071</v>
      </c>
      <c r="B1033" s="2">
        <v>87.0</v>
      </c>
      <c r="C1033" s="2">
        <v>6291602.0</v>
      </c>
      <c r="D1033" s="2" t="s">
        <v>1907</v>
      </c>
      <c r="E1033" s="2" t="s">
        <v>1908</v>
      </c>
      <c r="F1033" s="2" t="s">
        <v>12</v>
      </c>
      <c r="G1033" s="2" t="s">
        <v>13</v>
      </c>
      <c r="H1033" s="2">
        <v>5.0E7</v>
      </c>
      <c r="I1033" s="2">
        <v>5.6</v>
      </c>
    </row>
    <row r="1034">
      <c r="A1034" s="2" t="s">
        <v>1909</v>
      </c>
      <c r="B1034" s="2">
        <v>104.0</v>
      </c>
      <c r="C1034" s="2">
        <v>1.0706786E7</v>
      </c>
      <c r="D1034" s="2" t="s">
        <v>476</v>
      </c>
      <c r="E1034" s="2" t="s">
        <v>1910</v>
      </c>
      <c r="F1034" s="2" t="s">
        <v>12</v>
      </c>
      <c r="G1034" s="2" t="s">
        <v>13</v>
      </c>
      <c r="H1034" s="2">
        <v>5.0E7</v>
      </c>
      <c r="I1034" s="2">
        <v>5.5</v>
      </c>
    </row>
    <row r="1035">
      <c r="A1035" s="2" t="s">
        <v>1208</v>
      </c>
      <c r="B1035" s="2">
        <v>96.0</v>
      </c>
      <c r="C1035" s="2">
        <v>8742261.0</v>
      </c>
      <c r="D1035" s="2" t="s">
        <v>389</v>
      </c>
      <c r="E1035" s="2" t="s">
        <v>1911</v>
      </c>
      <c r="F1035" s="2" t="s">
        <v>12</v>
      </c>
      <c r="G1035" s="2" t="s">
        <v>95</v>
      </c>
      <c r="H1035" s="2">
        <v>1.8E7</v>
      </c>
      <c r="I1035" s="2">
        <v>3.7</v>
      </c>
    </row>
    <row r="1036">
      <c r="A1036" s="2" t="s">
        <v>1912</v>
      </c>
      <c r="B1036" s="2">
        <v>85.0</v>
      </c>
      <c r="C1036" s="2">
        <v>4.3905746E7</v>
      </c>
      <c r="D1036" s="2" t="s">
        <v>989</v>
      </c>
      <c r="E1036" s="2" t="s">
        <v>1913</v>
      </c>
      <c r="F1036" s="2" t="s">
        <v>12</v>
      </c>
      <c r="G1036" s="2" t="s">
        <v>13</v>
      </c>
      <c r="H1036" s="2">
        <v>4.9E7</v>
      </c>
      <c r="I1036" s="2">
        <v>5.9</v>
      </c>
    </row>
    <row r="1037">
      <c r="B1037" s="2">
        <v>64.0</v>
      </c>
      <c r="D1037" s="2" t="s">
        <v>1914</v>
      </c>
      <c r="E1037" s="2" t="s">
        <v>1915</v>
      </c>
      <c r="F1037" s="2" t="s">
        <v>12</v>
      </c>
      <c r="G1037" s="2" t="s">
        <v>13</v>
      </c>
      <c r="I1037" s="2">
        <v>8.5</v>
      </c>
    </row>
    <row r="1038">
      <c r="A1038" s="2" t="s">
        <v>732</v>
      </c>
      <c r="B1038" s="2">
        <v>104.0</v>
      </c>
      <c r="C1038" s="2">
        <v>2.1413502E7</v>
      </c>
      <c r="D1038" s="2" t="s">
        <v>1916</v>
      </c>
      <c r="E1038" s="2" t="s">
        <v>1917</v>
      </c>
      <c r="F1038" s="2" t="s">
        <v>12</v>
      </c>
      <c r="G1038" s="2" t="s">
        <v>13</v>
      </c>
      <c r="H1038" s="2">
        <v>4.0E7</v>
      </c>
      <c r="I1038" s="2">
        <v>6.3</v>
      </c>
    </row>
    <row r="1039">
      <c r="A1039" s="2" t="s">
        <v>1918</v>
      </c>
      <c r="B1039" s="2">
        <v>135.0</v>
      </c>
      <c r="C1039" s="2">
        <v>7994115.0</v>
      </c>
      <c r="D1039" s="2" t="s">
        <v>1919</v>
      </c>
      <c r="E1039" s="2" t="s">
        <v>1920</v>
      </c>
      <c r="F1039" s="2" t="s">
        <v>12</v>
      </c>
      <c r="G1039" s="2" t="s">
        <v>20</v>
      </c>
      <c r="I1039" s="2">
        <v>7.4</v>
      </c>
    </row>
    <row r="1040">
      <c r="A1040" s="2" t="s">
        <v>534</v>
      </c>
      <c r="B1040" s="2">
        <v>190.0</v>
      </c>
      <c r="C1040" s="2">
        <v>1.24107476E8</v>
      </c>
      <c r="D1040" s="2" t="s">
        <v>751</v>
      </c>
      <c r="E1040" s="2" t="s">
        <v>1921</v>
      </c>
      <c r="F1040" s="2" t="s">
        <v>12</v>
      </c>
      <c r="G1040" s="2" t="s">
        <v>13</v>
      </c>
      <c r="H1040" s="2">
        <v>4.8E7</v>
      </c>
      <c r="I1040" s="2">
        <v>7.6</v>
      </c>
    </row>
    <row r="1041">
      <c r="A1041" s="2" t="s">
        <v>132</v>
      </c>
      <c r="B1041" s="2">
        <v>127.0</v>
      </c>
      <c r="C1041" s="2">
        <v>1.97171806E8</v>
      </c>
      <c r="D1041" s="2" t="s">
        <v>15</v>
      </c>
      <c r="E1041" s="2" t="s">
        <v>1922</v>
      </c>
      <c r="F1041" s="2" t="s">
        <v>12</v>
      </c>
      <c r="G1041" s="2" t="s">
        <v>13</v>
      </c>
      <c r="H1041" s="2">
        <v>4.8E7</v>
      </c>
      <c r="I1041" s="2">
        <v>8.3</v>
      </c>
    </row>
    <row r="1042">
      <c r="A1042" s="2" t="s">
        <v>326</v>
      </c>
      <c r="B1042" s="2">
        <v>129.0</v>
      </c>
      <c r="C1042" s="2">
        <v>1.2802907E7</v>
      </c>
      <c r="D1042" s="2" t="s">
        <v>76</v>
      </c>
      <c r="E1042" s="2" t="s">
        <v>1923</v>
      </c>
      <c r="F1042" s="2" t="s">
        <v>12</v>
      </c>
      <c r="G1042" s="2" t="s">
        <v>20</v>
      </c>
      <c r="I1042" s="2">
        <v>6.6</v>
      </c>
    </row>
    <row r="1043">
      <c r="A1043" s="2" t="s">
        <v>484</v>
      </c>
      <c r="B1043" s="2">
        <v>120.0</v>
      </c>
      <c r="C1043" s="2">
        <v>3.1569268E7</v>
      </c>
      <c r="D1043" s="2" t="s">
        <v>1924</v>
      </c>
      <c r="E1043" s="2" t="s">
        <v>1925</v>
      </c>
      <c r="F1043" s="2" t="s">
        <v>12</v>
      </c>
      <c r="G1043" s="2" t="s">
        <v>13</v>
      </c>
      <c r="H1043" s="2">
        <v>4.9E7</v>
      </c>
      <c r="I1043" s="2">
        <v>6.9</v>
      </c>
    </row>
    <row r="1044">
      <c r="A1044" s="2" t="s">
        <v>415</v>
      </c>
      <c r="B1044" s="2">
        <v>118.0</v>
      </c>
      <c r="C1044" s="2">
        <v>6.648809E7</v>
      </c>
      <c r="D1044" s="2" t="s">
        <v>758</v>
      </c>
      <c r="E1044" s="2" t="s">
        <v>1926</v>
      </c>
      <c r="F1044" s="2" t="s">
        <v>12</v>
      </c>
      <c r="G1044" s="2" t="s">
        <v>13</v>
      </c>
      <c r="H1044" s="2">
        <v>4.8E7</v>
      </c>
      <c r="I1044" s="2">
        <v>6.7</v>
      </c>
    </row>
    <row r="1045">
      <c r="A1045" s="2" t="s">
        <v>236</v>
      </c>
      <c r="B1045" s="2">
        <v>112.0</v>
      </c>
      <c r="C1045" s="2">
        <v>9.5308367E7</v>
      </c>
      <c r="D1045" s="2" t="s">
        <v>751</v>
      </c>
      <c r="E1045" s="2" t="s">
        <v>1927</v>
      </c>
      <c r="F1045" s="2" t="s">
        <v>12</v>
      </c>
      <c r="G1045" s="2" t="s">
        <v>13</v>
      </c>
      <c r="H1045" s="2">
        <v>4.8E7</v>
      </c>
      <c r="I1045" s="2">
        <v>6.8</v>
      </c>
    </row>
    <row r="1046">
      <c r="A1046" s="2" t="s">
        <v>1928</v>
      </c>
      <c r="B1046" s="2">
        <v>89.0</v>
      </c>
      <c r="D1046" s="2" t="s">
        <v>1929</v>
      </c>
      <c r="E1046" s="2" t="s">
        <v>1930</v>
      </c>
      <c r="F1046" s="2" t="s">
        <v>12</v>
      </c>
      <c r="G1046" s="2" t="s">
        <v>13</v>
      </c>
      <c r="H1046" s="2">
        <v>1500000.0</v>
      </c>
      <c r="I1046" s="2">
        <v>4.6</v>
      </c>
    </row>
    <row r="1047">
      <c r="A1047" s="2" t="s">
        <v>1453</v>
      </c>
      <c r="B1047" s="2">
        <v>114.0</v>
      </c>
      <c r="C1047" s="2">
        <v>6.0652036E7</v>
      </c>
      <c r="D1047" s="2" t="s">
        <v>1931</v>
      </c>
      <c r="E1047" s="2" t="s">
        <v>1932</v>
      </c>
      <c r="F1047" s="2" t="s">
        <v>12</v>
      </c>
      <c r="G1047" s="2" t="s">
        <v>13</v>
      </c>
      <c r="H1047" s="2">
        <v>4.8E7</v>
      </c>
      <c r="I1047" s="2">
        <v>7.1</v>
      </c>
    </row>
    <row r="1048">
      <c r="A1048" s="2" t="s">
        <v>831</v>
      </c>
      <c r="B1048" s="2">
        <v>137.0</v>
      </c>
      <c r="C1048" s="2">
        <v>1206135.0</v>
      </c>
      <c r="D1048" s="2" t="s">
        <v>751</v>
      </c>
      <c r="E1048" s="2" t="s">
        <v>1933</v>
      </c>
      <c r="F1048" s="2" t="s">
        <v>12</v>
      </c>
      <c r="G1048" s="2" t="s">
        <v>1934</v>
      </c>
      <c r="H1048" s="2">
        <v>5.0E7</v>
      </c>
      <c r="I1048" s="2">
        <v>6.4</v>
      </c>
    </row>
    <row r="1049">
      <c r="A1049" s="2" t="s">
        <v>1096</v>
      </c>
      <c r="B1049" s="2">
        <v>112.0</v>
      </c>
      <c r="C1049" s="2">
        <v>5.6607223E7</v>
      </c>
      <c r="D1049" s="2" t="s">
        <v>1473</v>
      </c>
      <c r="E1049" s="2" t="s">
        <v>1935</v>
      </c>
      <c r="F1049" s="2" t="s">
        <v>12</v>
      </c>
      <c r="G1049" s="2" t="s">
        <v>95</v>
      </c>
      <c r="H1049" s="2">
        <v>4.8E7</v>
      </c>
      <c r="I1049" s="2">
        <v>6.4</v>
      </c>
    </row>
    <row r="1050">
      <c r="A1050" s="2" t="s">
        <v>1538</v>
      </c>
      <c r="B1050" s="2">
        <v>120.0</v>
      </c>
      <c r="C1050" s="2">
        <v>5.017319E7</v>
      </c>
      <c r="D1050" s="2" t="s">
        <v>1936</v>
      </c>
      <c r="E1050" s="2" t="s">
        <v>1937</v>
      </c>
      <c r="F1050" s="2" t="s">
        <v>12</v>
      </c>
      <c r="G1050" s="2" t="s">
        <v>13</v>
      </c>
      <c r="H1050" s="2">
        <v>4.8E7</v>
      </c>
      <c r="I1050" s="2">
        <v>7.4</v>
      </c>
    </row>
    <row r="1051">
      <c r="A1051" s="2" t="s">
        <v>497</v>
      </c>
      <c r="B1051" s="2">
        <v>123.0</v>
      </c>
      <c r="C1051" s="2">
        <v>4.7095453E7</v>
      </c>
      <c r="D1051" s="2" t="s">
        <v>1277</v>
      </c>
      <c r="E1051" s="2" t="s">
        <v>1938</v>
      </c>
      <c r="F1051" s="2" t="s">
        <v>12</v>
      </c>
      <c r="G1051" s="2" t="s">
        <v>13</v>
      </c>
      <c r="H1051" s="2">
        <v>4.8E7</v>
      </c>
      <c r="I1051" s="2">
        <v>6.4</v>
      </c>
    </row>
    <row r="1052">
      <c r="A1052" s="2" t="s">
        <v>1472</v>
      </c>
      <c r="B1052" s="2">
        <v>93.0</v>
      </c>
      <c r="C1052" s="2">
        <v>3.7879996E7</v>
      </c>
      <c r="D1052" s="2" t="s">
        <v>1277</v>
      </c>
      <c r="E1052" s="2" t="s">
        <v>1939</v>
      </c>
      <c r="F1052" s="2" t="s">
        <v>12</v>
      </c>
      <c r="G1052" s="2" t="s">
        <v>13</v>
      </c>
      <c r="H1052" s="2">
        <v>4.8E7</v>
      </c>
      <c r="I1052" s="2">
        <v>6.0</v>
      </c>
    </row>
    <row r="1053">
      <c r="A1053" s="2" t="s">
        <v>1689</v>
      </c>
      <c r="B1053" s="2">
        <v>123.0</v>
      </c>
      <c r="C1053" s="2">
        <v>2.59E7</v>
      </c>
      <c r="D1053" s="2" t="s">
        <v>1940</v>
      </c>
      <c r="E1053" s="2" t="s">
        <v>1941</v>
      </c>
      <c r="F1053" s="2" t="s">
        <v>12</v>
      </c>
      <c r="G1053" s="2" t="s">
        <v>13</v>
      </c>
      <c r="H1053" s="2">
        <v>5.8E7</v>
      </c>
      <c r="I1053" s="2">
        <v>6.5</v>
      </c>
    </row>
    <row r="1054">
      <c r="A1054" s="2" t="s">
        <v>497</v>
      </c>
      <c r="B1054" s="2">
        <v>122.0</v>
      </c>
      <c r="C1054" s="2">
        <v>5.3574088E7</v>
      </c>
      <c r="D1054" s="2" t="s">
        <v>1942</v>
      </c>
      <c r="E1054" s="2" t="s">
        <v>1943</v>
      </c>
      <c r="F1054" s="2" t="s">
        <v>12</v>
      </c>
      <c r="G1054" s="2" t="s">
        <v>13</v>
      </c>
      <c r="H1054" s="2">
        <v>5.5E7</v>
      </c>
      <c r="I1054" s="2">
        <v>7.8</v>
      </c>
    </row>
    <row r="1055">
      <c r="A1055" s="2" t="s">
        <v>1944</v>
      </c>
      <c r="B1055" s="2">
        <v>115.0</v>
      </c>
      <c r="C1055" s="2">
        <v>8.925334E7</v>
      </c>
      <c r="D1055" s="2" t="s">
        <v>22</v>
      </c>
      <c r="E1055" s="2" t="s">
        <v>1945</v>
      </c>
      <c r="F1055" s="2" t="s">
        <v>12</v>
      </c>
      <c r="G1055" s="2" t="s">
        <v>513</v>
      </c>
      <c r="H1055" s="2">
        <v>4.8E7</v>
      </c>
      <c r="I1055" s="2">
        <v>6.0</v>
      </c>
    </row>
    <row r="1056">
      <c r="A1056" s="2" t="s">
        <v>534</v>
      </c>
      <c r="B1056" s="2">
        <v>123.0</v>
      </c>
      <c r="C1056" s="2">
        <v>3.7339525E7</v>
      </c>
      <c r="D1056" s="2" t="s">
        <v>1838</v>
      </c>
      <c r="E1056" s="2" t="s">
        <v>1946</v>
      </c>
      <c r="F1056" s="2" t="s">
        <v>12</v>
      </c>
      <c r="G1056" s="2" t="s">
        <v>13</v>
      </c>
      <c r="H1056" s="2">
        <v>4.8E7</v>
      </c>
      <c r="I1056" s="2">
        <v>7.0</v>
      </c>
    </row>
    <row r="1057">
      <c r="A1057" s="2" t="s">
        <v>746</v>
      </c>
      <c r="B1057" s="2">
        <v>96.0</v>
      </c>
      <c r="C1057" s="2">
        <v>6.0154431E7</v>
      </c>
      <c r="D1057" s="2" t="s">
        <v>1947</v>
      </c>
      <c r="E1057" s="2" t="s">
        <v>1948</v>
      </c>
      <c r="F1057" s="2" t="s">
        <v>12</v>
      </c>
      <c r="G1057" s="2" t="s">
        <v>13</v>
      </c>
      <c r="H1057" s="2">
        <v>4.7E7</v>
      </c>
      <c r="I1057" s="2">
        <v>6.0</v>
      </c>
    </row>
    <row r="1058">
      <c r="A1058" s="2" t="s">
        <v>1949</v>
      </c>
      <c r="B1058" s="2">
        <v>110.0</v>
      </c>
      <c r="C1058" s="2">
        <v>528972.0</v>
      </c>
      <c r="D1058" s="2" t="s">
        <v>1950</v>
      </c>
      <c r="E1058" s="2" t="s">
        <v>1951</v>
      </c>
      <c r="F1058" s="2" t="s">
        <v>1952</v>
      </c>
      <c r="G1058" s="2" t="s">
        <v>1953</v>
      </c>
      <c r="I1058" s="2">
        <v>7.8</v>
      </c>
    </row>
    <row r="1059">
      <c r="A1059" s="2" t="s">
        <v>1954</v>
      </c>
      <c r="B1059" s="2">
        <v>105.0</v>
      </c>
      <c r="C1059" s="2">
        <v>1.03738726E8</v>
      </c>
      <c r="D1059" s="2" t="s">
        <v>1955</v>
      </c>
      <c r="E1059" s="2" t="s">
        <v>1956</v>
      </c>
      <c r="F1059" s="2" t="s">
        <v>12</v>
      </c>
      <c r="G1059" s="2" t="s">
        <v>13</v>
      </c>
      <c r="H1059" s="2">
        <v>1.0E8</v>
      </c>
      <c r="I1059" s="2">
        <v>6.1</v>
      </c>
    </row>
    <row r="1060">
      <c r="A1060" s="2" t="s">
        <v>458</v>
      </c>
      <c r="B1060" s="2">
        <v>113.0</v>
      </c>
      <c r="C1060" s="2">
        <v>6.9304264E7</v>
      </c>
      <c r="D1060" s="2" t="s">
        <v>1957</v>
      </c>
      <c r="E1060" s="2" t="s">
        <v>1958</v>
      </c>
      <c r="F1060" s="2" t="s">
        <v>12</v>
      </c>
      <c r="G1060" s="2" t="s">
        <v>13</v>
      </c>
      <c r="H1060" s="2">
        <v>4.8E7</v>
      </c>
      <c r="I1060" s="2">
        <v>6.8</v>
      </c>
    </row>
    <row r="1061">
      <c r="A1061" s="2" t="s">
        <v>1959</v>
      </c>
      <c r="B1061" s="2">
        <v>132.0</v>
      </c>
      <c r="C1061" s="2">
        <v>2.9781453E7</v>
      </c>
      <c r="D1061" s="2" t="s">
        <v>1454</v>
      </c>
      <c r="E1061" s="2" t="s">
        <v>1960</v>
      </c>
      <c r="F1061" s="2" t="s">
        <v>12</v>
      </c>
      <c r="G1061" s="2" t="s">
        <v>13</v>
      </c>
      <c r="H1061" s="2">
        <v>4.8E7</v>
      </c>
      <c r="I1061" s="2">
        <v>6.4</v>
      </c>
    </row>
    <row r="1062">
      <c r="A1062" s="2" t="s">
        <v>1961</v>
      </c>
      <c r="B1062" s="2">
        <v>93.0</v>
      </c>
      <c r="D1062" s="2" t="s">
        <v>354</v>
      </c>
      <c r="E1062" s="2" t="s">
        <v>1962</v>
      </c>
      <c r="F1062" s="2" t="s">
        <v>12</v>
      </c>
      <c r="G1062" s="2" t="s">
        <v>13</v>
      </c>
      <c r="H1062" s="2">
        <v>1.4E7</v>
      </c>
      <c r="I1062" s="2">
        <v>7.7</v>
      </c>
    </row>
    <row r="1063">
      <c r="A1063" s="2" t="s">
        <v>1963</v>
      </c>
      <c r="B1063" s="2">
        <v>115.0</v>
      </c>
      <c r="D1063" s="2" t="s">
        <v>1936</v>
      </c>
      <c r="E1063" s="2" t="s">
        <v>1964</v>
      </c>
      <c r="F1063" s="2" t="s">
        <v>1965</v>
      </c>
      <c r="G1063" s="2" t="s">
        <v>1966</v>
      </c>
      <c r="H1063" s="2">
        <v>1000000.0</v>
      </c>
      <c r="I1063" s="2">
        <v>8.1</v>
      </c>
    </row>
    <row r="1064">
      <c r="A1064" s="2" t="s">
        <v>1967</v>
      </c>
      <c r="B1064" s="2">
        <v>75.0</v>
      </c>
      <c r="C1064" s="2">
        <v>1.5519841E7</v>
      </c>
      <c r="D1064" s="2" t="s">
        <v>97</v>
      </c>
      <c r="E1064" s="2" t="s">
        <v>1968</v>
      </c>
      <c r="F1064" s="2" t="s">
        <v>12</v>
      </c>
      <c r="G1064" s="2" t="s">
        <v>13</v>
      </c>
      <c r="H1064" s="2">
        <v>4.7E7</v>
      </c>
      <c r="I1064" s="2">
        <v>4.5</v>
      </c>
    </row>
    <row r="1065">
      <c r="A1065" s="2" t="s">
        <v>1969</v>
      </c>
      <c r="B1065" s="2">
        <v>108.0</v>
      </c>
      <c r="C1065" s="2">
        <v>5600000.0</v>
      </c>
      <c r="D1065" s="2" t="s">
        <v>1189</v>
      </c>
      <c r="E1065" s="2" t="s">
        <v>1970</v>
      </c>
      <c r="F1065" s="2" t="s">
        <v>12</v>
      </c>
      <c r="G1065" s="2" t="s">
        <v>13</v>
      </c>
      <c r="H1065" s="2">
        <v>4.7E7</v>
      </c>
      <c r="I1065" s="2">
        <v>5.8</v>
      </c>
    </row>
    <row r="1066">
      <c r="A1066" s="2" t="s">
        <v>1971</v>
      </c>
      <c r="B1066" s="2">
        <v>105.0</v>
      </c>
      <c r="C1066" s="2">
        <v>1.26805112E8</v>
      </c>
      <c r="D1066" s="2" t="s">
        <v>590</v>
      </c>
      <c r="E1066" s="2" t="s">
        <v>1972</v>
      </c>
      <c r="F1066" s="2" t="s">
        <v>12</v>
      </c>
      <c r="G1066" s="2" t="s">
        <v>13</v>
      </c>
      <c r="H1066" s="2">
        <v>4.6E7</v>
      </c>
      <c r="I1066" s="2">
        <v>6.3</v>
      </c>
    </row>
    <row r="1067">
      <c r="A1067" s="2" t="s">
        <v>1782</v>
      </c>
      <c r="B1067" s="2">
        <v>102.0</v>
      </c>
      <c r="C1067" s="2">
        <v>9.3607673E7</v>
      </c>
      <c r="D1067" s="2" t="s">
        <v>590</v>
      </c>
      <c r="E1067" s="2" t="s">
        <v>1973</v>
      </c>
      <c r="F1067" s="2" t="s">
        <v>12</v>
      </c>
      <c r="G1067" s="2" t="s">
        <v>13</v>
      </c>
      <c r="H1067" s="2">
        <v>4.8E7</v>
      </c>
      <c r="I1067" s="2">
        <v>5.7</v>
      </c>
    </row>
    <row r="1068">
      <c r="A1068" s="2" t="s">
        <v>21</v>
      </c>
      <c r="B1068" s="2">
        <v>118.0</v>
      </c>
      <c r="C1068" s="2">
        <v>6.7263182E7</v>
      </c>
      <c r="D1068" s="2" t="s">
        <v>679</v>
      </c>
      <c r="E1068" s="2" t="s">
        <v>1974</v>
      </c>
      <c r="F1068" s="2" t="s">
        <v>12</v>
      </c>
      <c r="G1068" s="2" t="s">
        <v>13</v>
      </c>
      <c r="H1068" s="2">
        <v>4.6E7</v>
      </c>
      <c r="I1068" s="2">
        <v>7.2</v>
      </c>
    </row>
    <row r="1069">
      <c r="A1069" s="2" t="s">
        <v>1185</v>
      </c>
      <c r="B1069" s="2">
        <v>111.0</v>
      </c>
      <c r="C1069" s="2">
        <v>9.2001027E7</v>
      </c>
      <c r="D1069" s="2" t="s">
        <v>1975</v>
      </c>
      <c r="E1069" s="2" t="s">
        <v>1976</v>
      </c>
      <c r="F1069" s="2" t="s">
        <v>12</v>
      </c>
      <c r="G1069" s="2" t="s">
        <v>13</v>
      </c>
      <c r="H1069" s="2">
        <v>4.5E7</v>
      </c>
      <c r="I1069" s="2">
        <v>7.6</v>
      </c>
    </row>
    <row r="1070">
      <c r="A1070" s="2" t="s">
        <v>1634</v>
      </c>
      <c r="B1070" s="2">
        <v>81.0</v>
      </c>
      <c r="C1070" s="2">
        <v>1.0539414E7</v>
      </c>
      <c r="D1070" s="2" t="s">
        <v>1977</v>
      </c>
      <c r="E1070" s="2" t="s">
        <v>1978</v>
      </c>
      <c r="F1070" s="2" t="s">
        <v>12</v>
      </c>
      <c r="G1070" s="2" t="s">
        <v>13</v>
      </c>
      <c r="H1070" s="2">
        <v>4.7E7</v>
      </c>
      <c r="I1070" s="2">
        <v>4.7</v>
      </c>
    </row>
    <row r="1071">
      <c r="A1071" s="2" t="s">
        <v>351</v>
      </c>
      <c r="B1071" s="2">
        <v>116.0</v>
      </c>
      <c r="C1071" s="2">
        <v>5.8918501E7</v>
      </c>
      <c r="D1071" s="2" t="s">
        <v>1979</v>
      </c>
      <c r="E1071" s="2" t="s">
        <v>1980</v>
      </c>
      <c r="F1071" s="2" t="s">
        <v>12</v>
      </c>
      <c r="G1071" s="2" t="s">
        <v>13</v>
      </c>
      <c r="H1071" s="2">
        <v>4.6E7</v>
      </c>
      <c r="I1071" s="2">
        <v>6.6</v>
      </c>
    </row>
    <row r="1072">
      <c r="A1072" s="2" t="s">
        <v>175</v>
      </c>
      <c r="B1072" s="2">
        <v>86.0</v>
      </c>
      <c r="C1072" s="2">
        <v>1.8139538E8</v>
      </c>
      <c r="D1072" s="2" t="s">
        <v>1277</v>
      </c>
      <c r="E1072" s="2" t="s">
        <v>1981</v>
      </c>
      <c r="F1072" s="2" t="s">
        <v>12</v>
      </c>
      <c r="G1072" s="2" t="s">
        <v>13</v>
      </c>
      <c r="H1072" s="2">
        <v>4.5E7</v>
      </c>
      <c r="I1072" s="2">
        <v>6.8</v>
      </c>
    </row>
    <row r="1073">
      <c r="A1073" s="2" t="s">
        <v>1982</v>
      </c>
      <c r="B1073" s="2">
        <v>127.0</v>
      </c>
      <c r="C1073" s="2">
        <v>1.4946229E7</v>
      </c>
      <c r="D1073" s="2" t="s">
        <v>1983</v>
      </c>
      <c r="E1073" s="2" t="s">
        <v>1984</v>
      </c>
      <c r="F1073" s="2" t="s">
        <v>12</v>
      </c>
      <c r="G1073" s="2" t="s">
        <v>20</v>
      </c>
      <c r="H1073" s="2">
        <v>2.5E7</v>
      </c>
      <c r="I1073" s="2">
        <v>7.3</v>
      </c>
    </row>
    <row r="1074">
      <c r="A1074" s="2" t="s">
        <v>1985</v>
      </c>
      <c r="B1074" s="2">
        <v>140.0</v>
      </c>
      <c r="D1074" s="2" t="s">
        <v>695</v>
      </c>
      <c r="E1074" s="2" t="s">
        <v>1986</v>
      </c>
      <c r="F1074" s="2" t="s">
        <v>12</v>
      </c>
      <c r="G1074" s="2" t="s">
        <v>1987</v>
      </c>
      <c r="H1074" s="2">
        <v>4.8E7</v>
      </c>
      <c r="I1074" s="2">
        <v>2.7</v>
      </c>
    </row>
    <row r="1075">
      <c r="A1075" s="2" t="s">
        <v>1433</v>
      </c>
      <c r="B1075" s="2">
        <v>91.0</v>
      </c>
      <c r="C1075" s="2">
        <v>1.30512915E8</v>
      </c>
      <c r="D1075" s="2" t="s">
        <v>176</v>
      </c>
      <c r="E1075" s="2" t="s">
        <v>1988</v>
      </c>
      <c r="F1075" s="2" t="s">
        <v>12</v>
      </c>
      <c r="G1075" s="2" t="s">
        <v>13</v>
      </c>
      <c r="H1075" s="2">
        <v>4.5E7</v>
      </c>
      <c r="I1075" s="2">
        <v>4.8</v>
      </c>
    </row>
    <row r="1076">
      <c r="A1076" s="2" t="s">
        <v>1944</v>
      </c>
      <c r="B1076" s="2">
        <v>98.0</v>
      </c>
      <c r="C1076" s="2">
        <v>1.39852971E8</v>
      </c>
      <c r="D1076" s="2" t="s">
        <v>116</v>
      </c>
      <c r="E1076" s="2" t="s">
        <v>1989</v>
      </c>
      <c r="F1076" s="2" t="s">
        <v>12</v>
      </c>
      <c r="G1076" s="2" t="s">
        <v>513</v>
      </c>
      <c r="H1076" s="2">
        <v>4.5E7</v>
      </c>
      <c r="I1076" s="2">
        <v>6.3</v>
      </c>
    </row>
    <row r="1077">
      <c r="A1077" s="2" t="s">
        <v>1990</v>
      </c>
      <c r="B1077" s="2">
        <v>84.0</v>
      </c>
      <c r="C1077" s="2">
        <v>1.10000082E8</v>
      </c>
      <c r="D1077" s="2" t="s">
        <v>585</v>
      </c>
      <c r="E1077" s="2" t="s">
        <v>1991</v>
      </c>
      <c r="F1077" s="2" t="s">
        <v>12</v>
      </c>
      <c r="G1077" s="2" t="s">
        <v>13</v>
      </c>
      <c r="H1077" s="2">
        <v>4.8E7</v>
      </c>
      <c r="I1077" s="2">
        <v>5.5</v>
      </c>
    </row>
    <row r="1078">
      <c r="A1078" s="2" t="s">
        <v>1481</v>
      </c>
      <c r="B1078" s="2">
        <v>109.0</v>
      </c>
      <c r="C1078" s="2">
        <v>1.06807667E8</v>
      </c>
      <c r="D1078" s="2" t="s">
        <v>1992</v>
      </c>
      <c r="E1078" s="2" t="s">
        <v>1993</v>
      </c>
      <c r="F1078" s="2" t="s">
        <v>12</v>
      </c>
      <c r="G1078" s="2" t="s">
        <v>13</v>
      </c>
      <c r="H1078" s="2">
        <v>4.5E7</v>
      </c>
      <c r="I1078" s="2">
        <v>6.2</v>
      </c>
    </row>
    <row r="1079">
      <c r="A1079" s="2" t="s">
        <v>951</v>
      </c>
      <c r="B1079" s="2">
        <v>93.0</v>
      </c>
      <c r="C1079" s="2">
        <v>1.0170206E8</v>
      </c>
      <c r="D1079" s="2" t="s">
        <v>1994</v>
      </c>
      <c r="E1079" s="2" t="s">
        <v>1995</v>
      </c>
      <c r="F1079" s="2" t="s">
        <v>12</v>
      </c>
      <c r="G1079" s="2" t="s">
        <v>13</v>
      </c>
      <c r="H1079" s="2">
        <v>4.5E7</v>
      </c>
      <c r="I1079" s="2">
        <v>5.8</v>
      </c>
    </row>
    <row r="1080">
      <c r="A1080" s="2" t="s">
        <v>1159</v>
      </c>
      <c r="B1080" s="2">
        <v>113.0</v>
      </c>
      <c r="C1080" s="2">
        <v>9.5149435E7</v>
      </c>
      <c r="D1080" s="2" t="s">
        <v>956</v>
      </c>
      <c r="E1080" s="2" t="s">
        <v>1996</v>
      </c>
      <c r="F1080" s="2" t="s">
        <v>12</v>
      </c>
      <c r="G1080" s="2" t="s">
        <v>13</v>
      </c>
      <c r="H1080" s="2">
        <v>4.0E7</v>
      </c>
      <c r="I1080" s="2">
        <v>5.7</v>
      </c>
    </row>
    <row r="1081">
      <c r="A1081" s="2" t="s">
        <v>801</v>
      </c>
      <c r="B1081" s="2">
        <v>141.0</v>
      </c>
      <c r="C1081" s="2">
        <v>1.00768056E8</v>
      </c>
      <c r="D1081" s="2" t="s">
        <v>758</v>
      </c>
      <c r="E1081" s="2" t="s">
        <v>1997</v>
      </c>
      <c r="F1081" s="2" t="s">
        <v>12</v>
      </c>
      <c r="G1081" s="2" t="s">
        <v>13</v>
      </c>
      <c r="H1081" s="2">
        <v>4.5E7</v>
      </c>
      <c r="I1081" s="2">
        <v>6.5</v>
      </c>
    </row>
    <row r="1082">
      <c r="A1082" s="2" t="s">
        <v>463</v>
      </c>
      <c r="B1082" s="2">
        <v>119.0</v>
      </c>
      <c r="C1082" s="2">
        <v>9.2115211E7</v>
      </c>
      <c r="D1082" s="2" t="s">
        <v>758</v>
      </c>
      <c r="E1082" s="2" t="s">
        <v>1998</v>
      </c>
      <c r="F1082" s="2" t="s">
        <v>12</v>
      </c>
      <c r="G1082" s="2" t="s">
        <v>13</v>
      </c>
      <c r="H1082" s="2">
        <v>4.5E7</v>
      </c>
      <c r="I1082" s="2">
        <v>6.7</v>
      </c>
    </row>
    <row r="1083">
      <c r="A1083" s="2" t="s">
        <v>1361</v>
      </c>
      <c r="B1083" s="2">
        <v>97.0</v>
      </c>
      <c r="C1083" s="2">
        <v>9.3452056E7</v>
      </c>
      <c r="D1083" s="2" t="s">
        <v>1871</v>
      </c>
      <c r="E1083" s="2" t="s">
        <v>1999</v>
      </c>
      <c r="F1083" s="2" t="s">
        <v>12</v>
      </c>
      <c r="G1083" s="2" t="s">
        <v>13</v>
      </c>
      <c r="H1083" s="2">
        <v>4.5E7</v>
      </c>
      <c r="I1083" s="2">
        <v>7.4</v>
      </c>
    </row>
    <row r="1084">
      <c r="A1084" s="2" t="s">
        <v>415</v>
      </c>
      <c r="B1084" s="2">
        <v>117.0</v>
      </c>
      <c r="C1084" s="2">
        <v>8.3287363E7</v>
      </c>
      <c r="D1084" s="2" t="s">
        <v>22</v>
      </c>
      <c r="E1084" s="2" t="s">
        <v>2000</v>
      </c>
      <c r="F1084" s="2" t="s">
        <v>12</v>
      </c>
      <c r="G1084" s="2" t="s">
        <v>13</v>
      </c>
      <c r="H1084" s="2">
        <v>4.5E7</v>
      </c>
      <c r="I1084" s="2">
        <v>6.9</v>
      </c>
    </row>
    <row r="1085">
      <c r="A1085" s="2" t="s">
        <v>1085</v>
      </c>
      <c r="B1085" s="2">
        <v>101.0</v>
      </c>
      <c r="C1085" s="2">
        <v>8.2931301E7</v>
      </c>
      <c r="D1085" s="2" t="s">
        <v>590</v>
      </c>
      <c r="E1085" s="2" t="s">
        <v>2001</v>
      </c>
      <c r="F1085" s="2" t="s">
        <v>12</v>
      </c>
      <c r="G1085" s="2" t="s">
        <v>265</v>
      </c>
      <c r="H1085" s="2">
        <v>6.0E7</v>
      </c>
      <c r="I1085" s="2">
        <v>5.5</v>
      </c>
    </row>
    <row r="1086">
      <c r="A1086" s="2" t="s">
        <v>2002</v>
      </c>
      <c r="B1086" s="2">
        <v>153.0</v>
      </c>
      <c r="C1086" s="2">
        <v>6.0962878E7</v>
      </c>
      <c r="D1086" s="2" t="s">
        <v>758</v>
      </c>
      <c r="E1086" s="2" t="s">
        <v>2003</v>
      </c>
      <c r="F1086" s="2" t="s">
        <v>12</v>
      </c>
      <c r="G1086" s="2" t="s">
        <v>13</v>
      </c>
      <c r="H1086" s="2">
        <v>4.6E7</v>
      </c>
      <c r="I1086" s="2">
        <v>8.1</v>
      </c>
    </row>
    <row r="1087">
      <c r="A1087" s="2" t="s">
        <v>1083</v>
      </c>
      <c r="B1087" s="2">
        <v>122.0</v>
      </c>
      <c r="C1087" s="2">
        <v>7.6261036E7</v>
      </c>
      <c r="D1087" s="2" t="s">
        <v>751</v>
      </c>
      <c r="E1087" s="2" t="s">
        <v>2004</v>
      </c>
      <c r="F1087" s="2" t="s">
        <v>12</v>
      </c>
      <c r="G1087" s="2" t="s">
        <v>13</v>
      </c>
      <c r="H1087" s="2">
        <v>4.5E7</v>
      </c>
      <c r="I1087" s="2">
        <v>7.7</v>
      </c>
    </row>
    <row r="1088">
      <c r="A1088" s="2" t="s">
        <v>348</v>
      </c>
      <c r="B1088" s="2">
        <v>102.0</v>
      </c>
      <c r="C1088" s="2">
        <v>7.1423726E7</v>
      </c>
      <c r="D1088" s="2" t="s">
        <v>660</v>
      </c>
      <c r="E1088" s="2" t="s">
        <v>2005</v>
      </c>
      <c r="F1088" s="2" t="s">
        <v>12</v>
      </c>
      <c r="G1088" s="2" t="s">
        <v>13</v>
      </c>
      <c r="H1088" s="2">
        <v>4.5E7</v>
      </c>
      <c r="I1088" s="2">
        <v>7.3</v>
      </c>
    </row>
    <row r="1089">
      <c r="A1089" s="2" t="s">
        <v>1357</v>
      </c>
      <c r="B1089" s="2">
        <v>83.0</v>
      </c>
      <c r="C1089" s="2">
        <v>7.127742E7</v>
      </c>
      <c r="D1089" s="2" t="s">
        <v>585</v>
      </c>
      <c r="E1089" s="2" t="s">
        <v>2006</v>
      </c>
      <c r="F1089" s="2" t="s">
        <v>12</v>
      </c>
      <c r="G1089" s="2" t="s">
        <v>13</v>
      </c>
      <c r="H1089" s="2">
        <v>4.5E7</v>
      </c>
      <c r="I1089" s="2">
        <v>5.2</v>
      </c>
    </row>
    <row r="1090">
      <c r="A1090" s="2" t="s">
        <v>249</v>
      </c>
      <c r="B1090" s="2">
        <v>103.0</v>
      </c>
      <c r="C1090" s="2">
        <v>8.8625922E7</v>
      </c>
      <c r="D1090" s="2" t="s">
        <v>2007</v>
      </c>
      <c r="E1090" s="2" t="s">
        <v>2008</v>
      </c>
      <c r="F1090" s="2" t="s">
        <v>12</v>
      </c>
      <c r="G1090" s="2" t="s">
        <v>13</v>
      </c>
      <c r="H1090" s="2">
        <v>4.5E7</v>
      </c>
      <c r="I1090" s="2">
        <v>7.1</v>
      </c>
    </row>
    <row r="1091">
      <c r="A1091" s="2" t="s">
        <v>1043</v>
      </c>
      <c r="B1091" s="2">
        <v>110.0</v>
      </c>
      <c r="C1091" s="2">
        <v>7.0001065E7</v>
      </c>
      <c r="D1091" s="2" t="s">
        <v>2009</v>
      </c>
      <c r="E1091" s="2" t="s">
        <v>2010</v>
      </c>
      <c r="F1091" s="2" t="s">
        <v>12</v>
      </c>
      <c r="G1091" s="2" t="s">
        <v>13</v>
      </c>
      <c r="H1091" s="2">
        <v>4.5E7</v>
      </c>
      <c r="I1091" s="2">
        <v>7.1</v>
      </c>
    </row>
    <row r="1092">
      <c r="A1092" s="2" t="s">
        <v>2011</v>
      </c>
      <c r="B1092" s="2">
        <v>136.0</v>
      </c>
      <c r="C1092" s="2">
        <v>6.7253092E7</v>
      </c>
      <c r="D1092" s="2" t="s">
        <v>1327</v>
      </c>
      <c r="E1092" s="2" t="s">
        <v>2012</v>
      </c>
      <c r="F1092" s="2" t="s">
        <v>12</v>
      </c>
      <c r="G1092" s="2" t="s">
        <v>13</v>
      </c>
      <c r="H1092" s="2">
        <v>3.0E7</v>
      </c>
      <c r="I1092" s="2">
        <v>7.2</v>
      </c>
    </row>
    <row r="1093">
      <c r="A1093" s="2" t="s">
        <v>2013</v>
      </c>
      <c r="B1093" s="2">
        <v>91.0</v>
      </c>
      <c r="C1093" s="2">
        <v>6.6790248E7</v>
      </c>
      <c r="D1093" s="2" t="s">
        <v>1422</v>
      </c>
      <c r="E1093" s="2" t="s">
        <v>2014</v>
      </c>
      <c r="F1093" s="2" t="s">
        <v>12</v>
      </c>
      <c r="G1093" s="2" t="s">
        <v>13</v>
      </c>
      <c r="H1093" s="2">
        <v>4.5E7</v>
      </c>
      <c r="I1093" s="2">
        <v>6.5</v>
      </c>
    </row>
    <row r="1094">
      <c r="A1094" s="2" t="s">
        <v>2015</v>
      </c>
      <c r="B1094" s="2">
        <v>89.0</v>
      </c>
      <c r="C1094" s="2">
        <v>6.5557989E7</v>
      </c>
      <c r="D1094" s="2" t="s">
        <v>2016</v>
      </c>
      <c r="E1094" s="2" t="s">
        <v>2017</v>
      </c>
      <c r="F1094" s="2" t="s">
        <v>12</v>
      </c>
      <c r="G1094" s="2" t="s">
        <v>13</v>
      </c>
      <c r="H1094" s="2">
        <v>4.5E7</v>
      </c>
      <c r="I1094" s="2">
        <v>4.6</v>
      </c>
    </row>
    <row r="1095">
      <c r="A1095" s="2" t="s">
        <v>1424</v>
      </c>
      <c r="B1095" s="2">
        <v>107.0</v>
      </c>
      <c r="C1095" s="2">
        <v>6.0786269E7</v>
      </c>
      <c r="D1095" s="2" t="s">
        <v>2018</v>
      </c>
      <c r="E1095" s="2" t="s">
        <v>2019</v>
      </c>
      <c r="F1095" s="2" t="s">
        <v>12</v>
      </c>
      <c r="G1095" s="2" t="s">
        <v>13</v>
      </c>
      <c r="H1095" s="2">
        <v>4.5E7</v>
      </c>
      <c r="I1095" s="2">
        <v>5.6</v>
      </c>
    </row>
    <row r="1096">
      <c r="A1096" s="2" t="s">
        <v>1918</v>
      </c>
      <c r="B1096" s="2">
        <v>129.0</v>
      </c>
      <c r="C1096" s="2">
        <v>5.9365105E7</v>
      </c>
      <c r="D1096" s="2" t="s">
        <v>495</v>
      </c>
      <c r="E1096" s="2" t="s">
        <v>2020</v>
      </c>
      <c r="F1096" s="2" t="s">
        <v>12</v>
      </c>
      <c r="G1096" s="2" t="s">
        <v>20</v>
      </c>
      <c r="H1096" s="2">
        <v>4.5E7</v>
      </c>
      <c r="I1096" s="2">
        <v>7.7</v>
      </c>
    </row>
    <row r="1097">
      <c r="A1097" s="2" t="s">
        <v>106</v>
      </c>
      <c r="B1097" s="2">
        <v>95.0</v>
      </c>
      <c r="C1097" s="2">
        <v>1.62792677E8</v>
      </c>
      <c r="D1097" s="2" t="s">
        <v>97</v>
      </c>
      <c r="E1097" s="2" t="s">
        <v>2021</v>
      </c>
      <c r="F1097" s="2" t="s">
        <v>12</v>
      </c>
      <c r="G1097" s="2" t="s">
        <v>13</v>
      </c>
      <c r="H1097" s="2">
        <v>1.2E8</v>
      </c>
      <c r="I1097" s="2">
        <v>7.2</v>
      </c>
    </row>
    <row r="1098">
      <c r="A1098" s="2" t="s">
        <v>930</v>
      </c>
      <c r="B1098" s="2">
        <v>122.0</v>
      </c>
      <c r="C1098" s="2">
        <v>3.1598308E7</v>
      </c>
      <c r="D1098" s="2" t="s">
        <v>1059</v>
      </c>
      <c r="E1098" s="2" t="s">
        <v>2022</v>
      </c>
      <c r="F1098" s="2" t="s">
        <v>12</v>
      </c>
      <c r="G1098" s="2" t="s">
        <v>13</v>
      </c>
      <c r="H1098" s="2">
        <v>3.5E7</v>
      </c>
      <c r="I1098" s="2">
        <v>6.8</v>
      </c>
    </row>
    <row r="1099">
      <c r="A1099" s="2" t="s">
        <v>2015</v>
      </c>
      <c r="B1099" s="2">
        <v>110.0</v>
      </c>
      <c r="C1099" s="2">
        <v>5.7362581E7</v>
      </c>
      <c r="D1099" s="2" t="s">
        <v>2023</v>
      </c>
      <c r="E1099" s="2" t="s">
        <v>2024</v>
      </c>
      <c r="F1099" s="2" t="s">
        <v>12</v>
      </c>
      <c r="G1099" s="2" t="s">
        <v>2025</v>
      </c>
      <c r="H1099" s="2">
        <v>4.5E7</v>
      </c>
      <c r="I1099" s="2">
        <v>5.4</v>
      </c>
    </row>
    <row r="1100">
      <c r="A1100" s="2" t="s">
        <v>1109</v>
      </c>
      <c r="B1100" s="2">
        <v>135.0</v>
      </c>
      <c r="C1100" s="2">
        <v>5.3854588E7</v>
      </c>
      <c r="D1100" s="2" t="s">
        <v>1568</v>
      </c>
      <c r="E1100" s="2" t="s">
        <v>2026</v>
      </c>
      <c r="F1100" s="2" t="s">
        <v>12</v>
      </c>
      <c r="G1100" s="2" t="s">
        <v>13</v>
      </c>
      <c r="H1100" s="2">
        <v>4.5E7</v>
      </c>
      <c r="I1100" s="2">
        <v>6.3</v>
      </c>
    </row>
    <row r="1101">
      <c r="A1101" s="2" t="s">
        <v>2027</v>
      </c>
      <c r="B1101" s="2">
        <v>111.0</v>
      </c>
      <c r="D1101" s="2" t="s">
        <v>1068</v>
      </c>
      <c r="E1101" s="2" t="s">
        <v>2028</v>
      </c>
      <c r="F1101" s="2" t="s">
        <v>12</v>
      </c>
      <c r="G1101" s="2" t="s">
        <v>13</v>
      </c>
      <c r="H1101" s="2">
        <v>2500000.0</v>
      </c>
      <c r="I1101" s="2">
        <v>7.2</v>
      </c>
    </row>
    <row r="1102">
      <c r="A1102" s="2" t="s">
        <v>1608</v>
      </c>
      <c r="B1102" s="2">
        <v>95.0</v>
      </c>
      <c r="C1102" s="2">
        <v>5.2580895E7</v>
      </c>
      <c r="D1102" s="2" t="s">
        <v>2029</v>
      </c>
      <c r="E1102" s="2" t="s">
        <v>2030</v>
      </c>
      <c r="F1102" s="2" t="s">
        <v>12</v>
      </c>
      <c r="G1102" s="2" t="s">
        <v>13</v>
      </c>
      <c r="H1102" s="2">
        <v>4.5E7</v>
      </c>
      <c r="I1102" s="2">
        <v>5.6</v>
      </c>
    </row>
    <row r="1103">
      <c r="A1103" s="2" t="s">
        <v>2031</v>
      </c>
      <c r="B1103" s="2">
        <v>109.0</v>
      </c>
      <c r="C1103" s="2">
        <v>5.1019112E7</v>
      </c>
      <c r="D1103" s="2" t="s">
        <v>660</v>
      </c>
      <c r="E1103" s="2" t="s">
        <v>2032</v>
      </c>
      <c r="F1103" s="2" t="s">
        <v>12</v>
      </c>
      <c r="G1103" s="2" t="s">
        <v>13</v>
      </c>
      <c r="H1103" s="2">
        <v>5.0E7</v>
      </c>
      <c r="I1103" s="2">
        <v>6.8</v>
      </c>
    </row>
    <row r="1104">
      <c r="A1104" s="2" t="s">
        <v>2033</v>
      </c>
      <c r="B1104" s="2">
        <v>93.0</v>
      </c>
      <c r="C1104" s="2">
        <v>4.8114556E7</v>
      </c>
      <c r="D1104" s="2" t="s">
        <v>918</v>
      </c>
      <c r="E1104" s="2" t="s">
        <v>2034</v>
      </c>
      <c r="F1104" s="2" t="s">
        <v>12</v>
      </c>
      <c r="G1104" s="2" t="s">
        <v>13</v>
      </c>
      <c r="H1104" s="2">
        <v>2.6E7</v>
      </c>
      <c r="I1104" s="2">
        <v>4.3</v>
      </c>
    </row>
    <row r="1105">
      <c r="A1105" s="2" t="s">
        <v>2035</v>
      </c>
      <c r="B1105" s="2">
        <v>94.0</v>
      </c>
      <c r="C1105" s="2">
        <v>5.0648679E7</v>
      </c>
      <c r="D1105" s="2" t="s">
        <v>781</v>
      </c>
      <c r="E1105" s="2" t="s">
        <v>2036</v>
      </c>
      <c r="F1105" s="2" t="s">
        <v>12</v>
      </c>
      <c r="G1105" s="2" t="s">
        <v>513</v>
      </c>
      <c r="H1105" s="2">
        <v>4.5E7</v>
      </c>
      <c r="I1105" s="2">
        <v>6.3</v>
      </c>
    </row>
    <row r="1106">
      <c r="A1106" s="2" t="s">
        <v>568</v>
      </c>
      <c r="B1106" s="2">
        <v>117.0</v>
      </c>
      <c r="C1106" s="2">
        <v>4.6280507E7</v>
      </c>
      <c r="D1106" s="2" t="s">
        <v>590</v>
      </c>
      <c r="E1106" s="2" t="s">
        <v>2037</v>
      </c>
      <c r="F1106" s="2" t="s">
        <v>12</v>
      </c>
      <c r="G1106" s="2" t="s">
        <v>13</v>
      </c>
      <c r="H1106" s="2">
        <v>4.0E7</v>
      </c>
      <c r="I1106" s="2">
        <v>6.5</v>
      </c>
    </row>
    <row r="1107">
      <c r="A1107" s="2" t="s">
        <v>1614</v>
      </c>
      <c r="B1107" s="2">
        <v>112.0</v>
      </c>
      <c r="C1107" s="2">
        <v>3.8360195E7</v>
      </c>
      <c r="D1107" s="2" t="s">
        <v>1871</v>
      </c>
      <c r="E1107" s="2" t="s">
        <v>2038</v>
      </c>
      <c r="F1107" s="2" t="s">
        <v>12</v>
      </c>
      <c r="G1107" s="2" t="s">
        <v>13</v>
      </c>
      <c r="H1107" s="2">
        <v>4.5E7</v>
      </c>
      <c r="I1107" s="2">
        <v>6.4</v>
      </c>
    </row>
    <row r="1108">
      <c r="A1108" s="2" t="s">
        <v>1711</v>
      </c>
      <c r="B1108" s="2">
        <v>111.0</v>
      </c>
      <c r="C1108" s="2">
        <v>4.6815748E7</v>
      </c>
      <c r="D1108" s="2" t="s">
        <v>1170</v>
      </c>
      <c r="E1108" s="2" t="s">
        <v>2039</v>
      </c>
      <c r="F1108" s="2" t="s">
        <v>12</v>
      </c>
      <c r="G1108" s="2" t="s">
        <v>13</v>
      </c>
      <c r="H1108" s="2">
        <v>4.5E7</v>
      </c>
      <c r="I1108" s="2">
        <v>6.3</v>
      </c>
    </row>
    <row r="1109">
      <c r="A1109" s="2" t="s">
        <v>692</v>
      </c>
      <c r="B1109" s="2">
        <v>96.0</v>
      </c>
      <c r="C1109" s="2">
        <v>3.5617599E7</v>
      </c>
      <c r="D1109" s="2" t="s">
        <v>2040</v>
      </c>
      <c r="E1109" s="2" t="s">
        <v>2041</v>
      </c>
      <c r="F1109" s="2" t="s">
        <v>12</v>
      </c>
      <c r="G1109" s="2" t="s">
        <v>13</v>
      </c>
      <c r="H1109" s="2">
        <v>4.5E7</v>
      </c>
      <c r="I1109" s="2">
        <v>5.9</v>
      </c>
    </row>
    <row r="1110">
      <c r="A1110" s="2" t="s">
        <v>262</v>
      </c>
      <c r="B1110" s="2">
        <v>141.0</v>
      </c>
      <c r="C1110" s="2">
        <v>4.730755E7</v>
      </c>
      <c r="D1110" s="2" t="s">
        <v>751</v>
      </c>
      <c r="E1110" s="2" t="s">
        <v>2042</v>
      </c>
      <c r="F1110" s="2" t="s">
        <v>12</v>
      </c>
      <c r="G1110" s="2" t="s">
        <v>13</v>
      </c>
      <c r="H1110" s="2">
        <v>4.5E7</v>
      </c>
      <c r="I1110" s="2">
        <v>6.5</v>
      </c>
    </row>
    <row r="1111">
      <c r="A1111" s="2" t="s">
        <v>2043</v>
      </c>
      <c r="B1111" s="2">
        <v>94.0</v>
      </c>
      <c r="C1111" s="2">
        <v>3.200362E7</v>
      </c>
      <c r="D1111" s="2" t="s">
        <v>116</v>
      </c>
      <c r="E1111" s="2" t="s">
        <v>2044</v>
      </c>
      <c r="F1111" s="2" t="s">
        <v>12</v>
      </c>
      <c r="G1111" s="2" t="s">
        <v>13</v>
      </c>
      <c r="H1111" s="2">
        <v>2.5E7</v>
      </c>
      <c r="I1111" s="2">
        <v>6.5</v>
      </c>
    </row>
    <row r="1112">
      <c r="A1112" s="2" t="s">
        <v>2045</v>
      </c>
      <c r="B1112" s="2">
        <v>87.0</v>
      </c>
      <c r="C1112" s="2">
        <v>2.797241E7</v>
      </c>
      <c r="D1112" s="2" t="s">
        <v>569</v>
      </c>
      <c r="E1112" s="2" t="s">
        <v>2046</v>
      </c>
      <c r="F1112" s="2" t="s">
        <v>12</v>
      </c>
      <c r="G1112" s="2" t="s">
        <v>20</v>
      </c>
      <c r="H1112" s="2">
        <v>3.5E7</v>
      </c>
      <c r="I1112" s="2">
        <v>6.1</v>
      </c>
    </row>
    <row r="1113">
      <c r="A1113" s="2" t="s">
        <v>2047</v>
      </c>
      <c r="B1113" s="2">
        <v>88.0</v>
      </c>
      <c r="C1113" s="2">
        <v>2.8133159E7</v>
      </c>
      <c r="D1113" s="2" t="s">
        <v>97</v>
      </c>
      <c r="E1113" s="2" t="s">
        <v>2048</v>
      </c>
      <c r="F1113" s="2" t="s">
        <v>12</v>
      </c>
      <c r="G1113" s="2" t="s">
        <v>13</v>
      </c>
      <c r="H1113" s="2">
        <v>5.0E7</v>
      </c>
      <c r="I1113" s="2">
        <v>5.9</v>
      </c>
    </row>
    <row r="1114">
      <c r="A1114" s="2" t="s">
        <v>2049</v>
      </c>
      <c r="B1114" s="2">
        <v>177.0</v>
      </c>
      <c r="C1114" s="2">
        <v>2.74E7</v>
      </c>
      <c r="D1114" s="2" t="s">
        <v>28</v>
      </c>
      <c r="E1114" s="2" t="s">
        <v>2050</v>
      </c>
      <c r="F1114" s="2" t="s">
        <v>12</v>
      </c>
      <c r="G1114" s="2" t="s">
        <v>13</v>
      </c>
      <c r="H1114" s="2">
        <v>4.0E7</v>
      </c>
      <c r="I1114" s="2">
        <v>6.6</v>
      </c>
    </row>
    <row r="1115">
      <c r="A1115" s="2" t="s">
        <v>2051</v>
      </c>
      <c r="B1115" s="2">
        <v>133.0</v>
      </c>
      <c r="C1115" s="2">
        <v>2.4343673E7</v>
      </c>
      <c r="D1115" s="2" t="s">
        <v>2052</v>
      </c>
      <c r="E1115" s="2" t="s">
        <v>2053</v>
      </c>
      <c r="F1115" s="2" t="s">
        <v>12</v>
      </c>
      <c r="G1115" s="2" t="s">
        <v>13</v>
      </c>
      <c r="H1115" s="2">
        <v>4.5E7</v>
      </c>
      <c r="I1115" s="2">
        <v>7.4</v>
      </c>
    </row>
    <row r="1116">
      <c r="A1116" s="2" t="s">
        <v>17</v>
      </c>
      <c r="B1116" s="2">
        <v>119.0</v>
      </c>
      <c r="C1116" s="2">
        <v>2.2877808E7</v>
      </c>
      <c r="D1116" s="2" t="s">
        <v>76</v>
      </c>
      <c r="E1116" s="2" t="s">
        <v>2054</v>
      </c>
      <c r="F1116" s="2" t="s">
        <v>12</v>
      </c>
      <c r="G1116" s="2" t="s">
        <v>13</v>
      </c>
      <c r="H1116" s="2">
        <v>3.5E7</v>
      </c>
      <c r="I1116" s="2">
        <v>7.3</v>
      </c>
    </row>
    <row r="1117">
      <c r="A1117" s="2" t="s">
        <v>365</v>
      </c>
      <c r="B1117" s="2">
        <v>102.0</v>
      </c>
      <c r="C1117" s="2">
        <v>3.6883539E7</v>
      </c>
      <c r="D1117" s="2" t="s">
        <v>154</v>
      </c>
      <c r="E1117" s="2" t="s">
        <v>2055</v>
      </c>
      <c r="F1117" s="2" t="s">
        <v>12</v>
      </c>
      <c r="G1117" s="2" t="s">
        <v>265</v>
      </c>
      <c r="H1117" s="2">
        <v>5.2E7</v>
      </c>
      <c r="I1117" s="2">
        <v>6.6</v>
      </c>
    </row>
    <row r="1118">
      <c r="A1118" s="2" t="s">
        <v>2056</v>
      </c>
      <c r="B1118" s="2">
        <v>101.0</v>
      </c>
      <c r="C1118" s="2">
        <v>2.2531698E7</v>
      </c>
      <c r="D1118" s="2" t="s">
        <v>81</v>
      </c>
      <c r="E1118" s="2" t="s">
        <v>2057</v>
      </c>
      <c r="F1118" s="2" t="s">
        <v>12</v>
      </c>
      <c r="G1118" s="2" t="s">
        <v>513</v>
      </c>
      <c r="H1118" s="2">
        <v>7.0E7</v>
      </c>
      <c r="I1118" s="2">
        <v>5.6</v>
      </c>
    </row>
    <row r="1119">
      <c r="A1119" s="2" t="s">
        <v>2058</v>
      </c>
      <c r="B1119" s="2">
        <v>91.0</v>
      </c>
      <c r="C1119" s="2">
        <v>2.0400913E7</v>
      </c>
      <c r="D1119" s="2" t="s">
        <v>1248</v>
      </c>
      <c r="E1119" s="2" t="s">
        <v>2059</v>
      </c>
      <c r="F1119" s="2" t="s">
        <v>12</v>
      </c>
      <c r="G1119" s="2" t="s">
        <v>13</v>
      </c>
      <c r="H1119" s="2">
        <v>4.5E7</v>
      </c>
      <c r="I1119" s="2">
        <v>5.3</v>
      </c>
    </row>
    <row r="1120">
      <c r="A1120" s="2" t="s">
        <v>1472</v>
      </c>
      <c r="B1120" s="2">
        <v>117.0</v>
      </c>
      <c r="C1120" s="2">
        <v>2.0101861E7</v>
      </c>
      <c r="D1120" s="2" t="s">
        <v>870</v>
      </c>
      <c r="E1120" s="2" t="s">
        <v>2060</v>
      </c>
      <c r="F1120" s="2" t="s">
        <v>12</v>
      </c>
      <c r="G1120" s="2" t="s">
        <v>13</v>
      </c>
      <c r="H1120" s="2">
        <v>4.5E7</v>
      </c>
      <c r="I1120" s="2">
        <v>6.0</v>
      </c>
    </row>
    <row r="1121">
      <c r="A1121" s="2" t="s">
        <v>2061</v>
      </c>
      <c r="B1121" s="2">
        <v>86.0</v>
      </c>
      <c r="C1121" s="2">
        <v>2.5200412E7</v>
      </c>
      <c r="D1121" s="2" t="s">
        <v>2062</v>
      </c>
      <c r="E1121" s="2" t="s">
        <v>2063</v>
      </c>
      <c r="F1121" s="2" t="s">
        <v>12</v>
      </c>
      <c r="G1121" s="2" t="s">
        <v>13</v>
      </c>
      <c r="H1121" s="2">
        <v>4.5E7</v>
      </c>
      <c r="I1121" s="2">
        <v>5.4</v>
      </c>
    </row>
    <row r="1122">
      <c r="A1122" s="2" t="s">
        <v>2064</v>
      </c>
      <c r="B1122" s="2">
        <v>124.0</v>
      </c>
      <c r="C1122" s="2">
        <v>1.971993E7</v>
      </c>
      <c r="D1122" s="2" t="s">
        <v>758</v>
      </c>
      <c r="E1122" s="2" t="s">
        <v>2065</v>
      </c>
      <c r="F1122" s="2" t="s">
        <v>12</v>
      </c>
      <c r="G1122" s="2" t="s">
        <v>13</v>
      </c>
      <c r="H1122" s="2">
        <v>4.5E7</v>
      </c>
      <c r="I1122" s="2">
        <v>6.8</v>
      </c>
    </row>
    <row r="1123">
      <c r="A1123" s="2" t="s">
        <v>2066</v>
      </c>
      <c r="B1123" s="2">
        <v>134.0</v>
      </c>
      <c r="C1123" s="2">
        <v>1.9377727E7</v>
      </c>
      <c r="D1123" s="2" t="s">
        <v>2067</v>
      </c>
      <c r="E1123" s="2" t="s">
        <v>2068</v>
      </c>
      <c r="F1123" s="2" t="s">
        <v>12</v>
      </c>
      <c r="G1123" s="2" t="s">
        <v>13</v>
      </c>
      <c r="H1123" s="2">
        <v>4.5E7</v>
      </c>
      <c r="I1123" s="2">
        <v>6.4</v>
      </c>
    </row>
    <row r="1124">
      <c r="A1124" s="2" t="s">
        <v>874</v>
      </c>
      <c r="B1124" s="2">
        <v>95.0</v>
      </c>
      <c r="C1124" s="2">
        <v>1.3401683E7</v>
      </c>
      <c r="D1124" s="2" t="s">
        <v>222</v>
      </c>
      <c r="E1124" s="2" t="s">
        <v>875</v>
      </c>
      <c r="F1124" s="2" t="s">
        <v>12</v>
      </c>
      <c r="G1124" s="2" t="s">
        <v>20</v>
      </c>
      <c r="H1124" s="2">
        <v>3.5E7</v>
      </c>
      <c r="I1124" s="2">
        <v>7.1</v>
      </c>
    </row>
    <row r="1125">
      <c r="A1125" s="2" t="s">
        <v>2069</v>
      </c>
      <c r="B1125" s="2">
        <v>100.0</v>
      </c>
      <c r="C1125" s="2">
        <v>1.7300889E7</v>
      </c>
      <c r="D1125" s="2" t="s">
        <v>848</v>
      </c>
      <c r="E1125" s="2" t="s">
        <v>2070</v>
      </c>
      <c r="F1125" s="2" t="s">
        <v>12</v>
      </c>
      <c r="G1125" s="2" t="s">
        <v>126</v>
      </c>
      <c r="H1125" s="2">
        <v>4.5E7</v>
      </c>
      <c r="I1125" s="2">
        <v>4.9</v>
      </c>
    </row>
    <row r="1126">
      <c r="A1126" s="2" t="s">
        <v>2071</v>
      </c>
      <c r="B1126" s="2">
        <v>220.0</v>
      </c>
      <c r="C1126" s="2">
        <v>1.5527125E7</v>
      </c>
      <c r="D1126" s="2" t="s">
        <v>1411</v>
      </c>
      <c r="E1126" s="2" t="s">
        <v>2072</v>
      </c>
      <c r="F1126" s="2" t="s">
        <v>12</v>
      </c>
      <c r="G1126" s="2" t="s">
        <v>13</v>
      </c>
      <c r="H1126" s="2">
        <v>5.7E7</v>
      </c>
      <c r="I1126" s="2">
        <v>5.8</v>
      </c>
    </row>
    <row r="1127">
      <c r="A1127" s="2" t="s">
        <v>262</v>
      </c>
      <c r="B1127" s="2">
        <v>212.0</v>
      </c>
      <c r="C1127" s="2">
        <v>1.356096E7</v>
      </c>
      <c r="D1127" s="2" t="s">
        <v>2073</v>
      </c>
      <c r="E1127" s="2" t="s">
        <v>2074</v>
      </c>
      <c r="F1127" s="2" t="s">
        <v>12</v>
      </c>
      <c r="G1127" s="2" t="s">
        <v>13</v>
      </c>
      <c r="H1127" s="2">
        <v>5.0E7</v>
      </c>
      <c r="I1127" s="2">
        <v>7.1</v>
      </c>
    </row>
    <row r="1128">
      <c r="A1128" s="2" t="s">
        <v>1336</v>
      </c>
      <c r="B1128" s="2">
        <v>128.0</v>
      </c>
      <c r="C1128" s="2">
        <v>1.5523168E7</v>
      </c>
      <c r="D1128" s="2" t="s">
        <v>293</v>
      </c>
      <c r="E1128" s="2" t="s">
        <v>2075</v>
      </c>
      <c r="F1128" s="2" t="s">
        <v>12</v>
      </c>
      <c r="G1128" s="2" t="s">
        <v>513</v>
      </c>
      <c r="H1128" s="2">
        <v>4.5E7</v>
      </c>
      <c r="I1128" s="2">
        <v>7.2</v>
      </c>
    </row>
    <row r="1129">
      <c r="A1129" s="2" t="s">
        <v>182</v>
      </c>
      <c r="B1129" s="2">
        <v>106.0</v>
      </c>
      <c r="C1129" s="2">
        <v>1.1146409E7</v>
      </c>
      <c r="D1129" s="2" t="s">
        <v>1209</v>
      </c>
      <c r="E1129" s="2" t="s">
        <v>2076</v>
      </c>
      <c r="F1129" s="2" t="s">
        <v>12</v>
      </c>
      <c r="G1129" s="2" t="s">
        <v>13</v>
      </c>
      <c r="H1129" s="2">
        <v>4.5E7</v>
      </c>
      <c r="I1129" s="2">
        <v>6.0</v>
      </c>
    </row>
    <row r="1130">
      <c r="A1130" s="2" t="s">
        <v>1767</v>
      </c>
      <c r="B1130" s="2">
        <v>160.0</v>
      </c>
      <c r="C1130" s="2">
        <v>7916887.0</v>
      </c>
      <c r="D1130" s="2" t="s">
        <v>2077</v>
      </c>
      <c r="E1130" s="2" t="s">
        <v>2078</v>
      </c>
      <c r="F1130" s="2" t="s">
        <v>12</v>
      </c>
      <c r="G1130" s="2" t="s">
        <v>13</v>
      </c>
      <c r="H1130" s="2">
        <v>4.5E7</v>
      </c>
      <c r="I1130" s="2">
        <v>6.0</v>
      </c>
    </row>
    <row r="1131">
      <c r="A1131" s="2" t="s">
        <v>685</v>
      </c>
      <c r="B1131" s="2">
        <v>114.0</v>
      </c>
      <c r="C1131" s="2">
        <v>6565495.0</v>
      </c>
      <c r="D1131" s="2" t="s">
        <v>76</v>
      </c>
      <c r="E1131" s="2" t="s">
        <v>2079</v>
      </c>
      <c r="F1131" s="2" t="s">
        <v>688</v>
      </c>
      <c r="G1131" s="2" t="s">
        <v>309</v>
      </c>
      <c r="H1131" s="2">
        <v>4.5E7</v>
      </c>
      <c r="I1131" s="2">
        <v>7.0</v>
      </c>
    </row>
    <row r="1132">
      <c r="A1132" s="2" t="s">
        <v>2080</v>
      </c>
      <c r="B1132" s="2">
        <v>99.0</v>
      </c>
      <c r="C1132" s="2">
        <v>1.527968E7</v>
      </c>
      <c r="D1132" s="2" t="s">
        <v>116</v>
      </c>
      <c r="E1132" s="2" t="s">
        <v>2081</v>
      </c>
      <c r="F1132" s="2" t="s">
        <v>12</v>
      </c>
      <c r="G1132" s="2" t="s">
        <v>13</v>
      </c>
      <c r="H1132" s="2">
        <v>4.0E7</v>
      </c>
      <c r="I1132" s="2">
        <v>5.4</v>
      </c>
    </row>
    <row r="1133">
      <c r="A1133" s="2" t="s">
        <v>58</v>
      </c>
      <c r="B1133" s="2">
        <v>74.0</v>
      </c>
      <c r="C1133" s="2">
        <v>7262288.0</v>
      </c>
      <c r="D1133" s="2" t="s">
        <v>2082</v>
      </c>
      <c r="E1133" s="2" t="s">
        <v>2083</v>
      </c>
      <c r="F1133" s="2" t="s">
        <v>12</v>
      </c>
      <c r="G1133" s="2" t="s">
        <v>13</v>
      </c>
      <c r="H1133" s="2">
        <v>4.0E7</v>
      </c>
      <c r="I1133" s="2">
        <v>6.5</v>
      </c>
    </row>
    <row r="1134">
      <c r="A1134" s="2" t="s">
        <v>127</v>
      </c>
      <c r="B1134" s="2">
        <v>139.0</v>
      </c>
      <c r="C1134" s="2">
        <v>4584886.0</v>
      </c>
      <c r="D1134" s="2" t="s">
        <v>76</v>
      </c>
      <c r="E1134" s="2" t="s">
        <v>2084</v>
      </c>
      <c r="F1134" s="2" t="s">
        <v>12</v>
      </c>
      <c r="G1134" s="2" t="s">
        <v>13</v>
      </c>
      <c r="H1134" s="2">
        <v>4.5E7</v>
      </c>
      <c r="I1134" s="2">
        <v>6.4</v>
      </c>
    </row>
    <row r="1135">
      <c r="B1135" s="2">
        <v>52.0</v>
      </c>
      <c r="D1135" s="2" t="s">
        <v>2085</v>
      </c>
      <c r="E1135" s="2" t="s">
        <v>2086</v>
      </c>
      <c r="F1135" s="2" t="s">
        <v>512</v>
      </c>
      <c r="G1135" s="2" t="s">
        <v>513</v>
      </c>
      <c r="I1135" s="2">
        <v>8.3</v>
      </c>
    </row>
    <row r="1136">
      <c r="A1136" s="2" t="s">
        <v>2087</v>
      </c>
      <c r="B1136" s="2">
        <v>103.0</v>
      </c>
      <c r="C1136" s="2">
        <v>2154540.0</v>
      </c>
      <c r="D1136" s="2" t="s">
        <v>22</v>
      </c>
      <c r="E1136" s="2" t="s">
        <v>2088</v>
      </c>
      <c r="F1136" s="2" t="s">
        <v>12</v>
      </c>
      <c r="G1136" s="2" t="s">
        <v>13</v>
      </c>
      <c r="H1136" s="2">
        <v>4.5E7</v>
      </c>
      <c r="I1136" s="2">
        <v>4.9</v>
      </c>
    </row>
    <row r="1137">
      <c r="A1137" s="2" t="s">
        <v>2089</v>
      </c>
      <c r="B1137" s="2">
        <v>101.0</v>
      </c>
      <c r="C1137" s="2">
        <v>8129455.0</v>
      </c>
      <c r="D1137" s="2" t="s">
        <v>479</v>
      </c>
      <c r="E1137" s="2" t="s">
        <v>2090</v>
      </c>
      <c r="F1137" s="2" t="s">
        <v>12</v>
      </c>
      <c r="G1137" s="2" t="s">
        <v>13</v>
      </c>
      <c r="H1137" s="2">
        <v>4.5E7</v>
      </c>
      <c r="I1137" s="2">
        <v>6.3</v>
      </c>
    </row>
    <row r="1138">
      <c r="A1138" s="2" t="s">
        <v>2091</v>
      </c>
      <c r="B1138" s="2">
        <v>91.0</v>
      </c>
      <c r="D1138" s="2" t="s">
        <v>2092</v>
      </c>
      <c r="E1138" s="2" t="s">
        <v>2093</v>
      </c>
      <c r="F1138" s="2" t="s">
        <v>12</v>
      </c>
      <c r="G1138" s="2" t="s">
        <v>13</v>
      </c>
      <c r="H1138" s="2">
        <v>6.5E7</v>
      </c>
      <c r="I1138" s="2">
        <v>1.7</v>
      </c>
    </row>
    <row r="1139">
      <c r="A1139" s="2" t="s">
        <v>2094</v>
      </c>
      <c r="B1139" s="2">
        <v>130.0</v>
      </c>
      <c r="C1139" s="2">
        <v>1.36019448E8</v>
      </c>
      <c r="D1139" s="2" t="s">
        <v>2095</v>
      </c>
      <c r="E1139" s="2" t="s">
        <v>2096</v>
      </c>
      <c r="F1139" s="2" t="s">
        <v>12</v>
      </c>
      <c r="G1139" s="2" t="s">
        <v>13</v>
      </c>
      <c r="H1139" s="2">
        <v>4.45E7</v>
      </c>
      <c r="I1139" s="2">
        <v>7.7</v>
      </c>
    </row>
    <row r="1140">
      <c r="A1140" s="2" t="s">
        <v>856</v>
      </c>
      <c r="B1140" s="2">
        <v>130.0</v>
      </c>
      <c r="C1140" s="2">
        <v>1.8387576E8</v>
      </c>
      <c r="D1140" s="2" t="s">
        <v>2097</v>
      </c>
      <c r="E1140" s="2" t="s">
        <v>2098</v>
      </c>
      <c r="F1140" s="2" t="s">
        <v>12</v>
      </c>
      <c r="G1140" s="2" t="s">
        <v>13</v>
      </c>
      <c r="H1140" s="2">
        <v>4.4E7</v>
      </c>
      <c r="I1140" s="2">
        <v>7.8</v>
      </c>
    </row>
    <row r="1141">
      <c r="A1141" s="2" t="s">
        <v>1099</v>
      </c>
      <c r="B1141" s="2">
        <v>110.0</v>
      </c>
      <c r="C1141" s="2">
        <v>6.7061228E7</v>
      </c>
      <c r="D1141" s="2" t="s">
        <v>498</v>
      </c>
      <c r="E1141" s="2" t="s">
        <v>2099</v>
      </c>
      <c r="F1141" s="2" t="s">
        <v>12</v>
      </c>
      <c r="G1141" s="2" t="s">
        <v>13</v>
      </c>
      <c r="H1141" s="2">
        <v>4.0E7</v>
      </c>
      <c r="I1141" s="2">
        <v>5.5</v>
      </c>
    </row>
    <row r="1142">
      <c r="A1142" s="2" t="s">
        <v>1093</v>
      </c>
      <c r="B1142" s="2">
        <v>147.0</v>
      </c>
      <c r="C1142" s="2">
        <v>5.3300852E7</v>
      </c>
      <c r="D1142" s="2" t="s">
        <v>751</v>
      </c>
      <c r="E1142" s="2" t="s">
        <v>2100</v>
      </c>
      <c r="F1142" s="2" t="s">
        <v>12</v>
      </c>
      <c r="G1142" s="2" t="s">
        <v>13</v>
      </c>
      <c r="H1142" s="2">
        <v>4.4E7</v>
      </c>
      <c r="I1142" s="2">
        <v>7.5</v>
      </c>
    </row>
    <row r="1143">
      <c r="A1143" s="2" t="s">
        <v>2087</v>
      </c>
      <c r="B1143" s="2">
        <v>96.0</v>
      </c>
      <c r="C1143" s="2">
        <v>1.50415432E8</v>
      </c>
      <c r="D1143" s="2" t="s">
        <v>1566</v>
      </c>
      <c r="E1143" s="2" t="s">
        <v>2101</v>
      </c>
      <c r="F1143" s="2" t="s">
        <v>12</v>
      </c>
      <c r="G1143" s="2" t="s">
        <v>13</v>
      </c>
      <c r="H1143" s="2">
        <v>4.4E7</v>
      </c>
      <c r="I1143" s="2">
        <v>6.4</v>
      </c>
    </row>
    <row r="1144">
      <c r="A1144" s="2" t="s">
        <v>2102</v>
      </c>
      <c r="B1144" s="2">
        <v>118.0</v>
      </c>
      <c r="C1144" s="2">
        <v>4.4834712E7</v>
      </c>
      <c r="D1144" s="2" t="s">
        <v>1422</v>
      </c>
      <c r="E1144" s="2" t="s">
        <v>2103</v>
      </c>
      <c r="F1144" s="2" t="s">
        <v>12</v>
      </c>
      <c r="G1144" s="2" t="s">
        <v>13</v>
      </c>
      <c r="H1144" s="2">
        <v>4.4E7</v>
      </c>
      <c r="I1144" s="2">
        <v>5.6</v>
      </c>
    </row>
    <row r="1145">
      <c r="A1145" s="2" t="s">
        <v>2104</v>
      </c>
      <c r="B1145" s="2">
        <v>88.0</v>
      </c>
      <c r="C1145" s="2">
        <v>8.43E7</v>
      </c>
      <c r="D1145" s="2" t="s">
        <v>2105</v>
      </c>
      <c r="E1145" s="2" t="s">
        <v>2106</v>
      </c>
      <c r="F1145" s="2" t="s">
        <v>12</v>
      </c>
      <c r="G1145" s="2" t="s">
        <v>13</v>
      </c>
      <c r="H1145" s="2">
        <v>2600000.0</v>
      </c>
      <c r="I1145" s="2">
        <v>7.5</v>
      </c>
    </row>
    <row r="1146">
      <c r="A1146" s="2" t="s">
        <v>2107</v>
      </c>
      <c r="B1146" s="2">
        <v>325.0</v>
      </c>
      <c r="C1146" s="2">
        <v>1500000.0</v>
      </c>
      <c r="D1146" s="2" t="s">
        <v>2108</v>
      </c>
      <c r="E1146" s="2" t="s">
        <v>2109</v>
      </c>
      <c r="F1146" s="2" t="s">
        <v>12</v>
      </c>
      <c r="G1146" s="2" t="s">
        <v>13</v>
      </c>
      <c r="H1146" s="2">
        <v>4.4E7</v>
      </c>
      <c r="I1146" s="2">
        <v>6.8</v>
      </c>
    </row>
    <row r="1147">
      <c r="A1147" s="2" t="s">
        <v>565</v>
      </c>
      <c r="B1147" s="2">
        <v>102.0</v>
      </c>
      <c r="C1147" s="2">
        <v>6.2318875E7</v>
      </c>
      <c r="D1147" s="2" t="s">
        <v>93</v>
      </c>
      <c r="E1147" s="2" t="s">
        <v>2110</v>
      </c>
      <c r="F1147" s="2" t="s">
        <v>12</v>
      </c>
      <c r="G1147" s="2" t="s">
        <v>13</v>
      </c>
      <c r="H1147" s="2">
        <v>5.0E7</v>
      </c>
      <c r="I1147" s="2">
        <v>6.8</v>
      </c>
    </row>
    <row r="1148">
      <c r="A1148" s="2" t="s">
        <v>2111</v>
      </c>
      <c r="B1148" s="2">
        <v>110.0</v>
      </c>
      <c r="C1148" s="2">
        <v>5773519.0</v>
      </c>
      <c r="D1148" s="2" t="s">
        <v>1114</v>
      </c>
      <c r="E1148" s="2" t="s">
        <v>2112</v>
      </c>
      <c r="F1148" s="2" t="s">
        <v>12</v>
      </c>
      <c r="G1148" s="2" t="s">
        <v>13</v>
      </c>
      <c r="H1148" s="2">
        <v>4.0E7</v>
      </c>
      <c r="I1148" s="2">
        <v>6.0</v>
      </c>
    </row>
    <row r="1149">
      <c r="A1149" s="2" t="s">
        <v>2113</v>
      </c>
      <c r="B1149" s="2">
        <v>136.0</v>
      </c>
      <c r="C1149" s="2">
        <v>5.1768623E7</v>
      </c>
      <c r="D1149" s="2" t="s">
        <v>1196</v>
      </c>
      <c r="E1149" s="2" t="s">
        <v>2114</v>
      </c>
      <c r="F1149" s="2" t="s">
        <v>12</v>
      </c>
      <c r="G1149" s="2" t="s">
        <v>13</v>
      </c>
      <c r="H1149" s="2">
        <v>4.3E7</v>
      </c>
      <c r="I1149" s="2">
        <v>7.3</v>
      </c>
    </row>
    <row r="1150">
      <c r="A1150" s="2" t="s">
        <v>1153</v>
      </c>
      <c r="B1150" s="2">
        <v>103.0</v>
      </c>
      <c r="C1150" s="2">
        <v>3.7035515E7</v>
      </c>
      <c r="D1150" s="2" t="s">
        <v>888</v>
      </c>
      <c r="E1150" s="2" t="s">
        <v>2115</v>
      </c>
      <c r="F1150" s="2" t="s">
        <v>12</v>
      </c>
      <c r="G1150" s="2" t="s">
        <v>13</v>
      </c>
      <c r="H1150" s="2">
        <v>4.3E7</v>
      </c>
      <c r="I1150" s="2">
        <v>6.0</v>
      </c>
    </row>
    <row r="1151">
      <c r="A1151" s="2" t="s">
        <v>387</v>
      </c>
      <c r="B1151" s="2">
        <v>103.0</v>
      </c>
      <c r="C1151" s="2">
        <v>2.4520892E7</v>
      </c>
      <c r="D1151" s="2" t="s">
        <v>154</v>
      </c>
      <c r="E1151" s="2" t="s">
        <v>2116</v>
      </c>
      <c r="F1151" s="2" t="s">
        <v>12</v>
      </c>
      <c r="G1151" s="2" t="s">
        <v>513</v>
      </c>
      <c r="H1151" s="2">
        <v>4.5E7</v>
      </c>
      <c r="I1151" s="2">
        <v>7.0</v>
      </c>
    </row>
    <row r="1152">
      <c r="A1152" s="2" t="s">
        <v>2117</v>
      </c>
      <c r="B1152" s="2">
        <v>90.0</v>
      </c>
      <c r="C1152" s="2">
        <v>2.4430272E7</v>
      </c>
      <c r="D1152" s="2" t="s">
        <v>590</v>
      </c>
      <c r="E1152" s="2" t="s">
        <v>2118</v>
      </c>
      <c r="F1152" s="2" t="s">
        <v>12</v>
      </c>
      <c r="G1152" s="2" t="s">
        <v>13</v>
      </c>
      <c r="H1152" s="2">
        <v>4.3E7</v>
      </c>
      <c r="I1152" s="2">
        <v>5.1</v>
      </c>
    </row>
    <row r="1153">
      <c r="A1153" s="2" t="s">
        <v>783</v>
      </c>
      <c r="B1153" s="2">
        <v>154.0</v>
      </c>
      <c r="C1153" s="2">
        <v>1.583484E8</v>
      </c>
      <c r="D1153" s="2" t="s">
        <v>679</v>
      </c>
      <c r="E1153" s="2" t="s">
        <v>2119</v>
      </c>
      <c r="F1153" s="2" t="s">
        <v>12</v>
      </c>
      <c r="G1153" s="2" t="s">
        <v>13</v>
      </c>
      <c r="H1153" s="2">
        <v>4.2E7</v>
      </c>
      <c r="I1153" s="2">
        <v>6.8</v>
      </c>
    </row>
    <row r="1154">
      <c r="A1154" s="2" t="s">
        <v>2120</v>
      </c>
      <c r="B1154" s="2">
        <v>99.0</v>
      </c>
      <c r="C1154" s="2">
        <v>3.113695E7</v>
      </c>
      <c r="D1154" s="2" t="s">
        <v>237</v>
      </c>
      <c r="E1154" s="2" t="s">
        <v>2121</v>
      </c>
      <c r="F1154" s="2" t="s">
        <v>12</v>
      </c>
      <c r="G1154" s="2" t="s">
        <v>13</v>
      </c>
      <c r="H1154" s="2">
        <v>4.4E7</v>
      </c>
      <c r="I1154" s="2">
        <v>6.5</v>
      </c>
    </row>
    <row r="1155">
      <c r="A1155" s="2" t="s">
        <v>626</v>
      </c>
      <c r="B1155" s="2">
        <v>93.0</v>
      </c>
      <c r="C1155" s="2">
        <v>2.9113588E7</v>
      </c>
      <c r="D1155" s="2" t="s">
        <v>116</v>
      </c>
      <c r="E1155" s="2" t="s">
        <v>2122</v>
      </c>
      <c r="F1155" s="2" t="s">
        <v>12</v>
      </c>
      <c r="G1155" s="2" t="s">
        <v>13</v>
      </c>
      <c r="H1155" s="2">
        <v>4.0E7</v>
      </c>
      <c r="I1155" s="2">
        <v>6.6</v>
      </c>
    </row>
    <row r="1156">
      <c r="A1156" s="2" t="s">
        <v>742</v>
      </c>
      <c r="B1156" s="2">
        <v>109.0</v>
      </c>
      <c r="C1156" s="2">
        <v>1.38447667E8</v>
      </c>
      <c r="D1156" s="2" t="s">
        <v>613</v>
      </c>
      <c r="E1156" s="2" t="s">
        <v>2123</v>
      </c>
      <c r="F1156" s="2" t="s">
        <v>12</v>
      </c>
      <c r="G1156" s="2" t="s">
        <v>13</v>
      </c>
      <c r="H1156" s="2">
        <v>4.2E7</v>
      </c>
      <c r="I1156" s="2">
        <v>7.2</v>
      </c>
    </row>
    <row r="1157">
      <c r="A1157" s="2" t="s">
        <v>2013</v>
      </c>
      <c r="B1157" s="2">
        <v>124.0</v>
      </c>
      <c r="C1157" s="2">
        <v>1.1600608E8</v>
      </c>
      <c r="D1157" s="2" t="s">
        <v>495</v>
      </c>
      <c r="E1157" s="2" t="s">
        <v>2124</v>
      </c>
      <c r="F1157" s="2" t="s">
        <v>12</v>
      </c>
      <c r="G1157" s="2" t="s">
        <v>20</v>
      </c>
      <c r="H1157" s="2">
        <v>4.2E7</v>
      </c>
      <c r="I1157" s="2">
        <v>7.0</v>
      </c>
    </row>
    <row r="1158">
      <c r="A1158" s="2" t="s">
        <v>1654</v>
      </c>
      <c r="B1158" s="2">
        <v>84.0</v>
      </c>
      <c r="C1158" s="2">
        <v>1.06793915E8</v>
      </c>
      <c r="D1158" s="2" t="s">
        <v>298</v>
      </c>
      <c r="E1158" s="2" t="s">
        <v>2125</v>
      </c>
      <c r="F1158" s="2" t="s">
        <v>12</v>
      </c>
      <c r="G1158" s="2" t="s">
        <v>20</v>
      </c>
      <c r="H1158" s="2">
        <v>4.5E7</v>
      </c>
      <c r="I1158" s="2">
        <v>7.0</v>
      </c>
    </row>
    <row r="1159">
      <c r="A1159" s="2" t="s">
        <v>2126</v>
      </c>
      <c r="B1159" s="2">
        <v>90.0</v>
      </c>
      <c r="C1159" s="2">
        <v>8.7856565E7</v>
      </c>
      <c r="D1159" s="2" t="s">
        <v>590</v>
      </c>
      <c r="E1159" s="2" t="s">
        <v>2127</v>
      </c>
      <c r="F1159" s="2" t="s">
        <v>12</v>
      </c>
      <c r="G1159" s="2" t="s">
        <v>13</v>
      </c>
      <c r="H1159" s="2">
        <v>4.2E7</v>
      </c>
      <c r="I1159" s="2">
        <v>5.9</v>
      </c>
    </row>
    <row r="1160">
      <c r="A1160" s="2" t="s">
        <v>2128</v>
      </c>
      <c r="B1160" s="2">
        <v>117.0</v>
      </c>
      <c r="C1160" s="2">
        <v>7.01E7</v>
      </c>
      <c r="D1160" s="2" t="s">
        <v>495</v>
      </c>
      <c r="E1160" s="2" t="s">
        <v>2129</v>
      </c>
      <c r="F1160" s="2" t="s">
        <v>12</v>
      </c>
      <c r="G1160" s="2" t="s">
        <v>13</v>
      </c>
      <c r="H1160" s="2">
        <v>4.0E7</v>
      </c>
      <c r="I1160" s="2">
        <v>5.4</v>
      </c>
    </row>
    <row r="1161">
      <c r="A1161" s="2" t="s">
        <v>335</v>
      </c>
      <c r="B1161" s="2">
        <v>123.0</v>
      </c>
      <c r="C1161" s="2">
        <v>1.59578352E8</v>
      </c>
      <c r="D1161" s="2" t="s">
        <v>613</v>
      </c>
      <c r="E1161" s="2" t="s">
        <v>2130</v>
      </c>
      <c r="F1161" s="2" t="s">
        <v>12</v>
      </c>
      <c r="G1161" s="2" t="s">
        <v>13</v>
      </c>
      <c r="H1161" s="2">
        <v>4.3E7</v>
      </c>
      <c r="I1161" s="2">
        <v>6.6</v>
      </c>
    </row>
    <row r="1162">
      <c r="A1162" s="2" t="s">
        <v>2131</v>
      </c>
      <c r="B1162" s="2">
        <v>251.0</v>
      </c>
      <c r="C1162" s="2">
        <v>5.775E7</v>
      </c>
      <c r="D1162" s="2" t="s">
        <v>2132</v>
      </c>
      <c r="E1162" s="2" t="s">
        <v>2133</v>
      </c>
      <c r="F1162" s="2" t="s">
        <v>12</v>
      </c>
      <c r="G1162" s="2" t="s">
        <v>20</v>
      </c>
      <c r="H1162" s="2">
        <v>3.1115E7</v>
      </c>
      <c r="I1162" s="2">
        <v>7.0</v>
      </c>
    </row>
    <row r="1163">
      <c r="A1163" s="2" t="s">
        <v>568</v>
      </c>
      <c r="B1163" s="2">
        <v>105.0</v>
      </c>
      <c r="C1163" s="2">
        <v>4.5290318E7</v>
      </c>
      <c r="D1163" s="2" t="s">
        <v>1134</v>
      </c>
      <c r="E1163" s="2" t="s">
        <v>2134</v>
      </c>
      <c r="F1163" s="2" t="s">
        <v>12</v>
      </c>
      <c r="G1163" s="2" t="s">
        <v>13</v>
      </c>
      <c r="H1163" s="2">
        <v>4.2E7</v>
      </c>
      <c r="I1163" s="2">
        <v>6.5</v>
      </c>
    </row>
    <row r="1164">
      <c r="A1164" s="2" t="s">
        <v>1837</v>
      </c>
      <c r="B1164" s="2">
        <v>115.0</v>
      </c>
      <c r="C1164" s="2">
        <v>4.1543207E7</v>
      </c>
      <c r="D1164" s="2" t="s">
        <v>758</v>
      </c>
      <c r="E1164" s="2" t="s">
        <v>2135</v>
      </c>
      <c r="F1164" s="2" t="s">
        <v>12</v>
      </c>
      <c r="G1164" s="2" t="s">
        <v>13</v>
      </c>
      <c r="H1164" s="2">
        <v>4.2E7</v>
      </c>
      <c r="I1164" s="2">
        <v>6.3</v>
      </c>
    </row>
    <row r="1165">
      <c r="A1165" s="2" t="s">
        <v>2136</v>
      </c>
      <c r="B1165" s="2">
        <v>122.0</v>
      </c>
      <c r="C1165" s="2">
        <v>4.1252428E7</v>
      </c>
      <c r="D1165" s="2" t="s">
        <v>495</v>
      </c>
      <c r="E1165" s="2" t="s">
        <v>2137</v>
      </c>
      <c r="F1165" s="2" t="s">
        <v>12</v>
      </c>
      <c r="G1165" s="2" t="s">
        <v>13</v>
      </c>
      <c r="H1165" s="2">
        <v>4.2E7</v>
      </c>
      <c r="I1165" s="2">
        <v>6.5</v>
      </c>
    </row>
    <row r="1166">
      <c r="A1166" s="2" t="s">
        <v>2138</v>
      </c>
      <c r="B1166" s="2">
        <v>119.0</v>
      </c>
      <c r="C1166" s="2">
        <v>3.5228696E7</v>
      </c>
      <c r="D1166" s="2" t="s">
        <v>2139</v>
      </c>
      <c r="E1166" s="2" t="s">
        <v>2140</v>
      </c>
      <c r="F1166" s="2" t="s">
        <v>12</v>
      </c>
      <c r="G1166" s="2" t="s">
        <v>13</v>
      </c>
      <c r="H1166" s="2">
        <v>3.2E7</v>
      </c>
      <c r="I1166" s="2">
        <v>6.5</v>
      </c>
    </row>
    <row r="1167">
      <c r="A1167" s="2" t="s">
        <v>1305</v>
      </c>
      <c r="B1167" s="2">
        <v>81.0</v>
      </c>
      <c r="C1167" s="2">
        <v>5.999276E7</v>
      </c>
      <c r="D1167" s="2" t="s">
        <v>585</v>
      </c>
      <c r="E1167" s="2" t="s">
        <v>2141</v>
      </c>
      <c r="F1167" s="2" t="s">
        <v>12</v>
      </c>
      <c r="G1167" s="2" t="s">
        <v>13</v>
      </c>
      <c r="H1167" s="2">
        <v>4.2E7</v>
      </c>
      <c r="I1167" s="2">
        <v>5.8</v>
      </c>
    </row>
    <row r="1168">
      <c r="A1168" s="2" t="s">
        <v>2142</v>
      </c>
      <c r="B1168" s="2">
        <v>133.0</v>
      </c>
      <c r="C1168" s="2">
        <v>3.4667015E7</v>
      </c>
      <c r="D1168" s="2" t="s">
        <v>18</v>
      </c>
      <c r="E1168" s="2" t="s">
        <v>2143</v>
      </c>
      <c r="F1168" s="2" t="s">
        <v>12</v>
      </c>
      <c r="G1168" s="2" t="s">
        <v>20</v>
      </c>
      <c r="H1168" s="2">
        <v>3.2E7</v>
      </c>
      <c r="I1168" s="2">
        <v>6.6</v>
      </c>
    </row>
    <row r="1169">
      <c r="A1169" s="2" t="s">
        <v>2144</v>
      </c>
      <c r="B1169" s="2">
        <v>100.0</v>
      </c>
      <c r="C1169" s="2">
        <v>3.7652565E7</v>
      </c>
      <c r="D1169" s="2" t="s">
        <v>935</v>
      </c>
      <c r="E1169" s="2" t="s">
        <v>2145</v>
      </c>
      <c r="F1169" s="2" t="s">
        <v>12</v>
      </c>
      <c r="G1169" s="2" t="s">
        <v>13</v>
      </c>
      <c r="H1169" s="2">
        <v>4.2E7</v>
      </c>
      <c r="I1169" s="2">
        <v>5.4</v>
      </c>
    </row>
    <row r="1170">
      <c r="A1170" s="2" t="s">
        <v>2146</v>
      </c>
      <c r="B1170" s="2">
        <v>120.0</v>
      </c>
      <c r="C1170" s="2">
        <v>2.4375436E7</v>
      </c>
      <c r="D1170" s="2" t="s">
        <v>154</v>
      </c>
      <c r="E1170" s="2" t="s">
        <v>2147</v>
      </c>
      <c r="F1170" s="2" t="s">
        <v>12</v>
      </c>
      <c r="G1170" s="2" t="s">
        <v>13</v>
      </c>
      <c r="H1170" s="2">
        <v>4.2E7</v>
      </c>
      <c r="I1170" s="2">
        <v>6.1</v>
      </c>
    </row>
    <row r="1171">
      <c r="A1171" s="2" t="s">
        <v>2148</v>
      </c>
      <c r="B1171" s="2">
        <v>104.0</v>
      </c>
      <c r="C1171" s="2">
        <v>2.0915465E7</v>
      </c>
      <c r="D1171" s="2" t="s">
        <v>2062</v>
      </c>
      <c r="E1171" s="2" t="s">
        <v>2149</v>
      </c>
      <c r="F1171" s="2" t="s">
        <v>12</v>
      </c>
      <c r="G1171" s="2" t="s">
        <v>20</v>
      </c>
      <c r="H1171" s="2">
        <v>4.2E7</v>
      </c>
      <c r="I1171" s="2">
        <v>4.0</v>
      </c>
    </row>
    <row r="1172">
      <c r="A1172" s="2" t="s">
        <v>1861</v>
      </c>
      <c r="B1172" s="2">
        <v>122.0</v>
      </c>
      <c r="C1172" s="2">
        <v>2.4127895E7</v>
      </c>
      <c r="D1172" s="2" t="s">
        <v>751</v>
      </c>
      <c r="E1172" s="2" t="s">
        <v>2150</v>
      </c>
      <c r="F1172" s="2" t="s">
        <v>12</v>
      </c>
      <c r="G1172" s="2" t="s">
        <v>13</v>
      </c>
      <c r="H1172" s="2">
        <v>5.0E7</v>
      </c>
      <c r="I1172" s="2">
        <v>7.6</v>
      </c>
    </row>
    <row r="1173">
      <c r="A1173" s="2" t="s">
        <v>685</v>
      </c>
      <c r="B1173" s="2">
        <v>80.0</v>
      </c>
      <c r="C1173" s="2">
        <v>84961.0</v>
      </c>
      <c r="D1173" s="2" t="s">
        <v>459</v>
      </c>
      <c r="E1173" s="2" t="s">
        <v>2151</v>
      </c>
      <c r="F1173" s="2" t="s">
        <v>688</v>
      </c>
      <c r="G1173" s="2" t="s">
        <v>309</v>
      </c>
      <c r="H1173" s="2">
        <v>3.1E7</v>
      </c>
      <c r="I1173" s="2">
        <v>7.9</v>
      </c>
    </row>
    <row r="1174">
      <c r="A1174" s="2" t="s">
        <v>2152</v>
      </c>
      <c r="B1174" s="2">
        <v>91.0</v>
      </c>
      <c r="C1174" s="2">
        <v>2.6404753E7</v>
      </c>
      <c r="D1174" s="2" t="s">
        <v>537</v>
      </c>
      <c r="E1174" s="2" t="s">
        <v>2153</v>
      </c>
      <c r="F1174" s="2" t="s">
        <v>12</v>
      </c>
      <c r="G1174" s="2" t="s">
        <v>13</v>
      </c>
      <c r="H1174" s="2">
        <v>4.0E7</v>
      </c>
      <c r="I1174" s="2">
        <v>5.3</v>
      </c>
    </row>
    <row r="1175">
      <c r="A1175" s="2" t="s">
        <v>2154</v>
      </c>
      <c r="B1175" s="2">
        <v>112.0</v>
      </c>
      <c r="C1175" s="2">
        <v>6105175.0</v>
      </c>
      <c r="D1175" s="2" t="s">
        <v>585</v>
      </c>
      <c r="E1175" s="2" t="s">
        <v>2155</v>
      </c>
      <c r="F1175" s="2" t="s">
        <v>12</v>
      </c>
      <c r="G1175" s="2" t="s">
        <v>13</v>
      </c>
      <c r="H1175" s="2">
        <v>4.4E7</v>
      </c>
      <c r="I1175" s="2">
        <v>6.6</v>
      </c>
    </row>
    <row r="1176">
      <c r="A1176" s="2" t="s">
        <v>2156</v>
      </c>
      <c r="B1176" s="2">
        <v>100.0</v>
      </c>
      <c r="C1176" s="2">
        <v>5664251.0</v>
      </c>
      <c r="D1176" s="2" t="s">
        <v>2157</v>
      </c>
      <c r="E1176" s="2" t="s">
        <v>2158</v>
      </c>
      <c r="F1176" s="2" t="s">
        <v>12</v>
      </c>
      <c r="G1176" s="2" t="s">
        <v>64</v>
      </c>
      <c r="H1176" s="2">
        <v>4.5E7</v>
      </c>
      <c r="I1176" s="2">
        <v>6.3</v>
      </c>
    </row>
    <row r="1177">
      <c r="B1177" s="2">
        <v>30.0</v>
      </c>
      <c r="D1177" s="2" t="s">
        <v>2159</v>
      </c>
      <c r="E1177" s="2" t="s">
        <v>2160</v>
      </c>
      <c r="F1177" s="2" t="s">
        <v>12</v>
      </c>
      <c r="G1177" s="2" t="s">
        <v>13</v>
      </c>
      <c r="I1177" s="2">
        <v>7.5</v>
      </c>
    </row>
    <row r="1178">
      <c r="A1178" s="2" t="s">
        <v>1458</v>
      </c>
      <c r="B1178" s="2">
        <v>105.0</v>
      </c>
      <c r="C1178" s="2">
        <v>1260917.0</v>
      </c>
      <c r="D1178" s="2" t="s">
        <v>613</v>
      </c>
      <c r="E1178" s="2" t="s">
        <v>2161</v>
      </c>
      <c r="F1178" s="2" t="s">
        <v>512</v>
      </c>
      <c r="G1178" s="2" t="s">
        <v>513</v>
      </c>
      <c r="H1178" s="2">
        <v>2.7E7</v>
      </c>
      <c r="I1178" s="2">
        <v>7.2</v>
      </c>
    </row>
    <row r="1179">
      <c r="A1179" s="2" t="s">
        <v>1711</v>
      </c>
      <c r="B1179" s="2">
        <v>110.0</v>
      </c>
      <c r="C1179" s="2">
        <v>1.16724075E8</v>
      </c>
      <c r="D1179" s="2" t="s">
        <v>2162</v>
      </c>
      <c r="E1179" s="2" t="s">
        <v>2163</v>
      </c>
      <c r="F1179" s="2" t="s">
        <v>12</v>
      </c>
      <c r="G1179" s="2" t="s">
        <v>13</v>
      </c>
      <c r="H1179" s="2">
        <v>4.1E7</v>
      </c>
      <c r="I1179" s="2">
        <v>7.0</v>
      </c>
    </row>
    <row r="1180">
      <c r="A1180" s="2" t="s">
        <v>2164</v>
      </c>
      <c r="B1180" s="2">
        <v>101.0</v>
      </c>
      <c r="D1180" s="2" t="s">
        <v>157</v>
      </c>
      <c r="E1180" s="2" t="s">
        <v>2165</v>
      </c>
      <c r="F1180" s="2" t="s">
        <v>512</v>
      </c>
      <c r="G1180" s="2" t="s">
        <v>513</v>
      </c>
      <c r="I1180" s="2">
        <v>4.9</v>
      </c>
    </row>
    <row r="1181">
      <c r="A1181" s="2" t="s">
        <v>1769</v>
      </c>
      <c r="B1181" s="2">
        <v>144.0</v>
      </c>
      <c r="C1181" s="2">
        <v>5.6083966E7</v>
      </c>
      <c r="D1181" s="2" t="s">
        <v>31</v>
      </c>
      <c r="E1181" s="2" t="s">
        <v>2166</v>
      </c>
      <c r="F1181" s="2" t="s">
        <v>12</v>
      </c>
      <c r="G1181" s="2" t="s">
        <v>13</v>
      </c>
      <c r="H1181" s="2">
        <v>6.5E7</v>
      </c>
      <c r="I1181" s="2">
        <v>6.9</v>
      </c>
    </row>
    <row r="1182">
      <c r="A1182" s="2" t="s">
        <v>2167</v>
      </c>
      <c r="B1182" s="2">
        <v>108.0</v>
      </c>
      <c r="C1182" s="2">
        <v>2.2108977E7</v>
      </c>
      <c r="D1182" s="2" t="s">
        <v>440</v>
      </c>
      <c r="E1182" s="2" t="s">
        <v>2168</v>
      </c>
      <c r="F1182" s="2" t="s">
        <v>12</v>
      </c>
      <c r="G1182" s="2" t="s">
        <v>1350</v>
      </c>
      <c r="H1182" s="2">
        <v>4.1E7</v>
      </c>
      <c r="I1182" s="2">
        <v>5.2</v>
      </c>
    </row>
    <row r="1183">
      <c r="A1183" s="2" t="s">
        <v>317</v>
      </c>
      <c r="B1183" s="2">
        <v>107.0</v>
      </c>
      <c r="C1183" s="2">
        <v>2.93501675E8</v>
      </c>
      <c r="D1183" s="2" t="s">
        <v>679</v>
      </c>
      <c r="E1183" s="2" t="s">
        <v>2169</v>
      </c>
      <c r="F1183" s="2" t="s">
        <v>12</v>
      </c>
      <c r="G1183" s="2" t="s">
        <v>13</v>
      </c>
      <c r="H1183" s="2">
        <v>4.0E7</v>
      </c>
      <c r="I1183" s="2">
        <v>8.1</v>
      </c>
    </row>
    <row r="1184">
      <c r="A1184" s="2" t="s">
        <v>2170</v>
      </c>
      <c r="B1184" s="2">
        <v>102.0</v>
      </c>
      <c r="C1184" s="2">
        <v>1.8600911E7</v>
      </c>
      <c r="D1184" s="2" t="s">
        <v>116</v>
      </c>
      <c r="E1184" s="2" t="s">
        <v>2171</v>
      </c>
      <c r="F1184" s="2" t="s">
        <v>12</v>
      </c>
      <c r="G1184" s="2" t="s">
        <v>13</v>
      </c>
      <c r="H1184" s="2">
        <v>4.2E7</v>
      </c>
      <c r="I1184" s="2">
        <v>6.6</v>
      </c>
    </row>
    <row r="1185">
      <c r="A1185" s="2" t="s">
        <v>1377</v>
      </c>
      <c r="B1185" s="2">
        <v>100.0</v>
      </c>
      <c r="C1185" s="2">
        <v>7204138.0</v>
      </c>
      <c r="D1185" s="2" t="s">
        <v>585</v>
      </c>
      <c r="E1185" s="2" t="s">
        <v>2172</v>
      </c>
      <c r="F1185" s="2" t="s">
        <v>12</v>
      </c>
      <c r="G1185" s="2" t="s">
        <v>13</v>
      </c>
      <c r="H1185" s="2">
        <v>4.1E7</v>
      </c>
      <c r="I1185" s="2">
        <v>6.2</v>
      </c>
    </row>
    <row r="1186">
      <c r="A1186" s="2" t="s">
        <v>2173</v>
      </c>
      <c r="B1186" s="2">
        <v>126.0</v>
      </c>
      <c r="C1186" s="2">
        <v>9.08E7</v>
      </c>
      <c r="D1186" s="2" t="s">
        <v>2174</v>
      </c>
      <c r="E1186" s="2" t="s">
        <v>2175</v>
      </c>
      <c r="F1186" s="2" t="s">
        <v>12</v>
      </c>
      <c r="G1186" s="2" t="s">
        <v>13</v>
      </c>
      <c r="H1186" s="2">
        <v>8000000.0</v>
      </c>
      <c r="I1186" s="2">
        <v>7.2</v>
      </c>
    </row>
    <row r="1187">
      <c r="A1187" s="2" t="s">
        <v>1453</v>
      </c>
      <c r="B1187" s="2">
        <v>138.0</v>
      </c>
      <c r="C1187" s="2">
        <v>1.50117807E8</v>
      </c>
      <c r="D1187" s="2" t="s">
        <v>683</v>
      </c>
      <c r="E1187" s="2" t="s">
        <v>2176</v>
      </c>
      <c r="F1187" s="2" t="s">
        <v>12</v>
      </c>
      <c r="G1187" s="2" t="s">
        <v>13</v>
      </c>
      <c r="H1187" s="2">
        <v>4.0E7</v>
      </c>
      <c r="I1187" s="2">
        <v>7.3</v>
      </c>
    </row>
    <row r="1188">
      <c r="A1188" s="2" t="s">
        <v>2177</v>
      </c>
      <c r="B1188" s="2">
        <v>108.0</v>
      </c>
      <c r="C1188" s="2">
        <v>1.63947053E8</v>
      </c>
      <c r="D1188" s="2" t="s">
        <v>495</v>
      </c>
      <c r="E1188" s="2" t="s">
        <v>2178</v>
      </c>
      <c r="F1188" s="2" t="s">
        <v>12</v>
      </c>
      <c r="G1188" s="2" t="s">
        <v>13</v>
      </c>
      <c r="H1188" s="2">
        <v>4.0E7</v>
      </c>
      <c r="I1188" s="2">
        <v>6.7</v>
      </c>
    </row>
    <row r="1189">
      <c r="A1189" s="2" t="s">
        <v>2179</v>
      </c>
      <c r="B1189" s="2">
        <v>105.0</v>
      </c>
      <c r="C1189" s="2">
        <v>1.16735231E8</v>
      </c>
      <c r="D1189" s="2" t="s">
        <v>784</v>
      </c>
      <c r="E1189" s="2" t="s">
        <v>2180</v>
      </c>
      <c r="F1189" s="2" t="s">
        <v>12</v>
      </c>
      <c r="G1189" s="2" t="s">
        <v>13</v>
      </c>
      <c r="H1189" s="2">
        <v>7.0E7</v>
      </c>
      <c r="I1189" s="2">
        <v>6.4</v>
      </c>
    </row>
    <row r="1190">
      <c r="A1190" s="2" t="s">
        <v>146</v>
      </c>
      <c r="B1190" s="2">
        <v>108.0</v>
      </c>
      <c r="C1190" s="2">
        <v>1.185E8</v>
      </c>
      <c r="D1190" s="2" t="s">
        <v>660</v>
      </c>
      <c r="E1190" s="2" t="s">
        <v>2181</v>
      </c>
      <c r="F1190" s="2" t="s">
        <v>12</v>
      </c>
      <c r="G1190" s="2" t="s">
        <v>13</v>
      </c>
      <c r="H1190" s="2">
        <v>4.0E7</v>
      </c>
      <c r="I1190" s="2">
        <v>7.8</v>
      </c>
    </row>
    <row r="1191">
      <c r="A1191" s="2" t="s">
        <v>699</v>
      </c>
      <c r="B1191" s="2">
        <v>89.0</v>
      </c>
      <c r="C1191" s="2">
        <v>1.26546825E8</v>
      </c>
      <c r="D1191" s="2" t="s">
        <v>989</v>
      </c>
      <c r="E1191" s="2" t="s">
        <v>2182</v>
      </c>
      <c r="F1191" s="2" t="s">
        <v>12</v>
      </c>
      <c r="G1191" s="2" t="s">
        <v>513</v>
      </c>
      <c r="H1191" s="2">
        <v>4.0E7</v>
      </c>
      <c r="I1191" s="2">
        <v>6.4</v>
      </c>
    </row>
    <row r="1192">
      <c r="A1192" s="2" t="s">
        <v>2183</v>
      </c>
      <c r="B1192" s="2">
        <v>129.0</v>
      </c>
      <c r="C1192" s="2">
        <v>1.66147885E8</v>
      </c>
      <c r="D1192" s="2" t="s">
        <v>76</v>
      </c>
      <c r="E1192" s="2" t="s">
        <v>2184</v>
      </c>
      <c r="F1192" s="2" t="s">
        <v>12</v>
      </c>
      <c r="G1192" s="2" t="s">
        <v>13</v>
      </c>
      <c r="H1192" s="2">
        <v>4.0E7</v>
      </c>
      <c r="I1192" s="2">
        <v>4.1</v>
      </c>
    </row>
    <row r="1193">
      <c r="A1193" s="2" t="s">
        <v>1706</v>
      </c>
      <c r="B1193" s="2">
        <v>84.0</v>
      </c>
      <c r="C1193" s="2">
        <v>1.11760631E8</v>
      </c>
      <c r="D1193" s="2" t="s">
        <v>1062</v>
      </c>
      <c r="E1193" s="2" t="s">
        <v>2185</v>
      </c>
      <c r="F1193" s="2" t="s">
        <v>12</v>
      </c>
      <c r="G1193" s="2" t="s">
        <v>13</v>
      </c>
      <c r="H1193" s="2">
        <v>3.8E7</v>
      </c>
      <c r="I1193" s="2">
        <v>4.1</v>
      </c>
    </row>
    <row r="1194">
      <c r="A1194" s="2" t="s">
        <v>463</v>
      </c>
      <c r="B1194" s="2">
        <v>149.0</v>
      </c>
      <c r="C1194" s="2">
        <v>1.08706165E8</v>
      </c>
      <c r="D1194" s="2" t="s">
        <v>751</v>
      </c>
      <c r="E1194" s="2" t="s">
        <v>2186</v>
      </c>
      <c r="F1194" s="2" t="s">
        <v>12</v>
      </c>
      <c r="G1194" s="2" t="s">
        <v>13</v>
      </c>
      <c r="H1194" s="2">
        <v>4.0E7</v>
      </c>
      <c r="I1194" s="2">
        <v>7.4</v>
      </c>
    </row>
    <row r="1195">
      <c r="A1195" s="2" t="s">
        <v>280</v>
      </c>
      <c r="B1195" s="2">
        <v>94.0</v>
      </c>
      <c r="C1195" s="2">
        <v>1.38614544E8</v>
      </c>
      <c r="D1195" s="2" t="s">
        <v>1068</v>
      </c>
      <c r="E1195" s="2" t="s">
        <v>2187</v>
      </c>
      <c r="F1195" s="2" t="s">
        <v>12</v>
      </c>
      <c r="G1195" s="2" t="s">
        <v>13</v>
      </c>
      <c r="H1195" s="2">
        <v>4.0E7</v>
      </c>
      <c r="I1195" s="2">
        <v>5.8</v>
      </c>
    </row>
    <row r="1196">
      <c r="A1196" s="2" t="s">
        <v>80</v>
      </c>
      <c r="B1196" s="2">
        <v>121.0</v>
      </c>
      <c r="C1196" s="2">
        <v>1.25069696E8</v>
      </c>
      <c r="D1196" s="2" t="s">
        <v>2188</v>
      </c>
      <c r="E1196" s="2" t="s">
        <v>2189</v>
      </c>
      <c r="F1196" s="2" t="s">
        <v>12</v>
      </c>
      <c r="G1196" s="2" t="s">
        <v>13</v>
      </c>
      <c r="H1196" s="2">
        <v>4.0E7</v>
      </c>
      <c r="I1196" s="2">
        <v>7.6</v>
      </c>
    </row>
    <row r="1197">
      <c r="A1197" s="2" t="s">
        <v>1959</v>
      </c>
      <c r="B1197" s="2">
        <v>128.0</v>
      </c>
      <c r="C1197" s="2">
        <v>1.07458785E8</v>
      </c>
      <c r="D1197" s="2" t="s">
        <v>2190</v>
      </c>
      <c r="E1197" s="2" t="s">
        <v>2191</v>
      </c>
      <c r="F1197" s="2" t="s">
        <v>12</v>
      </c>
      <c r="G1197" s="2" t="s">
        <v>13</v>
      </c>
      <c r="H1197" s="2">
        <v>4.0E7</v>
      </c>
      <c r="I1197" s="2">
        <v>7.2</v>
      </c>
    </row>
    <row r="1198">
      <c r="A1198" s="2" t="s">
        <v>115</v>
      </c>
      <c r="B1198" s="2">
        <v>134.0</v>
      </c>
      <c r="C1198" s="2">
        <v>1.02310175E8</v>
      </c>
      <c r="D1198" s="2" t="s">
        <v>1059</v>
      </c>
      <c r="E1198" s="2" t="s">
        <v>2192</v>
      </c>
      <c r="F1198" s="2" t="s">
        <v>12</v>
      </c>
      <c r="G1198" s="2" t="s">
        <v>13</v>
      </c>
      <c r="H1198" s="2">
        <v>4.0E7</v>
      </c>
      <c r="I1198" s="2">
        <v>7.8</v>
      </c>
    </row>
    <row r="1199">
      <c r="A1199" s="2" t="s">
        <v>236</v>
      </c>
      <c r="B1199" s="2">
        <v>120.0</v>
      </c>
      <c r="C1199" s="2">
        <v>9.6917897E7</v>
      </c>
      <c r="D1199" s="2" t="s">
        <v>540</v>
      </c>
      <c r="E1199" s="2" t="s">
        <v>2193</v>
      </c>
      <c r="F1199" s="2" t="s">
        <v>12</v>
      </c>
      <c r="G1199" s="2" t="s">
        <v>13</v>
      </c>
      <c r="H1199" s="2">
        <v>4.0E7</v>
      </c>
      <c r="I1199" s="2">
        <v>7.7</v>
      </c>
    </row>
    <row r="1200">
      <c r="A1200" s="2" t="s">
        <v>2194</v>
      </c>
      <c r="B1200" s="2">
        <v>129.0</v>
      </c>
      <c r="C1200" s="2">
        <v>9.3952276E7</v>
      </c>
      <c r="D1200" s="2" t="s">
        <v>495</v>
      </c>
      <c r="E1200" s="2" t="s">
        <v>2195</v>
      </c>
      <c r="F1200" s="2" t="s">
        <v>12</v>
      </c>
      <c r="G1200" s="2" t="s">
        <v>13</v>
      </c>
      <c r="H1200" s="2">
        <v>4.0E7</v>
      </c>
      <c r="I1200" s="2">
        <v>6.4</v>
      </c>
    </row>
    <row r="1201">
      <c r="A1201" s="2" t="s">
        <v>1990</v>
      </c>
      <c r="B1201" s="2">
        <v>89.0</v>
      </c>
      <c r="C1201" s="2">
        <v>9.0703745E7</v>
      </c>
      <c r="D1201" s="2" t="s">
        <v>585</v>
      </c>
      <c r="E1201" s="2" t="s">
        <v>2196</v>
      </c>
      <c r="F1201" s="2" t="s">
        <v>12</v>
      </c>
      <c r="G1201" s="2" t="s">
        <v>13</v>
      </c>
      <c r="H1201" s="2">
        <v>4.5E7</v>
      </c>
      <c r="I1201" s="2">
        <v>5.1</v>
      </c>
    </row>
    <row r="1202">
      <c r="A1202" s="2" t="s">
        <v>2197</v>
      </c>
      <c r="B1202" s="2">
        <v>116.0</v>
      </c>
      <c r="C1202" s="2">
        <v>8.9138076E7</v>
      </c>
      <c r="D1202" s="2" t="s">
        <v>1777</v>
      </c>
      <c r="E1202" s="2" t="s">
        <v>2198</v>
      </c>
      <c r="F1202" s="2" t="s">
        <v>12</v>
      </c>
      <c r="G1202" s="2" t="s">
        <v>13</v>
      </c>
      <c r="H1202" s="2">
        <v>4.0E7</v>
      </c>
      <c r="I1202" s="2">
        <v>5.5</v>
      </c>
    </row>
    <row r="1203">
      <c r="A1203" s="2" t="s">
        <v>146</v>
      </c>
      <c r="B1203" s="2">
        <v>118.0</v>
      </c>
      <c r="C1203" s="2">
        <v>8.7666629E7</v>
      </c>
      <c r="D1203" s="2" t="s">
        <v>2199</v>
      </c>
      <c r="E1203" s="2" t="s">
        <v>2200</v>
      </c>
      <c r="F1203" s="2" t="s">
        <v>12</v>
      </c>
      <c r="G1203" s="2" t="s">
        <v>13</v>
      </c>
      <c r="H1203" s="2">
        <v>4.0E7</v>
      </c>
      <c r="I1203" s="2">
        <v>7.4</v>
      </c>
    </row>
    <row r="1204">
      <c r="A1204" s="2" t="s">
        <v>2201</v>
      </c>
      <c r="B1204" s="2">
        <v>107.0</v>
      </c>
      <c r="C1204" s="2">
        <v>9.0353764E7</v>
      </c>
      <c r="D1204" s="2" t="s">
        <v>349</v>
      </c>
      <c r="E1204" s="2" t="s">
        <v>2202</v>
      </c>
      <c r="F1204" s="2" t="s">
        <v>12</v>
      </c>
      <c r="G1204" s="2" t="s">
        <v>13</v>
      </c>
      <c r="H1204" s="2">
        <v>4.0E7</v>
      </c>
      <c r="I1204" s="2">
        <v>6.0</v>
      </c>
    </row>
    <row r="1205">
      <c r="A1205" s="2" t="s">
        <v>1689</v>
      </c>
      <c r="B1205" s="2">
        <v>155.0</v>
      </c>
      <c r="C1205" s="2">
        <v>8.252279E7</v>
      </c>
      <c r="D1205" s="2" t="s">
        <v>2203</v>
      </c>
      <c r="E1205" s="2" t="s">
        <v>2204</v>
      </c>
      <c r="F1205" s="2" t="s">
        <v>12</v>
      </c>
      <c r="G1205" s="2" t="s">
        <v>13</v>
      </c>
      <c r="H1205" s="2">
        <v>4.0E7</v>
      </c>
      <c r="I1205" s="2">
        <v>7.5</v>
      </c>
    </row>
    <row r="1206">
      <c r="A1206" s="2" t="s">
        <v>1289</v>
      </c>
      <c r="B1206" s="2">
        <v>123.0</v>
      </c>
      <c r="C1206" s="2">
        <v>9.4125426E7</v>
      </c>
      <c r="D1206" s="2" t="s">
        <v>2205</v>
      </c>
      <c r="E1206" s="2" t="s">
        <v>2206</v>
      </c>
      <c r="F1206" s="2" t="s">
        <v>12</v>
      </c>
      <c r="G1206" s="2" t="s">
        <v>13</v>
      </c>
      <c r="H1206" s="2">
        <v>4.0E7</v>
      </c>
      <c r="I1206" s="2">
        <v>7.0</v>
      </c>
    </row>
    <row r="1207">
      <c r="A1207" s="2" t="s">
        <v>1769</v>
      </c>
      <c r="B1207" s="2">
        <v>128.0</v>
      </c>
      <c r="C1207" s="2">
        <v>9.5001343E7</v>
      </c>
      <c r="D1207" s="2" t="s">
        <v>572</v>
      </c>
      <c r="E1207" s="2" t="s">
        <v>2207</v>
      </c>
      <c r="F1207" s="2" t="s">
        <v>12</v>
      </c>
      <c r="G1207" s="2" t="s">
        <v>13</v>
      </c>
      <c r="H1207" s="2">
        <v>4.0E7</v>
      </c>
      <c r="I1207" s="2">
        <v>7.5</v>
      </c>
    </row>
    <row r="1208">
      <c r="A1208" s="2" t="s">
        <v>927</v>
      </c>
      <c r="B1208" s="2">
        <v>139.0</v>
      </c>
      <c r="C1208" s="2">
        <v>8.1292135E7</v>
      </c>
      <c r="D1208" s="2" t="s">
        <v>751</v>
      </c>
      <c r="E1208" s="2" t="s">
        <v>2208</v>
      </c>
      <c r="F1208" s="2" t="s">
        <v>12</v>
      </c>
      <c r="G1208" s="2" t="s">
        <v>13</v>
      </c>
      <c r="H1208" s="2">
        <v>4.0E7</v>
      </c>
      <c r="I1208" s="2">
        <v>7.3</v>
      </c>
    </row>
    <row r="1209">
      <c r="A1209" s="2" t="s">
        <v>1227</v>
      </c>
      <c r="B1209" s="2">
        <v>109.0</v>
      </c>
      <c r="C1209" s="2">
        <v>8.620801E7</v>
      </c>
      <c r="D1209" s="2" t="s">
        <v>585</v>
      </c>
      <c r="E1209" s="2" t="s">
        <v>2209</v>
      </c>
      <c r="F1209" s="2" t="s">
        <v>12</v>
      </c>
      <c r="G1209" s="2" t="s">
        <v>13</v>
      </c>
      <c r="H1209" s="2">
        <v>3.5E7</v>
      </c>
      <c r="I1209" s="2">
        <v>5.7</v>
      </c>
    </row>
    <row r="1210">
      <c r="A1210" s="2" t="s">
        <v>1771</v>
      </c>
      <c r="B1210" s="2">
        <v>120.0</v>
      </c>
      <c r="C1210" s="2">
        <v>8.1593527E7</v>
      </c>
      <c r="D1210" s="2" t="s">
        <v>1149</v>
      </c>
      <c r="E1210" s="2" t="s">
        <v>2210</v>
      </c>
      <c r="F1210" s="2" t="s">
        <v>12</v>
      </c>
      <c r="G1210" s="2" t="s">
        <v>13</v>
      </c>
      <c r="H1210" s="2">
        <v>4.0E7</v>
      </c>
      <c r="I1210" s="2">
        <v>7.3</v>
      </c>
    </row>
    <row r="1211">
      <c r="A1211" s="2" t="s">
        <v>836</v>
      </c>
      <c r="B1211" s="2">
        <v>121.0</v>
      </c>
      <c r="C1211" s="2">
        <v>7.5274748E7</v>
      </c>
      <c r="D1211" s="2" t="s">
        <v>888</v>
      </c>
      <c r="E1211" s="2" t="s">
        <v>2211</v>
      </c>
      <c r="F1211" s="2" t="s">
        <v>12</v>
      </c>
      <c r="G1211" s="2" t="s">
        <v>13</v>
      </c>
      <c r="H1211" s="2">
        <v>3.5E7</v>
      </c>
      <c r="I1211" s="2">
        <v>7.2</v>
      </c>
    </row>
    <row r="1212">
      <c r="A1212" s="2" t="s">
        <v>471</v>
      </c>
      <c r="B1212" s="2">
        <v>102.0</v>
      </c>
      <c r="C1212" s="2">
        <v>9.083503E7</v>
      </c>
      <c r="D1212" s="2" t="s">
        <v>756</v>
      </c>
      <c r="E1212" s="2" t="s">
        <v>2212</v>
      </c>
      <c r="F1212" s="2" t="s">
        <v>12</v>
      </c>
      <c r="G1212" s="2" t="s">
        <v>13</v>
      </c>
      <c r="H1212" s="2">
        <v>4.0E7</v>
      </c>
      <c r="I1212" s="2">
        <v>5.9</v>
      </c>
    </row>
    <row r="1213">
      <c r="A1213" s="2" t="s">
        <v>571</v>
      </c>
      <c r="B1213" s="2">
        <v>117.0</v>
      </c>
      <c r="C1213" s="2">
        <v>7.2455275E7</v>
      </c>
      <c r="D1213" s="2" t="s">
        <v>2213</v>
      </c>
      <c r="E1213" s="2" t="s">
        <v>2214</v>
      </c>
      <c r="F1213" s="2" t="s">
        <v>12</v>
      </c>
      <c r="G1213" s="2" t="s">
        <v>13</v>
      </c>
      <c r="H1213" s="2">
        <v>4.0E7</v>
      </c>
      <c r="I1213" s="2">
        <v>7.8</v>
      </c>
    </row>
    <row r="1214">
      <c r="A1214" s="2" t="s">
        <v>1323</v>
      </c>
      <c r="B1214" s="2">
        <v>178.0</v>
      </c>
      <c r="C1214" s="2">
        <v>7.5305995E7</v>
      </c>
      <c r="D1214" s="2" t="s">
        <v>1500</v>
      </c>
      <c r="E1214" s="2" t="s">
        <v>2215</v>
      </c>
      <c r="F1214" s="2" t="s">
        <v>12</v>
      </c>
      <c r="G1214" s="2" t="s">
        <v>13</v>
      </c>
      <c r="H1214" s="2">
        <v>4.0E7</v>
      </c>
      <c r="I1214" s="2">
        <v>7.7</v>
      </c>
    </row>
    <row r="1215">
      <c r="A1215" s="2" t="s">
        <v>1339</v>
      </c>
      <c r="B1215" s="2">
        <v>147.0</v>
      </c>
      <c r="C1215" s="2">
        <v>7.4098862E7</v>
      </c>
      <c r="D1215" s="2" t="s">
        <v>535</v>
      </c>
      <c r="E1215" s="2" t="s">
        <v>2216</v>
      </c>
      <c r="F1215" s="2" t="s">
        <v>12</v>
      </c>
      <c r="G1215" s="2" t="s">
        <v>13</v>
      </c>
      <c r="H1215" s="2">
        <v>4.0E7</v>
      </c>
      <c r="I1215" s="2">
        <v>8.1</v>
      </c>
    </row>
    <row r="1216">
      <c r="A1216" s="2" t="s">
        <v>874</v>
      </c>
      <c r="B1216" s="2">
        <v>90.0</v>
      </c>
      <c r="C1216" s="2">
        <v>7.2266306E7</v>
      </c>
      <c r="D1216" s="2" t="s">
        <v>758</v>
      </c>
      <c r="E1216" s="2" t="s">
        <v>2217</v>
      </c>
      <c r="F1216" s="2" t="s">
        <v>12</v>
      </c>
      <c r="G1216" s="2" t="s">
        <v>13</v>
      </c>
      <c r="H1216" s="2">
        <v>4.0E7</v>
      </c>
      <c r="I1216" s="2">
        <v>6.6</v>
      </c>
    </row>
    <row r="1217">
      <c r="A1217" s="2" t="s">
        <v>2126</v>
      </c>
      <c r="B1217" s="2">
        <v>105.0</v>
      </c>
      <c r="C1217" s="2">
        <v>7.134701E7</v>
      </c>
      <c r="D1217" s="2" t="s">
        <v>590</v>
      </c>
      <c r="E1217" s="2" t="s">
        <v>2218</v>
      </c>
      <c r="F1217" s="2" t="s">
        <v>12</v>
      </c>
      <c r="G1217" s="2" t="s">
        <v>13</v>
      </c>
      <c r="H1217" s="2">
        <v>4.0E7</v>
      </c>
      <c r="I1217" s="2">
        <v>7.1</v>
      </c>
    </row>
    <row r="1218">
      <c r="A1218" s="2" t="s">
        <v>1227</v>
      </c>
      <c r="B1218" s="2">
        <v>114.0</v>
      </c>
      <c r="C1218" s="2">
        <v>7.0836296E7</v>
      </c>
      <c r="D1218" s="2" t="s">
        <v>876</v>
      </c>
      <c r="E1218" s="2" t="s">
        <v>2219</v>
      </c>
      <c r="F1218" s="2" t="s">
        <v>12</v>
      </c>
      <c r="G1218" s="2" t="s">
        <v>13</v>
      </c>
      <c r="H1218" s="2">
        <v>4.0E7</v>
      </c>
      <c r="I1218" s="2">
        <v>5.9</v>
      </c>
    </row>
    <row r="1219">
      <c r="A1219" s="2" t="s">
        <v>262</v>
      </c>
      <c r="B1219" s="2">
        <v>206.0</v>
      </c>
      <c r="C1219" s="2">
        <v>7.0405498E7</v>
      </c>
      <c r="D1219" s="2" t="s">
        <v>991</v>
      </c>
      <c r="E1219" s="2" t="s">
        <v>2220</v>
      </c>
      <c r="F1219" s="2" t="s">
        <v>12</v>
      </c>
      <c r="G1219" s="2" t="s">
        <v>513</v>
      </c>
      <c r="H1219" s="2">
        <v>4.0E7</v>
      </c>
      <c r="I1219" s="2">
        <v>8.0</v>
      </c>
    </row>
    <row r="1220">
      <c r="A1220" s="2" t="s">
        <v>1737</v>
      </c>
      <c r="B1220" s="2">
        <v>99.0</v>
      </c>
      <c r="C1220" s="2">
        <v>7.0163652E7</v>
      </c>
      <c r="D1220" s="2" t="s">
        <v>349</v>
      </c>
      <c r="E1220" s="2" t="s">
        <v>2221</v>
      </c>
      <c r="F1220" s="2" t="s">
        <v>12</v>
      </c>
      <c r="G1220" s="2" t="s">
        <v>13</v>
      </c>
      <c r="H1220" s="2">
        <v>4.0E7</v>
      </c>
      <c r="I1220" s="2">
        <v>4.6</v>
      </c>
    </row>
    <row r="1221">
      <c r="A1221" s="2" t="s">
        <v>14</v>
      </c>
      <c r="B1221" s="2">
        <v>123.0</v>
      </c>
      <c r="C1221" s="2">
        <v>6.6808615E7</v>
      </c>
      <c r="D1221" s="2" t="s">
        <v>2222</v>
      </c>
      <c r="E1221" s="2" t="s">
        <v>2223</v>
      </c>
      <c r="F1221" s="2" t="s">
        <v>12</v>
      </c>
      <c r="G1221" s="2" t="s">
        <v>13</v>
      </c>
      <c r="H1221" s="2">
        <v>3.4E7</v>
      </c>
      <c r="I1221" s="2">
        <v>6.1</v>
      </c>
    </row>
    <row r="1222">
      <c r="A1222" s="2" t="s">
        <v>1295</v>
      </c>
      <c r="B1222" s="2">
        <v>137.0</v>
      </c>
      <c r="C1222" s="2">
        <v>1.1560398E8</v>
      </c>
      <c r="D1222" s="2" t="s">
        <v>1296</v>
      </c>
      <c r="E1222" s="2" t="s">
        <v>1297</v>
      </c>
      <c r="F1222" s="2" t="s">
        <v>12</v>
      </c>
      <c r="G1222" s="2" t="s">
        <v>13</v>
      </c>
      <c r="H1222" s="2">
        <v>6.5E7</v>
      </c>
      <c r="I1222" s="2">
        <v>7.2</v>
      </c>
    </row>
    <row r="1223">
      <c r="A1223" s="2" t="s">
        <v>2120</v>
      </c>
      <c r="B1223" s="2">
        <v>102.0</v>
      </c>
      <c r="C1223" s="2">
        <v>6.4149837E7</v>
      </c>
      <c r="D1223" s="2" t="s">
        <v>2224</v>
      </c>
      <c r="E1223" s="2" t="s">
        <v>2225</v>
      </c>
      <c r="F1223" s="2" t="s">
        <v>12</v>
      </c>
      <c r="G1223" s="2" t="s">
        <v>13</v>
      </c>
      <c r="H1223" s="2">
        <v>2.0E7</v>
      </c>
      <c r="I1223" s="2">
        <v>6.4</v>
      </c>
    </row>
    <row r="1224">
      <c r="A1224" s="2" t="s">
        <v>2226</v>
      </c>
      <c r="B1224" s="2">
        <v>109.0</v>
      </c>
      <c r="C1224" s="2">
        <v>8.3906114E7</v>
      </c>
      <c r="D1224" s="2" t="s">
        <v>590</v>
      </c>
      <c r="E1224" s="2" t="s">
        <v>2227</v>
      </c>
      <c r="F1224" s="2" t="s">
        <v>12</v>
      </c>
      <c r="G1224" s="2" t="s">
        <v>13</v>
      </c>
      <c r="H1224" s="2">
        <v>4.0E7</v>
      </c>
      <c r="I1224" s="2">
        <v>6.0</v>
      </c>
    </row>
    <row r="1225">
      <c r="A1225" s="2" t="s">
        <v>2043</v>
      </c>
      <c r="B1225" s="2">
        <v>82.0</v>
      </c>
      <c r="C1225" s="2">
        <v>6.6466372E7</v>
      </c>
      <c r="D1225" s="2" t="s">
        <v>2228</v>
      </c>
      <c r="E1225" s="2" t="s">
        <v>2229</v>
      </c>
      <c r="F1225" s="2" t="s">
        <v>12</v>
      </c>
      <c r="G1225" s="2" t="s">
        <v>13</v>
      </c>
      <c r="H1225" s="2">
        <v>4.0E7</v>
      </c>
      <c r="I1225" s="2">
        <v>5.2</v>
      </c>
    </row>
    <row r="1226">
      <c r="A1226" s="2" t="s">
        <v>132</v>
      </c>
      <c r="B1226" s="2">
        <v>142.0</v>
      </c>
      <c r="C1226" s="2">
        <v>7.2306065E7</v>
      </c>
      <c r="D1226" s="2" t="s">
        <v>991</v>
      </c>
      <c r="E1226" s="2" t="s">
        <v>2230</v>
      </c>
      <c r="F1226" s="2" t="s">
        <v>12</v>
      </c>
      <c r="G1226" s="2" t="s">
        <v>13</v>
      </c>
      <c r="H1226" s="2">
        <v>4.0E7</v>
      </c>
      <c r="I1226" s="2">
        <v>7.6</v>
      </c>
    </row>
    <row r="1227">
      <c r="A1227" s="2" t="s">
        <v>725</v>
      </c>
      <c r="B1227" s="2">
        <v>106.0</v>
      </c>
      <c r="C1227" s="2">
        <v>5.9068786E7</v>
      </c>
      <c r="D1227" s="2" t="s">
        <v>674</v>
      </c>
      <c r="E1227" s="2" t="s">
        <v>2231</v>
      </c>
      <c r="F1227" s="2" t="s">
        <v>12</v>
      </c>
      <c r="G1227" s="2" t="s">
        <v>13</v>
      </c>
      <c r="H1227" s="2">
        <v>4.0E7</v>
      </c>
      <c r="I1227" s="2">
        <v>6.4</v>
      </c>
    </row>
    <row r="1228">
      <c r="A1228" s="2" t="s">
        <v>2232</v>
      </c>
      <c r="B1228" s="2">
        <v>114.0</v>
      </c>
      <c r="C1228" s="2">
        <v>6.0923325E7</v>
      </c>
      <c r="D1228" s="2" t="s">
        <v>2233</v>
      </c>
      <c r="E1228" s="2" t="s">
        <v>2234</v>
      </c>
      <c r="F1228" s="2" t="s">
        <v>12</v>
      </c>
      <c r="G1228" s="2" t="s">
        <v>13</v>
      </c>
      <c r="I1228" s="2">
        <v>6.4</v>
      </c>
    </row>
    <row r="1229">
      <c r="A1229" s="2" t="s">
        <v>589</v>
      </c>
      <c r="B1229" s="2">
        <v>106.0</v>
      </c>
      <c r="C1229" s="2">
        <v>5.7887882E7</v>
      </c>
      <c r="D1229" s="2" t="s">
        <v>495</v>
      </c>
      <c r="E1229" s="2" t="s">
        <v>2235</v>
      </c>
      <c r="F1229" s="2" t="s">
        <v>12</v>
      </c>
      <c r="G1229" s="2" t="s">
        <v>13</v>
      </c>
      <c r="H1229" s="2">
        <v>5.0E7</v>
      </c>
      <c r="I1229" s="2">
        <v>6.1</v>
      </c>
    </row>
    <row r="1230">
      <c r="A1230" s="2" t="s">
        <v>999</v>
      </c>
      <c r="B1230" s="2">
        <v>108.0</v>
      </c>
      <c r="C1230" s="2">
        <v>5.3955614E7</v>
      </c>
      <c r="D1230" s="2" t="s">
        <v>1062</v>
      </c>
      <c r="E1230" s="2" t="s">
        <v>2236</v>
      </c>
      <c r="F1230" s="2" t="s">
        <v>12</v>
      </c>
      <c r="G1230" s="2" t="s">
        <v>13</v>
      </c>
      <c r="H1230" s="2">
        <v>4.0E7</v>
      </c>
      <c r="I1230" s="2">
        <v>6.1</v>
      </c>
    </row>
    <row r="1231">
      <c r="A1231" s="2" t="s">
        <v>2237</v>
      </c>
      <c r="B1231" s="2">
        <v>98.0</v>
      </c>
      <c r="C1231" s="2">
        <v>5.4967359E7</v>
      </c>
      <c r="D1231" s="2" t="s">
        <v>2009</v>
      </c>
      <c r="E1231" s="2" t="s">
        <v>2238</v>
      </c>
      <c r="F1231" s="2" t="s">
        <v>12</v>
      </c>
      <c r="G1231" s="2" t="s">
        <v>13</v>
      </c>
      <c r="H1231" s="2">
        <v>4.0E7</v>
      </c>
      <c r="I1231" s="2">
        <v>5.2</v>
      </c>
    </row>
    <row r="1232">
      <c r="A1232" s="2" t="s">
        <v>180</v>
      </c>
      <c r="B1232" s="2">
        <v>131.0</v>
      </c>
      <c r="C1232" s="2">
        <v>5.4228104E7</v>
      </c>
      <c r="D1232" s="2" t="s">
        <v>2239</v>
      </c>
      <c r="E1232" s="2" t="s">
        <v>2240</v>
      </c>
      <c r="F1232" s="2" t="s">
        <v>12</v>
      </c>
      <c r="G1232" s="2" t="s">
        <v>20</v>
      </c>
      <c r="H1232" s="2">
        <v>3.5E7</v>
      </c>
      <c r="I1232" s="2">
        <v>7.7</v>
      </c>
    </row>
    <row r="1233">
      <c r="A1233" s="2" t="s">
        <v>1982</v>
      </c>
      <c r="B1233" s="2">
        <v>118.0</v>
      </c>
      <c r="C1233" s="2">
        <v>5.7981889E7</v>
      </c>
      <c r="D1233" s="2" t="s">
        <v>751</v>
      </c>
      <c r="E1233" s="2" t="s">
        <v>2241</v>
      </c>
      <c r="F1233" s="2" t="s">
        <v>12</v>
      </c>
      <c r="G1233" s="2" t="s">
        <v>13</v>
      </c>
      <c r="H1233" s="2">
        <v>4.0E7</v>
      </c>
      <c r="I1233" s="2">
        <v>7.3</v>
      </c>
    </row>
    <row r="1234">
      <c r="A1234" s="2" t="s">
        <v>1787</v>
      </c>
      <c r="B1234" s="2">
        <v>113.0</v>
      </c>
      <c r="C1234" s="2">
        <v>6.1094903E7</v>
      </c>
      <c r="D1234" s="2" t="s">
        <v>401</v>
      </c>
      <c r="E1234" s="2" t="s">
        <v>2242</v>
      </c>
      <c r="F1234" s="2" t="s">
        <v>12</v>
      </c>
      <c r="G1234" s="2" t="s">
        <v>20</v>
      </c>
      <c r="H1234" s="2">
        <v>3.0E7</v>
      </c>
      <c r="I1234" s="2">
        <v>6.9</v>
      </c>
    </row>
    <row r="1235">
      <c r="A1235" s="2" t="s">
        <v>21</v>
      </c>
      <c r="B1235" s="2">
        <v>130.0</v>
      </c>
      <c r="C1235" s="2">
        <v>5.3082743E7</v>
      </c>
      <c r="D1235" s="2" t="s">
        <v>779</v>
      </c>
      <c r="E1235" s="2" t="s">
        <v>2243</v>
      </c>
      <c r="F1235" s="2" t="s">
        <v>12</v>
      </c>
      <c r="G1235" s="2" t="s">
        <v>13</v>
      </c>
      <c r="H1235" s="2">
        <v>4.0E7</v>
      </c>
      <c r="I1235" s="2">
        <v>8.5</v>
      </c>
    </row>
    <row r="1236">
      <c r="A1236" s="2" t="s">
        <v>1579</v>
      </c>
      <c r="B1236" s="2">
        <v>116.0</v>
      </c>
      <c r="C1236" s="2">
        <v>5.4414716E7</v>
      </c>
      <c r="D1236" s="2" t="s">
        <v>349</v>
      </c>
      <c r="E1236" s="2" t="s">
        <v>2244</v>
      </c>
      <c r="F1236" s="2" t="s">
        <v>12</v>
      </c>
      <c r="G1236" s="2" t="s">
        <v>13</v>
      </c>
      <c r="H1236" s="2">
        <v>4.2E7</v>
      </c>
      <c r="I1236" s="2">
        <v>6.3</v>
      </c>
    </row>
    <row r="1237">
      <c r="A1237" s="2" t="s">
        <v>2245</v>
      </c>
      <c r="B1237" s="2">
        <v>89.0</v>
      </c>
      <c r="C1237" s="2">
        <v>5.7011847E7</v>
      </c>
      <c r="D1237" s="2" t="s">
        <v>214</v>
      </c>
      <c r="E1237" s="2" t="s">
        <v>2246</v>
      </c>
      <c r="F1237" s="2" t="s">
        <v>12</v>
      </c>
      <c r="G1237" s="2" t="s">
        <v>13</v>
      </c>
      <c r="H1237" s="2">
        <v>4.0E7</v>
      </c>
      <c r="I1237" s="2">
        <v>5.9</v>
      </c>
    </row>
    <row r="1238">
      <c r="A1238" s="2" t="s">
        <v>1138</v>
      </c>
      <c r="B1238" s="2">
        <v>139.0</v>
      </c>
      <c r="C1238" s="2">
        <v>5.0859889E7</v>
      </c>
      <c r="D1238" s="2" t="s">
        <v>247</v>
      </c>
      <c r="E1238" s="2" t="s">
        <v>2247</v>
      </c>
      <c r="F1238" s="2" t="s">
        <v>2248</v>
      </c>
      <c r="G1238" s="2" t="s">
        <v>13</v>
      </c>
      <c r="H1238" s="2">
        <v>4.0E7</v>
      </c>
      <c r="I1238" s="2">
        <v>7.8</v>
      </c>
    </row>
    <row r="1239">
      <c r="A1239" s="2" t="s">
        <v>2142</v>
      </c>
      <c r="B1239" s="2">
        <v>130.0</v>
      </c>
      <c r="C1239" s="2">
        <v>5.1185897E7</v>
      </c>
      <c r="D1239" s="2" t="s">
        <v>18</v>
      </c>
      <c r="E1239" s="2" t="s">
        <v>2249</v>
      </c>
      <c r="F1239" s="2" t="s">
        <v>12</v>
      </c>
      <c r="G1239" s="2" t="s">
        <v>20</v>
      </c>
      <c r="H1239" s="2">
        <v>3.0E7</v>
      </c>
      <c r="I1239" s="2">
        <v>6.7</v>
      </c>
    </row>
    <row r="1240">
      <c r="A1240" s="2" t="s">
        <v>2250</v>
      </c>
      <c r="B1240" s="2">
        <v>107.0</v>
      </c>
      <c r="C1240" s="2">
        <v>5.2000688E7</v>
      </c>
      <c r="D1240" s="2" t="s">
        <v>81</v>
      </c>
      <c r="E1240" s="2" t="s">
        <v>2251</v>
      </c>
      <c r="F1240" s="2" t="s">
        <v>12</v>
      </c>
      <c r="G1240" s="2" t="s">
        <v>13</v>
      </c>
      <c r="H1240" s="2">
        <v>4.0E7</v>
      </c>
      <c r="I1240" s="2">
        <v>6.4</v>
      </c>
    </row>
    <row r="1241">
      <c r="A1241" s="2" t="s">
        <v>948</v>
      </c>
      <c r="B1241" s="2">
        <v>116.0</v>
      </c>
      <c r="C1241" s="2">
        <v>4.9851591E7</v>
      </c>
      <c r="D1241" s="2" t="s">
        <v>1489</v>
      </c>
      <c r="E1241" s="2" t="s">
        <v>2252</v>
      </c>
      <c r="F1241" s="2" t="s">
        <v>12</v>
      </c>
      <c r="G1241" s="2" t="s">
        <v>13</v>
      </c>
      <c r="H1241" s="2">
        <v>4.0E7</v>
      </c>
      <c r="I1241" s="2">
        <v>5.9</v>
      </c>
    </row>
    <row r="1242">
      <c r="A1242" s="2" t="s">
        <v>1541</v>
      </c>
      <c r="B1242" s="2">
        <v>96.0</v>
      </c>
      <c r="C1242" s="2">
        <v>4.7781388E7</v>
      </c>
      <c r="D1242" s="2" t="s">
        <v>293</v>
      </c>
      <c r="E1242" s="2" t="s">
        <v>2253</v>
      </c>
      <c r="F1242" s="2" t="s">
        <v>12</v>
      </c>
      <c r="G1242" s="2" t="s">
        <v>13</v>
      </c>
      <c r="H1242" s="2">
        <v>4.0E7</v>
      </c>
      <c r="I1242" s="2">
        <v>6.6</v>
      </c>
    </row>
    <row r="1243">
      <c r="A1243" s="2" t="s">
        <v>2254</v>
      </c>
      <c r="B1243" s="2">
        <v>99.0</v>
      </c>
      <c r="C1243" s="2">
        <v>5.2320979E7</v>
      </c>
      <c r="D1243" s="2" t="s">
        <v>237</v>
      </c>
      <c r="E1243" s="2" t="s">
        <v>2255</v>
      </c>
      <c r="F1243" s="2" t="s">
        <v>12</v>
      </c>
      <c r="G1243" s="2" t="s">
        <v>13</v>
      </c>
      <c r="H1243" s="2">
        <v>4.0E7</v>
      </c>
      <c r="I1243" s="2">
        <v>6.8</v>
      </c>
    </row>
    <row r="1244">
      <c r="A1244" s="2" t="s">
        <v>1538</v>
      </c>
      <c r="B1244" s="2">
        <v>104.0</v>
      </c>
      <c r="C1244" s="2">
        <v>4.7806295E7</v>
      </c>
      <c r="D1244" s="2" t="s">
        <v>1059</v>
      </c>
      <c r="E1244" s="2" t="s">
        <v>2256</v>
      </c>
      <c r="F1244" s="2" t="s">
        <v>12</v>
      </c>
      <c r="G1244" s="2" t="s">
        <v>13</v>
      </c>
      <c r="H1244" s="2">
        <v>4.3E7</v>
      </c>
      <c r="I1244" s="2">
        <v>6.5</v>
      </c>
    </row>
    <row r="1245">
      <c r="A1245" s="2" t="s">
        <v>2257</v>
      </c>
      <c r="B1245" s="2">
        <v>105.0</v>
      </c>
      <c r="C1245" s="2">
        <v>5.185345E7</v>
      </c>
      <c r="D1245" s="2" t="s">
        <v>1671</v>
      </c>
      <c r="E1245" s="2" t="s">
        <v>2258</v>
      </c>
      <c r="F1245" s="2" t="s">
        <v>12</v>
      </c>
      <c r="G1245" s="2" t="s">
        <v>13</v>
      </c>
      <c r="H1245" s="2">
        <v>2.5E7</v>
      </c>
      <c r="I1245" s="2">
        <v>6.6</v>
      </c>
    </row>
    <row r="1246">
      <c r="A1246" s="2" t="s">
        <v>2259</v>
      </c>
      <c r="B1246" s="2">
        <v>101.0</v>
      </c>
      <c r="C1246" s="2">
        <v>4.6012734E7</v>
      </c>
      <c r="D1246" s="2" t="s">
        <v>590</v>
      </c>
      <c r="E1246" s="2" t="s">
        <v>2260</v>
      </c>
      <c r="F1246" s="2" t="s">
        <v>12</v>
      </c>
      <c r="G1246" s="2" t="s">
        <v>13</v>
      </c>
      <c r="H1246" s="2">
        <v>4.0E7</v>
      </c>
      <c r="I1246" s="2">
        <v>5.8</v>
      </c>
    </row>
    <row r="1247">
      <c r="A1247" s="2" t="s">
        <v>1298</v>
      </c>
      <c r="B1247" s="2">
        <v>134.0</v>
      </c>
      <c r="C1247" s="2">
        <v>4.7034272E7</v>
      </c>
      <c r="D1247" s="2" t="s">
        <v>2261</v>
      </c>
      <c r="E1247" s="2" t="s">
        <v>2262</v>
      </c>
      <c r="F1247" s="2" t="s">
        <v>12</v>
      </c>
      <c r="G1247" s="2" t="s">
        <v>13</v>
      </c>
      <c r="H1247" s="2">
        <v>4.0E7</v>
      </c>
      <c r="I1247" s="2">
        <v>6.9</v>
      </c>
    </row>
    <row r="1248">
      <c r="A1248" s="2" t="s">
        <v>1689</v>
      </c>
      <c r="B1248" s="2">
        <v>135.0</v>
      </c>
      <c r="C1248" s="2">
        <v>4.5856732E7</v>
      </c>
      <c r="D1248" s="2" t="s">
        <v>751</v>
      </c>
      <c r="E1248" s="2" t="s">
        <v>2263</v>
      </c>
      <c r="F1248" s="2" t="s">
        <v>12</v>
      </c>
      <c r="G1248" s="2" t="s">
        <v>13</v>
      </c>
      <c r="H1248" s="2">
        <v>4.0E7</v>
      </c>
      <c r="I1248" s="2">
        <v>7.1</v>
      </c>
    </row>
    <row r="1249">
      <c r="A1249" s="2" t="s">
        <v>2056</v>
      </c>
      <c r="B1249" s="2">
        <v>98.0</v>
      </c>
      <c r="C1249" s="2">
        <v>5.9588068E7</v>
      </c>
      <c r="D1249" s="2" t="s">
        <v>1059</v>
      </c>
      <c r="E1249" s="2" t="s">
        <v>2264</v>
      </c>
      <c r="F1249" s="2" t="s">
        <v>12</v>
      </c>
      <c r="G1249" s="2" t="s">
        <v>13</v>
      </c>
      <c r="H1249" s="2">
        <v>4.0E7</v>
      </c>
      <c r="I1249" s="2">
        <v>5.8</v>
      </c>
    </row>
    <row r="1250">
      <c r="A1250" s="2" t="s">
        <v>132</v>
      </c>
      <c r="B1250" s="2">
        <v>155.0</v>
      </c>
      <c r="C1250" s="2">
        <v>4.4175394E7</v>
      </c>
      <c r="D1250" s="2" t="s">
        <v>2265</v>
      </c>
      <c r="E1250" s="2" t="s">
        <v>2266</v>
      </c>
      <c r="F1250" s="2" t="s">
        <v>12</v>
      </c>
      <c r="G1250" s="2" t="s">
        <v>13</v>
      </c>
      <c r="H1250" s="2">
        <v>3.6E7</v>
      </c>
      <c r="I1250" s="2">
        <v>7.2</v>
      </c>
    </row>
    <row r="1251">
      <c r="A1251" s="2" t="s">
        <v>458</v>
      </c>
      <c r="B1251" s="2">
        <v>106.0</v>
      </c>
      <c r="C1251" s="2">
        <v>4.5500797E7</v>
      </c>
      <c r="D1251" s="2" t="s">
        <v>815</v>
      </c>
      <c r="E1251" s="2" t="s">
        <v>2267</v>
      </c>
      <c r="F1251" s="2" t="s">
        <v>12</v>
      </c>
      <c r="G1251" s="2" t="s">
        <v>13</v>
      </c>
      <c r="H1251" s="2">
        <v>4.0E7</v>
      </c>
      <c r="I1251" s="2">
        <v>6.0</v>
      </c>
    </row>
    <row r="1252">
      <c r="A1252" s="2" t="s">
        <v>2268</v>
      </c>
      <c r="B1252" s="2">
        <v>102.0</v>
      </c>
      <c r="C1252" s="2">
        <v>4.1797066E7</v>
      </c>
      <c r="D1252" s="2" t="s">
        <v>781</v>
      </c>
      <c r="E1252" s="2" t="s">
        <v>2269</v>
      </c>
      <c r="F1252" s="2" t="s">
        <v>12</v>
      </c>
      <c r="G1252" s="2" t="s">
        <v>13</v>
      </c>
      <c r="H1252" s="2">
        <v>4.0E7</v>
      </c>
      <c r="I1252" s="2">
        <v>4.7</v>
      </c>
    </row>
    <row r="1253">
      <c r="A1253" s="2" t="s">
        <v>1481</v>
      </c>
      <c r="B1253" s="2">
        <v>95.0</v>
      </c>
      <c r="C1253" s="2">
        <v>3.8087756E7</v>
      </c>
      <c r="D1253" s="2" t="s">
        <v>1068</v>
      </c>
      <c r="E1253" s="2" t="s">
        <v>2270</v>
      </c>
      <c r="F1253" s="2" t="s">
        <v>12</v>
      </c>
      <c r="G1253" s="2" t="s">
        <v>13</v>
      </c>
      <c r="H1253" s="2">
        <v>4.0E7</v>
      </c>
      <c r="I1253" s="2">
        <v>5.2</v>
      </c>
    </row>
    <row r="1254">
      <c r="A1254" s="2" t="s">
        <v>2271</v>
      </c>
      <c r="B1254" s="2">
        <v>103.0</v>
      </c>
      <c r="C1254" s="2">
        <v>3.7752931E7</v>
      </c>
      <c r="D1254" s="2" t="s">
        <v>76</v>
      </c>
      <c r="E1254" s="2" t="s">
        <v>2272</v>
      </c>
      <c r="F1254" s="2" t="s">
        <v>12</v>
      </c>
      <c r="G1254" s="2" t="s">
        <v>13</v>
      </c>
      <c r="H1254" s="2">
        <v>4.0E7</v>
      </c>
      <c r="I1254" s="2">
        <v>5.5</v>
      </c>
    </row>
    <row r="1255">
      <c r="A1255" s="2" t="s">
        <v>1396</v>
      </c>
      <c r="B1255" s="2">
        <v>95.0</v>
      </c>
      <c r="C1255" s="2">
        <v>5.0562555E7</v>
      </c>
      <c r="D1255" s="2" t="s">
        <v>2273</v>
      </c>
      <c r="E1255" s="2" t="s">
        <v>2274</v>
      </c>
      <c r="F1255" s="2" t="s">
        <v>12</v>
      </c>
      <c r="G1255" s="2" t="s">
        <v>13</v>
      </c>
      <c r="I1255" s="2">
        <v>6.5</v>
      </c>
    </row>
    <row r="1256">
      <c r="A1256" s="2" t="s">
        <v>2275</v>
      </c>
      <c r="B1256" s="2">
        <v>109.0</v>
      </c>
      <c r="C1256" s="2">
        <v>3.7371385E7</v>
      </c>
      <c r="D1256" s="2" t="s">
        <v>660</v>
      </c>
      <c r="E1256" s="2" t="s">
        <v>2276</v>
      </c>
      <c r="F1256" s="2" t="s">
        <v>12</v>
      </c>
      <c r="G1256" s="2" t="s">
        <v>13</v>
      </c>
      <c r="H1256" s="2">
        <v>4.0E7</v>
      </c>
      <c r="I1256" s="2">
        <v>7.0</v>
      </c>
    </row>
    <row r="1257">
      <c r="A1257" s="2" t="s">
        <v>2177</v>
      </c>
      <c r="B1257" s="2">
        <v>95.0</v>
      </c>
      <c r="C1257" s="2">
        <v>3.7101011E7</v>
      </c>
      <c r="D1257" s="2" t="s">
        <v>888</v>
      </c>
      <c r="E1257" s="2" t="s">
        <v>2277</v>
      </c>
      <c r="F1257" s="2" t="s">
        <v>12</v>
      </c>
      <c r="G1257" s="2" t="s">
        <v>13</v>
      </c>
      <c r="H1257" s="2">
        <v>4.0E7</v>
      </c>
      <c r="I1257" s="2">
        <v>5.8</v>
      </c>
    </row>
    <row r="1258">
      <c r="A1258" s="2" t="s">
        <v>2197</v>
      </c>
      <c r="B1258" s="2">
        <v>111.0</v>
      </c>
      <c r="C1258" s="2">
        <v>3.8176892E7</v>
      </c>
      <c r="D1258" s="2" t="s">
        <v>1777</v>
      </c>
      <c r="E1258" s="2" t="s">
        <v>2278</v>
      </c>
      <c r="F1258" s="2" t="s">
        <v>12</v>
      </c>
      <c r="G1258" s="2" t="s">
        <v>13</v>
      </c>
      <c r="H1258" s="2">
        <v>4.0E7</v>
      </c>
      <c r="I1258" s="2">
        <v>6.2</v>
      </c>
    </row>
    <row r="1259">
      <c r="A1259" s="2" t="s">
        <v>463</v>
      </c>
      <c r="B1259" s="2">
        <v>123.0</v>
      </c>
      <c r="C1259" s="2">
        <v>3.6283504E7</v>
      </c>
      <c r="D1259" s="2" t="s">
        <v>293</v>
      </c>
      <c r="E1259" s="2" t="s">
        <v>2279</v>
      </c>
      <c r="F1259" s="2" t="s">
        <v>12</v>
      </c>
      <c r="G1259" s="2" t="s">
        <v>265</v>
      </c>
      <c r="H1259" s="2">
        <v>4.0E7</v>
      </c>
      <c r="I1259" s="2">
        <v>6.5</v>
      </c>
    </row>
    <row r="1260">
      <c r="A1260" s="2" t="s">
        <v>262</v>
      </c>
      <c r="B1260" s="2">
        <v>140.0</v>
      </c>
      <c r="C1260" s="2">
        <v>3.5183792E7</v>
      </c>
      <c r="D1260" s="2" t="s">
        <v>2261</v>
      </c>
      <c r="E1260" s="2" t="s">
        <v>2280</v>
      </c>
      <c r="F1260" s="2" t="s">
        <v>12</v>
      </c>
      <c r="G1260" s="2" t="s">
        <v>13</v>
      </c>
      <c r="H1260" s="2">
        <v>3.8E7</v>
      </c>
      <c r="I1260" s="2">
        <v>7.2</v>
      </c>
    </row>
    <row r="1261">
      <c r="A1261" s="2" t="s">
        <v>2281</v>
      </c>
      <c r="B1261" s="2">
        <v>94.0</v>
      </c>
      <c r="C1261" s="2">
        <v>3.8543473E7</v>
      </c>
      <c r="D1261" s="2" t="s">
        <v>585</v>
      </c>
      <c r="E1261" s="2" t="s">
        <v>2282</v>
      </c>
      <c r="F1261" s="2" t="s">
        <v>12</v>
      </c>
      <c r="G1261" s="2" t="s">
        <v>13</v>
      </c>
      <c r="H1261" s="2">
        <v>4.0E7</v>
      </c>
      <c r="I1261" s="2">
        <v>5.1</v>
      </c>
    </row>
    <row r="1262">
      <c r="A1262" s="2" t="s">
        <v>2283</v>
      </c>
      <c r="B1262" s="2">
        <v>94.0</v>
      </c>
      <c r="C1262" s="2">
        <v>3.6037909E7</v>
      </c>
      <c r="D1262" s="2" t="s">
        <v>888</v>
      </c>
      <c r="E1262" s="2" t="s">
        <v>2284</v>
      </c>
      <c r="F1262" s="2" t="s">
        <v>12</v>
      </c>
      <c r="G1262" s="2" t="s">
        <v>265</v>
      </c>
      <c r="H1262" s="2">
        <v>6.0E7</v>
      </c>
      <c r="I1262" s="2">
        <v>4.7</v>
      </c>
    </row>
    <row r="1263">
      <c r="A1263" s="2" t="s">
        <v>1826</v>
      </c>
      <c r="B1263" s="2">
        <v>92.0</v>
      </c>
      <c r="C1263" s="2">
        <v>4.2575718E7</v>
      </c>
      <c r="D1263" s="2" t="s">
        <v>2228</v>
      </c>
      <c r="E1263" s="2" t="s">
        <v>2285</v>
      </c>
      <c r="F1263" s="2" t="s">
        <v>12</v>
      </c>
      <c r="G1263" s="2" t="s">
        <v>13</v>
      </c>
      <c r="H1263" s="2">
        <v>4.0E7</v>
      </c>
      <c r="I1263" s="2">
        <v>5.9</v>
      </c>
    </row>
    <row r="1264">
      <c r="A1264" s="2" t="s">
        <v>2286</v>
      </c>
      <c r="B1264" s="2">
        <v>102.0</v>
      </c>
      <c r="C1264" s="2">
        <v>3.3864342E7</v>
      </c>
      <c r="D1264" s="2" t="s">
        <v>1489</v>
      </c>
      <c r="E1264" s="2" t="s">
        <v>2287</v>
      </c>
      <c r="F1264" s="2" t="s">
        <v>12</v>
      </c>
      <c r="G1264" s="2" t="s">
        <v>20</v>
      </c>
      <c r="H1264" s="2">
        <v>4.0E7</v>
      </c>
      <c r="I1264" s="2">
        <v>5.8</v>
      </c>
    </row>
    <row r="1265">
      <c r="A1265" s="2" t="s">
        <v>902</v>
      </c>
      <c r="B1265" s="2">
        <v>123.0</v>
      </c>
      <c r="C1265" s="2">
        <v>3.3508922E7</v>
      </c>
      <c r="D1265" s="2" t="s">
        <v>1196</v>
      </c>
      <c r="E1265" s="2" t="s">
        <v>2288</v>
      </c>
      <c r="F1265" s="2" t="s">
        <v>12</v>
      </c>
      <c r="G1265" s="2" t="s">
        <v>13</v>
      </c>
      <c r="H1265" s="2">
        <v>4.0E7</v>
      </c>
      <c r="I1265" s="2">
        <v>7.2</v>
      </c>
    </row>
    <row r="1266">
      <c r="A1266" s="2" t="s">
        <v>1227</v>
      </c>
      <c r="B1266" s="2">
        <v>104.0</v>
      </c>
      <c r="C1266" s="2">
        <v>4.2071069E7</v>
      </c>
      <c r="D1266" s="2" t="s">
        <v>1568</v>
      </c>
      <c r="E1266" s="2" t="s">
        <v>2289</v>
      </c>
      <c r="F1266" s="2" t="s">
        <v>12</v>
      </c>
      <c r="G1266" s="2" t="s">
        <v>13</v>
      </c>
      <c r="H1266" s="2">
        <v>3.0E7</v>
      </c>
      <c r="I1266" s="2">
        <v>6.2</v>
      </c>
    </row>
    <row r="1267">
      <c r="B1267" s="2">
        <v>30.0</v>
      </c>
      <c r="D1267" s="2" t="s">
        <v>1041</v>
      </c>
      <c r="E1267" s="2" t="s">
        <v>2290</v>
      </c>
      <c r="F1267" s="2" t="s">
        <v>12</v>
      </c>
      <c r="G1267" s="2" t="s">
        <v>95</v>
      </c>
      <c r="I1267" s="2">
        <v>7.4</v>
      </c>
    </row>
    <row r="1268">
      <c r="A1268" s="2" t="s">
        <v>978</v>
      </c>
      <c r="B1268" s="2">
        <v>102.0</v>
      </c>
      <c r="C1268" s="2">
        <v>3.285364E7</v>
      </c>
      <c r="D1268" s="2" t="s">
        <v>888</v>
      </c>
      <c r="E1268" s="2" t="s">
        <v>2291</v>
      </c>
      <c r="F1268" s="2" t="s">
        <v>12</v>
      </c>
      <c r="G1268" s="2" t="s">
        <v>13</v>
      </c>
      <c r="H1268" s="2">
        <v>4.0E7</v>
      </c>
      <c r="I1268" s="2">
        <v>5.7</v>
      </c>
    </row>
    <row r="1269">
      <c r="A1269" s="2" t="s">
        <v>1250</v>
      </c>
      <c r="B1269" s="2">
        <v>136.0</v>
      </c>
      <c r="C1269" s="2">
        <v>4.2615685E7</v>
      </c>
      <c r="D1269" s="2" t="s">
        <v>1570</v>
      </c>
      <c r="E1269" s="2" t="s">
        <v>2292</v>
      </c>
      <c r="F1269" s="2" t="s">
        <v>12</v>
      </c>
      <c r="G1269" s="2" t="s">
        <v>13</v>
      </c>
      <c r="H1269" s="2">
        <v>4.0E7</v>
      </c>
      <c r="I1269" s="2">
        <v>6.1</v>
      </c>
    </row>
    <row r="1270">
      <c r="A1270" s="2" t="s">
        <v>2035</v>
      </c>
      <c r="B1270" s="2">
        <v>93.0</v>
      </c>
      <c r="C1270" s="2">
        <v>3.2055248E7</v>
      </c>
      <c r="D1270" s="2" t="s">
        <v>2293</v>
      </c>
      <c r="E1270" s="2" t="s">
        <v>2294</v>
      </c>
      <c r="F1270" s="2" t="s">
        <v>12</v>
      </c>
      <c r="G1270" s="2" t="s">
        <v>13</v>
      </c>
      <c r="H1270" s="2">
        <v>2.5E7</v>
      </c>
      <c r="I1270" s="2">
        <v>6.0</v>
      </c>
    </row>
    <row r="1271">
      <c r="A1271" s="2" t="s">
        <v>2295</v>
      </c>
      <c r="B1271" s="2">
        <v>129.0</v>
      </c>
      <c r="C1271" s="2">
        <v>3.1836745E7</v>
      </c>
      <c r="D1271" s="2" t="s">
        <v>2296</v>
      </c>
      <c r="E1271" s="2" t="s">
        <v>2297</v>
      </c>
      <c r="F1271" s="2" t="s">
        <v>12</v>
      </c>
      <c r="G1271" s="2" t="s">
        <v>13</v>
      </c>
      <c r="H1271" s="2">
        <v>4.0E7</v>
      </c>
      <c r="I1271" s="2">
        <v>6.9</v>
      </c>
    </row>
    <row r="1272">
      <c r="A1272" s="2" t="s">
        <v>2013</v>
      </c>
      <c r="B1272" s="2">
        <v>107.0</v>
      </c>
      <c r="C1272" s="2">
        <v>3.0993544E7</v>
      </c>
      <c r="D1272" s="2" t="s">
        <v>495</v>
      </c>
      <c r="E1272" s="2" t="s">
        <v>2298</v>
      </c>
      <c r="F1272" s="2" t="s">
        <v>12</v>
      </c>
      <c r="G1272" s="2" t="s">
        <v>13</v>
      </c>
      <c r="H1272" s="2">
        <v>4.0E7</v>
      </c>
      <c r="I1272" s="2">
        <v>6.5</v>
      </c>
    </row>
    <row r="1273">
      <c r="A1273" s="2" t="s">
        <v>1886</v>
      </c>
      <c r="B1273" s="2">
        <v>117.0</v>
      </c>
      <c r="C1273" s="2">
        <v>3.098185E7</v>
      </c>
      <c r="D1273" s="2" t="s">
        <v>2299</v>
      </c>
      <c r="E1273" s="2" t="s">
        <v>2300</v>
      </c>
      <c r="F1273" s="2" t="s">
        <v>12</v>
      </c>
      <c r="G1273" s="2" t="s">
        <v>13</v>
      </c>
      <c r="H1273" s="2">
        <v>4.0E7</v>
      </c>
      <c r="I1273" s="2">
        <v>5.0</v>
      </c>
    </row>
    <row r="1274">
      <c r="A1274" s="2" t="s">
        <v>2301</v>
      </c>
      <c r="B1274" s="2">
        <v>116.0</v>
      </c>
      <c r="C1274" s="2">
        <v>3.0199105E7</v>
      </c>
      <c r="D1274" s="2" t="s">
        <v>1170</v>
      </c>
      <c r="E1274" s="2" t="s">
        <v>2302</v>
      </c>
      <c r="F1274" s="2" t="s">
        <v>12</v>
      </c>
      <c r="G1274" s="2" t="s">
        <v>13</v>
      </c>
      <c r="H1274" s="2">
        <v>4.0E7</v>
      </c>
      <c r="I1274" s="2">
        <v>5.7</v>
      </c>
    </row>
    <row r="1275">
      <c r="A1275" s="2" t="s">
        <v>437</v>
      </c>
      <c r="B1275" s="2">
        <v>135.0</v>
      </c>
      <c r="C1275" s="2">
        <v>2.9077547E7</v>
      </c>
      <c r="D1275" s="2" t="s">
        <v>1001</v>
      </c>
      <c r="E1275" s="2" t="s">
        <v>2303</v>
      </c>
      <c r="F1275" s="2" t="s">
        <v>12</v>
      </c>
      <c r="G1275" s="2" t="s">
        <v>13</v>
      </c>
      <c r="H1275" s="2">
        <v>4.0E7</v>
      </c>
      <c r="I1275" s="2">
        <v>7.0</v>
      </c>
    </row>
    <row r="1276">
      <c r="A1276" s="2" t="s">
        <v>615</v>
      </c>
      <c r="B1276" s="2">
        <v>107.0</v>
      </c>
      <c r="C1276" s="2">
        <v>2.9374178E7</v>
      </c>
      <c r="D1276" s="2" t="s">
        <v>2304</v>
      </c>
      <c r="E1276" s="2" t="s">
        <v>2305</v>
      </c>
      <c r="F1276" s="2" t="s">
        <v>12</v>
      </c>
      <c r="G1276" s="2" t="s">
        <v>13</v>
      </c>
      <c r="H1276" s="2">
        <v>4.0E7</v>
      </c>
      <c r="I1276" s="2">
        <v>5.1</v>
      </c>
    </row>
    <row r="1277">
      <c r="A1277" s="2" t="s">
        <v>1605</v>
      </c>
      <c r="B1277" s="2">
        <v>90.0</v>
      </c>
      <c r="C1277" s="2">
        <v>2.8535768E7</v>
      </c>
      <c r="D1277" s="2" t="s">
        <v>585</v>
      </c>
      <c r="E1277" s="2" t="s">
        <v>2306</v>
      </c>
      <c r="F1277" s="2" t="s">
        <v>12</v>
      </c>
      <c r="G1277" s="2" t="s">
        <v>13</v>
      </c>
      <c r="H1277" s="2">
        <v>4.0E7</v>
      </c>
      <c r="I1277" s="2">
        <v>5.3</v>
      </c>
    </row>
    <row r="1278">
      <c r="A1278" s="2" t="s">
        <v>1640</v>
      </c>
      <c r="B1278" s="2">
        <v>99.0</v>
      </c>
      <c r="C1278" s="2">
        <v>2.7663982E7</v>
      </c>
      <c r="D1278" s="2" t="s">
        <v>1514</v>
      </c>
      <c r="E1278" s="2" t="s">
        <v>2307</v>
      </c>
      <c r="F1278" s="2" t="s">
        <v>12</v>
      </c>
      <c r="G1278" s="2" t="s">
        <v>13</v>
      </c>
      <c r="H1278" s="2">
        <v>4.0E7</v>
      </c>
      <c r="I1278" s="2">
        <v>4.4</v>
      </c>
    </row>
    <row r="1279">
      <c r="A1279" s="2" t="s">
        <v>639</v>
      </c>
      <c r="B1279" s="2">
        <v>104.0</v>
      </c>
      <c r="C1279" s="2">
        <v>2.7053815E7</v>
      </c>
      <c r="D1279" s="2" t="s">
        <v>31</v>
      </c>
      <c r="E1279" s="2" t="s">
        <v>2308</v>
      </c>
      <c r="F1279" s="2" t="s">
        <v>12</v>
      </c>
      <c r="G1279" s="2" t="s">
        <v>265</v>
      </c>
      <c r="H1279" s="2">
        <v>4.0E7</v>
      </c>
      <c r="I1279" s="2">
        <v>4.7</v>
      </c>
    </row>
    <row r="1280">
      <c r="A1280" s="2" t="s">
        <v>2309</v>
      </c>
      <c r="B1280" s="2">
        <v>115.0</v>
      </c>
      <c r="C1280" s="2">
        <v>2.6814957E7</v>
      </c>
      <c r="D1280" s="2" t="s">
        <v>2132</v>
      </c>
      <c r="E1280" s="2" t="s">
        <v>2310</v>
      </c>
      <c r="F1280" s="2" t="s">
        <v>12</v>
      </c>
      <c r="G1280" s="2" t="s">
        <v>20</v>
      </c>
      <c r="H1280" s="2">
        <v>3.5E7</v>
      </c>
      <c r="I1280" s="2">
        <v>6.7</v>
      </c>
    </row>
    <row r="1281">
      <c r="A1281" s="2" t="s">
        <v>2311</v>
      </c>
      <c r="B1281" s="2">
        <v>119.0</v>
      </c>
      <c r="C1281" s="2">
        <v>2.5178165E7</v>
      </c>
      <c r="D1281" s="2" t="s">
        <v>76</v>
      </c>
      <c r="E1281" s="2" t="s">
        <v>2312</v>
      </c>
      <c r="F1281" s="2" t="s">
        <v>12</v>
      </c>
      <c r="G1281" s="2" t="s">
        <v>13</v>
      </c>
      <c r="H1281" s="2">
        <v>4.0E7</v>
      </c>
      <c r="I1281" s="2">
        <v>6.7</v>
      </c>
    </row>
    <row r="1282">
      <c r="A1282" s="2" t="s">
        <v>958</v>
      </c>
      <c r="B1282" s="2">
        <v>99.0</v>
      </c>
      <c r="C1282" s="2">
        <v>2.5117498E7</v>
      </c>
      <c r="D1282" s="2" t="s">
        <v>1929</v>
      </c>
      <c r="E1282" s="2" t="s">
        <v>2313</v>
      </c>
      <c r="F1282" s="2" t="s">
        <v>12</v>
      </c>
      <c r="G1282" s="2" t="s">
        <v>13</v>
      </c>
      <c r="H1282" s="2">
        <v>4.0E7</v>
      </c>
      <c r="I1282" s="2">
        <v>5.7</v>
      </c>
    </row>
    <row r="1283">
      <c r="A1283" s="2" t="s">
        <v>164</v>
      </c>
      <c r="B1283" s="2">
        <v>112.0</v>
      </c>
      <c r="C1283" s="2">
        <v>32645.0</v>
      </c>
      <c r="D1283" s="2" t="s">
        <v>1838</v>
      </c>
      <c r="E1283" s="2" t="s">
        <v>2314</v>
      </c>
      <c r="F1283" s="2" t="s">
        <v>12</v>
      </c>
      <c r="G1283" s="2" t="s">
        <v>13</v>
      </c>
      <c r="H1283" s="2">
        <v>500000.0</v>
      </c>
      <c r="I1283" s="2">
        <v>7.4</v>
      </c>
    </row>
    <row r="1284">
      <c r="A1284" s="2" t="s">
        <v>1959</v>
      </c>
      <c r="B1284" s="2">
        <v>128.0</v>
      </c>
      <c r="C1284" s="2">
        <v>2.4332324E7</v>
      </c>
      <c r="D1284" s="2" t="s">
        <v>888</v>
      </c>
      <c r="E1284" s="2" t="s">
        <v>2315</v>
      </c>
      <c r="F1284" s="2" t="s">
        <v>12</v>
      </c>
      <c r="G1284" s="2" t="s">
        <v>13</v>
      </c>
      <c r="H1284" s="2">
        <v>4.0E7</v>
      </c>
      <c r="I1284" s="2">
        <v>6.1</v>
      </c>
    </row>
    <row r="1285">
      <c r="A1285" s="2" t="s">
        <v>1944</v>
      </c>
      <c r="B1285" s="2">
        <v>112.0</v>
      </c>
      <c r="C1285" s="2">
        <v>3.6665854E7</v>
      </c>
      <c r="D1285" s="2" t="s">
        <v>154</v>
      </c>
      <c r="E1285" s="2" t="s">
        <v>2316</v>
      </c>
      <c r="F1285" s="2" t="s">
        <v>12</v>
      </c>
      <c r="G1285" s="2" t="s">
        <v>513</v>
      </c>
      <c r="H1285" s="2">
        <v>4.0E7</v>
      </c>
      <c r="I1285" s="2">
        <v>6.4</v>
      </c>
    </row>
    <row r="1286">
      <c r="A1286" s="2" t="s">
        <v>2317</v>
      </c>
      <c r="B1286" s="2">
        <v>86.0</v>
      </c>
      <c r="C1286" s="2">
        <v>2.2717758E7</v>
      </c>
      <c r="D1286" s="2" t="s">
        <v>2318</v>
      </c>
      <c r="E1286" s="2" t="s">
        <v>2319</v>
      </c>
      <c r="F1286" s="2" t="s">
        <v>12</v>
      </c>
      <c r="G1286" s="2" t="s">
        <v>13</v>
      </c>
      <c r="H1286" s="2">
        <v>4.0E7</v>
      </c>
      <c r="I1286" s="2">
        <v>6.2</v>
      </c>
    </row>
    <row r="1287">
      <c r="A1287" s="2" t="s">
        <v>1235</v>
      </c>
      <c r="B1287" s="2">
        <v>108.0</v>
      </c>
      <c r="C1287" s="2">
        <v>2.2433915E7</v>
      </c>
      <c r="D1287" s="2" t="s">
        <v>758</v>
      </c>
      <c r="E1287" s="2" t="s">
        <v>2320</v>
      </c>
      <c r="F1287" s="2" t="s">
        <v>12</v>
      </c>
      <c r="G1287" s="2" t="s">
        <v>13</v>
      </c>
      <c r="H1287" s="2">
        <v>6.0E7</v>
      </c>
      <c r="I1287" s="2">
        <v>6.2</v>
      </c>
    </row>
    <row r="1288">
      <c r="A1288" s="2" t="s">
        <v>2321</v>
      </c>
      <c r="B1288" s="2">
        <v>128.0</v>
      </c>
      <c r="C1288" s="2">
        <v>2.2326247E7</v>
      </c>
      <c r="D1288" s="2" t="s">
        <v>76</v>
      </c>
      <c r="E1288" s="2" t="s">
        <v>2322</v>
      </c>
      <c r="F1288" s="2" t="s">
        <v>12</v>
      </c>
      <c r="G1288" s="2" t="s">
        <v>13</v>
      </c>
      <c r="H1288" s="2">
        <v>6.0E7</v>
      </c>
      <c r="I1288" s="2">
        <v>5.9</v>
      </c>
    </row>
    <row r="1289">
      <c r="A1289" s="2" t="s">
        <v>2323</v>
      </c>
      <c r="B1289" s="2">
        <v>84.0</v>
      </c>
      <c r="C1289" s="2">
        <v>2.1176322E7</v>
      </c>
      <c r="D1289" s="2" t="s">
        <v>613</v>
      </c>
      <c r="E1289" s="2" t="s">
        <v>2324</v>
      </c>
      <c r="F1289" s="2" t="s">
        <v>12</v>
      </c>
      <c r="G1289" s="2" t="s">
        <v>13</v>
      </c>
      <c r="H1289" s="2">
        <v>4.0E7</v>
      </c>
      <c r="I1289" s="2">
        <v>4.0</v>
      </c>
    </row>
    <row r="1290">
      <c r="A1290" s="2" t="s">
        <v>1498</v>
      </c>
      <c r="B1290" s="2">
        <v>111.0</v>
      </c>
      <c r="C1290" s="2">
        <v>2.03E7</v>
      </c>
      <c r="D1290" s="2" t="s">
        <v>1422</v>
      </c>
      <c r="E1290" s="2" t="s">
        <v>2325</v>
      </c>
      <c r="F1290" s="2" t="s">
        <v>12</v>
      </c>
      <c r="G1290" s="2" t="s">
        <v>13</v>
      </c>
      <c r="H1290" s="2">
        <v>4.0E7</v>
      </c>
      <c r="I1290" s="2">
        <v>6.2</v>
      </c>
    </row>
    <row r="1291">
      <c r="A1291" s="2" t="s">
        <v>456</v>
      </c>
      <c r="B1291" s="2">
        <v>131.0</v>
      </c>
      <c r="C1291" s="2">
        <v>2.0302961E7</v>
      </c>
      <c r="D1291" s="2" t="s">
        <v>1196</v>
      </c>
      <c r="E1291" s="2" t="s">
        <v>2326</v>
      </c>
      <c r="F1291" s="2" t="s">
        <v>12</v>
      </c>
      <c r="G1291" s="2" t="s">
        <v>513</v>
      </c>
      <c r="H1291" s="2">
        <v>4.5E7</v>
      </c>
      <c r="I1291" s="2">
        <v>4.6</v>
      </c>
    </row>
    <row r="1292">
      <c r="A1292" s="2" t="s">
        <v>2327</v>
      </c>
      <c r="B1292" s="2">
        <v>123.0</v>
      </c>
      <c r="C1292" s="2">
        <v>1.5962471E7</v>
      </c>
      <c r="D1292" s="2" t="s">
        <v>2132</v>
      </c>
      <c r="E1292" s="2" t="s">
        <v>2328</v>
      </c>
      <c r="F1292" s="2" t="s">
        <v>12</v>
      </c>
      <c r="G1292" s="2" t="s">
        <v>13</v>
      </c>
      <c r="H1292" s="2">
        <v>4.0E7</v>
      </c>
      <c r="I1292" s="2">
        <v>6.4</v>
      </c>
    </row>
    <row r="1293">
      <c r="A1293" s="2" t="s">
        <v>1855</v>
      </c>
      <c r="B1293" s="2">
        <v>101.0</v>
      </c>
      <c r="C1293" s="2">
        <v>1.4942422E7</v>
      </c>
      <c r="D1293" s="2" t="s">
        <v>116</v>
      </c>
      <c r="E1293" s="2" t="s">
        <v>2329</v>
      </c>
      <c r="F1293" s="2" t="s">
        <v>12</v>
      </c>
      <c r="G1293" s="2" t="s">
        <v>13</v>
      </c>
      <c r="H1293" s="2">
        <v>4.0E7</v>
      </c>
      <c r="I1293" s="2">
        <v>5.9</v>
      </c>
    </row>
    <row r="1294">
      <c r="A1294" s="2" t="s">
        <v>2330</v>
      </c>
      <c r="B1294" s="2">
        <v>102.0</v>
      </c>
      <c r="C1294" s="2">
        <v>1.4967182E7</v>
      </c>
      <c r="D1294" s="2" t="s">
        <v>154</v>
      </c>
      <c r="E1294" s="2" t="s">
        <v>2331</v>
      </c>
      <c r="F1294" s="2" t="s">
        <v>12</v>
      </c>
      <c r="G1294" s="2" t="s">
        <v>13</v>
      </c>
      <c r="H1294" s="2">
        <v>4.0E7</v>
      </c>
      <c r="I1294" s="2">
        <v>5.1</v>
      </c>
    </row>
    <row r="1295">
      <c r="A1295" s="2" t="s">
        <v>2332</v>
      </c>
      <c r="B1295" s="2">
        <v>114.0</v>
      </c>
      <c r="C1295" s="2">
        <v>1.8996755E7</v>
      </c>
      <c r="D1295" s="2" t="s">
        <v>1422</v>
      </c>
      <c r="E1295" s="2" t="s">
        <v>2333</v>
      </c>
      <c r="F1295" s="2" t="s">
        <v>12</v>
      </c>
      <c r="G1295" s="2" t="s">
        <v>1255</v>
      </c>
      <c r="H1295" s="2">
        <v>4.5E7</v>
      </c>
      <c r="I1295" s="2">
        <v>7.6</v>
      </c>
    </row>
    <row r="1296">
      <c r="A1296" s="2" t="s">
        <v>2334</v>
      </c>
      <c r="B1296" s="2">
        <v>107.0</v>
      </c>
      <c r="C1296" s="2">
        <v>1.4375181E7</v>
      </c>
      <c r="D1296" s="2" t="s">
        <v>2335</v>
      </c>
      <c r="E1296" s="2" t="s">
        <v>2336</v>
      </c>
      <c r="F1296" s="2" t="s">
        <v>12</v>
      </c>
      <c r="G1296" s="2" t="s">
        <v>13</v>
      </c>
      <c r="H1296" s="2">
        <v>5.1E7</v>
      </c>
      <c r="I1296" s="2">
        <v>4.2</v>
      </c>
    </row>
    <row r="1297">
      <c r="A1297" s="2" t="s">
        <v>1870</v>
      </c>
      <c r="B1297" s="2">
        <v>87.0</v>
      </c>
      <c r="C1297" s="2">
        <v>2.0999103E7</v>
      </c>
      <c r="D1297" s="2" t="s">
        <v>2337</v>
      </c>
      <c r="E1297" s="2" t="s">
        <v>2338</v>
      </c>
      <c r="F1297" s="2" t="s">
        <v>12</v>
      </c>
      <c r="G1297" s="2" t="s">
        <v>13</v>
      </c>
      <c r="H1297" s="2">
        <v>4.0E7</v>
      </c>
      <c r="I1297" s="2">
        <v>7.8</v>
      </c>
    </row>
    <row r="1298">
      <c r="A1298" s="2" t="s">
        <v>1555</v>
      </c>
      <c r="B1298" s="2">
        <v>103.0</v>
      </c>
      <c r="C1298" s="2">
        <v>1.4448589E7</v>
      </c>
      <c r="D1298" s="2" t="s">
        <v>590</v>
      </c>
      <c r="E1298" s="2" t="s">
        <v>2339</v>
      </c>
      <c r="F1298" s="2" t="s">
        <v>12</v>
      </c>
      <c r="G1298" s="2" t="s">
        <v>13</v>
      </c>
      <c r="H1298" s="2">
        <v>4.0E7</v>
      </c>
      <c r="I1298" s="2">
        <v>5.8</v>
      </c>
    </row>
    <row r="1299">
      <c r="A1299" s="2" t="s">
        <v>1866</v>
      </c>
      <c r="B1299" s="2">
        <v>99.0</v>
      </c>
      <c r="C1299" s="2">
        <v>1.4358033E7</v>
      </c>
      <c r="D1299" s="2" t="s">
        <v>2340</v>
      </c>
      <c r="E1299" s="2" t="s">
        <v>2341</v>
      </c>
      <c r="F1299" s="2" t="s">
        <v>12</v>
      </c>
      <c r="G1299" s="2" t="s">
        <v>13</v>
      </c>
      <c r="H1299" s="2">
        <v>4.0E7</v>
      </c>
      <c r="I1299" s="2">
        <v>5.9</v>
      </c>
    </row>
    <row r="1300">
      <c r="A1300" s="2" t="s">
        <v>1458</v>
      </c>
      <c r="B1300" s="2">
        <v>122.0</v>
      </c>
      <c r="C1300" s="2">
        <v>3.3201661E7</v>
      </c>
      <c r="D1300" s="2" t="s">
        <v>590</v>
      </c>
      <c r="E1300" s="2" t="s">
        <v>2342</v>
      </c>
      <c r="F1300" s="2" t="s">
        <v>512</v>
      </c>
      <c r="G1300" s="2" t="s">
        <v>513</v>
      </c>
      <c r="H1300" s="2">
        <v>7.7E7</v>
      </c>
      <c r="I1300" s="2">
        <v>8.4</v>
      </c>
    </row>
    <row r="1301">
      <c r="A1301" s="2" t="s">
        <v>2343</v>
      </c>
      <c r="B1301" s="2">
        <v>91.0</v>
      </c>
      <c r="C1301" s="2">
        <v>1.4018364E7</v>
      </c>
      <c r="D1301" s="2" t="s">
        <v>2344</v>
      </c>
      <c r="E1301" s="2" t="s">
        <v>2345</v>
      </c>
      <c r="F1301" s="2" t="s">
        <v>12</v>
      </c>
      <c r="G1301" s="2" t="s">
        <v>13</v>
      </c>
      <c r="H1301" s="2">
        <v>3.0E7</v>
      </c>
      <c r="I1301" s="2">
        <v>4.8</v>
      </c>
    </row>
    <row r="1302">
      <c r="A1302" s="2" t="s">
        <v>2346</v>
      </c>
      <c r="B1302" s="2">
        <v>103.0</v>
      </c>
      <c r="C1302" s="2">
        <v>1.3395939E7</v>
      </c>
      <c r="D1302" s="2" t="s">
        <v>495</v>
      </c>
      <c r="E1302" s="2" t="s">
        <v>2347</v>
      </c>
      <c r="F1302" s="2" t="s">
        <v>12</v>
      </c>
      <c r="G1302" s="2" t="s">
        <v>20</v>
      </c>
      <c r="H1302" s="2">
        <v>6.0E7</v>
      </c>
      <c r="I1302" s="2">
        <v>6.2</v>
      </c>
    </row>
    <row r="1303">
      <c r="A1303" s="2" t="s">
        <v>2194</v>
      </c>
      <c r="B1303" s="2">
        <v>107.0</v>
      </c>
      <c r="C1303" s="2">
        <v>2.0113965E7</v>
      </c>
      <c r="D1303" s="2" t="s">
        <v>2205</v>
      </c>
      <c r="E1303" s="2" t="s">
        <v>2348</v>
      </c>
      <c r="F1303" s="2" t="s">
        <v>12</v>
      </c>
      <c r="G1303" s="2" t="s">
        <v>13</v>
      </c>
      <c r="H1303" s="2">
        <v>4.0E7</v>
      </c>
      <c r="I1303" s="2">
        <v>6.5</v>
      </c>
    </row>
    <row r="1304">
      <c r="A1304" s="2" t="s">
        <v>2349</v>
      </c>
      <c r="B1304" s="2">
        <v>106.0</v>
      </c>
      <c r="C1304" s="2">
        <v>1.3376506E7</v>
      </c>
      <c r="D1304" s="2" t="s">
        <v>1196</v>
      </c>
      <c r="E1304" s="2" t="s">
        <v>2350</v>
      </c>
      <c r="F1304" s="2" t="s">
        <v>12</v>
      </c>
      <c r="G1304" s="2" t="s">
        <v>13</v>
      </c>
      <c r="H1304" s="2">
        <v>4.0E7</v>
      </c>
      <c r="I1304" s="2">
        <v>6.3</v>
      </c>
    </row>
    <row r="1305">
      <c r="A1305" s="2" t="s">
        <v>2351</v>
      </c>
      <c r="B1305" s="2">
        <v>101.0</v>
      </c>
      <c r="C1305" s="2">
        <v>1.3208023E7</v>
      </c>
      <c r="D1305" s="2" t="s">
        <v>2352</v>
      </c>
      <c r="E1305" s="2" t="s">
        <v>2353</v>
      </c>
      <c r="F1305" s="2" t="s">
        <v>12</v>
      </c>
      <c r="G1305" s="2" t="s">
        <v>20</v>
      </c>
      <c r="H1305" s="2">
        <v>4.2E7</v>
      </c>
      <c r="I1305" s="2">
        <v>3.3</v>
      </c>
    </row>
    <row r="1306">
      <c r="A1306" s="2" t="s">
        <v>610</v>
      </c>
      <c r="B1306" s="2">
        <v>109.0</v>
      </c>
      <c r="C1306" s="2">
        <v>1.383813E7</v>
      </c>
      <c r="D1306" s="2" t="s">
        <v>681</v>
      </c>
      <c r="E1306" s="2" t="s">
        <v>2354</v>
      </c>
      <c r="F1306" s="2" t="s">
        <v>12</v>
      </c>
      <c r="G1306" s="2" t="s">
        <v>13</v>
      </c>
      <c r="H1306" s="2">
        <v>4.0E7</v>
      </c>
      <c r="I1306" s="2">
        <v>5.9</v>
      </c>
    </row>
    <row r="1307">
      <c r="A1307" s="2" t="s">
        <v>2111</v>
      </c>
      <c r="B1307" s="2">
        <v>110.0</v>
      </c>
      <c r="C1307" s="2">
        <v>5773519.0</v>
      </c>
      <c r="D1307" s="2" t="s">
        <v>1114</v>
      </c>
      <c r="E1307" s="2" t="s">
        <v>2112</v>
      </c>
      <c r="F1307" s="2" t="s">
        <v>12</v>
      </c>
      <c r="G1307" s="2" t="s">
        <v>13</v>
      </c>
      <c r="H1307" s="2">
        <v>4.0E7</v>
      </c>
      <c r="I1307" s="2">
        <v>6.0</v>
      </c>
    </row>
    <row r="1308">
      <c r="A1308" s="2" t="s">
        <v>1902</v>
      </c>
      <c r="B1308" s="2">
        <v>89.0</v>
      </c>
      <c r="C1308" s="2">
        <v>9652000.0</v>
      </c>
      <c r="D1308" s="2" t="s">
        <v>585</v>
      </c>
      <c r="E1308" s="2" t="s">
        <v>2355</v>
      </c>
      <c r="F1308" s="2" t="s">
        <v>12</v>
      </c>
      <c r="G1308" s="2" t="s">
        <v>13</v>
      </c>
      <c r="H1308" s="2">
        <v>4.0E7</v>
      </c>
      <c r="I1308" s="2">
        <v>5.8</v>
      </c>
    </row>
    <row r="1309">
      <c r="A1309" s="2" t="s">
        <v>2356</v>
      </c>
      <c r="B1309" s="2">
        <v>100.0</v>
      </c>
      <c r="C1309" s="2">
        <v>1.2081447E7</v>
      </c>
      <c r="D1309" s="2" t="s">
        <v>1919</v>
      </c>
      <c r="E1309" s="2" t="s">
        <v>2357</v>
      </c>
      <c r="F1309" s="2" t="s">
        <v>12</v>
      </c>
      <c r="G1309" s="2" t="s">
        <v>13</v>
      </c>
      <c r="I1309" s="2">
        <v>6.5</v>
      </c>
    </row>
    <row r="1310">
      <c r="A1310" s="2" t="s">
        <v>2358</v>
      </c>
      <c r="B1310" s="2">
        <v>119.0</v>
      </c>
      <c r="C1310" s="2">
        <v>7000000.0</v>
      </c>
      <c r="D1310" s="2" t="s">
        <v>247</v>
      </c>
      <c r="E1310" s="2" t="s">
        <v>2359</v>
      </c>
      <c r="F1310" s="2" t="s">
        <v>12</v>
      </c>
      <c r="G1310" s="2" t="s">
        <v>20</v>
      </c>
      <c r="H1310" s="2">
        <v>3.6E7</v>
      </c>
      <c r="I1310" s="2">
        <v>4.7</v>
      </c>
    </row>
    <row r="1311">
      <c r="A1311" s="2" t="s">
        <v>2360</v>
      </c>
      <c r="B1311" s="2">
        <v>83.0</v>
      </c>
      <c r="C1311" s="2">
        <v>1.043122E7</v>
      </c>
      <c r="D1311" s="2" t="s">
        <v>222</v>
      </c>
      <c r="E1311" s="2" t="s">
        <v>2361</v>
      </c>
      <c r="F1311" s="2" t="s">
        <v>12</v>
      </c>
      <c r="G1311" s="2" t="s">
        <v>13</v>
      </c>
      <c r="H1311" s="2">
        <v>2.4E7</v>
      </c>
      <c r="I1311" s="2">
        <v>4.1</v>
      </c>
    </row>
    <row r="1312">
      <c r="A1312" s="2" t="s">
        <v>2362</v>
      </c>
      <c r="B1312" s="2">
        <v>108.0</v>
      </c>
      <c r="C1312" s="2">
        <v>1.0326062E7</v>
      </c>
      <c r="D1312" s="2" t="s">
        <v>2363</v>
      </c>
      <c r="E1312" s="2" t="s">
        <v>2364</v>
      </c>
      <c r="F1312" s="2" t="s">
        <v>12</v>
      </c>
      <c r="G1312" s="2" t="s">
        <v>265</v>
      </c>
      <c r="H1312" s="2">
        <v>3.3E7</v>
      </c>
      <c r="I1312" s="2">
        <v>6.8</v>
      </c>
    </row>
    <row r="1313">
      <c r="A1313" s="2" t="s">
        <v>1801</v>
      </c>
      <c r="B1313" s="2">
        <v>102.0</v>
      </c>
      <c r="C1313" s="2">
        <v>6114237.0</v>
      </c>
      <c r="D1313" s="2" t="s">
        <v>779</v>
      </c>
      <c r="E1313" s="2" t="s">
        <v>2365</v>
      </c>
      <c r="F1313" s="2" t="s">
        <v>12</v>
      </c>
      <c r="G1313" s="2" t="s">
        <v>13</v>
      </c>
      <c r="H1313" s="2">
        <v>4.0E7</v>
      </c>
      <c r="I1313" s="2">
        <v>6.2</v>
      </c>
    </row>
    <row r="1314">
      <c r="A1314" s="2" t="s">
        <v>2301</v>
      </c>
      <c r="B1314" s="2">
        <v>93.0</v>
      </c>
      <c r="C1314" s="2">
        <v>4835968.0</v>
      </c>
      <c r="D1314" s="2" t="s">
        <v>18</v>
      </c>
      <c r="E1314" s="2" t="s">
        <v>2366</v>
      </c>
      <c r="F1314" s="2" t="s">
        <v>12</v>
      </c>
      <c r="G1314" s="2" t="s">
        <v>20</v>
      </c>
      <c r="H1314" s="2">
        <v>4.0E7</v>
      </c>
      <c r="I1314" s="2">
        <v>4.5</v>
      </c>
    </row>
    <row r="1315">
      <c r="A1315" s="2" t="s">
        <v>2367</v>
      </c>
      <c r="B1315" s="2">
        <v>84.0</v>
      </c>
      <c r="C1315" s="2">
        <v>4777007.0</v>
      </c>
      <c r="D1315" s="2" t="s">
        <v>2368</v>
      </c>
      <c r="E1315" s="2" t="s">
        <v>2369</v>
      </c>
      <c r="F1315" s="2" t="s">
        <v>12</v>
      </c>
      <c r="G1315" s="2" t="s">
        <v>513</v>
      </c>
      <c r="H1315" s="2">
        <v>4.0E7</v>
      </c>
      <c r="I1315" s="2">
        <v>5.8</v>
      </c>
    </row>
    <row r="1316">
      <c r="A1316" s="2" t="s">
        <v>1843</v>
      </c>
      <c r="B1316" s="2">
        <v>107.0</v>
      </c>
      <c r="C1316" s="2">
        <v>3675072.0</v>
      </c>
      <c r="D1316" s="2" t="s">
        <v>407</v>
      </c>
      <c r="E1316" s="2" t="s">
        <v>2370</v>
      </c>
      <c r="F1316" s="2" t="s">
        <v>12</v>
      </c>
      <c r="G1316" s="2" t="s">
        <v>20</v>
      </c>
      <c r="H1316" s="2">
        <v>2.6E7</v>
      </c>
      <c r="I1316" s="2">
        <v>7.3</v>
      </c>
    </row>
    <row r="1317">
      <c r="A1317" s="2" t="s">
        <v>1430</v>
      </c>
      <c r="B1317" s="2">
        <v>91.0</v>
      </c>
      <c r="C1317" s="2">
        <v>1.8438149E7</v>
      </c>
      <c r="D1317" s="2" t="s">
        <v>888</v>
      </c>
      <c r="E1317" s="2" t="s">
        <v>2371</v>
      </c>
      <c r="F1317" s="2" t="s">
        <v>12</v>
      </c>
      <c r="G1317" s="2" t="s">
        <v>13</v>
      </c>
      <c r="H1317" s="2">
        <v>4.0E7</v>
      </c>
      <c r="I1317" s="2">
        <v>5.9</v>
      </c>
    </row>
    <row r="1318">
      <c r="A1318" s="2" t="s">
        <v>2372</v>
      </c>
      <c r="B1318" s="2">
        <v>94.0</v>
      </c>
      <c r="C1318" s="2">
        <v>511920.0</v>
      </c>
      <c r="D1318" s="2" t="s">
        <v>2373</v>
      </c>
      <c r="E1318" s="2" t="s">
        <v>2374</v>
      </c>
      <c r="F1318" s="2" t="s">
        <v>12</v>
      </c>
      <c r="G1318" s="2" t="s">
        <v>13</v>
      </c>
      <c r="H1318" s="2">
        <v>4.0E7</v>
      </c>
      <c r="I1318" s="2">
        <v>4.4</v>
      </c>
    </row>
    <row r="1319">
      <c r="A1319" s="2" t="s">
        <v>1730</v>
      </c>
      <c r="B1319" s="2">
        <v>115.0</v>
      </c>
      <c r="C1319" s="2">
        <v>1.0640645E7</v>
      </c>
      <c r="D1319" s="2" t="s">
        <v>389</v>
      </c>
      <c r="E1319" s="2" t="s">
        <v>2375</v>
      </c>
      <c r="F1319" s="2" t="s">
        <v>12</v>
      </c>
      <c r="G1319" s="2" t="s">
        <v>13</v>
      </c>
      <c r="H1319" s="2">
        <v>4.0E7</v>
      </c>
      <c r="I1319" s="2">
        <v>5.8</v>
      </c>
    </row>
    <row r="1320">
      <c r="A1320" s="2" t="s">
        <v>2376</v>
      </c>
      <c r="B1320" s="2">
        <v>93.0</v>
      </c>
      <c r="C1320" s="2">
        <v>652526.0</v>
      </c>
      <c r="D1320" s="2" t="s">
        <v>2377</v>
      </c>
      <c r="E1320" s="2" t="s">
        <v>2378</v>
      </c>
      <c r="F1320" s="2" t="s">
        <v>12</v>
      </c>
      <c r="G1320" s="2" t="s">
        <v>265</v>
      </c>
      <c r="H1320" s="2">
        <v>4.0E7</v>
      </c>
      <c r="I1320" s="2">
        <v>5.1</v>
      </c>
    </row>
    <row r="1321">
      <c r="A1321" s="2" t="s">
        <v>925</v>
      </c>
      <c r="B1321" s="2">
        <v>105.0</v>
      </c>
      <c r="C1321" s="2">
        <v>8.0050171E7</v>
      </c>
      <c r="D1321" s="2" t="s">
        <v>679</v>
      </c>
      <c r="E1321" s="2" t="s">
        <v>2379</v>
      </c>
      <c r="F1321" s="2" t="s">
        <v>12</v>
      </c>
      <c r="G1321" s="2" t="s">
        <v>13</v>
      </c>
      <c r="H1321" s="2">
        <v>2.0E7</v>
      </c>
      <c r="I1321" s="2">
        <v>6.9</v>
      </c>
    </row>
    <row r="1322">
      <c r="A1322" s="2" t="s">
        <v>1538</v>
      </c>
      <c r="B1322" s="2">
        <v>107.0</v>
      </c>
      <c r="C1322" s="2">
        <v>7564000.0</v>
      </c>
      <c r="D1322" s="2" t="s">
        <v>1850</v>
      </c>
      <c r="E1322" s="2" t="s">
        <v>2380</v>
      </c>
      <c r="F1322" s="2" t="s">
        <v>12</v>
      </c>
      <c r="G1322" s="2" t="s">
        <v>13</v>
      </c>
      <c r="H1322" s="2">
        <v>2.0E7</v>
      </c>
      <c r="I1322" s="2">
        <v>6.2</v>
      </c>
    </row>
    <row r="1323">
      <c r="A1323" s="2" t="s">
        <v>2381</v>
      </c>
      <c r="B1323" s="2">
        <v>101.0</v>
      </c>
      <c r="C1323" s="2">
        <v>876671.0</v>
      </c>
      <c r="D1323" s="2" t="s">
        <v>2382</v>
      </c>
      <c r="E1323" s="2" t="s">
        <v>2383</v>
      </c>
      <c r="F1323" s="2" t="s">
        <v>12</v>
      </c>
      <c r="G1323" s="2" t="s">
        <v>13</v>
      </c>
      <c r="H1323" s="2">
        <v>2.5E7</v>
      </c>
      <c r="I1323" s="2">
        <v>6.9</v>
      </c>
    </row>
    <row r="1324">
      <c r="A1324" s="2" t="s">
        <v>1488</v>
      </c>
      <c r="B1324" s="2">
        <v>111.0</v>
      </c>
      <c r="C1324" s="2">
        <v>2869369.0</v>
      </c>
      <c r="D1324" s="2" t="s">
        <v>979</v>
      </c>
      <c r="E1324" s="2" t="s">
        <v>2384</v>
      </c>
      <c r="F1324" s="2" t="s">
        <v>12</v>
      </c>
      <c r="G1324" s="2" t="s">
        <v>20</v>
      </c>
      <c r="H1324" s="2">
        <v>3.0E7</v>
      </c>
      <c r="I1324" s="2">
        <v>7.3</v>
      </c>
    </row>
    <row r="1325">
      <c r="A1325" s="2" t="s">
        <v>2385</v>
      </c>
      <c r="B1325" s="2">
        <v>113.0</v>
      </c>
      <c r="C1325" s="2">
        <v>128978.0</v>
      </c>
      <c r="D1325" s="2" t="s">
        <v>259</v>
      </c>
      <c r="E1325" s="2" t="s">
        <v>2386</v>
      </c>
      <c r="F1325" s="2" t="s">
        <v>688</v>
      </c>
      <c r="G1325" s="2" t="s">
        <v>1350</v>
      </c>
      <c r="H1325" s="2">
        <v>4.0E7</v>
      </c>
      <c r="I1325" s="2">
        <v>7.1</v>
      </c>
    </row>
    <row r="1326">
      <c r="A1326" s="2" t="s">
        <v>714</v>
      </c>
      <c r="B1326" s="2">
        <v>112.0</v>
      </c>
      <c r="C1326" s="2">
        <v>77231.0</v>
      </c>
      <c r="D1326" s="2" t="s">
        <v>695</v>
      </c>
      <c r="E1326" s="2" t="s">
        <v>2387</v>
      </c>
      <c r="F1326" s="2" t="s">
        <v>2388</v>
      </c>
      <c r="G1326" s="2" t="s">
        <v>513</v>
      </c>
      <c r="H1326" s="2">
        <v>2.5E7</v>
      </c>
      <c r="I1326" s="2">
        <v>6.0</v>
      </c>
    </row>
    <row r="1327">
      <c r="A1327" s="2" t="s">
        <v>2389</v>
      </c>
      <c r="B1327" s="2">
        <v>126.0</v>
      </c>
      <c r="C1327" s="2">
        <v>4563029.0</v>
      </c>
      <c r="D1327" s="2" t="s">
        <v>485</v>
      </c>
      <c r="E1327" s="2" t="s">
        <v>2390</v>
      </c>
      <c r="F1327" s="2" t="s">
        <v>12</v>
      </c>
      <c r="G1327" s="2" t="s">
        <v>1987</v>
      </c>
      <c r="H1327" s="2">
        <v>3.92E7</v>
      </c>
      <c r="I1327" s="2">
        <v>7.0</v>
      </c>
    </row>
    <row r="1328">
      <c r="A1328" s="2" t="s">
        <v>703</v>
      </c>
      <c r="B1328" s="2">
        <v>90.0</v>
      </c>
      <c r="D1328" s="2" t="s">
        <v>2391</v>
      </c>
      <c r="E1328" s="2" t="s">
        <v>2392</v>
      </c>
      <c r="F1328" s="2" t="s">
        <v>512</v>
      </c>
      <c r="G1328" s="2" t="s">
        <v>513</v>
      </c>
      <c r="H1328" s="2">
        <v>2.5E7</v>
      </c>
      <c r="I1328" s="2">
        <v>6.8</v>
      </c>
    </row>
    <row r="1329">
      <c r="A1329" s="2" t="s">
        <v>2393</v>
      </c>
      <c r="B1329" s="2">
        <v>93.0</v>
      </c>
      <c r="C1329" s="2">
        <v>463730.0</v>
      </c>
      <c r="D1329" s="2" t="s">
        <v>585</v>
      </c>
      <c r="E1329" s="2" t="s">
        <v>2394</v>
      </c>
      <c r="F1329" s="2" t="s">
        <v>12</v>
      </c>
      <c r="G1329" s="2" t="s">
        <v>13</v>
      </c>
      <c r="I1329" s="2">
        <v>5.7</v>
      </c>
    </row>
    <row r="1330">
      <c r="A1330" s="2" t="s">
        <v>360</v>
      </c>
      <c r="B1330" s="2">
        <v>98.0</v>
      </c>
      <c r="C1330" s="2">
        <v>5.0693162E7</v>
      </c>
      <c r="D1330" s="2" t="s">
        <v>2395</v>
      </c>
      <c r="E1330" s="2" t="s">
        <v>2396</v>
      </c>
      <c r="F1330" s="2" t="s">
        <v>12</v>
      </c>
      <c r="G1330" s="2" t="s">
        <v>13</v>
      </c>
      <c r="H1330" s="2">
        <v>2.3E7</v>
      </c>
      <c r="I1330" s="2">
        <v>7.6</v>
      </c>
    </row>
    <row r="1331">
      <c r="A1331" s="2" t="s">
        <v>2397</v>
      </c>
      <c r="B1331" s="2">
        <v>159.0</v>
      </c>
      <c r="C1331" s="2">
        <v>6498000.0</v>
      </c>
      <c r="D1331" s="2" t="s">
        <v>2398</v>
      </c>
      <c r="E1331" s="2" t="s">
        <v>2399</v>
      </c>
      <c r="F1331" s="2" t="s">
        <v>2400</v>
      </c>
      <c r="G1331" s="2" t="s">
        <v>1953</v>
      </c>
      <c r="H1331" s="2">
        <v>1.8026148E7</v>
      </c>
      <c r="I1331" s="2">
        <v>8.4</v>
      </c>
    </row>
    <row r="1332">
      <c r="A1332" s="2" t="s">
        <v>439</v>
      </c>
      <c r="B1332" s="2">
        <v>107.0</v>
      </c>
      <c r="C1332" s="2">
        <v>6.3411478E7</v>
      </c>
      <c r="D1332" s="2" t="s">
        <v>2401</v>
      </c>
      <c r="E1332" s="2" t="s">
        <v>2402</v>
      </c>
      <c r="F1332" s="2" t="s">
        <v>12</v>
      </c>
      <c r="G1332" s="2" t="s">
        <v>13</v>
      </c>
      <c r="H1332" s="2">
        <v>3.9E7</v>
      </c>
      <c r="I1332" s="2">
        <v>7.1</v>
      </c>
    </row>
    <row r="1333">
      <c r="A1333" s="2" t="s">
        <v>1330</v>
      </c>
      <c r="B1333" s="2">
        <v>102.0</v>
      </c>
      <c r="C1333" s="2">
        <v>4.264089E7</v>
      </c>
      <c r="D1333" s="2" t="s">
        <v>590</v>
      </c>
      <c r="E1333" s="2" t="s">
        <v>2403</v>
      </c>
      <c r="F1333" s="2" t="s">
        <v>12</v>
      </c>
      <c r="G1333" s="2" t="s">
        <v>13</v>
      </c>
      <c r="I1333" s="2">
        <v>5.6</v>
      </c>
    </row>
    <row r="1334">
      <c r="A1334" s="2" t="s">
        <v>169</v>
      </c>
      <c r="B1334" s="2">
        <v>106.0</v>
      </c>
      <c r="C1334" s="2">
        <v>1.4451231E8</v>
      </c>
      <c r="D1334" s="2" t="s">
        <v>116</v>
      </c>
      <c r="E1334" s="2" t="s">
        <v>235</v>
      </c>
      <c r="F1334" s="2" t="s">
        <v>12</v>
      </c>
      <c r="G1334" s="2" t="s">
        <v>13</v>
      </c>
      <c r="H1334" s="2">
        <v>3.8E7</v>
      </c>
      <c r="I1334" s="2">
        <v>6.7</v>
      </c>
    </row>
    <row r="1335">
      <c r="A1335" s="2" t="s">
        <v>90</v>
      </c>
      <c r="B1335" s="2">
        <v>87.0</v>
      </c>
      <c r="C1335" s="2">
        <v>3.5287788E7</v>
      </c>
      <c r="D1335" s="2" t="s">
        <v>2404</v>
      </c>
      <c r="E1335" s="2" t="s">
        <v>2405</v>
      </c>
      <c r="F1335" s="2" t="s">
        <v>12</v>
      </c>
      <c r="G1335" s="2" t="s">
        <v>13</v>
      </c>
      <c r="H1335" s="2">
        <v>3.9E7</v>
      </c>
      <c r="I1335" s="2">
        <v>7.0</v>
      </c>
    </row>
    <row r="1336">
      <c r="A1336" s="2" t="s">
        <v>36</v>
      </c>
      <c r="B1336" s="2">
        <v>119.0</v>
      </c>
      <c r="C1336" s="2">
        <v>2.5335935E7</v>
      </c>
      <c r="D1336" s="2" t="s">
        <v>81</v>
      </c>
      <c r="E1336" s="2" t="s">
        <v>2406</v>
      </c>
      <c r="F1336" s="2" t="s">
        <v>12</v>
      </c>
      <c r="G1336" s="2" t="s">
        <v>13</v>
      </c>
      <c r="H1336" s="2">
        <v>4.0E7</v>
      </c>
      <c r="I1336" s="2">
        <v>8.0</v>
      </c>
    </row>
    <row r="1337">
      <c r="A1337" s="2" t="s">
        <v>2407</v>
      </c>
      <c r="B1337" s="2">
        <v>110.0</v>
      </c>
      <c r="C1337" s="2">
        <v>5881504.0</v>
      </c>
      <c r="D1337" s="2" t="s">
        <v>2408</v>
      </c>
      <c r="E1337" s="2" t="s">
        <v>2409</v>
      </c>
      <c r="F1337" s="2" t="s">
        <v>12</v>
      </c>
      <c r="G1337" s="2" t="s">
        <v>13</v>
      </c>
      <c r="H1337" s="2">
        <v>3.9E7</v>
      </c>
      <c r="I1337" s="2">
        <v>5.3</v>
      </c>
    </row>
    <row r="1338">
      <c r="A1338" s="2" t="s">
        <v>1693</v>
      </c>
      <c r="B1338" s="2">
        <v>125.0</v>
      </c>
      <c r="C1338" s="2">
        <v>6.0E7</v>
      </c>
      <c r="D1338" s="2" t="s">
        <v>672</v>
      </c>
      <c r="E1338" s="2" t="s">
        <v>2410</v>
      </c>
      <c r="F1338" s="2" t="s">
        <v>12</v>
      </c>
      <c r="G1338" s="2" t="s">
        <v>20</v>
      </c>
      <c r="H1338" s="2">
        <v>3.9E7</v>
      </c>
      <c r="I1338" s="2">
        <v>4.9</v>
      </c>
    </row>
    <row r="1339">
      <c r="A1339" s="2" t="s">
        <v>869</v>
      </c>
      <c r="B1339" s="2">
        <v>113.0</v>
      </c>
      <c r="C1339" s="2">
        <v>2.9802761E7</v>
      </c>
      <c r="D1339" s="2" t="s">
        <v>1371</v>
      </c>
      <c r="E1339" s="2" t="s">
        <v>2411</v>
      </c>
      <c r="F1339" s="2" t="s">
        <v>12</v>
      </c>
      <c r="G1339" s="2" t="s">
        <v>13</v>
      </c>
      <c r="H1339" s="2">
        <v>4.0E7</v>
      </c>
      <c r="I1339" s="2">
        <v>6.4</v>
      </c>
    </row>
    <row r="1340">
      <c r="A1340" s="2" t="s">
        <v>468</v>
      </c>
      <c r="B1340" s="2">
        <v>150.0</v>
      </c>
      <c r="C1340" s="2">
        <v>626809.0</v>
      </c>
      <c r="D1340" s="2" t="s">
        <v>380</v>
      </c>
      <c r="E1340" s="2" t="s">
        <v>2412</v>
      </c>
      <c r="F1340" s="2" t="s">
        <v>688</v>
      </c>
      <c r="G1340" s="2" t="s">
        <v>309</v>
      </c>
      <c r="H1340" s="2">
        <v>5.53632E8</v>
      </c>
      <c r="I1340" s="2">
        <v>7.4</v>
      </c>
    </row>
    <row r="1341">
      <c r="A1341" s="2" t="s">
        <v>1099</v>
      </c>
      <c r="B1341" s="2">
        <v>108.0</v>
      </c>
      <c r="C1341" s="2">
        <v>1.27214072E8</v>
      </c>
      <c r="D1341" s="2" t="s">
        <v>590</v>
      </c>
      <c r="E1341" s="2" t="s">
        <v>2413</v>
      </c>
      <c r="F1341" s="2" t="s">
        <v>12</v>
      </c>
      <c r="G1341" s="2" t="s">
        <v>13</v>
      </c>
      <c r="H1341" s="2">
        <v>3.8E7</v>
      </c>
      <c r="I1341" s="2">
        <v>6.1</v>
      </c>
    </row>
    <row r="1342">
      <c r="A1342" s="2" t="s">
        <v>1085</v>
      </c>
      <c r="B1342" s="2">
        <v>96.0</v>
      </c>
      <c r="C1342" s="2">
        <v>8.8915214E7</v>
      </c>
      <c r="D1342" s="2" t="s">
        <v>590</v>
      </c>
      <c r="E1342" s="2" t="s">
        <v>2414</v>
      </c>
      <c r="F1342" s="2" t="s">
        <v>12</v>
      </c>
      <c r="G1342" s="2" t="s">
        <v>13</v>
      </c>
      <c r="H1342" s="2">
        <v>3.8E7</v>
      </c>
      <c r="I1342" s="2">
        <v>6.5</v>
      </c>
    </row>
    <row r="1343">
      <c r="A1343" s="2" t="s">
        <v>2415</v>
      </c>
      <c r="B1343" s="2">
        <v>93.0</v>
      </c>
      <c r="C1343" s="2">
        <v>3.04E7</v>
      </c>
      <c r="D1343" s="2" t="s">
        <v>585</v>
      </c>
      <c r="E1343" s="2" t="s">
        <v>2416</v>
      </c>
      <c r="F1343" s="2" t="s">
        <v>12</v>
      </c>
      <c r="G1343" s="2" t="s">
        <v>13</v>
      </c>
      <c r="H1343" s="2">
        <v>3.9E7</v>
      </c>
      <c r="I1343" s="2">
        <v>5.7</v>
      </c>
    </row>
    <row r="1344">
      <c r="A1344" s="2" t="s">
        <v>1706</v>
      </c>
      <c r="B1344" s="2">
        <v>100.0</v>
      </c>
      <c r="C1344" s="2">
        <v>8.5570368E7</v>
      </c>
      <c r="D1344" s="2" t="s">
        <v>1062</v>
      </c>
      <c r="E1344" s="2" t="s">
        <v>2417</v>
      </c>
      <c r="F1344" s="2" t="s">
        <v>12</v>
      </c>
      <c r="G1344" s="2" t="s">
        <v>13</v>
      </c>
      <c r="H1344" s="2">
        <v>3.8E7</v>
      </c>
      <c r="I1344" s="2">
        <v>5.1</v>
      </c>
    </row>
    <row r="1345">
      <c r="A1345" s="2" t="s">
        <v>2418</v>
      </c>
      <c r="B1345" s="2">
        <v>118.0</v>
      </c>
      <c r="C1345" s="2">
        <v>7.5668868E7</v>
      </c>
      <c r="D1345" s="2" t="s">
        <v>556</v>
      </c>
      <c r="E1345" s="2" t="s">
        <v>2419</v>
      </c>
      <c r="F1345" s="2" t="s">
        <v>12</v>
      </c>
      <c r="G1345" s="2" t="s">
        <v>13</v>
      </c>
      <c r="H1345" s="2">
        <v>3.5E7</v>
      </c>
      <c r="I1345" s="2">
        <v>6.6</v>
      </c>
    </row>
    <row r="1346">
      <c r="A1346" s="2" t="s">
        <v>2420</v>
      </c>
      <c r="B1346" s="2">
        <v>122.0</v>
      </c>
      <c r="C1346" s="2">
        <v>6594136.0</v>
      </c>
      <c r="D1346" s="2" t="s">
        <v>2421</v>
      </c>
      <c r="E1346" s="2" t="s">
        <v>2422</v>
      </c>
      <c r="F1346" s="2" t="s">
        <v>688</v>
      </c>
      <c r="G1346" s="2" t="s">
        <v>1350</v>
      </c>
      <c r="H1346" s="2">
        <v>3.86E7</v>
      </c>
      <c r="I1346" s="2">
        <v>6.5</v>
      </c>
    </row>
    <row r="1347">
      <c r="A1347" s="2" t="s">
        <v>241</v>
      </c>
      <c r="B1347" s="2">
        <v>120.0</v>
      </c>
      <c r="C1347" s="2">
        <v>5.8700247E7</v>
      </c>
      <c r="D1347" s="2" t="s">
        <v>76</v>
      </c>
      <c r="E1347" s="2" t="s">
        <v>2423</v>
      </c>
      <c r="F1347" s="2" t="s">
        <v>12</v>
      </c>
      <c r="G1347" s="2" t="s">
        <v>13</v>
      </c>
      <c r="H1347" s="2">
        <v>3.8E7</v>
      </c>
      <c r="I1347" s="2">
        <v>6.9</v>
      </c>
    </row>
    <row r="1348">
      <c r="B1348" s="2">
        <v>60.0</v>
      </c>
      <c r="D1348" s="2" t="s">
        <v>933</v>
      </c>
      <c r="E1348" s="2" t="s">
        <v>2424</v>
      </c>
      <c r="F1348" s="2" t="s">
        <v>12</v>
      </c>
      <c r="G1348" s="2" t="s">
        <v>13</v>
      </c>
      <c r="I1348" s="2">
        <v>7.8</v>
      </c>
    </row>
    <row r="1349">
      <c r="A1349" s="2" t="s">
        <v>2425</v>
      </c>
      <c r="B1349" s="2">
        <v>88.0</v>
      </c>
      <c r="D1349" s="2" t="s">
        <v>216</v>
      </c>
      <c r="E1349" s="2" t="s">
        <v>2426</v>
      </c>
      <c r="F1349" s="2" t="s">
        <v>12</v>
      </c>
      <c r="G1349" s="2" t="s">
        <v>309</v>
      </c>
      <c r="H1349" s="2">
        <v>4.0E7</v>
      </c>
      <c r="I1349" s="2">
        <v>6.4</v>
      </c>
    </row>
    <row r="1350">
      <c r="A1350" s="2" t="s">
        <v>2427</v>
      </c>
      <c r="B1350" s="2">
        <v>146.0</v>
      </c>
      <c r="C1350" s="2">
        <v>5.0668906E7</v>
      </c>
      <c r="D1350" s="2" t="s">
        <v>572</v>
      </c>
      <c r="E1350" s="2" t="s">
        <v>2428</v>
      </c>
      <c r="F1350" s="2" t="s">
        <v>12</v>
      </c>
      <c r="G1350" s="2" t="s">
        <v>13</v>
      </c>
      <c r="H1350" s="2">
        <v>3.8E7</v>
      </c>
      <c r="I1350" s="2">
        <v>7.6</v>
      </c>
    </row>
    <row r="1351">
      <c r="A1351" s="2" t="s">
        <v>257</v>
      </c>
      <c r="B1351" s="2">
        <v>115.0</v>
      </c>
      <c r="C1351" s="2">
        <v>3.9177215E7</v>
      </c>
      <c r="D1351" s="2" t="s">
        <v>751</v>
      </c>
      <c r="E1351" s="2" t="s">
        <v>2429</v>
      </c>
      <c r="F1351" s="2" t="s">
        <v>12</v>
      </c>
      <c r="G1351" s="2" t="s">
        <v>13</v>
      </c>
      <c r="H1351" s="2">
        <v>3.8E7</v>
      </c>
      <c r="I1351" s="2">
        <v>5.6</v>
      </c>
    </row>
    <row r="1352">
      <c r="A1352" s="2" t="s">
        <v>2430</v>
      </c>
      <c r="B1352" s="2">
        <v>123.0</v>
      </c>
      <c r="C1352" s="2">
        <v>4.0334024E7</v>
      </c>
      <c r="D1352" s="2" t="s">
        <v>1489</v>
      </c>
      <c r="E1352" s="2" t="s">
        <v>2431</v>
      </c>
      <c r="F1352" s="2" t="s">
        <v>12</v>
      </c>
      <c r="G1352" s="2" t="s">
        <v>13</v>
      </c>
      <c r="H1352" s="2">
        <v>3.5E7</v>
      </c>
      <c r="I1352" s="2">
        <v>6.2</v>
      </c>
    </row>
    <row r="1353">
      <c r="A1353" s="2" t="s">
        <v>1789</v>
      </c>
      <c r="B1353" s="2">
        <v>94.0</v>
      </c>
      <c r="C1353" s="2">
        <v>7.103819E7</v>
      </c>
      <c r="D1353" s="2" t="s">
        <v>613</v>
      </c>
      <c r="E1353" s="2" t="s">
        <v>2432</v>
      </c>
      <c r="F1353" s="2" t="s">
        <v>12</v>
      </c>
      <c r="G1353" s="2" t="s">
        <v>13</v>
      </c>
      <c r="H1353" s="2">
        <v>3.0E7</v>
      </c>
      <c r="I1353" s="2">
        <v>4.4</v>
      </c>
    </row>
    <row r="1354">
      <c r="A1354" s="2" t="s">
        <v>2433</v>
      </c>
      <c r="B1354" s="2">
        <v>102.0</v>
      </c>
      <c r="C1354" s="2">
        <v>2.4044532E7</v>
      </c>
      <c r="D1354" s="2" t="s">
        <v>76</v>
      </c>
      <c r="E1354" s="2" t="s">
        <v>2434</v>
      </c>
      <c r="F1354" s="2" t="s">
        <v>12</v>
      </c>
      <c r="G1354" s="2" t="s">
        <v>13</v>
      </c>
      <c r="H1354" s="2">
        <v>3.8E7</v>
      </c>
      <c r="I1354" s="2">
        <v>5.6</v>
      </c>
    </row>
    <row r="1355">
      <c r="A1355" s="2" t="s">
        <v>1467</v>
      </c>
      <c r="B1355" s="2">
        <v>98.0</v>
      </c>
      <c r="C1355" s="2">
        <v>2.2770864E7</v>
      </c>
      <c r="D1355" s="2" t="s">
        <v>888</v>
      </c>
      <c r="E1355" s="2" t="s">
        <v>2435</v>
      </c>
      <c r="F1355" s="2" t="s">
        <v>12</v>
      </c>
      <c r="G1355" s="2" t="s">
        <v>13</v>
      </c>
      <c r="H1355" s="2">
        <v>3.8E7</v>
      </c>
      <c r="I1355" s="2">
        <v>5.5</v>
      </c>
    </row>
    <row r="1356">
      <c r="A1356" s="2" t="s">
        <v>1336</v>
      </c>
      <c r="B1356" s="2">
        <v>133.0</v>
      </c>
      <c r="C1356" s="2">
        <v>1.8653746E7</v>
      </c>
      <c r="D1356" s="2" t="s">
        <v>293</v>
      </c>
      <c r="E1356" s="2" t="s">
        <v>2436</v>
      </c>
      <c r="F1356" s="2" t="s">
        <v>12</v>
      </c>
      <c r="G1356" s="2" t="s">
        <v>1255</v>
      </c>
      <c r="H1356" s="2">
        <v>3.8E7</v>
      </c>
      <c r="I1356" s="2">
        <v>6.7</v>
      </c>
    </row>
    <row r="1357">
      <c r="A1357" s="2" t="s">
        <v>257</v>
      </c>
      <c r="B1357" s="2">
        <v>118.0</v>
      </c>
      <c r="C1357" s="2">
        <v>1.7305211E7</v>
      </c>
      <c r="D1357" s="2" t="s">
        <v>758</v>
      </c>
      <c r="E1357" s="2" t="s">
        <v>2437</v>
      </c>
      <c r="F1357" s="2" t="s">
        <v>12</v>
      </c>
      <c r="G1357" s="2" t="s">
        <v>13</v>
      </c>
      <c r="H1357" s="2">
        <v>3.8E7</v>
      </c>
      <c r="I1357" s="2">
        <v>6.1</v>
      </c>
    </row>
    <row r="1358">
      <c r="A1358" s="2" t="s">
        <v>1555</v>
      </c>
      <c r="B1358" s="2">
        <v>105.0</v>
      </c>
      <c r="C1358" s="2">
        <v>1.6991902E7</v>
      </c>
      <c r="D1358" s="2" t="s">
        <v>2162</v>
      </c>
      <c r="E1358" s="2" t="s">
        <v>2438</v>
      </c>
      <c r="F1358" s="2" t="s">
        <v>12</v>
      </c>
      <c r="G1358" s="2" t="s">
        <v>13</v>
      </c>
      <c r="H1358" s="2">
        <v>5.7E7</v>
      </c>
      <c r="I1358" s="2">
        <v>6.2</v>
      </c>
    </row>
    <row r="1359">
      <c r="A1359" s="2" t="s">
        <v>2439</v>
      </c>
      <c r="B1359" s="2">
        <v>109.0</v>
      </c>
      <c r="C1359" s="2">
        <v>4.7536959E7</v>
      </c>
      <c r="D1359" s="2" t="s">
        <v>1196</v>
      </c>
      <c r="E1359" s="2" t="s">
        <v>2440</v>
      </c>
      <c r="F1359" s="2" t="s">
        <v>12</v>
      </c>
      <c r="G1359" s="2" t="s">
        <v>13</v>
      </c>
      <c r="H1359" s="2">
        <v>1.0E7</v>
      </c>
      <c r="I1359" s="2">
        <v>7.3</v>
      </c>
    </row>
    <row r="1360">
      <c r="A1360" s="2" t="s">
        <v>67</v>
      </c>
      <c r="B1360" s="2">
        <v>129.0</v>
      </c>
      <c r="C1360" s="2">
        <v>1.03E7</v>
      </c>
      <c r="D1360" s="2" t="s">
        <v>2441</v>
      </c>
      <c r="E1360" s="2" t="s">
        <v>2442</v>
      </c>
      <c r="F1360" s="2" t="s">
        <v>12</v>
      </c>
      <c r="G1360" s="2" t="s">
        <v>13</v>
      </c>
      <c r="H1360" s="2">
        <v>3.8E7</v>
      </c>
      <c r="I1360" s="2">
        <v>6.6</v>
      </c>
    </row>
    <row r="1361">
      <c r="A1361" s="2" t="s">
        <v>1866</v>
      </c>
      <c r="B1361" s="2">
        <v>109.0</v>
      </c>
      <c r="C1361" s="2">
        <v>1.3782838E7</v>
      </c>
      <c r="D1361" s="2" t="s">
        <v>2443</v>
      </c>
      <c r="E1361" s="2" t="s">
        <v>2444</v>
      </c>
      <c r="F1361" s="2" t="s">
        <v>12</v>
      </c>
      <c r="G1361" s="2" t="s">
        <v>13</v>
      </c>
      <c r="H1361" s="2">
        <v>1.5E7</v>
      </c>
      <c r="I1361" s="2">
        <v>8.2</v>
      </c>
    </row>
    <row r="1362">
      <c r="A1362" s="2" t="s">
        <v>487</v>
      </c>
      <c r="B1362" s="2">
        <v>127.0</v>
      </c>
      <c r="C1362" s="2">
        <v>4.199779E7</v>
      </c>
      <c r="D1362" s="2" t="s">
        <v>989</v>
      </c>
      <c r="E1362" s="2" t="s">
        <v>2445</v>
      </c>
      <c r="F1362" s="2" t="s">
        <v>12</v>
      </c>
      <c r="G1362" s="2" t="s">
        <v>13</v>
      </c>
      <c r="H1362" s="2">
        <v>3.8E7</v>
      </c>
      <c r="I1362" s="2">
        <v>6.4</v>
      </c>
    </row>
    <row r="1363">
      <c r="A1363" s="2" t="s">
        <v>2446</v>
      </c>
      <c r="B1363" s="2">
        <v>118.0</v>
      </c>
      <c r="C1363" s="2">
        <v>6482195.0</v>
      </c>
      <c r="D1363" s="2" t="s">
        <v>784</v>
      </c>
      <c r="E1363" s="2" t="s">
        <v>2447</v>
      </c>
      <c r="F1363" s="2" t="s">
        <v>12</v>
      </c>
      <c r="G1363" s="2" t="s">
        <v>13</v>
      </c>
      <c r="H1363" s="2">
        <v>3.7E7</v>
      </c>
      <c r="I1363" s="2">
        <v>6.4</v>
      </c>
    </row>
    <row r="1364">
      <c r="A1364" s="2" t="s">
        <v>2448</v>
      </c>
      <c r="B1364" s="2">
        <v>110.0</v>
      </c>
      <c r="C1364" s="2">
        <v>623374.0</v>
      </c>
      <c r="D1364" s="2" t="s">
        <v>2449</v>
      </c>
      <c r="E1364" s="2" t="s">
        <v>2450</v>
      </c>
      <c r="F1364" s="2" t="s">
        <v>12</v>
      </c>
      <c r="G1364" s="2" t="s">
        <v>13</v>
      </c>
      <c r="H1364" s="2">
        <v>3.8E7</v>
      </c>
      <c r="I1364" s="2">
        <v>5.2</v>
      </c>
    </row>
    <row r="1365">
      <c r="A1365" s="2" t="s">
        <v>1090</v>
      </c>
      <c r="B1365" s="2">
        <v>90.0</v>
      </c>
      <c r="C1365" s="2">
        <v>7871693.0</v>
      </c>
      <c r="D1365" s="2" t="s">
        <v>2451</v>
      </c>
      <c r="E1365" s="2" t="s">
        <v>2452</v>
      </c>
      <c r="F1365" s="2" t="s">
        <v>12</v>
      </c>
      <c r="G1365" s="2" t="s">
        <v>13</v>
      </c>
      <c r="H1365" s="2">
        <v>5.5E7</v>
      </c>
      <c r="I1365" s="2">
        <v>6.5</v>
      </c>
    </row>
    <row r="1366">
      <c r="A1366" s="2" t="s">
        <v>2453</v>
      </c>
      <c r="B1366" s="2">
        <v>144.0</v>
      </c>
      <c r="C1366" s="2">
        <v>1.6377274E7</v>
      </c>
      <c r="D1366" s="2" t="s">
        <v>1196</v>
      </c>
      <c r="E1366" s="2" t="s">
        <v>2454</v>
      </c>
      <c r="F1366" s="2" t="s">
        <v>12</v>
      </c>
      <c r="G1366" s="2" t="s">
        <v>13</v>
      </c>
      <c r="H1366" s="2">
        <v>3.2E7</v>
      </c>
      <c r="I1366" s="2">
        <v>7.1</v>
      </c>
    </row>
    <row r="1367">
      <c r="A1367" s="2" t="s">
        <v>2455</v>
      </c>
      <c r="B1367" s="2">
        <v>97.0</v>
      </c>
      <c r="D1367" s="2" t="s">
        <v>2456</v>
      </c>
      <c r="E1367" s="2" t="s">
        <v>2457</v>
      </c>
      <c r="F1367" s="2" t="s">
        <v>12</v>
      </c>
      <c r="G1367" s="2" t="s">
        <v>2458</v>
      </c>
      <c r="H1367" s="2">
        <v>3.8E7</v>
      </c>
      <c r="I1367" s="2">
        <v>4.8</v>
      </c>
    </row>
    <row r="1368">
      <c r="A1368" s="2" t="s">
        <v>1801</v>
      </c>
      <c r="B1368" s="2">
        <v>130.0</v>
      </c>
      <c r="C1368" s="2">
        <v>9589875.0</v>
      </c>
      <c r="D1368" s="2" t="s">
        <v>572</v>
      </c>
      <c r="E1368" s="2" t="s">
        <v>2459</v>
      </c>
      <c r="F1368" s="2" t="s">
        <v>12</v>
      </c>
      <c r="G1368" s="2" t="s">
        <v>13</v>
      </c>
      <c r="H1368" s="2">
        <v>4.0E7</v>
      </c>
      <c r="I1368" s="2">
        <v>7.3</v>
      </c>
    </row>
    <row r="1369">
      <c r="A1369" s="2" t="s">
        <v>2460</v>
      </c>
      <c r="B1369" s="2">
        <v>112.0</v>
      </c>
      <c r="C1369" s="2">
        <v>3.4912982E7</v>
      </c>
      <c r="D1369" s="2" t="s">
        <v>81</v>
      </c>
      <c r="E1369" s="2" t="s">
        <v>2461</v>
      </c>
      <c r="F1369" s="2" t="s">
        <v>12</v>
      </c>
      <c r="G1369" s="2" t="s">
        <v>13</v>
      </c>
      <c r="H1369" s="2">
        <v>3.8E7</v>
      </c>
      <c r="I1369" s="2">
        <v>5.2</v>
      </c>
    </row>
    <row r="1370">
      <c r="A1370" s="2" t="s">
        <v>2462</v>
      </c>
      <c r="B1370" s="2">
        <v>133.0</v>
      </c>
      <c r="C1370" s="2">
        <v>1.09712885E8</v>
      </c>
      <c r="D1370" s="2" t="s">
        <v>1327</v>
      </c>
      <c r="E1370" s="2" t="s">
        <v>2463</v>
      </c>
      <c r="F1370" s="2" t="s">
        <v>12</v>
      </c>
      <c r="G1370" s="2" t="s">
        <v>13</v>
      </c>
      <c r="H1370" s="2">
        <v>3.5E7</v>
      </c>
      <c r="I1370" s="2">
        <v>7.7</v>
      </c>
    </row>
    <row r="1371">
      <c r="A1371" s="2" t="s">
        <v>2094</v>
      </c>
      <c r="B1371" s="2">
        <v>150.0</v>
      </c>
      <c r="C1371" s="2">
        <v>9.2173235E7</v>
      </c>
      <c r="D1371" s="2" t="s">
        <v>751</v>
      </c>
      <c r="E1371" s="2" t="s">
        <v>2464</v>
      </c>
      <c r="F1371" s="2" t="s">
        <v>12</v>
      </c>
      <c r="G1371" s="2" t="s">
        <v>13</v>
      </c>
      <c r="H1371" s="2">
        <v>3.7E7</v>
      </c>
      <c r="I1371" s="2">
        <v>7.6</v>
      </c>
    </row>
    <row r="1372">
      <c r="A1372" s="2" t="s">
        <v>2465</v>
      </c>
      <c r="B1372" s="2">
        <v>110.0</v>
      </c>
      <c r="C1372" s="2">
        <v>4.1102171E7</v>
      </c>
      <c r="D1372" s="2" t="s">
        <v>495</v>
      </c>
      <c r="E1372" s="2" t="s">
        <v>2466</v>
      </c>
      <c r="F1372" s="2" t="s">
        <v>12</v>
      </c>
      <c r="G1372" s="2" t="s">
        <v>13</v>
      </c>
      <c r="H1372" s="2">
        <v>4.0E7</v>
      </c>
      <c r="I1372" s="2">
        <v>5.7</v>
      </c>
    </row>
    <row r="1373">
      <c r="A1373" s="2" t="s">
        <v>2467</v>
      </c>
      <c r="B1373" s="2">
        <v>96.0</v>
      </c>
      <c r="C1373" s="2">
        <v>6.0338891E7</v>
      </c>
      <c r="D1373" s="2" t="s">
        <v>888</v>
      </c>
      <c r="E1373" s="2" t="s">
        <v>2468</v>
      </c>
      <c r="F1373" s="2" t="s">
        <v>12</v>
      </c>
      <c r="G1373" s="2" t="s">
        <v>13</v>
      </c>
      <c r="H1373" s="2">
        <v>3.7E7</v>
      </c>
      <c r="I1373" s="2">
        <v>7.0</v>
      </c>
    </row>
    <row r="1374">
      <c r="A1374" s="2" t="s">
        <v>2469</v>
      </c>
      <c r="B1374" s="2">
        <v>96.0</v>
      </c>
      <c r="C1374" s="2">
        <v>4.8006503E7</v>
      </c>
      <c r="D1374" s="2" t="s">
        <v>272</v>
      </c>
      <c r="E1374" s="2" t="s">
        <v>2470</v>
      </c>
      <c r="F1374" s="2" t="s">
        <v>12</v>
      </c>
      <c r="G1374" s="2" t="s">
        <v>13</v>
      </c>
      <c r="H1374" s="2">
        <v>3.7E7</v>
      </c>
      <c r="I1374" s="2">
        <v>6.0</v>
      </c>
    </row>
    <row r="1375">
      <c r="A1375" s="2" t="s">
        <v>292</v>
      </c>
      <c r="B1375" s="2">
        <v>123.0</v>
      </c>
      <c r="C1375" s="2">
        <v>2.6903709E7</v>
      </c>
      <c r="D1375" s="2" t="s">
        <v>2471</v>
      </c>
      <c r="E1375" s="2" t="s">
        <v>2472</v>
      </c>
      <c r="F1375" s="2" t="s">
        <v>12</v>
      </c>
      <c r="G1375" s="2" t="s">
        <v>20</v>
      </c>
      <c r="H1375" s="2">
        <v>3.8E7</v>
      </c>
      <c r="I1375" s="2">
        <v>8.1</v>
      </c>
    </row>
    <row r="1376">
      <c r="A1376" s="2" t="s">
        <v>2453</v>
      </c>
      <c r="B1376" s="2">
        <v>188.0</v>
      </c>
      <c r="C1376" s="2">
        <v>2.2450975E7</v>
      </c>
      <c r="D1376" s="2" t="s">
        <v>1196</v>
      </c>
      <c r="E1376" s="2" t="s">
        <v>2473</v>
      </c>
      <c r="F1376" s="2" t="s">
        <v>12</v>
      </c>
      <c r="G1376" s="2" t="s">
        <v>13</v>
      </c>
      <c r="H1376" s="2">
        <v>3.7E7</v>
      </c>
      <c r="I1376" s="2">
        <v>8.0</v>
      </c>
    </row>
    <row r="1377">
      <c r="A1377" s="2" t="s">
        <v>2474</v>
      </c>
      <c r="B1377" s="2">
        <v>107.0</v>
      </c>
      <c r="C1377" s="2">
        <v>4.4867349E7</v>
      </c>
      <c r="D1377" s="2" t="s">
        <v>613</v>
      </c>
      <c r="E1377" s="2" t="s">
        <v>2475</v>
      </c>
      <c r="F1377" s="2" t="s">
        <v>12</v>
      </c>
      <c r="G1377" s="2" t="s">
        <v>13</v>
      </c>
      <c r="H1377" s="2">
        <v>3.7E7</v>
      </c>
      <c r="I1377" s="2">
        <v>5.6</v>
      </c>
    </row>
    <row r="1378">
      <c r="A1378" s="2" t="s">
        <v>2476</v>
      </c>
      <c r="B1378" s="2">
        <v>110.0</v>
      </c>
      <c r="C1378" s="2">
        <v>4.6813366E7</v>
      </c>
      <c r="D1378" s="2" t="s">
        <v>590</v>
      </c>
      <c r="E1378" s="2" t="s">
        <v>2477</v>
      </c>
      <c r="F1378" s="2" t="s">
        <v>12</v>
      </c>
      <c r="G1378" s="2" t="s">
        <v>13</v>
      </c>
      <c r="H1378" s="2">
        <v>3.8E7</v>
      </c>
      <c r="I1378" s="2">
        <v>6.1</v>
      </c>
    </row>
    <row r="1379">
      <c r="A1379" s="2" t="s">
        <v>2478</v>
      </c>
      <c r="B1379" s="2">
        <v>113.0</v>
      </c>
      <c r="C1379" s="2">
        <v>7.227969E7</v>
      </c>
      <c r="D1379" s="2" t="s">
        <v>2479</v>
      </c>
      <c r="E1379" s="2" t="s">
        <v>2480</v>
      </c>
      <c r="F1379" s="2" t="s">
        <v>12</v>
      </c>
      <c r="G1379" s="2" t="s">
        <v>13</v>
      </c>
      <c r="H1379" s="2">
        <v>3.7E7</v>
      </c>
      <c r="I1379" s="2">
        <v>6.9</v>
      </c>
    </row>
    <row r="1380">
      <c r="A1380" s="2" t="s">
        <v>2144</v>
      </c>
      <c r="B1380" s="2">
        <v>122.0</v>
      </c>
      <c r="C1380" s="2">
        <v>1.91449475E8</v>
      </c>
      <c r="D1380" s="2" t="s">
        <v>237</v>
      </c>
      <c r="E1380" s="2" t="s">
        <v>2481</v>
      </c>
      <c r="F1380" s="2" t="s">
        <v>12</v>
      </c>
      <c r="G1380" s="2" t="s">
        <v>13</v>
      </c>
      <c r="H1380" s="2">
        <v>3.7E7</v>
      </c>
      <c r="I1380" s="2">
        <v>5.2</v>
      </c>
    </row>
    <row r="1381">
      <c r="A1381" s="2" t="s">
        <v>2226</v>
      </c>
      <c r="B1381" s="2">
        <v>116.0</v>
      </c>
      <c r="C1381" s="2">
        <v>7.1026631E7</v>
      </c>
      <c r="D1381" s="2" t="s">
        <v>751</v>
      </c>
      <c r="E1381" s="2" t="s">
        <v>2482</v>
      </c>
      <c r="F1381" s="2" t="s">
        <v>12</v>
      </c>
      <c r="G1381" s="2" t="s">
        <v>13</v>
      </c>
      <c r="H1381" s="2">
        <v>3.6E7</v>
      </c>
      <c r="I1381" s="2">
        <v>7.0</v>
      </c>
    </row>
    <row r="1382">
      <c r="A1382" s="2" t="s">
        <v>932</v>
      </c>
      <c r="B1382" s="2">
        <v>93.0</v>
      </c>
      <c r="C1382" s="2">
        <v>6.820819E7</v>
      </c>
      <c r="D1382" s="2" t="s">
        <v>142</v>
      </c>
      <c r="E1382" s="2" t="s">
        <v>2483</v>
      </c>
      <c r="F1382" s="2" t="s">
        <v>12</v>
      </c>
      <c r="G1382" s="2" t="s">
        <v>13</v>
      </c>
      <c r="H1382" s="2">
        <v>6.5E7</v>
      </c>
      <c r="I1382" s="2">
        <v>6.3</v>
      </c>
    </row>
    <row r="1383">
      <c r="A1383" s="2" t="s">
        <v>1761</v>
      </c>
      <c r="B1383" s="2">
        <v>118.0</v>
      </c>
      <c r="C1383" s="2">
        <v>1.50368971E8</v>
      </c>
      <c r="D1383" s="2" t="s">
        <v>349</v>
      </c>
      <c r="E1383" s="2" t="s">
        <v>2484</v>
      </c>
      <c r="F1383" s="2" t="s">
        <v>12</v>
      </c>
      <c r="G1383" s="2" t="s">
        <v>13</v>
      </c>
      <c r="H1383" s="2">
        <v>3.7E7</v>
      </c>
      <c r="I1383" s="2">
        <v>7.0</v>
      </c>
    </row>
    <row r="1384">
      <c r="A1384" s="2" t="s">
        <v>2485</v>
      </c>
      <c r="B1384" s="2">
        <v>115.0</v>
      </c>
      <c r="D1384" s="2" t="s">
        <v>28</v>
      </c>
      <c r="E1384" s="2" t="s">
        <v>2486</v>
      </c>
      <c r="F1384" s="2" t="s">
        <v>1965</v>
      </c>
      <c r="G1384" s="2" t="s">
        <v>2487</v>
      </c>
      <c r="H1384" s="2">
        <v>2.95E7</v>
      </c>
      <c r="I1384" s="2">
        <v>5.3</v>
      </c>
    </row>
    <row r="1385">
      <c r="A1385" s="2" t="s">
        <v>221</v>
      </c>
      <c r="B1385" s="2">
        <v>93.0</v>
      </c>
      <c r="C1385" s="2">
        <v>5.0129186E7</v>
      </c>
      <c r="D1385" s="2" t="s">
        <v>389</v>
      </c>
      <c r="E1385" s="2" t="s">
        <v>2488</v>
      </c>
      <c r="F1385" s="2" t="s">
        <v>12</v>
      </c>
      <c r="G1385" s="2" t="s">
        <v>13</v>
      </c>
      <c r="H1385" s="2">
        <v>3.6E7</v>
      </c>
      <c r="I1385" s="2">
        <v>6.9</v>
      </c>
    </row>
    <row r="1386">
      <c r="A1386" s="2" t="s">
        <v>2489</v>
      </c>
      <c r="B1386" s="2">
        <v>121.0</v>
      </c>
      <c r="C1386" s="2">
        <v>5.55E7</v>
      </c>
      <c r="D1386" s="2" t="s">
        <v>18</v>
      </c>
      <c r="E1386" s="2" t="s">
        <v>2490</v>
      </c>
      <c r="F1386" s="2" t="s">
        <v>12</v>
      </c>
      <c r="G1386" s="2" t="s">
        <v>20</v>
      </c>
      <c r="H1386" s="2">
        <v>3.6E7</v>
      </c>
      <c r="I1386" s="2">
        <v>6.2</v>
      </c>
    </row>
    <row r="1387">
      <c r="A1387" s="2" t="s">
        <v>2491</v>
      </c>
      <c r="B1387" s="2">
        <v>101.0</v>
      </c>
      <c r="C1387" s="2">
        <v>5.0213619E7</v>
      </c>
      <c r="D1387" s="2" t="s">
        <v>1907</v>
      </c>
      <c r="E1387" s="2" t="s">
        <v>2492</v>
      </c>
      <c r="F1387" s="2" t="s">
        <v>12</v>
      </c>
      <c r="G1387" s="2" t="s">
        <v>13</v>
      </c>
      <c r="H1387" s="2">
        <v>3.6E7</v>
      </c>
      <c r="I1387" s="2">
        <v>6.4</v>
      </c>
    </row>
    <row r="1388">
      <c r="A1388" s="2" t="s">
        <v>2478</v>
      </c>
      <c r="B1388" s="2">
        <v>107.0</v>
      </c>
      <c r="C1388" s="2">
        <v>4.2019483E7</v>
      </c>
      <c r="D1388" s="2" t="s">
        <v>2479</v>
      </c>
      <c r="E1388" s="2" t="s">
        <v>2493</v>
      </c>
      <c r="F1388" s="2" t="s">
        <v>12</v>
      </c>
      <c r="G1388" s="2" t="s">
        <v>13</v>
      </c>
      <c r="H1388" s="2">
        <v>3.6E7</v>
      </c>
      <c r="I1388" s="2">
        <v>6.4</v>
      </c>
    </row>
    <row r="1389">
      <c r="A1389" s="2" t="s">
        <v>1640</v>
      </c>
      <c r="B1389" s="2">
        <v>124.0</v>
      </c>
      <c r="C1389" s="2">
        <v>2.3360779E7</v>
      </c>
      <c r="D1389" s="2" t="s">
        <v>2494</v>
      </c>
      <c r="E1389" s="2" t="s">
        <v>2495</v>
      </c>
      <c r="F1389" s="2" t="s">
        <v>12</v>
      </c>
      <c r="G1389" s="2" t="s">
        <v>13</v>
      </c>
      <c r="H1389" s="2">
        <v>3.4E7</v>
      </c>
      <c r="I1389" s="2">
        <v>5.7</v>
      </c>
    </row>
    <row r="1390">
      <c r="A1390" s="2" t="s">
        <v>1079</v>
      </c>
      <c r="B1390" s="2">
        <v>109.0</v>
      </c>
      <c r="C1390" s="2">
        <v>2.6183197E7</v>
      </c>
      <c r="D1390" s="2" t="s">
        <v>154</v>
      </c>
      <c r="E1390" s="2" t="s">
        <v>2496</v>
      </c>
      <c r="F1390" s="2" t="s">
        <v>12</v>
      </c>
      <c r="G1390" s="2" t="s">
        <v>13</v>
      </c>
      <c r="H1390" s="2">
        <v>3.6E7</v>
      </c>
      <c r="I1390" s="2">
        <v>6.1</v>
      </c>
    </row>
    <row r="1391">
      <c r="A1391" s="2" t="s">
        <v>1174</v>
      </c>
      <c r="B1391" s="2">
        <v>105.0</v>
      </c>
      <c r="C1391" s="2">
        <v>2.0991497E7</v>
      </c>
      <c r="D1391" s="2" t="s">
        <v>495</v>
      </c>
      <c r="E1391" s="2" t="s">
        <v>2497</v>
      </c>
      <c r="F1391" s="2" t="s">
        <v>12</v>
      </c>
      <c r="G1391" s="2" t="s">
        <v>13</v>
      </c>
      <c r="H1391" s="2">
        <v>3.7E7</v>
      </c>
      <c r="I1391" s="2">
        <v>5.4</v>
      </c>
    </row>
    <row r="1392">
      <c r="A1392" s="2" t="s">
        <v>1361</v>
      </c>
      <c r="B1392" s="2">
        <v>130.0</v>
      </c>
      <c r="C1392" s="2">
        <v>1.3052741E7</v>
      </c>
      <c r="D1392" s="2" t="s">
        <v>2265</v>
      </c>
      <c r="E1392" s="2" t="s">
        <v>2498</v>
      </c>
      <c r="F1392" s="2" t="s">
        <v>12</v>
      </c>
      <c r="G1392" s="2" t="s">
        <v>13</v>
      </c>
      <c r="H1392" s="2">
        <v>3.6E7</v>
      </c>
      <c r="I1392" s="2">
        <v>6.7</v>
      </c>
    </row>
    <row r="1393">
      <c r="A1393" s="2" t="s">
        <v>2499</v>
      </c>
      <c r="B1393" s="2">
        <v>127.0</v>
      </c>
      <c r="C1393" s="2">
        <v>1.4378353E7</v>
      </c>
      <c r="D1393" s="2" t="s">
        <v>1151</v>
      </c>
      <c r="E1393" s="2" t="s">
        <v>2500</v>
      </c>
      <c r="F1393" s="2" t="s">
        <v>12</v>
      </c>
      <c r="G1393" s="2" t="s">
        <v>13</v>
      </c>
      <c r="H1393" s="2">
        <v>3.6E7</v>
      </c>
      <c r="I1393" s="2">
        <v>6.8</v>
      </c>
    </row>
    <row r="1394">
      <c r="A1394" s="2" t="s">
        <v>1237</v>
      </c>
      <c r="B1394" s="2">
        <v>114.0</v>
      </c>
      <c r="C1394" s="2">
        <v>3.3037754E7</v>
      </c>
      <c r="D1394" s="2" t="s">
        <v>2139</v>
      </c>
      <c r="E1394" s="2" t="s">
        <v>2501</v>
      </c>
      <c r="F1394" s="2" t="s">
        <v>12</v>
      </c>
      <c r="G1394" s="2" t="s">
        <v>13</v>
      </c>
      <c r="H1394" s="2">
        <v>3.7E7</v>
      </c>
      <c r="I1394" s="2">
        <v>6.0</v>
      </c>
    </row>
    <row r="1395">
      <c r="A1395" s="2" t="s">
        <v>1861</v>
      </c>
      <c r="B1395" s="2">
        <v>106.0</v>
      </c>
      <c r="C1395" s="2">
        <v>1.2339633E7</v>
      </c>
      <c r="D1395" s="2" t="s">
        <v>943</v>
      </c>
      <c r="E1395" s="2" t="s">
        <v>2502</v>
      </c>
      <c r="F1395" s="2" t="s">
        <v>12</v>
      </c>
      <c r="G1395" s="2" t="s">
        <v>13</v>
      </c>
      <c r="H1395" s="2">
        <v>3.6E7</v>
      </c>
      <c r="I1395" s="2">
        <v>7.8</v>
      </c>
    </row>
    <row r="1396">
      <c r="A1396" s="2" t="s">
        <v>1849</v>
      </c>
      <c r="B1396" s="2">
        <v>95.0</v>
      </c>
      <c r="C1396" s="2">
        <v>2954405.0</v>
      </c>
      <c r="D1396" s="2" t="s">
        <v>2503</v>
      </c>
      <c r="E1396" s="2" t="s">
        <v>2504</v>
      </c>
      <c r="F1396" s="2" t="s">
        <v>12</v>
      </c>
      <c r="G1396" s="2" t="s">
        <v>13</v>
      </c>
      <c r="H1396" s="2">
        <v>3.6E7</v>
      </c>
      <c r="I1396" s="2">
        <v>5.3</v>
      </c>
    </row>
    <row r="1397">
      <c r="A1397" s="2" t="s">
        <v>508</v>
      </c>
      <c r="B1397" s="2">
        <v>81.0</v>
      </c>
      <c r="C1397" s="2">
        <v>3.0105968E7</v>
      </c>
      <c r="D1397" s="2" t="s">
        <v>214</v>
      </c>
      <c r="E1397" s="2" t="s">
        <v>2505</v>
      </c>
      <c r="F1397" s="2" t="s">
        <v>12</v>
      </c>
      <c r="G1397" s="2" t="s">
        <v>13</v>
      </c>
      <c r="H1397" s="2">
        <v>3.7E7</v>
      </c>
      <c r="I1397" s="2">
        <v>4.5</v>
      </c>
    </row>
    <row r="1398">
      <c r="A1398" s="2" t="s">
        <v>2506</v>
      </c>
      <c r="B1398" s="2">
        <v>95.0</v>
      </c>
      <c r="C1398" s="2">
        <v>3.7788228E7</v>
      </c>
      <c r="D1398" s="2" t="s">
        <v>585</v>
      </c>
      <c r="E1398" s="2" t="s">
        <v>2507</v>
      </c>
      <c r="F1398" s="2" t="s">
        <v>12</v>
      </c>
      <c r="G1398" s="2" t="s">
        <v>13</v>
      </c>
      <c r="H1398" s="2">
        <v>3.52E7</v>
      </c>
      <c r="I1398" s="2">
        <v>5.4</v>
      </c>
    </row>
    <row r="1399">
      <c r="A1399" s="2" t="s">
        <v>894</v>
      </c>
      <c r="B1399" s="2">
        <v>108.0</v>
      </c>
      <c r="C1399" s="2">
        <v>2.77313371E8</v>
      </c>
      <c r="D1399" s="2" t="s">
        <v>585</v>
      </c>
      <c r="E1399" s="2" t="s">
        <v>2508</v>
      </c>
      <c r="F1399" s="2" t="s">
        <v>12</v>
      </c>
      <c r="G1399" s="2" t="s">
        <v>13</v>
      </c>
      <c r="H1399" s="2">
        <v>3.5E7</v>
      </c>
      <c r="I1399" s="2">
        <v>7.8</v>
      </c>
    </row>
    <row r="1400">
      <c r="A1400" s="2" t="s">
        <v>2509</v>
      </c>
      <c r="B1400" s="2">
        <v>105.0</v>
      </c>
      <c r="C1400" s="2">
        <v>2126511.0</v>
      </c>
      <c r="D1400" s="2" t="s">
        <v>2510</v>
      </c>
      <c r="E1400" s="2" t="s">
        <v>2511</v>
      </c>
      <c r="F1400" s="2" t="s">
        <v>2512</v>
      </c>
      <c r="G1400" s="2" t="s">
        <v>1350</v>
      </c>
      <c r="H1400" s="2">
        <v>3.6E7</v>
      </c>
      <c r="I1400" s="2">
        <v>7.2</v>
      </c>
    </row>
    <row r="1401">
      <c r="A1401" s="2" t="s">
        <v>697</v>
      </c>
      <c r="B1401" s="2">
        <v>95.0</v>
      </c>
      <c r="C1401" s="2">
        <v>2.05399422E8</v>
      </c>
      <c r="D1401" s="2" t="s">
        <v>479</v>
      </c>
      <c r="E1401" s="2" t="s">
        <v>2513</v>
      </c>
      <c r="F1401" s="2" t="s">
        <v>12</v>
      </c>
      <c r="G1401" s="2" t="s">
        <v>13</v>
      </c>
      <c r="H1401" s="2">
        <v>3.3E7</v>
      </c>
      <c r="I1401" s="2">
        <v>6.6</v>
      </c>
    </row>
    <row r="1402">
      <c r="A1402" s="2" t="s">
        <v>90</v>
      </c>
      <c r="B1402" s="2">
        <v>126.0</v>
      </c>
      <c r="C1402" s="2">
        <v>2.51188924E8</v>
      </c>
      <c r="D1402" s="2" t="s">
        <v>46</v>
      </c>
      <c r="E1402" s="2" t="s">
        <v>2514</v>
      </c>
      <c r="F1402" s="2" t="s">
        <v>12</v>
      </c>
      <c r="G1402" s="2" t="s">
        <v>13</v>
      </c>
      <c r="H1402" s="2">
        <v>3.5E7</v>
      </c>
      <c r="I1402" s="2">
        <v>7.6</v>
      </c>
    </row>
    <row r="1403">
      <c r="A1403" s="2" t="s">
        <v>198</v>
      </c>
      <c r="B1403" s="2">
        <v>102.0</v>
      </c>
      <c r="C1403" s="2">
        <v>1068392.0</v>
      </c>
      <c r="D1403" s="2" t="s">
        <v>2515</v>
      </c>
      <c r="E1403" s="2" t="s">
        <v>2516</v>
      </c>
      <c r="F1403" s="2" t="s">
        <v>12</v>
      </c>
      <c r="G1403" s="2" t="s">
        <v>1255</v>
      </c>
      <c r="H1403" s="2">
        <v>3.6E7</v>
      </c>
      <c r="I1403" s="2">
        <v>5.9</v>
      </c>
    </row>
    <row r="1404">
      <c r="A1404" s="2" t="s">
        <v>365</v>
      </c>
      <c r="B1404" s="2">
        <v>121.0</v>
      </c>
      <c r="C1404" s="2">
        <v>1.44731527E8</v>
      </c>
      <c r="D1404" s="2" t="s">
        <v>116</v>
      </c>
      <c r="E1404" s="2" t="s">
        <v>2517</v>
      </c>
      <c r="F1404" s="2" t="s">
        <v>12</v>
      </c>
      <c r="G1404" s="2" t="s">
        <v>13</v>
      </c>
      <c r="H1404" s="2">
        <v>3.5E7</v>
      </c>
      <c r="I1404" s="2">
        <v>6.7</v>
      </c>
    </row>
    <row r="1405">
      <c r="A1405" s="2" t="s">
        <v>727</v>
      </c>
      <c r="B1405" s="2">
        <v>129.0</v>
      </c>
      <c r="C1405" s="2">
        <v>2.55950375E8</v>
      </c>
      <c r="D1405" s="2" t="s">
        <v>572</v>
      </c>
      <c r="E1405" s="2" t="s">
        <v>2518</v>
      </c>
      <c r="F1405" s="2" t="s">
        <v>12</v>
      </c>
      <c r="G1405" s="2" t="s">
        <v>13</v>
      </c>
      <c r="H1405" s="2">
        <v>2.9E7</v>
      </c>
      <c r="I1405" s="2">
        <v>7.7</v>
      </c>
    </row>
    <row r="1406">
      <c r="B1406" s="2">
        <v>43.0</v>
      </c>
      <c r="D1406" s="2" t="s">
        <v>613</v>
      </c>
      <c r="E1406" s="2" t="s">
        <v>2519</v>
      </c>
      <c r="F1406" s="2" t="s">
        <v>12</v>
      </c>
      <c r="G1406" s="2" t="s">
        <v>13</v>
      </c>
      <c r="I1406" s="2">
        <v>5.8</v>
      </c>
    </row>
    <row r="1407">
      <c r="A1407" s="2" t="s">
        <v>1706</v>
      </c>
      <c r="B1407" s="2">
        <v>88.0</v>
      </c>
      <c r="C1407" s="2">
        <v>1.12692062E8</v>
      </c>
      <c r="D1407" s="2" t="s">
        <v>1062</v>
      </c>
      <c r="E1407" s="2" t="s">
        <v>2520</v>
      </c>
      <c r="F1407" s="2" t="s">
        <v>12</v>
      </c>
      <c r="G1407" s="2" t="s">
        <v>13</v>
      </c>
      <c r="H1407" s="2">
        <v>3.5E7</v>
      </c>
      <c r="I1407" s="2">
        <v>5.4</v>
      </c>
    </row>
    <row r="1408">
      <c r="A1408" s="2" t="s">
        <v>913</v>
      </c>
      <c r="B1408" s="2">
        <v>106.0</v>
      </c>
      <c r="C1408" s="2">
        <v>1.17528646E8</v>
      </c>
      <c r="D1408" s="2" t="s">
        <v>349</v>
      </c>
      <c r="E1408" s="2" t="s">
        <v>2521</v>
      </c>
      <c r="F1408" s="2" t="s">
        <v>12</v>
      </c>
      <c r="G1408" s="2" t="s">
        <v>13</v>
      </c>
      <c r="H1408" s="2">
        <v>3.5E7</v>
      </c>
      <c r="I1408" s="2">
        <v>6.9</v>
      </c>
    </row>
    <row r="1409">
      <c r="A1409" s="2" t="s">
        <v>2467</v>
      </c>
      <c r="B1409" s="2">
        <v>110.0</v>
      </c>
      <c r="C1409" s="2">
        <v>1.71031347E8</v>
      </c>
      <c r="D1409" s="2" t="s">
        <v>2108</v>
      </c>
      <c r="E1409" s="2" t="s">
        <v>2522</v>
      </c>
      <c r="F1409" s="2" t="s">
        <v>12</v>
      </c>
      <c r="G1409" s="2" t="s">
        <v>13</v>
      </c>
      <c r="H1409" s="2">
        <v>3.8E7</v>
      </c>
      <c r="I1409" s="2">
        <v>7.7</v>
      </c>
    </row>
    <row r="1410">
      <c r="A1410" s="2" t="s">
        <v>1377</v>
      </c>
      <c r="B1410" s="2">
        <v>109.0</v>
      </c>
      <c r="C1410" s="2">
        <v>1.24732962E8</v>
      </c>
      <c r="D1410" s="2" t="s">
        <v>495</v>
      </c>
      <c r="E1410" s="2" t="s">
        <v>2523</v>
      </c>
      <c r="F1410" s="2" t="s">
        <v>12</v>
      </c>
      <c r="G1410" s="2" t="s">
        <v>13</v>
      </c>
      <c r="H1410" s="2">
        <v>3.5E7</v>
      </c>
      <c r="I1410" s="2">
        <v>6.8</v>
      </c>
    </row>
    <row r="1411">
      <c r="A1411" s="2" t="s">
        <v>2524</v>
      </c>
      <c r="B1411" s="2">
        <v>143.0</v>
      </c>
      <c r="C1411" s="2">
        <v>8.23E7</v>
      </c>
      <c r="D1411" s="2" t="s">
        <v>481</v>
      </c>
      <c r="E1411" s="2" t="s">
        <v>2525</v>
      </c>
      <c r="F1411" s="2" t="s">
        <v>12</v>
      </c>
      <c r="G1411" s="2" t="s">
        <v>13</v>
      </c>
      <c r="H1411" s="2">
        <v>3.5E7</v>
      </c>
      <c r="I1411" s="2">
        <v>6.4</v>
      </c>
    </row>
    <row r="1412">
      <c r="A1412" s="2" t="s">
        <v>913</v>
      </c>
      <c r="B1412" s="2">
        <v>120.0</v>
      </c>
      <c r="C1412" s="2">
        <v>1.34455175E8</v>
      </c>
      <c r="D1412" s="2" t="s">
        <v>349</v>
      </c>
      <c r="E1412" s="2" t="s">
        <v>2526</v>
      </c>
      <c r="F1412" s="2" t="s">
        <v>12</v>
      </c>
      <c r="G1412" s="2" t="s">
        <v>13</v>
      </c>
      <c r="H1412" s="2">
        <v>3.5E7</v>
      </c>
      <c r="I1412" s="2">
        <v>5.7</v>
      </c>
    </row>
    <row r="1413">
      <c r="A1413" s="2" t="s">
        <v>164</v>
      </c>
      <c r="B1413" s="2">
        <v>128.0</v>
      </c>
      <c r="C1413" s="2">
        <v>7.91E7</v>
      </c>
      <c r="D1413" s="2" t="s">
        <v>535</v>
      </c>
      <c r="E1413" s="2" t="s">
        <v>2527</v>
      </c>
      <c r="F1413" s="2" t="s">
        <v>12</v>
      </c>
      <c r="G1413" s="2" t="s">
        <v>13</v>
      </c>
      <c r="H1413" s="2">
        <v>3.5E7</v>
      </c>
      <c r="I1413" s="2">
        <v>7.3</v>
      </c>
    </row>
    <row r="1414">
      <c r="A1414" s="2" t="s">
        <v>1085</v>
      </c>
      <c r="B1414" s="2">
        <v>123.0</v>
      </c>
      <c r="C1414" s="2">
        <v>8.1159365E7</v>
      </c>
      <c r="D1414" s="2" t="s">
        <v>751</v>
      </c>
      <c r="E1414" s="2" t="s">
        <v>2528</v>
      </c>
      <c r="F1414" s="2" t="s">
        <v>12</v>
      </c>
      <c r="G1414" s="2" t="s">
        <v>13</v>
      </c>
      <c r="H1414" s="2">
        <v>3.5E7</v>
      </c>
      <c r="I1414" s="2">
        <v>6.8</v>
      </c>
    </row>
    <row r="1415">
      <c r="A1415" s="2" t="s">
        <v>1131</v>
      </c>
      <c r="B1415" s="2">
        <v>129.0</v>
      </c>
      <c r="C1415" s="2">
        <v>1.1000826E8</v>
      </c>
      <c r="D1415" s="2" t="s">
        <v>590</v>
      </c>
      <c r="E1415" s="2" t="s">
        <v>2529</v>
      </c>
      <c r="F1415" s="2" t="s">
        <v>12</v>
      </c>
      <c r="G1415" s="2" t="s">
        <v>233</v>
      </c>
      <c r="H1415" s="2">
        <v>3.5E7</v>
      </c>
      <c r="I1415" s="2">
        <v>6.3</v>
      </c>
    </row>
    <row r="1416">
      <c r="A1416" s="2" t="s">
        <v>2530</v>
      </c>
      <c r="B1416" s="2">
        <v>105.0</v>
      </c>
      <c r="C1416" s="2">
        <v>6.7962333E7</v>
      </c>
      <c r="D1416" s="2" t="s">
        <v>590</v>
      </c>
      <c r="E1416" s="2" t="s">
        <v>2531</v>
      </c>
      <c r="F1416" s="2" t="s">
        <v>12</v>
      </c>
      <c r="G1416" s="2" t="s">
        <v>13</v>
      </c>
      <c r="H1416" s="2">
        <v>3.5E7</v>
      </c>
      <c r="I1416" s="2">
        <v>5.9</v>
      </c>
    </row>
    <row r="1417">
      <c r="A1417" s="2" t="s">
        <v>927</v>
      </c>
      <c r="B1417" s="2">
        <v>162.0</v>
      </c>
      <c r="C1417" s="2">
        <v>7.865143E7</v>
      </c>
      <c r="D1417" s="2" t="s">
        <v>1950</v>
      </c>
      <c r="E1417" s="2" t="s">
        <v>2532</v>
      </c>
      <c r="F1417" s="2" t="s">
        <v>12</v>
      </c>
      <c r="G1417" s="2" t="s">
        <v>13</v>
      </c>
      <c r="H1417" s="2">
        <v>2.7E7</v>
      </c>
      <c r="I1417" s="2">
        <v>7.4</v>
      </c>
    </row>
    <row r="1418">
      <c r="A1418" s="2" t="s">
        <v>1711</v>
      </c>
      <c r="B1418" s="2">
        <v>138.0</v>
      </c>
      <c r="C1418" s="2">
        <v>6.4604977E7</v>
      </c>
      <c r="D1418" s="2" t="s">
        <v>758</v>
      </c>
      <c r="E1418" s="2" t="s">
        <v>2533</v>
      </c>
      <c r="F1418" s="2" t="s">
        <v>12</v>
      </c>
      <c r="G1418" s="2" t="s">
        <v>13</v>
      </c>
      <c r="H1418" s="2">
        <v>3.5E7</v>
      </c>
      <c r="I1418" s="2">
        <v>8.3</v>
      </c>
    </row>
    <row r="1419">
      <c r="A1419" s="2" t="s">
        <v>205</v>
      </c>
      <c r="B1419" s="2">
        <v>100.0</v>
      </c>
      <c r="C1419" s="2">
        <v>6.3939454E7</v>
      </c>
      <c r="D1419" s="2" t="s">
        <v>2534</v>
      </c>
      <c r="E1419" s="2" t="s">
        <v>2535</v>
      </c>
      <c r="F1419" s="2" t="s">
        <v>12</v>
      </c>
      <c r="G1419" s="2" t="s">
        <v>13</v>
      </c>
      <c r="H1419" s="2">
        <v>3.5E7</v>
      </c>
      <c r="I1419" s="2">
        <v>6.2</v>
      </c>
    </row>
    <row r="1420">
      <c r="A1420" s="2" t="s">
        <v>692</v>
      </c>
      <c r="B1420" s="2">
        <v>90.0</v>
      </c>
      <c r="C1420" s="2">
        <v>6.3826569E7</v>
      </c>
      <c r="D1420" s="2" t="s">
        <v>585</v>
      </c>
      <c r="E1420" s="2" t="s">
        <v>2536</v>
      </c>
      <c r="F1420" s="2" t="s">
        <v>12</v>
      </c>
      <c r="G1420" s="2" t="s">
        <v>13</v>
      </c>
      <c r="H1420" s="2">
        <v>3.5E7</v>
      </c>
      <c r="I1420" s="2">
        <v>6.3</v>
      </c>
    </row>
    <row r="1421">
      <c r="A1421" s="2" t="s">
        <v>521</v>
      </c>
      <c r="B1421" s="2">
        <v>108.0</v>
      </c>
      <c r="C1421" s="2">
        <v>6.0054449E7</v>
      </c>
      <c r="D1421" s="2" t="s">
        <v>781</v>
      </c>
      <c r="E1421" s="2" t="s">
        <v>2537</v>
      </c>
      <c r="F1421" s="2" t="s">
        <v>12</v>
      </c>
      <c r="G1421" s="2" t="s">
        <v>13</v>
      </c>
      <c r="H1421" s="2">
        <v>3.5E7</v>
      </c>
      <c r="I1421" s="2">
        <v>5.8</v>
      </c>
    </row>
    <row r="1422">
      <c r="A1422" s="2" t="s">
        <v>2197</v>
      </c>
      <c r="B1422" s="2">
        <v>101.0</v>
      </c>
      <c r="C1422" s="2">
        <v>2.6505E7</v>
      </c>
      <c r="D1422" s="2" t="s">
        <v>2228</v>
      </c>
      <c r="E1422" s="2" t="s">
        <v>2538</v>
      </c>
      <c r="F1422" s="2" t="s">
        <v>12</v>
      </c>
      <c r="G1422" s="2" t="s">
        <v>13</v>
      </c>
      <c r="H1422" s="2">
        <v>1800000.0</v>
      </c>
      <c r="I1422" s="2">
        <v>7.5</v>
      </c>
    </row>
    <row r="1423">
      <c r="A1423" s="2" t="s">
        <v>861</v>
      </c>
      <c r="B1423" s="2">
        <v>109.0</v>
      </c>
      <c r="C1423" s="2">
        <v>6.1280963E7</v>
      </c>
      <c r="D1423" s="2" t="s">
        <v>1514</v>
      </c>
      <c r="E1423" s="2" t="s">
        <v>2539</v>
      </c>
      <c r="F1423" s="2" t="s">
        <v>12</v>
      </c>
      <c r="G1423" s="2" t="s">
        <v>13</v>
      </c>
      <c r="H1423" s="2">
        <v>3.3E7</v>
      </c>
      <c r="I1423" s="2">
        <v>6.3</v>
      </c>
    </row>
    <row r="1424">
      <c r="A1424" s="2" t="s">
        <v>1182</v>
      </c>
      <c r="B1424" s="2">
        <v>132.0</v>
      </c>
      <c r="C1424" s="2">
        <v>5.6876365E7</v>
      </c>
      <c r="D1424" s="2" t="s">
        <v>46</v>
      </c>
      <c r="E1424" s="2" t="s">
        <v>2540</v>
      </c>
      <c r="F1424" s="2" t="s">
        <v>12</v>
      </c>
      <c r="G1424" s="2" t="s">
        <v>13</v>
      </c>
      <c r="H1424" s="2">
        <v>3.5E7</v>
      </c>
      <c r="I1424" s="2">
        <v>6.4</v>
      </c>
    </row>
    <row r="1425">
      <c r="A1425" s="2" t="s">
        <v>1182</v>
      </c>
      <c r="B1425" s="2">
        <v>123.0</v>
      </c>
      <c r="C1425" s="2">
        <v>5.9699513E7</v>
      </c>
      <c r="D1425" s="2" t="s">
        <v>2541</v>
      </c>
      <c r="E1425" s="2" t="s">
        <v>2542</v>
      </c>
      <c r="F1425" s="2" t="s">
        <v>12</v>
      </c>
      <c r="G1425" s="2" t="s">
        <v>13</v>
      </c>
      <c r="H1425" s="2">
        <v>3.5E7</v>
      </c>
      <c r="I1425" s="2">
        <v>7.2</v>
      </c>
    </row>
    <row r="1426">
      <c r="A1426" s="2" t="s">
        <v>2543</v>
      </c>
      <c r="B1426" s="2">
        <v>87.0</v>
      </c>
      <c r="C1426" s="2">
        <v>5.4132596E7</v>
      </c>
      <c r="D1426" s="2" t="s">
        <v>301</v>
      </c>
      <c r="E1426" s="2" t="s">
        <v>2544</v>
      </c>
      <c r="F1426" s="2" t="s">
        <v>12</v>
      </c>
      <c r="G1426" s="2" t="s">
        <v>1350</v>
      </c>
      <c r="H1426" s="2">
        <v>3.4E7</v>
      </c>
      <c r="I1426" s="2">
        <v>6.3</v>
      </c>
    </row>
    <row r="1427">
      <c r="A1427" s="2" t="s">
        <v>2545</v>
      </c>
      <c r="B1427" s="2">
        <v>109.0</v>
      </c>
      <c r="C1427" s="2">
        <v>5.2277485E7</v>
      </c>
      <c r="D1427" s="2" t="s">
        <v>572</v>
      </c>
      <c r="E1427" s="2" t="s">
        <v>2546</v>
      </c>
      <c r="F1427" s="2" t="s">
        <v>12</v>
      </c>
      <c r="G1427" s="2" t="s">
        <v>13</v>
      </c>
      <c r="H1427" s="2">
        <v>3.5E7</v>
      </c>
      <c r="I1427" s="2">
        <v>6.9</v>
      </c>
    </row>
    <row r="1428">
      <c r="A1428" s="2" t="s">
        <v>1309</v>
      </c>
      <c r="B1428" s="2">
        <v>109.0</v>
      </c>
      <c r="C1428" s="2">
        <v>5.5802754E7</v>
      </c>
      <c r="D1428" s="2" t="s">
        <v>590</v>
      </c>
      <c r="E1428" s="2" t="s">
        <v>2547</v>
      </c>
      <c r="F1428" s="2" t="s">
        <v>12</v>
      </c>
      <c r="G1428" s="2" t="s">
        <v>13</v>
      </c>
      <c r="H1428" s="2">
        <v>3.5E7</v>
      </c>
      <c r="I1428" s="2">
        <v>6.6</v>
      </c>
    </row>
    <row r="1429">
      <c r="A1429" s="2" t="s">
        <v>2232</v>
      </c>
      <c r="B1429" s="2">
        <v>92.0</v>
      </c>
      <c r="C1429" s="2">
        <v>5.5291815E7</v>
      </c>
      <c r="D1429" s="2" t="s">
        <v>585</v>
      </c>
      <c r="E1429" s="2" t="s">
        <v>2548</v>
      </c>
      <c r="F1429" s="2" t="s">
        <v>12</v>
      </c>
      <c r="G1429" s="2" t="s">
        <v>13</v>
      </c>
      <c r="H1429" s="2">
        <v>3.5E7</v>
      </c>
      <c r="I1429" s="2">
        <v>6.0</v>
      </c>
    </row>
    <row r="1430">
      <c r="A1430" s="2" t="s">
        <v>727</v>
      </c>
      <c r="B1430" s="2">
        <v>125.0</v>
      </c>
      <c r="C1430" s="2">
        <v>8.3299761E7</v>
      </c>
      <c r="D1430" s="2" t="s">
        <v>2549</v>
      </c>
      <c r="E1430" s="2" t="s">
        <v>2550</v>
      </c>
      <c r="F1430" s="2" t="s">
        <v>12</v>
      </c>
      <c r="G1430" s="2" t="s">
        <v>13</v>
      </c>
      <c r="H1430" s="2">
        <v>3.5E7</v>
      </c>
      <c r="I1430" s="2">
        <v>7.5</v>
      </c>
    </row>
    <row r="1431">
      <c r="A1431" s="2" t="s">
        <v>1767</v>
      </c>
      <c r="B1431" s="2">
        <v>202.0</v>
      </c>
      <c r="C1431" s="2">
        <v>4.8169908E7</v>
      </c>
      <c r="D1431" s="2" t="s">
        <v>2132</v>
      </c>
      <c r="E1431" s="2" t="s">
        <v>2551</v>
      </c>
      <c r="F1431" s="2" t="s">
        <v>12</v>
      </c>
      <c r="G1431" s="2" t="s">
        <v>13</v>
      </c>
      <c r="H1431" s="2">
        <v>3.3E7</v>
      </c>
      <c r="I1431" s="2">
        <v>7.7</v>
      </c>
    </row>
    <row r="1432">
      <c r="A1432" s="2" t="s">
        <v>1131</v>
      </c>
      <c r="B1432" s="2">
        <v>134.0</v>
      </c>
      <c r="C1432" s="2">
        <v>6.7523385E7</v>
      </c>
      <c r="D1432" s="2" t="s">
        <v>585</v>
      </c>
      <c r="E1432" s="2" t="s">
        <v>2552</v>
      </c>
      <c r="F1432" s="2" t="s">
        <v>12</v>
      </c>
      <c r="G1432" s="2" t="s">
        <v>13</v>
      </c>
      <c r="H1432" s="2">
        <v>3.5E7</v>
      </c>
      <c r="I1432" s="2">
        <v>6.2</v>
      </c>
    </row>
    <row r="1433">
      <c r="A1433" s="2" t="s">
        <v>767</v>
      </c>
      <c r="B1433" s="2">
        <v>88.0</v>
      </c>
      <c r="C1433" s="2">
        <v>4.9474048E7</v>
      </c>
      <c r="D1433" s="2" t="s">
        <v>1068</v>
      </c>
      <c r="E1433" s="2" t="s">
        <v>2553</v>
      </c>
      <c r="F1433" s="2" t="s">
        <v>12</v>
      </c>
      <c r="G1433" s="2" t="s">
        <v>13</v>
      </c>
      <c r="H1433" s="2">
        <v>3.5E7</v>
      </c>
      <c r="I1433" s="2">
        <v>5.4</v>
      </c>
    </row>
    <row r="1434">
      <c r="A1434" s="2" t="s">
        <v>2554</v>
      </c>
      <c r="B1434" s="2">
        <v>92.0</v>
      </c>
      <c r="C1434" s="2">
        <v>4.5802315E7</v>
      </c>
      <c r="D1434" s="2" t="s">
        <v>93</v>
      </c>
      <c r="E1434" s="2" t="s">
        <v>2555</v>
      </c>
      <c r="F1434" s="2" t="s">
        <v>12</v>
      </c>
      <c r="G1434" s="2" t="s">
        <v>13</v>
      </c>
      <c r="H1434" s="2">
        <v>3.5E7</v>
      </c>
      <c r="I1434" s="2">
        <v>6.6</v>
      </c>
    </row>
    <row r="1435">
      <c r="A1435" s="2" t="s">
        <v>2194</v>
      </c>
      <c r="B1435" s="2">
        <v>91.0</v>
      </c>
      <c r="C1435" s="2">
        <v>4.3792641E7</v>
      </c>
      <c r="D1435" s="2" t="s">
        <v>590</v>
      </c>
      <c r="E1435" s="2" t="s">
        <v>2556</v>
      </c>
      <c r="F1435" s="2" t="s">
        <v>12</v>
      </c>
      <c r="G1435" s="2" t="s">
        <v>13</v>
      </c>
      <c r="H1435" s="2">
        <v>3.5E7</v>
      </c>
      <c r="I1435" s="2">
        <v>5.3</v>
      </c>
    </row>
    <row r="1436">
      <c r="A1436" s="2" t="s">
        <v>772</v>
      </c>
      <c r="B1436" s="2">
        <v>75.0</v>
      </c>
      <c r="C1436" s="2">
        <v>5.7651794E7</v>
      </c>
      <c r="D1436" s="2" t="s">
        <v>1364</v>
      </c>
      <c r="E1436" s="2" t="s">
        <v>2557</v>
      </c>
      <c r="F1436" s="2" t="s">
        <v>12</v>
      </c>
      <c r="G1436" s="2" t="s">
        <v>13</v>
      </c>
      <c r="H1436" s="2">
        <v>3.3E7</v>
      </c>
      <c r="I1436" s="2">
        <v>5.6</v>
      </c>
    </row>
    <row r="1437">
      <c r="A1437" s="2" t="s">
        <v>2558</v>
      </c>
      <c r="B1437" s="2">
        <v>98.0</v>
      </c>
      <c r="C1437" s="2">
        <v>4.3894863E7</v>
      </c>
      <c r="D1437" s="2" t="s">
        <v>590</v>
      </c>
      <c r="E1437" s="2" t="s">
        <v>2559</v>
      </c>
      <c r="F1437" s="2" t="s">
        <v>12</v>
      </c>
      <c r="G1437" s="2" t="s">
        <v>13</v>
      </c>
      <c r="H1437" s="2">
        <v>3.0E7</v>
      </c>
      <c r="I1437" s="2">
        <v>5.9</v>
      </c>
    </row>
    <row r="1438">
      <c r="A1438" s="2" t="s">
        <v>127</v>
      </c>
      <c r="B1438" s="2">
        <v>147.0</v>
      </c>
      <c r="C1438" s="2">
        <v>4.1954997E7</v>
      </c>
      <c r="D1438" s="2" t="s">
        <v>604</v>
      </c>
      <c r="E1438" s="2" t="s">
        <v>2560</v>
      </c>
      <c r="F1438" s="2" t="s">
        <v>12</v>
      </c>
      <c r="G1438" s="2" t="s">
        <v>13</v>
      </c>
      <c r="H1438" s="2">
        <v>3.5E7</v>
      </c>
      <c r="I1438" s="2">
        <v>7.8</v>
      </c>
    </row>
    <row r="1439">
      <c r="A1439" s="2" t="s">
        <v>822</v>
      </c>
      <c r="B1439" s="2">
        <v>100.0</v>
      </c>
      <c r="C1439" s="2">
        <v>3.9532308E7</v>
      </c>
      <c r="D1439" s="2" t="s">
        <v>1459</v>
      </c>
      <c r="E1439" s="2" t="s">
        <v>2561</v>
      </c>
      <c r="F1439" s="2" t="s">
        <v>12</v>
      </c>
      <c r="G1439" s="2" t="s">
        <v>20</v>
      </c>
      <c r="H1439" s="2">
        <v>3.3E7</v>
      </c>
      <c r="I1439" s="2">
        <v>6.7</v>
      </c>
    </row>
    <row r="1440">
      <c r="A1440" s="2" t="s">
        <v>2562</v>
      </c>
      <c r="B1440" s="2">
        <v>120.0</v>
      </c>
      <c r="C1440" s="2">
        <v>7.66E7</v>
      </c>
      <c r="D1440" s="2" t="s">
        <v>2563</v>
      </c>
      <c r="E1440" s="2" t="s">
        <v>2564</v>
      </c>
      <c r="F1440" s="2" t="s">
        <v>12</v>
      </c>
      <c r="G1440" s="2" t="s">
        <v>13</v>
      </c>
      <c r="H1440" s="2">
        <v>1.07E7</v>
      </c>
      <c r="I1440" s="2">
        <v>7.4</v>
      </c>
    </row>
    <row r="1441">
      <c r="A1441" s="2" t="s">
        <v>2467</v>
      </c>
      <c r="B1441" s="2">
        <v>104.0</v>
      </c>
      <c r="C1441" s="2">
        <v>3.9692139E7</v>
      </c>
      <c r="D1441" s="2" t="s">
        <v>2082</v>
      </c>
      <c r="E1441" s="2" t="s">
        <v>2565</v>
      </c>
      <c r="F1441" s="2" t="s">
        <v>12</v>
      </c>
      <c r="G1441" s="2" t="s">
        <v>13</v>
      </c>
      <c r="H1441" s="2">
        <v>3.5E7</v>
      </c>
      <c r="I1441" s="2">
        <v>6.2</v>
      </c>
    </row>
    <row r="1442">
      <c r="A1442" s="2" t="s">
        <v>725</v>
      </c>
      <c r="B1442" s="2">
        <v>103.0</v>
      </c>
      <c r="C1442" s="2">
        <v>4.0687294E7</v>
      </c>
      <c r="D1442" s="2" t="s">
        <v>389</v>
      </c>
      <c r="E1442" s="2" t="s">
        <v>2566</v>
      </c>
      <c r="F1442" s="2" t="s">
        <v>12</v>
      </c>
      <c r="G1442" s="2" t="s">
        <v>95</v>
      </c>
      <c r="H1442" s="2">
        <v>3.5E7</v>
      </c>
      <c r="I1442" s="2">
        <v>5.4</v>
      </c>
    </row>
    <row r="1443">
      <c r="A1443" s="2" t="s">
        <v>1861</v>
      </c>
      <c r="B1443" s="2">
        <v>109.0</v>
      </c>
      <c r="C1443" s="2">
        <v>3.7553932E7</v>
      </c>
      <c r="D1443" s="2" t="s">
        <v>989</v>
      </c>
      <c r="E1443" s="2" t="s">
        <v>2567</v>
      </c>
      <c r="F1443" s="2" t="s">
        <v>12</v>
      </c>
      <c r="G1443" s="2" t="s">
        <v>13</v>
      </c>
      <c r="H1443" s="2">
        <v>4.0E7</v>
      </c>
      <c r="I1443" s="2">
        <v>6.7</v>
      </c>
    </row>
    <row r="1444">
      <c r="A1444" s="2" t="s">
        <v>2568</v>
      </c>
      <c r="B1444" s="2">
        <v>104.0</v>
      </c>
      <c r="C1444" s="2">
        <v>3.7481242E7</v>
      </c>
      <c r="D1444" s="2" t="s">
        <v>590</v>
      </c>
      <c r="E1444" s="2" t="s">
        <v>2569</v>
      </c>
      <c r="F1444" s="2" t="s">
        <v>12</v>
      </c>
      <c r="G1444" s="2" t="s">
        <v>13</v>
      </c>
      <c r="H1444" s="2">
        <v>3.5E7</v>
      </c>
      <c r="I1444" s="2">
        <v>5.3</v>
      </c>
    </row>
    <row r="1445">
      <c r="A1445" s="2" t="s">
        <v>2570</v>
      </c>
      <c r="B1445" s="2">
        <v>112.0</v>
      </c>
      <c r="C1445" s="2">
        <v>3.9026186E7</v>
      </c>
      <c r="D1445" s="2" t="s">
        <v>495</v>
      </c>
      <c r="E1445" s="2" t="s">
        <v>2571</v>
      </c>
      <c r="F1445" s="2" t="s">
        <v>12</v>
      </c>
      <c r="G1445" s="2" t="s">
        <v>13</v>
      </c>
      <c r="H1445" s="2">
        <v>3.5E7</v>
      </c>
      <c r="I1445" s="2">
        <v>5.9</v>
      </c>
    </row>
    <row r="1446">
      <c r="B1446" s="2">
        <v>60.0</v>
      </c>
      <c r="D1446" s="2" t="s">
        <v>76</v>
      </c>
      <c r="E1446" s="2" t="s">
        <v>2572</v>
      </c>
      <c r="F1446" s="2" t="s">
        <v>12</v>
      </c>
      <c r="G1446" s="2" t="s">
        <v>13</v>
      </c>
      <c r="I1446" s="2">
        <v>7.0</v>
      </c>
    </row>
    <row r="1447">
      <c r="A1447" s="2" t="s">
        <v>2573</v>
      </c>
      <c r="B1447" s="2">
        <v>95.0</v>
      </c>
      <c r="C1447" s="2">
        <v>3.3422806E7</v>
      </c>
      <c r="D1447" s="2" t="s">
        <v>1884</v>
      </c>
      <c r="E1447" s="2" t="s">
        <v>2574</v>
      </c>
      <c r="F1447" s="2" t="s">
        <v>12</v>
      </c>
      <c r="G1447" s="2" t="s">
        <v>13</v>
      </c>
      <c r="H1447" s="2">
        <v>5.0E7</v>
      </c>
      <c r="I1447" s="2">
        <v>4.8</v>
      </c>
    </row>
    <row r="1448">
      <c r="A1448" s="2" t="s">
        <v>2575</v>
      </c>
      <c r="B1448" s="2">
        <v>102.0</v>
      </c>
      <c r="D1448" s="2" t="s">
        <v>2576</v>
      </c>
      <c r="E1448" s="2" t="s">
        <v>2577</v>
      </c>
      <c r="F1448" s="2" t="s">
        <v>12</v>
      </c>
      <c r="G1448" s="2" t="s">
        <v>13</v>
      </c>
      <c r="I1448" s="2">
        <v>7.3</v>
      </c>
    </row>
    <row r="1449">
      <c r="A1449" s="2" t="s">
        <v>2578</v>
      </c>
      <c r="B1449" s="2">
        <v>102.0</v>
      </c>
      <c r="C1449" s="2">
        <v>3.3423521E7</v>
      </c>
      <c r="D1449" s="2" t="s">
        <v>372</v>
      </c>
      <c r="E1449" s="2" t="s">
        <v>2579</v>
      </c>
      <c r="F1449" s="2" t="s">
        <v>12</v>
      </c>
      <c r="G1449" s="2" t="s">
        <v>233</v>
      </c>
      <c r="H1449" s="2">
        <v>3.5E7</v>
      </c>
      <c r="I1449" s="2">
        <v>3.8</v>
      </c>
    </row>
    <row r="1450">
      <c r="A1450" s="2" t="s">
        <v>1336</v>
      </c>
      <c r="B1450" s="2">
        <v>150.0</v>
      </c>
      <c r="C1450" s="2">
        <v>3.2519322E7</v>
      </c>
      <c r="D1450" s="2" t="s">
        <v>2515</v>
      </c>
      <c r="E1450" s="2" t="s">
        <v>2580</v>
      </c>
      <c r="F1450" s="2" t="s">
        <v>12</v>
      </c>
      <c r="G1450" s="2" t="s">
        <v>513</v>
      </c>
      <c r="H1450" s="2">
        <v>3.5E7</v>
      </c>
      <c r="I1450" s="2">
        <v>8.5</v>
      </c>
    </row>
    <row r="1451">
      <c r="A1451" s="2" t="s">
        <v>930</v>
      </c>
      <c r="B1451" s="2">
        <v>122.0</v>
      </c>
      <c r="C1451" s="2">
        <v>3.1598308E7</v>
      </c>
      <c r="D1451" s="2" t="s">
        <v>1059</v>
      </c>
      <c r="E1451" s="2" t="s">
        <v>2022</v>
      </c>
      <c r="F1451" s="2" t="s">
        <v>12</v>
      </c>
      <c r="G1451" s="2" t="s">
        <v>13</v>
      </c>
      <c r="H1451" s="2">
        <v>3.5E7</v>
      </c>
      <c r="I1451" s="2">
        <v>6.8</v>
      </c>
    </row>
    <row r="1452">
      <c r="A1452" s="2" t="s">
        <v>2144</v>
      </c>
      <c r="B1452" s="2">
        <v>101.0</v>
      </c>
      <c r="C1452" s="2">
        <v>3.7617947E7</v>
      </c>
      <c r="D1452" s="2" t="s">
        <v>2040</v>
      </c>
      <c r="E1452" s="2" t="s">
        <v>2581</v>
      </c>
      <c r="F1452" s="2" t="s">
        <v>12</v>
      </c>
      <c r="G1452" s="2" t="s">
        <v>13</v>
      </c>
      <c r="H1452" s="2">
        <v>3.0E7</v>
      </c>
      <c r="I1452" s="2">
        <v>6.8</v>
      </c>
    </row>
    <row r="1453">
      <c r="A1453" s="2" t="s">
        <v>1787</v>
      </c>
      <c r="B1453" s="2">
        <v>108.0</v>
      </c>
      <c r="C1453" s="2">
        <v>3.2048809E7</v>
      </c>
      <c r="D1453" s="2" t="s">
        <v>2228</v>
      </c>
      <c r="E1453" s="2" t="s">
        <v>2582</v>
      </c>
      <c r="F1453" s="2" t="s">
        <v>12</v>
      </c>
      <c r="G1453" s="2" t="s">
        <v>126</v>
      </c>
      <c r="H1453" s="2">
        <v>3.0E7</v>
      </c>
      <c r="I1453" s="2">
        <v>5.3</v>
      </c>
    </row>
    <row r="1454">
      <c r="A1454" s="2" t="s">
        <v>1071</v>
      </c>
      <c r="B1454" s="2">
        <v>98.0</v>
      </c>
      <c r="C1454" s="2">
        <v>3.3987757E7</v>
      </c>
      <c r="D1454" s="2" t="s">
        <v>76</v>
      </c>
      <c r="E1454" s="2" t="s">
        <v>2583</v>
      </c>
      <c r="F1454" s="2" t="s">
        <v>12</v>
      </c>
      <c r="G1454" s="2" t="s">
        <v>13</v>
      </c>
      <c r="H1454" s="2">
        <v>2.7E7</v>
      </c>
      <c r="I1454" s="2">
        <v>7.3</v>
      </c>
    </row>
    <row r="1455">
      <c r="A1455" s="2" t="s">
        <v>1298</v>
      </c>
      <c r="B1455" s="2">
        <v>137.0</v>
      </c>
      <c r="C1455" s="2">
        <v>3.730495E7</v>
      </c>
      <c r="D1455" s="2" t="s">
        <v>604</v>
      </c>
      <c r="E1455" s="2" t="s">
        <v>2584</v>
      </c>
      <c r="F1455" s="2" t="s">
        <v>12</v>
      </c>
      <c r="G1455" s="2" t="s">
        <v>13</v>
      </c>
      <c r="H1455" s="2">
        <v>3.5E7</v>
      </c>
      <c r="I1455" s="2">
        <v>6.6</v>
      </c>
    </row>
    <row r="1456">
      <c r="A1456" s="2" t="s">
        <v>2585</v>
      </c>
      <c r="B1456" s="2">
        <v>112.0</v>
      </c>
      <c r="C1456" s="2">
        <v>3.0691439E7</v>
      </c>
      <c r="D1456" s="2" t="s">
        <v>1777</v>
      </c>
      <c r="E1456" s="2" t="s">
        <v>2586</v>
      </c>
      <c r="F1456" s="2" t="s">
        <v>12</v>
      </c>
      <c r="G1456" s="2" t="s">
        <v>13</v>
      </c>
      <c r="H1456" s="2">
        <v>3.5E7</v>
      </c>
      <c r="I1456" s="2">
        <v>6.2</v>
      </c>
    </row>
    <row r="1457">
      <c r="A1457" s="2" t="s">
        <v>2587</v>
      </c>
      <c r="B1457" s="2">
        <v>101.0</v>
      </c>
      <c r="C1457" s="2">
        <v>3.0307804E7</v>
      </c>
      <c r="D1457" s="2" t="s">
        <v>1758</v>
      </c>
      <c r="E1457" s="2" t="s">
        <v>2588</v>
      </c>
      <c r="F1457" s="2" t="s">
        <v>12</v>
      </c>
      <c r="G1457" s="2" t="s">
        <v>13</v>
      </c>
      <c r="H1457" s="2">
        <v>3.5E7</v>
      </c>
      <c r="I1457" s="2">
        <v>5.2</v>
      </c>
    </row>
    <row r="1458">
      <c r="A1458" s="2" t="s">
        <v>958</v>
      </c>
      <c r="B1458" s="2">
        <v>103.0</v>
      </c>
      <c r="C1458" s="2">
        <v>3.0669413E7</v>
      </c>
      <c r="D1458" s="2" t="s">
        <v>1459</v>
      </c>
      <c r="E1458" s="2" t="s">
        <v>2589</v>
      </c>
      <c r="F1458" s="2" t="s">
        <v>12</v>
      </c>
      <c r="G1458" s="2" t="s">
        <v>13</v>
      </c>
      <c r="H1458" s="2">
        <v>3.5E7</v>
      </c>
      <c r="I1458" s="2">
        <v>6.2</v>
      </c>
    </row>
    <row r="1459">
      <c r="A1459" s="2" t="s">
        <v>1217</v>
      </c>
      <c r="B1459" s="2">
        <v>101.0</v>
      </c>
      <c r="C1459" s="2">
        <v>2.8687835E7</v>
      </c>
      <c r="D1459" s="2" t="s">
        <v>751</v>
      </c>
      <c r="E1459" s="2" t="s">
        <v>2590</v>
      </c>
      <c r="F1459" s="2" t="s">
        <v>12</v>
      </c>
      <c r="G1459" s="2" t="s">
        <v>13</v>
      </c>
      <c r="H1459" s="2">
        <v>3.5E7</v>
      </c>
      <c r="I1459" s="2">
        <v>6.2</v>
      </c>
    </row>
    <row r="1460">
      <c r="A1460" s="2" t="s">
        <v>2591</v>
      </c>
      <c r="B1460" s="2">
        <v>112.0</v>
      </c>
      <c r="C1460" s="2">
        <v>2.6494611E7</v>
      </c>
      <c r="D1460" s="2" t="s">
        <v>2592</v>
      </c>
      <c r="E1460" s="2" t="s">
        <v>2593</v>
      </c>
      <c r="F1460" s="2" t="s">
        <v>12</v>
      </c>
      <c r="G1460" s="2" t="s">
        <v>13</v>
      </c>
      <c r="H1460" s="2">
        <v>3.5E7</v>
      </c>
      <c r="I1460" s="2">
        <v>6.6</v>
      </c>
    </row>
    <row r="1461">
      <c r="A1461" s="2" t="s">
        <v>2594</v>
      </c>
      <c r="B1461" s="2">
        <v>111.0</v>
      </c>
      <c r="D1461" s="2" t="s">
        <v>28</v>
      </c>
      <c r="E1461" s="2" t="s">
        <v>2595</v>
      </c>
      <c r="F1461" s="2" t="s">
        <v>12</v>
      </c>
      <c r="G1461" s="2" t="s">
        <v>20</v>
      </c>
      <c r="H1461" s="2">
        <v>2.0E7</v>
      </c>
      <c r="I1461" s="2">
        <v>6.4</v>
      </c>
    </row>
    <row r="1462">
      <c r="A1462" s="2" t="s">
        <v>2474</v>
      </c>
      <c r="B1462" s="2">
        <v>102.0</v>
      </c>
      <c r="C1462" s="2">
        <v>2.5266129E7</v>
      </c>
      <c r="D1462" s="2" t="s">
        <v>495</v>
      </c>
      <c r="E1462" s="2" t="s">
        <v>2596</v>
      </c>
      <c r="F1462" s="2" t="s">
        <v>12</v>
      </c>
      <c r="G1462" s="2" t="s">
        <v>13</v>
      </c>
      <c r="H1462" s="2">
        <v>3.5E7</v>
      </c>
      <c r="I1462" s="2">
        <v>6.2</v>
      </c>
    </row>
    <row r="1463">
      <c r="A1463" s="2" t="s">
        <v>169</v>
      </c>
      <c r="B1463" s="2">
        <v>101.0</v>
      </c>
      <c r="C1463" s="2">
        <v>2.5863915E7</v>
      </c>
      <c r="D1463" s="2" t="s">
        <v>416</v>
      </c>
      <c r="E1463" s="2" t="s">
        <v>2597</v>
      </c>
      <c r="F1463" s="2" t="s">
        <v>12</v>
      </c>
      <c r="G1463" s="2" t="s">
        <v>13</v>
      </c>
      <c r="H1463" s="2">
        <v>3.5E7</v>
      </c>
      <c r="I1463" s="2">
        <v>5.1</v>
      </c>
    </row>
    <row r="1464">
      <c r="A1464" s="2" t="s">
        <v>1298</v>
      </c>
      <c r="B1464" s="2">
        <v>155.0</v>
      </c>
      <c r="C1464" s="2">
        <v>2.5078937E7</v>
      </c>
      <c r="D1464" s="2" t="s">
        <v>758</v>
      </c>
      <c r="E1464" s="2" t="s">
        <v>2598</v>
      </c>
      <c r="F1464" s="2" t="s">
        <v>12</v>
      </c>
      <c r="G1464" s="2" t="s">
        <v>13</v>
      </c>
      <c r="H1464" s="2">
        <v>3.0E7</v>
      </c>
      <c r="I1464" s="2">
        <v>6.6</v>
      </c>
    </row>
    <row r="1465">
      <c r="A1465" s="2" t="s">
        <v>2599</v>
      </c>
      <c r="B1465" s="2">
        <v>93.0</v>
      </c>
      <c r="D1465" s="2" t="s">
        <v>116</v>
      </c>
      <c r="E1465" s="2" t="s">
        <v>2600</v>
      </c>
      <c r="F1465" s="2" t="s">
        <v>12</v>
      </c>
      <c r="G1465" s="2" t="s">
        <v>13</v>
      </c>
      <c r="H1465" s="2">
        <v>1.9E7</v>
      </c>
      <c r="I1465" s="2">
        <v>6.1</v>
      </c>
    </row>
    <row r="1466">
      <c r="A1466" s="2" t="s">
        <v>2601</v>
      </c>
      <c r="B1466" s="2">
        <v>109.0</v>
      </c>
      <c r="C1466" s="2">
        <v>2.899545E7</v>
      </c>
      <c r="D1466" s="2" t="s">
        <v>176</v>
      </c>
      <c r="E1466" s="2" t="s">
        <v>2602</v>
      </c>
      <c r="F1466" s="2" t="s">
        <v>12</v>
      </c>
      <c r="G1466" s="2" t="s">
        <v>20</v>
      </c>
      <c r="H1466" s="2">
        <v>3.5E7</v>
      </c>
      <c r="I1466" s="2">
        <v>6.1</v>
      </c>
    </row>
    <row r="1467">
      <c r="A1467" s="2" t="s">
        <v>1902</v>
      </c>
      <c r="B1467" s="2">
        <v>140.0</v>
      </c>
      <c r="C1467" s="2">
        <v>2.42765E7</v>
      </c>
      <c r="D1467" s="2" t="s">
        <v>604</v>
      </c>
      <c r="E1467" s="2" t="s">
        <v>2603</v>
      </c>
      <c r="F1467" s="2" t="s">
        <v>12</v>
      </c>
      <c r="G1467" s="2" t="s">
        <v>13</v>
      </c>
      <c r="H1467" s="2">
        <v>3.5E7</v>
      </c>
      <c r="I1467" s="2">
        <v>6.6</v>
      </c>
    </row>
    <row r="1468">
      <c r="A1468" s="2" t="s">
        <v>2604</v>
      </c>
      <c r="B1468" s="2">
        <v>108.0</v>
      </c>
      <c r="C1468" s="2">
        <v>2.0981633E7</v>
      </c>
      <c r="D1468" s="2" t="s">
        <v>779</v>
      </c>
      <c r="E1468" s="2" t="s">
        <v>2605</v>
      </c>
      <c r="F1468" s="2" t="s">
        <v>12</v>
      </c>
      <c r="G1468" s="2" t="s">
        <v>13</v>
      </c>
      <c r="H1468" s="2">
        <v>3.0E7</v>
      </c>
      <c r="I1468" s="2">
        <v>5.9</v>
      </c>
    </row>
    <row r="1469">
      <c r="A1469" s="2" t="s">
        <v>2606</v>
      </c>
      <c r="B1469" s="2">
        <v>96.0</v>
      </c>
      <c r="C1469" s="2">
        <v>2.2913677E7</v>
      </c>
      <c r="D1469" s="2" t="s">
        <v>918</v>
      </c>
      <c r="E1469" s="2" t="s">
        <v>2607</v>
      </c>
      <c r="F1469" s="2" t="s">
        <v>12</v>
      </c>
      <c r="G1469" s="2" t="s">
        <v>13</v>
      </c>
      <c r="H1469" s="2">
        <v>3.5E7</v>
      </c>
      <c r="I1469" s="2">
        <v>6.3</v>
      </c>
    </row>
    <row r="1470">
      <c r="A1470" s="2" t="s">
        <v>2608</v>
      </c>
      <c r="B1470" s="2">
        <v>123.0</v>
      </c>
      <c r="C1470" s="2">
        <v>3.4531832E7</v>
      </c>
      <c r="D1470" s="2" t="s">
        <v>572</v>
      </c>
      <c r="E1470" s="2" t="s">
        <v>2609</v>
      </c>
      <c r="F1470" s="2" t="s">
        <v>12</v>
      </c>
      <c r="G1470" s="2" t="s">
        <v>20</v>
      </c>
      <c r="H1470" s="2">
        <v>3.5E7</v>
      </c>
      <c r="I1470" s="2">
        <v>7.1</v>
      </c>
    </row>
    <row r="1471">
      <c r="A1471" s="2" t="s">
        <v>1031</v>
      </c>
      <c r="B1471" s="2">
        <v>106.0</v>
      </c>
      <c r="C1471" s="2">
        <v>2.8064226E7</v>
      </c>
      <c r="D1471" s="2" t="s">
        <v>401</v>
      </c>
      <c r="E1471" s="2" t="s">
        <v>2610</v>
      </c>
      <c r="F1471" s="2" t="s">
        <v>12</v>
      </c>
      <c r="G1471" s="2" t="s">
        <v>13</v>
      </c>
      <c r="H1471" s="2">
        <v>3.5E7</v>
      </c>
      <c r="I1471" s="2">
        <v>5.0</v>
      </c>
    </row>
    <row r="1472">
      <c r="A1472" s="2" t="s">
        <v>2611</v>
      </c>
      <c r="B1472" s="2">
        <v>76.0</v>
      </c>
      <c r="C1472" s="2">
        <v>1.9447478E7</v>
      </c>
      <c r="D1472" s="2" t="s">
        <v>2612</v>
      </c>
      <c r="E1472" s="2" t="s">
        <v>2613</v>
      </c>
      <c r="F1472" s="2" t="s">
        <v>12</v>
      </c>
      <c r="G1472" s="2" t="s">
        <v>20</v>
      </c>
      <c r="H1472" s="2">
        <v>3.5E7</v>
      </c>
      <c r="I1472" s="2">
        <v>5.6</v>
      </c>
    </row>
    <row r="1473">
      <c r="A1473" s="2" t="s">
        <v>1711</v>
      </c>
      <c r="B1473" s="2">
        <v>107.0</v>
      </c>
      <c r="C1473" s="2">
        <v>1.9389454E7</v>
      </c>
      <c r="D1473" s="2" t="s">
        <v>888</v>
      </c>
      <c r="E1473" s="2" t="s">
        <v>2614</v>
      </c>
      <c r="F1473" s="2" t="s">
        <v>12</v>
      </c>
      <c r="G1473" s="2" t="s">
        <v>13</v>
      </c>
      <c r="H1473" s="2">
        <v>5.5E7</v>
      </c>
      <c r="I1473" s="2">
        <v>7.4</v>
      </c>
    </row>
    <row r="1474">
      <c r="A1474" s="2" t="s">
        <v>2615</v>
      </c>
      <c r="B1474" s="2">
        <v>82.0</v>
      </c>
      <c r="C1474" s="2">
        <v>2.5871834E7</v>
      </c>
      <c r="D1474" s="2" t="s">
        <v>2616</v>
      </c>
      <c r="E1474" s="2" t="s">
        <v>2617</v>
      </c>
      <c r="F1474" s="2" t="s">
        <v>12</v>
      </c>
      <c r="G1474" s="2" t="s">
        <v>13</v>
      </c>
      <c r="H1474" s="2">
        <v>3.5E7</v>
      </c>
      <c r="I1474" s="2">
        <v>4.5</v>
      </c>
    </row>
    <row r="1475">
      <c r="A1475" s="2" t="s">
        <v>2618</v>
      </c>
      <c r="B1475" s="2">
        <v>109.0</v>
      </c>
      <c r="C1475" s="2">
        <v>1.9692608E7</v>
      </c>
      <c r="D1475" s="2" t="s">
        <v>751</v>
      </c>
      <c r="E1475" s="2" t="s">
        <v>2619</v>
      </c>
      <c r="F1475" s="2" t="s">
        <v>12</v>
      </c>
      <c r="G1475" s="2" t="s">
        <v>13</v>
      </c>
      <c r="H1475" s="2">
        <v>3.5E7</v>
      </c>
      <c r="I1475" s="2">
        <v>6.2</v>
      </c>
    </row>
    <row r="1476">
      <c r="A1476" s="2" t="s">
        <v>2197</v>
      </c>
      <c r="B1476" s="2">
        <v>99.0</v>
      </c>
      <c r="C1476" s="2">
        <v>1.9294901E7</v>
      </c>
      <c r="D1476" s="2" t="s">
        <v>2620</v>
      </c>
      <c r="E1476" s="2" t="s">
        <v>2621</v>
      </c>
      <c r="F1476" s="2" t="s">
        <v>12</v>
      </c>
      <c r="G1476" s="2" t="s">
        <v>13</v>
      </c>
      <c r="H1476" s="2">
        <v>3.5E7</v>
      </c>
      <c r="I1476" s="2">
        <v>5.0</v>
      </c>
    </row>
    <row r="1477">
      <c r="A1477" s="2" t="s">
        <v>1541</v>
      </c>
      <c r="B1477" s="2">
        <v>91.0</v>
      </c>
      <c r="C1477" s="2">
        <v>2.0275446E7</v>
      </c>
      <c r="D1477" s="2" t="s">
        <v>116</v>
      </c>
      <c r="E1477" s="2" t="s">
        <v>2622</v>
      </c>
      <c r="F1477" s="2" t="s">
        <v>12</v>
      </c>
      <c r="G1477" s="2" t="s">
        <v>13</v>
      </c>
      <c r="H1477" s="2">
        <v>3.5E7</v>
      </c>
      <c r="I1477" s="2">
        <v>6.5</v>
      </c>
    </row>
    <row r="1478">
      <c r="A1478" s="2" t="s">
        <v>2177</v>
      </c>
      <c r="B1478" s="2">
        <v>87.0</v>
      </c>
      <c r="C1478" s="2">
        <v>3.4507079E7</v>
      </c>
      <c r="D1478" s="2" t="s">
        <v>613</v>
      </c>
      <c r="E1478" s="2" t="s">
        <v>2623</v>
      </c>
      <c r="F1478" s="2" t="s">
        <v>12</v>
      </c>
      <c r="G1478" s="2" t="s">
        <v>13</v>
      </c>
      <c r="H1478" s="2">
        <v>3.5E7</v>
      </c>
      <c r="I1478" s="2">
        <v>5.1</v>
      </c>
    </row>
    <row r="1479">
      <c r="A1479" s="2" t="s">
        <v>1662</v>
      </c>
      <c r="B1479" s="2">
        <v>125.0</v>
      </c>
      <c r="C1479" s="2">
        <v>1.8306166E7</v>
      </c>
      <c r="D1479" s="2" t="s">
        <v>424</v>
      </c>
      <c r="E1479" s="2" t="s">
        <v>2624</v>
      </c>
      <c r="F1479" s="2" t="s">
        <v>12</v>
      </c>
      <c r="G1479" s="2" t="s">
        <v>20</v>
      </c>
      <c r="H1479" s="2">
        <v>3.5E7</v>
      </c>
      <c r="I1479" s="2">
        <v>6.5</v>
      </c>
    </row>
    <row r="1480">
      <c r="A1480" s="2" t="s">
        <v>1323</v>
      </c>
      <c r="B1480" s="2">
        <v>118.0</v>
      </c>
      <c r="C1480" s="2">
        <v>1.7609982E7</v>
      </c>
      <c r="D1480" s="2" t="s">
        <v>562</v>
      </c>
      <c r="E1480" s="2" t="s">
        <v>2625</v>
      </c>
      <c r="F1480" s="2" t="s">
        <v>12</v>
      </c>
      <c r="G1480" s="2" t="s">
        <v>13</v>
      </c>
      <c r="H1480" s="2">
        <v>3.5E7</v>
      </c>
      <c r="I1480" s="2">
        <v>6.2</v>
      </c>
    </row>
    <row r="1481">
      <c r="A1481" s="2" t="s">
        <v>1813</v>
      </c>
      <c r="B1481" s="2">
        <v>98.0</v>
      </c>
      <c r="C1481" s="2">
        <v>1.6831505E7</v>
      </c>
      <c r="D1481" s="2" t="s">
        <v>1364</v>
      </c>
      <c r="E1481" s="2" t="s">
        <v>2626</v>
      </c>
      <c r="F1481" s="2" t="s">
        <v>12</v>
      </c>
      <c r="G1481" s="2" t="s">
        <v>20</v>
      </c>
      <c r="H1481" s="2">
        <v>3.1E7</v>
      </c>
      <c r="I1481" s="2">
        <v>6.3</v>
      </c>
    </row>
    <row r="1482">
      <c r="A1482" s="2" t="s">
        <v>2117</v>
      </c>
      <c r="B1482" s="2">
        <v>92.0</v>
      </c>
      <c r="C1482" s="2">
        <v>1.7596256E7</v>
      </c>
      <c r="D1482" s="2" t="s">
        <v>1068</v>
      </c>
      <c r="E1482" s="2" t="s">
        <v>2627</v>
      </c>
      <c r="F1482" s="2" t="s">
        <v>12</v>
      </c>
      <c r="G1482" s="2" t="s">
        <v>13</v>
      </c>
      <c r="H1482" s="2">
        <v>3.5E7</v>
      </c>
      <c r="I1482" s="2">
        <v>3.8</v>
      </c>
    </row>
    <row r="1483">
      <c r="A1483" s="2" t="s">
        <v>2628</v>
      </c>
      <c r="B1483" s="2">
        <v>93.0</v>
      </c>
      <c r="D1483" s="2" t="s">
        <v>1459</v>
      </c>
      <c r="E1483" s="2" t="s">
        <v>2629</v>
      </c>
      <c r="F1483" s="2" t="s">
        <v>12</v>
      </c>
      <c r="G1483" s="2" t="s">
        <v>126</v>
      </c>
      <c r="H1483" s="2">
        <v>3.0E7</v>
      </c>
      <c r="I1483" s="2">
        <v>5.2</v>
      </c>
    </row>
    <row r="1484">
      <c r="A1484" s="2" t="s">
        <v>2630</v>
      </c>
      <c r="B1484" s="2">
        <v>116.0</v>
      </c>
      <c r="D1484" s="2" t="s">
        <v>15</v>
      </c>
      <c r="E1484" s="2" t="s">
        <v>2631</v>
      </c>
      <c r="F1484" s="2" t="s">
        <v>12</v>
      </c>
      <c r="G1484" s="2" t="s">
        <v>20</v>
      </c>
      <c r="H1484" s="2">
        <v>2.7E7</v>
      </c>
      <c r="I1484" s="2">
        <v>6.0</v>
      </c>
    </row>
    <row r="1485">
      <c r="A1485" s="2" t="s">
        <v>1410</v>
      </c>
      <c r="B1485" s="2">
        <v>92.0</v>
      </c>
      <c r="C1485" s="2">
        <v>1.499807E7</v>
      </c>
      <c r="D1485" s="2" t="s">
        <v>2632</v>
      </c>
      <c r="E1485" s="2" t="s">
        <v>2633</v>
      </c>
      <c r="F1485" s="2" t="s">
        <v>12</v>
      </c>
      <c r="G1485" s="2" t="s">
        <v>13</v>
      </c>
      <c r="H1485" s="2">
        <v>3.5E7</v>
      </c>
      <c r="I1485" s="2">
        <v>6.2</v>
      </c>
    </row>
    <row r="1486">
      <c r="A1486" s="2" t="s">
        <v>805</v>
      </c>
      <c r="B1486" s="2">
        <v>115.0</v>
      </c>
      <c r="C1486" s="2">
        <v>1.4587732E7</v>
      </c>
      <c r="D1486" s="2" t="s">
        <v>674</v>
      </c>
      <c r="E1486" s="2" t="s">
        <v>2634</v>
      </c>
      <c r="F1486" s="2" t="s">
        <v>12</v>
      </c>
      <c r="G1486" s="2" t="s">
        <v>13</v>
      </c>
      <c r="H1486" s="2">
        <v>3.5E7</v>
      </c>
      <c r="I1486" s="2">
        <v>5.7</v>
      </c>
    </row>
    <row r="1487">
      <c r="A1487" s="2" t="s">
        <v>2281</v>
      </c>
      <c r="B1487" s="2">
        <v>120.0</v>
      </c>
      <c r="C1487" s="2">
        <v>1.8317151E7</v>
      </c>
      <c r="D1487" s="2" t="s">
        <v>2233</v>
      </c>
      <c r="E1487" s="2" t="s">
        <v>2635</v>
      </c>
      <c r="F1487" s="2" t="s">
        <v>12</v>
      </c>
      <c r="G1487" s="2" t="s">
        <v>13</v>
      </c>
      <c r="H1487" s="2">
        <v>3.5E7</v>
      </c>
      <c r="I1487" s="2">
        <v>6.7</v>
      </c>
    </row>
    <row r="1488">
      <c r="A1488" s="2" t="s">
        <v>2636</v>
      </c>
      <c r="B1488" s="2">
        <v>111.0</v>
      </c>
      <c r="C1488" s="2">
        <v>1.1405825E7</v>
      </c>
      <c r="D1488" s="2" t="s">
        <v>1196</v>
      </c>
      <c r="E1488" s="2" t="s">
        <v>2637</v>
      </c>
      <c r="F1488" s="2" t="s">
        <v>12</v>
      </c>
      <c r="G1488" s="2" t="s">
        <v>13</v>
      </c>
      <c r="H1488" s="2">
        <v>3.5E7</v>
      </c>
      <c r="I1488" s="2">
        <v>6.8</v>
      </c>
    </row>
    <row r="1489">
      <c r="A1489" s="2" t="s">
        <v>932</v>
      </c>
      <c r="B1489" s="2">
        <v>94.0</v>
      </c>
      <c r="C1489" s="2">
        <v>1.3264986E7</v>
      </c>
      <c r="D1489" s="2" t="s">
        <v>2638</v>
      </c>
      <c r="E1489" s="2" t="s">
        <v>2639</v>
      </c>
      <c r="F1489" s="2" t="s">
        <v>12</v>
      </c>
      <c r="G1489" s="2" t="s">
        <v>13</v>
      </c>
      <c r="H1489" s="2">
        <v>3.5E7</v>
      </c>
      <c r="I1489" s="2">
        <v>6.0</v>
      </c>
    </row>
    <row r="1490">
      <c r="A1490" s="2" t="s">
        <v>2640</v>
      </c>
      <c r="B1490" s="2">
        <v>100.0</v>
      </c>
      <c r="C1490" s="2">
        <v>1.0991381E7</v>
      </c>
      <c r="D1490" s="2" t="s">
        <v>2132</v>
      </c>
      <c r="E1490" s="2" t="s">
        <v>2641</v>
      </c>
      <c r="F1490" s="2" t="s">
        <v>12</v>
      </c>
      <c r="G1490" s="2" t="s">
        <v>20</v>
      </c>
      <c r="H1490" s="2">
        <v>3.5E7</v>
      </c>
      <c r="I1490" s="2">
        <v>7.3</v>
      </c>
    </row>
    <row r="1491">
      <c r="A1491" s="2" t="s">
        <v>593</v>
      </c>
      <c r="B1491" s="2">
        <v>101.0</v>
      </c>
      <c r="C1491" s="2">
        <v>1.0268846E7</v>
      </c>
      <c r="D1491" s="2" t="s">
        <v>416</v>
      </c>
      <c r="E1491" s="2" t="s">
        <v>2642</v>
      </c>
      <c r="F1491" s="2" t="s">
        <v>12</v>
      </c>
      <c r="G1491" s="2" t="s">
        <v>13</v>
      </c>
      <c r="H1491" s="2">
        <v>3.5E7</v>
      </c>
      <c r="I1491" s="2">
        <v>5.5</v>
      </c>
    </row>
    <row r="1492">
      <c r="A1492" s="2" t="s">
        <v>1723</v>
      </c>
      <c r="B1492" s="2">
        <v>139.0</v>
      </c>
      <c r="C1492" s="2">
        <v>1.3303319E7</v>
      </c>
      <c r="D1492" s="2" t="s">
        <v>1853</v>
      </c>
      <c r="E1492" s="2" t="s">
        <v>2643</v>
      </c>
      <c r="F1492" s="2" t="s">
        <v>12</v>
      </c>
      <c r="G1492" s="2" t="s">
        <v>13</v>
      </c>
      <c r="H1492" s="2">
        <v>3.2E7</v>
      </c>
      <c r="I1492" s="2">
        <v>6.7</v>
      </c>
    </row>
    <row r="1493">
      <c r="A1493" s="2" t="s">
        <v>2644</v>
      </c>
      <c r="B1493" s="2">
        <v>91.0</v>
      </c>
      <c r="C1493" s="2">
        <v>1.0076136E7</v>
      </c>
      <c r="D1493" s="2" t="s">
        <v>606</v>
      </c>
      <c r="E1493" s="2" t="s">
        <v>2645</v>
      </c>
      <c r="F1493" s="2" t="s">
        <v>12</v>
      </c>
      <c r="G1493" s="2" t="s">
        <v>2646</v>
      </c>
      <c r="H1493" s="2">
        <v>3.5E7</v>
      </c>
      <c r="I1493" s="2">
        <v>4.8</v>
      </c>
    </row>
    <row r="1494">
      <c r="A1494" s="2" t="s">
        <v>172</v>
      </c>
      <c r="B1494" s="2">
        <v>109.0</v>
      </c>
      <c r="C1494" s="2">
        <v>1.0499968E7</v>
      </c>
      <c r="D1494" s="2" t="s">
        <v>154</v>
      </c>
      <c r="E1494" s="2" t="s">
        <v>2647</v>
      </c>
      <c r="F1494" s="2" t="s">
        <v>12</v>
      </c>
      <c r="G1494" s="2" t="s">
        <v>13</v>
      </c>
      <c r="H1494" s="2">
        <v>3.5E7</v>
      </c>
      <c r="I1494" s="2">
        <v>5.7</v>
      </c>
    </row>
    <row r="1495">
      <c r="A1495" s="2" t="s">
        <v>1769</v>
      </c>
      <c r="B1495" s="2">
        <v>102.0</v>
      </c>
      <c r="C1495" s="2">
        <v>7659747.0</v>
      </c>
      <c r="D1495" s="2" t="s">
        <v>401</v>
      </c>
      <c r="E1495" s="2" t="s">
        <v>2648</v>
      </c>
      <c r="F1495" s="2" t="s">
        <v>12</v>
      </c>
      <c r="G1495" s="2" t="s">
        <v>13</v>
      </c>
      <c r="H1495" s="2">
        <v>3.8E7</v>
      </c>
      <c r="I1495" s="2">
        <v>5.1</v>
      </c>
    </row>
    <row r="1496">
      <c r="A1496" s="2" t="s">
        <v>2649</v>
      </c>
      <c r="B1496" s="2">
        <v>103.0</v>
      </c>
      <c r="C1496" s="2">
        <v>7948159.0</v>
      </c>
      <c r="D1496" s="2" t="s">
        <v>154</v>
      </c>
      <c r="E1496" s="2" t="s">
        <v>2650</v>
      </c>
      <c r="F1496" s="2" t="s">
        <v>12</v>
      </c>
      <c r="G1496" s="2" t="s">
        <v>13</v>
      </c>
      <c r="H1496" s="2">
        <v>3.5E7</v>
      </c>
      <c r="I1496" s="2">
        <v>6.0</v>
      </c>
    </row>
    <row r="1497">
      <c r="A1497" s="2" t="s">
        <v>1780</v>
      </c>
      <c r="B1497" s="2">
        <v>83.0</v>
      </c>
      <c r="C1497" s="2">
        <v>1.1631245E7</v>
      </c>
      <c r="D1497" s="2" t="s">
        <v>2651</v>
      </c>
      <c r="E1497" s="2" t="s">
        <v>2652</v>
      </c>
      <c r="F1497" s="2" t="s">
        <v>12</v>
      </c>
      <c r="G1497" s="2" t="s">
        <v>13</v>
      </c>
      <c r="H1497" s="2">
        <v>3.5E7</v>
      </c>
      <c r="I1497" s="2">
        <v>4.2</v>
      </c>
    </row>
    <row r="1498">
      <c r="A1498" s="2" t="s">
        <v>146</v>
      </c>
      <c r="B1498" s="2">
        <v>123.0</v>
      </c>
      <c r="C1498" s="2">
        <v>1.0137502E7</v>
      </c>
      <c r="D1498" s="2" t="s">
        <v>2653</v>
      </c>
      <c r="E1498" s="2" t="s">
        <v>2654</v>
      </c>
      <c r="F1498" s="2" t="s">
        <v>12</v>
      </c>
      <c r="G1498" s="2" t="s">
        <v>13</v>
      </c>
      <c r="H1498" s="2">
        <v>3.5E7</v>
      </c>
      <c r="I1498" s="2">
        <v>7.4</v>
      </c>
    </row>
    <row r="1499">
      <c r="A1499" s="2" t="s">
        <v>2655</v>
      </c>
      <c r="B1499" s="2">
        <v>101.0</v>
      </c>
      <c r="C1499" s="2">
        <v>6448817.0</v>
      </c>
      <c r="D1499" s="2" t="s">
        <v>15</v>
      </c>
      <c r="E1499" s="2" t="s">
        <v>2656</v>
      </c>
      <c r="F1499" s="2" t="s">
        <v>12</v>
      </c>
      <c r="G1499" s="2" t="s">
        <v>13</v>
      </c>
      <c r="H1499" s="2">
        <v>3.5E7</v>
      </c>
      <c r="I1499" s="2">
        <v>4.6</v>
      </c>
    </row>
    <row r="1500">
      <c r="A1500" s="2" t="s">
        <v>67</v>
      </c>
      <c r="B1500" s="2">
        <v>117.0</v>
      </c>
      <c r="C1500" s="2">
        <v>7458269.0</v>
      </c>
      <c r="D1500" s="2" t="s">
        <v>495</v>
      </c>
      <c r="E1500" s="2" t="s">
        <v>2657</v>
      </c>
      <c r="F1500" s="2" t="s">
        <v>12</v>
      </c>
      <c r="G1500" s="2" t="s">
        <v>13</v>
      </c>
      <c r="H1500" s="2">
        <v>3.5E7</v>
      </c>
      <c r="I1500" s="2">
        <v>6.9</v>
      </c>
    </row>
    <row r="1501">
      <c r="B1501" s="2">
        <v>60.0</v>
      </c>
      <c r="D1501" s="2" t="s">
        <v>758</v>
      </c>
      <c r="E1501" s="2" t="s">
        <v>2658</v>
      </c>
      <c r="F1501" s="2" t="s">
        <v>12</v>
      </c>
      <c r="G1501" s="2" t="s">
        <v>20</v>
      </c>
      <c r="I1501" s="2">
        <v>8.6</v>
      </c>
    </row>
    <row r="1502">
      <c r="A1502" s="2" t="s">
        <v>365</v>
      </c>
      <c r="B1502" s="2">
        <v>114.0</v>
      </c>
      <c r="C1502" s="2">
        <v>4651977.0</v>
      </c>
      <c r="D1502" s="2" t="s">
        <v>1196</v>
      </c>
      <c r="E1502" s="2" t="s">
        <v>2659</v>
      </c>
      <c r="F1502" s="2" t="s">
        <v>12</v>
      </c>
      <c r="G1502" s="2" t="s">
        <v>13</v>
      </c>
      <c r="H1502" s="2">
        <v>3.5E7</v>
      </c>
      <c r="I1502" s="2">
        <v>6.9</v>
      </c>
    </row>
    <row r="1503">
      <c r="A1503" s="2" t="s">
        <v>1323</v>
      </c>
      <c r="B1503" s="2">
        <v>330.0</v>
      </c>
      <c r="C1503" s="2">
        <v>4496583.0</v>
      </c>
      <c r="D1503" s="2" t="s">
        <v>683</v>
      </c>
      <c r="E1503" s="2" t="s">
        <v>2660</v>
      </c>
      <c r="F1503" s="2" t="s">
        <v>12</v>
      </c>
      <c r="G1503" s="2" t="s">
        <v>13</v>
      </c>
      <c r="H1503" s="2">
        <v>3.5E7</v>
      </c>
      <c r="I1503" s="2">
        <v>8.0</v>
      </c>
    </row>
    <row r="1504">
      <c r="A1504" s="2" t="s">
        <v>2661</v>
      </c>
      <c r="B1504" s="2">
        <v>121.0</v>
      </c>
      <c r="C1504" s="2">
        <v>2221994.0</v>
      </c>
      <c r="D1504" s="2" t="s">
        <v>485</v>
      </c>
      <c r="E1504" s="2" t="s">
        <v>2662</v>
      </c>
      <c r="F1504" s="2" t="s">
        <v>12</v>
      </c>
      <c r="G1504" s="2" t="s">
        <v>2663</v>
      </c>
      <c r="H1504" s="2">
        <v>3.5E7</v>
      </c>
      <c r="I1504" s="2">
        <v>6.4</v>
      </c>
    </row>
    <row r="1505">
      <c r="A1505" s="2" t="s">
        <v>794</v>
      </c>
      <c r="B1505" s="2">
        <v>114.0</v>
      </c>
      <c r="C1505" s="2">
        <v>6592103.0</v>
      </c>
      <c r="D1505" s="2" t="s">
        <v>758</v>
      </c>
      <c r="E1505" s="2" t="s">
        <v>2664</v>
      </c>
      <c r="F1505" s="2" t="s">
        <v>12</v>
      </c>
      <c r="G1505" s="2" t="s">
        <v>513</v>
      </c>
      <c r="H1505" s="2">
        <v>3.5E7</v>
      </c>
      <c r="I1505" s="2">
        <v>6.3</v>
      </c>
    </row>
    <row r="1506">
      <c r="A1506" s="2" t="s">
        <v>2665</v>
      </c>
      <c r="B1506" s="2">
        <v>156.0</v>
      </c>
      <c r="D1506" s="2" t="s">
        <v>1139</v>
      </c>
      <c r="E1506" s="2" t="s">
        <v>2666</v>
      </c>
      <c r="F1506" s="2" t="s">
        <v>12</v>
      </c>
      <c r="G1506" s="2" t="s">
        <v>2667</v>
      </c>
      <c r="H1506" s="2">
        <v>3.5E7</v>
      </c>
      <c r="I1506" s="2">
        <v>8.4</v>
      </c>
    </row>
    <row r="1507">
      <c r="A1507" s="2" t="s">
        <v>2668</v>
      </c>
      <c r="B1507" s="2">
        <v>135.0</v>
      </c>
      <c r="C1507" s="2">
        <v>1877179.0</v>
      </c>
      <c r="D1507" s="2" t="s">
        <v>424</v>
      </c>
      <c r="E1507" s="2" t="s">
        <v>2669</v>
      </c>
      <c r="F1507" s="2" t="s">
        <v>512</v>
      </c>
      <c r="G1507" s="2" t="s">
        <v>513</v>
      </c>
      <c r="I1507" s="2">
        <v>7.1</v>
      </c>
    </row>
    <row r="1508">
      <c r="A1508" s="2" t="s">
        <v>367</v>
      </c>
      <c r="B1508" s="2">
        <v>148.0</v>
      </c>
      <c r="C1508" s="2">
        <v>630779.0</v>
      </c>
      <c r="D1508" s="2" t="s">
        <v>2670</v>
      </c>
      <c r="E1508" s="2" t="s">
        <v>2671</v>
      </c>
      <c r="F1508" s="2" t="s">
        <v>12</v>
      </c>
      <c r="G1508" s="2" t="s">
        <v>13</v>
      </c>
      <c r="H1508" s="2">
        <v>3.5E7</v>
      </c>
      <c r="I1508" s="2">
        <v>6.8</v>
      </c>
    </row>
    <row r="1509">
      <c r="A1509" s="2" t="s">
        <v>392</v>
      </c>
      <c r="B1509" s="2">
        <v>148.0</v>
      </c>
      <c r="C1509" s="2">
        <v>5100937.0</v>
      </c>
      <c r="D1509" s="2" t="s">
        <v>1196</v>
      </c>
      <c r="E1509" s="2" t="s">
        <v>2672</v>
      </c>
      <c r="F1509" s="2" t="s">
        <v>975</v>
      </c>
      <c r="G1509" s="2" t="s">
        <v>1020</v>
      </c>
      <c r="I1509" s="2">
        <v>7.5</v>
      </c>
    </row>
    <row r="1510">
      <c r="A1510" s="2" t="s">
        <v>198</v>
      </c>
      <c r="B1510" s="2">
        <v>109.0</v>
      </c>
      <c r="D1510" s="2" t="s">
        <v>199</v>
      </c>
      <c r="E1510" s="2" t="s">
        <v>200</v>
      </c>
      <c r="F1510" s="2" t="s">
        <v>12</v>
      </c>
      <c r="G1510" s="2" t="s">
        <v>201</v>
      </c>
      <c r="I1510" s="2">
        <v>4.5</v>
      </c>
    </row>
    <row r="1511">
      <c r="A1511" s="2" t="s">
        <v>2673</v>
      </c>
      <c r="B1511" s="2">
        <v>93.0</v>
      </c>
      <c r="D1511" s="2" t="s">
        <v>2674</v>
      </c>
      <c r="E1511" s="2" t="s">
        <v>2675</v>
      </c>
      <c r="F1511" s="2" t="s">
        <v>12</v>
      </c>
      <c r="G1511" s="2" t="s">
        <v>513</v>
      </c>
      <c r="H1511" s="2">
        <v>3.2E7</v>
      </c>
      <c r="I1511" s="2">
        <v>5.7</v>
      </c>
    </row>
    <row r="1512">
      <c r="A1512" s="2" t="s">
        <v>2676</v>
      </c>
      <c r="D1512" s="2" t="s">
        <v>683</v>
      </c>
      <c r="E1512" s="2" t="s">
        <v>2677</v>
      </c>
      <c r="F1512" s="2" t="s">
        <v>12</v>
      </c>
      <c r="G1512" s="2" t="s">
        <v>13</v>
      </c>
      <c r="H1512" s="2">
        <v>2.3E7</v>
      </c>
      <c r="I1512" s="2">
        <v>7.2</v>
      </c>
    </row>
    <row r="1513">
      <c r="A1513" s="2" t="s">
        <v>1403</v>
      </c>
      <c r="B1513" s="2">
        <v>113.0</v>
      </c>
      <c r="C1513" s="2">
        <v>1.02413606E8</v>
      </c>
      <c r="D1513" s="2" t="s">
        <v>576</v>
      </c>
      <c r="E1513" s="2" t="s">
        <v>2678</v>
      </c>
      <c r="F1513" s="2" t="s">
        <v>12</v>
      </c>
      <c r="G1513" s="2" t="s">
        <v>13</v>
      </c>
      <c r="H1513" s="2">
        <v>3.4E7</v>
      </c>
      <c r="I1513" s="2">
        <v>6.8</v>
      </c>
    </row>
    <row r="1514">
      <c r="A1514" s="2" t="s">
        <v>2679</v>
      </c>
      <c r="B1514" s="2">
        <v>91.0</v>
      </c>
      <c r="C1514" s="2">
        <v>1.0214013E7</v>
      </c>
      <c r="D1514" s="2" t="s">
        <v>585</v>
      </c>
      <c r="E1514" s="2" t="s">
        <v>2680</v>
      </c>
      <c r="F1514" s="2" t="s">
        <v>12</v>
      </c>
      <c r="G1514" s="2" t="s">
        <v>13</v>
      </c>
      <c r="H1514" s="2">
        <v>3.5E7</v>
      </c>
      <c r="I1514" s="2">
        <v>5.4</v>
      </c>
    </row>
    <row r="1515">
      <c r="A1515" s="2" t="s">
        <v>164</v>
      </c>
      <c r="B1515" s="2">
        <v>139.0</v>
      </c>
      <c r="C1515" s="2">
        <v>3.2E7</v>
      </c>
      <c r="D1515" s="2" t="s">
        <v>76</v>
      </c>
      <c r="E1515" s="2" t="s">
        <v>2681</v>
      </c>
      <c r="F1515" s="2" t="s">
        <v>12</v>
      </c>
      <c r="G1515" s="2" t="s">
        <v>13</v>
      </c>
      <c r="H1515" s="2">
        <v>3.0E7</v>
      </c>
      <c r="I1515" s="2">
        <v>7.2</v>
      </c>
    </row>
    <row r="1516">
      <c r="A1516" s="2" t="s">
        <v>418</v>
      </c>
      <c r="B1516" s="2">
        <v>96.0</v>
      </c>
      <c r="C1516" s="2">
        <v>1.0139254E7</v>
      </c>
      <c r="D1516" s="2" t="s">
        <v>650</v>
      </c>
      <c r="E1516" s="2" t="s">
        <v>2682</v>
      </c>
      <c r="F1516" s="2" t="s">
        <v>12</v>
      </c>
      <c r="G1516" s="2" t="s">
        <v>13</v>
      </c>
      <c r="H1516" s="2">
        <v>3.5E7</v>
      </c>
      <c r="I1516" s="2">
        <v>7.3</v>
      </c>
    </row>
    <row r="1517">
      <c r="A1517" s="2" t="s">
        <v>2683</v>
      </c>
      <c r="B1517" s="2">
        <v>102.0</v>
      </c>
      <c r="C1517" s="2">
        <v>1.122794E7</v>
      </c>
      <c r="D1517" s="2" t="s">
        <v>2684</v>
      </c>
      <c r="E1517" s="2" t="s">
        <v>2685</v>
      </c>
      <c r="F1517" s="2" t="s">
        <v>12</v>
      </c>
      <c r="G1517" s="2" t="s">
        <v>13</v>
      </c>
      <c r="H1517" s="2">
        <v>3.4E7</v>
      </c>
      <c r="I1517" s="2">
        <v>5.2</v>
      </c>
    </row>
    <row r="1518">
      <c r="A1518" s="2" t="s">
        <v>626</v>
      </c>
      <c r="B1518" s="2">
        <v>96.0</v>
      </c>
      <c r="C1518" s="2">
        <v>183125.0</v>
      </c>
      <c r="D1518" s="2" t="s">
        <v>154</v>
      </c>
      <c r="E1518" s="2" t="s">
        <v>2686</v>
      </c>
      <c r="F1518" s="2" t="s">
        <v>12</v>
      </c>
      <c r="G1518" s="2" t="s">
        <v>13</v>
      </c>
      <c r="H1518" s="2">
        <v>3.5E7</v>
      </c>
      <c r="I1518" s="2">
        <v>5.5</v>
      </c>
    </row>
    <row r="1519">
      <c r="A1519" s="2" t="s">
        <v>2687</v>
      </c>
      <c r="B1519" s="2">
        <v>101.0</v>
      </c>
      <c r="C1519" s="2">
        <v>1.5081783E7</v>
      </c>
      <c r="D1519" s="2" t="s">
        <v>216</v>
      </c>
      <c r="E1519" s="2" t="s">
        <v>2688</v>
      </c>
      <c r="F1519" s="2" t="s">
        <v>232</v>
      </c>
      <c r="G1519" s="2" t="s">
        <v>233</v>
      </c>
      <c r="H1519" s="2">
        <v>3.4E7</v>
      </c>
      <c r="I1519" s="2">
        <v>7.7</v>
      </c>
    </row>
    <row r="1520">
      <c r="A1520" s="2" t="s">
        <v>2689</v>
      </c>
      <c r="B1520" s="2">
        <v>128.0</v>
      </c>
      <c r="C1520" s="2">
        <v>3.7432299E7</v>
      </c>
      <c r="D1520" s="2" t="s">
        <v>76</v>
      </c>
      <c r="E1520" s="2" t="s">
        <v>2690</v>
      </c>
      <c r="F1520" s="2" t="s">
        <v>12</v>
      </c>
      <c r="G1520" s="2" t="s">
        <v>13</v>
      </c>
      <c r="H1520" s="2">
        <v>3.4E7</v>
      </c>
      <c r="I1520" s="2">
        <v>7.1</v>
      </c>
    </row>
    <row r="1521">
      <c r="A1521" s="2" t="s">
        <v>2691</v>
      </c>
      <c r="B1521" s="2">
        <v>109.0</v>
      </c>
      <c r="C1521" s="2">
        <v>1.0654581E7</v>
      </c>
      <c r="D1521" s="2" t="s">
        <v>943</v>
      </c>
      <c r="E1521" s="2" t="s">
        <v>2692</v>
      </c>
      <c r="F1521" s="2" t="s">
        <v>12</v>
      </c>
      <c r="G1521" s="2" t="s">
        <v>13</v>
      </c>
      <c r="H1521" s="2">
        <v>3.4E7</v>
      </c>
      <c r="I1521" s="2">
        <v>5.3</v>
      </c>
    </row>
    <row r="1522">
      <c r="A1522" s="2" t="s">
        <v>2693</v>
      </c>
      <c r="B1522" s="2">
        <v>114.0</v>
      </c>
      <c r="C1522" s="2">
        <v>6543194.0</v>
      </c>
      <c r="D1522" s="2" t="s">
        <v>815</v>
      </c>
      <c r="E1522" s="2" t="s">
        <v>2694</v>
      </c>
      <c r="F1522" s="2" t="s">
        <v>12</v>
      </c>
      <c r="G1522" s="2" t="s">
        <v>13</v>
      </c>
      <c r="H1522" s="2">
        <v>3.4E7</v>
      </c>
      <c r="I1522" s="2">
        <v>5.6</v>
      </c>
    </row>
    <row r="1523">
      <c r="A1523" s="2" t="s">
        <v>1617</v>
      </c>
      <c r="B1523" s="2">
        <v>105.0</v>
      </c>
      <c r="C1523" s="2">
        <v>1.3101142E7</v>
      </c>
      <c r="D1523" s="2" t="s">
        <v>1364</v>
      </c>
      <c r="E1523" s="2" t="s">
        <v>2695</v>
      </c>
      <c r="F1523" s="2" t="s">
        <v>12</v>
      </c>
      <c r="G1523" s="2" t="s">
        <v>13</v>
      </c>
      <c r="H1523" s="2">
        <v>3.5E7</v>
      </c>
      <c r="I1523" s="2">
        <v>5.7</v>
      </c>
    </row>
    <row r="1524">
      <c r="A1524" s="2" t="s">
        <v>2309</v>
      </c>
      <c r="B1524" s="2">
        <v>141.0</v>
      </c>
      <c r="C1524" s="2">
        <v>8324748.0</v>
      </c>
      <c r="D1524" s="2" t="s">
        <v>2073</v>
      </c>
      <c r="E1524" s="2" t="s">
        <v>2696</v>
      </c>
      <c r="F1524" s="2" t="s">
        <v>12</v>
      </c>
      <c r="G1524" s="2" t="s">
        <v>20</v>
      </c>
      <c r="H1524" s="2">
        <v>3.5E7</v>
      </c>
      <c r="I1524" s="2">
        <v>7.1</v>
      </c>
    </row>
    <row r="1525">
      <c r="A1525" s="2" t="s">
        <v>1954</v>
      </c>
      <c r="B1525" s="2">
        <v>195.0</v>
      </c>
      <c r="D1525" s="2" t="s">
        <v>2132</v>
      </c>
      <c r="E1525" s="2" t="s">
        <v>2697</v>
      </c>
      <c r="F1525" s="2" t="s">
        <v>12</v>
      </c>
      <c r="G1525" s="2" t="s">
        <v>13</v>
      </c>
      <c r="H1525" s="2">
        <v>3.5E7</v>
      </c>
      <c r="I1525" s="2">
        <v>7.5</v>
      </c>
    </row>
    <row r="1526">
      <c r="A1526" s="2" t="s">
        <v>1361</v>
      </c>
      <c r="B1526" s="2">
        <v>138.0</v>
      </c>
      <c r="C1526" s="2">
        <v>1.41340178E8</v>
      </c>
      <c r="D1526" s="2" t="s">
        <v>1422</v>
      </c>
      <c r="E1526" s="2" t="s">
        <v>2698</v>
      </c>
      <c r="F1526" s="2" t="s">
        <v>12</v>
      </c>
      <c r="G1526" s="2" t="s">
        <v>13</v>
      </c>
      <c r="H1526" s="2">
        <v>4.0E7</v>
      </c>
      <c r="I1526" s="2">
        <v>7.6</v>
      </c>
    </row>
    <row r="1527">
      <c r="A1527" s="2" t="s">
        <v>1208</v>
      </c>
      <c r="B1527" s="2">
        <v>101.0</v>
      </c>
      <c r="C1527" s="2">
        <v>5.1758599E7</v>
      </c>
      <c r="D1527" s="2" t="s">
        <v>1248</v>
      </c>
      <c r="E1527" s="2" t="s">
        <v>2699</v>
      </c>
      <c r="F1527" s="2" t="s">
        <v>12</v>
      </c>
      <c r="G1527" s="2" t="s">
        <v>13</v>
      </c>
      <c r="H1527" s="2">
        <v>3.3E7</v>
      </c>
      <c r="I1527" s="2">
        <v>5.5</v>
      </c>
    </row>
    <row r="1528">
      <c r="A1528" s="2" t="s">
        <v>551</v>
      </c>
      <c r="B1528" s="2">
        <v>99.0</v>
      </c>
      <c r="C1528" s="2">
        <v>1.17559438E8</v>
      </c>
      <c r="D1528" s="2" t="s">
        <v>613</v>
      </c>
      <c r="E1528" s="2" t="s">
        <v>2700</v>
      </c>
      <c r="F1528" s="2" t="s">
        <v>12</v>
      </c>
      <c r="G1528" s="2" t="s">
        <v>13</v>
      </c>
      <c r="H1528" s="2">
        <v>3.0E7</v>
      </c>
      <c r="I1528" s="2">
        <v>5.1</v>
      </c>
    </row>
    <row r="1529">
      <c r="A1529" s="2" t="s">
        <v>2701</v>
      </c>
      <c r="B1529" s="2">
        <v>85.0</v>
      </c>
      <c r="C1529" s="2">
        <v>4091.0</v>
      </c>
      <c r="D1529" s="2" t="s">
        <v>97</v>
      </c>
      <c r="E1529" s="2" t="s">
        <v>2702</v>
      </c>
      <c r="F1529" s="2" t="s">
        <v>12</v>
      </c>
      <c r="G1529" s="2" t="s">
        <v>201</v>
      </c>
      <c r="H1529" s="2">
        <v>3.4E7</v>
      </c>
      <c r="I1529" s="2">
        <v>6.3</v>
      </c>
    </row>
    <row r="1530">
      <c r="A1530" s="2" t="s">
        <v>2703</v>
      </c>
      <c r="B1530" s="2">
        <v>89.0</v>
      </c>
      <c r="C1530" s="2">
        <v>2.1426805E7</v>
      </c>
      <c r="D1530" s="2" t="s">
        <v>118</v>
      </c>
      <c r="E1530" s="2" t="s">
        <v>2704</v>
      </c>
      <c r="F1530" s="2" t="s">
        <v>12</v>
      </c>
      <c r="G1530" s="2" t="s">
        <v>13</v>
      </c>
      <c r="H1530" s="2">
        <v>3.0E7</v>
      </c>
      <c r="I1530" s="2">
        <v>4.9</v>
      </c>
    </row>
    <row r="1531">
      <c r="A1531" s="2" t="s">
        <v>2705</v>
      </c>
      <c r="B1531" s="2">
        <v>99.0</v>
      </c>
      <c r="C1531" s="2">
        <v>3.5057332E7</v>
      </c>
      <c r="D1531" s="2" t="s">
        <v>2706</v>
      </c>
      <c r="E1531" s="2" t="s">
        <v>2707</v>
      </c>
      <c r="F1531" s="2" t="s">
        <v>12</v>
      </c>
      <c r="G1531" s="2" t="s">
        <v>13</v>
      </c>
      <c r="H1531" s="2">
        <v>3.3E7</v>
      </c>
      <c r="I1531" s="2">
        <v>6.5</v>
      </c>
    </row>
    <row r="1532">
      <c r="A1532" s="2" t="s">
        <v>2043</v>
      </c>
      <c r="B1532" s="2">
        <v>105.0</v>
      </c>
      <c r="C1532" s="2">
        <v>3.4014398E7</v>
      </c>
      <c r="D1532" s="2" t="s">
        <v>2708</v>
      </c>
      <c r="E1532" s="2" t="s">
        <v>2709</v>
      </c>
      <c r="F1532" s="2" t="s">
        <v>12</v>
      </c>
      <c r="G1532" s="2" t="s">
        <v>265</v>
      </c>
      <c r="H1532" s="2">
        <v>3.3E7</v>
      </c>
      <c r="I1532" s="2">
        <v>5.6</v>
      </c>
    </row>
    <row r="1533">
      <c r="A1533" s="2" t="s">
        <v>2710</v>
      </c>
      <c r="B1533" s="2">
        <v>97.0</v>
      </c>
      <c r="C1533" s="2">
        <v>2.892772E7</v>
      </c>
      <c r="D1533" s="2" t="s">
        <v>1684</v>
      </c>
      <c r="E1533" s="2" t="s">
        <v>2711</v>
      </c>
      <c r="F1533" s="2" t="s">
        <v>12</v>
      </c>
      <c r="G1533" s="2" t="s">
        <v>13</v>
      </c>
      <c r="H1533" s="2">
        <v>3.3E7</v>
      </c>
      <c r="I1533" s="2">
        <v>5.3</v>
      </c>
    </row>
    <row r="1534">
      <c r="A1534" s="2" t="s">
        <v>2712</v>
      </c>
      <c r="B1534" s="2">
        <v>140.0</v>
      </c>
      <c r="C1534" s="2">
        <v>3.3682273E7</v>
      </c>
      <c r="D1534" s="2" t="s">
        <v>154</v>
      </c>
      <c r="E1534" s="2" t="s">
        <v>2713</v>
      </c>
      <c r="F1534" s="2" t="s">
        <v>12</v>
      </c>
      <c r="G1534" s="2" t="s">
        <v>13</v>
      </c>
      <c r="H1534" s="2">
        <v>3.3E7</v>
      </c>
      <c r="I1534" s="2">
        <v>6.5</v>
      </c>
    </row>
    <row r="1535">
      <c r="A1535" s="2" t="s">
        <v>2714</v>
      </c>
      <c r="B1535" s="2">
        <v>118.0</v>
      </c>
      <c r="C1535" s="2">
        <v>4280577.0</v>
      </c>
      <c r="D1535" s="2" t="s">
        <v>1712</v>
      </c>
      <c r="E1535" s="2" t="s">
        <v>2715</v>
      </c>
      <c r="F1535" s="2" t="s">
        <v>12</v>
      </c>
      <c r="G1535" s="2" t="s">
        <v>13</v>
      </c>
      <c r="H1535" s="2">
        <v>1.0E7</v>
      </c>
      <c r="I1535" s="2">
        <v>6.8</v>
      </c>
    </row>
    <row r="1536">
      <c r="A1536" s="2" t="s">
        <v>2716</v>
      </c>
      <c r="B1536" s="2">
        <v>94.0</v>
      </c>
      <c r="C1536" s="2">
        <v>1.7120019E7</v>
      </c>
      <c r="D1536" s="2" t="s">
        <v>116</v>
      </c>
      <c r="E1536" s="2" t="s">
        <v>2717</v>
      </c>
      <c r="F1536" s="2" t="s">
        <v>12</v>
      </c>
      <c r="G1536" s="2" t="s">
        <v>13</v>
      </c>
      <c r="H1536" s="2">
        <v>3.0E7</v>
      </c>
      <c r="I1536" s="2">
        <v>6.5</v>
      </c>
    </row>
    <row r="1537">
      <c r="A1537" s="2" t="s">
        <v>127</v>
      </c>
      <c r="B1537" s="2">
        <v>124.0</v>
      </c>
      <c r="C1537" s="2">
        <v>8406264.0</v>
      </c>
      <c r="D1537" s="2" t="s">
        <v>495</v>
      </c>
      <c r="E1537" s="2" t="s">
        <v>2718</v>
      </c>
      <c r="F1537" s="2" t="s">
        <v>12</v>
      </c>
      <c r="G1537" s="2" t="s">
        <v>13</v>
      </c>
      <c r="H1537" s="2">
        <v>3.8E7</v>
      </c>
      <c r="I1537" s="2">
        <v>6.0</v>
      </c>
    </row>
    <row r="1538">
      <c r="A1538" s="2" t="s">
        <v>2719</v>
      </c>
      <c r="B1538" s="2">
        <v>134.0</v>
      </c>
      <c r="C1538" s="2">
        <v>3.09125409E8</v>
      </c>
      <c r="D1538" s="2" t="s">
        <v>10</v>
      </c>
      <c r="E1538" s="2" t="s">
        <v>2720</v>
      </c>
      <c r="F1538" s="2" t="s">
        <v>12</v>
      </c>
      <c r="G1538" s="2" t="s">
        <v>13</v>
      </c>
      <c r="H1538" s="2">
        <v>3.25E7</v>
      </c>
      <c r="I1538" s="2">
        <v>8.4</v>
      </c>
    </row>
    <row r="1539">
      <c r="A1539" s="2" t="s">
        <v>2721</v>
      </c>
      <c r="B1539" s="2">
        <v>113.0</v>
      </c>
      <c r="C1539" s="2">
        <v>1.0955425E7</v>
      </c>
      <c r="D1539" s="2" t="s">
        <v>989</v>
      </c>
      <c r="E1539" s="2" t="s">
        <v>2722</v>
      </c>
      <c r="F1539" s="2" t="s">
        <v>12</v>
      </c>
      <c r="G1539" s="2" t="s">
        <v>20</v>
      </c>
      <c r="H1539" s="2">
        <v>3.0E7</v>
      </c>
      <c r="I1539" s="2">
        <v>6.0</v>
      </c>
    </row>
    <row r="1540">
      <c r="A1540" s="2" t="s">
        <v>2295</v>
      </c>
      <c r="B1540" s="2">
        <v>124.0</v>
      </c>
      <c r="C1540" s="2">
        <v>3.4180954E7</v>
      </c>
      <c r="D1540" s="2" t="s">
        <v>76</v>
      </c>
      <c r="E1540" s="2" t="s">
        <v>2723</v>
      </c>
      <c r="F1540" s="2" t="s">
        <v>12</v>
      </c>
      <c r="G1540" s="2" t="s">
        <v>13</v>
      </c>
      <c r="H1540" s="2">
        <v>3.2E7</v>
      </c>
      <c r="I1540" s="2">
        <v>7.6</v>
      </c>
    </row>
    <row r="1541">
      <c r="A1541" s="2" t="s">
        <v>2724</v>
      </c>
      <c r="B1541" s="2">
        <v>98.0</v>
      </c>
      <c r="C1541" s="2">
        <v>1.7225675E7</v>
      </c>
      <c r="D1541" s="2" t="s">
        <v>585</v>
      </c>
      <c r="E1541" s="2" t="s">
        <v>2725</v>
      </c>
      <c r="F1541" s="2" t="s">
        <v>12</v>
      </c>
      <c r="G1541" s="2" t="s">
        <v>13</v>
      </c>
      <c r="I1541" s="2">
        <v>5.6</v>
      </c>
    </row>
    <row r="1542">
      <c r="A1542" s="2" t="s">
        <v>162</v>
      </c>
      <c r="B1542" s="2">
        <v>97.0</v>
      </c>
      <c r="C1542" s="2">
        <v>1.73381405E8</v>
      </c>
      <c r="D1542" s="2" t="s">
        <v>918</v>
      </c>
      <c r="E1542" s="2" t="s">
        <v>2726</v>
      </c>
      <c r="F1542" s="2" t="s">
        <v>12</v>
      </c>
      <c r="G1542" s="2" t="s">
        <v>13</v>
      </c>
      <c r="H1542" s="2">
        <v>3.3E7</v>
      </c>
      <c r="I1542" s="2">
        <v>6.9</v>
      </c>
    </row>
    <row r="1543">
      <c r="A1543" s="2" t="s">
        <v>244</v>
      </c>
      <c r="B1543" s="2">
        <v>123.0</v>
      </c>
      <c r="C1543" s="2">
        <v>1.04632573E8</v>
      </c>
      <c r="D1543" s="2" t="s">
        <v>2401</v>
      </c>
      <c r="E1543" s="2" t="s">
        <v>2727</v>
      </c>
      <c r="F1543" s="2" t="s">
        <v>12</v>
      </c>
      <c r="G1543" s="2" t="s">
        <v>13</v>
      </c>
      <c r="H1543" s="2">
        <v>3.2E7</v>
      </c>
      <c r="I1543" s="2">
        <v>6.4</v>
      </c>
    </row>
    <row r="1544">
      <c r="A1544" s="2" t="s">
        <v>1433</v>
      </c>
      <c r="B1544" s="2">
        <v>99.0</v>
      </c>
      <c r="C1544" s="2">
        <v>8.1150692E7</v>
      </c>
      <c r="D1544" s="2" t="s">
        <v>2728</v>
      </c>
      <c r="E1544" s="2" t="s">
        <v>2729</v>
      </c>
      <c r="F1544" s="2" t="s">
        <v>12</v>
      </c>
      <c r="G1544" s="2" t="s">
        <v>95</v>
      </c>
      <c r="H1544" s="2">
        <v>3.5E7</v>
      </c>
      <c r="I1544" s="2">
        <v>5.1</v>
      </c>
    </row>
    <row r="1545">
      <c r="A1545" s="2" t="s">
        <v>365</v>
      </c>
      <c r="B1545" s="2">
        <v>101.0</v>
      </c>
      <c r="C1545" s="2">
        <v>6.0328558E7</v>
      </c>
      <c r="D1545" s="2" t="s">
        <v>2730</v>
      </c>
      <c r="E1545" s="2" t="s">
        <v>2731</v>
      </c>
      <c r="F1545" s="2" t="s">
        <v>12</v>
      </c>
      <c r="G1545" s="2" t="s">
        <v>13</v>
      </c>
      <c r="H1545" s="2">
        <v>3.2E7</v>
      </c>
      <c r="I1545" s="2">
        <v>7.0</v>
      </c>
    </row>
    <row r="1546">
      <c r="A1546" s="2" t="s">
        <v>2732</v>
      </c>
      <c r="B1546" s="2">
        <v>92.0</v>
      </c>
      <c r="C1546" s="2">
        <v>8.0197993E7</v>
      </c>
      <c r="D1546" s="2" t="s">
        <v>2733</v>
      </c>
      <c r="E1546" s="2" t="s">
        <v>2734</v>
      </c>
      <c r="F1546" s="2" t="s">
        <v>12</v>
      </c>
      <c r="G1546" s="2" t="s">
        <v>265</v>
      </c>
      <c r="H1546" s="2">
        <v>3.2E7</v>
      </c>
      <c r="I1546" s="2">
        <v>5.7</v>
      </c>
    </row>
    <row r="1547">
      <c r="A1547" s="2" t="s">
        <v>335</v>
      </c>
      <c r="B1547" s="2">
        <v>131.0</v>
      </c>
      <c r="C1547" s="2">
        <v>1.69076745E8</v>
      </c>
      <c r="D1547" s="2" t="s">
        <v>590</v>
      </c>
      <c r="E1547" s="2" t="s">
        <v>2735</v>
      </c>
      <c r="F1547" s="2" t="s">
        <v>12</v>
      </c>
      <c r="G1547" s="2" t="s">
        <v>13</v>
      </c>
      <c r="H1547" s="2">
        <v>3.25E7</v>
      </c>
      <c r="I1547" s="2">
        <v>6.8</v>
      </c>
    </row>
    <row r="1548">
      <c r="A1548" s="2" t="s">
        <v>2154</v>
      </c>
      <c r="B1548" s="2">
        <v>107.0</v>
      </c>
      <c r="C1548" s="2">
        <v>1.01470202E8</v>
      </c>
      <c r="D1548" s="2" t="s">
        <v>979</v>
      </c>
      <c r="E1548" s="2" t="s">
        <v>2736</v>
      </c>
      <c r="F1548" s="2" t="s">
        <v>12</v>
      </c>
      <c r="G1548" s="2" t="s">
        <v>13</v>
      </c>
      <c r="H1548" s="2">
        <v>3.2E7</v>
      </c>
      <c r="I1548" s="2">
        <v>6.7</v>
      </c>
    </row>
    <row r="1549">
      <c r="A1549" s="2" t="s">
        <v>2737</v>
      </c>
      <c r="B1549" s="2">
        <v>103.0</v>
      </c>
      <c r="C1549" s="2">
        <v>5.0041732E7</v>
      </c>
      <c r="D1549" s="2" t="s">
        <v>2228</v>
      </c>
      <c r="E1549" s="2" t="s">
        <v>2738</v>
      </c>
      <c r="F1549" s="2" t="s">
        <v>12</v>
      </c>
      <c r="G1549" s="2" t="s">
        <v>13</v>
      </c>
      <c r="H1549" s="2">
        <v>2.9E7</v>
      </c>
      <c r="I1549" s="2">
        <v>6.2</v>
      </c>
    </row>
    <row r="1550">
      <c r="A1550" s="2" t="s">
        <v>2689</v>
      </c>
      <c r="B1550" s="2">
        <v>129.0</v>
      </c>
      <c r="C1550" s="2">
        <v>4.8814909E7</v>
      </c>
      <c r="D1550" s="2" t="s">
        <v>540</v>
      </c>
      <c r="E1550" s="2" t="s">
        <v>2739</v>
      </c>
      <c r="F1550" s="2" t="s">
        <v>12</v>
      </c>
      <c r="G1550" s="2" t="s">
        <v>13</v>
      </c>
      <c r="H1550" s="2">
        <v>3.2E7</v>
      </c>
      <c r="I1550" s="2">
        <v>7.2</v>
      </c>
    </row>
    <row r="1551">
      <c r="A1551" s="2" t="s">
        <v>2740</v>
      </c>
      <c r="B1551" s="2">
        <v>107.0</v>
      </c>
      <c r="C1551" s="2">
        <v>5.774472E7</v>
      </c>
      <c r="D1551" s="2" t="s">
        <v>116</v>
      </c>
      <c r="E1551" s="2" t="s">
        <v>2741</v>
      </c>
      <c r="F1551" s="2" t="s">
        <v>12</v>
      </c>
      <c r="G1551" s="2" t="s">
        <v>13</v>
      </c>
      <c r="H1551" s="2">
        <v>2.0E7</v>
      </c>
      <c r="I1551" s="2">
        <v>6.2</v>
      </c>
    </row>
    <row r="1552">
      <c r="A1552" s="2" t="s">
        <v>2742</v>
      </c>
      <c r="B1552" s="2">
        <v>89.0</v>
      </c>
      <c r="C1552" s="2">
        <v>2.1784432E7</v>
      </c>
      <c r="D1552" s="2" t="s">
        <v>585</v>
      </c>
      <c r="E1552" s="2" t="s">
        <v>2743</v>
      </c>
      <c r="F1552" s="2" t="s">
        <v>12</v>
      </c>
      <c r="G1552" s="2" t="s">
        <v>13</v>
      </c>
      <c r="H1552" s="2">
        <v>3.5E7</v>
      </c>
      <c r="I1552" s="2">
        <v>5.6</v>
      </c>
    </row>
    <row r="1553">
      <c r="A1553" s="2" t="s">
        <v>1737</v>
      </c>
      <c r="B1553" s="2">
        <v>113.0</v>
      </c>
      <c r="C1553" s="2">
        <v>3.7911876E7</v>
      </c>
      <c r="D1553" s="2" t="s">
        <v>613</v>
      </c>
      <c r="E1553" s="2" t="s">
        <v>2744</v>
      </c>
      <c r="F1553" s="2" t="s">
        <v>12</v>
      </c>
      <c r="G1553" s="2" t="s">
        <v>13</v>
      </c>
      <c r="H1553" s="2">
        <v>3.2E7</v>
      </c>
      <c r="I1553" s="2">
        <v>4.4</v>
      </c>
    </row>
    <row r="1554">
      <c r="A1554" s="2" t="s">
        <v>253</v>
      </c>
      <c r="B1554" s="2">
        <v>93.0</v>
      </c>
      <c r="C1554" s="2">
        <v>5.4696902E7</v>
      </c>
      <c r="D1554" s="2" t="s">
        <v>1752</v>
      </c>
      <c r="E1554" s="2" t="s">
        <v>2745</v>
      </c>
      <c r="F1554" s="2" t="s">
        <v>12</v>
      </c>
      <c r="G1554" s="2" t="s">
        <v>13</v>
      </c>
      <c r="H1554" s="2">
        <v>3.2E7</v>
      </c>
      <c r="I1554" s="2">
        <v>7.5</v>
      </c>
    </row>
    <row r="1555">
      <c r="A1555" s="2" t="s">
        <v>1771</v>
      </c>
      <c r="B1555" s="2">
        <v>120.0</v>
      </c>
      <c r="C1555" s="2">
        <v>3.6733909E7</v>
      </c>
      <c r="D1555" s="2" t="s">
        <v>2653</v>
      </c>
      <c r="E1555" s="2" t="s">
        <v>2746</v>
      </c>
      <c r="F1555" s="2" t="s">
        <v>12</v>
      </c>
      <c r="G1555" s="2" t="s">
        <v>13</v>
      </c>
      <c r="H1555" s="2">
        <v>3.2E7</v>
      </c>
      <c r="I1555" s="2">
        <v>7.1</v>
      </c>
    </row>
    <row r="1556">
      <c r="A1556" s="2" t="s">
        <v>463</v>
      </c>
      <c r="B1556" s="2">
        <v>98.0</v>
      </c>
      <c r="C1556" s="2">
        <v>3.5063732E7</v>
      </c>
      <c r="D1556" s="2" t="s">
        <v>293</v>
      </c>
      <c r="E1556" s="2" t="s">
        <v>2747</v>
      </c>
      <c r="F1556" s="2" t="s">
        <v>12</v>
      </c>
      <c r="G1556" s="2" t="s">
        <v>13</v>
      </c>
      <c r="H1556" s="2">
        <v>3.2E7</v>
      </c>
      <c r="I1556" s="2">
        <v>6.4</v>
      </c>
    </row>
    <row r="1557">
      <c r="A1557" s="2" t="s">
        <v>1458</v>
      </c>
      <c r="B1557" s="2">
        <v>105.0</v>
      </c>
      <c r="C1557" s="2">
        <v>99462.0</v>
      </c>
      <c r="D1557" s="2" t="s">
        <v>2748</v>
      </c>
      <c r="E1557" s="2" t="s">
        <v>2749</v>
      </c>
      <c r="F1557" s="2" t="s">
        <v>12</v>
      </c>
      <c r="G1557" s="2" t="s">
        <v>513</v>
      </c>
      <c r="H1557" s="2">
        <v>3.3E7</v>
      </c>
      <c r="I1557" s="2">
        <v>7.1</v>
      </c>
    </row>
    <row r="1558">
      <c r="A1558" s="2" t="s">
        <v>132</v>
      </c>
      <c r="B1558" s="2">
        <v>142.0</v>
      </c>
      <c r="D1558" s="2" t="s">
        <v>2750</v>
      </c>
      <c r="E1558" s="2" t="s">
        <v>2751</v>
      </c>
      <c r="F1558" s="2" t="s">
        <v>12</v>
      </c>
      <c r="G1558" s="2" t="s">
        <v>13</v>
      </c>
      <c r="H1558" s="2">
        <v>3.5E7</v>
      </c>
      <c r="I1558" s="2">
        <v>5.9</v>
      </c>
    </row>
    <row r="1559">
      <c r="A1559" s="2" t="s">
        <v>2752</v>
      </c>
      <c r="B1559" s="2">
        <v>98.0</v>
      </c>
      <c r="C1559" s="2">
        <v>3.2701088E7</v>
      </c>
      <c r="D1559" s="2" t="s">
        <v>2753</v>
      </c>
      <c r="E1559" s="2" t="s">
        <v>2754</v>
      </c>
      <c r="F1559" s="2" t="s">
        <v>12</v>
      </c>
      <c r="G1559" s="2" t="s">
        <v>13</v>
      </c>
      <c r="H1559" s="2">
        <v>3.2E7</v>
      </c>
      <c r="I1559" s="2">
        <v>6.9</v>
      </c>
    </row>
    <row r="1560">
      <c r="A1560" s="2" t="s">
        <v>1878</v>
      </c>
      <c r="B1560" s="2">
        <v>96.0</v>
      </c>
      <c r="C1560" s="2">
        <v>3.1493782E7</v>
      </c>
      <c r="D1560" s="2" t="s">
        <v>751</v>
      </c>
      <c r="E1560" s="2" t="s">
        <v>2755</v>
      </c>
      <c r="F1560" s="2" t="s">
        <v>12</v>
      </c>
      <c r="G1560" s="2" t="s">
        <v>13</v>
      </c>
      <c r="H1560" s="2">
        <v>3.2E7</v>
      </c>
      <c r="I1560" s="2">
        <v>7.5</v>
      </c>
    </row>
    <row r="1561">
      <c r="A1561" s="2" t="s">
        <v>387</v>
      </c>
      <c r="B1561" s="2">
        <v>87.0</v>
      </c>
      <c r="C1561" s="2">
        <v>4.30956E7</v>
      </c>
      <c r="D1561" s="2" t="s">
        <v>116</v>
      </c>
      <c r="E1561" s="2" t="s">
        <v>2756</v>
      </c>
      <c r="F1561" s="2" t="s">
        <v>12</v>
      </c>
      <c r="G1561" s="2" t="s">
        <v>513</v>
      </c>
      <c r="H1561" s="2">
        <v>3.2E7</v>
      </c>
      <c r="I1561" s="2">
        <v>6.3</v>
      </c>
    </row>
    <row r="1562">
      <c r="A1562" s="2" t="s">
        <v>30</v>
      </c>
      <c r="B1562" s="2">
        <v>107.0</v>
      </c>
      <c r="C1562" s="2">
        <v>1.8636537E7</v>
      </c>
      <c r="D1562" s="2" t="s">
        <v>2757</v>
      </c>
      <c r="E1562" s="2" t="s">
        <v>2758</v>
      </c>
      <c r="F1562" s="2" t="s">
        <v>12</v>
      </c>
      <c r="G1562" s="2" t="s">
        <v>233</v>
      </c>
      <c r="H1562" s="2">
        <v>3.2E7</v>
      </c>
      <c r="I1562" s="2">
        <v>6.4</v>
      </c>
    </row>
    <row r="1563">
      <c r="A1563" s="2" t="s">
        <v>2045</v>
      </c>
      <c r="B1563" s="2">
        <v>90.0</v>
      </c>
      <c r="C1563" s="2">
        <v>1.7848322E7</v>
      </c>
      <c r="D1563" s="2" t="s">
        <v>590</v>
      </c>
      <c r="E1563" s="2" t="s">
        <v>2759</v>
      </c>
      <c r="F1563" s="2" t="s">
        <v>12</v>
      </c>
      <c r="G1563" s="2" t="s">
        <v>2760</v>
      </c>
      <c r="H1563" s="2">
        <v>2.8E7</v>
      </c>
      <c r="I1563" s="2">
        <v>5.9</v>
      </c>
    </row>
    <row r="1564">
      <c r="A1564" s="2" t="s">
        <v>164</v>
      </c>
      <c r="B1564" s="2">
        <v>121.0</v>
      </c>
      <c r="C1564" s="2">
        <v>1.664021E7</v>
      </c>
      <c r="D1564" s="2" t="s">
        <v>1422</v>
      </c>
      <c r="E1564" s="2" t="s">
        <v>2761</v>
      </c>
      <c r="F1564" s="2" t="s">
        <v>12</v>
      </c>
      <c r="G1564" s="2" t="s">
        <v>13</v>
      </c>
      <c r="H1564" s="2">
        <v>5.5E7</v>
      </c>
      <c r="I1564" s="2">
        <v>6.8</v>
      </c>
    </row>
    <row r="1565">
      <c r="A1565" s="2" t="s">
        <v>2762</v>
      </c>
      <c r="B1565" s="2">
        <v>119.0</v>
      </c>
      <c r="C1565" s="2">
        <v>1.376313E7</v>
      </c>
      <c r="D1565" s="2" t="s">
        <v>490</v>
      </c>
      <c r="E1565" s="2" t="s">
        <v>2763</v>
      </c>
      <c r="F1565" s="2" t="s">
        <v>12</v>
      </c>
      <c r="G1565" s="2" t="s">
        <v>13</v>
      </c>
      <c r="H1565" s="2">
        <v>3.2E7</v>
      </c>
      <c r="I1565" s="2">
        <v>6.3</v>
      </c>
    </row>
    <row r="1566">
      <c r="A1566" s="2" t="s">
        <v>2764</v>
      </c>
      <c r="B1566" s="2">
        <v>107.0</v>
      </c>
      <c r="C1566" s="2">
        <v>1.0956379E7</v>
      </c>
      <c r="D1566" s="2" t="s">
        <v>2765</v>
      </c>
      <c r="E1566" s="2" t="s">
        <v>2766</v>
      </c>
      <c r="F1566" s="2" t="s">
        <v>12</v>
      </c>
      <c r="G1566" s="2" t="s">
        <v>1987</v>
      </c>
      <c r="H1566" s="2">
        <v>3.5E7</v>
      </c>
      <c r="I1566" s="2">
        <v>3.6</v>
      </c>
    </row>
    <row r="1567">
      <c r="A1567" s="2" t="s">
        <v>2427</v>
      </c>
      <c r="B1567" s="2">
        <v>110.0</v>
      </c>
      <c r="C1567" s="2">
        <v>4357000.0</v>
      </c>
      <c r="D1567" s="2" t="s">
        <v>176</v>
      </c>
      <c r="E1567" s="2" t="s">
        <v>2767</v>
      </c>
      <c r="F1567" s="2" t="s">
        <v>12</v>
      </c>
      <c r="G1567" s="2" t="s">
        <v>13</v>
      </c>
      <c r="H1567" s="2">
        <v>3.0E7</v>
      </c>
      <c r="I1567" s="2">
        <v>5.3</v>
      </c>
    </row>
    <row r="1568">
      <c r="A1568" s="2" t="s">
        <v>2768</v>
      </c>
      <c r="B1568" s="2">
        <v>100.0</v>
      </c>
      <c r="C1568" s="2">
        <v>2.2525921E7</v>
      </c>
      <c r="D1568" s="2" t="s">
        <v>585</v>
      </c>
      <c r="E1568" s="2" t="s">
        <v>2769</v>
      </c>
      <c r="F1568" s="2" t="s">
        <v>12</v>
      </c>
      <c r="G1568" s="2" t="s">
        <v>13</v>
      </c>
      <c r="H1568" s="2">
        <v>3.0E7</v>
      </c>
      <c r="I1568" s="2">
        <v>5.9</v>
      </c>
    </row>
    <row r="1569">
      <c r="A1569" s="2" t="s">
        <v>624</v>
      </c>
      <c r="B1569" s="2">
        <v>75.0</v>
      </c>
      <c r="C1569" s="2">
        <v>3562749.0</v>
      </c>
      <c r="D1569" s="2" t="s">
        <v>2770</v>
      </c>
      <c r="E1569" s="2" t="s">
        <v>2771</v>
      </c>
      <c r="F1569" s="2" t="s">
        <v>12</v>
      </c>
      <c r="G1569" s="2" t="s">
        <v>13</v>
      </c>
      <c r="H1569" s="2">
        <v>3.2E7</v>
      </c>
      <c r="I1569" s="2">
        <v>6.9</v>
      </c>
    </row>
    <row r="1570">
      <c r="A1570" s="2" t="s">
        <v>2772</v>
      </c>
      <c r="B1570" s="2">
        <v>132.0</v>
      </c>
      <c r="C1570" s="2">
        <v>2899970.0</v>
      </c>
      <c r="D1570" s="2" t="s">
        <v>1196</v>
      </c>
      <c r="E1570" s="2" t="s">
        <v>2773</v>
      </c>
      <c r="F1570" s="2" t="s">
        <v>12</v>
      </c>
      <c r="G1570" s="2" t="s">
        <v>13</v>
      </c>
      <c r="H1570" s="2">
        <v>3.2E7</v>
      </c>
      <c r="I1570" s="2">
        <v>6.9</v>
      </c>
    </row>
    <row r="1571">
      <c r="A1571" s="2" t="s">
        <v>534</v>
      </c>
      <c r="B1571" s="2">
        <v>105.0</v>
      </c>
      <c r="C1571" s="2">
        <v>1304837.0</v>
      </c>
      <c r="D1571" s="2" t="s">
        <v>679</v>
      </c>
      <c r="E1571" s="2" t="s">
        <v>2774</v>
      </c>
      <c r="F1571" s="2" t="s">
        <v>12</v>
      </c>
      <c r="G1571" s="2" t="s">
        <v>13</v>
      </c>
      <c r="H1571" s="2">
        <v>3.2E7</v>
      </c>
      <c r="I1571" s="2">
        <v>6.1</v>
      </c>
    </row>
    <row r="1572">
      <c r="A1572" s="2" t="s">
        <v>2775</v>
      </c>
      <c r="B1572" s="2">
        <v>93.0</v>
      </c>
      <c r="D1572" s="2" t="s">
        <v>2776</v>
      </c>
      <c r="E1572" s="2" t="s">
        <v>2777</v>
      </c>
      <c r="F1572" s="2" t="s">
        <v>12</v>
      </c>
      <c r="G1572" s="2" t="s">
        <v>13</v>
      </c>
      <c r="H1572" s="2">
        <v>3.2E7</v>
      </c>
      <c r="I1572" s="2">
        <v>5.7</v>
      </c>
    </row>
    <row r="1573">
      <c r="A1573" s="2" t="s">
        <v>1689</v>
      </c>
      <c r="B1573" s="2">
        <v>289.0</v>
      </c>
      <c r="C1573" s="2">
        <v>7.88E7</v>
      </c>
      <c r="D1573" s="2" t="s">
        <v>1191</v>
      </c>
      <c r="E1573" s="2" t="s">
        <v>2778</v>
      </c>
      <c r="F1573" s="2" t="s">
        <v>12</v>
      </c>
      <c r="G1573" s="2" t="s">
        <v>13</v>
      </c>
      <c r="H1573" s="2">
        <v>3.15E7</v>
      </c>
      <c r="I1573" s="2">
        <v>8.5</v>
      </c>
    </row>
    <row r="1574">
      <c r="A1574" s="2" t="s">
        <v>2779</v>
      </c>
      <c r="B1574" s="2">
        <v>102.0</v>
      </c>
      <c r="C1574" s="2">
        <v>1.7797316E7</v>
      </c>
      <c r="D1574" s="2" t="s">
        <v>590</v>
      </c>
      <c r="E1574" s="2" t="s">
        <v>2780</v>
      </c>
      <c r="F1574" s="2" t="s">
        <v>12</v>
      </c>
      <c r="G1574" s="2" t="s">
        <v>13</v>
      </c>
      <c r="H1574" s="2">
        <v>3.2E7</v>
      </c>
      <c r="I1574" s="2">
        <v>6.3</v>
      </c>
    </row>
    <row r="1575">
      <c r="A1575" s="2" t="s">
        <v>1555</v>
      </c>
      <c r="B1575" s="2">
        <v>143.0</v>
      </c>
      <c r="C1575" s="2">
        <v>8.2528097E7</v>
      </c>
      <c r="D1575" s="2" t="s">
        <v>2162</v>
      </c>
      <c r="E1575" s="2" t="s">
        <v>2781</v>
      </c>
      <c r="F1575" s="2" t="s">
        <v>12</v>
      </c>
      <c r="G1575" s="2" t="s">
        <v>13</v>
      </c>
      <c r="H1575" s="2">
        <v>6500000.0</v>
      </c>
      <c r="I1575" s="2">
        <v>7.3</v>
      </c>
    </row>
    <row r="1576">
      <c r="A1576" s="2" t="s">
        <v>2782</v>
      </c>
      <c r="B1576" s="2">
        <v>113.0</v>
      </c>
      <c r="C1576" s="2">
        <v>1.4268533E7</v>
      </c>
      <c r="D1576" s="2" t="s">
        <v>2783</v>
      </c>
      <c r="E1576" s="2" t="s">
        <v>2784</v>
      </c>
      <c r="F1576" s="2" t="s">
        <v>12</v>
      </c>
      <c r="G1576" s="2" t="s">
        <v>20</v>
      </c>
      <c r="H1576" s="2">
        <v>3.15E7</v>
      </c>
      <c r="I1576" s="2">
        <v>6.3</v>
      </c>
    </row>
    <row r="1577">
      <c r="A1577" s="2" t="s">
        <v>783</v>
      </c>
      <c r="B1577" s="2">
        <v>161.0</v>
      </c>
      <c r="C1577" s="2">
        <v>8.71E7</v>
      </c>
      <c r="D1577" s="2" t="s">
        <v>2205</v>
      </c>
      <c r="E1577" s="2" t="s">
        <v>2785</v>
      </c>
      <c r="F1577" s="2" t="s">
        <v>12</v>
      </c>
      <c r="G1577" s="2" t="s">
        <v>13</v>
      </c>
      <c r="H1577" s="2">
        <v>3.1E7</v>
      </c>
      <c r="I1577" s="2">
        <v>7.2</v>
      </c>
    </row>
    <row r="1578">
      <c r="A1578" s="2" t="s">
        <v>146</v>
      </c>
      <c r="B1578" s="2">
        <v>138.0</v>
      </c>
      <c r="C1578" s="2">
        <v>9.3749203E7</v>
      </c>
      <c r="D1578" s="2" t="s">
        <v>1422</v>
      </c>
      <c r="E1578" s="2" t="s">
        <v>2786</v>
      </c>
      <c r="F1578" s="2" t="s">
        <v>12</v>
      </c>
      <c r="G1578" s="2" t="s">
        <v>13</v>
      </c>
      <c r="H1578" s="2">
        <v>3.1E7</v>
      </c>
      <c r="I1578" s="2">
        <v>7.3</v>
      </c>
    </row>
    <row r="1579">
      <c r="A1579" s="2" t="s">
        <v>2787</v>
      </c>
      <c r="B1579" s="2">
        <v>126.0</v>
      </c>
      <c r="C1579" s="2">
        <v>6.27E7</v>
      </c>
      <c r="D1579" s="2" t="s">
        <v>81</v>
      </c>
      <c r="E1579" s="2" t="s">
        <v>2788</v>
      </c>
      <c r="F1579" s="2" t="s">
        <v>12</v>
      </c>
      <c r="G1579" s="2" t="s">
        <v>20</v>
      </c>
      <c r="H1579" s="2">
        <v>3.4E7</v>
      </c>
      <c r="I1579" s="2">
        <v>6.3</v>
      </c>
    </row>
    <row r="1580">
      <c r="A1580" s="2" t="s">
        <v>1870</v>
      </c>
      <c r="B1580" s="2">
        <v>99.0</v>
      </c>
      <c r="C1580" s="2">
        <v>5.9073773E7</v>
      </c>
      <c r="D1580" s="2" t="s">
        <v>2789</v>
      </c>
      <c r="E1580" s="2" t="s">
        <v>2790</v>
      </c>
      <c r="F1580" s="2" t="s">
        <v>12</v>
      </c>
      <c r="G1580" s="2" t="s">
        <v>13</v>
      </c>
      <c r="H1580" s="2">
        <v>2.5E7</v>
      </c>
      <c r="I1580" s="2">
        <v>8.1</v>
      </c>
    </row>
    <row r="1581">
      <c r="A1581" s="2" t="s">
        <v>2499</v>
      </c>
      <c r="B1581" s="2">
        <v>101.0</v>
      </c>
      <c r="C1581" s="2">
        <v>2.4185781E7</v>
      </c>
      <c r="D1581" s="2" t="s">
        <v>2791</v>
      </c>
      <c r="E1581" s="2" t="s">
        <v>2792</v>
      </c>
      <c r="F1581" s="2" t="s">
        <v>12</v>
      </c>
      <c r="G1581" s="2" t="s">
        <v>13</v>
      </c>
      <c r="H1581" s="2">
        <v>3.1E7</v>
      </c>
      <c r="I1581" s="2">
        <v>6.9</v>
      </c>
    </row>
    <row r="1582">
      <c r="A1582" s="2" t="s">
        <v>1771</v>
      </c>
      <c r="B1582" s="2">
        <v>103.0</v>
      </c>
      <c r="C1582" s="2">
        <v>5.3133888E7</v>
      </c>
      <c r="D1582" s="2" t="s">
        <v>2793</v>
      </c>
      <c r="E1582" s="2" t="s">
        <v>2794</v>
      </c>
      <c r="F1582" s="2" t="s">
        <v>12</v>
      </c>
      <c r="G1582" s="2" t="s">
        <v>13</v>
      </c>
      <c r="H1582" s="2">
        <v>3.1E7</v>
      </c>
      <c r="I1582" s="2">
        <v>6.3</v>
      </c>
    </row>
    <row r="1583">
      <c r="A1583" s="2" t="s">
        <v>1217</v>
      </c>
      <c r="B1583" s="2">
        <v>118.0</v>
      </c>
      <c r="C1583" s="2">
        <v>4.4983704E7</v>
      </c>
      <c r="D1583" s="2" t="s">
        <v>2795</v>
      </c>
      <c r="E1583" s="2" t="s">
        <v>2796</v>
      </c>
      <c r="F1583" s="2" t="s">
        <v>12</v>
      </c>
      <c r="G1583" s="2" t="s">
        <v>13</v>
      </c>
      <c r="H1583" s="2">
        <v>3.1E7</v>
      </c>
      <c r="I1583" s="2">
        <v>7.3</v>
      </c>
    </row>
    <row r="1584">
      <c r="A1584" s="2" t="s">
        <v>335</v>
      </c>
      <c r="B1584" s="2">
        <v>116.0</v>
      </c>
      <c r="C1584" s="2">
        <v>1.18099659E8</v>
      </c>
      <c r="D1584" s="2" t="s">
        <v>336</v>
      </c>
      <c r="E1584" s="2" t="s">
        <v>337</v>
      </c>
      <c r="F1584" s="2" t="s">
        <v>12</v>
      </c>
      <c r="G1584" s="2" t="s">
        <v>13</v>
      </c>
      <c r="H1584" s="2">
        <v>1.44E8</v>
      </c>
      <c r="I1584" s="2">
        <v>5.5</v>
      </c>
    </row>
    <row r="1585">
      <c r="A1585" s="2" t="s">
        <v>2797</v>
      </c>
      <c r="B1585" s="2">
        <v>99.0</v>
      </c>
      <c r="C1585" s="2">
        <v>5.8879132E7</v>
      </c>
      <c r="D1585" s="2" t="s">
        <v>1473</v>
      </c>
      <c r="E1585" s="2" t="s">
        <v>2798</v>
      </c>
      <c r="F1585" s="2" t="s">
        <v>12</v>
      </c>
      <c r="G1585" s="2" t="s">
        <v>13</v>
      </c>
      <c r="H1585" s="2">
        <v>3.1E7</v>
      </c>
      <c r="I1585" s="2">
        <v>6.1</v>
      </c>
    </row>
    <row r="1586">
      <c r="A1586" s="2" t="s">
        <v>58</v>
      </c>
      <c r="B1586" s="2">
        <v>105.0</v>
      </c>
      <c r="C1586" s="2">
        <v>7.2077E7</v>
      </c>
      <c r="D1586" s="2" t="s">
        <v>2082</v>
      </c>
      <c r="E1586" s="2" t="s">
        <v>2799</v>
      </c>
      <c r="F1586" s="2" t="s">
        <v>12</v>
      </c>
      <c r="G1586" s="2" t="s">
        <v>13</v>
      </c>
      <c r="H1586" s="2">
        <v>3.025E7</v>
      </c>
      <c r="I1586" s="2">
        <v>6.9</v>
      </c>
    </row>
    <row r="1587">
      <c r="A1587" s="2" t="s">
        <v>56</v>
      </c>
      <c r="B1587" s="2">
        <v>113.0</v>
      </c>
      <c r="C1587" s="2">
        <v>1.70684505E8</v>
      </c>
      <c r="D1587" s="2" t="s">
        <v>2800</v>
      </c>
      <c r="E1587" s="2" t="s">
        <v>2801</v>
      </c>
      <c r="F1587" s="2" t="s">
        <v>12</v>
      </c>
      <c r="G1587" s="2" t="s">
        <v>13</v>
      </c>
      <c r="H1587" s="2">
        <v>4.5E7</v>
      </c>
      <c r="I1587" s="2">
        <v>7.2</v>
      </c>
    </row>
    <row r="1588">
      <c r="A1588" s="2" t="s">
        <v>772</v>
      </c>
      <c r="B1588" s="2">
        <v>93.0</v>
      </c>
      <c r="C1588" s="2">
        <v>1.63479795E8</v>
      </c>
      <c r="D1588" s="2" t="s">
        <v>888</v>
      </c>
      <c r="E1588" s="2" t="s">
        <v>2802</v>
      </c>
      <c r="F1588" s="2" t="s">
        <v>12</v>
      </c>
      <c r="G1588" s="2" t="s">
        <v>13</v>
      </c>
      <c r="H1588" s="2">
        <v>3.42E7</v>
      </c>
      <c r="I1588" s="2">
        <v>6.4</v>
      </c>
    </row>
    <row r="1589">
      <c r="A1589" s="2" t="s">
        <v>2803</v>
      </c>
      <c r="B1589" s="2">
        <v>108.0</v>
      </c>
      <c r="C1589" s="2">
        <v>1.4509682E8</v>
      </c>
      <c r="D1589" s="2" t="s">
        <v>585</v>
      </c>
      <c r="E1589" s="2" t="s">
        <v>2804</v>
      </c>
      <c r="F1589" s="2" t="s">
        <v>12</v>
      </c>
      <c r="G1589" s="2" t="s">
        <v>13</v>
      </c>
      <c r="H1589" s="2">
        <v>3.0E7</v>
      </c>
      <c r="I1589" s="2">
        <v>6.4</v>
      </c>
    </row>
    <row r="1590">
      <c r="A1590" s="2" t="s">
        <v>106</v>
      </c>
      <c r="B1590" s="2">
        <v>74.0</v>
      </c>
      <c r="C1590" s="2">
        <v>1.91796233E8</v>
      </c>
      <c r="D1590" s="2" t="s">
        <v>97</v>
      </c>
      <c r="E1590" s="2" t="s">
        <v>2805</v>
      </c>
      <c r="F1590" s="2" t="s">
        <v>12</v>
      </c>
      <c r="G1590" s="2" t="s">
        <v>13</v>
      </c>
      <c r="H1590" s="2">
        <v>3.0E7</v>
      </c>
      <c r="I1590" s="2">
        <v>8.3</v>
      </c>
    </row>
    <row r="1591">
      <c r="A1591" s="2" t="s">
        <v>561</v>
      </c>
      <c r="B1591" s="2">
        <v>116.0</v>
      </c>
      <c r="C1591" s="2">
        <v>1.21248145E8</v>
      </c>
      <c r="D1591" s="2" t="s">
        <v>1170</v>
      </c>
      <c r="E1591" s="2" t="s">
        <v>2806</v>
      </c>
      <c r="F1591" s="2" t="s">
        <v>12</v>
      </c>
      <c r="G1591" s="2" t="s">
        <v>13</v>
      </c>
      <c r="H1591" s="2">
        <v>2.5E7</v>
      </c>
      <c r="I1591" s="2">
        <v>7.2</v>
      </c>
    </row>
    <row r="1592">
      <c r="A1592" s="2" t="s">
        <v>2807</v>
      </c>
      <c r="B1592" s="2">
        <v>104.0</v>
      </c>
      <c r="C1592" s="2">
        <v>1.2501403E8</v>
      </c>
      <c r="D1592" s="2" t="s">
        <v>76</v>
      </c>
      <c r="E1592" s="2" t="s">
        <v>2808</v>
      </c>
      <c r="F1592" s="2" t="s">
        <v>12</v>
      </c>
      <c r="G1592" s="2" t="s">
        <v>13</v>
      </c>
      <c r="H1592" s="2">
        <v>3.0E7</v>
      </c>
      <c r="I1592" s="2">
        <v>6.8</v>
      </c>
    </row>
    <row r="1593">
      <c r="A1593" s="2" t="s">
        <v>2809</v>
      </c>
      <c r="B1593" s="2">
        <v>106.0</v>
      </c>
      <c r="C1593" s="2">
        <v>1.1854694E7</v>
      </c>
      <c r="D1593" s="2" t="s">
        <v>1196</v>
      </c>
      <c r="E1593" s="2" t="s">
        <v>2810</v>
      </c>
      <c r="F1593" s="2" t="s">
        <v>12</v>
      </c>
      <c r="G1593" s="2" t="s">
        <v>13</v>
      </c>
      <c r="H1593" s="2">
        <v>3.1E7</v>
      </c>
      <c r="I1593" s="2">
        <v>6.5</v>
      </c>
    </row>
    <row r="1594">
      <c r="A1594" s="2" t="s">
        <v>2716</v>
      </c>
      <c r="B1594" s="2">
        <v>120.0</v>
      </c>
      <c r="C1594" s="2">
        <v>1.15648585E8</v>
      </c>
      <c r="D1594" s="2" t="s">
        <v>572</v>
      </c>
      <c r="E1594" s="2" t="s">
        <v>2811</v>
      </c>
      <c r="F1594" s="2" t="s">
        <v>12</v>
      </c>
      <c r="G1594" s="2" t="s">
        <v>13</v>
      </c>
      <c r="H1594" s="2">
        <v>3.0E7</v>
      </c>
      <c r="I1594" s="2">
        <v>7.8</v>
      </c>
    </row>
    <row r="1595">
      <c r="A1595" s="2" t="s">
        <v>458</v>
      </c>
      <c r="B1595" s="2">
        <v>135.0</v>
      </c>
      <c r="C1595" s="2">
        <v>1.22012643E8</v>
      </c>
      <c r="D1595" s="2" t="s">
        <v>18</v>
      </c>
      <c r="E1595" s="2" t="s">
        <v>2812</v>
      </c>
      <c r="F1595" s="2" t="s">
        <v>12</v>
      </c>
      <c r="G1595" s="2" t="s">
        <v>13</v>
      </c>
      <c r="H1595" s="2">
        <v>3.0E7</v>
      </c>
      <c r="I1595" s="2">
        <v>7.6</v>
      </c>
    </row>
    <row r="1596">
      <c r="A1596" s="2" t="s">
        <v>2439</v>
      </c>
      <c r="B1596" s="2">
        <v>132.0</v>
      </c>
      <c r="C1596" s="2">
        <v>1.1663131E8</v>
      </c>
      <c r="D1596" s="2" t="s">
        <v>540</v>
      </c>
      <c r="E1596" s="2" t="s">
        <v>2813</v>
      </c>
      <c r="F1596" s="2" t="s">
        <v>12</v>
      </c>
      <c r="G1596" s="2" t="s">
        <v>13</v>
      </c>
      <c r="H1596" s="2">
        <v>3.0E7</v>
      </c>
      <c r="I1596" s="2">
        <v>7.2</v>
      </c>
    </row>
    <row r="1597">
      <c r="A1597" s="2" t="s">
        <v>1761</v>
      </c>
      <c r="B1597" s="2">
        <v>92.0</v>
      </c>
      <c r="C1597" s="2">
        <v>1.14324072E8</v>
      </c>
      <c r="D1597" s="2" t="s">
        <v>1371</v>
      </c>
      <c r="E1597" s="2" t="s">
        <v>2814</v>
      </c>
      <c r="F1597" s="2" t="s">
        <v>12</v>
      </c>
      <c r="G1597" s="2" t="s">
        <v>13</v>
      </c>
      <c r="H1597" s="2">
        <v>2.0E7</v>
      </c>
      <c r="I1597" s="2">
        <v>6.7</v>
      </c>
    </row>
    <row r="1598">
      <c r="A1598" s="2" t="s">
        <v>58</v>
      </c>
      <c r="B1598" s="2">
        <v>99.0</v>
      </c>
      <c r="C1598" s="2">
        <v>1.13502246E8</v>
      </c>
      <c r="D1598" s="2" t="s">
        <v>979</v>
      </c>
      <c r="E1598" s="2" t="s">
        <v>2815</v>
      </c>
      <c r="F1598" s="2" t="s">
        <v>12</v>
      </c>
      <c r="G1598" s="2" t="s">
        <v>13</v>
      </c>
      <c r="H1598" s="2">
        <v>3.8E7</v>
      </c>
      <c r="I1598" s="2">
        <v>6.8</v>
      </c>
    </row>
    <row r="1599">
      <c r="A1599" s="2" t="s">
        <v>1735</v>
      </c>
      <c r="B1599" s="2">
        <v>90.0</v>
      </c>
      <c r="C1599" s="2">
        <v>1.0836E8</v>
      </c>
      <c r="D1599" s="2" t="s">
        <v>1473</v>
      </c>
      <c r="E1599" s="2" t="s">
        <v>2816</v>
      </c>
      <c r="F1599" s="2" t="s">
        <v>12</v>
      </c>
      <c r="G1599" s="2" t="s">
        <v>13</v>
      </c>
      <c r="H1599" s="2">
        <v>3.0E7</v>
      </c>
      <c r="I1599" s="2">
        <v>6.3</v>
      </c>
    </row>
    <row r="1600">
      <c r="A1600" s="2" t="s">
        <v>1159</v>
      </c>
      <c r="B1600" s="2">
        <v>111.0</v>
      </c>
      <c r="C1600" s="2">
        <v>1.08244774E8</v>
      </c>
      <c r="D1600" s="2" t="s">
        <v>956</v>
      </c>
      <c r="E1600" s="2" t="s">
        <v>2817</v>
      </c>
      <c r="F1600" s="2" t="s">
        <v>12</v>
      </c>
      <c r="G1600" s="2" t="s">
        <v>13</v>
      </c>
      <c r="H1600" s="2">
        <v>3.7E7</v>
      </c>
      <c r="I1600" s="2">
        <v>6.2</v>
      </c>
    </row>
    <row r="1601">
      <c r="A1601" s="2" t="s">
        <v>2591</v>
      </c>
      <c r="B1601" s="2">
        <v>103.0</v>
      </c>
      <c r="C1601" s="2">
        <v>1.05444419E8</v>
      </c>
      <c r="D1601" s="2" t="s">
        <v>585</v>
      </c>
      <c r="E1601" s="2" t="s">
        <v>2818</v>
      </c>
      <c r="F1601" s="2" t="s">
        <v>12</v>
      </c>
      <c r="G1601" s="2" t="s">
        <v>13</v>
      </c>
      <c r="H1601" s="2">
        <v>2.6E7</v>
      </c>
      <c r="I1601" s="2">
        <v>6.2</v>
      </c>
    </row>
    <row r="1602">
      <c r="A1602" s="2" t="s">
        <v>236</v>
      </c>
      <c r="B1602" s="2">
        <v>127.0</v>
      </c>
      <c r="C1602" s="2">
        <v>1.0012534E8</v>
      </c>
      <c r="D1602" s="2" t="s">
        <v>758</v>
      </c>
      <c r="E1602" s="2" t="s">
        <v>2819</v>
      </c>
      <c r="F1602" s="2" t="s">
        <v>12</v>
      </c>
      <c r="G1602" s="2" t="s">
        <v>13</v>
      </c>
      <c r="H1602" s="2">
        <v>3.3E7</v>
      </c>
      <c r="I1602" s="2">
        <v>8.6</v>
      </c>
    </row>
    <row r="1603">
      <c r="A1603" s="2" t="s">
        <v>484</v>
      </c>
      <c r="B1603" s="2">
        <v>112.0</v>
      </c>
      <c r="C1603" s="2">
        <v>1.15646235E8</v>
      </c>
      <c r="D1603" s="2" t="s">
        <v>989</v>
      </c>
      <c r="E1603" s="2" t="s">
        <v>2820</v>
      </c>
      <c r="F1603" s="2" t="s">
        <v>12</v>
      </c>
      <c r="G1603" s="2" t="s">
        <v>2821</v>
      </c>
      <c r="H1603" s="2">
        <v>3.0E7</v>
      </c>
      <c r="I1603" s="2">
        <v>8.0</v>
      </c>
    </row>
    <row r="1604">
      <c r="A1604" s="2" t="s">
        <v>2822</v>
      </c>
      <c r="B1604" s="2">
        <v>87.0</v>
      </c>
      <c r="C1604" s="2">
        <v>8.5416609E7</v>
      </c>
      <c r="D1604" s="2" t="s">
        <v>97</v>
      </c>
      <c r="E1604" s="2" t="s">
        <v>2823</v>
      </c>
      <c r="F1604" s="2" t="s">
        <v>12</v>
      </c>
      <c r="G1604" s="2" t="s">
        <v>13</v>
      </c>
      <c r="H1604" s="2">
        <v>3.0E7</v>
      </c>
      <c r="I1604" s="2">
        <v>7.0</v>
      </c>
    </row>
    <row r="1605">
      <c r="A1605" s="2" t="s">
        <v>1298</v>
      </c>
      <c r="B1605" s="2">
        <v>138.0</v>
      </c>
      <c r="C1605" s="2">
        <v>9.0135191E7</v>
      </c>
      <c r="D1605" s="2" t="s">
        <v>758</v>
      </c>
      <c r="E1605" s="2" t="s">
        <v>2824</v>
      </c>
      <c r="F1605" s="2" t="s">
        <v>12</v>
      </c>
      <c r="G1605" s="2" t="s">
        <v>13</v>
      </c>
      <c r="H1605" s="2">
        <v>2.5E7</v>
      </c>
      <c r="I1605" s="2">
        <v>8.0</v>
      </c>
    </row>
    <row r="1606">
      <c r="A1606" s="2" t="s">
        <v>1298</v>
      </c>
      <c r="B1606" s="2">
        <v>132.0</v>
      </c>
      <c r="C1606" s="2">
        <v>1.00422786E8</v>
      </c>
      <c r="D1606" s="2" t="s">
        <v>1327</v>
      </c>
      <c r="E1606" s="2" t="s">
        <v>2825</v>
      </c>
      <c r="F1606" s="2" t="s">
        <v>12</v>
      </c>
      <c r="G1606" s="2" t="s">
        <v>13</v>
      </c>
      <c r="H1606" s="2">
        <v>3.0E7</v>
      </c>
      <c r="I1606" s="2">
        <v>8.1</v>
      </c>
    </row>
    <row r="1607">
      <c r="A1607" s="2" t="s">
        <v>1472</v>
      </c>
      <c r="B1607" s="2">
        <v>103.0</v>
      </c>
      <c r="C1607" s="2">
        <v>1.06694016E8</v>
      </c>
      <c r="D1607" s="2" t="s">
        <v>349</v>
      </c>
      <c r="E1607" s="2" t="s">
        <v>2826</v>
      </c>
      <c r="F1607" s="2" t="s">
        <v>12</v>
      </c>
      <c r="G1607" s="2" t="s">
        <v>13</v>
      </c>
      <c r="H1607" s="2">
        <v>3.0E7</v>
      </c>
      <c r="I1607" s="2">
        <v>6.7</v>
      </c>
    </row>
    <row r="1608">
      <c r="A1608" s="2" t="s">
        <v>2226</v>
      </c>
      <c r="B1608" s="2">
        <v>123.0</v>
      </c>
      <c r="C1608" s="2">
        <v>64286.0</v>
      </c>
      <c r="D1608" s="2" t="s">
        <v>76</v>
      </c>
      <c r="E1608" s="2" t="s">
        <v>2827</v>
      </c>
      <c r="F1608" s="2" t="s">
        <v>12</v>
      </c>
      <c r="G1608" s="2" t="s">
        <v>13</v>
      </c>
      <c r="H1608" s="2">
        <v>2.9E7</v>
      </c>
      <c r="I1608" s="2">
        <v>7.9</v>
      </c>
    </row>
    <row r="1609">
      <c r="A1609" s="2" t="s">
        <v>2177</v>
      </c>
      <c r="B1609" s="2">
        <v>111.0</v>
      </c>
      <c r="C1609" s="2">
        <v>7.6806312E7</v>
      </c>
      <c r="D1609" s="2" t="s">
        <v>590</v>
      </c>
      <c r="E1609" s="2" t="s">
        <v>2828</v>
      </c>
      <c r="F1609" s="2" t="s">
        <v>12</v>
      </c>
      <c r="G1609" s="2" t="s">
        <v>13</v>
      </c>
      <c r="H1609" s="2">
        <v>3.0E7</v>
      </c>
      <c r="I1609" s="2">
        <v>6.1</v>
      </c>
    </row>
    <row r="1610">
      <c r="A1610" s="2" t="s">
        <v>589</v>
      </c>
      <c r="B1610" s="2">
        <v>102.0</v>
      </c>
      <c r="C1610" s="2">
        <v>7.9566871E7</v>
      </c>
      <c r="D1610" s="2" t="s">
        <v>2829</v>
      </c>
      <c r="E1610" s="2" t="s">
        <v>2830</v>
      </c>
      <c r="F1610" s="2" t="s">
        <v>12</v>
      </c>
      <c r="G1610" s="2" t="s">
        <v>13</v>
      </c>
      <c r="H1610" s="2">
        <v>3.0E7</v>
      </c>
      <c r="I1610" s="2">
        <v>4.2</v>
      </c>
    </row>
    <row r="1611">
      <c r="A1611" s="2" t="s">
        <v>2831</v>
      </c>
      <c r="B1611" s="2">
        <v>78.0</v>
      </c>
      <c r="C1611" s="2">
        <v>7.6501438E7</v>
      </c>
      <c r="D1611" s="2" t="s">
        <v>704</v>
      </c>
      <c r="E1611" s="2" t="s">
        <v>2832</v>
      </c>
      <c r="F1611" s="2" t="s">
        <v>12</v>
      </c>
      <c r="G1611" s="2" t="s">
        <v>265</v>
      </c>
      <c r="H1611" s="2">
        <v>3.0E7</v>
      </c>
      <c r="I1611" s="2">
        <v>6.1</v>
      </c>
    </row>
    <row r="1612">
      <c r="A1612" s="2" t="s">
        <v>2136</v>
      </c>
      <c r="B1612" s="2">
        <v>132.0</v>
      </c>
      <c r="C1612" s="2">
        <v>7.4787599E7</v>
      </c>
      <c r="D1612" s="2" t="s">
        <v>76</v>
      </c>
      <c r="E1612" s="2" t="s">
        <v>2833</v>
      </c>
      <c r="F1612" s="2" t="s">
        <v>12</v>
      </c>
      <c r="G1612" s="2" t="s">
        <v>13</v>
      </c>
      <c r="H1612" s="2">
        <v>3.0E7</v>
      </c>
      <c r="I1612" s="2">
        <v>6.6</v>
      </c>
    </row>
    <row r="1613">
      <c r="A1613" s="2" t="s">
        <v>351</v>
      </c>
      <c r="B1613" s="2">
        <v>133.0</v>
      </c>
      <c r="C1613" s="2">
        <v>6.6528842E7</v>
      </c>
      <c r="D1613" s="2" t="s">
        <v>2670</v>
      </c>
      <c r="E1613" s="2" t="s">
        <v>2834</v>
      </c>
      <c r="F1613" s="2" t="s">
        <v>12</v>
      </c>
      <c r="G1613" s="2" t="s">
        <v>13</v>
      </c>
      <c r="H1613" s="2">
        <v>3.0E7</v>
      </c>
      <c r="I1613" s="2">
        <v>7.5</v>
      </c>
    </row>
    <row r="1614">
      <c r="A1614" s="2" t="s">
        <v>2835</v>
      </c>
      <c r="B1614" s="2">
        <v>108.0</v>
      </c>
      <c r="C1614" s="2">
        <v>8.381346E7</v>
      </c>
      <c r="D1614" s="2" t="s">
        <v>76</v>
      </c>
      <c r="E1614" s="2" t="s">
        <v>2836</v>
      </c>
      <c r="F1614" s="2" t="s">
        <v>12</v>
      </c>
      <c r="G1614" s="2" t="s">
        <v>13</v>
      </c>
      <c r="H1614" s="2">
        <v>2.5E7</v>
      </c>
      <c r="I1614" s="2">
        <v>7.4</v>
      </c>
    </row>
    <row r="1615">
      <c r="A1615" s="2" t="s">
        <v>2837</v>
      </c>
      <c r="B1615" s="2">
        <v>125.0</v>
      </c>
      <c r="C1615" s="2">
        <v>6.5010106E7</v>
      </c>
      <c r="D1615" s="2" t="s">
        <v>888</v>
      </c>
      <c r="E1615" s="2" t="s">
        <v>2838</v>
      </c>
      <c r="F1615" s="2" t="s">
        <v>12</v>
      </c>
      <c r="G1615" s="2" t="s">
        <v>13</v>
      </c>
      <c r="H1615" s="2">
        <v>3.0E7</v>
      </c>
      <c r="I1615" s="2">
        <v>7.2</v>
      </c>
    </row>
    <row r="1616">
      <c r="A1616" s="2" t="s">
        <v>2839</v>
      </c>
      <c r="B1616" s="2">
        <v>98.0</v>
      </c>
      <c r="C1616" s="2">
        <v>6.6359959E7</v>
      </c>
      <c r="D1616" s="2" t="s">
        <v>2840</v>
      </c>
      <c r="E1616" s="2" t="s">
        <v>2841</v>
      </c>
      <c r="F1616" s="2" t="s">
        <v>12</v>
      </c>
      <c r="G1616" s="2" t="s">
        <v>13</v>
      </c>
      <c r="H1616" s="2">
        <v>3.5E7</v>
      </c>
      <c r="I1616" s="2">
        <v>6.9</v>
      </c>
    </row>
    <row r="1617">
      <c r="A1617" s="2" t="s">
        <v>2842</v>
      </c>
      <c r="B1617" s="2">
        <v>119.0</v>
      </c>
      <c r="C1617" s="2">
        <v>6.6468315E7</v>
      </c>
      <c r="D1617" s="2" t="s">
        <v>1924</v>
      </c>
      <c r="E1617" s="2" t="s">
        <v>2843</v>
      </c>
      <c r="F1617" s="2" t="s">
        <v>12</v>
      </c>
      <c r="G1617" s="2" t="s">
        <v>13</v>
      </c>
      <c r="H1617" s="2">
        <v>3.0E7</v>
      </c>
      <c r="I1617" s="2">
        <v>7.4</v>
      </c>
    </row>
    <row r="1618">
      <c r="A1618" s="2" t="s">
        <v>71</v>
      </c>
      <c r="B1618" s="2">
        <v>87.0</v>
      </c>
      <c r="C1618" s="2">
        <v>6.4172251E7</v>
      </c>
      <c r="D1618" s="2" t="s">
        <v>979</v>
      </c>
      <c r="E1618" s="2" t="s">
        <v>2844</v>
      </c>
      <c r="F1618" s="2" t="s">
        <v>12</v>
      </c>
      <c r="G1618" s="2" t="s">
        <v>13</v>
      </c>
      <c r="H1618" s="2">
        <v>3.0E7</v>
      </c>
      <c r="I1618" s="2">
        <v>5.4</v>
      </c>
    </row>
    <row r="1619">
      <c r="A1619" s="2" t="s">
        <v>2845</v>
      </c>
      <c r="B1619" s="2">
        <v>91.0</v>
      </c>
      <c r="C1619" s="2">
        <v>6.66E7</v>
      </c>
      <c r="D1619" s="2" t="s">
        <v>1378</v>
      </c>
      <c r="E1619" s="2" t="s">
        <v>2846</v>
      </c>
      <c r="F1619" s="2" t="s">
        <v>12</v>
      </c>
      <c r="G1619" s="2" t="s">
        <v>126</v>
      </c>
      <c r="H1619" s="2">
        <v>3.0E7</v>
      </c>
      <c r="I1619" s="2">
        <v>6.8</v>
      </c>
    </row>
    <row r="1620">
      <c r="A1620" s="2" t="s">
        <v>1377</v>
      </c>
      <c r="B1620" s="2">
        <v>100.0</v>
      </c>
      <c r="C1620" s="2">
        <v>6.3536011E7</v>
      </c>
      <c r="D1620" s="2" t="s">
        <v>495</v>
      </c>
      <c r="E1620" s="2" t="s">
        <v>2847</v>
      </c>
      <c r="F1620" s="2" t="s">
        <v>12</v>
      </c>
      <c r="G1620" s="2" t="s">
        <v>13</v>
      </c>
      <c r="H1620" s="2">
        <v>3.0E7</v>
      </c>
      <c r="I1620" s="2">
        <v>6.3</v>
      </c>
    </row>
    <row r="1621">
      <c r="A1621" s="2" t="s">
        <v>2232</v>
      </c>
      <c r="B1621" s="2">
        <v>118.0</v>
      </c>
      <c r="C1621" s="2">
        <v>6.2877175E7</v>
      </c>
      <c r="D1621" s="2" t="s">
        <v>495</v>
      </c>
      <c r="E1621" s="2" t="s">
        <v>2848</v>
      </c>
      <c r="F1621" s="2" t="s">
        <v>12</v>
      </c>
      <c r="G1621" s="2" t="s">
        <v>13</v>
      </c>
      <c r="H1621" s="2">
        <v>3.0E7</v>
      </c>
      <c r="I1621" s="2">
        <v>7.2</v>
      </c>
    </row>
    <row r="1622">
      <c r="B1622" s="2">
        <v>44.0</v>
      </c>
      <c r="D1622" s="2" t="s">
        <v>1327</v>
      </c>
      <c r="E1622" s="2" t="s">
        <v>2849</v>
      </c>
      <c r="F1622" s="2" t="s">
        <v>12</v>
      </c>
      <c r="G1622" s="2" t="s">
        <v>13</v>
      </c>
      <c r="I1622" s="2">
        <v>8.7</v>
      </c>
    </row>
    <row r="1623">
      <c r="A1623" s="2" t="s">
        <v>1031</v>
      </c>
      <c r="B1623" s="2">
        <v>109.0</v>
      </c>
      <c r="C1623" s="2">
        <v>7.4484168E7</v>
      </c>
      <c r="D1623" s="2" t="s">
        <v>389</v>
      </c>
      <c r="E1623" s="2" t="s">
        <v>2850</v>
      </c>
      <c r="F1623" s="2" t="s">
        <v>12</v>
      </c>
      <c r="G1623" s="2" t="s">
        <v>13</v>
      </c>
      <c r="H1623" s="2">
        <v>4.5E7</v>
      </c>
      <c r="I1623" s="2">
        <v>6.9</v>
      </c>
    </row>
    <row r="1624">
      <c r="A1624" s="2" t="s">
        <v>2851</v>
      </c>
      <c r="B1624" s="2">
        <v>99.0</v>
      </c>
      <c r="C1624" s="2">
        <v>6.026934E7</v>
      </c>
      <c r="D1624" s="2" t="s">
        <v>590</v>
      </c>
      <c r="E1624" s="2" t="s">
        <v>2852</v>
      </c>
      <c r="F1624" s="2" t="s">
        <v>12</v>
      </c>
      <c r="G1624" s="2" t="s">
        <v>13</v>
      </c>
      <c r="H1624" s="2">
        <v>3.0E7</v>
      </c>
      <c r="I1624" s="2">
        <v>6.0</v>
      </c>
    </row>
    <row r="1625">
      <c r="A1625" s="2" t="s">
        <v>2853</v>
      </c>
      <c r="B1625" s="2">
        <v>114.0</v>
      </c>
      <c r="C1625" s="2">
        <v>6.003378E7</v>
      </c>
      <c r="D1625" s="2" t="s">
        <v>76</v>
      </c>
      <c r="E1625" s="2" t="s">
        <v>2854</v>
      </c>
      <c r="F1625" s="2" t="s">
        <v>12</v>
      </c>
      <c r="G1625" s="2" t="s">
        <v>13</v>
      </c>
      <c r="H1625" s="2">
        <v>3.0E7</v>
      </c>
      <c r="I1625" s="2">
        <v>5.9</v>
      </c>
    </row>
    <row r="1626">
      <c r="A1626" s="2" t="s">
        <v>900</v>
      </c>
      <c r="B1626" s="2">
        <v>89.0</v>
      </c>
      <c r="C1626" s="2">
        <v>5.871551E7</v>
      </c>
      <c r="D1626" s="2" t="s">
        <v>590</v>
      </c>
      <c r="E1626" s="2" t="s">
        <v>2855</v>
      </c>
      <c r="F1626" s="2" t="s">
        <v>12</v>
      </c>
      <c r="G1626" s="2" t="s">
        <v>13</v>
      </c>
      <c r="H1626" s="2">
        <v>3.0E7</v>
      </c>
      <c r="I1626" s="2">
        <v>5.4</v>
      </c>
    </row>
    <row r="1627">
      <c r="A1627" s="2" t="s">
        <v>978</v>
      </c>
      <c r="B1627" s="2">
        <v>95.0</v>
      </c>
      <c r="C1627" s="2">
        <v>5.8156435E7</v>
      </c>
      <c r="D1627" s="2" t="s">
        <v>872</v>
      </c>
      <c r="E1627" s="2" t="s">
        <v>2856</v>
      </c>
      <c r="F1627" s="2" t="s">
        <v>12</v>
      </c>
      <c r="G1627" s="2" t="s">
        <v>13</v>
      </c>
      <c r="H1627" s="2">
        <v>1.9E7</v>
      </c>
      <c r="I1627" s="2">
        <v>5.9</v>
      </c>
    </row>
    <row r="1628">
      <c r="A1628" s="2" t="s">
        <v>900</v>
      </c>
      <c r="B1628" s="2">
        <v>98.0</v>
      </c>
      <c r="C1628" s="2">
        <v>5.6044241E7</v>
      </c>
      <c r="D1628" s="2" t="s">
        <v>1277</v>
      </c>
      <c r="E1628" s="2" t="s">
        <v>2857</v>
      </c>
      <c r="F1628" s="2" t="s">
        <v>12</v>
      </c>
      <c r="G1628" s="2" t="s">
        <v>13</v>
      </c>
      <c r="H1628" s="2">
        <v>3.7E7</v>
      </c>
      <c r="I1628" s="2">
        <v>6.1</v>
      </c>
    </row>
    <row r="1629">
      <c r="A1629" s="2" t="s">
        <v>2858</v>
      </c>
      <c r="B1629" s="2">
        <v>94.0</v>
      </c>
      <c r="C1629" s="2">
        <v>5.6816662E7</v>
      </c>
      <c r="D1629" s="2" t="s">
        <v>1277</v>
      </c>
      <c r="E1629" s="2" t="s">
        <v>2859</v>
      </c>
      <c r="F1629" s="2" t="s">
        <v>12</v>
      </c>
      <c r="G1629" s="2" t="s">
        <v>1255</v>
      </c>
      <c r="H1629" s="2">
        <v>1.7E7</v>
      </c>
      <c r="I1629" s="2">
        <v>7.7</v>
      </c>
    </row>
    <row r="1630">
      <c r="A1630" s="2" t="s">
        <v>2860</v>
      </c>
      <c r="B1630" s="2">
        <v>85.0</v>
      </c>
      <c r="C1630" s="2">
        <v>6.423877E7</v>
      </c>
      <c r="D1630" s="2" t="s">
        <v>157</v>
      </c>
      <c r="E1630" s="2" t="s">
        <v>2861</v>
      </c>
      <c r="F1630" s="2" t="s">
        <v>12</v>
      </c>
      <c r="G1630" s="2" t="s">
        <v>95</v>
      </c>
      <c r="H1630" s="2">
        <v>4.2E7</v>
      </c>
      <c r="I1630" s="2">
        <v>5.8</v>
      </c>
    </row>
    <row r="1631">
      <c r="A1631" s="2" t="s">
        <v>2862</v>
      </c>
      <c r="B1631" s="2">
        <v>124.0</v>
      </c>
      <c r="C1631" s="2">
        <v>5.293713E7</v>
      </c>
      <c r="D1631" s="2" t="s">
        <v>604</v>
      </c>
      <c r="E1631" s="2" t="s">
        <v>2863</v>
      </c>
      <c r="F1631" s="2" t="s">
        <v>12</v>
      </c>
      <c r="G1631" s="2" t="s">
        <v>13</v>
      </c>
      <c r="H1631" s="2">
        <v>3.0E7</v>
      </c>
      <c r="I1631" s="2">
        <v>7.6</v>
      </c>
    </row>
    <row r="1632">
      <c r="A1632" s="2" t="s">
        <v>2433</v>
      </c>
      <c r="B1632" s="2">
        <v>131.0</v>
      </c>
      <c r="C1632" s="2">
        <v>5.2799004E7</v>
      </c>
      <c r="D1632" s="2" t="s">
        <v>76</v>
      </c>
      <c r="E1632" s="2" t="s">
        <v>2864</v>
      </c>
      <c r="F1632" s="2" t="s">
        <v>12</v>
      </c>
      <c r="G1632" s="2" t="s">
        <v>13</v>
      </c>
      <c r="H1632" s="2">
        <v>5.5E7</v>
      </c>
      <c r="I1632" s="2">
        <v>6.1</v>
      </c>
    </row>
    <row r="1633">
      <c r="A1633" s="2" t="s">
        <v>2865</v>
      </c>
      <c r="B1633" s="2">
        <v>107.0</v>
      </c>
      <c r="C1633" s="2">
        <v>5.5210049E7</v>
      </c>
      <c r="D1633" s="2" t="s">
        <v>81</v>
      </c>
      <c r="E1633" s="2" t="s">
        <v>2866</v>
      </c>
      <c r="F1633" s="2" t="s">
        <v>12</v>
      </c>
      <c r="G1633" s="2" t="s">
        <v>13</v>
      </c>
      <c r="H1633" s="2">
        <v>2.78E7</v>
      </c>
      <c r="I1633" s="2">
        <v>5.4</v>
      </c>
    </row>
    <row r="1634">
      <c r="A1634" s="2" t="s">
        <v>2061</v>
      </c>
      <c r="B1634" s="2">
        <v>99.0</v>
      </c>
      <c r="C1634" s="2">
        <v>5.1432423E7</v>
      </c>
      <c r="D1634" s="2" t="s">
        <v>2867</v>
      </c>
      <c r="E1634" s="2" t="s">
        <v>2868</v>
      </c>
      <c r="F1634" s="2" t="s">
        <v>12</v>
      </c>
      <c r="G1634" s="2" t="s">
        <v>13</v>
      </c>
      <c r="H1634" s="2">
        <v>3.0E7</v>
      </c>
      <c r="I1634" s="2">
        <v>5.1</v>
      </c>
    </row>
    <row r="1635">
      <c r="A1635" s="2" t="s">
        <v>869</v>
      </c>
      <c r="B1635" s="2">
        <v>83.0</v>
      </c>
      <c r="C1635" s="2">
        <v>5.11094E7</v>
      </c>
      <c r="D1635" s="2" t="s">
        <v>349</v>
      </c>
      <c r="E1635" s="2" t="s">
        <v>2869</v>
      </c>
      <c r="F1635" s="2" t="s">
        <v>12</v>
      </c>
      <c r="G1635" s="2" t="s">
        <v>13</v>
      </c>
      <c r="H1635" s="2">
        <v>3.0E7</v>
      </c>
      <c r="I1635" s="2">
        <v>6.4</v>
      </c>
    </row>
    <row r="1636">
      <c r="A1636" s="2" t="s">
        <v>2142</v>
      </c>
      <c r="B1636" s="2">
        <v>131.0</v>
      </c>
      <c r="C1636" s="2">
        <v>5.03E7</v>
      </c>
      <c r="D1636" s="2" t="s">
        <v>18</v>
      </c>
      <c r="E1636" s="2" t="s">
        <v>2870</v>
      </c>
      <c r="F1636" s="2" t="s">
        <v>12</v>
      </c>
      <c r="G1636" s="2" t="s">
        <v>20</v>
      </c>
      <c r="H1636" s="2">
        <v>3.0E7</v>
      </c>
      <c r="I1636" s="2">
        <v>6.3</v>
      </c>
    </row>
    <row r="1637">
      <c r="A1637" s="2" t="s">
        <v>2871</v>
      </c>
      <c r="B1637" s="2">
        <v>85.0</v>
      </c>
      <c r="C1637" s="2">
        <v>5.6068547E7</v>
      </c>
      <c r="D1637" s="2" t="s">
        <v>2872</v>
      </c>
      <c r="E1637" s="2" t="s">
        <v>2873</v>
      </c>
      <c r="F1637" s="2" t="s">
        <v>12</v>
      </c>
      <c r="G1637" s="2" t="s">
        <v>20</v>
      </c>
      <c r="H1637" s="2">
        <v>3.0E7</v>
      </c>
      <c r="I1637" s="2">
        <v>7.5</v>
      </c>
    </row>
    <row r="1638">
      <c r="A1638" s="2" t="s">
        <v>1900</v>
      </c>
      <c r="B1638" s="2">
        <v>126.0</v>
      </c>
      <c r="C1638" s="2">
        <v>5.3680848E7</v>
      </c>
      <c r="D1638" s="2" t="s">
        <v>76</v>
      </c>
      <c r="E1638" s="2" t="s">
        <v>2874</v>
      </c>
      <c r="F1638" s="2" t="s">
        <v>12</v>
      </c>
      <c r="G1638" s="2" t="s">
        <v>13</v>
      </c>
      <c r="H1638" s="2">
        <v>3.0E7</v>
      </c>
      <c r="I1638" s="2">
        <v>7.1</v>
      </c>
    </row>
    <row r="1639">
      <c r="A1639" s="2" t="s">
        <v>2317</v>
      </c>
      <c r="B1639" s="2">
        <v>102.0</v>
      </c>
      <c r="C1639" s="2">
        <v>4.9186871E7</v>
      </c>
      <c r="D1639" s="2" t="s">
        <v>2875</v>
      </c>
      <c r="E1639" s="2" t="s">
        <v>2876</v>
      </c>
      <c r="F1639" s="2" t="s">
        <v>12</v>
      </c>
      <c r="G1639" s="2" t="s">
        <v>13</v>
      </c>
      <c r="I1639" s="2">
        <v>5.2</v>
      </c>
    </row>
    <row r="1640">
      <c r="A1640" s="2" t="s">
        <v>326</v>
      </c>
      <c r="B1640" s="2">
        <v>123.0</v>
      </c>
      <c r="C1640" s="2">
        <v>5.0921738E7</v>
      </c>
      <c r="D1640" s="2" t="s">
        <v>1679</v>
      </c>
      <c r="E1640" s="2" t="s">
        <v>2877</v>
      </c>
      <c r="F1640" s="2" t="s">
        <v>12</v>
      </c>
      <c r="G1640" s="2" t="s">
        <v>20</v>
      </c>
      <c r="H1640" s="2">
        <v>3.0E7</v>
      </c>
      <c r="I1640" s="2">
        <v>7.8</v>
      </c>
    </row>
    <row r="1641">
      <c r="A1641" s="2" t="s">
        <v>900</v>
      </c>
      <c r="B1641" s="2">
        <v>105.0</v>
      </c>
      <c r="C1641" s="2">
        <v>5.302156E7</v>
      </c>
      <c r="D1641" s="2" t="s">
        <v>495</v>
      </c>
      <c r="E1641" s="2" t="s">
        <v>2878</v>
      </c>
      <c r="F1641" s="2" t="s">
        <v>12</v>
      </c>
      <c r="G1641" s="2" t="s">
        <v>13</v>
      </c>
      <c r="H1641" s="2">
        <v>3.0E7</v>
      </c>
      <c r="I1641" s="2">
        <v>6.5</v>
      </c>
    </row>
    <row r="1642">
      <c r="A1642" s="2" t="s">
        <v>67</v>
      </c>
      <c r="B1642" s="2">
        <v>125.0</v>
      </c>
      <c r="C1642" s="2">
        <v>4.5645204E7</v>
      </c>
      <c r="D1642" s="2" t="s">
        <v>116</v>
      </c>
      <c r="E1642" s="2" t="s">
        <v>2879</v>
      </c>
      <c r="F1642" s="2" t="s">
        <v>12</v>
      </c>
      <c r="G1642" s="2" t="s">
        <v>13</v>
      </c>
      <c r="H1642" s="2">
        <v>3.0E7</v>
      </c>
      <c r="I1642" s="2">
        <v>6.6</v>
      </c>
    </row>
    <row r="1643">
      <c r="A1643" s="2" t="s">
        <v>1227</v>
      </c>
      <c r="B1643" s="2">
        <v>92.0</v>
      </c>
      <c r="C1643" s="2">
        <v>4.4328238E7</v>
      </c>
      <c r="D1643" s="2" t="s">
        <v>585</v>
      </c>
      <c r="E1643" s="2" t="s">
        <v>2880</v>
      </c>
      <c r="F1643" s="2" t="s">
        <v>12</v>
      </c>
      <c r="G1643" s="2" t="s">
        <v>13</v>
      </c>
      <c r="I1643" s="2">
        <v>5.1</v>
      </c>
    </row>
    <row r="1644">
      <c r="A1644" s="2" t="s">
        <v>90</v>
      </c>
      <c r="B1644" s="2">
        <v>77.0</v>
      </c>
      <c r="C1644" s="2">
        <v>5.3337608E7</v>
      </c>
      <c r="D1644" s="2" t="s">
        <v>2881</v>
      </c>
      <c r="E1644" s="2" t="s">
        <v>2882</v>
      </c>
      <c r="F1644" s="2" t="s">
        <v>12</v>
      </c>
      <c r="G1644" s="2" t="s">
        <v>13</v>
      </c>
      <c r="H1644" s="2">
        <v>4.0E7</v>
      </c>
      <c r="I1644" s="2">
        <v>7.4</v>
      </c>
    </row>
    <row r="1645">
      <c r="A1645" s="2" t="s">
        <v>2883</v>
      </c>
      <c r="B1645" s="2">
        <v>118.0</v>
      </c>
      <c r="C1645" s="2">
        <v>4.2643187E7</v>
      </c>
      <c r="D1645" s="2" t="s">
        <v>572</v>
      </c>
      <c r="E1645" s="2" t="s">
        <v>2884</v>
      </c>
      <c r="F1645" s="2" t="s">
        <v>12</v>
      </c>
      <c r="G1645" s="2" t="s">
        <v>13</v>
      </c>
      <c r="I1645" s="2">
        <v>7.2</v>
      </c>
    </row>
    <row r="1646">
      <c r="A1646" s="2" t="s">
        <v>2002</v>
      </c>
      <c r="B1646" s="2">
        <v>121.0</v>
      </c>
      <c r="C1646" s="2">
        <v>4.6875468E7</v>
      </c>
      <c r="D1646" s="2" t="s">
        <v>389</v>
      </c>
      <c r="E1646" s="2" t="s">
        <v>2885</v>
      </c>
      <c r="F1646" s="2" t="s">
        <v>12</v>
      </c>
      <c r="G1646" s="2" t="s">
        <v>13</v>
      </c>
      <c r="H1646" s="2">
        <v>3.0E7</v>
      </c>
      <c r="I1646" s="2">
        <v>7.6</v>
      </c>
    </row>
    <row r="1647">
      <c r="A1647" s="2" t="s">
        <v>1083</v>
      </c>
      <c r="B1647" s="2">
        <v>124.0</v>
      </c>
      <c r="C1647" s="2">
        <v>5.2418902E7</v>
      </c>
      <c r="D1647" s="2" t="s">
        <v>1327</v>
      </c>
      <c r="E1647" s="2" t="s">
        <v>2886</v>
      </c>
      <c r="F1647" s="2" t="s">
        <v>12</v>
      </c>
      <c r="G1647" s="2" t="s">
        <v>13</v>
      </c>
      <c r="H1647" s="2">
        <v>3.0E7</v>
      </c>
      <c r="I1647" s="2">
        <v>7.5</v>
      </c>
    </row>
    <row r="1648">
      <c r="A1648" s="2" t="s">
        <v>30</v>
      </c>
      <c r="B1648" s="2">
        <v>99.0</v>
      </c>
      <c r="C1648" s="2">
        <v>4.205734E7</v>
      </c>
      <c r="D1648" s="2" t="s">
        <v>1929</v>
      </c>
      <c r="E1648" s="2" t="s">
        <v>2887</v>
      </c>
      <c r="F1648" s="2" t="s">
        <v>12</v>
      </c>
      <c r="G1648" s="2" t="s">
        <v>13</v>
      </c>
      <c r="H1648" s="2">
        <v>3.0E7</v>
      </c>
      <c r="I1648" s="2">
        <v>6.6</v>
      </c>
    </row>
    <row r="1649">
      <c r="A1649" s="2" t="s">
        <v>2888</v>
      </c>
      <c r="B1649" s="2">
        <v>112.0</v>
      </c>
      <c r="C1649" s="2">
        <v>4.2478175E7</v>
      </c>
      <c r="D1649" s="2" t="s">
        <v>237</v>
      </c>
      <c r="E1649" s="2" t="s">
        <v>2889</v>
      </c>
      <c r="F1649" s="2" t="s">
        <v>12</v>
      </c>
      <c r="G1649" s="2" t="s">
        <v>13</v>
      </c>
      <c r="H1649" s="2">
        <v>2.5E7</v>
      </c>
      <c r="I1649" s="2">
        <v>7.2</v>
      </c>
    </row>
    <row r="1650">
      <c r="A1650" s="2" t="s">
        <v>2890</v>
      </c>
      <c r="B1650" s="2">
        <v>111.0</v>
      </c>
      <c r="C1650" s="2">
        <v>4.140747E7</v>
      </c>
      <c r="D1650" s="2" t="s">
        <v>1378</v>
      </c>
      <c r="E1650" s="2" t="s">
        <v>2891</v>
      </c>
      <c r="F1650" s="2" t="s">
        <v>12</v>
      </c>
      <c r="G1650" s="2" t="s">
        <v>13</v>
      </c>
      <c r="H1650" s="2">
        <v>3.0E7</v>
      </c>
      <c r="I1650" s="2">
        <v>7.6</v>
      </c>
    </row>
    <row r="1651">
      <c r="A1651" s="2" t="s">
        <v>369</v>
      </c>
      <c r="B1651" s="2">
        <v>107.0</v>
      </c>
      <c r="C1651" s="2">
        <v>4.238552E7</v>
      </c>
      <c r="D1651" s="2" t="s">
        <v>2706</v>
      </c>
      <c r="E1651" s="2" t="s">
        <v>2892</v>
      </c>
      <c r="F1651" s="2" t="s">
        <v>12</v>
      </c>
      <c r="G1651" s="2" t="s">
        <v>13</v>
      </c>
      <c r="H1651" s="2">
        <v>3.0E7</v>
      </c>
      <c r="I1651" s="2">
        <v>6.2</v>
      </c>
    </row>
    <row r="1652">
      <c r="A1652" s="2" t="s">
        <v>1880</v>
      </c>
      <c r="B1652" s="2">
        <v>104.0</v>
      </c>
      <c r="C1652" s="2">
        <v>4.011842E7</v>
      </c>
      <c r="D1652" s="2" t="s">
        <v>1712</v>
      </c>
      <c r="E1652" s="2" t="s">
        <v>2893</v>
      </c>
      <c r="F1652" s="2" t="s">
        <v>12</v>
      </c>
      <c r="G1652" s="2" t="s">
        <v>13</v>
      </c>
      <c r="H1652" s="2">
        <v>3.0E7</v>
      </c>
      <c r="I1652" s="2">
        <v>5.6</v>
      </c>
    </row>
    <row r="1653">
      <c r="A1653" s="2" t="s">
        <v>45</v>
      </c>
      <c r="B1653" s="2">
        <v>113.0</v>
      </c>
      <c r="C1653" s="2">
        <v>4.0137776E7</v>
      </c>
      <c r="D1653" s="2" t="s">
        <v>876</v>
      </c>
      <c r="E1653" s="2" t="s">
        <v>2894</v>
      </c>
      <c r="F1653" s="2" t="s">
        <v>12</v>
      </c>
      <c r="G1653" s="2" t="s">
        <v>13</v>
      </c>
      <c r="H1653" s="2">
        <v>3.8E7</v>
      </c>
      <c r="I1653" s="2">
        <v>7.6</v>
      </c>
    </row>
    <row r="1654">
      <c r="A1654" s="2" t="s">
        <v>1243</v>
      </c>
      <c r="B1654" s="2">
        <v>113.0</v>
      </c>
      <c r="C1654" s="2">
        <v>3.9568996E7</v>
      </c>
      <c r="D1654" s="2" t="s">
        <v>2228</v>
      </c>
      <c r="E1654" s="2" t="s">
        <v>2895</v>
      </c>
      <c r="F1654" s="2" t="s">
        <v>12</v>
      </c>
      <c r="G1654" s="2" t="s">
        <v>13</v>
      </c>
      <c r="H1654" s="2">
        <v>3.2E7</v>
      </c>
      <c r="I1654" s="2">
        <v>6.6</v>
      </c>
    </row>
    <row r="1655">
      <c r="A1655" s="2" t="s">
        <v>2896</v>
      </c>
      <c r="B1655" s="2">
        <v>95.0</v>
      </c>
      <c r="C1655" s="2">
        <v>4.2043633E7</v>
      </c>
      <c r="D1655" s="2" t="s">
        <v>935</v>
      </c>
      <c r="E1655" s="2" t="s">
        <v>2897</v>
      </c>
      <c r="F1655" s="2" t="s">
        <v>12</v>
      </c>
      <c r="G1655" s="2" t="s">
        <v>13</v>
      </c>
      <c r="H1655" s="2">
        <v>3.0E7</v>
      </c>
      <c r="I1655" s="2">
        <v>7.0</v>
      </c>
    </row>
    <row r="1656">
      <c r="A1656" s="2" t="s">
        <v>2898</v>
      </c>
      <c r="B1656" s="2">
        <v>86.0</v>
      </c>
      <c r="C1656" s="2">
        <v>3.8232624E7</v>
      </c>
      <c r="D1656" s="2" t="s">
        <v>585</v>
      </c>
      <c r="E1656" s="2" t="s">
        <v>2899</v>
      </c>
      <c r="F1656" s="2" t="s">
        <v>12</v>
      </c>
      <c r="G1656" s="2" t="s">
        <v>13</v>
      </c>
      <c r="H1656" s="2">
        <v>3.0E7</v>
      </c>
      <c r="I1656" s="2">
        <v>2.7</v>
      </c>
    </row>
    <row r="1657">
      <c r="A1657" s="2" t="s">
        <v>854</v>
      </c>
      <c r="B1657" s="2">
        <v>126.0</v>
      </c>
      <c r="C1657" s="2">
        <v>3.8413606E7</v>
      </c>
      <c r="D1657" s="2" t="s">
        <v>142</v>
      </c>
      <c r="E1657" s="2" t="s">
        <v>2900</v>
      </c>
      <c r="F1657" s="2" t="s">
        <v>12</v>
      </c>
      <c r="G1657" s="2" t="s">
        <v>13</v>
      </c>
      <c r="H1657" s="2">
        <v>3.0E7</v>
      </c>
      <c r="I1657" s="2">
        <v>7.6</v>
      </c>
    </row>
    <row r="1658">
      <c r="A1658" s="2" t="s">
        <v>2901</v>
      </c>
      <c r="B1658" s="2">
        <v>101.0</v>
      </c>
      <c r="C1658" s="2">
        <v>3.8122105E7</v>
      </c>
      <c r="D1658" s="2" t="s">
        <v>490</v>
      </c>
      <c r="E1658" s="2" t="s">
        <v>2902</v>
      </c>
      <c r="F1658" s="2" t="s">
        <v>12</v>
      </c>
      <c r="G1658" s="2" t="s">
        <v>13</v>
      </c>
      <c r="H1658" s="2">
        <v>2.7E7</v>
      </c>
      <c r="I1658" s="2">
        <v>6.6</v>
      </c>
    </row>
    <row r="1659">
      <c r="A1659" s="2" t="s">
        <v>692</v>
      </c>
      <c r="B1659" s="2">
        <v>102.0</v>
      </c>
      <c r="C1659" s="2">
        <v>3.8747385E7</v>
      </c>
      <c r="D1659" s="2" t="s">
        <v>2903</v>
      </c>
      <c r="E1659" s="2" t="s">
        <v>2904</v>
      </c>
      <c r="F1659" s="2" t="s">
        <v>12</v>
      </c>
      <c r="G1659" s="2" t="s">
        <v>13</v>
      </c>
      <c r="H1659" s="2">
        <v>2.5E7</v>
      </c>
      <c r="I1659" s="2">
        <v>6.9</v>
      </c>
    </row>
    <row r="1660">
      <c r="A1660" s="2" t="s">
        <v>326</v>
      </c>
      <c r="B1660" s="2">
        <v>111.0</v>
      </c>
      <c r="C1660" s="2">
        <v>4.0247512E7</v>
      </c>
      <c r="D1660" s="2" t="s">
        <v>320</v>
      </c>
      <c r="E1660" s="2" t="s">
        <v>2905</v>
      </c>
      <c r="F1660" s="2" t="s">
        <v>12</v>
      </c>
      <c r="G1660" s="2" t="s">
        <v>13</v>
      </c>
      <c r="H1660" s="2">
        <v>3.0E7</v>
      </c>
      <c r="I1660" s="2">
        <v>6.8</v>
      </c>
    </row>
    <row r="1661">
      <c r="B1661" s="2">
        <v>60.0</v>
      </c>
      <c r="D1661" s="2" t="s">
        <v>2791</v>
      </c>
      <c r="E1661" s="2" t="s">
        <v>2906</v>
      </c>
      <c r="F1661" s="2" t="s">
        <v>12</v>
      </c>
      <c r="G1661" s="2" t="s">
        <v>13</v>
      </c>
      <c r="I1661" s="2">
        <v>7.5</v>
      </c>
    </row>
    <row r="1662">
      <c r="A1662" s="2" t="s">
        <v>2907</v>
      </c>
      <c r="B1662" s="2">
        <v>95.0</v>
      </c>
      <c r="C1662" s="2">
        <v>3.5927406E7</v>
      </c>
      <c r="D1662" s="2" t="s">
        <v>93</v>
      </c>
      <c r="E1662" s="2" t="s">
        <v>2908</v>
      </c>
      <c r="F1662" s="2" t="s">
        <v>12</v>
      </c>
      <c r="G1662" s="2" t="s">
        <v>13</v>
      </c>
      <c r="H1662" s="2">
        <v>3.0E7</v>
      </c>
      <c r="I1662" s="2">
        <v>3.7</v>
      </c>
    </row>
    <row r="1663">
      <c r="A1663" s="2" t="s">
        <v>2909</v>
      </c>
      <c r="B1663" s="2">
        <v>98.0</v>
      </c>
      <c r="C1663" s="2">
        <v>3.5565975E7</v>
      </c>
      <c r="D1663" s="2" t="s">
        <v>495</v>
      </c>
      <c r="E1663" s="2" t="s">
        <v>2910</v>
      </c>
      <c r="F1663" s="2" t="s">
        <v>12</v>
      </c>
      <c r="G1663" s="2" t="s">
        <v>13</v>
      </c>
      <c r="H1663" s="2">
        <v>3.0E7</v>
      </c>
      <c r="I1663" s="2">
        <v>6.1</v>
      </c>
    </row>
    <row r="1664">
      <c r="A1664" s="2" t="s">
        <v>2911</v>
      </c>
      <c r="B1664" s="2">
        <v>100.0</v>
      </c>
      <c r="C1664" s="2">
        <v>3.5266619E7</v>
      </c>
      <c r="D1664" s="2" t="s">
        <v>1758</v>
      </c>
      <c r="E1664" s="2" t="s">
        <v>2912</v>
      </c>
      <c r="F1664" s="2" t="s">
        <v>12</v>
      </c>
      <c r="G1664" s="2" t="s">
        <v>13</v>
      </c>
      <c r="H1664" s="2">
        <v>3.0E7</v>
      </c>
      <c r="I1664" s="2">
        <v>5.9</v>
      </c>
    </row>
    <row r="1665">
      <c r="A1665" s="2" t="s">
        <v>2913</v>
      </c>
      <c r="B1665" s="2">
        <v>118.0</v>
      </c>
      <c r="C1665" s="2">
        <v>3.4703228E7</v>
      </c>
      <c r="D1665" s="2" t="s">
        <v>2162</v>
      </c>
      <c r="E1665" s="2" t="s">
        <v>2914</v>
      </c>
      <c r="F1665" s="2" t="s">
        <v>12</v>
      </c>
      <c r="G1665" s="2" t="s">
        <v>13</v>
      </c>
      <c r="H1665" s="2">
        <v>3.0E7</v>
      </c>
      <c r="I1665" s="2">
        <v>6.7</v>
      </c>
    </row>
    <row r="1666">
      <c r="B1666" s="2">
        <v>28.0</v>
      </c>
      <c r="D1666" s="2" t="s">
        <v>888</v>
      </c>
      <c r="E1666" s="2" t="s">
        <v>2915</v>
      </c>
      <c r="F1666" s="2" t="s">
        <v>12</v>
      </c>
      <c r="G1666" s="2" t="s">
        <v>13</v>
      </c>
      <c r="I1666" s="2">
        <v>8.5</v>
      </c>
    </row>
    <row r="1667">
      <c r="A1667" s="2" t="s">
        <v>2916</v>
      </c>
      <c r="B1667" s="2">
        <v>125.0</v>
      </c>
      <c r="C1667" s="2">
        <v>3.8432823E7</v>
      </c>
      <c r="D1667" s="2" t="s">
        <v>2917</v>
      </c>
      <c r="E1667" s="2" t="s">
        <v>2918</v>
      </c>
      <c r="F1667" s="2" t="s">
        <v>12</v>
      </c>
      <c r="G1667" s="2" t="s">
        <v>13</v>
      </c>
      <c r="H1667" s="2">
        <v>3.0E7</v>
      </c>
      <c r="I1667" s="2">
        <v>6.9</v>
      </c>
    </row>
    <row r="1668">
      <c r="A1668" s="2" t="s">
        <v>1605</v>
      </c>
      <c r="B1668" s="2">
        <v>94.0</v>
      </c>
      <c r="C1668" s="2">
        <v>3.2095318E7</v>
      </c>
      <c r="D1668" s="2" t="s">
        <v>349</v>
      </c>
      <c r="E1668" s="2" t="s">
        <v>2919</v>
      </c>
      <c r="F1668" s="2" t="s">
        <v>12</v>
      </c>
      <c r="G1668" s="2" t="s">
        <v>13</v>
      </c>
      <c r="H1668" s="2">
        <v>4.5E7</v>
      </c>
      <c r="I1668" s="2">
        <v>5.5</v>
      </c>
    </row>
    <row r="1669">
      <c r="A1669" s="2" t="s">
        <v>2920</v>
      </c>
      <c r="B1669" s="2">
        <v>79.0</v>
      </c>
      <c r="C1669" s="2">
        <v>3.1743332E7</v>
      </c>
      <c r="D1669" s="2" t="s">
        <v>2921</v>
      </c>
      <c r="E1669" s="2" t="s">
        <v>2922</v>
      </c>
      <c r="F1669" s="2" t="s">
        <v>12</v>
      </c>
      <c r="G1669" s="2" t="s">
        <v>13</v>
      </c>
      <c r="H1669" s="2">
        <v>3.0E7</v>
      </c>
      <c r="I1669" s="2">
        <v>7.1</v>
      </c>
    </row>
    <row r="1670">
      <c r="A1670" s="2" t="s">
        <v>534</v>
      </c>
      <c r="B1670" s="2">
        <v>106.0</v>
      </c>
      <c r="C1670" s="2">
        <v>3.215441E7</v>
      </c>
      <c r="D1670" s="2" t="s">
        <v>751</v>
      </c>
      <c r="E1670" s="2" t="s">
        <v>2923</v>
      </c>
      <c r="F1670" s="2" t="s">
        <v>12</v>
      </c>
      <c r="G1670" s="2" t="s">
        <v>13</v>
      </c>
      <c r="H1670" s="2">
        <v>3.0E7</v>
      </c>
      <c r="I1670" s="2">
        <v>7.1</v>
      </c>
    </row>
    <row r="1671">
      <c r="A1671" s="2" t="s">
        <v>2924</v>
      </c>
      <c r="B1671" s="2">
        <v>111.0</v>
      </c>
      <c r="C1671" s="2">
        <v>2.8165882E7</v>
      </c>
      <c r="D1671" s="2" t="s">
        <v>956</v>
      </c>
      <c r="E1671" s="2" t="s">
        <v>2925</v>
      </c>
      <c r="F1671" s="2" t="s">
        <v>12</v>
      </c>
      <c r="G1671" s="2" t="s">
        <v>13</v>
      </c>
      <c r="I1671" s="2">
        <v>5.9</v>
      </c>
    </row>
    <row r="1672">
      <c r="A1672" s="2" t="s">
        <v>2926</v>
      </c>
      <c r="B1672" s="2">
        <v>63.0</v>
      </c>
      <c r="C1672" s="2">
        <v>2.6687172E7</v>
      </c>
      <c r="D1672" s="2" t="s">
        <v>448</v>
      </c>
      <c r="E1672" s="2" t="s">
        <v>2927</v>
      </c>
      <c r="F1672" s="2" t="s">
        <v>12</v>
      </c>
      <c r="G1672" s="2" t="s">
        <v>13</v>
      </c>
      <c r="H1672" s="2">
        <v>3.0E7</v>
      </c>
      <c r="I1672" s="2">
        <v>7.3</v>
      </c>
    </row>
    <row r="1673">
      <c r="A1673" s="2" t="s">
        <v>2928</v>
      </c>
      <c r="B1673" s="2">
        <v>85.0</v>
      </c>
      <c r="C1673" s="2">
        <v>2.6096584E7</v>
      </c>
      <c r="D1673" s="2" t="s">
        <v>585</v>
      </c>
      <c r="E1673" s="2" t="s">
        <v>2929</v>
      </c>
      <c r="F1673" s="2" t="s">
        <v>12</v>
      </c>
      <c r="G1673" s="2" t="s">
        <v>13</v>
      </c>
      <c r="H1673" s="2">
        <v>1.9E7</v>
      </c>
      <c r="I1673" s="2">
        <v>3.4</v>
      </c>
    </row>
    <row r="1674">
      <c r="A1674" s="2" t="s">
        <v>1954</v>
      </c>
      <c r="B1674" s="2">
        <v>108.0</v>
      </c>
      <c r="C1674" s="2">
        <v>2.6525834E7</v>
      </c>
      <c r="D1674" s="2" t="s">
        <v>495</v>
      </c>
      <c r="E1674" s="2" t="s">
        <v>2930</v>
      </c>
      <c r="F1674" s="2" t="s">
        <v>12</v>
      </c>
      <c r="G1674" s="2" t="s">
        <v>13</v>
      </c>
      <c r="H1674" s="2">
        <v>3.0E7</v>
      </c>
      <c r="I1674" s="2">
        <v>6.8</v>
      </c>
    </row>
    <row r="1675">
      <c r="A1675" s="2" t="s">
        <v>2931</v>
      </c>
      <c r="B1675" s="2">
        <v>139.0</v>
      </c>
      <c r="C1675" s="2">
        <v>3.051394E7</v>
      </c>
      <c r="D1675" s="2" t="s">
        <v>1500</v>
      </c>
      <c r="E1675" s="2" t="s">
        <v>2932</v>
      </c>
      <c r="F1675" s="2" t="s">
        <v>12</v>
      </c>
      <c r="G1675" s="2" t="s">
        <v>13</v>
      </c>
      <c r="H1675" s="2">
        <v>3.0E7</v>
      </c>
      <c r="I1675" s="2">
        <v>6.9</v>
      </c>
    </row>
    <row r="1676">
      <c r="A1676" s="2" t="s">
        <v>1837</v>
      </c>
      <c r="B1676" s="2">
        <v>127.0</v>
      </c>
      <c r="C1676" s="2">
        <v>2.320944E7</v>
      </c>
      <c r="D1676" s="2" t="s">
        <v>1196</v>
      </c>
      <c r="E1676" s="2" t="s">
        <v>2933</v>
      </c>
      <c r="F1676" s="2" t="s">
        <v>12</v>
      </c>
      <c r="G1676" s="2" t="s">
        <v>13</v>
      </c>
      <c r="H1676" s="2">
        <v>3.0E7</v>
      </c>
      <c r="I1676" s="2">
        <v>7.0</v>
      </c>
    </row>
    <row r="1677">
      <c r="A1677" s="2" t="s">
        <v>2934</v>
      </c>
      <c r="B1677" s="2">
        <v>106.0</v>
      </c>
      <c r="C1677" s="2">
        <v>2.4048E7</v>
      </c>
      <c r="D1677" s="2" t="s">
        <v>490</v>
      </c>
      <c r="E1677" s="2" t="s">
        <v>2935</v>
      </c>
      <c r="F1677" s="2" t="s">
        <v>12</v>
      </c>
      <c r="G1677" s="2" t="s">
        <v>13</v>
      </c>
      <c r="H1677" s="2">
        <v>3.0E7</v>
      </c>
      <c r="I1677" s="2">
        <v>5.5</v>
      </c>
    </row>
    <row r="1678">
      <c r="A1678" s="2" t="s">
        <v>948</v>
      </c>
      <c r="B1678" s="2">
        <v>95.0</v>
      </c>
      <c r="C1678" s="2">
        <v>2.2526144E7</v>
      </c>
      <c r="D1678" s="2" t="s">
        <v>870</v>
      </c>
      <c r="E1678" s="2" t="s">
        <v>2936</v>
      </c>
      <c r="F1678" s="2" t="s">
        <v>12</v>
      </c>
      <c r="G1678" s="2" t="s">
        <v>13</v>
      </c>
      <c r="H1678" s="2">
        <v>3.0E7</v>
      </c>
      <c r="I1678" s="2">
        <v>5.1</v>
      </c>
    </row>
    <row r="1679">
      <c r="A1679" s="2" t="s">
        <v>942</v>
      </c>
      <c r="B1679" s="2">
        <v>118.0</v>
      </c>
      <c r="C1679" s="2">
        <v>3.0523568E7</v>
      </c>
      <c r="D1679" s="2" t="s">
        <v>1059</v>
      </c>
      <c r="E1679" s="2" t="s">
        <v>2937</v>
      </c>
      <c r="F1679" s="2" t="s">
        <v>12</v>
      </c>
      <c r="G1679" s="2" t="s">
        <v>13</v>
      </c>
      <c r="H1679" s="2">
        <v>3.0E7</v>
      </c>
      <c r="I1679" s="2">
        <v>6.2</v>
      </c>
    </row>
    <row r="1680">
      <c r="A1680" s="2" t="s">
        <v>2938</v>
      </c>
      <c r="B1680" s="2">
        <v>108.0</v>
      </c>
      <c r="C1680" s="2">
        <v>2.3070045E7</v>
      </c>
      <c r="D1680" s="2" t="s">
        <v>642</v>
      </c>
      <c r="E1680" s="2" t="s">
        <v>2939</v>
      </c>
      <c r="F1680" s="2" t="s">
        <v>12</v>
      </c>
      <c r="G1680" s="2" t="s">
        <v>13</v>
      </c>
      <c r="H1680" s="2">
        <v>3.0E7</v>
      </c>
      <c r="I1680" s="2">
        <v>5.9</v>
      </c>
    </row>
    <row r="1681">
      <c r="A1681" s="2" t="s">
        <v>2940</v>
      </c>
      <c r="B1681" s="2">
        <v>105.0</v>
      </c>
      <c r="C1681" s="2">
        <v>2.0422207E7</v>
      </c>
      <c r="D1681" s="2" t="s">
        <v>495</v>
      </c>
      <c r="E1681" s="2" t="s">
        <v>2941</v>
      </c>
      <c r="F1681" s="2" t="s">
        <v>12</v>
      </c>
      <c r="G1681" s="2" t="s">
        <v>13</v>
      </c>
      <c r="H1681" s="2">
        <v>3.5E7</v>
      </c>
      <c r="I1681" s="2">
        <v>5.2</v>
      </c>
    </row>
    <row r="1682">
      <c r="A1682" s="2" t="s">
        <v>2232</v>
      </c>
      <c r="B1682" s="2">
        <v>131.0</v>
      </c>
      <c r="C1682" s="2">
        <v>2.864477E7</v>
      </c>
      <c r="D1682" s="2" t="s">
        <v>590</v>
      </c>
      <c r="E1682" s="2" t="s">
        <v>2942</v>
      </c>
      <c r="F1682" s="2" t="s">
        <v>12</v>
      </c>
      <c r="G1682" s="2" t="s">
        <v>13</v>
      </c>
      <c r="H1682" s="2">
        <v>3.0E7</v>
      </c>
      <c r="I1682" s="2">
        <v>6.2</v>
      </c>
    </row>
    <row r="1683">
      <c r="A1683" s="2" t="s">
        <v>2943</v>
      </c>
      <c r="B1683" s="2">
        <v>104.0</v>
      </c>
      <c r="C1683" s="2">
        <v>2.1800302E7</v>
      </c>
      <c r="D1683" s="2" t="s">
        <v>1568</v>
      </c>
      <c r="E1683" s="2" t="s">
        <v>2944</v>
      </c>
      <c r="F1683" s="2" t="s">
        <v>12</v>
      </c>
      <c r="G1683" s="2" t="s">
        <v>13</v>
      </c>
      <c r="H1683" s="2">
        <v>3.0E7</v>
      </c>
      <c r="I1683" s="2">
        <v>5.5</v>
      </c>
    </row>
    <row r="1684">
      <c r="A1684" s="2" t="s">
        <v>2945</v>
      </c>
      <c r="B1684" s="2">
        <v>133.0</v>
      </c>
      <c r="C1684" s="2">
        <v>2.1129348E7</v>
      </c>
      <c r="D1684" s="2" t="s">
        <v>1838</v>
      </c>
      <c r="E1684" s="2" t="s">
        <v>2946</v>
      </c>
      <c r="F1684" s="2" t="s">
        <v>12</v>
      </c>
      <c r="G1684" s="2" t="s">
        <v>13</v>
      </c>
      <c r="H1684" s="2">
        <v>3.5E7</v>
      </c>
      <c r="I1684" s="2">
        <v>7.4</v>
      </c>
    </row>
    <row r="1685">
      <c r="A1685" s="2" t="s">
        <v>2947</v>
      </c>
      <c r="B1685" s="2">
        <v>94.0</v>
      </c>
      <c r="C1685" s="2">
        <v>1.8500966E7</v>
      </c>
      <c r="D1685" s="2" t="s">
        <v>781</v>
      </c>
      <c r="E1685" s="2" t="s">
        <v>2948</v>
      </c>
      <c r="F1685" s="2" t="s">
        <v>12</v>
      </c>
      <c r="G1685" s="2" t="s">
        <v>13</v>
      </c>
      <c r="H1685" s="2">
        <v>3.0E7</v>
      </c>
      <c r="I1685" s="2">
        <v>4.4</v>
      </c>
    </row>
    <row r="1686">
      <c r="A1686" s="2" t="s">
        <v>2949</v>
      </c>
      <c r="B1686" s="2">
        <v>109.0</v>
      </c>
      <c r="C1686" s="2">
        <v>1.9976073E7</v>
      </c>
      <c r="D1686" s="2" t="s">
        <v>154</v>
      </c>
      <c r="E1686" s="2" t="s">
        <v>2950</v>
      </c>
      <c r="F1686" s="2" t="s">
        <v>12</v>
      </c>
      <c r="G1686" s="2" t="s">
        <v>13</v>
      </c>
      <c r="H1686" s="2">
        <v>2.0E7</v>
      </c>
      <c r="I1686" s="2">
        <v>6.3</v>
      </c>
    </row>
    <row r="1687">
      <c r="A1687" s="2" t="s">
        <v>1083</v>
      </c>
      <c r="B1687" s="2">
        <v>96.0</v>
      </c>
      <c r="C1687" s="2">
        <v>1.8967571E7</v>
      </c>
      <c r="D1687" s="2" t="s">
        <v>116</v>
      </c>
      <c r="E1687" s="2" t="s">
        <v>2951</v>
      </c>
      <c r="F1687" s="2" t="s">
        <v>12</v>
      </c>
      <c r="G1687" s="2" t="s">
        <v>13</v>
      </c>
      <c r="H1687" s="2">
        <v>3.0E7</v>
      </c>
      <c r="I1687" s="2">
        <v>6.1</v>
      </c>
    </row>
    <row r="1688">
      <c r="A1688" s="2" t="s">
        <v>2952</v>
      </c>
      <c r="B1688" s="2">
        <v>105.0</v>
      </c>
      <c r="C1688" s="2">
        <v>1.71E7</v>
      </c>
      <c r="D1688" s="2" t="s">
        <v>2953</v>
      </c>
      <c r="E1688" s="2" t="s">
        <v>2954</v>
      </c>
      <c r="F1688" s="2" t="s">
        <v>12</v>
      </c>
      <c r="G1688" s="2" t="s">
        <v>13</v>
      </c>
      <c r="H1688" s="2">
        <v>2.5E7</v>
      </c>
      <c r="I1688" s="2">
        <v>5.3</v>
      </c>
    </row>
    <row r="1689">
      <c r="A1689" s="2" t="s">
        <v>2955</v>
      </c>
      <c r="B1689" s="2">
        <v>99.0</v>
      </c>
      <c r="C1689" s="2">
        <v>1.7266505E7</v>
      </c>
      <c r="D1689" s="2" t="s">
        <v>2956</v>
      </c>
      <c r="E1689" s="2" t="s">
        <v>2957</v>
      </c>
      <c r="F1689" s="2" t="s">
        <v>12</v>
      </c>
      <c r="G1689" s="2" t="s">
        <v>13</v>
      </c>
      <c r="H1689" s="2">
        <v>3.0E7</v>
      </c>
      <c r="I1689" s="2">
        <v>5.4</v>
      </c>
    </row>
    <row r="1690">
      <c r="A1690" s="2" t="s">
        <v>351</v>
      </c>
      <c r="B1690" s="2">
        <v>112.0</v>
      </c>
      <c r="C1690" s="2">
        <v>3.2357532E7</v>
      </c>
      <c r="D1690" s="2" t="s">
        <v>495</v>
      </c>
      <c r="E1690" s="2" t="s">
        <v>2958</v>
      </c>
      <c r="F1690" s="2" t="s">
        <v>12</v>
      </c>
      <c r="G1690" s="2" t="s">
        <v>13</v>
      </c>
      <c r="H1690" s="2">
        <v>3.0E7</v>
      </c>
      <c r="I1690" s="2">
        <v>6.7</v>
      </c>
    </row>
    <row r="1691">
      <c r="A1691" s="2" t="s">
        <v>1443</v>
      </c>
      <c r="B1691" s="2">
        <v>108.0</v>
      </c>
      <c r="C1691" s="2">
        <v>1.6930884E7</v>
      </c>
      <c r="D1691" s="2" t="s">
        <v>758</v>
      </c>
      <c r="E1691" s="2" t="s">
        <v>2959</v>
      </c>
      <c r="F1691" s="2" t="s">
        <v>12</v>
      </c>
      <c r="G1691" s="2" t="s">
        <v>13</v>
      </c>
      <c r="H1691" s="2">
        <v>3.0E7</v>
      </c>
      <c r="I1691" s="2">
        <v>5.9</v>
      </c>
    </row>
    <row r="1692">
      <c r="A1692" s="2" t="s">
        <v>2960</v>
      </c>
      <c r="B1692" s="2">
        <v>126.0</v>
      </c>
      <c r="C1692" s="2">
        <v>1.8324242E7</v>
      </c>
      <c r="D1692" s="2" t="s">
        <v>1196</v>
      </c>
      <c r="E1692" s="2" t="s">
        <v>2961</v>
      </c>
      <c r="F1692" s="2" t="s">
        <v>12</v>
      </c>
      <c r="G1692" s="2" t="s">
        <v>13</v>
      </c>
      <c r="H1692" s="2">
        <v>3.5E7</v>
      </c>
      <c r="I1692" s="2">
        <v>7.3</v>
      </c>
    </row>
    <row r="1693">
      <c r="A1693" s="2" t="s">
        <v>1821</v>
      </c>
      <c r="B1693" s="2">
        <v>98.0</v>
      </c>
      <c r="C1693" s="2">
        <v>1.6323969E7</v>
      </c>
      <c r="D1693" s="2" t="s">
        <v>2082</v>
      </c>
      <c r="E1693" s="2" t="s">
        <v>2962</v>
      </c>
      <c r="F1693" s="2" t="s">
        <v>12</v>
      </c>
      <c r="G1693" s="2" t="s">
        <v>13</v>
      </c>
      <c r="H1693" s="2">
        <v>4.0E7</v>
      </c>
      <c r="I1693" s="2">
        <v>5.5</v>
      </c>
    </row>
    <row r="1694">
      <c r="A1694" s="2" t="s">
        <v>2963</v>
      </c>
      <c r="B1694" s="2">
        <v>104.0</v>
      </c>
      <c r="C1694" s="2">
        <v>1.6999046E7</v>
      </c>
      <c r="D1694" s="2" t="s">
        <v>270</v>
      </c>
      <c r="E1694" s="2" t="s">
        <v>2964</v>
      </c>
      <c r="F1694" s="2" t="s">
        <v>12</v>
      </c>
      <c r="G1694" s="2" t="s">
        <v>95</v>
      </c>
      <c r="H1694" s="2">
        <v>2.6E7</v>
      </c>
      <c r="I1694" s="2">
        <v>5.8</v>
      </c>
    </row>
    <row r="1695">
      <c r="A1695" s="2" t="s">
        <v>2965</v>
      </c>
      <c r="B1695" s="2">
        <v>110.0</v>
      </c>
      <c r="C1695" s="2">
        <v>1.6295774E7</v>
      </c>
      <c r="D1695" s="2" t="s">
        <v>1553</v>
      </c>
      <c r="E1695" s="2" t="s">
        <v>2966</v>
      </c>
      <c r="F1695" s="2" t="s">
        <v>12</v>
      </c>
      <c r="G1695" s="2" t="s">
        <v>13</v>
      </c>
      <c r="H1695" s="2">
        <v>3.5E7</v>
      </c>
      <c r="I1695" s="2">
        <v>4.6</v>
      </c>
    </row>
    <row r="1696">
      <c r="A1696" s="2" t="s">
        <v>2967</v>
      </c>
      <c r="B1696" s="2">
        <v>130.0</v>
      </c>
      <c r="C1696" s="2">
        <v>1.5709385E7</v>
      </c>
      <c r="D1696" s="2" t="s">
        <v>751</v>
      </c>
      <c r="E1696" s="2" t="s">
        <v>2968</v>
      </c>
      <c r="F1696" s="2" t="s">
        <v>12</v>
      </c>
      <c r="G1696" s="2" t="s">
        <v>13</v>
      </c>
      <c r="H1696" s="2">
        <v>3.0E7</v>
      </c>
      <c r="I1696" s="2">
        <v>6.7</v>
      </c>
    </row>
    <row r="1697">
      <c r="A1697" s="2" t="s">
        <v>2969</v>
      </c>
      <c r="B1697" s="2">
        <v>93.0</v>
      </c>
      <c r="C1697" s="2">
        <v>1.4888028E7</v>
      </c>
      <c r="D1697" s="2" t="s">
        <v>2970</v>
      </c>
      <c r="E1697" s="2" t="s">
        <v>2971</v>
      </c>
      <c r="F1697" s="2" t="s">
        <v>12</v>
      </c>
      <c r="G1697" s="2" t="s">
        <v>13</v>
      </c>
      <c r="H1697" s="2">
        <v>3.0E7</v>
      </c>
      <c r="I1697" s="2">
        <v>5.1</v>
      </c>
    </row>
    <row r="1698">
      <c r="A1698" s="2" t="s">
        <v>1361</v>
      </c>
      <c r="B1698" s="2">
        <v>96.0</v>
      </c>
      <c r="C1698" s="2">
        <v>1.4208384E7</v>
      </c>
      <c r="D1698" s="2" t="s">
        <v>590</v>
      </c>
      <c r="E1698" s="2" t="s">
        <v>2972</v>
      </c>
      <c r="F1698" s="2" t="s">
        <v>12</v>
      </c>
      <c r="G1698" s="2" t="s">
        <v>13</v>
      </c>
      <c r="H1698" s="2">
        <v>3.0E7</v>
      </c>
      <c r="I1698" s="2">
        <v>5.6</v>
      </c>
    </row>
    <row r="1699">
      <c r="A1699" s="2" t="s">
        <v>2111</v>
      </c>
      <c r="B1699" s="2">
        <v>114.0</v>
      </c>
      <c r="C1699" s="2">
        <v>1.2831121E7</v>
      </c>
      <c r="D1699" s="2" t="s">
        <v>1151</v>
      </c>
      <c r="E1699" s="2" t="s">
        <v>2973</v>
      </c>
      <c r="F1699" s="2" t="s">
        <v>12</v>
      </c>
      <c r="G1699" s="2" t="s">
        <v>13</v>
      </c>
      <c r="H1699" s="2">
        <v>3.0E7</v>
      </c>
      <c r="I1699" s="2">
        <v>7.0</v>
      </c>
    </row>
    <row r="1700">
      <c r="A1700" s="2" t="s">
        <v>1261</v>
      </c>
      <c r="B1700" s="2">
        <v>106.0</v>
      </c>
      <c r="C1700" s="2">
        <v>1.8298649E7</v>
      </c>
      <c r="D1700" s="2" t="s">
        <v>2620</v>
      </c>
      <c r="E1700" s="2" t="s">
        <v>2974</v>
      </c>
      <c r="F1700" s="2" t="s">
        <v>12</v>
      </c>
      <c r="G1700" s="2" t="s">
        <v>13</v>
      </c>
      <c r="H1700" s="2">
        <v>3.0E7</v>
      </c>
      <c r="I1700" s="2">
        <v>6.4</v>
      </c>
    </row>
    <row r="1701">
      <c r="A1701" s="2" t="s">
        <v>1723</v>
      </c>
      <c r="B1701" s="2">
        <v>150.0</v>
      </c>
      <c r="C1701" s="2">
        <v>1.2712093E7</v>
      </c>
      <c r="D1701" s="2" t="s">
        <v>2132</v>
      </c>
      <c r="E1701" s="2" t="s">
        <v>2975</v>
      </c>
      <c r="F1701" s="2" t="s">
        <v>12</v>
      </c>
      <c r="G1701" s="2" t="s">
        <v>13</v>
      </c>
      <c r="H1701" s="2">
        <v>3.0E7</v>
      </c>
      <c r="I1701" s="2">
        <v>6.7</v>
      </c>
    </row>
    <row r="1702">
      <c r="A1702" s="2" t="s">
        <v>2976</v>
      </c>
      <c r="B1702" s="2">
        <v>100.0</v>
      </c>
      <c r="C1702" s="2">
        <v>1.1576087E7</v>
      </c>
      <c r="D1702" s="2" t="s">
        <v>28</v>
      </c>
      <c r="E1702" s="2" t="s">
        <v>2977</v>
      </c>
      <c r="F1702" s="2" t="s">
        <v>12</v>
      </c>
      <c r="G1702" s="2" t="s">
        <v>13</v>
      </c>
      <c r="H1702" s="2">
        <v>3.0E7</v>
      </c>
      <c r="I1702" s="2">
        <v>4.1</v>
      </c>
    </row>
    <row r="1703">
      <c r="A1703" s="2" t="s">
        <v>1757</v>
      </c>
      <c r="B1703" s="2">
        <v>100.0</v>
      </c>
      <c r="C1703" s="2">
        <v>1.19E7</v>
      </c>
      <c r="D1703" s="2" t="s">
        <v>709</v>
      </c>
      <c r="E1703" s="2" t="s">
        <v>2978</v>
      </c>
      <c r="F1703" s="2" t="s">
        <v>12</v>
      </c>
      <c r="G1703" s="2" t="s">
        <v>13</v>
      </c>
      <c r="H1703" s="2">
        <v>3.0E7</v>
      </c>
      <c r="I1703" s="2">
        <v>5.5</v>
      </c>
    </row>
    <row r="1704">
      <c r="A1704" s="2" t="s">
        <v>1912</v>
      </c>
      <c r="B1704" s="2">
        <v>100.0</v>
      </c>
      <c r="C1704" s="2">
        <v>9353573.0</v>
      </c>
      <c r="D1704" s="2" t="s">
        <v>93</v>
      </c>
      <c r="E1704" s="2" t="s">
        <v>2979</v>
      </c>
      <c r="F1704" s="2" t="s">
        <v>12</v>
      </c>
      <c r="G1704" s="2" t="s">
        <v>13</v>
      </c>
      <c r="H1704" s="2">
        <v>4.5E7</v>
      </c>
      <c r="I1704" s="2">
        <v>2.7</v>
      </c>
    </row>
    <row r="1705">
      <c r="A1705" s="2" t="s">
        <v>2980</v>
      </c>
      <c r="B1705" s="2">
        <v>107.0</v>
      </c>
      <c r="C1705" s="2">
        <v>1.202667E7</v>
      </c>
      <c r="D1705" s="2" t="s">
        <v>116</v>
      </c>
      <c r="E1705" s="2" t="s">
        <v>2981</v>
      </c>
      <c r="F1705" s="2" t="s">
        <v>12</v>
      </c>
      <c r="G1705" s="2" t="s">
        <v>13</v>
      </c>
      <c r="H1705" s="2">
        <v>4.5E7</v>
      </c>
      <c r="I1705" s="2">
        <v>6.4</v>
      </c>
    </row>
    <row r="1706">
      <c r="A1706" s="2" t="s">
        <v>2982</v>
      </c>
      <c r="B1706" s="2">
        <v>102.0</v>
      </c>
      <c r="C1706" s="2">
        <v>1.4334645E7</v>
      </c>
      <c r="D1706" s="2" t="s">
        <v>1114</v>
      </c>
      <c r="E1706" s="2" t="s">
        <v>2983</v>
      </c>
      <c r="F1706" s="2" t="s">
        <v>12</v>
      </c>
      <c r="G1706" s="2" t="s">
        <v>13</v>
      </c>
      <c r="H1706" s="2">
        <v>2.5E7</v>
      </c>
      <c r="I1706" s="2">
        <v>4.8</v>
      </c>
    </row>
    <row r="1707">
      <c r="A1707" s="2" t="s">
        <v>2984</v>
      </c>
      <c r="B1707" s="2">
        <v>101.0</v>
      </c>
      <c r="C1707" s="2">
        <v>1.2189514E7</v>
      </c>
      <c r="D1707" s="2" t="s">
        <v>590</v>
      </c>
      <c r="E1707" s="2" t="s">
        <v>2985</v>
      </c>
      <c r="F1707" s="2" t="s">
        <v>12</v>
      </c>
      <c r="G1707" s="2" t="s">
        <v>13</v>
      </c>
      <c r="H1707" s="2">
        <v>2.3E7</v>
      </c>
      <c r="I1707" s="2">
        <v>6.1</v>
      </c>
    </row>
    <row r="1708">
      <c r="A1708" s="2" t="s">
        <v>2986</v>
      </c>
      <c r="B1708" s="2">
        <v>86.0</v>
      </c>
      <c r="C1708" s="2">
        <v>1.0134754E7</v>
      </c>
      <c r="D1708" s="2" t="s">
        <v>1041</v>
      </c>
      <c r="E1708" s="2" t="s">
        <v>2987</v>
      </c>
      <c r="F1708" s="2" t="s">
        <v>12</v>
      </c>
      <c r="G1708" s="2" t="s">
        <v>13</v>
      </c>
      <c r="H1708" s="2">
        <v>3.0E7</v>
      </c>
      <c r="I1708" s="2">
        <v>4.8</v>
      </c>
    </row>
    <row r="1709">
      <c r="A1709" s="2" t="s">
        <v>2636</v>
      </c>
      <c r="B1709" s="2">
        <v>108.0</v>
      </c>
      <c r="C1709" s="2">
        <v>8535575.0</v>
      </c>
      <c r="D1709" s="2" t="s">
        <v>1196</v>
      </c>
      <c r="E1709" s="2" t="s">
        <v>2988</v>
      </c>
      <c r="F1709" s="2" t="s">
        <v>12</v>
      </c>
      <c r="G1709" s="2" t="s">
        <v>13</v>
      </c>
      <c r="H1709" s="2">
        <v>3.0E7</v>
      </c>
      <c r="I1709" s="2">
        <v>7.0</v>
      </c>
    </row>
    <row r="1710">
      <c r="A1710" s="2" t="s">
        <v>981</v>
      </c>
      <c r="B1710" s="2">
        <v>123.0</v>
      </c>
      <c r="C1710" s="2">
        <v>7689458.0</v>
      </c>
      <c r="D1710" s="2" t="s">
        <v>2989</v>
      </c>
      <c r="E1710" s="2" t="s">
        <v>2990</v>
      </c>
      <c r="F1710" s="2" t="s">
        <v>12</v>
      </c>
      <c r="G1710" s="2" t="s">
        <v>20</v>
      </c>
      <c r="H1710" s="2">
        <v>4.0E7</v>
      </c>
      <c r="I1710" s="2">
        <v>6.8</v>
      </c>
    </row>
    <row r="1711">
      <c r="A1711" s="2" t="s">
        <v>2991</v>
      </c>
      <c r="B1711" s="2">
        <v>134.0</v>
      </c>
      <c r="C1711" s="2">
        <v>7501404.0</v>
      </c>
      <c r="D1711" s="2" t="s">
        <v>888</v>
      </c>
      <c r="E1711" s="2" t="s">
        <v>2992</v>
      </c>
      <c r="F1711" s="2" t="s">
        <v>12</v>
      </c>
      <c r="G1711" s="2" t="s">
        <v>95</v>
      </c>
      <c r="I1711" s="2">
        <v>7.3</v>
      </c>
    </row>
    <row r="1712">
      <c r="B1712" s="2">
        <v>511.0</v>
      </c>
      <c r="D1712" s="2" t="s">
        <v>751</v>
      </c>
      <c r="E1712" s="2" t="s">
        <v>2993</v>
      </c>
      <c r="F1712" s="2" t="s">
        <v>2994</v>
      </c>
      <c r="G1712" s="2" t="s">
        <v>2995</v>
      </c>
      <c r="I1712" s="2">
        <v>8.2</v>
      </c>
    </row>
    <row r="1713">
      <c r="A1713" s="2" t="s">
        <v>1982</v>
      </c>
      <c r="B1713" s="2">
        <v>88.0</v>
      </c>
      <c r="C1713" s="2">
        <v>1.9316646E7</v>
      </c>
      <c r="D1713" s="2" t="s">
        <v>535</v>
      </c>
      <c r="E1713" s="2" t="s">
        <v>2996</v>
      </c>
      <c r="F1713" s="2" t="s">
        <v>12</v>
      </c>
      <c r="G1713" s="2" t="s">
        <v>13</v>
      </c>
      <c r="H1713" s="2">
        <v>3.0E7</v>
      </c>
      <c r="I1713" s="2">
        <v>5.6</v>
      </c>
    </row>
    <row r="1714">
      <c r="A1714" s="2" t="s">
        <v>2045</v>
      </c>
      <c r="B1714" s="2">
        <v>109.0</v>
      </c>
      <c r="C1714" s="2">
        <v>1.0965209E7</v>
      </c>
      <c r="D1714" s="2" t="s">
        <v>154</v>
      </c>
      <c r="E1714" s="2" t="s">
        <v>2997</v>
      </c>
      <c r="F1714" s="2" t="s">
        <v>12</v>
      </c>
      <c r="G1714" s="2" t="s">
        <v>13</v>
      </c>
      <c r="H1714" s="2">
        <v>3.0E7</v>
      </c>
      <c r="I1714" s="2">
        <v>6.1</v>
      </c>
    </row>
    <row r="1715">
      <c r="A1715" s="2" t="s">
        <v>351</v>
      </c>
      <c r="B1715" s="2">
        <v>122.0</v>
      </c>
      <c r="C1715" s="2">
        <v>2.683E7</v>
      </c>
      <c r="D1715" s="2" t="s">
        <v>695</v>
      </c>
      <c r="E1715" s="2" t="s">
        <v>2998</v>
      </c>
      <c r="F1715" s="2" t="s">
        <v>12</v>
      </c>
      <c r="G1715" s="2" t="s">
        <v>13</v>
      </c>
      <c r="H1715" s="2">
        <v>1.8E7</v>
      </c>
      <c r="I1715" s="2">
        <v>7.9</v>
      </c>
    </row>
    <row r="1716">
      <c r="A1716" s="2" t="s">
        <v>2999</v>
      </c>
      <c r="B1716" s="2">
        <v>251.0</v>
      </c>
      <c r="C1716" s="2">
        <v>5300000.0</v>
      </c>
      <c r="D1716" s="2" t="s">
        <v>683</v>
      </c>
      <c r="E1716" s="2" t="s">
        <v>3000</v>
      </c>
      <c r="F1716" s="2" t="s">
        <v>12</v>
      </c>
      <c r="G1716" s="2" t="s">
        <v>2458</v>
      </c>
      <c r="H1716" s="2">
        <v>3.0E7</v>
      </c>
      <c r="I1716" s="2">
        <v>8.4</v>
      </c>
    </row>
    <row r="1717">
      <c r="A1717" s="2" t="s">
        <v>3001</v>
      </c>
      <c r="B1717" s="2">
        <v>118.0</v>
      </c>
      <c r="C1717" s="2">
        <v>1.0880926E7</v>
      </c>
      <c r="D1717" s="2" t="s">
        <v>154</v>
      </c>
      <c r="E1717" s="2" t="s">
        <v>3002</v>
      </c>
      <c r="F1717" s="2" t="s">
        <v>12</v>
      </c>
      <c r="G1717" s="2" t="s">
        <v>13</v>
      </c>
      <c r="H1717" s="2">
        <v>3.0E7</v>
      </c>
      <c r="I1717" s="2">
        <v>6.5</v>
      </c>
    </row>
    <row r="1718">
      <c r="A1718" s="2" t="s">
        <v>3003</v>
      </c>
      <c r="B1718" s="2">
        <v>131.0</v>
      </c>
      <c r="C1718" s="2">
        <v>3752725.0</v>
      </c>
      <c r="D1718" s="2" t="s">
        <v>76</v>
      </c>
      <c r="E1718" s="2" t="s">
        <v>3004</v>
      </c>
      <c r="F1718" s="2" t="s">
        <v>12</v>
      </c>
      <c r="G1718" s="2" t="s">
        <v>13</v>
      </c>
      <c r="H1718" s="2">
        <v>1.8E7</v>
      </c>
      <c r="I1718" s="2">
        <v>7.1</v>
      </c>
    </row>
    <row r="1719">
      <c r="A1719" s="2" t="s">
        <v>1757</v>
      </c>
      <c r="B1719" s="2">
        <v>109.0</v>
      </c>
      <c r="C1719" s="2">
        <v>3517797.0</v>
      </c>
      <c r="D1719" s="2" t="s">
        <v>2023</v>
      </c>
      <c r="E1719" s="2" t="s">
        <v>3005</v>
      </c>
      <c r="F1719" s="2" t="s">
        <v>12</v>
      </c>
      <c r="G1719" s="2" t="s">
        <v>513</v>
      </c>
      <c r="H1719" s="2">
        <v>2.5E7</v>
      </c>
      <c r="I1719" s="2">
        <v>6.6</v>
      </c>
    </row>
    <row r="1720">
      <c r="A1720" s="2" t="s">
        <v>3006</v>
      </c>
      <c r="B1720" s="2">
        <v>80.0</v>
      </c>
      <c r="C1720" s="2">
        <v>3101301.0</v>
      </c>
      <c r="D1720" s="2" t="s">
        <v>3007</v>
      </c>
      <c r="E1720" s="2" t="s">
        <v>3008</v>
      </c>
      <c r="F1720" s="2" t="s">
        <v>12</v>
      </c>
      <c r="G1720" s="2" t="s">
        <v>13</v>
      </c>
      <c r="I1720" s="2">
        <v>4.0</v>
      </c>
    </row>
    <row r="1721">
      <c r="A1721" s="2" t="s">
        <v>2845</v>
      </c>
      <c r="B1721" s="2">
        <v>88.0</v>
      </c>
      <c r="C1721" s="2">
        <v>2975649.0</v>
      </c>
      <c r="D1721" s="2" t="s">
        <v>2205</v>
      </c>
      <c r="E1721" s="2" t="s">
        <v>3009</v>
      </c>
      <c r="F1721" s="2" t="s">
        <v>12</v>
      </c>
      <c r="G1721" s="2" t="s">
        <v>20</v>
      </c>
      <c r="H1721" s="2">
        <v>3.0E7</v>
      </c>
      <c r="I1721" s="2">
        <v>7.0</v>
      </c>
    </row>
    <row r="1722">
      <c r="A1722" s="2" t="s">
        <v>3010</v>
      </c>
      <c r="B1722" s="2">
        <v>103.0</v>
      </c>
      <c r="C1722" s="2">
        <v>668171.0</v>
      </c>
      <c r="D1722" s="2" t="s">
        <v>2395</v>
      </c>
      <c r="E1722" s="2" t="s">
        <v>3011</v>
      </c>
      <c r="F1722" s="2" t="s">
        <v>688</v>
      </c>
      <c r="G1722" s="2" t="s">
        <v>309</v>
      </c>
      <c r="H1722" s="2">
        <v>6.0E7</v>
      </c>
      <c r="I1722" s="2">
        <v>5.6</v>
      </c>
    </row>
    <row r="1723">
      <c r="A1723" s="2" t="s">
        <v>3012</v>
      </c>
      <c r="B1723" s="2">
        <v>87.0</v>
      </c>
      <c r="C1723" s="2">
        <v>480314.0</v>
      </c>
      <c r="D1723" s="2" t="s">
        <v>46</v>
      </c>
      <c r="E1723" s="2" t="s">
        <v>3013</v>
      </c>
      <c r="F1723" s="2" t="s">
        <v>12</v>
      </c>
      <c r="G1723" s="2" t="s">
        <v>13</v>
      </c>
      <c r="H1723" s="2">
        <v>2.1E7</v>
      </c>
      <c r="I1723" s="2">
        <v>4.8</v>
      </c>
    </row>
    <row r="1724">
      <c r="A1724" s="2" t="s">
        <v>3014</v>
      </c>
      <c r="B1724" s="2">
        <v>160.0</v>
      </c>
      <c r="C1724" s="2">
        <v>3904982.0</v>
      </c>
      <c r="D1724" s="2" t="s">
        <v>3015</v>
      </c>
      <c r="E1724" s="2" t="s">
        <v>3016</v>
      </c>
      <c r="F1724" s="2" t="s">
        <v>12</v>
      </c>
      <c r="G1724" s="2" t="s">
        <v>13</v>
      </c>
      <c r="H1724" s="2">
        <v>3.0E7</v>
      </c>
      <c r="I1724" s="2">
        <v>7.5</v>
      </c>
    </row>
    <row r="1725">
      <c r="A1725" s="2" t="s">
        <v>3017</v>
      </c>
      <c r="B1725" s="2">
        <v>121.0</v>
      </c>
      <c r="C1725" s="2">
        <v>127437.0</v>
      </c>
      <c r="D1725" s="2" t="s">
        <v>380</v>
      </c>
      <c r="E1725" s="2" t="s">
        <v>3018</v>
      </c>
      <c r="F1725" s="2" t="s">
        <v>688</v>
      </c>
      <c r="G1725" s="2" t="s">
        <v>309</v>
      </c>
      <c r="H1725" s="2">
        <v>1.8E7</v>
      </c>
      <c r="I1725" s="2">
        <v>6.0</v>
      </c>
    </row>
    <row r="1726">
      <c r="A1726" s="2" t="s">
        <v>3019</v>
      </c>
      <c r="B1726" s="2">
        <v>91.0</v>
      </c>
      <c r="D1726" s="2" t="s">
        <v>1068</v>
      </c>
      <c r="E1726" s="2" t="s">
        <v>3020</v>
      </c>
      <c r="F1726" s="2" t="s">
        <v>512</v>
      </c>
      <c r="G1726" s="2" t="s">
        <v>513</v>
      </c>
      <c r="I1726" s="2">
        <v>7.2</v>
      </c>
    </row>
    <row r="1727">
      <c r="A1727" s="2" t="s">
        <v>626</v>
      </c>
      <c r="B1727" s="2">
        <v>92.0</v>
      </c>
      <c r="D1727" s="2" t="s">
        <v>154</v>
      </c>
      <c r="E1727" s="2" t="s">
        <v>3021</v>
      </c>
      <c r="F1727" s="2" t="s">
        <v>12</v>
      </c>
      <c r="G1727" s="2" t="s">
        <v>13</v>
      </c>
      <c r="H1727" s="2">
        <v>3.0E7</v>
      </c>
      <c r="I1727" s="2">
        <v>5.6</v>
      </c>
    </row>
    <row r="1728">
      <c r="A1728" s="2" t="s">
        <v>45</v>
      </c>
      <c r="B1728" s="2">
        <v>129.0</v>
      </c>
      <c r="C1728" s="2">
        <v>537580.0</v>
      </c>
      <c r="D1728" s="2" t="s">
        <v>3022</v>
      </c>
      <c r="E1728" s="2" t="s">
        <v>3023</v>
      </c>
      <c r="F1728" s="2" t="s">
        <v>12</v>
      </c>
      <c r="G1728" s="2" t="s">
        <v>13</v>
      </c>
      <c r="H1728" s="2">
        <v>3.0E7</v>
      </c>
      <c r="I1728" s="2">
        <v>6.8</v>
      </c>
    </row>
    <row r="1729">
      <c r="A1729" s="2" t="s">
        <v>3024</v>
      </c>
      <c r="B1729" s="2">
        <v>93.0</v>
      </c>
      <c r="D1729" s="2" t="s">
        <v>1041</v>
      </c>
      <c r="E1729" s="2" t="s">
        <v>3025</v>
      </c>
      <c r="F1729" s="2" t="s">
        <v>3026</v>
      </c>
      <c r="G1729" s="2" t="s">
        <v>265</v>
      </c>
      <c r="I1729" s="2">
        <v>4.9</v>
      </c>
    </row>
    <row r="1730">
      <c r="A1730" s="2" t="s">
        <v>2661</v>
      </c>
      <c r="B1730" s="2">
        <v>118.0</v>
      </c>
      <c r="D1730" s="2" t="s">
        <v>2073</v>
      </c>
      <c r="E1730" s="2" t="s">
        <v>3027</v>
      </c>
      <c r="F1730" s="2" t="s">
        <v>12</v>
      </c>
      <c r="G1730" s="2" t="s">
        <v>265</v>
      </c>
      <c r="H1730" s="2">
        <v>3.0E7</v>
      </c>
      <c r="I1730" s="2">
        <v>7.1</v>
      </c>
    </row>
    <row r="1731">
      <c r="A1731" s="2" t="s">
        <v>3028</v>
      </c>
      <c r="B1731" s="2">
        <v>110.0</v>
      </c>
      <c r="D1731" s="2" t="s">
        <v>812</v>
      </c>
      <c r="E1731" s="2" t="s">
        <v>3029</v>
      </c>
      <c r="F1731" s="2" t="s">
        <v>12</v>
      </c>
      <c r="G1731" s="2" t="s">
        <v>513</v>
      </c>
      <c r="H1731" s="2">
        <v>2.4E7</v>
      </c>
      <c r="I1731" s="2">
        <v>2.0</v>
      </c>
    </row>
    <row r="1732">
      <c r="A1732" s="2" t="s">
        <v>3030</v>
      </c>
      <c r="B1732" s="2">
        <v>103.0</v>
      </c>
      <c r="D1732" s="2" t="s">
        <v>2205</v>
      </c>
      <c r="E1732" s="2" t="s">
        <v>3031</v>
      </c>
      <c r="F1732" s="2" t="s">
        <v>12</v>
      </c>
      <c r="G1732" s="2" t="s">
        <v>3032</v>
      </c>
      <c r="H1732" s="2">
        <v>3.0E7</v>
      </c>
      <c r="I1732" s="2">
        <v>5.7</v>
      </c>
    </row>
    <row r="1733">
      <c r="A1733" s="2" t="s">
        <v>3033</v>
      </c>
      <c r="B1733" s="2">
        <v>85.0</v>
      </c>
      <c r="D1733" s="2" t="s">
        <v>3034</v>
      </c>
      <c r="E1733" s="2" t="s">
        <v>3035</v>
      </c>
      <c r="F1733" s="2" t="s">
        <v>1965</v>
      </c>
      <c r="G1733" s="2" t="s">
        <v>2487</v>
      </c>
      <c r="H1733" s="2">
        <v>3.0E7</v>
      </c>
      <c r="I1733" s="2">
        <v>4.1</v>
      </c>
    </row>
    <row r="1734">
      <c r="A1734" s="2" t="s">
        <v>3036</v>
      </c>
      <c r="B1734" s="2">
        <v>110.0</v>
      </c>
      <c r="D1734" s="2" t="s">
        <v>758</v>
      </c>
      <c r="E1734" s="2" t="s">
        <v>3037</v>
      </c>
      <c r="F1734" s="2" t="s">
        <v>12</v>
      </c>
      <c r="G1734" s="2" t="s">
        <v>2458</v>
      </c>
      <c r="H1734" s="2">
        <v>3.0E7</v>
      </c>
      <c r="I1734" s="2">
        <v>6.7</v>
      </c>
    </row>
    <row r="1735">
      <c r="A1735" s="2" t="s">
        <v>3038</v>
      </c>
      <c r="B1735" s="2">
        <v>89.0</v>
      </c>
      <c r="D1735" s="2" t="s">
        <v>3039</v>
      </c>
      <c r="E1735" s="2" t="s">
        <v>3040</v>
      </c>
      <c r="F1735" s="2" t="s">
        <v>12</v>
      </c>
      <c r="G1735" s="2" t="s">
        <v>13</v>
      </c>
      <c r="H1735" s="2">
        <v>1.9E7</v>
      </c>
      <c r="I1735" s="2">
        <v>7.5</v>
      </c>
    </row>
    <row r="1736">
      <c r="A1736" s="2" t="s">
        <v>3041</v>
      </c>
      <c r="B1736" s="2">
        <v>115.0</v>
      </c>
      <c r="C1736" s="2">
        <v>1.8343638E8</v>
      </c>
      <c r="D1736" s="2" t="s">
        <v>2233</v>
      </c>
      <c r="E1736" s="2" t="s">
        <v>3042</v>
      </c>
      <c r="F1736" s="2" t="s">
        <v>12</v>
      </c>
      <c r="G1736" s="2" t="s">
        <v>13</v>
      </c>
      <c r="H1736" s="2">
        <v>2.9E7</v>
      </c>
      <c r="I1736" s="2">
        <v>6.5</v>
      </c>
    </row>
    <row r="1737">
      <c r="A1737" s="2" t="s">
        <v>497</v>
      </c>
      <c r="B1737" s="2">
        <v>153.0</v>
      </c>
      <c r="C1737" s="2">
        <v>1.19518352E8</v>
      </c>
      <c r="D1737" s="2" t="s">
        <v>3043</v>
      </c>
      <c r="E1737" s="2" t="s">
        <v>3044</v>
      </c>
      <c r="F1737" s="2" t="s">
        <v>12</v>
      </c>
      <c r="G1737" s="2" t="s">
        <v>13</v>
      </c>
      <c r="H1737" s="2">
        <v>2.8E7</v>
      </c>
      <c r="I1737" s="2">
        <v>7.9</v>
      </c>
    </row>
    <row r="1738">
      <c r="B1738" s="2">
        <v>42.0</v>
      </c>
      <c r="D1738" s="2" t="s">
        <v>3045</v>
      </c>
      <c r="E1738" s="2" t="s">
        <v>3046</v>
      </c>
      <c r="F1738" s="2" t="s">
        <v>12</v>
      </c>
      <c r="G1738" s="2" t="s">
        <v>13</v>
      </c>
      <c r="I1738" s="2">
        <v>7.6</v>
      </c>
    </row>
    <row r="1739">
      <c r="A1739" s="2" t="s">
        <v>3047</v>
      </c>
      <c r="B1739" s="2">
        <v>128.0</v>
      </c>
      <c r="C1739" s="2">
        <v>3.7036404E7</v>
      </c>
      <c r="D1739" s="2" t="s">
        <v>495</v>
      </c>
      <c r="E1739" s="2" t="s">
        <v>3048</v>
      </c>
      <c r="F1739" s="2" t="s">
        <v>12</v>
      </c>
      <c r="G1739" s="2" t="s">
        <v>13</v>
      </c>
      <c r="H1739" s="2">
        <v>3.0E7</v>
      </c>
      <c r="I1739" s="2">
        <v>6.4</v>
      </c>
    </row>
    <row r="1740">
      <c r="A1740" s="2" t="s">
        <v>1780</v>
      </c>
      <c r="B1740" s="2">
        <v>89.0</v>
      </c>
      <c r="C1740" s="2">
        <v>2.2359293E7</v>
      </c>
      <c r="D1740" s="2" t="s">
        <v>272</v>
      </c>
      <c r="E1740" s="2" t="s">
        <v>3049</v>
      </c>
      <c r="F1740" s="2" t="s">
        <v>12</v>
      </c>
      <c r="G1740" s="2" t="s">
        <v>20</v>
      </c>
      <c r="H1740" s="2">
        <v>2.9E7</v>
      </c>
      <c r="I1740" s="2">
        <v>5.8</v>
      </c>
    </row>
    <row r="1741">
      <c r="A1741" s="2" t="s">
        <v>292</v>
      </c>
      <c r="B1741" s="2">
        <v>122.0</v>
      </c>
      <c r="C1741" s="2">
        <v>1.8593156E7</v>
      </c>
      <c r="D1741" s="2" t="s">
        <v>1196</v>
      </c>
      <c r="E1741" s="2" t="s">
        <v>3050</v>
      </c>
      <c r="F1741" s="2" t="s">
        <v>12</v>
      </c>
      <c r="G1741" s="2" t="s">
        <v>13</v>
      </c>
      <c r="H1741" s="2">
        <v>3.5E7</v>
      </c>
      <c r="I1741" s="2">
        <v>7.7</v>
      </c>
    </row>
    <row r="1742">
      <c r="A1742" s="2" t="s">
        <v>1193</v>
      </c>
      <c r="B1742" s="2">
        <v>113.0</v>
      </c>
      <c r="D1742" s="2" t="s">
        <v>3051</v>
      </c>
      <c r="E1742" s="2" t="s">
        <v>3052</v>
      </c>
      <c r="F1742" s="2" t="s">
        <v>12</v>
      </c>
      <c r="G1742" s="2" t="s">
        <v>13</v>
      </c>
      <c r="H1742" s="2">
        <v>2.9E7</v>
      </c>
      <c r="I1742" s="2">
        <v>7.1</v>
      </c>
    </row>
    <row r="1743">
      <c r="A1743" s="2" t="s">
        <v>2128</v>
      </c>
      <c r="B1743" s="2">
        <v>99.0</v>
      </c>
      <c r="C1743" s="2">
        <v>1.6930185E7</v>
      </c>
      <c r="D1743" s="2" t="s">
        <v>590</v>
      </c>
      <c r="E1743" s="2" t="s">
        <v>3053</v>
      </c>
      <c r="F1743" s="2" t="s">
        <v>12</v>
      </c>
      <c r="G1743" s="2" t="s">
        <v>265</v>
      </c>
      <c r="H1743" s="2">
        <v>2.9E7</v>
      </c>
      <c r="I1743" s="2">
        <v>5.3</v>
      </c>
    </row>
    <row r="1744">
      <c r="A1744" s="2" t="s">
        <v>3054</v>
      </c>
      <c r="B1744" s="2">
        <v>99.0</v>
      </c>
      <c r="C1744" s="2">
        <v>6.3034755E7</v>
      </c>
      <c r="D1744" s="2" t="s">
        <v>585</v>
      </c>
      <c r="E1744" s="2" t="s">
        <v>3055</v>
      </c>
      <c r="F1744" s="2" t="s">
        <v>12</v>
      </c>
      <c r="G1744" s="2" t="s">
        <v>13</v>
      </c>
      <c r="H1744" s="2">
        <v>2.9E7</v>
      </c>
      <c r="I1744" s="2">
        <v>5.3</v>
      </c>
    </row>
    <row r="1745">
      <c r="A1745" s="2" t="s">
        <v>3056</v>
      </c>
      <c r="B1745" s="2">
        <v>147.0</v>
      </c>
      <c r="C1745" s="2">
        <v>5899797.0</v>
      </c>
      <c r="D1745" s="2" t="s">
        <v>2073</v>
      </c>
      <c r="E1745" s="2" t="s">
        <v>3057</v>
      </c>
      <c r="F1745" s="2" t="s">
        <v>12</v>
      </c>
      <c r="G1745" s="2" t="s">
        <v>20</v>
      </c>
      <c r="H1745" s="2">
        <v>2.9E7</v>
      </c>
      <c r="I1745" s="2">
        <v>7.5</v>
      </c>
    </row>
    <row r="1746">
      <c r="A1746" s="2" t="s">
        <v>1280</v>
      </c>
      <c r="B1746" s="2">
        <v>112.0</v>
      </c>
      <c r="C1746" s="2">
        <v>4554569.0</v>
      </c>
      <c r="D1746" s="2" t="s">
        <v>888</v>
      </c>
      <c r="E1746" s="2" t="s">
        <v>3058</v>
      </c>
      <c r="F1746" s="2" t="s">
        <v>12</v>
      </c>
      <c r="G1746" s="2" t="s">
        <v>13</v>
      </c>
      <c r="H1746" s="2">
        <v>2.8E7</v>
      </c>
      <c r="I1746" s="2">
        <v>6.9</v>
      </c>
    </row>
    <row r="1747">
      <c r="A1747" s="2" t="s">
        <v>3059</v>
      </c>
      <c r="B1747" s="2">
        <v>88.0</v>
      </c>
      <c r="C1747" s="2">
        <v>1.701619E7</v>
      </c>
      <c r="D1747" s="2" t="s">
        <v>2793</v>
      </c>
      <c r="E1747" s="2" t="s">
        <v>3060</v>
      </c>
      <c r="F1747" s="2" t="s">
        <v>12</v>
      </c>
      <c r="G1747" s="2" t="s">
        <v>3061</v>
      </c>
      <c r="H1747" s="2">
        <v>1.2E7</v>
      </c>
      <c r="I1747" s="2">
        <v>4.9</v>
      </c>
    </row>
    <row r="1748">
      <c r="A1748" s="2" t="s">
        <v>3062</v>
      </c>
      <c r="B1748" s="2">
        <v>94.0</v>
      </c>
      <c r="C1748" s="2">
        <v>6301131.0</v>
      </c>
      <c r="D1748" s="2" t="s">
        <v>779</v>
      </c>
      <c r="E1748" s="2" t="s">
        <v>3063</v>
      </c>
      <c r="F1748" s="2" t="s">
        <v>12</v>
      </c>
      <c r="G1748" s="2" t="s">
        <v>13</v>
      </c>
      <c r="H1748" s="2">
        <v>2.9E7</v>
      </c>
      <c r="I1748" s="2">
        <v>7.1</v>
      </c>
    </row>
    <row r="1749">
      <c r="A1749" s="2" t="s">
        <v>580</v>
      </c>
      <c r="B1749" s="2">
        <v>90.0</v>
      </c>
      <c r="C1749" s="2">
        <v>2.17350219E8</v>
      </c>
      <c r="D1749" s="2" t="s">
        <v>34</v>
      </c>
      <c r="E1749" s="2" t="s">
        <v>3064</v>
      </c>
      <c r="F1749" s="2" t="s">
        <v>12</v>
      </c>
      <c r="G1749" s="2" t="s">
        <v>13</v>
      </c>
      <c r="H1749" s="2">
        <v>2.8E7</v>
      </c>
      <c r="I1749" s="2">
        <v>8.0</v>
      </c>
    </row>
    <row r="1750">
      <c r="A1750" s="2" t="s">
        <v>1079</v>
      </c>
      <c r="B1750" s="2">
        <v>167.0</v>
      </c>
      <c r="C1750" s="2">
        <v>1.6102927E8</v>
      </c>
      <c r="D1750" s="2" t="s">
        <v>3065</v>
      </c>
      <c r="E1750" s="2" t="s">
        <v>3066</v>
      </c>
      <c r="F1750" s="2" t="s">
        <v>12</v>
      </c>
      <c r="G1750" s="2" t="s">
        <v>13</v>
      </c>
      <c r="H1750" s="2">
        <v>2.8E7</v>
      </c>
      <c r="I1750" s="2">
        <v>7.9</v>
      </c>
    </row>
    <row r="1751">
      <c r="A1751" s="2" t="s">
        <v>132</v>
      </c>
      <c r="B1751" s="2">
        <v>118.0</v>
      </c>
      <c r="C1751" s="2">
        <v>1.79870271E8</v>
      </c>
      <c r="D1751" s="2" t="s">
        <v>46</v>
      </c>
      <c r="E1751" s="2" t="s">
        <v>3067</v>
      </c>
      <c r="F1751" s="2" t="s">
        <v>12</v>
      </c>
      <c r="G1751" s="2" t="s">
        <v>13</v>
      </c>
      <c r="H1751" s="2">
        <v>2.8E7</v>
      </c>
      <c r="I1751" s="2">
        <v>7.6</v>
      </c>
    </row>
    <row r="1752">
      <c r="A1752" s="2" t="s">
        <v>3068</v>
      </c>
      <c r="B1752" s="2">
        <v>83.0</v>
      </c>
      <c r="C1752" s="2">
        <v>1.00491683E8</v>
      </c>
      <c r="D1752" s="2" t="s">
        <v>3069</v>
      </c>
      <c r="E1752" s="2" t="s">
        <v>3070</v>
      </c>
      <c r="F1752" s="2" t="s">
        <v>12</v>
      </c>
      <c r="G1752" s="2" t="s">
        <v>13</v>
      </c>
      <c r="H1752" s="2">
        <v>2.4E7</v>
      </c>
      <c r="I1752" s="2">
        <v>5.9</v>
      </c>
    </row>
    <row r="1753">
      <c r="A1753" s="2" t="s">
        <v>333</v>
      </c>
      <c r="B1753" s="2">
        <v>104.0</v>
      </c>
      <c r="C1753" s="2">
        <v>7.4058698E7</v>
      </c>
      <c r="D1753" s="2" t="s">
        <v>751</v>
      </c>
      <c r="E1753" s="2" t="s">
        <v>3071</v>
      </c>
      <c r="F1753" s="2" t="s">
        <v>12</v>
      </c>
      <c r="G1753" s="2" t="s">
        <v>13</v>
      </c>
      <c r="H1753" s="2">
        <v>6.0E7</v>
      </c>
      <c r="I1753" s="2">
        <v>6.3</v>
      </c>
    </row>
    <row r="1754">
      <c r="A1754" s="2" t="s">
        <v>1969</v>
      </c>
      <c r="B1754" s="2">
        <v>110.0</v>
      </c>
      <c r="D1754" s="2" t="s">
        <v>3072</v>
      </c>
      <c r="E1754" s="2" t="s">
        <v>3073</v>
      </c>
      <c r="F1754" s="2" t="s">
        <v>12</v>
      </c>
      <c r="G1754" s="2" t="s">
        <v>20</v>
      </c>
      <c r="H1754" s="2">
        <v>2.9E7</v>
      </c>
      <c r="I1754" s="2">
        <v>7.1</v>
      </c>
    </row>
    <row r="1755">
      <c r="A1755" s="2" t="s">
        <v>1706</v>
      </c>
      <c r="B1755" s="2">
        <v>102.0</v>
      </c>
      <c r="C1755" s="2">
        <v>5.5845943E7</v>
      </c>
      <c r="D1755" s="2" t="s">
        <v>116</v>
      </c>
      <c r="E1755" s="2" t="s">
        <v>3074</v>
      </c>
      <c r="F1755" s="2" t="s">
        <v>12</v>
      </c>
      <c r="G1755" s="2" t="s">
        <v>13</v>
      </c>
      <c r="H1755" s="2">
        <v>2.9E7</v>
      </c>
      <c r="I1755" s="2">
        <v>6.4</v>
      </c>
    </row>
    <row r="1756">
      <c r="A1756" s="2" t="s">
        <v>458</v>
      </c>
      <c r="B1756" s="2">
        <v>131.0</v>
      </c>
      <c r="C1756" s="2">
        <v>8.1350242E7</v>
      </c>
      <c r="D1756" s="2" t="s">
        <v>22</v>
      </c>
      <c r="E1756" s="2" t="s">
        <v>3075</v>
      </c>
      <c r="F1756" s="2" t="s">
        <v>12</v>
      </c>
      <c r="G1756" s="2" t="s">
        <v>13</v>
      </c>
      <c r="H1756" s="2">
        <v>2.8E7</v>
      </c>
      <c r="I1756" s="2">
        <v>8.2</v>
      </c>
    </row>
    <row r="1757">
      <c r="A1757" s="2" t="s">
        <v>2724</v>
      </c>
      <c r="B1757" s="2">
        <v>101.0</v>
      </c>
      <c r="C1757" s="2">
        <v>6.72663E7</v>
      </c>
      <c r="D1757" s="2" t="s">
        <v>585</v>
      </c>
      <c r="E1757" s="2" t="s">
        <v>3076</v>
      </c>
      <c r="F1757" s="2" t="s">
        <v>12</v>
      </c>
      <c r="G1757" s="2" t="s">
        <v>265</v>
      </c>
      <c r="H1757" s="2">
        <v>2.8E7</v>
      </c>
      <c r="I1757" s="2">
        <v>6.9</v>
      </c>
    </row>
    <row r="1758">
      <c r="A1758" s="2" t="s">
        <v>612</v>
      </c>
      <c r="B1758" s="2">
        <v>130.0</v>
      </c>
      <c r="C1758" s="2">
        <v>7.0235322E7</v>
      </c>
      <c r="D1758" s="2" t="s">
        <v>1072</v>
      </c>
      <c r="E1758" s="2" t="s">
        <v>3077</v>
      </c>
      <c r="F1758" s="2" t="s">
        <v>12</v>
      </c>
      <c r="G1758" s="2" t="s">
        <v>13</v>
      </c>
      <c r="H1758" s="2">
        <v>2.8E7</v>
      </c>
      <c r="I1758" s="2">
        <v>7.8</v>
      </c>
    </row>
    <row r="1759">
      <c r="A1759" s="2" t="s">
        <v>367</v>
      </c>
      <c r="B1759" s="2">
        <v>120.0</v>
      </c>
      <c r="C1759" s="2">
        <v>7443007.0</v>
      </c>
      <c r="D1759" s="2" t="s">
        <v>1919</v>
      </c>
      <c r="E1759" s="2" t="s">
        <v>3078</v>
      </c>
      <c r="F1759" s="2" t="s">
        <v>12</v>
      </c>
      <c r="G1759" s="2" t="s">
        <v>13</v>
      </c>
      <c r="H1759" s="2">
        <v>3.0E7</v>
      </c>
      <c r="I1759" s="2">
        <v>6.7</v>
      </c>
    </row>
    <row r="1760">
      <c r="A1760" s="2" t="s">
        <v>2967</v>
      </c>
      <c r="B1760" s="2">
        <v>135.0</v>
      </c>
      <c r="C1760" s="2">
        <v>6.4371181E7</v>
      </c>
      <c r="D1760" s="2" t="s">
        <v>1475</v>
      </c>
      <c r="E1760" s="2" t="s">
        <v>3079</v>
      </c>
      <c r="F1760" s="2" t="s">
        <v>12</v>
      </c>
      <c r="G1760" s="2" t="s">
        <v>13</v>
      </c>
      <c r="H1760" s="2">
        <v>2.8E7</v>
      </c>
      <c r="I1760" s="2">
        <v>7.5</v>
      </c>
    </row>
    <row r="1761">
      <c r="A1761" s="2" t="s">
        <v>41</v>
      </c>
      <c r="B1761" s="2">
        <v>110.0</v>
      </c>
      <c r="C1761" s="2">
        <v>5.8885635E7</v>
      </c>
      <c r="D1761" s="2" t="s">
        <v>1707</v>
      </c>
      <c r="E1761" s="2" t="s">
        <v>3080</v>
      </c>
      <c r="F1761" s="2" t="s">
        <v>12</v>
      </c>
      <c r="G1761" s="2" t="s">
        <v>13</v>
      </c>
      <c r="H1761" s="2">
        <v>2.6E7</v>
      </c>
      <c r="I1761" s="2">
        <v>7.4</v>
      </c>
    </row>
    <row r="1762">
      <c r="A1762" s="2" t="s">
        <v>917</v>
      </c>
      <c r="B1762" s="2">
        <v>103.0</v>
      </c>
      <c r="C1762" s="2">
        <v>6.0400856E7</v>
      </c>
      <c r="D1762" s="2" t="s">
        <v>590</v>
      </c>
      <c r="E1762" s="2" t="s">
        <v>3081</v>
      </c>
      <c r="F1762" s="2" t="s">
        <v>12</v>
      </c>
      <c r="G1762" s="2" t="s">
        <v>265</v>
      </c>
      <c r="H1762" s="2">
        <v>3.5E7</v>
      </c>
      <c r="I1762" s="2">
        <v>5.2</v>
      </c>
    </row>
    <row r="1763">
      <c r="A1763" s="2" t="s">
        <v>3082</v>
      </c>
      <c r="B1763" s="2">
        <v>115.0</v>
      </c>
      <c r="D1763" s="2" t="s">
        <v>3083</v>
      </c>
      <c r="E1763" s="2" t="s">
        <v>3084</v>
      </c>
      <c r="F1763" s="2" t="s">
        <v>232</v>
      </c>
      <c r="G1763" s="2" t="s">
        <v>233</v>
      </c>
      <c r="H1763" s="2">
        <v>3.0E7</v>
      </c>
      <c r="I1763" s="2">
        <v>6.5</v>
      </c>
    </row>
    <row r="1764">
      <c r="A1764" s="2" t="s">
        <v>1870</v>
      </c>
      <c r="B1764" s="2">
        <v>110.0</v>
      </c>
      <c r="C1764" s="2">
        <v>5.2353636E7</v>
      </c>
      <c r="D1764" s="2" t="s">
        <v>888</v>
      </c>
      <c r="E1764" s="2" t="s">
        <v>3085</v>
      </c>
      <c r="F1764" s="2" t="s">
        <v>12</v>
      </c>
      <c r="G1764" s="2" t="s">
        <v>13</v>
      </c>
      <c r="H1764" s="2">
        <v>2.1E7</v>
      </c>
      <c r="I1764" s="2">
        <v>7.6</v>
      </c>
    </row>
    <row r="1765">
      <c r="A1765" s="2" t="s">
        <v>497</v>
      </c>
      <c r="B1765" s="2">
        <v>91.0</v>
      </c>
      <c r="C1765" s="2">
        <v>5.1475962E7</v>
      </c>
      <c r="D1765" s="2" t="s">
        <v>293</v>
      </c>
      <c r="E1765" s="2" t="s">
        <v>3086</v>
      </c>
      <c r="F1765" s="2" t="s">
        <v>12</v>
      </c>
      <c r="G1765" s="2" t="s">
        <v>13</v>
      </c>
      <c r="H1765" s="2">
        <v>3.0E7</v>
      </c>
      <c r="I1765" s="2">
        <v>7.3</v>
      </c>
    </row>
    <row r="1766">
      <c r="A1766" s="2" t="s">
        <v>244</v>
      </c>
      <c r="B1766" s="2">
        <v>105.0</v>
      </c>
      <c r="C1766" s="2">
        <v>6.3910583E7</v>
      </c>
      <c r="D1766" s="2" t="s">
        <v>590</v>
      </c>
      <c r="E1766" s="2" t="s">
        <v>3087</v>
      </c>
      <c r="F1766" s="2" t="s">
        <v>12</v>
      </c>
      <c r="G1766" s="2" t="s">
        <v>13</v>
      </c>
      <c r="H1766" s="2">
        <v>2.8E7</v>
      </c>
      <c r="I1766" s="2">
        <v>6.6</v>
      </c>
    </row>
    <row r="1767">
      <c r="A1767" s="2" t="s">
        <v>2142</v>
      </c>
      <c r="B1767" s="2">
        <v>127.0</v>
      </c>
      <c r="C1767" s="2">
        <v>6.23E7</v>
      </c>
      <c r="D1767" s="2" t="s">
        <v>18</v>
      </c>
      <c r="E1767" s="2" t="s">
        <v>3088</v>
      </c>
      <c r="F1767" s="2" t="s">
        <v>12</v>
      </c>
      <c r="G1767" s="2" t="s">
        <v>20</v>
      </c>
      <c r="H1767" s="2">
        <v>2.8E7</v>
      </c>
      <c r="I1767" s="2">
        <v>6.8</v>
      </c>
    </row>
    <row r="1768">
      <c r="A1768" s="2" t="s">
        <v>589</v>
      </c>
      <c r="B1768" s="2">
        <v>82.0</v>
      </c>
      <c r="C1768" s="2">
        <v>4.9968653E7</v>
      </c>
      <c r="D1768" s="2" t="s">
        <v>590</v>
      </c>
      <c r="E1768" s="2" t="s">
        <v>3089</v>
      </c>
      <c r="F1768" s="2" t="s">
        <v>12</v>
      </c>
      <c r="G1768" s="2" t="s">
        <v>13</v>
      </c>
      <c r="H1768" s="2">
        <v>2.8E7</v>
      </c>
      <c r="I1768" s="2">
        <v>6.9</v>
      </c>
    </row>
    <row r="1769">
      <c r="A1769" s="2" t="s">
        <v>639</v>
      </c>
      <c r="B1769" s="2">
        <v>99.0</v>
      </c>
      <c r="C1769" s="2">
        <v>4.445E7</v>
      </c>
      <c r="D1769" s="2" t="s">
        <v>490</v>
      </c>
      <c r="E1769" s="2" t="s">
        <v>3090</v>
      </c>
      <c r="F1769" s="2" t="s">
        <v>12</v>
      </c>
      <c r="G1769" s="2" t="s">
        <v>95</v>
      </c>
      <c r="H1769" s="2">
        <v>2.7E7</v>
      </c>
      <c r="I1769" s="2">
        <v>5.8</v>
      </c>
    </row>
    <row r="1770">
      <c r="A1770" s="2" t="s">
        <v>746</v>
      </c>
      <c r="B1770" s="2">
        <v>90.0</v>
      </c>
      <c r="C1770" s="2">
        <v>4.5162741E7</v>
      </c>
      <c r="D1770" s="2" t="s">
        <v>585</v>
      </c>
      <c r="E1770" s="2" t="s">
        <v>3091</v>
      </c>
      <c r="F1770" s="2" t="s">
        <v>12</v>
      </c>
      <c r="G1770" s="2" t="s">
        <v>265</v>
      </c>
      <c r="H1770" s="2">
        <v>2.8E7</v>
      </c>
      <c r="I1770" s="2">
        <v>6.6</v>
      </c>
    </row>
    <row r="1771">
      <c r="A1771" s="2" t="s">
        <v>2636</v>
      </c>
      <c r="B1771" s="2">
        <v>115.0</v>
      </c>
      <c r="C1771" s="2">
        <v>7.134693E7</v>
      </c>
      <c r="D1771" s="2" t="s">
        <v>3092</v>
      </c>
      <c r="E1771" s="2" t="s">
        <v>3093</v>
      </c>
      <c r="F1771" s="2" t="s">
        <v>12</v>
      </c>
      <c r="G1771" s="2" t="s">
        <v>13</v>
      </c>
      <c r="H1771" s="2">
        <v>2.8E7</v>
      </c>
      <c r="I1771" s="2">
        <v>6.7</v>
      </c>
    </row>
    <row r="1772">
      <c r="A1772" s="2" t="s">
        <v>1419</v>
      </c>
      <c r="B1772" s="2">
        <v>96.0</v>
      </c>
      <c r="C1772" s="2">
        <v>3.9514713E7</v>
      </c>
      <c r="D1772" s="2" t="s">
        <v>176</v>
      </c>
      <c r="E1772" s="2" t="s">
        <v>3094</v>
      </c>
      <c r="F1772" s="2" t="s">
        <v>12</v>
      </c>
      <c r="G1772" s="2" t="s">
        <v>13</v>
      </c>
      <c r="H1772" s="2">
        <v>2.8E7</v>
      </c>
      <c r="I1772" s="2">
        <v>6.7</v>
      </c>
    </row>
    <row r="1773">
      <c r="A1773" s="2" t="s">
        <v>2499</v>
      </c>
      <c r="B1773" s="2">
        <v>104.0</v>
      </c>
      <c r="C1773" s="2">
        <v>4.3097652E7</v>
      </c>
      <c r="D1773" s="2" t="s">
        <v>495</v>
      </c>
      <c r="E1773" s="2" t="s">
        <v>3095</v>
      </c>
      <c r="F1773" s="2" t="s">
        <v>12</v>
      </c>
      <c r="G1773" s="2" t="s">
        <v>13</v>
      </c>
      <c r="H1773" s="2">
        <v>2.8E7</v>
      </c>
      <c r="I1773" s="2">
        <v>6.3</v>
      </c>
    </row>
    <row r="1774">
      <c r="A1774" s="2" t="s">
        <v>239</v>
      </c>
      <c r="B1774" s="2">
        <v>117.0</v>
      </c>
      <c r="C1774" s="2">
        <v>4.8043505E7</v>
      </c>
      <c r="D1774" s="2" t="s">
        <v>756</v>
      </c>
      <c r="E1774" s="2" t="s">
        <v>3096</v>
      </c>
      <c r="F1774" s="2" t="s">
        <v>12</v>
      </c>
      <c r="G1774" s="2" t="s">
        <v>20</v>
      </c>
      <c r="H1774" s="2">
        <v>3.0E7</v>
      </c>
      <c r="I1774" s="2">
        <v>7.7</v>
      </c>
    </row>
    <row r="1775">
      <c r="A1775" s="2" t="s">
        <v>1470</v>
      </c>
      <c r="B1775" s="2">
        <v>83.0</v>
      </c>
      <c r="C1775" s="2">
        <v>3.7053924E7</v>
      </c>
      <c r="D1775" s="2" t="s">
        <v>613</v>
      </c>
      <c r="E1775" s="2" t="s">
        <v>3097</v>
      </c>
      <c r="F1775" s="2" t="s">
        <v>12</v>
      </c>
      <c r="G1775" s="2" t="s">
        <v>265</v>
      </c>
      <c r="H1775" s="2">
        <v>2.8E7</v>
      </c>
      <c r="I1775" s="2">
        <v>6.1</v>
      </c>
    </row>
    <row r="1776">
      <c r="A1776" s="2" t="s">
        <v>1909</v>
      </c>
      <c r="B1776" s="2">
        <v>99.0</v>
      </c>
      <c r="C1776" s="2">
        <v>3.3000377E7</v>
      </c>
      <c r="D1776" s="2" t="s">
        <v>3098</v>
      </c>
      <c r="E1776" s="2" t="s">
        <v>3099</v>
      </c>
      <c r="F1776" s="2" t="s">
        <v>12</v>
      </c>
      <c r="G1776" s="2" t="s">
        <v>13</v>
      </c>
      <c r="H1776" s="2">
        <v>2.8E7</v>
      </c>
      <c r="I1776" s="2">
        <v>4.9</v>
      </c>
    </row>
    <row r="1777">
      <c r="A1777" s="2" t="s">
        <v>3100</v>
      </c>
      <c r="B1777" s="2">
        <v>81.0</v>
      </c>
      <c r="C1777" s="2">
        <v>6.6950483E7</v>
      </c>
      <c r="D1777" s="2" t="s">
        <v>1068</v>
      </c>
      <c r="E1777" s="2" t="s">
        <v>3101</v>
      </c>
      <c r="F1777" s="2" t="s">
        <v>12</v>
      </c>
      <c r="G1777" s="2" t="s">
        <v>13</v>
      </c>
      <c r="H1777" s="2">
        <v>2.8E7</v>
      </c>
      <c r="I1777" s="2">
        <v>6.2</v>
      </c>
    </row>
    <row r="1778">
      <c r="A1778" s="2" t="s">
        <v>326</v>
      </c>
      <c r="B1778" s="2">
        <v>135.0</v>
      </c>
      <c r="C1778" s="2">
        <v>3.8372662E7</v>
      </c>
      <c r="D1778" s="2" t="s">
        <v>76</v>
      </c>
      <c r="E1778" s="2" t="s">
        <v>3102</v>
      </c>
      <c r="F1778" s="2" t="s">
        <v>12</v>
      </c>
      <c r="G1778" s="2" t="s">
        <v>513</v>
      </c>
      <c r="H1778" s="2">
        <v>2.8E7</v>
      </c>
      <c r="I1778" s="2">
        <v>7.8</v>
      </c>
    </row>
    <row r="1779">
      <c r="A1779" s="2" t="s">
        <v>67</v>
      </c>
      <c r="B1779" s="2">
        <v>117.0</v>
      </c>
      <c r="C1779" s="2">
        <v>2.7E7</v>
      </c>
      <c r="D1779" s="2" t="s">
        <v>1036</v>
      </c>
      <c r="E1779" s="2" t="s">
        <v>3103</v>
      </c>
      <c r="F1779" s="2" t="s">
        <v>12</v>
      </c>
      <c r="G1779" s="2" t="s">
        <v>13</v>
      </c>
      <c r="H1779" s="2">
        <v>2.8E7</v>
      </c>
      <c r="I1779" s="2">
        <v>8.2</v>
      </c>
    </row>
    <row r="1780">
      <c r="A1780" s="2" t="s">
        <v>1235</v>
      </c>
      <c r="B1780" s="2">
        <v>139.0</v>
      </c>
      <c r="C1780" s="2">
        <v>3.16E7</v>
      </c>
      <c r="D1780" s="2" t="s">
        <v>3104</v>
      </c>
      <c r="E1780" s="2" t="s">
        <v>3105</v>
      </c>
      <c r="F1780" s="2" t="s">
        <v>12</v>
      </c>
      <c r="G1780" s="2" t="s">
        <v>13</v>
      </c>
      <c r="H1780" s="2">
        <v>2.8E7</v>
      </c>
      <c r="I1780" s="2">
        <v>6.9</v>
      </c>
    </row>
    <row r="1781">
      <c r="A1781" s="2" t="s">
        <v>113</v>
      </c>
      <c r="B1781" s="2">
        <v>123.0</v>
      </c>
      <c r="C1781" s="2">
        <v>3.0688364E7</v>
      </c>
      <c r="D1781" s="2" t="s">
        <v>320</v>
      </c>
      <c r="E1781" s="2" t="s">
        <v>3106</v>
      </c>
      <c r="F1781" s="2" t="s">
        <v>12</v>
      </c>
      <c r="G1781" s="2" t="s">
        <v>13</v>
      </c>
      <c r="H1781" s="2">
        <v>2.8E7</v>
      </c>
      <c r="I1781" s="2">
        <v>6.2</v>
      </c>
    </row>
    <row r="1782">
      <c r="A1782" s="2" t="s">
        <v>3107</v>
      </c>
      <c r="B1782" s="2">
        <v>117.0</v>
      </c>
      <c r="C1782" s="2">
        <v>2.8563179E7</v>
      </c>
      <c r="D1782" s="2" t="s">
        <v>751</v>
      </c>
      <c r="E1782" s="2" t="s">
        <v>3108</v>
      </c>
      <c r="F1782" s="2" t="s">
        <v>12</v>
      </c>
      <c r="G1782" s="2" t="s">
        <v>13</v>
      </c>
      <c r="H1782" s="2">
        <v>2.1E7</v>
      </c>
      <c r="I1782" s="2">
        <v>6.9</v>
      </c>
    </row>
    <row r="1783">
      <c r="A1783" s="2" t="s">
        <v>3109</v>
      </c>
      <c r="B1783" s="2">
        <v>97.0</v>
      </c>
      <c r="C1783" s="2">
        <v>1.6779636E7</v>
      </c>
      <c r="D1783" s="2" t="s">
        <v>1535</v>
      </c>
      <c r="E1783" s="2" t="s">
        <v>3110</v>
      </c>
      <c r="F1783" s="2" t="s">
        <v>12</v>
      </c>
      <c r="G1783" s="2" t="s">
        <v>13</v>
      </c>
      <c r="H1783" s="2">
        <v>2.8E7</v>
      </c>
      <c r="I1783" s="2">
        <v>4.8</v>
      </c>
    </row>
    <row r="1784">
      <c r="A1784" s="2" t="s">
        <v>1011</v>
      </c>
      <c r="B1784" s="2">
        <v>81.0</v>
      </c>
      <c r="C1784" s="2">
        <v>1.0762178E7</v>
      </c>
      <c r="D1784" s="2" t="s">
        <v>25</v>
      </c>
      <c r="E1784" s="2" t="s">
        <v>3111</v>
      </c>
      <c r="F1784" s="2" t="s">
        <v>12</v>
      </c>
      <c r="G1784" s="2" t="s">
        <v>513</v>
      </c>
      <c r="H1784" s="2">
        <v>1.6E8</v>
      </c>
      <c r="I1784" s="2">
        <v>8.0</v>
      </c>
    </row>
    <row r="1785">
      <c r="A1785" s="2" t="s">
        <v>1481</v>
      </c>
      <c r="B1785" s="2">
        <v>103.0</v>
      </c>
      <c r="C1785" s="2">
        <v>1.7324744E7</v>
      </c>
      <c r="D1785" s="2" t="s">
        <v>1277</v>
      </c>
      <c r="E1785" s="2" t="s">
        <v>3112</v>
      </c>
      <c r="F1785" s="2" t="s">
        <v>12</v>
      </c>
      <c r="G1785" s="2" t="s">
        <v>13</v>
      </c>
      <c r="H1785" s="2">
        <v>2.8E7</v>
      </c>
      <c r="I1785" s="2">
        <v>5.3</v>
      </c>
    </row>
    <row r="1786">
      <c r="A1786" s="2" t="s">
        <v>697</v>
      </c>
      <c r="B1786" s="2">
        <v>119.0</v>
      </c>
      <c r="C1786" s="2">
        <v>8888143.0</v>
      </c>
      <c r="D1786" s="2" t="s">
        <v>2190</v>
      </c>
      <c r="E1786" s="2" t="s">
        <v>3113</v>
      </c>
      <c r="F1786" s="2" t="s">
        <v>12</v>
      </c>
      <c r="G1786" s="2" t="s">
        <v>95</v>
      </c>
      <c r="H1786" s="2">
        <v>2.8E7</v>
      </c>
      <c r="I1786" s="2">
        <v>6.7</v>
      </c>
    </row>
    <row r="1787">
      <c r="A1787" s="2" t="s">
        <v>1433</v>
      </c>
      <c r="B1787" s="2">
        <v>94.0</v>
      </c>
      <c r="C1787" s="2">
        <v>2.4268828E7</v>
      </c>
      <c r="D1787" s="2" t="s">
        <v>3114</v>
      </c>
      <c r="E1787" s="2" t="s">
        <v>3115</v>
      </c>
      <c r="F1787" s="2" t="s">
        <v>12</v>
      </c>
      <c r="G1787" s="2" t="s">
        <v>13</v>
      </c>
      <c r="H1787" s="2">
        <v>2.8E7</v>
      </c>
      <c r="I1787" s="2">
        <v>5.4</v>
      </c>
    </row>
    <row r="1788">
      <c r="A1788" s="2" t="s">
        <v>2575</v>
      </c>
      <c r="B1788" s="2">
        <v>89.0</v>
      </c>
      <c r="C1788" s="2">
        <v>8119205.0</v>
      </c>
      <c r="D1788" s="2" t="s">
        <v>176</v>
      </c>
      <c r="E1788" s="2" t="s">
        <v>3116</v>
      </c>
      <c r="F1788" s="2" t="s">
        <v>12</v>
      </c>
      <c r="G1788" s="2" t="s">
        <v>13</v>
      </c>
      <c r="H1788" s="2">
        <v>2.8E7</v>
      </c>
      <c r="I1788" s="2">
        <v>5.4</v>
      </c>
    </row>
    <row r="1789">
      <c r="A1789" s="2" t="s">
        <v>1866</v>
      </c>
      <c r="B1789" s="2">
        <v>98.0</v>
      </c>
      <c r="C1789" s="2">
        <v>8434601.0</v>
      </c>
      <c r="D1789" s="2" t="s">
        <v>1459</v>
      </c>
      <c r="E1789" s="2" t="s">
        <v>3117</v>
      </c>
      <c r="F1789" s="2" t="s">
        <v>12</v>
      </c>
      <c r="G1789" s="2" t="s">
        <v>13</v>
      </c>
      <c r="H1789" s="2">
        <v>2.8E7</v>
      </c>
      <c r="I1789" s="2">
        <v>4.9</v>
      </c>
    </row>
    <row r="1790">
      <c r="A1790" s="2" t="s">
        <v>1883</v>
      </c>
      <c r="B1790" s="2">
        <v>107.0</v>
      </c>
      <c r="C1790" s="2">
        <v>6998324.0</v>
      </c>
      <c r="D1790" s="2" t="s">
        <v>888</v>
      </c>
      <c r="E1790" s="2" t="s">
        <v>3118</v>
      </c>
      <c r="F1790" s="2" t="s">
        <v>12</v>
      </c>
      <c r="G1790" s="2" t="s">
        <v>13</v>
      </c>
      <c r="H1790" s="2">
        <v>2.8E7</v>
      </c>
      <c r="I1790" s="2">
        <v>6.1</v>
      </c>
    </row>
    <row r="1791">
      <c r="A1791" s="2" t="s">
        <v>2120</v>
      </c>
      <c r="B1791" s="2">
        <v>108.0</v>
      </c>
      <c r="C1791" s="2">
        <v>1.0907291E7</v>
      </c>
      <c r="D1791" s="2" t="s">
        <v>3119</v>
      </c>
      <c r="E1791" s="2" t="s">
        <v>3120</v>
      </c>
      <c r="F1791" s="2" t="s">
        <v>12</v>
      </c>
      <c r="G1791" s="2" t="s">
        <v>13</v>
      </c>
      <c r="H1791" s="2">
        <v>2.8E7</v>
      </c>
      <c r="I1791" s="2">
        <v>5.8</v>
      </c>
    </row>
    <row r="1792">
      <c r="A1792" s="2" t="s">
        <v>164</v>
      </c>
      <c r="B1792" s="2">
        <v>134.0</v>
      </c>
      <c r="C1792" s="2">
        <v>5532301.0</v>
      </c>
      <c r="D1792" s="2" t="s">
        <v>1139</v>
      </c>
      <c r="E1792" s="2" t="s">
        <v>3121</v>
      </c>
      <c r="F1792" s="2" t="s">
        <v>12</v>
      </c>
      <c r="G1792" s="2" t="s">
        <v>13</v>
      </c>
      <c r="H1792" s="2">
        <v>2.8E7</v>
      </c>
      <c r="I1792" s="2">
        <v>7.0</v>
      </c>
    </row>
    <row r="1793">
      <c r="A1793" s="2" t="s">
        <v>3122</v>
      </c>
      <c r="B1793" s="2">
        <v>110.0</v>
      </c>
      <c r="C1793" s="2">
        <v>2775593.0</v>
      </c>
      <c r="D1793" s="2" t="s">
        <v>495</v>
      </c>
      <c r="E1793" s="2" t="s">
        <v>3123</v>
      </c>
      <c r="F1793" s="2" t="s">
        <v>12</v>
      </c>
      <c r="G1793" s="2" t="s">
        <v>20</v>
      </c>
      <c r="H1793" s="2">
        <v>2.7E7</v>
      </c>
      <c r="I1793" s="2">
        <v>6.5</v>
      </c>
    </row>
    <row r="1794">
      <c r="A1794" s="2" t="s">
        <v>3124</v>
      </c>
      <c r="B1794" s="2">
        <v>103.0</v>
      </c>
      <c r="C1794" s="2">
        <v>2.8751715E7</v>
      </c>
      <c r="D1794" s="2" t="s">
        <v>613</v>
      </c>
      <c r="E1794" s="2" t="s">
        <v>3125</v>
      </c>
      <c r="F1794" s="2" t="s">
        <v>12</v>
      </c>
      <c r="G1794" s="2" t="s">
        <v>13</v>
      </c>
      <c r="H1794" s="2">
        <v>2.8E7</v>
      </c>
      <c r="I1794" s="2">
        <v>6.6</v>
      </c>
    </row>
    <row r="1795">
      <c r="A1795" s="2" t="s">
        <v>3126</v>
      </c>
      <c r="B1795" s="2">
        <v>145.0</v>
      </c>
      <c r="D1795" s="2" t="s">
        <v>3127</v>
      </c>
      <c r="E1795" s="2" t="s">
        <v>3128</v>
      </c>
      <c r="F1795" s="2" t="s">
        <v>975</v>
      </c>
      <c r="G1795" s="2" t="s">
        <v>1255</v>
      </c>
      <c r="H1795" s="2">
        <v>2.4E7</v>
      </c>
      <c r="I1795" s="2">
        <v>6.1</v>
      </c>
    </row>
    <row r="1796">
      <c r="A1796" s="2" t="s">
        <v>3129</v>
      </c>
      <c r="B1796" s="2">
        <v>100.0</v>
      </c>
      <c r="C1796" s="2">
        <v>2.0285518E7</v>
      </c>
      <c r="D1796" s="2" t="s">
        <v>154</v>
      </c>
      <c r="E1796" s="2" t="s">
        <v>3130</v>
      </c>
      <c r="F1796" s="2" t="s">
        <v>12</v>
      </c>
      <c r="G1796" s="2" t="s">
        <v>513</v>
      </c>
      <c r="H1796" s="2">
        <v>2.8E7</v>
      </c>
      <c r="I1796" s="2">
        <v>5.7</v>
      </c>
    </row>
    <row r="1797">
      <c r="A1797" s="2" t="s">
        <v>2142</v>
      </c>
      <c r="B1797" s="2">
        <v>131.0</v>
      </c>
      <c r="C1797" s="2">
        <v>6.79E7</v>
      </c>
      <c r="D1797" s="2" t="s">
        <v>18</v>
      </c>
      <c r="E1797" s="2" t="s">
        <v>3131</v>
      </c>
      <c r="F1797" s="2" t="s">
        <v>12</v>
      </c>
      <c r="G1797" s="2" t="s">
        <v>20</v>
      </c>
      <c r="H1797" s="2">
        <v>2.75E7</v>
      </c>
      <c r="I1797" s="2">
        <v>6.6</v>
      </c>
    </row>
    <row r="1798">
      <c r="A1798" s="2" t="s">
        <v>1131</v>
      </c>
      <c r="B1798" s="2">
        <v>133.0</v>
      </c>
      <c r="C1798" s="2">
        <v>1.48734225E8</v>
      </c>
      <c r="D1798" s="2" t="s">
        <v>590</v>
      </c>
      <c r="E1798" s="2" t="s">
        <v>3132</v>
      </c>
      <c r="F1798" s="2" t="s">
        <v>12</v>
      </c>
      <c r="G1798" s="2" t="s">
        <v>13</v>
      </c>
      <c r="H1798" s="2">
        <v>3.0E7</v>
      </c>
      <c r="I1798" s="2">
        <v>7.0</v>
      </c>
    </row>
    <row r="1799">
      <c r="A1799" s="2" t="s">
        <v>2226</v>
      </c>
      <c r="B1799" s="2">
        <v>109.0</v>
      </c>
      <c r="C1799" s="2">
        <v>4.9185998E7</v>
      </c>
      <c r="D1799" s="2" t="s">
        <v>1196</v>
      </c>
      <c r="E1799" s="2" t="s">
        <v>3133</v>
      </c>
      <c r="F1799" s="2" t="s">
        <v>12</v>
      </c>
      <c r="G1799" s="2" t="s">
        <v>13</v>
      </c>
      <c r="H1799" s="2">
        <v>3.0E7</v>
      </c>
      <c r="I1799" s="2">
        <v>7.4</v>
      </c>
    </row>
    <row r="1800">
      <c r="A1800" s="2" t="s">
        <v>2356</v>
      </c>
      <c r="B1800" s="2">
        <v>114.0</v>
      </c>
      <c r="C1800" s="2">
        <v>4.2168445E7</v>
      </c>
      <c r="D1800" s="2" t="s">
        <v>495</v>
      </c>
      <c r="E1800" s="2" t="s">
        <v>3134</v>
      </c>
      <c r="F1800" s="2" t="s">
        <v>12</v>
      </c>
      <c r="G1800" s="2" t="s">
        <v>13</v>
      </c>
      <c r="H1800" s="2">
        <v>3.5E7</v>
      </c>
      <c r="I1800" s="2">
        <v>5.3</v>
      </c>
    </row>
    <row r="1801">
      <c r="A1801" s="2" t="s">
        <v>3135</v>
      </c>
      <c r="B1801" s="2">
        <v>164.0</v>
      </c>
      <c r="C1801" s="2">
        <v>2.64E7</v>
      </c>
      <c r="D1801" s="2" t="s">
        <v>763</v>
      </c>
      <c r="E1801" s="2" t="s">
        <v>3136</v>
      </c>
      <c r="F1801" s="2" t="s">
        <v>12</v>
      </c>
      <c r="G1801" s="2" t="s">
        <v>20</v>
      </c>
      <c r="H1801" s="2">
        <v>1.6E7</v>
      </c>
      <c r="I1801" s="2">
        <v>7.4</v>
      </c>
    </row>
    <row r="1802">
      <c r="A1802" s="2" t="s">
        <v>3137</v>
      </c>
      <c r="B1802" s="2">
        <v>92.0</v>
      </c>
      <c r="C1802" s="2">
        <v>1.750867E7</v>
      </c>
      <c r="D1802" s="2" t="s">
        <v>1838</v>
      </c>
      <c r="E1802" s="2" t="s">
        <v>3138</v>
      </c>
      <c r="F1802" s="2" t="s">
        <v>12</v>
      </c>
      <c r="G1802" s="2" t="s">
        <v>20</v>
      </c>
      <c r="H1802" s="2">
        <v>1.5E7</v>
      </c>
      <c r="I1802" s="2">
        <v>7.4</v>
      </c>
    </row>
    <row r="1803">
      <c r="A1803" s="2" t="s">
        <v>282</v>
      </c>
      <c r="B1803" s="2">
        <v>122.0</v>
      </c>
      <c r="C1803" s="2">
        <v>9664316.0</v>
      </c>
      <c r="D1803" s="2" t="s">
        <v>1422</v>
      </c>
      <c r="E1803" s="2" t="s">
        <v>3139</v>
      </c>
      <c r="F1803" s="2" t="s">
        <v>12</v>
      </c>
      <c r="G1803" s="2" t="s">
        <v>13</v>
      </c>
      <c r="H1803" s="2">
        <v>2.75E7</v>
      </c>
      <c r="I1803" s="2">
        <v>6.8</v>
      </c>
    </row>
    <row r="1804">
      <c r="B1804" s="2">
        <v>42.0</v>
      </c>
      <c r="D1804" s="2" t="s">
        <v>3140</v>
      </c>
      <c r="E1804" s="2" t="s">
        <v>3141</v>
      </c>
      <c r="F1804" s="2" t="s">
        <v>12</v>
      </c>
      <c r="G1804" s="2" t="s">
        <v>13</v>
      </c>
      <c r="I1804" s="2">
        <v>7.9</v>
      </c>
    </row>
    <row r="1805">
      <c r="A1805" s="2" t="s">
        <v>3142</v>
      </c>
      <c r="B1805" s="2">
        <v>110.0</v>
      </c>
      <c r="C1805" s="2">
        <v>7.4888996E7</v>
      </c>
      <c r="D1805" s="2" t="s">
        <v>81</v>
      </c>
      <c r="E1805" s="2" t="s">
        <v>3143</v>
      </c>
      <c r="F1805" s="2" t="s">
        <v>12</v>
      </c>
      <c r="G1805" s="2" t="s">
        <v>13</v>
      </c>
      <c r="H1805" s="2">
        <v>3.0E7</v>
      </c>
      <c r="I1805" s="2">
        <v>7.2</v>
      </c>
    </row>
    <row r="1806">
      <c r="A1806" s="2" t="s">
        <v>3144</v>
      </c>
      <c r="B1806" s="2">
        <v>116.0</v>
      </c>
      <c r="C1806" s="2">
        <v>6.9586544E7</v>
      </c>
      <c r="D1806" s="2" t="s">
        <v>1196</v>
      </c>
      <c r="E1806" s="2" t="s">
        <v>3145</v>
      </c>
      <c r="F1806" s="2" t="s">
        <v>12</v>
      </c>
      <c r="G1806" s="2" t="s">
        <v>13</v>
      </c>
      <c r="H1806" s="2">
        <v>2.7E7</v>
      </c>
      <c r="I1806" s="2">
        <v>6.0</v>
      </c>
    </row>
    <row r="1807">
      <c r="A1807" s="2" t="s">
        <v>162</v>
      </c>
      <c r="B1807" s="2">
        <v>106.0</v>
      </c>
      <c r="C1807" s="2">
        <v>3.62645141E8</v>
      </c>
      <c r="D1807" s="2" t="s">
        <v>186</v>
      </c>
      <c r="E1807" s="2" t="s">
        <v>187</v>
      </c>
      <c r="F1807" s="2" t="s">
        <v>12</v>
      </c>
      <c r="G1807" s="2" t="s">
        <v>20</v>
      </c>
      <c r="H1807" s="2">
        <v>1.75E8</v>
      </c>
      <c r="I1807" s="2">
        <v>7.8</v>
      </c>
    </row>
    <row r="1808">
      <c r="A1808" s="2" t="s">
        <v>1801</v>
      </c>
      <c r="B1808" s="2">
        <v>115.0</v>
      </c>
      <c r="C1808" s="2">
        <v>6.049156E7</v>
      </c>
      <c r="D1808" s="2" t="s">
        <v>758</v>
      </c>
      <c r="E1808" s="2" t="s">
        <v>3146</v>
      </c>
      <c r="F1808" s="2" t="s">
        <v>12</v>
      </c>
      <c r="G1808" s="2" t="s">
        <v>13</v>
      </c>
      <c r="H1808" s="2">
        <v>2.7E7</v>
      </c>
      <c r="I1808" s="2">
        <v>6.6</v>
      </c>
    </row>
    <row r="1809">
      <c r="A1809" s="2" t="s">
        <v>1828</v>
      </c>
      <c r="B1809" s="2">
        <v>148.0</v>
      </c>
      <c r="C1809" s="2">
        <v>5.42E7</v>
      </c>
      <c r="D1809" s="2" t="s">
        <v>3147</v>
      </c>
      <c r="E1809" s="2" t="s">
        <v>3148</v>
      </c>
      <c r="F1809" s="2" t="s">
        <v>12</v>
      </c>
      <c r="G1809" s="2" t="s">
        <v>13</v>
      </c>
      <c r="H1809" s="2">
        <v>2.7E7</v>
      </c>
      <c r="I1809" s="2">
        <v>7.9</v>
      </c>
    </row>
    <row r="1810">
      <c r="A1810" s="2" t="s">
        <v>3149</v>
      </c>
      <c r="B1810" s="2">
        <v>119.0</v>
      </c>
      <c r="C1810" s="2">
        <v>4.4087387E7</v>
      </c>
      <c r="D1810" s="2" t="s">
        <v>3150</v>
      </c>
      <c r="E1810" s="2" t="s">
        <v>3151</v>
      </c>
      <c r="F1810" s="2" t="s">
        <v>12</v>
      </c>
      <c r="G1810" s="2" t="s">
        <v>13</v>
      </c>
      <c r="I1810" s="2">
        <v>6.2</v>
      </c>
    </row>
    <row r="1811">
      <c r="A1811" s="2" t="s">
        <v>3152</v>
      </c>
      <c r="B1811" s="2">
        <v>118.0</v>
      </c>
      <c r="C1811" s="2">
        <v>3.0920167E7</v>
      </c>
      <c r="D1811" s="2" t="s">
        <v>2233</v>
      </c>
      <c r="E1811" s="2" t="s">
        <v>3153</v>
      </c>
      <c r="F1811" s="2" t="s">
        <v>12</v>
      </c>
      <c r="G1811" s="2" t="s">
        <v>13</v>
      </c>
      <c r="H1811" s="2">
        <v>2.5E7</v>
      </c>
      <c r="I1811" s="2">
        <v>5.7</v>
      </c>
    </row>
    <row r="1812">
      <c r="A1812" s="2" t="s">
        <v>71</v>
      </c>
      <c r="B1812" s="2">
        <v>101.0</v>
      </c>
      <c r="C1812" s="2">
        <v>4.0566655E7</v>
      </c>
      <c r="D1812" s="2" t="s">
        <v>495</v>
      </c>
      <c r="E1812" s="2" t="s">
        <v>3154</v>
      </c>
      <c r="F1812" s="2" t="s">
        <v>12</v>
      </c>
      <c r="G1812" s="2" t="s">
        <v>20</v>
      </c>
      <c r="H1812" s="2">
        <v>3.0E7</v>
      </c>
      <c r="I1812" s="2">
        <v>7.1</v>
      </c>
    </row>
    <row r="1813">
      <c r="A1813" s="2" t="s">
        <v>2448</v>
      </c>
      <c r="B1813" s="2">
        <v>82.0</v>
      </c>
      <c r="C1813" s="2">
        <v>3.1768374E7</v>
      </c>
      <c r="D1813" s="2" t="s">
        <v>2956</v>
      </c>
      <c r="E1813" s="2" t="s">
        <v>3155</v>
      </c>
      <c r="F1813" s="2" t="s">
        <v>12</v>
      </c>
      <c r="G1813" s="2" t="s">
        <v>13</v>
      </c>
      <c r="H1813" s="2">
        <v>2.7E7</v>
      </c>
      <c r="I1813" s="2">
        <v>5.6</v>
      </c>
    </row>
    <row r="1814">
      <c r="A1814" s="2" t="s">
        <v>2111</v>
      </c>
      <c r="B1814" s="2">
        <v>110.0</v>
      </c>
      <c r="C1814" s="2">
        <v>2.2494487E7</v>
      </c>
      <c r="D1814" s="2" t="s">
        <v>758</v>
      </c>
      <c r="E1814" s="2" t="s">
        <v>3156</v>
      </c>
      <c r="F1814" s="2" t="s">
        <v>12</v>
      </c>
      <c r="G1814" s="2" t="s">
        <v>265</v>
      </c>
      <c r="H1814" s="2">
        <v>2.7E7</v>
      </c>
      <c r="I1814" s="2">
        <v>7.8</v>
      </c>
    </row>
    <row r="1815">
      <c r="A1815" s="2" t="s">
        <v>3157</v>
      </c>
      <c r="B1815" s="2">
        <v>193.0</v>
      </c>
      <c r="C1815" s="2">
        <v>2.15E7</v>
      </c>
      <c r="D1815" s="2" t="s">
        <v>763</v>
      </c>
      <c r="E1815" s="2" t="s">
        <v>3158</v>
      </c>
      <c r="F1815" s="2" t="s">
        <v>12</v>
      </c>
      <c r="G1815" s="2" t="s">
        <v>13</v>
      </c>
      <c r="H1815" s="2">
        <v>2.7E7</v>
      </c>
      <c r="I1815" s="2">
        <v>7.9</v>
      </c>
    </row>
    <row r="1816">
      <c r="A1816" s="2" t="s">
        <v>144</v>
      </c>
      <c r="B1816" s="2">
        <v>130.0</v>
      </c>
      <c r="C1816" s="2">
        <v>4463292.0</v>
      </c>
      <c r="D1816" s="2" t="s">
        <v>991</v>
      </c>
      <c r="E1816" s="2" t="s">
        <v>3159</v>
      </c>
      <c r="F1816" s="2" t="s">
        <v>12</v>
      </c>
      <c r="G1816" s="2" t="s">
        <v>20</v>
      </c>
      <c r="H1816" s="2">
        <v>3.0E7</v>
      </c>
      <c r="I1816" s="2">
        <v>6.9</v>
      </c>
    </row>
    <row r="1817">
      <c r="A1817" s="2" t="s">
        <v>246</v>
      </c>
      <c r="B1817" s="2">
        <v>94.0</v>
      </c>
      <c r="D1817" s="2" t="s">
        <v>186</v>
      </c>
      <c r="E1817" s="2" t="s">
        <v>3160</v>
      </c>
      <c r="F1817" s="2" t="s">
        <v>12</v>
      </c>
      <c r="G1817" s="2" t="s">
        <v>3161</v>
      </c>
      <c r="H1817" s="2">
        <v>2.7E7</v>
      </c>
      <c r="I1817" s="2">
        <v>7.4</v>
      </c>
    </row>
    <row r="1818">
      <c r="A1818" s="2" t="s">
        <v>360</v>
      </c>
      <c r="B1818" s="2">
        <v>111.0</v>
      </c>
      <c r="C1818" s="2">
        <v>1.4337579E7</v>
      </c>
      <c r="D1818" s="2" t="s">
        <v>3162</v>
      </c>
      <c r="E1818" s="2" t="s">
        <v>3163</v>
      </c>
      <c r="F1818" s="2" t="s">
        <v>12</v>
      </c>
      <c r="G1818" s="2" t="s">
        <v>126</v>
      </c>
      <c r="H1818" s="2">
        <v>2.7E7</v>
      </c>
      <c r="I1818" s="2">
        <v>7.7</v>
      </c>
    </row>
    <row r="1819">
      <c r="A1819" s="2" t="s">
        <v>3164</v>
      </c>
      <c r="B1819" s="2">
        <v>110.0</v>
      </c>
      <c r="C1819" s="2">
        <v>1.3823741E7</v>
      </c>
      <c r="D1819" s="2" t="s">
        <v>2132</v>
      </c>
      <c r="E1819" s="2" t="s">
        <v>3165</v>
      </c>
      <c r="F1819" s="2" t="s">
        <v>12</v>
      </c>
      <c r="G1819" s="2" t="s">
        <v>20</v>
      </c>
      <c r="H1819" s="2">
        <v>1.35E7</v>
      </c>
      <c r="I1819" s="2">
        <v>6.9</v>
      </c>
    </row>
    <row r="1820">
      <c r="B1820" s="2">
        <v>30.0</v>
      </c>
      <c r="D1820" s="2" t="s">
        <v>1068</v>
      </c>
      <c r="E1820" s="2" t="s">
        <v>3166</v>
      </c>
      <c r="F1820" s="2" t="s">
        <v>12</v>
      </c>
      <c r="G1820" s="2" t="s">
        <v>13</v>
      </c>
      <c r="I1820" s="2">
        <v>8.7</v>
      </c>
    </row>
    <row r="1821">
      <c r="A1821" s="2" t="s">
        <v>3167</v>
      </c>
      <c r="B1821" s="2">
        <v>109.0</v>
      </c>
      <c r="D1821" s="2" t="s">
        <v>3168</v>
      </c>
      <c r="E1821" s="2" t="s">
        <v>3169</v>
      </c>
      <c r="F1821" s="2" t="s">
        <v>12</v>
      </c>
      <c r="G1821" s="2" t="s">
        <v>20</v>
      </c>
      <c r="H1821" s="2">
        <v>2.5E7</v>
      </c>
      <c r="I1821" s="2">
        <v>6.7</v>
      </c>
    </row>
    <row r="1822">
      <c r="A1822" s="2" t="s">
        <v>3170</v>
      </c>
      <c r="B1822" s="2">
        <v>123.0</v>
      </c>
      <c r="C1822" s="2">
        <v>1.0297897E7</v>
      </c>
      <c r="D1822" s="2" t="s">
        <v>3171</v>
      </c>
      <c r="E1822" s="2" t="s">
        <v>3172</v>
      </c>
      <c r="F1822" s="2" t="s">
        <v>12</v>
      </c>
      <c r="G1822" s="2" t="s">
        <v>13</v>
      </c>
      <c r="H1822" s="2">
        <v>2.7E7</v>
      </c>
      <c r="I1822" s="2">
        <v>6.0</v>
      </c>
    </row>
    <row r="1823">
      <c r="A1823" s="2" t="s">
        <v>2362</v>
      </c>
      <c r="B1823" s="2">
        <v>109.0</v>
      </c>
      <c r="C1823" s="2">
        <v>1.3248477E7</v>
      </c>
      <c r="D1823" s="2" t="s">
        <v>1059</v>
      </c>
      <c r="E1823" s="2" t="s">
        <v>3173</v>
      </c>
      <c r="F1823" s="2" t="s">
        <v>12</v>
      </c>
      <c r="G1823" s="2" t="s">
        <v>13</v>
      </c>
      <c r="H1823" s="2">
        <v>2.7E7</v>
      </c>
      <c r="I1823" s="2">
        <v>6.2</v>
      </c>
    </row>
    <row r="1824">
      <c r="A1824" s="2" t="s">
        <v>3174</v>
      </c>
      <c r="B1824" s="2">
        <v>99.0</v>
      </c>
      <c r="C1824" s="2">
        <v>8712564.0</v>
      </c>
      <c r="D1824" s="2" t="s">
        <v>758</v>
      </c>
      <c r="E1824" s="2" t="s">
        <v>3175</v>
      </c>
      <c r="F1824" s="2" t="s">
        <v>12</v>
      </c>
      <c r="G1824" s="2" t="s">
        <v>13</v>
      </c>
      <c r="H1824" s="2">
        <v>2.7E7</v>
      </c>
      <c r="I1824" s="2">
        <v>5.9</v>
      </c>
    </row>
    <row r="1825">
      <c r="A1825" s="2" t="s">
        <v>3176</v>
      </c>
      <c r="B1825" s="2">
        <v>106.0</v>
      </c>
      <c r="C1825" s="2">
        <v>7486906.0</v>
      </c>
      <c r="D1825" s="2" t="s">
        <v>1378</v>
      </c>
      <c r="E1825" s="2" t="s">
        <v>3177</v>
      </c>
      <c r="F1825" s="2" t="s">
        <v>12</v>
      </c>
      <c r="G1825" s="2" t="s">
        <v>13</v>
      </c>
      <c r="H1825" s="2">
        <v>2.7E7</v>
      </c>
      <c r="I1825" s="2">
        <v>6.8</v>
      </c>
    </row>
    <row r="1826">
      <c r="A1826" s="2" t="s">
        <v>1706</v>
      </c>
      <c r="B1826" s="2">
        <v>89.0</v>
      </c>
      <c r="C1826" s="2">
        <v>3.8536376E7</v>
      </c>
      <c r="D1826" s="2" t="s">
        <v>1062</v>
      </c>
      <c r="E1826" s="2" t="s">
        <v>3178</v>
      </c>
      <c r="F1826" s="2" t="s">
        <v>12</v>
      </c>
      <c r="G1826" s="2" t="s">
        <v>13</v>
      </c>
      <c r="H1826" s="2">
        <v>2.7E7</v>
      </c>
      <c r="I1826" s="2">
        <v>3.6</v>
      </c>
    </row>
    <row r="1827">
      <c r="A1827" s="2" t="s">
        <v>3179</v>
      </c>
      <c r="B1827" s="2">
        <v>98.0</v>
      </c>
      <c r="C1827" s="2">
        <v>4.1008532E7</v>
      </c>
      <c r="D1827" s="2" t="s">
        <v>751</v>
      </c>
      <c r="E1827" s="2" t="s">
        <v>3180</v>
      </c>
      <c r="F1827" s="2" t="s">
        <v>12</v>
      </c>
      <c r="G1827" s="2" t="s">
        <v>13</v>
      </c>
      <c r="H1827" s="2">
        <v>2.7E7</v>
      </c>
      <c r="I1827" s="2">
        <v>6.7</v>
      </c>
    </row>
    <row r="1828">
      <c r="A1828" s="2" t="s">
        <v>2655</v>
      </c>
      <c r="B1828" s="2">
        <v>93.0</v>
      </c>
      <c r="C1828" s="2">
        <v>5204007.0</v>
      </c>
      <c r="D1828" s="2" t="s">
        <v>142</v>
      </c>
      <c r="E1828" s="2" t="s">
        <v>3181</v>
      </c>
      <c r="F1828" s="2" t="s">
        <v>12</v>
      </c>
      <c r="G1828" s="2" t="s">
        <v>20</v>
      </c>
      <c r="H1828" s="2">
        <v>2.8E7</v>
      </c>
      <c r="I1828" s="2">
        <v>6.3</v>
      </c>
    </row>
    <row r="1829">
      <c r="A1829" s="2" t="s">
        <v>463</v>
      </c>
      <c r="B1829" s="2">
        <v>112.0</v>
      </c>
      <c r="C1829" s="2">
        <v>4485485.0</v>
      </c>
      <c r="D1829" s="2" t="s">
        <v>3182</v>
      </c>
      <c r="E1829" s="2" t="s">
        <v>3183</v>
      </c>
      <c r="F1829" s="2" t="s">
        <v>12</v>
      </c>
      <c r="G1829" s="2" t="s">
        <v>13</v>
      </c>
      <c r="H1829" s="2">
        <v>1.5E7</v>
      </c>
      <c r="I1829" s="2">
        <v>6.4</v>
      </c>
    </row>
    <row r="1830">
      <c r="A1830" s="2" t="s">
        <v>732</v>
      </c>
      <c r="B1830" s="2">
        <v>101.0</v>
      </c>
      <c r="C1830" s="2">
        <v>4476235.0</v>
      </c>
      <c r="D1830" s="2" t="s">
        <v>1684</v>
      </c>
      <c r="E1830" s="2" t="s">
        <v>3184</v>
      </c>
      <c r="F1830" s="2" t="s">
        <v>12</v>
      </c>
      <c r="G1830" s="2" t="s">
        <v>13</v>
      </c>
      <c r="H1830" s="2">
        <v>2.7E7</v>
      </c>
      <c r="I1830" s="2">
        <v>6.4</v>
      </c>
    </row>
    <row r="1831">
      <c r="A1831" s="2" t="s">
        <v>1093</v>
      </c>
      <c r="B1831" s="2">
        <v>104.0</v>
      </c>
      <c r="C1831" s="2">
        <v>1089365.0</v>
      </c>
      <c r="D1831" s="2" t="s">
        <v>888</v>
      </c>
      <c r="E1831" s="2" t="s">
        <v>3185</v>
      </c>
      <c r="F1831" s="2" t="s">
        <v>12</v>
      </c>
      <c r="G1831" s="2" t="s">
        <v>13</v>
      </c>
      <c r="H1831" s="2">
        <v>2.5E7</v>
      </c>
      <c r="I1831" s="2">
        <v>5.7</v>
      </c>
    </row>
    <row r="1832">
      <c r="A1832" s="2" t="s">
        <v>2427</v>
      </c>
      <c r="B1832" s="2">
        <v>120.0</v>
      </c>
      <c r="C1832" s="2">
        <v>763044.0</v>
      </c>
      <c r="D1832" s="2" t="s">
        <v>1422</v>
      </c>
      <c r="E1832" s="2" t="s">
        <v>3186</v>
      </c>
      <c r="F1832" s="2" t="s">
        <v>12</v>
      </c>
      <c r="G1832" s="2" t="s">
        <v>95</v>
      </c>
      <c r="H1832" s="2">
        <v>2.3E7</v>
      </c>
      <c r="I1832" s="2">
        <v>6.2</v>
      </c>
    </row>
    <row r="1833">
      <c r="A1833" s="2" t="s">
        <v>295</v>
      </c>
      <c r="B1833" s="2">
        <v>135.0</v>
      </c>
      <c r="D1833" s="2" t="s">
        <v>1001</v>
      </c>
      <c r="E1833" s="2" t="s">
        <v>3187</v>
      </c>
      <c r="F1833" s="2" t="s">
        <v>12</v>
      </c>
      <c r="G1833" s="2" t="s">
        <v>513</v>
      </c>
      <c r="H1833" s="2">
        <v>2.7E7</v>
      </c>
      <c r="I1833" s="2">
        <v>6.6</v>
      </c>
    </row>
    <row r="1834">
      <c r="A1834" s="2" t="s">
        <v>1136</v>
      </c>
      <c r="B1834" s="2">
        <v>91.0</v>
      </c>
      <c r="C1834" s="2">
        <v>2.0819129E7</v>
      </c>
      <c r="D1834" s="2" t="s">
        <v>613</v>
      </c>
      <c r="E1834" s="2" t="s">
        <v>3188</v>
      </c>
      <c r="F1834" s="2" t="s">
        <v>12</v>
      </c>
      <c r="G1834" s="2" t="s">
        <v>13</v>
      </c>
      <c r="H1834" s="2">
        <v>2.6E7</v>
      </c>
      <c r="I1834" s="2">
        <v>5.2</v>
      </c>
    </row>
    <row r="1835">
      <c r="A1835" s="2" t="s">
        <v>723</v>
      </c>
      <c r="B1835" s="2">
        <v>97.0</v>
      </c>
      <c r="C1835" s="2">
        <v>1.10222438E8</v>
      </c>
      <c r="D1835" s="2" t="s">
        <v>3189</v>
      </c>
      <c r="E1835" s="2" t="s">
        <v>3190</v>
      </c>
      <c r="F1835" s="2" t="s">
        <v>12</v>
      </c>
      <c r="G1835" s="2" t="s">
        <v>13</v>
      </c>
      <c r="H1835" s="2">
        <v>2.6E7</v>
      </c>
      <c r="I1835" s="2">
        <v>6.1</v>
      </c>
    </row>
    <row r="1836">
      <c r="A1836" s="2" t="s">
        <v>1131</v>
      </c>
      <c r="B1836" s="2">
        <v>133.0</v>
      </c>
      <c r="C1836" s="2">
        <v>1.09243478E8</v>
      </c>
      <c r="D1836" s="2" t="s">
        <v>590</v>
      </c>
      <c r="E1836" s="2" t="s">
        <v>3191</v>
      </c>
      <c r="F1836" s="2" t="s">
        <v>12</v>
      </c>
      <c r="G1836" s="2" t="s">
        <v>13</v>
      </c>
      <c r="H1836" s="2">
        <v>2.6E7</v>
      </c>
      <c r="I1836" s="2">
        <v>7.1</v>
      </c>
    </row>
    <row r="1837">
      <c r="A1837" s="2" t="s">
        <v>1586</v>
      </c>
      <c r="B1837" s="2">
        <v>123.0</v>
      </c>
      <c r="C1837" s="2">
        <v>1.00241322E8</v>
      </c>
      <c r="D1837" s="2" t="s">
        <v>495</v>
      </c>
      <c r="E1837" s="2" t="s">
        <v>3192</v>
      </c>
      <c r="F1837" s="2" t="s">
        <v>12</v>
      </c>
      <c r="G1837" s="2" t="s">
        <v>13</v>
      </c>
      <c r="H1837" s="2">
        <v>2.5E7</v>
      </c>
      <c r="I1837" s="2">
        <v>7.2</v>
      </c>
    </row>
    <row r="1838">
      <c r="A1838" s="2" t="s">
        <v>3193</v>
      </c>
      <c r="B1838" s="2">
        <v>114.0</v>
      </c>
      <c r="C1838" s="2">
        <v>2.5977365E7</v>
      </c>
      <c r="D1838" s="2" t="s">
        <v>758</v>
      </c>
      <c r="E1838" s="2" t="s">
        <v>3194</v>
      </c>
      <c r="F1838" s="2" t="s">
        <v>12</v>
      </c>
      <c r="G1838" s="2" t="s">
        <v>13</v>
      </c>
      <c r="H1838" s="2">
        <v>2.8E7</v>
      </c>
      <c r="I1838" s="2">
        <v>6.5</v>
      </c>
    </row>
    <row r="1839">
      <c r="A1839" s="2" t="s">
        <v>948</v>
      </c>
      <c r="B1839" s="2">
        <v>111.0</v>
      </c>
      <c r="C1839" s="2">
        <v>9.1457688E7</v>
      </c>
      <c r="D1839" s="2" t="s">
        <v>613</v>
      </c>
      <c r="E1839" s="2" t="s">
        <v>3195</v>
      </c>
      <c r="F1839" s="2" t="s">
        <v>12</v>
      </c>
      <c r="G1839" s="2" t="s">
        <v>13</v>
      </c>
      <c r="H1839" s="2">
        <v>2.6E7</v>
      </c>
      <c r="I1839" s="2">
        <v>6.0</v>
      </c>
    </row>
    <row r="1840">
      <c r="A1840" s="2" t="s">
        <v>1883</v>
      </c>
      <c r="B1840" s="2">
        <v>117.0</v>
      </c>
      <c r="C1840" s="2">
        <v>8.734138E7</v>
      </c>
      <c r="D1840" s="2" t="s">
        <v>613</v>
      </c>
      <c r="E1840" s="2" t="s">
        <v>3196</v>
      </c>
      <c r="F1840" s="2" t="s">
        <v>12</v>
      </c>
      <c r="G1840" s="2" t="s">
        <v>13</v>
      </c>
      <c r="H1840" s="2">
        <v>2.7E7</v>
      </c>
      <c r="I1840" s="2">
        <v>7.0</v>
      </c>
    </row>
    <row r="1841">
      <c r="A1841" s="2" t="s">
        <v>1099</v>
      </c>
      <c r="B1841" s="2">
        <v>121.0</v>
      </c>
      <c r="C1841" s="2">
        <v>6.5703412E7</v>
      </c>
      <c r="D1841" s="2" t="s">
        <v>495</v>
      </c>
      <c r="E1841" s="2" t="s">
        <v>3197</v>
      </c>
      <c r="F1841" s="2" t="s">
        <v>12</v>
      </c>
      <c r="G1841" s="2" t="s">
        <v>13</v>
      </c>
      <c r="H1841" s="2">
        <v>2.6E7</v>
      </c>
      <c r="I1841" s="2">
        <v>7.0</v>
      </c>
    </row>
    <row r="1842">
      <c r="A1842" s="2" t="s">
        <v>1004</v>
      </c>
      <c r="B1842" s="2">
        <v>139.0</v>
      </c>
      <c r="C1842" s="2">
        <v>5.832868E7</v>
      </c>
      <c r="D1842" s="2" t="s">
        <v>1411</v>
      </c>
      <c r="E1842" s="2" t="s">
        <v>3198</v>
      </c>
      <c r="F1842" s="2" t="s">
        <v>12</v>
      </c>
      <c r="G1842" s="2" t="s">
        <v>13</v>
      </c>
      <c r="H1842" s="2">
        <v>2.2E7</v>
      </c>
      <c r="I1842" s="2">
        <v>7.5</v>
      </c>
    </row>
    <row r="1843">
      <c r="A1843" s="2" t="s">
        <v>463</v>
      </c>
      <c r="B1843" s="2">
        <v>115.0</v>
      </c>
      <c r="C1843" s="2">
        <v>6.149E7</v>
      </c>
      <c r="D1843" s="2" t="s">
        <v>1114</v>
      </c>
      <c r="E1843" s="2" t="s">
        <v>3199</v>
      </c>
      <c r="F1843" s="2" t="s">
        <v>12</v>
      </c>
      <c r="G1843" s="2" t="s">
        <v>13</v>
      </c>
      <c r="H1843" s="2">
        <v>2.6E7</v>
      </c>
      <c r="I1843" s="2">
        <v>6.6</v>
      </c>
    </row>
    <row r="1844">
      <c r="B1844" s="2">
        <v>22.0</v>
      </c>
      <c r="D1844" s="2" t="s">
        <v>585</v>
      </c>
      <c r="E1844" s="2" t="s">
        <v>3200</v>
      </c>
      <c r="F1844" s="2" t="s">
        <v>12</v>
      </c>
      <c r="G1844" s="2" t="s">
        <v>13</v>
      </c>
      <c r="I1844" s="2">
        <v>8.8</v>
      </c>
    </row>
    <row r="1845">
      <c r="A1845" s="2" t="s">
        <v>3056</v>
      </c>
      <c r="B1845" s="2">
        <v>175.0</v>
      </c>
      <c r="C1845" s="2">
        <v>5.08E7</v>
      </c>
      <c r="D1845" s="2" t="s">
        <v>695</v>
      </c>
      <c r="E1845" s="2" t="s">
        <v>3201</v>
      </c>
      <c r="F1845" s="2" t="s">
        <v>12</v>
      </c>
      <c r="G1845" s="2" t="s">
        <v>13</v>
      </c>
      <c r="H1845" s="2">
        <v>2.6E7</v>
      </c>
      <c r="I1845" s="2">
        <v>7.4</v>
      </c>
    </row>
    <row r="1846">
      <c r="A1846" s="2" t="s">
        <v>2197</v>
      </c>
      <c r="B1846" s="2">
        <v>85.0</v>
      </c>
      <c r="C1846" s="2">
        <v>5.7859105E7</v>
      </c>
      <c r="D1846" s="2" t="s">
        <v>293</v>
      </c>
      <c r="E1846" s="2" t="s">
        <v>3202</v>
      </c>
      <c r="F1846" s="2" t="s">
        <v>12</v>
      </c>
      <c r="G1846" s="2" t="s">
        <v>13</v>
      </c>
      <c r="H1846" s="2">
        <v>2.6E7</v>
      </c>
      <c r="I1846" s="2">
        <v>6.5</v>
      </c>
    </row>
    <row r="1847">
      <c r="A1847" s="2" t="s">
        <v>2043</v>
      </c>
      <c r="B1847" s="2">
        <v>90.0</v>
      </c>
      <c r="C1847" s="2">
        <v>4.6455802E7</v>
      </c>
      <c r="D1847" s="2" t="s">
        <v>1929</v>
      </c>
      <c r="E1847" s="2" t="s">
        <v>3203</v>
      </c>
      <c r="F1847" s="2" t="s">
        <v>12</v>
      </c>
      <c r="G1847" s="2" t="s">
        <v>13</v>
      </c>
      <c r="H1847" s="2">
        <v>2.6E7</v>
      </c>
      <c r="I1847" s="2">
        <v>6.2</v>
      </c>
    </row>
    <row r="1848">
      <c r="A1848" s="2" t="s">
        <v>1488</v>
      </c>
      <c r="B1848" s="2">
        <v>107.0</v>
      </c>
      <c r="C1848" s="2">
        <v>4.5506619E7</v>
      </c>
      <c r="D1848" s="2" t="s">
        <v>3204</v>
      </c>
      <c r="E1848" s="2" t="s">
        <v>3205</v>
      </c>
      <c r="F1848" s="2" t="s">
        <v>12</v>
      </c>
      <c r="G1848" s="2" t="s">
        <v>20</v>
      </c>
      <c r="H1848" s="2">
        <v>2.6E7</v>
      </c>
      <c r="I1848" s="2">
        <v>7.8</v>
      </c>
    </row>
    <row r="1849">
      <c r="A1849" s="2" t="s">
        <v>1508</v>
      </c>
      <c r="B1849" s="2">
        <v>100.0</v>
      </c>
      <c r="C1849" s="2">
        <v>4.016808E7</v>
      </c>
      <c r="D1849" s="2" t="s">
        <v>1213</v>
      </c>
      <c r="E1849" s="2" t="s">
        <v>3206</v>
      </c>
      <c r="F1849" s="2" t="s">
        <v>12</v>
      </c>
      <c r="G1849" s="2" t="s">
        <v>13</v>
      </c>
      <c r="H1849" s="2">
        <v>2.6E7</v>
      </c>
      <c r="I1849" s="2">
        <v>5.2</v>
      </c>
    </row>
    <row r="1850">
      <c r="A1850" s="2" t="s">
        <v>99</v>
      </c>
      <c r="B1850" s="2">
        <v>129.0</v>
      </c>
      <c r="C1850" s="2">
        <v>4.9874933E7</v>
      </c>
      <c r="D1850" s="2" t="s">
        <v>3182</v>
      </c>
      <c r="E1850" s="2" t="s">
        <v>3207</v>
      </c>
      <c r="F1850" s="2" t="s">
        <v>12</v>
      </c>
      <c r="G1850" s="2" t="s">
        <v>13</v>
      </c>
      <c r="H1850" s="2">
        <v>2.6E7</v>
      </c>
      <c r="I1850" s="2">
        <v>6.5</v>
      </c>
    </row>
    <row r="1851">
      <c r="A1851" s="2" t="s">
        <v>610</v>
      </c>
      <c r="B1851" s="2">
        <v>109.0</v>
      </c>
      <c r="C1851" s="2">
        <v>4.5489752E7</v>
      </c>
      <c r="D1851" s="2" t="s">
        <v>495</v>
      </c>
      <c r="E1851" s="2" t="s">
        <v>3208</v>
      </c>
      <c r="F1851" s="2" t="s">
        <v>12</v>
      </c>
      <c r="G1851" s="2" t="s">
        <v>13</v>
      </c>
      <c r="H1851" s="2">
        <v>2.6E7</v>
      </c>
      <c r="I1851" s="2">
        <v>6.5</v>
      </c>
    </row>
    <row r="1852">
      <c r="A1852" s="2" t="s">
        <v>1185</v>
      </c>
      <c r="B1852" s="2">
        <v>94.0</v>
      </c>
      <c r="C1852" s="2">
        <v>3.6985501E7</v>
      </c>
      <c r="D1852" s="2" t="s">
        <v>3209</v>
      </c>
      <c r="E1852" s="2" t="s">
        <v>3210</v>
      </c>
      <c r="F1852" s="2" t="s">
        <v>12</v>
      </c>
      <c r="G1852" s="2" t="s">
        <v>13</v>
      </c>
      <c r="H1852" s="2">
        <v>2.6E7</v>
      </c>
      <c r="I1852" s="2">
        <v>5.2</v>
      </c>
    </row>
    <row r="1853">
      <c r="A1853" s="2" t="s">
        <v>1280</v>
      </c>
      <c r="B1853" s="2">
        <v>133.0</v>
      </c>
      <c r="C1853" s="2">
        <v>3.32E7</v>
      </c>
      <c r="D1853" s="2" t="s">
        <v>3211</v>
      </c>
      <c r="E1853" s="2" t="s">
        <v>3212</v>
      </c>
      <c r="F1853" s="2" t="s">
        <v>12</v>
      </c>
      <c r="G1853" s="2" t="s">
        <v>13</v>
      </c>
      <c r="H1853" s="2">
        <v>2.6E7</v>
      </c>
      <c r="I1853" s="2">
        <v>7.2</v>
      </c>
    </row>
    <row r="1854">
      <c r="A1854" s="2" t="s">
        <v>1886</v>
      </c>
      <c r="B1854" s="2">
        <v>105.0</v>
      </c>
      <c r="C1854" s="2">
        <v>2.8501651E7</v>
      </c>
      <c r="D1854" s="2" t="s">
        <v>1422</v>
      </c>
      <c r="E1854" s="2" t="s">
        <v>3213</v>
      </c>
      <c r="F1854" s="2" t="s">
        <v>12</v>
      </c>
      <c r="G1854" s="2" t="s">
        <v>13</v>
      </c>
      <c r="H1854" s="2">
        <v>2.6E7</v>
      </c>
      <c r="I1854" s="2">
        <v>7.1</v>
      </c>
    </row>
    <row r="1855">
      <c r="A1855" s="2" t="s">
        <v>3214</v>
      </c>
      <c r="B1855" s="2">
        <v>100.0</v>
      </c>
      <c r="C1855" s="2">
        <v>2.3222861E7</v>
      </c>
      <c r="D1855" s="2" t="s">
        <v>3215</v>
      </c>
      <c r="E1855" s="2" t="s">
        <v>3216</v>
      </c>
      <c r="F1855" s="2" t="s">
        <v>12</v>
      </c>
      <c r="G1855" s="2" t="s">
        <v>13</v>
      </c>
      <c r="H1855" s="2">
        <v>2.6E7</v>
      </c>
      <c r="I1855" s="2">
        <v>4.5</v>
      </c>
    </row>
    <row r="1856">
      <c r="A1856" s="2" t="s">
        <v>1159</v>
      </c>
      <c r="B1856" s="2">
        <v>113.0</v>
      </c>
      <c r="C1856" s="2">
        <v>5.4540525E7</v>
      </c>
      <c r="D1856" s="2" t="s">
        <v>590</v>
      </c>
      <c r="E1856" s="2" t="s">
        <v>3217</v>
      </c>
      <c r="F1856" s="2" t="s">
        <v>12</v>
      </c>
      <c r="G1856" s="2" t="s">
        <v>13</v>
      </c>
      <c r="H1856" s="2">
        <v>5.6E7</v>
      </c>
      <c r="I1856" s="2">
        <v>5.7</v>
      </c>
    </row>
    <row r="1857">
      <c r="A1857" s="2" t="s">
        <v>3218</v>
      </c>
      <c r="B1857" s="2">
        <v>118.0</v>
      </c>
      <c r="C1857" s="2">
        <v>1.6252765E7</v>
      </c>
      <c r="D1857" s="2" t="s">
        <v>1151</v>
      </c>
      <c r="E1857" s="2" t="s">
        <v>3219</v>
      </c>
      <c r="F1857" s="2" t="s">
        <v>12</v>
      </c>
      <c r="G1857" s="2" t="s">
        <v>513</v>
      </c>
      <c r="H1857" s="2">
        <v>4.2E7</v>
      </c>
      <c r="I1857" s="2">
        <v>6.0</v>
      </c>
    </row>
    <row r="1858">
      <c r="A1858" s="2" t="s">
        <v>1792</v>
      </c>
      <c r="B1858" s="2">
        <v>110.0</v>
      </c>
      <c r="C1858" s="2">
        <v>1.6005978E7</v>
      </c>
      <c r="D1858" s="2" t="s">
        <v>784</v>
      </c>
      <c r="E1858" s="2" t="s">
        <v>3220</v>
      </c>
      <c r="F1858" s="2" t="s">
        <v>12</v>
      </c>
      <c r="G1858" s="2" t="s">
        <v>13</v>
      </c>
      <c r="H1858" s="2">
        <v>2.6E7</v>
      </c>
      <c r="I1858" s="2">
        <v>6.4</v>
      </c>
    </row>
    <row r="1859">
      <c r="A1859" s="2" t="s">
        <v>1481</v>
      </c>
      <c r="B1859" s="2">
        <v>110.0</v>
      </c>
      <c r="C1859" s="2">
        <v>1.4469428E7</v>
      </c>
      <c r="D1859" s="2" t="s">
        <v>590</v>
      </c>
      <c r="E1859" s="2" t="s">
        <v>3221</v>
      </c>
      <c r="F1859" s="2" t="s">
        <v>12</v>
      </c>
      <c r="G1859" s="2" t="s">
        <v>13</v>
      </c>
      <c r="H1859" s="2">
        <v>2.6E7</v>
      </c>
      <c r="I1859" s="2">
        <v>5.2</v>
      </c>
    </row>
    <row r="1860">
      <c r="A1860" s="2" t="s">
        <v>3222</v>
      </c>
      <c r="B1860" s="2">
        <v>99.0</v>
      </c>
      <c r="C1860" s="2">
        <v>1.3829734E7</v>
      </c>
      <c r="D1860" s="2" t="s">
        <v>3223</v>
      </c>
      <c r="E1860" s="2" t="s">
        <v>3224</v>
      </c>
      <c r="F1860" s="2" t="s">
        <v>12</v>
      </c>
      <c r="G1860" s="2" t="s">
        <v>95</v>
      </c>
      <c r="H1860" s="2">
        <v>2.6E7</v>
      </c>
      <c r="I1860" s="2">
        <v>4.3</v>
      </c>
    </row>
    <row r="1861">
      <c r="A1861" s="2" t="s">
        <v>3225</v>
      </c>
      <c r="B1861" s="2">
        <v>101.0</v>
      </c>
      <c r="C1861" s="2">
        <v>1075288.0</v>
      </c>
      <c r="D1861" s="2" t="s">
        <v>751</v>
      </c>
      <c r="E1861" s="2" t="s">
        <v>3226</v>
      </c>
      <c r="F1861" s="2" t="s">
        <v>12</v>
      </c>
      <c r="G1861" s="2" t="s">
        <v>13</v>
      </c>
      <c r="H1861" s="2">
        <v>2.2E7</v>
      </c>
      <c r="I1861" s="2">
        <v>6.1</v>
      </c>
    </row>
    <row r="1862">
      <c r="A1862" s="2" t="s">
        <v>3227</v>
      </c>
      <c r="B1862" s="2">
        <v>100.0</v>
      </c>
      <c r="D1862" s="2" t="s">
        <v>2563</v>
      </c>
      <c r="E1862" s="2" t="s">
        <v>3228</v>
      </c>
      <c r="F1862" s="2" t="s">
        <v>12</v>
      </c>
      <c r="G1862" s="2" t="s">
        <v>13</v>
      </c>
      <c r="H1862" s="2">
        <v>2.6E7</v>
      </c>
      <c r="I1862" s="2">
        <v>6.3</v>
      </c>
    </row>
    <row r="1863">
      <c r="A1863" s="2" t="s">
        <v>2858</v>
      </c>
      <c r="B1863" s="2">
        <v>103.0</v>
      </c>
      <c r="C1863" s="2">
        <v>7496522.0</v>
      </c>
      <c r="D1863" s="2" t="s">
        <v>3229</v>
      </c>
      <c r="E1863" s="2" t="s">
        <v>3230</v>
      </c>
      <c r="F1863" s="2" t="s">
        <v>12</v>
      </c>
      <c r="G1863" s="2" t="s">
        <v>13</v>
      </c>
      <c r="H1863" s="2">
        <v>2.6E7</v>
      </c>
      <c r="I1863" s="2">
        <v>6.8</v>
      </c>
    </row>
    <row r="1864">
      <c r="A1864" s="2" t="s">
        <v>1453</v>
      </c>
      <c r="B1864" s="2">
        <v>100.0</v>
      </c>
      <c r="D1864" s="2" t="s">
        <v>590</v>
      </c>
      <c r="E1864" s="2" t="s">
        <v>3231</v>
      </c>
      <c r="F1864" s="2" t="s">
        <v>12</v>
      </c>
      <c r="G1864" s="2" t="s">
        <v>13</v>
      </c>
      <c r="H1864" s="2">
        <v>2.6E7</v>
      </c>
      <c r="I1864" s="2">
        <v>4.0</v>
      </c>
    </row>
    <row r="1865">
      <c r="A1865" s="2" t="s">
        <v>3232</v>
      </c>
      <c r="B1865" s="2">
        <v>95.0</v>
      </c>
      <c r="C1865" s="2">
        <v>2.0047715E7</v>
      </c>
      <c r="D1865" s="2" t="s">
        <v>3233</v>
      </c>
      <c r="E1865" s="2" t="s">
        <v>3234</v>
      </c>
      <c r="F1865" s="2" t="s">
        <v>12</v>
      </c>
      <c r="G1865" s="2" t="s">
        <v>13</v>
      </c>
      <c r="H1865" s="2">
        <v>2.553E7</v>
      </c>
      <c r="I1865" s="2">
        <v>5.2</v>
      </c>
    </row>
    <row r="1866">
      <c r="A1866" s="2" t="s">
        <v>861</v>
      </c>
      <c r="B1866" s="2">
        <v>117.0</v>
      </c>
      <c r="C1866" s="2">
        <v>1.227681E7</v>
      </c>
      <c r="D1866" s="2" t="s">
        <v>576</v>
      </c>
      <c r="E1866" s="2" t="s">
        <v>3235</v>
      </c>
      <c r="F1866" s="2" t="s">
        <v>12</v>
      </c>
      <c r="G1866" s="2" t="s">
        <v>13</v>
      </c>
      <c r="H1866" s="2">
        <v>2.6E7</v>
      </c>
      <c r="I1866" s="2">
        <v>6.5</v>
      </c>
    </row>
    <row r="1867">
      <c r="A1867" s="2" t="s">
        <v>3236</v>
      </c>
      <c r="B1867" s="2">
        <v>129.0</v>
      </c>
      <c r="C1867" s="2">
        <v>3.3565375E7</v>
      </c>
      <c r="D1867" s="2" t="s">
        <v>1151</v>
      </c>
      <c r="E1867" s="2" t="s">
        <v>3237</v>
      </c>
      <c r="F1867" s="2" t="s">
        <v>12</v>
      </c>
      <c r="G1867" s="2" t="s">
        <v>20</v>
      </c>
      <c r="H1867" s="2">
        <v>1.5E7</v>
      </c>
      <c r="I1867" s="2">
        <v>7.5</v>
      </c>
    </row>
    <row r="1868">
      <c r="A1868" s="2" t="s">
        <v>1138</v>
      </c>
      <c r="B1868" s="2">
        <v>120.0</v>
      </c>
      <c r="C1868" s="2">
        <v>499263.0</v>
      </c>
      <c r="D1868" s="2" t="s">
        <v>1196</v>
      </c>
      <c r="E1868" s="2" t="s">
        <v>3238</v>
      </c>
      <c r="F1868" s="2" t="s">
        <v>3239</v>
      </c>
      <c r="G1868" s="2" t="s">
        <v>13</v>
      </c>
      <c r="H1868" s="2">
        <v>3.0E7</v>
      </c>
      <c r="I1868" s="2">
        <v>7.1</v>
      </c>
    </row>
    <row r="1869">
      <c r="A1869" s="2" t="s">
        <v>437</v>
      </c>
      <c r="B1869" s="2">
        <v>125.0</v>
      </c>
      <c r="C1869" s="2">
        <v>2.192E8</v>
      </c>
      <c r="D1869" s="2" t="s">
        <v>3150</v>
      </c>
      <c r="E1869" s="2" t="s">
        <v>3240</v>
      </c>
      <c r="F1869" s="2" t="s">
        <v>12</v>
      </c>
      <c r="G1869" s="2" t="s">
        <v>13</v>
      </c>
      <c r="H1869" s="2">
        <v>2.5E7</v>
      </c>
      <c r="I1869" s="2">
        <v>6.9</v>
      </c>
    </row>
    <row r="1870">
      <c r="A1870" s="2" t="s">
        <v>1093</v>
      </c>
      <c r="B1870" s="2">
        <v>133.0</v>
      </c>
      <c r="C1870" s="2">
        <v>1.72825435E8</v>
      </c>
      <c r="D1870" s="2" t="s">
        <v>1196</v>
      </c>
      <c r="E1870" s="2" t="s">
        <v>3241</v>
      </c>
      <c r="F1870" s="2" t="s">
        <v>12</v>
      </c>
      <c r="G1870" s="2" t="s">
        <v>13</v>
      </c>
      <c r="H1870" s="2">
        <v>2.5E7</v>
      </c>
      <c r="I1870" s="2">
        <v>8.0</v>
      </c>
    </row>
    <row r="1871">
      <c r="A1871" s="2" t="s">
        <v>1298</v>
      </c>
      <c r="B1871" s="2">
        <v>116.0</v>
      </c>
      <c r="C1871" s="2">
        <v>1.48085755E8</v>
      </c>
      <c r="D1871" s="2" t="s">
        <v>1196</v>
      </c>
      <c r="E1871" s="2" t="s">
        <v>3242</v>
      </c>
      <c r="F1871" s="2" t="s">
        <v>12</v>
      </c>
      <c r="G1871" s="2" t="s">
        <v>13</v>
      </c>
      <c r="H1871" s="2">
        <v>3.3E7</v>
      </c>
      <c r="I1871" s="2">
        <v>8.2</v>
      </c>
    </row>
    <row r="1872">
      <c r="A1872" s="2" t="s">
        <v>262</v>
      </c>
      <c r="B1872" s="2">
        <v>129.0</v>
      </c>
      <c r="C1872" s="2">
        <v>2.55175E7</v>
      </c>
      <c r="D1872" s="2" t="s">
        <v>2073</v>
      </c>
      <c r="E1872" s="2" t="s">
        <v>3243</v>
      </c>
      <c r="F1872" s="2" t="s">
        <v>12</v>
      </c>
      <c r="G1872" s="2" t="s">
        <v>13</v>
      </c>
      <c r="H1872" s="2">
        <v>2.51E7</v>
      </c>
      <c r="I1872" s="2">
        <v>6.4</v>
      </c>
    </row>
    <row r="1873">
      <c r="A1873" s="2" t="s">
        <v>1730</v>
      </c>
      <c r="B1873" s="2">
        <v>93.0</v>
      </c>
      <c r="C1873" s="2">
        <v>1.45000989E8</v>
      </c>
      <c r="D1873" s="2" t="s">
        <v>22</v>
      </c>
      <c r="E1873" s="2" t="s">
        <v>3244</v>
      </c>
      <c r="F1873" s="2" t="s">
        <v>12</v>
      </c>
      <c r="G1873" s="2" t="s">
        <v>513</v>
      </c>
      <c r="H1873" s="2">
        <v>2.5E7</v>
      </c>
      <c r="I1873" s="2">
        <v>7.9</v>
      </c>
    </row>
    <row r="1874">
      <c r="A1874" s="2" t="s">
        <v>3245</v>
      </c>
      <c r="B1874" s="2">
        <v>118.0</v>
      </c>
      <c r="C1874" s="2">
        <v>2.6761283E7</v>
      </c>
      <c r="D1874" s="2" t="s">
        <v>76</v>
      </c>
      <c r="E1874" s="2" t="s">
        <v>3246</v>
      </c>
      <c r="F1874" s="2" t="s">
        <v>12</v>
      </c>
      <c r="G1874" s="2" t="s">
        <v>13</v>
      </c>
      <c r="H1874" s="2">
        <v>2.6E7</v>
      </c>
      <c r="I1874" s="2">
        <v>6.7</v>
      </c>
    </row>
    <row r="1875">
      <c r="A1875" s="2" t="s">
        <v>799</v>
      </c>
      <c r="B1875" s="2">
        <v>129.0</v>
      </c>
      <c r="C1875" s="2">
        <v>1.2194572E8</v>
      </c>
      <c r="D1875" s="2" t="s">
        <v>3247</v>
      </c>
      <c r="E1875" s="2" t="s">
        <v>3248</v>
      </c>
      <c r="F1875" s="2" t="s">
        <v>12</v>
      </c>
      <c r="G1875" s="2" t="s">
        <v>13</v>
      </c>
      <c r="H1875" s="2">
        <v>2.5E7</v>
      </c>
      <c r="I1875" s="2">
        <v>6.1</v>
      </c>
    </row>
    <row r="1876">
      <c r="A1876" s="2" t="s">
        <v>132</v>
      </c>
      <c r="B1876" s="2">
        <v>185.0</v>
      </c>
      <c r="C1876" s="2">
        <v>9.6067179E7</v>
      </c>
      <c r="D1876" s="2" t="s">
        <v>2073</v>
      </c>
      <c r="E1876" s="2" t="s">
        <v>3249</v>
      </c>
      <c r="F1876" s="2" t="s">
        <v>12</v>
      </c>
      <c r="G1876" s="2" t="s">
        <v>13</v>
      </c>
      <c r="H1876" s="2">
        <v>2.2E7</v>
      </c>
      <c r="I1876" s="2">
        <v>8.9</v>
      </c>
    </row>
    <row r="1877">
      <c r="A1877" s="2" t="s">
        <v>2931</v>
      </c>
      <c r="B1877" s="2">
        <v>146.0</v>
      </c>
      <c r="C1877" s="2">
        <v>1.69705587E8</v>
      </c>
      <c r="D1877" s="2" t="s">
        <v>1196</v>
      </c>
      <c r="E1877" s="2" t="s">
        <v>3250</v>
      </c>
      <c r="F1877" s="2" t="s">
        <v>12</v>
      </c>
      <c r="G1877" s="2" t="s">
        <v>13</v>
      </c>
      <c r="H1877" s="2">
        <v>2.5E7</v>
      </c>
      <c r="I1877" s="2">
        <v>8.1</v>
      </c>
    </row>
    <row r="1878">
      <c r="A1878" s="2" t="s">
        <v>382</v>
      </c>
      <c r="B1878" s="2">
        <v>128.0</v>
      </c>
      <c r="C1878" s="2">
        <v>3254172.0</v>
      </c>
      <c r="D1878" s="2" t="s">
        <v>1259</v>
      </c>
      <c r="E1878" s="2" t="s">
        <v>3251</v>
      </c>
      <c r="F1878" s="2" t="s">
        <v>12</v>
      </c>
      <c r="G1878" s="2" t="s">
        <v>13</v>
      </c>
      <c r="H1878" s="2">
        <v>2.8E7</v>
      </c>
      <c r="I1878" s="2">
        <v>6.2</v>
      </c>
    </row>
    <row r="1879">
      <c r="A1879" s="2" t="s">
        <v>551</v>
      </c>
      <c r="B1879" s="2">
        <v>93.0</v>
      </c>
      <c r="C1879" s="2">
        <v>8.4185387E7</v>
      </c>
      <c r="D1879" s="2" t="s">
        <v>3252</v>
      </c>
      <c r="E1879" s="2" t="s">
        <v>3253</v>
      </c>
      <c r="F1879" s="2" t="s">
        <v>12</v>
      </c>
      <c r="G1879" s="2" t="s">
        <v>13</v>
      </c>
      <c r="H1879" s="2">
        <v>8.0E7</v>
      </c>
      <c r="I1879" s="2">
        <v>4.9</v>
      </c>
    </row>
    <row r="1880">
      <c r="A1880" s="2" t="s">
        <v>3254</v>
      </c>
      <c r="B1880" s="2">
        <v>107.0</v>
      </c>
      <c r="D1880" s="2" t="s">
        <v>3255</v>
      </c>
      <c r="E1880" s="2" t="s">
        <v>3256</v>
      </c>
      <c r="F1880" s="2" t="s">
        <v>1965</v>
      </c>
      <c r="G1880" s="2" t="s">
        <v>2487</v>
      </c>
      <c r="H1880" s="2">
        <v>2.6E7</v>
      </c>
      <c r="I1880" s="2">
        <v>5.4</v>
      </c>
    </row>
    <row r="1881">
      <c r="A1881" s="2" t="s">
        <v>2655</v>
      </c>
      <c r="B1881" s="2">
        <v>97.0</v>
      </c>
      <c r="C1881" s="2">
        <v>8.2163317E7</v>
      </c>
      <c r="D1881" s="2" t="s">
        <v>1707</v>
      </c>
      <c r="E1881" s="2" t="s">
        <v>3257</v>
      </c>
      <c r="F1881" s="2" t="s">
        <v>12</v>
      </c>
      <c r="G1881" s="2" t="s">
        <v>13</v>
      </c>
      <c r="H1881" s="2">
        <v>3.0E7</v>
      </c>
      <c r="I1881" s="2">
        <v>5.8</v>
      </c>
    </row>
    <row r="1882">
      <c r="A1882" s="2" t="s">
        <v>3258</v>
      </c>
      <c r="B1882" s="2">
        <v>101.0</v>
      </c>
      <c r="D1882" s="2" t="s">
        <v>1196</v>
      </c>
      <c r="E1882" s="2" t="s">
        <v>3259</v>
      </c>
      <c r="F1882" s="2" t="s">
        <v>12</v>
      </c>
      <c r="G1882" s="2" t="s">
        <v>20</v>
      </c>
      <c r="I1882" s="2">
        <v>4.7</v>
      </c>
    </row>
    <row r="1883">
      <c r="A1883" s="2" t="s">
        <v>2047</v>
      </c>
      <c r="B1883" s="2">
        <v>82.0</v>
      </c>
      <c r="C1883" s="2">
        <v>8.0920948E7</v>
      </c>
      <c r="D1883" s="2" t="s">
        <v>160</v>
      </c>
      <c r="E1883" s="2" t="s">
        <v>3260</v>
      </c>
      <c r="F1883" s="2" t="s">
        <v>12</v>
      </c>
      <c r="G1883" s="2" t="s">
        <v>13</v>
      </c>
      <c r="H1883" s="2">
        <v>3.0E7</v>
      </c>
      <c r="I1883" s="2">
        <v>6.0</v>
      </c>
    </row>
    <row r="1884">
      <c r="A1884" s="2" t="s">
        <v>195</v>
      </c>
      <c r="B1884" s="2">
        <v>85.0</v>
      </c>
      <c r="C1884" s="2">
        <v>8.0034302E7</v>
      </c>
      <c r="D1884" s="2" t="s">
        <v>1209</v>
      </c>
      <c r="E1884" s="2" t="s">
        <v>3261</v>
      </c>
      <c r="F1884" s="2" t="s">
        <v>12</v>
      </c>
      <c r="G1884" s="2" t="s">
        <v>13</v>
      </c>
      <c r="H1884" s="2">
        <v>2.5E7</v>
      </c>
      <c r="I1884" s="2">
        <v>7.0</v>
      </c>
    </row>
    <row r="1885">
      <c r="A1885" s="2" t="s">
        <v>3262</v>
      </c>
      <c r="B1885" s="2">
        <v>88.0</v>
      </c>
      <c r="C1885" s="2">
        <v>7.8656813E7</v>
      </c>
      <c r="D1885" s="2" t="s">
        <v>1062</v>
      </c>
      <c r="E1885" s="2" t="s">
        <v>3263</v>
      </c>
      <c r="F1885" s="2" t="s">
        <v>12</v>
      </c>
      <c r="G1885" s="2" t="s">
        <v>13</v>
      </c>
      <c r="H1885" s="2">
        <v>2.5E7</v>
      </c>
      <c r="I1885" s="2">
        <v>6.0</v>
      </c>
    </row>
    <row r="1886">
      <c r="A1886" s="2" t="s">
        <v>794</v>
      </c>
      <c r="B1886" s="2">
        <v>119.0</v>
      </c>
      <c r="C1886" s="2">
        <v>7.6270454E7</v>
      </c>
      <c r="D1886" s="2" t="s">
        <v>751</v>
      </c>
      <c r="E1886" s="2" t="s">
        <v>3264</v>
      </c>
      <c r="F1886" s="2" t="s">
        <v>12</v>
      </c>
      <c r="G1886" s="2" t="s">
        <v>13</v>
      </c>
      <c r="H1886" s="2">
        <v>2.5E7</v>
      </c>
      <c r="I1886" s="2">
        <v>7.9</v>
      </c>
    </row>
    <row r="1887">
      <c r="A1887" s="2" t="s">
        <v>2467</v>
      </c>
      <c r="B1887" s="2">
        <v>122.0</v>
      </c>
      <c r="C1887" s="2">
        <v>7.4273505E7</v>
      </c>
      <c r="D1887" s="2" t="s">
        <v>751</v>
      </c>
      <c r="E1887" s="2" t="s">
        <v>3265</v>
      </c>
      <c r="F1887" s="2" t="s">
        <v>12</v>
      </c>
      <c r="G1887" s="2" t="s">
        <v>13</v>
      </c>
      <c r="H1887" s="2">
        <v>2.5E7</v>
      </c>
      <c r="I1887" s="2">
        <v>8.1</v>
      </c>
    </row>
    <row r="1888">
      <c r="A1888" s="2" t="s">
        <v>471</v>
      </c>
      <c r="B1888" s="2">
        <v>99.0</v>
      </c>
      <c r="C1888" s="2">
        <v>1.3414153E8</v>
      </c>
      <c r="D1888" s="2" t="s">
        <v>1992</v>
      </c>
      <c r="E1888" s="2" t="s">
        <v>3266</v>
      </c>
      <c r="F1888" s="2" t="s">
        <v>12</v>
      </c>
      <c r="G1888" s="2" t="s">
        <v>13</v>
      </c>
      <c r="H1888" s="2">
        <v>2.5E7</v>
      </c>
      <c r="I1888" s="2">
        <v>6.2</v>
      </c>
    </row>
    <row r="1889">
      <c r="A1889" s="2" t="s">
        <v>3267</v>
      </c>
      <c r="B1889" s="2">
        <v>97.0</v>
      </c>
      <c r="C1889" s="2">
        <v>7.1500556E7</v>
      </c>
      <c r="D1889" s="2" t="s">
        <v>495</v>
      </c>
      <c r="E1889" s="2" t="s">
        <v>3268</v>
      </c>
      <c r="F1889" s="2" t="s">
        <v>12</v>
      </c>
      <c r="G1889" s="2" t="s">
        <v>20</v>
      </c>
      <c r="H1889" s="2">
        <v>2.6E7</v>
      </c>
      <c r="I1889" s="2">
        <v>6.7</v>
      </c>
    </row>
    <row r="1890">
      <c r="A1890" s="2" t="s">
        <v>2636</v>
      </c>
      <c r="B1890" s="2">
        <v>121.0</v>
      </c>
      <c r="C1890" s="2">
        <v>7.130976E7</v>
      </c>
      <c r="D1890" s="2" t="s">
        <v>76</v>
      </c>
      <c r="E1890" s="2" t="s">
        <v>3269</v>
      </c>
      <c r="F1890" s="2" t="s">
        <v>12</v>
      </c>
      <c r="G1890" s="2" t="s">
        <v>20</v>
      </c>
      <c r="H1890" s="2">
        <v>2.5E7</v>
      </c>
      <c r="I1890" s="2">
        <v>7.3</v>
      </c>
    </row>
    <row r="1891">
      <c r="A1891" s="2" t="s">
        <v>3270</v>
      </c>
      <c r="B1891" s="2">
        <v>95.0</v>
      </c>
      <c r="C1891" s="2">
        <v>8.9808372E7</v>
      </c>
      <c r="D1891" s="2" t="s">
        <v>585</v>
      </c>
      <c r="E1891" s="2" t="s">
        <v>3271</v>
      </c>
      <c r="F1891" s="2" t="s">
        <v>12</v>
      </c>
      <c r="G1891" s="2" t="s">
        <v>13</v>
      </c>
      <c r="H1891" s="2">
        <v>4.5E7</v>
      </c>
      <c r="I1891" s="2">
        <v>4.6</v>
      </c>
    </row>
    <row r="1892">
      <c r="A1892" s="2" t="s">
        <v>1789</v>
      </c>
      <c r="B1892" s="2">
        <v>105.0</v>
      </c>
      <c r="C1892" s="2">
        <v>7.7264926E7</v>
      </c>
      <c r="D1892" s="2" t="s">
        <v>1068</v>
      </c>
      <c r="E1892" s="2" t="s">
        <v>3272</v>
      </c>
      <c r="F1892" s="2" t="s">
        <v>12</v>
      </c>
      <c r="G1892" s="2" t="s">
        <v>13</v>
      </c>
      <c r="H1892" s="2">
        <v>2.5E7</v>
      </c>
      <c r="I1892" s="2">
        <v>6.1</v>
      </c>
    </row>
    <row r="1893">
      <c r="A1893" s="2" t="s">
        <v>948</v>
      </c>
      <c r="B1893" s="2">
        <v>108.0</v>
      </c>
      <c r="C1893" s="2">
        <v>7.0625986E7</v>
      </c>
      <c r="D1893" s="2" t="s">
        <v>590</v>
      </c>
      <c r="E1893" s="2" t="s">
        <v>3273</v>
      </c>
      <c r="F1893" s="2" t="s">
        <v>12</v>
      </c>
      <c r="G1893" s="2" t="s">
        <v>13</v>
      </c>
      <c r="H1893" s="2">
        <v>2.5E7</v>
      </c>
      <c r="I1893" s="2">
        <v>6.2</v>
      </c>
    </row>
    <row r="1894">
      <c r="A1894" s="2" t="s">
        <v>2087</v>
      </c>
      <c r="B1894" s="2">
        <v>134.0</v>
      </c>
      <c r="C1894" s="2">
        <v>5.6505065E7</v>
      </c>
      <c r="D1894" s="2" t="s">
        <v>3274</v>
      </c>
      <c r="E1894" s="2" t="s">
        <v>3275</v>
      </c>
      <c r="F1894" s="2" t="s">
        <v>12</v>
      </c>
      <c r="G1894" s="2" t="s">
        <v>13</v>
      </c>
      <c r="H1894" s="2">
        <v>2.5E7</v>
      </c>
      <c r="I1894" s="2">
        <v>7.8</v>
      </c>
    </row>
    <row r="1895">
      <c r="A1895" s="2" t="s">
        <v>1208</v>
      </c>
      <c r="B1895" s="2">
        <v>115.0</v>
      </c>
      <c r="C1895" s="2">
        <v>5.5973336E7</v>
      </c>
      <c r="D1895" s="2" t="s">
        <v>116</v>
      </c>
      <c r="E1895" s="2" t="s">
        <v>3276</v>
      </c>
      <c r="F1895" s="2" t="s">
        <v>12</v>
      </c>
      <c r="G1895" s="2" t="s">
        <v>13</v>
      </c>
      <c r="H1895" s="2">
        <v>2.5E7</v>
      </c>
      <c r="I1895" s="2">
        <v>6.1</v>
      </c>
    </row>
    <row r="1896">
      <c r="A1896" s="2" t="s">
        <v>365</v>
      </c>
      <c r="B1896" s="2">
        <v>107.0</v>
      </c>
      <c r="D1896" s="2" t="s">
        <v>3277</v>
      </c>
      <c r="E1896" s="2" t="s">
        <v>3278</v>
      </c>
      <c r="F1896" s="2" t="s">
        <v>12</v>
      </c>
      <c r="G1896" s="2" t="s">
        <v>20</v>
      </c>
      <c r="H1896" s="2">
        <v>2800000.0</v>
      </c>
      <c r="I1896" s="2">
        <v>7.6</v>
      </c>
    </row>
    <row r="1897">
      <c r="A1897" s="2" t="s">
        <v>1912</v>
      </c>
      <c r="B1897" s="2">
        <v>86.0</v>
      </c>
      <c r="C1897" s="2">
        <v>5.4098051E7</v>
      </c>
      <c r="D1897" s="2" t="s">
        <v>2228</v>
      </c>
      <c r="E1897" s="2" t="s">
        <v>3279</v>
      </c>
      <c r="F1897" s="2" t="s">
        <v>12</v>
      </c>
      <c r="G1897" s="2" t="s">
        <v>265</v>
      </c>
      <c r="H1897" s="2">
        <v>2.5E7</v>
      </c>
      <c r="I1897" s="2">
        <v>5.8</v>
      </c>
    </row>
    <row r="1898">
      <c r="A1898" s="2" t="s">
        <v>2499</v>
      </c>
      <c r="B1898" s="2">
        <v>101.0</v>
      </c>
      <c r="C1898" s="2">
        <v>6.0443237E7</v>
      </c>
      <c r="D1898" s="2" t="s">
        <v>76</v>
      </c>
      <c r="E1898" s="2" t="s">
        <v>3280</v>
      </c>
      <c r="F1898" s="2" t="s">
        <v>12</v>
      </c>
      <c r="G1898" s="2" t="s">
        <v>13</v>
      </c>
      <c r="H1898" s="2">
        <v>2.5E7</v>
      </c>
      <c r="I1898" s="2">
        <v>6.5</v>
      </c>
    </row>
    <row r="1899">
      <c r="A1899" s="2" t="s">
        <v>3281</v>
      </c>
      <c r="B1899" s="2">
        <v>96.0</v>
      </c>
      <c r="C1899" s="2">
        <v>8.2234139E7</v>
      </c>
      <c r="D1899" s="2" t="s">
        <v>186</v>
      </c>
      <c r="E1899" s="2" t="s">
        <v>3282</v>
      </c>
      <c r="F1899" s="2" t="s">
        <v>12</v>
      </c>
      <c r="G1899" s="2" t="s">
        <v>13</v>
      </c>
      <c r="H1899" s="2">
        <v>1.7E7</v>
      </c>
      <c r="I1899" s="2">
        <v>7.2</v>
      </c>
    </row>
    <row r="1900">
      <c r="A1900" s="2" t="s">
        <v>45</v>
      </c>
      <c r="B1900" s="2">
        <v>101.0</v>
      </c>
      <c r="C1900" s="2">
        <v>5.1676606E7</v>
      </c>
      <c r="D1900" s="2" t="s">
        <v>3283</v>
      </c>
      <c r="E1900" s="2" t="s">
        <v>3284</v>
      </c>
      <c r="F1900" s="2" t="s">
        <v>12</v>
      </c>
      <c r="G1900" s="2" t="s">
        <v>13</v>
      </c>
      <c r="H1900" s="2">
        <v>2.5E7</v>
      </c>
      <c r="I1900" s="2">
        <v>7.8</v>
      </c>
    </row>
    <row r="1901">
      <c r="A1901" s="2" t="s">
        <v>3285</v>
      </c>
      <c r="B1901" s="2">
        <v>100.0</v>
      </c>
      <c r="C1901" s="2">
        <v>5.252833E7</v>
      </c>
      <c r="D1901" s="2" t="s">
        <v>888</v>
      </c>
      <c r="E1901" s="2" t="s">
        <v>3286</v>
      </c>
      <c r="F1901" s="2" t="s">
        <v>12</v>
      </c>
      <c r="G1901" s="2" t="s">
        <v>13</v>
      </c>
      <c r="H1901" s="2">
        <v>2.5E7</v>
      </c>
      <c r="I1901" s="2">
        <v>4.7</v>
      </c>
    </row>
    <row r="1902">
      <c r="A1902" s="2" t="s">
        <v>3287</v>
      </c>
      <c r="B1902" s="2">
        <v>117.0</v>
      </c>
      <c r="C1902" s="2">
        <v>5.1533608E7</v>
      </c>
      <c r="D1902" s="2" t="s">
        <v>247</v>
      </c>
      <c r="E1902" s="2" t="s">
        <v>3288</v>
      </c>
      <c r="F1902" s="2" t="s">
        <v>12</v>
      </c>
      <c r="G1902" s="2" t="s">
        <v>13</v>
      </c>
      <c r="H1902" s="2">
        <v>2.5E7</v>
      </c>
      <c r="I1902" s="2">
        <v>6.8</v>
      </c>
    </row>
    <row r="1903">
      <c r="A1903" s="2" t="s">
        <v>3289</v>
      </c>
      <c r="B1903" s="2">
        <v>101.0</v>
      </c>
      <c r="C1903" s="2">
        <v>5.1097664E7</v>
      </c>
      <c r="D1903" s="2" t="s">
        <v>2139</v>
      </c>
      <c r="E1903" s="2" t="s">
        <v>3290</v>
      </c>
      <c r="F1903" s="2" t="s">
        <v>12</v>
      </c>
      <c r="G1903" s="2" t="s">
        <v>13</v>
      </c>
      <c r="H1903" s="2">
        <v>3.0E7</v>
      </c>
      <c r="I1903" s="2">
        <v>5.9</v>
      </c>
    </row>
    <row r="1904">
      <c r="A1904" s="2" t="s">
        <v>612</v>
      </c>
      <c r="B1904" s="2">
        <v>98.0</v>
      </c>
      <c r="C1904" s="2">
        <v>8.4136909E7</v>
      </c>
      <c r="D1904" s="2" t="s">
        <v>585</v>
      </c>
      <c r="E1904" s="2" t="s">
        <v>3291</v>
      </c>
      <c r="F1904" s="2" t="s">
        <v>12</v>
      </c>
      <c r="G1904" s="2" t="s">
        <v>13</v>
      </c>
      <c r="H1904" s="2">
        <v>2.6E7</v>
      </c>
      <c r="I1904" s="2">
        <v>7.2</v>
      </c>
    </row>
    <row r="1905">
      <c r="A1905" s="2" t="s">
        <v>164</v>
      </c>
      <c r="B1905" s="2">
        <v>146.0</v>
      </c>
      <c r="C1905" s="2">
        <v>4.6836394E7</v>
      </c>
      <c r="D1905" s="2" t="s">
        <v>604</v>
      </c>
      <c r="E1905" s="2" t="s">
        <v>3292</v>
      </c>
      <c r="F1905" s="2" t="s">
        <v>12</v>
      </c>
      <c r="G1905" s="2" t="s">
        <v>13</v>
      </c>
      <c r="H1905" s="2">
        <v>2.5E7</v>
      </c>
      <c r="I1905" s="2">
        <v>8.7</v>
      </c>
    </row>
    <row r="1906">
      <c r="A1906" s="2" t="s">
        <v>1529</v>
      </c>
      <c r="B1906" s="2">
        <v>102.0</v>
      </c>
      <c r="C1906" s="2">
        <v>4.7285499E7</v>
      </c>
      <c r="D1906" s="2" t="s">
        <v>3293</v>
      </c>
      <c r="E1906" s="2" t="s">
        <v>3294</v>
      </c>
      <c r="F1906" s="2" t="s">
        <v>12</v>
      </c>
      <c r="G1906" s="2" t="s">
        <v>13</v>
      </c>
      <c r="H1906" s="2">
        <v>2.6E7</v>
      </c>
      <c r="I1906" s="2">
        <v>5.0</v>
      </c>
    </row>
    <row r="1907">
      <c r="A1907" s="2" t="s">
        <v>2465</v>
      </c>
      <c r="B1907" s="2">
        <v>97.0</v>
      </c>
      <c r="C1907" s="2">
        <v>4.71244E7</v>
      </c>
      <c r="D1907" s="2" t="s">
        <v>176</v>
      </c>
      <c r="E1907" s="2" t="s">
        <v>3295</v>
      </c>
      <c r="F1907" s="2" t="s">
        <v>12</v>
      </c>
      <c r="G1907" s="2" t="s">
        <v>13</v>
      </c>
      <c r="H1907" s="2">
        <v>2.5E7</v>
      </c>
      <c r="I1907" s="2">
        <v>6.6</v>
      </c>
    </row>
    <row r="1908">
      <c r="A1908" s="2" t="s">
        <v>794</v>
      </c>
      <c r="B1908" s="2">
        <v>142.0</v>
      </c>
      <c r="C1908" s="2">
        <v>4.47E7</v>
      </c>
      <c r="D1908" s="2" t="s">
        <v>683</v>
      </c>
      <c r="E1908" s="2" t="s">
        <v>3296</v>
      </c>
      <c r="F1908" s="2" t="s">
        <v>12</v>
      </c>
      <c r="G1908" s="2" t="s">
        <v>13</v>
      </c>
      <c r="H1908" s="2">
        <v>2.5E7</v>
      </c>
      <c r="I1908" s="2">
        <v>8.3</v>
      </c>
    </row>
    <row r="1909">
      <c r="A1909" s="2" t="s">
        <v>1735</v>
      </c>
      <c r="B1909" s="2">
        <v>98.0</v>
      </c>
      <c r="C1909" s="2">
        <v>4.4455658E7</v>
      </c>
      <c r="D1909" s="2" t="s">
        <v>479</v>
      </c>
      <c r="E1909" s="2" t="s">
        <v>3297</v>
      </c>
      <c r="F1909" s="2" t="s">
        <v>12</v>
      </c>
      <c r="G1909" s="2" t="s">
        <v>13</v>
      </c>
      <c r="H1909" s="2">
        <v>2.5E7</v>
      </c>
      <c r="I1909" s="2">
        <v>6.7</v>
      </c>
    </row>
    <row r="1910">
      <c r="A1910" s="2" t="s">
        <v>3298</v>
      </c>
      <c r="B1910" s="2">
        <v>219.0</v>
      </c>
      <c r="C1910" s="2">
        <v>4.398423E7</v>
      </c>
      <c r="D1910" s="2" t="s">
        <v>2073</v>
      </c>
      <c r="E1910" s="2" t="s">
        <v>3299</v>
      </c>
      <c r="F1910" s="2" t="s">
        <v>12</v>
      </c>
      <c r="G1910" s="2" t="s">
        <v>309</v>
      </c>
      <c r="H1910" s="2">
        <v>2.3E7</v>
      </c>
      <c r="I1910" s="2">
        <v>7.8</v>
      </c>
    </row>
    <row r="1911">
      <c r="A1911" s="2" t="s">
        <v>1343</v>
      </c>
      <c r="B1911" s="2">
        <v>109.0</v>
      </c>
      <c r="C1911" s="2">
        <v>6.6489425E7</v>
      </c>
      <c r="D1911" s="2" t="s">
        <v>154</v>
      </c>
      <c r="E1911" s="2" t="s">
        <v>3300</v>
      </c>
      <c r="F1911" s="2" t="s">
        <v>12</v>
      </c>
      <c r="G1911" s="2" t="s">
        <v>13</v>
      </c>
      <c r="H1911" s="2">
        <v>2.5E7</v>
      </c>
      <c r="I1911" s="2">
        <v>6.5</v>
      </c>
    </row>
    <row r="1912">
      <c r="A1912" s="2" t="s">
        <v>92</v>
      </c>
      <c r="B1912" s="2">
        <v>97.0</v>
      </c>
      <c r="C1912" s="2">
        <v>4.1067398E7</v>
      </c>
      <c r="D1912" s="2" t="s">
        <v>142</v>
      </c>
      <c r="E1912" s="2" t="s">
        <v>3301</v>
      </c>
      <c r="F1912" s="2" t="s">
        <v>12</v>
      </c>
      <c r="G1912" s="2" t="s">
        <v>13</v>
      </c>
      <c r="H1912" s="2">
        <v>2.5E7</v>
      </c>
      <c r="I1912" s="2">
        <v>6.1</v>
      </c>
    </row>
    <row r="1913">
      <c r="A1913" s="2" t="s">
        <v>2453</v>
      </c>
      <c r="B1913" s="2">
        <v>158.0</v>
      </c>
      <c r="C1913" s="2">
        <v>4.0218903E7</v>
      </c>
      <c r="D1913" s="2" t="s">
        <v>1196</v>
      </c>
      <c r="E1913" s="2" t="s">
        <v>3302</v>
      </c>
      <c r="F1913" s="2" t="s">
        <v>12</v>
      </c>
      <c r="G1913" s="2" t="s">
        <v>13</v>
      </c>
      <c r="H1913" s="2">
        <v>2.5E7</v>
      </c>
      <c r="I1913" s="2">
        <v>8.1</v>
      </c>
    </row>
    <row r="1914">
      <c r="A1914" s="2" t="s">
        <v>3303</v>
      </c>
      <c r="B1914" s="2">
        <v>85.0</v>
      </c>
      <c r="C1914" s="2">
        <v>3.9880476E7</v>
      </c>
      <c r="D1914" s="2" t="s">
        <v>97</v>
      </c>
      <c r="E1914" s="2" t="s">
        <v>3304</v>
      </c>
      <c r="F1914" s="2" t="s">
        <v>12</v>
      </c>
      <c r="G1914" s="2" t="s">
        <v>13</v>
      </c>
      <c r="H1914" s="2">
        <v>2.5E7</v>
      </c>
      <c r="I1914" s="2">
        <v>5.2</v>
      </c>
    </row>
    <row r="1915">
      <c r="A1915" s="2" t="s">
        <v>3305</v>
      </c>
      <c r="B1915" s="2">
        <v>80.0</v>
      </c>
      <c r="C1915" s="2">
        <v>3.939975E7</v>
      </c>
      <c r="D1915" s="2" t="s">
        <v>286</v>
      </c>
      <c r="E1915" s="2" t="s">
        <v>3306</v>
      </c>
      <c r="F1915" s="2" t="s">
        <v>12</v>
      </c>
      <c r="G1915" s="2" t="s">
        <v>13</v>
      </c>
      <c r="H1915" s="2">
        <v>2.5E7</v>
      </c>
      <c r="I1915" s="2">
        <v>5.6</v>
      </c>
    </row>
    <row r="1916">
      <c r="A1916" s="2" t="s">
        <v>2356</v>
      </c>
      <c r="B1916" s="2">
        <v>86.0</v>
      </c>
      <c r="C1916" s="2">
        <v>3.8230435E7</v>
      </c>
      <c r="D1916" s="2" t="s">
        <v>756</v>
      </c>
      <c r="E1916" s="2" t="s">
        <v>3307</v>
      </c>
      <c r="F1916" s="2" t="s">
        <v>12</v>
      </c>
      <c r="G1916" s="2" t="s">
        <v>13</v>
      </c>
      <c r="H1916" s="2">
        <v>2.5E7</v>
      </c>
      <c r="I1916" s="2">
        <v>5.8</v>
      </c>
    </row>
    <row r="1917">
      <c r="A1917" s="2" t="s">
        <v>2194</v>
      </c>
      <c r="B1917" s="2">
        <v>119.0</v>
      </c>
      <c r="C1917" s="2">
        <v>3.9008741E7</v>
      </c>
      <c r="D1917" s="2" t="s">
        <v>3150</v>
      </c>
      <c r="E1917" s="2" t="s">
        <v>3308</v>
      </c>
      <c r="F1917" s="2" t="s">
        <v>12</v>
      </c>
      <c r="G1917" s="2" t="s">
        <v>13</v>
      </c>
      <c r="H1917" s="2">
        <v>2.5E7</v>
      </c>
      <c r="I1917" s="2">
        <v>6.6</v>
      </c>
    </row>
    <row r="1918">
      <c r="A1918" s="2" t="s">
        <v>3309</v>
      </c>
      <c r="B1918" s="2">
        <v>98.0</v>
      </c>
      <c r="C1918" s="2">
        <v>3.6833473E7</v>
      </c>
      <c r="D1918" s="2" t="s">
        <v>154</v>
      </c>
      <c r="E1918" s="2" t="s">
        <v>3310</v>
      </c>
      <c r="F1918" s="2" t="s">
        <v>12</v>
      </c>
      <c r="G1918" s="2" t="s">
        <v>513</v>
      </c>
      <c r="H1918" s="2">
        <v>2.5E7</v>
      </c>
      <c r="I1918" s="2">
        <v>6.6</v>
      </c>
    </row>
    <row r="1919">
      <c r="A1919" s="2" t="s">
        <v>3311</v>
      </c>
      <c r="B1919" s="2">
        <v>97.0</v>
      </c>
      <c r="C1919" s="2">
        <v>4.8237389E7</v>
      </c>
      <c r="D1919" s="2" t="s">
        <v>590</v>
      </c>
      <c r="E1919" s="2" t="s">
        <v>3312</v>
      </c>
      <c r="F1919" s="2" t="s">
        <v>12</v>
      </c>
      <c r="G1919" s="2" t="s">
        <v>13</v>
      </c>
      <c r="H1919" s="2">
        <v>2.5E7</v>
      </c>
      <c r="I1919" s="2">
        <v>5.5</v>
      </c>
    </row>
    <row r="1920">
      <c r="A1920" s="2" t="s">
        <v>3313</v>
      </c>
      <c r="B1920" s="2">
        <v>105.0</v>
      </c>
      <c r="C1920" s="2">
        <v>3.6310118E7</v>
      </c>
      <c r="D1920" s="2" t="s">
        <v>585</v>
      </c>
      <c r="E1920" s="2" t="s">
        <v>3314</v>
      </c>
      <c r="F1920" s="2" t="s">
        <v>12</v>
      </c>
      <c r="G1920" s="2" t="s">
        <v>13</v>
      </c>
      <c r="I1920" s="2">
        <v>5.5</v>
      </c>
    </row>
    <row r="1921">
      <c r="A1921" s="2" t="s">
        <v>1261</v>
      </c>
      <c r="B1921" s="2">
        <v>124.0</v>
      </c>
      <c r="C1921" s="2">
        <v>3.6447959E7</v>
      </c>
      <c r="D1921" s="2" t="s">
        <v>572</v>
      </c>
      <c r="E1921" s="2" t="s">
        <v>3315</v>
      </c>
      <c r="F1921" s="2" t="s">
        <v>12</v>
      </c>
      <c r="G1921" s="2" t="s">
        <v>13</v>
      </c>
      <c r="H1921" s="2">
        <v>2.5E7</v>
      </c>
      <c r="I1921" s="2">
        <v>7.0</v>
      </c>
    </row>
    <row r="1922">
      <c r="A1922" s="2" t="s">
        <v>415</v>
      </c>
      <c r="B1922" s="2">
        <v>97.0</v>
      </c>
      <c r="C1922" s="2">
        <v>4.5089048E7</v>
      </c>
      <c r="D1922" s="2" t="s">
        <v>1914</v>
      </c>
      <c r="E1922" s="2" t="s">
        <v>3316</v>
      </c>
      <c r="F1922" s="2" t="s">
        <v>12</v>
      </c>
      <c r="G1922" s="2" t="s">
        <v>2821</v>
      </c>
      <c r="H1922" s="2">
        <v>2.5E7</v>
      </c>
      <c r="I1922" s="2">
        <v>6.5</v>
      </c>
    </row>
    <row r="1923">
      <c r="A1923" s="2" t="s">
        <v>2343</v>
      </c>
      <c r="B1923" s="2">
        <v>105.0</v>
      </c>
      <c r="C1923" s="2">
        <v>3.5990505E7</v>
      </c>
      <c r="D1923" s="2" t="s">
        <v>3150</v>
      </c>
      <c r="E1923" s="2" t="s">
        <v>3317</v>
      </c>
      <c r="F1923" s="2" t="s">
        <v>12</v>
      </c>
      <c r="G1923" s="2" t="s">
        <v>13</v>
      </c>
      <c r="H1923" s="2">
        <v>2.0E7</v>
      </c>
      <c r="I1923" s="2">
        <v>5.8</v>
      </c>
    </row>
    <row r="1924">
      <c r="A1924" s="2" t="s">
        <v>3318</v>
      </c>
      <c r="B1924" s="2">
        <v>104.0</v>
      </c>
      <c r="C1924" s="2">
        <v>3.5143332E7</v>
      </c>
      <c r="D1924" s="2" t="s">
        <v>2228</v>
      </c>
      <c r="E1924" s="2" t="s">
        <v>3319</v>
      </c>
      <c r="F1924" s="2" t="s">
        <v>12</v>
      </c>
      <c r="G1924" s="2" t="s">
        <v>13</v>
      </c>
      <c r="H1924" s="2">
        <v>1.7E7</v>
      </c>
      <c r="I1924" s="2">
        <v>5.6</v>
      </c>
    </row>
    <row r="1925">
      <c r="A1925" s="2" t="s">
        <v>3320</v>
      </c>
      <c r="B1925" s="2">
        <v>101.0</v>
      </c>
      <c r="C1925" s="2">
        <v>3.5000629E7</v>
      </c>
      <c r="D1925" s="2" t="s">
        <v>590</v>
      </c>
      <c r="E1925" s="2" t="s">
        <v>3321</v>
      </c>
      <c r="F1925" s="2" t="s">
        <v>12</v>
      </c>
      <c r="G1925" s="2" t="s">
        <v>13</v>
      </c>
      <c r="H1925" s="2">
        <v>2.5E7</v>
      </c>
      <c r="I1925" s="2">
        <v>5.6</v>
      </c>
    </row>
    <row r="1926">
      <c r="A1926" s="2" t="s">
        <v>1208</v>
      </c>
      <c r="B1926" s="2">
        <v>101.0</v>
      </c>
      <c r="C1926" s="2">
        <v>3.4604054E7</v>
      </c>
      <c r="D1926" s="2" t="s">
        <v>154</v>
      </c>
      <c r="E1926" s="2" t="s">
        <v>3322</v>
      </c>
      <c r="F1926" s="2" t="s">
        <v>12</v>
      </c>
      <c r="G1926" s="2" t="s">
        <v>13</v>
      </c>
      <c r="H1926" s="2">
        <v>3.0E7</v>
      </c>
      <c r="I1926" s="2">
        <v>5.8</v>
      </c>
    </row>
    <row r="1927">
      <c r="A1927" s="2" t="s">
        <v>2295</v>
      </c>
      <c r="B1927" s="2">
        <v>114.0</v>
      </c>
      <c r="C1927" s="2">
        <v>4.159783E7</v>
      </c>
      <c r="D1927" s="2" t="s">
        <v>76</v>
      </c>
      <c r="E1927" s="2" t="s">
        <v>3323</v>
      </c>
      <c r="F1927" s="2" t="s">
        <v>12</v>
      </c>
      <c r="G1927" s="2" t="s">
        <v>13</v>
      </c>
      <c r="H1927" s="2">
        <v>2.5E7</v>
      </c>
      <c r="I1927" s="2">
        <v>7.6</v>
      </c>
    </row>
    <row r="1928">
      <c r="A1928" s="2" t="s">
        <v>1789</v>
      </c>
      <c r="B1928" s="2">
        <v>105.0</v>
      </c>
      <c r="C1928" s="2">
        <v>3.368763E7</v>
      </c>
      <c r="D1928" s="2" t="s">
        <v>590</v>
      </c>
      <c r="E1928" s="2" t="s">
        <v>3324</v>
      </c>
      <c r="F1928" s="2" t="s">
        <v>12</v>
      </c>
      <c r="G1928" s="2" t="s">
        <v>13</v>
      </c>
      <c r="H1928" s="2">
        <v>2.0E7</v>
      </c>
      <c r="I1928" s="2">
        <v>6.4</v>
      </c>
    </row>
    <row r="1929">
      <c r="A1929" s="2" t="s">
        <v>3325</v>
      </c>
      <c r="B1929" s="2">
        <v>90.0</v>
      </c>
      <c r="C1929" s="2">
        <v>3.255321E7</v>
      </c>
      <c r="D1929" s="2" t="s">
        <v>1068</v>
      </c>
      <c r="E1929" s="2" t="s">
        <v>3326</v>
      </c>
      <c r="F1929" s="2" t="s">
        <v>12</v>
      </c>
      <c r="G1929" s="2" t="s">
        <v>20</v>
      </c>
      <c r="H1929" s="2">
        <v>2.5E7</v>
      </c>
      <c r="I1929" s="2">
        <v>6.3</v>
      </c>
    </row>
    <row r="1930">
      <c r="A1930" s="2" t="s">
        <v>3327</v>
      </c>
      <c r="B1930" s="2">
        <v>97.0</v>
      </c>
      <c r="C1930" s="2">
        <v>3.1526393E7</v>
      </c>
      <c r="D1930" s="2" t="s">
        <v>2016</v>
      </c>
      <c r="E1930" s="2" t="s">
        <v>3328</v>
      </c>
      <c r="F1930" s="2" t="s">
        <v>12</v>
      </c>
      <c r="G1930" s="2" t="s">
        <v>13</v>
      </c>
      <c r="H1930" s="2">
        <v>2.5E7</v>
      </c>
      <c r="I1930" s="2">
        <v>4.6</v>
      </c>
    </row>
    <row r="1931">
      <c r="A1931" s="2" t="s">
        <v>3329</v>
      </c>
      <c r="B1931" s="2">
        <v>144.0</v>
      </c>
      <c r="C1931" s="2">
        <v>41229.0</v>
      </c>
      <c r="D1931" s="2" t="s">
        <v>751</v>
      </c>
      <c r="E1931" s="2" t="s">
        <v>3330</v>
      </c>
      <c r="F1931" s="2" t="s">
        <v>12</v>
      </c>
      <c r="G1931" s="2" t="s">
        <v>513</v>
      </c>
      <c r="H1931" s="2">
        <v>2.55E7</v>
      </c>
      <c r="I1931" s="2">
        <v>6.5</v>
      </c>
    </row>
    <row r="1932">
      <c r="A1932" s="2" t="s">
        <v>3331</v>
      </c>
      <c r="B1932" s="2">
        <v>114.0</v>
      </c>
      <c r="C1932" s="2">
        <v>3.1655091E7</v>
      </c>
      <c r="D1932" s="2" t="s">
        <v>2162</v>
      </c>
      <c r="E1932" s="2" t="s">
        <v>3332</v>
      </c>
      <c r="F1932" s="2" t="s">
        <v>12</v>
      </c>
      <c r="G1932" s="2" t="s">
        <v>13</v>
      </c>
      <c r="H1932" s="2">
        <v>3.0E7</v>
      </c>
      <c r="I1932" s="2">
        <v>7.5</v>
      </c>
    </row>
    <row r="1933">
      <c r="A1933" s="2" t="s">
        <v>1662</v>
      </c>
      <c r="B1933" s="2">
        <v>124.0</v>
      </c>
      <c r="C1933" s="2">
        <v>3.001299E7</v>
      </c>
      <c r="D1933" s="2" t="s">
        <v>2073</v>
      </c>
      <c r="E1933" s="2" t="s">
        <v>3333</v>
      </c>
      <c r="F1933" s="2" t="s">
        <v>12</v>
      </c>
      <c r="G1933" s="2" t="s">
        <v>20</v>
      </c>
      <c r="H1933" s="2">
        <v>2.5E7</v>
      </c>
      <c r="I1933" s="2">
        <v>7.5</v>
      </c>
    </row>
    <row r="1934">
      <c r="A1934" s="2" t="s">
        <v>2655</v>
      </c>
      <c r="B1934" s="2">
        <v>89.0</v>
      </c>
      <c r="C1934" s="2">
        <v>3.236896E7</v>
      </c>
      <c r="D1934" s="2" t="s">
        <v>3334</v>
      </c>
      <c r="E1934" s="2" t="s">
        <v>3335</v>
      </c>
      <c r="F1934" s="2" t="s">
        <v>12</v>
      </c>
      <c r="G1934" s="2" t="s">
        <v>95</v>
      </c>
      <c r="H1934" s="2">
        <v>2.5E7</v>
      </c>
      <c r="I1934" s="2">
        <v>5.3</v>
      </c>
    </row>
    <row r="1935">
      <c r="A1935" s="2" t="s">
        <v>3336</v>
      </c>
      <c r="B1935" s="2">
        <v>160.0</v>
      </c>
      <c r="C1935" s="2">
        <v>1.45E7</v>
      </c>
      <c r="D1935" s="2" t="s">
        <v>352</v>
      </c>
      <c r="E1935" s="2" t="s">
        <v>3337</v>
      </c>
      <c r="F1935" s="2" t="s">
        <v>12</v>
      </c>
      <c r="G1935" s="2" t="s">
        <v>233</v>
      </c>
      <c r="H1935" s="2">
        <v>2.5E7</v>
      </c>
      <c r="I1935" s="2">
        <v>7.5</v>
      </c>
    </row>
    <row r="1936">
      <c r="A1936" s="2" t="s">
        <v>3338</v>
      </c>
      <c r="B1936" s="2">
        <v>93.0</v>
      </c>
      <c r="C1936" s="2">
        <v>2.9247405E7</v>
      </c>
      <c r="D1936" s="2" t="s">
        <v>3339</v>
      </c>
      <c r="E1936" s="2" t="s">
        <v>3340</v>
      </c>
      <c r="F1936" s="2" t="s">
        <v>12</v>
      </c>
      <c r="G1936" s="2" t="s">
        <v>20</v>
      </c>
      <c r="H1936" s="2">
        <v>2.5E7</v>
      </c>
      <c r="I1936" s="2">
        <v>3.3</v>
      </c>
    </row>
    <row r="1937">
      <c r="A1937" s="2" t="s">
        <v>1883</v>
      </c>
      <c r="B1937" s="2">
        <v>87.0</v>
      </c>
      <c r="C1937" s="2">
        <v>3.0538669E7</v>
      </c>
      <c r="D1937" s="2" t="s">
        <v>585</v>
      </c>
      <c r="E1937" s="2" t="s">
        <v>3341</v>
      </c>
      <c r="F1937" s="2" t="s">
        <v>12</v>
      </c>
      <c r="G1937" s="2" t="s">
        <v>13</v>
      </c>
      <c r="I1937" s="2">
        <v>5.7</v>
      </c>
    </row>
    <row r="1938">
      <c r="A1938" s="2" t="s">
        <v>3342</v>
      </c>
      <c r="B1938" s="2">
        <v>88.0</v>
      </c>
      <c r="C1938" s="2">
        <v>2.5615792E7</v>
      </c>
      <c r="D1938" s="2" t="s">
        <v>3343</v>
      </c>
      <c r="E1938" s="2" t="s">
        <v>3344</v>
      </c>
      <c r="F1938" s="2" t="s">
        <v>12</v>
      </c>
      <c r="G1938" s="2" t="s">
        <v>13</v>
      </c>
      <c r="H1938" s="2">
        <v>2.5E7</v>
      </c>
      <c r="I1938" s="2">
        <v>3.5</v>
      </c>
    </row>
    <row r="1939">
      <c r="A1939" s="2" t="s">
        <v>1145</v>
      </c>
      <c r="B1939" s="2">
        <v>142.0</v>
      </c>
      <c r="C1939" s="2">
        <v>2.8341469E7</v>
      </c>
      <c r="D1939" s="2" t="s">
        <v>683</v>
      </c>
      <c r="E1939" s="2" t="s">
        <v>3345</v>
      </c>
      <c r="F1939" s="2" t="s">
        <v>12</v>
      </c>
      <c r="G1939" s="2" t="s">
        <v>13</v>
      </c>
      <c r="H1939" s="2">
        <v>2.5E7</v>
      </c>
      <c r="I1939" s="2">
        <v>9.3</v>
      </c>
    </row>
    <row r="1940">
      <c r="A1940" s="2" t="s">
        <v>2069</v>
      </c>
      <c r="B1940" s="2">
        <v>92.0</v>
      </c>
      <c r="C1940" s="2">
        <v>2.5590119E7</v>
      </c>
      <c r="D1940" s="2" t="s">
        <v>3346</v>
      </c>
      <c r="E1940" s="2" t="s">
        <v>3347</v>
      </c>
      <c r="F1940" s="2" t="s">
        <v>12</v>
      </c>
      <c r="G1940" s="2" t="s">
        <v>126</v>
      </c>
      <c r="H1940" s="2">
        <v>2.115E7</v>
      </c>
      <c r="I1940" s="2">
        <v>4.8</v>
      </c>
    </row>
    <row r="1941">
      <c r="A1941" s="2" t="s">
        <v>1227</v>
      </c>
      <c r="B1941" s="2">
        <v>117.0</v>
      </c>
      <c r="C1941" s="2">
        <v>2.4944213E7</v>
      </c>
      <c r="D1941" s="2" t="s">
        <v>1371</v>
      </c>
      <c r="E1941" s="2" t="s">
        <v>3348</v>
      </c>
      <c r="F1941" s="2" t="s">
        <v>12</v>
      </c>
      <c r="G1941" s="2" t="s">
        <v>13</v>
      </c>
      <c r="H1941" s="2">
        <v>2.7E7</v>
      </c>
      <c r="I1941" s="2">
        <v>6.9</v>
      </c>
    </row>
    <row r="1942">
      <c r="A1942" s="2" t="s">
        <v>721</v>
      </c>
      <c r="B1942" s="2">
        <v>111.0</v>
      </c>
      <c r="C1942" s="2">
        <v>3.3631221E7</v>
      </c>
      <c r="D1942" s="2" t="s">
        <v>751</v>
      </c>
      <c r="E1942" s="2" t="s">
        <v>3349</v>
      </c>
      <c r="F1942" s="2" t="s">
        <v>12</v>
      </c>
      <c r="G1942" s="2" t="s">
        <v>13</v>
      </c>
      <c r="H1942" s="2">
        <v>2.5E7</v>
      </c>
      <c r="I1942" s="2">
        <v>6.0</v>
      </c>
    </row>
    <row r="1943">
      <c r="A1943" s="2" t="s">
        <v>3350</v>
      </c>
      <c r="B1943" s="2">
        <v>121.0</v>
      </c>
      <c r="C1943" s="2">
        <v>3.77384E7</v>
      </c>
      <c r="D1943" s="2" t="s">
        <v>1196</v>
      </c>
      <c r="E1943" s="2" t="s">
        <v>3351</v>
      </c>
      <c r="F1943" s="2" t="s">
        <v>12</v>
      </c>
      <c r="G1943" s="2" t="s">
        <v>13</v>
      </c>
      <c r="H1943" s="2">
        <v>2.5E7</v>
      </c>
      <c r="I1943" s="2">
        <v>7.3</v>
      </c>
    </row>
    <row r="1944">
      <c r="A1944" s="2" t="s">
        <v>3352</v>
      </c>
      <c r="B1944" s="2">
        <v>98.0</v>
      </c>
      <c r="C1944" s="2">
        <v>2.4381334E7</v>
      </c>
      <c r="D1944" s="2" t="s">
        <v>2576</v>
      </c>
      <c r="E1944" s="2" t="s">
        <v>3353</v>
      </c>
      <c r="F1944" s="2" t="s">
        <v>12</v>
      </c>
      <c r="G1944" s="2" t="s">
        <v>13</v>
      </c>
      <c r="I1944" s="2">
        <v>6.0</v>
      </c>
    </row>
    <row r="1945">
      <c r="A1945" s="2" t="s">
        <v>3354</v>
      </c>
      <c r="B1945" s="2">
        <v>107.0</v>
      </c>
      <c r="C1945" s="2">
        <v>2.1835784E7</v>
      </c>
      <c r="D1945" s="2" t="s">
        <v>495</v>
      </c>
      <c r="E1945" s="2" t="s">
        <v>3355</v>
      </c>
      <c r="F1945" s="2" t="s">
        <v>12</v>
      </c>
      <c r="G1945" s="2" t="s">
        <v>13</v>
      </c>
      <c r="H1945" s="2">
        <v>3.0E7</v>
      </c>
      <c r="I1945" s="2">
        <v>6.6</v>
      </c>
    </row>
    <row r="1946">
      <c r="A1946" s="2" t="s">
        <v>3356</v>
      </c>
      <c r="B1946" s="2">
        <v>106.0</v>
      </c>
      <c r="C1946" s="2">
        <v>1.5785632E7</v>
      </c>
      <c r="D1946" s="2" t="s">
        <v>3357</v>
      </c>
      <c r="E1946" s="2" t="s">
        <v>3358</v>
      </c>
      <c r="F1946" s="2" t="s">
        <v>12</v>
      </c>
      <c r="G1946" s="2" t="s">
        <v>20</v>
      </c>
      <c r="H1946" s="2">
        <v>2.3E7</v>
      </c>
      <c r="I1946" s="2">
        <v>7.5</v>
      </c>
    </row>
    <row r="1947">
      <c r="A1947" s="2" t="s">
        <v>1767</v>
      </c>
      <c r="B1947" s="2">
        <v>136.0</v>
      </c>
      <c r="C1947" s="2">
        <v>2.1554585E7</v>
      </c>
      <c r="D1947" s="2" t="s">
        <v>1327</v>
      </c>
      <c r="E1947" s="2" t="s">
        <v>3359</v>
      </c>
      <c r="F1947" s="2" t="s">
        <v>12</v>
      </c>
      <c r="G1947" s="2" t="s">
        <v>13</v>
      </c>
      <c r="H1947" s="2">
        <v>2.5E7</v>
      </c>
      <c r="I1947" s="2">
        <v>6.9</v>
      </c>
    </row>
    <row r="1948">
      <c r="A1948" s="2" t="s">
        <v>3360</v>
      </c>
      <c r="B1948" s="2">
        <v>97.0</v>
      </c>
      <c r="C1948" s="2">
        <v>2.22E7</v>
      </c>
      <c r="D1948" s="2" t="s">
        <v>495</v>
      </c>
      <c r="E1948" s="2" t="s">
        <v>3361</v>
      </c>
      <c r="F1948" s="2" t="s">
        <v>12</v>
      </c>
      <c r="G1948" s="2" t="s">
        <v>13</v>
      </c>
      <c r="H1948" s="2">
        <v>2.5E7</v>
      </c>
      <c r="I1948" s="2">
        <v>6.8</v>
      </c>
    </row>
    <row r="1949">
      <c r="B1949" s="2">
        <v>7.0</v>
      </c>
      <c r="D1949" s="2" t="s">
        <v>1041</v>
      </c>
      <c r="E1949" s="2" t="s">
        <v>3362</v>
      </c>
      <c r="F1949" s="2" t="s">
        <v>12</v>
      </c>
      <c r="G1949" s="2" t="s">
        <v>20</v>
      </c>
      <c r="I1949" s="2">
        <v>8.3</v>
      </c>
    </row>
    <row r="1950">
      <c r="A1950" s="2" t="s">
        <v>2636</v>
      </c>
      <c r="B1950" s="2">
        <v>108.0</v>
      </c>
      <c r="C1950" s="2">
        <v>8.0014842E7</v>
      </c>
      <c r="D1950" s="2" t="s">
        <v>1950</v>
      </c>
      <c r="E1950" s="2" t="s">
        <v>3363</v>
      </c>
      <c r="F1950" s="2" t="s">
        <v>12</v>
      </c>
      <c r="G1950" s="2" t="s">
        <v>13</v>
      </c>
      <c r="H1950" s="2">
        <v>2.5E7</v>
      </c>
      <c r="I1950" s="2">
        <v>6.3</v>
      </c>
    </row>
    <row r="1951">
      <c r="A1951" s="2" t="s">
        <v>3364</v>
      </c>
      <c r="B1951" s="2">
        <v>97.0</v>
      </c>
      <c r="C1951" s="2">
        <v>2.3527955E7</v>
      </c>
      <c r="D1951" s="2" t="s">
        <v>389</v>
      </c>
      <c r="E1951" s="2" t="s">
        <v>3365</v>
      </c>
      <c r="F1951" s="2" t="s">
        <v>12</v>
      </c>
      <c r="G1951" s="2" t="s">
        <v>13</v>
      </c>
      <c r="H1951" s="2">
        <v>2.5E7</v>
      </c>
      <c r="I1951" s="2">
        <v>6.4</v>
      </c>
    </row>
    <row r="1952">
      <c r="A1952" s="2" t="s">
        <v>3366</v>
      </c>
      <c r="B1952" s="2">
        <v>99.0</v>
      </c>
      <c r="C1952" s="2">
        <v>2.404249E7</v>
      </c>
      <c r="D1952" s="2" t="s">
        <v>3367</v>
      </c>
      <c r="E1952" s="2" t="s">
        <v>3368</v>
      </c>
      <c r="F1952" s="2" t="s">
        <v>12</v>
      </c>
      <c r="G1952" s="2" t="s">
        <v>13</v>
      </c>
      <c r="H1952" s="2">
        <v>2.5E7</v>
      </c>
      <c r="I1952" s="2">
        <v>5.6</v>
      </c>
    </row>
    <row r="1953">
      <c r="A1953" s="2" t="s">
        <v>3369</v>
      </c>
      <c r="B1953" s="2">
        <v>103.0</v>
      </c>
      <c r="C1953" s="2">
        <v>2.2466994E7</v>
      </c>
      <c r="D1953" s="2" t="s">
        <v>116</v>
      </c>
      <c r="E1953" s="2" t="s">
        <v>3370</v>
      </c>
      <c r="F1953" s="2" t="s">
        <v>12</v>
      </c>
      <c r="G1953" s="2" t="s">
        <v>13</v>
      </c>
      <c r="H1953" s="2">
        <v>2.5E7</v>
      </c>
      <c r="I1953" s="2">
        <v>6.3</v>
      </c>
    </row>
    <row r="1954">
      <c r="A1954" s="2" t="s">
        <v>2453</v>
      </c>
      <c r="B1954" s="2">
        <v>95.0</v>
      </c>
      <c r="C1954" s="2">
        <v>1.7791031E7</v>
      </c>
      <c r="D1954" s="2" t="s">
        <v>3371</v>
      </c>
      <c r="E1954" s="2" t="s">
        <v>3372</v>
      </c>
      <c r="F1954" s="2" t="s">
        <v>12</v>
      </c>
      <c r="G1954" s="2" t="s">
        <v>13</v>
      </c>
      <c r="H1954" s="2">
        <v>2.5E7</v>
      </c>
      <c r="I1954" s="2">
        <v>7.3</v>
      </c>
    </row>
    <row r="1955">
      <c r="A1955" s="2" t="s">
        <v>3373</v>
      </c>
      <c r="B1955" s="2">
        <v>93.0</v>
      </c>
      <c r="C1955" s="2">
        <v>1.7718223E7</v>
      </c>
      <c r="D1955" s="2" t="s">
        <v>585</v>
      </c>
      <c r="E1955" s="2" t="s">
        <v>3374</v>
      </c>
      <c r="F1955" s="2" t="s">
        <v>12</v>
      </c>
      <c r="G1955" s="2" t="s">
        <v>13</v>
      </c>
      <c r="H1955" s="2">
        <v>2.5E7</v>
      </c>
      <c r="I1955" s="2">
        <v>6.6</v>
      </c>
    </row>
    <row r="1956">
      <c r="A1956" s="2" t="s">
        <v>3375</v>
      </c>
      <c r="B1956" s="2">
        <v>98.0</v>
      </c>
      <c r="C1956" s="2">
        <v>1.5361537E7</v>
      </c>
      <c r="D1956" s="2" t="s">
        <v>116</v>
      </c>
      <c r="E1956" s="2" t="s">
        <v>3376</v>
      </c>
      <c r="F1956" s="2" t="s">
        <v>12</v>
      </c>
      <c r="G1956" s="2" t="s">
        <v>265</v>
      </c>
      <c r="H1956" s="2">
        <v>1.3E7</v>
      </c>
      <c r="I1956" s="2">
        <v>4.6</v>
      </c>
    </row>
    <row r="1957">
      <c r="A1957" s="2" t="s">
        <v>335</v>
      </c>
      <c r="B1957" s="2">
        <v>90.0</v>
      </c>
      <c r="C1957" s="2">
        <v>1.6647384E7</v>
      </c>
      <c r="D1957" s="2" t="s">
        <v>3377</v>
      </c>
      <c r="E1957" s="2" t="s">
        <v>3378</v>
      </c>
      <c r="F1957" s="2" t="s">
        <v>12</v>
      </c>
      <c r="G1957" s="2" t="s">
        <v>13</v>
      </c>
      <c r="H1957" s="2">
        <v>2.6E7</v>
      </c>
      <c r="I1957" s="2">
        <v>5.1</v>
      </c>
    </row>
    <row r="1958">
      <c r="A1958" s="2" t="s">
        <v>3379</v>
      </c>
      <c r="B1958" s="2">
        <v>107.0</v>
      </c>
      <c r="C1958" s="2">
        <v>1.6118077E7</v>
      </c>
      <c r="D1958" s="2" t="s">
        <v>1196</v>
      </c>
      <c r="E1958" s="2" t="s">
        <v>3380</v>
      </c>
      <c r="F1958" s="2" t="s">
        <v>12</v>
      </c>
      <c r="G1958" s="2" t="s">
        <v>13</v>
      </c>
      <c r="H1958" s="2">
        <v>2.5E7</v>
      </c>
      <c r="I1958" s="2">
        <v>5.6</v>
      </c>
    </row>
    <row r="1959">
      <c r="A1959" s="2" t="s">
        <v>3381</v>
      </c>
      <c r="B1959" s="2">
        <v>90.0</v>
      </c>
      <c r="C1959" s="2">
        <v>1.5091542E7</v>
      </c>
      <c r="D1959" s="2" t="s">
        <v>3382</v>
      </c>
      <c r="E1959" s="2" t="s">
        <v>3383</v>
      </c>
      <c r="F1959" s="2" t="s">
        <v>3384</v>
      </c>
      <c r="G1959" s="2" t="s">
        <v>20</v>
      </c>
      <c r="H1959" s="2">
        <v>2.5E7</v>
      </c>
      <c r="I1959" s="2">
        <v>5.3</v>
      </c>
    </row>
    <row r="1960">
      <c r="A1960" s="2" t="s">
        <v>3385</v>
      </c>
      <c r="B1960" s="2">
        <v>120.0</v>
      </c>
      <c r="C1960" s="2">
        <v>1.5331289E7</v>
      </c>
      <c r="D1960" s="2" t="s">
        <v>812</v>
      </c>
      <c r="E1960" s="2" t="s">
        <v>3386</v>
      </c>
      <c r="F1960" s="2" t="s">
        <v>12</v>
      </c>
      <c r="G1960" s="2" t="s">
        <v>13</v>
      </c>
      <c r="I1960" s="2">
        <v>7.5</v>
      </c>
    </row>
    <row r="1961">
      <c r="A1961" s="2" t="s">
        <v>3387</v>
      </c>
      <c r="B1961" s="2">
        <v>115.0</v>
      </c>
      <c r="C1961" s="2">
        <v>1.5045676E7</v>
      </c>
      <c r="D1961" s="2" t="s">
        <v>1177</v>
      </c>
      <c r="E1961" s="2" t="s">
        <v>3388</v>
      </c>
      <c r="F1961" s="2" t="s">
        <v>12</v>
      </c>
      <c r="G1961" s="2" t="s">
        <v>13</v>
      </c>
      <c r="H1961" s="2">
        <v>1.6E7</v>
      </c>
      <c r="I1961" s="2">
        <v>5.6</v>
      </c>
    </row>
    <row r="1962">
      <c r="A1962" s="2" t="s">
        <v>3389</v>
      </c>
      <c r="B1962" s="2">
        <v>93.0</v>
      </c>
      <c r="C1962" s="2">
        <v>1.7427926E7</v>
      </c>
      <c r="D1962" s="2" t="s">
        <v>2228</v>
      </c>
      <c r="E1962" s="2" t="s">
        <v>3390</v>
      </c>
      <c r="F1962" s="2" t="s">
        <v>12</v>
      </c>
      <c r="G1962" s="2" t="s">
        <v>13</v>
      </c>
      <c r="H1962" s="2">
        <v>8000000.0</v>
      </c>
      <c r="I1962" s="2">
        <v>5.9</v>
      </c>
    </row>
    <row r="1963">
      <c r="A1963" s="2" t="s">
        <v>3391</v>
      </c>
      <c r="B1963" s="2">
        <v>99.0</v>
      </c>
      <c r="C1963" s="2">
        <v>1.4983572E7</v>
      </c>
      <c r="D1963" s="2" t="s">
        <v>495</v>
      </c>
      <c r="E1963" s="2" t="s">
        <v>3392</v>
      </c>
      <c r="F1963" s="2" t="s">
        <v>12</v>
      </c>
      <c r="G1963" s="2" t="s">
        <v>13</v>
      </c>
      <c r="H1963" s="2">
        <v>2.5E7</v>
      </c>
      <c r="I1963" s="2">
        <v>4.7</v>
      </c>
    </row>
    <row r="1964">
      <c r="A1964" s="2" t="s">
        <v>2197</v>
      </c>
      <c r="B1964" s="2">
        <v>107.0</v>
      </c>
      <c r="C1964" s="2">
        <v>1.463749E7</v>
      </c>
      <c r="D1964" s="2" t="s">
        <v>1059</v>
      </c>
      <c r="E1964" s="2" t="s">
        <v>3393</v>
      </c>
      <c r="F1964" s="2" t="s">
        <v>12</v>
      </c>
      <c r="G1964" s="2" t="s">
        <v>13</v>
      </c>
      <c r="H1964" s="2">
        <v>2.5E7</v>
      </c>
      <c r="I1964" s="2">
        <v>4.8</v>
      </c>
    </row>
    <row r="1965">
      <c r="A1965" s="2" t="s">
        <v>2570</v>
      </c>
      <c r="B1965" s="2">
        <v>110.0</v>
      </c>
      <c r="C1965" s="2">
        <v>1.4589444E7</v>
      </c>
      <c r="D1965" s="2" t="s">
        <v>495</v>
      </c>
      <c r="E1965" s="2" t="s">
        <v>3394</v>
      </c>
      <c r="F1965" s="2" t="s">
        <v>12</v>
      </c>
      <c r="G1965" s="2" t="s">
        <v>13</v>
      </c>
      <c r="H1965" s="2">
        <v>2.5E7</v>
      </c>
      <c r="I1965" s="2">
        <v>6.8</v>
      </c>
    </row>
    <row r="1966">
      <c r="A1966" s="2" t="s">
        <v>3395</v>
      </c>
      <c r="B1966" s="2">
        <v>101.0</v>
      </c>
      <c r="C1966" s="2">
        <v>1.4095303E7</v>
      </c>
      <c r="D1966" s="2" t="s">
        <v>945</v>
      </c>
      <c r="E1966" s="2" t="s">
        <v>3396</v>
      </c>
      <c r="F1966" s="2" t="s">
        <v>12</v>
      </c>
      <c r="G1966" s="2" t="s">
        <v>13</v>
      </c>
      <c r="H1966" s="2">
        <v>2.5E7</v>
      </c>
      <c r="I1966" s="2">
        <v>5.4</v>
      </c>
    </row>
    <row r="1967">
      <c r="A1967" s="2" t="s">
        <v>3397</v>
      </c>
      <c r="B1967" s="2">
        <v>85.0</v>
      </c>
      <c r="C1967" s="2">
        <v>1.3973532E7</v>
      </c>
      <c r="D1967" s="2" t="s">
        <v>349</v>
      </c>
      <c r="E1967" s="2" t="s">
        <v>3398</v>
      </c>
      <c r="F1967" s="2" t="s">
        <v>12</v>
      </c>
      <c r="G1967" s="2" t="s">
        <v>13</v>
      </c>
      <c r="H1967" s="2">
        <v>2.5E7</v>
      </c>
      <c r="I1967" s="2">
        <v>5.1</v>
      </c>
    </row>
    <row r="1968">
      <c r="A1968" s="2" t="s">
        <v>1769</v>
      </c>
      <c r="B1968" s="2">
        <v>132.0</v>
      </c>
      <c r="C1968" s="2">
        <v>1865774.0</v>
      </c>
      <c r="D1968" s="2" t="s">
        <v>3399</v>
      </c>
      <c r="E1968" s="2" t="s">
        <v>3400</v>
      </c>
      <c r="F1968" s="2" t="s">
        <v>12</v>
      </c>
      <c r="G1968" s="2" t="s">
        <v>20</v>
      </c>
      <c r="H1968" s="2">
        <v>3.0E7</v>
      </c>
      <c r="I1968" s="2">
        <v>7.0</v>
      </c>
    </row>
    <row r="1969">
      <c r="A1969" s="2" t="s">
        <v>1646</v>
      </c>
      <c r="B1969" s="2">
        <v>88.0</v>
      </c>
      <c r="C1969" s="2">
        <v>1.3920741E7</v>
      </c>
      <c r="D1969" s="2" t="s">
        <v>585</v>
      </c>
      <c r="E1969" s="2" t="s">
        <v>3401</v>
      </c>
      <c r="F1969" s="2" t="s">
        <v>12</v>
      </c>
      <c r="G1969" s="2" t="s">
        <v>13</v>
      </c>
      <c r="I1969" s="2">
        <v>6.7</v>
      </c>
    </row>
    <row r="1970">
      <c r="A1970" s="2" t="s">
        <v>2043</v>
      </c>
      <c r="B1970" s="2">
        <v>90.0</v>
      </c>
      <c r="C1970" s="2">
        <v>1.8860403E7</v>
      </c>
      <c r="D1970" s="2" t="s">
        <v>1929</v>
      </c>
      <c r="E1970" s="2" t="s">
        <v>3402</v>
      </c>
      <c r="F1970" s="2" t="s">
        <v>12</v>
      </c>
      <c r="G1970" s="2" t="s">
        <v>13</v>
      </c>
      <c r="H1970" s="2">
        <v>2.5E7</v>
      </c>
      <c r="I1970" s="2">
        <v>4.0</v>
      </c>
    </row>
    <row r="1971">
      <c r="A1971" s="2" t="s">
        <v>1637</v>
      </c>
      <c r="B1971" s="2">
        <v>145.0</v>
      </c>
      <c r="C1971" s="2">
        <v>1.303866E7</v>
      </c>
      <c r="D1971" s="2" t="s">
        <v>1196</v>
      </c>
      <c r="E1971" s="2" t="s">
        <v>3403</v>
      </c>
      <c r="F1971" s="2" t="s">
        <v>12</v>
      </c>
      <c r="G1971" s="2" t="s">
        <v>13</v>
      </c>
      <c r="H1971" s="2">
        <v>2.5E7</v>
      </c>
      <c r="I1971" s="2">
        <v>7.3</v>
      </c>
    </row>
    <row r="1972">
      <c r="A1972" s="2" t="s">
        <v>948</v>
      </c>
      <c r="B1972" s="2">
        <v>110.0</v>
      </c>
      <c r="C1972" s="2">
        <v>2.8831145E7</v>
      </c>
      <c r="D1972" s="2" t="s">
        <v>1327</v>
      </c>
      <c r="E1972" s="2" t="s">
        <v>3404</v>
      </c>
      <c r="F1972" s="2" t="s">
        <v>12</v>
      </c>
      <c r="G1972" s="2" t="s">
        <v>13</v>
      </c>
      <c r="H1972" s="2">
        <v>2.5E7</v>
      </c>
      <c r="I1972" s="2">
        <v>6.8</v>
      </c>
    </row>
    <row r="1973">
      <c r="A1973" s="2" t="s">
        <v>2562</v>
      </c>
      <c r="B1973" s="2">
        <v>101.0</v>
      </c>
      <c r="D1973" s="2" t="s">
        <v>781</v>
      </c>
      <c r="E1973" s="2" t="s">
        <v>3405</v>
      </c>
      <c r="F1973" s="2" t="s">
        <v>12</v>
      </c>
      <c r="G1973" s="2" t="s">
        <v>20</v>
      </c>
      <c r="H1973" s="2">
        <v>2.5E7</v>
      </c>
      <c r="I1973" s="2">
        <v>6.1</v>
      </c>
    </row>
    <row r="1974">
      <c r="B1974" s="2">
        <v>30.0</v>
      </c>
      <c r="D1974" s="2" t="s">
        <v>3406</v>
      </c>
      <c r="E1974" s="2" t="s">
        <v>3407</v>
      </c>
      <c r="F1974" s="2" t="s">
        <v>12</v>
      </c>
      <c r="G1974" s="2" t="s">
        <v>13</v>
      </c>
      <c r="I1974" s="2">
        <v>7.2</v>
      </c>
    </row>
    <row r="1975">
      <c r="A1975" s="2" t="s">
        <v>1410</v>
      </c>
      <c r="B1975" s="2">
        <v>122.0</v>
      </c>
      <c r="C1975" s="2">
        <v>1.1538204E7</v>
      </c>
      <c r="D1975" s="2" t="s">
        <v>3408</v>
      </c>
      <c r="E1975" s="2" t="s">
        <v>3409</v>
      </c>
      <c r="F1975" s="2" t="s">
        <v>12</v>
      </c>
      <c r="G1975" s="2" t="s">
        <v>13</v>
      </c>
      <c r="H1975" s="2">
        <v>2.5E7</v>
      </c>
      <c r="I1975" s="2">
        <v>7.0</v>
      </c>
    </row>
    <row r="1976">
      <c r="A1976" s="2" t="s">
        <v>2144</v>
      </c>
      <c r="B1976" s="2">
        <v>107.0</v>
      </c>
      <c r="C1976" s="2">
        <v>1.1008432E7</v>
      </c>
      <c r="D1976" s="2" t="s">
        <v>572</v>
      </c>
      <c r="E1976" s="2" t="s">
        <v>3410</v>
      </c>
      <c r="F1976" s="2" t="s">
        <v>12</v>
      </c>
      <c r="G1976" s="2" t="s">
        <v>13</v>
      </c>
      <c r="H1976" s="2">
        <v>2.5E7</v>
      </c>
      <c r="I1976" s="2">
        <v>7.1</v>
      </c>
    </row>
    <row r="1977">
      <c r="A1977" s="2" t="s">
        <v>3411</v>
      </c>
      <c r="B1977" s="2">
        <v>127.0</v>
      </c>
      <c r="C1977" s="2">
        <v>1.2188642E7</v>
      </c>
      <c r="D1977" s="2" t="s">
        <v>2073</v>
      </c>
      <c r="E1977" s="2" t="s">
        <v>3412</v>
      </c>
      <c r="F1977" s="2" t="s">
        <v>12</v>
      </c>
      <c r="G1977" s="2" t="s">
        <v>3413</v>
      </c>
      <c r="H1977" s="2">
        <v>2.6E7</v>
      </c>
      <c r="I1977" s="2">
        <v>6.9</v>
      </c>
    </row>
    <row r="1978">
      <c r="A1978" s="2" t="s">
        <v>1866</v>
      </c>
      <c r="B1978" s="2">
        <v>99.0</v>
      </c>
      <c r="C1978" s="2">
        <v>1.11E7</v>
      </c>
      <c r="D1978" s="2" t="s">
        <v>848</v>
      </c>
      <c r="E1978" s="2" t="s">
        <v>3414</v>
      </c>
      <c r="F1978" s="2" t="s">
        <v>12</v>
      </c>
      <c r="G1978" s="2" t="s">
        <v>13</v>
      </c>
      <c r="H1978" s="2">
        <v>2.5E7</v>
      </c>
      <c r="I1978" s="2">
        <v>7.3</v>
      </c>
    </row>
    <row r="1979">
      <c r="A1979" s="2" t="s">
        <v>3415</v>
      </c>
      <c r="B1979" s="2">
        <v>104.0</v>
      </c>
      <c r="D1979" s="2" t="s">
        <v>590</v>
      </c>
      <c r="E1979" s="2" t="s">
        <v>3416</v>
      </c>
      <c r="F1979" s="2" t="s">
        <v>512</v>
      </c>
      <c r="G1979" s="2" t="s">
        <v>513</v>
      </c>
      <c r="H1979" s="2">
        <v>1.7E7</v>
      </c>
      <c r="I1979" s="2">
        <v>6.3</v>
      </c>
    </row>
    <row r="1980">
      <c r="A1980" s="2" t="s">
        <v>2967</v>
      </c>
      <c r="B1980" s="2">
        <v>140.0</v>
      </c>
      <c r="C1980" s="2">
        <v>1.3651662E7</v>
      </c>
      <c r="D1980" s="2" t="s">
        <v>1327</v>
      </c>
      <c r="E1980" s="2" t="s">
        <v>3417</v>
      </c>
      <c r="F1980" s="2" t="s">
        <v>12</v>
      </c>
      <c r="G1980" s="2" t="s">
        <v>13</v>
      </c>
      <c r="H1980" s="2">
        <v>2.5E7</v>
      </c>
      <c r="I1980" s="2">
        <v>8.2</v>
      </c>
    </row>
    <row r="1981">
      <c r="A1981" s="2" t="s">
        <v>1757</v>
      </c>
      <c r="B1981" s="2">
        <v>133.0</v>
      </c>
      <c r="C1981" s="2">
        <v>1.1030963E7</v>
      </c>
      <c r="D1981" s="2" t="s">
        <v>3418</v>
      </c>
      <c r="E1981" s="2" t="s">
        <v>3419</v>
      </c>
      <c r="F1981" s="2" t="s">
        <v>12</v>
      </c>
      <c r="G1981" s="2" t="s">
        <v>20</v>
      </c>
      <c r="H1981" s="2">
        <v>2.8E7</v>
      </c>
      <c r="I1981" s="2">
        <v>7.1</v>
      </c>
    </row>
    <row r="1982">
      <c r="A1982" s="2" t="s">
        <v>1666</v>
      </c>
      <c r="B1982" s="2">
        <v>271.0</v>
      </c>
      <c r="C1982" s="2">
        <v>1.076996E7</v>
      </c>
      <c r="D1982" s="2" t="s">
        <v>695</v>
      </c>
      <c r="E1982" s="2" t="s">
        <v>3420</v>
      </c>
      <c r="F1982" s="2" t="s">
        <v>12</v>
      </c>
      <c r="G1982" s="2" t="s">
        <v>13</v>
      </c>
      <c r="H1982" s="2">
        <v>2.5E7</v>
      </c>
      <c r="I1982" s="2">
        <v>7.7</v>
      </c>
    </row>
    <row r="1983">
      <c r="A1983" s="2" t="s">
        <v>2911</v>
      </c>
      <c r="B1983" s="2">
        <v>112.0</v>
      </c>
      <c r="C1983" s="2">
        <v>1.091175E7</v>
      </c>
      <c r="D1983" s="2" t="s">
        <v>1191</v>
      </c>
      <c r="E1983" s="2" t="s">
        <v>3421</v>
      </c>
      <c r="F1983" s="2" t="s">
        <v>12</v>
      </c>
      <c r="G1983" s="2" t="s">
        <v>13</v>
      </c>
      <c r="H1983" s="2">
        <v>2.5E7</v>
      </c>
      <c r="I1983" s="2">
        <v>6.5</v>
      </c>
    </row>
    <row r="1984">
      <c r="A1984" s="2" t="s">
        <v>1808</v>
      </c>
      <c r="B1984" s="2">
        <v>99.0</v>
      </c>
      <c r="C1984" s="2">
        <v>1.0719367E7</v>
      </c>
      <c r="D1984" s="2" t="s">
        <v>3422</v>
      </c>
      <c r="E1984" s="2" t="s">
        <v>3423</v>
      </c>
      <c r="F1984" s="2" t="s">
        <v>12</v>
      </c>
      <c r="G1984" s="2" t="s">
        <v>13</v>
      </c>
      <c r="H1984" s="2">
        <v>2.5E7</v>
      </c>
      <c r="I1984" s="2">
        <v>4.9</v>
      </c>
    </row>
    <row r="1985">
      <c r="A1985" s="2" t="s">
        <v>3424</v>
      </c>
      <c r="B1985" s="2">
        <v>100.0</v>
      </c>
      <c r="C1985" s="2">
        <v>1.0114315E7</v>
      </c>
      <c r="D1985" s="2" t="s">
        <v>679</v>
      </c>
      <c r="E1985" s="2" t="s">
        <v>3425</v>
      </c>
      <c r="F1985" s="2" t="s">
        <v>12</v>
      </c>
      <c r="G1985" s="2" t="s">
        <v>13</v>
      </c>
      <c r="H1985" s="2">
        <v>2.5E7</v>
      </c>
      <c r="I1985" s="2">
        <v>6.4</v>
      </c>
    </row>
    <row r="1986">
      <c r="A1986" s="2" t="s">
        <v>3426</v>
      </c>
      <c r="B1986" s="2">
        <v>92.0</v>
      </c>
      <c r="C1986" s="2">
        <v>4.9122319E7</v>
      </c>
      <c r="D1986" s="2" t="s">
        <v>1929</v>
      </c>
      <c r="E1986" s="2" t="s">
        <v>3427</v>
      </c>
      <c r="F1986" s="2" t="s">
        <v>12</v>
      </c>
      <c r="G1986" s="2" t="s">
        <v>13</v>
      </c>
      <c r="H1986" s="2">
        <v>1.4E7</v>
      </c>
      <c r="I1986" s="2">
        <v>5.9</v>
      </c>
    </row>
    <row r="1987">
      <c r="A1987" s="2" t="s">
        <v>3428</v>
      </c>
      <c r="B1987" s="2">
        <v>105.0</v>
      </c>
      <c r="C1987" s="2">
        <v>1.007E7</v>
      </c>
      <c r="D1987" s="2" t="s">
        <v>495</v>
      </c>
      <c r="E1987" s="2" t="s">
        <v>3429</v>
      </c>
      <c r="F1987" s="2" t="s">
        <v>12</v>
      </c>
      <c r="G1987" s="2" t="s">
        <v>13</v>
      </c>
      <c r="H1987" s="2">
        <v>2.5E7</v>
      </c>
      <c r="I1987" s="2">
        <v>6.2</v>
      </c>
    </row>
    <row r="1988">
      <c r="A1988" s="2" t="s">
        <v>1522</v>
      </c>
      <c r="B1988" s="2">
        <v>110.0</v>
      </c>
      <c r="C1988" s="2">
        <v>1.0324441E7</v>
      </c>
      <c r="D1988" s="2" t="s">
        <v>320</v>
      </c>
      <c r="E1988" s="2" t="s">
        <v>3430</v>
      </c>
      <c r="F1988" s="2" t="s">
        <v>12</v>
      </c>
      <c r="G1988" s="2" t="s">
        <v>13</v>
      </c>
      <c r="H1988" s="2">
        <v>2.5E7</v>
      </c>
      <c r="I1988" s="2">
        <v>5.8</v>
      </c>
    </row>
    <row r="1989">
      <c r="A1989" s="2" t="s">
        <v>2636</v>
      </c>
      <c r="B1989" s="2">
        <v>116.0</v>
      </c>
      <c r="C1989" s="2">
        <v>7156933.0</v>
      </c>
      <c r="D1989" s="2" t="s">
        <v>888</v>
      </c>
      <c r="E1989" s="2" t="s">
        <v>3431</v>
      </c>
      <c r="F1989" s="2" t="s">
        <v>12</v>
      </c>
      <c r="G1989" s="2" t="s">
        <v>13</v>
      </c>
      <c r="H1989" s="2">
        <v>2.5E7</v>
      </c>
      <c r="I1989" s="2">
        <v>6.7</v>
      </c>
    </row>
    <row r="1990">
      <c r="A1990" s="2" t="s">
        <v>3432</v>
      </c>
      <c r="B1990" s="2">
        <v>88.0</v>
      </c>
      <c r="C1990" s="2">
        <v>9286314.0</v>
      </c>
      <c r="D1990" s="2" t="s">
        <v>154</v>
      </c>
      <c r="E1990" s="2" t="s">
        <v>3433</v>
      </c>
      <c r="F1990" s="2" t="s">
        <v>12</v>
      </c>
      <c r="G1990" s="2" t="s">
        <v>13</v>
      </c>
      <c r="H1990" s="2">
        <v>1.7E7</v>
      </c>
      <c r="I1990" s="2">
        <v>5.9</v>
      </c>
    </row>
    <row r="1991">
      <c r="A1991" s="2" t="s">
        <v>3434</v>
      </c>
      <c r="B1991" s="2">
        <v>111.0</v>
      </c>
      <c r="C1991" s="2">
        <v>56692.0</v>
      </c>
      <c r="D1991" s="2" t="s">
        <v>2441</v>
      </c>
      <c r="E1991" s="2" t="s">
        <v>3435</v>
      </c>
      <c r="F1991" s="2" t="s">
        <v>12</v>
      </c>
      <c r="G1991" s="2" t="s">
        <v>13</v>
      </c>
      <c r="H1991" s="2">
        <v>2.5E7</v>
      </c>
      <c r="I1991" s="2">
        <v>7.3</v>
      </c>
    </row>
    <row r="1992">
      <c r="A1992" s="2" t="s">
        <v>3436</v>
      </c>
      <c r="B1992" s="2">
        <v>117.0</v>
      </c>
      <c r="D1992" s="2" t="s">
        <v>62</v>
      </c>
      <c r="E1992" s="2" t="s">
        <v>3437</v>
      </c>
      <c r="F1992" s="2" t="s">
        <v>12</v>
      </c>
      <c r="G1992" s="2" t="s">
        <v>20</v>
      </c>
      <c r="H1992" s="2">
        <v>2.5E7</v>
      </c>
      <c r="I1992" s="2">
        <v>4.8</v>
      </c>
    </row>
    <row r="1993">
      <c r="A1993" s="2" t="s">
        <v>3438</v>
      </c>
      <c r="B1993" s="2">
        <v>95.0</v>
      </c>
      <c r="C1993" s="2">
        <v>5654777.0</v>
      </c>
      <c r="D1993" s="2" t="s">
        <v>1248</v>
      </c>
      <c r="E1993" s="2" t="s">
        <v>3439</v>
      </c>
      <c r="F1993" s="2" t="s">
        <v>12</v>
      </c>
      <c r="G1993" s="2" t="s">
        <v>13</v>
      </c>
      <c r="H1993" s="2">
        <v>2.5E7</v>
      </c>
      <c r="I1993" s="2">
        <v>4.1</v>
      </c>
    </row>
    <row r="1994">
      <c r="A1994" s="2" t="s">
        <v>2803</v>
      </c>
      <c r="B1994" s="2">
        <v>95.0</v>
      </c>
      <c r="C1994" s="2">
        <v>5516708.0</v>
      </c>
      <c r="D1994" s="2" t="s">
        <v>590</v>
      </c>
      <c r="E1994" s="2" t="s">
        <v>3440</v>
      </c>
      <c r="F1994" s="2" t="s">
        <v>12</v>
      </c>
      <c r="G1994" s="2" t="s">
        <v>13</v>
      </c>
      <c r="H1994" s="2">
        <v>2.5E7</v>
      </c>
      <c r="I1994" s="2">
        <v>4.9</v>
      </c>
    </row>
    <row r="1995">
      <c r="A1995" s="2" t="s">
        <v>521</v>
      </c>
      <c r="B1995" s="2">
        <v>127.0</v>
      </c>
      <c r="C1995" s="2">
        <v>5128124.0</v>
      </c>
      <c r="D1995" s="2" t="s">
        <v>572</v>
      </c>
      <c r="E1995" s="2" t="s">
        <v>3441</v>
      </c>
      <c r="F1995" s="2" t="s">
        <v>12</v>
      </c>
      <c r="G1995" s="2" t="s">
        <v>64</v>
      </c>
      <c r="H1995" s="2">
        <v>2.5E7</v>
      </c>
      <c r="I1995" s="2">
        <v>7.9</v>
      </c>
    </row>
    <row r="1996">
      <c r="A1996" s="2" t="s">
        <v>2043</v>
      </c>
      <c r="B1996" s="2">
        <v>105.0</v>
      </c>
      <c r="C1996" s="2">
        <v>3.4014398E7</v>
      </c>
      <c r="D1996" s="2" t="s">
        <v>2708</v>
      </c>
      <c r="E1996" s="2" t="s">
        <v>2709</v>
      </c>
      <c r="F1996" s="2" t="s">
        <v>12</v>
      </c>
      <c r="G1996" s="2" t="s">
        <v>265</v>
      </c>
      <c r="H1996" s="2">
        <v>3.3E7</v>
      </c>
      <c r="I1996" s="2">
        <v>5.6</v>
      </c>
    </row>
    <row r="1997">
      <c r="A1997" s="2" t="s">
        <v>3442</v>
      </c>
      <c r="B1997" s="2">
        <v>104.0</v>
      </c>
      <c r="C1997" s="2">
        <v>4064333.0</v>
      </c>
      <c r="D1997" s="2" t="s">
        <v>672</v>
      </c>
      <c r="E1997" s="2" t="s">
        <v>3443</v>
      </c>
      <c r="F1997" s="2" t="s">
        <v>12</v>
      </c>
      <c r="G1997" s="2" t="s">
        <v>13</v>
      </c>
      <c r="H1997" s="2">
        <v>2.5E7</v>
      </c>
      <c r="I1997" s="2">
        <v>5.2</v>
      </c>
    </row>
    <row r="1998">
      <c r="A1998" s="2" t="s">
        <v>3444</v>
      </c>
      <c r="B1998" s="2">
        <v>95.0</v>
      </c>
      <c r="C1998" s="2">
        <v>4006906.0</v>
      </c>
      <c r="D1998" s="2" t="s">
        <v>349</v>
      </c>
      <c r="E1998" s="2" t="s">
        <v>3445</v>
      </c>
      <c r="F1998" s="2" t="s">
        <v>12</v>
      </c>
      <c r="G1998" s="2" t="s">
        <v>13</v>
      </c>
      <c r="H1998" s="2">
        <v>1.5E7</v>
      </c>
      <c r="I1998" s="2">
        <v>4.1</v>
      </c>
    </row>
    <row r="1999">
      <c r="A1999" s="2" t="s">
        <v>3236</v>
      </c>
      <c r="B1999" s="2">
        <v>121.0</v>
      </c>
      <c r="C1999" s="2">
        <v>3073392.0</v>
      </c>
      <c r="D1999" s="2" t="s">
        <v>779</v>
      </c>
      <c r="E1999" s="2" t="s">
        <v>3446</v>
      </c>
      <c r="F1999" s="2" t="s">
        <v>12</v>
      </c>
      <c r="G1999" s="2" t="s">
        <v>95</v>
      </c>
      <c r="H1999" s="2">
        <v>2.5E7</v>
      </c>
      <c r="I1999" s="2">
        <v>6.6</v>
      </c>
    </row>
    <row r="2000">
      <c r="A2000" s="2" t="s">
        <v>1544</v>
      </c>
      <c r="B2000" s="2">
        <v>92.0</v>
      </c>
      <c r="C2000" s="2">
        <v>1550000.0</v>
      </c>
      <c r="D2000" s="2" t="s">
        <v>3447</v>
      </c>
      <c r="E2000" s="2" t="s">
        <v>3448</v>
      </c>
      <c r="F2000" s="2" t="s">
        <v>12</v>
      </c>
      <c r="G2000" s="2" t="s">
        <v>13</v>
      </c>
      <c r="H2000" s="2">
        <v>2.5E7</v>
      </c>
      <c r="I2000" s="2">
        <v>2.9</v>
      </c>
    </row>
    <row r="2001">
      <c r="A2001" s="2" t="s">
        <v>1336</v>
      </c>
      <c r="B2001" s="2">
        <v>80.0</v>
      </c>
      <c r="D2001" s="2" t="s">
        <v>888</v>
      </c>
      <c r="E2001" s="2" t="s">
        <v>3449</v>
      </c>
      <c r="F2001" s="2" t="s">
        <v>12</v>
      </c>
      <c r="G2001" s="2" t="s">
        <v>513</v>
      </c>
      <c r="H2001" s="2">
        <v>2.5E7</v>
      </c>
      <c r="I2001" s="2">
        <v>7.2</v>
      </c>
    </row>
    <row r="2002">
      <c r="A2002" s="2" t="s">
        <v>3450</v>
      </c>
      <c r="B2002" s="2">
        <v>107.0</v>
      </c>
      <c r="C2002" s="2">
        <v>871527.0</v>
      </c>
      <c r="D2002" s="2" t="s">
        <v>758</v>
      </c>
      <c r="E2002" s="2" t="s">
        <v>3451</v>
      </c>
      <c r="F2002" s="2" t="s">
        <v>12</v>
      </c>
      <c r="G2002" s="2" t="s">
        <v>95</v>
      </c>
      <c r="H2002" s="2">
        <v>2.5E7</v>
      </c>
      <c r="I2002" s="2">
        <v>6.5</v>
      </c>
    </row>
    <row r="2003">
      <c r="A2003" s="2" t="s">
        <v>52</v>
      </c>
      <c r="B2003" s="2">
        <v>91.0</v>
      </c>
      <c r="C2003" s="2">
        <v>1.2495865E7</v>
      </c>
      <c r="D2003" s="2" t="s">
        <v>443</v>
      </c>
      <c r="E2003" s="2" t="s">
        <v>3452</v>
      </c>
      <c r="F2003" s="2" t="s">
        <v>12</v>
      </c>
      <c r="G2003" s="2" t="s">
        <v>13</v>
      </c>
      <c r="I2003" s="2">
        <v>6.8</v>
      </c>
    </row>
    <row r="2004">
      <c r="A2004" s="2" t="s">
        <v>3453</v>
      </c>
      <c r="B2004" s="2">
        <v>117.0</v>
      </c>
      <c r="C2004" s="2">
        <v>777423.0</v>
      </c>
      <c r="D2004" s="2" t="s">
        <v>572</v>
      </c>
      <c r="E2004" s="2" t="s">
        <v>3454</v>
      </c>
      <c r="F2004" s="2" t="s">
        <v>12</v>
      </c>
      <c r="G2004" s="2" t="s">
        <v>13</v>
      </c>
      <c r="H2004" s="2">
        <v>2.5E7</v>
      </c>
      <c r="I2004" s="2">
        <v>7.2</v>
      </c>
    </row>
    <row r="2005">
      <c r="A2005" s="2" t="s">
        <v>3170</v>
      </c>
      <c r="B2005" s="2">
        <v>107.0</v>
      </c>
      <c r="C2005" s="2">
        <v>1186957.0</v>
      </c>
      <c r="D2005" s="2" t="s">
        <v>1196</v>
      </c>
      <c r="E2005" s="2" t="s">
        <v>3455</v>
      </c>
      <c r="F2005" s="2" t="s">
        <v>12</v>
      </c>
      <c r="G2005" s="2" t="s">
        <v>20</v>
      </c>
      <c r="H2005" s="2">
        <v>2.5E7</v>
      </c>
      <c r="I2005" s="2">
        <v>6.8</v>
      </c>
    </row>
    <row r="2006">
      <c r="A2006" s="2" t="s">
        <v>3456</v>
      </c>
      <c r="B2006" s="2">
        <v>131.0</v>
      </c>
      <c r="C2006" s="2">
        <v>85433.0</v>
      </c>
      <c r="D2006" s="2" t="s">
        <v>3457</v>
      </c>
      <c r="E2006" s="2" t="s">
        <v>3458</v>
      </c>
      <c r="F2006" s="2" t="s">
        <v>12</v>
      </c>
      <c r="G2006" s="2" t="s">
        <v>2458</v>
      </c>
      <c r="H2006" s="2">
        <v>1.35E7</v>
      </c>
      <c r="I2006" s="2">
        <v>7.8</v>
      </c>
    </row>
    <row r="2007">
      <c r="A2007" s="2" t="s">
        <v>3459</v>
      </c>
      <c r="B2007" s="2">
        <v>122.0</v>
      </c>
      <c r="C2007" s="2">
        <v>1697956.0</v>
      </c>
      <c r="D2007" s="2" t="s">
        <v>683</v>
      </c>
      <c r="E2007" s="2" t="s">
        <v>3460</v>
      </c>
      <c r="F2007" s="2" t="s">
        <v>12</v>
      </c>
      <c r="G2007" s="2" t="s">
        <v>13</v>
      </c>
      <c r="H2007" s="2">
        <v>2.0E7</v>
      </c>
      <c r="I2007" s="2">
        <v>6.7</v>
      </c>
    </row>
    <row r="2008">
      <c r="A2008" s="2" t="s">
        <v>3461</v>
      </c>
      <c r="B2008" s="2">
        <v>88.0</v>
      </c>
      <c r="D2008" s="2" t="s">
        <v>995</v>
      </c>
      <c r="E2008" s="2" t="s">
        <v>3462</v>
      </c>
      <c r="F2008" s="2" t="s">
        <v>12</v>
      </c>
      <c r="G2008" s="2" t="s">
        <v>513</v>
      </c>
      <c r="I2008" s="2">
        <v>6.1</v>
      </c>
    </row>
    <row r="2009">
      <c r="A2009" s="2" t="s">
        <v>3329</v>
      </c>
      <c r="B2009" s="2">
        <v>134.0</v>
      </c>
      <c r="C2009" s="2">
        <v>183662.0</v>
      </c>
      <c r="D2009" s="2" t="s">
        <v>888</v>
      </c>
      <c r="E2009" s="2" t="s">
        <v>3463</v>
      </c>
      <c r="F2009" s="2" t="s">
        <v>512</v>
      </c>
      <c r="G2009" s="2" t="s">
        <v>513</v>
      </c>
      <c r="H2009" s="2">
        <v>2.5E7</v>
      </c>
      <c r="I2009" s="2">
        <v>7.1</v>
      </c>
    </row>
    <row r="2010">
      <c r="A2010" s="2" t="s">
        <v>1323</v>
      </c>
      <c r="B2010" s="2">
        <v>117.0</v>
      </c>
      <c r="C2010" s="2">
        <v>134904.0</v>
      </c>
      <c r="D2010" s="2" t="s">
        <v>1568</v>
      </c>
      <c r="E2010" s="2" t="s">
        <v>3464</v>
      </c>
      <c r="F2010" s="2" t="s">
        <v>12</v>
      </c>
      <c r="G2010" s="2" t="s">
        <v>13</v>
      </c>
      <c r="H2010" s="2">
        <v>2.5E7</v>
      </c>
      <c r="I2010" s="2">
        <v>5.7</v>
      </c>
    </row>
    <row r="2011">
      <c r="A2011" s="2" t="s">
        <v>3465</v>
      </c>
      <c r="B2011" s="2">
        <v>80.0</v>
      </c>
      <c r="D2011" s="2" t="s">
        <v>1143</v>
      </c>
      <c r="E2011" s="2" t="s">
        <v>3466</v>
      </c>
      <c r="F2011" s="2" t="s">
        <v>12</v>
      </c>
      <c r="G2011" s="2" t="s">
        <v>513</v>
      </c>
      <c r="H2011" s="2">
        <v>2.5E7</v>
      </c>
      <c r="I2011" s="2">
        <v>2.9</v>
      </c>
    </row>
    <row r="2012">
      <c r="A2012" s="2" t="s">
        <v>3467</v>
      </c>
      <c r="B2012" s="2">
        <v>85.0</v>
      </c>
      <c r="D2012" s="2" t="s">
        <v>157</v>
      </c>
      <c r="E2012" s="2" t="s">
        <v>3468</v>
      </c>
      <c r="F2012" s="2" t="s">
        <v>1965</v>
      </c>
      <c r="G2012" s="2" t="s">
        <v>2487</v>
      </c>
      <c r="H2012" s="2">
        <v>2.5E7</v>
      </c>
      <c r="I2012" s="2">
        <v>5.2</v>
      </c>
    </row>
    <row r="2013">
      <c r="A2013" s="2" t="s">
        <v>67</v>
      </c>
      <c r="B2013" s="2">
        <v>138.0</v>
      </c>
      <c r="C2013" s="2">
        <v>1.696939E7</v>
      </c>
      <c r="D2013" s="2" t="s">
        <v>751</v>
      </c>
      <c r="E2013" s="2" t="s">
        <v>3469</v>
      </c>
      <c r="F2013" s="2" t="s">
        <v>12</v>
      </c>
      <c r="G2013" s="2" t="s">
        <v>13</v>
      </c>
      <c r="H2013" s="2">
        <v>2.5E7</v>
      </c>
      <c r="I2013" s="2">
        <v>5.3</v>
      </c>
    </row>
    <row r="2014">
      <c r="A2014" s="2" t="s">
        <v>3470</v>
      </c>
      <c r="B2014" s="2">
        <v>121.0</v>
      </c>
      <c r="D2014" s="2" t="s">
        <v>3471</v>
      </c>
      <c r="E2014" s="2" t="s">
        <v>3472</v>
      </c>
      <c r="F2014" s="2" t="s">
        <v>12</v>
      </c>
      <c r="G2014" s="2" t="s">
        <v>20</v>
      </c>
      <c r="H2014" s="2">
        <v>2.5E7</v>
      </c>
      <c r="I2014" s="2">
        <v>6.2</v>
      </c>
    </row>
    <row r="2015">
      <c r="A2015" s="2" t="s">
        <v>3473</v>
      </c>
      <c r="B2015" s="2">
        <v>134.0</v>
      </c>
      <c r="D2015" s="2" t="s">
        <v>352</v>
      </c>
      <c r="E2015" s="2" t="s">
        <v>3474</v>
      </c>
      <c r="F2015" s="2" t="s">
        <v>12</v>
      </c>
      <c r="G2015" s="2" t="s">
        <v>2458</v>
      </c>
      <c r="H2015" s="2">
        <v>2.5E7</v>
      </c>
      <c r="I2015" s="2">
        <v>7.3</v>
      </c>
    </row>
    <row r="2016">
      <c r="A2016" s="2" t="s">
        <v>3475</v>
      </c>
      <c r="B2016" s="2">
        <v>100.0</v>
      </c>
      <c r="C2016" s="2">
        <v>129115.0</v>
      </c>
      <c r="D2016" s="2" t="s">
        <v>268</v>
      </c>
      <c r="E2016" s="2" t="s">
        <v>3476</v>
      </c>
      <c r="F2016" s="2" t="s">
        <v>2512</v>
      </c>
      <c r="G2016" s="2" t="s">
        <v>309</v>
      </c>
      <c r="H2016" s="2">
        <v>2.5E7</v>
      </c>
      <c r="I2016" s="2">
        <v>6.5</v>
      </c>
    </row>
    <row r="2017">
      <c r="A2017" s="2" t="s">
        <v>3477</v>
      </c>
      <c r="B2017" s="2">
        <v>100.0</v>
      </c>
      <c r="D2017" s="2" t="s">
        <v>22</v>
      </c>
      <c r="E2017" s="2" t="s">
        <v>3478</v>
      </c>
      <c r="F2017" s="2" t="s">
        <v>12</v>
      </c>
      <c r="G2017" s="2" t="s">
        <v>13</v>
      </c>
      <c r="H2017" s="2">
        <v>2.5E7</v>
      </c>
      <c r="I2017" s="2">
        <v>4.1</v>
      </c>
    </row>
    <row r="2018">
      <c r="A2018" s="2" t="s">
        <v>1969</v>
      </c>
      <c r="B2018" s="2">
        <v>119.0</v>
      </c>
      <c r="C2018" s="2">
        <v>3.47E7</v>
      </c>
      <c r="D2018" s="2" t="s">
        <v>76</v>
      </c>
      <c r="E2018" s="2" t="s">
        <v>3479</v>
      </c>
      <c r="F2018" s="2" t="s">
        <v>12</v>
      </c>
      <c r="G2018" s="2" t="s">
        <v>13</v>
      </c>
      <c r="H2018" s="2">
        <v>1.4E7</v>
      </c>
      <c r="I2018" s="2">
        <v>7.7</v>
      </c>
    </row>
    <row r="2019">
      <c r="A2019" s="2" t="s">
        <v>1534</v>
      </c>
      <c r="B2019" s="2">
        <v>137.0</v>
      </c>
      <c r="C2019" s="2">
        <v>717753.0</v>
      </c>
      <c r="D2019" s="2" t="s">
        <v>2441</v>
      </c>
      <c r="E2019" s="2" t="s">
        <v>3480</v>
      </c>
      <c r="F2019" s="2" t="s">
        <v>12</v>
      </c>
      <c r="G2019" s="2" t="s">
        <v>513</v>
      </c>
      <c r="H2019" s="2">
        <v>2.5E7</v>
      </c>
      <c r="I2019" s="2">
        <v>6.1</v>
      </c>
    </row>
    <row r="2020">
      <c r="A2020" s="2" t="s">
        <v>3481</v>
      </c>
      <c r="B2020" s="2">
        <v>119.0</v>
      </c>
      <c r="C2020" s="2">
        <v>1.09713132E8</v>
      </c>
      <c r="D2020" s="2" t="s">
        <v>660</v>
      </c>
      <c r="E2020" s="2" t="s">
        <v>3482</v>
      </c>
      <c r="F2020" s="2" t="s">
        <v>12</v>
      </c>
      <c r="G2020" s="2" t="s">
        <v>13</v>
      </c>
      <c r="H2020" s="2">
        <v>2.5E7</v>
      </c>
      <c r="I2020" s="2">
        <v>7.3</v>
      </c>
    </row>
    <row r="2021">
      <c r="A2021" s="2" t="s">
        <v>890</v>
      </c>
      <c r="B2021" s="2">
        <v>139.0</v>
      </c>
      <c r="C2021" s="2">
        <v>7.0269171E7</v>
      </c>
      <c r="D2021" s="2" t="s">
        <v>1327</v>
      </c>
      <c r="E2021" s="2" t="s">
        <v>3483</v>
      </c>
      <c r="F2021" s="2" t="s">
        <v>12</v>
      </c>
      <c r="G2021" s="2" t="s">
        <v>13</v>
      </c>
      <c r="H2021" s="2">
        <v>2.4E7</v>
      </c>
      <c r="I2021" s="2">
        <v>7.2</v>
      </c>
    </row>
    <row r="2022">
      <c r="A2022" s="2" t="s">
        <v>664</v>
      </c>
      <c r="B2022" s="2">
        <v>114.0</v>
      </c>
      <c r="C2022" s="2">
        <v>2.8772222E7</v>
      </c>
      <c r="D2022" s="2" t="s">
        <v>665</v>
      </c>
      <c r="E2022" s="2" t="s">
        <v>666</v>
      </c>
      <c r="F2022" s="2" t="s">
        <v>12</v>
      </c>
      <c r="G2022" s="2" t="s">
        <v>13</v>
      </c>
      <c r="H2022" s="2">
        <v>1.05E8</v>
      </c>
      <c r="I2022" s="2">
        <v>5.3</v>
      </c>
    </row>
    <row r="2023">
      <c r="A2023" s="2" t="s">
        <v>2197</v>
      </c>
      <c r="B2023" s="2">
        <v>120.0</v>
      </c>
      <c r="C2023" s="2">
        <v>1.01334374E8</v>
      </c>
      <c r="D2023" s="2" t="s">
        <v>1777</v>
      </c>
      <c r="E2023" s="2" t="s">
        <v>3484</v>
      </c>
      <c r="F2023" s="2" t="s">
        <v>12</v>
      </c>
      <c r="G2023" s="2" t="s">
        <v>13</v>
      </c>
      <c r="H2023" s="2">
        <v>2.4E7</v>
      </c>
      <c r="I2023" s="2">
        <v>6.1</v>
      </c>
    </row>
    <row r="2024">
      <c r="A2024" s="2" t="s">
        <v>2967</v>
      </c>
      <c r="B2024" s="2">
        <v>98.0</v>
      </c>
      <c r="C2024" s="2">
        <v>1512815.0</v>
      </c>
      <c r="D2024" s="2" t="s">
        <v>3485</v>
      </c>
      <c r="E2024" s="2" t="s">
        <v>3486</v>
      </c>
      <c r="F2024" s="2" t="s">
        <v>12</v>
      </c>
      <c r="G2024" s="2" t="s">
        <v>13</v>
      </c>
      <c r="H2024" s="2">
        <v>2.5E7</v>
      </c>
      <c r="I2024" s="2">
        <v>5.8</v>
      </c>
    </row>
    <row r="2025">
      <c r="A2025" s="2" t="s">
        <v>471</v>
      </c>
      <c r="B2025" s="2">
        <v>106.0</v>
      </c>
      <c r="C2025" s="2">
        <v>6.5182182E7</v>
      </c>
      <c r="D2025" s="2" t="s">
        <v>590</v>
      </c>
      <c r="E2025" s="2" t="s">
        <v>3487</v>
      </c>
      <c r="F2025" s="2" t="s">
        <v>12</v>
      </c>
      <c r="G2025" s="2" t="s">
        <v>13</v>
      </c>
      <c r="H2025" s="2">
        <v>2.4E7</v>
      </c>
      <c r="I2025" s="2">
        <v>5.7</v>
      </c>
    </row>
    <row r="2026">
      <c r="A2026" s="2" t="s">
        <v>2415</v>
      </c>
      <c r="B2026" s="2">
        <v>98.0</v>
      </c>
      <c r="C2026" s="2">
        <v>5.7262492E7</v>
      </c>
      <c r="D2026" s="2" t="s">
        <v>349</v>
      </c>
      <c r="E2026" s="2" t="s">
        <v>3488</v>
      </c>
      <c r="F2026" s="2" t="s">
        <v>12</v>
      </c>
      <c r="G2026" s="2" t="s">
        <v>13</v>
      </c>
      <c r="H2026" s="2">
        <v>2.4E7</v>
      </c>
      <c r="I2026" s="2">
        <v>6.7</v>
      </c>
    </row>
    <row r="2027">
      <c r="A2027" s="2" t="s">
        <v>3489</v>
      </c>
      <c r="B2027" s="2">
        <v>107.0</v>
      </c>
      <c r="C2027" s="2">
        <v>8.0E7</v>
      </c>
      <c r="D2027" s="2" t="s">
        <v>2706</v>
      </c>
      <c r="E2027" s="2" t="s">
        <v>3490</v>
      </c>
      <c r="F2027" s="2" t="s">
        <v>12</v>
      </c>
      <c r="G2027" s="2" t="s">
        <v>13</v>
      </c>
      <c r="H2027" s="2">
        <v>8200000.0</v>
      </c>
      <c r="I2027" s="2">
        <v>6.5</v>
      </c>
    </row>
    <row r="2028">
      <c r="A2028" s="2" t="s">
        <v>894</v>
      </c>
      <c r="B2028" s="2">
        <v>88.0</v>
      </c>
      <c r="C2028" s="2">
        <v>7.4608545E7</v>
      </c>
      <c r="D2028" s="2" t="s">
        <v>585</v>
      </c>
      <c r="E2028" s="2" t="s">
        <v>3491</v>
      </c>
      <c r="F2028" s="2" t="s">
        <v>12</v>
      </c>
      <c r="G2028" s="2" t="s">
        <v>13</v>
      </c>
      <c r="H2028" s="2">
        <v>2.4E7</v>
      </c>
      <c r="I2028" s="2">
        <v>7.2</v>
      </c>
    </row>
    <row r="2029">
      <c r="A2029" s="2" t="s">
        <v>981</v>
      </c>
      <c r="B2029" s="2">
        <v>137.0</v>
      </c>
      <c r="C2029" s="2">
        <v>4.1895491E7</v>
      </c>
      <c r="D2029" s="2" t="s">
        <v>2730</v>
      </c>
      <c r="E2029" s="2" t="s">
        <v>3492</v>
      </c>
      <c r="F2029" s="2" t="s">
        <v>12</v>
      </c>
      <c r="G2029" s="2" t="s">
        <v>13</v>
      </c>
      <c r="H2029" s="2">
        <v>2.4E7</v>
      </c>
      <c r="I2029" s="2">
        <v>7.6</v>
      </c>
    </row>
    <row r="2030">
      <c r="A2030" s="2" t="s">
        <v>2714</v>
      </c>
      <c r="B2030" s="2">
        <v>100.0</v>
      </c>
      <c r="C2030" s="2">
        <v>3.9989008E7</v>
      </c>
      <c r="D2030" s="2" t="s">
        <v>1777</v>
      </c>
      <c r="E2030" s="2" t="s">
        <v>3493</v>
      </c>
      <c r="F2030" s="2" t="s">
        <v>12</v>
      </c>
      <c r="G2030" s="2" t="s">
        <v>13</v>
      </c>
      <c r="H2030" s="2">
        <v>2.4E7</v>
      </c>
      <c r="I2030" s="2">
        <v>4.6</v>
      </c>
    </row>
    <row r="2031">
      <c r="A2031" s="2" t="s">
        <v>3494</v>
      </c>
      <c r="B2031" s="2">
        <v>115.0</v>
      </c>
      <c r="C2031" s="2">
        <v>3.2662299E7</v>
      </c>
      <c r="D2031" s="2" t="s">
        <v>495</v>
      </c>
      <c r="E2031" s="2" t="s">
        <v>3495</v>
      </c>
      <c r="F2031" s="2" t="s">
        <v>12</v>
      </c>
      <c r="G2031" s="2" t="s">
        <v>13</v>
      </c>
      <c r="H2031" s="2">
        <v>2.4E7</v>
      </c>
      <c r="I2031" s="2">
        <v>6.9</v>
      </c>
    </row>
    <row r="2032">
      <c r="A2032" s="2" t="s">
        <v>2474</v>
      </c>
      <c r="B2032" s="2">
        <v>101.0</v>
      </c>
      <c r="C2032" s="2">
        <v>3.1452765E7</v>
      </c>
      <c r="D2032" s="2" t="s">
        <v>590</v>
      </c>
      <c r="E2032" s="2" t="s">
        <v>3496</v>
      </c>
      <c r="F2032" s="2" t="s">
        <v>12</v>
      </c>
      <c r="G2032" s="2" t="s">
        <v>13</v>
      </c>
      <c r="H2032" s="2">
        <v>2.4E7</v>
      </c>
      <c r="I2032" s="2">
        <v>6.6</v>
      </c>
    </row>
    <row r="2033">
      <c r="A2033" s="2" t="s">
        <v>3497</v>
      </c>
      <c r="B2033" s="2">
        <v>110.0</v>
      </c>
      <c r="C2033" s="2">
        <v>2.516727E7</v>
      </c>
      <c r="D2033" s="2" t="s">
        <v>3182</v>
      </c>
      <c r="E2033" s="2" t="s">
        <v>3498</v>
      </c>
      <c r="F2033" s="2" t="s">
        <v>12</v>
      </c>
      <c r="G2033" s="2" t="s">
        <v>265</v>
      </c>
      <c r="H2033" s="2">
        <v>2.4E7</v>
      </c>
      <c r="I2033" s="2">
        <v>6.3</v>
      </c>
    </row>
    <row r="2034">
      <c r="A2034" s="2" t="s">
        <v>3499</v>
      </c>
      <c r="B2034" s="2">
        <v>94.0</v>
      </c>
      <c r="C2034" s="2">
        <v>3.2416109E7</v>
      </c>
      <c r="D2034" s="2" t="s">
        <v>2159</v>
      </c>
      <c r="E2034" s="2" t="s">
        <v>3500</v>
      </c>
      <c r="F2034" s="2" t="s">
        <v>12</v>
      </c>
      <c r="G2034" s="2" t="s">
        <v>13</v>
      </c>
      <c r="H2034" s="2">
        <v>2.5E7</v>
      </c>
      <c r="I2034" s="2">
        <v>6.2</v>
      </c>
    </row>
    <row r="2035">
      <c r="A2035" s="2" t="s">
        <v>3501</v>
      </c>
      <c r="B2035" s="2">
        <v>88.0</v>
      </c>
      <c r="C2035" s="2">
        <v>20218.0</v>
      </c>
      <c r="D2035" s="2" t="s">
        <v>142</v>
      </c>
      <c r="E2035" s="2" t="s">
        <v>3502</v>
      </c>
      <c r="F2035" s="2" t="s">
        <v>12</v>
      </c>
      <c r="G2035" s="2" t="s">
        <v>13</v>
      </c>
      <c r="H2035" s="2">
        <v>2.4E7</v>
      </c>
      <c r="I2035" s="2">
        <v>5.3</v>
      </c>
    </row>
    <row r="2036">
      <c r="A2036" s="2" t="s">
        <v>497</v>
      </c>
      <c r="B2036" s="2">
        <v>127.0</v>
      </c>
      <c r="C2036" s="2">
        <v>2.887119E7</v>
      </c>
      <c r="D2036" s="2" t="s">
        <v>540</v>
      </c>
      <c r="E2036" s="2" t="s">
        <v>3503</v>
      </c>
      <c r="F2036" s="2" t="s">
        <v>12</v>
      </c>
      <c r="G2036" s="2" t="s">
        <v>13</v>
      </c>
      <c r="H2036" s="2">
        <v>2.4E7</v>
      </c>
      <c r="I2036" s="2">
        <v>7.3</v>
      </c>
    </row>
    <row r="2037">
      <c r="A2037" s="2" t="s">
        <v>1085</v>
      </c>
      <c r="B2037" s="2">
        <v>95.0</v>
      </c>
      <c r="C2037" s="2">
        <v>1.6964743E7</v>
      </c>
      <c r="D2037" s="2" t="s">
        <v>590</v>
      </c>
      <c r="E2037" s="2" t="s">
        <v>3504</v>
      </c>
      <c r="F2037" s="2" t="s">
        <v>12</v>
      </c>
      <c r="G2037" s="2" t="s">
        <v>13</v>
      </c>
      <c r="H2037" s="2">
        <v>2.4E7</v>
      </c>
      <c r="I2037" s="2">
        <v>5.6</v>
      </c>
    </row>
    <row r="2038">
      <c r="A2038" s="2" t="s">
        <v>1373</v>
      </c>
      <c r="B2038" s="2">
        <v>87.0</v>
      </c>
      <c r="C2038" s="2">
        <v>1.6290976E7</v>
      </c>
      <c r="D2038" s="2" t="s">
        <v>3505</v>
      </c>
      <c r="E2038" s="2" t="s">
        <v>3506</v>
      </c>
      <c r="F2038" s="2" t="s">
        <v>12</v>
      </c>
      <c r="G2038" s="2" t="s">
        <v>13</v>
      </c>
      <c r="H2038" s="2">
        <v>2.4E7</v>
      </c>
      <c r="I2038" s="2">
        <v>6.2</v>
      </c>
    </row>
    <row r="2039">
      <c r="A2039" s="2" t="s">
        <v>3507</v>
      </c>
      <c r="B2039" s="2">
        <v>118.0</v>
      </c>
      <c r="C2039" s="2">
        <v>1.3E7</v>
      </c>
      <c r="D2039" s="2" t="s">
        <v>3508</v>
      </c>
      <c r="E2039" s="2" t="s">
        <v>3509</v>
      </c>
      <c r="F2039" s="2" t="s">
        <v>12</v>
      </c>
      <c r="G2039" s="2" t="s">
        <v>13</v>
      </c>
      <c r="H2039" s="2">
        <v>2.4E7</v>
      </c>
      <c r="I2039" s="2">
        <v>5.2</v>
      </c>
    </row>
    <row r="2040">
      <c r="A2040" s="2" t="s">
        <v>1430</v>
      </c>
      <c r="B2040" s="2">
        <v>107.0</v>
      </c>
      <c r="C2040" s="2">
        <v>1.237241E7</v>
      </c>
      <c r="D2040" s="2" t="s">
        <v>1371</v>
      </c>
      <c r="E2040" s="2" t="s">
        <v>3510</v>
      </c>
      <c r="F2040" s="2" t="s">
        <v>12</v>
      </c>
      <c r="G2040" s="2" t="s">
        <v>13</v>
      </c>
      <c r="H2040" s="2">
        <v>2.4E7</v>
      </c>
      <c r="I2040" s="2">
        <v>5.3</v>
      </c>
    </row>
    <row r="2041">
      <c r="A2041" s="2" t="s">
        <v>1109</v>
      </c>
      <c r="B2041" s="2">
        <v>124.0</v>
      </c>
      <c r="C2041" s="2">
        <v>8427204.0</v>
      </c>
      <c r="D2041" s="2" t="s">
        <v>2190</v>
      </c>
      <c r="E2041" s="2" t="s">
        <v>3511</v>
      </c>
      <c r="F2041" s="2" t="s">
        <v>12</v>
      </c>
      <c r="G2041" s="2" t="s">
        <v>13</v>
      </c>
      <c r="H2041" s="2">
        <v>2.4E7</v>
      </c>
      <c r="I2041" s="2">
        <v>5.4</v>
      </c>
    </row>
    <row r="2042">
      <c r="A2042" s="2" t="s">
        <v>3512</v>
      </c>
      <c r="B2042" s="2">
        <v>89.0</v>
      </c>
      <c r="C2042" s="2">
        <v>9639242.0</v>
      </c>
      <c r="D2042" s="2" t="s">
        <v>590</v>
      </c>
      <c r="E2042" s="2" t="s">
        <v>3513</v>
      </c>
      <c r="F2042" s="2" t="s">
        <v>12</v>
      </c>
      <c r="G2042" s="2" t="s">
        <v>13</v>
      </c>
      <c r="H2042" s="2">
        <v>2.4E7</v>
      </c>
      <c r="I2042" s="2">
        <v>4.9</v>
      </c>
    </row>
    <row r="2043">
      <c r="A2043" s="2" t="s">
        <v>2585</v>
      </c>
      <c r="B2043" s="2">
        <v>88.0</v>
      </c>
      <c r="C2043" s="2">
        <v>2.5003072E7</v>
      </c>
      <c r="D2043" s="2" t="s">
        <v>2620</v>
      </c>
      <c r="E2043" s="2" t="s">
        <v>3514</v>
      </c>
      <c r="F2043" s="2" t="s">
        <v>12</v>
      </c>
      <c r="G2043" s="2" t="s">
        <v>13</v>
      </c>
      <c r="H2043" s="2">
        <v>2.4E7</v>
      </c>
      <c r="I2043" s="2">
        <v>5.5</v>
      </c>
    </row>
    <row r="2044">
      <c r="A2044" s="2" t="s">
        <v>3515</v>
      </c>
      <c r="B2044" s="2">
        <v>118.0</v>
      </c>
      <c r="C2044" s="2">
        <v>6144806.0</v>
      </c>
      <c r="D2044" s="2" t="s">
        <v>2261</v>
      </c>
      <c r="E2044" s="2" t="s">
        <v>3516</v>
      </c>
      <c r="F2044" s="2" t="s">
        <v>12</v>
      </c>
      <c r="G2044" s="2" t="s">
        <v>13</v>
      </c>
      <c r="H2044" s="2">
        <v>2.3E7</v>
      </c>
      <c r="I2044" s="2">
        <v>6.7</v>
      </c>
    </row>
    <row r="2045">
      <c r="A2045" s="2" t="s">
        <v>3006</v>
      </c>
      <c r="B2045" s="2">
        <v>93.0</v>
      </c>
      <c r="C2045" s="2">
        <v>4308981.0</v>
      </c>
      <c r="D2045" s="2" t="s">
        <v>1068</v>
      </c>
      <c r="E2045" s="2" t="s">
        <v>3517</v>
      </c>
      <c r="F2045" s="2" t="s">
        <v>12</v>
      </c>
      <c r="G2045" s="2" t="s">
        <v>13</v>
      </c>
      <c r="H2045" s="2">
        <v>2.4E7</v>
      </c>
      <c r="I2045" s="2">
        <v>3.9</v>
      </c>
    </row>
    <row r="2046">
      <c r="A2046" s="2" t="s">
        <v>3518</v>
      </c>
      <c r="B2046" s="2">
        <v>80.0</v>
      </c>
      <c r="C2046" s="2">
        <v>669276.0</v>
      </c>
      <c r="D2046" s="2" t="s">
        <v>3519</v>
      </c>
      <c r="E2046" s="2" t="s">
        <v>3520</v>
      </c>
      <c r="F2046" s="2" t="s">
        <v>12</v>
      </c>
      <c r="G2046" s="2" t="s">
        <v>20</v>
      </c>
      <c r="H2046" s="2">
        <v>2.8E7</v>
      </c>
      <c r="I2046" s="2">
        <v>7.2</v>
      </c>
    </row>
    <row r="2047">
      <c r="A2047" s="2" t="s">
        <v>3521</v>
      </c>
      <c r="B2047" s="2">
        <v>120.0</v>
      </c>
      <c r="C2047" s="2">
        <v>42880.0</v>
      </c>
      <c r="D2047" s="2" t="s">
        <v>76</v>
      </c>
      <c r="E2047" s="2" t="s">
        <v>3522</v>
      </c>
      <c r="F2047" s="2" t="s">
        <v>12</v>
      </c>
      <c r="G2047" s="2" t="s">
        <v>20</v>
      </c>
      <c r="H2047" s="2">
        <v>2.4E7</v>
      </c>
      <c r="I2047" s="2">
        <v>5.1</v>
      </c>
    </row>
    <row r="2048">
      <c r="A2048" s="2" t="s">
        <v>2689</v>
      </c>
      <c r="B2048" s="2">
        <v>98.0</v>
      </c>
      <c r="C2048" s="2">
        <v>2.3225911E7</v>
      </c>
      <c r="D2048" s="2" t="s">
        <v>154</v>
      </c>
      <c r="E2048" s="2" t="s">
        <v>3523</v>
      </c>
      <c r="F2048" s="2" t="s">
        <v>12</v>
      </c>
      <c r="G2048" s="2" t="s">
        <v>13</v>
      </c>
      <c r="H2048" s="2">
        <v>2.4E7</v>
      </c>
      <c r="I2048" s="2">
        <v>6.5</v>
      </c>
    </row>
    <row r="2049">
      <c r="A2049" s="2" t="s">
        <v>2687</v>
      </c>
      <c r="B2049" s="2">
        <v>119.0</v>
      </c>
      <c r="C2049" s="2">
        <v>4710455.0</v>
      </c>
      <c r="D2049" s="2" t="s">
        <v>216</v>
      </c>
      <c r="E2049" s="2" t="s">
        <v>3524</v>
      </c>
      <c r="F2049" s="2" t="s">
        <v>232</v>
      </c>
      <c r="G2049" s="2" t="s">
        <v>233</v>
      </c>
      <c r="H2049" s="2">
        <v>2.4E7</v>
      </c>
      <c r="I2049" s="2">
        <v>8.2</v>
      </c>
    </row>
    <row r="2050">
      <c r="A2050" s="2" t="s">
        <v>1470</v>
      </c>
      <c r="B2050" s="2">
        <v>88.0</v>
      </c>
      <c r="C2050" s="2">
        <v>7.5590286E7</v>
      </c>
      <c r="D2050" s="2" t="s">
        <v>3525</v>
      </c>
      <c r="E2050" s="2" t="s">
        <v>3526</v>
      </c>
      <c r="F2050" s="2" t="s">
        <v>12</v>
      </c>
      <c r="G2050" s="2" t="s">
        <v>13</v>
      </c>
      <c r="H2050" s="2">
        <v>2.36E7</v>
      </c>
      <c r="I2050" s="2">
        <v>7.7</v>
      </c>
    </row>
    <row r="2051">
      <c r="A2051" s="2" t="s">
        <v>61</v>
      </c>
      <c r="B2051" s="2">
        <v>201.0</v>
      </c>
      <c r="C2051" s="2">
        <v>2.1805126E8</v>
      </c>
      <c r="D2051" s="2" t="s">
        <v>74</v>
      </c>
      <c r="E2051" s="2" t="s">
        <v>75</v>
      </c>
      <c r="F2051" s="2" t="s">
        <v>12</v>
      </c>
      <c r="G2051" s="2" t="s">
        <v>64</v>
      </c>
      <c r="H2051" s="2">
        <v>2.07E8</v>
      </c>
      <c r="I2051" s="2">
        <v>7.2</v>
      </c>
    </row>
    <row r="2052">
      <c r="A2052" s="2" t="s">
        <v>568</v>
      </c>
      <c r="B2052" s="2">
        <v>90.0</v>
      </c>
      <c r="C2052" s="2">
        <v>1.61487252E8</v>
      </c>
      <c r="D2052" s="2" t="s">
        <v>1371</v>
      </c>
      <c r="E2052" s="2" t="s">
        <v>3527</v>
      </c>
      <c r="F2052" s="2" t="s">
        <v>12</v>
      </c>
      <c r="G2052" s="2" t="s">
        <v>13</v>
      </c>
      <c r="H2052" s="2">
        <v>2.0E7</v>
      </c>
      <c r="I2052" s="2">
        <v>6.1</v>
      </c>
    </row>
    <row r="2053">
      <c r="A2053" s="2" t="s">
        <v>2489</v>
      </c>
      <c r="B2053" s="2">
        <v>127.0</v>
      </c>
      <c r="C2053" s="2">
        <v>2.90158751E8</v>
      </c>
      <c r="D2053" s="2" t="s">
        <v>10</v>
      </c>
      <c r="E2053" s="2" t="s">
        <v>3528</v>
      </c>
      <c r="F2053" s="2" t="s">
        <v>12</v>
      </c>
      <c r="G2053" s="2" t="s">
        <v>13</v>
      </c>
      <c r="H2053" s="2">
        <v>1.8E7</v>
      </c>
      <c r="I2053" s="2">
        <v>8.8</v>
      </c>
    </row>
    <row r="2054">
      <c r="A2054" s="2" t="s">
        <v>99</v>
      </c>
      <c r="B2054" s="2">
        <v>119.0</v>
      </c>
      <c r="C2054" s="2">
        <v>6.5807024E7</v>
      </c>
      <c r="D2054" s="2" t="s">
        <v>1248</v>
      </c>
      <c r="E2054" s="2" t="s">
        <v>3529</v>
      </c>
      <c r="F2054" s="2" t="s">
        <v>12</v>
      </c>
      <c r="G2054" s="2" t="s">
        <v>13</v>
      </c>
      <c r="H2054" s="2">
        <v>1.9E7</v>
      </c>
      <c r="I2054" s="2">
        <v>6.8</v>
      </c>
    </row>
    <row r="2055">
      <c r="A2055" s="2" t="s">
        <v>1990</v>
      </c>
      <c r="B2055" s="2">
        <v>85.0</v>
      </c>
      <c r="C2055" s="2">
        <v>8.6930411E7</v>
      </c>
      <c r="D2055" s="2" t="s">
        <v>349</v>
      </c>
      <c r="E2055" s="2" t="s">
        <v>3530</v>
      </c>
      <c r="F2055" s="2" t="s">
        <v>12</v>
      </c>
      <c r="G2055" s="2" t="s">
        <v>13</v>
      </c>
      <c r="H2055" s="2">
        <v>2.3E7</v>
      </c>
      <c r="I2055" s="2">
        <v>6.8</v>
      </c>
    </row>
    <row r="2056">
      <c r="A2056" s="2" t="s">
        <v>1912</v>
      </c>
      <c r="B2056" s="2">
        <v>98.0</v>
      </c>
      <c r="C2056" s="2">
        <v>5.3302314E7</v>
      </c>
      <c r="D2056" s="2" t="s">
        <v>1929</v>
      </c>
      <c r="E2056" s="2" t="s">
        <v>3531</v>
      </c>
      <c r="F2056" s="2" t="s">
        <v>12</v>
      </c>
      <c r="G2056" s="2" t="s">
        <v>13</v>
      </c>
      <c r="H2056" s="2">
        <v>2.3E7</v>
      </c>
      <c r="I2056" s="2">
        <v>6.7</v>
      </c>
    </row>
    <row r="2057">
      <c r="A2057" s="2" t="s">
        <v>1193</v>
      </c>
      <c r="B2057" s="2">
        <v>101.0</v>
      </c>
      <c r="C2057" s="2">
        <v>4.0962534E7</v>
      </c>
      <c r="D2057" s="2" t="s">
        <v>1196</v>
      </c>
      <c r="E2057" s="2" t="s">
        <v>3532</v>
      </c>
      <c r="F2057" s="2" t="s">
        <v>12</v>
      </c>
      <c r="G2057" s="2" t="s">
        <v>13</v>
      </c>
      <c r="H2057" s="2">
        <v>1.25E7</v>
      </c>
      <c r="I2057" s="2">
        <v>7.1</v>
      </c>
    </row>
    <row r="2058">
      <c r="A2058" s="2" t="s">
        <v>487</v>
      </c>
      <c r="B2058" s="2">
        <v>112.0</v>
      </c>
      <c r="C2058" s="2">
        <v>3.9235088E7</v>
      </c>
      <c r="D2058" s="2" t="s">
        <v>3533</v>
      </c>
      <c r="E2058" s="2" t="s">
        <v>3534</v>
      </c>
      <c r="F2058" s="2" t="s">
        <v>12</v>
      </c>
      <c r="G2058" s="2" t="s">
        <v>13</v>
      </c>
      <c r="H2058" s="2">
        <v>2.3E7</v>
      </c>
      <c r="I2058" s="2">
        <v>7.1</v>
      </c>
    </row>
    <row r="2059">
      <c r="A2059" s="2" t="s">
        <v>3535</v>
      </c>
      <c r="B2059" s="2">
        <v>97.0</v>
      </c>
      <c r="C2059" s="2">
        <v>2.7338033E7</v>
      </c>
      <c r="D2059" s="2" t="s">
        <v>590</v>
      </c>
      <c r="E2059" s="2" t="s">
        <v>3536</v>
      </c>
      <c r="F2059" s="2" t="s">
        <v>12</v>
      </c>
      <c r="G2059" s="2" t="s">
        <v>13</v>
      </c>
      <c r="H2059" s="2">
        <v>2.3E7</v>
      </c>
      <c r="I2059" s="2">
        <v>6.1</v>
      </c>
    </row>
    <row r="2060">
      <c r="A2060" s="2" t="s">
        <v>632</v>
      </c>
      <c r="B2060" s="2">
        <v>126.0</v>
      </c>
      <c r="C2060" s="2">
        <v>2.5556065E7</v>
      </c>
      <c r="D2060" s="2" t="s">
        <v>1914</v>
      </c>
      <c r="E2060" s="2" t="s">
        <v>3537</v>
      </c>
      <c r="F2060" s="2" t="s">
        <v>12</v>
      </c>
      <c r="G2060" s="2" t="s">
        <v>13</v>
      </c>
      <c r="H2060" s="2">
        <v>2.3E7</v>
      </c>
      <c r="I2060" s="2">
        <v>8.0</v>
      </c>
    </row>
    <row r="2061">
      <c r="A2061" s="2" t="s">
        <v>3356</v>
      </c>
      <c r="B2061" s="2">
        <v>106.0</v>
      </c>
      <c r="C2061" s="2">
        <v>1.5785632E7</v>
      </c>
      <c r="D2061" s="2" t="s">
        <v>3357</v>
      </c>
      <c r="E2061" s="2" t="s">
        <v>3358</v>
      </c>
      <c r="F2061" s="2" t="s">
        <v>12</v>
      </c>
      <c r="G2061" s="2" t="s">
        <v>20</v>
      </c>
      <c r="H2061" s="2">
        <v>2.3E7</v>
      </c>
      <c r="I2061" s="2">
        <v>7.5</v>
      </c>
    </row>
    <row r="2062">
      <c r="A2062" s="2" t="s">
        <v>1549</v>
      </c>
      <c r="B2062" s="2">
        <v>97.0</v>
      </c>
      <c r="C2062" s="2">
        <v>2.1973182E7</v>
      </c>
      <c r="D2062" s="2" t="s">
        <v>293</v>
      </c>
      <c r="E2062" s="2" t="s">
        <v>3538</v>
      </c>
      <c r="F2062" s="2" t="s">
        <v>12</v>
      </c>
      <c r="G2062" s="2" t="s">
        <v>13</v>
      </c>
      <c r="H2062" s="2">
        <v>2.3E7</v>
      </c>
      <c r="I2062" s="2">
        <v>6.6</v>
      </c>
    </row>
    <row r="2063">
      <c r="A2063" s="2" t="s">
        <v>3539</v>
      </c>
      <c r="B2063" s="2">
        <v>100.0</v>
      </c>
      <c r="C2063" s="2">
        <v>4756.0</v>
      </c>
      <c r="D2063" s="2" t="s">
        <v>72</v>
      </c>
      <c r="E2063" s="2" t="s">
        <v>3540</v>
      </c>
      <c r="F2063" s="2" t="s">
        <v>12</v>
      </c>
      <c r="G2063" s="2" t="s">
        <v>20</v>
      </c>
      <c r="H2063" s="2">
        <v>2.5E7</v>
      </c>
      <c r="I2063" s="2">
        <v>5.4</v>
      </c>
    </row>
    <row r="2064">
      <c r="A2064" s="2" t="s">
        <v>1614</v>
      </c>
      <c r="B2064" s="2">
        <v>114.0</v>
      </c>
      <c r="C2064" s="2">
        <v>1.8653615E7</v>
      </c>
      <c r="D2064" s="2" t="s">
        <v>888</v>
      </c>
      <c r="E2064" s="2" t="s">
        <v>3541</v>
      </c>
      <c r="F2064" s="2" t="s">
        <v>12</v>
      </c>
      <c r="G2064" s="2" t="s">
        <v>13</v>
      </c>
      <c r="H2064" s="2">
        <v>2.3E7</v>
      </c>
      <c r="I2064" s="2">
        <v>6.1</v>
      </c>
    </row>
    <row r="2065">
      <c r="A2065" s="2" t="s">
        <v>2984</v>
      </c>
      <c r="B2065" s="2">
        <v>101.0</v>
      </c>
      <c r="C2065" s="2">
        <v>1.2189514E7</v>
      </c>
      <c r="D2065" s="2" t="s">
        <v>590</v>
      </c>
      <c r="E2065" s="2" t="s">
        <v>2985</v>
      </c>
      <c r="F2065" s="2" t="s">
        <v>12</v>
      </c>
      <c r="G2065" s="2" t="s">
        <v>13</v>
      </c>
      <c r="H2065" s="2">
        <v>2.3E7</v>
      </c>
      <c r="I2065" s="2">
        <v>6.1</v>
      </c>
    </row>
    <row r="2066">
      <c r="A2066" s="2" t="s">
        <v>3542</v>
      </c>
      <c r="B2066" s="2">
        <v>88.0</v>
      </c>
      <c r="C2066" s="2">
        <v>1.3019253E7</v>
      </c>
      <c r="D2066" s="2" t="s">
        <v>349</v>
      </c>
      <c r="E2066" s="2" t="s">
        <v>3543</v>
      </c>
      <c r="F2066" s="2" t="s">
        <v>12</v>
      </c>
      <c r="G2066" s="2" t="s">
        <v>13</v>
      </c>
      <c r="H2066" s="2">
        <v>2.3E7</v>
      </c>
      <c r="I2066" s="2">
        <v>5.6</v>
      </c>
    </row>
    <row r="2067">
      <c r="A2067" s="2" t="s">
        <v>534</v>
      </c>
      <c r="B2067" s="2">
        <v>93.0</v>
      </c>
      <c r="C2067" s="2">
        <v>1.8934858E7</v>
      </c>
      <c r="D2067" s="2" t="s">
        <v>22</v>
      </c>
      <c r="E2067" s="2" t="s">
        <v>3544</v>
      </c>
      <c r="F2067" s="2" t="s">
        <v>12</v>
      </c>
      <c r="G2067" s="2" t="s">
        <v>2760</v>
      </c>
      <c r="H2067" s="2">
        <v>2.3E7</v>
      </c>
      <c r="I2067" s="2">
        <v>5.8</v>
      </c>
    </row>
    <row r="2068">
      <c r="A2068" s="2" t="s">
        <v>3545</v>
      </c>
      <c r="B2068" s="2">
        <v>92.0</v>
      </c>
      <c r="C2068" s="2">
        <v>2.0763013E7</v>
      </c>
      <c r="D2068" s="2" t="s">
        <v>2970</v>
      </c>
      <c r="E2068" s="2" t="s">
        <v>3546</v>
      </c>
      <c r="F2068" s="2" t="s">
        <v>12</v>
      </c>
      <c r="G2068" s="2" t="s">
        <v>13</v>
      </c>
      <c r="H2068" s="2">
        <v>2.3E7</v>
      </c>
      <c r="I2068" s="2">
        <v>2.8</v>
      </c>
    </row>
    <row r="2069">
      <c r="A2069" s="2" t="s">
        <v>3547</v>
      </c>
      <c r="B2069" s="2">
        <v>98.0</v>
      </c>
      <c r="C2069" s="2">
        <v>1.2782508E7</v>
      </c>
      <c r="D2069" s="2" t="s">
        <v>1196</v>
      </c>
      <c r="E2069" s="2" t="s">
        <v>3548</v>
      </c>
      <c r="F2069" s="2" t="s">
        <v>12</v>
      </c>
      <c r="G2069" s="2" t="s">
        <v>13</v>
      </c>
      <c r="H2069" s="2">
        <v>2.3E7</v>
      </c>
      <c r="I2069" s="2">
        <v>6.7</v>
      </c>
    </row>
    <row r="2070">
      <c r="A2070" s="2" t="s">
        <v>3549</v>
      </c>
      <c r="B2070" s="2">
        <v>94.0</v>
      </c>
      <c r="C2070" s="2">
        <v>1.1508423E7</v>
      </c>
      <c r="D2070" s="2" t="s">
        <v>3550</v>
      </c>
      <c r="E2070" s="2" t="s">
        <v>3551</v>
      </c>
      <c r="F2070" s="2" t="s">
        <v>12</v>
      </c>
      <c r="G2070" s="2" t="s">
        <v>13</v>
      </c>
      <c r="H2070" s="2">
        <v>2.3E7</v>
      </c>
      <c r="I2070" s="2">
        <v>5.1</v>
      </c>
    </row>
    <row r="2071">
      <c r="A2071" s="2" t="s">
        <v>1757</v>
      </c>
      <c r="B2071" s="2">
        <v>102.0</v>
      </c>
      <c r="C2071" s="2">
        <v>1.0660147E7</v>
      </c>
      <c r="D2071" s="2" t="s">
        <v>76</v>
      </c>
      <c r="E2071" s="2" t="s">
        <v>3552</v>
      </c>
      <c r="F2071" s="2" t="s">
        <v>12</v>
      </c>
      <c r="G2071" s="2" t="s">
        <v>20</v>
      </c>
      <c r="H2071" s="2">
        <v>2.3E7</v>
      </c>
      <c r="I2071" s="2">
        <v>7.2</v>
      </c>
    </row>
    <row r="2072">
      <c r="A2072" s="2" t="s">
        <v>2069</v>
      </c>
      <c r="B2072" s="2">
        <v>98.0</v>
      </c>
      <c r="C2072" s="2">
        <v>7434726.0</v>
      </c>
      <c r="D2072" s="2" t="s">
        <v>3553</v>
      </c>
      <c r="E2072" s="2" t="s">
        <v>3554</v>
      </c>
      <c r="F2072" s="2" t="s">
        <v>12</v>
      </c>
      <c r="G2072" s="2" t="s">
        <v>13</v>
      </c>
      <c r="H2072" s="2">
        <v>2.3E7</v>
      </c>
      <c r="I2072" s="2">
        <v>6.0</v>
      </c>
    </row>
    <row r="2073">
      <c r="A2073" s="2" t="s">
        <v>2945</v>
      </c>
      <c r="B2073" s="2">
        <v>121.0</v>
      </c>
      <c r="C2073" s="2">
        <v>6777589.0</v>
      </c>
      <c r="D2073" s="2" t="s">
        <v>758</v>
      </c>
      <c r="E2073" s="2" t="s">
        <v>3555</v>
      </c>
      <c r="F2073" s="2" t="s">
        <v>12</v>
      </c>
      <c r="G2073" s="2" t="s">
        <v>13</v>
      </c>
      <c r="I2073" s="2">
        <v>7.2</v>
      </c>
    </row>
    <row r="2074">
      <c r="A2074" s="2" t="s">
        <v>3556</v>
      </c>
      <c r="B2074" s="2">
        <v>111.0</v>
      </c>
      <c r="C2074" s="2">
        <v>6109075.0</v>
      </c>
      <c r="D2074" s="2" t="s">
        <v>540</v>
      </c>
      <c r="E2074" s="2" t="s">
        <v>3557</v>
      </c>
      <c r="F2074" s="2" t="s">
        <v>512</v>
      </c>
      <c r="G2074" s="2" t="s">
        <v>513</v>
      </c>
      <c r="H2074" s="2">
        <v>1.943E7</v>
      </c>
      <c r="I2074" s="2">
        <v>6.7</v>
      </c>
    </row>
    <row r="2075">
      <c r="A2075" s="2" t="s">
        <v>3558</v>
      </c>
      <c r="B2075" s="2">
        <v>90.0</v>
      </c>
      <c r="D2075" s="2" t="s">
        <v>619</v>
      </c>
      <c r="E2075" s="2" t="s">
        <v>3559</v>
      </c>
      <c r="F2075" s="2" t="s">
        <v>12</v>
      </c>
      <c r="G2075" s="2" t="s">
        <v>95</v>
      </c>
      <c r="H2075" s="2">
        <v>1.1E7</v>
      </c>
      <c r="I2075" s="2">
        <v>6.3</v>
      </c>
    </row>
    <row r="2076">
      <c r="A2076" s="2" t="s">
        <v>1969</v>
      </c>
      <c r="B2076" s="2">
        <v>100.0</v>
      </c>
      <c r="C2076" s="2">
        <v>2708188.0</v>
      </c>
      <c r="D2076" s="2" t="s">
        <v>495</v>
      </c>
      <c r="E2076" s="2" t="s">
        <v>3560</v>
      </c>
      <c r="F2076" s="2" t="s">
        <v>12</v>
      </c>
      <c r="G2076" s="2" t="s">
        <v>20</v>
      </c>
      <c r="H2076" s="2">
        <v>2.3E7</v>
      </c>
      <c r="I2076" s="2">
        <v>6.2</v>
      </c>
    </row>
    <row r="2077">
      <c r="B2077" s="2">
        <v>50.0</v>
      </c>
      <c r="D2077" s="2" t="s">
        <v>154</v>
      </c>
      <c r="E2077" s="2" t="s">
        <v>3561</v>
      </c>
      <c r="F2077" s="2" t="s">
        <v>12</v>
      </c>
      <c r="G2077" s="2" t="s">
        <v>13</v>
      </c>
      <c r="I2077" s="2">
        <v>6.8</v>
      </c>
    </row>
    <row r="2078">
      <c r="A2078" s="2" t="s">
        <v>3562</v>
      </c>
      <c r="B2078" s="2">
        <v>141.0</v>
      </c>
      <c r="C2078" s="2">
        <v>1.6123851E7</v>
      </c>
      <c r="D2078" s="2" t="s">
        <v>1196</v>
      </c>
      <c r="E2078" s="2" t="s">
        <v>3563</v>
      </c>
      <c r="F2078" s="2" t="s">
        <v>12</v>
      </c>
      <c r="G2078" s="2" t="s">
        <v>13</v>
      </c>
      <c r="H2078" s="2">
        <v>2.3E7</v>
      </c>
      <c r="I2078" s="2">
        <v>6.2</v>
      </c>
    </row>
    <row r="2079">
      <c r="A2079" s="2" t="s">
        <v>3475</v>
      </c>
      <c r="B2079" s="2">
        <v>139.0</v>
      </c>
      <c r="D2079" s="2" t="s">
        <v>3564</v>
      </c>
      <c r="E2079" s="2" t="s">
        <v>3565</v>
      </c>
      <c r="F2079" s="2" t="s">
        <v>688</v>
      </c>
      <c r="G2079" s="2" t="s">
        <v>309</v>
      </c>
      <c r="H2079" s="2">
        <v>2.3E7</v>
      </c>
      <c r="I2079" s="2">
        <v>6.9</v>
      </c>
    </row>
    <row r="2080">
      <c r="A2080" s="2" t="s">
        <v>1237</v>
      </c>
      <c r="B2080" s="2">
        <v>114.0</v>
      </c>
      <c r="C2080" s="2">
        <v>7.1975611E7</v>
      </c>
      <c r="D2080" s="2" t="s">
        <v>2563</v>
      </c>
      <c r="E2080" s="2" t="s">
        <v>3566</v>
      </c>
      <c r="F2080" s="2" t="s">
        <v>12</v>
      </c>
      <c r="G2080" s="2" t="s">
        <v>13</v>
      </c>
      <c r="H2080" s="2">
        <v>2.5E7</v>
      </c>
      <c r="I2080" s="2">
        <v>6.8</v>
      </c>
    </row>
    <row r="2081">
      <c r="A2081" s="2" t="s">
        <v>3567</v>
      </c>
      <c r="B2081" s="2">
        <v>96.0</v>
      </c>
      <c r="C2081" s="2">
        <v>3.8119483E7</v>
      </c>
      <c r="D2081" s="2" t="s">
        <v>660</v>
      </c>
      <c r="E2081" s="2" t="s">
        <v>3568</v>
      </c>
      <c r="F2081" s="2" t="s">
        <v>12</v>
      </c>
      <c r="G2081" s="2" t="s">
        <v>13</v>
      </c>
      <c r="H2081" s="2">
        <v>2.27E7</v>
      </c>
      <c r="I2081" s="2">
        <v>7.1</v>
      </c>
    </row>
    <row r="2082">
      <c r="A2082" s="2" t="s">
        <v>3569</v>
      </c>
      <c r="B2082" s="2">
        <v>111.0</v>
      </c>
      <c r="C2082" s="2">
        <v>4190530.0</v>
      </c>
      <c r="D2082" s="2" t="s">
        <v>1191</v>
      </c>
      <c r="E2082" s="2" t="s">
        <v>3570</v>
      </c>
      <c r="F2082" s="2" t="s">
        <v>12</v>
      </c>
      <c r="G2082" s="2" t="s">
        <v>126</v>
      </c>
      <c r="H2082" s="2">
        <v>2.25E7</v>
      </c>
      <c r="I2082" s="2">
        <v>7.1</v>
      </c>
    </row>
    <row r="2083">
      <c r="A2083" s="2" t="s">
        <v>1096</v>
      </c>
      <c r="B2083" s="2">
        <v>127.0</v>
      </c>
      <c r="C2083" s="2">
        <v>2.17631306E8</v>
      </c>
      <c r="D2083" s="2" t="s">
        <v>3571</v>
      </c>
      <c r="E2083" s="2" t="s">
        <v>3572</v>
      </c>
      <c r="F2083" s="2" t="s">
        <v>12</v>
      </c>
      <c r="G2083" s="2" t="s">
        <v>13</v>
      </c>
      <c r="H2083" s="2">
        <v>2.2E7</v>
      </c>
      <c r="I2083" s="2">
        <v>7.0</v>
      </c>
    </row>
    <row r="2084">
      <c r="A2084" s="2" t="s">
        <v>1227</v>
      </c>
      <c r="B2084" s="2">
        <v>107.0</v>
      </c>
      <c r="C2084" s="2">
        <v>1.76483808E8</v>
      </c>
      <c r="D2084" s="2" t="s">
        <v>590</v>
      </c>
      <c r="E2084" s="2" t="s">
        <v>3573</v>
      </c>
      <c r="F2084" s="2" t="s">
        <v>12</v>
      </c>
      <c r="G2084" s="2" t="s">
        <v>13</v>
      </c>
      <c r="H2084" s="2">
        <v>2.3E7</v>
      </c>
      <c r="I2084" s="2">
        <v>7.1</v>
      </c>
    </row>
    <row r="2085">
      <c r="A2085" s="2" t="s">
        <v>1467</v>
      </c>
      <c r="B2085" s="2">
        <v>97.0</v>
      </c>
      <c r="C2085" s="2">
        <v>1.44833357E8</v>
      </c>
      <c r="D2085" s="2" t="s">
        <v>1671</v>
      </c>
      <c r="E2085" s="2" t="s">
        <v>3574</v>
      </c>
      <c r="F2085" s="2" t="s">
        <v>12</v>
      </c>
      <c r="G2085" s="2" t="s">
        <v>13</v>
      </c>
      <c r="H2085" s="2">
        <v>2.2E7</v>
      </c>
      <c r="I2085" s="2">
        <v>6.4</v>
      </c>
    </row>
    <row r="2086">
      <c r="A2086" s="2" t="s">
        <v>727</v>
      </c>
      <c r="B2086" s="2">
        <v>127.0</v>
      </c>
      <c r="C2086" s="2">
        <v>7.5597042E7</v>
      </c>
      <c r="D2086" s="2" t="s">
        <v>2753</v>
      </c>
      <c r="E2086" s="2" t="s">
        <v>3575</v>
      </c>
      <c r="F2086" s="2" t="s">
        <v>12</v>
      </c>
      <c r="G2086" s="2" t="s">
        <v>13</v>
      </c>
      <c r="H2086" s="2">
        <v>2.0E7</v>
      </c>
      <c r="I2086" s="2">
        <v>7.0</v>
      </c>
    </row>
    <row r="2087">
      <c r="A2087" s="2" t="s">
        <v>1789</v>
      </c>
      <c r="B2087" s="2">
        <v>110.0</v>
      </c>
      <c r="C2087" s="2">
        <v>9.0636983E7</v>
      </c>
      <c r="D2087" s="2" t="s">
        <v>2733</v>
      </c>
      <c r="E2087" s="2" t="s">
        <v>3576</v>
      </c>
      <c r="F2087" s="2" t="s">
        <v>12</v>
      </c>
      <c r="G2087" s="2" t="s">
        <v>13</v>
      </c>
      <c r="H2087" s="2">
        <v>2.2E7</v>
      </c>
      <c r="I2087" s="2">
        <v>6.2</v>
      </c>
    </row>
    <row r="2088">
      <c r="A2088" s="2" t="s">
        <v>1298</v>
      </c>
      <c r="B2088" s="2">
        <v>135.0</v>
      </c>
      <c r="C2088" s="2">
        <v>7.0960517E7</v>
      </c>
      <c r="D2088" s="2" t="s">
        <v>76</v>
      </c>
      <c r="E2088" s="2" t="s">
        <v>3577</v>
      </c>
      <c r="F2088" s="2" t="s">
        <v>12</v>
      </c>
      <c r="G2088" s="2" t="s">
        <v>13</v>
      </c>
      <c r="H2088" s="2">
        <v>3.5E7</v>
      </c>
      <c r="I2088" s="2">
        <v>7.5</v>
      </c>
    </row>
    <row r="2089">
      <c r="A2089" s="2" t="s">
        <v>2570</v>
      </c>
      <c r="B2089" s="2">
        <v>84.0</v>
      </c>
      <c r="C2089" s="2">
        <v>5.5762229E7</v>
      </c>
      <c r="D2089" s="2" t="s">
        <v>1907</v>
      </c>
      <c r="E2089" s="2" t="s">
        <v>3578</v>
      </c>
      <c r="F2089" s="2" t="s">
        <v>12</v>
      </c>
      <c r="G2089" s="2" t="s">
        <v>13</v>
      </c>
      <c r="H2089" s="2">
        <v>2.2E7</v>
      </c>
      <c r="I2089" s="2">
        <v>4.8</v>
      </c>
    </row>
    <row r="2090">
      <c r="A2090" s="2" t="s">
        <v>3056</v>
      </c>
      <c r="B2090" s="2">
        <v>240.0</v>
      </c>
      <c r="D2090" s="2" t="s">
        <v>2073</v>
      </c>
      <c r="E2090" s="2" t="s">
        <v>3579</v>
      </c>
      <c r="F2090" s="2" t="s">
        <v>12</v>
      </c>
      <c r="G2090" s="2" t="s">
        <v>20</v>
      </c>
      <c r="H2090" s="2">
        <v>2.2E7</v>
      </c>
      <c r="I2090" s="2">
        <v>8.1</v>
      </c>
    </row>
    <row r="2091">
      <c r="A2091" s="2" t="s">
        <v>2636</v>
      </c>
      <c r="B2091" s="2">
        <v>122.0</v>
      </c>
      <c r="C2091" s="2">
        <v>5.4235441E7</v>
      </c>
      <c r="D2091" s="2" t="s">
        <v>888</v>
      </c>
      <c r="E2091" s="2" t="s">
        <v>3580</v>
      </c>
      <c r="F2091" s="2" t="s">
        <v>12</v>
      </c>
      <c r="G2091" s="2" t="s">
        <v>13</v>
      </c>
      <c r="H2091" s="2">
        <v>2.2E7</v>
      </c>
      <c r="I2091" s="2">
        <v>7.3</v>
      </c>
    </row>
    <row r="2092">
      <c r="A2092" s="2" t="s">
        <v>2321</v>
      </c>
      <c r="B2092" s="2">
        <v>114.0</v>
      </c>
      <c r="C2092" s="2">
        <v>5.0728E7</v>
      </c>
      <c r="D2092" s="2" t="s">
        <v>389</v>
      </c>
      <c r="E2092" s="2" t="s">
        <v>3581</v>
      </c>
      <c r="F2092" s="2" t="s">
        <v>12</v>
      </c>
      <c r="G2092" s="2" t="s">
        <v>13</v>
      </c>
      <c r="H2092" s="2">
        <v>2.2E7</v>
      </c>
      <c r="I2092" s="2">
        <v>5.8</v>
      </c>
    </row>
    <row r="2093">
      <c r="A2093" s="2" t="s">
        <v>3582</v>
      </c>
      <c r="B2093" s="2">
        <v>132.0</v>
      </c>
      <c r="C2093" s="2">
        <v>4.0270895E7</v>
      </c>
      <c r="D2093" s="2" t="s">
        <v>1196</v>
      </c>
      <c r="E2093" s="2" t="s">
        <v>3583</v>
      </c>
      <c r="F2093" s="2" t="s">
        <v>12</v>
      </c>
      <c r="G2093" s="2" t="s">
        <v>13</v>
      </c>
      <c r="H2093" s="2">
        <v>2.2E7</v>
      </c>
      <c r="I2093" s="2">
        <v>7.6</v>
      </c>
    </row>
    <row r="2094">
      <c r="A2094" s="2" t="s">
        <v>3584</v>
      </c>
      <c r="B2094" s="2">
        <v>170.0</v>
      </c>
      <c r="C2094" s="2">
        <v>5.9696176E7</v>
      </c>
      <c r="D2094" s="2" t="s">
        <v>2073</v>
      </c>
      <c r="E2094" s="2" t="s">
        <v>3585</v>
      </c>
      <c r="F2094" s="2" t="s">
        <v>12</v>
      </c>
      <c r="G2094" s="2" t="s">
        <v>13</v>
      </c>
      <c r="H2094" s="2">
        <v>2.2E7</v>
      </c>
      <c r="I2094" s="2">
        <v>5.6</v>
      </c>
    </row>
    <row r="2095">
      <c r="A2095" s="2" t="s">
        <v>565</v>
      </c>
      <c r="B2095" s="2">
        <v>133.0</v>
      </c>
      <c r="C2095" s="2">
        <v>5.1483949E7</v>
      </c>
      <c r="D2095" s="2" t="s">
        <v>476</v>
      </c>
      <c r="E2095" s="2" t="s">
        <v>3586</v>
      </c>
      <c r="F2095" s="2" t="s">
        <v>12</v>
      </c>
      <c r="G2095" s="2" t="s">
        <v>20</v>
      </c>
      <c r="H2095" s="2">
        <v>2.2E7</v>
      </c>
      <c r="I2095" s="2">
        <v>7.0</v>
      </c>
    </row>
    <row r="2096">
      <c r="A2096" s="2" t="s">
        <v>1237</v>
      </c>
      <c r="B2096" s="2">
        <v>112.0</v>
      </c>
      <c r="C2096" s="2">
        <v>3.6020063E7</v>
      </c>
      <c r="D2096" s="2" t="s">
        <v>1422</v>
      </c>
      <c r="E2096" s="2" t="s">
        <v>3587</v>
      </c>
      <c r="F2096" s="2" t="s">
        <v>12</v>
      </c>
      <c r="G2096" s="2" t="s">
        <v>13</v>
      </c>
      <c r="H2096" s="2">
        <v>2.2E7</v>
      </c>
      <c r="I2096" s="2">
        <v>6.6</v>
      </c>
    </row>
    <row r="2097">
      <c r="A2097" s="2" t="s">
        <v>534</v>
      </c>
      <c r="B2097" s="2">
        <v>108.0</v>
      </c>
      <c r="C2097" s="2">
        <v>3.3313582E7</v>
      </c>
      <c r="D2097" s="2" t="s">
        <v>1850</v>
      </c>
      <c r="E2097" s="2" t="s">
        <v>3588</v>
      </c>
      <c r="F2097" s="2" t="s">
        <v>12</v>
      </c>
      <c r="G2097" s="2" t="s">
        <v>13</v>
      </c>
      <c r="H2097" s="2">
        <v>2.1E7</v>
      </c>
      <c r="I2097" s="2">
        <v>6.5</v>
      </c>
    </row>
    <row r="2098">
      <c r="A2098" s="2" t="s">
        <v>3056</v>
      </c>
      <c r="B2098" s="2">
        <v>115.0</v>
      </c>
      <c r="C2098" s="2">
        <v>2.5842E7</v>
      </c>
      <c r="D2098" s="2" t="s">
        <v>2205</v>
      </c>
      <c r="E2098" s="2" t="s">
        <v>3589</v>
      </c>
      <c r="F2098" s="2" t="s">
        <v>12</v>
      </c>
      <c r="G2098" s="2" t="s">
        <v>20</v>
      </c>
      <c r="H2098" s="2">
        <v>2.2E7</v>
      </c>
      <c r="I2098" s="2">
        <v>7.4</v>
      </c>
    </row>
    <row r="2099">
      <c r="A2099" s="2" t="s">
        <v>3590</v>
      </c>
      <c r="B2099" s="2">
        <v>83.0</v>
      </c>
      <c r="C2099" s="2">
        <v>2.2264487E7</v>
      </c>
      <c r="D2099" s="2" t="s">
        <v>585</v>
      </c>
      <c r="E2099" s="2" t="s">
        <v>3591</v>
      </c>
      <c r="F2099" s="2" t="s">
        <v>12</v>
      </c>
      <c r="G2099" s="2" t="s">
        <v>13</v>
      </c>
      <c r="H2099" s="2">
        <v>2.2E7</v>
      </c>
      <c r="I2099" s="2">
        <v>4.6</v>
      </c>
    </row>
    <row r="2100">
      <c r="A2100" s="2" t="s">
        <v>2679</v>
      </c>
      <c r="B2100" s="2">
        <v>105.0</v>
      </c>
      <c r="C2100" s="2">
        <v>3.0659817E7</v>
      </c>
      <c r="D2100" s="2" t="s">
        <v>888</v>
      </c>
      <c r="E2100" s="2" t="s">
        <v>3592</v>
      </c>
      <c r="F2100" s="2" t="s">
        <v>12</v>
      </c>
      <c r="G2100" s="2" t="s">
        <v>13</v>
      </c>
      <c r="H2100" s="2">
        <v>2.6E7</v>
      </c>
      <c r="I2100" s="2">
        <v>6.4</v>
      </c>
    </row>
    <row r="2101">
      <c r="A2101" s="2" t="s">
        <v>2111</v>
      </c>
      <c r="B2101" s="2">
        <v>110.0</v>
      </c>
      <c r="C2101" s="2">
        <v>5773519.0</v>
      </c>
      <c r="D2101" s="2" t="s">
        <v>1114</v>
      </c>
      <c r="E2101" s="2" t="s">
        <v>2112</v>
      </c>
      <c r="F2101" s="2" t="s">
        <v>12</v>
      </c>
      <c r="G2101" s="2" t="s">
        <v>13</v>
      </c>
      <c r="H2101" s="2">
        <v>4.0E7</v>
      </c>
      <c r="I2101" s="2">
        <v>6.0</v>
      </c>
    </row>
    <row r="2102">
      <c r="A2102" s="2" t="s">
        <v>2601</v>
      </c>
      <c r="B2102" s="2">
        <v>108.0</v>
      </c>
      <c r="C2102" s="2">
        <v>3108216.0</v>
      </c>
      <c r="D2102" s="2" t="s">
        <v>3593</v>
      </c>
      <c r="E2102" s="2" t="s">
        <v>3594</v>
      </c>
      <c r="F2102" s="2" t="s">
        <v>12</v>
      </c>
      <c r="G2102" s="2" t="s">
        <v>20</v>
      </c>
      <c r="I2102" s="2">
        <v>6.4</v>
      </c>
    </row>
    <row r="2103">
      <c r="A2103" s="2" t="s">
        <v>772</v>
      </c>
      <c r="B2103" s="2">
        <v>96.0</v>
      </c>
      <c r="C2103" s="2">
        <v>1.9351569E7</v>
      </c>
      <c r="D2103" s="2" t="s">
        <v>1489</v>
      </c>
      <c r="E2103" s="2" t="s">
        <v>3595</v>
      </c>
      <c r="F2103" s="2" t="s">
        <v>12</v>
      </c>
      <c r="G2103" s="2" t="s">
        <v>13</v>
      </c>
      <c r="H2103" s="2">
        <v>2.2E7</v>
      </c>
      <c r="I2103" s="2">
        <v>5.9</v>
      </c>
    </row>
    <row r="2104">
      <c r="A2104" s="2" t="s">
        <v>324</v>
      </c>
      <c r="B2104" s="2">
        <v>94.0</v>
      </c>
      <c r="C2104" s="2">
        <v>4.9002815E7</v>
      </c>
      <c r="D2104" s="2" t="s">
        <v>1068</v>
      </c>
      <c r="E2104" s="2" t="s">
        <v>3596</v>
      </c>
      <c r="F2104" s="2" t="s">
        <v>12</v>
      </c>
      <c r="G2104" s="2" t="s">
        <v>13</v>
      </c>
      <c r="H2104" s="2">
        <v>2.2E7</v>
      </c>
      <c r="I2104" s="2">
        <v>6.4</v>
      </c>
    </row>
    <row r="2105">
      <c r="A2105" s="2" t="s">
        <v>1767</v>
      </c>
      <c r="B2105" s="2">
        <v>142.0</v>
      </c>
      <c r="C2105" s="2">
        <v>1.9283782E7</v>
      </c>
      <c r="D2105" s="2" t="s">
        <v>1838</v>
      </c>
      <c r="E2105" s="2" t="s">
        <v>3597</v>
      </c>
      <c r="F2105" s="2" t="s">
        <v>12</v>
      </c>
      <c r="G2105" s="2" t="s">
        <v>13</v>
      </c>
      <c r="H2105" s="2">
        <v>2.2E7</v>
      </c>
      <c r="I2105" s="2">
        <v>6.6</v>
      </c>
    </row>
    <row r="2106">
      <c r="A2106" s="2" t="s">
        <v>2474</v>
      </c>
      <c r="B2106" s="2">
        <v>104.0</v>
      </c>
      <c r="C2106" s="2">
        <v>3.0059386E7</v>
      </c>
      <c r="D2106" s="2" t="s">
        <v>585</v>
      </c>
      <c r="E2106" s="2" t="s">
        <v>3598</v>
      </c>
      <c r="F2106" s="2" t="s">
        <v>12</v>
      </c>
      <c r="G2106" s="2" t="s">
        <v>13</v>
      </c>
      <c r="H2106" s="2">
        <v>2.2E7</v>
      </c>
      <c r="I2106" s="2">
        <v>6.9</v>
      </c>
    </row>
    <row r="2107">
      <c r="A2107" s="2" t="s">
        <v>99</v>
      </c>
      <c r="B2107" s="2">
        <v>136.0</v>
      </c>
      <c r="C2107" s="2">
        <v>3.5799026E7</v>
      </c>
      <c r="D2107" s="2" t="s">
        <v>587</v>
      </c>
      <c r="E2107" s="2" t="s">
        <v>588</v>
      </c>
      <c r="F2107" s="2" t="s">
        <v>12</v>
      </c>
      <c r="G2107" s="2" t="s">
        <v>13</v>
      </c>
      <c r="H2107" s="2">
        <v>1.26E8</v>
      </c>
      <c r="I2107" s="2">
        <v>6.9</v>
      </c>
    </row>
    <row r="2108">
      <c r="A2108" s="2" t="s">
        <v>3599</v>
      </c>
      <c r="B2108" s="2">
        <v>106.0</v>
      </c>
      <c r="C2108" s="2">
        <v>1.7951431E7</v>
      </c>
      <c r="D2108" s="2" t="s">
        <v>758</v>
      </c>
      <c r="E2108" s="2" t="s">
        <v>3600</v>
      </c>
      <c r="F2108" s="2" t="s">
        <v>12</v>
      </c>
      <c r="G2108" s="2" t="s">
        <v>13</v>
      </c>
      <c r="H2108" s="2">
        <v>3.0E7</v>
      </c>
      <c r="I2108" s="2">
        <v>5.8</v>
      </c>
    </row>
    <row r="2109">
      <c r="A2109" s="2" t="s">
        <v>2467</v>
      </c>
      <c r="B2109" s="2">
        <v>106.0</v>
      </c>
      <c r="C2109" s="2">
        <v>2.9997095E7</v>
      </c>
      <c r="D2109" s="2" t="s">
        <v>3601</v>
      </c>
      <c r="E2109" s="2" t="s">
        <v>3602</v>
      </c>
      <c r="F2109" s="2" t="s">
        <v>12</v>
      </c>
      <c r="G2109" s="2" t="s">
        <v>20</v>
      </c>
      <c r="H2109" s="2">
        <v>2.2E7</v>
      </c>
      <c r="I2109" s="2">
        <v>6.4</v>
      </c>
    </row>
    <row r="2110">
      <c r="A2110" s="2" t="s">
        <v>3603</v>
      </c>
      <c r="B2110" s="2">
        <v>98.0</v>
      </c>
      <c r="C2110" s="2">
        <v>1.425283E7</v>
      </c>
      <c r="D2110" s="2" t="s">
        <v>2233</v>
      </c>
      <c r="E2110" s="2" t="s">
        <v>3604</v>
      </c>
      <c r="F2110" s="2" t="s">
        <v>12</v>
      </c>
      <c r="G2110" s="2" t="s">
        <v>95</v>
      </c>
      <c r="H2110" s="2">
        <v>2.2E7</v>
      </c>
      <c r="I2110" s="2">
        <v>5.3</v>
      </c>
    </row>
    <row r="2111">
      <c r="A2111" s="2" t="s">
        <v>1801</v>
      </c>
      <c r="B2111" s="2">
        <v>100.0</v>
      </c>
      <c r="C2111" s="2">
        <v>1.9783777E7</v>
      </c>
      <c r="D2111" s="2" t="s">
        <v>154</v>
      </c>
      <c r="E2111" s="2" t="s">
        <v>3605</v>
      </c>
      <c r="F2111" s="2" t="s">
        <v>12</v>
      </c>
      <c r="G2111" s="2" t="s">
        <v>13</v>
      </c>
      <c r="H2111" s="2">
        <v>2.2E7</v>
      </c>
      <c r="I2111" s="2">
        <v>6.5</v>
      </c>
    </row>
    <row r="2112">
      <c r="A2112" s="2" t="s">
        <v>3606</v>
      </c>
      <c r="B2112" s="2">
        <v>95.0</v>
      </c>
      <c r="C2112" s="2">
        <v>1.3555988E7</v>
      </c>
      <c r="D2112" s="2" t="s">
        <v>272</v>
      </c>
      <c r="E2112" s="2" t="s">
        <v>3607</v>
      </c>
      <c r="F2112" s="2" t="s">
        <v>12</v>
      </c>
      <c r="G2112" s="2" t="s">
        <v>265</v>
      </c>
      <c r="H2112" s="2">
        <v>2.2E7</v>
      </c>
      <c r="I2112" s="2">
        <v>5.7</v>
      </c>
    </row>
    <row r="2113">
      <c r="A2113" s="2" t="s">
        <v>1453</v>
      </c>
      <c r="B2113" s="2">
        <v>107.0</v>
      </c>
      <c r="C2113" s="2">
        <v>1.2784713E7</v>
      </c>
      <c r="D2113" s="2" t="s">
        <v>585</v>
      </c>
      <c r="E2113" s="2" t="s">
        <v>3608</v>
      </c>
      <c r="F2113" s="2" t="s">
        <v>12</v>
      </c>
      <c r="G2113" s="2" t="s">
        <v>13</v>
      </c>
      <c r="H2113" s="2">
        <v>2.2E7</v>
      </c>
      <c r="I2113" s="2">
        <v>6.7</v>
      </c>
    </row>
    <row r="2114">
      <c r="A2114" s="2" t="s">
        <v>3609</v>
      </c>
      <c r="B2114" s="2">
        <v>104.0</v>
      </c>
      <c r="C2114" s="2">
        <v>1.069621E7</v>
      </c>
      <c r="D2114" s="2" t="s">
        <v>490</v>
      </c>
      <c r="E2114" s="2" t="s">
        <v>3610</v>
      </c>
      <c r="F2114" s="2" t="s">
        <v>12</v>
      </c>
      <c r="G2114" s="2" t="s">
        <v>13</v>
      </c>
      <c r="H2114" s="2">
        <v>2.35E7</v>
      </c>
      <c r="I2114" s="2">
        <v>3.9</v>
      </c>
    </row>
    <row r="2115">
      <c r="A2115" s="2" t="s">
        <v>3611</v>
      </c>
      <c r="B2115" s="2">
        <v>104.0</v>
      </c>
      <c r="C2115" s="2">
        <v>5974653.0</v>
      </c>
      <c r="D2115" s="2" t="s">
        <v>93</v>
      </c>
      <c r="E2115" s="2" t="s">
        <v>3612</v>
      </c>
      <c r="F2115" s="2" t="s">
        <v>12</v>
      </c>
      <c r="G2115" s="2" t="s">
        <v>13</v>
      </c>
      <c r="H2115" s="2">
        <v>2.2E7</v>
      </c>
      <c r="I2115" s="2">
        <v>4.1</v>
      </c>
    </row>
    <row r="2116">
      <c r="A2116" s="2" t="s">
        <v>3613</v>
      </c>
      <c r="B2116" s="2">
        <v>143.0</v>
      </c>
      <c r="C2116" s="2">
        <v>5000000.0</v>
      </c>
      <c r="D2116" s="2" t="s">
        <v>3614</v>
      </c>
      <c r="E2116" s="2" t="s">
        <v>3615</v>
      </c>
      <c r="F2116" s="2" t="s">
        <v>12</v>
      </c>
      <c r="G2116" s="2" t="s">
        <v>13</v>
      </c>
      <c r="H2116" s="2">
        <v>2.5E7</v>
      </c>
      <c r="I2116" s="2">
        <v>6.2</v>
      </c>
    </row>
    <row r="2117">
      <c r="A2117" s="2" t="s">
        <v>2591</v>
      </c>
      <c r="B2117" s="2">
        <v>77.0</v>
      </c>
      <c r="C2117" s="2">
        <v>9694105.0</v>
      </c>
      <c r="D2117" s="2" t="s">
        <v>956</v>
      </c>
      <c r="E2117" s="2" t="s">
        <v>3616</v>
      </c>
      <c r="F2117" s="2" t="s">
        <v>12</v>
      </c>
      <c r="G2117" s="2" t="s">
        <v>13</v>
      </c>
      <c r="H2117" s="2">
        <v>2.2E7</v>
      </c>
      <c r="I2117" s="2">
        <v>3.8</v>
      </c>
    </row>
    <row r="2118">
      <c r="A2118" s="2" t="s">
        <v>3129</v>
      </c>
      <c r="B2118" s="2">
        <v>96.0</v>
      </c>
      <c r="C2118" s="2">
        <v>1.6027866E7</v>
      </c>
      <c r="D2118" s="2" t="s">
        <v>116</v>
      </c>
      <c r="E2118" s="2" t="s">
        <v>3617</v>
      </c>
      <c r="F2118" s="2" t="s">
        <v>12</v>
      </c>
      <c r="G2118" s="2" t="s">
        <v>513</v>
      </c>
      <c r="H2118" s="2">
        <v>2.5E7</v>
      </c>
      <c r="I2118" s="2">
        <v>5.1</v>
      </c>
    </row>
    <row r="2119">
      <c r="A2119" s="2" t="s">
        <v>3618</v>
      </c>
      <c r="B2119" s="2">
        <v>114.0</v>
      </c>
      <c r="C2119" s="2">
        <v>4829497.0</v>
      </c>
      <c r="D2119" s="2" t="s">
        <v>76</v>
      </c>
      <c r="E2119" s="2" t="s">
        <v>3619</v>
      </c>
      <c r="F2119" s="2" t="s">
        <v>12</v>
      </c>
      <c r="G2119" s="2" t="s">
        <v>20</v>
      </c>
      <c r="I2119" s="2">
        <v>6.4</v>
      </c>
    </row>
    <row r="2120">
      <c r="A2120" s="2" t="s">
        <v>456</v>
      </c>
      <c r="B2120" s="2">
        <v>145.0</v>
      </c>
      <c r="C2120" s="2">
        <v>4398392.0</v>
      </c>
      <c r="D2120" s="2" t="s">
        <v>2632</v>
      </c>
      <c r="E2120" s="2" t="s">
        <v>3620</v>
      </c>
      <c r="F2120" s="2" t="s">
        <v>3621</v>
      </c>
      <c r="G2120" s="2" t="s">
        <v>3622</v>
      </c>
      <c r="H2120" s="2">
        <v>2.1E7</v>
      </c>
      <c r="I2120" s="2">
        <v>7.8</v>
      </c>
    </row>
    <row r="2121">
      <c r="A2121" s="2" t="s">
        <v>3623</v>
      </c>
      <c r="B2121" s="2">
        <v>116.0</v>
      </c>
      <c r="C2121" s="2">
        <v>1050445.0</v>
      </c>
      <c r="D2121" s="2" t="s">
        <v>3624</v>
      </c>
      <c r="E2121" s="2" t="s">
        <v>3625</v>
      </c>
      <c r="F2121" s="2" t="s">
        <v>512</v>
      </c>
      <c r="G2121" s="2" t="s">
        <v>513</v>
      </c>
      <c r="H2121" s="2">
        <v>2.2E7</v>
      </c>
      <c r="I2121" s="2">
        <v>7.8</v>
      </c>
    </row>
    <row r="2122">
      <c r="A2122" s="2" t="s">
        <v>3626</v>
      </c>
      <c r="B2122" s="2">
        <v>100.0</v>
      </c>
      <c r="C2122" s="2">
        <v>1.374655E7</v>
      </c>
      <c r="D2122" s="2" t="s">
        <v>498</v>
      </c>
      <c r="E2122" s="2" t="s">
        <v>3627</v>
      </c>
      <c r="F2122" s="2" t="s">
        <v>12</v>
      </c>
      <c r="G2122" s="2" t="s">
        <v>13</v>
      </c>
      <c r="H2122" s="2">
        <v>2000000.0</v>
      </c>
      <c r="I2122" s="2">
        <v>6.1</v>
      </c>
    </row>
    <row r="2123">
      <c r="A2123" s="2" t="s">
        <v>3144</v>
      </c>
      <c r="B2123" s="2">
        <v>104.0</v>
      </c>
      <c r="C2123" s="2">
        <v>2.0668843E7</v>
      </c>
      <c r="D2123" s="2" t="s">
        <v>2082</v>
      </c>
      <c r="E2123" s="2" t="s">
        <v>3628</v>
      </c>
      <c r="F2123" s="2" t="s">
        <v>12</v>
      </c>
      <c r="G2123" s="2" t="s">
        <v>13</v>
      </c>
      <c r="H2123" s="2">
        <v>2.2E7</v>
      </c>
      <c r="I2123" s="2">
        <v>5.8</v>
      </c>
    </row>
    <row r="2124">
      <c r="A2124" s="2" t="s">
        <v>3629</v>
      </c>
      <c r="B2124" s="2">
        <v>92.0</v>
      </c>
      <c r="C2124" s="2">
        <v>2963012.0</v>
      </c>
      <c r="D2124" s="2" t="s">
        <v>679</v>
      </c>
      <c r="E2124" s="2" t="s">
        <v>3630</v>
      </c>
      <c r="F2124" s="2" t="s">
        <v>12</v>
      </c>
      <c r="G2124" s="2" t="s">
        <v>20</v>
      </c>
      <c r="H2124" s="2">
        <v>2.2E7</v>
      </c>
      <c r="I2124" s="2">
        <v>6.3</v>
      </c>
    </row>
    <row r="2125">
      <c r="A2125" s="2" t="s">
        <v>1648</v>
      </c>
      <c r="B2125" s="2">
        <v>92.0</v>
      </c>
      <c r="D2125" s="2" t="s">
        <v>642</v>
      </c>
      <c r="E2125" s="2" t="s">
        <v>3631</v>
      </c>
      <c r="F2125" s="2" t="s">
        <v>12</v>
      </c>
      <c r="G2125" s="2" t="s">
        <v>13</v>
      </c>
      <c r="H2125" s="2">
        <v>1.2E7</v>
      </c>
      <c r="I2125" s="2">
        <v>7.7</v>
      </c>
    </row>
    <row r="2126">
      <c r="A2126" s="2" t="s">
        <v>3632</v>
      </c>
      <c r="B2126" s="2">
        <v>105.0</v>
      </c>
      <c r="C2126" s="2">
        <v>1796024.0</v>
      </c>
      <c r="D2126" s="2" t="s">
        <v>1422</v>
      </c>
      <c r="E2126" s="2" t="s">
        <v>3633</v>
      </c>
      <c r="F2126" s="2" t="s">
        <v>12</v>
      </c>
      <c r="G2126" s="2" t="s">
        <v>13</v>
      </c>
      <c r="H2126" s="2">
        <v>2.2E7</v>
      </c>
      <c r="I2126" s="2">
        <v>5.4</v>
      </c>
    </row>
    <row r="2127">
      <c r="A2127" s="2" t="s">
        <v>3019</v>
      </c>
      <c r="B2127" s="2">
        <v>120.0</v>
      </c>
      <c r="C2127" s="2">
        <v>634277.0</v>
      </c>
      <c r="D2127" s="2" t="s">
        <v>3634</v>
      </c>
      <c r="E2127" s="2" t="s">
        <v>3635</v>
      </c>
      <c r="F2127" s="2" t="s">
        <v>512</v>
      </c>
      <c r="G2127" s="2" t="s">
        <v>513</v>
      </c>
      <c r="H2127" s="2">
        <v>1.6E7</v>
      </c>
      <c r="I2127" s="2">
        <v>7.3</v>
      </c>
    </row>
    <row r="2128">
      <c r="A2128" s="2" t="s">
        <v>1702</v>
      </c>
      <c r="B2128" s="2">
        <v>116.0</v>
      </c>
      <c r="C2128" s="2">
        <v>1.1326836E7</v>
      </c>
      <c r="D2128" s="2" t="s">
        <v>751</v>
      </c>
      <c r="E2128" s="2" t="s">
        <v>3636</v>
      </c>
      <c r="F2128" s="2" t="s">
        <v>12</v>
      </c>
      <c r="G2128" s="2" t="s">
        <v>13</v>
      </c>
      <c r="H2128" s="2">
        <v>2.2E7</v>
      </c>
      <c r="I2128" s="2">
        <v>6.8</v>
      </c>
    </row>
    <row r="2129">
      <c r="A2129" s="2" t="s">
        <v>461</v>
      </c>
      <c r="B2129" s="2">
        <v>119.0</v>
      </c>
      <c r="C2129" s="2">
        <v>4.9024969E7</v>
      </c>
      <c r="D2129" s="2" t="s">
        <v>758</v>
      </c>
      <c r="E2129" s="2" t="s">
        <v>3637</v>
      </c>
      <c r="F2129" s="2" t="s">
        <v>12</v>
      </c>
      <c r="G2129" s="2" t="s">
        <v>13</v>
      </c>
      <c r="H2129" s="2">
        <v>2.5E7</v>
      </c>
      <c r="I2129" s="2">
        <v>7.3</v>
      </c>
    </row>
    <row r="2130">
      <c r="A2130" s="2" t="s">
        <v>869</v>
      </c>
      <c r="B2130" s="2">
        <v>101.0</v>
      </c>
      <c r="C2130" s="2">
        <v>2.2294341E7</v>
      </c>
      <c r="D2130" s="2" t="s">
        <v>1473</v>
      </c>
      <c r="E2130" s="2" t="s">
        <v>3638</v>
      </c>
      <c r="F2130" s="2" t="s">
        <v>12</v>
      </c>
      <c r="G2130" s="2" t="s">
        <v>13</v>
      </c>
      <c r="H2130" s="2">
        <v>2.15E7</v>
      </c>
      <c r="I2130" s="2">
        <v>6.5</v>
      </c>
    </row>
    <row r="2131">
      <c r="A2131" s="2" t="s">
        <v>2138</v>
      </c>
      <c r="B2131" s="2">
        <v>117.0</v>
      </c>
      <c r="C2131" s="2">
        <v>2.4362501E7</v>
      </c>
      <c r="D2131" s="2" t="s">
        <v>751</v>
      </c>
      <c r="E2131" s="2" t="s">
        <v>3639</v>
      </c>
      <c r="F2131" s="2" t="s">
        <v>12</v>
      </c>
      <c r="G2131" s="2" t="s">
        <v>13</v>
      </c>
      <c r="H2131" s="2">
        <v>2.15E7</v>
      </c>
      <c r="I2131" s="2">
        <v>7.2</v>
      </c>
    </row>
    <row r="2132">
      <c r="A2132" s="2" t="s">
        <v>3640</v>
      </c>
      <c r="B2132" s="2">
        <v>106.0</v>
      </c>
      <c r="D2132" s="2" t="s">
        <v>3641</v>
      </c>
      <c r="E2132" s="2" t="s">
        <v>3642</v>
      </c>
      <c r="F2132" s="2" t="s">
        <v>975</v>
      </c>
      <c r="G2132" s="2" t="s">
        <v>1255</v>
      </c>
      <c r="H2132" s="2">
        <v>2.2E7</v>
      </c>
      <c r="I2132" s="2">
        <v>6.7</v>
      </c>
    </row>
    <row r="2133">
      <c r="A2133" s="2" t="s">
        <v>2858</v>
      </c>
      <c r="B2133" s="2">
        <v>112.0</v>
      </c>
      <c r="C2133" s="2">
        <v>1.6684352E7</v>
      </c>
      <c r="D2133" s="2" t="s">
        <v>590</v>
      </c>
      <c r="E2133" s="2" t="s">
        <v>3643</v>
      </c>
      <c r="F2133" s="2" t="s">
        <v>12</v>
      </c>
      <c r="G2133" s="2" t="s">
        <v>13</v>
      </c>
      <c r="H2133" s="2">
        <v>1.7E7</v>
      </c>
      <c r="I2133" s="2">
        <v>6.3</v>
      </c>
    </row>
    <row r="2134">
      <c r="A2134" s="2" t="s">
        <v>1298</v>
      </c>
      <c r="B2134" s="2">
        <v>136.0</v>
      </c>
      <c r="C2134" s="2">
        <v>4.67E7</v>
      </c>
      <c r="D2134" s="2" t="s">
        <v>18</v>
      </c>
      <c r="E2134" s="2" t="s">
        <v>3644</v>
      </c>
      <c r="F2134" s="2" t="s">
        <v>12</v>
      </c>
      <c r="G2134" s="2" t="s">
        <v>13</v>
      </c>
      <c r="H2134" s="2">
        <v>2.1E7</v>
      </c>
      <c r="I2134" s="2">
        <v>5.9</v>
      </c>
    </row>
    <row r="2135">
      <c r="A2135" s="2" t="s">
        <v>3645</v>
      </c>
      <c r="B2135" s="2">
        <v>81.0</v>
      </c>
      <c r="C2135" s="2">
        <v>5.2008288E7</v>
      </c>
      <c r="D2135" s="2" t="s">
        <v>3646</v>
      </c>
      <c r="E2135" s="2" t="s">
        <v>3647</v>
      </c>
      <c r="F2135" s="2" t="s">
        <v>12</v>
      </c>
      <c r="G2135" s="2" t="s">
        <v>13</v>
      </c>
      <c r="H2135" s="2">
        <v>2.1E7</v>
      </c>
      <c r="I2135" s="2">
        <v>7.8</v>
      </c>
    </row>
    <row r="2136">
      <c r="A2136" s="2" t="s">
        <v>692</v>
      </c>
      <c r="B2136" s="2">
        <v>87.0</v>
      </c>
      <c r="C2136" s="2">
        <v>8579684.0</v>
      </c>
      <c r="D2136" s="2" t="s">
        <v>585</v>
      </c>
      <c r="E2136" s="2" t="s">
        <v>3648</v>
      </c>
      <c r="F2136" s="2" t="s">
        <v>12</v>
      </c>
      <c r="G2136" s="2" t="s">
        <v>13</v>
      </c>
      <c r="H2136" s="2">
        <v>9000000.0</v>
      </c>
      <c r="I2136" s="2">
        <v>7.4</v>
      </c>
    </row>
    <row r="2137">
      <c r="A2137" s="2" t="s">
        <v>3649</v>
      </c>
      <c r="B2137" s="2">
        <v>96.0</v>
      </c>
      <c r="C2137" s="2">
        <v>4.266E7</v>
      </c>
      <c r="D2137" s="2" t="s">
        <v>59</v>
      </c>
      <c r="E2137" s="2" t="s">
        <v>3650</v>
      </c>
      <c r="F2137" s="2" t="s">
        <v>12</v>
      </c>
      <c r="G2137" s="2" t="s">
        <v>13</v>
      </c>
      <c r="H2137" s="2">
        <v>1.7E7</v>
      </c>
      <c r="I2137" s="2">
        <v>4.8</v>
      </c>
    </row>
    <row r="2138">
      <c r="A2138" s="2" t="s">
        <v>1430</v>
      </c>
      <c r="B2138" s="2">
        <v>106.0</v>
      </c>
      <c r="C2138" s="2">
        <v>4.0219708E7</v>
      </c>
      <c r="D2138" s="2" t="s">
        <v>1327</v>
      </c>
      <c r="E2138" s="2" t="s">
        <v>3651</v>
      </c>
      <c r="F2138" s="2" t="s">
        <v>12</v>
      </c>
      <c r="G2138" s="2" t="s">
        <v>13</v>
      </c>
      <c r="H2138" s="2">
        <v>2.1E7</v>
      </c>
      <c r="I2138" s="2">
        <v>6.3</v>
      </c>
    </row>
    <row r="2139">
      <c r="A2139" s="2" t="s">
        <v>1453</v>
      </c>
      <c r="B2139" s="2">
        <v>122.0</v>
      </c>
      <c r="C2139" s="2">
        <v>1.3208891E8</v>
      </c>
      <c r="D2139" s="2" t="s">
        <v>495</v>
      </c>
      <c r="E2139" s="2" t="s">
        <v>3652</v>
      </c>
      <c r="F2139" s="2" t="s">
        <v>12</v>
      </c>
      <c r="G2139" s="2" t="s">
        <v>13</v>
      </c>
      <c r="H2139" s="2">
        <v>2.1E7</v>
      </c>
      <c r="I2139" s="2">
        <v>7.8</v>
      </c>
    </row>
    <row r="2140">
      <c r="A2140" s="2" t="s">
        <v>1900</v>
      </c>
      <c r="B2140" s="2">
        <v>123.0</v>
      </c>
      <c r="C2140" s="2">
        <v>3.6581633E7</v>
      </c>
      <c r="D2140" s="2" t="s">
        <v>604</v>
      </c>
      <c r="E2140" s="2" t="s">
        <v>3653</v>
      </c>
      <c r="F2140" s="2" t="s">
        <v>12</v>
      </c>
      <c r="G2140" s="2" t="s">
        <v>265</v>
      </c>
      <c r="H2140" s="2">
        <v>2.1E7</v>
      </c>
      <c r="I2140" s="2">
        <v>7.5</v>
      </c>
    </row>
    <row r="2141">
      <c r="A2141" s="2" t="s">
        <v>3285</v>
      </c>
      <c r="B2141" s="2">
        <v>133.0</v>
      </c>
      <c r="C2141" s="2">
        <v>3.7721949E7</v>
      </c>
      <c r="D2141" s="2" t="s">
        <v>1196</v>
      </c>
      <c r="E2141" s="2" t="s">
        <v>3654</v>
      </c>
      <c r="F2141" s="2" t="s">
        <v>12</v>
      </c>
      <c r="G2141" s="2" t="s">
        <v>13</v>
      </c>
      <c r="I2141" s="2">
        <v>6.0</v>
      </c>
    </row>
    <row r="2142">
      <c r="A2142" s="2" t="s">
        <v>387</v>
      </c>
      <c r="B2142" s="2">
        <v>92.0</v>
      </c>
      <c r="C2142" s="2">
        <v>2.5296447E7</v>
      </c>
      <c r="D2142" s="2" t="s">
        <v>116</v>
      </c>
      <c r="E2142" s="2" t="s">
        <v>3655</v>
      </c>
      <c r="F2142" s="2" t="s">
        <v>12</v>
      </c>
      <c r="G2142" s="2" t="s">
        <v>513</v>
      </c>
      <c r="H2142" s="2">
        <v>2.1E7</v>
      </c>
      <c r="I2142" s="2">
        <v>6.8</v>
      </c>
    </row>
    <row r="2143">
      <c r="A2143" s="2" t="s">
        <v>3124</v>
      </c>
      <c r="B2143" s="2">
        <v>110.0</v>
      </c>
      <c r="C2143" s="2">
        <v>2.4848292E7</v>
      </c>
      <c r="D2143" s="2" t="s">
        <v>1147</v>
      </c>
      <c r="E2143" s="2" t="s">
        <v>3656</v>
      </c>
      <c r="F2143" s="2" t="s">
        <v>12</v>
      </c>
      <c r="G2143" s="2" t="s">
        <v>13</v>
      </c>
      <c r="H2143" s="2">
        <v>2.0E7</v>
      </c>
      <c r="I2143" s="2">
        <v>6.6</v>
      </c>
    </row>
    <row r="2144">
      <c r="A2144" s="2" t="s">
        <v>3657</v>
      </c>
      <c r="B2144" s="2">
        <v>104.0</v>
      </c>
      <c r="C2144" s="2">
        <v>1.7757087E7</v>
      </c>
      <c r="D2144" s="2" t="s">
        <v>1514</v>
      </c>
      <c r="E2144" s="2" t="s">
        <v>3658</v>
      </c>
      <c r="F2144" s="2" t="s">
        <v>12</v>
      </c>
      <c r="G2144" s="2" t="s">
        <v>13</v>
      </c>
      <c r="H2144" s="2">
        <v>2.1E7</v>
      </c>
      <c r="I2144" s="2">
        <v>4.6</v>
      </c>
    </row>
    <row r="2145">
      <c r="B2145" s="2">
        <v>60.0</v>
      </c>
      <c r="D2145" s="2" t="s">
        <v>3659</v>
      </c>
      <c r="E2145" s="2" t="s">
        <v>3660</v>
      </c>
      <c r="F2145" s="2" t="s">
        <v>12</v>
      </c>
      <c r="G2145" s="2" t="s">
        <v>13</v>
      </c>
      <c r="H2145" s="2">
        <v>3000000.0</v>
      </c>
      <c r="I2145" s="2">
        <v>2.9</v>
      </c>
    </row>
    <row r="2146">
      <c r="A2146" s="2" t="s">
        <v>17</v>
      </c>
      <c r="B2146" s="2">
        <v>98.0</v>
      </c>
      <c r="C2146" s="2">
        <v>9430988.0</v>
      </c>
      <c r="D2146" s="2" t="s">
        <v>495</v>
      </c>
      <c r="E2146" s="2" t="s">
        <v>3661</v>
      </c>
      <c r="F2146" s="2" t="s">
        <v>12</v>
      </c>
      <c r="G2146" s="2" t="s">
        <v>13</v>
      </c>
      <c r="H2146" s="2">
        <v>1.7E7</v>
      </c>
      <c r="I2146" s="2">
        <v>7.1</v>
      </c>
    </row>
    <row r="2147">
      <c r="A2147" s="2" t="s">
        <v>3662</v>
      </c>
      <c r="B2147" s="2">
        <v>120.0</v>
      </c>
      <c r="C2147" s="2">
        <v>1.628436E7</v>
      </c>
      <c r="D2147" s="2" t="s">
        <v>888</v>
      </c>
      <c r="E2147" s="2" t="s">
        <v>3663</v>
      </c>
      <c r="F2147" s="2" t="s">
        <v>12</v>
      </c>
      <c r="G2147" s="2" t="s">
        <v>13</v>
      </c>
      <c r="H2147" s="2">
        <v>2.1E7</v>
      </c>
      <c r="I2147" s="2">
        <v>6.1</v>
      </c>
    </row>
    <row r="2148">
      <c r="A2148" s="2" t="s">
        <v>659</v>
      </c>
      <c r="B2148" s="2">
        <v>112.0</v>
      </c>
      <c r="C2148" s="2">
        <v>6830957.0</v>
      </c>
      <c r="D2148" s="2" t="s">
        <v>76</v>
      </c>
      <c r="E2148" s="2" t="s">
        <v>3664</v>
      </c>
      <c r="F2148" s="2" t="s">
        <v>12</v>
      </c>
      <c r="G2148" s="2" t="s">
        <v>13</v>
      </c>
      <c r="H2148" s="2">
        <v>2.1E7</v>
      </c>
      <c r="I2148" s="2">
        <v>6.7</v>
      </c>
    </row>
    <row r="2149">
      <c r="A2149" s="2" t="s">
        <v>3665</v>
      </c>
      <c r="B2149" s="2">
        <v>127.0</v>
      </c>
      <c r="C2149" s="2">
        <v>2.4104113E7</v>
      </c>
      <c r="D2149" s="2" t="s">
        <v>679</v>
      </c>
      <c r="E2149" s="2" t="s">
        <v>3666</v>
      </c>
      <c r="F2149" s="2" t="s">
        <v>12</v>
      </c>
      <c r="G2149" s="2" t="s">
        <v>513</v>
      </c>
      <c r="H2149" s="2">
        <v>2.0E7</v>
      </c>
      <c r="I2149" s="2">
        <v>7.1</v>
      </c>
    </row>
    <row r="2150">
      <c r="A2150" s="2" t="s">
        <v>3667</v>
      </c>
      <c r="B2150" s="2">
        <v>102.0</v>
      </c>
      <c r="C2150" s="2">
        <v>15593.0</v>
      </c>
      <c r="D2150" s="2" t="s">
        <v>495</v>
      </c>
      <c r="E2150" s="2" t="s">
        <v>3668</v>
      </c>
      <c r="F2150" s="2" t="s">
        <v>12</v>
      </c>
      <c r="G2150" s="2" t="s">
        <v>13</v>
      </c>
      <c r="H2150" s="2">
        <v>2.1E7</v>
      </c>
      <c r="I2150" s="2">
        <v>5.8</v>
      </c>
    </row>
    <row r="2151">
      <c r="A2151" s="2" t="s">
        <v>3179</v>
      </c>
      <c r="B2151" s="2">
        <v>91.0</v>
      </c>
      <c r="C2151" s="2">
        <v>958319.0</v>
      </c>
      <c r="D2151" s="2" t="s">
        <v>1196</v>
      </c>
      <c r="E2151" s="2" t="s">
        <v>3669</v>
      </c>
      <c r="F2151" s="2" t="s">
        <v>12</v>
      </c>
      <c r="G2151" s="2" t="s">
        <v>13</v>
      </c>
      <c r="H2151" s="2">
        <v>2.1E7</v>
      </c>
      <c r="I2151" s="2">
        <v>6.7</v>
      </c>
    </row>
    <row r="2152">
      <c r="A2152" s="2" t="s">
        <v>3670</v>
      </c>
      <c r="B2152" s="2">
        <v>114.0</v>
      </c>
      <c r="C2152" s="2">
        <v>6.97E7</v>
      </c>
      <c r="D2152" s="2" t="s">
        <v>2067</v>
      </c>
      <c r="E2152" s="2" t="s">
        <v>3671</v>
      </c>
      <c r="F2152" s="2" t="s">
        <v>12</v>
      </c>
      <c r="G2152" s="2" t="s">
        <v>13</v>
      </c>
      <c r="H2152" s="2">
        <v>3.5E7</v>
      </c>
      <c r="I2152" s="2">
        <v>5.8</v>
      </c>
    </row>
    <row r="2153">
      <c r="A2153" s="2" t="s">
        <v>1878</v>
      </c>
      <c r="B2153" s="2">
        <v>115.0</v>
      </c>
      <c r="C2153" s="2">
        <v>2840417.0</v>
      </c>
      <c r="D2153" s="2" t="s">
        <v>1514</v>
      </c>
      <c r="E2153" s="2" t="s">
        <v>3672</v>
      </c>
      <c r="F2153" s="2" t="s">
        <v>12</v>
      </c>
      <c r="G2153" s="2" t="s">
        <v>95</v>
      </c>
      <c r="H2153" s="2">
        <v>3.1E7</v>
      </c>
      <c r="I2153" s="2">
        <v>6.8</v>
      </c>
    </row>
    <row r="2154">
      <c r="A2154" s="2" t="s">
        <v>132</v>
      </c>
      <c r="B2154" s="2">
        <v>115.0</v>
      </c>
      <c r="C2154" s="2">
        <v>2.42374454E8</v>
      </c>
      <c r="D2154" s="2" t="s">
        <v>46</v>
      </c>
      <c r="E2154" s="2" t="s">
        <v>3673</v>
      </c>
      <c r="F2154" s="2" t="s">
        <v>12</v>
      </c>
      <c r="G2154" s="2" t="s">
        <v>13</v>
      </c>
      <c r="H2154" s="2">
        <v>1.8E7</v>
      </c>
      <c r="I2154" s="2">
        <v>8.5</v>
      </c>
    </row>
    <row r="2155">
      <c r="A2155" s="2" t="s">
        <v>437</v>
      </c>
      <c r="B2155" s="2">
        <v>120.0</v>
      </c>
      <c r="C2155" s="2">
        <v>1.73585516E8</v>
      </c>
      <c r="D2155" s="2" t="s">
        <v>833</v>
      </c>
      <c r="E2155" s="2" t="s">
        <v>3674</v>
      </c>
      <c r="F2155" s="2" t="s">
        <v>12</v>
      </c>
      <c r="G2155" s="2" t="s">
        <v>13</v>
      </c>
      <c r="H2155" s="2">
        <v>1.8E7</v>
      </c>
      <c r="I2155" s="2">
        <v>6.6</v>
      </c>
    </row>
    <row r="2156">
      <c r="A2156" s="2" t="s">
        <v>132</v>
      </c>
      <c r="B2156" s="2">
        <v>135.0</v>
      </c>
      <c r="C2156" s="2">
        <v>1.283E8</v>
      </c>
      <c r="D2156" s="2" t="s">
        <v>650</v>
      </c>
      <c r="E2156" s="2" t="s">
        <v>3675</v>
      </c>
      <c r="F2156" s="2" t="s">
        <v>12</v>
      </c>
      <c r="G2156" s="2" t="s">
        <v>13</v>
      </c>
      <c r="H2156" s="2">
        <v>1.940087E7</v>
      </c>
      <c r="I2156" s="2">
        <v>7.7</v>
      </c>
    </row>
    <row r="2157">
      <c r="A2157" s="2" t="s">
        <v>3676</v>
      </c>
      <c r="B2157" s="2">
        <v>90.0</v>
      </c>
      <c r="C2157" s="2">
        <v>2.0259297E7</v>
      </c>
      <c r="D2157" s="2" t="s">
        <v>1114</v>
      </c>
      <c r="E2157" s="2" t="s">
        <v>3677</v>
      </c>
      <c r="F2157" s="2" t="s">
        <v>12</v>
      </c>
      <c r="G2157" s="2" t="s">
        <v>13</v>
      </c>
      <c r="H2157" s="2">
        <v>2.0E7</v>
      </c>
      <c r="I2157" s="2">
        <v>4.7</v>
      </c>
    </row>
    <row r="2158">
      <c r="A2158" s="2" t="s">
        <v>608</v>
      </c>
      <c r="B2158" s="2">
        <v>100.0</v>
      </c>
      <c r="C2158" s="2">
        <v>1.53665036E8</v>
      </c>
      <c r="D2158" s="2" t="s">
        <v>142</v>
      </c>
      <c r="E2158" s="2" t="s">
        <v>3678</v>
      </c>
      <c r="F2158" s="2" t="s">
        <v>12</v>
      </c>
      <c r="G2158" s="2" t="s">
        <v>13</v>
      </c>
      <c r="H2158" s="2">
        <v>2.8E7</v>
      </c>
      <c r="I2158" s="2">
        <v>6.4</v>
      </c>
    </row>
    <row r="2159">
      <c r="A2159" s="2" t="s">
        <v>917</v>
      </c>
      <c r="B2159" s="2">
        <v>105.0</v>
      </c>
      <c r="C2159" s="2">
        <v>1.32541238E8</v>
      </c>
      <c r="D2159" s="2" t="s">
        <v>585</v>
      </c>
      <c r="E2159" s="2" t="s">
        <v>3679</v>
      </c>
      <c r="F2159" s="2" t="s">
        <v>12</v>
      </c>
      <c r="G2159" s="2" t="s">
        <v>13</v>
      </c>
      <c r="H2159" s="2">
        <v>3.3E7</v>
      </c>
      <c r="I2159" s="2">
        <v>5.5</v>
      </c>
    </row>
    <row r="2160">
      <c r="A2160" s="2" t="s">
        <v>961</v>
      </c>
      <c r="B2160" s="2">
        <v>138.0</v>
      </c>
      <c r="C2160" s="2">
        <v>1.30727E8</v>
      </c>
      <c r="D2160" s="2" t="s">
        <v>2304</v>
      </c>
      <c r="E2160" s="2" t="s">
        <v>3680</v>
      </c>
      <c r="F2160" s="2" t="s">
        <v>12</v>
      </c>
      <c r="G2160" s="2" t="s">
        <v>13</v>
      </c>
      <c r="H2160" s="2">
        <v>1.9E7</v>
      </c>
      <c r="I2160" s="2">
        <v>8.6</v>
      </c>
    </row>
    <row r="2161">
      <c r="A2161" s="2" t="s">
        <v>3681</v>
      </c>
      <c r="B2161" s="2">
        <v>94.0</v>
      </c>
      <c r="C2161" s="2">
        <v>1.2169735E8</v>
      </c>
      <c r="D2161" s="2" t="s">
        <v>2233</v>
      </c>
      <c r="E2161" s="2" t="s">
        <v>3682</v>
      </c>
      <c r="F2161" s="2" t="s">
        <v>12</v>
      </c>
      <c r="G2161" s="2" t="s">
        <v>13</v>
      </c>
      <c r="H2161" s="2">
        <v>2.0E7</v>
      </c>
      <c r="I2161" s="2">
        <v>7.0</v>
      </c>
    </row>
    <row r="2162">
      <c r="A2162" s="2" t="s">
        <v>3683</v>
      </c>
      <c r="B2162" s="2">
        <v>101.0</v>
      </c>
      <c r="C2162" s="2">
        <v>1.17224271E8</v>
      </c>
      <c r="D2162" s="2" t="s">
        <v>3684</v>
      </c>
      <c r="E2162" s="2" t="s">
        <v>3685</v>
      </c>
      <c r="F2162" s="2" t="s">
        <v>12</v>
      </c>
      <c r="G2162" s="2" t="s">
        <v>13</v>
      </c>
      <c r="H2162" s="2">
        <v>2.0E7</v>
      </c>
      <c r="I2162" s="2">
        <v>7.1</v>
      </c>
    </row>
    <row r="2163">
      <c r="A2163" s="2" t="s">
        <v>3686</v>
      </c>
      <c r="B2163" s="2">
        <v>131.0</v>
      </c>
      <c r="C2163" s="2">
        <v>1.02922376E8</v>
      </c>
      <c r="D2163" s="2" t="s">
        <v>2970</v>
      </c>
      <c r="E2163" s="2" t="s">
        <v>3687</v>
      </c>
      <c r="F2163" s="2" t="s">
        <v>12</v>
      </c>
      <c r="G2163" s="2" t="s">
        <v>13</v>
      </c>
      <c r="H2163" s="2">
        <v>2.0E7</v>
      </c>
      <c r="I2163" s="2">
        <v>5.7</v>
      </c>
    </row>
    <row r="2164">
      <c r="A2164" s="2" t="s">
        <v>551</v>
      </c>
      <c r="B2164" s="2">
        <v>91.0</v>
      </c>
      <c r="C2164" s="2">
        <v>9.4497271E7</v>
      </c>
      <c r="D2164" s="2" t="s">
        <v>3688</v>
      </c>
      <c r="E2164" s="2" t="s">
        <v>3689</v>
      </c>
      <c r="F2164" s="2" t="s">
        <v>12</v>
      </c>
      <c r="G2164" s="2" t="s">
        <v>13</v>
      </c>
      <c r="H2164" s="2">
        <v>2.0E7</v>
      </c>
      <c r="I2164" s="2">
        <v>3.7</v>
      </c>
    </row>
    <row r="2165">
      <c r="A2165" s="2" t="s">
        <v>115</v>
      </c>
      <c r="B2165" s="2">
        <v>112.0</v>
      </c>
      <c r="C2165" s="2">
        <v>1.37387272E8</v>
      </c>
      <c r="D2165" s="2" t="s">
        <v>1059</v>
      </c>
      <c r="E2165" s="2" t="s">
        <v>3690</v>
      </c>
      <c r="F2165" s="2" t="s">
        <v>12</v>
      </c>
      <c r="G2165" s="2" t="s">
        <v>13</v>
      </c>
      <c r="H2165" s="2">
        <v>2.0E7</v>
      </c>
      <c r="I2165" s="2">
        <v>7.5</v>
      </c>
    </row>
    <row r="2166">
      <c r="A2166" s="2" t="s">
        <v>1433</v>
      </c>
      <c r="B2166" s="2">
        <v>95.0</v>
      </c>
      <c r="C2166" s="2">
        <v>8.2301521E7</v>
      </c>
      <c r="D2166" s="2" t="s">
        <v>3377</v>
      </c>
      <c r="E2166" s="2" t="s">
        <v>3691</v>
      </c>
      <c r="F2166" s="2" t="s">
        <v>12</v>
      </c>
      <c r="G2166" s="2" t="s">
        <v>13</v>
      </c>
      <c r="H2166" s="2">
        <v>3.2E7</v>
      </c>
      <c r="I2166" s="2">
        <v>4.6</v>
      </c>
    </row>
    <row r="2167">
      <c r="A2167" s="2" t="s">
        <v>3054</v>
      </c>
      <c r="B2167" s="2">
        <v>100.0</v>
      </c>
      <c r="C2167" s="2">
        <v>8.4518155E7</v>
      </c>
      <c r="D2167" s="2" t="s">
        <v>585</v>
      </c>
      <c r="E2167" s="2" t="s">
        <v>3692</v>
      </c>
      <c r="F2167" s="2" t="s">
        <v>12</v>
      </c>
      <c r="G2167" s="2" t="s">
        <v>13</v>
      </c>
      <c r="H2167" s="2">
        <v>2.0E7</v>
      </c>
      <c r="I2167" s="2">
        <v>4.9</v>
      </c>
    </row>
    <row r="2168">
      <c r="A2168" s="2" t="s">
        <v>925</v>
      </c>
      <c r="B2168" s="2">
        <v>105.0</v>
      </c>
      <c r="C2168" s="2">
        <v>8.0050171E7</v>
      </c>
      <c r="D2168" s="2" t="s">
        <v>679</v>
      </c>
      <c r="E2168" s="2" t="s">
        <v>2379</v>
      </c>
      <c r="F2168" s="2" t="s">
        <v>12</v>
      </c>
      <c r="G2168" s="2" t="s">
        <v>13</v>
      </c>
      <c r="H2168" s="2">
        <v>2.0E7</v>
      </c>
      <c r="I2168" s="2">
        <v>6.9</v>
      </c>
    </row>
    <row r="2169">
      <c r="A2169" s="2" t="s">
        <v>3170</v>
      </c>
      <c r="B2169" s="2">
        <v>108.0</v>
      </c>
      <c r="C2169" s="2">
        <v>8.1257845E7</v>
      </c>
      <c r="D2169" s="2" t="s">
        <v>2233</v>
      </c>
      <c r="E2169" s="2" t="s">
        <v>3693</v>
      </c>
      <c r="F2169" s="2" t="s">
        <v>12</v>
      </c>
      <c r="G2169" s="2" t="s">
        <v>13</v>
      </c>
      <c r="H2169" s="2">
        <v>3.5E7</v>
      </c>
      <c r="I2169" s="2">
        <v>7.1</v>
      </c>
    </row>
    <row r="2170">
      <c r="A2170" s="2" t="s">
        <v>822</v>
      </c>
      <c r="B2170" s="2">
        <v>101.0</v>
      </c>
      <c r="C2170" s="2">
        <v>7.0360285E7</v>
      </c>
      <c r="D2170" s="2" t="s">
        <v>93</v>
      </c>
      <c r="E2170" s="2" t="s">
        <v>3694</v>
      </c>
      <c r="F2170" s="2" t="s">
        <v>12</v>
      </c>
      <c r="G2170" s="2" t="s">
        <v>13</v>
      </c>
      <c r="H2170" s="2">
        <v>1.8E7</v>
      </c>
      <c r="I2170" s="2">
        <v>5.8</v>
      </c>
    </row>
    <row r="2171">
      <c r="A2171" s="2" t="s">
        <v>2111</v>
      </c>
      <c r="B2171" s="2">
        <v>114.0</v>
      </c>
      <c r="C2171" s="2">
        <v>1.2831121E7</v>
      </c>
      <c r="D2171" s="2" t="s">
        <v>1151</v>
      </c>
      <c r="E2171" s="2" t="s">
        <v>2973</v>
      </c>
      <c r="F2171" s="2" t="s">
        <v>12</v>
      </c>
      <c r="G2171" s="2" t="s">
        <v>13</v>
      </c>
      <c r="H2171" s="2">
        <v>3.0E7</v>
      </c>
      <c r="I2171" s="2">
        <v>7.0</v>
      </c>
    </row>
    <row r="2172">
      <c r="A2172" s="2" t="s">
        <v>1357</v>
      </c>
      <c r="B2172" s="2">
        <v>109.0</v>
      </c>
      <c r="C2172" s="2">
        <v>6.9148997E7</v>
      </c>
      <c r="D2172" s="2" t="s">
        <v>349</v>
      </c>
      <c r="E2172" s="2" t="s">
        <v>3695</v>
      </c>
      <c r="F2172" s="2" t="s">
        <v>12</v>
      </c>
      <c r="G2172" s="2" t="s">
        <v>13</v>
      </c>
      <c r="H2172" s="2">
        <v>3.7E7</v>
      </c>
      <c r="I2172" s="2">
        <v>5.4</v>
      </c>
    </row>
    <row r="2173">
      <c r="A2173" s="2" t="s">
        <v>2837</v>
      </c>
      <c r="B2173" s="2">
        <v>115.0</v>
      </c>
      <c r="C2173" s="2">
        <v>8.2624961E7</v>
      </c>
      <c r="D2173" s="2" t="s">
        <v>888</v>
      </c>
      <c r="E2173" s="2" t="s">
        <v>3696</v>
      </c>
      <c r="F2173" s="2" t="s">
        <v>12</v>
      </c>
      <c r="G2173" s="2" t="s">
        <v>13</v>
      </c>
      <c r="H2173" s="2">
        <v>2.0E7</v>
      </c>
      <c r="I2173" s="2">
        <v>7.3</v>
      </c>
    </row>
    <row r="2174">
      <c r="A2174" s="2" t="s">
        <v>856</v>
      </c>
      <c r="B2174" s="2">
        <v>117.0</v>
      </c>
      <c r="C2174" s="2">
        <v>6.7325559E7</v>
      </c>
      <c r="D2174" s="2" t="s">
        <v>3697</v>
      </c>
      <c r="E2174" s="2" t="s">
        <v>3698</v>
      </c>
      <c r="F2174" s="2" t="s">
        <v>12</v>
      </c>
      <c r="G2174" s="2" t="s">
        <v>13</v>
      </c>
      <c r="H2174" s="2">
        <v>2.0E7</v>
      </c>
      <c r="I2174" s="2">
        <v>7.1</v>
      </c>
    </row>
    <row r="2175">
      <c r="A2175" s="2" t="s">
        <v>2152</v>
      </c>
      <c r="B2175" s="2">
        <v>107.0</v>
      </c>
      <c r="C2175" s="2">
        <v>6.2933793E7</v>
      </c>
      <c r="D2175" s="2" t="s">
        <v>3699</v>
      </c>
      <c r="E2175" s="2" t="s">
        <v>3700</v>
      </c>
      <c r="F2175" s="2" t="s">
        <v>12</v>
      </c>
      <c r="G2175" s="2" t="s">
        <v>13</v>
      </c>
      <c r="H2175" s="2">
        <v>2.0E7</v>
      </c>
      <c r="I2175" s="2">
        <v>5.8</v>
      </c>
    </row>
    <row r="2176">
      <c r="A2176" s="2" t="s">
        <v>3701</v>
      </c>
      <c r="B2176" s="2">
        <v>134.0</v>
      </c>
      <c r="C2176" s="2">
        <v>5.666787E7</v>
      </c>
      <c r="D2176" s="2" t="s">
        <v>2073</v>
      </c>
      <c r="E2176" s="2" t="s">
        <v>3702</v>
      </c>
      <c r="F2176" s="2" t="s">
        <v>12</v>
      </c>
      <c r="G2176" s="2" t="s">
        <v>13</v>
      </c>
      <c r="H2176" s="2">
        <v>2.0E7</v>
      </c>
      <c r="I2176" s="2">
        <v>8.1</v>
      </c>
    </row>
    <row r="2177">
      <c r="A2177" s="2" t="s">
        <v>2943</v>
      </c>
      <c r="B2177" s="2">
        <v>118.0</v>
      </c>
      <c r="C2177" s="2">
        <v>5.6398162E7</v>
      </c>
      <c r="D2177" s="2" t="s">
        <v>2018</v>
      </c>
      <c r="E2177" s="2" t="s">
        <v>3703</v>
      </c>
      <c r="F2177" s="2" t="s">
        <v>12</v>
      </c>
      <c r="G2177" s="2" t="s">
        <v>13</v>
      </c>
      <c r="H2177" s="2">
        <v>2.0E7</v>
      </c>
      <c r="I2177" s="2">
        <v>5.7</v>
      </c>
    </row>
    <row r="2178">
      <c r="A2178" s="2" t="s">
        <v>3285</v>
      </c>
      <c r="B2178" s="2">
        <v>121.0</v>
      </c>
      <c r="C2178" s="2">
        <v>6.0072596E7</v>
      </c>
      <c r="D2178" s="2" t="s">
        <v>495</v>
      </c>
      <c r="E2178" s="2" t="s">
        <v>3704</v>
      </c>
      <c r="F2178" s="2" t="s">
        <v>12</v>
      </c>
      <c r="G2178" s="2" t="s">
        <v>13</v>
      </c>
      <c r="H2178" s="2">
        <v>2.0E7</v>
      </c>
      <c r="I2178" s="2">
        <v>4.4</v>
      </c>
    </row>
    <row r="2179">
      <c r="A2179" s="2" t="s">
        <v>90</v>
      </c>
      <c r="B2179" s="2">
        <v>105.0</v>
      </c>
      <c r="C2179" s="2">
        <v>5.6362352E7</v>
      </c>
      <c r="D2179" s="2" t="s">
        <v>3705</v>
      </c>
      <c r="E2179" s="2" t="s">
        <v>3706</v>
      </c>
      <c r="F2179" s="2" t="s">
        <v>12</v>
      </c>
      <c r="G2179" s="2" t="s">
        <v>13</v>
      </c>
      <c r="H2179" s="2">
        <v>2.0E7</v>
      </c>
      <c r="I2179" s="2">
        <v>7.9</v>
      </c>
    </row>
    <row r="2180">
      <c r="A2180" s="2" t="s">
        <v>3707</v>
      </c>
      <c r="B2180" s="2">
        <v>110.0</v>
      </c>
      <c r="C2180" s="2">
        <v>5.6154094E7</v>
      </c>
      <c r="D2180" s="2" t="s">
        <v>76</v>
      </c>
      <c r="E2180" s="2" t="s">
        <v>3708</v>
      </c>
      <c r="F2180" s="2" t="s">
        <v>12</v>
      </c>
      <c r="G2180" s="2" t="s">
        <v>20</v>
      </c>
      <c r="H2180" s="2">
        <v>2.0E7</v>
      </c>
      <c r="I2180" s="2">
        <v>7.6</v>
      </c>
    </row>
    <row r="2181">
      <c r="A2181" s="2" t="s">
        <v>3285</v>
      </c>
      <c r="B2181" s="2">
        <v>114.0</v>
      </c>
      <c r="C2181" s="2">
        <v>6.5623128E7</v>
      </c>
      <c r="D2181" s="2" t="s">
        <v>3182</v>
      </c>
      <c r="E2181" s="2" t="s">
        <v>3709</v>
      </c>
      <c r="F2181" s="2" t="s">
        <v>12</v>
      </c>
      <c r="G2181" s="2" t="s">
        <v>13</v>
      </c>
      <c r="H2181" s="2">
        <v>2.0E7</v>
      </c>
      <c r="I2181" s="2">
        <v>4.8</v>
      </c>
    </row>
    <row r="2182">
      <c r="A2182" s="2" t="s">
        <v>1648</v>
      </c>
      <c r="B2182" s="2">
        <v>104.0</v>
      </c>
      <c r="D2182" s="2" t="s">
        <v>154</v>
      </c>
      <c r="E2182" s="2" t="s">
        <v>3710</v>
      </c>
      <c r="F2182" s="2" t="s">
        <v>12</v>
      </c>
      <c r="G2182" s="2" t="s">
        <v>13</v>
      </c>
      <c r="H2182" s="2">
        <v>1800000.0</v>
      </c>
      <c r="I2182" s="2">
        <v>7.8</v>
      </c>
    </row>
    <row r="2183">
      <c r="A2183" s="2" t="s">
        <v>3711</v>
      </c>
      <c r="B2183" s="2">
        <v>100.0</v>
      </c>
      <c r="C2183" s="2">
        <v>5.5461307E7</v>
      </c>
      <c r="D2183" s="2" t="s">
        <v>585</v>
      </c>
      <c r="E2183" s="2" t="s">
        <v>3712</v>
      </c>
      <c r="F2183" s="2" t="s">
        <v>12</v>
      </c>
      <c r="G2183" s="2" t="s">
        <v>13</v>
      </c>
      <c r="H2183" s="2">
        <v>2.0E7</v>
      </c>
      <c r="I2183" s="2">
        <v>6.7</v>
      </c>
    </row>
    <row r="2184">
      <c r="A2184" s="2" t="s">
        <v>3713</v>
      </c>
      <c r="B2184" s="2">
        <v>85.0</v>
      </c>
      <c r="C2184" s="2">
        <v>4.8546578E7</v>
      </c>
      <c r="D2184" s="2" t="s">
        <v>590</v>
      </c>
      <c r="E2184" s="2" t="s">
        <v>3714</v>
      </c>
      <c r="F2184" s="2" t="s">
        <v>12</v>
      </c>
      <c r="G2184" s="2" t="s">
        <v>13</v>
      </c>
      <c r="H2184" s="2">
        <v>2.0E7</v>
      </c>
      <c r="I2184" s="2">
        <v>2.7</v>
      </c>
    </row>
    <row r="2185">
      <c r="A2185" s="2" t="s">
        <v>3715</v>
      </c>
      <c r="B2185" s="2">
        <v>72.0</v>
      </c>
      <c r="C2185" s="2">
        <v>4.8423368E7</v>
      </c>
      <c r="D2185" s="2" t="s">
        <v>216</v>
      </c>
      <c r="E2185" s="2" t="s">
        <v>3716</v>
      </c>
      <c r="F2185" s="2" t="s">
        <v>12</v>
      </c>
      <c r="G2185" s="2" t="s">
        <v>13</v>
      </c>
      <c r="H2185" s="2">
        <v>2.0E7</v>
      </c>
      <c r="I2185" s="2">
        <v>5.8</v>
      </c>
    </row>
    <row r="2186">
      <c r="A2186" s="2" t="s">
        <v>3717</v>
      </c>
      <c r="B2186" s="2">
        <v>128.0</v>
      </c>
      <c r="C2186" s="2">
        <v>5.2066E7</v>
      </c>
      <c r="D2186" s="2" t="s">
        <v>2073</v>
      </c>
      <c r="E2186" s="2" t="s">
        <v>3718</v>
      </c>
      <c r="F2186" s="2" t="s">
        <v>12</v>
      </c>
      <c r="G2186" s="2" t="s">
        <v>20</v>
      </c>
      <c r="H2186" s="2">
        <v>2.0E7</v>
      </c>
      <c r="I2186" s="2">
        <v>7.5</v>
      </c>
    </row>
    <row r="2187">
      <c r="A2187" s="2" t="s">
        <v>3719</v>
      </c>
      <c r="B2187" s="2">
        <v>72.0</v>
      </c>
      <c r="C2187" s="2">
        <v>4.7887943E7</v>
      </c>
      <c r="D2187" s="2" t="s">
        <v>3720</v>
      </c>
      <c r="E2187" s="2" t="s">
        <v>3721</v>
      </c>
      <c r="F2187" s="2" t="s">
        <v>12</v>
      </c>
      <c r="G2187" s="2" t="s">
        <v>13</v>
      </c>
      <c r="H2187" s="2">
        <v>2.0E7</v>
      </c>
      <c r="I2187" s="2">
        <v>5.4</v>
      </c>
    </row>
    <row r="2188">
      <c r="A2188" s="2" t="s">
        <v>2330</v>
      </c>
      <c r="B2188" s="2">
        <v>89.0</v>
      </c>
      <c r="C2188" s="2">
        <v>4.6363118E7</v>
      </c>
      <c r="D2188" s="2" t="s">
        <v>2139</v>
      </c>
      <c r="E2188" s="2" t="s">
        <v>3722</v>
      </c>
      <c r="F2188" s="2" t="s">
        <v>12</v>
      </c>
      <c r="G2188" s="2" t="s">
        <v>13</v>
      </c>
      <c r="H2188" s="2">
        <v>2.0E7</v>
      </c>
      <c r="I2188" s="2">
        <v>4.1</v>
      </c>
    </row>
    <row r="2189">
      <c r="A2189" s="2" t="s">
        <v>3723</v>
      </c>
      <c r="B2189" s="2">
        <v>96.0</v>
      </c>
      <c r="C2189" s="2">
        <v>4.7852604E7</v>
      </c>
      <c r="D2189" s="2" t="s">
        <v>679</v>
      </c>
      <c r="E2189" s="2" t="s">
        <v>3724</v>
      </c>
      <c r="F2189" s="2" t="s">
        <v>12</v>
      </c>
      <c r="G2189" s="2" t="s">
        <v>13</v>
      </c>
      <c r="H2189" s="2">
        <v>2.0E7</v>
      </c>
      <c r="I2189" s="2">
        <v>5.9</v>
      </c>
    </row>
    <row r="2190">
      <c r="A2190" s="2" t="s">
        <v>3725</v>
      </c>
      <c r="B2190" s="2">
        <v>77.0</v>
      </c>
      <c r="C2190" s="2">
        <v>4.5542421E7</v>
      </c>
      <c r="D2190" s="2" t="s">
        <v>3726</v>
      </c>
      <c r="E2190" s="2" t="s">
        <v>3727</v>
      </c>
      <c r="F2190" s="2" t="s">
        <v>12</v>
      </c>
      <c r="G2190" s="2" t="s">
        <v>13</v>
      </c>
      <c r="H2190" s="2">
        <v>3.0E7</v>
      </c>
      <c r="I2190" s="2">
        <v>6.3</v>
      </c>
    </row>
    <row r="2191">
      <c r="A2191" s="2" t="s">
        <v>1787</v>
      </c>
      <c r="B2191" s="2">
        <v>123.0</v>
      </c>
      <c r="C2191" s="2">
        <v>4.157374E7</v>
      </c>
      <c r="D2191" s="2" t="s">
        <v>1059</v>
      </c>
      <c r="E2191" s="2" t="s">
        <v>3728</v>
      </c>
      <c r="F2191" s="2" t="s">
        <v>12</v>
      </c>
      <c r="G2191" s="2" t="s">
        <v>13</v>
      </c>
      <c r="I2191" s="2">
        <v>7.0</v>
      </c>
    </row>
    <row r="2192">
      <c r="A2192" s="2" t="s">
        <v>2716</v>
      </c>
      <c r="B2192" s="2">
        <v>111.0</v>
      </c>
      <c r="C2192" s="2">
        <v>4.2652003E7</v>
      </c>
      <c r="D2192" s="2" t="s">
        <v>3233</v>
      </c>
      <c r="E2192" s="2" t="s">
        <v>3729</v>
      </c>
      <c r="F2192" s="2" t="s">
        <v>12</v>
      </c>
      <c r="G2192" s="2" t="s">
        <v>13</v>
      </c>
      <c r="H2192" s="2">
        <v>2.0E7</v>
      </c>
      <c r="I2192" s="2">
        <v>6.8</v>
      </c>
    </row>
    <row r="2193">
      <c r="B2193" s="2">
        <v>30.0</v>
      </c>
      <c r="D2193" s="2" t="s">
        <v>585</v>
      </c>
      <c r="E2193" s="2" t="s">
        <v>3730</v>
      </c>
      <c r="F2193" s="2" t="s">
        <v>12</v>
      </c>
      <c r="G2193" s="2" t="s">
        <v>13</v>
      </c>
      <c r="I2193" s="2">
        <v>3.5</v>
      </c>
    </row>
    <row r="2194">
      <c r="A2194" s="2" t="s">
        <v>2898</v>
      </c>
      <c r="B2194" s="2">
        <v>93.0</v>
      </c>
      <c r="C2194" s="2">
        <v>3.9737645E7</v>
      </c>
      <c r="D2194" s="2" t="s">
        <v>1473</v>
      </c>
      <c r="E2194" s="2" t="s">
        <v>3731</v>
      </c>
      <c r="F2194" s="2" t="s">
        <v>12</v>
      </c>
      <c r="G2194" s="2" t="s">
        <v>13</v>
      </c>
      <c r="H2194" s="2">
        <v>2.0E7</v>
      </c>
      <c r="I2194" s="2">
        <v>2.3</v>
      </c>
    </row>
    <row r="2195">
      <c r="A2195" s="2" t="s">
        <v>805</v>
      </c>
      <c r="B2195" s="2">
        <v>129.0</v>
      </c>
      <c r="C2195" s="2">
        <v>3.756744E7</v>
      </c>
      <c r="D2195" s="2" t="s">
        <v>62</v>
      </c>
      <c r="E2195" s="2" t="s">
        <v>806</v>
      </c>
      <c r="F2195" s="2" t="s">
        <v>12</v>
      </c>
      <c r="G2195" s="2" t="s">
        <v>13</v>
      </c>
      <c r="H2195" s="2">
        <v>2.0E7</v>
      </c>
      <c r="I2195" s="2">
        <v>6.9</v>
      </c>
    </row>
    <row r="2196">
      <c r="A2196" s="2" t="s">
        <v>3732</v>
      </c>
      <c r="B2196" s="2">
        <v>128.0</v>
      </c>
      <c r="C2196" s="2">
        <v>4.498818E7</v>
      </c>
      <c r="D2196" s="2" t="s">
        <v>3733</v>
      </c>
      <c r="E2196" s="2" t="s">
        <v>3734</v>
      </c>
      <c r="F2196" s="2" t="s">
        <v>12</v>
      </c>
      <c r="G2196" s="2" t="s">
        <v>13</v>
      </c>
      <c r="H2196" s="2">
        <v>2.0E7</v>
      </c>
      <c r="I2196" s="2">
        <v>8.1</v>
      </c>
    </row>
    <row r="2197">
      <c r="A2197" s="2" t="s">
        <v>3497</v>
      </c>
      <c r="B2197" s="2">
        <v>110.0</v>
      </c>
      <c r="C2197" s="2">
        <v>3.9263506E7</v>
      </c>
      <c r="D2197" s="2" t="s">
        <v>751</v>
      </c>
      <c r="E2197" s="2" t="s">
        <v>3735</v>
      </c>
      <c r="F2197" s="2" t="s">
        <v>12</v>
      </c>
      <c r="G2197" s="2" t="s">
        <v>13</v>
      </c>
      <c r="H2197" s="2">
        <v>2.2E7</v>
      </c>
      <c r="I2197" s="2">
        <v>6.1</v>
      </c>
    </row>
    <row r="2198">
      <c r="A2198" s="2" t="s">
        <v>3736</v>
      </c>
      <c r="B2198" s="2">
        <v>137.0</v>
      </c>
      <c r="C2198" s="2">
        <v>3.9143839E7</v>
      </c>
      <c r="D2198" s="2" t="s">
        <v>1929</v>
      </c>
      <c r="E2198" s="2" t="s">
        <v>3737</v>
      </c>
      <c r="F2198" s="2" t="s">
        <v>12</v>
      </c>
      <c r="G2198" s="2" t="s">
        <v>13</v>
      </c>
      <c r="H2198" s="2">
        <v>2.0E7</v>
      </c>
      <c r="I2198" s="2">
        <v>5.0</v>
      </c>
    </row>
    <row r="2199">
      <c r="A2199" s="2" t="s">
        <v>2530</v>
      </c>
      <c r="B2199" s="2">
        <v>124.0</v>
      </c>
      <c r="C2199" s="2">
        <v>3.767235E7</v>
      </c>
      <c r="D2199" s="2" t="s">
        <v>495</v>
      </c>
      <c r="E2199" s="2" t="s">
        <v>3738</v>
      </c>
      <c r="F2199" s="2" t="s">
        <v>12</v>
      </c>
      <c r="G2199" s="2" t="s">
        <v>13</v>
      </c>
      <c r="H2199" s="2">
        <v>2.0E7</v>
      </c>
      <c r="I2199" s="2">
        <v>5.5</v>
      </c>
    </row>
    <row r="2200">
      <c r="A2200" s="2" t="s">
        <v>1780</v>
      </c>
      <c r="B2200" s="2">
        <v>93.0</v>
      </c>
      <c r="C2200" s="2">
        <v>3.8037513E7</v>
      </c>
      <c r="D2200" s="2" t="s">
        <v>3739</v>
      </c>
      <c r="E2200" s="2" t="s">
        <v>3740</v>
      </c>
      <c r="F2200" s="2" t="s">
        <v>12</v>
      </c>
      <c r="G2200" s="2" t="s">
        <v>13</v>
      </c>
      <c r="H2200" s="2">
        <v>2.0E7</v>
      </c>
      <c r="I2200" s="2">
        <v>6.2</v>
      </c>
    </row>
    <row r="2201">
      <c r="A2201" s="2" t="s">
        <v>1093</v>
      </c>
      <c r="B2201" s="2">
        <v>115.0</v>
      </c>
      <c r="C2201" s="2">
        <v>3.744218E7</v>
      </c>
      <c r="D2201" s="2" t="s">
        <v>3371</v>
      </c>
      <c r="E2201" s="2" t="s">
        <v>3741</v>
      </c>
      <c r="F2201" s="2" t="s">
        <v>12</v>
      </c>
      <c r="G2201" s="2" t="s">
        <v>13</v>
      </c>
      <c r="H2201" s="2">
        <v>2.0E7</v>
      </c>
      <c r="I2201" s="2">
        <v>6.2</v>
      </c>
    </row>
    <row r="2202">
      <c r="A2202" s="2" t="s">
        <v>3742</v>
      </c>
      <c r="B2202" s="2">
        <v>98.0</v>
      </c>
      <c r="D2202" s="2" t="s">
        <v>222</v>
      </c>
      <c r="E2202" s="2" t="s">
        <v>3743</v>
      </c>
      <c r="F2202" s="2" t="s">
        <v>12</v>
      </c>
      <c r="G2202" s="2" t="s">
        <v>13</v>
      </c>
      <c r="H2202" s="2">
        <v>2.0E7</v>
      </c>
      <c r="I2202" s="2">
        <v>5.9</v>
      </c>
    </row>
    <row r="2203">
      <c r="A2203" s="2" t="s">
        <v>3744</v>
      </c>
      <c r="B2203" s="2">
        <v>105.0</v>
      </c>
      <c r="C2203" s="2">
        <v>3.5596227E7</v>
      </c>
      <c r="D2203" s="2" t="s">
        <v>751</v>
      </c>
      <c r="E2203" s="2" t="s">
        <v>3745</v>
      </c>
      <c r="F2203" s="2" t="s">
        <v>12</v>
      </c>
      <c r="G2203" s="2" t="s">
        <v>13</v>
      </c>
      <c r="H2203" s="2">
        <v>2.0E7</v>
      </c>
      <c r="I2203" s="2">
        <v>6.3</v>
      </c>
    </row>
    <row r="2204">
      <c r="A2204" s="2" t="s">
        <v>3746</v>
      </c>
      <c r="B2204" s="2">
        <v>127.0</v>
      </c>
      <c r="C2204" s="2">
        <v>3.5422828E7</v>
      </c>
      <c r="D2204" s="2" t="s">
        <v>1500</v>
      </c>
      <c r="E2204" s="2" t="s">
        <v>3747</v>
      </c>
      <c r="F2204" s="2" t="s">
        <v>12</v>
      </c>
      <c r="G2204" s="2" t="s">
        <v>13</v>
      </c>
      <c r="H2204" s="2">
        <v>2.0E7</v>
      </c>
      <c r="I2204" s="2">
        <v>6.7</v>
      </c>
    </row>
    <row r="2205">
      <c r="A2205" s="2" t="s">
        <v>2898</v>
      </c>
      <c r="B2205" s="2">
        <v>82.0</v>
      </c>
      <c r="C2205" s="2">
        <v>3.6658108E7</v>
      </c>
      <c r="D2205" s="2" t="s">
        <v>585</v>
      </c>
      <c r="E2205" s="2" t="s">
        <v>3748</v>
      </c>
      <c r="F2205" s="2" t="s">
        <v>12</v>
      </c>
      <c r="G2205" s="2" t="s">
        <v>13</v>
      </c>
      <c r="H2205" s="2">
        <v>2.0E7</v>
      </c>
      <c r="I2205" s="2">
        <v>3.5</v>
      </c>
    </row>
    <row r="2206">
      <c r="A2206" s="2" t="s">
        <v>392</v>
      </c>
      <c r="B2206" s="2">
        <v>143.0</v>
      </c>
      <c r="C2206" s="2">
        <v>3.4300771E7</v>
      </c>
      <c r="D2206" s="2" t="s">
        <v>1196</v>
      </c>
      <c r="E2206" s="2" t="s">
        <v>3749</v>
      </c>
      <c r="F2206" s="2" t="s">
        <v>12</v>
      </c>
      <c r="G2206" s="2" t="s">
        <v>513</v>
      </c>
      <c r="H2206" s="2">
        <v>2.5E7</v>
      </c>
      <c r="I2206" s="2">
        <v>7.5</v>
      </c>
    </row>
    <row r="2207">
      <c r="A2207" s="2" t="s">
        <v>280</v>
      </c>
      <c r="B2207" s="2">
        <v>103.0</v>
      </c>
      <c r="C2207" s="2">
        <v>3.4290142E7</v>
      </c>
      <c r="D2207" s="2" t="s">
        <v>888</v>
      </c>
      <c r="E2207" s="2" t="s">
        <v>3750</v>
      </c>
      <c r="F2207" s="2" t="s">
        <v>12</v>
      </c>
      <c r="G2207" s="2" t="s">
        <v>13</v>
      </c>
      <c r="H2207" s="2">
        <v>1.98E7</v>
      </c>
      <c r="I2207" s="2">
        <v>6.6</v>
      </c>
    </row>
    <row r="2208">
      <c r="A2208" s="2" t="s">
        <v>3751</v>
      </c>
      <c r="B2208" s="2">
        <v>104.0</v>
      </c>
      <c r="C2208" s="2">
        <v>3.3422556E7</v>
      </c>
      <c r="D2208" s="2" t="s">
        <v>2791</v>
      </c>
      <c r="E2208" s="2" t="s">
        <v>3752</v>
      </c>
      <c r="F2208" s="2" t="s">
        <v>12</v>
      </c>
      <c r="G2208" s="2" t="s">
        <v>13</v>
      </c>
      <c r="H2208" s="2">
        <v>2.0E7</v>
      </c>
      <c r="I2208" s="2">
        <v>7.5</v>
      </c>
    </row>
    <row r="2209">
      <c r="A2209" s="2" t="s">
        <v>3645</v>
      </c>
      <c r="B2209" s="2">
        <v>98.0</v>
      </c>
      <c r="C2209" s="2">
        <v>3.2774834E7</v>
      </c>
      <c r="D2209" s="2" t="s">
        <v>756</v>
      </c>
      <c r="E2209" s="2" t="s">
        <v>3753</v>
      </c>
      <c r="F2209" s="2" t="s">
        <v>12</v>
      </c>
      <c r="G2209" s="2" t="s">
        <v>13</v>
      </c>
      <c r="H2209" s="2">
        <v>3.0E7</v>
      </c>
      <c r="I2209" s="2">
        <v>7.2</v>
      </c>
    </row>
    <row r="2210">
      <c r="A2210" s="2" t="s">
        <v>2740</v>
      </c>
      <c r="B2210" s="2">
        <v>92.0</v>
      </c>
      <c r="C2210" s="2">
        <v>3.4334256E7</v>
      </c>
      <c r="D2210" s="2" t="s">
        <v>1929</v>
      </c>
      <c r="E2210" s="2" t="s">
        <v>3754</v>
      </c>
      <c r="F2210" s="2" t="s">
        <v>12</v>
      </c>
      <c r="G2210" s="2" t="s">
        <v>13</v>
      </c>
      <c r="H2210" s="2">
        <v>1.1E7</v>
      </c>
      <c r="I2210" s="2">
        <v>4.8</v>
      </c>
    </row>
    <row r="2211">
      <c r="A2211" s="2" t="s">
        <v>867</v>
      </c>
      <c r="B2211" s="2">
        <v>123.0</v>
      </c>
      <c r="C2211" s="2">
        <v>3.2051917E7</v>
      </c>
      <c r="D2211" s="2" t="s">
        <v>758</v>
      </c>
      <c r="E2211" s="2" t="s">
        <v>3755</v>
      </c>
      <c r="F2211" s="2" t="s">
        <v>12</v>
      </c>
      <c r="G2211" s="2" t="s">
        <v>13</v>
      </c>
      <c r="H2211" s="2">
        <v>2.0E7</v>
      </c>
      <c r="I2211" s="2">
        <v>6.6</v>
      </c>
    </row>
    <row r="2212">
      <c r="A2212" s="2" t="s">
        <v>2356</v>
      </c>
      <c r="B2212" s="2">
        <v>88.0</v>
      </c>
      <c r="C2212" s="2">
        <v>3.2014289E7</v>
      </c>
      <c r="D2212" s="2" t="s">
        <v>585</v>
      </c>
      <c r="E2212" s="2" t="s">
        <v>3756</v>
      </c>
      <c r="F2212" s="2" t="s">
        <v>12</v>
      </c>
      <c r="G2212" s="2" t="s">
        <v>13</v>
      </c>
      <c r="H2212" s="2">
        <v>2.0E7</v>
      </c>
      <c r="I2212" s="2">
        <v>3.5</v>
      </c>
    </row>
    <row r="2213">
      <c r="A2213" s="2" t="s">
        <v>3757</v>
      </c>
      <c r="B2213" s="2">
        <v>158.0</v>
      </c>
      <c r="D2213" s="2" t="s">
        <v>3758</v>
      </c>
      <c r="E2213" s="2" t="s">
        <v>3759</v>
      </c>
      <c r="F2213" s="2" t="s">
        <v>12</v>
      </c>
      <c r="G2213" s="2" t="s">
        <v>13</v>
      </c>
      <c r="H2213" s="2">
        <v>2.0E7</v>
      </c>
      <c r="I2213" s="2">
        <v>6.7</v>
      </c>
    </row>
    <row r="2214">
      <c r="A2214" s="2" t="s">
        <v>2113</v>
      </c>
      <c r="B2214" s="2">
        <v>128.0</v>
      </c>
      <c r="C2214" s="2">
        <v>3.1838002E7</v>
      </c>
      <c r="D2214" s="2" t="s">
        <v>2073</v>
      </c>
      <c r="E2214" s="2" t="s">
        <v>3760</v>
      </c>
      <c r="F2214" s="2" t="s">
        <v>12</v>
      </c>
      <c r="G2214" s="2" t="s">
        <v>13</v>
      </c>
      <c r="H2214" s="2">
        <v>2.0E7</v>
      </c>
      <c r="I2214" s="2">
        <v>7.6</v>
      </c>
    </row>
    <row r="2215">
      <c r="A2215" s="2" t="s">
        <v>180</v>
      </c>
      <c r="B2215" s="2">
        <v>107.0</v>
      </c>
      <c r="C2215" s="2">
        <v>3.6874745E7</v>
      </c>
      <c r="D2215" s="2" t="s">
        <v>3761</v>
      </c>
      <c r="E2215" s="2" t="s">
        <v>3762</v>
      </c>
      <c r="F2215" s="2" t="s">
        <v>12</v>
      </c>
      <c r="G2215" s="2" t="s">
        <v>13</v>
      </c>
      <c r="H2215" s="2">
        <v>2.0E7</v>
      </c>
      <c r="I2215" s="2">
        <v>6.3</v>
      </c>
    </row>
    <row r="2216">
      <c r="A2216" s="2" t="s">
        <v>3763</v>
      </c>
      <c r="B2216" s="2">
        <v>91.0</v>
      </c>
      <c r="C2216" s="2">
        <v>3.0079316E7</v>
      </c>
      <c r="D2216" s="2" t="s">
        <v>2228</v>
      </c>
      <c r="E2216" s="2" t="s">
        <v>3764</v>
      </c>
      <c r="F2216" s="2" t="s">
        <v>12</v>
      </c>
      <c r="G2216" s="2" t="s">
        <v>13</v>
      </c>
      <c r="H2216" s="2">
        <v>3.5E7</v>
      </c>
      <c r="I2216" s="2">
        <v>5.5</v>
      </c>
    </row>
    <row r="2217">
      <c r="A2217" s="2" t="s">
        <v>3765</v>
      </c>
      <c r="B2217" s="2">
        <v>90.0</v>
      </c>
      <c r="C2217" s="2">
        <v>3.5033759E7</v>
      </c>
      <c r="D2217" s="2" t="s">
        <v>1473</v>
      </c>
      <c r="E2217" s="2" t="s">
        <v>3766</v>
      </c>
      <c r="F2217" s="2" t="s">
        <v>12</v>
      </c>
      <c r="G2217" s="2" t="s">
        <v>13</v>
      </c>
      <c r="H2217" s="2">
        <v>1.9E7</v>
      </c>
      <c r="I2217" s="2">
        <v>6.3</v>
      </c>
    </row>
    <row r="2218">
      <c r="A2218" s="2" t="s">
        <v>3767</v>
      </c>
      <c r="B2218" s="2">
        <v>115.0</v>
      </c>
      <c r="C2218" s="2">
        <v>2.9753944E7</v>
      </c>
      <c r="D2218" s="2" t="s">
        <v>758</v>
      </c>
      <c r="E2218" s="2" t="s">
        <v>3768</v>
      </c>
      <c r="F2218" s="2" t="s">
        <v>12</v>
      </c>
      <c r="G2218" s="2" t="s">
        <v>13</v>
      </c>
      <c r="H2218" s="2">
        <v>2.0E7</v>
      </c>
      <c r="I2218" s="2">
        <v>6.5</v>
      </c>
    </row>
    <row r="2219">
      <c r="A2219" s="2" t="s">
        <v>3769</v>
      </c>
      <c r="B2219" s="2">
        <v>101.0</v>
      </c>
      <c r="C2219" s="2">
        <v>2.9062561E7</v>
      </c>
      <c r="D2219" s="2" t="s">
        <v>535</v>
      </c>
      <c r="E2219" s="2" t="s">
        <v>3770</v>
      </c>
      <c r="F2219" s="2" t="s">
        <v>12</v>
      </c>
      <c r="G2219" s="2" t="s">
        <v>13</v>
      </c>
      <c r="I2219" s="2">
        <v>5.6</v>
      </c>
    </row>
    <row r="2220">
      <c r="A2220" s="2" t="s">
        <v>1586</v>
      </c>
      <c r="B2220" s="2">
        <v>113.0</v>
      </c>
      <c r="C2220" s="2">
        <v>3.114657E7</v>
      </c>
      <c r="D2220" s="2" t="s">
        <v>1422</v>
      </c>
      <c r="E2220" s="2" t="s">
        <v>3771</v>
      </c>
      <c r="F2220" s="2" t="s">
        <v>12</v>
      </c>
      <c r="G2220" s="2" t="s">
        <v>13</v>
      </c>
      <c r="H2220" s="2">
        <v>2.0E7</v>
      </c>
      <c r="I2220" s="2">
        <v>6.9</v>
      </c>
    </row>
    <row r="2221">
      <c r="A2221" s="2" t="s">
        <v>1969</v>
      </c>
      <c r="B2221" s="2">
        <v>113.0</v>
      </c>
      <c r="C2221" s="2">
        <v>2.7277055E7</v>
      </c>
      <c r="D2221" s="2" t="s">
        <v>2018</v>
      </c>
      <c r="E2221" s="2" t="s">
        <v>3772</v>
      </c>
      <c r="F2221" s="2" t="s">
        <v>12</v>
      </c>
      <c r="G2221" s="2" t="s">
        <v>20</v>
      </c>
      <c r="H2221" s="2">
        <v>2.0E7</v>
      </c>
      <c r="I2221" s="2">
        <v>7.6</v>
      </c>
    </row>
    <row r="2222">
      <c r="A2222" s="2" t="s">
        <v>3773</v>
      </c>
      <c r="B2222" s="2">
        <v>87.0</v>
      </c>
      <c r="C2222" s="2">
        <v>2.6876529E7</v>
      </c>
      <c r="D2222" s="2" t="s">
        <v>1777</v>
      </c>
      <c r="E2222" s="2" t="s">
        <v>3774</v>
      </c>
      <c r="F2222" s="2" t="s">
        <v>12</v>
      </c>
      <c r="G2222" s="2" t="s">
        <v>233</v>
      </c>
      <c r="H2222" s="2">
        <v>2.7E7</v>
      </c>
      <c r="I2222" s="2">
        <v>3.9</v>
      </c>
    </row>
    <row r="2223">
      <c r="A2223" s="2" t="s">
        <v>3391</v>
      </c>
      <c r="B2223" s="2">
        <v>101.0</v>
      </c>
      <c r="C2223" s="2">
        <v>5.3146E7</v>
      </c>
      <c r="D2223" s="2" t="s">
        <v>751</v>
      </c>
      <c r="E2223" s="2" t="s">
        <v>3775</v>
      </c>
      <c r="F2223" s="2" t="s">
        <v>12</v>
      </c>
      <c r="G2223" s="2" t="s">
        <v>13</v>
      </c>
      <c r="H2223" s="2">
        <v>2.0E7</v>
      </c>
      <c r="I2223" s="2">
        <v>6.1</v>
      </c>
    </row>
    <row r="2224">
      <c r="A2224" s="2" t="s">
        <v>521</v>
      </c>
      <c r="B2224" s="2">
        <v>111.0</v>
      </c>
      <c r="C2224" s="2">
        <v>3.0028592E7</v>
      </c>
      <c r="D2224" s="2" t="s">
        <v>1838</v>
      </c>
      <c r="E2224" s="2" t="s">
        <v>3776</v>
      </c>
      <c r="F2224" s="2" t="s">
        <v>12</v>
      </c>
      <c r="G2224" s="2" t="s">
        <v>20</v>
      </c>
      <c r="H2224" s="2">
        <v>2.0E7</v>
      </c>
      <c r="I2224" s="2">
        <v>7.3</v>
      </c>
    </row>
    <row r="2225">
      <c r="A2225" s="2" t="s">
        <v>543</v>
      </c>
      <c r="B2225" s="2">
        <v>108.0</v>
      </c>
      <c r="C2225" s="2">
        <v>3.4126138E7</v>
      </c>
      <c r="D2225" s="2" t="s">
        <v>2401</v>
      </c>
      <c r="E2225" s="2" t="s">
        <v>3777</v>
      </c>
      <c r="F2225" s="2" t="s">
        <v>12</v>
      </c>
      <c r="G2225" s="2" t="s">
        <v>13</v>
      </c>
      <c r="H2225" s="2">
        <v>2.0E7</v>
      </c>
      <c r="I2225" s="2">
        <v>8.3</v>
      </c>
    </row>
    <row r="2226">
      <c r="A2226" s="2" t="s">
        <v>1789</v>
      </c>
      <c r="B2226" s="2">
        <v>105.0</v>
      </c>
      <c r="C2226" s="2">
        <v>2.5677801E7</v>
      </c>
      <c r="D2226" s="2" t="s">
        <v>956</v>
      </c>
      <c r="E2226" s="2" t="s">
        <v>3778</v>
      </c>
      <c r="F2226" s="2" t="s">
        <v>12</v>
      </c>
      <c r="G2226" s="2" t="s">
        <v>13</v>
      </c>
      <c r="H2226" s="2">
        <v>2.0E7</v>
      </c>
      <c r="I2226" s="2">
        <v>5.8</v>
      </c>
    </row>
    <row r="2227">
      <c r="A2227" s="2" t="s">
        <v>172</v>
      </c>
      <c r="B2227" s="2">
        <v>109.0</v>
      </c>
      <c r="C2227" s="2">
        <v>2.6415649E7</v>
      </c>
      <c r="D2227" s="2" t="s">
        <v>154</v>
      </c>
      <c r="E2227" s="2" t="s">
        <v>3779</v>
      </c>
      <c r="F2227" s="2" t="s">
        <v>12</v>
      </c>
      <c r="G2227" s="2" t="s">
        <v>13</v>
      </c>
      <c r="H2227" s="2">
        <v>2.0E7</v>
      </c>
      <c r="I2227" s="2">
        <v>6.8</v>
      </c>
    </row>
    <row r="2228">
      <c r="A2228" s="2" t="s">
        <v>864</v>
      </c>
      <c r="B2228" s="2">
        <v>109.0</v>
      </c>
      <c r="C2228" s="2">
        <v>2.6003149E7</v>
      </c>
      <c r="D2228" s="2" t="s">
        <v>672</v>
      </c>
      <c r="E2228" s="2" t="s">
        <v>3780</v>
      </c>
      <c r="F2228" s="2" t="s">
        <v>12</v>
      </c>
      <c r="G2228" s="2" t="s">
        <v>20</v>
      </c>
      <c r="H2228" s="2">
        <v>2.0E7</v>
      </c>
      <c r="I2228" s="2">
        <v>7.0</v>
      </c>
    </row>
    <row r="2229">
      <c r="A2229" s="2" t="s">
        <v>3781</v>
      </c>
      <c r="B2229" s="2">
        <v>99.0</v>
      </c>
      <c r="C2229" s="2">
        <v>2.5584685E7</v>
      </c>
      <c r="D2229" s="2" t="s">
        <v>3782</v>
      </c>
      <c r="E2229" s="2" t="s">
        <v>3783</v>
      </c>
      <c r="F2229" s="2" t="s">
        <v>12</v>
      </c>
      <c r="G2229" s="2" t="s">
        <v>13</v>
      </c>
      <c r="H2229" s="2">
        <v>2.0E7</v>
      </c>
      <c r="I2229" s="2">
        <v>5.9</v>
      </c>
    </row>
    <row r="2230">
      <c r="A2230" s="2" t="s">
        <v>3784</v>
      </c>
      <c r="B2230" s="2">
        <v>98.0</v>
      </c>
      <c r="C2230" s="2">
        <v>2.9975979E7</v>
      </c>
      <c r="D2230" s="2" t="s">
        <v>781</v>
      </c>
      <c r="E2230" s="2" t="s">
        <v>3785</v>
      </c>
      <c r="F2230" s="2" t="s">
        <v>12</v>
      </c>
      <c r="G2230" s="2" t="s">
        <v>126</v>
      </c>
      <c r="H2230" s="2">
        <v>2.0E7</v>
      </c>
      <c r="I2230" s="2">
        <v>6.5</v>
      </c>
    </row>
    <row r="2231">
      <c r="A2231" s="2" t="s">
        <v>3786</v>
      </c>
      <c r="B2231" s="2">
        <v>104.0</v>
      </c>
      <c r="C2231" s="2">
        <v>3.1584722E7</v>
      </c>
      <c r="D2231" s="2" t="s">
        <v>590</v>
      </c>
      <c r="E2231" s="2" t="s">
        <v>3787</v>
      </c>
      <c r="F2231" s="2" t="s">
        <v>12</v>
      </c>
      <c r="G2231" s="2" t="s">
        <v>13</v>
      </c>
      <c r="H2231" s="2">
        <v>2.0E7</v>
      </c>
      <c r="I2231" s="2">
        <v>6.4</v>
      </c>
    </row>
    <row r="2232">
      <c r="A2232" s="2" t="s">
        <v>3788</v>
      </c>
      <c r="B2232" s="2">
        <v>109.0</v>
      </c>
      <c r="C2232" s="2">
        <v>2.3179303E7</v>
      </c>
      <c r="D2232" s="2" t="s">
        <v>3377</v>
      </c>
      <c r="E2232" s="2" t="s">
        <v>3789</v>
      </c>
      <c r="F2232" s="2" t="s">
        <v>12</v>
      </c>
      <c r="G2232" s="2" t="s">
        <v>3790</v>
      </c>
      <c r="H2232" s="2">
        <v>2.0E7</v>
      </c>
      <c r="I2232" s="2">
        <v>5.8</v>
      </c>
    </row>
    <row r="2233">
      <c r="A2233" s="2" t="s">
        <v>3791</v>
      </c>
      <c r="B2233" s="2">
        <v>75.0</v>
      </c>
      <c r="C2233" s="2">
        <v>2.3078294E7</v>
      </c>
      <c r="D2233" s="2" t="s">
        <v>1929</v>
      </c>
      <c r="E2233" s="2" t="s">
        <v>3792</v>
      </c>
      <c r="F2233" s="2" t="s">
        <v>12</v>
      </c>
      <c r="G2233" s="2" t="s">
        <v>13</v>
      </c>
      <c r="H2233" s="2">
        <v>9000000.0</v>
      </c>
      <c r="I2233" s="2">
        <v>5.1</v>
      </c>
    </row>
    <row r="2234">
      <c r="A2234" s="2" t="s">
        <v>2069</v>
      </c>
      <c r="B2234" s="2">
        <v>119.0</v>
      </c>
      <c r="C2234" s="2">
        <v>2.1413105E7</v>
      </c>
      <c r="D2234" s="2" t="s">
        <v>3793</v>
      </c>
      <c r="E2234" s="2" t="s">
        <v>3794</v>
      </c>
      <c r="F2234" s="2" t="s">
        <v>12</v>
      </c>
      <c r="G2234" s="2" t="s">
        <v>126</v>
      </c>
      <c r="H2234" s="2">
        <v>2.0E7</v>
      </c>
      <c r="I2234" s="2">
        <v>6.8</v>
      </c>
    </row>
    <row r="2235">
      <c r="A2235" s="2" t="s">
        <v>3795</v>
      </c>
      <c r="B2235" s="2">
        <v>90.0</v>
      </c>
      <c r="C2235" s="2">
        <v>2.5077977E7</v>
      </c>
      <c r="D2235" s="2" t="s">
        <v>704</v>
      </c>
      <c r="E2235" s="2" t="s">
        <v>3796</v>
      </c>
      <c r="F2235" s="2" t="s">
        <v>12</v>
      </c>
      <c r="G2235" s="2" t="s">
        <v>13</v>
      </c>
      <c r="H2235" s="2">
        <v>2.0E7</v>
      </c>
      <c r="I2235" s="2">
        <v>5.3</v>
      </c>
    </row>
    <row r="2236">
      <c r="A2236" s="2" t="s">
        <v>732</v>
      </c>
      <c r="B2236" s="2">
        <v>97.0</v>
      </c>
      <c r="C2236" s="2">
        <v>2.3292105E7</v>
      </c>
      <c r="D2236" s="2" t="s">
        <v>3098</v>
      </c>
      <c r="E2236" s="2" t="s">
        <v>3797</v>
      </c>
      <c r="F2236" s="2" t="s">
        <v>12</v>
      </c>
      <c r="G2236" s="2" t="s">
        <v>13</v>
      </c>
      <c r="H2236" s="2">
        <v>2.0E7</v>
      </c>
      <c r="I2236" s="2">
        <v>5.3</v>
      </c>
    </row>
    <row r="2237">
      <c r="A2237" s="2" t="s">
        <v>3798</v>
      </c>
      <c r="B2237" s="2">
        <v>103.0</v>
      </c>
      <c r="C2237" s="2">
        <v>2.6870825E7</v>
      </c>
      <c r="D2237" s="2" t="s">
        <v>2190</v>
      </c>
      <c r="E2237" s="2" t="s">
        <v>3799</v>
      </c>
      <c r="F2237" s="2" t="s">
        <v>12</v>
      </c>
      <c r="G2237" s="2" t="s">
        <v>265</v>
      </c>
      <c r="I2237" s="2">
        <v>6.4</v>
      </c>
    </row>
    <row r="2238">
      <c r="A2238" s="2" t="s">
        <v>1706</v>
      </c>
      <c r="B2238" s="2">
        <v>89.0</v>
      </c>
      <c r="C2238" s="2">
        <v>2.0916309E7</v>
      </c>
      <c r="D2238" s="2" t="s">
        <v>176</v>
      </c>
      <c r="E2238" s="2" t="s">
        <v>3800</v>
      </c>
      <c r="F2238" s="2" t="s">
        <v>12</v>
      </c>
      <c r="G2238" s="2" t="s">
        <v>13</v>
      </c>
      <c r="H2238" s="2">
        <v>4.0E7</v>
      </c>
      <c r="I2238" s="2">
        <v>4.9</v>
      </c>
    </row>
    <row r="2239">
      <c r="A2239" s="2" t="s">
        <v>2113</v>
      </c>
      <c r="B2239" s="2">
        <v>106.0</v>
      </c>
      <c r="C2239" s="2">
        <v>2.12E7</v>
      </c>
      <c r="D2239" s="2" t="s">
        <v>3182</v>
      </c>
      <c r="E2239" s="2" t="s">
        <v>3801</v>
      </c>
      <c r="F2239" s="2" t="s">
        <v>12</v>
      </c>
      <c r="G2239" s="2" t="s">
        <v>13</v>
      </c>
      <c r="H2239" s="2">
        <v>2.0E7</v>
      </c>
      <c r="I2239" s="2">
        <v>6.8</v>
      </c>
    </row>
    <row r="2240">
      <c r="A2240" s="2" t="s">
        <v>3802</v>
      </c>
      <c r="B2240" s="2">
        <v>96.0</v>
      </c>
      <c r="C2240" s="2">
        <v>2.8876924E7</v>
      </c>
      <c r="D2240" s="2" t="s">
        <v>3803</v>
      </c>
      <c r="E2240" s="2" t="s">
        <v>3804</v>
      </c>
      <c r="F2240" s="2" t="s">
        <v>12</v>
      </c>
      <c r="G2240" s="2" t="s">
        <v>13</v>
      </c>
      <c r="H2240" s="2">
        <v>2.0E7</v>
      </c>
      <c r="I2240" s="2">
        <v>7.1</v>
      </c>
    </row>
    <row r="2241">
      <c r="A2241" s="2" t="s">
        <v>3805</v>
      </c>
      <c r="B2241" s="2">
        <v>115.0</v>
      </c>
      <c r="C2241" s="2">
        <v>2.0207003E7</v>
      </c>
      <c r="D2241" s="2" t="s">
        <v>3806</v>
      </c>
      <c r="E2241" s="2" t="s">
        <v>3807</v>
      </c>
      <c r="F2241" s="2" t="s">
        <v>12</v>
      </c>
      <c r="G2241" s="2" t="s">
        <v>13</v>
      </c>
      <c r="I2241" s="2">
        <v>6.8</v>
      </c>
    </row>
    <row r="2242">
      <c r="A2242" s="2" t="s">
        <v>1866</v>
      </c>
      <c r="B2242" s="2">
        <v>104.0</v>
      </c>
      <c r="C2242" s="2">
        <v>2.0241395E7</v>
      </c>
      <c r="D2242" s="2" t="s">
        <v>1707</v>
      </c>
      <c r="E2242" s="2" t="s">
        <v>3808</v>
      </c>
      <c r="F2242" s="2" t="s">
        <v>12</v>
      </c>
      <c r="G2242" s="2" t="s">
        <v>13</v>
      </c>
      <c r="H2242" s="2">
        <v>2.0E7</v>
      </c>
      <c r="I2242" s="2">
        <v>6.1</v>
      </c>
    </row>
    <row r="2243">
      <c r="B2243" s="2">
        <v>24.0</v>
      </c>
      <c r="D2243" s="2" t="s">
        <v>652</v>
      </c>
      <c r="E2243" s="2" t="s">
        <v>3809</v>
      </c>
      <c r="F2243" s="2" t="s">
        <v>232</v>
      </c>
      <c r="G2243" s="2" t="s">
        <v>233</v>
      </c>
      <c r="I2243" s="2">
        <v>7.0</v>
      </c>
    </row>
    <row r="2244">
      <c r="A2244" s="2" t="s">
        <v>3810</v>
      </c>
      <c r="B2244" s="2">
        <v>108.0</v>
      </c>
      <c r="C2244" s="2">
        <v>3.2E7</v>
      </c>
      <c r="D2244" s="2" t="s">
        <v>1059</v>
      </c>
      <c r="E2244" s="2" t="s">
        <v>3811</v>
      </c>
      <c r="F2244" s="2" t="s">
        <v>12</v>
      </c>
      <c r="G2244" s="2" t="s">
        <v>13</v>
      </c>
      <c r="H2244" s="2">
        <v>806947.0</v>
      </c>
      <c r="I2244" s="2">
        <v>8.5</v>
      </c>
    </row>
    <row r="2245">
      <c r="A2245" s="2" t="s">
        <v>1821</v>
      </c>
      <c r="B2245" s="2">
        <v>112.0</v>
      </c>
      <c r="C2245" s="2">
        <v>1.9151864E7</v>
      </c>
      <c r="D2245" s="2" t="s">
        <v>590</v>
      </c>
      <c r="E2245" s="2" t="s">
        <v>3812</v>
      </c>
      <c r="F2245" s="2" t="s">
        <v>12</v>
      </c>
      <c r="G2245" s="2" t="s">
        <v>13</v>
      </c>
      <c r="H2245" s="2">
        <v>4.0E7</v>
      </c>
      <c r="I2245" s="2">
        <v>5.9</v>
      </c>
    </row>
    <row r="2246">
      <c r="A2246" s="2" t="s">
        <v>3813</v>
      </c>
      <c r="B2246" s="2">
        <v>104.0</v>
      </c>
      <c r="C2246" s="2">
        <v>2.3393765E7</v>
      </c>
      <c r="D2246" s="2" t="s">
        <v>76</v>
      </c>
      <c r="E2246" s="2" t="s">
        <v>3814</v>
      </c>
      <c r="F2246" s="2" t="s">
        <v>12</v>
      </c>
      <c r="G2246" s="2" t="s">
        <v>13</v>
      </c>
      <c r="H2246" s="2">
        <v>2.0E7</v>
      </c>
      <c r="I2246" s="2">
        <v>6.3</v>
      </c>
    </row>
    <row r="2247">
      <c r="A2247" s="2" t="s">
        <v>1159</v>
      </c>
      <c r="B2247" s="2">
        <v>113.0</v>
      </c>
      <c r="C2247" s="2">
        <v>1.888288E7</v>
      </c>
      <c r="D2247" s="2" t="s">
        <v>888</v>
      </c>
      <c r="E2247" s="2" t="s">
        <v>3815</v>
      </c>
      <c r="F2247" s="2" t="s">
        <v>12</v>
      </c>
      <c r="G2247" s="2" t="s">
        <v>13</v>
      </c>
      <c r="H2247" s="2">
        <v>2.0E7</v>
      </c>
      <c r="I2247" s="2">
        <v>5.9</v>
      </c>
    </row>
    <row r="2248">
      <c r="A2248" s="2" t="s">
        <v>3816</v>
      </c>
      <c r="B2248" s="2">
        <v>98.0</v>
      </c>
      <c r="C2248" s="2">
        <v>8500000.0</v>
      </c>
      <c r="D2248" s="2" t="s">
        <v>585</v>
      </c>
      <c r="E2248" s="2" t="s">
        <v>3817</v>
      </c>
      <c r="F2248" s="2" t="s">
        <v>12</v>
      </c>
      <c r="G2248" s="2" t="s">
        <v>13</v>
      </c>
      <c r="H2248" s="2">
        <v>2.0E7</v>
      </c>
      <c r="I2248" s="2">
        <v>5.4</v>
      </c>
    </row>
    <row r="2249">
      <c r="A2249" s="2" t="s">
        <v>365</v>
      </c>
      <c r="B2249" s="2">
        <v>121.0</v>
      </c>
      <c r="D2249" s="2" t="s">
        <v>3818</v>
      </c>
      <c r="E2249" s="2" t="s">
        <v>3819</v>
      </c>
      <c r="F2249" s="2" t="s">
        <v>12</v>
      </c>
      <c r="G2249" s="2" t="s">
        <v>13</v>
      </c>
      <c r="H2249" s="2">
        <v>2.0E7</v>
      </c>
      <c r="I2249" s="2">
        <v>7.0</v>
      </c>
    </row>
    <row r="2250">
      <c r="A2250" s="2" t="s">
        <v>475</v>
      </c>
      <c r="B2250" s="2">
        <v>114.0</v>
      </c>
      <c r="C2250" s="2">
        <v>1.8252684E7</v>
      </c>
      <c r="D2250" s="2" t="s">
        <v>1378</v>
      </c>
      <c r="E2250" s="2" t="s">
        <v>3820</v>
      </c>
      <c r="F2250" s="2" t="s">
        <v>12</v>
      </c>
      <c r="G2250" s="2" t="s">
        <v>13</v>
      </c>
      <c r="H2250" s="2">
        <v>3.0E7</v>
      </c>
      <c r="I2250" s="2">
        <v>6.9</v>
      </c>
    </row>
    <row r="2251">
      <c r="A2251" s="2" t="s">
        <v>3821</v>
      </c>
      <c r="B2251" s="2">
        <v>124.0</v>
      </c>
      <c r="C2251" s="2">
        <v>1.9661987E7</v>
      </c>
      <c r="D2251" s="2" t="s">
        <v>1196</v>
      </c>
      <c r="E2251" s="2" t="s">
        <v>3822</v>
      </c>
      <c r="F2251" s="2" t="s">
        <v>12</v>
      </c>
      <c r="G2251" s="2" t="s">
        <v>13</v>
      </c>
      <c r="H2251" s="2">
        <v>2.0E7</v>
      </c>
      <c r="I2251" s="2">
        <v>7.5</v>
      </c>
    </row>
    <row r="2252">
      <c r="A2252" s="2" t="s">
        <v>2064</v>
      </c>
      <c r="B2252" s="2">
        <v>148.0</v>
      </c>
      <c r="C2252" s="2">
        <v>1.8352454E7</v>
      </c>
      <c r="D2252" s="2" t="s">
        <v>3823</v>
      </c>
      <c r="E2252" s="2" t="s">
        <v>3824</v>
      </c>
      <c r="F2252" s="2" t="s">
        <v>12</v>
      </c>
      <c r="G2252" s="2" t="s">
        <v>13</v>
      </c>
      <c r="H2252" s="2">
        <v>1.5E7</v>
      </c>
      <c r="I2252" s="2">
        <v>8.2</v>
      </c>
    </row>
    <row r="2253">
      <c r="A2253" s="2" t="s">
        <v>894</v>
      </c>
      <c r="B2253" s="2">
        <v>108.0</v>
      </c>
      <c r="C2253" s="2">
        <v>1.7803796E7</v>
      </c>
      <c r="D2253" s="2" t="s">
        <v>585</v>
      </c>
      <c r="E2253" s="2" t="s">
        <v>3825</v>
      </c>
      <c r="F2253" s="2" t="s">
        <v>12</v>
      </c>
      <c r="G2253" s="2" t="s">
        <v>13</v>
      </c>
      <c r="H2253" s="2">
        <v>2.0E7</v>
      </c>
      <c r="I2253" s="2">
        <v>5.9</v>
      </c>
    </row>
    <row r="2254">
      <c r="A2254" s="2" t="s">
        <v>3826</v>
      </c>
      <c r="B2254" s="2">
        <v>95.0</v>
      </c>
      <c r="C2254" s="2">
        <v>1.7529157E7</v>
      </c>
      <c r="D2254" s="2" t="s">
        <v>3827</v>
      </c>
      <c r="E2254" s="2" t="s">
        <v>3828</v>
      </c>
      <c r="F2254" s="2" t="s">
        <v>12</v>
      </c>
      <c r="G2254" s="2" t="s">
        <v>513</v>
      </c>
      <c r="H2254" s="2">
        <v>2.0E7</v>
      </c>
      <c r="I2254" s="2">
        <v>5.0</v>
      </c>
    </row>
    <row r="2255">
      <c r="A2255" s="2" t="s">
        <v>1706</v>
      </c>
      <c r="B2255" s="2">
        <v>108.0</v>
      </c>
      <c r="C2255" s="2">
        <v>2.575384E7</v>
      </c>
      <c r="D2255" s="2" t="s">
        <v>3829</v>
      </c>
      <c r="E2255" s="2" t="s">
        <v>3830</v>
      </c>
      <c r="F2255" s="2" t="s">
        <v>12</v>
      </c>
      <c r="G2255" s="2" t="s">
        <v>13</v>
      </c>
      <c r="H2255" s="2">
        <v>1.9E7</v>
      </c>
      <c r="I2255" s="2">
        <v>7.3</v>
      </c>
    </row>
    <row r="2256">
      <c r="A2256" s="2" t="s">
        <v>3831</v>
      </c>
      <c r="B2256" s="2">
        <v>68.0</v>
      </c>
      <c r="C2256" s="2">
        <v>1.8081626E7</v>
      </c>
      <c r="D2256" s="2" t="s">
        <v>3832</v>
      </c>
      <c r="E2256" s="2" t="s">
        <v>3833</v>
      </c>
      <c r="F2256" s="2" t="s">
        <v>12</v>
      </c>
      <c r="G2256" s="2" t="s">
        <v>13</v>
      </c>
      <c r="H2256" s="2">
        <v>2.0E7</v>
      </c>
      <c r="I2256" s="2">
        <v>6.4</v>
      </c>
    </row>
    <row r="2257">
      <c r="A2257" s="2" t="s">
        <v>3179</v>
      </c>
      <c r="B2257" s="2">
        <v>103.0</v>
      </c>
      <c r="C2257" s="2">
        <v>1.751822E7</v>
      </c>
      <c r="D2257" s="2" t="s">
        <v>495</v>
      </c>
      <c r="E2257" s="2" t="s">
        <v>3834</v>
      </c>
      <c r="F2257" s="2" t="s">
        <v>12</v>
      </c>
      <c r="G2257" s="2" t="s">
        <v>13</v>
      </c>
      <c r="H2257" s="2">
        <v>2.0E7</v>
      </c>
      <c r="I2257" s="2">
        <v>6.6</v>
      </c>
    </row>
    <row r="2258">
      <c r="A2258" s="2" t="s">
        <v>3835</v>
      </c>
      <c r="B2258" s="2">
        <v>99.0</v>
      </c>
      <c r="C2258" s="2">
        <v>1.7104669E7</v>
      </c>
      <c r="D2258" s="2" t="s">
        <v>3836</v>
      </c>
      <c r="E2258" s="2" t="s">
        <v>3837</v>
      </c>
      <c r="F2258" s="2" t="s">
        <v>2512</v>
      </c>
      <c r="G2258" s="2" t="s">
        <v>1350</v>
      </c>
      <c r="H2258" s="2">
        <v>2.0E7</v>
      </c>
      <c r="I2258" s="2">
        <v>7.8</v>
      </c>
    </row>
    <row r="2259">
      <c r="B2259" s="2">
        <v>30.0</v>
      </c>
      <c r="D2259" s="2" t="s">
        <v>585</v>
      </c>
      <c r="E2259" s="2" t="s">
        <v>3838</v>
      </c>
      <c r="F2259" s="2" t="s">
        <v>12</v>
      </c>
      <c r="G2259" s="2" t="s">
        <v>13</v>
      </c>
      <c r="I2259" s="2">
        <v>6.7</v>
      </c>
    </row>
    <row r="2260">
      <c r="A2260" s="2" t="s">
        <v>3839</v>
      </c>
      <c r="B2260" s="2">
        <v>88.0</v>
      </c>
      <c r="C2260" s="2">
        <v>1.6988996E7</v>
      </c>
      <c r="D2260" s="2" t="s">
        <v>3840</v>
      </c>
      <c r="E2260" s="2" t="s">
        <v>3841</v>
      </c>
      <c r="F2260" s="2" t="s">
        <v>12</v>
      </c>
      <c r="G2260" s="2" t="s">
        <v>13</v>
      </c>
      <c r="H2260" s="2">
        <v>3.5E7</v>
      </c>
      <c r="I2260" s="2">
        <v>4.0</v>
      </c>
    </row>
    <row r="2261">
      <c r="A2261" s="2" t="s">
        <v>45</v>
      </c>
      <c r="B2261" s="2">
        <v>128.0</v>
      </c>
      <c r="C2261" s="2">
        <v>1.5797907E7</v>
      </c>
      <c r="D2261" s="2" t="s">
        <v>1196</v>
      </c>
      <c r="E2261" s="2" t="s">
        <v>3842</v>
      </c>
      <c r="F2261" s="2" t="s">
        <v>3843</v>
      </c>
      <c r="G2261" s="2" t="s">
        <v>13</v>
      </c>
      <c r="H2261" s="2">
        <v>2.0E7</v>
      </c>
      <c r="I2261" s="2">
        <v>7.6</v>
      </c>
    </row>
    <row r="2262">
      <c r="A2262" s="2" t="s">
        <v>392</v>
      </c>
      <c r="B2262" s="2">
        <v>124.0</v>
      </c>
      <c r="C2262" s="2">
        <v>1.6248701E7</v>
      </c>
      <c r="D2262" s="2" t="s">
        <v>1196</v>
      </c>
      <c r="E2262" s="2" t="s">
        <v>3844</v>
      </c>
      <c r="F2262" s="2" t="s">
        <v>12</v>
      </c>
      <c r="G2262" s="2" t="s">
        <v>13</v>
      </c>
      <c r="H2262" s="2">
        <v>2.0E7</v>
      </c>
      <c r="I2262" s="2">
        <v>7.7</v>
      </c>
    </row>
    <row r="2263">
      <c r="A2263" s="2" t="s">
        <v>3845</v>
      </c>
      <c r="B2263" s="2">
        <v>84.0</v>
      </c>
      <c r="C2263" s="2">
        <v>1.5712072E7</v>
      </c>
      <c r="D2263" s="2" t="s">
        <v>154</v>
      </c>
      <c r="E2263" s="2" t="s">
        <v>3846</v>
      </c>
      <c r="F2263" s="2" t="s">
        <v>12</v>
      </c>
      <c r="G2263" s="2" t="s">
        <v>13</v>
      </c>
      <c r="H2263" s="2">
        <v>2.0E7</v>
      </c>
      <c r="I2263" s="2">
        <v>5.8</v>
      </c>
    </row>
    <row r="2264">
      <c r="A2264" s="2" t="s">
        <v>2144</v>
      </c>
      <c r="B2264" s="2">
        <v>122.0</v>
      </c>
      <c r="C2264" s="2">
        <v>1.91449475E8</v>
      </c>
      <c r="D2264" s="2" t="s">
        <v>237</v>
      </c>
      <c r="E2264" s="2" t="s">
        <v>2481</v>
      </c>
      <c r="F2264" s="2" t="s">
        <v>12</v>
      </c>
      <c r="G2264" s="2" t="s">
        <v>13</v>
      </c>
      <c r="H2264" s="2">
        <v>3.7E7</v>
      </c>
      <c r="I2264" s="2">
        <v>5.2</v>
      </c>
    </row>
    <row r="2265">
      <c r="A2265" s="2" t="s">
        <v>3847</v>
      </c>
      <c r="B2265" s="2">
        <v>101.0</v>
      </c>
      <c r="C2265" s="2">
        <v>1.5408822E7</v>
      </c>
      <c r="D2265" s="2" t="s">
        <v>590</v>
      </c>
      <c r="E2265" s="2" t="s">
        <v>3848</v>
      </c>
      <c r="F2265" s="2" t="s">
        <v>12</v>
      </c>
      <c r="G2265" s="2" t="s">
        <v>13</v>
      </c>
      <c r="H2265" s="2">
        <v>2.0E7</v>
      </c>
      <c r="I2265" s="2">
        <v>5.6</v>
      </c>
    </row>
    <row r="2266">
      <c r="A2266" s="2" t="s">
        <v>3849</v>
      </c>
      <c r="B2266" s="2">
        <v>98.0</v>
      </c>
      <c r="C2266" s="2">
        <v>1.5464026E7</v>
      </c>
      <c r="D2266" s="2" t="s">
        <v>590</v>
      </c>
      <c r="E2266" s="2" t="s">
        <v>3850</v>
      </c>
      <c r="F2266" s="2" t="s">
        <v>12</v>
      </c>
      <c r="G2266" s="2" t="s">
        <v>13</v>
      </c>
      <c r="H2266" s="2">
        <v>2.0E7</v>
      </c>
      <c r="I2266" s="2">
        <v>5.3</v>
      </c>
    </row>
    <row r="2267">
      <c r="A2267" s="2" t="s">
        <v>3851</v>
      </c>
      <c r="B2267" s="2">
        <v>105.0</v>
      </c>
      <c r="C2267" s="2">
        <v>1.4359793E7</v>
      </c>
      <c r="D2267" s="2" t="s">
        <v>3852</v>
      </c>
      <c r="E2267" s="2" t="s">
        <v>3853</v>
      </c>
      <c r="F2267" s="2" t="s">
        <v>12</v>
      </c>
      <c r="G2267" s="2" t="s">
        <v>13</v>
      </c>
      <c r="I2267" s="2">
        <v>7.4</v>
      </c>
    </row>
    <row r="2268">
      <c r="A2268" s="2" t="s">
        <v>3854</v>
      </c>
      <c r="B2268" s="2">
        <v>225.0</v>
      </c>
      <c r="C2268" s="2">
        <v>8000000.0</v>
      </c>
      <c r="D2268" s="2" t="s">
        <v>2073</v>
      </c>
      <c r="E2268" s="2" t="s">
        <v>3855</v>
      </c>
      <c r="F2268" s="2" t="s">
        <v>12</v>
      </c>
      <c r="G2268" s="2" t="s">
        <v>13</v>
      </c>
      <c r="H2268" s="2">
        <v>2.0E7</v>
      </c>
      <c r="I2268" s="2">
        <v>6.6</v>
      </c>
    </row>
    <row r="2269">
      <c r="A2269" s="2" t="s">
        <v>3856</v>
      </c>
      <c r="B2269" s="2">
        <v>111.0</v>
      </c>
      <c r="D2269" s="2" t="s">
        <v>758</v>
      </c>
      <c r="E2269" s="2" t="s">
        <v>3857</v>
      </c>
      <c r="F2269" s="2" t="s">
        <v>12</v>
      </c>
      <c r="G2269" s="2" t="s">
        <v>13</v>
      </c>
      <c r="H2269" s="2">
        <v>1.95E7</v>
      </c>
      <c r="I2269" s="2">
        <v>6.2</v>
      </c>
    </row>
    <row r="2270">
      <c r="A2270" s="2" t="s">
        <v>2898</v>
      </c>
      <c r="B2270" s="2">
        <v>88.0</v>
      </c>
      <c r="C2270" s="2">
        <v>1.4174654E7</v>
      </c>
      <c r="D2270" s="2" t="s">
        <v>585</v>
      </c>
      <c r="E2270" s="2" t="s">
        <v>3858</v>
      </c>
      <c r="F2270" s="2" t="s">
        <v>12</v>
      </c>
      <c r="G2270" s="2" t="s">
        <v>13</v>
      </c>
      <c r="H2270" s="2">
        <v>2.5E7</v>
      </c>
      <c r="I2270" s="2">
        <v>1.9</v>
      </c>
    </row>
    <row r="2271">
      <c r="A2271" s="2" t="s">
        <v>2250</v>
      </c>
      <c r="B2271" s="2">
        <v>88.0</v>
      </c>
      <c r="C2271" s="2">
        <v>1.5988876E7</v>
      </c>
      <c r="D2271" s="2" t="s">
        <v>116</v>
      </c>
      <c r="E2271" s="2" t="s">
        <v>3859</v>
      </c>
      <c r="F2271" s="2" t="s">
        <v>12</v>
      </c>
      <c r="G2271" s="2" t="s">
        <v>13</v>
      </c>
      <c r="H2271" s="2">
        <v>2.7E7</v>
      </c>
      <c r="I2271" s="2">
        <v>5.7</v>
      </c>
    </row>
    <row r="2272">
      <c r="A2272" s="2" t="s">
        <v>867</v>
      </c>
      <c r="B2272" s="2">
        <v>94.0</v>
      </c>
      <c r="C2272" s="2">
        <v>1.3801755E7</v>
      </c>
      <c r="D2272" s="2" t="s">
        <v>142</v>
      </c>
      <c r="E2272" s="2" t="s">
        <v>3860</v>
      </c>
      <c r="F2272" s="2" t="s">
        <v>12</v>
      </c>
      <c r="G2272" s="2" t="s">
        <v>13</v>
      </c>
      <c r="H2272" s="2">
        <v>2.0E7</v>
      </c>
      <c r="I2272" s="2">
        <v>6.6</v>
      </c>
    </row>
    <row r="2273">
      <c r="A2273" s="2" t="s">
        <v>3861</v>
      </c>
      <c r="B2273" s="2">
        <v>117.0</v>
      </c>
      <c r="C2273" s="2">
        <v>1.3987482E7</v>
      </c>
      <c r="D2273" s="2" t="s">
        <v>590</v>
      </c>
      <c r="E2273" s="2" t="s">
        <v>3862</v>
      </c>
      <c r="F2273" s="2" t="s">
        <v>12</v>
      </c>
      <c r="G2273" s="2" t="s">
        <v>13</v>
      </c>
      <c r="H2273" s="2">
        <v>2.0E7</v>
      </c>
      <c r="I2273" s="2">
        <v>6.0</v>
      </c>
    </row>
    <row r="2274">
      <c r="A2274" s="2" t="s">
        <v>3863</v>
      </c>
      <c r="B2274" s="2">
        <v>95.0</v>
      </c>
      <c r="C2274" s="2">
        <v>1.429157E7</v>
      </c>
      <c r="D2274" s="2" t="s">
        <v>81</v>
      </c>
      <c r="E2274" s="2" t="s">
        <v>3864</v>
      </c>
      <c r="F2274" s="2" t="s">
        <v>12</v>
      </c>
      <c r="G2274" s="2" t="s">
        <v>513</v>
      </c>
      <c r="H2274" s="2">
        <v>2.0E7</v>
      </c>
      <c r="I2274" s="2">
        <v>6.1</v>
      </c>
    </row>
    <row r="2275">
      <c r="A2275" s="2" t="s">
        <v>1093</v>
      </c>
      <c r="B2275" s="2">
        <v>99.0</v>
      </c>
      <c r="C2275" s="2">
        <v>1.2181484E7</v>
      </c>
      <c r="D2275" s="2" t="s">
        <v>585</v>
      </c>
      <c r="E2275" s="2" t="s">
        <v>3865</v>
      </c>
      <c r="F2275" s="2" t="s">
        <v>12</v>
      </c>
      <c r="G2275" s="2" t="s">
        <v>13</v>
      </c>
      <c r="H2275" s="2">
        <v>4.0E7</v>
      </c>
      <c r="I2275" s="2">
        <v>4.8</v>
      </c>
    </row>
    <row r="2276">
      <c r="A2276" s="2" t="s">
        <v>1584</v>
      </c>
      <c r="B2276" s="2">
        <v>96.0</v>
      </c>
      <c r="C2276" s="2">
        <v>1.3630226E7</v>
      </c>
      <c r="D2276" s="2" t="s">
        <v>490</v>
      </c>
      <c r="E2276" s="2" t="s">
        <v>3866</v>
      </c>
      <c r="F2276" s="2" t="s">
        <v>12</v>
      </c>
      <c r="G2276" s="2" t="s">
        <v>13</v>
      </c>
      <c r="H2276" s="2">
        <v>2.0E7</v>
      </c>
      <c r="I2276" s="2">
        <v>6.2</v>
      </c>
    </row>
    <row r="2277">
      <c r="A2277" s="2" t="s">
        <v>2858</v>
      </c>
      <c r="B2277" s="2">
        <v>98.0</v>
      </c>
      <c r="C2277" s="2">
        <v>1.3383737E7</v>
      </c>
      <c r="D2277" s="2" t="s">
        <v>349</v>
      </c>
      <c r="E2277" s="2" t="s">
        <v>3867</v>
      </c>
      <c r="F2277" s="2" t="s">
        <v>12</v>
      </c>
      <c r="G2277" s="2" t="s">
        <v>13</v>
      </c>
      <c r="H2277" s="2">
        <v>2.0E7</v>
      </c>
      <c r="I2277" s="2">
        <v>7.5</v>
      </c>
    </row>
    <row r="2278">
      <c r="A2278" s="2" t="s">
        <v>3868</v>
      </c>
      <c r="B2278" s="2">
        <v>123.0</v>
      </c>
      <c r="C2278" s="2">
        <v>1.3391174E7</v>
      </c>
      <c r="D2278" s="2" t="s">
        <v>2073</v>
      </c>
      <c r="E2278" s="2" t="s">
        <v>3869</v>
      </c>
      <c r="F2278" s="2" t="s">
        <v>12</v>
      </c>
      <c r="G2278" s="2" t="s">
        <v>13</v>
      </c>
      <c r="H2278" s="2">
        <v>2.0E7</v>
      </c>
      <c r="I2278" s="2">
        <v>6.3</v>
      </c>
    </row>
    <row r="2279">
      <c r="A2279" s="2" t="s">
        <v>415</v>
      </c>
      <c r="B2279" s="2">
        <v>101.0</v>
      </c>
      <c r="C2279" s="2">
        <v>1.2987647E7</v>
      </c>
      <c r="D2279" s="2" t="s">
        <v>3870</v>
      </c>
      <c r="E2279" s="2" t="s">
        <v>3871</v>
      </c>
      <c r="F2279" s="2" t="s">
        <v>12</v>
      </c>
      <c r="G2279" s="2" t="s">
        <v>20</v>
      </c>
      <c r="H2279" s="2">
        <v>3.0E7</v>
      </c>
      <c r="I2279" s="2">
        <v>7.1</v>
      </c>
    </row>
    <row r="2280">
      <c r="A2280" s="2" t="s">
        <v>14</v>
      </c>
      <c r="B2280" s="2">
        <v>102.0</v>
      </c>
      <c r="C2280" s="2">
        <v>1.2469811E7</v>
      </c>
      <c r="D2280" s="2" t="s">
        <v>888</v>
      </c>
      <c r="E2280" s="2" t="s">
        <v>3872</v>
      </c>
      <c r="F2280" s="2" t="s">
        <v>12</v>
      </c>
      <c r="G2280" s="2" t="s">
        <v>13</v>
      </c>
      <c r="H2280" s="2">
        <v>2.2E7</v>
      </c>
      <c r="I2280" s="2">
        <v>6.6</v>
      </c>
    </row>
    <row r="2281">
      <c r="A2281" s="2" t="s">
        <v>1524</v>
      </c>
      <c r="B2281" s="2">
        <v>94.0</v>
      </c>
      <c r="C2281" s="2">
        <v>1.2398628E7</v>
      </c>
      <c r="D2281" s="2" t="s">
        <v>3873</v>
      </c>
      <c r="E2281" s="2" t="s">
        <v>3874</v>
      </c>
      <c r="F2281" s="2" t="s">
        <v>12</v>
      </c>
      <c r="G2281" s="2" t="s">
        <v>13</v>
      </c>
      <c r="H2281" s="2">
        <v>2.0E7</v>
      </c>
      <c r="I2281" s="2">
        <v>6.1</v>
      </c>
    </row>
    <row r="2282">
      <c r="A2282" s="2" t="s">
        <v>1541</v>
      </c>
      <c r="B2282" s="2">
        <v>102.0</v>
      </c>
      <c r="C2282" s="2">
        <v>1.321403E7</v>
      </c>
      <c r="D2282" s="2" t="s">
        <v>876</v>
      </c>
      <c r="E2282" s="2" t="s">
        <v>3875</v>
      </c>
      <c r="F2282" s="2" t="s">
        <v>12</v>
      </c>
      <c r="G2282" s="2" t="s">
        <v>13</v>
      </c>
      <c r="H2282" s="2">
        <v>2.0E7</v>
      </c>
      <c r="I2282" s="2">
        <v>6.7</v>
      </c>
    </row>
    <row r="2283">
      <c r="A2283" s="2" t="s">
        <v>732</v>
      </c>
      <c r="B2283" s="2">
        <v>108.0</v>
      </c>
      <c r="C2283" s="2">
        <v>1.2232937E7</v>
      </c>
      <c r="D2283" s="2" t="s">
        <v>116</v>
      </c>
      <c r="E2283" s="2" t="s">
        <v>3876</v>
      </c>
      <c r="F2283" s="2" t="s">
        <v>12</v>
      </c>
      <c r="G2283" s="2" t="s">
        <v>13</v>
      </c>
      <c r="H2283" s="2">
        <v>2.2E7</v>
      </c>
      <c r="I2283" s="2">
        <v>5.6</v>
      </c>
    </row>
    <row r="2284">
      <c r="A2284" s="2" t="s">
        <v>195</v>
      </c>
      <c r="B2284" s="2">
        <v>116.0</v>
      </c>
      <c r="C2284" s="2">
        <v>1.213442E7</v>
      </c>
      <c r="D2284" s="2" t="s">
        <v>2085</v>
      </c>
      <c r="E2284" s="2" t="s">
        <v>3877</v>
      </c>
      <c r="F2284" s="2" t="s">
        <v>12</v>
      </c>
      <c r="G2284" s="2" t="s">
        <v>20</v>
      </c>
      <c r="H2284" s="2">
        <v>2.0E7</v>
      </c>
      <c r="I2284" s="2">
        <v>7.2</v>
      </c>
    </row>
    <row r="2285">
      <c r="A2285" s="2" t="s">
        <v>3878</v>
      </c>
      <c r="B2285" s="2">
        <v>93.0</v>
      </c>
      <c r="C2285" s="2">
        <v>1.1784E7</v>
      </c>
      <c r="D2285" s="2" t="s">
        <v>3114</v>
      </c>
      <c r="E2285" s="2" t="s">
        <v>3879</v>
      </c>
      <c r="F2285" s="2" t="s">
        <v>12</v>
      </c>
      <c r="G2285" s="2" t="s">
        <v>13</v>
      </c>
      <c r="H2285" s="2">
        <v>2.0E7</v>
      </c>
      <c r="I2285" s="2">
        <v>4.3</v>
      </c>
    </row>
    <row r="2286">
      <c r="A2286" s="2" t="s">
        <v>543</v>
      </c>
      <c r="B2286" s="2">
        <v>102.0</v>
      </c>
      <c r="C2286" s="2">
        <v>1.1169531E7</v>
      </c>
      <c r="D2286" s="2" t="s">
        <v>585</v>
      </c>
      <c r="E2286" s="2" t="s">
        <v>3880</v>
      </c>
      <c r="F2286" s="2" t="s">
        <v>12</v>
      </c>
      <c r="G2286" s="2" t="s">
        <v>20</v>
      </c>
      <c r="H2286" s="2">
        <v>2.0E7</v>
      </c>
      <c r="I2286" s="2">
        <v>6.4</v>
      </c>
    </row>
    <row r="2287">
      <c r="A2287" s="2" t="s">
        <v>1969</v>
      </c>
      <c r="B2287" s="2">
        <v>103.0</v>
      </c>
      <c r="C2287" s="2">
        <v>1.1034436E7</v>
      </c>
      <c r="D2287" s="2" t="s">
        <v>3881</v>
      </c>
      <c r="E2287" s="2" t="s">
        <v>3882</v>
      </c>
      <c r="F2287" s="2" t="s">
        <v>12</v>
      </c>
      <c r="G2287" s="2" t="s">
        <v>20</v>
      </c>
      <c r="H2287" s="2">
        <v>2.0E7</v>
      </c>
      <c r="I2287" s="2">
        <v>7.1</v>
      </c>
    </row>
    <row r="2288">
      <c r="A2288" s="2" t="s">
        <v>3434</v>
      </c>
      <c r="B2288" s="2">
        <v>115.0</v>
      </c>
      <c r="C2288" s="2">
        <v>1.2626905E7</v>
      </c>
      <c r="D2288" s="2" t="s">
        <v>154</v>
      </c>
      <c r="E2288" s="2" t="s">
        <v>3883</v>
      </c>
      <c r="F2288" s="2" t="s">
        <v>12</v>
      </c>
      <c r="G2288" s="2" t="s">
        <v>13</v>
      </c>
      <c r="H2288" s="2">
        <v>2.0E7</v>
      </c>
      <c r="I2288" s="2">
        <v>6.3</v>
      </c>
    </row>
    <row r="2289">
      <c r="A2289" s="2" t="s">
        <v>2858</v>
      </c>
      <c r="B2289" s="2">
        <v>96.0</v>
      </c>
      <c r="C2289" s="2">
        <v>1.0569071E7</v>
      </c>
      <c r="D2289" s="2" t="s">
        <v>585</v>
      </c>
      <c r="E2289" s="2" t="s">
        <v>3884</v>
      </c>
      <c r="F2289" s="2" t="s">
        <v>12</v>
      </c>
      <c r="G2289" s="2" t="s">
        <v>13</v>
      </c>
      <c r="H2289" s="2">
        <v>2.0E7</v>
      </c>
      <c r="I2289" s="2">
        <v>7.4</v>
      </c>
    </row>
    <row r="2290">
      <c r="A2290" s="2" t="s">
        <v>3885</v>
      </c>
      <c r="B2290" s="2">
        <v>98.0</v>
      </c>
      <c r="C2290" s="2">
        <v>1.0544143E7</v>
      </c>
      <c r="D2290" s="2" t="s">
        <v>590</v>
      </c>
      <c r="E2290" s="2" t="s">
        <v>3886</v>
      </c>
      <c r="F2290" s="2" t="s">
        <v>12</v>
      </c>
      <c r="G2290" s="2" t="s">
        <v>126</v>
      </c>
      <c r="H2290" s="2">
        <v>2.0E7</v>
      </c>
      <c r="I2290" s="2">
        <v>6.1</v>
      </c>
    </row>
    <row r="2291">
      <c r="A2291" s="2" t="s">
        <v>3350</v>
      </c>
      <c r="B2291" s="2">
        <v>101.0</v>
      </c>
      <c r="C2291" s="2">
        <v>1.3650738E7</v>
      </c>
      <c r="D2291" s="2" t="s">
        <v>888</v>
      </c>
      <c r="E2291" s="2" t="s">
        <v>3887</v>
      </c>
      <c r="F2291" s="2" t="s">
        <v>12</v>
      </c>
      <c r="G2291" s="2" t="s">
        <v>13</v>
      </c>
      <c r="H2291" s="2">
        <v>2.0E7</v>
      </c>
      <c r="I2291" s="2">
        <v>6.6</v>
      </c>
    </row>
    <row r="2292">
      <c r="A2292" s="2" t="s">
        <v>1757</v>
      </c>
      <c r="B2292" s="2">
        <v>106.0</v>
      </c>
      <c r="C2292" s="2">
        <v>1.0555348E7</v>
      </c>
      <c r="D2292" s="2" t="s">
        <v>349</v>
      </c>
      <c r="E2292" s="2" t="s">
        <v>3888</v>
      </c>
      <c r="F2292" s="2" t="s">
        <v>12</v>
      </c>
      <c r="G2292" s="2" t="s">
        <v>13</v>
      </c>
      <c r="H2292" s="2">
        <v>2.0E7</v>
      </c>
      <c r="I2292" s="2">
        <v>6.0</v>
      </c>
    </row>
    <row r="2293">
      <c r="A2293" s="2" t="s">
        <v>2858</v>
      </c>
      <c r="B2293" s="2">
        <v>101.0</v>
      </c>
      <c r="C2293" s="2">
        <v>9714482.0</v>
      </c>
      <c r="D2293" s="2" t="s">
        <v>3889</v>
      </c>
      <c r="E2293" s="2" t="s">
        <v>3890</v>
      </c>
      <c r="F2293" s="2" t="s">
        <v>12</v>
      </c>
      <c r="G2293" s="2" t="s">
        <v>13</v>
      </c>
      <c r="H2293" s="2">
        <v>2.0E7</v>
      </c>
      <c r="I2293" s="2">
        <v>6.8</v>
      </c>
    </row>
    <row r="2294">
      <c r="A2294" s="2" t="s">
        <v>692</v>
      </c>
      <c r="B2294" s="2">
        <v>87.0</v>
      </c>
      <c r="C2294" s="2">
        <v>8579684.0</v>
      </c>
      <c r="D2294" s="2" t="s">
        <v>585</v>
      </c>
      <c r="E2294" s="2" t="s">
        <v>3648</v>
      </c>
      <c r="F2294" s="2" t="s">
        <v>12</v>
      </c>
      <c r="G2294" s="2" t="s">
        <v>13</v>
      </c>
      <c r="H2294" s="2">
        <v>9000000.0</v>
      </c>
      <c r="I2294" s="2">
        <v>7.4</v>
      </c>
    </row>
    <row r="2295">
      <c r="A2295" s="2" t="s">
        <v>115</v>
      </c>
      <c r="B2295" s="2">
        <v>111.0</v>
      </c>
      <c r="C2295" s="2">
        <v>9525276.0</v>
      </c>
      <c r="D2295" s="2" t="s">
        <v>116</v>
      </c>
      <c r="E2295" s="2" t="s">
        <v>3891</v>
      </c>
      <c r="F2295" s="2" t="s">
        <v>12</v>
      </c>
      <c r="G2295" s="2" t="s">
        <v>13</v>
      </c>
      <c r="H2295" s="2">
        <v>2.0E7</v>
      </c>
      <c r="I2295" s="2">
        <v>6.8</v>
      </c>
    </row>
    <row r="2296">
      <c r="A2296" s="2" t="s">
        <v>2465</v>
      </c>
      <c r="B2296" s="2">
        <v>99.0</v>
      </c>
      <c r="C2296" s="2">
        <v>8855646.0</v>
      </c>
      <c r="D2296" s="2" t="s">
        <v>2441</v>
      </c>
      <c r="E2296" s="2" t="s">
        <v>3892</v>
      </c>
      <c r="F2296" s="2" t="s">
        <v>12</v>
      </c>
      <c r="G2296" s="2" t="s">
        <v>13</v>
      </c>
      <c r="H2296" s="2">
        <v>2.1E7</v>
      </c>
      <c r="I2296" s="2">
        <v>7.2</v>
      </c>
    </row>
    <row r="2297">
      <c r="A2297" s="2" t="s">
        <v>3893</v>
      </c>
      <c r="B2297" s="2">
        <v>88.0</v>
      </c>
      <c r="C2297" s="2">
        <v>9109322.0</v>
      </c>
      <c r="D2297" s="2" t="s">
        <v>933</v>
      </c>
      <c r="E2297" s="2" t="s">
        <v>3894</v>
      </c>
      <c r="F2297" s="2" t="s">
        <v>12</v>
      </c>
      <c r="G2297" s="2" t="s">
        <v>265</v>
      </c>
      <c r="H2297" s="2">
        <v>2.0E7</v>
      </c>
      <c r="I2297" s="2">
        <v>1.9</v>
      </c>
    </row>
    <row r="2298">
      <c r="A2298" s="2" t="s">
        <v>932</v>
      </c>
      <c r="B2298" s="2">
        <v>83.0</v>
      </c>
      <c r="C2298" s="2">
        <v>8326035.0</v>
      </c>
      <c r="D2298" s="2" t="s">
        <v>613</v>
      </c>
      <c r="E2298" s="2" t="s">
        <v>3895</v>
      </c>
      <c r="F2298" s="2" t="s">
        <v>12</v>
      </c>
      <c r="G2298" s="2" t="s">
        <v>265</v>
      </c>
      <c r="H2298" s="2">
        <v>3.3E7</v>
      </c>
      <c r="I2298" s="2">
        <v>5.5</v>
      </c>
    </row>
    <row r="2299">
      <c r="A2299" s="2" t="s">
        <v>932</v>
      </c>
      <c r="B2299" s="2">
        <v>91.0</v>
      </c>
      <c r="C2299" s="2">
        <v>8104069.0</v>
      </c>
      <c r="D2299" s="2" t="s">
        <v>613</v>
      </c>
      <c r="E2299" s="2" t="s">
        <v>3896</v>
      </c>
      <c r="F2299" s="2" t="s">
        <v>12</v>
      </c>
      <c r="G2299" s="2" t="s">
        <v>13</v>
      </c>
      <c r="H2299" s="2">
        <v>2.0E7</v>
      </c>
      <c r="I2299" s="2">
        <v>4.5</v>
      </c>
    </row>
    <row r="2300">
      <c r="A2300" s="2" t="s">
        <v>1285</v>
      </c>
      <c r="B2300" s="2">
        <v>108.0</v>
      </c>
      <c r="C2300" s="2">
        <v>8054280.0</v>
      </c>
      <c r="D2300" s="2" t="s">
        <v>1080</v>
      </c>
      <c r="E2300" s="2" t="s">
        <v>3897</v>
      </c>
      <c r="F2300" s="2" t="s">
        <v>12</v>
      </c>
      <c r="G2300" s="2" t="s">
        <v>13</v>
      </c>
      <c r="H2300" s="2">
        <v>2.0E7</v>
      </c>
      <c r="I2300" s="2">
        <v>6.3</v>
      </c>
    </row>
    <row r="2301">
      <c r="A2301" s="2" t="s">
        <v>858</v>
      </c>
      <c r="B2301" s="2">
        <v>154.0</v>
      </c>
      <c r="D2301" s="2" t="s">
        <v>3898</v>
      </c>
      <c r="E2301" s="2" t="s">
        <v>3899</v>
      </c>
      <c r="F2301" s="2" t="s">
        <v>12</v>
      </c>
      <c r="G2301" s="2" t="s">
        <v>13</v>
      </c>
      <c r="H2301" s="2">
        <v>2.0E7</v>
      </c>
      <c r="I2301" s="2">
        <v>7.0</v>
      </c>
    </row>
    <row r="2302">
      <c r="A2302" s="2" t="s">
        <v>2453</v>
      </c>
      <c r="B2302" s="2">
        <v>148.0</v>
      </c>
      <c r="C2302" s="2">
        <v>8093318.0</v>
      </c>
      <c r="D2302" s="2" t="s">
        <v>3900</v>
      </c>
      <c r="E2302" s="2" t="s">
        <v>3901</v>
      </c>
      <c r="F2302" s="2" t="s">
        <v>12</v>
      </c>
      <c r="G2302" s="2" t="s">
        <v>13</v>
      </c>
      <c r="H2302" s="2">
        <v>2.0E7</v>
      </c>
      <c r="I2302" s="2">
        <v>6.7</v>
      </c>
    </row>
    <row r="2303">
      <c r="A2303" s="2" t="s">
        <v>3902</v>
      </c>
      <c r="B2303" s="2">
        <v>77.0</v>
      </c>
      <c r="C2303" s="2">
        <v>7382993.0</v>
      </c>
      <c r="D2303" s="2" t="s">
        <v>97</v>
      </c>
      <c r="E2303" s="2" t="s">
        <v>3903</v>
      </c>
      <c r="F2303" s="2" t="s">
        <v>12</v>
      </c>
      <c r="G2303" s="2" t="s">
        <v>13</v>
      </c>
      <c r="H2303" s="2">
        <v>2.0E7</v>
      </c>
      <c r="I2303" s="2">
        <v>2.8</v>
      </c>
    </row>
    <row r="2304">
      <c r="A2304" s="2" t="s">
        <v>3904</v>
      </c>
      <c r="B2304" s="2">
        <v>110.0</v>
      </c>
      <c r="C2304" s="2">
        <v>8888355.0</v>
      </c>
      <c r="D2304" s="2" t="s">
        <v>2162</v>
      </c>
      <c r="E2304" s="2" t="s">
        <v>3905</v>
      </c>
      <c r="F2304" s="2" t="s">
        <v>12</v>
      </c>
      <c r="G2304" s="2" t="s">
        <v>13</v>
      </c>
      <c r="H2304" s="2">
        <v>2.0E7</v>
      </c>
      <c r="I2304" s="2">
        <v>5.0</v>
      </c>
    </row>
    <row r="2305">
      <c r="B2305" s="2">
        <v>42.0</v>
      </c>
      <c r="D2305" s="2" t="s">
        <v>758</v>
      </c>
      <c r="E2305" s="2" t="s">
        <v>3906</v>
      </c>
      <c r="F2305" s="2" t="s">
        <v>12</v>
      </c>
      <c r="G2305" s="2" t="s">
        <v>13</v>
      </c>
      <c r="I2305" s="2">
        <v>7.5</v>
      </c>
    </row>
    <row r="2306">
      <c r="A2306" s="2" t="s">
        <v>1990</v>
      </c>
      <c r="B2306" s="2">
        <v>83.0</v>
      </c>
      <c r="C2306" s="2">
        <v>7001720.0</v>
      </c>
      <c r="D2306" s="2" t="s">
        <v>979</v>
      </c>
      <c r="E2306" s="2" t="s">
        <v>3907</v>
      </c>
      <c r="F2306" s="2" t="s">
        <v>12</v>
      </c>
      <c r="G2306" s="2" t="s">
        <v>13</v>
      </c>
      <c r="H2306" s="2">
        <v>1.2E7</v>
      </c>
      <c r="I2306" s="2">
        <v>4.3</v>
      </c>
    </row>
    <row r="2307">
      <c r="A2307" s="2" t="s">
        <v>1706</v>
      </c>
      <c r="B2307" s="2">
        <v>107.0</v>
      </c>
      <c r="C2307" s="2">
        <v>7268659.0</v>
      </c>
      <c r="D2307" s="2" t="s">
        <v>142</v>
      </c>
      <c r="E2307" s="2" t="s">
        <v>3908</v>
      </c>
      <c r="F2307" s="2" t="s">
        <v>12</v>
      </c>
      <c r="G2307" s="2" t="s">
        <v>2487</v>
      </c>
      <c r="H2307" s="2">
        <v>2.0E7</v>
      </c>
      <c r="I2307" s="2">
        <v>5.6</v>
      </c>
    </row>
    <row r="2308">
      <c r="A2308" s="2" t="s">
        <v>3909</v>
      </c>
      <c r="B2308" s="2">
        <v>100.0</v>
      </c>
      <c r="C2308" s="2">
        <v>6852144.0</v>
      </c>
      <c r="D2308" s="2" t="s">
        <v>1114</v>
      </c>
      <c r="E2308" s="2" t="s">
        <v>3910</v>
      </c>
      <c r="F2308" s="2" t="s">
        <v>12</v>
      </c>
      <c r="G2308" s="2" t="s">
        <v>95</v>
      </c>
      <c r="H2308" s="2">
        <v>2.2E7</v>
      </c>
      <c r="I2308" s="2">
        <v>6.2</v>
      </c>
    </row>
    <row r="2309">
      <c r="A2309" s="2" t="s">
        <v>3311</v>
      </c>
      <c r="B2309" s="2">
        <v>87.0</v>
      </c>
      <c r="C2309" s="2">
        <v>6563357.0</v>
      </c>
      <c r="D2309" s="2" t="s">
        <v>1473</v>
      </c>
      <c r="E2309" s="2" t="s">
        <v>3911</v>
      </c>
      <c r="F2309" s="2" t="s">
        <v>12</v>
      </c>
      <c r="G2309" s="2" t="s">
        <v>13</v>
      </c>
      <c r="H2309" s="2">
        <v>2.0E7</v>
      </c>
      <c r="I2309" s="2">
        <v>5.3</v>
      </c>
    </row>
    <row r="2310">
      <c r="A2310" s="2" t="s">
        <v>3912</v>
      </c>
      <c r="B2310" s="2">
        <v>154.0</v>
      </c>
      <c r="C2310" s="2">
        <v>6201757.0</v>
      </c>
      <c r="D2310" s="2" t="s">
        <v>3913</v>
      </c>
      <c r="E2310" s="2" t="s">
        <v>3914</v>
      </c>
      <c r="F2310" s="2" t="s">
        <v>12</v>
      </c>
      <c r="G2310" s="2" t="s">
        <v>20</v>
      </c>
      <c r="H2310" s="2">
        <v>1.0E7</v>
      </c>
      <c r="I2310" s="2">
        <v>7.4</v>
      </c>
    </row>
    <row r="2311">
      <c r="A2311" s="2" t="s">
        <v>3915</v>
      </c>
      <c r="B2311" s="2">
        <v>106.0</v>
      </c>
      <c r="C2311" s="2">
        <v>6420319.0</v>
      </c>
      <c r="D2311" s="2" t="s">
        <v>1191</v>
      </c>
      <c r="E2311" s="2" t="s">
        <v>3916</v>
      </c>
      <c r="F2311" s="2" t="s">
        <v>12</v>
      </c>
      <c r="G2311" s="2" t="s">
        <v>1020</v>
      </c>
      <c r="H2311" s="2">
        <v>2.0E7</v>
      </c>
      <c r="I2311" s="2">
        <v>7.4</v>
      </c>
    </row>
    <row r="2312">
      <c r="A2312" s="2" t="s">
        <v>1878</v>
      </c>
      <c r="B2312" s="2">
        <v>99.0</v>
      </c>
      <c r="C2312" s="2">
        <v>5702083.0</v>
      </c>
      <c r="D2312" s="2" t="s">
        <v>1259</v>
      </c>
      <c r="E2312" s="2" t="s">
        <v>3917</v>
      </c>
      <c r="F2312" s="2" t="s">
        <v>12</v>
      </c>
      <c r="G2312" s="2" t="s">
        <v>20</v>
      </c>
      <c r="H2312" s="2">
        <v>1.5E7</v>
      </c>
      <c r="I2312" s="2">
        <v>6.5</v>
      </c>
    </row>
    <row r="2313">
      <c r="A2313" s="2" t="s">
        <v>3170</v>
      </c>
      <c r="B2313" s="2">
        <v>100.0</v>
      </c>
      <c r="C2313" s="2">
        <v>5480996.0</v>
      </c>
      <c r="D2313" s="2" t="s">
        <v>3918</v>
      </c>
      <c r="E2313" s="2" t="s">
        <v>3919</v>
      </c>
      <c r="F2313" s="2" t="s">
        <v>12</v>
      </c>
      <c r="G2313" s="2" t="s">
        <v>13</v>
      </c>
      <c r="H2313" s="2">
        <v>8700000.0</v>
      </c>
      <c r="I2313" s="2">
        <v>7.1</v>
      </c>
    </row>
    <row r="2314">
      <c r="A2314" s="2" t="s">
        <v>257</v>
      </c>
      <c r="B2314" s="2">
        <v>116.0</v>
      </c>
      <c r="C2314" s="2">
        <v>6002756.0</v>
      </c>
      <c r="D2314" s="2" t="s">
        <v>572</v>
      </c>
      <c r="E2314" s="2" t="s">
        <v>3920</v>
      </c>
      <c r="F2314" s="2" t="s">
        <v>12</v>
      </c>
      <c r="G2314" s="2" t="s">
        <v>13</v>
      </c>
      <c r="H2314" s="2">
        <v>2.0E7</v>
      </c>
      <c r="I2314" s="2">
        <v>7.2</v>
      </c>
    </row>
    <row r="2315">
      <c r="A2315" s="2" t="s">
        <v>1544</v>
      </c>
      <c r="B2315" s="2">
        <v>94.0</v>
      </c>
      <c r="C2315" s="2">
        <v>5132655.0</v>
      </c>
      <c r="D2315" s="2" t="s">
        <v>3533</v>
      </c>
      <c r="E2315" s="2" t="s">
        <v>3921</v>
      </c>
      <c r="F2315" s="2" t="s">
        <v>12</v>
      </c>
      <c r="G2315" s="2" t="s">
        <v>95</v>
      </c>
      <c r="H2315" s="2">
        <v>2.0E7</v>
      </c>
      <c r="I2315" s="2">
        <v>2.3</v>
      </c>
    </row>
    <row r="2316">
      <c r="A2316" s="2" t="s">
        <v>3152</v>
      </c>
      <c r="B2316" s="2">
        <v>111.0</v>
      </c>
      <c r="C2316" s="2">
        <v>5205343.0</v>
      </c>
      <c r="D2316" s="2" t="s">
        <v>2829</v>
      </c>
      <c r="E2316" s="2" t="s">
        <v>3922</v>
      </c>
      <c r="F2316" s="2" t="s">
        <v>12</v>
      </c>
      <c r="G2316" s="2" t="s">
        <v>13</v>
      </c>
      <c r="H2316" s="2">
        <v>2.0E7</v>
      </c>
      <c r="I2316" s="2">
        <v>6.4</v>
      </c>
    </row>
    <row r="2317">
      <c r="A2317" s="2" t="s">
        <v>3923</v>
      </c>
      <c r="B2317" s="2">
        <v>100.0</v>
      </c>
      <c r="C2317" s="2">
        <v>5005883.0</v>
      </c>
      <c r="D2317" s="2" t="s">
        <v>1151</v>
      </c>
      <c r="E2317" s="2" t="s">
        <v>3924</v>
      </c>
      <c r="F2317" s="2" t="s">
        <v>12</v>
      </c>
      <c r="G2317" s="2" t="s">
        <v>13</v>
      </c>
      <c r="H2317" s="2">
        <v>2.0E7</v>
      </c>
      <c r="I2317" s="2">
        <v>6.1</v>
      </c>
    </row>
    <row r="2318">
      <c r="A2318" s="2" t="s">
        <v>3925</v>
      </c>
      <c r="B2318" s="2">
        <v>125.0</v>
      </c>
      <c r="C2318" s="2">
        <v>5749134.0</v>
      </c>
      <c r="D2318" s="2" t="s">
        <v>154</v>
      </c>
      <c r="E2318" s="2" t="s">
        <v>3926</v>
      </c>
      <c r="F2318" s="2" t="s">
        <v>12</v>
      </c>
      <c r="G2318" s="2" t="s">
        <v>13</v>
      </c>
      <c r="H2318" s="2">
        <v>2.0E7</v>
      </c>
      <c r="I2318" s="2">
        <v>7.0</v>
      </c>
    </row>
    <row r="2319">
      <c r="A2319" s="2" t="s">
        <v>3927</v>
      </c>
      <c r="B2319" s="2">
        <v>114.0</v>
      </c>
      <c r="D2319" s="2" t="s">
        <v>686</v>
      </c>
      <c r="E2319" s="2" t="s">
        <v>3928</v>
      </c>
      <c r="F2319" s="2" t="s">
        <v>12</v>
      </c>
      <c r="G2319" s="2" t="s">
        <v>95</v>
      </c>
      <c r="H2319" s="2">
        <v>2.0E7</v>
      </c>
      <c r="I2319" s="2">
        <v>6.5</v>
      </c>
    </row>
    <row r="2320">
      <c r="A2320" s="2" t="s">
        <v>3929</v>
      </c>
      <c r="B2320" s="2">
        <v>119.0</v>
      </c>
      <c r="C2320" s="2">
        <v>4234040.0</v>
      </c>
      <c r="D2320" s="2" t="s">
        <v>540</v>
      </c>
      <c r="E2320" s="2" t="s">
        <v>3930</v>
      </c>
      <c r="F2320" s="2" t="s">
        <v>12</v>
      </c>
      <c r="G2320" s="2" t="s">
        <v>13</v>
      </c>
      <c r="H2320" s="2">
        <v>2.0E7</v>
      </c>
      <c r="I2320" s="2">
        <v>7.0</v>
      </c>
    </row>
    <row r="2321">
      <c r="A2321" s="2" t="s">
        <v>3931</v>
      </c>
      <c r="B2321" s="2">
        <v>135.0</v>
      </c>
      <c r="C2321" s="2">
        <v>4001121.0</v>
      </c>
      <c r="D2321" s="2" t="s">
        <v>1500</v>
      </c>
      <c r="E2321" s="2" t="s">
        <v>3932</v>
      </c>
      <c r="F2321" s="2" t="s">
        <v>12</v>
      </c>
      <c r="G2321" s="2" t="s">
        <v>13</v>
      </c>
      <c r="H2321" s="2">
        <v>2.0E7</v>
      </c>
      <c r="I2321" s="2">
        <v>7.0</v>
      </c>
    </row>
    <row r="2322">
      <c r="A2322" s="2" t="s">
        <v>3933</v>
      </c>
      <c r="B2322" s="2">
        <v>93.0</v>
      </c>
      <c r="C2322" s="2">
        <v>3749061.0</v>
      </c>
      <c r="D2322" s="2" t="s">
        <v>22</v>
      </c>
      <c r="E2322" s="2" t="s">
        <v>3934</v>
      </c>
      <c r="F2322" s="2" t="s">
        <v>12</v>
      </c>
      <c r="G2322" s="2" t="s">
        <v>13</v>
      </c>
      <c r="H2322" s="2">
        <v>2.0E7</v>
      </c>
      <c r="I2322" s="2">
        <v>4.9</v>
      </c>
    </row>
    <row r="2323">
      <c r="A2323" s="2" t="s">
        <v>2842</v>
      </c>
      <c r="B2323" s="2">
        <v>114.0</v>
      </c>
      <c r="C2323" s="2">
        <v>3519627.0</v>
      </c>
      <c r="D2323" s="2" t="s">
        <v>3935</v>
      </c>
      <c r="E2323" s="2" t="s">
        <v>3936</v>
      </c>
      <c r="F2323" s="2" t="s">
        <v>12</v>
      </c>
      <c r="G2323" s="2" t="s">
        <v>13</v>
      </c>
      <c r="H2323" s="2">
        <v>2.0E7</v>
      </c>
      <c r="I2323" s="2">
        <v>6.9</v>
      </c>
    </row>
    <row r="2324">
      <c r="A2324" s="2" t="s">
        <v>3937</v>
      </c>
      <c r="B2324" s="2">
        <v>124.0</v>
      </c>
      <c r="C2324" s="2">
        <v>3081925.0</v>
      </c>
      <c r="D2324" s="2" t="s">
        <v>495</v>
      </c>
      <c r="E2324" s="2" t="s">
        <v>3938</v>
      </c>
      <c r="F2324" s="2" t="s">
        <v>12</v>
      </c>
      <c r="G2324" s="2" t="s">
        <v>13</v>
      </c>
      <c r="H2324" s="2">
        <v>2.1E7</v>
      </c>
      <c r="I2324" s="2">
        <v>7.5</v>
      </c>
    </row>
    <row r="2325">
      <c r="A2325" s="2" t="s">
        <v>2687</v>
      </c>
      <c r="B2325" s="2">
        <v>134.0</v>
      </c>
      <c r="C2325" s="2">
        <v>2298191.0</v>
      </c>
      <c r="D2325" s="2" t="s">
        <v>3034</v>
      </c>
      <c r="E2325" s="2" t="s">
        <v>3939</v>
      </c>
      <c r="F2325" s="2" t="s">
        <v>232</v>
      </c>
      <c r="G2325" s="2" t="s">
        <v>233</v>
      </c>
      <c r="H2325" s="2">
        <v>2.4E9</v>
      </c>
      <c r="I2325" s="2">
        <v>8.4</v>
      </c>
    </row>
    <row r="2326">
      <c r="A2326" s="2" t="s">
        <v>2668</v>
      </c>
      <c r="B2326" s="2">
        <v>114.0</v>
      </c>
      <c r="C2326" s="2">
        <v>2353728.0</v>
      </c>
      <c r="D2326" s="2" t="s">
        <v>3940</v>
      </c>
      <c r="E2326" s="2" t="s">
        <v>3941</v>
      </c>
      <c r="F2326" s="2" t="s">
        <v>512</v>
      </c>
      <c r="G2326" s="2" t="s">
        <v>513</v>
      </c>
      <c r="H2326" s="2">
        <v>2.0E7</v>
      </c>
      <c r="I2326" s="2">
        <v>6.9</v>
      </c>
    </row>
    <row r="2327">
      <c r="A2327" s="2" t="s">
        <v>3942</v>
      </c>
      <c r="B2327" s="2">
        <v>124.0</v>
      </c>
      <c r="C2327" s="2">
        <v>2000000.0</v>
      </c>
      <c r="D2327" s="2" t="s">
        <v>3943</v>
      </c>
      <c r="E2327" s="2" t="s">
        <v>3944</v>
      </c>
      <c r="F2327" s="2" t="s">
        <v>12</v>
      </c>
      <c r="G2327" s="2" t="s">
        <v>13</v>
      </c>
      <c r="H2327" s="2">
        <v>2.0E7</v>
      </c>
      <c r="I2327" s="2">
        <v>4.5</v>
      </c>
    </row>
    <row r="2328">
      <c r="A2328" s="2" t="s">
        <v>3434</v>
      </c>
      <c r="B2328" s="2">
        <v>104.0</v>
      </c>
      <c r="C2328" s="2">
        <v>1900725.0</v>
      </c>
      <c r="D2328" s="2" t="s">
        <v>3806</v>
      </c>
      <c r="E2328" s="2" t="s">
        <v>3945</v>
      </c>
      <c r="F2328" s="2" t="s">
        <v>12</v>
      </c>
      <c r="G2328" s="2" t="s">
        <v>126</v>
      </c>
      <c r="H2328" s="2">
        <v>2000000.0</v>
      </c>
      <c r="I2328" s="2">
        <v>7.4</v>
      </c>
    </row>
    <row r="2329">
      <c r="A2329" s="2" t="s">
        <v>3946</v>
      </c>
      <c r="B2329" s="2">
        <v>118.0</v>
      </c>
      <c r="C2329" s="2">
        <v>2246000.0</v>
      </c>
      <c r="D2329" s="2" t="s">
        <v>572</v>
      </c>
      <c r="E2329" s="2" t="s">
        <v>3947</v>
      </c>
      <c r="F2329" s="2" t="s">
        <v>12</v>
      </c>
      <c r="G2329" s="2" t="s">
        <v>13</v>
      </c>
      <c r="H2329" s="2">
        <v>2.0E7</v>
      </c>
      <c r="I2329" s="2">
        <v>7.0</v>
      </c>
    </row>
    <row r="2330">
      <c r="A2330" s="2" t="s">
        <v>3428</v>
      </c>
      <c r="B2330" s="2">
        <v>80.0</v>
      </c>
      <c r="C2330" s="2">
        <v>1646664.0</v>
      </c>
      <c r="D2330" s="2" t="s">
        <v>2233</v>
      </c>
      <c r="E2330" s="2" t="s">
        <v>3948</v>
      </c>
      <c r="F2330" s="2" t="s">
        <v>12</v>
      </c>
      <c r="G2330" s="2" t="s">
        <v>13</v>
      </c>
      <c r="H2330" s="2">
        <v>2.0E7</v>
      </c>
      <c r="I2330" s="2">
        <v>2.8</v>
      </c>
    </row>
    <row r="2331">
      <c r="A2331" s="2" t="s">
        <v>2947</v>
      </c>
      <c r="B2331" s="2">
        <v>107.0</v>
      </c>
      <c r="C2331" s="2">
        <v>1190018.0</v>
      </c>
      <c r="D2331" s="2" t="s">
        <v>485</v>
      </c>
      <c r="E2331" s="2" t="s">
        <v>3949</v>
      </c>
      <c r="F2331" s="2" t="s">
        <v>12</v>
      </c>
      <c r="G2331" s="2" t="s">
        <v>13</v>
      </c>
      <c r="H2331" s="2">
        <v>2.0E7</v>
      </c>
      <c r="I2331" s="2">
        <v>7.5</v>
      </c>
    </row>
    <row r="2332">
      <c r="A2332" s="2" t="s">
        <v>531</v>
      </c>
      <c r="B2332" s="2">
        <v>125.0</v>
      </c>
      <c r="C2332" s="2">
        <v>1027749.0</v>
      </c>
      <c r="D2332" s="2" t="s">
        <v>1191</v>
      </c>
      <c r="E2332" s="2" t="s">
        <v>3950</v>
      </c>
      <c r="F2332" s="2" t="s">
        <v>12</v>
      </c>
      <c r="G2332" s="2" t="s">
        <v>126</v>
      </c>
      <c r="H2332" s="2">
        <v>4.0E7</v>
      </c>
      <c r="I2332" s="2">
        <v>7.1</v>
      </c>
    </row>
    <row r="2333">
      <c r="A2333" s="2" t="s">
        <v>3107</v>
      </c>
      <c r="B2333" s="2">
        <v>115.0</v>
      </c>
      <c r="C2333" s="2">
        <v>882710.0</v>
      </c>
      <c r="D2333" s="2" t="s">
        <v>1838</v>
      </c>
      <c r="E2333" s="2" t="s">
        <v>3951</v>
      </c>
      <c r="F2333" s="2" t="s">
        <v>12</v>
      </c>
      <c r="G2333" s="2" t="s">
        <v>13</v>
      </c>
      <c r="H2333" s="2">
        <v>2.4E7</v>
      </c>
      <c r="I2333" s="2">
        <v>6.4</v>
      </c>
    </row>
    <row r="2334">
      <c r="A2334" s="2" t="s">
        <v>3952</v>
      </c>
      <c r="B2334" s="2">
        <v>88.0</v>
      </c>
      <c r="C2334" s="2">
        <v>1064277.0</v>
      </c>
      <c r="D2334" s="2" t="s">
        <v>3382</v>
      </c>
      <c r="E2334" s="2" t="s">
        <v>3953</v>
      </c>
      <c r="F2334" s="2" t="s">
        <v>12</v>
      </c>
      <c r="G2334" s="2" t="s">
        <v>13</v>
      </c>
      <c r="H2334" s="2">
        <v>2.0E7</v>
      </c>
      <c r="I2334" s="2">
        <v>6.7</v>
      </c>
    </row>
    <row r="2335">
      <c r="A2335" s="2" t="s">
        <v>1295</v>
      </c>
      <c r="B2335" s="2">
        <v>122.0</v>
      </c>
      <c r="C2335" s="2">
        <v>531009.0</v>
      </c>
      <c r="D2335" s="2" t="s">
        <v>76</v>
      </c>
      <c r="E2335" s="2" t="s">
        <v>3954</v>
      </c>
      <c r="F2335" s="2" t="s">
        <v>12</v>
      </c>
      <c r="G2335" s="2" t="s">
        <v>13</v>
      </c>
      <c r="H2335" s="2">
        <v>1.0E7</v>
      </c>
      <c r="I2335" s="2">
        <v>5.3</v>
      </c>
    </row>
    <row r="2336">
      <c r="A2336" s="2" t="s">
        <v>3955</v>
      </c>
      <c r="B2336" s="2">
        <v>103.0</v>
      </c>
      <c r="C2336" s="2">
        <v>410388.0</v>
      </c>
      <c r="D2336" s="2" t="s">
        <v>3956</v>
      </c>
      <c r="E2336" s="2" t="s">
        <v>3957</v>
      </c>
      <c r="F2336" s="2" t="s">
        <v>232</v>
      </c>
      <c r="G2336" s="2" t="s">
        <v>233</v>
      </c>
      <c r="H2336" s="2">
        <v>2.127519898E9</v>
      </c>
      <c r="I2336" s="2">
        <v>6.9</v>
      </c>
    </row>
    <row r="2337">
      <c r="A2337" s="2" t="s">
        <v>3958</v>
      </c>
      <c r="B2337" s="2">
        <v>101.0</v>
      </c>
      <c r="C2337" s="2">
        <v>375474.0</v>
      </c>
      <c r="D2337" s="2" t="s">
        <v>812</v>
      </c>
      <c r="E2337" s="2" t="s">
        <v>3959</v>
      </c>
      <c r="F2337" s="2" t="s">
        <v>12</v>
      </c>
      <c r="G2337" s="2" t="s">
        <v>13</v>
      </c>
      <c r="H2337" s="2">
        <v>2.0E7</v>
      </c>
      <c r="I2337" s="2">
        <v>6.2</v>
      </c>
    </row>
    <row r="2338">
      <c r="A2338" s="2" t="s">
        <v>3960</v>
      </c>
      <c r="B2338" s="2">
        <v>101.0</v>
      </c>
      <c r="C2338" s="2">
        <v>578382.0</v>
      </c>
      <c r="D2338" s="2" t="s">
        <v>3961</v>
      </c>
      <c r="E2338" s="2" t="s">
        <v>3962</v>
      </c>
      <c r="F2338" s="2" t="s">
        <v>12</v>
      </c>
      <c r="G2338" s="2" t="s">
        <v>13</v>
      </c>
      <c r="I2338" s="2">
        <v>6.3</v>
      </c>
    </row>
    <row r="2339">
      <c r="A2339" s="2" t="s">
        <v>180</v>
      </c>
      <c r="B2339" s="2">
        <v>107.0</v>
      </c>
      <c r="C2339" s="2">
        <v>305070.0</v>
      </c>
      <c r="D2339" s="2" t="s">
        <v>1015</v>
      </c>
      <c r="E2339" s="2" t="s">
        <v>3963</v>
      </c>
      <c r="F2339" s="2" t="s">
        <v>12</v>
      </c>
      <c r="G2339" s="2" t="s">
        <v>13</v>
      </c>
      <c r="H2339" s="2">
        <v>2.0E7</v>
      </c>
      <c r="I2339" s="2">
        <v>6.4</v>
      </c>
    </row>
    <row r="2340">
      <c r="A2340" s="2" t="s">
        <v>3835</v>
      </c>
      <c r="B2340" s="2">
        <v>86.0</v>
      </c>
      <c r="C2340" s="2">
        <v>206678.0</v>
      </c>
      <c r="D2340" s="2" t="s">
        <v>933</v>
      </c>
      <c r="E2340" s="2" t="s">
        <v>3964</v>
      </c>
      <c r="F2340" s="2" t="s">
        <v>2512</v>
      </c>
      <c r="G2340" s="2" t="s">
        <v>1350</v>
      </c>
      <c r="I2340" s="2">
        <v>6.5</v>
      </c>
    </row>
    <row r="2341">
      <c r="A2341" s="2" t="s">
        <v>2367</v>
      </c>
      <c r="B2341" s="2">
        <v>118.0</v>
      </c>
      <c r="C2341" s="2">
        <v>146072.0</v>
      </c>
      <c r="D2341" s="2" t="s">
        <v>3965</v>
      </c>
      <c r="E2341" s="2" t="s">
        <v>3966</v>
      </c>
      <c r="F2341" s="2" t="s">
        <v>512</v>
      </c>
      <c r="G2341" s="2" t="s">
        <v>513</v>
      </c>
      <c r="H2341" s="2">
        <v>1.4E8</v>
      </c>
      <c r="I2341" s="2">
        <v>6.0</v>
      </c>
    </row>
    <row r="2342">
      <c r="A2342" s="2" t="s">
        <v>2543</v>
      </c>
      <c r="B2342" s="2">
        <v>107.0</v>
      </c>
      <c r="C2342" s="2">
        <v>1183354.0</v>
      </c>
      <c r="D2342" s="2" t="s">
        <v>3967</v>
      </c>
      <c r="E2342" s="2" t="s">
        <v>3968</v>
      </c>
      <c r="F2342" s="2" t="s">
        <v>12</v>
      </c>
      <c r="G2342" s="2" t="s">
        <v>13</v>
      </c>
      <c r="H2342" s="2">
        <v>2.0E7</v>
      </c>
      <c r="I2342" s="2">
        <v>5.1</v>
      </c>
    </row>
    <row r="2343">
      <c r="A2343" s="2" t="s">
        <v>3969</v>
      </c>
      <c r="B2343" s="2">
        <v>100.0</v>
      </c>
      <c r="C2343" s="2">
        <v>121972.0</v>
      </c>
      <c r="D2343" s="2" t="s">
        <v>1077</v>
      </c>
      <c r="E2343" s="2" t="s">
        <v>3970</v>
      </c>
      <c r="F2343" s="2" t="s">
        <v>12</v>
      </c>
      <c r="G2343" s="2" t="s">
        <v>13</v>
      </c>
      <c r="H2343" s="2">
        <v>2.2E7</v>
      </c>
      <c r="I2343" s="2">
        <v>5.5</v>
      </c>
    </row>
    <row r="2344">
      <c r="B2344" s="2">
        <v>30.0</v>
      </c>
      <c r="D2344" s="2" t="s">
        <v>2479</v>
      </c>
      <c r="E2344" s="2" t="s">
        <v>3971</v>
      </c>
      <c r="F2344" s="2" t="s">
        <v>12</v>
      </c>
      <c r="G2344" s="2" t="s">
        <v>20</v>
      </c>
      <c r="I2344" s="2">
        <v>7.2</v>
      </c>
    </row>
    <row r="2345">
      <c r="A2345" s="2" t="s">
        <v>2051</v>
      </c>
      <c r="B2345" s="2">
        <v>110.0</v>
      </c>
      <c r="C2345" s="2">
        <v>263365.0</v>
      </c>
      <c r="D2345" s="2" t="s">
        <v>876</v>
      </c>
      <c r="E2345" s="2" t="s">
        <v>3972</v>
      </c>
      <c r="F2345" s="2" t="s">
        <v>12</v>
      </c>
      <c r="G2345" s="2" t="s">
        <v>13</v>
      </c>
      <c r="H2345" s="2">
        <v>2.0E7</v>
      </c>
      <c r="I2345" s="2">
        <v>5.4</v>
      </c>
    </row>
    <row r="2346">
      <c r="A2346" s="2" t="s">
        <v>1252</v>
      </c>
      <c r="B2346" s="2">
        <v>106.0</v>
      </c>
      <c r="C2346" s="2">
        <v>54734.0</v>
      </c>
      <c r="D2346" s="2" t="s">
        <v>758</v>
      </c>
      <c r="E2346" s="2" t="s">
        <v>3973</v>
      </c>
      <c r="F2346" s="2" t="s">
        <v>12</v>
      </c>
      <c r="G2346" s="2" t="s">
        <v>1255</v>
      </c>
      <c r="I2346" s="2">
        <v>5.7</v>
      </c>
    </row>
    <row r="2347">
      <c r="A2347" s="2" t="s">
        <v>3974</v>
      </c>
      <c r="B2347" s="2">
        <v>7.0</v>
      </c>
      <c r="D2347" s="2" t="s">
        <v>3975</v>
      </c>
      <c r="E2347" s="2" t="s">
        <v>3976</v>
      </c>
      <c r="F2347" s="2" t="s">
        <v>12</v>
      </c>
      <c r="G2347" s="2" t="s">
        <v>13</v>
      </c>
      <c r="H2347" s="2">
        <v>13000.0</v>
      </c>
      <c r="I2347" s="2">
        <v>5.2</v>
      </c>
    </row>
    <row r="2348">
      <c r="A2348" s="2" t="s">
        <v>1355</v>
      </c>
      <c r="B2348" s="2">
        <v>102.0</v>
      </c>
      <c r="D2348" s="2" t="s">
        <v>352</v>
      </c>
      <c r="E2348" s="2" t="s">
        <v>3977</v>
      </c>
      <c r="F2348" s="2" t="s">
        <v>688</v>
      </c>
      <c r="G2348" s="2" t="s">
        <v>309</v>
      </c>
      <c r="H2348" s="2">
        <v>2.5E7</v>
      </c>
      <c r="I2348" s="2">
        <v>6.2</v>
      </c>
    </row>
    <row r="2349">
      <c r="A2349" s="2" t="s">
        <v>3978</v>
      </c>
      <c r="B2349" s="2">
        <v>98.0</v>
      </c>
      <c r="D2349" s="2" t="s">
        <v>751</v>
      </c>
      <c r="E2349" s="2" t="s">
        <v>3979</v>
      </c>
      <c r="F2349" s="2" t="s">
        <v>12</v>
      </c>
      <c r="G2349" s="2" t="s">
        <v>20</v>
      </c>
      <c r="H2349" s="2">
        <v>2.0E7</v>
      </c>
      <c r="I2349" s="2">
        <v>6.7</v>
      </c>
    </row>
    <row r="2350">
      <c r="A2350" s="2" t="s">
        <v>3980</v>
      </c>
      <c r="B2350" s="2">
        <v>83.0</v>
      </c>
      <c r="D2350" s="2" t="s">
        <v>157</v>
      </c>
      <c r="E2350" s="2" t="s">
        <v>3981</v>
      </c>
      <c r="F2350" s="2" t="s">
        <v>12</v>
      </c>
      <c r="G2350" s="2" t="s">
        <v>2821</v>
      </c>
      <c r="H2350" s="2">
        <v>2.0E7</v>
      </c>
      <c r="I2350" s="2">
        <v>5.8</v>
      </c>
    </row>
    <row r="2351">
      <c r="A2351" s="2" t="s">
        <v>3982</v>
      </c>
      <c r="B2351" s="2">
        <v>153.0</v>
      </c>
      <c r="D2351" s="2" t="s">
        <v>2073</v>
      </c>
      <c r="E2351" s="2" t="s">
        <v>3983</v>
      </c>
      <c r="F2351" s="2" t="s">
        <v>12</v>
      </c>
      <c r="G2351" s="2" t="s">
        <v>1953</v>
      </c>
      <c r="I2351" s="2">
        <v>7.0</v>
      </c>
    </row>
    <row r="2352">
      <c r="A2352" s="2" t="s">
        <v>3984</v>
      </c>
      <c r="B2352" s="2">
        <v>98.0</v>
      </c>
      <c r="D2352" s="2" t="s">
        <v>3985</v>
      </c>
      <c r="E2352" s="2" t="s">
        <v>3986</v>
      </c>
      <c r="F2352" s="2" t="s">
        <v>12</v>
      </c>
      <c r="G2352" s="2" t="s">
        <v>13</v>
      </c>
      <c r="H2352" s="2">
        <v>2.0E7</v>
      </c>
      <c r="I2352" s="2">
        <v>4.8</v>
      </c>
    </row>
    <row r="2353">
      <c r="A2353" s="2" t="s">
        <v>3987</v>
      </c>
      <c r="B2353" s="2">
        <v>105.0</v>
      </c>
      <c r="D2353" s="2" t="s">
        <v>2471</v>
      </c>
      <c r="E2353" s="2" t="s">
        <v>3988</v>
      </c>
      <c r="F2353" s="2" t="s">
        <v>12</v>
      </c>
      <c r="G2353" s="2" t="s">
        <v>3989</v>
      </c>
      <c r="H2353" s="2">
        <v>2.0E7</v>
      </c>
      <c r="I2353" s="2">
        <v>7.2</v>
      </c>
    </row>
    <row r="2354">
      <c r="A2354" s="2" t="s">
        <v>1792</v>
      </c>
      <c r="B2354" s="2">
        <v>96.0</v>
      </c>
      <c r="D2354" s="2" t="s">
        <v>116</v>
      </c>
      <c r="E2354" s="2" t="s">
        <v>3990</v>
      </c>
      <c r="F2354" s="2" t="s">
        <v>12</v>
      </c>
      <c r="G2354" s="2" t="s">
        <v>13</v>
      </c>
      <c r="H2354" s="2">
        <v>2.0E7</v>
      </c>
      <c r="I2354" s="2">
        <v>5.6</v>
      </c>
    </row>
    <row r="2355">
      <c r="A2355" s="2" t="s">
        <v>3991</v>
      </c>
      <c r="B2355" s="2">
        <v>105.0</v>
      </c>
      <c r="D2355" s="2" t="s">
        <v>758</v>
      </c>
      <c r="E2355" s="2" t="s">
        <v>3992</v>
      </c>
      <c r="F2355" s="2" t="s">
        <v>12</v>
      </c>
      <c r="G2355" s="2" t="s">
        <v>13</v>
      </c>
      <c r="H2355" s="2">
        <v>2.722E7</v>
      </c>
      <c r="I2355" s="2">
        <v>6.4</v>
      </c>
    </row>
    <row r="2356">
      <c r="A2356" s="2" t="s">
        <v>3632</v>
      </c>
      <c r="B2356" s="2">
        <v>125.0</v>
      </c>
      <c r="C2356" s="2">
        <v>8047690.0</v>
      </c>
      <c r="D2356" s="2" t="s">
        <v>76</v>
      </c>
      <c r="E2356" s="2" t="s">
        <v>3993</v>
      </c>
      <c r="F2356" s="2" t="s">
        <v>688</v>
      </c>
      <c r="G2356" s="2" t="s">
        <v>309</v>
      </c>
      <c r="H2356" s="2">
        <v>1.94E7</v>
      </c>
      <c r="I2356" s="2">
        <v>7.5</v>
      </c>
    </row>
    <row r="2357">
      <c r="A2357" s="2" t="s">
        <v>3606</v>
      </c>
      <c r="B2357" s="2">
        <v>184.0</v>
      </c>
      <c r="C2357" s="2">
        <v>476270.0</v>
      </c>
      <c r="D2357" s="2" t="s">
        <v>3022</v>
      </c>
      <c r="E2357" s="2" t="s">
        <v>3994</v>
      </c>
      <c r="F2357" s="2" t="s">
        <v>3026</v>
      </c>
      <c r="G2357" s="2" t="s">
        <v>265</v>
      </c>
      <c r="H2357" s="2">
        <v>2.0E7</v>
      </c>
      <c r="I2357" s="2">
        <v>7.4</v>
      </c>
    </row>
    <row r="2358">
      <c r="A2358" s="2" t="s">
        <v>1004</v>
      </c>
      <c r="B2358" s="2">
        <v>236.0</v>
      </c>
      <c r="C2358" s="2">
        <v>1.84208848E8</v>
      </c>
      <c r="D2358" s="2" t="s">
        <v>2108</v>
      </c>
      <c r="E2358" s="2" t="s">
        <v>3995</v>
      </c>
      <c r="F2358" s="2" t="s">
        <v>12</v>
      </c>
      <c r="G2358" s="2" t="s">
        <v>13</v>
      </c>
      <c r="H2358" s="2">
        <v>2.2E7</v>
      </c>
      <c r="I2358" s="2">
        <v>8.0</v>
      </c>
    </row>
    <row r="2359">
      <c r="A2359" s="2" t="s">
        <v>2281</v>
      </c>
      <c r="B2359" s="2">
        <v>97.0</v>
      </c>
      <c r="C2359" s="2">
        <v>1.00292856E8</v>
      </c>
      <c r="D2359" s="2" t="s">
        <v>585</v>
      </c>
      <c r="E2359" s="2" t="s">
        <v>3996</v>
      </c>
      <c r="F2359" s="2" t="s">
        <v>12</v>
      </c>
      <c r="G2359" s="2" t="s">
        <v>13</v>
      </c>
      <c r="H2359" s="2">
        <v>2.0E7</v>
      </c>
      <c r="I2359" s="2">
        <v>5.7</v>
      </c>
    </row>
    <row r="2360">
      <c r="A2360" s="2" t="s">
        <v>1498</v>
      </c>
      <c r="B2360" s="2">
        <v>113.0</v>
      </c>
      <c r="C2360" s="2">
        <v>5.8571513E7</v>
      </c>
      <c r="D2360" s="2" t="s">
        <v>758</v>
      </c>
      <c r="E2360" s="2" t="s">
        <v>3997</v>
      </c>
      <c r="F2360" s="2" t="s">
        <v>12</v>
      </c>
      <c r="G2360" s="2" t="s">
        <v>13</v>
      </c>
      <c r="H2360" s="2">
        <v>1.9E7</v>
      </c>
      <c r="I2360" s="2">
        <v>6.8</v>
      </c>
    </row>
    <row r="2361">
      <c r="A2361" s="2" t="s">
        <v>3998</v>
      </c>
      <c r="B2361" s="2">
        <v>95.0</v>
      </c>
      <c r="C2361" s="2">
        <v>5.143116E7</v>
      </c>
      <c r="D2361" s="2" t="s">
        <v>956</v>
      </c>
      <c r="E2361" s="2" t="s">
        <v>3999</v>
      </c>
      <c r="F2361" s="2" t="s">
        <v>12</v>
      </c>
      <c r="G2361" s="2" t="s">
        <v>13</v>
      </c>
      <c r="H2361" s="2">
        <v>2.0E7</v>
      </c>
      <c r="I2361" s="2">
        <v>5.9</v>
      </c>
    </row>
    <row r="2362">
      <c r="A2362" s="2" t="s">
        <v>2197</v>
      </c>
      <c r="B2362" s="2">
        <v>103.0</v>
      </c>
      <c r="C2362" s="2">
        <v>1.03001286E8</v>
      </c>
      <c r="D2362" s="2" t="s">
        <v>1777</v>
      </c>
      <c r="E2362" s="2" t="s">
        <v>4000</v>
      </c>
      <c r="F2362" s="2" t="s">
        <v>12</v>
      </c>
      <c r="G2362" s="2" t="s">
        <v>13</v>
      </c>
      <c r="H2362" s="2">
        <v>1.5E7</v>
      </c>
      <c r="I2362" s="2">
        <v>7.2</v>
      </c>
    </row>
    <row r="2363">
      <c r="A2363" s="2" t="s">
        <v>3763</v>
      </c>
      <c r="B2363" s="2">
        <v>91.0</v>
      </c>
      <c r="C2363" s="2">
        <v>4.186796E7</v>
      </c>
      <c r="D2363" s="2" t="s">
        <v>2228</v>
      </c>
      <c r="E2363" s="2" t="s">
        <v>4001</v>
      </c>
      <c r="F2363" s="2" t="s">
        <v>12</v>
      </c>
      <c r="G2363" s="2" t="s">
        <v>13</v>
      </c>
      <c r="H2363" s="2">
        <v>2.0E7</v>
      </c>
      <c r="I2363" s="2">
        <v>5.5</v>
      </c>
    </row>
    <row r="2364">
      <c r="A2364" s="2" t="s">
        <v>1307</v>
      </c>
      <c r="B2364" s="2">
        <v>146.0</v>
      </c>
      <c r="D2364" s="2" t="s">
        <v>4002</v>
      </c>
      <c r="E2364" s="2" t="s">
        <v>4003</v>
      </c>
      <c r="F2364" s="2" t="s">
        <v>12</v>
      </c>
      <c r="G2364" s="2" t="s">
        <v>13</v>
      </c>
      <c r="H2364" s="2">
        <v>1.9E7</v>
      </c>
      <c r="I2364" s="2">
        <v>8.4</v>
      </c>
    </row>
    <row r="2365">
      <c r="A2365" s="2" t="s">
        <v>146</v>
      </c>
      <c r="B2365" s="2">
        <v>116.0</v>
      </c>
      <c r="C2365" s="2">
        <v>2.10609762E8</v>
      </c>
      <c r="D2365" s="2" t="s">
        <v>660</v>
      </c>
      <c r="E2365" s="2" t="s">
        <v>4004</v>
      </c>
      <c r="F2365" s="2" t="s">
        <v>12</v>
      </c>
      <c r="G2365" s="2" t="s">
        <v>13</v>
      </c>
      <c r="H2365" s="2">
        <v>1.9E7</v>
      </c>
      <c r="I2365" s="2">
        <v>8.5</v>
      </c>
    </row>
    <row r="2366">
      <c r="A2366" s="2" t="s">
        <v>2351</v>
      </c>
      <c r="B2366" s="2">
        <v>93.0</v>
      </c>
      <c r="C2366" s="2">
        <v>4.0846082E7</v>
      </c>
      <c r="D2366" s="2" t="s">
        <v>1059</v>
      </c>
      <c r="E2366" s="2" t="s">
        <v>4005</v>
      </c>
      <c r="F2366" s="2" t="s">
        <v>12</v>
      </c>
      <c r="G2366" s="2" t="s">
        <v>13</v>
      </c>
      <c r="H2366" s="2">
        <v>1.9E7</v>
      </c>
      <c r="I2366" s="2">
        <v>5.6</v>
      </c>
    </row>
    <row r="2367">
      <c r="A2367" s="2" t="s">
        <v>3285</v>
      </c>
      <c r="B2367" s="2">
        <v>113.0</v>
      </c>
      <c r="C2367" s="2">
        <v>5.1697449E7</v>
      </c>
      <c r="D2367" s="2" t="s">
        <v>888</v>
      </c>
      <c r="E2367" s="2" t="s">
        <v>4006</v>
      </c>
      <c r="F2367" s="2" t="s">
        <v>12</v>
      </c>
      <c r="G2367" s="2" t="s">
        <v>13</v>
      </c>
      <c r="H2367" s="2">
        <v>1.3E7</v>
      </c>
      <c r="I2367" s="2">
        <v>4.1</v>
      </c>
    </row>
    <row r="2368">
      <c r="A2368" s="2" t="s">
        <v>4007</v>
      </c>
      <c r="B2368" s="2">
        <v>90.0</v>
      </c>
      <c r="D2368" s="2" t="s">
        <v>268</v>
      </c>
      <c r="E2368" s="2" t="s">
        <v>4008</v>
      </c>
      <c r="F2368" s="2" t="s">
        <v>12</v>
      </c>
      <c r="G2368" s="2" t="s">
        <v>13</v>
      </c>
      <c r="H2368" s="2">
        <v>2.7E7</v>
      </c>
      <c r="I2368" s="2">
        <v>5.0</v>
      </c>
    </row>
    <row r="2369">
      <c r="A2369" s="2" t="s">
        <v>1370</v>
      </c>
      <c r="B2369" s="2">
        <v>101.0</v>
      </c>
      <c r="C2369" s="2">
        <v>2.7758465E7</v>
      </c>
      <c r="D2369" s="2" t="s">
        <v>495</v>
      </c>
      <c r="E2369" s="2" t="s">
        <v>4009</v>
      </c>
      <c r="F2369" s="2" t="s">
        <v>12</v>
      </c>
      <c r="G2369" s="2" t="s">
        <v>13</v>
      </c>
      <c r="H2369" s="2">
        <v>1.9E7</v>
      </c>
      <c r="I2369" s="2">
        <v>6.1</v>
      </c>
    </row>
    <row r="2370">
      <c r="A2370" s="2" t="s">
        <v>280</v>
      </c>
      <c r="B2370" s="2">
        <v>95.0</v>
      </c>
      <c r="C2370" s="2">
        <v>5.6127162E7</v>
      </c>
      <c r="D2370" s="2" t="s">
        <v>590</v>
      </c>
      <c r="E2370" s="2" t="s">
        <v>4010</v>
      </c>
      <c r="F2370" s="2" t="s">
        <v>12</v>
      </c>
      <c r="G2370" s="2" t="s">
        <v>13</v>
      </c>
      <c r="H2370" s="2">
        <v>1.8E7</v>
      </c>
      <c r="I2370" s="2">
        <v>5.4</v>
      </c>
    </row>
    <row r="2371">
      <c r="A2371" s="2" t="s">
        <v>333</v>
      </c>
      <c r="B2371" s="2">
        <v>109.0</v>
      </c>
      <c r="C2371" s="2">
        <v>1357042.0</v>
      </c>
      <c r="D2371" s="2" t="s">
        <v>1259</v>
      </c>
      <c r="E2371" s="2" t="s">
        <v>4011</v>
      </c>
      <c r="F2371" s="2" t="s">
        <v>12</v>
      </c>
      <c r="G2371" s="2" t="s">
        <v>201</v>
      </c>
      <c r="H2371" s="2">
        <v>1.5E7</v>
      </c>
      <c r="I2371" s="2">
        <v>7.1</v>
      </c>
    </row>
    <row r="2372">
      <c r="B2372" s="2">
        <v>43.0</v>
      </c>
      <c r="D2372" s="2" t="s">
        <v>4012</v>
      </c>
      <c r="E2372" s="2" t="s">
        <v>4013</v>
      </c>
      <c r="F2372" s="2" t="s">
        <v>12</v>
      </c>
      <c r="I2372" s="2">
        <v>6.6</v>
      </c>
    </row>
    <row r="2373">
      <c r="A2373" s="2" t="s">
        <v>4014</v>
      </c>
      <c r="B2373" s="2">
        <v>85.0</v>
      </c>
      <c r="C2373" s="2">
        <v>1.5911333E7</v>
      </c>
      <c r="D2373" s="2" t="s">
        <v>862</v>
      </c>
      <c r="E2373" s="2" t="s">
        <v>4015</v>
      </c>
      <c r="F2373" s="2" t="s">
        <v>12</v>
      </c>
      <c r="G2373" s="2" t="s">
        <v>20</v>
      </c>
      <c r="H2373" s="2">
        <v>1.9E7</v>
      </c>
      <c r="I2373" s="2">
        <v>3.6</v>
      </c>
    </row>
    <row r="2374">
      <c r="A2374" s="2" t="s">
        <v>371</v>
      </c>
      <c r="B2374" s="2">
        <v>101.0</v>
      </c>
      <c r="C2374" s="2">
        <v>3.9103378E7</v>
      </c>
      <c r="D2374" s="2" t="s">
        <v>1929</v>
      </c>
      <c r="E2374" s="2" t="s">
        <v>4016</v>
      </c>
      <c r="F2374" s="2" t="s">
        <v>12</v>
      </c>
      <c r="G2374" s="2" t="s">
        <v>13</v>
      </c>
      <c r="H2374" s="2">
        <v>2.0E7</v>
      </c>
      <c r="I2374" s="2">
        <v>6.5</v>
      </c>
    </row>
    <row r="2375">
      <c r="A2375" s="2" t="s">
        <v>2687</v>
      </c>
      <c r="B2375" s="2">
        <v>125.0</v>
      </c>
      <c r="C2375" s="2">
        <v>1.0049886E7</v>
      </c>
      <c r="D2375" s="2" t="s">
        <v>216</v>
      </c>
      <c r="E2375" s="2" t="s">
        <v>4017</v>
      </c>
      <c r="F2375" s="2" t="s">
        <v>232</v>
      </c>
      <c r="G2375" s="2" t="s">
        <v>233</v>
      </c>
      <c r="H2375" s="2">
        <v>1.9E7</v>
      </c>
      <c r="I2375" s="2">
        <v>8.6</v>
      </c>
    </row>
    <row r="2376">
      <c r="A2376" s="2" t="s">
        <v>4018</v>
      </c>
      <c r="B2376" s="2">
        <v>118.0</v>
      </c>
      <c r="D2376" s="2" t="s">
        <v>116</v>
      </c>
      <c r="E2376" s="2" t="s">
        <v>4019</v>
      </c>
      <c r="F2376" s="2" t="s">
        <v>688</v>
      </c>
      <c r="G2376" s="2" t="s">
        <v>309</v>
      </c>
      <c r="I2376" s="2">
        <v>6.2</v>
      </c>
    </row>
    <row r="2377">
      <c r="A2377" s="2" t="s">
        <v>521</v>
      </c>
      <c r="B2377" s="2">
        <v>132.0</v>
      </c>
      <c r="C2377" s="2">
        <v>8600000.0</v>
      </c>
      <c r="D2377" s="2" t="s">
        <v>1015</v>
      </c>
      <c r="E2377" s="2" t="s">
        <v>4020</v>
      </c>
      <c r="F2377" s="2" t="s">
        <v>12</v>
      </c>
      <c r="G2377" s="2" t="s">
        <v>20</v>
      </c>
      <c r="H2377" s="2">
        <v>2.5E7</v>
      </c>
      <c r="I2377" s="2">
        <v>7.0</v>
      </c>
    </row>
    <row r="2378">
      <c r="A2378" s="2" t="s">
        <v>4021</v>
      </c>
      <c r="B2378" s="2">
        <v>131.0</v>
      </c>
      <c r="C2378" s="2">
        <v>2.1483154E7</v>
      </c>
      <c r="D2378" s="2" t="s">
        <v>1191</v>
      </c>
      <c r="E2378" s="2" t="s">
        <v>4022</v>
      </c>
      <c r="F2378" s="2" t="s">
        <v>12</v>
      </c>
      <c r="G2378" s="2" t="s">
        <v>13</v>
      </c>
      <c r="H2378" s="2">
        <v>1.9E7</v>
      </c>
      <c r="I2378" s="2">
        <v>7.6</v>
      </c>
    </row>
    <row r="2379">
      <c r="A2379" s="2" t="s">
        <v>1579</v>
      </c>
      <c r="B2379" s="2">
        <v>129.0</v>
      </c>
      <c r="C2379" s="2">
        <v>8396942.0</v>
      </c>
      <c r="D2379" s="2" t="s">
        <v>4023</v>
      </c>
      <c r="E2379" s="2" t="s">
        <v>4024</v>
      </c>
      <c r="F2379" s="2" t="s">
        <v>12</v>
      </c>
      <c r="G2379" s="2" t="s">
        <v>13</v>
      </c>
      <c r="H2379" s="2">
        <v>1.9E7</v>
      </c>
      <c r="I2379" s="2">
        <v>6.5</v>
      </c>
    </row>
    <row r="2380">
      <c r="A2380" s="2" t="s">
        <v>4025</v>
      </c>
      <c r="B2380" s="2">
        <v>100.0</v>
      </c>
      <c r="C2380" s="2">
        <v>12561.0</v>
      </c>
      <c r="D2380" s="2" t="s">
        <v>590</v>
      </c>
      <c r="E2380" s="2" t="s">
        <v>4026</v>
      </c>
      <c r="F2380" s="2" t="s">
        <v>12</v>
      </c>
      <c r="G2380" s="2" t="s">
        <v>13</v>
      </c>
      <c r="H2380" s="2">
        <v>1.9E7</v>
      </c>
      <c r="I2380" s="2">
        <v>6.4</v>
      </c>
    </row>
    <row r="2381">
      <c r="A2381" s="2" t="s">
        <v>4027</v>
      </c>
      <c r="B2381" s="2">
        <v>172.0</v>
      </c>
      <c r="D2381" s="2" t="s">
        <v>695</v>
      </c>
      <c r="E2381" s="2" t="s">
        <v>4028</v>
      </c>
      <c r="F2381" s="2" t="s">
        <v>12</v>
      </c>
      <c r="G2381" s="2" t="s">
        <v>13</v>
      </c>
      <c r="H2381" s="2">
        <v>1.9E7</v>
      </c>
      <c r="I2381" s="2">
        <v>6.7</v>
      </c>
    </row>
    <row r="2382">
      <c r="A2382" s="2" t="s">
        <v>4029</v>
      </c>
      <c r="B2382" s="2">
        <v>97.0</v>
      </c>
      <c r="C2382" s="2">
        <v>6923891.0</v>
      </c>
      <c r="D2382" s="2" t="s">
        <v>495</v>
      </c>
      <c r="E2382" s="2" t="s">
        <v>4030</v>
      </c>
      <c r="F2382" s="2" t="s">
        <v>12</v>
      </c>
      <c r="G2382" s="2" t="s">
        <v>13</v>
      </c>
      <c r="H2382" s="2">
        <v>2.3E7</v>
      </c>
      <c r="I2382" s="2">
        <v>6.3</v>
      </c>
    </row>
    <row r="2383">
      <c r="A2383" s="2" t="s">
        <v>4031</v>
      </c>
      <c r="B2383" s="2">
        <v>121.0</v>
      </c>
      <c r="C2383" s="2">
        <v>5308553.0</v>
      </c>
      <c r="D2383" s="2" t="s">
        <v>1196</v>
      </c>
      <c r="E2383" s="2" t="s">
        <v>4032</v>
      </c>
      <c r="F2383" s="2" t="s">
        <v>12</v>
      </c>
      <c r="G2383" s="2" t="s">
        <v>13</v>
      </c>
      <c r="I2383" s="2">
        <v>6.4</v>
      </c>
    </row>
    <row r="2384">
      <c r="A2384" s="2" t="s">
        <v>4033</v>
      </c>
      <c r="B2384" s="2">
        <v>92.0</v>
      </c>
      <c r="C2384" s="2">
        <v>2119994.0</v>
      </c>
      <c r="D2384" s="2" t="s">
        <v>4034</v>
      </c>
      <c r="E2384" s="2" t="s">
        <v>4035</v>
      </c>
      <c r="F2384" s="2" t="s">
        <v>12</v>
      </c>
      <c r="G2384" s="2" t="s">
        <v>13</v>
      </c>
      <c r="H2384" s="2">
        <v>1.9E7</v>
      </c>
      <c r="I2384" s="2">
        <v>5.7</v>
      </c>
    </row>
    <row r="2385">
      <c r="A2385" s="2" t="s">
        <v>4036</v>
      </c>
      <c r="B2385" s="2">
        <v>116.0</v>
      </c>
      <c r="C2385" s="2">
        <v>1292527.0</v>
      </c>
      <c r="D2385" s="2" t="s">
        <v>4037</v>
      </c>
      <c r="E2385" s="2" t="s">
        <v>4038</v>
      </c>
      <c r="F2385" s="2" t="s">
        <v>12</v>
      </c>
      <c r="G2385" s="2" t="s">
        <v>513</v>
      </c>
      <c r="H2385" s="2">
        <v>1.9E7</v>
      </c>
      <c r="I2385" s="2">
        <v>6.3</v>
      </c>
    </row>
    <row r="2386">
      <c r="A2386" s="2" t="s">
        <v>4039</v>
      </c>
      <c r="B2386" s="2">
        <v>110.0</v>
      </c>
      <c r="C2386" s="2">
        <v>560512.0</v>
      </c>
      <c r="D2386" s="2" t="s">
        <v>1196</v>
      </c>
      <c r="E2386" s="2" t="s">
        <v>4040</v>
      </c>
      <c r="F2386" s="2" t="s">
        <v>4041</v>
      </c>
      <c r="G2386" s="2" t="s">
        <v>13</v>
      </c>
      <c r="I2386" s="2">
        <v>7.8</v>
      </c>
    </row>
    <row r="2387">
      <c r="A2387" s="2" t="s">
        <v>4042</v>
      </c>
      <c r="B2387" s="2">
        <v>90.0</v>
      </c>
      <c r="C2387" s="2">
        <v>6.4255243E7</v>
      </c>
      <c r="D2387" s="2" t="s">
        <v>2139</v>
      </c>
      <c r="E2387" s="2" t="s">
        <v>4043</v>
      </c>
      <c r="F2387" s="2" t="s">
        <v>12</v>
      </c>
      <c r="G2387" s="2" t="s">
        <v>13</v>
      </c>
      <c r="H2387" s="2">
        <v>1.9E7</v>
      </c>
      <c r="I2387" s="2">
        <v>6.0</v>
      </c>
    </row>
    <row r="2388">
      <c r="A2388" s="2" t="s">
        <v>632</v>
      </c>
      <c r="B2388" s="2">
        <v>81.0</v>
      </c>
      <c r="C2388" s="2">
        <v>2.2245861E7</v>
      </c>
      <c r="D2388" s="2" t="s">
        <v>888</v>
      </c>
      <c r="E2388" s="2" t="s">
        <v>4044</v>
      </c>
      <c r="F2388" s="2" t="s">
        <v>12</v>
      </c>
      <c r="G2388" s="2" t="s">
        <v>13</v>
      </c>
      <c r="H2388" s="2">
        <v>1.9E7</v>
      </c>
      <c r="I2388" s="2">
        <v>7.7</v>
      </c>
    </row>
    <row r="2389">
      <c r="A2389" s="2" t="s">
        <v>878</v>
      </c>
      <c r="B2389" s="2">
        <v>97.0</v>
      </c>
      <c r="C2389" s="2">
        <v>2.043394E7</v>
      </c>
      <c r="D2389" s="2" t="s">
        <v>2228</v>
      </c>
      <c r="E2389" s="2" t="s">
        <v>4045</v>
      </c>
      <c r="F2389" s="2" t="s">
        <v>12</v>
      </c>
      <c r="G2389" s="2" t="s">
        <v>95</v>
      </c>
      <c r="H2389" s="2">
        <v>1.5E7</v>
      </c>
      <c r="I2389" s="2">
        <v>6.2</v>
      </c>
    </row>
    <row r="2390">
      <c r="A2390" s="2" t="s">
        <v>2080</v>
      </c>
      <c r="B2390" s="2">
        <v>107.0</v>
      </c>
      <c r="D2390" s="2" t="s">
        <v>464</v>
      </c>
      <c r="E2390" s="2" t="s">
        <v>4046</v>
      </c>
      <c r="F2390" s="2" t="s">
        <v>4047</v>
      </c>
      <c r="G2390" s="2" t="s">
        <v>309</v>
      </c>
      <c r="I2390" s="2">
        <v>5.7</v>
      </c>
    </row>
    <row r="2391">
      <c r="A2391" s="2" t="s">
        <v>981</v>
      </c>
      <c r="B2391" s="2">
        <v>118.0</v>
      </c>
      <c r="C2391" s="2">
        <v>1.0562387E7</v>
      </c>
      <c r="D2391" s="2" t="s">
        <v>1871</v>
      </c>
      <c r="E2391" s="2" t="s">
        <v>4048</v>
      </c>
      <c r="F2391" s="2" t="s">
        <v>12</v>
      </c>
      <c r="G2391" s="2" t="s">
        <v>13</v>
      </c>
      <c r="H2391" s="2">
        <v>1.85E7</v>
      </c>
      <c r="I2391" s="2">
        <v>7.7</v>
      </c>
    </row>
    <row r="2392">
      <c r="A2392" s="2" t="s">
        <v>4049</v>
      </c>
      <c r="B2392" s="2">
        <v>100.0</v>
      </c>
      <c r="C2392" s="2">
        <v>1.8439082E7</v>
      </c>
      <c r="D2392" s="2" t="s">
        <v>1277</v>
      </c>
      <c r="E2392" s="2" t="s">
        <v>4050</v>
      </c>
      <c r="F2392" s="2" t="s">
        <v>12</v>
      </c>
      <c r="G2392" s="2" t="s">
        <v>13</v>
      </c>
      <c r="H2392" s="2">
        <v>1.85E7</v>
      </c>
      <c r="I2392" s="2">
        <v>6.4</v>
      </c>
    </row>
    <row r="2393">
      <c r="A2393" s="2" t="s">
        <v>2232</v>
      </c>
      <c r="B2393" s="2">
        <v>97.0</v>
      </c>
      <c r="C2393" s="2">
        <v>1.50056505E8</v>
      </c>
      <c r="D2393" s="2" t="s">
        <v>585</v>
      </c>
      <c r="E2393" s="2" t="s">
        <v>4051</v>
      </c>
      <c r="F2393" s="2" t="s">
        <v>12</v>
      </c>
      <c r="G2393" s="2" t="s">
        <v>13</v>
      </c>
      <c r="H2393" s="2">
        <v>1.8E7</v>
      </c>
      <c r="I2393" s="2">
        <v>6.4</v>
      </c>
    </row>
    <row r="2394">
      <c r="A2394" s="2" t="s">
        <v>615</v>
      </c>
      <c r="B2394" s="2">
        <v>114.0</v>
      </c>
      <c r="C2394" s="2">
        <v>1.1993873E8</v>
      </c>
      <c r="D2394" s="2" t="s">
        <v>3836</v>
      </c>
      <c r="E2394" s="2" t="s">
        <v>4052</v>
      </c>
      <c r="F2394" s="2" t="s">
        <v>12</v>
      </c>
      <c r="G2394" s="2" t="s">
        <v>13</v>
      </c>
      <c r="H2394" s="2">
        <v>1.8E7</v>
      </c>
      <c r="I2394" s="2">
        <v>6.9</v>
      </c>
    </row>
    <row r="2395">
      <c r="A2395" s="2" t="s">
        <v>1959</v>
      </c>
      <c r="B2395" s="2">
        <v>130.0</v>
      </c>
      <c r="C2395" s="2">
        <v>1.14968774E8</v>
      </c>
      <c r="D2395" s="2" t="s">
        <v>2224</v>
      </c>
      <c r="E2395" s="2" t="s">
        <v>4053</v>
      </c>
      <c r="F2395" s="2" t="s">
        <v>12</v>
      </c>
      <c r="G2395" s="2" t="s">
        <v>13</v>
      </c>
      <c r="H2395" s="2">
        <v>1.8E7</v>
      </c>
      <c r="I2395" s="2">
        <v>7.3</v>
      </c>
    </row>
    <row r="2396">
      <c r="A2396" s="2" t="s">
        <v>1305</v>
      </c>
      <c r="B2396" s="2">
        <v>82.0</v>
      </c>
      <c r="C2396" s="2">
        <v>1.28505958E8</v>
      </c>
      <c r="D2396" s="2" t="s">
        <v>585</v>
      </c>
      <c r="E2396" s="2" t="s">
        <v>4054</v>
      </c>
      <c r="F2396" s="2" t="s">
        <v>12</v>
      </c>
      <c r="G2396" s="2" t="s">
        <v>13</v>
      </c>
      <c r="H2396" s="2">
        <v>1.8E7</v>
      </c>
      <c r="I2396" s="2">
        <v>7.3</v>
      </c>
    </row>
    <row r="2397">
      <c r="A2397" s="2" t="s">
        <v>1085</v>
      </c>
      <c r="B2397" s="2">
        <v>96.0</v>
      </c>
      <c r="C2397" s="2">
        <v>9.5001351E7</v>
      </c>
      <c r="D2397" s="2" t="s">
        <v>590</v>
      </c>
      <c r="E2397" s="2" t="s">
        <v>4055</v>
      </c>
      <c r="F2397" s="2" t="s">
        <v>12</v>
      </c>
      <c r="G2397" s="2" t="s">
        <v>13</v>
      </c>
      <c r="H2397" s="2">
        <v>1.8E7</v>
      </c>
      <c r="I2397" s="2">
        <v>6.2</v>
      </c>
    </row>
    <row r="2398">
      <c r="A2398" s="2" t="s">
        <v>3481</v>
      </c>
      <c r="B2398" s="2">
        <v>105.0</v>
      </c>
      <c r="C2398" s="2">
        <v>7.64E7</v>
      </c>
      <c r="D2398" s="2" t="s">
        <v>28</v>
      </c>
      <c r="E2398" s="2" t="s">
        <v>4056</v>
      </c>
      <c r="F2398" s="2" t="s">
        <v>12</v>
      </c>
      <c r="G2398" s="2" t="s">
        <v>13</v>
      </c>
      <c r="H2398" s="2">
        <v>1.7E7</v>
      </c>
      <c r="I2398" s="2">
        <v>6.6</v>
      </c>
    </row>
    <row r="2399">
      <c r="A2399" s="2" t="s">
        <v>942</v>
      </c>
      <c r="B2399" s="2">
        <v>122.0</v>
      </c>
      <c r="C2399" s="2">
        <v>7.5072454E7</v>
      </c>
      <c r="D2399" s="2" t="s">
        <v>1535</v>
      </c>
      <c r="E2399" s="2" t="s">
        <v>4057</v>
      </c>
      <c r="F2399" s="2" t="s">
        <v>12</v>
      </c>
      <c r="G2399" s="2" t="s">
        <v>13</v>
      </c>
      <c r="H2399" s="2">
        <v>2.0E7</v>
      </c>
      <c r="I2399" s="2">
        <v>6.7</v>
      </c>
    </row>
    <row r="2400">
      <c r="A2400" s="2" t="s">
        <v>205</v>
      </c>
      <c r="B2400" s="2">
        <v>88.0</v>
      </c>
      <c r="C2400" s="2">
        <v>6.5535067E7</v>
      </c>
      <c r="D2400" s="2" t="s">
        <v>590</v>
      </c>
      <c r="E2400" s="2" t="s">
        <v>4058</v>
      </c>
      <c r="F2400" s="2" t="s">
        <v>12</v>
      </c>
      <c r="G2400" s="2" t="s">
        <v>13</v>
      </c>
      <c r="H2400" s="2">
        <v>1.7E7</v>
      </c>
      <c r="I2400" s="2">
        <v>5.7</v>
      </c>
    </row>
    <row r="2401">
      <c r="A2401" s="2" t="s">
        <v>4059</v>
      </c>
      <c r="B2401" s="2">
        <v>110.0</v>
      </c>
      <c r="C2401" s="2">
        <v>1.3998282E7</v>
      </c>
      <c r="D2401" s="2" t="s">
        <v>4060</v>
      </c>
      <c r="E2401" s="2" t="s">
        <v>4061</v>
      </c>
      <c r="F2401" s="2" t="s">
        <v>12</v>
      </c>
      <c r="G2401" s="2" t="s">
        <v>13</v>
      </c>
      <c r="H2401" s="2">
        <v>1.6E7</v>
      </c>
      <c r="I2401" s="2">
        <v>3.1</v>
      </c>
    </row>
    <row r="2402">
      <c r="A2402" s="2" t="s">
        <v>3788</v>
      </c>
      <c r="B2402" s="2">
        <v>103.0</v>
      </c>
      <c r="C2402" s="2">
        <v>6061759.0</v>
      </c>
      <c r="D2402" s="2" t="s">
        <v>495</v>
      </c>
      <c r="E2402" s="2" t="s">
        <v>4062</v>
      </c>
      <c r="F2402" s="2" t="s">
        <v>12</v>
      </c>
      <c r="G2402" s="2" t="s">
        <v>13</v>
      </c>
      <c r="H2402" s="2">
        <v>1.7E7</v>
      </c>
      <c r="I2402" s="2">
        <v>6.3</v>
      </c>
    </row>
    <row r="2403">
      <c r="A2403" s="2" t="s">
        <v>2530</v>
      </c>
      <c r="B2403" s="2">
        <v>106.0</v>
      </c>
      <c r="C2403" s="2">
        <v>6.4955956E7</v>
      </c>
      <c r="D2403" s="2" t="s">
        <v>888</v>
      </c>
      <c r="E2403" s="2" t="s">
        <v>4063</v>
      </c>
      <c r="F2403" s="2" t="s">
        <v>12</v>
      </c>
      <c r="G2403" s="2" t="s">
        <v>13</v>
      </c>
      <c r="H2403" s="2">
        <v>1.8E7</v>
      </c>
      <c r="I2403" s="2">
        <v>5.7</v>
      </c>
    </row>
    <row r="2404">
      <c r="A2404" s="2" t="s">
        <v>4064</v>
      </c>
      <c r="B2404" s="2">
        <v>98.0</v>
      </c>
      <c r="C2404" s="2">
        <v>6.0057639E7</v>
      </c>
      <c r="D2404" s="2" t="s">
        <v>3182</v>
      </c>
      <c r="E2404" s="2" t="s">
        <v>4065</v>
      </c>
      <c r="F2404" s="2" t="s">
        <v>12</v>
      </c>
      <c r="G2404" s="2" t="s">
        <v>13</v>
      </c>
      <c r="H2404" s="2">
        <v>1.8E7</v>
      </c>
      <c r="I2404" s="2">
        <v>7.1</v>
      </c>
    </row>
    <row r="2405">
      <c r="A2405" s="2" t="s">
        <v>697</v>
      </c>
      <c r="B2405" s="2">
        <v>68.0</v>
      </c>
      <c r="C2405" s="2">
        <v>5.386803E7</v>
      </c>
      <c r="D2405" s="2" t="s">
        <v>349</v>
      </c>
      <c r="E2405" s="2" t="s">
        <v>4066</v>
      </c>
      <c r="F2405" s="2" t="s">
        <v>12</v>
      </c>
      <c r="G2405" s="2" t="s">
        <v>13</v>
      </c>
      <c r="H2405" s="2">
        <v>1.7E7</v>
      </c>
      <c r="I2405" s="2">
        <v>7.0</v>
      </c>
    </row>
    <row r="2406">
      <c r="A2406" s="2" t="s">
        <v>2465</v>
      </c>
      <c r="B2406" s="2">
        <v>94.0</v>
      </c>
      <c r="C2406" s="2">
        <v>5.9573085E7</v>
      </c>
      <c r="D2406" s="2" t="s">
        <v>956</v>
      </c>
      <c r="E2406" s="2" t="s">
        <v>4067</v>
      </c>
      <c r="F2406" s="2" t="s">
        <v>12</v>
      </c>
      <c r="G2406" s="2" t="s">
        <v>13</v>
      </c>
      <c r="H2406" s="2">
        <v>1.8E7</v>
      </c>
      <c r="I2406" s="2">
        <v>6.1</v>
      </c>
    </row>
    <row r="2407">
      <c r="A2407" s="2" t="s">
        <v>324</v>
      </c>
      <c r="B2407" s="2">
        <v>99.0</v>
      </c>
      <c r="C2407" s="2">
        <v>5.2691009E7</v>
      </c>
      <c r="D2407" s="2" t="s">
        <v>1068</v>
      </c>
      <c r="E2407" s="2" t="s">
        <v>4068</v>
      </c>
      <c r="F2407" s="2" t="s">
        <v>12</v>
      </c>
      <c r="G2407" s="2" t="s">
        <v>13</v>
      </c>
      <c r="H2407" s="2">
        <v>2.1E7</v>
      </c>
      <c r="I2407" s="2">
        <v>6.6</v>
      </c>
    </row>
    <row r="2408">
      <c r="A2408" s="2" t="s">
        <v>458</v>
      </c>
      <c r="B2408" s="2">
        <v>107.0</v>
      </c>
      <c r="C2408" s="2">
        <v>5.9735548E7</v>
      </c>
      <c r="D2408" s="2" t="s">
        <v>1459</v>
      </c>
      <c r="E2408" s="2" t="s">
        <v>4069</v>
      </c>
      <c r="F2408" s="2" t="s">
        <v>12</v>
      </c>
      <c r="G2408" s="2" t="s">
        <v>13</v>
      </c>
      <c r="H2408" s="2">
        <v>1.5E7</v>
      </c>
      <c r="I2408" s="2">
        <v>7.8</v>
      </c>
    </row>
    <row r="2409">
      <c r="A2409" s="2" t="s">
        <v>1727</v>
      </c>
      <c r="B2409" s="2">
        <v>180.0</v>
      </c>
      <c r="C2409" s="2">
        <v>5.16E7</v>
      </c>
      <c r="D2409" s="2" t="s">
        <v>4070</v>
      </c>
      <c r="E2409" s="2" t="s">
        <v>4071</v>
      </c>
      <c r="F2409" s="2" t="s">
        <v>12</v>
      </c>
      <c r="G2409" s="2" t="s">
        <v>13</v>
      </c>
      <c r="H2409" s="2">
        <v>1.8E7</v>
      </c>
      <c r="I2409" s="2">
        <v>8.3</v>
      </c>
    </row>
    <row r="2410">
      <c r="A2410" s="2" t="s">
        <v>3769</v>
      </c>
      <c r="B2410" s="2">
        <v>89.0</v>
      </c>
      <c r="C2410" s="2">
        <v>4.3818159E7</v>
      </c>
      <c r="D2410" s="2" t="s">
        <v>1777</v>
      </c>
      <c r="E2410" s="2" t="s">
        <v>4072</v>
      </c>
      <c r="F2410" s="2" t="s">
        <v>12</v>
      </c>
      <c r="G2410" s="2" t="s">
        <v>13</v>
      </c>
      <c r="H2410" s="2">
        <v>2.0E7</v>
      </c>
      <c r="I2410" s="2">
        <v>3.9</v>
      </c>
    </row>
    <row r="2411">
      <c r="A2411" s="2" t="s">
        <v>723</v>
      </c>
      <c r="B2411" s="2">
        <v>97.0</v>
      </c>
      <c r="C2411" s="2">
        <v>8.6049418E7</v>
      </c>
      <c r="D2411" s="2" t="s">
        <v>585</v>
      </c>
      <c r="E2411" s="2" t="s">
        <v>4073</v>
      </c>
      <c r="F2411" s="2" t="s">
        <v>12</v>
      </c>
      <c r="G2411" s="2" t="s">
        <v>13</v>
      </c>
      <c r="H2411" s="2">
        <v>1.7E7</v>
      </c>
      <c r="I2411" s="2">
        <v>7.0</v>
      </c>
    </row>
    <row r="2412">
      <c r="A2412" s="2" t="s">
        <v>4074</v>
      </c>
      <c r="B2412" s="2">
        <v>113.0</v>
      </c>
      <c r="C2412" s="2">
        <v>4.3601508E7</v>
      </c>
      <c r="D2412" s="2" t="s">
        <v>495</v>
      </c>
      <c r="E2412" s="2" t="s">
        <v>4075</v>
      </c>
      <c r="F2412" s="2" t="s">
        <v>12</v>
      </c>
      <c r="G2412" s="2" t="s">
        <v>13</v>
      </c>
      <c r="H2412" s="2">
        <v>1.8E7</v>
      </c>
      <c r="I2412" s="2">
        <v>6.7</v>
      </c>
    </row>
    <row r="2413">
      <c r="A2413" s="2" t="s">
        <v>4036</v>
      </c>
      <c r="B2413" s="2">
        <v>131.0</v>
      </c>
      <c r="C2413" s="2">
        <v>4.1300105E7</v>
      </c>
      <c r="D2413" s="2" t="s">
        <v>2791</v>
      </c>
      <c r="E2413" s="2" t="s">
        <v>4076</v>
      </c>
      <c r="F2413" s="2" t="s">
        <v>12</v>
      </c>
      <c r="G2413" s="2" t="s">
        <v>20</v>
      </c>
      <c r="H2413" s="2">
        <v>1.98E7</v>
      </c>
      <c r="I2413" s="2">
        <v>7.3</v>
      </c>
    </row>
    <row r="2414">
      <c r="B2414" s="2">
        <v>44.0</v>
      </c>
      <c r="D2414" s="2" t="s">
        <v>495</v>
      </c>
      <c r="E2414" s="2" t="s">
        <v>4077</v>
      </c>
      <c r="F2414" s="2" t="s">
        <v>12</v>
      </c>
      <c r="G2414" s="2" t="s">
        <v>13</v>
      </c>
      <c r="I2414" s="2">
        <v>7.5</v>
      </c>
    </row>
    <row r="2415">
      <c r="A2415" s="2" t="s">
        <v>1689</v>
      </c>
      <c r="B2415" s="2">
        <v>103.0</v>
      </c>
      <c r="C2415" s="2">
        <v>4.1382841E7</v>
      </c>
      <c r="D2415" s="2" t="s">
        <v>876</v>
      </c>
      <c r="E2415" s="2" t="s">
        <v>4078</v>
      </c>
      <c r="F2415" s="2" t="s">
        <v>12</v>
      </c>
      <c r="G2415" s="2" t="s">
        <v>13</v>
      </c>
      <c r="H2415" s="2">
        <v>1.8E7</v>
      </c>
      <c r="I2415" s="2">
        <v>6.3</v>
      </c>
    </row>
    <row r="2416">
      <c r="A2416" s="2" t="s">
        <v>392</v>
      </c>
      <c r="B2416" s="2">
        <v>119.0</v>
      </c>
      <c r="C2416" s="2">
        <v>4.2335698E7</v>
      </c>
      <c r="D2416" s="2" t="s">
        <v>495</v>
      </c>
      <c r="E2416" s="2" t="s">
        <v>4079</v>
      </c>
      <c r="F2416" s="2" t="s">
        <v>12</v>
      </c>
      <c r="G2416" s="2" t="s">
        <v>13</v>
      </c>
      <c r="H2416" s="2">
        <v>1.8E7</v>
      </c>
      <c r="I2416" s="2">
        <v>7.8</v>
      </c>
    </row>
    <row r="2417">
      <c r="A2417" s="2" t="s">
        <v>2858</v>
      </c>
      <c r="B2417" s="2">
        <v>98.0</v>
      </c>
      <c r="C2417" s="2">
        <v>3.3404871E7</v>
      </c>
      <c r="D2417" s="2" t="s">
        <v>1196</v>
      </c>
      <c r="E2417" s="2" t="s">
        <v>4080</v>
      </c>
      <c r="F2417" s="2" t="s">
        <v>12</v>
      </c>
      <c r="G2417" s="2" t="s">
        <v>13</v>
      </c>
      <c r="H2417" s="2">
        <v>1.8E7</v>
      </c>
      <c r="I2417" s="2">
        <v>7.3</v>
      </c>
    </row>
    <row r="2418">
      <c r="A2418" s="2" t="s">
        <v>400</v>
      </c>
      <c r="B2418" s="2">
        <v>111.0</v>
      </c>
      <c r="C2418" s="2">
        <v>3.147143E7</v>
      </c>
      <c r="D2418" s="2" t="s">
        <v>991</v>
      </c>
      <c r="E2418" s="2" t="s">
        <v>4081</v>
      </c>
      <c r="F2418" s="2" t="s">
        <v>12</v>
      </c>
      <c r="G2418" s="2" t="s">
        <v>13</v>
      </c>
      <c r="H2418" s="2">
        <v>1.5E7</v>
      </c>
      <c r="I2418" s="2">
        <v>7.6</v>
      </c>
    </row>
    <row r="2419">
      <c r="A2419" s="2" t="s">
        <v>3313</v>
      </c>
      <c r="B2419" s="2">
        <v>94.0</v>
      </c>
      <c r="C2419" s="2">
        <v>3.022264E7</v>
      </c>
      <c r="D2419" s="2" t="s">
        <v>2706</v>
      </c>
      <c r="E2419" s="2" t="s">
        <v>4082</v>
      </c>
      <c r="F2419" s="2" t="s">
        <v>12</v>
      </c>
      <c r="G2419" s="2" t="s">
        <v>13</v>
      </c>
      <c r="H2419" s="2">
        <v>2.5E7</v>
      </c>
      <c r="I2419" s="2">
        <v>5.3</v>
      </c>
    </row>
    <row r="2420">
      <c r="A2420" s="2" t="s">
        <v>351</v>
      </c>
      <c r="B2420" s="2">
        <v>122.0</v>
      </c>
      <c r="C2420" s="2">
        <v>2.683E7</v>
      </c>
      <c r="D2420" s="2" t="s">
        <v>695</v>
      </c>
      <c r="E2420" s="2" t="s">
        <v>2998</v>
      </c>
      <c r="F2420" s="2" t="s">
        <v>12</v>
      </c>
      <c r="G2420" s="2" t="s">
        <v>13</v>
      </c>
      <c r="H2420" s="2">
        <v>1.8E7</v>
      </c>
      <c r="I2420" s="2">
        <v>7.9</v>
      </c>
    </row>
    <row r="2421">
      <c r="A2421" s="2" t="s">
        <v>4083</v>
      </c>
      <c r="B2421" s="2">
        <v>81.0</v>
      </c>
      <c r="C2421" s="2">
        <v>2.6906039E7</v>
      </c>
      <c r="D2421" s="2" t="s">
        <v>756</v>
      </c>
      <c r="E2421" s="2" t="s">
        <v>4084</v>
      </c>
      <c r="F2421" s="2" t="s">
        <v>12</v>
      </c>
      <c r="G2421" s="2" t="s">
        <v>13</v>
      </c>
      <c r="H2421" s="2">
        <v>1.8E7</v>
      </c>
      <c r="I2421" s="2">
        <v>5.3</v>
      </c>
    </row>
    <row r="2422">
      <c r="A2422" s="2" t="s">
        <v>1866</v>
      </c>
      <c r="B2422" s="2">
        <v>89.0</v>
      </c>
      <c r="C2422" s="2">
        <v>2.1378E7</v>
      </c>
      <c r="D2422" s="2" t="s">
        <v>2563</v>
      </c>
      <c r="E2422" s="2" t="s">
        <v>4085</v>
      </c>
      <c r="F2422" s="2" t="s">
        <v>12</v>
      </c>
      <c r="G2422" s="2" t="s">
        <v>13</v>
      </c>
      <c r="H2422" s="2">
        <v>1000000.0</v>
      </c>
      <c r="I2422" s="2">
        <v>6.8</v>
      </c>
    </row>
    <row r="2423">
      <c r="A2423" s="2" t="s">
        <v>4086</v>
      </c>
      <c r="B2423" s="2">
        <v>106.0</v>
      </c>
      <c r="C2423" s="2">
        <v>4.3853424E7</v>
      </c>
      <c r="D2423" s="2" t="s">
        <v>4087</v>
      </c>
      <c r="E2423" s="2" t="s">
        <v>4088</v>
      </c>
      <c r="F2423" s="2" t="s">
        <v>12</v>
      </c>
      <c r="G2423" s="2" t="s">
        <v>13</v>
      </c>
      <c r="H2423" s="2">
        <v>1.8E7</v>
      </c>
      <c r="I2423" s="2">
        <v>7.1</v>
      </c>
    </row>
    <row r="2424">
      <c r="A2424" s="2" t="s">
        <v>1071</v>
      </c>
      <c r="B2424" s="2">
        <v>122.0</v>
      </c>
      <c r="D2424" s="2" t="s">
        <v>4089</v>
      </c>
      <c r="E2424" s="2" t="s">
        <v>4090</v>
      </c>
      <c r="F2424" s="2" t="s">
        <v>12</v>
      </c>
      <c r="G2424" s="2" t="s">
        <v>13</v>
      </c>
      <c r="H2424" s="2">
        <v>1.8E7</v>
      </c>
      <c r="I2424" s="2">
        <v>7.2</v>
      </c>
    </row>
    <row r="2425">
      <c r="A2425" s="2" t="s">
        <v>4091</v>
      </c>
      <c r="B2425" s="2">
        <v>86.0</v>
      </c>
      <c r="C2425" s="2">
        <v>2.3993605E7</v>
      </c>
      <c r="D2425" s="2" t="s">
        <v>3182</v>
      </c>
      <c r="E2425" s="2" t="s">
        <v>4092</v>
      </c>
      <c r="F2425" s="2" t="s">
        <v>12</v>
      </c>
      <c r="G2425" s="2" t="s">
        <v>13</v>
      </c>
      <c r="H2425" s="2">
        <v>1.8E7</v>
      </c>
      <c r="I2425" s="2">
        <v>5.8</v>
      </c>
    </row>
    <row r="2426">
      <c r="A2426" s="2" t="s">
        <v>3336</v>
      </c>
      <c r="B2426" s="2">
        <v>103.0</v>
      </c>
      <c r="C2426" s="2">
        <v>2.64E7</v>
      </c>
      <c r="D2426" s="2" t="s">
        <v>15</v>
      </c>
      <c r="E2426" s="2" t="s">
        <v>4093</v>
      </c>
      <c r="F2426" s="2" t="s">
        <v>12</v>
      </c>
      <c r="G2426" s="2" t="s">
        <v>13</v>
      </c>
      <c r="H2426" s="2">
        <v>1.8E7</v>
      </c>
      <c r="I2426" s="2">
        <v>5.8</v>
      </c>
    </row>
    <row r="2427">
      <c r="A2427" s="2" t="s">
        <v>164</v>
      </c>
      <c r="B2427" s="2">
        <v>121.0</v>
      </c>
      <c r="C2427" s="2">
        <v>45250.0</v>
      </c>
      <c r="D2427" s="2" t="s">
        <v>572</v>
      </c>
      <c r="E2427" s="2" t="s">
        <v>4094</v>
      </c>
      <c r="F2427" s="2" t="s">
        <v>12</v>
      </c>
      <c r="G2427" s="2" t="s">
        <v>13</v>
      </c>
      <c r="H2427" s="2">
        <v>1.8E7</v>
      </c>
      <c r="I2427" s="2">
        <v>8.3</v>
      </c>
    </row>
    <row r="2428">
      <c r="A2428" s="2" t="s">
        <v>4095</v>
      </c>
      <c r="B2428" s="2">
        <v>109.0</v>
      </c>
      <c r="C2428" s="2">
        <v>2.292739E7</v>
      </c>
      <c r="D2428" s="2" t="s">
        <v>76</v>
      </c>
      <c r="E2428" s="2" t="s">
        <v>4096</v>
      </c>
      <c r="F2428" s="2" t="s">
        <v>12</v>
      </c>
      <c r="G2428" s="2" t="s">
        <v>13</v>
      </c>
      <c r="H2428" s="2">
        <v>1.8E7</v>
      </c>
      <c r="I2428" s="2">
        <v>5.6</v>
      </c>
    </row>
    <row r="2429">
      <c r="A2429" s="2" t="s">
        <v>1093</v>
      </c>
      <c r="B2429" s="2">
        <v>109.0</v>
      </c>
      <c r="C2429" s="2">
        <v>4250320.0</v>
      </c>
      <c r="D2429" s="2" t="s">
        <v>3255</v>
      </c>
      <c r="E2429" s="2" t="s">
        <v>4097</v>
      </c>
      <c r="F2429" s="2" t="s">
        <v>12</v>
      </c>
      <c r="G2429" s="2" t="s">
        <v>13</v>
      </c>
      <c r="H2429" s="2">
        <v>1.8E7</v>
      </c>
      <c r="I2429" s="2">
        <v>6.8</v>
      </c>
    </row>
    <row r="2430">
      <c r="A2430" s="2" t="s">
        <v>4098</v>
      </c>
      <c r="B2430" s="2">
        <v>123.0</v>
      </c>
      <c r="C2430" s="2">
        <v>2.2452209E7</v>
      </c>
      <c r="D2430" s="2" t="s">
        <v>1215</v>
      </c>
      <c r="E2430" s="2" t="s">
        <v>4099</v>
      </c>
      <c r="F2430" s="2" t="s">
        <v>12</v>
      </c>
      <c r="G2430" s="2" t="s">
        <v>13</v>
      </c>
      <c r="H2430" s="2">
        <v>1.8E7</v>
      </c>
      <c r="I2430" s="2">
        <v>5.0</v>
      </c>
    </row>
    <row r="2431">
      <c r="A2431" s="2" t="s">
        <v>1843</v>
      </c>
      <c r="B2431" s="2">
        <v>94.0</v>
      </c>
      <c r="C2431" s="2">
        <v>1.8329466E7</v>
      </c>
      <c r="D2431" s="2" t="s">
        <v>2653</v>
      </c>
      <c r="E2431" s="2" t="s">
        <v>4100</v>
      </c>
      <c r="F2431" s="2" t="s">
        <v>12</v>
      </c>
      <c r="G2431" s="2" t="s">
        <v>13</v>
      </c>
      <c r="H2431" s="2">
        <v>1.8E7</v>
      </c>
      <c r="I2431" s="2">
        <v>7.6</v>
      </c>
    </row>
    <row r="2432">
      <c r="A2432" s="2" t="s">
        <v>2858</v>
      </c>
      <c r="B2432" s="2">
        <v>94.0</v>
      </c>
      <c r="C2432" s="2">
        <v>1.707123E7</v>
      </c>
      <c r="D2432" s="2" t="s">
        <v>349</v>
      </c>
      <c r="E2432" s="2" t="s">
        <v>4101</v>
      </c>
      <c r="F2432" s="2" t="s">
        <v>12</v>
      </c>
      <c r="G2432" s="2" t="s">
        <v>13</v>
      </c>
      <c r="H2432" s="2">
        <v>1.8E7</v>
      </c>
      <c r="I2432" s="2">
        <v>6.7</v>
      </c>
    </row>
    <row r="2433">
      <c r="A2433" s="2" t="s">
        <v>4102</v>
      </c>
      <c r="B2433" s="2">
        <v>115.0</v>
      </c>
      <c r="C2433" s="2">
        <v>1.717487E7</v>
      </c>
      <c r="D2433" s="2" t="s">
        <v>2706</v>
      </c>
      <c r="E2433" s="2" t="s">
        <v>4103</v>
      </c>
      <c r="F2433" s="2" t="s">
        <v>12</v>
      </c>
      <c r="G2433" s="2" t="s">
        <v>13</v>
      </c>
      <c r="H2433" s="2">
        <v>1.8E7</v>
      </c>
      <c r="I2433" s="2">
        <v>6.7</v>
      </c>
    </row>
    <row r="2434">
      <c r="A2434" s="2" t="s">
        <v>3582</v>
      </c>
      <c r="B2434" s="2">
        <v>107.0</v>
      </c>
      <c r="C2434" s="2">
        <v>2.6284475E7</v>
      </c>
      <c r="D2434" s="2" t="s">
        <v>585</v>
      </c>
      <c r="E2434" s="2" t="s">
        <v>4104</v>
      </c>
      <c r="F2434" s="2" t="s">
        <v>12</v>
      </c>
      <c r="G2434" s="2" t="s">
        <v>13</v>
      </c>
      <c r="H2434" s="2">
        <v>1.7E7</v>
      </c>
      <c r="I2434" s="2">
        <v>5.7</v>
      </c>
    </row>
    <row r="2435">
      <c r="A2435" s="2" t="s">
        <v>4105</v>
      </c>
      <c r="B2435" s="2">
        <v>91.0</v>
      </c>
      <c r="C2435" s="2">
        <v>1.6702864E7</v>
      </c>
      <c r="D2435" s="2" t="s">
        <v>349</v>
      </c>
      <c r="E2435" s="2" t="s">
        <v>4106</v>
      </c>
      <c r="F2435" s="2" t="s">
        <v>12</v>
      </c>
      <c r="G2435" s="2" t="s">
        <v>13</v>
      </c>
      <c r="H2435" s="2">
        <v>1.8E7</v>
      </c>
      <c r="I2435" s="2">
        <v>5.2</v>
      </c>
    </row>
    <row r="2436">
      <c r="A2436" s="2" t="s">
        <v>2321</v>
      </c>
      <c r="B2436" s="2">
        <v>125.0</v>
      </c>
      <c r="C2436" s="2">
        <v>1.5561627E7</v>
      </c>
      <c r="D2436" s="2" t="s">
        <v>1196</v>
      </c>
      <c r="E2436" s="2" t="s">
        <v>4107</v>
      </c>
      <c r="F2436" s="2" t="s">
        <v>12</v>
      </c>
      <c r="G2436" s="2" t="s">
        <v>13</v>
      </c>
      <c r="H2436" s="2">
        <v>1.8E7</v>
      </c>
      <c r="I2436" s="2">
        <v>7.5</v>
      </c>
    </row>
    <row r="2437">
      <c r="A2437" s="2" t="s">
        <v>1843</v>
      </c>
      <c r="B2437" s="2">
        <v>122.0</v>
      </c>
      <c r="C2437" s="2">
        <v>1.7750583E7</v>
      </c>
      <c r="D2437" s="2" t="s">
        <v>540</v>
      </c>
      <c r="E2437" s="2" t="s">
        <v>4108</v>
      </c>
      <c r="F2437" s="2" t="s">
        <v>12</v>
      </c>
      <c r="G2437" s="2" t="s">
        <v>20</v>
      </c>
      <c r="H2437" s="2">
        <v>3.0E7</v>
      </c>
      <c r="I2437" s="2">
        <v>7.2</v>
      </c>
    </row>
    <row r="2438">
      <c r="A2438" s="2" t="s">
        <v>437</v>
      </c>
      <c r="B2438" s="2">
        <v>102.0</v>
      </c>
      <c r="C2438" s="2">
        <v>1.4793904E7</v>
      </c>
      <c r="D2438" s="2" t="s">
        <v>590</v>
      </c>
      <c r="E2438" s="2" t="s">
        <v>4109</v>
      </c>
      <c r="F2438" s="2" t="s">
        <v>12</v>
      </c>
      <c r="G2438" s="2" t="s">
        <v>95</v>
      </c>
      <c r="H2438" s="2">
        <v>1.8E7</v>
      </c>
      <c r="I2438" s="2">
        <v>5.3</v>
      </c>
    </row>
    <row r="2439">
      <c r="A2439" s="2" t="s">
        <v>3100</v>
      </c>
      <c r="B2439" s="2">
        <v>90.0</v>
      </c>
      <c r="C2439" s="2">
        <v>1.5281286E7</v>
      </c>
      <c r="D2439" s="2" t="s">
        <v>495</v>
      </c>
      <c r="E2439" s="2" t="s">
        <v>4110</v>
      </c>
      <c r="F2439" s="2" t="s">
        <v>12</v>
      </c>
      <c r="G2439" s="2" t="s">
        <v>13</v>
      </c>
      <c r="H2439" s="2">
        <v>1.8E7</v>
      </c>
      <c r="I2439" s="2">
        <v>6.5</v>
      </c>
    </row>
    <row r="2440">
      <c r="A2440" s="2" t="s">
        <v>4111</v>
      </c>
      <c r="B2440" s="2">
        <v>98.0</v>
      </c>
      <c r="C2440" s="2">
        <v>8000000.0</v>
      </c>
      <c r="D2440" s="2" t="s">
        <v>49</v>
      </c>
      <c r="E2440" s="2" t="s">
        <v>4112</v>
      </c>
      <c r="F2440" s="2" t="s">
        <v>12</v>
      </c>
      <c r="G2440" s="2" t="s">
        <v>13</v>
      </c>
      <c r="H2440" s="2">
        <v>1.8E7</v>
      </c>
      <c r="I2440" s="2">
        <v>5.0</v>
      </c>
    </row>
    <row r="2441">
      <c r="A2441" s="2" t="s">
        <v>4113</v>
      </c>
      <c r="B2441" s="2">
        <v>109.0</v>
      </c>
      <c r="C2441" s="2">
        <v>1.3491653E7</v>
      </c>
      <c r="D2441" s="2" t="s">
        <v>1422</v>
      </c>
      <c r="E2441" s="2" t="s">
        <v>4114</v>
      </c>
      <c r="F2441" s="2" t="s">
        <v>12</v>
      </c>
      <c r="G2441" s="2" t="s">
        <v>13</v>
      </c>
      <c r="H2441" s="2">
        <v>1.8E7</v>
      </c>
      <c r="I2441" s="2">
        <v>6.1</v>
      </c>
    </row>
    <row r="2442">
      <c r="A2442" s="2" t="s">
        <v>794</v>
      </c>
      <c r="B2442" s="2">
        <v>107.0</v>
      </c>
      <c r="D2442" s="2" t="s">
        <v>293</v>
      </c>
      <c r="E2442" s="2" t="s">
        <v>4115</v>
      </c>
      <c r="F2442" s="2" t="s">
        <v>12</v>
      </c>
      <c r="G2442" s="2" t="s">
        <v>13</v>
      </c>
      <c r="H2442" s="2">
        <v>1.8E7</v>
      </c>
      <c r="I2442" s="2">
        <v>7.4</v>
      </c>
    </row>
    <row r="2443">
      <c r="A2443" s="2" t="s">
        <v>4116</v>
      </c>
      <c r="B2443" s="2">
        <v>90.0</v>
      </c>
      <c r="C2443" s="2">
        <v>1.0494494E7</v>
      </c>
      <c r="D2443" s="2" t="s">
        <v>116</v>
      </c>
      <c r="E2443" s="2" t="s">
        <v>4117</v>
      </c>
      <c r="F2443" s="2" t="s">
        <v>12</v>
      </c>
      <c r="G2443" s="2" t="s">
        <v>13</v>
      </c>
      <c r="H2443" s="2">
        <v>1.8E7</v>
      </c>
      <c r="I2443" s="2">
        <v>4.4</v>
      </c>
    </row>
    <row r="2444">
      <c r="A2444" s="2" t="s">
        <v>367</v>
      </c>
      <c r="B2444" s="2">
        <v>112.0</v>
      </c>
      <c r="C2444" s="2">
        <v>7837632.0</v>
      </c>
      <c r="D2444" s="2" t="s">
        <v>1196</v>
      </c>
      <c r="E2444" s="2" t="s">
        <v>4118</v>
      </c>
      <c r="F2444" s="2" t="s">
        <v>12</v>
      </c>
      <c r="G2444" s="2" t="s">
        <v>13</v>
      </c>
      <c r="H2444" s="2">
        <v>1.8E7</v>
      </c>
      <c r="I2444" s="2">
        <v>7.5</v>
      </c>
    </row>
    <row r="2445">
      <c r="A2445" s="2" t="s">
        <v>1361</v>
      </c>
      <c r="B2445" s="2">
        <v>94.0</v>
      </c>
      <c r="C2445" s="2">
        <v>1.5155772E7</v>
      </c>
      <c r="D2445" s="2" t="s">
        <v>495</v>
      </c>
      <c r="E2445" s="2" t="s">
        <v>4119</v>
      </c>
      <c r="F2445" s="2" t="s">
        <v>12</v>
      </c>
      <c r="G2445" s="2" t="s">
        <v>13</v>
      </c>
      <c r="H2445" s="2">
        <v>1.8E7</v>
      </c>
      <c r="I2445" s="2">
        <v>5.7</v>
      </c>
    </row>
    <row r="2446">
      <c r="A2446" s="2" t="s">
        <v>4120</v>
      </c>
      <c r="B2446" s="2">
        <v>105.0</v>
      </c>
      <c r="C2446" s="2">
        <v>8508843.0</v>
      </c>
      <c r="D2446" s="2" t="s">
        <v>1473</v>
      </c>
      <c r="E2446" s="2" t="s">
        <v>4121</v>
      </c>
      <c r="F2446" s="2" t="s">
        <v>12</v>
      </c>
      <c r="G2446" s="2" t="s">
        <v>13</v>
      </c>
      <c r="H2446" s="2">
        <v>1.8E7</v>
      </c>
      <c r="I2446" s="2">
        <v>5.5</v>
      </c>
    </row>
    <row r="2447">
      <c r="A2447" s="2" t="s">
        <v>4122</v>
      </c>
      <c r="B2447" s="2">
        <v>104.0</v>
      </c>
      <c r="C2447" s="2">
        <v>7739049.0</v>
      </c>
      <c r="D2447" s="2" t="s">
        <v>495</v>
      </c>
      <c r="E2447" s="2" t="s">
        <v>4123</v>
      </c>
      <c r="F2447" s="2" t="s">
        <v>12</v>
      </c>
      <c r="G2447" s="2" t="s">
        <v>95</v>
      </c>
      <c r="H2447" s="2">
        <v>1.8E7</v>
      </c>
      <c r="I2447" s="2">
        <v>7.1</v>
      </c>
    </row>
    <row r="2448">
      <c r="A2448" s="2" t="s">
        <v>1805</v>
      </c>
      <c r="B2448" s="2">
        <v>112.0</v>
      </c>
      <c r="C2448" s="2">
        <v>6734844.0</v>
      </c>
      <c r="D2448" s="2" t="s">
        <v>76</v>
      </c>
      <c r="E2448" s="2" t="s">
        <v>4124</v>
      </c>
      <c r="F2448" s="2" t="s">
        <v>12</v>
      </c>
      <c r="G2448" s="2" t="s">
        <v>13</v>
      </c>
      <c r="H2448" s="2">
        <v>1.7E7</v>
      </c>
      <c r="I2448" s="2">
        <v>5.9</v>
      </c>
    </row>
    <row r="2449">
      <c r="A2449" s="2" t="s">
        <v>4125</v>
      </c>
      <c r="B2449" s="2">
        <v>108.0</v>
      </c>
      <c r="C2449" s="2">
        <v>6000000.0</v>
      </c>
      <c r="D2449" s="2" t="s">
        <v>15</v>
      </c>
      <c r="E2449" s="2" t="s">
        <v>4126</v>
      </c>
      <c r="F2449" s="2" t="s">
        <v>12</v>
      </c>
      <c r="G2449" s="2" t="s">
        <v>13</v>
      </c>
      <c r="H2449" s="2">
        <v>1.8E7</v>
      </c>
      <c r="I2449" s="2">
        <v>6.7</v>
      </c>
    </row>
    <row r="2450">
      <c r="A2450" s="2" t="s">
        <v>3245</v>
      </c>
      <c r="B2450" s="2">
        <v>112.0</v>
      </c>
      <c r="C2450" s="2">
        <v>6615578.0</v>
      </c>
      <c r="D2450" s="2" t="s">
        <v>2205</v>
      </c>
      <c r="E2450" s="2" t="s">
        <v>4127</v>
      </c>
      <c r="F2450" s="2" t="s">
        <v>12</v>
      </c>
      <c r="G2450" s="2" t="s">
        <v>265</v>
      </c>
      <c r="H2450" s="2">
        <v>1.3E7</v>
      </c>
      <c r="I2450" s="2">
        <v>7.0</v>
      </c>
    </row>
    <row r="2451">
      <c r="A2451" s="2" t="s">
        <v>90</v>
      </c>
      <c r="B2451" s="2">
        <v>127.0</v>
      </c>
      <c r="C2451" s="2">
        <v>5887457.0</v>
      </c>
      <c r="D2451" s="2" t="s">
        <v>1454</v>
      </c>
      <c r="E2451" s="2" t="s">
        <v>4128</v>
      </c>
      <c r="F2451" s="2" t="s">
        <v>12</v>
      </c>
      <c r="G2451" s="2" t="s">
        <v>13</v>
      </c>
      <c r="H2451" s="2">
        <v>1.8E7</v>
      </c>
      <c r="I2451" s="2">
        <v>7.9</v>
      </c>
    </row>
    <row r="2452">
      <c r="A2452" s="2" t="s">
        <v>2835</v>
      </c>
      <c r="B2452" s="2">
        <v>111.0</v>
      </c>
      <c r="C2452" s="2">
        <v>1.3362308E7</v>
      </c>
      <c r="D2452" s="2" t="s">
        <v>1196</v>
      </c>
      <c r="E2452" s="2" t="s">
        <v>4129</v>
      </c>
      <c r="F2452" s="2" t="s">
        <v>12</v>
      </c>
      <c r="G2452" s="2" t="s">
        <v>13</v>
      </c>
      <c r="H2452" s="2">
        <v>1.8E7</v>
      </c>
      <c r="I2452" s="2">
        <v>6.9</v>
      </c>
    </row>
    <row r="2453">
      <c r="A2453" s="2" t="s">
        <v>714</v>
      </c>
      <c r="B2453" s="2">
        <v>126.0</v>
      </c>
      <c r="C2453" s="2">
        <v>5701643.0</v>
      </c>
      <c r="D2453" s="2" t="s">
        <v>1204</v>
      </c>
      <c r="E2453" s="2" t="s">
        <v>4130</v>
      </c>
      <c r="F2453" s="2" t="s">
        <v>4131</v>
      </c>
      <c r="G2453" s="2" t="s">
        <v>2487</v>
      </c>
      <c r="H2453" s="2">
        <v>2.0E7</v>
      </c>
      <c r="I2453" s="2">
        <v>7.3</v>
      </c>
    </row>
    <row r="2454">
      <c r="A2454" s="2" t="s">
        <v>452</v>
      </c>
      <c r="B2454" s="2">
        <v>114.0</v>
      </c>
      <c r="C2454" s="2">
        <v>5694401.0</v>
      </c>
      <c r="D2454" s="2" t="s">
        <v>116</v>
      </c>
      <c r="E2454" s="2" t="s">
        <v>4132</v>
      </c>
      <c r="F2454" s="2" t="s">
        <v>12</v>
      </c>
      <c r="G2454" s="2" t="s">
        <v>20</v>
      </c>
      <c r="H2454" s="2">
        <v>1.8E7</v>
      </c>
      <c r="I2454" s="2">
        <v>7.3</v>
      </c>
    </row>
    <row r="2455">
      <c r="A2455" s="2" t="s">
        <v>4133</v>
      </c>
      <c r="B2455" s="2">
        <v>99.0</v>
      </c>
      <c r="C2455" s="2">
        <v>5333658.0</v>
      </c>
      <c r="D2455" s="2" t="s">
        <v>222</v>
      </c>
      <c r="E2455" s="2" t="s">
        <v>4134</v>
      </c>
      <c r="F2455" s="2" t="s">
        <v>12</v>
      </c>
      <c r="G2455" s="2" t="s">
        <v>13</v>
      </c>
      <c r="H2455" s="2">
        <v>2.0E7</v>
      </c>
      <c r="I2455" s="2">
        <v>3.5</v>
      </c>
    </row>
    <row r="2456">
      <c r="A2456" s="2" t="s">
        <v>295</v>
      </c>
      <c r="B2456" s="2">
        <v>150.0</v>
      </c>
      <c r="C2456" s="2">
        <v>4414535.0</v>
      </c>
      <c r="D2456" s="2" t="s">
        <v>1196</v>
      </c>
      <c r="E2456" s="2" t="s">
        <v>4135</v>
      </c>
      <c r="F2456" s="2" t="s">
        <v>12</v>
      </c>
      <c r="G2456" s="2" t="s">
        <v>20</v>
      </c>
      <c r="H2456" s="2">
        <v>1.8E7</v>
      </c>
      <c r="I2456" s="2">
        <v>7.8</v>
      </c>
    </row>
    <row r="2457">
      <c r="A2457" s="2" t="s">
        <v>2179</v>
      </c>
      <c r="B2457" s="2">
        <v>117.0</v>
      </c>
      <c r="C2457" s="2">
        <v>4806750.0</v>
      </c>
      <c r="D2457" s="2" t="s">
        <v>3043</v>
      </c>
      <c r="E2457" s="2" t="s">
        <v>4136</v>
      </c>
      <c r="F2457" s="2" t="s">
        <v>12</v>
      </c>
      <c r="G2457" s="2" t="s">
        <v>126</v>
      </c>
      <c r="I2457" s="2">
        <v>7.4</v>
      </c>
    </row>
    <row r="2458">
      <c r="A2458" s="2" t="s">
        <v>4137</v>
      </c>
      <c r="B2458" s="2">
        <v>112.0</v>
      </c>
      <c r="C2458" s="2">
        <v>3707794.0</v>
      </c>
      <c r="D2458" s="2" t="s">
        <v>519</v>
      </c>
      <c r="E2458" s="2" t="s">
        <v>4138</v>
      </c>
      <c r="F2458" s="2" t="s">
        <v>12</v>
      </c>
      <c r="G2458" s="2" t="s">
        <v>4139</v>
      </c>
      <c r="H2458" s="2">
        <v>1.8E7</v>
      </c>
      <c r="I2458" s="2">
        <v>6.7</v>
      </c>
    </row>
    <row r="2459">
      <c r="A2459" s="2" t="s">
        <v>2858</v>
      </c>
      <c r="B2459" s="2">
        <v>108.0</v>
      </c>
      <c r="C2459" s="2">
        <v>3203044.0</v>
      </c>
      <c r="D2459" s="2" t="s">
        <v>590</v>
      </c>
      <c r="E2459" s="2" t="s">
        <v>4140</v>
      </c>
      <c r="F2459" s="2" t="s">
        <v>12</v>
      </c>
      <c r="G2459" s="2" t="s">
        <v>13</v>
      </c>
      <c r="H2459" s="2">
        <v>1.8E7</v>
      </c>
      <c r="I2459" s="2">
        <v>6.4</v>
      </c>
    </row>
    <row r="2460">
      <c r="A2460" s="2" t="s">
        <v>4141</v>
      </c>
      <c r="B2460" s="2">
        <v>116.0</v>
      </c>
      <c r="C2460" s="2">
        <v>4435083.0</v>
      </c>
      <c r="D2460" s="2" t="s">
        <v>4142</v>
      </c>
      <c r="E2460" s="2" t="s">
        <v>4143</v>
      </c>
      <c r="F2460" s="2" t="s">
        <v>12</v>
      </c>
      <c r="G2460" s="2" t="s">
        <v>126</v>
      </c>
      <c r="H2460" s="2">
        <v>1.8E7</v>
      </c>
      <c r="I2460" s="2">
        <v>7.1</v>
      </c>
    </row>
    <row r="2461">
      <c r="B2461" s="2">
        <v>60.0</v>
      </c>
      <c r="D2461" s="2" t="s">
        <v>2791</v>
      </c>
      <c r="E2461" s="2" t="s">
        <v>4144</v>
      </c>
      <c r="G2461" s="2" t="s">
        <v>13</v>
      </c>
      <c r="I2461" s="2">
        <v>6.7</v>
      </c>
    </row>
    <row r="2462">
      <c r="A2462" s="2" t="s">
        <v>4145</v>
      </c>
      <c r="B2462" s="2">
        <v>144.0</v>
      </c>
      <c r="C2462" s="2">
        <v>2222647.0</v>
      </c>
      <c r="D2462" s="2" t="s">
        <v>2791</v>
      </c>
      <c r="E2462" s="2" t="s">
        <v>4146</v>
      </c>
      <c r="F2462" s="2" t="s">
        <v>3026</v>
      </c>
      <c r="G2462" s="2" t="s">
        <v>265</v>
      </c>
      <c r="H2462" s="2">
        <v>1.2E7</v>
      </c>
      <c r="I2462" s="2">
        <v>7.8</v>
      </c>
    </row>
    <row r="2463">
      <c r="A2463" s="2" t="s">
        <v>4147</v>
      </c>
      <c r="B2463" s="2">
        <v>92.0</v>
      </c>
      <c r="D2463" s="2" t="s">
        <v>2228</v>
      </c>
      <c r="E2463" s="2" t="s">
        <v>4148</v>
      </c>
      <c r="F2463" s="2" t="s">
        <v>12</v>
      </c>
      <c r="G2463" s="2" t="s">
        <v>13</v>
      </c>
      <c r="I2463" s="2">
        <v>4.0</v>
      </c>
    </row>
    <row r="2464">
      <c r="A2464" s="2" t="s">
        <v>4149</v>
      </c>
      <c r="B2464" s="2">
        <v>93.0</v>
      </c>
      <c r="C2464" s="2">
        <v>3500000.0</v>
      </c>
      <c r="D2464" s="2" t="s">
        <v>4150</v>
      </c>
      <c r="E2464" s="2" t="s">
        <v>4151</v>
      </c>
      <c r="F2464" s="2" t="s">
        <v>12</v>
      </c>
      <c r="G2464" s="2" t="s">
        <v>13</v>
      </c>
      <c r="H2464" s="2">
        <v>2700000.0</v>
      </c>
      <c r="I2464" s="2">
        <v>5.9</v>
      </c>
    </row>
    <row r="2465">
      <c r="A2465" s="2" t="s">
        <v>925</v>
      </c>
      <c r="B2465" s="2">
        <v>103.0</v>
      </c>
      <c r="C2465" s="2">
        <v>676698.0</v>
      </c>
      <c r="D2465" s="2" t="s">
        <v>758</v>
      </c>
      <c r="E2465" s="2" t="s">
        <v>4152</v>
      </c>
      <c r="F2465" s="2" t="s">
        <v>12</v>
      </c>
      <c r="G2465" s="2" t="s">
        <v>13</v>
      </c>
      <c r="H2465" s="2">
        <v>1.8E7</v>
      </c>
      <c r="I2465" s="2">
        <v>7.2</v>
      </c>
    </row>
    <row r="2466">
      <c r="A2466" s="2" t="s">
        <v>2250</v>
      </c>
      <c r="B2466" s="2">
        <v>93.0</v>
      </c>
      <c r="C2466" s="2">
        <v>3419967.0</v>
      </c>
      <c r="D2466" s="2" t="s">
        <v>4153</v>
      </c>
      <c r="E2466" s="2" t="s">
        <v>4154</v>
      </c>
      <c r="F2466" s="2" t="s">
        <v>12</v>
      </c>
      <c r="G2466" s="2" t="s">
        <v>13</v>
      </c>
      <c r="I2466" s="2">
        <v>7.2</v>
      </c>
    </row>
    <row r="2467">
      <c r="A2467" s="2" t="s">
        <v>4155</v>
      </c>
      <c r="B2467" s="2">
        <v>98.0</v>
      </c>
      <c r="D2467" s="2" t="s">
        <v>751</v>
      </c>
      <c r="E2467" s="2" t="s">
        <v>4156</v>
      </c>
      <c r="F2467" s="2" t="s">
        <v>12</v>
      </c>
      <c r="G2467" s="2" t="s">
        <v>265</v>
      </c>
      <c r="H2467" s="2">
        <v>1.8E7</v>
      </c>
      <c r="I2467" s="2">
        <v>5.1</v>
      </c>
    </row>
    <row r="2468">
      <c r="B2468" s="2">
        <v>334.0</v>
      </c>
      <c r="C2468" s="2">
        <v>145118.0</v>
      </c>
      <c r="D2468" s="2" t="s">
        <v>1983</v>
      </c>
      <c r="E2468" s="2" t="s">
        <v>4157</v>
      </c>
      <c r="F2468" s="2" t="s">
        <v>12</v>
      </c>
      <c r="G2468" s="2" t="s">
        <v>513</v>
      </c>
      <c r="I2468" s="2">
        <v>7.7</v>
      </c>
    </row>
    <row r="2469">
      <c r="A2469" s="2" t="s">
        <v>4158</v>
      </c>
      <c r="B2469" s="2">
        <v>114.0</v>
      </c>
      <c r="D2469" s="2" t="s">
        <v>3593</v>
      </c>
      <c r="E2469" s="2" t="s">
        <v>4159</v>
      </c>
      <c r="F2469" s="2" t="s">
        <v>12</v>
      </c>
      <c r="G2469" s="2" t="s">
        <v>513</v>
      </c>
      <c r="H2469" s="2">
        <v>1.8E7</v>
      </c>
      <c r="I2469" s="2">
        <v>5.5</v>
      </c>
    </row>
    <row r="2470">
      <c r="A2470" s="2" t="s">
        <v>4160</v>
      </c>
      <c r="B2470" s="2">
        <v>121.0</v>
      </c>
      <c r="C2470" s="2">
        <v>229311.0</v>
      </c>
      <c r="D2470" s="2" t="s">
        <v>4161</v>
      </c>
      <c r="E2470" s="2" t="s">
        <v>4162</v>
      </c>
      <c r="F2470" s="2" t="s">
        <v>12</v>
      </c>
      <c r="G2470" s="2" t="s">
        <v>1255</v>
      </c>
      <c r="H2470" s="2">
        <v>1.135E7</v>
      </c>
      <c r="I2470" s="2">
        <v>6.2</v>
      </c>
    </row>
    <row r="2471">
      <c r="A2471" s="2" t="s">
        <v>878</v>
      </c>
      <c r="B2471" s="2">
        <v>87.0</v>
      </c>
      <c r="D2471" s="2" t="s">
        <v>2228</v>
      </c>
      <c r="E2471" s="2" t="s">
        <v>4163</v>
      </c>
      <c r="F2471" s="2" t="s">
        <v>12</v>
      </c>
      <c r="G2471" s="2" t="s">
        <v>13</v>
      </c>
      <c r="H2471" s="2">
        <v>3500000.0</v>
      </c>
      <c r="I2471" s="2">
        <v>7.2</v>
      </c>
    </row>
    <row r="2472">
      <c r="A2472" s="2" t="s">
        <v>615</v>
      </c>
      <c r="B2472" s="2">
        <v>92.0</v>
      </c>
      <c r="D2472" s="2" t="s">
        <v>154</v>
      </c>
      <c r="E2472" s="2" t="s">
        <v>4164</v>
      </c>
      <c r="F2472" s="2" t="s">
        <v>12</v>
      </c>
      <c r="G2472" s="2" t="s">
        <v>13</v>
      </c>
      <c r="H2472" s="2">
        <v>1.8E7</v>
      </c>
      <c r="I2472" s="2">
        <v>5.2</v>
      </c>
    </row>
    <row r="2473">
      <c r="A2473" s="2" t="s">
        <v>4165</v>
      </c>
      <c r="B2473" s="2">
        <v>105.0</v>
      </c>
      <c r="C2473" s="2">
        <v>63260.0</v>
      </c>
      <c r="D2473" s="2" t="s">
        <v>4166</v>
      </c>
      <c r="E2473" s="2" t="s">
        <v>4167</v>
      </c>
      <c r="F2473" s="2" t="s">
        <v>12</v>
      </c>
      <c r="G2473" s="2" t="s">
        <v>513</v>
      </c>
      <c r="H2473" s="2">
        <v>1.4E7</v>
      </c>
      <c r="I2473" s="2">
        <v>6.7</v>
      </c>
    </row>
    <row r="2474">
      <c r="A2474" s="2" t="s">
        <v>3558</v>
      </c>
      <c r="B2474" s="2">
        <v>90.0</v>
      </c>
      <c r="D2474" s="2" t="s">
        <v>619</v>
      </c>
      <c r="E2474" s="2" t="s">
        <v>3559</v>
      </c>
      <c r="F2474" s="2" t="s">
        <v>12</v>
      </c>
      <c r="G2474" s="2" t="s">
        <v>95</v>
      </c>
      <c r="H2474" s="2">
        <v>1.1E7</v>
      </c>
      <c r="I2474" s="2">
        <v>6.3</v>
      </c>
    </row>
    <row r="2475">
      <c r="A2475" s="2" t="s">
        <v>3336</v>
      </c>
      <c r="B2475" s="2">
        <v>89.0</v>
      </c>
      <c r="D2475" s="2" t="s">
        <v>15</v>
      </c>
      <c r="E2475" s="2" t="s">
        <v>4168</v>
      </c>
      <c r="F2475" s="2" t="s">
        <v>12</v>
      </c>
      <c r="G2475" s="2" t="s">
        <v>3622</v>
      </c>
      <c r="H2475" s="2">
        <v>1.79E7</v>
      </c>
      <c r="I2475" s="2">
        <v>5.0</v>
      </c>
    </row>
    <row r="2476">
      <c r="A2476" s="2" t="s">
        <v>4169</v>
      </c>
      <c r="B2476" s="2">
        <v>114.0</v>
      </c>
      <c r="D2476" s="2" t="s">
        <v>2139</v>
      </c>
      <c r="E2476" s="2" t="s">
        <v>4170</v>
      </c>
      <c r="F2476" s="2" t="s">
        <v>12</v>
      </c>
      <c r="G2476" s="2" t="s">
        <v>1255</v>
      </c>
      <c r="H2476" s="2">
        <v>1.4E7</v>
      </c>
      <c r="I2476" s="2">
        <v>6.2</v>
      </c>
    </row>
    <row r="2477">
      <c r="A2477" s="2" t="s">
        <v>2275</v>
      </c>
      <c r="B2477" s="2">
        <v>119.0</v>
      </c>
      <c r="C2477" s="2">
        <v>1.21463226E8</v>
      </c>
      <c r="D2477" s="2" t="s">
        <v>585</v>
      </c>
      <c r="E2477" s="2" t="s">
        <v>4171</v>
      </c>
      <c r="F2477" s="2" t="s">
        <v>12</v>
      </c>
      <c r="G2477" s="2" t="s">
        <v>13</v>
      </c>
      <c r="H2477" s="2">
        <v>2.0E7</v>
      </c>
      <c r="I2477" s="2">
        <v>7.6</v>
      </c>
    </row>
    <row r="2478">
      <c r="A2478" s="2" t="s">
        <v>3285</v>
      </c>
      <c r="B2478" s="2">
        <v>103.0</v>
      </c>
      <c r="C2478" s="2">
        <v>9.0485233E7</v>
      </c>
      <c r="D2478" s="2" t="s">
        <v>3182</v>
      </c>
      <c r="E2478" s="2" t="s">
        <v>4172</v>
      </c>
      <c r="F2478" s="2" t="s">
        <v>12</v>
      </c>
      <c r="G2478" s="2" t="s">
        <v>13</v>
      </c>
      <c r="I2478" s="2">
        <v>4.1</v>
      </c>
    </row>
    <row r="2479">
      <c r="A2479" s="2" t="s">
        <v>4173</v>
      </c>
      <c r="B2479" s="2">
        <v>91.0</v>
      </c>
      <c r="D2479" s="2" t="s">
        <v>2009</v>
      </c>
      <c r="E2479" s="2" t="s">
        <v>4174</v>
      </c>
      <c r="F2479" s="2" t="s">
        <v>12</v>
      </c>
      <c r="G2479" s="2" t="s">
        <v>513</v>
      </c>
      <c r="H2479" s="2">
        <v>1.8E7</v>
      </c>
      <c r="I2479" s="2">
        <v>5.3</v>
      </c>
    </row>
    <row r="2480">
      <c r="A2480" s="2" t="s">
        <v>369</v>
      </c>
      <c r="B2480" s="2">
        <v>98.0</v>
      </c>
      <c r="C2480" s="2">
        <v>5.8006147E7</v>
      </c>
      <c r="D2480" s="2" t="s">
        <v>1677</v>
      </c>
      <c r="E2480" s="2" t="s">
        <v>4175</v>
      </c>
      <c r="F2480" s="2" t="s">
        <v>12</v>
      </c>
      <c r="G2480" s="2" t="s">
        <v>13</v>
      </c>
      <c r="H2480" s="2">
        <v>2.3E7</v>
      </c>
      <c r="I2480" s="2">
        <v>6.2</v>
      </c>
    </row>
    <row r="2481">
      <c r="A2481" s="2" t="s">
        <v>4176</v>
      </c>
      <c r="B2481" s="2">
        <v>80.0</v>
      </c>
      <c r="C2481" s="2">
        <v>5.1053787E7</v>
      </c>
      <c r="D2481" s="2" t="s">
        <v>4177</v>
      </c>
      <c r="E2481" s="2" t="s">
        <v>4178</v>
      </c>
      <c r="F2481" s="2" t="s">
        <v>12</v>
      </c>
      <c r="G2481" s="2" t="s">
        <v>13</v>
      </c>
      <c r="H2481" s="2">
        <v>1.75E7</v>
      </c>
      <c r="I2481" s="2">
        <v>6.5</v>
      </c>
    </row>
    <row r="2482">
      <c r="A2482" s="2" t="s">
        <v>4179</v>
      </c>
      <c r="B2482" s="2">
        <v>121.0</v>
      </c>
      <c r="C2482" s="2">
        <v>2.34729E7</v>
      </c>
      <c r="D2482" s="2" t="s">
        <v>695</v>
      </c>
      <c r="E2482" s="2" t="s">
        <v>4180</v>
      </c>
      <c r="F2482" s="2" t="s">
        <v>12</v>
      </c>
      <c r="G2482" s="2" t="s">
        <v>20</v>
      </c>
      <c r="H2482" s="2">
        <v>1.75E7</v>
      </c>
      <c r="I2482" s="2">
        <v>8.1</v>
      </c>
    </row>
    <row r="2483">
      <c r="A2483" s="2" t="s">
        <v>4181</v>
      </c>
      <c r="B2483" s="2">
        <v>94.0</v>
      </c>
      <c r="C2483" s="2">
        <v>3.9687528E7</v>
      </c>
      <c r="D2483" s="2" t="s">
        <v>154</v>
      </c>
      <c r="E2483" s="2" t="s">
        <v>4182</v>
      </c>
      <c r="F2483" s="2" t="s">
        <v>12</v>
      </c>
      <c r="G2483" s="2" t="s">
        <v>513</v>
      </c>
      <c r="H2483" s="2">
        <v>2.4E7</v>
      </c>
      <c r="I2483" s="2">
        <v>6.3</v>
      </c>
    </row>
    <row r="2484">
      <c r="A2484" s="2" t="s">
        <v>4183</v>
      </c>
      <c r="B2484" s="2">
        <v>93.0</v>
      </c>
      <c r="C2484" s="2">
        <v>7017178.0</v>
      </c>
      <c r="D2484" s="2" t="s">
        <v>4184</v>
      </c>
      <c r="E2484" s="2" t="s">
        <v>4185</v>
      </c>
      <c r="F2484" s="2" t="s">
        <v>12</v>
      </c>
      <c r="G2484" s="2" t="s">
        <v>13</v>
      </c>
      <c r="H2484" s="2">
        <v>1.75E7</v>
      </c>
      <c r="I2484" s="2">
        <v>4.4</v>
      </c>
    </row>
    <row r="2485">
      <c r="A2485" s="2" t="s">
        <v>4186</v>
      </c>
      <c r="B2485" s="2">
        <v>93.0</v>
      </c>
      <c r="D2485" s="2" t="s">
        <v>22</v>
      </c>
      <c r="E2485" s="2" t="s">
        <v>4187</v>
      </c>
      <c r="F2485" s="2" t="s">
        <v>12</v>
      </c>
      <c r="G2485" s="2" t="s">
        <v>13</v>
      </c>
      <c r="H2485" s="2">
        <v>1.8E7</v>
      </c>
      <c r="I2485" s="2">
        <v>4.6</v>
      </c>
    </row>
    <row r="2486">
      <c r="A2486" s="2" t="s">
        <v>4188</v>
      </c>
      <c r="B2486" s="2">
        <v>116.0</v>
      </c>
      <c r="C2486" s="2">
        <v>325491.0</v>
      </c>
      <c r="D2486" s="2" t="s">
        <v>751</v>
      </c>
      <c r="E2486" s="2" t="s">
        <v>4189</v>
      </c>
      <c r="F2486" s="2" t="s">
        <v>12</v>
      </c>
      <c r="G2486" s="2" t="s">
        <v>13</v>
      </c>
      <c r="H2486" s="2">
        <v>1.75E7</v>
      </c>
      <c r="I2486" s="2">
        <v>6.0</v>
      </c>
    </row>
    <row r="2487">
      <c r="A2487" s="2" t="s">
        <v>1252</v>
      </c>
      <c r="B2487" s="2">
        <v>101.0</v>
      </c>
      <c r="C2487" s="2">
        <v>9.6471845E7</v>
      </c>
      <c r="D2487" s="2" t="s">
        <v>3367</v>
      </c>
      <c r="E2487" s="2" t="s">
        <v>4190</v>
      </c>
      <c r="F2487" s="2" t="s">
        <v>12</v>
      </c>
      <c r="G2487" s="2" t="s">
        <v>13</v>
      </c>
      <c r="H2487" s="2">
        <v>1.7E7</v>
      </c>
      <c r="I2487" s="2">
        <v>7.6</v>
      </c>
    </row>
    <row r="2488">
      <c r="A2488" s="2" t="s">
        <v>9</v>
      </c>
      <c r="B2488" s="2">
        <v>154.0</v>
      </c>
      <c r="C2488" s="2">
        <v>8.52E7</v>
      </c>
      <c r="D2488" s="2" t="s">
        <v>28</v>
      </c>
      <c r="E2488" s="2" t="s">
        <v>4191</v>
      </c>
      <c r="F2488" s="2" t="s">
        <v>12</v>
      </c>
      <c r="G2488" s="2" t="s">
        <v>13</v>
      </c>
      <c r="H2488" s="2">
        <v>1.85E7</v>
      </c>
      <c r="I2488" s="2">
        <v>8.4</v>
      </c>
    </row>
    <row r="2489">
      <c r="A2489" s="2" t="s">
        <v>4192</v>
      </c>
      <c r="B2489" s="2">
        <v>170.0</v>
      </c>
      <c r="C2489" s="2">
        <v>7.2E7</v>
      </c>
      <c r="D2489" s="2" t="s">
        <v>4193</v>
      </c>
      <c r="E2489" s="2" t="s">
        <v>4194</v>
      </c>
      <c r="F2489" s="2" t="s">
        <v>12</v>
      </c>
      <c r="G2489" s="2" t="s">
        <v>13</v>
      </c>
      <c r="H2489" s="2">
        <v>1.7E7</v>
      </c>
      <c r="I2489" s="2">
        <v>7.9</v>
      </c>
    </row>
    <row r="2490">
      <c r="A2490" s="2" t="s">
        <v>1683</v>
      </c>
      <c r="B2490" s="2">
        <v>99.0</v>
      </c>
      <c r="C2490" s="2">
        <v>7.2219395E7</v>
      </c>
      <c r="D2490" s="2" t="s">
        <v>1059</v>
      </c>
      <c r="E2490" s="2" t="s">
        <v>4195</v>
      </c>
      <c r="F2490" s="2" t="s">
        <v>12</v>
      </c>
      <c r="G2490" s="2" t="s">
        <v>13</v>
      </c>
      <c r="H2490" s="2">
        <v>1.7E7</v>
      </c>
      <c r="I2490" s="2">
        <v>5.6</v>
      </c>
    </row>
    <row r="2491">
      <c r="A2491" s="2" t="s">
        <v>2570</v>
      </c>
      <c r="B2491" s="2">
        <v>104.0</v>
      </c>
      <c r="C2491" s="2">
        <v>8.238956E7</v>
      </c>
      <c r="D2491" s="2" t="s">
        <v>585</v>
      </c>
      <c r="E2491" s="2" t="s">
        <v>4196</v>
      </c>
      <c r="F2491" s="2" t="s">
        <v>12</v>
      </c>
      <c r="G2491" s="2" t="s">
        <v>13</v>
      </c>
      <c r="H2491" s="2">
        <v>1.7E7</v>
      </c>
      <c r="I2491" s="2">
        <v>6.5</v>
      </c>
    </row>
    <row r="2492">
      <c r="A2492" s="2" t="s">
        <v>2837</v>
      </c>
      <c r="B2492" s="2">
        <v>126.0</v>
      </c>
      <c r="C2492" s="2">
        <v>7.1502303E7</v>
      </c>
      <c r="D2492" s="2" t="s">
        <v>3935</v>
      </c>
      <c r="E2492" s="2" t="s">
        <v>4197</v>
      </c>
      <c r="F2492" s="2" t="s">
        <v>12</v>
      </c>
      <c r="G2492" s="2" t="s">
        <v>13</v>
      </c>
      <c r="H2492" s="2">
        <v>1.2E7</v>
      </c>
      <c r="I2492" s="2">
        <v>7.5</v>
      </c>
    </row>
    <row r="2493">
      <c r="A2493" s="2" t="s">
        <v>1721</v>
      </c>
      <c r="B2493" s="2">
        <v>110.0</v>
      </c>
      <c r="C2493" s="2">
        <v>1.9179969E7</v>
      </c>
      <c r="D2493" s="2" t="s">
        <v>585</v>
      </c>
      <c r="E2493" s="2" t="s">
        <v>4198</v>
      </c>
      <c r="F2493" s="2" t="s">
        <v>12</v>
      </c>
      <c r="G2493" s="2" t="s">
        <v>13</v>
      </c>
      <c r="H2493" s="2">
        <v>1.75E7</v>
      </c>
      <c r="I2493" s="2">
        <v>6.3</v>
      </c>
    </row>
    <row r="2494">
      <c r="A2494" s="2" t="s">
        <v>1866</v>
      </c>
      <c r="B2494" s="2">
        <v>101.0</v>
      </c>
      <c r="C2494" s="2">
        <v>4.7E7</v>
      </c>
      <c r="D2494" s="2" t="s">
        <v>1929</v>
      </c>
      <c r="E2494" s="2" t="s">
        <v>4199</v>
      </c>
      <c r="F2494" s="2" t="s">
        <v>12</v>
      </c>
      <c r="G2494" s="2" t="s">
        <v>13</v>
      </c>
      <c r="H2494" s="2">
        <v>300000.0</v>
      </c>
      <c r="I2494" s="2">
        <v>7.9</v>
      </c>
    </row>
    <row r="2495">
      <c r="A2495" s="2" t="s">
        <v>685</v>
      </c>
      <c r="B2495" s="2">
        <v>80.0</v>
      </c>
      <c r="C2495" s="2">
        <v>84961.0</v>
      </c>
      <c r="D2495" s="2" t="s">
        <v>459</v>
      </c>
      <c r="E2495" s="2" t="s">
        <v>2151</v>
      </c>
      <c r="F2495" s="2" t="s">
        <v>688</v>
      </c>
      <c r="G2495" s="2" t="s">
        <v>309</v>
      </c>
      <c r="H2495" s="2">
        <v>3.1E7</v>
      </c>
      <c r="I2495" s="2">
        <v>7.9</v>
      </c>
    </row>
    <row r="2496">
      <c r="A2496" s="2" t="s">
        <v>4200</v>
      </c>
      <c r="B2496" s="2">
        <v>87.0</v>
      </c>
      <c r="C2496" s="2">
        <v>3.756623E7</v>
      </c>
      <c r="D2496" s="2" t="s">
        <v>4201</v>
      </c>
      <c r="E2496" s="2" t="s">
        <v>4202</v>
      </c>
      <c r="F2496" s="2" t="s">
        <v>12</v>
      </c>
      <c r="G2496" s="2" t="s">
        <v>13</v>
      </c>
      <c r="H2496" s="2">
        <v>1.7E7</v>
      </c>
      <c r="I2496" s="2">
        <v>5.1</v>
      </c>
    </row>
    <row r="2497">
      <c r="A2497" s="2" t="s">
        <v>2356</v>
      </c>
      <c r="B2497" s="2">
        <v>123.0</v>
      </c>
      <c r="C2497" s="2">
        <v>7.0492685E7</v>
      </c>
      <c r="D2497" s="2" t="s">
        <v>888</v>
      </c>
      <c r="E2497" s="2" t="s">
        <v>4203</v>
      </c>
      <c r="F2497" s="2" t="s">
        <v>12</v>
      </c>
      <c r="G2497" s="2" t="s">
        <v>13</v>
      </c>
      <c r="H2497" s="2">
        <v>1.7E7</v>
      </c>
      <c r="I2497" s="2">
        <v>6.7</v>
      </c>
    </row>
    <row r="2498">
      <c r="A2498" s="2" t="s">
        <v>3287</v>
      </c>
      <c r="B2498" s="2">
        <v>109.0</v>
      </c>
      <c r="C2498" s="2">
        <v>3.5635046E7</v>
      </c>
      <c r="D2498" s="2" t="s">
        <v>154</v>
      </c>
      <c r="E2498" s="2" t="s">
        <v>4204</v>
      </c>
      <c r="F2498" s="2" t="s">
        <v>12</v>
      </c>
      <c r="G2498" s="2" t="s">
        <v>20</v>
      </c>
      <c r="H2498" s="2">
        <v>1.7E7</v>
      </c>
      <c r="I2498" s="2">
        <v>6.7</v>
      </c>
    </row>
    <row r="2499">
      <c r="A2499" s="2" t="s">
        <v>4205</v>
      </c>
      <c r="B2499" s="2">
        <v>90.0</v>
      </c>
      <c r="C2499" s="2">
        <v>4.5670855E7</v>
      </c>
      <c r="D2499" s="2" t="s">
        <v>1777</v>
      </c>
      <c r="E2499" s="2" t="s">
        <v>4206</v>
      </c>
      <c r="F2499" s="2" t="s">
        <v>12</v>
      </c>
      <c r="G2499" s="2" t="s">
        <v>95</v>
      </c>
      <c r="H2499" s="2">
        <v>2.0E7</v>
      </c>
      <c r="I2499" s="2">
        <v>5.6</v>
      </c>
    </row>
    <row r="2500">
      <c r="A2500" s="2" t="s">
        <v>1330</v>
      </c>
      <c r="B2500" s="2">
        <v>96.0</v>
      </c>
      <c r="C2500" s="2">
        <v>3.7939782E7</v>
      </c>
      <c r="D2500" s="2" t="s">
        <v>590</v>
      </c>
      <c r="E2500" s="2" t="s">
        <v>4207</v>
      </c>
      <c r="F2500" s="2" t="s">
        <v>12</v>
      </c>
      <c r="G2500" s="2" t="s">
        <v>13</v>
      </c>
      <c r="H2500" s="2">
        <v>1.7E7</v>
      </c>
      <c r="I2500" s="2">
        <v>5.6</v>
      </c>
    </row>
    <row r="2501">
      <c r="A2501" s="2" t="s">
        <v>104</v>
      </c>
      <c r="B2501" s="2">
        <v>125.0</v>
      </c>
      <c r="C2501" s="2">
        <v>1.72051787E8</v>
      </c>
      <c r="D2501" s="2" t="s">
        <v>28</v>
      </c>
      <c r="E2501" s="2" t="s">
        <v>105</v>
      </c>
      <c r="F2501" s="2" t="s">
        <v>12</v>
      </c>
      <c r="G2501" s="2" t="s">
        <v>13</v>
      </c>
      <c r="H2501" s="2">
        <v>1.7E8</v>
      </c>
      <c r="I2501" s="2">
        <v>6.8</v>
      </c>
    </row>
    <row r="2502">
      <c r="A2502" s="2" t="s">
        <v>4208</v>
      </c>
      <c r="B2502" s="2">
        <v>82.0</v>
      </c>
      <c r="C2502" s="2">
        <v>3.0324946E7</v>
      </c>
      <c r="D2502" s="2" t="s">
        <v>2273</v>
      </c>
      <c r="E2502" s="2" t="s">
        <v>4209</v>
      </c>
      <c r="F2502" s="2" t="s">
        <v>12</v>
      </c>
      <c r="G2502" s="2" t="s">
        <v>13</v>
      </c>
      <c r="H2502" s="2">
        <v>1.7E7</v>
      </c>
      <c r="I2502" s="2">
        <v>6.2</v>
      </c>
    </row>
    <row r="2503">
      <c r="A2503" s="2" t="s">
        <v>4031</v>
      </c>
      <c r="B2503" s="2">
        <v>86.0</v>
      </c>
      <c r="C2503" s="2">
        <v>2.7854896E7</v>
      </c>
      <c r="D2503" s="2" t="s">
        <v>237</v>
      </c>
      <c r="E2503" s="2" t="s">
        <v>4210</v>
      </c>
      <c r="F2503" s="2" t="s">
        <v>12</v>
      </c>
      <c r="G2503" s="2" t="s">
        <v>13</v>
      </c>
      <c r="H2503" s="2">
        <v>1.7E7</v>
      </c>
      <c r="I2503" s="2">
        <v>5.6</v>
      </c>
    </row>
    <row r="2504">
      <c r="A2504" s="2" t="s">
        <v>2585</v>
      </c>
      <c r="B2504" s="2">
        <v>108.0</v>
      </c>
      <c r="C2504" s="2">
        <v>4.1777564E7</v>
      </c>
      <c r="D2504" s="2" t="s">
        <v>2228</v>
      </c>
      <c r="E2504" s="2" t="s">
        <v>4211</v>
      </c>
      <c r="F2504" s="2" t="s">
        <v>12</v>
      </c>
      <c r="G2504" s="2" t="s">
        <v>13</v>
      </c>
      <c r="H2504" s="2">
        <v>1.5E7</v>
      </c>
      <c r="I2504" s="2">
        <v>6.4</v>
      </c>
    </row>
    <row r="2505">
      <c r="A2505" s="2" t="s">
        <v>1605</v>
      </c>
      <c r="B2505" s="2">
        <v>98.0</v>
      </c>
      <c r="C2505" s="2">
        <v>2.2734486E7</v>
      </c>
      <c r="D2505" s="2" t="s">
        <v>585</v>
      </c>
      <c r="E2505" s="2" t="s">
        <v>4212</v>
      </c>
      <c r="F2505" s="2" t="s">
        <v>12</v>
      </c>
      <c r="G2505" s="2" t="s">
        <v>13</v>
      </c>
      <c r="H2505" s="2">
        <v>1.7E7</v>
      </c>
      <c r="I2505" s="2">
        <v>5.6</v>
      </c>
    </row>
    <row r="2506">
      <c r="A2506" s="2" t="s">
        <v>2960</v>
      </c>
      <c r="B2506" s="2">
        <v>129.0</v>
      </c>
      <c r="C2506" s="2">
        <v>4.4469602E7</v>
      </c>
      <c r="D2506" s="2" t="s">
        <v>572</v>
      </c>
      <c r="E2506" s="2" t="s">
        <v>4213</v>
      </c>
      <c r="F2506" s="2" t="s">
        <v>12</v>
      </c>
      <c r="G2506" s="2" t="s">
        <v>13</v>
      </c>
      <c r="H2506" s="2">
        <v>1.7E7</v>
      </c>
      <c r="I2506" s="2">
        <v>7.4</v>
      </c>
    </row>
    <row r="2507">
      <c r="A2507" s="2" t="s">
        <v>4214</v>
      </c>
      <c r="B2507" s="2">
        <v>99.0</v>
      </c>
      <c r="C2507" s="2">
        <v>2.4708699E7</v>
      </c>
      <c r="D2507" s="2" t="s">
        <v>585</v>
      </c>
      <c r="E2507" s="2" t="s">
        <v>4215</v>
      </c>
      <c r="F2507" s="2" t="s">
        <v>12</v>
      </c>
      <c r="G2507" s="2" t="s">
        <v>13</v>
      </c>
      <c r="I2507" s="2">
        <v>4.9</v>
      </c>
    </row>
    <row r="2508">
      <c r="A2508" s="2" t="s">
        <v>4216</v>
      </c>
      <c r="B2508" s="2">
        <v>105.0</v>
      </c>
      <c r="C2508" s="2">
        <v>2.1160089E7</v>
      </c>
      <c r="D2508" s="2" t="s">
        <v>4217</v>
      </c>
      <c r="E2508" s="2" t="s">
        <v>4218</v>
      </c>
      <c r="F2508" s="2" t="s">
        <v>12</v>
      </c>
      <c r="G2508" s="2" t="s">
        <v>13</v>
      </c>
      <c r="I2508" s="2">
        <v>6.0</v>
      </c>
    </row>
    <row r="2509">
      <c r="A2509" s="2" t="s">
        <v>4219</v>
      </c>
      <c r="B2509" s="2">
        <v>112.0</v>
      </c>
      <c r="C2509" s="2">
        <v>6.4998368E7</v>
      </c>
      <c r="D2509" s="2" t="s">
        <v>2273</v>
      </c>
      <c r="E2509" s="2" t="s">
        <v>4220</v>
      </c>
      <c r="F2509" s="2" t="s">
        <v>12</v>
      </c>
      <c r="G2509" s="2" t="s">
        <v>13</v>
      </c>
      <c r="H2509" s="2">
        <v>1.7E7</v>
      </c>
      <c r="I2509" s="2">
        <v>7.2</v>
      </c>
    </row>
    <row r="2510">
      <c r="A2510" s="2" t="s">
        <v>2545</v>
      </c>
      <c r="B2510" s="2">
        <v>108.0</v>
      </c>
      <c r="C2510" s="2">
        <v>1.9693891E7</v>
      </c>
      <c r="D2510" s="2" t="s">
        <v>1568</v>
      </c>
      <c r="E2510" s="2" t="s">
        <v>4221</v>
      </c>
      <c r="F2510" s="2" t="s">
        <v>12</v>
      </c>
      <c r="G2510" s="2" t="s">
        <v>13</v>
      </c>
      <c r="H2510" s="2">
        <v>3.4E7</v>
      </c>
      <c r="I2510" s="2">
        <v>4.9</v>
      </c>
    </row>
    <row r="2511">
      <c r="A2511" s="2" t="s">
        <v>30</v>
      </c>
      <c r="B2511" s="2">
        <v>121.0</v>
      </c>
      <c r="C2511" s="2">
        <v>1.6311763E7</v>
      </c>
      <c r="D2511" s="2" t="s">
        <v>751</v>
      </c>
      <c r="E2511" s="2" t="s">
        <v>4222</v>
      </c>
      <c r="F2511" s="2" t="s">
        <v>12</v>
      </c>
      <c r="G2511" s="2" t="s">
        <v>20</v>
      </c>
      <c r="H2511" s="2">
        <v>1.7E7</v>
      </c>
      <c r="I2511" s="2">
        <v>7.5</v>
      </c>
    </row>
    <row r="2512">
      <c r="A2512" s="2" t="s">
        <v>4223</v>
      </c>
      <c r="B2512" s="2">
        <v>89.0</v>
      </c>
      <c r="C2512" s="2">
        <v>1.2693621E7</v>
      </c>
      <c r="D2512" s="2" t="s">
        <v>1059</v>
      </c>
      <c r="E2512" s="2" t="s">
        <v>4224</v>
      </c>
      <c r="F2512" s="2" t="s">
        <v>12</v>
      </c>
      <c r="G2512" s="2" t="s">
        <v>13</v>
      </c>
      <c r="H2512" s="2">
        <v>1.7E7</v>
      </c>
      <c r="I2512" s="2">
        <v>4.8</v>
      </c>
    </row>
    <row r="2513">
      <c r="A2513" s="2" t="s">
        <v>4225</v>
      </c>
      <c r="B2513" s="2">
        <v>89.0</v>
      </c>
      <c r="C2513" s="2">
        <v>1.5655665E7</v>
      </c>
      <c r="D2513" s="2" t="s">
        <v>590</v>
      </c>
      <c r="E2513" s="2" t="s">
        <v>4226</v>
      </c>
      <c r="F2513" s="2" t="s">
        <v>12</v>
      </c>
      <c r="G2513" s="2" t="s">
        <v>13</v>
      </c>
      <c r="H2513" s="2">
        <v>4000000.0</v>
      </c>
      <c r="I2513" s="2">
        <v>3.1</v>
      </c>
    </row>
    <row r="2514">
      <c r="A2514" s="2" t="s">
        <v>4227</v>
      </c>
      <c r="B2514" s="2">
        <v>73.0</v>
      </c>
      <c r="C2514" s="2">
        <v>1.1634458E7</v>
      </c>
      <c r="D2514" s="2" t="s">
        <v>4228</v>
      </c>
      <c r="E2514" s="2" t="s">
        <v>4229</v>
      </c>
      <c r="F2514" s="2" t="s">
        <v>12</v>
      </c>
      <c r="G2514" s="2" t="s">
        <v>13</v>
      </c>
      <c r="H2514" s="2">
        <v>1.7E7</v>
      </c>
      <c r="I2514" s="2">
        <v>5.8</v>
      </c>
    </row>
    <row r="2515">
      <c r="A2515" s="2" t="s">
        <v>1083</v>
      </c>
      <c r="B2515" s="2">
        <v>132.0</v>
      </c>
      <c r="C2515" s="2">
        <v>2.7154426E7</v>
      </c>
      <c r="D2515" s="2" t="s">
        <v>751</v>
      </c>
      <c r="E2515" s="2" t="s">
        <v>4230</v>
      </c>
      <c r="F2515" s="2" t="s">
        <v>12</v>
      </c>
      <c r="G2515" s="2" t="s">
        <v>13</v>
      </c>
      <c r="H2515" s="2">
        <v>1.7E7</v>
      </c>
      <c r="I2515" s="2">
        <v>6.7</v>
      </c>
    </row>
    <row r="2516">
      <c r="A2516" s="2" t="s">
        <v>4231</v>
      </c>
      <c r="B2516" s="2">
        <v>154.0</v>
      </c>
      <c r="D2516" s="2" t="s">
        <v>380</v>
      </c>
      <c r="E2516" s="2" t="s">
        <v>4232</v>
      </c>
      <c r="F2516" s="2" t="s">
        <v>12</v>
      </c>
      <c r="G2516" s="2" t="s">
        <v>13</v>
      </c>
      <c r="H2516" s="2">
        <v>9000000.0</v>
      </c>
      <c r="I2516" s="2">
        <v>6.8</v>
      </c>
    </row>
    <row r="2517">
      <c r="A2517" s="2" t="s">
        <v>4233</v>
      </c>
      <c r="B2517" s="2">
        <v>96.0</v>
      </c>
      <c r="C2517" s="2">
        <v>5.4239856E7</v>
      </c>
      <c r="D2517" s="2" t="s">
        <v>2228</v>
      </c>
      <c r="E2517" s="2" t="s">
        <v>4234</v>
      </c>
      <c r="F2517" s="2" t="s">
        <v>12</v>
      </c>
      <c r="G2517" s="2" t="s">
        <v>13</v>
      </c>
      <c r="H2517" s="2">
        <v>1.7E7</v>
      </c>
      <c r="I2517" s="2">
        <v>6.5</v>
      </c>
    </row>
    <row r="2518">
      <c r="A2518" s="2" t="s">
        <v>1481</v>
      </c>
      <c r="B2518" s="2">
        <v>98.0</v>
      </c>
      <c r="C2518" s="2">
        <v>8662318.0</v>
      </c>
      <c r="D2518" s="2" t="s">
        <v>590</v>
      </c>
      <c r="E2518" s="2" t="s">
        <v>4235</v>
      </c>
      <c r="F2518" s="2" t="s">
        <v>12</v>
      </c>
      <c r="G2518" s="2" t="s">
        <v>13</v>
      </c>
      <c r="H2518" s="2">
        <v>1.7E7</v>
      </c>
      <c r="I2518" s="2">
        <v>5.9</v>
      </c>
    </row>
    <row r="2519">
      <c r="A2519" s="2" t="s">
        <v>610</v>
      </c>
      <c r="B2519" s="2">
        <v>107.0</v>
      </c>
      <c r="C2519" s="2">
        <v>7156725.0</v>
      </c>
      <c r="D2519" s="2" t="s">
        <v>2233</v>
      </c>
      <c r="E2519" s="2" t="s">
        <v>4236</v>
      </c>
      <c r="F2519" s="2" t="s">
        <v>12</v>
      </c>
      <c r="G2519" s="2" t="s">
        <v>13</v>
      </c>
      <c r="H2519" s="2">
        <v>1.9E7</v>
      </c>
      <c r="I2519" s="2">
        <v>5.5</v>
      </c>
    </row>
    <row r="2520">
      <c r="A2520" s="2" t="s">
        <v>4237</v>
      </c>
      <c r="B2520" s="2">
        <v>134.0</v>
      </c>
      <c r="C2520" s="2">
        <v>1.568102E7</v>
      </c>
      <c r="D2520" s="2" t="s">
        <v>2651</v>
      </c>
      <c r="E2520" s="2" t="s">
        <v>4238</v>
      </c>
      <c r="F2520" s="2" t="s">
        <v>12</v>
      </c>
      <c r="G2520" s="2" t="s">
        <v>20</v>
      </c>
      <c r="H2520" s="2">
        <v>1.7E7</v>
      </c>
      <c r="I2520" s="2">
        <v>3.6</v>
      </c>
    </row>
    <row r="2521">
      <c r="A2521" s="2" t="s">
        <v>4239</v>
      </c>
      <c r="B2521" s="2">
        <v>94.0</v>
      </c>
      <c r="C2521" s="2">
        <v>7070459.0</v>
      </c>
      <c r="D2521" s="2" t="s">
        <v>1196</v>
      </c>
      <c r="E2521" s="2" t="s">
        <v>4240</v>
      </c>
      <c r="F2521" s="2" t="s">
        <v>12</v>
      </c>
      <c r="G2521" s="2" t="s">
        <v>95</v>
      </c>
      <c r="I2521" s="2">
        <v>3.3</v>
      </c>
    </row>
    <row r="2522">
      <c r="A2522" s="2" t="s">
        <v>4241</v>
      </c>
      <c r="B2522" s="2">
        <v>122.0</v>
      </c>
      <c r="C2522" s="2">
        <v>6855137.0</v>
      </c>
      <c r="D2522" s="2" t="s">
        <v>154</v>
      </c>
      <c r="E2522" s="2" t="s">
        <v>4242</v>
      </c>
      <c r="F2522" s="2" t="s">
        <v>12</v>
      </c>
      <c r="G2522" s="2" t="s">
        <v>265</v>
      </c>
      <c r="H2522" s="2">
        <v>1.7E7</v>
      </c>
      <c r="I2522" s="2">
        <v>7.4</v>
      </c>
    </row>
    <row r="2523">
      <c r="A2523" s="2" t="s">
        <v>4243</v>
      </c>
      <c r="B2523" s="2">
        <v>128.0</v>
      </c>
      <c r="C2523" s="2">
        <v>2694071.0</v>
      </c>
      <c r="D2523" s="2" t="s">
        <v>2408</v>
      </c>
      <c r="E2523" s="2" t="s">
        <v>4244</v>
      </c>
      <c r="F2523" s="2" t="s">
        <v>12</v>
      </c>
      <c r="G2523" s="2" t="s">
        <v>13</v>
      </c>
      <c r="I2523" s="2">
        <v>6.7</v>
      </c>
    </row>
    <row r="2524">
      <c r="A2524" s="2" t="s">
        <v>4245</v>
      </c>
      <c r="B2524" s="2">
        <v>97.0</v>
      </c>
      <c r="C2524" s="2">
        <v>2315683.0</v>
      </c>
      <c r="D2524" s="2" t="s">
        <v>4246</v>
      </c>
      <c r="E2524" s="2" t="s">
        <v>4247</v>
      </c>
      <c r="F2524" s="2" t="s">
        <v>12</v>
      </c>
      <c r="G2524" s="2" t="s">
        <v>20</v>
      </c>
      <c r="H2524" s="2">
        <v>1.7E7</v>
      </c>
      <c r="I2524" s="2">
        <v>3.0</v>
      </c>
    </row>
    <row r="2525">
      <c r="A2525" s="2" t="s">
        <v>843</v>
      </c>
      <c r="B2525" s="2">
        <v>110.0</v>
      </c>
      <c r="C2525" s="2">
        <v>3.9825798E7</v>
      </c>
      <c r="D2525" s="2" t="s">
        <v>1151</v>
      </c>
      <c r="E2525" s="2" t="s">
        <v>4248</v>
      </c>
      <c r="F2525" s="2" t="s">
        <v>12</v>
      </c>
      <c r="G2525" s="2" t="s">
        <v>13</v>
      </c>
      <c r="H2525" s="2">
        <v>1.6E7</v>
      </c>
      <c r="I2525" s="2">
        <v>7.6</v>
      </c>
    </row>
    <row r="2526">
      <c r="A2526" s="2" t="s">
        <v>4249</v>
      </c>
      <c r="B2526" s="2">
        <v>102.0</v>
      </c>
      <c r="C2526" s="2">
        <v>2000000.0</v>
      </c>
      <c r="D2526" s="2" t="s">
        <v>2970</v>
      </c>
      <c r="E2526" s="2" t="s">
        <v>4250</v>
      </c>
      <c r="F2526" s="2" t="s">
        <v>12</v>
      </c>
      <c r="G2526" s="2" t="s">
        <v>13</v>
      </c>
      <c r="H2526" s="2">
        <v>1.7E7</v>
      </c>
      <c r="I2526" s="2">
        <v>6.4</v>
      </c>
    </row>
    <row r="2527">
      <c r="A2527" s="2" t="s">
        <v>463</v>
      </c>
      <c r="B2527" s="2">
        <v>98.0</v>
      </c>
      <c r="C2527" s="2">
        <v>1569918.0</v>
      </c>
      <c r="D2527" s="2" t="s">
        <v>1983</v>
      </c>
      <c r="E2527" s="2" t="s">
        <v>4251</v>
      </c>
      <c r="F2527" s="2" t="s">
        <v>12</v>
      </c>
      <c r="G2527" s="2" t="s">
        <v>2760</v>
      </c>
      <c r="H2527" s="2">
        <v>1.7E7</v>
      </c>
      <c r="I2527" s="2">
        <v>6.9</v>
      </c>
    </row>
    <row r="2528">
      <c r="A2528" s="2" t="s">
        <v>4252</v>
      </c>
      <c r="B2528" s="2">
        <v>120.0</v>
      </c>
      <c r="C2528" s="2">
        <v>106869.0</v>
      </c>
      <c r="D2528" s="2" t="s">
        <v>1838</v>
      </c>
      <c r="E2528" s="2" t="s">
        <v>4253</v>
      </c>
      <c r="F2528" s="2" t="s">
        <v>12</v>
      </c>
      <c r="G2528" s="2" t="s">
        <v>513</v>
      </c>
      <c r="H2528" s="2">
        <v>1.7E7</v>
      </c>
      <c r="I2528" s="2">
        <v>6.6</v>
      </c>
    </row>
    <row r="2529">
      <c r="A2529" s="2" t="s">
        <v>3387</v>
      </c>
      <c r="B2529" s="2">
        <v>160.0</v>
      </c>
      <c r="C2529" s="2">
        <v>273420.0</v>
      </c>
      <c r="D2529" s="2" t="s">
        <v>4254</v>
      </c>
      <c r="E2529" s="2" t="s">
        <v>4255</v>
      </c>
      <c r="F2529" s="2" t="s">
        <v>12</v>
      </c>
      <c r="G2529" s="2" t="s">
        <v>513</v>
      </c>
      <c r="H2529" s="2">
        <v>1.7E7</v>
      </c>
      <c r="I2529" s="2">
        <v>5.5</v>
      </c>
    </row>
    <row r="2530">
      <c r="A2530" s="2" t="s">
        <v>4256</v>
      </c>
      <c r="B2530" s="2">
        <v>80.0</v>
      </c>
      <c r="D2530" s="2" t="s">
        <v>216</v>
      </c>
      <c r="E2530" s="2" t="s">
        <v>4257</v>
      </c>
      <c r="F2530" s="2" t="s">
        <v>512</v>
      </c>
      <c r="G2530" s="2" t="s">
        <v>513</v>
      </c>
      <c r="H2530" s="2">
        <v>1.1E7</v>
      </c>
      <c r="I2530" s="2">
        <v>6.6</v>
      </c>
    </row>
    <row r="2531">
      <c r="A2531" s="2" t="s">
        <v>4258</v>
      </c>
      <c r="B2531" s="2">
        <v>91.0</v>
      </c>
      <c r="D2531" s="2" t="s">
        <v>4259</v>
      </c>
      <c r="E2531" s="2" t="s">
        <v>4260</v>
      </c>
      <c r="F2531" s="2" t="s">
        <v>12</v>
      </c>
      <c r="G2531" s="2" t="s">
        <v>13</v>
      </c>
      <c r="H2531" s="2">
        <v>1.7E7</v>
      </c>
      <c r="I2531" s="2">
        <v>5.2</v>
      </c>
    </row>
    <row r="2532">
      <c r="A2532" s="2" t="s">
        <v>4261</v>
      </c>
      <c r="B2532" s="2">
        <v>83.0</v>
      </c>
      <c r="C2532" s="2">
        <v>4930798.0</v>
      </c>
      <c r="D2532" s="2" t="s">
        <v>1929</v>
      </c>
      <c r="E2532" s="2" t="s">
        <v>4262</v>
      </c>
      <c r="F2532" s="2" t="s">
        <v>12</v>
      </c>
      <c r="G2532" s="2" t="s">
        <v>13</v>
      </c>
      <c r="H2532" s="2">
        <v>1.7E7</v>
      </c>
      <c r="I2532" s="2">
        <v>4.1</v>
      </c>
    </row>
    <row r="2533">
      <c r="A2533" s="2" t="s">
        <v>4263</v>
      </c>
      <c r="B2533" s="2">
        <v>102.0</v>
      </c>
      <c r="C2533" s="2">
        <v>5.9847242E7</v>
      </c>
      <c r="D2533" s="2" t="s">
        <v>3150</v>
      </c>
      <c r="E2533" s="2" t="s">
        <v>4264</v>
      </c>
      <c r="F2533" s="2" t="s">
        <v>12</v>
      </c>
      <c r="G2533" s="2" t="s">
        <v>13</v>
      </c>
      <c r="H2533" s="2">
        <v>1.65E7</v>
      </c>
      <c r="I2533" s="2">
        <v>6.8</v>
      </c>
    </row>
    <row r="2534">
      <c r="A2534" s="2" t="s">
        <v>4265</v>
      </c>
      <c r="B2534" s="2">
        <v>122.0</v>
      </c>
      <c r="C2534" s="2">
        <v>220914.0</v>
      </c>
      <c r="D2534" s="2" t="s">
        <v>2205</v>
      </c>
      <c r="E2534" s="2" t="s">
        <v>4266</v>
      </c>
      <c r="F2534" s="2" t="s">
        <v>12</v>
      </c>
      <c r="G2534" s="2" t="s">
        <v>13</v>
      </c>
      <c r="H2534" s="2">
        <v>1.68E7</v>
      </c>
      <c r="I2534" s="2">
        <v>6.5</v>
      </c>
    </row>
    <row r="2535">
      <c r="A2535" s="2" t="s">
        <v>843</v>
      </c>
      <c r="B2535" s="2">
        <v>110.0</v>
      </c>
      <c r="C2535" s="2">
        <v>3.9825798E7</v>
      </c>
      <c r="D2535" s="2" t="s">
        <v>1151</v>
      </c>
      <c r="E2535" s="2" t="s">
        <v>4248</v>
      </c>
      <c r="F2535" s="2" t="s">
        <v>12</v>
      </c>
      <c r="G2535" s="2" t="s">
        <v>13</v>
      </c>
      <c r="H2535" s="2">
        <v>1.6E7</v>
      </c>
      <c r="I2535" s="2">
        <v>7.6</v>
      </c>
    </row>
    <row r="2536">
      <c r="A2536" s="2" t="s">
        <v>262</v>
      </c>
      <c r="B2536" s="2">
        <v>126.0</v>
      </c>
      <c r="C2536" s="2">
        <v>4.38481E7</v>
      </c>
      <c r="D2536" s="2" t="s">
        <v>683</v>
      </c>
      <c r="E2536" s="2" t="s">
        <v>4267</v>
      </c>
      <c r="F2536" s="2" t="s">
        <v>12</v>
      </c>
      <c r="G2536" s="2" t="s">
        <v>13</v>
      </c>
      <c r="H2536" s="2">
        <v>1.5E7</v>
      </c>
      <c r="I2536" s="2">
        <v>7.4</v>
      </c>
    </row>
    <row r="2537">
      <c r="A2537" s="2" t="s">
        <v>367</v>
      </c>
      <c r="B2537" s="2">
        <v>136.0</v>
      </c>
      <c r="C2537" s="2">
        <v>4.27E7</v>
      </c>
      <c r="D2537" s="2" t="s">
        <v>76</v>
      </c>
      <c r="E2537" s="2" t="s">
        <v>4268</v>
      </c>
      <c r="F2537" s="2" t="s">
        <v>12</v>
      </c>
      <c r="G2537" s="2" t="s">
        <v>13</v>
      </c>
      <c r="H2537" s="2">
        <v>1.65E7</v>
      </c>
      <c r="I2537" s="2">
        <v>7.7</v>
      </c>
    </row>
    <row r="2538">
      <c r="A2538" s="2" t="s">
        <v>4269</v>
      </c>
      <c r="B2538" s="2">
        <v>120.0</v>
      </c>
      <c r="C2538" s="2">
        <v>1.8663911E7</v>
      </c>
      <c r="D2538" s="2" t="s">
        <v>2205</v>
      </c>
      <c r="E2538" s="2" t="s">
        <v>4270</v>
      </c>
      <c r="F2538" s="2" t="s">
        <v>12</v>
      </c>
      <c r="G2538" s="2" t="s">
        <v>20</v>
      </c>
      <c r="H2538" s="2">
        <v>1.65E7</v>
      </c>
      <c r="I2538" s="2">
        <v>7.1</v>
      </c>
    </row>
    <row r="2539">
      <c r="A2539" s="2" t="s">
        <v>4271</v>
      </c>
      <c r="B2539" s="2">
        <v>108.0</v>
      </c>
      <c r="C2539" s="2">
        <v>1.170209E7</v>
      </c>
      <c r="D2539" s="2" t="s">
        <v>590</v>
      </c>
      <c r="E2539" s="2" t="s">
        <v>4272</v>
      </c>
      <c r="F2539" s="2" t="s">
        <v>12</v>
      </c>
      <c r="G2539" s="2" t="s">
        <v>13</v>
      </c>
      <c r="H2539" s="2">
        <v>1.65E7</v>
      </c>
      <c r="I2539" s="2">
        <v>6.3</v>
      </c>
    </row>
    <row r="2540">
      <c r="A2540" s="2" t="s">
        <v>4273</v>
      </c>
      <c r="B2540" s="2">
        <v>126.0</v>
      </c>
      <c r="C2540" s="2">
        <v>1.3005485E7</v>
      </c>
      <c r="D2540" s="2" t="s">
        <v>1196</v>
      </c>
      <c r="E2540" s="2" t="s">
        <v>4274</v>
      </c>
      <c r="F2540" s="2" t="s">
        <v>12</v>
      </c>
      <c r="G2540" s="2" t="s">
        <v>13</v>
      </c>
      <c r="H2540" s="2">
        <v>1.5E7</v>
      </c>
      <c r="I2540" s="2">
        <v>7.6</v>
      </c>
    </row>
    <row r="2541">
      <c r="A2541" s="2" t="s">
        <v>379</v>
      </c>
      <c r="B2541" s="2">
        <v>128.0</v>
      </c>
      <c r="C2541" s="2">
        <v>9.5860116E7</v>
      </c>
      <c r="D2541" s="2" t="s">
        <v>888</v>
      </c>
      <c r="E2541" s="2" t="s">
        <v>4275</v>
      </c>
      <c r="F2541" s="2" t="s">
        <v>12</v>
      </c>
      <c r="G2541" s="2" t="s">
        <v>13</v>
      </c>
      <c r="H2541" s="2">
        <v>1.64E7</v>
      </c>
      <c r="I2541" s="2">
        <v>8.0</v>
      </c>
    </row>
    <row r="2542">
      <c r="A2542" s="2" t="s">
        <v>4276</v>
      </c>
      <c r="B2542" s="2">
        <v>113.0</v>
      </c>
      <c r="C2542" s="2">
        <v>1.27175354E8</v>
      </c>
      <c r="D2542" s="2" t="s">
        <v>585</v>
      </c>
      <c r="E2542" s="2" t="s">
        <v>4277</v>
      </c>
      <c r="F2542" s="2" t="s">
        <v>12</v>
      </c>
      <c r="G2542" s="2" t="s">
        <v>13</v>
      </c>
      <c r="H2542" s="2">
        <v>1.6E7</v>
      </c>
      <c r="I2542" s="2">
        <v>7.3</v>
      </c>
    </row>
    <row r="2543">
      <c r="A2543" s="2" t="s">
        <v>1361</v>
      </c>
      <c r="B2543" s="2">
        <v>89.0</v>
      </c>
      <c r="C2543" s="2">
        <v>9.28236E7</v>
      </c>
      <c r="D2543" s="2" t="s">
        <v>495</v>
      </c>
      <c r="E2543" s="2" t="s">
        <v>4278</v>
      </c>
      <c r="F2543" s="2" t="s">
        <v>12</v>
      </c>
      <c r="G2543" s="2" t="s">
        <v>13</v>
      </c>
      <c r="H2543" s="2">
        <v>1.6E7</v>
      </c>
      <c r="I2543" s="2">
        <v>7.6</v>
      </c>
    </row>
    <row r="2544">
      <c r="A2544" s="2" t="s">
        <v>3507</v>
      </c>
      <c r="B2544" s="2">
        <v>129.0</v>
      </c>
      <c r="C2544" s="2">
        <v>5.4E7</v>
      </c>
      <c r="D2544" s="2" t="s">
        <v>1196</v>
      </c>
      <c r="E2544" s="2" t="s">
        <v>4279</v>
      </c>
      <c r="F2544" s="2" t="s">
        <v>12</v>
      </c>
      <c r="G2544" s="2" t="s">
        <v>13</v>
      </c>
      <c r="H2544" s="2">
        <v>1.6E7</v>
      </c>
      <c r="I2544" s="2">
        <v>7.8</v>
      </c>
    </row>
    <row r="2545">
      <c r="A2545" s="2" t="s">
        <v>894</v>
      </c>
      <c r="B2545" s="2">
        <v>94.0</v>
      </c>
      <c r="C2545" s="2">
        <v>6.8525609E7</v>
      </c>
      <c r="D2545" s="2" t="s">
        <v>585</v>
      </c>
      <c r="E2545" s="2" t="s">
        <v>4280</v>
      </c>
      <c r="F2545" s="2" t="s">
        <v>12</v>
      </c>
      <c r="G2545" s="2" t="s">
        <v>13</v>
      </c>
      <c r="H2545" s="2">
        <v>1.56E7</v>
      </c>
      <c r="I2545" s="2">
        <v>6.5</v>
      </c>
    </row>
    <row r="2546">
      <c r="A2546" s="2" t="s">
        <v>1430</v>
      </c>
      <c r="B2546" s="2">
        <v>106.0</v>
      </c>
      <c r="C2546" s="2">
        <v>5.2885587E7</v>
      </c>
      <c r="D2546" s="2" t="s">
        <v>1568</v>
      </c>
      <c r="E2546" s="2" t="s">
        <v>4281</v>
      </c>
      <c r="F2546" s="2" t="s">
        <v>12</v>
      </c>
      <c r="G2546" s="2" t="s">
        <v>13</v>
      </c>
      <c r="H2546" s="2">
        <v>1.6E7</v>
      </c>
      <c r="I2546" s="2">
        <v>6.4</v>
      </c>
    </row>
    <row r="2547">
      <c r="A2547" s="2" t="s">
        <v>4282</v>
      </c>
      <c r="B2547" s="2">
        <v>100.0</v>
      </c>
      <c r="C2547" s="2">
        <v>4.4667095E7</v>
      </c>
      <c r="D2547" s="2" t="s">
        <v>495</v>
      </c>
      <c r="E2547" s="2" t="s">
        <v>4283</v>
      </c>
      <c r="F2547" s="2" t="s">
        <v>12</v>
      </c>
      <c r="G2547" s="2" t="s">
        <v>513</v>
      </c>
      <c r="H2547" s="2">
        <v>1.5E7</v>
      </c>
      <c r="I2547" s="2">
        <v>8.0</v>
      </c>
    </row>
    <row r="2548">
      <c r="A2548" s="2" t="s">
        <v>1315</v>
      </c>
      <c r="B2548" s="2">
        <v>89.0</v>
      </c>
      <c r="C2548" s="2">
        <v>4.2638165E7</v>
      </c>
      <c r="D2548" s="2" t="s">
        <v>740</v>
      </c>
      <c r="E2548" s="2" t="s">
        <v>4284</v>
      </c>
      <c r="F2548" s="2" t="s">
        <v>12</v>
      </c>
      <c r="G2548" s="2" t="s">
        <v>13</v>
      </c>
      <c r="H2548" s="2">
        <v>1.6E7</v>
      </c>
      <c r="I2548" s="2">
        <v>4.8</v>
      </c>
    </row>
    <row r="2549">
      <c r="A2549" s="2" t="s">
        <v>1870</v>
      </c>
      <c r="B2549" s="2">
        <v>94.0</v>
      </c>
      <c r="C2549" s="2">
        <v>4.5507053E7</v>
      </c>
      <c r="D2549" s="2" t="s">
        <v>3935</v>
      </c>
      <c r="E2549" s="2" t="s">
        <v>4285</v>
      </c>
      <c r="F2549" s="2" t="s">
        <v>12</v>
      </c>
      <c r="G2549" s="2" t="s">
        <v>13</v>
      </c>
      <c r="H2549" s="2">
        <v>1.6E7</v>
      </c>
      <c r="I2549" s="2">
        <v>7.8</v>
      </c>
    </row>
    <row r="2550">
      <c r="A2550" s="2" t="s">
        <v>303</v>
      </c>
      <c r="B2550" s="2">
        <v>83.0</v>
      </c>
      <c r="C2550" s="2">
        <v>3.9511038E7</v>
      </c>
      <c r="D2550" s="2" t="s">
        <v>2228</v>
      </c>
      <c r="E2550" s="2" t="s">
        <v>4286</v>
      </c>
      <c r="F2550" s="2" t="s">
        <v>12</v>
      </c>
      <c r="G2550" s="2" t="s">
        <v>13</v>
      </c>
      <c r="H2550" s="2">
        <v>1.6E7</v>
      </c>
      <c r="I2550" s="2">
        <v>5.9</v>
      </c>
    </row>
    <row r="2551">
      <c r="A2551" s="2" t="s">
        <v>4287</v>
      </c>
      <c r="B2551" s="2">
        <v>111.0</v>
      </c>
      <c r="C2551" s="2">
        <v>6462576.0</v>
      </c>
      <c r="D2551" s="2" t="s">
        <v>1196</v>
      </c>
      <c r="E2551" s="2" t="s">
        <v>4288</v>
      </c>
      <c r="F2551" s="2" t="s">
        <v>12</v>
      </c>
      <c r="G2551" s="2" t="s">
        <v>13</v>
      </c>
      <c r="H2551" s="2">
        <v>1.85E7</v>
      </c>
      <c r="I2551" s="2">
        <v>5.4</v>
      </c>
    </row>
    <row r="2552">
      <c r="A2552" s="2" t="s">
        <v>4289</v>
      </c>
      <c r="B2552" s="2">
        <v>80.0</v>
      </c>
      <c r="C2552" s="2">
        <v>4.036353E7</v>
      </c>
      <c r="D2552" s="2" t="s">
        <v>1068</v>
      </c>
      <c r="E2552" s="2" t="s">
        <v>4290</v>
      </c>
      <c r="F2552" s="2" t="s">
        <v>12</v>
      </c>
      <c r="G2552" s="2" t="s">
        <v>13</v>
      </c>
      <c r="H2552" s="2">
        <v>1.6E7</v>
      </c>
      <c r="I2552" s="2">
        <v>3.3</v>
      </c>
    </row>
    <row r="2553">
      <c r="A2553" s="2" t="s">
        <v>129</v>
      </c>
      <c r="B2553" s="2">
        <v>112.0</v>
      </c>
      <c r="C2553" s="2">
        <v>3.7623143E7</v>
      </c>
      <c r="D2553" s="2" t="s">
        <v>4291</v>
      </c>
      <c r="E2553" s="2" t="s">
        <v>4292</v>
      </c>
      <c r="F2553" s="2" t="s">
        <v>975</v>
      </c>
      <c r="G2553" s="2" t="s">
        <v>1255</v>
      </c>
      <c r="H2553" s="2">
        <v>1.35E7</v>
      </c>
      <c r="I2553" s="2">
        <v>8.2</v>
      </c>
    </row>
    <row r="2554">
      <c r="B2554" s="2">
        <v>60.0</v>
      </c>
      <c r="D2554" s="2" t="s">
        <v>1177</v>
      </c>
      <c r="E2554" s="2" t="s">
        <v>4293</v>
      </c>
      <c r="F2554" s="2" t="s">
        <v>12</v>
      </c>
      <c r="G2554" s="2" t="s">
        <v>13</v>
      </c>
      <c r="I2554" s="2">
        <v>6.6</v>
      </c>
    </row>
    <row r="2555">
      <c r="A2555" s="2" t="s">
        <v>1737</v>
      </c>
      <c r="B2555" s="2">
        <v>94.0</v>
      </c>
      <c r="C2555" s="2">
        <v>3.3357476E7</v>
      </c>
      <c r="D2555" s="2" t="s">
        <v>4294</v>
      </c>
      <c r="E2555" s="2" t="s">
        <v>4295</v>
      </c>
      <c r="F2555" s="2" t="s">
        <v>12</v>
      </c>
      <c r="G2555" s="2" t="s">
        <v>13</v>
      </c>
      <c r="H2555" s="2">
        <v>3.5E7</v>
      </c>
      <c r="I2555" s="2">
        <v>5.4</v>
      </c>
    </row>
    <row r="2556">
      <c r="A2556" s="2" t="s">
        <v>1031</v>
      </c>
      <c r="B2556" s="2">
        <v>130.0</v>
      </c>
      <c r="C2556" s="2">
        <v>2.8734552E7</v>
      </c>
      <c r="D2556" s="2" t="s">
        <v>1838</v>
      </c>
      <c r="E2556" s="2" t="s">
        <v>4296</v>
      </c>
      <c r="F2556" s="2" t="s">
        <v>12</v>
      </c>
      <c r="G2556" s="2" t="s">
        <v>13</v>
      </c>
      <c r="H2556" s="2">
        <v>1.6E7</v>
      </c>
      <c r="I2556" s="2">
        <v>6.4</v>
      </c>
    </row>
    <row r="2557">
      <c r="A2557" s="2" t="s">
        <v>4297</v>
      </c>
      <c r="B2557" s="2">
        <v>91.0</v>
      </c>
      <c r="C2557" s="2">
        <v>3.7300107E7</v>
      </c>
      <c r="D2557" s="2" t="s">
        <v>1535</v>
      </c>
      <c r="E2557" s="2" t="s">
        <v>4298</v>
      </c>
      <c r="F2557" s="2" t="s">
        <v>12</v>
      </c>
      <c r="G2557" s="2" t="s">
        <v>13</v>
      </c>
      <c r="H2557" s="2">
        <v>1.6E7</v>
      </c>
      <c r="I2557" s="2">
        <v>4.8</v>
      </c>
    </row>
    <row r="2558">
      <c r="A2558" s="2" t="s">
        <v>2343</v>
      </c>
      <c r="B2558" s="2">
        <v>91.0</v>
      </c>
      <c r="C2558" s="2">
        <v>2.7087695E7</v>
      </c>
      <c r="D2558" s="2" t="s">
        <v>1871</v>
      </c>
      <c r="E2558" s="2" t="s">
        <v>4299</v>
      </c>
      <c r="F2558" s="2" t="s">
        <v>12</v>
      </c>
      <c r="G2558" s="2" t="s">
        <v>13</v>
      </c>
      <c r="H2558" s="2">
        <v>1.77E7</v>
      </c>
      <c r="I2558" s="2">
        <v>5.9</v>
      </c>
    </row>
    <row r="2559">
      <c r="A2559" s="2" t="s">
        <v>4300</v>
      </c>
      <c r="B2559" s="2">
        <v>110.0</v>
      </c>
      <c r="C2559" s="2">
        <v>3.0102717E7</v>
      </c>
      <c r="D2559" s="2" t="s">
        <v>1593</v>
      </c>
      <c r="E2559" s="2" t="s">
        <v>4301</v>
      </c>
      <c r="F2559" s="2" t="s">
        <v>12</v>
      </c>
      <c r="G2559" s="2" t="s">
        <v>13</v>
      </c>
      <c r="H2559" s="2">
        <v>1.5E7</v>
      </c>
      <c r="I2559" s="2">
        <v>5.5</v>
      </c>
    </row>
    <row r="2560">
      <c r="A2560" s="2" t="s">
        <v>864</v>
      </c>
      <c r="B2560" s="2">
        <v>121.0</v>
      </c>
      <c r="C2560" s="2">
        <v>2.3618786E7</v>
      </c>
      <c r="D2560" s="2" t="s">
        <v>4302</v>
      </c>
      <c r="E2560" s="2" t="s">
        <v>4303</v>
      </c>
      <c r="F2560" s="2" t="s">
        <v>12</v>
      </c>
      <c r="G2560" s="2" t="s">
        <v>20</v>
      </c>
      <c r="H2560" s="2">
        <v>8000000.0</v>
      </c>
      <c r="I2560" s="2">
        <v>7.9</v>
      </c>
    </row>
    <row r="2561">
      <c r="A2561" s="2" t="s">
        <v>4304</v>
      </c>
      <c r="B2561" s="2">
        <v>114.0</v>
      </c>
      <c r="C2561" s="2">
        <v>2.6896744E7</v>
      </c>
      <c r="D2561" s="2" t="s">
        <v>888</v>
      </c>
      <c r="E2561" s="2" t="s">
        <v>4305</v>
      </c>
      <c r="F2561" s="2" t="s">
        <v>12</v>
      </c>
      <c r="G2561" s="2" t="s">
        <v>13</v>
      </c>
      <c r="H2561" s="2">
        <v>1.65E7</v>
      </c>
      <c r="I2561" s="2">
        <v>4.9</v>
      </c>
    </row>
    <row r="2562">
      <c r="A2562" s="2" t="s">
        <v>2858</v>
      </c>
      <c r="B2562" s="2">
        <v>96.0</v>
      </c>
      <c r="C2562" s="2">
        <v>2.3213577E7</v>
      </c>
      <c r="D2562" s="2" t="s">
        <v>76</v>
      </c>
      <c r="E2562" s="2" t="s">
        <v>4306</v>
      </c>
      <c r="F2562" s="2" t="s">
        <v>12</v>
      </c>
      <c r="G2562" s="2" t="s">
        <v>1255</v>
      </c>
      <c r="H2562" s="2">
        <v>1.55E7</v>
      </c>
      <c r="I2562" s="2">
        <v>7.2</v>
      </c>
    </row>
    <row r="2563">
      <c r="A2563" s="2" t="s">
        <v>4307</v>
      </c>
      <c r="B2563" s="2">
        <v>270.0</v>
      </c>
      <c r="D2563" s="2" t="s">
        <v>2213</v>
      </c>
      <c r="E2563" s="2" t="s">
        <v>4308</v>
      </c>
      <c r="F2563" s="2" t="s">
        <v>4309</v>
      </c>
      <c r="G2563" s="2" t="s">
        <v>4310</v>
      </c>
      <c r="H2563" s="2">
        <v>2.5E7</v>
      </c>
      <c r="I2563" s="2">
        <v>6.6</v>
      </c>
    </row>
    <row r="2564">
      <c r="A2564" s="2" t="s">
        <v>3711</v>
      </c>
      <c r="B2564" s="2">
        <v>100.0</v>
      </c>
      <c r="C2564" s="2">
        <v>5.5461307E7</v>
      </c>
      <c r="D2564" s="2" t="s">
        <v>585</v>
      </c>
      <c r="E2564" s="2" t="s">
        <v>3712</v>
      </c>
      <c r="F2564" s="2" t="s">
        <v>12</v>
      </c>
      <c r="G2564" s="2" t="s">
        <v>13</v>
      </c>
      <c r="H2564" s="2">
        <v>2.0E7</v>
      </c>
      <c r="I2564" s="2">
        <v>6.7</v>
      </c>
    </row>
    <row r="2565">
      <c r="A2565" s="2" t="s">
        <v>4311</v>
      </c>
      <c r="B2565" s="2">
        <v>94.0</v>
      </c>
      <c r="C2565" s="2">
        <v>2.0627372E7</v>
      </c>
      <c r="D2565" s="2" t="s">
        <v>495</v>
      </c>
      <c r="E2565" s="2" t="s">
        <v>4312</v>
      </c>
      <c r="F2565" s="2" t="s">
        <v>12</v>
      </c>
      <c r="G2565" s="2" t="s">
        <v>13</v>
      </c>
      <c r="H2565" s="2">
        <v>1.6E7</v>
      </c>
      <c r="I2565" s="2">
        <v>5.3</v>
      </c>
    </row>
    <row r="2566">
      <c r="A2566" s="2" t="s">
        <v>4313</v>
      </c>
      <c r="B2566" s="2">
        <v>109.0</v>
      </c>
      <c r="C2566" s="2">
        <v>1.6346122E7</v>
      </c>
      <c r="D2566" s="2" t="s">
        <v>1196</v>
      </c>
      <c r="E2566" s="2" t="s">
        <v>4314</v>
      </c>
      <c r="F2566" s="2" t="s">
        <v>12</v>
      </c>
      <c r="G2566" s="2" t="s">
        <v>13</v>
      </c>
      <c r="H2566" s="2">
        <v>1.6E7</v>
      </c>
      <c r="I2566" s="2">
        <v>7.2</v>
      </c>
    </row>
    <row r="2567">
      <c r="A2567" s="2" t="s">
        <v>1664</v>
      </c>
      <c r="B2567" s="2">
        <v>107.0</v>
      </c>
      <c r="C2567" s="2">
        <v>1.6204793E7</v>
      </c>
      <c r="D2567" s="2" t="s">
        <v>305</v>
      </c>
      <c r="E2567" s="2" t="s">
        <v>4315</v>
      </c>
      <c r="F2567" s="2" t="s">
        <v>12</v>
      </c>
      <c r="G2567" s="2" t="s">
        <v>13</v>
      </c>
      <c r="H2567" s="2">
        <v>1.6E7</v>
      </c>
      <c r="I2567" s="2">
        <v>5.1</v>
      </c>
    </row>
    <row r="2568">
      <c r="A2568" s="2" t="s">
        <v>4316</v>
      </c>
      <c r="B2568" s="2">
        <v>96.0</v>
      </c>
      <c r="C2568" s="2">
        <v>1.5427192E7</v>
      </c>
      <c r="D2568" s="2" t="s">
        <v>4317</v>
      </c>
      <c r="E2568" s="2" t="s">
        <v>4318</v>
      </c>
      <c r="F2568" s="2" t="s">
        <v>12</v>
      </c>
      <c r="G2568" s="2" t="s">
        <v>13</v>
      </c>
      <c r="H2568" s="2">
        <v>1.6E7</v>
      </c>
      <c r="I2568" s="2">
        <v>5.6</v>
      </c>
    </row>
    <row r="2569">
      <c r="A2569" s="2" t="s">
        <v>2858</v>
      </c>
      <c r="B2569" s="2">
        <v>88.0</v>
      </c>
      <c r="C2569" s="2">
        <v>1.4792779E7</v>
      </c>
      <c r="D2569" s="2" t="s">
        <v>585</v>
      </c>
      <c r="E2569" s="2" t="s">
        <v>4319</v>
      </c>
      <c r="F2569" s="2" t="s">
        <v>12</v>
      </c>
      <c r="G2569" s="2" t="s">
        <v>13</v>
      </c>
      <c r="H2569" s="2">
        <v>1.6E7</v>
      </c>
      <c r="I2569" s="2">
        <v>7.6</v>
      </c>
    </row>
    <row r="2570">
      <c r="A2570" s="2" t="s">
        <v>4059</v>
      </c>
      <c r="B2570" s="2">
        <v>110.0</v>
      </c>
      <c r="C2570" s="2">
        <v>1.3998282E7</v>
      </c>
      <c r="D2570" s="2" t="s">
        <v>4060</v>
      </c>
      <c r="E2570" s="2" t="s">
        <v>4061</v>
      </c>
      <c r="F2570" s="2" t="s">
        <v>12</v>
      </c>
      <c r="G2570" s="2" t="s">
        <v>13</v>
      </c>
      <c r="H2570" s="2">
        <v>1.6E7</v>
      </c>
      <c r="I2570" s="2">
        <v>3.1</v>
      </c>
    </row>
    <row r="2571">
      <c r="A2571" s="2" t="s">
        <v>4320</v>
      </c>
      <c r="B2571" s="2">
        <v>113.0</v>
      </c>
      <c r="C2571" s="2">
        <v>1.9057024E7</v>
      </c>
      <c r="D2571" s="2" t="s">
        <v>76</v>
      </c>
      <c r="E2571" s="2" t="s">
        <v>4321</v>
      </c>
      <c r="F2571" s="2" t="s">
        <v>12</v>
      </c>
      <c r="G2571" s="2" t="s">
        <v>13</v>
      </c>
      <c r="H2571" s="2">
        <v>1.6E7</v>
      </c>
      <c r="I2571" s="2">
        <v>7.2</v>
      </c>
    </row>
    <row r="2572">
      <c r="A2572" s="2" t="s">
        <v>4322</v>
      </c>
      <c r="B2572" s="2">
        <v>101.0</v>
      </c>
      <c r="C2572" s="2">
        <v>1.4108518E7</v>
      </c>
      <c r="D2572" s="2" t="s">
        <v>495</v>
      </c>
      <c r="E2572" s="2" t="s">
        <v>4323</v>
      </c>
      <c r="F2572" s="2" t="s">
        <v>12</v>
      </c>
      <c r="G2572" s="2" t="s">
        <v>13</v>
      </c>
      <c r="H2572" s="2">
        <v>1.6E7</v>
      </c>
      <c r="I2572" s="2">
        <v>5.7</v>
      </c>
    </row>
    <row r="2573">
      <c r="A2573" s="2" t="s">
        <v>3428</v>
      </c>
      <c r="B2573" s="2">
        <v>105.0</v>
      </c>
      <c r="C2573" s="2">
        <v>1.3854E7</v>
      </c>
      <c r="D2573" s="2" t="s">
        <v>870</v>
      </c>
      <c r="E2573" s="2" t="s">
        <v>4324</v>
      </c>
      <c r="F2573" s="2" t="s">
        <v>12</v>
      </c>
      <c r="G2573" s="2" t="s">
        <v>13</v>
      </c>
      <c r="H2573" s="2">
        <v>2.0E7</v>
      </c>
      <c r="I2573" s="2">
        <v>5.2</v>
      </c>
    </row>
    <row r="2574">
      <c r="A2574" s="2" t="s">
        <v>961</v>
      </c>
      <c r="B2574" s="2">
        <v>125.0</v>
      </c>
      <c r="C2574" s="2">
        <v>7.7324422E7</v>
      </c>
      <c r="D2574" s="2" t="s">
        <v>1196</v>
      </c>
      <c r="E2574" s="2" t="s">
        <v>4325</v>
      </c>
      <c r="F2574" s="2" t="s">
        <v>12</v>
      </c>
      <c r="G2574" s="2" t="s">
        <v>13</v>
      </c>
      <c r="H2574" s="2">
        <v>2.6E7</v>
      </c>
      <c r="I2574" s="2">
        <v>7.7</v>
      </c>
    </row>
    <row r="2575">
      <c r="A2575" s="2" t="s">
        <v>4326</v>
      </c>
      <c r="B2575" s="2">
        <v>100.0</v>
      </c>
      <c r="C2575" s="2">
        <v>1.55E7</v>
      </c>
      <c r="D2575" s="2" t="s">
        <v>1752</v>
      </c>
      <c r="E2575" s="2" t="s">
        <v>4327</v>
      </c>
      <c r="F2575" s="2" t="s">
        <v>12</v>
      </c>
      <c r="G2575" s="2" t="s">
        <v>265</v>
      </c>
      <c r="H2575" s="2">
        <v>1.6E7</v>
      </c>
      <c r="I2575" s="2">
        <v>7.0</v>
      </c>
    </row>
    <row r="2576">
      <c r="A2576" s="2" t="s">
        <v>4328</v>
      </c>
      <c r="B2576" s="2">
        <v>97.0</v>
      </c>
      <c r="C2576" s="2">
        <v>1.1540112E7</v>
      </c>
      <c r="D2576" s="2" t="s">
        <v>585</v>
      </c>
      <c r="E2576" s="2" t="s">
        <v>4329</v>
      </c>
      <c r="F2576" s="2" t="s">
        <v>12</v>
      </c>
      <c r="G2576" s="2" t="s">
        <v>13</v>
      </c>
      <c r="I2576" s="2">
        <v>3.6</v>
      </c>
    </row>
    <row r="2577">
      <c r="A2577" s="2" t="s">
        <v>4330</v>
      </c>
      <c r="B2577" s="2">
        <v>108.0</v>
      </c>
      <c r="D2577" s="2" t="s">
        <v>485</v>
      </c>
      <c r="E2577" s="2" t="s">
        <v>4331</v>
      </c>
      <c r="F2577" s="2" t="s">
        <v>12</v>
      </c>
      <c r="G2577" s="2" t="s">
        <v>13</v>
      </c>
      <c r="H2577" s="2">
        <v>1.6E7</v>
      </c>
      <c r="I2577" s="2">
        <v>4.9</v>
      </c>
    </row>
    <row r="2578">
      <c r="A2578" s="2" t="s">
        <v>4332</v>
      </c>
      <c r="B2578" s="2">
        <v>112.0</v>
      </c>
      <c r="C2578" s="2">
        <v>4734235.0</v>
      </c>
      <c r="D2578" s="2" t="s">
        <v>1919</v>
      </c>
      <c r="E2578" s="2" t="s">
        <v>4333</v>
      </c>
      <c r="F2578" s="2" t="s">
        <v>12</v>
      </c>
      <c r="G2578" s="2" t="s">
        <v>13</v>
      </c>
      <c r="H2578" s="2">
        <v>1.5E7</v>
      </c>
      <c r="I2578" s="2">
        <v>6.0</v>
      </c>
    </row>
    <row r="2579">
      <c r="A2579" s="2" t="s">
        <v>2858</v>
      </c>
      <c r="B2579" s="2">
        <v>112.0</v>
      </c>
      <c r="C2579" s="2">
        <v>4839383.0</v>
      </c>
      <c r="D2579" s="2" t="s">
        <v>590</v>
      </c>
      <c r="E2579" s="2" t="s">
        <v>4334</v>
      </c>
      <c r="F2579" s="2" t="s">
        <v>12</v>
      </c>
      <c r="G2579" s="2" t="s">
        <v>13</v>
      </c>
      <c r="H2579" s="2">
        <v>1.6E7</v>
      </c>
      <c r="I2579" s="2">
        <v>6.6</v>
      </c>
    </row>
    <row r="2580">
      <c r="A2580" s="2" t="s">
        <v>4335</v>
      </c>
      <c r="B2580" s="2">
        <v>95.0</v>
      </c>
      <c r="C2580" s="2">
        <v>4193025.0</v>
      </c>
      <c r="D2580" s="2" t="s">
        <v>2233</v>
      </c>
      <c r="E2580" s="2" t="s">
        <v>4336</v>
      </c>
      <c r="F2580" s="2" t="s">
        <v>12</v>
      </c>
      <c r="G2580" s="2" t="s">
        <v>13</v>
      </c>
      <c r="H2580" s="2">
        <v>1.5E7</v>
      </c>
      <c r="I2580" s="2">
        <v>6.8</v>
      </c>
    </row>
    <row r="2581">
      <c r="A2581" s="2" t="s">
        <v>2035</v>
      </c>
      <c r="B2581" s="2">
        <v>110.0</v>
      </c>
      <c r="C2581" s="2">
        <v>5900000.0</v>
      </c>
      <c r="D2581" s="2" t="s">
        <v>15</v>
      </c>
      <c r="E2581" s="2" t="s">
        <v>4337</v>
      </c>
      <c r="F2581" s="2" t="s">
        <v>12</v>
      </c>
      <c r="G2581" s="2" t="s">
        <v>20</v>
      </c>
      <c r="H2581" s="2">
        <v>1.6E7</v>
      </c>
      <c r="I2581" s="2">
        <v>7.2</v>
      </c>
    </row>
    <row r="2582">
      <c r="A2582" s="2" t="s">
        <v>4338</v>
      </c>
      <c r="B2582" s="2">
        <v>118.0</v>
      </c>
      <c r="C2582" s="2">
        <v>2849142.0</v>
      </c>
      <c r="D2582" s="2" t="s">
        <v>1196</v>
      </c>
      <c r="E2582" s="2" t="s">
        <v>4339</v>
      </c>
      <c r="F2582" s="2" t="s">
        <v>12</v>
      </c>
      <c r="G2582" s="2" t="s">
        <v>13</v>
      </c>
      <c r="H2582" s="2">
        <v>1.6E7</v>
      </c>
      <c r="I2582" s="2">
        <v>7.2</v>
      </c>
    </row>
    <row r="2583">
      <c r="A2583" s="2" t="s">
        <v>4340</v>
      </c>
      <c r="B2583" s="2">
        <v>97.0</v>
      </c>
      <c r="C2583" s="2">
        <v>1686429.0</v>
      </c>
      <c r="D2583" s="2" t="s">
        <v>4341</v>
      </c>
      <c r="E2583" s="2" t="s">
        <v>4342</v>
      </c>
      <c r="F2583" s="2" t="s">
        <v>12</v>
      </c>
      <c r="G2583" s="2" t="s">
        <v>13</v>
      </c>
      <c r="H2583" s="2">
        <v>1.6E7</v>
      </c>
      <c r="I2583" s="2">
        <v>2.8</v>
      </c>
    </row>
    <row r="2584">
      <c r="A2584" s="2" t="s">
        <v>3107</v>
      </c>
      <c r="B2584" s="2">
        <v>120.0</v>
      </c>
      <c r="C2584" s="2">
        <v>1984743.0</v>
      </c>
      <c r="D2584" s="2" t="s">
        <v>76</v>
      </c>
      <c r="E2584" s="2" t="s">
        <v>4343</v>
      </c>
      <c r="F2584" s="2" t="s">
        <v>12</v>
      </c>
      <c r="G2584" s="2" t="s">
        <v>13</v>
      </c>
      <c r="H2584" s="2">
        <v>1.6E7</v>
      </c>
      <c r="I2584" s="2">
        <v>6.6</v>
      </c>
    </row>
    <row r="2585">
      <c r="A2585" s="2" t="s">
        <v>4344</v>
      </c>
      <c r="B2585" s="2">
        <v>135.0</v>
      </c>
      <c r="C2585" s="2">
        <v>1666262.0</v>
      </c>
      <c r="D2585" s="2" t="s">
        <v>686</v>
      </c>
      <c r="E2585" s="2" t="s">
        <v>4345</v>
      </c>
      <c r="F2585" s="2" t="s">
        <v>12</v>
      </c>
      <c r="G2585" s="2" t="s">
        <v>20</v>
      </c>
      <c r="H2585" s="2">
        <v>1.6E7</v>
      </c>
      <c r="I2585" s="2">
        <v>6.7</v>
      </c>
    </row>
    <row r="2586">
      <c r="A2586" s="2" t="s">
        <v>1843</v>
      </c>
      <c r="B2586" s="2">
        <v>101.0</v>
      </c>
      <c r="C2586" s="2">
        <v>2319187.0</v>
      </c>
      <c r="D2586" s="2" t="s">
        <v>758</v>
      </c>
      <c r="E2586" s="2" t="s">
        <v>4346</v>
      </c>
      <c r="F2586" s="2" t="s">
        <v>12</v>
      </c>
      <c r="G2586" s="2" t="s">
        <v>20</v>
      </c>
      <c r="H2586" s="2">
        <v>2.0E7</v>
      </c>
      <c r="I2586" s="2">
        <v>7.0</v>
      </c>
    </row>
    <row r="2587">
      <c r="A2587" s="2" t="s">
        <v>4347</v>
      </c>
      <c r="B2587" s="2">
        <v>92.0</v>
      </c>
      <c r="C2587" s="2">
        <v>1.3922211E7</v>
      </c>
      <c r="D2587" s="2" t="s">
        <v>585</v>
      </c>
      <c r="E2587" s="2" t="s">
        <v>4348</v>
      </c>
      <c r="F2587" s="2" t="s">
        <v>12</v>
      </c>
      <c r="G2587" s="2" t="s">
        <v>13</v>
      </c>
      <c r="H2587" s="2">
        <v>1.6E7</v>
      </c>
      <c r="I2587" s="2">
        <v>4.4</v>
      </c>
    </row>
    <row r="2588">
      <c r="A2588" s="2" t="s">
        <v>4349</v>
      </c>
      <c r="B2588" s="2">
        <v>106.0</v>
      </c>
      <c r="D2588" s="2" t="s">
        <v>590</v>
      </c>
      <c r="E2588" s="2" t="s">
        <v>4350</v>
      </c>
      <c r="F2588" s="2" t="s">
        <v>512</v>
      </c>
      <c r="G2588" s="2" t="s">
        <v>513</v>
      </c>
      <c r="H2588" s="2">
        <v>1.1E7</v>
      </c>
      <c r="I2588" s="2">
        <v>7.1</v>
      </c>
    </row>
    <row r="2589">
      <c r="A2589" s="2" t="s">
        <v>4351</v>
      </c>
      <c r="B2589" s="2">
        <v>92.0</v>
      </c>
      <c r="C2589" s="2">
        <v>23091.0</v>
      </c>
      <c r="D2589" s="2" t="s">
        <v>1950</v>
      </c>
      <c r="E2589" s="2" t="s">
        <v>4352</v>
      </c>
      <c r="F2589" s="2" t="s">
        <v>12</v>
      </c>
      <c r="G2589" s="2" t="s">
        <v>20</v>
      </c>
      <c r="H2589" s="2">
        <v>1.5E7</v>
      </c>
      <c r="I2589" s="2">
        <v>6.2</v>
      </c>
    </row>
    <row r="2590">
      <c r="A2590" s="2" t="s">
        <v>4353</v>
      </c>
      <c r="B2590" s="2">
        <v>161.0</v>
      </c>
      <c r="C2590" s="2">
        <v>336467.0</v>
      </c>
      <c r="D2590" s="2" t="s">
        <v>1853</v>
      </c>
      <c r="E2590" s="2" t="s">
        <v>4354</v>
      </c>
      <c r="F2590" s="2" t="s">
        <v>12</v>
      </c>
      <c r="G2590" s="2" t="s">
        <v>513</v>
      </c>
      <c r="H2590" s="2">
        <v>1.3E7</v>
      </c>
      <c r="I2590" s="2">
        <v>7.3</v>
      </c>
    </row>
    <row r="2591">
      <c r="A2591" s="2" t="s">
        <v>3849</v>
      </c>
      <c r="B2591" s="2">
        <v>92.0</v>
      </c>
      <c r="C2591" s="2">
        <v>2964.0</v>
      </c>
      <c r="D2591" s="2" t="s">
        <v>2840</v>
      </c>
      <c r="E2591" s="2" t="s">
        <v>4355</v>
      </c>
      <c r="F2591" s="2" t="s">
        <v>12</v>
      </c>
      <c r="G2591" s="2" t="s">
        <v>13</v>
      </c>
      <c r="H2591" s="2">
        <v>1.6E7</v>
      </c>
      <c r="I2591" s="2">
        <v>5.1</v>
      </c>
    </row>
    <row r="2592">
      <c r="A2592" s="2" t="s">
        <v>2636</v>
      </c>
      <c r="B2592" s="2">
        <v>93.0</v>
      </c>
      <c r="D2592" s="2" t="s">
        <v>2479</v>
      </c>
      <c r="E2592" s="2" t="s">
        <v>4356</v>
      </c>
      <c r="F2592" s="2" t="s">
        <v>12</v>
      </c>
      <c r="G2592" s="2" t="s">
        <v>13</v>
      </c>
      <c r="H2592" s="2">
        <v>1.6E7</v>
      </c>
      <c r="I2592" s="2">
        <v>8.1</v>
      </c>
    </row>
    <row r="2593">
      <c r="A2593" s="2" t="s">
        <v>4357</v>
      </c>
      <c r="B2593" s="2">
        <v>110.0</v>
      </c>
      <c r="D2593" s="2" t="s">
        <v>751</v>
      </c>
      <c r="E2593" s="2" t="s">
        <v>4358</v>
      </c>
      <c r="F2593" s="2" t="s">
        <v>12</v>
      </c>
      <c r="G2593" s="2" t="s">
        <v>513</v>
      </c>
      <c r="H2593" s="2">
        <v>1.6E7</v>
      </c>
      <c r="I2593" s="2">
        <v>6.7</v>
      </c>
    </row>
    <row r="2594">
      <c r="A2594" s="2" t="s">
        <v>4359</v>
      </c>
      <c r="B2594" s="2">
        <v>122.0</v>
      </c>
      <c r="C2594" s="2">
        <v>2428883.0</v>
      </c>
      <c r="D2594" s="2" t="s">
        <v>619</v>
      </c>
      <c r="E2594" s="2" t="s">
        <v>4360</v>
      </c>
      <c r="F2594" s="2" t="s">
        <v>12</v>
      </c>
      <c r="G2594" s="2" t="s">
        <v>13</v>
      </c>
      <c r="H2594" s="2">
        <v>1.6E7</v>
      </c>
      <c r="I2594" s="2">
        <v>6.6</v>
      </c>
    </row>
    <row r="2595">
      <c r="A2595" s="2" t="s">
        <v>4361</v>
      </c>
      <c r="B2595" s="2">
        <v>91.0</v>
      </c>
      <c r="C2595" s="2">
        <v>1.3571817E7</v>
      </c>
      <c r="D2595" s="2" t="s">
        <v>1568</v>
      </c>
      <c r="E2595" s="2" t="s">
        <v>4362</v>
      </c>
      <c r="F2595" s="2" t="s">
        <v>12</v>
      </c>
      <c r="G2595" s="2" t="s">
        <v>13</v>
      </c>
      <c r="H2595" s="2">
        <v>1.56E7</v>
      </c>
      <c r="I2595" s="2">
        <v>4.5</v>
      </c>
    </row>
    <row r="2596">
      <c r="B2596" s="2">
        <v>45.0</v>
      </c>
      <c r="D2596" s="2" t="s">
        <v>3182</v>
      </c>
      <c r="E2596" s="2" t="s">
        <v>4363</v>
      </c>
      <c r="F2596" s="2" t="s">
        <v>12</v>
      </c>
      <c r="G2596" s="2" t="s">
        <v>4364</v>
      </c>
      <c r="H2596" s="2">
        <v>3.4E7</v>
      </c>
      <c r="I2596" s="2">
        <v>8.1</v>
      </c>
    </row>
    <row r="2597">
      <c r="A2597" s="2" t="s">
        <v>3450</v>
      </c>
      <c r="B2597" s="2">
        <v>115.0</v>
      </c>
      <c r="C2597" s="2">
        <v>1554566.0</v>
      </c>
      <c r="D2597" s="2" t="s">
        <v>1191</v>
      </c>
      <c r="E2597" s="2" t="s">
        <v>4365</v>
      </c>
      <c r="F2597" s="2" t="s">
        <v>12</v>
      </c>
      <c r="G2597" s="2" t="s">
        <v>95</v>
      </c>
      <c r="I2597" s="2">
        <v>6.6</v>
      </c>
    </row>
    <row r="2598">
      <c r="A2598" s="2" t="s">
        <v>4366</v>
      </c>
      <c r="B2598" s="2">
        <v>94.0</v>
      </c>
      <c r="C2598" s="2">
        <v>508867.0</v>
      </c>
      <c r="D2598" s="2" t="s">
        <v>1327</v>
      </c>
      <c r="E2598" s="2" t="s">
        <v>4367</v>
      </c>
      <c r="F2598" s="2" t="s">
        <v>12</v>
      </c>
      <c r="G2598" s="2" t="s">
        <v>13</v>
      </c>
      <c r="I2598" s="2">
        <v>6.5</v>
      </c>
    </row>
    <row r="2599">
      <c r="A2599" s="2" t="s">
        <v>4368</v>
      </c>
      <c r="B2599" s="2">
        <v>93.0</v>
      </c>
      <c r="C2599" s="2">
        <v>1181197.0</v>
      </c>
      <c r="D2599" s="2" t="s">
        <v>679</v>
      </c>
      <c r="E2599" s="2" t="s">
        <v>4369</v>
      </c>
      <c r="F2599" s="2" t="s">
        <v>12</v>
      </c>
      <c r="G2599" s="2" t="s">
        <v>13</v>
      </c>
      <c r="H2599" s="2">
        <v>1.55E7</v>
      </c>
      <c r="I2599" s="2">
        <v>5.9</v>
      </c>
    </row>
    <row r="2600">
      <c r="A2600" s="2" t="s">
        <v>4370</v>
      </c>
      <c r="B2600" s="2">
        <v>94.0</v>
      </c>
      <c r="C2600" s="2">
        <v>81525.0</v>
      </c>
      <c r="D2600" s="2" t="s">
        <v>1248</v>
      </c>
      <c r="E2600" s="2" t="s">
        <v>4371</v>
      </c>
      <c r="F2600" s="2" t="s">
        <v>512</v>
      </c>
      <c r="G2600" s="2" t="s">
        <v>513</v>
      </c>
      <c r="H2600" s="2">
        <v>1.53E7</v>
      </c>
      <c r="I2600" s="2">
        <v>6.6</v>
      </c>
    </row>
    <row r="2601">
      <c r="A2601" s="2" t="s">
        <v>224</v>
      </c>
      <c r="B2601" s="2">
        <v>95.0</v>
      </c>
      <c r="C2601" s="2">
        <v>7774730.0</v>
      </c>
      <c r="D2601" s="2" t="s">
        <v>4372</v>
      </c>
      <c r="E2601" s="2" t="s">
        <v>4373</v>
      </c>
      <c r="F2601" s="2" t="s">
        <v>12</v>
      </c>
      <c r="G2601" s="2" t="s">
        <v>95</v>
      </c>
      <c r="H2601" s="2">
        <v>1.55E7</v>
      </c>
      <c r="I2601" s="2">
        <v>6.5</v>
      </c>
    </row>
    <row r="2602">
      <c r="A2602" s="2" t="s">
        <v>854</v>
      </c>
      <c r="B2602" s="2">
        <v>105.0</v>
      </c>
      <c r="C2602" s="2">
        <v>2.347605E8</v>
      </c>
      <c r="D2602" s="2" t="s">
        <v>613</v>
      </c>
      <c r="E2602" s="2" t="s">
        <v>4374</v>
      </c>
      <c r="F2602" s="2" t="s">
        <v>12</v>
      </c>
      <c r="G2602" s="2" t="s">
        <v>13</v>
      </c>
      <c r="H2602" s="2">
        <v>1.4E7</v>
      </c>
      <c r="I2602" s="2">
        <v>7.3</v>
      </c>
    </row>
    <row r="2603">
      <c r="A2603" s="2" t="s">
        <v>437</v>
      </c>
      <c r="B2603" s="2">
        <v>103.0</v>
      </c>
      <c r="C2603" s="2">
        <v>2.85761243E8</v>
      </c>
      <c r="D2603" s="2" t="s">
        <v>1068</v>
      </c>
      <c r="E2603" s="2" t="s">
        <v>4375</v>
      </c>
      <c r="F2603" s="2" t="s">
        <v>12</v>
      </c>
      <c r="G2603" s="2" t="s">
        <v>13</v>
      </c>
      <c r="H2603" s="2">
        <v>1.8E7</v>
      </c>
      <c r="I2603" s="2">
        <v>7.5</v>
      </c>
    </row>
    <row r="2604">
      <c r="A2604" s="2" t="s">
        <v>3481</v>
      </c>
      <c r="B2604" s="2">
        <v>102.0</v>
      </c>
      <c r="C2604" s="2">
        <v>1.6778096E8</v>
      </c>
      <c r="D2604" s="2" t="s">
        <v>1378</v>
      </c>
      <c r="E2604" s="2" t="s">
        <v>4376</v>
      </c>
      <c r="F2604" s="2" t="s">
        <v>12</v>
      </c>
      <c r="G2604" s="2" t="s">
        <v>13</v>
      </c>
      <c r="H2604" s="2">
        <v>1.1E7</v>
      </c>
      <c r="I2604" s="2">
        <v>5.9</v>
      </c>
    </row>
    <row r="2605">
      <c r="A2605" s="2" t="s">
        <v>783</v>
      </c>
      <c r="B2605" s="2">
        <v>116.0</v>
      </c>
      <c r="C2605" s="2">
        <v>1.772E8</v>
      </c>
      <c r="D2605" s="2" t="s">
        <v>495</v>
      </c>
      <c r="E2605" s="2" t="s">
        <v>4377</v>
      </c>
      <c r="F2605" s="2" t="s">
        <v>12</v>
      </c>
      <c r="G2605" s="2" t="s">
        <v>13</v>
      </c>
      <c r="H2605" s="2">
        <v>2.2E7</v>
      </c>
      <c r="I2605" s="2">
        <v>7.4</v>
      </c>
    </row>
    <row r="2606">
      <c r="A2606" s="2" t="s">
        <v>608</v>
      </c>
      <c r="B2606" s="2">
        <v>110.0</v>
      </c>
      <c r="C2606" s="2">
        <v>1.76781728E8</v>
      </c>
      <c r="D2606" s="2" t="s">
        <v>595</v>
      </c>
      <c r="E2606" s="2" t="s">
        <v>4378</v>
      </c>
      <c r="F2606" s="2" t="s">
        <v>12</v>
      </c>
      <c r="G2606" s="2" t="s">
        <v>13</v>
      </c>
      <c r="H2606" s="2">
        <v>1.5E7</v>
      </c>
      <c r="I2606" s="2">
        <v>6.9</v>
      </c>
    </row>
    <row r="2607">
      <c r="A2607" s="2" t="s">
        <v>367</v>
      </c>
      <c r="B2607" s="2">
        <v>120.0</v>
      </c>
      <c r="C2607" s="2">
        <v>1.28067808E8</v>
      </c>
      <c r="D2607" s="2" t="s">
        <v>595</v>
      </c>
      <c r="E2607" s="2" t="s">
        <v>4379</v>
      </c>
      <c r="F2607" s="2" t="s">
        <v>688</v>
      </c>
      <c r="G2607" s="2" t="s">
        <v>4380</v>
      </c>
      <c r="H2607" s="2">
        <v>1.5E7</v>
      </c>
      <c r="I2607" s="2">
        <v>7.9</v>
      </c>
    </row>
    <row r="2608">
      <c r="A2608" s="2" t="s">
        <v>17</v>
      </c>
      <c r="B2608" s="2">
        <v>122.0</v>
      </c>
      <c r="C2608" s="2">
        <v>1.30058047E8</v>
      </c>
      <c r="D2608" s="2" t="s">
        <v>1196</v>
      </c>
      <c r="E2608" s="2" t="s">
        <v>4381</v>
      </c>
      <c r="F2608" s="2" t="s">
        <v>12</v>
      </c>
      <c r="G2608" s="2" t="s">
        <v>13</v>
      </c>
      <c r="H2608" s="2">
        <v>1.5E7</v>
      </c>
      <c r="I2608" s="2">
        <v>8.4</v>
      </c>
    </row>
    <row r="2609">
      <c r="A2609" s="2" t="s">
        <v>1287</v>
      </c>
      <c r="B2609" s="2">
        <v>118.0</v>
      </c>
      <c r="C2609" s="2">
        <v>1.38795342E8</v>
      </c>
      <c r="D2609" s="2" t="s">
        <v>2132</v>
      </c>
      <c r="E2609" s="2" t="s">
        <v>4382</v>
      </c>
      <c r="F2609" s="2" t="s">
        <v>12</v>
      </c>
      <c r="G2609" s="2" t="s">
        <v>20</v>
      </c>
      <c r="H2609" s="2">
        <v>1.5E7</v>
      </c>
      <c r="I2609" s="2">
        <v>8.0</v>
      </c>
    </row>
    <row r="2610">
      <c r="A2610" s="2" t="s">
        <v>948</v>
      </c>
      <c r="B2610" s="2">
        <v>107.0</v>
      </c>
      <c r="C2610" s="2">
        <v>1.119364E8</v>
      </c>
      <c r="D2610" s="2" t="s">
        <v>349</v>
      </c>
      <c r="E2610" s="2" t="s">
        <v>4383</v>
      </c>
      <c r="F2610" s="2" t="s">
        <v>12</v>
      </c>
      <c r="G2610" s="2" t="s">
        <v>13</v>
      </c>
      <c r="H2610" s="2">
        <v>1.5E7</v>
      </c>
      <c r="I2610" s="2">
        <v>6.0</v>
      </c>
    </row>
    <row r="2611">
      <c r="B2611" s="2">
        <v>45.0</v>
      </c>
      <c r="D2611" s="2" t="s">
        <v>829</v>
      </c>
      <c r="E2611" s="2" t="s">
        <v>4384</v>
      </c>
      <c r="F2611" s="2" t="s">
        <v>12</v>
      </c>
      <c r="G2611" s="2" t="s">
        <v>13</v>
      </c>
      <c r="I2611" s="2">
        <v>7.3</v>
      </c>
    </row>
    <row r="2612">
      <c r="A2612" s="2" t="s">
        <v>4385</v>
      </c>
      <c r="B2612" s="2">
        <v>102.0</v>
      </c>
      <c r="C2612" s="2">
        <v>317040.0</v>
      </c>
      <c r="D2612" s="2" t="s">
        <v>76</v>
      </c>
      <c r="E2612" s="2" t="s">
        <v>4386</v>
      </c>
      <c r="F2612" s="2" t="s">
        <v>12</v>
      </c>
      <c r="G2612" s="2" t="s">
        <v>13</v>
      </c>
      <c r="H2612" s="2">
        <v>1.55E7</v>
      </c>
      <c r="I2612" s="2">
        <v>6.8</v>
      </c>
    </row>
    <row r="2613">
      <c r="A2613" s="2" t="s">
        <v>132</v>
      </c>
      <c r="B2613" s="2">
        <v>154.0</v>
      </c>
      <c r="C2613" s="2">
        <v>9.4175854E7</v>
      </c>
      <c r="D2613" s="2" t="s">
        <v>1196</v>
      </c>
      <c r="E2613" s="2" t="s">
        <v>4387</v>
      </c>
      <c r="F2613" s="2" t="s">
        <v>12</v>
      </c>
      <c r="G2613" s="2" t="s">
        <v>13</v>
      </c>
      <c r="H2613" s="2">
        <v>1.5E7</v>
      </c>
      <c r="I2613" s="2">
        <v>7.8</v>
      </c>
    </row>
    <row r="2614">
      <c r="A2614" s="2" t="s">
        <v>4388</v>
      </c>
      <c r="B2614" s="2">
        <v>103.0</v>
      </c>
      <c r="D2614" s="2" t="s">
        <v>4389</v>
      </c>
      <c r="E2614" s="2" t="s">
        <v>4390</v>
      </c>
      <c r="F2614" s="2" t="s">
        <v>4391</v>
      </c>
      <c r="G2614" s="2" t="s">
        <v>1987</v>
      </c>
      <c r="I2614" s="2">
        <v>5.7</v>
      </c>
    </row>
    <row r="2615">
      <c r="A2615" s="2" t="s">
        <v>762</v>
      </c>
      <c r="B2615" s="2">
        <v>141.0</v>
      </c>
      <c r="D2615" s="2" t="s">
        <v>763</v>
      </c>
      <c r="E2615" s="2" t="s">
        <v>764</v>
      </c>
      <c r="F2615" s="2" t="s">
        <v>12</v>
      </c>
      <c r="G2615" s="2" t="s">
        <v>13</v>
      </c>
      <c r="H2615" s="2">
        <v>1.0E8</v>
      </c>
      <c r="I2615" s="2">
        <v>6.1</v>
      </c>
    </row>
    <row r="2616">
      <c r="A2616" s="2" t="s">
        <v>4392</v>
      </c>
      <c r="B2616" s="2">
        <v>114.0</v>
      </c>
      <c r="C2616" s="2">
        <v>9.1121452E7</v>
      </c>
      <c r="D2616" s="2" t="s">
        <v>3418</v>
      </c>
      <c r="E2616" s="2" t="s">
        <v>4393</v>
      </c>
      <c r="F2616" s="2" t="s">
        <v>12</v>
      </c>
      <c r="G2616" s="2" t="s">
        <v>20</v>
      </c>
      <c r="H2616" s="2">
        <v>1.4E7</v>
      </c>
      <c r="I2616" s="2">
        <v>8.1</v>
      </c>
    </row>
    <row r="2617">
      <c r="A2617" s="2" t="s">
        <v>4263</v>
      </c>
      <c r="B2617" s="2">
        <v>109.0</v>
      </c>
      <c r="C2617" s="2">
        <v>6.98E7</v>
      </c>
      <c r="D2617" s="2" t="s">
        <v>2159</v>
      </c>
      <c r="E2617" s="2" t="s">
        <v>4394</v>
      </c>
      <c r="F2617" s="2" t="s">
        <v>12</v>
      </c>
      <c r="G2617" s="2" t="s">
        <v>13</v>
      </c>
      <c r="H2617" s="2">
        <v>1.0E7</v>
      </c>
      <c r="I2617" s="2">
        <v>6.1</v>
      </c>
    </row>
    <row r="2618">
      <c r="A2618" s="2" t="s">
        <v>257</v>
      </c>
      <c r="B2618" s="2">
        <v>124.0</v>
      </c>
      <c r="C2618" s="2">
        <v>7.99E7</v>
      </c>
      <c r="D2618" s="2" t="s">
        <v>2261</v>
      </c>
      <c r="E2618" s="2" t="s">
        <v>4395</v>
      </c>
      <c r="F2618" s="2" t="s">
        <v>12</v>
      </c>
      <c r="G2618" s="2" t="s">
        <v>13</v>
      </c>
      <c r="I2618" s="2">
        <v>7.5</v>
      </c>
    </row>
    <row r="2619">
      <c r="A2619" s="2" t="s">
        <v>787</v>
      </c>
      <c r="B2619" s="2">
        <v>94.0</v>
      </c>
      <c r="C2619" s="2">
        <v>6.4001297E7</v>
      </c>
      <c r="D2619" s="2" t="s">
        <v>1068</v>
      </c>
      <c r="E2619" s="2" t="s">
        <v>4396</v>
      </c>
      <c r="F2619" s="2" t="s">
        <v>12</v>
      </c>
      <c r="G2619" s="2" t="s">
        <v>13</v>
      </c>
      <c r="H2619" s="2">
        <v>1.5E7</v>
      </c>
      <c r="I2619" s="2">
        <v>6.2</v>
      </c>
    </row>
    <row r="2620">
      <c r="A2620" s="2" t="s">
        <v>4397</v>
      </c>
      <c r="B2620" s="2">
        <v>100.0</v>
      </c>
      <c r="C2620" s="2">
        <v>7.158822E7</v>
      </c>
      <c r="D2620" s="2" t="s">
        <v>2563</v>
      </c>
      <c r="E2620" s="2" t="s">
        <v>4398</v>
      </c>
      <c r="F2620" s="2" t="s">
        <v>12</v>
      </c>
      <c r="G2620" s="2" t="s">
        <v>95</v>
      </c>
      <c r="H2620" s="2">
        <v>2.0E7</v>
      </c>
      <c r="I2620" s="2">
        <v>6.2</v>
      </c>
    </row>
    <row r="2621">
      <c r="A2621" s="2" t="s">
        <v>1866</v>
      </c>
      <c r="B2621" s="2">
        <v>101.0</v>
      </c>
      <c r="C2621" s="2">
        <v>4.7E7</v>
      </c>
      <c r="D2621" s="2" t="s">
        <v>1929</v>
      </c>
      <c r="E2621" s="2" t="s">
        <v>4199</v>
      </c>
      <c r="F2621" s="2" t="s">
        <v>12</v>
      </c>
      <c r="G2621" s="2" t="s">
        <v>13</v>
      </c>
      <c r="H2621" s="2">
        <v>300000.0</v>
      </c>
      <c r="I2621" s="2">
        <v>7.9</v>
      </c>
    </row>
    <row r="2622">
      <c r="A2622" s="2" t="s">
        <v>1472</v>
      </c>
      <c r="B2622" s="2">
        <v>98.0</v>
      </c>
      <c r="C2622" s="2">
        <v>6.14E7</v>
      </c>
      <c r="D2622" s="2" t="s">
        <v>1473</v>
      </c>
      <c r="E2622" s="2" t="s">
        <v>4399</v>
      </c>
      <c r="F2622" s="2" t="s">
        <v>12</v>
      </c>
      <c r="G2622" s="2" t="s">
        <v>13</v>
      </c>
      <c r="H2622" s="2">
        <v>1.5E7</v>
      </c>
      <c r="I2622" s="2">
        <v>7.4</v>
      </c>
    </row>
    <row r="2623">
      <c r="A2623" s="2" t="s">
        <v>3683</v>
      </c>
      <c r="B2623" s="2">
        <v>102.0</v>
      </c>
      <c r="C2623" s="2">
        <v>1.0197884E8</v>
      </c>
      <c r="D2623" s="2" t="s">
        <v>585</v>
      </c>
      <c r="E2623" s="2" t="s">
        <v>4400</v>
      </c>
      <c r="F2623" s="2" t="s">
        <v>12</v>
      </c>
      <c r="G2623" s="2" t="s">
        <v>13</v>
      </c>
      <c r="H2623" s="2">
        <v>1.5E7</v>
      </c>
      <c r="I2623" s="2">
        <v>6.6</v>
      </c>
    </row>
    <row r="2624">
      <c r="A2624" s="2" t="s">
        <v>1969</v>
      </c>
      <c r="B2624" s="2">
        <v>94.0</v>
      </c>
      <c r="C2624" s="2">
        <v>5.6437947E7</v>
      </c>
      <c r="D2624" s="2" t="s">
        <v>540</v>
      </c>
      <c r="E2624" s="2" t="s">
        <v>4401</v>
      </c>
      <c r="F2624" s="2" t="s">
        <v>12</v>
      </c>
      <c r="G2624" s="2" t="s">
        <v>20</v>
      </c>
      <c r="H2624" s="2">
        <v>9800000.0</v>
      </c>
      <c r="I2624" s="2">
        <v>7.3</v>
      </c>
    </row>
    <row r="2625">
      <c r="A2625" s="2" t="s">
        <v>90</v>
      </c>
      <c r="B2625" s="2">
        <v>92.0</v>
      </c>
      <c r="C2625" s="2">
        <v>7.3326666E7</v>
      </c>
      <c r="D2625" s="2" t="s">
        <v>979</v>
      </c>
      <c r="E2625" s="2" t="s">
        <v>4402</v>
      </c>
      <c r="F2625" s="2" t="s">
        <v>12</v>
      </c>
      <c r="G2625" s="2" t="s">
        <v>13</v>
      </c>
      <c r="H2625" s="2">
        <v>1.5E7</v>
      </c>
      <c r="I2625" s="2">
        <v>7.5</v>
      </c>
    </row>
    <row r="2626">
      <c r="A2626" s="2" t="s">
        <v>3285</v>
      </c>
      <c r="B2626" s="2">
        <v>113.0</v>
      </c>
      <c r="C2626" s="2">
        <v>5.5184721E7</v>
      </c>
      <c r="D2626" s="2" t="s">
        <v>888</v>
      </c>
      <c r="E2626" s="2" t="s">
        <v>4403</v>
      </c>
      <c r="F2626" s="2" t="s">
        <v>12</v>
      </c>
      <c r="G2626" s="2" t="s">
        <v>13</v>
      </c>
      <c r="H2626" s="2">
        <v>1.5E7</v>
      </c>
      <c r="I2626" s="2">
        <v>5.6</v>
      </c>
    </row>
    <row r="2627">
      <c r="A2627" s="2" t="s">
        <v>4404</v>
      </c>
      <c r="B2627" s="2">
        <v>115.0</v>
      </c>
      <c r="C2627" s="2">
        <v>5.00033E7</v>
      </c>
      <c r="D2627" s="2" t="s">
        <v>4405</v>
      </c>
      <c r="E2627" s="2" t="s">
        <v>4406</v>
      </c>
      <c r="F2627" s="2" t="s">
        <v>12</v>
      </c>
      <c r="G2627" s="2" t="s">
        <v>13</v>
      </c>
      <c r="H2627" s="2">
        <v>1.5E7</v>
      </c>
      <c r="I2627" s="2">
        <v>7.3</v>
      </c>
    </row>
    <row r="2628">
      <c r="A2628" s="2" t="s">
        <v>4407</v>
      </c>
      <c r="B2628" s="2">
        <v>95.0</v>
      </c>
      <c r="C2628" s="2">
        <v>5.4322273E7</v>
      </c>
      <c r="D2628" s="2" t="s">
        <v>311</v>
      </c>
      <c r="E2628" s="2" t="s">
        <v>4408</v>
      </c>
      <c r="F2628" s="2" t="s">
        <v>12</v>
      </c>
      <c r="G2628" s="2" t="s">
        <v>20</v>
      </c>
      <c r="H2628" s="2">
        <v>1.7E7</v>
      </c>
      <c r="I2628" s="2">
        <v>6.4</v>
      </c>
    </row>
    <row r="2629">
      <c r="A2629" s="2" t="s">
        <v>626</v>
      </c>
      <c r="B2629" s="2">
        <v>87.0</v>
      </c>
      <c r="C2629" s="2">
        <v>4.7860214E7</v>
      </c>
      <c r="D2629" s="2" t="s">
        <v>1929</v>
      </c>
      <c r="E2629" s="2" t="s">
        <v>4409</v>
      </c>
      <c r="F2629" s="2" t="s">
        <v>12</v>
      </c>
      <c r="G2629" s="2" t="s">
        <v>13</v>
      </c>
      <c r="H2629" s="2">
        <v>1.5E7</v>
      </c>
      <c r="I2629" s="2">
        <v>5.0</v>
      </c>
    </row>
    <row r="2630">
      <c r="A2630" s="2" t="s">
        <v>280</v>
      </c>
      <c r="B2630" s="2">
        <v>88.0</v>
      </c>
      <c r="C2630" s="2">
        <v>4.7811275E7</v>
      </c>
      <c r="D2630" s="2" t="s">
        <v>833</v>
      </c>
      <c r="E2630" s="2" t="s">
        <v>4410</v>
      </c>
      <c r="F2630" s="2" t="s">
        <v>12</v>
      </c>
      <c r="G2630" s="2" t="s">
        <v>13</v>
      </c>
      <c r="H2630" s="2">
        <v>1.5E7</v>
      </c>
      <c r="I2630" s="2">
        <v>5.4</v>
      </c>
    </row>
    <row r="2631">
      <c r="A2631" s="2" t="s">
        <v>2107</v>
      </c>
      <c r="B2631" s="2">
        <v>183.0</v>
      </c>
      <c r="D2631" s="2" t="s">
        <v>1191</v>
      </c>
      <c r="E2631" s="2" t="s">
        <v>4411</v>
      </c>
      <c r="F2631" s="2" t="s">
        <v>12</v>
      </c>
      <c r="G2631" s="2" t="s">
        <v>20</v>
      </c>
      <c r="H2631" s="2">
        <v>1.5E7</v>
      </c>
      <c r="I2631" s="2">
        <v>8.2</v>
      </c>
    </row>
    <row r="2632">
      <c r="A2632" s="2" t="s">
        <v>1093</v>
      </c>
      <c r="B2632" s="2">
        <v>97.0</v>
      </c>
      <c r="C2632" s="2">
        <v>4.3022524E7</v>
      </c>
      <c r="D2632" s="2" t="s">
        <v>888</v>
      </c>
      <c r="E2632" s="2" t="s">
        <v>4412</v>
      </c>
      <c r="F2632" s="2" t="s">
        <v>12</v>
      </c>
      <c r="G2632" s="2" t="s">
        <v>13</v>
      </c>
      <c r="H2632" s="2">
        <v>1.5E7</v>
      </c>
      <c r="I2632" s="2">
        <v>7.1</v>
      </c>
    </row>
    <row r="2633">
      <c r="A2633" s="2" t="s">
        <v>4413</v>
      </c>
      <c r="B2633" s="2">
        <v>94.0</v>
      </c>
      <c r="C2633" s="2">
        <v>4.267263E7</v>
      </c>
      <c r="D2633" s="2" t="s">
        <v>4414</v>
      </c>
      <c r="E2633" s="2" t="s">
        <v>4415</v>
      </c>
      <c r="F2633" s="2" t="s">
        <v>12</v>
      </c>
      <c r="G2633" s="2" t="s">
        <v>13</v>
      </c>
      <c r="H2633" s="2">
        <v>1.7E7</v>
      </c>
      <c r="I2633" s="2">
        <v>5.3</v>
      </c>
    </row>
    <row r="2634">
      <c r="A2634" s="2" t="s">
        <v>4416</v>
      </c>
      <c r="B2634" s="2">
        <v>112.0</v>
      </c>
      <c r="C2634" s="2">
        <v>4.2919096E7</v>
      </c>
      <c r="D2634" s="2" t="s">
        <v>320</v>
      </c>
      <c r="E2634" s="2" t="s">
        <v>4417</v>
      </c>
      <c r="F2634" s="2" t="s">
        <v>12</v>
      </c>
      <c r="G2634" s="2" t="s">
        <v>13</v>
      </c>
      <c r="H2634" s="2">
        <v>1.5E7</v>
      </c>
      <c r="I2634" s="2">
        <v>6.5</v>
      </c>
    </row>
    <row r="2635">
      <c r="A2635" s="2" t="s">
        <v>4418</v>
      </c>
      <c r="B2635" s="2">
        <v>98.0</v>
      </c>
      <c r="C2635" s="2">
        <v>4.259253E7</v>
      </c>
      <c r="D2635" s="2" t="s">
        <v>305</v>
      </c>
      <c r="E2635" s="2" t="s">
        <v>4419</v>
      </c>
      <c r="F2635" s="2" t="s">
        <v>12</v>
      </c>
      <c r="G2635" s="2" t="s">
        <v>13</v>
      </c>
      <c r="H2635" s="2">
        <v>1.5E7</v>
      </c>
      <c r="I2635" s="2">
        <v>6.2</v>
      </c>
    </row>
    <row r="2636">
      <c r="A2636" s="2" t="s">
        <v>1706</v>
      </c>
      <c r="B2636" s="2">
        <v>104.0</v>
      </c>
      <c r="C2636" s="2">
        <v>4.0064955E7</v>
      </c>
      <c r="D2636" s="2" t="s">
        <v>2443</v>
      </c>
      <c r="E2636" s="2" t="s">
        <v>4420</v>
      </c>
      <c r="F2636" s="2" t="s">
        <v>12</v>
      </c>
      <c r="G2636" s="2" t="s">
        <v>13</v>
      </c>
      <c r="H2636" s="2">
        <v>1.5E7</v>
      </c>
      <c r="I2636" s="2">
        <v>6.4</v>
      </c>
    </row>
    <row r="2637">
      <c r="A2637" s="2" t="s">
        <v>2102</v>
      </c>
      <c r="B2637" s="2">
        <v>118.0</v>
      </c>
      <c r="C2637" s="2">
        <v>3.9100956E7</v>
      </c>
      <c r="D2637" s="2" t="s">
        <v>1500</v>
      </c>
      <c r="E2637" s="2" t="s">
        <v>4421</v>
      </c>
      <c r="F2637" s="2" t="s">
        <v>12</v>
      </c>
      <c r="G2637" s="2" t="s">
        <v>13</v>
      </c>
      <c r="I2637" s="2">
        <v>7.2</v>
      </c>
    </row>
    <row r="2638">
      <c r="A2638" s="2" t="s">
        <v>497</v>
      </c>
      <c r="B2638" s="2">
        <v>120.0</v>
      </c>
      <c r="C2638" s="2">
        <v>4.4886089E7</v>
      </c>
      <c r="D2638" s="2" t="s">
        <v>751</v>
      </c>
      <c r="E2638" s="2" t="s">
        <v>4422</v>
      </c>
      <c r="F2638" s="2" t="s">
        <v>12</v>
      </c>
      <c r="G2638" s="2" t="s">
        <v>13</v>
      </c>
      <c r="H2638" s="2">
        <v>1.0E7</v>
      </c>
      <c r="I2638" s="2">
        <v>6.9</v>
      </c>
    </row>
    <row r="2639">
      <c r="A2639" s="2" t="s">
        <v>4423</v>
      </c>
      <c r="B2639" s="2">
        <v>99.0</v>
      </c>
      <c r="C2639" s="2">
        <v>3.7882551E7</v>
      </c>
      <c r="D2639" s="2" t="s">
        <v>585</v>
      </c>
      <c r="E2639" s="2" t="s">
        <v>4424</v>
      </c>
      <c r="F2639" s="2" t="s">
        <v>12</v>
      </c>
      <c r="G2639" s="2" t="s">
        <v>13</v>
      </c>
      <c r="H2639" s="2">
        <v>1.6E7</v>
      </c>
      <c r="I2639" s="2">
        <v>5.7</v>
      </c>
    </row>
    <row r="2640">
      <c r="A2640" s="2" t="s">
        <v>172</v>
      </c>
      <c r="B2640" s="2">
        <v>109.0</v>
      </c>
      <c r="C2640" s="2">
        <v>4.0983001E7</v>
      </c>
      <c r="D2640" s="2" t="s">
        <v>751</v>
      </c>
      <c r="E2640" s="2" t="s">
        <v>4425</v>
      </c>
      <c r="F2640" s="2" t="s">
        <v>12</v>
      </c>
      <c r="G2640" s="2" t="s">
        <v>13</v>
      </c>
      <c r="H2640" s="2">
        <v>7000000.0</v>
      </c>
      <c r="I2640" s="2">
        <v>7.7</v>
      </c>
    </row>
    <row r="2641">
      <c r="A2641" s="2" t="s">
        <v>1174</v>
      </c>
      <c r="B2641" s="2">
        <v>105.0</v>
      </c>
      <c r="C2641" s="2">
        <v>2.0991497E7</v>
      </c>
      <c r="D2641" s="2" t="s">
        <v>495</v>
      </c>
      <c r="E2641" s="2" t="s">
        <v>2497</v>
      </c>
      <c r="F2641" s="2" t="s">
        <v>12</v>
      </c>
      <c r="G2641" s="2" t="s">
        <v>13</v>
      </c>
      <c r="H2641" s="2">
        <v>3.7E7</v>
      </c>
      <c r="I2641" s="2">
        <v>5.4</v>
      </c>
    </row>
    <row r="2642">
      <c r="A2642" s="2" t="s">
        <v>169</v>
      </c>
      <c r="B2642" s="2">
        <v>106.0</v>
      </c>
      <c r="C2642" s="2">
        <v>3.500718E7</v>
      </c>
      <c r="D2642" s="2" t="s">
        <v>154</v>
      </c>
      <c r="E2642" s="2" t="s">
        <v>4426</v>
      </c>
      <c r="F2642" s="2" t="s">
        <v>12</v>
      </c>
      <c r="G2642" s="2" t="s">
        <v>13</v>
      </c>
      <c r="H2642" s="2">
        <v>1.5E7</v>
      </c>
      <c r="I2642" s="2">
        <v>5.6</v>
      </c>
    </row>
    <row r="2643">
      <c r="A2643" s="2" t="s">
        <v>4427</v>
      </c>
      <c r="B2643" s="2">
        <v>123.0</v>
      </c>
      <c r="C2643" s="2">
        <v>3.5887263E7</v>
      </c>
      <c r="D2643" s="2" t="s">
        <v>2205</v>
      </c>
      <c r="E2643" s="2" t="s">
        <v>4428</v>
      </c>
      <c r="F2643" s="2" t="s">
        <v>12</v>
      </c>
      <c r="G2643" s="2" t="s">
        <v>20</v>
      </c>
      <c r="H2643" s="2">
        <v>1.5E7</v>
      </c>
      <c r="I2643" s="2">
        <v>7.7</v>
      </c>
    </row>
    <row r="2644">
      <c r="A2644" s="2" t="s">
        <v>1737</v>
      </c>
      <c r="B2644" s="2">
        <v>86.0</v>
      </c>
      <c r="C2644" s="2">
        <v>3.4308901E7</v>
      </c>
      <c r="D2644" s="2" t="s">
        <v>349</v>
      </c>
      <c r="E2644" s="2" t="s">
        <v>4429</v>
      </c>
      <c r="F2644" s="2" t="s">
        <v>12</v>
      </c>
      <c r="G2644" s="2" t="s">
        <v>13</v>
      </c>
      <c r="H2644" s="2">
        <v>1.6E7</v>
      </c>
      <c r="I2644" s="2">
        <v>5.1</v>
      </c>
    </row>
    <row r="2645">
      <c r="A2645" s="2" t="s">
        <v>4430</v>
      </c>
      <c r="B2645" s="2">
        <v>120.0</v>
      </c>
      <c r="C2645" s="2">
        <v>3.3771174E7</v>
      </c>
      <c r="D2645" s="2" t="s">
        <v>495</v>
      </c>
      <c r="E2645" s="2" t="s">
        <v>4431</v>
      </c>
      <c r="F2645" s="2" t="s">
        <v>12</v>
      </c>
      <c r="G2645" s="2" t="s">
        <v>13</v>
      </c>
      <c r="H2645" s="2">
        <v>1.5E7</v>
      </c>
      <c r="I2645" s="2">
        <v>6.8</v>
      </c>
    </row>
    <row r="2646">
      <c r="A2646" s="2" t="s">
        <v>3135</v>
      </c>
      <c r="B2646" s="2">
        <v>227.0</v>
      </c>
      <c r="C2646" s="2">
        <v>6000000.0</v>
      </c>
      <c r="D2646" s="2" t="s">
        <v>1204</v>
      </c>
      <c r="E2646" s="2" t="s">
        <v>4432</v>
      </c>
      <c r="F2646" s="2" t="s">
        <v>12</v>
      </c>
      <c r="G2646" s="2" t="s">
        <v>20</v>
      </c>
      <c r="H2646" s="2">
        <v>1.5E7</v>
      </c>
      <c r="I2646" s="2">
        <v>8.4</v>
      </c>
    </row>
    <row r="2647">
      <c r="A2647" s="2" t="s">
        <v>4433</v>
      </c>
      <c r="B2647" s="2">
        <v>119.0</v>
      </c>
      <c r="C2647" s="2">
        <v>3.3386128E7</v>
      </c>
      <c r="D2647" s="2" t="s">
        <v>2228</v>
      </c>
      <c r="E2647" s="2" t="s">
        <v>4434</v>
      </c>
      <c r="F2647" s="2" t="s">
        <v>12</v>
      </c>
      <c r="G2647" s="2" t="s">
        <v>13</v>
      </c>
      <c r="H2647" s="2">
        <v>1.5E7</v>
      </c>
      <c r="I2647" s="2">
        <v>4.9</v>
      </c>
    </row>
    <row r="2648">
      <c r="A2648" s="2" t="s">
        <v>2640</v>
      </c>
      <c r="B2648" s="2">
        <v>115.0</v>
      </c>
      <c r="C2648" s="2">
        <v>3.7877959E7</v>
      </c>
      <c r="D2648" s="2" t="s">
        <v>3823</v>
      </c>
      <c r="E2648" s="2" t="s">
        <v>4435</v>
      </c>
      <c r="F2648" s="2" t="s">
        <v>12</v>
      </c>
      <c r="G2648" s="2" t="s">
        <v>13</v>
      </c>
      <c r="H2648" s="2">
        <v>1.5E7</v>
      </c>
      <c r="I2648" s="2">
        <v>7.1</v>
      </c>
    </row>
    <row r="2649">
      <c r="A2649" s="2" t="s">
        <v>4436</v>
      </c>
      <c r="B2649" s="2">
        <v>114.0</v>
      </c>
      <c r="C2649" s="2">
        <v>3.2721635E7</v>
      </c>
      <c r="D2649" s="2" t="s">
        <v>2352</v>
      </c>
      <c r="E2649" s="2" t="s">
        <v>4437</v>
      </c>
      <c r="F2649" s="2" t="s">
        <v>12</v>
      </c>
      <c r="G2649" s="2" t="s">
        <v>13</v>
      </c>
      <c r="H2649" s="2">
        <v>1.5E7</v>
      </c>
      <c r="I2649" s="2">
        <v>6.6</v>
      </c>
    </row>
    <row r="2650">
      <c r="A2650" s="2" t="s">
        <v>4322</v>
      </c>
      <c r="B2650" s="2">
        <v>90.0</v>
      </c>
      <c r="C2650" s="2">
        <v>3.15853E7</v>
      </c>
      <c r="D2650" s="2" t="s">
        <v>590</v>
      </c>
      <c r="E2650" s="2" t="s">
        <v>4438</v>
      </c>
      <c r="F2650" s="2" t="s">
        <v>12</v>
      </c>
      <c r="G2650" s="2" t="s">
        <v>13</v>
      </c>
      <c r="H2650" s="2">
        <v>1.5E7</v>
      </c>
      <c r="I2650" s="2">
        <v>6.1</v>
      </c>
    </row>
    <row r="2651">
      <c r="A2651" s="2" t="s">
        <v>4439</v>
      </c>
      <c r="B2651" s="2">
        <v>94.0</v>
      </c>
      <c r="C2651" s="2">
        <v>3.0259652E7</v>
      </c>
      <c r="D2651" s="2" t="s">
        <v>4440</v>
      </c>
      <c r="E2651" s="2" t="s">
        <v>4441</v>
      </c>
      <c r="F2651" s="2" t="s">
        <v>12</v>
      </c>
      <c r="G2651" s="2" t="s">
        <v>13</v>
      </c>
      <c r="H2651" s="2">
        <v>1.5E7</v>
      </c>
      <c r="I2651" s="2">
        <v>4.1</v>
      </c>
    </row>
    <row r="2652">
      <c r="A2652" s="2" t="s">
        <v>387</v>
      </c>
      <c r="B2652" s="2">
        <v>106.0</v>
      </c>
      <c r="C2652" s="2">
        <v>1.63192114E8</v>
      </c>
      <c r="D2652" s="2" t="s">
        <v>15</v>
      </c>
      <c r="E2652" s="2" t="s">
        <v>455</v>
      </c>
      <c r="F2652" s="2" t="s">
        <v>12</v>
      </c>
      <c r="G2652" s="2" t="s">
        <v>13</v>
      </c>
      <c r="H2652" s="2">
        <v>1.25E8</v>
      </c>
      <c r="I2652" s="2">
        <v>5.8</v>
      </c>
    </row>
    <row r="2653">
      <c r="A2653" s="2" t="s">
        <v>1361</v>
      </c>
      <c r="B2653" s="2">
        <v>98.0</v>
      </c>
      <c r="C2653" s="2">
        <v>3.0857814E7</v>
      </c>
      <c r="D2653" s="2" t="s">
        <v>1202</v>
      </c>
      <c r="E2653" s="2" t="s">
        <v>4442</v>
      </c>
      <c r="F2653" s="2" t="s">
        <v>12</v>
      </c>
      <c r="G2653" s="2" t="s">
        <v>13</v>
      </c>
      <c r="H2653" s="2">
        <v>1.6E7</v>
      </c>
      <c r="I2653" s="2">
        <v>8.1</v>
      </c>
    </row>
    <row r="2654">
      <c r="A2654" s="2" t="s">
        <v>4443</v>
      </c>
      <c r="B2654" s="2">
        <v>126.0</v>
      </c>
      <c r="C2654" s="2">
        <v>3.0226144E7</v>
      </c>
      <c r="D2654" s="2" t="s">
        <v>540</v>
      </c>
      <c r="E2654" s="2" t="s">
        <v>4444</v>
      </c>
      <c r="F2654" s="2" t="s">
        <v>12</v>
      </c>
      <c r="G2654" s="2" t="s">
        <v>13</v>
      </c>
      <c r="H2654" s="2">
        <v>1.5E7</v>
      </c>
      <c r="I2654" s="2">
        <v>7.6</v>
      </c>
    </row>
    <row r="2655">
      <c r="A2655" s="2" t="s">
        <v>4445</v>
      </c>
      <c r="B2655" s="2">
        <v>100.0</v>
      </c>
      <c r="C2655" s="2">
        <v>3.5054909E7</v>
      </c>
      <c r="D2655" s="2" t="s">
        <v>683</v>
      </c>
      <c r="E2655" s="2" t="s">
        <v>4446</v>
      </c>
      <c r="F2655" s="2" t="s">
        <v>12</v>
      </c>
      <c r="G2655" s="2" t="s">
        <v>13</v>
      </c>
      <c r="H2655" s="2">
        <v>1.5E7</v>
      </c>
      <c r="I2655" s="2">
        <v>7.8</v>
      </c>
    </row>
    <row r="2656">
      <c r="A2656" s="2" t="s">
        <v>4447</v>
      </c>
      <c r="B2656" s="2">
        <v>89.0</v>
      </c>
      <c r="C2656" s="2">
        <v>2.9302097E7</v>
      </c>
      <c r="D2656" s="2" t="s">
        <v>4448</v>
      </c>
      <c r="E2656" s="2" t="s">
        <v>4449</v>
      </c>
      <c r="F2656" s="2" t="s">
        <v>12</v>
      </c>
      <c r="G2656" s="2" t="s">
        <v>265</v>
      </c>
      <c r="H2656" s="2">
        <v>1.5E7</v>
      </c>
      <c r="I2656" s="2">
        <v>4.6</v>
      </c>
    </row>
    <row r="2657">
      <c r="A2657" s="2" t="s">
        <v>4102</v>
      </c>
      <c r="B2657" s="2">
        <v>111.0</v>
      </c>
      <c r="C2657" s="2">
        <v>2.9106737E7</v>
      </c>
      <c r="D2657" s="2" t="s">
        <v>495</v>
      </c>
      <c r="E2657" s="2" t="s">
        <v>4450</v>
      </c>
      <c r="F2657" s="2" t="s">
        <v>12</v>
      </c>
      <c r="G2657" s="2" t="s">
        <v>13</v>
      </c>
      <c r="H2657" s="2">
        <v>1.5E7</v>
      </c>
      <c r="I2657" s="2">
        <v>6.0</v>
      </c>
    </row>
    <row r="2658">
      <c r="A2658" s="2" t="s">
        <v>4451</v>
      </c>
      <c r="B2658" s="2">
        <v>100.0</v>
      </c>
      <c r="C2658" s="2">
        <v>2.8637507E7</v>
      </c>
      <c r="D2658" s="2" t="s">
        <v>270</v>
      </c>
      <c r="E2658" s="2" t="s">
        <v>4452</v>
      </c>
      <c r="F2658" s="2" t="s">
        <v>12</v>
      </c>
      <c r="G2658" s="2" t="s">
        <v>20</v>
      </c>
      <c r="H2658" s="2">
        <v>1.5E7</v>
      </c>
      <c r="I2658" s="2">
        <v>7.0</v>
      </c>
    </row>
    <row r="2659">
      <c r="A2659" s="2" t="s">
        <v>2011</v>
      </c>
      <c r="B2659" s="2">
        <v>115.0</v>
      </c>
      <c r="C2659" s="2">
        <v>3.0127963E7</v>
      </c>
      <c r="D2659" s="2" t="s">
        <v>2753</v>
      </c>
      <c r="E2659" s="2" t="s">
        <v>4453</v>
      </c>
      <c r="F2659" s="2" t="s">
        <v>12</v>
      </c>
      <c r="G2659" s="2" t="s">
        <v>13</v>
      </c>
      <c r="H2659" s="2">
        <v>1.5E7</v>
      </c>
      <c r="I2659" s="2">
        <v>6.7</v>
      </c>
    </row>
    <row r="2660">
      <c r="A2660" s="2" t="s">
        <v>1614</v>
      </c>
      <c r="B2660" s="2">
        <v>106.0</v>
      </c>
      <c r="C2660" s="2">
        <v>3.2645546E7</v>
      </c>
      <c r="D2660" s="2" t="s">
        <v>1378</v>
      </c>
      <c r="E2660" s="2" t="s">
        <v>4454</v>
      </c>
      <c r="F2660" s="2" t="s">
        <v>12</v>
      </c>
      <c r="G2660" s="2" t="s">
        <v>13</v>
      </c>
      <c r="H2660" s="2">
        <v>1.4E7</v>
      </c>
      <c r="I2660" s="2">
        <v>6.4</v>
      </c>
    </row>
    <row r="2661">
      <c r="A2661" s="2" t="s">
        <v>4455</v>
      </c>
      <c r="B2661" s="2">
        <v>124.0</v>
      </c>
      <c r="C2661" s="2">
        <v>2.7441122E7</v>
      </c>
      <c r="D2661" s="2" t="s">
        <v>1712</v>
      </c>
      <c r="E2661" s="2" t="s">
        <v>4456</v>
      </c>
      <c r="F2661" s="2" t="s">
        <v>12</v>
      </c>
      <c r="G2661" s="2" t="s">
        <v>13</v>
      </c>
      <c r="H2661" s="2">
        <v>1.5E7</v>
      </c>
      <c r="I2661" s="2">
        <v>7.2</v>
      </c>
    </row>
    <row r="2662">
      <c r="A2662" s="2" t="s">
        <v>1905</v>
      </c>
      <c r="B2662" s="2">
        <v>107.0</v>
      </c>
      <c r="C2662" s="2">
        <v>2.8014536E7</v>
      </c>
      <c r="D2662" s="2" t="s">
        <v>537</v>
      </c>
      <c r="E2662" s="2" t="s">
        <v>4457</v>
      </c>
      <c r="F2662" s="2" t="s">
        <v>12</v>
      </c>
      <c r="G2662" s="2" t="s">
        <v>13</v>
      </c>
      <c r="H2662" s="2">
        <v>1.5E7</v>
      </c>
      <c r="I2662" s="2">
        <v>7.4</v>
      </c>
    </row>
    <row r="2663">
      <c r="A2663" s="2" t="s">
        <v>4458</v>
      </c>
      <c r="B2663" s="2">
        <v>99.0</v>
      </c>
      <c r="C2663" s="2">
        <v>3.386001E7</v>
      </c>
      <c r="D2663" s="2" t="s">
        <v>590</v>
      </c>
      <c r="E2663" s="2" t="s">
        <v>4459</v>
      </c>
      <c r="F2663" s="2" t="s">
        <v>12</v>
      </c>
      <c r="G2663" s="2" t="s">
        <v>13</v>
      </c>
      <c r="H2663" s="2">
        <v>1.5E7</v>
      </c>
      <c r="I2663" s="2">
        <v>4.8</v>
      </c>
    </row>
    <row r="2664">
      <c r="A2664" s="2" t="s">
        <v>4460</v>
      </c>
      <c r="B2664" s="2">
        <v>90.0</v>
      </c>
      <c r="C2664" s="2">
        <v>2.6421314E7</v>
      </c>
      <c r="D2664" s="2" t="s">
        <v>4461</v>
      </c>
      <c r="E2664" s="2" t="s">
        <v>4462</v>
      </c>
      <c r="F2664" s="2" t="s">
        <v>12</v>
      </c>
      <c r="G2664" s="2" t="s">
        <v>13</v>
      </c>
      <c r="H2664" s="2">
        <v>1.5E7</v>
      </c>
      <c r="I2664" s="2">
        <v>4.0</v>
      </c>
    </row>
    <row r="2665">
      <c r="A2665" s="2" t="s">
        <v>3781</v>
      </c>
      <c r="B2665" s="2">
        <v>101.0</v>
      </c>
      <c r="C2665" s="2">
        <v>2.4881E7</v>
      </c>
      <c r="D2665" s="2" t="s">
        <v>311</v>
      </c>
      <c r="E2665" s="2" t="s">
        <v>4463</v>
      </c>
      <c r="F2665" s="2" t="s">
        <v>12</v>
      </c>
      <c r="G2665" s="2" t="s">
        <v>13</v>
      </c>
      <c r="H2665" s="2">
        <v>1.5E7</v>
      </c>
      <c r="I2665" s="2">
        <v>6.2</v>
      </c>
    </row>
    <row r="2666">
      <c r="A2666" s="2" t="s">
        <v>2858</v>
      </c>
      <c r="B2666" s="2">
        <v>119.0</v>
      </c>
      <c r="C2666" s="2">
        <v>2.3089926E7</v>
      </c>
      <c r="D2666" s="2" t="s">
        <v>3092</v>
      </c>
      <c r="E2666" s="2" t="s">
        <v>4464</v>
      </c>
      <c r="F2666" s="2" t="s">
        <v>12</v>
      </c>
      <c r="G2666" s="2" t="s">
        <v>20</v>
      </c>
      <c r="H2666" s="2">
        <v>1.5E7</v>
      </c>
      <c r="I2666" s="2">
        <v>7.7</v>
      </c>
    </row>
    <row r="2667">
      <c r="A2667" s="2" t="s">
        <v>4465</v>
      </c>
      <c r="B2667" s="2">
        <v>103.0</v>
      </c>
      <c r="C2667" s="2">
        <v>2.6161406E7</v>
      </c>
      <c r="D2667" s="2" t="s">
        <v>272</v>
      </c>
      <c r="E2667" s="2" t="s">
        <v>4466</v>
      </c>
      <c r="F2667" s="2" t="s">
        <v>12</v>
      </c>
      <c r="G2667" s="2" t="s">
        <v>13</v>
      </c>
      <c r="H2667" s="2">
        <v>1.5E7</v>
      </c>
      <c r="I2667" s="2">
        <v>6.7</v>
      </c>
    </row>
    <row r="2668">
      <c r="A2668" s="2" t="s">
        <v>4344</v>
      </c>
      <c r="B2668" s="2">
        <v>134.0</v>
      </c>
      <c r="C2668" s="2">
        <v>2.2954968E7</v>
      </c>
      <c r="D2668" s="2" t="s">
        <v>76</v>
      </c>
      <c r="E2668" s="2" t="s">
        <v>4467</v>
      </c>
      <c r="F2668" s="2" t="s">
        <v>12</v>
      </c>
      <c r="G2668" s="2" t="s">
        <v>20</v>
      </c>
      <c r="H2668" s="2">
        <v>1.15E7</v>
      </c>
      <c r="I2668" s="2">
        <v>7.9</v>
      </c>
    </row>
    <row r="2669">
      <c r="A2669" s="2" t="s">
        <v>2453</v>
      </c>
      <c r="B2669" s="2">
        <v>155.0</v>
      </c>
      <c r="C2669" s="2">
        <v>2.6384919E7</v>
      </c>
      <c r="D2669" s="2" t="s">
        <v>1196</v>
      </c>
      <c r="E2669" s="2" t="s">
        <v>4468</v>
      </c>
      <c r="F2669" s="2" t="s">
        <v>12</v>
      </c>
      <c r="G2669" s="2" t="s">
        <v>13</v>
      </c>
      <c r="H2669" s="2">
        <v>1.5E7</v>
      </c>
      <c r="I2669" s="2">
        <v>7.9</v>
      </c>
    </row>
    <row r="2670">
      <c r="A2670" s="2" t="s">
        <v>4223</v>
      </c>
      <c r="B2670" s="2">
        <v>94.0</v>
      </c>
      <c r="C2670" s="2">
        <v>2.2189039E7</v>
      </c>
      <c r="D2670" s="2" t="s">
        <v>2023</v>
      </c>
      <c r="E2670" s="2" t="s">
        <v>4469</v>
      </c>
      <c r="F2670" s="2" t="s">
        <v>12</v>
      </c>
      <c r="G2670" s="2" t="s">
        <v>13</v>
      </c>
      <c r="H2670" s="2">
        <v>1.5E7</v>
      </c>
      <c r="I2670" s="2">
        <v>5.5</v>
      </c>
    </row>
    <row r="2671">
      <c r="A2671" s="2" t="s">
        <v>4470</v>
      </c>
      <c r="B2671" s="2">
        <v>95.0</v>
      </c>
      <c r="C2671" s="2">
        <v>2.0998709E7</v>
      </c>
      <c r="D2671" s="2" t="s">
        <v>1149</v>
      </c>
      <c r="E2671" s="2" t="s">
        <v>4471</v>
      </c>
      <c r="F2671" s="2" t="s">
        <v>12</v>
      </c>
      <c r="G2671" s="2" t="s">
        <v>13</v>
      </c>
      <c r="H2671" s="2">
        <v>1.5E7</v>
      </c>
      <c r="I2671" s="2">
        <v>6.2</v>
      </c>
    </row>
    <row r="2672">
      <c r="A2672" s="2" t="s">
        <v>4472</v>
      </c>
      <c r="B2672" s="2">
        <v>89.0</v>
      </c>
      <c r="C2672" s="2">
        <v>2.0801344E7</v>
      </c>
      <c r="D2672" s="2" t="s">
        <v>2228</v>
      </c>
      <c r="E2672" s="2" t="s">
        <v>4473</v>
      </c>
      <c r="F2672" s="2" t="s">
        <v>12</v>
      </c>
      <c r="G2672" s="2" t="s">
        <v>13</v>
      </c>
      <c r="H2672" s="2">
        <v>1.5E7</v>
      </c>
      <c r="I2672" s="2">
        <v>5.1</v>
      </c>
    </row>
    <row r="2673">
      <c r="A2673" s="2" t="s">
        <v>4474</v>
      </c>
      <c r="B2673" s="2">
        <v>97.0</v>
      </c>
      <c r="C2673" s="2">
        <v>2.1468807E7</v>
      </c>
      <c r="D2673" s="2" t="s">
        <v>1059</v>
      </c>
      <c r="E2673" s="2" t="s">
        <v>4475</v>
      </c>
      <c r="F2673" s="2" t="s">
        <v>12</v>
      </c>
      <c r="G2673" s="2" t="s">
        <v>13</v>
      </c>
      <c r="H2673" s="2">
        <v>1.4E7</v>
      </c>
      <c r="I2673" s="2">
        <v>4.1</v>
      </c>
    </row>
    <row r="2674">
      <c r="A2674" s="2" t="s">
        <v>1415</v>
      </c>
      <c r="B2674" s="2">
        <v>90.0</v>
      </c>
      <c r="C2674" s="2">
        <v>1.9158074E7</v>
      </c>
      <c r="D2674" s="2" t="s">
        <v>707</v>
      </c>
      <c r="E2674" s="2" t="s">
        <v>4476</v>
      </c>
      <c r="F2674" s="2" t="s">
        <v>12</v>
      </c>
      <c r="G2674" s="2" t="s">
        <v>13</v>
      </c>
      <c r="H2674" s="2">
        <v>1.5E7</v>
      </c>
      <c r="I2674" s="2">
        <v>6.7</v>
      </c>
    </row>
    <row r="2675">
      <c r="A2675" s="2" t="s">
        <v>4477</v>
      </c>
      <c r="B2675" s="2">
        <v>92.0</v>
      </c>
      <c r="C2675" s="2">
        <v>1.8843314E7</v>
      </c>
      <c r="D2675" s="2" t="s">
        <v>320</v>
      </c>
      <c r="E2675" s="2" t="s">
        <v>4478</v>
      </c>
      <c r="F2675" s="2" t="s">
        <v>12</v>
      </c>
      <c r="G2675" s="2" t="s">
        <v>13</v>
      </c>
      <c r="H2675" s="2">
        <v>2.0E7</v>
      </c>
      <c r="I2675" s="2">
        <v>4.7</v>
      </c>
    </row>
    <row r="2676">
      <c r="A2676" s="2" t="s">
        <v>4479</v>
      </c>
      <c r="B2676" s="2">
        <v>100.0</v>
      </c>
      <c r="C2676" s="2">
        <v>2.0566327E7</v>
      </c>
      <c r="D2676" s="2" t="s">
        <v>756</v>
      </c>
      <c r="E2676" s="2" t="s">
        <v>4480</v>
      </c>
      <c r="F2676" s="2" t="s">
        <v>12</v>
      </c>
      <c r="G2676" s="2" t="s">
        <v>13</v>
      </c>
      <c r="H2676" s="2">
        <v>1.5E7</v>
      </c>
      <c r="I2676" s="2">
        <v>6.4</v>
      </c>
    </row>
    <row r="2677">
      <c r="A2677" s="2" t="s">
        <v>3813</v>
      </c>
      <c r="B2677" s="2">
        <v>117.0</v>
      </c>
      <c r="C2677" s="2">
        <v>2.0218921E7</v>
      </c>
      <c r="D2677" s="2" t="s">
        <v>2162</v>
      </c>
      <c r="E2677" s="2" t="s">
        <v>4481</v>
      </c>
      <c r="F2677" s="2" t="s">
        <v>12</v>
      </c>
      <c r="G2677" s="2" t="s">
        <v>4482</v>
      </c>
      <c r="H2677" s="2">
        <v>1.5E7</v>
      </c>
      <c r="I2677" s="2">
        <v>6.3</v>
      </c>
    </row>
    <row r="2678">
      <c r="A2678" s="2" t="s">
        <v>4483</v>
      </c>
      <c r="B2678" s="2">
        <v>84.0</v>
      </c>
      <c r="C2678" s="2">
        <v>1.7411331E7</v>
      </c>
      <c r="D2678" s="2" t="s">
        <v>1494</v>
      </c>
      <c r="E2678" s="2" t="s">
        <v>4484</v>
      </c>
      <c r="F2678" s="2" t="s">
        <v>12</v>
      </c>
      <c r="G2678" s="2" t="s">
        <v>126</v>
      </c>
      <c r="H2678" s="2">
        <v>1.5E7</v>
      </c>
      <c r="I2678" s="2">
        <v>5.5</v>
      </c>
    </row>
    <row r="2679">
      <c r="A2679" s="2" t="s">
        <v>4485</v>
      </c>
      <c r="B2679" s="2">
        <v>140.0</v>
      </c>
      <c r="C2679" s="2">
        <v>2.1383298E7</v>
      </c>
      <c r="D2679" s="2" t="s">
        <v>751</v>
      </c>
      <c r="E2679" s="2" t="s">
        <v>4486</v>
      </c>
      <c r="F2679" s="2" t="s">
        <v>12</v>
      </c>
      <c r="G2679" s="2" t="s">
        <v>13</v>
      </c>
      <c r="H2679" s="2">
        <v>1.5E7</v>
      </c>
      <c r="I2679" s="2">
        <v>7.3</v>
      </c>
    </row>
    <row r="2680">
      <c r="A2680" s="2" t="s">
        <v>521</v>
      </c>
      <c r="B2680" s="2">
        <v>108.0</v>
      </c>
      <c r="C2680" s="2">
        <v>2.4984868E7</v>
      </c>
      <c r="D2680" s="2" t="s">
        <v>116</v>
      </c>
      <c r="E2680" s="2" t="s">
        <v>4487</v>
      </c>
      <c r="F2680" s="2" t="s">
        <v>12</v>
      </c>
      <c r="G2680" s="2" t="s">
        <v>13</v>
      </c>
      <c r="H2680" s="2">
        <v>1.5E7</v>
      </c>
      <c r="I2680" s="2">
        <v>6.3</v>
      </c>
    </row>
    <row r="2681">
      <c r="A2681" s="2" t="s">
        <v>4488</v>
      </c>
      <c r="B2681" s="2">
        <v>109.0</v>
      </c>
      <c r="C2681" s="2">
        <v>1.6459004E7</v>
      </c>
      <c r="D2681" s="2" t="s">
        <v>679</v>
      </c>
      <c r="E2681" s="2" t="s">
        <v>4489</v>
      </c>
      <c r="F2681" s="2" t="s">
        <v>12</v>
      </c>
      <c r="G2681" s="2" t="s">
        <v>95</v>
      </c>
      <c r="H2681" s="2">
        <v>1.5E7</v>
      </c>
      <c r="I2681" s="2">
        <v>4.9</v>
      </c>
    </row>
    <row r="2682">
      <c r="A2682" s="2" t="s">
        <v>803</v>
      </c>
      <c r="B2682" s="2">
        <v>131.0</v>
      </c>
      <c r="C2682" s="2">
        <v>1.57E7</v>
      </c>
      <c r="D2682" s="2" t="s">
        <v>770</v>
      </c>
      <c r="E2682" s="2" t="s">
        <v>4490</v>
      </c>
      <c r="F2682" s="2" t="s">
        <v>12</v>
      </c>
      <c r="G2682" s="2" t="s">
        <v>13</v>
      </c>
      <c r="H2682" s="2">
        <v>1.5E7</v>
      </c>
      <c r="I2682" s="2">
        <v>7.6</v>
      </c>
    </row>
    <row r="2683">
      <c r="A2683" s="2" t="s">
        <v>4491</v>
      </c>
      <c r="B2683" s="2">
        <v>114.0</v>
      </c>
      <c r="C2683" s="2">
        <v>1.51E7</v>
      </c>
      <c r="D2683" s="2" t="s">
        <v>781</v>
      </c>
      <c r="E2683" s="2" t="s">
        <v>4492</v>
      </c>
      <c r="F2683" s="2" t="s">
        <v>12</v>
      </c>
      <c r="G2683" s="2" t="s">
        <v>13</v>
      </c>
      <c r="H2683" s="2">
        <v>1.5E7</v>
      </c>
      <c r="I2683" s="2">
        <v>6.0</v>
      </c>
    </row>
    <row r="2684">
      <c r="A2684" s="2" t="s">
        <v>3014</v>
      </c>
      <c r="B2684" s="2">
        <v>97.0</v>
      </c>
      <c r="C2684" s="2">
        <v>1.493857E7</v>
      </c>
      <c r="D2684" s="2" t="s">
        <v>535</v>
      </c>
      <c r="E2684" s="2" t="s">
        <v>4493</v>
      </c>
      <c r="F2684" s="2" t="s">
        <v>12</v>
      </c>
      <c r="G2684" s="2" t="s">
        <v>13</v>
      </c>
      <c r="H2684" s="2">
        <v>1.5E7</v>
      </c>
      <c r="I2684" s="2">
        <v>6.2</v>
      </c>
    </row>
    <row r="2685">
      <c r="A2685" s="2" t="s">
        <v>3744</v>
      </c>
      <c r="B2685" s="2">
        <v>122.0</v>
      </c>
      <c r="C2685" s="2">
        <v>1.7237244E7</v>
      </c>
      <c r="D2685" s="2" t="s">
        <v>751</v>
      </c>
      <c r="E2685" s="2" t="s">
        <v>4494</v>
      </c>
      <c r="F2685" s="2" t="s">
        <v>12</v>
      </c>
      <c r="G2685" s="2" t="s">
        <v>20</v>
      </c>
      <c r="H2685" s="2">
        <v>1.5E7</v>
      </c>
      <c r="I2685" s="2">
        <v>6.8</v>
      </c>
    </row>
    <row r="2686">
      <c r="A2686" s="2" t="s">
        <v>4495</v>
      </c>
      <c r="B2686" s="2">
        <v>87.0</v>
      </c>
      <c r="C2686" s="2">
        <v>1.4249005E7</v>
      </c>
      <c r="D2686" s="2" t="s">
        <v>585</v>
      </c>
      <c r="E2686" s="2" t="s">
        <v>4496</v>
      </c>
      <c r="F2686" s="2" t="s">
        <v>12</v>
      </c>
      <c r="G2686" s="2" t="s">
        <v>13</v>
      </c>
      <c r="H2686" s="2">
        <v>1.5E7</v>
      </c>
      <c r="I2686" s="2">
        <v>4.5</v>
      </c>
    </row>
    <row r="2687">
      <c r="A2687" s="2" t="s">
        <v>4497</v>
      </c>
      <c r="B2687" s="2">
        <v>85.0</v>
      </c>
      <c r="C2687" s="2">
        <v>1.270188E7</v>
      </c>
      <c r="D2687" s="2" t="s">
        <v>157</v>
      </c>
      <c r="E2687" s="2" t="s">
        <v>4498</v>
      </c>
      <c r="F2687" s="2" t="s">
        <v>12</v>
      </c>
      <c r="G2687" s="2" t="s">
        <v>13</v>
      </c>
      <c r="H2687" s="2">
        <v>1.5E7</v>
      </c>
      <c r="I2687" s="2">
        <v>5.7</v>
      </c>
    </row>
    <row r="2688">
      <c r="A2688" s="2" t="s">
        <v>4499</v>
      </c>
      <c r="B2688" s="2">
        <v>85.0</v>
      </c>
      <c r="C2688" s="2">
        <v>1.035369E7</v>
      </c>
      <c r="D2688" s="2" t="s">
        <v>1420</v>
      </c>
      <c r="E2688" s="2" t="s">
        <v>4500</v>
      </c>
      <c r="F2688" s="2" t="s">
        <v>12</v>
      </c>
      <c r="G2688" s="2" t="s">
        <v>13</v>
      </c>
      <c r="I2688" s="2">
        <v>8.4</v>
      </c>
    </row>
    <row r="2689">
      <c r="A2689" s="2" t="s">
        <v>4501</v>
      </c>
      <c r="B2689" s="2">
        <v>101.0</v>
      </c>
      <c r="C2689" s="2">
        <v>1.280119E7</v>
      </c>
      <c r="D2689" s="2" t="s">
        <v>10</v>
      </c>
      <c r="E2689" s="2" t="s">
        <v>4502</v>
      </c>
      <c r="F2689" s="2" t="s">
        <v>12</v>
      </c>
      <c r="G2689" s="2" t="s">
        <v>13</v>
      </c>
      <c r="H2689" s="2">
        <v>1.5E7</v>
      </c>
      <c r="I2689" s="2">
        <v>4.6</v>
      </c>
    </row>
    <row r="2690">
      <c r="A2690" s="2" t="s">
        <v>4503</v>
      </c>
      <c r="B2690" s="2">
        <v>121.0</v>
      </c>
      <c r="C2690" s="2">
        <v>1.2549485E7</v>
      </c>
      <c r="D2690" s="2" t="s">
        <v>4504</v>
      </c>
      <c r="E2690" s="2" t="s">
        <v>4505</v>
      </c>
      <c r="F2690" s="2" t="s">
        <v>12</v>
      </c>
      <c r="G2690" s="2" t="s">
        <v>13</v>
      </c>
      <c r="H2690" s="2">
        <v>1.5E7</v>
      </c>
      <c r="I2690" s="2">
        <v>6.2</v>
      </c>
    </row>
    <row r="2691">
      <c r="A2691" s="2" t="s">
        <v>4506</v>
      </c>
      <c r="B2691" s="2">
        <v>107.0</v>
      </c>
      <c r="C2691" s="2">
        <v>1.3766014E7</v>
      </c>
      <c r="D2691" s="2" t="s">
        <v>76</v>
      </c>
      <c r="E2691" s="2" t="s">
        <v>4507</v>
      </c>
      <c r="F2691" s="2" t="s">
        <v>12</v>
      </c>
      <c r="G2691" s="2" t="s">
        <v>13</v>
      </c>
      <c r="H2691" s="2">
        <v>1.5E7</v>
      </c>
      <c r="I2691" s="2">
        <v>7.0</v>
      </c>
    </row>
    <row r="2692">
      <c r="A2692" s="2" t="s">
        <v>4508</v>
      </c>
      <c r="B2692" s="2">
        <v>111.0</v>
      </c>
      <c r="C2692" s="2">
        <v>1.3034417E7</v>
      </c>
      <c r="D2692" s="2" t="s">
        <v>1327</v>
      </c>
      <c r="E2692" s="2" t="s">
        <v>4509</v>
      </c>
      <c r="F2692" s="2" t="s">
        <v>12</v>
      </c>
      <c r="G2692" s="2" t="s">
        <v>13</v>
      </c>
      <c r="H2692" s="2">
        <v>1.5E7</v>
      </c>
      <c r="I2692" s="2">
        <v>6.9</v>
      </c>
    </row>
    <row r="2693">
      <c r="A2693" s="2" t="s">
        <v>4510</v>
      </c>
      <c r="B2693" s="2">
        <v>92.0</v>
      </c>
      <c r="C2693" s="2">
        <v>1.163242E7</v>
      </c>
      <c r="D2693" s="2" t="s">
        <v>751</v>
      </c>
      <c r="E2693" s="2" t="s">
        <v>4511</v>
      </c>
      <c r="F2693" s="2" t="s">
        <v>12</v>
      </c>
      <c r="G2693" s="2" t="s">
        <v>13</v>
      </c>
      <c r="I2693" s="2">
        <v>6.1</v>
      </c>
    </row>
    <row r="2694">
      <c r="A2694" s="2" t="s">
        <v>4512</v>
      </c>
      <c r="B2694" s="2">
        <v>97.0</v>
      </c>
      <c r="C2694" s="2">
        <v>1.2212417E7</v>
      </c>
      <c r="D2694" s="2" t="s">
        <v>535</v>
      </c>
      <c r="E2694" s="2" t="s">
        <v>4513</v>
      </c>
      <c r="F2694" s="2" t="s">
        <v>12</v>
      </c>
      <c r="G2694" s="2" t="s">
        <v>13</v>
      </c>
      <c r="H2694" s="2">
        <v>1.5E7</v>
      </c>
      <c r="I2694" s="2">
        <v>6.7</v>
      </c>
    </row>
    <row r="2695">
      <c r="A2695" s="2" t="s">
        <v>4514</v>
      </c>
      <c r="B2695" s="2">
        <v>97.0</v>
      </c>
      <c r="C2695" s="2">
        <v>1.1614236E7</v>
      </c>
      <c r="D2695" s="2" t="s">
        <v>585</v>
      </c>
      <c r="E2695" s="2" t="s">
        <v>4515</v>
      </c>
      <c r="F2695" s="2" t="s">
        <v>12</v>
      </c>
      <c r="G2695" s="2" t="s">
        <v>13</v>
      </c>
      <c r="H2695" s="2">
        <v>1.5E7</v>
      </c>
      <c r="I2695" s="2">
        <v>5.6</v>
      </c>
    </row>
    <row r="2696">
      <c r="A2696" s="2" t="s">
        <v>2321</v>
      </c>
      <c r="B2696" s="2">
        <v>125.0</v>
      </c>
      <c r="C2696" s="2">
        <v>1.3337299E7</v>
      </c>
      <c r="D2696" s="2" t="s">
        <v>2261</v>
      </c>
      <c r="E2696" s="2" t="s">
        <v>4516</v>
      </c>
      <c r="F2696" s="2" t="s">
        <v>12</v>
      </c>
      <c r="G2696" s="2" t="s">
        <v>13</v>
      </c>
      <c r="H2696" s="2">
        <v>2.0E7</v>
      </c>
      <c r="I2696" s="2">
        <v>6.6</v>
      </c>
    </row>
    <row r="2697">
      <c r="A2697" s="2" t="s">
        <v>2858</v>
      </c>
      <c r="B2697" s="2">
        <v>124.0</v>
      </c>
      <c r="C2697" s="2">
        <v>1.0763469E7</v>
      </c>
      <c r="D2697" s="2" t="s">
        <v>495</v>
      </c>
      <c r="E2697" s="2" t="s">
        <v>4517</v>
      </c>
      <c r="F2697" s="2" t="s">
        <v>12</v>
      </c>
      <c r="G2697" s="2" t="s">
        <v>13</v>
      </c>
      <c r="H2697" s="2">
        <v>1.5E7</v>
      </c>
      <c r="I2697" s="2">
        <v>6.4</v>
      </c>
    </row>
    <row r="2698">
      <c r="A2698" s="2" t="s">
        <v>4518</v>
      </c>
      <c r="B2698" s="2">
        <v>76.0</v>
      </c>
      <c r="C2698" s="2">
        <v>1.1144518E7</v>
      </c>
      <c r="D2698" s="2" t="s">
        <v>3233</v>
      </c>
      <c r="E2698" s="2" t="s">
        <v>4519</v>
      </c>
      <c r="F2698" s="2" t="s">
        <v>12</v>
      </c>
      <c r="G2698" s="2" t="s">
        <v>95</v>
      </c>
      <c r="H2698" s="2">
        <v>1.5E7</v>
      </c>
      <c r="I2698" s="2">
        <v>2.8</v>
      </c>
    </row>
    <row r="2699">
      <c r="A2699" s="2" t="s">
        <v>4520</v>
      </c>
      <c r="B2699" s="2">
        <v>107.0</v>
      </c>
      <c r="C2699" s="2">
        <v>1.5608545E7</v>
      </c>
      <c r="D2699" s="2" t="s">
        <v>464</v>
      </c>
      <c r="E2699" s="2" t="s">
        <v>4521</v>
      </c>
      <c r="F2699" s="2" t="s">
        <v>12</v>
      </c>
      <c r="G2699" s="2" t="s">
        <v>13</v>
      </c>
      <c r="H2699" s="2">
        <v>1.5E7</v>
      </c>
      <c r="I2699" s="2">
        <v>5.4</v>
      </c>
    </row>
    <row r="2700">
      <c r="A2700" s="2" t="s">
        <v>348</v>
      </c>
      <c r="B2700" s="2">
        <v>91.0</v>
      </c>
      <c r="C2700" s="2">
        <v>1.0443316E7</v>
      </c>
      <c r="D2700" s="2" t="s">
        <v>495</v>
      </c>
      <c r="E2700" s="2" t="s">
        <v>4522</v>
      </c>
      <c r="F2700" s="2" t="s">
        <v>12</v>
      </c>
      <c r="G2700" s="2" t="s">
        <v>13</v>
      </c>
      <c r="H2700" s="2">
        <v>1.5E7</v>
      </c>
      <c r="I2700" s="2">
        <v>5.0</v>
      </c>
    </row>
    <row r="2701">
      <c r="A2701" s="2" t="s">
        <v>4523</v>
      </c>
      <c r="B2701" s="2">
        <v>96.0</v>
      </c>
      <c r="C2701" s="2">
        <v>1.0494147E7</v>
      </c>
      <c r="D2701" s="2" t="s">
        <v>76</v>
      </c>
      <c r="E2701" s="2" t="s">
        <v>4524</v>
      </c>
      <c r="F2701" s="2" t="s">
        <v>12</v>
      </c>
      <c r="G2701" s="2" t="s">
        <v>13</v>
      </c>
      <c r="H2701" s="2">
        <v>1.5E7</v>
      </c>
      <c r="I2701" s="2">
        <v>5.1</v>
      </c>
    </row>
    <row r="2702">
      <c r="A2702" s="2" t="s">
        <v>981</v>
      </c>
      <c r="B2702" s="2">
        <v>142.0</v>
      </c>
      <c r="C2702" s="2">
        <v>9929000.0</v>
      </c>
      <c r="D2702" s="2" t="s">
        <v>650</v>
      </c>
      <c r="E2702" s="2" t="s">
        <v>4525</v>
      </c>
      <c r="F2702" s="2" t="s">
        <v>12</v>
      </c>
      <c r="G2702" s="2" t="s">
        <v>20</v>
      </c>
      <c r="H2702" s="2">
        <v>1.5E7</v>
      </c>
      <c r="I2702" s="2">
        <v>8.0</v>
      </c>
    </row>
    <row r="2703">
      <c r="A2703" s="2" t="s">
        <v>4086</v>
      </c>
      <c r="B2703" s="2">
        <v>103.0</v>
      </c>
      <c r="C2703" s="2">
        <v>1.041198E7</v>
      </c>
      <c r="D2703" s="2" t="s">
        <v>4526</v>
      </c>
      <c r="E2703" s="2" t="s">
        <v>4527</v>
      </c>
      <c r="F2703" s="2" t="s">
        <v>12</v>
      </c>
      <c r="G2703" s="2" t="s">
        <v>13</v>
      </c>
      <c r="H2703" s="2">
        <v>1.5E7</v>
      </c>
      <c r="I2703" s="2">
        <v>5.9</v>
      </c>
    </row>
    <row r="2704">
      <c r="B2704" s="2">
        <v>60.0</v>
      </c>
      <c r="D2704" s="2" t="s">
        <v>4528</v>
      </c>
      <c r="E2704" s="2" t="s">
        <v>4529</v>
      </c>
      <c r="F2704" s="2" t="s">
        <v>12</v>
      </c>
      <c r="G2704" s="2" t="s">
        <v>95</v>
      </c>
      <c r="I2704" s="2">
        <v>7.5</v>
      </c>
    </row>
    <row r="2705">
      <c r="A2705" s="2" t="s">
        <v>1488</v>
      </c>
      <c r="B2705" s="2">
        <v>117.0</v>
      </c>
      <c r="C2705" s="2">
        <v>1.7439163E7</v>
      </c>
      <c r="D2705" s="2" t="s">
        <v>349</v>
      </c>
      <c r="E2705" s="2" t="s">
        <v>4530</v>
      </c>
      <c r="F2705" s="2" t="s">
        <v>12</v>
      </c>
      <c r="G2705" s="2" t="s">
        <v>13</v>
      </c>
      <c r="H2705" s="2">
        <v>1.5E7</v>
      </c>
      <c r="I2705" s="2">
        <v>8.2</v>
      </c>
    </row>
    <row r="2706">
      <c r="A2706" s="2" t="s">
        <v>4531</v>
      </c>
      <c r="B2706" s="2">
        <v>116.0</v>
      </c>
      <c r="C2706" s="2">
        <v>9396487.0</v>
      </c>
      <c r="D2706" s="2" t="s">
        <v>2162</v>
      </c>
      <c r="E2706" s="2" t="s">
        <v>4532</v>
      </c>
      <c r="F2706" s="2" t="s">
        <v>12</v>
      </c>
      <c r="G2706" s="2" t="s">
        <v>13</v>
      </c>
      <c r="H2706" s="2">
        <v>1.5E7</v>
      </c>
      <c r="I2706" s="2">
        <v>7.0</v>
      </c>
    </row>
    <row r="2707">
      <c r="A2707" s="2" t="s">
        <v>1109</v>
      </c>
      <c r="B2707" s="2">
        <v>118.0</v>
      </c>
      <c r="C2707" s="2">
        <v>9059588.0</v>
      </c>
      <c r="D2707" s="2" t="s">
        <v>1838</v>
      </c>
      <c r="E2707" s="2" t="s">
        <v>4533</v>
      </c>
      <c r="F2707" s="2" t="s">
        <v>12</v>
      </c>
      <c r="G2707" s="2" t="s">
        <v>13</v>
      </c>
      <c r="H2707" s="2">
        <v>1.5E7</v>
      </c>
      <c r="I2707" s="2">
        <v>6.6</v>
      </c>
    </row>
    <row r="2708">
      <c r="A2708" s="2" t="s">
        <v>3258</v>
      </c>
      <c r="B2708" s="2">
        <v>108.0</v>
      </c>
      <c r="C2708" s="2">
        <v>9172810.0</v>
      </c>
      <c r="D2708" s="2" t="s">
        <v>4534</v>
      </c>
      <c r="E2708" s="2" t="s">
        <v>4535</v>
      </c>
      <c r="F2708" s="2" t="s">
        <v>12</v>
      </c>
      <c r="G2708" s="2" t="s">
        <v>13</v>
      </c>
      <c r="H2708" s="2">
        <v>1.6E7</v>
      </c>
      <c r="I2708" s="2">
        <v>6.7</v>
      </c>
    </row>
    <row r="2709">
      <c r="A2709" s="2" t="s">
        <v>4536</v>
      </c>
      <c r="B2709" s="2">
        <v>94.0</v>
      </c>
      <c r="C2709" s="2">
        <v>8735529.0</v>
      </c>
      <c r="D2709" s="2" t="s">
        <v>495</v>
      </c>
      <c r="E2709" s="2" t="s">
        <v>4537</v>
      </c>
      <c r="F2709" s="2" t="s">
        <v>12</v>
      </c>
      <c r="G2709" s="2" t="s">
        <v>13</v>
      </c>
      <c r="H2709" s="2">
        <v>1.5E7</v>
      </c>
      <c r="I2709" s="2">
        <v>5.5</v>
      </c>
    </row>
    <row r="2710">
      <c r="A2710" s="2" t="s">
        <v>4538</v>
      </c>
      <c r="B2710" s="2">
        <v>97.0</v>
      </c>
      <c r="C2710" s="2">
        <v>8586376.0</v>
      </c>
      <c r="D2710" s="2" t="s">
        <v>585</v>
      </c>
      <c r="E2710" s="2" t="s">
        <v>4539</v>
      </c>
      <c r="F2710" s="2" t="s">
        <v>12</v>
      </c>
      <c r="G2710" s="2" t="s">
        <v>13</v>
      </c>
      <c r="H2710" s="2">
        <v>2.0E7</v>
      </c>
      <c r="I2710" s="2">
        <v>4.9</v>
      </c>
    </row>
    <row r="2711">
      <c r="A2711" s="2" t="s">
        <v>2089</v>
      </c>
      <c r="B2711" s="2">
        <v>97.0</v>
      </c>
      <c r="C2711" s="2">
        <v>8378141.0</v>
      </c>
      <c r="D2711" s="2" t="s">
        <v>495</v>
      </c>
      <c r="E2711" s="2" t="s">
        <v>4540</v>
      </c>
      <c r="F2711" s="2" t="s">
        <v>12</v>
      </c>
      <c r="G2711" s="2" t="s">
        <v>20</v>
      </c>
      <c r="H2711" s="2">
        <v>1.5E7</v>
      </c>
      <c r="I2711" s="2">
        <v>6.9</v>
      </c>
    </row>
    <row r="2712">
      <c r="A2712" s="2" t="s">
        <v>4541</v>
      </c>
      <c r="B2712" s="2">
        <v>99.0</v>
      </c>
      <c r="D2712" s="2" t="s">
        <v>3705</v>
      </c>
      <c r="E2712" s="2" t="s">
        <v>4542</v>
      </c>
      <c r="F2712" s="2" t="s">
        <v>12</v>
      </c>
      <c r="G2712" s="2" t="s">
        <v>13</v>
      </c>
      <c r="I2712" s="2">
        <v>7.4</v>
      </c>
    </row>
    <row r="2713">
      <c r="A2713" s="2" t="s">
        <v>4543</v>
      </c>
      <c r="B2713" s="2">
        <v>91.0</v>
      </c>
      <c r="C2713" s="2">
        <v>8080116.0</v>
      </c>
      <c r="D2713" s="2" t="s">
        <v>833</v>
      </c>
      <c r="E2713" s="2" t="s">
        <v>4544</v>
      </c>
      <c r="F2713" s="2" t="s">
        <v>12</v>
      </c>
      <c r="G2713" s="2" t="s">
        <v>13</v>
      </c>
      <c r="H2713" s="2">
        <v>1.5E7</v>
      </c>
      <c r="I2713" s="2">
        <v>5.6</v>
      </c>
    </row>
    <row r="2714">
      <c r="A2714" s="2" t="s">
        <v>4545</v>
      </c>
      <c r="B2714" s="2">
        <v>107.0</v>
      </c>
      <c r="C2714" s="2">
        <v>7757130.0</v>
      </c>
      <c r="D2714" s="2" t="s">
        <v>3182</v>
      </c>
      <c r="E2714" s="2" t="s">
        <v>4546</v>
      </c>
      <c r="F2714" s="2" t="s">
        <v>12</v>
      </c>
      <c r="G2714" s="2" t="s">
        <v>20</v>
      </c>
      <c r="H2714" s="2">
        <v>1.5E7</v>
      </c>
      <c r="I2714" s="2">
        <v>8.0</v>
      </c>
    </row>
    <row r="2715">
      <c r="A2715" s="2" t="s">
        <v>4547</v>
      </c>
      <c r="B2715" s="2">
        <v>95.0</v>
      </c>
      <c r="C2715" s="2">
        <v>9123834.0</v>
      </c>
      <c r="D2715" s="2" t="s">
        <v>590</v>
      </c>
      <c r="E2715" s="2" t="s">
        <v>4548</v>
      </c>
      <c r="F2715" s="2" t="s">
        <v>12</v>
      </c>
      <c r="G2715" s="2" t="s">
        <v>13</v>
      </c>
      <c r="H2715" s="2">
        <v>1.5E7</v>
      </c>
      <c r="I2715" s="2">
        <v>5.3</v>
      </c>
    </row>
    <row r="2716">
      <c r="A2716" s="2" t="s">
        <v>4549</v>
      </c>
      <c r="B2716" s="2">
        <v>102.0</v>
      </c>
      <c r="C2716" s="2">
        <v>6409206.0</v>
      </c>
      <c r="D2716" s="2" t="s">
        <v>2233</v>
      </c>
      <c r="E2716" s="2" t="s">
        <v>4550</v>
      </c>
      <c r="F2716" s="2" t="s">
        <v>12</v>
      </c>
      <c r="G2716" s="2" t="s">
        <v>13</v>
      </c>
      <c r="H2716" s="2">
        <v>1.5E7</v>
      </c>
      <c r="I2716" s="2">
        <v>6.2</v>
      </c>
    </row>
    <row r="2717">
      <c r="A2717" s="2" t="s">
        <v>4551</v>
      </c>
      <c r="B2717" s="2">
        <v>88.0</v>
      </c>
      <c r="C2717" s="2">
        <v>6373693.0</v>
      </c>
      <c r="D2717" s="2" t="s">
        <v>590</v>
      </c>
      <c r="E2717" s="2" t="s">
        <v>4552</v>
      </c>
      <c r="F2717" s="2" t="s">
        <v>12</v>
      </c>
      <c r="G2717" s="2" t="s">
        <v>13</v>
      </c>
      <c r="H2717" s="2">
        <v>1.5E7</v>
      </c>
      <c r="I2717" s="2">
        <v>5.3</v>
      </c>
    </row>
    <row r="2718">
      <c r="A2718" s="2" t="s">
        <v>2113</v>
      </c>
      <c r="B2718" s="2">
        <v>106.0</v>
      </c>
      <c r="C2718" s="2">
        <v>7556708.0</v>
      </c>
      <c r="D2718" s="2" t="s">
        <v>1196</v>
      </c>
      <c r="E2718" s="2" t="s">
        <v>4553</v>
      </c>
      <c r="F2718" s="2" t="s">
        <v>12</v>
      </c>
      <c r="G2718" s="2" t="s">
        <v>13</v>
      </c>
      <c r="H2718" s="2">
        <v>1.5E7</v>
      </c>
      <c r="I2718" s="2">
        <v>6.6</v>
      </c>
    </row>
    <row r="2719">
      <c r="A2719" s="2" t="s">
        <v>2858</v>
      </c>
      <c r="B2719" s="2">
        <v>92.0</v>
      </c>
      <c r="C2719" s="2">
        <v>5306447.0</v>
      </c>
      <c r="D2719" s="2" t="s">
        <v>590</v>
      </c>
      <c r="E2719" s="2" t="s">
        <v>4554</v>
      </c>
      <c r="F2719" s="2" t="s">
        <v>12</v>
      </c>
      <c r="G2719" s="2" t="s">
        <v>13</v>
      </c>
      <c r="H2719" s="2">
        <v>1.5E7</v>
      </c>
      <c r="I2719" s="2">
        <v>7.2</v>
      </c>
    </row>
    <row r="2720">
      <c r="A2720" s="2" t="s">
        <v>4555</v>
      </c>
      <c r="B2720" s="2">
        <v>105.0</v>
      </c>
      <c r="C2720" s="2">
        <v>5217498.0</v>
      </c>
      <c r="D2720" s="2" t="s">
        <v>679</v>
      </c>
      <c r="E2720" s="2" t="s">
        <v>4556</v>
      </c>
      <c r="F2720" s="2" t="s">
        <v>12</v>
      </c>
      <c r="G2720" s="2" t="s">
        <v>13</v>
      </c>
      <c r="H2720" s="2">
        <v>1.5E7</v>
      </c>
      <c r="I2720" s="2">
        <v>4.6</v>
      </c>
    </row>
    <row r="2721">
      <c r="A2721" s="2" t="s">
        <v>4359</v>
      </c>
      <c r="B2721" s="2">
        <v>107.0</v>
      </c>
      <c r="C2721" s="2">
        <v>5023275.0</v>
      </c>
      <c r="D2721" s="2" t="s">
        <v>4557</v>
      </c>
      <c r="E2721" s="2" t="s">
        <v>4558</v>
      </c>
      <c r="F2721" s="2" t="s">
        <v>12</v>
      </c>
      <c r="G2721" s="2" t="s">
        <v>513</v>
      </c>
      <c r="H2721" s="2">
        <v>1.5E7</v>
      </c>
      <c r="I2721" s="2">
        <v>7.5</v>
      </c>
    </row>
    <row r="2722">
      <c r="A2722" s="2" t="s">
        <v>4559</v>
      </c>
      <c r="B2722" s="2">
        <v>120.0</v>
      </c>
      <c r="C2722" s="2">
        <v>4956401.0</v>
      </c>
      <c r="D2722" s="2" t="s">
        <v>1191</v>
      </c>
      <c r="E2722" s="2" t="s">
        <v>4560</v>
      </c>
      <c r="F2722" s="2" t="s">
        <v>12</v>
      </c>
      <c r="G2722" s="2" t="s">
        <v>513</v>
      </c>
      <c r="H2722" s="2">
        <v>1.5E7</v>
      </c>
      <c r="I2722" s="2">
        <v>6.5</v>
      </c>
    </row>
    <row r="2723">
      <c r="A2723" s="2" t="s">
        <v>88</v>
      </c>
      <c r="B2723" s="2">
        <v>103.0</v>
      </c>
      <c r="C2723" s="2">
        <v>4235837.0</v>
      </c>
      <c r="D2723" s="2" t="s">
        <v>4317</v>
      </c>
      <c r="E2723" s="2" t="s">
        <v>4561</v>
      </c>
      <c r="F2723" s="2" t="s">
        <v>12</v>
      </c>
      <c r="G2723" s="2" t="s">
        <v>13</v>
      </c>
      <c r="H2723" s="2">
        <v>1.5E7</v>
      </c>
      <c r="I2723" s="2">
        <v>7.6</v>
      </c>
    </row>
    <row r="2724">
      <c r="A2724" s="2" t="s">
        <v>4562</v>
      </c>
      <c r="B2724" s="2">
        <v>92.0</v>
      </c>
      <c r="C2724" s="2">
        <v>4002955.0</v>
      </c>
      <c r="D2724" s="2" t="s">
        <v>2793</v>
      </c>
      <c r="E2724" s="2" t="s">
        <v>4563</v>
      </c>
      <c r="F2724" s="2" t="s">
        <v>12</v>
      </c>
      <c r="G2724" s="2" t="s">
        <v>13</v>
      </c>
      <c r="H2724" s="2">
        <v>2.0E7</v>
      </c>
      <c r="I2724" s="2">
        <v>6.2</v>
      </c>
    </row>
    <row r="2725">
      <c r="A2725" s="2" t="s">
        <v>2049</v>
      </c>
      <c r="B2725" s="2">
        <v>147.0</v>
      </c>
      <c r="C2725" s="2">
        <v>7219578.0</v>
      </c>
      <c r="D2725" s="2" t="s">
        <v>679</v>
      </c>
      <c r="E2725" s="2" t="s">
        <v>4564</v>
      </c>
      <c r="F2725" s="2" t="s">
        <v>12</v>
      </c>
      <c r="G2725" s="2" t="s">
        <v>513</v>
      </c>
      <c r="H2725" s="2">
        <v>1.5E7</v>
      </c>
      <c r="I2725" s="2">
        <v>8.0</v>
      </c>
    </row>
    <row r="2726">
      <c r="A2726" s="2" t="s">
        <v>4565</v>
      </c>
      <c r="B2726" s="2">
        <v>98.0</v>
      </c>
      <c r="C2726" s="2">
        <v>3525161.0</v>
      </c>
      <c r="D2726" s="2" t="s">
        <v>4566</v>
      </c>
      <c r="E2726" s="2" t="s">
        <v>4567</v>
      </c>
      <c r="F2726" s="2" t="s">
        <v>12</v>
      </c>
      <c r="G2726" s="2" t="s">
        <v>13</v>
      </c>
      <c r="I2726" s="2">
        <v>5.5</v>
      </c>
    </row>
    <row r="2727">
      <c r="A2727" s="2" t="s">
        <v>2858</v>
      </c>
      <c r="B2727" s="2">
        <v>98.0</v>
      </c>
      <c r="C2727" s="2">
        <v>3247816.0</v>
      </c>
      <c r="D2727" s="2" t="s">
        <v>495</v>
      </c>
      <c r="E2727" s="2" t="s">
        <v>4568</v>
      </c>
      <c r="F2727" s="2" t="s">
        <v>12</v>
      </c>
      <c r="G2727" s="2" t="s">
        <v>13</v>
      </c>
      <c r="H2727" s="2">
        <v>2.2E7</v>
      </c>
      <c r="I2727" s="2">
        <v>6.3</v>
      </c>
    </row>
    <row r="2728">
      <c r="A2728" s="2" t="s">
        <v>4569</v>
      </c>
      <c r="B2728" s="2">
        <v>103.0</v>
      </c>
      <c r="C2728" s="2">
        <v>2412045.0</v>
      </c>
      <c r="D2728" s="2" t="s">
        <v>1914</v>
      </c>
      <c r="E2728" s="2" t="s">
        <v>4570</v>
      </c>
      <c r="F2728" s="2" t="s">
        <v>12</v>
      </c>
      <c r="G2728" s="2" t="s">
        <v>20</v>
      </c>
      <c r="H2728" s="2">
        <v>1.5E7</v>
      </c>
      <c r="I2728" s="2">
        <v>7.2</v>
      </c>
    </row>
    <row r="2729">
      <c r="B2729" s="2">
        <v>286.0</v>
      </c>
      <c r="D2729" s="2" t="s">
        <v>991</v>
      </c>
      <c r="E2729" s="2" t="s">
        <v>4571</v>
      </c>
      <c r="F2729" s="2" t="s">
        <v>12</v>
      </c>
      <c r="G2729" s="2" t="s">
        <v>13</v>
      </c>
      <c r="I2729" s="2">
        <v>7.9</v>
      </c>
    </row>
    <row r="2730">
      <c r="A2730" s="2" t="s">
        <v>4572</v>
      </c>
      <c r="B2730" s="2">
        <v>111.0</v>
      </c>
      <c r="C2730" s="2">
        <v>2203641.0</v>
      </c>
      <c r="D2730" s="2" t="s">
        <v>758</v>
      </c>
      <c r="E2730" s="2" t="s">
        <v>4573</v>
      </c>
      <c r="F2730" s="2" t="s">
        <v>12</v>
      </c>
      <c r="G2730" s="2" t="s">
        <v>1255</v>
      </c>
      <c r="H2730" s="2">
        <v>1.5E7</v>
      </c>
      <c r="I2730" s="2">
        <v>6.7</v>
      </c>
    </row>
    <row r="2731">
      <c r="A2731" s="2" t="s">
        <v>4574</v>
      </c>
      <c r="B2731" s="2">
        <v>98.0</v>
      </c>
      <c r="C2731" s="2">
        <v>1953732.0</v>
      </c>
      <c r="D2731" s="2" t="s">
        <v>473</v>
      </c>
      <c r="E2731" s="2" t="s">
        <v>4575</v>
      </c>
      <c r="F2731" s="2" t="s">
        <v>12</v>
      </c>
      <c r="G2731" s="2" t="s">
        <v>13</v>
      </c>
      <c r="H2731" s="2">
        <v>1.5E7</v>
      </c>
      <c r="I2731" s="2">
        <v>5.3</v>
      </c>
    </row>
    <row r="2732">
      <c r="A2732" s="2" t="s">
        <v>4576</v>
      </c>
      <c r="B2732" s="2">
        <v>111.0</v>
      </c>
      <c r="C2732" s="2">
        <v>1954202.0</v>
      </c>
      <c r="D2732" s="2" t="s">
        <v>3182</v>
      </c>
      <c r="E2732" s="2" t="s">
        <v>4577</v>
      </c>
      <c r="F2732" s="2" t="s">
        <v>12</v>
      </c>
      <c r="G2732" s="2" t="s">
        <v>13</v>
      </c>
      <c r="H2732" s="2">
        <v>1.5E7</v>
      </c>
      <c r="I2732" s="2">
        <v>6.3</v>
      </c>
    </row>
    <row r="2733">
      <c r="A2733" s="2" t="s">
        <v>4145</v>
      </c>
      <c r="B2733" s="2">
        <v>111.0</v>
      </c>
      <c r="C2733" s="2">
        <v>1294640.0</v>
      </c>
      <c r="D2733" s="2" t="s">
        <v>2304</v>
      </c>
      <c r="E2733" s="2" t="s">
        <v>4578</v>
      </c>
      <c r="F2733" s="2" t="s">
        <v>12</v>
      </c>
      <c r="G2733" s="2" t="s">
        <v>13</v>
      </c>
      <c r="H2733" s="2">
        <v>1.5E7</v>
      </c>
      <c r="I2733" s="2">
        <v>6.5</v>
      </c>
    </row>
    <row r="2734">
      <c r="A2734" s="2" t="s">
        <v>4579</v>
      </c>
      <c r="B2734" s="2">
        <v>100.0</v>
      </c>
      <c r="D2734" s="2" t="s">
        <v>943</v>
      </c>
      <c r="E2734" s="2" t="s">
        <v>4580</v>
      </c>
      <c r="F2734" s="2" t="s">
        <v>12</v>
      </c>
      <c r="G2734" s="2" t="s">
        <v>4581</v>
      </c>
      <c r="I2734" s="2">
        <v>5.6</v>
      </c>
    </row>
    <row r="2735">
      <c r="A2735" s="2" t="s">
        <v>3450</v>
      </c>
      <c r="B2735" s="2">
        <v>116.0</v>
      </c>
      <c r="C2735" s="2">
        <v>819852.0</v>
      </c>
      <c r="D2735" s="2" t="s">
        <v>1422</v>
      </c>
      <c r="E2735" s="2" t="s">
        <v>4582</v>
      </c>
      <c r="F2735" s="2" t="s">
        <v>12</v>
      </c>
      <c r="G2735" s="2" t="s">
        <v>95</v>
      </c>
      <c r="I2735" s="2">
        <v>7.0</v>
      </c>
    </row>
    <row r="2736">
      <c r="A2736" s="2" t="s">
        <v>4583</v>
      </c>
      <c r="B2736" s="2">
        <v>145.0</v>
      </c>
      <c r="C2736" s="2">
        <v>26435.0</v>
      </c>
      <c r="D2736" s="2" t="s">
        <v>650</v>
      </c>
      <c r="E2736" s="2" t="s">
        <v>4584</v>
      </c>
      <c r="F2736" s="2" t="s">
        <v>3026</v>
      </c>
      <c r="G2736" s="2" t="s">
        <v>265</v>
      </c>
      <c r="H2736" s="2">
        <v>6000000.0</v>
      </c>
      <c r="I2736" s="2">
        <v>8.3</v>
      </c>
    </row>
    <row r="2737">
      <c r="A2737" s="2" t="s">
        <v>1730</v>
      </c>
      <c r="B2737" s="2">
        <v>84.0</v>
      </c>
      <c r="C2737" s="2">
        <v>1197786.0</v>
      </c>
      <c r="D2737" s="2" t="s">
        <v>116</v>
      </c>
      <c r="E2737" s="2" t="s">
        <v>4585</v>
      </c>
      <c r="F2737" s="2" t="s">
        <v>512</v>
      </c>
      <c r="G2737" s="2" t="s">
        <v>513</v>
      </c>
      <c r="H2737" s="2">
        <v>1.2E7</v>
      </c>
      <c r="I2737" s="2">
        <v>7.2</v>
      </c>
    </row>
    <row r="2738">
      <c r="A2738" s="2" t="s">
        <v>1801</v>
      </c>
      <c r="B2738" s="2">
        <v>115.0</v>
      </c>
      <c r="C2738" s="2">
        <v>529766.0</v>
      </c>
      <c r="D2738" s="2" t="s">
        <v>683</v>
      </c>
      <c r="E2738" s="2" t="s">
        <v>4586</v>
      </c>
      <c r="F2738" s="2" t="s">
        <v>12</v>
      </c>
      <c r="G2738" s="2" t="s">
        <v>13</v>
      </c>
      <c r="H2738" s="2">
        <v>7000000.0</v>
      </c>
      <c r="I2738" s="2">
        <v>6.8</v>
      </c>
    </row>
    <row r="2739">
      <c r="A2739" s="2" t="s">
        <v>4587</v>
      </c>
      <c r="B2739" s="2">
        <v>105.0</v>
      </c>
      <c r="C2739" s="2">
        <v>613556.0</v>
      </c>
      <c r="D2739" s="2" t="s">
        <v>268</v>
      </c>
      <c r="E2739" s="2" t="s">
        <v>4588</v>
      </c>
      <c r="F2739" s="2" t="s">
        <v>688</v>
      </c>
      <c r="G2739" s="2" t="s">
        <v>4380</v>
      </c>
      <c r="H2739" s="2">
        <v>1.5E7</v>
      </c>
      <c r="I2739" s="2">
        <v>6.4</v>
      </c>
    </row>
    <row r="2740">
      <c r="A2740" s="2" t="s">
        <v>4155</v>
      </c>
      <c r="B2740" s="2">
        <v>98.0</v>
      </c>
      <c r="C2740" s="2">
        <v>353743.0</v>
      </c>
      <c r="D2740" s="2" t="s">
        <v>4589</v>
      </c>
      <c r="E2740" s="2" t="s">
        <v>4590</v>
      </c>
      <c r="F2740" s="2" t="s">
        <v>12</v>
      </c>
      <c r="G2740" s="2" t="s">
        <v>20</v>
      </c>
      <c r="H2740" s="2">
        <v>1.5E7</v>
      </c>
      <c r="I2740" s="2">
        <v>6.9</v>
      </c>
    </row>
    <row r="2741">
      <c r="A2741" s="2" t="s">
        <v>4591</v>
      </c>
      <c r="B2741" s="2">
        <v>99.0</v>
      </c>
      <c r="C2741" s="2">
        <v>502028.0</v>
      </c>
      <c r="D2741" s="2" t="s">
        <v>679</v>
      </c>
      <c r="E2741" s="2" t="s">
        <v>4592</v>
      </c>
      <c r="F2741" s="2" t="s">
        <v>1965</v>
      </c>
      <c r="G2741" s="2" t="s">
        <v>2487</v>
      </c>
      <c r="I2741" s="2">
        <v>8.0</v>
      </c>
    </row>
    <row r="2742">
      <c r="A2742" s="2" t="s">
        <v>4593</v>
      </c>
      <c r="B2742" s="2">
        <v>110.0</v>
      </c>
      <c r="C2742" s="2">
        <v>102055.0</v>
      </c>
      <c r="D2742" s="2" t="s">
        <v>464</v>
      </c>
      <c r="E2742" s="2" t="s">
        <v>4594</v>
      </c>
      <c r="F2742" s="2" t="s">
        <v>4595</v>
      </c>
      <c r="G2742" s="2" t="s">
        <v>4596</v>
      </c>
      <c r="H2742" s="2">
        <v>3.0E8</v>
      </c>
      <c r="I2742" s="2">
        <v>6.2</v>
      </c>
    </row>
    <row r="2743">
      <c r="A2743" s="2" t="s">
        <v>2721</v>
      </c>
      <c r="B2743" s="2">
        <v>97.0</v>
      </c>
      <c r="C2743" s="2">
        <v>122288.0</v>
      </c>
      <c r="D2743" s="2" t="s">
        <v>4597</v>
      </c>
      <c r="E2743" s="2" t="s">
        <v>4598</v>
      </c>
      <c r="F2743" s="2" t="s">
        <v>12</v>
      </c>
      <c r="G2743" s="2" t="s">
        <v>20</v>
      </c>
      <c r="I2743" s="2">
        <v>6.4</v>
      </c>
    </row>
    <row r="2744">
      <c r="A2744" s="2" t="s">
        <v>2035</v>
      </c>
      <c r="B2744" s="2">
        <v>88.0</v>
      </c>
      <c r="D2744" s="2" t="s">
        <v>320</v>
      </c>
      <c r="E2744" s="2" t="s">
        <v>4599</v>
      </c>
      <c r="F2744" s="2" t="s">
        <v>12</v>
      </c>
      <c r="G2744" s="2" t="s">
        <v>95</v>
      </c>
      <c r="H2744" s="2">
        <v>9000000.0</v>
      </c>
      <c r="I2744" s="2">
        <v>5.6</v>
      </c>
    </row>
    <row r="2745">
      <c r="A2745" s="2" t="s">
        <v>4600</v>
      </c>
      <c r="B2745" s="2">
        <v>103.0</v>
      </c>
      <c r="C2745" s="2">
        <v>73548.0</v>
      </c>
      <c r="D2745" s="2" t="s">
        <v>3277</v>
      </c>
      <c r="E2745" s="2" t="s">
        <v>4601</v>
      </c>
      <c r="F2745" s="2" t="s">
        <v>12</v>
      </c>
      <c r="G2745" s="2" t="s">
        <v>13</v>
      </c>
      <c r="H2745" s="2">
        <v>1.5E7</v>
      </c>
      <c r="I2745" s="2">
        <v>6.1</v>
      </c>
    </row>
    <row r="2746">
      <c r="A2746" s="2" t="s">
        <v>4602</v>
      </c>
      <c r="B2746" s="2">
        <v>104.0</v>
      </c>
      <c r="D2746" s="2" t="s">
        <v>2073</v>
      </c>
      <c r="E2746" s="2" t="s">
        <v>4603</v>
      </c>
      <c r="F2746" s="2" t="s">
        <v>12</v>
      </c>
      <c r="G2746" s="2" t="s">
        <v>2821</v>
      </c>
      <c r="H2746" s="2">
        <v>1.5E7</v>
      </c>
      <c r="I2746" s="2">
        <v>6.0</v>
      </c>
    </row>
    <row r="2747">
      <c r="A2747" s="2" t="s">
        <v>4604</v>
      </c>
      <c r="B2747" s="2">
        <v>90.0</v>
      </c>
      <c r="C2747" s="2">
        <v>28870.0</v>
      </c>
      <c r="D2747" s="2" t="s">
        <v>751</v>
      </c>
      <c r="E2747" s="2" t="s">
        <v>4605</v>
      </c>
      <c r="F2747" s="2" t="s">
        <v>12</v>
      </c>
      <c r="G2747" s="2" t="s">
        <v>13</v>
      </c>
      <c r="H2747" s="2">
        <v>1.5E7</v>
      </c>
      <c r="I2747" s="2">
        <v>5.1</v>
      </c>
    </row>
    <row r="2748">
      <c r="A2748" s="2" t="s">
        <v>4606</v>
      </c>
      <c r="B2748" s="2">
        <v>105.0</v>
      </c>
      <c r="C2748" s="2">
        <v>22723.0</v>
      </c>
      <c r="D2748" s="2" t="s">
        <v>4607</v>
      </c>
      <c r="E2748" s="2" t="s">
        <v>4608</v>
      </c>
      <c r="F2748" s="2" t="s">
        <v>12</v>
      </c>
      <c r="G2748" s="2" t="s">
        <v>265</v>
      </c>
      <c r="H2748" s="2">
        <v>2.5E7</v>
      </c>
      <c r="I2748" s="2">
        <v>4.5</v>
      </c>
    </row>
    <row r="2749">
      <c r="A2749" s="2" t="s">
        <v>4609</v>
      </c>
      <c r="B2749" s="2">
        <v>93.0</v>
      </c>
      <c r="C2749" s="2">
        <v>20380.0</v>
      </c>
      <c r="D2749" s="2" t="s">
        <v>4610</v>
      </c>
      <c r="E2749" s="2" t="s">
        <v>4611</v>
      </c>
      <c r="F2749" s="2" t="s">
        <v>12</v>
      </c>
      <c r="G2749" s="2" t="s">
        <v>13</v>
      </c>
      <c r="H2749" s="2">
        <v>1.5E7</v>
      </c>
      <c r="I2749" s="2">
        <v>5.9</v>
      </c>
    </row>
    <row r="2750">
      <c r="A2750" s="2" t="s">
        <v>4612</v>
      </c>
      <c r="B2750" s="2">
        <v>141.0</v>
      </c>
      <c r="D2750" s="2" t="s">
        <v>4613</v>
      </c>
      <c r="E2750" s="2" t="s">
        <v>4614</v>
      </c>
      <c r="F2750" s="2" t="s">
        <v>12</v>
      </c>
      <c r="G2750" s="2" t="s">
        <v>4615</v>
      </c>
      <c r="I2750" s="2">
        <v>6.0</v>
      </c>
    </row>
    <row r="2751">
      <c r="A2751" s="2" t="s">
        <v>4616</v>
      </c>
      <c r="B2751" s="2">
        <v>85.0</v>
      </c>
      <c r="D2751" s="2" t="s">
        <v>995</v>
      </c>
      <c r="E2751" s="2" t="s">
        <v>4617</v>
      </c>
      <c r="F2751" s="2" t="s">
        <v>12</v>
      </c>
      <c r="G2751" s="2" t="s">
        <v>2821</v>
      </c>
      <c r="H2751" s="2">
        <v>2.0E7</v>
      </c>
      <c r="I2751" s="2">
        <v>5.8</v>
      </c>
    </row>
    <row r="2752">
      <c r="A2752" s="2" t="s">
        <v>4618</v>
      </c>
      <c r="B2752" s="2">
        <v>109.0</v>
      </c>
      <c r="D2752" s="2" t="s">
        <v>989</v>
      </c>
      <c r="E2752" s="2" t="s">
        <v>4619</v>
      </c>
      <c r="F2752" s="2" t="s">
        <v>12</v>
      </c>
      <c r="G2752" s="2" t="s">
        <v>4620</v>
      </c>
      <c r="H2752" s="2">
        <v>7000000.0</v>
      </c>
      <c r="I2752" s="2">
        <v>6.1</v>
      </c>
    </row>
    <row r="2753">
      <c r="A2753" s="2" t="s">
        <v>4621</v>
      </c>
      <c r="B2753" s="2">
        <v>105.0</v>
      </c>
      <c r="D2753" s="2" t="s">
        <v>15</v>
      </c>
      <c r="E2753" s="2" t="s">
        <v>4622</v>
      </c>
      <c r="F2753" s="2" t="s">
        <v>12</v>
      </c>
      <c r="G2753" s="2" t="s">
        <v>265</v>
      </c>
      <c r="H2753" s="2">
        <v>1.5E7</v>
      </c>
      <c r="I2753" s="2">
        <v>4.9</v>
      </c>
    </row>
    <row r="2754">
      <c r="A2754" s="2" t="s">
        <v>4623</v>
      </c>
      <c r="B2754" s="2">
        <v>98.0</v>
      </c>
      <c r="D2754" s="2" t="s">
        <v>4624</v>
      </c>
      <c r="E2754" s="2" t="s">
        <v>4625</v>
      </c>
      <c r="F2754" s="2" t="s">
        <v>975</v>
      </c>
      <c r="G2754" s="2" t="s">
        <v>2458</v>
      </c>
      <c r="H2754" s="2">
        <v>1.5E7</v>
      </c>
      <c r="I2754" s="2">
        <v>5.7</v>
      </c>
    </row>
    <row r="2755">
      <c r="A2755" s="2" t="s">
        <v>4626</v>
      </c>
      <c r="B2755" s="2">
        <v>119.0</v>
      </c>
      <c r="D2755" s="2" t="s">
        <v>154</v>
      </c>
      <c r="E2755" s="2" t="s">
        <v>4627</v>
      </c>
      <c r="F2755" s="2" t="s">
        <v>688</v>
      </c>
      <c r="G2755" s="2" t="s">
        <v>1350</v>
      </c>
      <c r="H2755" s="2">
        <v>1.5E7</v>
      </c>
      <c r="I2755" s="2">
        <v>7.1</v>
      </c>
    </row>
    <row r="2756">
      <c r="A2756" s="2" t="s">
        <v>4628</v>
      </c>
      <c r="B2756" s="2">
        <v>124.0</v>
      </c>
      <c r="D2756" s="2" t="s">
        <v>540</v>
      </c>
      <c r="E2756" s="2" t="s">
        <v>4629</v>
      </c>
      <c r="F2756" s="2" t="s">
        <v>12</v>
      </c>
      <c r="G2756" s="2" t="s">
        <v>20</v>
      </c>
      <c r="H2756" s="2">
        <v>1.5E7</v>
      </c>
      <c r="I2756" s="2">
        <v>6.6</v>
      </c>
    </row>
    <row r="2757">
      <c r="A2757" s="2" t="s">
        <v>1472</v>
      </c>
      <c r="B2757" s="2">
        <v>101.0</v>
      </c>
      <c r="C2757" s="2">
        <v>7.0906973E7</v>
      </c>
      <c r="D2757" s="2" t="s">
        <v>1277</v>
      </c>
      <c r="E2757" s="2" t="s">
        <v>4630</v>
      </c>
      <c r="F2757" s="2" t="s">
        <v>12</v>
      </c>
      <c r="G2757" s="2" t="s">
        <v>13</v>
      </c>
      <c r="H2757" s="2">
        <v>1.46E7</v>
      </c>
      <c r="I2757" s="2">
        <v>8.1</v>
      </c>
    </row>
    <row r="2758">
      <c r="A2758" s="2" t="s">
        <v>4631</v>
      </c>
      <c r="B2758" s="2">
        <v>115.0</v>
      </c>
      <c r="C2758" s="2">
        <v>6.6009973E7</v>
      </c>
      <c r="D2758" s="2" t="s">
        <v>1919</v>
      </c>
      <c r="E2758" s="2" t="s">
        <v>4632</v>
      </c>
      <c r="F2758" s="2" t="s">
        <v>12</v>
      </c>
      <c r="G2758" s="2" t="s">
        <v>13</v>
      </c>
      <c r="H2758" s="2">
        <v>1.48E7</v>
      </c>
      <c r="I2758" s="2">
        <v>5.7</v>
      </c>
    </row>
    <row r="2759">
      <c r="A2759" s="2" t="s">
        <v>124</v>
      </c>
      <c r="B2759" s="2">
        <v>120.0</v>
      </c>
      <c r="C2759" s="2">
        <v>4.6338728E7</v>
      </c>
      <c r="D2759" s="2" t="s">
        <v>76</v>
      </c>
      <c r="E2759" s="2" t="s">
        <v>4633</v>
      </c>
      <c r="F2759" s="2" t="s">
        <v>12</v>
      </c>
      <c r="G2759" s="2" t="s">
        <v>13</v>
      </c>
      <c r="H2759" s="2">
        <v>1.45E7</v>
      </c>
      <c r="I2759" s="2">
        <v>6.8</v>
      </c>
    </row>
    <row r="2760">
      <c r="A2760" s="2" t="s">
        <v>4634</v>
      </c>
      <c r="B2760" s="2">
        <v>111.0</v>
      </c>
      <c r="C2760" s="2">
        <v>7691700.0</v>
      </c>
      <c r="D2760" s="2" t="s">
        <v>1191</v>
      </c>
      <c r="E2760" s="2" t="s">
        <v>4635</v>
      </c>
      <c r="F2760" s="2" t="s">
        <v>512</v>
      </c>
      <c r="G2760" s="2" t="s">
        <v>513</v>
      </c>
      <c r="H2760" s="2">
        <v>1.0E7</v>
      </c>
      <c r="I2760" s="2">
        <v>7.5</v>
      </c>
    </row>
    <row r="2761">
      <c r="A2761" s="2" t="s">
        <v>4636</v>
      </c>
      <c r="B2761" s="2">
        <v>94.0</v>
      </c>
      <c r="D2761" s="2" t="s">
        <v>4637</v>
      </c>
      <c r="E2761" s="2" t="s">
        <v>4638</v>
      </c>
      <c r="F2761" s="2" t="s">
        <v>12</v>
      </c>
      <c r="G2761" s="2" t="s">
        <v>13</v>
      </c>
      <c r="H2761" s="2">
        <v>1.45E7</v>
      </c>
      <c r="I2761" s="2">
        <v>6.2</v>
      </c>
    </row>
    <row r="2762">
      <c r="A2762" s="2" t="s">
        <v>1298</v>
      </c>
      <c r="B2762" s="2">
        <v>131.0</v>
      </c>
      <c r="C2762" s="2">
        <v>1.01157447E8</v>
      </c>
      <c r="D2762" s="2" t="s">
        <v>619</v>
      </c>
      <c r="E2762" s="2" t="s">
        <v>4639</v>
      </c>
      <c r="F2762" s="2" t="s">
        <v>12</v>
      </c>
      <c r="G2762" s="2" t="s">
        <v>13</v>
      </c>
      <c r="H2762" s="2">
        <v>1.44E7</v>
      </c>
      <c r="I2762" s="2">
        <v>8.3</v>
      </c>
    </row>
    <row r="2763">
      <c r="A2763" s="2" t="s">
        <v>4640</v>
      </c>
      <c r="B2763" s="2">
        <v>139.0</v>
      </c>
      <c r="C2763" s="2">
        <v>74205.0</v>
      </c>
      <c r="D2763" s="2" t="s">
        <v>1196</v>
      </c>
      <c r="E2763" s="2" t="s">
        <v>4641</v>
      </c>
      <c r="F2763" s="2" t="s">
        <v>12</v>
      </c>
      <c r="G2763" s="2" t="s">
        <v>2663</v>
      </c>
      <c r="H2763" s="2">
        <v>1.42E7</v>
      </c>
      <c r="I2763" s="2">
        <v>7.4</v>
      </c>
    </row>
    <row r="2764">
      <c r="A2764" s="2" t="s">
        <v>1843</v>
      </c>
      <c r="B2764" s="2">
        <v>120.0</v>
      </c>
      <c r="C2764" s="2">
        <v>1.41319195E8</v>
      </c>
      <c r="D2764" s="2" t="s">
        <v>76</v>
      </c>
      <c r="E2764" s="2" t="s">
        <v>4642</v>
      </c>
      <c r="F2764" s="2" t="s">
        <v>12</v>
      </c>
      <c r="G2764" s="2" t="s">
        <v>20</v>
      </c>
      <c r="H2764" s="2">
        <v>1.5E7</v>
      </c>
      <c r="I2764" s="2">
        <v>8.0</v>
      </c>
    </row>
    <row r="2765">
      <c r="A2765" s="2" t="s">
        <v>1805</v>
      </c>
      <c r="B2765" s="2">
        <v>119.0</v>
      </c>
      <c r="C2765" s="2">
        <v>1.56645693E8</v>
      </c>
      <c r="D2765" s="2" t="s">
        <v>3092</v>
      </c>
      <c r="E2765" s="2" t="s">
        <v>4643</v>
      </c>
      <c r="F2765" s="2" t="s">
        <v>12</v>
      </c>
      <c r="G2765" s="2" t="s">
        <v>13</v>
      </c>
      <c r="H2765" s="2">
        <v>1.4E7</v>
      </c>
      <c r="I2765" s="2">
        <v>6.9</v>
      </c>
    </row>
    <row r="2766">
      <c r="A2766" s="2" t="s">
        <v>1159</v>
      </c>
      <c r="B2766" s="2">
        <v>125.0</v>
      </c>
      <c r="C2766" s="2">
        <v>1.78406268E8</v>
      </c>
      <c r="D2766" s="2" t="s">
        <v>590</v>
      </c>
      <c r="E2766" s="2" t="s">
        <v>4644</v>
      </c>
      <c r="F2766" s="2" t="s">
        <v>12</v>
      </c>
      <c r="G2766" s="2" t="s">
        <v>13</v>
      </c>
      <c r="H2766" s="2">
        <v>1.4E7</v>
      </c>
      <c r="I2766" s="2">
        <v>6.9</v>
      </c>
    </row>
    <row r="2767">
      <c r="A2767" s="2" t="s">
        <v>4645</v>
      </c>
      <c r="B2767" s="2">
        <v>65.0</v>
      </c>
      <c r="D2767" s="2" t="s">
        <v>585</v>
      </c>
      <c r="E2767" s="2" t="s">
        <v>4646</v>
      </c>
      <c r="F2767" s="2" t="s">
        <v>12</v>
      </c>
      <c r="G2767" s="2" t="s">
        <v>95</v>
      </c>
      <c r="I2767" s="2">
        <v>9.5</v>
      </c>
    </row>
    <row r="2768">
      <c r="A2768" s="2" t="s">
        <v>4647</v>
      </c>
      <c r="B2768" s="2">
        <v>108.0</v>
      </c>
      <c r="C2768" s="2">
        <v>1.0930621E8</v>
      </c>
      <c r="D2768" s="2" t="s">
        <v>569</v>
      </c>
      <c r="E2768" s="2" t="s">
        <v>4648</v>
      </c>
      <c r="F2768" s="2" t="s">
        <v>12</v>
      </c>
      <c r="G2768" s="2" t="s">
        <v>126</v>
      </c>
      <c r="H2768" s="2">
        <v>1.58E7</v>
      </c>
      <c r="I2768" s="2">
        <v>5.5</v>
      </c>
    </row>
    <row r="2769">
      <c r="A2769" s="2" t="s">
        <v>4649</v>
      </c>
      <c r="B2769" s="2">
        <v>101.0</v>
      </c>
      <c r="D2769" s="2" t="s">
        <v>389</v>
      </c>
      <c r="E2769" s="2" t="s">
        <v>4650</v>
      </c>
      <c r="F2769" s="2" t="s">
        <v>12</v>
      </c>
      <c r="G2769" s="2" t="s">
        <v>13</v>
      </c>
      <c r="H2769" s="2">
        <v>1.5E7</v>
      </c>
      <c r="I2769" s="2">
        <v>5.7</v>
      </c>
    </row>
    <row r="2770">
      <c r="A2770" s="2" t="s">
        <v>262</v>
      </c>
      <c r="B2770" s="2">
        <v>145.0</v>
      </c>
      <c r="C2770" s="2">
        <v>7.0001698E7</v>
      </c>
      <c r="D2770" s="2" t="s">
        <v>2515</v>
      </c>
      <c r="E2770" s="2" t="s">
        <v>4651</v>
      </c>
      <c r="F2770" s="2" t="s">
        <v>12</v>
      </c>
      <c r="G2770" s="2" t="s">
        <v>13</v>
      </c>
      <c r="H2770" s="2">
        <v>1.4E7</v>
      </c>
      <c r="I2770" s="2">
        <v>7.2</v>
      </c>
    </row>
    <row r="2771">
      <c r="A2771" s="2" t="s">
        <v>244</v>
      </c>
      <c r="B2771" s="2">
        <v>98.0</v>
      </c>
      <c r="C2771" s="2">
        <v>6.8856263E7</v>
      </c>
      <c r="D2771" s="2" t="s">
        <v>2728</v>
      </c>
      <c r="E2771" s="2" t="s">
        <v>4652</v>
      </c>
      <c r="F2771" s="2" t="s">
        <v>12</v>
      </c>
      <c r="G2771" s="2" t="s">
        <v>13</v>
      </c>
      <c r="H2771" s="2">
        <v>1.5E7</v>
      </c>
      <c r="I2771" s="2">
        <v>6.9</v>
      </c>
    </row>
    <row r="2772">
      <c r="A2772" s="2" t="s">
        <v>1909</v>
      </c>
      <c r="B2772" s="2">
        <v>101.0</v>
      </c>
      <c r="C2772" s="2">
        <v>5.1527787E7</v>
      </c>
      <c r="D2772" s="2" t="s">
        <v>1929</v>
      </c>
      <c r="E2772" s="2" t="s">
        <v>4653</v>
      </c>
      <c r="F2772" s="2" t="s">
        <v>12</v>
      </c>
      <c r="G2772" s="2" t="s">
        <v>13</v>
      </c>
      <c r="H2772" s="2">
        <v>1.5E7</v>
      </c>
      <c r="I2772" s="2">
        <v>5.5</v>
      </c>
    </row>
    <row r="2773">
      <c r="A2773" s="2" t="s">
        <v>3426</v>
      </c>
      <c r="B2773" s="2">
        <v>92.0</v>
      </c>
      <c r="C2773" s="2">
        <v>4.9122319E7</v>
      </c>
      <c r="D2773" s="2" t="s">
        <v>1929</v>
      </c>
      <c r="E2773" s="2" t="s">
        <v>3427</v>
      </c>
      <c r="F2773" s="2" t="s">
        <v>12</v>
      </c>
      <c r="G2773" s="2" t="s">
        <v>13</v>
      </c>
      <c r="H2773" s="2">
        <v>1.4E7</v>
      </c>
      <c r="I2773" s="2">
        <v>5.9</v>
      </c>
    </row>
    <row r="2774">
      <c r="A2774" s="2" t="s">
        <v>1961</v>
      </c>
      <c r="B2774" s="2">
        <v>93.0</v>
      </c>
      <c r="D2774" s="2" t="s">
        <v>354</v>
      </c>
      <c r="E2774" s="2" t="s">
        <v>1962</v>
      </c>
      <c r="F2774" s="2" t="s">
        <v>12</v>
      </c>
      <c r="G2774" s="2" t="s">
        <v>13</v>
      </c>
      <c r="H2774" s="2">
        <v>1.4E7</v>
      </c>
      <c r="I2774" s="2">
        <v>7.7</v>
      </c>
    </row>
    <row r="2775">
      <c r="A2775" s="2" t="s">
        <v>3364</v>
      </c>
      <c r="B2775" s="2">
        <v>109.0</v>
      </c>
      <c r="C2775" s="2">
        <v>6.1356221E7</v>
      </c>
      <c r="D2775" s="2" t="s">
        <v>2706</v>
      </c>
      <c r="E2775" s="2" t="s">
        <v>4654</v>
      </c>
      <c r="F2775" s="2" t="s">
        <v>12</v>
      </c>
      <c r="G2775" s="2" t="s">
        <v>13</v>
      </c>
      <c r="H2775" s="2">
        <v>1.4E7</v>
      </c>
      <c r="I2775" s="2">
        <v>5.2</v>
      </c>
    </row>
    <row r="2776">
      <c r="A2776" s="2" t="s">
        <v>2787</v>
      </c>
      <c r="B2776" s="2">
        <v>123.0</v>
      </c>
      <c r="C2776" s="2">
        <v>4.68E7</v>
      </c>
      <c r="D2776" s="2" t="s">
        <v>81</v>
      </c>
      <c r="E2776" s="2" t="s">
        <v>4655</v>
      </c>
      <c r="F2776" s="2" t="s">
        <v>12</v>
      </c>
      <c r="G2776" s="2" t="s">
        <v>20</v>
      </c>
      <c r="H2776" s="2">
        <v>1.4E7</v>
      </c>
      <c r="I2776" s="2">
        <v>7.1</v>
      </c>
    </row>
    <row r="2777">
      <c r="B2777" s="2">
        <v>60.0</v>
      </c>
      <c r="D2777" s="2" t="s">
        <v>25</v>
      </c>
      <c r="E2777" s="2" t="s">
        <v>4656</v>
      </c>
      <c r="F2777" s="2" t="s">
        <v>12</v>
      </c>
      <c r="G2777" s="2" t="s">
        <v>13</v>
      </c>
      <c r="I2777" s="2">
        <v>6.6</v>
      </c>
    </row>
    <row r="2778">
      <c r="A2778" s="2" t="s">
        <v>4657</v>
      </c>
      <c r="B2778" s="2">
        <v>99.0</v>
      </c>
      <c r="C2778" s="2">
        <v>3.8048637E7</v>
      </c>
      <c r="D2778" s="2" t="s">
        <v>1059</v>
      </c>
      <c r="E2778" s="2" t="s">
        <v>4658</v>
      </c>
      <c r="F2778" s="2" t="s">
        <v>12</v>
      </c>
      <c r="G2778" s="2" t="s">
        <v>13</v>
      </c>
      <c r="H2778" s="2">
        <v>1.4E7</v>
      </c>
      <c r="I2778" s="2">
        <v>5.5</v>
      </c>
    </row>
    <row r="2779">
      <c r="A2779" s="2" t="s">
        <v>1969</v>
      </c>
      <c r="B2779" s="2">
        <v>119.0</v>
      </c>
      <c r="C2779" s="2">
        <v>3.47E7</v>
      </c>
      <c r="D2779" s="2" t="s">
        <v>76</v>
      </c>
      <c r="E2779" s="2" t="s">
        <v>3479</v>
      </c>
      <c r="F2779" s="2" t="s">
        <v>12</v>
      </c>
      <c r="G2779" s="2" t="s">
        <v>13</v>
      </c>
      <c r="H2779" s="2">
        <v>1.4E7</v>
      </c>
      <c r="I2779" s="2">
        <v>7.7</v>
      </c>
    </row>
    <row r="2780">
      <c r="A2780" s="2" t="s">
        <v>3285</v>
      </c>
      <c r="B2780" s="2">
        <v>110.0</v>
      </c>
      <c r="C2780" s="2">
        <v>3.5010192E7</v>
      </c>
      <c r="D2780" s="2" t="s">
        <v>495</v>
      </c>
      <c r="E2780" s="2" t="s">
        <v>4659</v>
      </c>
      <c r="F2780" s="2" t="s">
        <v>12</v>
      </c>
      <c r="G2780" s="2" t="s">
        <v>13</v>
      </c>
      <c r="I2780" s="2">
        <v>5.4</v>
      </c>
    </row>
    <row r="2781">
      <c r="A2781" s="2" t="s">
        <v>4660</v>
      </c>
      <c r="B2781" s="2">
        <v>107.0</v>
      </c>
      <c r="C2781" s="2">
        <v>3.479316E7</v>
      </c>
      <c r="D2781" s="2" t="s">
        <v>2441</v>
      </c>
      <c r="E2781" s="2" t="s">
        <v>4661</v>
      </c>
      <c r="F2781" s="2" t="s">
        <v>12</v>
      </c>
      <c r="G2781" s="2" t="s">
        <v>13</v>
      </c>
      <c r="H2781" s="2">
        <v>1.4E7</v>
      </c>
      <c r="I2781" s="2">
        <v>6.7</v>
      </c>
    </row>
    <row r="2782">
      <c r="A2782" s="2" t="s">
        <v>3397</v>
      </c>
      <c r="B2782" s="2">
        <v>81.0</v>
      </c>
      <c r="C2782" s="2">
        <v>3.0628981E7</v>
      </c>
      <c r="D2782" s="2" t="s">
        <v>590</v>
      </c>
      <c r="E2782" s="2" t="s">
        <v>4662</v>
      </c>
      <c r="F2782" s="2" t="s">
        <v>12</v>
      </c>
      <c r="G2782" s="2" t="s">
        <v>13</v>
      </c>
      <c r="H2782" s="2">
        <v>1.4E7</v>
      </c>
      <c r="I2782" s="2">
        <v>5.0</v>
      </c>
    </row>
    <row r="2783">
      <c r="A2783" s="2" t="s">
        <v>1717</v>
      </c>
      <c r="B2783" s="2">
        <v>105.0</v>
      </c>
      <c r="C2783" s="2">
        <v>2.9959436E7</v>
      </c>
      <c r="D2783" s="2" t="s">
        <v>2073</v>
      </c>
      <c r="E2783" s="2" t="s">
        <v>4663</v>
      </c>
      <c r="F2783" s="2" t="s">
        <v>12</v>
      </c>
      <c r="G2783" s="2" t="s">
        <v>20</v>
      </c>
      <c r="H2783" s="2">
        <v>1.3E7</v>
      </c>
      <c r="I2783" s="2">
        <v>6.4</v>
      </c>
    </row>
    <row r="2784">
      <c r="A2784" s="2" t="s">
        <v>4497</v>
      </c>
      <c r="B2784" s="2">
        <v>82.0</v>
      </c>
      <c r="C2784" s="2">
        <v>2.5571351E7</v>
      </c>
      <c r="D2784" s="2" t="s">
        <v>3069</v>
      </c>
      <c r="E2784" s="2" t="s">
        <v>4664</v>
      </c>
      <c r="F2784" s="2" t="s">
        <v>12</v>
      </c>
      <c r="G2784" s="2" t="s">
        <v>13</v>
      </c>
      <c r="H2784" s="2">
        <v>1.4E7</v>
      </c>
      <c r="I2784" s="2">
        <v>6.6</v>
      </c>
    </row>
    <row r="2785">
      <c r="A2785" s="2" t="s">
        <v>1031</v>
      </c>
      <c r="B2785" s="2">
        <v>109.0</v>
      </c>
      <c r="C2785" s="2">
        <v>2.7515786E7</v>
      </c>
      <c r="D2785" s="2" t="s">
        <v>76</v>
      </c>
      <c r="E2785" s="2" t="s">
        <v>4665</v>
      </c>
      <c r="F2785" s="2" t="s">
        <v>12</v>
      </c>
      <c r="G2785" s="2" t="s">
        <v>13</v>
      </c>
      <c r="H2785" s="2">
        <v>1.4E7</v>
      </c>
      <c r="I2785" s="2">
        <v>5.9</v>
      </c>
    </row>
    <row r="2786">
      <c r="A2786" s="2" t="s">
        <v>1592</v>
      </c>
      <c r="B2786" s="2">
        <v>95.0</v>
      </c>
      <c r="C2786" s="2">
        <v>2.5482931E7</v>
      </c>
      <c r="D2786" s="2" t="s">
        <v>142</v>
      </c>
      <c r="E2786" s="2" t="s">
        <v>4666</v>
      </c>
      <c r="F2786" s="2" t="s">
        <v>12</v>
      </c>
      <c r="G2786" s="2" t="s">
        <v>13</v>
      </c>
      <c r="H2786" s="2">
        <v>1.4E7</v>
      </c>
      <c r="I2786" s="2">
        <v>5.7</v>
      </c>
    </row>
    <row r="2787">
      <c r="A2787" s="2" t="s">
        <v>2197</v>
      </c>
      <c r="B2787" s="2">
        <v>100.0</v>
      </c>
      <c r="C2787" s="2">
        <v>1.99E7</v>
      </c>
      <c r="D2787" s="2" t="s">
        <v>3334</v>
      </c>
      <c r="E2787" s="2" t="s">
        <v>4667</v>
      </c>
      <c r="F2787" s="2" t="s">
        <v>12</v>
      </c>
      <c r="G2787" s="2" t="s">
        <v>13</v>
      </c>
      <c r="H2787" s="2">
        <v>2.0E7</v>
      </c>
      <c r="I2787" s="2">
        <v>4.5</v>
      </c>
    </row>
    <row r="2788">
      <c r="A2788" s="2" t="s">
        <v>4113</v>
      </c>
      <c r="B2788" s="2">
        <v>118.0</v>
      </c>
      <c r="D2788" s="2" t="s">
        <v>2228</v>
      </c>
      <c r="E2788" s="2" t="s">
        <v>4668</v>
      </c>
      <c r="F2788" s="2" t="s">
        <v>12</v>
      </c>
      <c r="G2788" s="2" t="s">
        <v>13</v>
      </c>
      <c r="H2788" s="2">
        <v>1.4E7</v>
      </c>
      <c r="I2788" s="2">
        <v>3.7</v>
      </c>
    </row>
    <row r="2789">
      <c r="A2789" s="2" t="s">
        <v>4116</v>
      </c>
      <c r="B2789" s="2">
        <v>91.0</v>
      </c>
      <c r="C2789" s="2">
        <v>1.6298046E7</v>
      </c>
      <c r="D2789" s="2" t="s">
        <v>1059</v>
      </c>
      <c r="E2789" s="2" t="s">
        <v>4669</v>
      </c>
      <c r="F2789" s="2" t="s">
        <v>12</v>
      </c>
      <c r="G2789" s="2" t="s">
        <v>20</v>
      </c>
      <c r="H2789" s="2">
        <v>1.4E7</v>
      </c>
      <c r="I2789" s="2">
        <v>5.0</v>
      </c>
    </row>
    <row r="2790">
      <c r="A2790" s="2" t="s">
        <v>1990</v>
      </c>
      <c r="B2790" s="2">
        <v>90.0</v>
      </c>
      <c r="C2790" s="2">
        <v>1.5549702E7</v>
      </c>
      <c r="D2790" s="2" t="s">
        <v>590</v>
      </c>
      <c r="E2790" s="2" t="s">
        <v>4670</v>
      </c>
      <c r="F2790" s="2" t="s">
        <v>12</v>
      </c>
      <c r="G2790" s="2" t="s">
        <v>13</v>
      </c>
      <c r="H2790" s="2">
        <v>1.4E7</v>
      </c>
      <c r="I2790" s="2">
        <v>4.6</v>
      </c>
    </row>
    <row r="2791">
      <c r="A2791" s="2" t="s">
        <v>487</v>
      </c>
      <c r="B2791" s="2">
        <v>108.0</v>
      </c>
      <c r="C2791" s="2">
        <v>1.548354E7</v>
      </c>
      <c r="D2791" s="2" t="s">
        <v>4671</v>
      </c>
      <c r="E2791" s="2" t="s">
        <v>4672</v>
      </c>
      <c r="F2791" s="2" t="s">
        <v>12</v>
      </c>
      <c r="G2791" s="2" t="s">
        <v>13</v>
      </c>
      <c r="H2791" s="2">
        <v>1.4E7</v>
      </c>
      <c r="I2791" s="2">
        <v>6.5</v>
      </c>
    </row>
    <row r="2792">
      <c r="A2792" s="2" t="s">
        <v>4673</v>
      </c>
      <c r="B2792" s="2">
        <v>103.0</v>
      </c>
      <c r="C2792" s="2">
        <v>2.0246959E7</v>
      </c>
      <c r="D2792" s="2" t="s">
        <v>590</v>
      </c>
      <c r="E2792" s="2" t="s">
        <v>4674</v>
      </c>
      <c r="F2792" s="2" t="s">
        <v>12</v>
      </c>
      <c r="G2792" s="2" t="s">
        <v>13</v>
      </c>
      <c r="H2792" s="2">
        <v>1.4E7</v>
      </c>
      <c r="I2792" s="2">
        <v>4.9</v>
      </c>
    </row>
    <row r="2793">
      <c r="A2793" s="2" t="s">
        <v>4675</v>
      </c>
      <c r="B2793" s="2">
        <v>96.0</v>
      </c>
      <c r="C2793" s="2">
        <v>1.5062898E7</v>
      </c>
      <c r="D2793" s="2" t="s">
        <v>585</v>
      </c>
      <c r="E2793" s="2" t="s">
        <v>4676</v>
      </c>
      <c r="F2793" s="2" t="s">
        <v>12</v>
      </c>
      <c r="G2793" s="2" t="s">
        <v>13</v>
      </c>
      <c r="H2793" s="2">
        <v>1.4E7</v>
      </c>
      <c r="I2793" s="2">
        <v>6.0</v>
      </c>
    </row>
    <row r="2794">
      <c r="A2794" s="2" t="s">
        <v>4677</v>
      </c>
      <c r="B2794" s="2">
        <v>117.0</v>
      </c>
      <c r="C2794" s="2">
        <v>1.4348123E7</v>
      </c>
      <c r="D2794" s="2" t="s">
        <v>4089</v>
      </c>
      <c r="E2794" s="2" t="s">
        <v>4678</v>
      </c>
      <c r="F2794" s="2" t="s">
        <v>12</v>
      </c>
      <c r="G2794" s="2" t="s">
        <v>2458</v>
      </c>
      <c r="H2794" s="2">
        <v>1.2E7</v>
      </c>
      <c r="I2794" s="2">
        <v>6.9</v>
      </c>
    </row>
    <row r="2795">
      <c r="A2795" s="2" t="s">
        <v>4679</v>
      </c>
      <c r="B2795" s="2">
        <v>93.0</v>
      </c>
      <c r="C2795" s="2">
        <v>1.5171475E7</v>
      </c>
      <c r="D2795" s="2" t="s">
        <v>2563</v>
      </c>
      <c r="E2795" s="2" t="s">
        <v>4680</v>
      </c>
      <c r="F2795" s="2" t="s">
        <v>12</v>
      </c>
      <c r="G2795" s="2" t="s">
        <v>13</v>
      </c>
      <c r="H2795" s="2">
        <v>8500000.0</v>
      </c>
      <c r="I2795" s="2">
        <v>5.7</v>
      </c>
    </row>
    <row r="2796">
      <c r="A2796" s="2" t="s">
        <v>164</v>
      </c>
      <c r="B2796" s="2">
        <v>136.0</v>
      </c>
      <c r="D2796" s="2" t="s">
        <v>1677</v>
      </c>
      <c r="E2796" s="2" t="s">
        <v>4681</v>
      </c>
      <c r="F2796" s="2" t="s">
        <v>12</v>
      </c>
      <c r="G2796" s="2" t="s">
        <v>13</v>
      </c>
      <c r="H2796" s="2">
        <v>1.4E7</v>
      </c>
      <c r="I2796" s="2">
        <v>6.7</v>
      </c>
    </row>
    <row r="2797">
      <c r="A2797" s="2" t="s">
        <v>1767</v>
      </c>
      <c r="B2797" s="2">
        <v>115.0</v>
      </c>
      <c r="C2797" s="2">
        <v>1.364E7</v>
      </c>
      <c r="D2797" s="2" t="s">
        <v>888</v>
      </c>
      <c r="E2797" s="2" t="s">
        <v>4682</v>
      </c>
      <c r="F2797" s="2" t="s">
        <v>12</v>
      </c>
      <c r="G2797" s="2" t="s">
        <v>13</v>
      </c>
      <c r="H2797" s="2">
        <v>1.4E7</v>
      </c>
      <c r="I2797" s="2">
        <v>6.9</v>
      </c>
    </row>
    <row r="2798">
      <c r="A2798" s="2" t="s">
        <v>2506</v>
      </c>
      <c r="B2798" s="2">
        <v>94.0</v>
      </c>
      <c r="C2798" s="2">
        <v>1.2550242E7</v>
      </c>
      <c r="D2798" s="2" t="s">
        <v>495</v>
      </c>
      <c r="E2798" s="2" t="s">
        <v>4683</v>
      </c>
      <c r="F2798" s="2" t="s">
        <v>12</v>
      </c>
      <c r="G2798" s="2" t="s">
        <v>13</v>
      </c>
      <c r="I2798" s="2">
        <v>5.5</v>
      </c>
    </row>
    <row r="2799">
      <c r="A2799" s="2" t="s">
        <v>4684</v>
      </c>
      <c r="B2799" s="2">
        <v>85.0</v>
      </c>
      <c r="C2799" s="2">
        <v>1.2610731E7</v>
      </c>
      <c r="D2799" s="2" t="s">
        <v>781</v>
      </c>
      <c r="E2799" s="2" t="s">
        <v>4685</v>
      </c>
      <c r="F2799" s="2" t="s">
        <v>12</v>
      </c>
      <c r="G2799" s="2" t="s">
        <v>13</v>
      </c>
      <c r="H2799" s="2">
        <v>1.1E7</v>
      </c>
      <c r="I2799" s="2">
        <v>4.4</v>
      </c>
    </row>
    <row r="2800">
      <c r="A2800" s="2" t="s">
        <v>280</v>
      </c>
      <c r="B2800" s="2">
        <v>88.0</v>
      </c>
      <c r="C2800" s="2">
        <v>4.7811275E7</v>
      </c>
      <c r="D2800" s="2" t="s">
        <v>833</v>
      </c>
      <c r="E2800" s="2" t="s">
        <v>4410</v>
      </c>
      <c r="F2800" s="2" t="s">
        <v>12</v>
      </c>
      <c r="G2800" s="2" t="s">
        <v>13</v>
      </c>
      <c r="H2800" s="2">
        <v>1.5E7</v>
      </c>
      <c r="I2800" s="2">
        <v>5.4</v>
      </c>
    </row>
    <row r="2801">
      <c r="A2801" s="2" t="s">
        <v>4686</v>
      </c>
      <c r="B2801" s="2">
        <v>112.0</v>
      </c>
      <c r="C2801" s="2">
        <v>1.1204499E7</v>
      </c>
      <c r="D2801" s="2" t="s">
        <v>2265</v>
      </c>
      <c r="E2801" s="2" t="s">
        <v>4687</v>
      </c>
      <c r="F2801" s="2" t="s">
        <v>12</v>
      </c>
      <c r="G2801" s="2" t="s">
        <v>13</v>
      </c>
      <c r="H2801" s="2">
        <v>1.4E7</v>
      </c>
      <c r="I2801" s="2">
        <v>7.0</v>
      </c>
    </row>
    <row r="2802">
      <c r="A2802" s="2" t="s">
        <v>723</v>
      </c>
      <c r="B2802" s="2">
        <v>86.0</v>
      </c>
      <c r="C2802" s="2">
        <v>1.0397365E7</v>
      </c>
      <c r="D2802" s="2" t="s">
        <v>4688</v>
      </c>
      <c r="E2802" s="2" t="s">
        <v>4689</v>
      </c>
      <c r="F2802" s="2" t="s">
        <v>12</v>
      </c>
      <c r="G2802" s="2" t="s">
        <v>13</v>
      </c>
      <c r="H2802" s="2">
        <v>1.4E7</v>
      </c>
      <c r="I2802" s="2">
        <v>5.4</v>
      </c>
    </row>
    <row r="2803">
      <c r="A2803" s="2" t="s">
        <v>4690</v>
      </c>
      <c r="B2803" s="2">
        <v>86.0</v>
      </c>
      <c r="C2803" s="2">
        <v>9402410.0</v>
      </c>
      <c r="D2803" s="2" t="s">
        <v>1473</v>
      </c>
      <c r="E2803" s="2" t="s">
        <v>4691</v>
      </c>
      <c r="F2803" s="2" t="s">
        <v>12</v>
      </c>
      <c r="G2803" s="2" t="s">
        <v>13</v>
      </c>
      <c r="H2803" s="2">
        <v>1.4E7</v>
      </c>
      <c r="I2803" s="2">
        <v>5.4</v>
      </c>
    </row>
    <row r="2804">
      <c r="A2804" s="2" t="s">
        <v>4692</v>
      </c>
      <c r="B2804" s="2">
        <v>112.0</v>
      </c>
      <c r="C2804" s="2">
        <v>5990075.0</v>
      </c>
      <c r="D2804" s="2" t="s">
        <v>540</v>
      </c>
      <c r="E2804" s="2" t="s">
        <v>4693</v>
      </c>
      <c r="F2804" s="2" t="s">
        <v>512</v>
      </c>
      <c r="G2804" s="2" t="s">
        <v>513</v>
      </c>
      <c r="I2804" s="2">
        <v>8.0</v>
      </c>
    </row>
    <row r="2805">
      <c r="A2805" s="2" t="s">
        <v>4694</v>
      </c>
      <c r="B2805" s="2">
        <v>137.0</v>
      </c>
      <c r="C2805" s="2">
        <v>5459824.0</v>
      </c>
      <c r="D2805" s="2" t="s">
        <v>76</v>
      </c>
      <c r="E2805" s="2" t="s">
        <v>4695</v>
      </c>
      <c r="F2805" s="2" t="s">
        <v>12</v>
      </c>
      <c r="G2805" s="2" t="s">
        <v>13</v>
      </c>
      <c r="H2805" s="2">
        <v>2.6E7</v>
      </c>
      <c r="I2805" s="2">
        <v>7.6</v>
      </c>
    </row>
    <row r="2806">
      <c r="A2806" s="2" t="s">
        <v>4696</v>
      </c>
      <c r="B2806" s="2">
        <v>90.0</v>
      </c>
      <c r="C2806" s="2">
        <v>5108820.0</v>
      </c>
      <c r="D2806" s="2" t="s">
        <v>679</v>
      </c>
      <c r="E2806" s="2" t="s">
        <v>4697</v>
      </c>
      <c r="F2806" s="2" t="s">
        <v>12</v>
      </c>
      <c r="G2806" s="2" t="s">
        <v>13</v>
      </c>
      <c r="H2806" s="2">
        <v>2.4E7</v>
      </c>
      <c r="I2806" s="2">
        <v>5.9</v>
      </c>
    </row>
    <row r="2807">
      <c r="A2807" s="2" t="s">
        <v>3535</v>
      </c>
      <c r="B2807" s="2">
        <v>107.0</v>
      </c>
      <c r="C2807" s="2">
        <v>4741987.0</v>
      </c>
      <c r="D2807" s="2" t="s">
        <v>1196</v>
      </c>
      <c r="E2807" s="2" t="s">
        <v>4698</v>
      </c>
      <c r="F2807" s="2" t="s">
        <v>12</v>
      </c>
      <c r="G2807" s="2" t="s">
        <v>13</v>
      </c>
      <c r="H2807" s="2">
        <v>1.4E7</v>
      </c>
      <c r="I2807" s="2">
        <v>6.6</v>
      </c>
    </row>
    <row r="2808">
      <c r="A2808" s="2" t="s">
        <v>415</v>
      </c>
      <c r="B2808" s="2">
        <v>98.0</v>
      </c>
      <c r="C2808" s="2">
        <v>4291965.0</v>
      </c>
      <c r="D2808" s="2" t="s">
        <v>2073</v>
      </c>
      <c r="E2808" s="2" t="s">
        <v>4699</v>
      </c>
      <c r="F2808" s="2" t="s">
        <v>12</v>
      </c>
      <c r="G2808" s="2" t="s">
        <v>513</v>
      </c>
      <c r="H2808" s="2">
        <v>1.4E7</v>
      </c>
      <c r="I2808" s="2">
        <v>6.7</v>
      </c>
    </row>
    <row r="2809">
      <c r="A2809" s="2" t="s">
        <v>4700</v>
      </c>
      <c r="B2809" s="2">
        <v>84.0</v>
      </c>
      <c r="C2809" s="2">
        <v>3100650.0</v>
      </c>
      <c r="D2809" s="2" t="s">
        <v>2139</v>
      </c>
      <c r="E2809" s="2" t="s">
        <v>4701</v>
      </c>
      <c r="F2809" s="2" t="s">
        <v>12</v>
      </c>
      <c r="G2809" s="2" t="s">
        <v>13</v>
      </c>
      <c r="H2809" s="2">
        <v>1.4E7</v>
      </c>
      <c r="I2809" s="2">
        <v>3.9</v>
      </c>
    </row>
    <row r="2810">
      <c r="A2810" s="2" t="s">
        <v>4344</v>
      </c>
      <c r="B2810" s="2">
        <v>139.0</v>
      </c>
      <c r="C2810" s="2">
        <v>2474000.0</v>
      </c>
      <c r="D2810" s="2" t="s">
        <v>2132</v>
      </c>
      <c r="E2810" s="2" t="s">
        <v>4702</v>
      </c>
      <c r="F2810" s="2" t="s">
        <v>12</v>
      </c>
      <c r="G2810" s="2" t="s">
        <v>513</v>
      </c>
      <c r="H2810" s="2">
        <v>1.4E7</v>
      </c>
      <c r="I2810" s="2">
        <v>5.7</v>
      </c>
    </row>
    <row r="2811">
      <c r="A2811" s="2" t="s">
        <v>4488</v>
      </c>
      <c r="B2811" s="2">
        <v>97.0</v>
      </c>
      <c r="C2811" s="2">
        <v>2656324.0</v>
      </c>
      <c r="D2811" s="2" t="s">
        <v>590</v>
      </c>
      <c r="E2811" s="2" t="s">
        <v>4703</v>
      </c>
      <c r="F2811" s="2" t="s">
        <v>12</v>
      </c>
      <c r="G2811" s="2" t="s">
        <v>20</v>
      </c>
      <c r="I2811" s="2">
        <v>6.7</v>
      </c>
    </row>
    <row r="2812">
      <c r="A2812" s="2" t="s">
        <v>4704</v>
      </c>
      <c r="B2812" s="2">
        <v>127.0</v>
      </c>
      <c r="C2812" s="2">
        <v>1000000.0</v>
      </c>
      <c r="D2812" s="2" t="s">
        <v>459</v>
      </c>
      <c r="E2812" s="2" t="s">
        <v>4705</v>
      </c>
      <c r="F2812" s="2" t="s">
        <v>12</v>
      </c>
      <c r="G2812" s="2" t="s">
        <v>4706</v>
      </c>
      <c r="H2812" s="2">
        <v>1.4E7</v>
      </c>
      <c r="I2812" s="2">
        <v>6.5</v>
      </c>
    </row>
    <row r="2813">
      <c r="A2813" s="2" t="s">
        <v>3912</v>
      </c>
      <c r="B2813" s="2">
        <v>150.0</v>
      </c>
      <c r="C2813" s="2">
        <v>3958500.0</v>
      </c>
      <c r="D2813" s="2" t="s">
        <v>2073</v>
      </c>
      <c r="E2813" s="2" t="s">
        <v>4707</v>
      </c>
      <c r="F2813" s="2" t="s">
        <v>12</v>
      </c>
      <c r="G2813" s="2" t="s">
        <v>20</v>
      </c>
      <c r="H2813" s="2">
        <v>8200000.0</v>
      </c>
      <c r="I2813" s="2">
        <v>6.8</v>
      </c>
    </row>
    <row r="2814">
      <c r="A2814" s="2" t="s">
        <v>4708</v>
      </c>
      <c r="B2814" s="2">
        <v>104.0</v>
      </c>
      <c r="C2814" s="2">
        <v>403649.0</v>
      </c>
      <c r="D2814" s="2" t="s">
        <v>76</v>
      </c>
      <c r="E2814" s="2" t="s">
        <v>4709</v>
      </c>
      <c r="F2814" s="2" t="s">
        <v>512</v>
      </c>
      <c r="G2814" s="2" t="s">
        <v>513</v>
      </c>
      <c r="I2814" s="2">
        <v>6.3</v>
      </c>
    </row>
    <row r="2815">
      <c r="A2815" s="2" t="s">
        <v>1888</v>
      </c>
      <c r="B2815" s="2">
        <v>132.0</v>
      </c>
      <c r="C2815" s="2">
        <v>274299.0</v>
      </c>
      <c r="D2815" s="2" t="s">
        <v>4710</v>
      </c>
      <c r="E2815" s="2" t="s">
        <v>4711</v>
      </c>
      <c r="F2815" s="2" t="s">
        <v>12</v>
      </c>
      <c r="G2815" s="2" t="s">
        <v>513</v>
      </c>
      <c r="H2815" s="2">
        <v>1.03E8</v>
      </c>
      <c r="I2815" s="2">
        <v>7.3</v>
      </c>
    </row>
    <row r="2816">
      <c r="A2816" s="2" t="s">
        <v>4712</v>
      </c>
      <c r="B2816" s="2">
        <v>117.0</v>
      </c>
      <c r="D2816" s="2" t="s">
        <v>464</v>
      </c>
      <c r="E2816" s="2" t="s">
        <v>4713</v>
      </c>
      <c r="F2816" s="2" t="s">
        <v>688</v>
      </c>
      <c r="G2816" s="2" t="s">
        <v>309</v>
      </c>
      <c r="H2816" s="2">
        <v>1.2E7</v>
      </c>
      <c r="I2816" s="2">
        <v>6.9</v>
      </c>
    </row>
    <row r="2817">
      <c r="A2817" s="2" t="s">
        <v>843</v>
      </c>
      <c r="B2817" s="2">
        <v>115.0</v>
      </c>
      <c r="C2817" s="2">
        <v>183088.0</v>
      </c>
      <c r="D2817" s="2" t="s">
        <v>4089</v>
      </c>
      <c r="E2817" s="2" t="s">
        <v>4714</v>
      </c>
      <c r="F2817" s="2" t="s">
        <v>12</v>
      </c>
      <c r="G2817" s="2" t="s">
        <v>13</v>
      </c>
      <c r="H2817" s="2">
        <v>1.5E7</v>
      </c>
      <c r="I2817" s="2">
        <v>7.0</v>
      </c>
    </row>
    <row r="2818">
      <c r="A2818" s="2" t="s">
        <v>4715</v>
      </c>
      <c r="B2818" s="2">
        <v>186.0</v>
      </c>
      <c r="C2818" s="2">
        <v>46495.0</v>
      </c>
      <c r="D2818" s="2" t="s">
        <v>1196</v>
      </c>
      <c r="E2818" s="2" t="s">
        <v>4716</v>
      </c>
      <c r="F2818" s="2" t="s">
        <v>12</v>
      </c>
      <c r="G2818" s="2" t="s">
        <v>13</v>
      </c>
      <c r="H2818" s="2">
        <v>1.4E7</v>
      </c>
      <c r="I2818" s="2">
        <v>6.5</v>
      </c>
    </row>
    <row r="2819">
      <c r="A2819" s="2" t="s">
        <v>4717</v>
      </c>
      <c r="B2819" s="2">
        <v>90.0</v>
      </c>
      <c r="D2819" s="2" t="s">
        <v>2620</v>
      </c>
      <c r="E2819" s="2" t="s">
        <v>4718</v>
      </c>
      <c r="F2819" s="2" t="s">
        <v>12</v>
      </c>
      <c r="G2819" s="2" t="s">
        <v>95</v>
      </c>
      <c r="I2819" s="2">
        <v>3.6</v>
      </c>
    </row>
    <row r="2820">
      <c r="A2820" s="2" t="s">
        <v>1361</v>
      </c>
      <c r="B2820" s="2">
        <v>90.0</v>
      </c>
      <c r="C2820" s="2">
        <v>1752214.0</v>
      </c>
      <c r="D2820" s="2" t="s">
        <v>495</v>
      </c>
      <c r="E2820" s="2" t="s">
        <v>4719</v>
      </c>
      <c r="F2820" s="2" t="s">
        <v>12</v>
      </c>
      <c r="G2820" s="2" t="s">
        <v>13</v>
      </c>
      <c r="H2820" s="2">
        <v>1.4E7</v>
      </c>
      <c r="I2820" s="2">
        <v>7.7</v>
      </c>
    </row>
    <row r="2821">
      <c r="A2821" s="2" t="s">
        <v>367</v>
      </c>
      <c r="B2821" s="2">
        <v>134.0</v>
      </c>
      <c r="C2821" s="2">
        <v>8.3025853E7</v>
      </c>
      <c r="D2821" s="2" t="s">
        <v>76</v>
      </c>
      <c r="E2821" s="2" t="s">
        <v>4720</v>
      </c>
      <c r="F2821" s="2" t="s">
        <v>12</v>
      </c>
      <c r="G2821" s="2" t="s">
        <v>13</v>
      </c>
      <c r="H2821" s="2">
        <v>1.4E7</v>
      </c>
      <c r="I2821" s="2">
        <v>7.7</v>
      </c>
    </row>
    <row r="2822">
      <c r="A2822" s="2" t="s">
        <v>303</v>
      </c>
      <c r="B2822" s="2">
        <v>101.0</v>
      </c>
      <c r="C2822" s="2">
        <v>1.9087124E8</v>
      </c>
      <c r="D2822" s="2" t="s">
        <v>173</v>
      </c>
      <c r="E2822" s="2" t="s">
        <v>518</v>
      </c>
      <c r="F2822" s="2" t="s">
        <v>12</v>
      </c>
      <c r="G2822" s="2" t="s">
        <v>13</v>
      </c>
      <c r="H2822" s="2">
        <v>1.25E8</v>
      </c>
      <c r="I2822" s="2">
        <v>5.9</v>
      </c>
    </row>
    <row r="2823">
      <c r="A2823" s="2" t="s">
        <v>3849</v>
      </c>
      <c r="B2823" s="2">
        <v>97.0</v>
      </c>
      <c r="C2823" s="2">
        <v>5.6631572E7</v>
      </c>
      <c r="D2823" s="2" t="s">
        <v>590</v>
      </c>
      <c r="E2823" s="2" t="s">
        <v>4721</v>
      </c>
      <c r="F2823" s="2" t="s">
        <v>12</v>
      </c>
      <c r="G2823" s="2" t="s">
        <v>13</v>
      </c>
      <c r="H2823" s="2">
        <v>1.2E7</v>
      </c>
      <c r="I2823" s="2">
        <v>6.8</v>
      </c>
    </row>
    <row r="2824">
      <c r="A2824" s="2" t="s">
        <v>3931</v>
      </c>
      <c r="B2824" s="2">
        <v>107.0</v>
      </c>
      <c r="C2824" s="2">
        <v>1.5854988E7</v>
      </c>
      <c r="D2824" s="2" t="s">
        <v>76</v>
      </c>
      <c r="E2824" s="2" t="s">
        <v>4722</v>
      </c>
      <c r="F2824" s="2" t="s">
        <v>12</v>
      </c>
      <c r="G2824" s="2" t="s">
        <v>13</v>
      </c>
      <c r="H2824" s="2">
        <v>1.35E7</v>
      </c>
      <c r="I2824" s="2">
        <v>7.4</v>
      </c>
    </row>
    <row r="2825">
      <c r="A2825" s="2" t="s">
        <v>2491</v>
      </c>
      <c r="B2825" s="2">
        <v>99.0</v>
      </c>
      <c r="C2825" s="2">
        <v>1.2282677E7</v>
      </c>
      <c r="D2825" s="2" t="s">
        <v>1907</v>
      </c>
      <c r="E2825" s="2" t="s">
        <v>4723</v>
      </c>
      <c r="F2825" s="2" t="s">
        <v>12</v>
      </c>
      <c r="G2825" s="2" t="s">
        <v>13</v>
      </c>
      <c r="H2825" s="2">
        <v>1.4E7</v>
      </c>
      <c r="I2825" s="2">
        <v>5.1</v>
      </c>
    </row>
    <row r="2826">
      <c r="B2826" s="2">
        <v>55.0</v>
      </c>
      <c r="C2826" s="2">
        <v>447093.0</v>
      </c>
      <c r="D2826" s="2" t="s">
        <v>1196</v>
      </c>
      <c r="E2826" s="2" t="s">
        <v>4724</v>
      </c>
      <c r="F2826" s="2" t="s">
        <v>4725</v>
      </c>
      <c r="G2826" s="2" t="s">
        <v>4726</v>
      </c>
      <c r="I2826" s="2">
        <v>9.1</v>
      </c>
    </row>
    <row r="2827">
      <c r="A2827" s="2" t="s">
        <v>3157</v>
      </c>
      <c r="B2827" s="2">
        <v>124.0</v>
      </c>
      <c r="C2827" s="2">
        <v>7060876.0</v>
      </c>
      <c r="D2827" s="2" t="s">
        <v>540</v>
      </c>
      <c r="E2827" s="2" t="s">
        <v>4727</v>
      </c>
      <c r="F2827" s="2" t="s">
        <v>12</v>
      </c>
      <c r="G2827" s="2" t="s">
        <v>20</v>
      </c>
      <c r="H2827" s="2">
        <v>1.35E7</v>
      </c>
      <c r="I2827" s="2">
        <v>7.4</v>
      </c>
    </row>
    <row r="2828">
      <c r="A2828" s="2" t="s">
        <v>4545</v>
      </c>
      <c r="B2828" s="2">
        <v>110.0</v>
      </c>
      <c r="C2828" s="2">
        <v>1.4989761E7</v>
      </c>
      <c r="D2828" s="2" t="s">
        <v>349</v>
      </c>
      <c r="E2828" s="2" t="s">
        <v>4728</v>
      </c>
      <c r="F2828" s="2" t="s">
        <v>12</v>
      </c>
      <c r="G2828" s="2" t="s">
        <v>20</v>
      </c>
      <c r="H2828" s="2">
        <v>1.5E7</v>
      </c>
      <c r="I2828" s="2">
        <v>7.2</v>
      </c>
    </row>
    <row r="2829">
      <c r="A2829" s="2" t="s">
        <v>4183</v>
      </c>
      <c r="B2829" s="2">
        <v>105.0</v>
      </c>
      <c r="C2829" s="2">
        <v>687081.0</v>
      </c>
      <c r="D2829" s="2" t="s">
        <v>4729</v>
      </c>
      <c r="E2829" s="2" t="s">
        <v>4730</v>
      </c>
      <c r="F2829" s="2" t="s">
        <v>12</v>
      </c>
      <c r="G2829" s="2" t="s">
        <v>13</v>
      </c>
      <c r="I2829" s="2">
        <v>6.0</v>
      </c>
    </row>
    <row r="2830">
      <c r="B2830" s="2">
        <v>41.0</v>
      </c>
      <c r="D2830" s="2" t="s">
        <v>154</v>
      </c>
      <c r="E2830" s="2" t="s">
        <v>4731</v>
      </c>
      <c r="F2830" s="2" t="s">
        <v>4725</v>
      </c>
      <c r="G2830" s="2" t="s">
        <v>4726</v>
      </c>
      <c r="I2830" s="2">
        <v>7.4</v>
      </c>
    </row>
    <row r="2831">
      <c r="A2831" s="2" t="s">
        <v>1035</v>
      </c>
      <c r="B2831" s="2">
        <v>178.0</v>
      </c>
      <c r="C2831" s="2">
        <v>5501940.0</v>
      </c>
      <c r="D2831" s="2" t="s">
        <v>1139</v>
      </c>
      <c r="E2831" s="2" t="s">
        <v>4732</v>
      </c>
      <c r="F2831" s="2" t="s">
        <v>3026</v>
      </c>
      <c r="G2831" s="2" t="s">
        <v>265</v>
      </c>
      <c r="H2831" s="2">
        <v>1.35E7</v>
      </c>
      <c r="I2831" s="2">
        <v>8.3</v>
      </c>
    </row>
    <row r="2832">
      <c r="A2832" s="2" t="s">
        <v>1252</v>
      </c>
      <c r="B2832" s="2">
        <v>125.0</v>
      </c>
      <c r="C2832" s="2">
        <v>2086345.0</v>
      </c>
      <c r="D2832" s="2" t="s">
        <v>2205</v>
      </c>
      <c r="E2832" s="2" t="s">
        <v>4733</v>
      </c>
      <c r="F2832" s="2" t="s">
        <v>975</v>
      </c>
      <c r="G2832" s="2" t="s">
        <v>1255</v>
      </c>
      <c r="H2832" s="2">
        <v>1.0E7</v>
      </c>
      <c r="I2832" s="2">
        <v>8.1</v>
      </c>
    </row>
    <row r="2833">
      <c r="A2833" s="2" t="s">
        <v>3923</v>
      </c>
      <c r="B2833" s="2">
        <v>108.0</v>
      </c>
      <c r="C2833" s="2">
        <v>2605039.0</v>
      </c>
      <c r="D2833" s="2" t="s">
        <v>1114</v>
      </c>
      <c r="E2833" s="2" t="s">
        <v>4734</v>
      </c>
      <c r="F2833" s="2" t="s">
        <v>12</v>
      </c>
      <c r="G2833" s="2" t="s">
        <v>20</v>
      </c>
      <c r="I2833" s="2">
        <v>6.3</v>
      </c>
    </row>
    <row r="2834">
      <c r="A2834" s="2" t="s">
        <v>1093</v>
      </c>
      <c r="B2834" s="2">
        <v>121.0</v>
      </c>
      <c r="C2834" s="2">
        <v>1.2392237E8</v>
      </c>
      <c r="D2834" s="2" t="s">
        <v>4735</v>
      </c>
      <c r="E2834" s="2" t="s">
        <v>4736</v>
      </c>
      <c r="F2834" s="2" t="s">
        <v>12</v>
      </c>
      <c r="G2834" s="2" t="s">
        <v>13</v>
      </c>
      <c r="H2834" s="2">
        <v>1.3E7</v>
      </c>
      <c r="I2834" s="2">
        <v>7.3</v>
      </c>
    </row>
    <row r="2835">
      <c r="A2835" s="2" t="s">
        <v>2764</v>
      </c>
      <c r="B2835" s="2">
        <v>100.0</v>
      </c>
      <c r="C2835" s="2">
        <v>163591.0</v>
      </c>
      <c r="D2835" s="2" t="s">
        <v>585</v>
      </c>
      <c r="E2835" s="2" t="s">
        <v>4737</v>
      </c>
      <c r="F2835" s="2" t="s">
        <v>12</v>
      </c>
      <c r="G2835" s="2" t="s">
        <v>1987</v>
      </c>
      <c r="H2835" s="2">
        <v>1.34E7</v>
      </c>
      <c r="I2835" s="2">
        <v>3.6</v>
      </c>
    </row>
    <row r="2836">
      <c r="A2836" s="2" t="s">
        <v>369</v>
      </c>
      <c r="B2836" s="2">
        <v>115.0</v>
      </c>
      <c r="C2836" s="2">
        <v>7.3000942E7</v>
      </c>
      <c r="D2836" s="2" t="s">
        <v>1420</v>
      </c>
      <c r="E2836" s="2" t="s">
        <v>4738</v>
      </c>
      <c r="F2836" s="2" t="s">
        <v>12</v>
      </c>
      <c r="G2836" s="2" t="s">
        <v>13</v>
      </c>
      <c r="H2836" s="2">
        <v>1.3E7</v>
      </c>
      <c r="I2836" s="2">
        <v>1.6</v>
      </c>
    </row>
    <row r="2837">
      <c r="A2837" s="2" t="s">
        <v>418</v>
      </c>
      <c r="B2837" s="2">
        <v>108.0</v>
      </c>
      <c r="C2837" s="2">
        <v>1.06952327E8</v>
      </c>
      <c r="D2837" s="2" t="s">
        <v>1422</v>
      </c>
      <c r="E2837" s="2" t="s">
        <v>4739</v>
      </c>
      <c r="F2837" s="2" t="s">
        <v>12</v>
      </c>
      <c r="G2837" s="2" t="s">
        <v>13</v>
      </c>
      <c r="H2837" s="2">
        <v>1.3E7</v>
      </c>
      <c r="I2837" s="2">
        <v>8.0</v>
      </c>
    </row>
    <row r="2838">
      <c r="A2838" s="2" t="s">
        <v>489</v>
      </c>
      <c r="B2838" s="2">
        <v>117.0</v>
      </c>
      <c r="C2838" s="2">
        <v>5.8607007E7</v>
      </c>
      <c r="D2838" s="2" t="s">
        <v>490</v>
      </c>
      <c r="E2838" s="2" t="s">
        <v>491</v>
      </c>
      <c r="F2838" s="2" t="s">
        <v>12</v>
      </c>
      <c r="G2838" s="2" t="s">
        <v>13</v>
      </c>
      <c r="H2838" s="2">
        <v>1.0E8</v>
      </c>
      <c r="I2838" s="2">
        <v>6.2</v>
      </c>
    </row>
    <row r="2839">
      <c r="A2839" s="2" t="s">
        <v>1689</v>
      </c>
      <c r="B2839" s="2">
        <v>220.0</v>
      </c>
      <c r="C2839" s="2">
        <v>5.73E7</v>
      </c>
      <c r="D2839" s="2" t="s">
        <v>683</v>
      </c>
      <c r="E2839" s="2" t="s">
        <v>4740</v>
      </c>
      <c r="F2839" s="2" t="s">
        <v>12</v>
      </c>
      <c r="G2839" s="2" t="s">
        <v>13</v>
      </c>
      <c r="H2839" s="2">
        <v>1.3E7</v>
      </c>
      <c r="I2839" s="2">
        <v>9.0</v>
      </c>
    </row>
    <row r="2840">
      <c r="A2840" s="2" t="s">
        <v>2011</v>
      </c>
      <c r="B2840" s="2">
        <v>112.0</v>
      </c>
      <c r="C2840" s="2">
        <v>9.1038276E7</v>
      </c>
      <c r="D2840" s="2" t="s">
        <v>2706</v>
      </c>
      <c r="E2840" s="2" t="s">
        <v>4741</v>
      </c>
      <c r="F2840" s="2" t="s">
        <v>12</v>
      </c>
      <c r="G2840" s="2" t="s">
        <v>13</v>
      </c>
      <c r="H2840" s="2">
        <v>1.3E7</v>
      </c>
      <c r="I2840" s="2">
        <v>6.1</v>
      </c>
    </row>
    <row r="2841">
      <c r="A2841" s="2" t="s">
        <v>732</v>
      </c>
      <c r="B2841" s="2">
        <v>99.0</v>
      </c>
      <c r="C2841" s="2">
        <v>4.93699E7</v>
      </c>
      <c r="D2841" s="2" t="s">
        <v>3367</v>
      </c>
      <c r="E2841" s="2" t="s">
        <v>4742</v>
      </c>
      <c r="F2841" s="2" t="s">
        <v>12</v>
      </c>
      <c r="G2841" s="2" t="s">
        <v>13</v>
      </c>
      <c r="H2841" s="2">
        <v>7000000.0</v>
      </c>
      <c r="I2841" s="2">
        <v>5.7</v>
      </c>
    </row>
    <row r="2842">
      <c r="A2842" s="2" t="s">
        <v>3411</v>
      </c>
      <c r="B2842" s="2">
        <v>109.0</v>
      </c>
      <c r="C2842" s="2">
        <v>6.1693523E7</v>
      </c>
      <c r="D2842" s="2" t="s">
        <v>1196</v>
      </c>
      <c r="E2842" s="2" t="s">
        <v>4743</v>
      </c>
      <c r="F2842" s="2" t="s">
        <v>12</v>
      </c>
      <c r="G2842" s="2" t="s">
        <v>13</v>
      </c>
      <c r="H2842" s="2">
        <v>1.3E7</v>
      </c>
      <c r="I2842" s="2">
        <v>6.8</v>
      </c>
    </row>
    <row r="2843">
      <c r="A2843" s="2" t="s">
        <v>4744</v>
      </c>
      <c r="B2843" s="2">
        <v>83.0</v>
      </c>
      <c r="C2843" s="2">
        <v>4.6729374E7</v>
      </c>
      <c r="D2843" s="2" t="s">
        <v>3601</v>
      </c>
      <c r="E2843" s="2" t="s">
        <v>4745</v>
      </c>
      <c r="F2843" s="2" t="s">
        <v>12</v>
      </c>
      <c r="G2843" s="2" t="s">
        <v>13</v>
      </c>
      <c r="H2843" s="2">
        <v>1.3E7</v>
      </c>
      <c r="I2843" s="2">
        <v>5.5</v>
      </c>
    </row>
    <row r="2844">
      <c r="A2844" s="2" t="s">
        <v>4746</v>
      </c>
      <c r="B2844" s="2">
        <v>107.0</v>
      </c>
      <c r="C2844" s="2">
        <v>4.4726644E7</v>
      </c>
      <c r="D2844" s="2" t="s">
        <v>3553</v>
      </c>
      <c r="E2844" s="2" t="s">
        <v>4747</v>
      </c>
      <c r="F2844" s="2" t="s">
        <v>12</v>
      </c>
      <c r="G2844" s="2" t="s">
        <v>13</v>
      </c>
      <c r="H2844" s="2">
        <v>1.3E7</v>
      </c>
      <c r="I2844" s="2">
        <v>6.8</v>
      </c>
    </row>
    <row r="2845">
      <c r="A2845" s="2" t="s">
        <v>4748</v>
      </c>
      <c r="B2845" s="2">
        <v>102.0</v>
      </c>
      <c r="C2845" s="2">
        <v>4.4134898E7</v>
      </c>
      <c r="D2845" s="2" t="s">
        <v>888</v>
      </c>
      <c r="E2845" s="2" t="s">
        <v>4749</v>
      </c>
      <c r="F2845" s="2" t="s">
        <v>12</v>
      </c>
      <c r="G2845" s="2" t="s">
        <v>13</v>
      </c>
      <c r="H2845" s="2">
        <v>1.3E7</v>
      </c>
      <c r="I2845" s="2">
        <v>7.3</v>
      </c>
    </row>
    <row r="2846">
      <c r="A2846" s="2" t="s">
        <v>2491</v>
      </c>
      <c r="B2846" s="2">
        <v>100.0</v>
      </c>
      <c r="C2846" s="2">
        <v>4.8637684E7</v>
      </c>
      <c r="D2846" s="2" t="s">
        <v>590</v>
      </c>
      <c r="E2846" s="2" t="s">
        <v>4750</v>
      </c>
      <c r="F2846" s="2" t="s">
        <v>12</v>
      </c>
      <c r="G2846" s="2" t="s">
        <v>13</v>
      </c>
      <c r="H2846" s="2">
        <v>1.25E7</v>
      </c>
      <c r="I2846" s="2">
        <v>6.1</v>
      </c>
    </row>
    <row r="2847">
      <c r="A2847" s="2" t="s">
        <v>2573</v>
      </c>
      <c r="B2847" s="2">
        <v>97.0</v>
      </c>
      <c r="C2847" s="2">
        <v>3.8176108E7</v>
      </c>
      <c r="D2847" s="2" t="s">
        <v>495</v>
      </c>
      <c r="E2847" s="2" t="s">
        <v>4751</v>
      </c>
      <c r="F2847" s="2" t="s">
        <v>12</v>
      </c>
      <c r="G2847" s="2" t="s">
        <v>13</v>
      </c>
      <c r="H2847" s="2">
        <v>1.6E7</v>
      </c>
      <c r="I2847" s="2">
        <v>7.2</v>
      </c>
    </row>
    <row r="2848">
      <c r="A2848" s="2" t="s">
        <v>4752</v>
      </c>
      <c r="B2848" s="2">
        <v>92.0</v>
      </c>
      <c r="C2848" s="2">
        <v>2.8972187E7</v>
      </c>
      <c r="D2848" s="2" t="s">
        <v>585</v>
      </c>
      <c r="E2848" s="2" t="s">
        <v>4753</v>
      </c>
      <c r="F2848" s="2" t="s">
        <v>12</v>
      </c>
      <c r="G2848" s="2" t="s">
        <v>13</v>
      </c>
      <c r="H2848" s="2">
        <v>1.3E7</v>
      </c>
      <c r="I2848" s="2">
        <v>5.9</v>
      </c>
    </row>
    <row r="2849">
      <c r="A2849" s="2" t="s">
        <v>4754</v>
      </c>
      <c r="B2849" s="2">
        <v>84.0</v>
      </c>
      <c r="C2849" s="2">
        <v>2.79794E7</v>
      </c>
      <c r="D2849" s="2" t="s">
        <v>613</v>
      </c>
      <c r="E2849" s="2" t="s">
        <v>4755</v>
      </c>
      <c r="F2849" s="2" t="s">
        <v>12</v>
      </c>
      <c r="G2849" s="2" t="s">
        <v>13</v>
      </c>
      <c r="H2849" s="2">
        <v>8200000.0</v>
      </c>
      <c r="I2849" s="2">
        <v>6.1</v>
      </c>
    </row>
    <row r="2850">
      <c r="A2850" s="2" t="s">
        <v>1787</v>
      </c>
      <c r="B2850" s="2">
        <v>86.0</v>
      </c>
      <c r="C2850" s="2">
        <v>5.4257433E7</v>
      </c>
      <c r="D2850" s="2" t="s">
        <v>1535</v>
      </c>
      <c r="E2850" s="2" t="s">
        <v>4756</v>
      </c>
      <c r="F2850" s="2" t="s">
        <v>12</v>
      </c>
      <c r="G2850" s="2" t="s">
        <v>13</v>
      </c>
      <c r="H2850" s="2">
        <v>1.7E7</v>
      </c>
      <c r="I2850" s="2">
        <v>6.8</v>
      </c>
    </row>
    <row r="2851">
      <c r="A2851" s="2" t="s">
        <v>4757</v>
      </c>
      <c r="B2851" s="2">
        <v>120.0</v>
      </c>
      <c r="C2851" s="2">
        <v>23947.0</v>
      </c>
      <c r="D2851" s="2" t="s">
        <v>1036</v>
      </c>
      <c r="E2851" s="2" t="s">
        <v>4758</v>
      </c>
      <c r="F2851" s="2" t="s">
        <v>12</v>
      </c>
      <c r="G2851" s="2" t="s">
        <v>13</v>
      </c>
      <c r="H2851" s="2">
        <v>1.3E7</v>
      </c>
      <c r="I2851" s="2">
        <v>7.7</v>
      </c>
    </row>
    <row r="2852">
      <c r="A2852" s="2" t="s">
        <v>3847</v>
      </c>
      <c r="B2852" s="2">
        <v>89.0</v>
      </c>
      <c r="C2852" s="2">
        <v>6.0008303E7</v>
      </c>
      <c r="D2852" s="2" t="s">
        <v>833</v>
      </c>
      <c r="E2852" s="2" t="s">
        <v>4759</v>
      </c>
      <c r="F2852" s="2" t="s">
        <v>12</v>
      </c>
      <c r="G2852" s="2" t="s">
        <v>13</v>
      </c>
      <c r="H2852" s="2">
        <v>1.3E7</v>
      </c>
      <c r="I2852" s="2">
        <v>4.9</v>
      </c>
    </row>
    <row r="2853">
      <c r="A2853" s="2" t="s">
        <v>4760</v>
      </c>
      <c r="B2853" s="2">
        <v>117.0</v>
      </c>
      <c r="C2853" s="2">
        <v>4.9121934E7</v>
      </c>
      <c r="D2853" s="2" t="s">
        <v>495</v>
      </c>
      <c r="E2853" s="2" t="s">
        <v>4761</v>
      </c>
      <c r="F2853" s="2" t="s">
        <v>12</v>
      </c>
      <c r="G2853" s="2" t="s">
        <v>13</v>
      </c>
      <c r="H2853" s="2">
        <v>1.3E7</v>
      </c>
      <c r="I2853" s="2">
        <v>6.1</v>
      </c>
    </row>
    <row r="2854">
      <c r="A2854" s="2" t="s">
        <v>3893</v>
      </c>
      <c r="B2854" s="2">
        <v>97.0</v>
      </c>
      <c r="C2854" s="2">
        <v>2.7141959E7</v>
      </c>
      <c r="D2854" s="2" t="s">
        <v>4762</v>
      </c>
      <c r="E2854" s="2" t="s">
        <v>4763</v>
      </c>
      <c r="F2854" s="2" t="s">
        <v>12</v>
      </c>
      <c r="G2854" s="2" t="s">
        <v>13</v>
      </c>
      <c r="H2854" s="2">
        <v>1.8E7</v>
      </c>
      <c r="I2854" s="2">
        <v>2.5</v>
      </c>
    </row>
    <row r="2855">
      <c r="A2855" s="2" t="s">
        <v>4764</v>
      </c>
      <c r="B2855" s="2">
        <v>91.0</v>
      </c>
      <c r="C2855" s="2">
        <v>2.7052167E7</v>
      </c>
      <c r="D2855" s="2" t="s">
        <v>142</v>
      </c>
      <c r="E2855" s="2" t="s">
        <v>4765</v>
      </c>
      <c r="F2855" s="2" t="s">
        <v>12</v>
      </c>
      <c r="G2855" s="2" t="s">
        <v>13</v>
      </c>
      <c r="H2855" s="2">
        <v>1.3E7</v>
      </c>
      <c r="I2855" s="2">
        <v>6.1</v>
      </c>
    </row>
    <row r="2856">
      <c r="A2856" s="2" t="s">
        <v>4766</v>
      </c>
      <c r="B2856" s="2">
        <v>100.0</v>
      </c>
      <c r="C2856" s="2">
        <v>2.6539321E7</v>
      </c>
      <c r="D2856" s="2" t="s">
        <v>1378</v>
      </c>
      <c r="E2856" s="2" t="s">
        <v>4767</v>
      </c>
      <c r="F2856" s="2" t="s">
        <v>12</v>
      </c>
      <c r="G2856" s="2" t="s">
        <v>13</v>
      </c>
      <c r="H2856" s="2">
        <v>1.3E7</v>
      </c>
      <c r="I2856" s="2">
        <v>5.9</v>
      </c>
    </row>
    <row r="2857">
      <c r="A2857" s="2" t="s">
        <v>4768</v>
      </c>
      <c r="B2857" s="2">
        <v>72.0</v>
      </c>
      <c r="C2857" s="2">
        <v>2.8501605E7</v>
      </c>
      <c r="D2857" s="2" t="s">
        <v>2563</v>
      </c>
      <c r="E2857" s="2" t="s">
        <v>4769</v>
      </c>
      <c r="F2857" s="2" t="s">
        <v>12</v>
      </c>
      <c r="G2857" s="2" t="s">
        <v>13</v>
      </c>
      <c r="H2857" s="2">
        <v>1.3E7</v>
      </c>
      <c r="I2857" s="2">
        <v>5.7</v>
      </c>
    </row>
    <row r="2858">
      <c r="A2858" s="2" t="s">
        <v>4770</v>
      </c>
      <c r="B2858" s="2">
        <v>84.0</v>
      </c>
      <c r="C2858" s="2">
        <v>5.2543632E7</v>
      </c>
      <c r="D2858" s="2" t="s">
        <v>535</v>
      </c>
      <c r="E2858" s="2" t="s">
        <v>4771</v>
      </c>
      <c r="F2858" s="2" t="s">
        <v>12</v>
      </c>
      <c r="G2858" s="2" t="s">
        <v>13</v>
      </c>
      <c r="H2858" s="2">
        <v>1.32E7</v>
      </c>
      <c r="I2858" s="2">
        <v>5.6</v>
      </c>
    </row>
    <row r="2859">
      <c r="A2859" s="2" t="s">
        <v>1145</v>
      </c>
      <c r="B2859" s="2">
        <v>126.0</v>
      </c>
      <c r="C2859" s="2">
        <v>2.5592632E7</v>
      </c>
      <c r="D2859" s="2" t="s">
        <v>2228</v>
      </c>
      <c r="E2859" s="2" t="s">
        <v>4772</v>
      </c>
      <c r="F2859" s="2" t="s">
        <v>12</v>
      </c>
      <c r="G2859" s="2" t="s">
        <v>13</v>
      </c>
      <c r="H2859" s="2">
        <v>1.8E7</v>
      </c>
      <c r="I2859" s="2">
        <v>7.2</v>
      </c>
    </row>
    <row r="2860">
      <c r="A2860" s="2" t="s">
        <v>4773</v>
      </c>
      <c r="B2860" s="2">
        <v>108.0</v>
      </c>
      <c r="C2860" s="2">
        <v>2.5440971E7</v>
      </c>
      <c r="D2860" s="2" t="s">
        <v>779</v>
      </c>
      <c r="E2860" s="2" t="s">
        <v>4774</v>
      </c>
      <c r="F2860" s="2" t="s">
        <v>12</v>
      </c>
      <c r="G2860" s="2" t="s">
        <v>20</v>
      </c>
      <c r="H2860" s="2">
        <v>1.5E7</v>
      </c>
      <c r="I2860" s="2">
        <v>7.7</v>
      </c>
    </row>
    <row r="2861">
      <c r="A2861" s="2" t="s">
        <v>632</v>
      </c>
      <c r="B2861" s="2">
        <v>112.0</v>
      </c>
      <c r="C2861" s="2">
        <v>2.2858926E7</v>
      </c>
      <c r="D2861" s="2" t="s">
        <v>2730</v>
      </c>
      <c r="E2861" s="2" t="s">
        <v>4775</v>
      </c>
      <c r="F2861" s="2" t="s">
        <v>12</v>
      </c>
      <c r="G2861" s="2" t="s">
        <v>13</v>
      </c>
      <c r="H2861" s="2">
        <v>1.3E7</v>
      </c>
      <c r="I2861" s="2">
        <v>7.8</v>
      </c>
    </row>
    <row r="2862">
      <c r="A2862" s="2" t="s">
        <v>4776</v>
      </c>
      <c r="B2862" s="2">
        <v>90.0</v>
      </c>
      <c r="C2862" s="2">
        <v>2.2235901E7</v>
      </c>
      <c r="D2862" s="2" t="s">
        <v>590</v>
      </c>
      <c r="E2862" s="2" t="s">
        <v>4777</v>
      </c>
      <c r="F2862" s="2" t="s">
        <v>12</v>
      </c>
      <c r="G2862" s="2" t="s">
        <v>13</v>
      </c>
      <c r="H2862" s="2">
        <v>6000000.0</v>
      </c>
      <c r="I2862" s="2">
        <v>6.1</v>
      </c>
    </row>
    <row r="2863">
      <c r="A2863" s="2" t="s">
        <v>523</v>
      </c>
      <c r="B2863" s="2">
        <v>91.0</v>
      </c>
      <c r="C2863" s="2">
        <v>3.8916903E7</v>
      </c>
      <c r="D2863" s="2" t="s">
        <v>4778</v>
      </c>
      <c r="E2863" s="2" t="s">
        <v>4779</v>
      </c>
      <c r="F2863" s="2" t="s">
        <v>12</v>
      </c>
      <c r="G2863" s="2" t="s">
        <v>13</v>
      </c>
      <c r="H2863" s="2">
        <v>1.3E7</v>
      </c>
      <c r="I2863" s="2">
        <v>5.8</v>
      </c>
    </row>
    <row r="2864">
      <c r="A2864" s="2" t="s">
        <v>1880</v>
      </c>
      <c r="B2864" s="2">
        <v>135.0</v>
      </c>
      <c r="C2864" s="2">
        <v>1.6929123E7</v>
      </c>
      <c r="D2864" s="2" t="s">
        <v>76</v>
      </c>
      <c r="E2864" s="2" t="s">
        <v>4780</v>
      </c>
      <c r="F2864" s="2" t="s">
        <v>12</v>
      </c>
      <c r="G2864" s="2" t="s">
        <v>13</v>
      </c>
      <c r="H2864" s="2">
        <v>1.4E7</v>
      </c>
      <c r="I2864" s="2">
        <v>6.5</v>
      </c>
    </row>
    <row r="2865">
      <c r="A2865" s="2" t="s">
        <v>1298</v>
      </c>
      <c r="B2865" s="2">
        <v>141.0</v>
      </c>
      <c r="C2865" s="2">
        <v>1.3753931E7</v>
      </c>
      <c r="D2865" s="2" t="s">
        <v>695</v>
      </c>
      <c r="E2865" s="2" t="s">
        <v>4781</v>
      </c>
      <c r="F2865" s="2" t="s">
        <v>232</v>
      </c>
      <c r="G2865" s="2" t="s">
        <v>13</v>
      </c>
      <c r="H2865" s="2">
        <v>1.9E7</v>
      </c>
      <c r="I2865" s="2">
        <v>7.9</v>
      </c>
    </row>
    <row r="2866">
      <c r="A2866" s="2" t="s">
        <v>4782</v>
      </c>
      <c r="B2866" s="2">
        <v>104.0</v>
      </c>
      <c r="C2866" s="2">
        <v>1.099644E7</v>
      </c>
      <c r="D2866" s="2" t="s">
        <v>226</v>
      </c>
      <c r="E2866" s="2" t="s">
        <v>4783</v>
      </c>
      <c r="F2866" s="2" t="s">
        <v>12</v>
      </c>
      <c r="G2866" s="2" t="s">
        <v>13</v>
      </c>
      <c r="H2866" s="2">
        <v>1.3E7</v>
      </c>
      <c r="I2866" s="2">
        <v>6.3</v>
      </c>
    </row>
    <row r="2867">
      <c r="A2867" s="2" t="s">
        <v>4784</v>
      </c>
      <c r="B2867" s="2">
        <v>84.0</v>
      </c>
      <c r="C2867" s="2">
        <v>8026971.0</v>
      </c>
      <c r="D2867" s="2" t="s">
        <v>590</v>
      </c>
      <c r="E2867" s="2" t="s">
        <v>4785</v>
      </c>
      <c r="F2867" s="2" t="s">
        <v>12</v>
      </c>
      <c r="G2867" s="2" t="s">
        <v>13</v>
      </c>
      <c r="H2867" s="2">
        <v>1.3E7</v>
      </c>
      <c r="I2867" s="2">
        <v>3.8</v>
      </c>
    </row>
    <row r="2868">
      <c r="A2868" s="2" t="s">
        <v>4786</v>
      </c>
      <c r="B2868" s="2">
        <v>118.0</v>
      </c>
      <c r="C2868" s="2">
        <v>1.4677654E7</v>
      </c>
      <c r="D2868" s="2" t="s">
        <v>1196</v>
      </c>
      <c r="E2868" s="2" t="s">
        <v>4787</v>
      </c>
      <c r="F2868" s="2" t="s">
        <v>12</v>
      </c>
      <c r="G2868" s="2" t="s">
        <v>2760</v>
      </c>
      <c r="H2868" s="2">
        <v>1.3E7</v>
      </c>
      <c r="I2868" s="2">
        <v>8.3</v>
      </c>
    </row>
    <row r="2869">
      <c r="A2869" s="2" t="s">
        <v>4788</v>
      </c>
      <c r="B2869" s="2">
        <v>82.0</v>
      </c>
      <c r="C2869" s="2">
        <v>9975684.0</v>
      </c>
      <c r="D2869" s="2" t="s">
        <v>585</v>
      </c>
      <c r="E2869" s="2" t="s">
        <v>4789</v>
      </c>
      <c r="F2869" s="2" t="s">
        <v>12</v>
      </c>
      <c r="G2869" s="2" t="s">
        <v>95</v>
      </c>
      <c r="H2869" s="2">
        <v>1.3E7</v>
      </c>
      <c r="I2869" s="2">
        <v>6.4</v>
      </c>
    </row>
    <row r="2870">
      <c r="A2870" s="2" t="s">
        <v>4790</v>
      </c>
      <c r="B2870" s="2">
        <v>95.0</v>
      </c>
      <c r="C2870" s="2">
        <v>7881335.0</v>
      </c>
      <c r="D2870" s="2" t="s">
        <v>2082</v>
      </c>
      <c r="E2870" s="2" t="s">
        <v>4791</v>
      </c>
      <c r="F2870" s="2" t="s">
        <v>12</v>
      </c>
      <c r="G2870" s="2" t="s">
        <v>13</v>
      </c>
      <c r="H2870" s="2">
        <v>1.3E7</v>
      </c>
      <c r="I2870" s="2">
        <v>6.7</v>
      </c>
    </row>
    <row r="2871">
      <c r="A2871" s="2" t="s">
        <v>3781</v>
      </c>
      <c r="B2871" s="2">
        <v>94.0</v>
      </c>
      <c r="C2871" s="2">
        <v>6241697.0</v>
      </c>
      <c r="D2871" s="2" t="s">
        <v>585</v>
      </c>
      <c r="E2871" s="2" t="s">
        <v>4792</v>
      </c>
      <c r="F2871" s="2" t="s">
        <v>12</v>
      </c>
      <c r="G2871" s="2" t="s">
        <v>513</v>
      </c>
      <c r="H2871" s="2">
        <v>1.3E7</v>
      </c>
      <c r="I2871" s="2">
        <v>6.1</v>
      </c>
    </row>
    <row r="2872">
      <c r="A2872" s="2" t="s">
        <v>3001</v>
      </c>
      <c r="B2872" s="2">
        <v>88.0</v>
      </c>
      <c r="D2872" s="2" t="s">
        <v>416</v>
      </c>
      <c r="E2872" s="2" t="s">
        <v>4793</v>
      </c>
      <c r="F2872" s="2" t="s">
        <v>4309</v>
      </c>
      <c r="G2872" s="2" t="s">
        <v>4310</v>
      </c>
      <c r="I2872" s="2">
        <v>8.1</v>
      </c>
    </row>
    <row r="2873">
      <c r="A2873" s="2" t="s">
        <v>4794</v>
      </c>
      <c r="B2873" s="2">
        <v>99.0</v>
      </c>
      <c r="C2873" s="2">
        <v>5871603.0</v>
      </c>
      <c r="D2873" s="2" t="s">
        <v>1422</v>
      </c>
      <c r="E2873" s="2" t="s">
        <v>4795</v>
      </c>
      <c r="F2873" s="2" t="s">
        <v>12</v>
      </c>
      <c r="G2873" s="2" t="s">
        <v>13</v>
      </c>
      <c r="H2873" s="2">
        <v>1.3E7</v>
      </c>
      <c r="I2873" s="2">
        <v>6.0</v>
      </c>
    </row>
    <row r="2874">
      <c r="A2874" s="2" t="s">
        <v>4796</v>
      </c>
      <c r="B2874" s="2">
        <v>121.0</v>
      </c>
      <c r="C2874" s="2">
        <v>1.6574731E7</v>
      </c>
      <c r="D2874" s="2" t="s">
        <v>2162</v>
      </c>
      <c r="E2874" s="2" t="s">
        <v>4797</v>
      </c>
      <c r="F2874" s="2" t="s">
        <v>12</v>
      </c>
      <c r="G2874" s="2" t="s">
        <v>13</v>
      </c>
      <c r="H2874" s="2">
        <v>1.3E7</v>
      </c>
      <c r="I2874" s="2">
        <v>5.8</v>
      </c>
    </row>
    <row r="2875">
      <c r="A2875" s="2" t="s">
        <v>4798</v>
      </c>
      <c r="B2875" s="2">
        <v>84.0</v>
      </c>
      <c r="C2875" s="2">
        <v>5002310.0</v>
      </c>
      <c r="D2875" s="2" t="s">
        <v>4799</v>
      </c>
      <c r="E2875" s="2" t="s">
        <v>4800</v>
      </c>
      <c r="F2875" s="2" t="s">
        <v>12</v>
      </c>
      <c r="G2875" s="2" t="s">
        <v>13</v>
      </c>
      <c r="H2875" s="2">
        <v>1.3E7</v>
      </c>
      <c r="I2875" s="2">
        <v>5.6</v>
      </c>
    </row>
    <row r="2876">
      <c r="A2876" s="2" t="s">
        <v>4801</v>
      </c>
      <c r="B2876" s="2">
        <v>93.0</v>
      </c>
      <c r="C2876" s="2">
        <v>4919896.0</v>
      </c>
      <c r="D2876" s="2" t="s">
        <v>2082</v>
      </c>
      <c r="E2876" s="2" t="s">
        <v>4802</v>
      </c>
      <c r="F2876" s="2" t="s">
        <v>12</v>
      </c>
      <c r="G2876" s="2" t="s">
        <v>20</v>
      </c>
      <c r="H2876" s="2">
        <v>1.3E7</v>
      </c>
      <c r="I2876" s="2">
        <v>6.1</v>
      </c>
    </row>
    <row r="2877">
      <c r="A2877" s="2" t="s">
        <v>3711</v>
      </c>
      <c r="B2877" s="2">
        <v>93.0</v>
      </c>
      <c r="C2877" s="2">
        <v>2.5675765E7</v>
      </c>
      <c r="D2877" s="2" t="s">
        <v>585</v>
      </c>
      <c r="E2877" s="2" t="s">
        <v>4803</v>
      </c>
      <c r="F2877" s="2" t="s">
        <v>12</v>
      </c>
      <c r="G2877" s="2" t="s">
        <v>13</v>
      </c>
      <c r="H2877" s="2">
        <v>1.3E7</v>
      </c>
      <c r="I2877" s="2">
        <v>5.9</v>
      </c>
    </row>
    <row r="2878">
      <c r="A2878" s="2" t="s">
        <v>4804</v>
      </c>
      <c r="B2878" s="2">
        <v>120.0</v>
      </c>
      <c r="C2878" s="2">
        <v>4857376.0</v>
      </c>
      <c r="D2878" s="2" t="s">
        <v>495</v>
      </c>
      <c r="E2878" s="2" t="s">
        <v>4805</v>
      </c>
      <c r="F2878" s="2" t="s">
        <v>512</v>
      </c>
      <c r="G2878" s="2" t="s">
        <v>513</v>
      </c>
      <c r="H2878" s="2">
        <v>1.3E7</v>
      </c>
      <c r="I2878" s="2">
        <v>7.3</v>
      </c>
    </row>
    <row r="2879">
      <c r="A2879" s="2" t="s">
        <v>1522</v>
      </c>
      <c r="B2879" s="2">
        <v>112.0</v>
      </c>
      <c r="C2879" s="2">
        <v>3169424.0</v>
      </c>
      <c r="D2879" s="2" t="s">
        <v>1327</v>
      </c>
      <c r="E2879" s="2" t="s">
        <v>4806</v>
      </c>
      <c r="F2879" s="2" t="s">
        <v>12</v>
      </c>
      <c r="G2879" s="2" t="s">
        <v>13</v>
      </c>
      <c r="H2879" s="2">
        <v>1.3E7</v>
      </c>
      <c r="I2879" s="2">
        <v>6.8</v>
      </c>
    </row>
    <row r="2880">
      <c r="A2880" s="2" t="s">
        <v>610</v>
      </c>
      <c r="B2880" s="2">
        <v>107.0</v>
      </c>
      <c r="C2880" s="2">
        <v>1.8004225E7</v>
      </c>
      <c r="D2880" s="2" t="s">
        <v>495</v>
      </c>
      <c r="E2880" s="2" t="s">
        <v>4807</v>
      </c>
      <c r="F2880" s="2" t="s">
        <v>12</v>
      </c>
      <c r="G2880" s="2" t="s">
        <v>13</v>
      </c>
      <c r="H2880" s="2">
        <v>1.3E7</v>
      </c>
      <c r="I2880" s="2">
        <v>5.7</v>
      </c>
    </row>
    <row r="2881">
      <c r="A2881" s="2" t="s">
        <v>4808</v>
      </c>
      <c r="B2881" s="2">
        <v>112.0</v>
      </c>
      <c r="C2881" s="2">
        <v>3058380.0</v>
      </c>
      <c r="D2881" s="2" t="s">
        <v>76</v>
      </c>
      <c r="E2881" s="2" t="s">
        <v>4809</v>
      </c>
      <c r="F2881" s="2" t="s">
        <v>512</v>
      </c>
      <c r="G2881" s="2" t="s">
        <v>513</v>
      </c>
      <c r="H2881" s="2">
        <v>1.0E8</v>
      </c>
      <c r="I2881" s="2">
        <v>7.3</v>
      </c>
    </row>
    <row r="2882">
      <c r="A2882" s="2" t="s">
        <v>3450</v>
      </c>
      <c r="B2882" s="2">
        <v>96.0</v>
      </c>
      <c r="C2882" s="2">
        <v>3074838.0</v>
      </c>
      <c r="D2882" s="2" t="s">
        <v>1151</v>
      </c>
      <c r="E2882" s="2" t="s">
        <v>4810</v>
      </c>
      <c r="F2882" s="2" t="s">
        <v>12</v>
      </c>
      <c r="G2882" s="2" t="s">
        <v>13</v>
      </c>
      <c r="H2882" s="2">
        <v>1.1E7</v>
      </c>
      <c r="I2882" s="2">
        <v>6.3</v>
      </c>
    </row>
    <row r="2883">
      <c r="A2883" s="2" t="s">
        <v>4811</v>
      </c>
      <c r="B2883" s="2">
        <v>91.0</v>
      </c>
      <c r="C2883" s="2">
        <v>2104000.0</v>
      </c>
      <c r="D2883" s="2" t="s">
        <v>3182</v>
      </c>
      <c r="E2883" s="2" t="s">
        <v>4812</v>
      </c>
      <c r="F2883" s="2" t="s">
        <v>12</v>
      </c>
      <c r="G2883" s="2" t="s">
        <v>13</v>
      </c>
      <c r="H2883" s="2">
        <v>1.3E7</v>
      </c>
      <c r="I2883" s="2">
        <v>5.9</v>
      </c>
    </row>
    <row r="2884">
      <c r="A2884" s="2" t="s">
        <v>1886</v>
      </c>
      <c r="B2884" s="2">
        <v>105.0</v>
      </c>
      <c r="C2884" s="2">
        <v>2.8501651E7</v>
      </c>
      <c r="D2884" s="2" t="s">
        <v>1422</v>
      </c>
      <c r="E2884" s="2" t="s">
        <v>3213</v>
      </c>
      <c r="F2884" s="2" t="s">
        <v>12</v>
      </c>
      <c r="G2884" s="2" t="s">
        <v>13</v>
      </c>
      <c r="H2884" s="2">
        <v>2.6E7</v>
      </c>
      <c r="I2884" s="2">
        <v>7.1</v>
      </c>
    </row>
    <row r="2885">
      <c r="A2885" s="2" t="s">
        <v>3507</v>
      </c>
      <c r="B2885" s="2">
        <v>125.0</v>
      </c>
      <c r="C2885" s="2">
        <v>1172769.0</v>
      </c>
      <c r="D2885" s="2" t="s">
        <v>644</v>
      </c>
      <c r="E2885" s="2" t="s">
        <v>4813</v>
      </c>
      <c r="F2885" s="2" t="s">
        <v>12</v>
      </c>
      <c r="G2885" s="2" t="s">
        <v>265</v>
      </c>
      <c r="H2885" s="2">
        <v>1.3E7</v>
      </c>
      <c r="I2885" s="2">
        <v>7.1</v>
      </c>
    </row>
    <row r="2886">
      <c r="A2886" s="2" t="s">
        <v>4814</v>
      </c>
      <c r="B2886" s="2">
        <v>102.0</v>
      </c>
      <c r="C2886" s="2">
        <v>1.773857E7</v>
      </c>
      <c r="D2886" s="2" t="s">
        <v>76</v>
      </c>
      <c r="E2886" s="2" t="s">
        <v>4815</v>
      </c>
      <c r="F2886" s="2" t="s">
        <v>12</v>
      </c>
      <c r="G2886" s="2" t="s">
        <v>13</v>
      </c>
      <c r="H2886" s="2">
        <v>1.3E7</v>
      </c>
      <c r="I2886" s="2">
        <v>8.0</v>
      </c>
    </row>
    <row r="2887">
      <c r="A2887" s="2" t="s">
        <v>4816</v>
      </c>
      <c r="B2887" s="2">
        <v>87.0</v>
      </c>
      <c r="C2887" s="2">
        <v>1200000.0</v>
      </c>
      <c r="D2887" s="2" t="s">
        <v>464</v>
      </c>
      <c r="E2887" s="2" t="s">
        <v>4817</v>
      </c>
      <c r="F2887" s="2" t="s">
        <v>12</v>
      </c>
      <c r="G2887" s="2" t="s">
        <v>13</v>
      </c>
      <c r="H2887" s="2">
        <v>3000000.0</v>
      </c>
      <c r="I2887" s="2">
        <v>5.1</v>
      </c>
    </row>
    <row r="2888">
      <c r="A2888" s="2" t="s">
        <v>3512</v>
      </c>
      <c r="B2888" s="2">
        <v>118.0</v>
      </c>
      <c r="C2888" s="2">
        <v>1150403.0</v>
      </c>
      <c r="D2888" s="2" t="s">
        <v>604</v>
      </c>
      <c r="E2888" s="2" t="s">
        <v>4818</v>
      </c>
      <c r="F2888" s="2" t="s">
        <v>12</v>
      </c>
      <c r="G2888" s="2" t="s">
        <v>13</v>
      </c>
      <c r="H2888" s="2">
        <v>1.3E7</v>
      </c>
      <c r="I2888" s="2">
        <v>7.1</v>
      </c>
    </row>
    <row r="2889">
      <c r="A2889" s="2" t="s">
        <v>3258</v>
      </c>
      <c r="B2889" s="2">
        <v>115.0</v>
      </c>
      <c r="C2889" s="2">
        <v>403932.0</v>
      </c>
      <c r="D2889" s="2" t="s">
        <v>1411</v>
      </c>
      <c r="E2889" s="2" t="s">
        <v>4819</v>
      </c>
      <c r="F2889" s="2" t="s">
        <v>12</v>
      </c>
      <c r="G2889" s="2" t="s">
        <v>20</v>
      </c>
      <c r="H2889" s="2">
        <v>2.0E7</v>
      </c>
      <c r="I2889" s="2">
        <v>6.5</v>
      </c>
    </row>
    <row r="2890">
      <c r="A2890" s="2" t="s">
        <v>1584</v>
      </c>
      <c r="B2890" s="2">
        <v>91.0</v>
      </c>
      <c r="C2890" s="2">
        <v>1712111.0</v>
      </c>
      <c r="D2890" s="2" t="s">
        <v>1929</v>
      </c>
      <c r="E2890" s="2" t="s">
        <v>4820</v>
      </c>
      <c r="F2890" s="2" t="s">
        <v>12</v>
      </c>
      <c r="G2890" s="2" t="s">
        <v>13</v>
      </c>
      <c r="H2890" s="2">
        <v>8495000.0</v>
      </c>
      <c r="I2890" s="2">
        <v>4.5</v>
      </c>
    </row>
    <row r="2891">
      <c r="A2891" s="2" t="s">
        <v>4821</v>
      </c>
      <c r="B2891" s="2">
        <v>88.0</v>
      </c>
      <c r="C2891" s="2">
        <v>1024175.0</v>
      </c>
      <c r="D2891" s="2" t="s">
        <v>2616</v>
      </c>
      <c r="E2891" s="2" t="s">
        <v>4822</v>
      </c>
      <c r="F2891" s="2" t="s">
        <v>12</v>
      </c>
      <c r="G2891" s="2" t="s">
        <v>20</v>
      </c>
      <c r="H2891" s="2">
        <v>1.3E7</v>
      </c>
      <c r="I2891" s="2">
        <v>6.6</v>
      </c>
    </row>
    <row r="2892">
      <c r="A2892" s="2" t="s">
        <v>1295</v>
      </c>
      <c r="B2892" s="2">
        <v>127.0</v>
      </c>
      <c r="C2892" s="2">
        <v>301305.0</v>
      </c>
      <c r="D2892" s="2" t="s">
        <v>1950</v>
      </c>
      <c r="E2892" s="2" t="s">
        <v>4823</v>
      </c>
      <c r="F2892" s="2" t="s">
        <v>4824</v>
      </c>
      <c r="G2892" s="2" t="s">
        <v>13</v>
      </c>
      <c r="H2892" s="2">
        <v>1.3E7</v>
      </c>
      <c r="I2892" s="2">
        <v>4.3</v>
      </c>
    </row>
    <row r="2893">
      <c r="A2893" s="2" t="s">
        <v>4572</v>
      </c>
      <c r="B2893" s="2">
        <v>94.0</v>
      </c>
      <c r="C2893" s="2">
        <v>5.1872378E7</v>
      </c>
      <c r="D2893" s="2" t="s">
        <v>535</v>
      </c>
      <c r="E2893" s="2" t="s">
        <v>4825</v>
      </c>
      <c r="F2893" s="2" t="s">
        <v>12</v>
      </c>
      <c r="G2893" s="2" t="s">
        <v>13</v>
      </c>
      <c r="H2893" s="2">
        <v>1.3E7</v>
      </c>
      <c r="I2893" s="2">
        <v>6.7</v>
      </c>
    </row>
    <row r="2894">
      <c r="A2894" s="2" t="s">
        <v>4826</v>
      </c>
      <c r="B2894" s="2">
        <v>115.0</v>
      </c>
      <c r="C2894" s="2">
        <v>31662.0</v>
      </c>
      <c r="D2894" s="2" t="s">
        <v>352</v>
      </c>
      <c r="E2894" s="2" t="s">
        <v>4827</v>
      </c>
      <c r="F2894" s="2" t="s">
        <v>12</v>
      </c>
      <c r="G2894" s="2" t="s">
        <v>1987</v>
      </c>
      <c r="H2894" s="2">
        <v>1.262E7</v>
      </c>
      <c r="I2894" s="2">
        <v>6.8</v>
      </c>
    </row>
    <row r="2895">
      <c r="A2895" s="2" t="s">
        <v>4828</v>
      </c>
      <c r="B2895" s="2">
        <v>90.0</v>
      </c>
      <c r="C2895" s="2">
        <v>2.8399192E7</v>
      </c>
      <c r="D2895" s="2" t="s">
        <v>4829</v>
      </c>
      <c r="E2895" s="2" t="s">
        <v>4830</v>
      </c>
      <c r="F2895" s="2" t="s">
        <v>12</v>
      </c>
      <c r="G2895" s="2" t="s">
        <v>126</v>
      </c>
      <c r="H2895" s="2">
        <v>1.3E7</v>
      </c>
      <c r="I2895" s="2">
        <v>5.4</v>
      </c>
    </row>
    <row r="2896">
      <c r="A2896" s="2" t="s">
        <v>1312</v>
      </c>
      <c r="B2896" s="2">
        <v>102.0</v>
      </c>
      <c r="C2896" s="2">
        <v>2035566.0</v>
      </c>
      <c r="D2896" s="2" t="s">
        <v>4831</v>
      </c>
      <c r="E2896" s="2" t="s">
        <v>4832</v>
      </c>
      <c r="F2896" s="2" t="s">
        <v>12</v>
      </c>
      <c r="G2896" s="2" t="s">
        <v>513</v>
      </c>
      <c r="H2896" s="2">
        <v>1.3E7</v>
      </c>
      <c r="I2896" s="2">
        <v>6.6</v>
      </c>
    </row>
    <row r="2897">
      <c r="A2897" s="2" t="s">
        <v>845</v>
      </c>
      <c r="B2897" s="2">
        <v>100.0</v>
      </c>
      <c r="D2897" s="2" t="s">
        <v>763</v>
      </c>
      <c r="E2897" s="2" t="s">
        <v>4833</v>
      </c>
      <c r="F2897" s="2" t="s">
        <v>4834</v>
      </c>
      <c r="G2897" s="2" t="s">
        <v>95</v>
      </c>
      <c r="H2897" s="2">
        <v>1.25E7</v>
      </c>
      <c r="I2897" s="2">
        <v>7.4</v>
      </c>
    </row>
    <row r="2898">
      <c r="A2898" s="2" t="s">
        <v>4443</v>
      </c>
      <c r="B2898" s="2">
        <v>117.0</v>
      </c>
      <c r="C2898" s="2">
        <v>2.1078145E7</v>
      </c>
      <c r="D2898" s="2" t="s">
        <v>540</v>
      </c>
      <c r="E2898" s="2" t="s">
        <v>4835</v>
      </c>
      <c r="F2898" s="2" t="s">
        <v>12</v>
      </c>
      <c r="G2898" s="2" t="s">
        <v>13</v>
      </c>
      <c r="H2898" s="2">
        <v>1.25E7</v>
      </c>
      <c r="I2898" s="2">
        <v>7.3</v>
      </c>
    </row>
    <row r="2899">
      <c r="A2899" s="2" t="s">
        <v>3245</v>
      </c>
      <c r="B2899" s="2">
        <v>109.0</v>
      </c>
      <c r="C2899" s="2">
        <v>1.406095E7</v>
      </c>
      <c r="D2899" s="2" t="s">
        <v>1196</v>
      </c>
      <c r="E2899" s="2" t="s">
        <v>4836</v>
      </c>
      <c r="F2899" s="2" t="s">
        <v>12</v>
      </c>
      <c r="G2899" s="2" t="s">
        <v>13</v>
      </c>
      <c r="H2899" s="2">
        <v>1.25E7</v>
      </c>
      <c r="I2899" s="2">
        <v>6.9</v>
      </c>
    </row>
    <row r="2900">
      <c r="A2900" s="2" t="s">
        <v>608</v>
      </c>
      <c r="B2900" s="2">
        <v>121.0</v>
      </c>
      <c r="C2900" s="2">
        <v>1.22815E7</v>
      </c>
      <c r="D2900" s="2" t="s">
        <v>2023</v>
      </c>
      <c r="E2900" s="2" t="s">
        <v>4837</v>
      </c>
      <c r="F2900" s="2" t="s">
        <v>12</v>
      </c>
      <c r="G2900" s="2" t="s">
        <v>13</v>
      </c>
      <c r="H2900" s="2">
        <v>1.3E7</v>
      </c>
      <c r="I2900" s="2">
        <v>8.0</v>
      </c>
    </row>
    <row r="2901">
      <c r="A2901" s="2" t="s">
        <v>4838</v>
      </c>
      <c r="B2901" s="2">
        <v>111.0</v>
      </c>
      <c r="D2901" s="2" t="s">
        <v>1914</v>
      </c>
      <c r="E2901" s="2" t="s">
        <v>4839</v>
      </c>
      <c r="F2901" s="2" t="s">
        <v>12</v>
      </c>
      <c r="G2901" s="2" t="s">
        <v>265</v>
      </c>
      <c r="H2901" s="2">
        <v>3660000.0</v>
      </c>
      <c r="I2901" s="2">
        <v>6.4</v>
      </c>
    </row>
    <row r="2902">
      <c r="A2902" s="2" t="s">
        <v>4512</v>
      </c>
      <c r="B2902" s="2">
        <v>100.0</v>
      </c>
      <c r="C2902" s="2">
        <v>1.0725228E7</v>
      </c>
      <c r="D2902" s="2" t="s">
        <v>1077</v>
      </c>
      <c r="E2902" s="2" t="s">
        <v>4840</v>
      </c>
      <c r="F2902" s="2" t="s">
        <v>12</v>
      </c>
      <c r="G2902" s="2" t="s">
        <v>13</v>
      </c>
      <c r="H2902" s="2">
        <v>1.25E7</v>
      </c>
      <c r="I2902" s="2">
        <v>7.8</v>
      </c>
    </row>
    <row r="2903">
      <c r="A2903" s="2" t="s">
        <v>3258</v>
      </c>
      <c r="B2903" s="2">
        <v>109.0</v>
      </c>
      <c r="C2903" s="2">
        <v>214966.0</v>
      </c>
      <c r="D2903" s="2" t="s">
        <v>751</v>
      </c>
      <c r="E2903" s="2" t="s">
        <v>4841</v>
      </c>
      <c r="F2903" s="2" t="s">
        <v>12</v>
      </c>
      <c r="G2903" s="2" t="s">
        <v>13</v>
      </c>
      <c r="H2903" s="2">
        <v>1.3E7</v>
      </c>
      <c r="I2903" s="2">
        <v>6.1</v>
      </c>
    </row>
    <row r="2904">
      <c r="A2904" s="2" t="s">
        <v>4842</v>
      </c>
      <c r="B2904" s="2">
        <v>93.0</v>
      </c>
      <c r="D2904" s="2" t="s">
        <v>3367</v>
      </c>
      <c r="E2904" s="2" t="s">
        <v>4843</v>
      </c>
      <c r="F2904" s="2" t="s">
        <v>12</v>
      </c>
      <c r="G2904" s="2" t="s">
        <v>13</v>
      </c>
      <c r="H2904" s="2">
        <v>1.8E7</v>
      </c>
      <c r="I2904" s="2">
        <v>6.1</v>
      </c>
    </row>
    <row r="2905">
      <c r="A2905" s="2" t="s">
        <v>4844</v>
      </c>
      <c r="B2905" s="2">
        <v>101.0</v>
      </c>
      <c r="C2905" s="2">
        <v>1.1956207E7</v>
      </c>
      <c r="D2905" s="2" t="s">
        <v>1777</v>
      </c>
      <c r="E2905" s="2" t="s">
        <v>4845</v>
      </c>
      <c r="F2905" s="2" t="s">
        <v>12</v>
      </c>
      <c r="G2905" s="2" t="s">
        <v>13</v>
      </c>
      <c r="H2905" s="2">
        <v>1.6E7</v>
      </c>
      <c r="I2905" s="2">
        <v>5.1</v>
      </c>
    </row>
    <row r="2906">
      <c r="A2906" s="2" t="s">
        <v>4846</v>
      </c>
      <c r="B2906" s="2">
        <v>101.0</v>
      </c>
      <c r="D2906" s="2" t="s">
        <v>815</v>
      </c>
      <c r="E2906" s="2" t="s">
        <v>4847</v>
      </c>
      <c r="F2906" s="2" t="s">
        <v>12</v>
      </c>
      <c r="G2906" s="2" t="s">
        <v>13</v>
      </c>
      <c r="I2906" s="2">
        <v>7.8</v>
      </c>
    </row>
    <row r="2907">
      <c r="A2907" s="2" t="s">
        <v>1261</v>
      </c>
      <c r="B2907" s="2">
        <v>106.0</v>
      </c>
      <c r="C2907" s="2">
        <v>5949693.0</v>
      </c>
      <c r="D2907" s="2" t="s">
        <v>495</v>
      </c>
      <c r="E2907" s="2" t="s">
        <v>4848</v>
      </c>
      <c r="F2907" s="2" t="s">
        <v>12</v>
      </c>
      <c r="G2907" s="2" t="s">
        <v>13</v>
      </c>
      <c r="H2907" s="2">
        <v>1.2E7</v>
      </c>
      <c r="I2907" s="2">
        <v>7.4</v>
      </c>
    </row>
    <row r="2908">
      <c r="A2908" s="2" t="s">
        <v>4849</v>
      </c>
      <c r="B2908" s="2">
        <v>94.0</v>
      </c>
      <c r="C2908" s="2">
        <v>9030581.0</v>
      </c>
      <c r="D2908" s="2" t="s">
        <v>1191</v>
      </c>
      <c r="E2908" s="2" t="s">
        <v>4850</v>
      </c>
      <c r="F2908" s="2" t="s">
        <v>12</v>
      </c>
      <c r="G2908" s="2" t="s">
        <v>20</v>
      </c>
      <c r="H2908" s="2">
        <v>1.25E7</v>
      </c>
      <c r="I2908" s="2">
        <v>7.8</v>
      </c>
    </row>
    <row r="2909">
      <c r="A2909" s="2" t="s">
        <v>4640</v>
      </c>
      <c r="B2909" s="2">
        <v>140.0</v>
      </c>
      <c r="C2909" s="2">
        <v>4157491.0</v>
      </c>
      <c r="D2909" s="2" t="s">
        <v>4851</v>
      </c>
      <c r="E2909" s="2" t="s">
        <v>4852</v>
      </c>
      <c r="F2909" s="2" t="s">
        <v>12</v>
      </c>
      <c r="G2909" s="2" t="s">
        <v>2663</v>
      </c>
      <c r="H2909" s="2">
        <v>1.28E7</v>
      </c>
      <c r="I2909" s="2">
        <v>8.0</v>
      </c>
    </row>
    <row r="2910">
      <c r="A2910" s="2" t="s">
        <v>4404</v>
      </c>
      <c r="B2910" s="2">
        <v>132.0</v>
      </c>
      <c r="C2910" s="2">
        <v>1508689.0</v>
      </c>
      <c r="D2910" s="2" t="s">
        <v>76</v>
      </c>
      <c r="E2910" s="2" t="s">
        <v>4853</v>
      </c>
      <c r="F2910" s="2" t="s">
        <v>12</v>
      </c>
      <c r="G2910" s="2" t="s">
        <v>13</v>
      </c>
      <c r="H2910" s="2">
        <v>1.6E7</v>
      </c>
      <c r="I2910" s="2">
        <v>6.7</v>
      </c>
    </row>
    <row r="2911">
      <c r="A2911" s="2" t="s">
        <v>4854</v>
      </c>
      <c r="B2911" s="2">
        <v>99.0</v>
      </c>
      <c r="C2911" s="2">
        <v>1227324.0</v>
      </c>
      <c r="D2911" s="2" t="s">
        <v>683</v>
      </c>
      <c r="E2911" s="2" t="s">
        <v>4855</v>
      </c>
      <c r="F2911" s="2" t="s">
        <v>12</v>
      </c>
      <c r="G2911" s="2" t="s">
        <v>13</v>
      </c>
      <c r="H2911" s="2">
        <v>1.25E7</v>
      </c>
      <c r="I2911" s="2">
        <v>6.6</v>
      </c>
    </row>
    <row r="2912">
      <c r="A2912" s="2" t="s">
        <v>4510</v>
      </c>
      <c r="B2912" s="2">
        <v>90.0</v>
      </c>
      <c r="C2912" s="2">
        <v>4360548.0</v>
      </c>
      <c r="D2912" s="2" t="s">
        <v>495</v>
      </c>
      <c r="E2912" s="2" t="s">
        <v>4856</v>
      </c>
      <c r="F2912" s="2" t="s">
        <v>12</v>
      </c>
      <c r="G2912" s="2" t="s">
        <v>13</v>
      </c>
      <c r="H2912" s="2">
        <v>1.5E7</v>
      </c>
      <c r="I2912" s="2">
        <v>6.4</v>
      </c>
    </row>
    <row r="2913">
      <c r="A2913" s="2" t="s">
        <v>4857</v>
      </c>
      <c r="B2913" s="2">
        <v>105.0</v>
      </c>
      <c r="C2913" s="2">
        <v>2.6589953E7</v>
      </c>
      <c r="D2913" s="2" t="s">
        <v>116</v>
      </c>
      <c r="E2913" s="2" t="s">
        <v>4858</v>
      </c>
      <c r="F2913" s="2" t="s">
        <v>12</v>
      </c>
      <c r="G2913" s="2" t="s">
        <v>13</v>
      </c>
      <c r="H2913" s="2">
        <v>1.05E7</v>
      </c>
      <c r="I2913" s="2">
        <v>6.7</v>
      </c>
    </row>
    <row r="2914">
      <c r="A2914" s="2" t="s">
        <v>4859</v>
      </c>
      <c r="B2914" s="2">
        <v>108.0</v>
      </c>
      <c r="C2914" s="2">
        <v>1039869.0</v>
      </c>
      <c r="D2914" s="2" t="s">
        <v>644</v>
      </c>
      <c r="E2914" s="2" t="s">
        <v>4860</v>
      </c>
      <c r="F2914" s="2" t="s">
        <v>12</v>
      </c>
      <c r="G2914" s="2" t="s">
        <v>95</v>
      </c>
      <c r="H2914" s="2">
        <v>1.5E7</v>
      </c>
      <c r="I2914" s="2">
        <v>6.2</v>
      </c>
    </row>
    <row r="2915">
      <c r="A2915" s="2" t="s">
        <v>1106</v>
      </c>
      <c r="B2915" s="2">
        <v>69.0</v>
      </c>
      <c r="C2915" s="2">
        <v>4.8092846E7</v>
      </c>
      <c r="D2915" s="2" t="s">
        <v>995</v>
      </c>
      <c r="E2915" s="2" t="s">
        <v>4861</v>
      </c>
      <c r="F2915" s="2" t="s">
        <v>12</v>
      </c>
      <c r="G2915" s="2" t="s">
        <v>13</v>
      </c>
      <c r="H2915" s="2">
        <v>1.25E7</v>
      </c>
      <c r="I2915" s="2">
        <v>7.3</v>
      </c>
    </row>
    <row r="2916">
      <c r="A2916" s="2" t="s">
        <v>4862</v>
      </c>
      <c r="B2916" s="2">
        <v>148.0</v>
      </c>
      <c r="C2916" s="2">
        <v>1110186.0</v>
      </c>
      <c r="D2916" s="2" t="s">
        <v>514</v>
      </c>
      <c r="E2916" s="2" t="s">
        <v>4863</v>
      </c>
      <c r="F2916" s="2" t="s">
        <v>4391</v>
      </c>
      <c r="G2916" s="2" t="s">
        <v>1987</v>
      </c>
      <c r="H2916" s="2">
        <v>1.28E7</v>
      </c>
      <c r="I2916" s="2">
        <v>8.1</v>
      </c>
    </row>
    <row r="2917">
      <c r="A2917" s="2" t="s">
        <v>4864</v>
      </c>
      <c r="B2917" s="2">
        <v>118.0</v>
      </c>
      <c r="C2917" s="2">
        <v>1089445.0</v>
      </c>
      <c r="D2917" s="2" t="s">
        <v>2576</v>
      </c>
      <c r="E2917" s="2" t="s">
        <v>4865</v>
      </c>
      <c r="F2917" s="2" t="s">
        <v>12</v>
      </c>
      <c r="G2917" s="2" t="s">
        <v>95</v>
      </c>
      <c r="H2917" s="2">
        <v>1.25E7</v>
      </c>
      <c r="I2917" s="2">
        <v>7.0</v>
      </c>
    </row>
    <row r="2918">
      <c r="A2918" s="2" t="s">
        <v>1648</v>
      </c>
      <c r="B2918" s="2">
        <v>132.0</v>
      </c>
      <c r="C2918" s="2">
        <v>2.04565E8</v>
      </c>
      <c r="D2918" s="2" t="s">
        <v>2228</v>
      </c>
      <c r="E2918" s="2" t="s">
        <v>4866</v>
      </c>
      <c r="F2918" s="2" t="s">
        <v>12</v>
      </c>
      <c r="G2918" s="2" t="s">
        <v>13</v>
      </c>
      <c r="H2918" s="2">
        <v>8000000.0</v>
      </c>
      <c r="I2918" s="2">
        <v>8.0</v>
      </c>
    </row>
    <row r="2919">
      <c r="A2919" s="2" t="s">
        <v>132</v>
      </c>
      <c r="B2919" s="2">
        <v>130.0</v>
      </c>
      <c r="C2919" s="2">
        <v>2.6E8</v>
      </c>
      <c r="D2919" s="2" t="s">
        <v>642</v>
      </c>
      <c r="E2919" s="2" t="s">
        <v>4867</v>
      </c>
      <c r="F2919" s="2" t="s">
        <v>12</v>
      </c>
      <c r="G2919" s="2" t="s">
        <v>13</v>
      </c>
      <c r="H2919" s="2">
        <v>8000000.0</v>
      </c>
      <c r="I2919" s="2">
        <v>8.0</v>
      </c>
    </row>
    <row r="2920">
      <c r="A2920" s="2" t="s">
        <v>610</v>
      </c>
      <c r="B2920" s="2">
        <v>95.0</v>
      </c>
      <c r="C2920" s="2">
        <v>1.01736215E8</v>
      </c>
      <c r="D2920" s="2" t="s">
        <v>585</v>
      </c>
      <c r="E2920" s="2" t="s">
        <v>4868</v>
      </c>
      <c r="F2920" s="2" t="s">
        <v>12</v>
      </c>
      <c r="G2920" s="2" t="s">
        <v>13</v>
      </c>
      <c r="H2920" s="2">
        <v>1.1E7</v>
      </c>
      <c r="I2920" s="2">
        <v>7.0</v>
      </c>
    </row>
    <row r="2921">
      <c r="A2921" s="2" t="s">
        <v>4869</v>
      </c>
      <c r="B2921" s="2">
        <v>80.0</v>
      </c>
      <c r="C2921" s="2">
        <v>71442.0</v>
      </c>
      <c r="D2921" s="2" t="s">
        <v>4870</v>
      </c>
      <c r="E2921" s="2" t="s">
        <v>4871</v>
      </c>
      <c r="F2921" s="2" t="s">
        <v>512</v>
      </c>
      <c r="G2921" s="2" t="s">
        <v>513</v>
      </c>
      <c r="H2921" s="2">
        <v>9600000.0</v>
      </c>
      <c r="I2921" s="2">
        <v>7.9</v>
      </c>
    </row>
    <row r="2922">
      <c r="A2922" s="2" t="s">
        <v>2575</v>
      </c>
      <c r="B2922" s="2">
        <v>94.0</v>
      </c>
      <c r="C2922" s="2">
        <v>7.9817937E7</v>
      </c>
      <c r="D2922" s="2" t="s">
        <v>4872</v>
      </c>
      <c r="E2922" s="2" t="s">
        <v>4873</v>
      </c>
      <c r="F2922" s="2" t="s">
        <v>12</v>
      </c>
      <c r="G2922" s="2" t="s">
        <v>13</v>
      </c>
      <c r="H2922" s="2">
        <v>2.5E7</v>
      </c>
      <c r="I2922" s="2">
        <v>5.9</v>
      </c>
    </row>
    <row r="2923">
      <c r="A2923" s="2" t="s">
        <v>471</v>
      </c>
      <c r="B2923" s="2">
        <v>122.0</v>
      </c>
      <c r="C2923" s="2">
        <v>9.1547205E7</v>
      </c>
      <c r="D2923" s="2" t="s">
        <v>590</v>
      </c>
      <c r="E2923" s="2" t="s">
        <v>4874</v>
      </c>
      <c r="F2923" s="2" t="s">
        <v>12</v>
      </c>
      <c r="G2923" s="2" t="s">
        <v>13</v>
      </c>
      <c r="H2923" s="2">
        <v>1.2E7</v>
      </c>
      <c r="I2923" s="2">
        <v>6.6</v>
      </c>
    </row>
    <row r="2924">
      <c r="A2924" s="2" t="s">
        <v>471</v>
      </c>
      <c r="B2924" s="2">
        <v>102.0</v>
      </c>
      <c r="C2924" s="2">
        <v>7.507495E7</v>
      </c>
      <c r="D2924" s="2" t="s">
        <v>888</v>
      </c>
      <c r="E2924" s="2" t="s">
        <v>4875</v>
      </c>
      <c r="F2924" s="2" t="s">
        <v>12</v>
      </c>
      <c r="G2924" s="2" t="s">
        <v>13</v>
      </c>
      <c r="H2924" s="2">
        <v>1.2E7</v>
      </c>
      <c r="I2924" s="2">
        <v>6.3</v>
      </c>
    </row>
    <row r="2925">
      <c r="A2925" s="2" t="s">
        <v>3142</v>
      </c>
      <c r="B2925" s="2">
        <v>116.0</v>
      </c>
      <c r="C2925" s="2">
        <v>7.89E7</v>
      </c>
      <c r="D2925" s="2" t="s">
        <v>28</v>
      </c>
      <c r="E2925" s="2" t="s">
        <v>4876</v>
      </c>
      <c r="F2925" s="2" t="s">
        <v>12</v>
      </c>
      <c r="G2925" s="2" t="s">
        <v>13</v>
      </c>
      <c r="H2925" s="2">
        <v>1.1E7</v>
      </c>
      <c r="I2925" s="2">
        <v>7.7</v>
      </c>
    </row>
    <row r="2926">
      <c r="A2926" s="2" t="s">
        <v>175</v>
      </c>
      <c r="B2926" s="2">
        <v>78.0</v>
      </c>
      <c r="C2926" s="2">
        <v>7.2217E7</v>
      </c>
      <c r="D2926" s="2" t="s">
        <v>585</v>
      </c>
      <c r="E2926" s="2" t="s">
        <v>4877</v>
      </c>
      <c r="F2926" s="2" t="s">
        <v>12</v>
      </c>
      <c r="G2926" s="2" t="s">
        <v>13</v>
      </c>
      <c r="H2926" s="2">
        <v>1.2E7</v>
      </c>
      <c r="I2926" s="2">
        <v>6.9</v>
      </c>
    </row>
    <row r="2927">
      <c r="A2927" s="2" t="s">
        <v>4878</v>
      </c>
      <c r="B2927" s="2">
        <v>114.0</v>
      </c>
      <c r="C2927" s="2">
        <v>7.9568E7</v>
      </c>
      <c r="D2927" s="2" t="s">
        <v>1036</v>
      </c>
      <c r="E2927" s="2" t="s">
        <v>4879</v>
      </c>
      <c r="F2927" s="2" t="s">
        <v>12</v>
      </c>
      <c r="G2927" s="2" t="s">
        <v>13</v>
      </c>
      <c r="H2927" s="2">
        <v>1.2E7</v>
      </c>
      <c r="I2927" s="2">
        <v>7.1</v>
      </c>
    </row>
    <row r="2928">
      <c r="A2928" s="2" t="s">
        <v>379</v>
      </c>
      <c r="B2928" s="2">
        <v>112.0</v>
      </c>
      <c r="C2928" s="2">
        <v>6.55E7</v>
      </c>
      <c r="D2928" s="2" t="s">
        <v>1838</v>
      </c>
      <c r="E2928" s="2" t="s">
        <v>4880</v>
      </c>
      <c r="F2928" s="2" t="s">
        <v>12</v>
      </c>
      <c r="G2928" s="2" t="s">
        <v>13</v>
      </c>
      <c r="H2928" s="2">
        <v>1.2E7</v>
      </c>
      <c r="I2928" s="2">
        <v>7.4</v>
      </c>
    </row>
    <row r="2929">
      <c r="A2929" s="2" t="s">
        <v>4881</v>
      </c>
      <c r="B2929" s="2">
        <v>110.0</v>
      </c>
      <c r="C2929" s="2">
        <v>7.0011073E7</v>
      </c>
      <c r="D2929" s="2" t="s">
        <v>4882</v>
      </c>
      <c r="E2929" s="2" t="s">
        <v>4883</v>
      </c>
      <c r="F2929" s="2" t="s">
        <v>12</v>
      </c>
      <c r="G2929" s="2" t="s">
        <v>13</v>
      </c>
      <c r="H2929" s="2">
        <v>1.2E7</v>
      </c>
      <c r="I2929" s="2">
        <v>6.5</v>
      </c>
    </row>
    <row r="2930">
      <c r="A2930" s="2" t="s">
        <v>2177</v>
      </c>
      <c r="B2930" s="2">
        <v>104.0</v>
      </c>
      <c r="C2930" s="2">
        <v>6.526901E7</v>
      </c>
      <c r="D2930" s="2" t="s">
        <v>4884</v>
      </c>
      <c r="E2930" s="2" t="s">
        <v>4885</v>
      </c>
      <c r="F2930" s="2" t="s">
        <v>12</v>
      </c>
      <c r="G2930" s="2" t="s">
        <v>13</v>
      </c>
      <c r="H2930" s="2">
        <v>1.2E7</v>
      </c>
      <c r="I2930" s="2">
        <v>6.5</v>
      </c>
    </row>
    <row r="2931">
      <c r="A2931" s="2" t="s">
        <v>4886</v>
      </c>
      <c r="B2931" s="2">
        <v>81.0</v>
      </c>
      <c r="C2931" s="2">
        <v>6.3071133E7</v>
      </c>
      <c r="D2931" s="2" t="s">
        <v>4887</v>
      </c>
      <c r="E2931" s="2" t="s">
        <v>4888</v>
      </c>
      <c r="F2931" s="2" t="s">
        <v>12</v>
      </c>
      <c r="G2931" s="2" t="s">
        <v>13</v>
      </c>
      <c r="H2931" s="2">
        <v>1.2E7</v>
      </c>
      <c r="I2931" s="2">
        <v>6.8</v>
      </c>
    </row>
    <row r="2932">
      <c r="A2932" s="2" t="s">
        <v>618</v>
      </c>
      <c r="B2932" s="2">
        <v>154.0</v>
      </c>
      <c r="C2932" s="2">
        <v>3.9647595E7</v>
      </c>
      <c r="D2932" s="2" t="s">
        <v>535</v>
      </c>
      <c r="E2932" s="2" t="s">
        <v>4889</v>
      </c>
      <c r="F2932" s="2" t="s">
        <v>12</v>
      </c>
      <c r="G2932" s="2" t="s">
        <v>13</v>
      </c>
      <c r="H2932" s="2">
        <v>1.2E7</v>
      </c>
      <c r="I2932" s="2">
        <v>7.5</v>
      </c>
    </row>
    <row r="2933">
      <c r="A2933" s="2" t="s">
        <v>1823</v>
      </c>
      <c r="B2933" s="2">
        <v>102.0</v>
      </c>
      <c r="C2933" s="2">
        <v>3.8087366E7</v>
      </c>
      <c r="D2933" s="2" t="s">
        <v>1473</v>
      </c>
      <c r="E2933" s="2" t="s">
        <v>4890</v>
      </c>
      <c r="F2933" s="2" t="s">
        <v>12</v>
      </c>
      <c r="G2933" s="2" t="s">
        <v>13</v>
      </c>
      <c r="H2933" s="2">
        <v>1.2E7</v>
      </c>
      <c r="I2933" s="2">
        <v>6.6</v>
      </c>
    </row>
    <row r="2934">
      <c r="A2934" s="2" t="s">
        <v>525</v>
      </c>
      <c r="B2934" s="2">
        <v>89.0</v>
      </c>
      <c r="C2934" s="2">
        <v>6.4572496E7</v>
      </c>
      <c r="D2934" s="2" t="s">
        <v>943</v>
      </c>
      <c r="E2934" s="2" t="s">
        <v>4891</v>
      </c>
      <c r="F2934" s="2" t="s">
        <v>12</v>
      </c>
      <c r="G2934" s="2" t="s">
        <v>13</v>
      </c>
      <c r="H2934" s="2">
        <v>1.2E7</v>
      </c>
      <c r="I2934" s="2">
        <v>7.1</v>
      </c>
    </row>
    <row r="2935">
      <c r="A2935" s="2" t="s">
        <v>2136</v>
      </c>
      <c r="B2935" s="2">
        <v>132.0</v>
      </c>
      <c r="C2935" s="2">
        <v>3.04E7</v>
      </c>
      <c r="D2935" s="2" t="s">
        <v>1001</v>
      </c>
      <c r="E2935" s="2" t="s">
        <v>4892</v>
      </c>
      <c r="F2935" s="2" t="s">
        <v>12</v>
      </c>
      <c r="G2935" s="2" t="s">
        <v>20</v>
      </c>
      <c r="H2935" s="2">
        <v>1.2E7</v>
      </c>
      <c r="I2935" s="2">
        <v>6.6</v>
      </c>
    </row>
    <row r="2936">
      <c r="A2936" s="2" t="s">
        <v>981</v>
      </c>
      <c r="B2936" s="2">
        <v>103.0</v>
      </c>
      <c r="C2936" s="2">
        <v>4.23656E7</v>
      </c>
      <c r="D2936" s="2" t="s">
        <v>4893</v>
      </c>
      <c r="E2936" s="2" t="s">
        <v>4894</v>
      </c>
      <c r="F2936" s="2" t="s">
        <v>12</v>
      </c>
      <c r="G2936" s="2" t="s">
        <v>20</v>
      </c>
      <c r="H2936" s="2">
        <v>5000000.0</v>
      </c>
      <c r="I2936" s="2">
        <v>7.0</v>
      </c>
    </row>
    <row r="2937">
      <c r="A2937" s="2" t="s">
        <v>4895</v>
      </c>
      <c r="B2937" s="2">
        <v>93.0</v>
      </c>
      <c r="C2937" s="2">
        <v>3.7188667E7</v>
      </c>
      <c r="D2937" s="2" t="s">
        <v>888</v>
      </c>
      <c r="E2937" s="2" t="s">
        <v>4896</v>
      </c>
      <c r="F2937" s="2" t="s">
        <v>12</v>
      </c>
      <c r="G2937" s="2" t="s">
        <v>13</v>
      </c>
      <c r="H2937" s="2">
        <v>1.2E7</v>
      </c>
      <c r="I2937" s="2">
        <v>3.3</v>
      </c>
    </row>
    <row r="2938">
      <c r="A2938" s="2" t="s">
        <v>4897</v>
      </c>
      <c r="B2938" s="2">
        <v>93.0</v>
      </c>
      <c r="C2938" s="2">
        <v>5.4724272E7</v>
      </c>
      <c r="D2938" s="2" t="s">
        <v>349</v>
      </c>
      <c r="E2938" s="2" t="s">
        <v>4898</v>
      </c>
      <c r="F2938" s="2" t="s">
        <v>12</v>
      </c>
      <c r="G2938" s="2" t="s">
        <v>13</v>
      </c>
      <c r="H2938" s="2">
        <v>1.2E7</v>
      </c>
      <c r="I2938" s="2">
        <v>6.7</v>
      </c>
    </row>
    <row r="2939">
      <c r="A2939" s="2" t="s">
        <v>4899</v>
      </c>
      <c r="B2939" s="2">
        <v>172.0</v>
      </c>
      <c r="D2939" s="2" t="s">
        <v>2515</v>
      </c>
      <c r="E2939" s="2" t="s">
        <v>4900</v>
      </c>
      <c r="F2939" s="2" t="s">
        <v>12</v>
      </c>
      <c r="G2939" s="2" t="s">
        <v>13</v>
      </c>
      <c r="H2939" s="2">
        <v>1.2E7</v>
      </c>
      <c r="I2939" s="2">
        <v>8.0</v>
      </c>
    </row>
    <row r="2940">
      <c r="A2940" s="2" t="s">
        <v>4569</v>
      </c>
      <c r="B2940" s="2">
        <v>96.0</v>
      </c>
      <c r="C2940" s="2">
        <v>3.1597131E7</v>
      </c>
      <c r="D2940" s="2" t="s">
        <v>1422</v>
      </c>
      <c r="E2940" s="2" t="s">
        <v>4901</v>
      </c>
      <c r="F2940" s="2" t="s">
        <v>12</v>
      </c>
      <c r="G2940" s="2" t="s">
        <v>13</v>
      </c>
      <c r="H2940" s="2">
        <v>1.2E7</v>
      </c>
      <c r="I2940" s="2">
        <v>6.8</v>
      </c>
    </row>
    <row r="2941">
      <c r="A2941" s="2" t="s">
        <v>4902</v>
      </c>
      <c r="B2941" s="2">
        <v>89.0</v>
      </c>
      <c r="C2941" s="2">
        <v>3.1691811E7</v>
      </c>
      <c r="D2941" s="2" t="s">
        <v>1514</v>
      </c>
      <c r="E2941" s="2" t="s">
        <v>4903</v>
      </c>
      <c r="F2941" s="2" t="s">
        <v>12</v>
      </c>
      <c r="G2941" s="2" t="s">
        <v>13</v>
      </c>
      <c r="H2941" s="2">
        <v>1.2E7</v>
      </c>
      <c r="I2941" s="2">
        <v>6.0</v>
      </c>
    </row>
    <row r="2942">
      <c r="A2942" s="2" t="s">
        <v>4904</v>
      </c>
      <c r="B2942" s="2">
        <v>92.0</v>
      </c>
      <c r="C2942" s="2">
        <v>3.1397498E7</v>
      </c>
      <c r="D2942" s="2" t="s">
        <v>1777</v>
      </c>
      <c r="E2942" s="2" t="s">
        <v>4905</v>
      </c>
      <c r="F2942" s="2" t="s">
        <v>12</v>
      </c>
      <c r="G2942" s="2" t="s">
        <v>13</v>
      </c>
      <c r="H2942" s="2">
        <v>1.2E7</v>
      </c>
      <c r="I2942" s="2">
        <v>5.4</v>
      </c>
    </row>
    <row r="2943">
      <c r="A2943" s="2" t="s">
        <v>4906</v>
      </c>
      <c r="B2943" s="2">
        <v>97.0</v>
      </c>
      <c r="C2943" s="2">
        <v>3.1179516E7</v>
      </c>
      <c r="D2943" s="2" t="s">
        <v>585</v>
      </c>
      <c r="E2943" s="2" t="s">
        <v>4907</v>
      </c>
      <c r="F2943" s="2" t="s">
        <v>12</v>
      </c>
      <c r="G2943" s="2" t="s">
        <v>13</v>
      </c>
      <c r="H2943" s="2">
        <v>1.2E7</v>
      </c>
      <c r="I2943" s="2">
        <v>4.3</v>
      </c>
    </row>
    <row r="2944">
      <c r="A2944" s="2" t="s">
        <v>1608</v>
      </c>
      <c r="B2944" s="2">
        <v>93.0</v>
      </c>
      <c r="C2944" s="2">
        <v>3.1155435E7</v>
      </c>
      <c r="D2944" s="2" t="s">
        <v>979</v>
      </c>
      <c r="E2944" s="2" t="s">
        <v>4908</v>
      </c>
      <c r="F2944" s="2" t="s">
        <v>12</v>
      </c>
      <c r="G2944" s="2" t="s">
        <v>13</v>
      </c>
      <c r="H2944" s="2">
        <v>1.2E7</v>
      </c>
      <c r="I2944" s="2">
        <v>6.2</v>
      </c>
    </row>
    <row r="2945">
      <c r="A2945" s="2" t="s">
        <v>4909</v>
      </c>
      <c r="B2945" s="2">
        <v>89.0</v>
      </c>
      <c r="C2945" s="2">
        <v>2.7281507E7</v>
      </c>
      <c r="D2945" s="2" t="s">
        <v>4910</v>
      </c>
      <c r="E2945" s="2" t="s">
        <v>4911</v>
      </c>
      <c r="F2945" s="2" t="s">
        <v>12</v>
      </c>
      <c r="G2945" s="2" t="s">
        <v>13</v>
      </c>
      <c r="H2945" s="2">
        <v>1.2E7</v>
      </c>
      <c r="I2945" s="2">
        <v>7.7</v>
      </c>
    </row>
    <row r="2946">
      <c r="A2946" s="2" t="s">
        <v>109</v>
      </c>
      <c r="B2946" s="2">
        <v>144.0</v>
      </c>
      <c r="C2946" s="2">
        <v>1.67007184E8</v>
      </c>
      <c r="D2946" s="2" t="s">
        <v>18</v>
      </c>
      <c r="E2946" s="2" t="s">
        <v>599</v>
      </c>
      <c r="F2946" s="2" t="s">
        <v>12</v>
      </c>
      <c r="G2946" s="2" t="s">
        <v>20</v>
      </c>
      <c r="H2946" s="2">
        <v>1.5E8</v>
      </c>
      <c r="I2946" s="2">
        <v>8.0</v>
      </c>
    </row>
    <row r="2947">
      <c r="A2947" s="2" t="s">
        <v>2051</v>
      </c>
      <c r="B2947" s="2">
        <v>123.0</v>
      </c>
      <c r="C2947" s="2">
        <v>2.5776062E7</v>
      </c>
      <c r="D2947" s="2" t="s">
        <v>2205</v>
      </c>
      <c r="E2947" s="2" t="s">
        <v>4912</v>
      </c>
      <c r="F2947" s="2" t="s">
        <v>12</v>
      </c>
      <c r="G2947" s="2" t="s">
        <v>13</v>
      </c>
      <c r="H2947" s="2">
        <v>1.2E7</v>
      </c>
      <c r="I2947" s="2">
        <v>7.4</v>
      </c>
    </row>
    <row r="2948">
      <c r="A2948" s="2" t="s">
        <v>4913</v>
      </c>
      <c r="B2948" s="2">
        <v>93.0</v>
      </c>
      <c r="C2948" s="2">
        <v>2.5240988E7</v>
      </c>
      <c r="D2948" s="2" t="s">
        <v>1420</v>
      </c>
      <c r="E2948" s="2" t="s">
        <v>4914</v>
      </c>
      <c r="F2948" s="2" t="s">
        <v>12</v>
      </c>
      <c r="G2948" s="2" t="s">
        <v>13</v>
      </c>
      <c r="H2948" s="2">
        <v>1.2E7</v>
      </c>
      <c r="I2948" s="2">
        <v>5.9</v>
      </c>
    </row>
    <row r="2949">
      <c r="A2949" s="2" t="s">
        <v>4915</v>
      </c>
      <c r="B2949" s="2">
        <v>133.0</v>
      </c>
      <c r="C2949" s="2">
        <v>1.24868837E8</v>
      </c>
      <c r="D2949" s="2" t="s">
        <v>76</v>
      </c>
      <c r="E2949" s="2" t="s">
        <v>4916</v>
      </c>
      <c r="F2949" s="2" t="s">
        <v>12</v>
      </c>
      <c r="G2949" s="2" t="s">
        <v>13</v>
      </c>
      <c r="H2949" s="2">
        <v>1.2E7</v>
      </c>
      <c r="I2949" s="2">
        <v>7.8</v>
      </c>
    </row>
    <row r="2950">
      <c r="A2950" s="2" t="s">
        <v>1549</v>
      </c>
      <c r="B2950" s="2">
        <v>121.0</v>
      </c>
      <c r="C2950" s="2">
        <v>2.2905674E7</v>
      </c>
      <c r="D2950" s="2" t="s">
        <v>683</v>
      </c>
      <c r="E2950" s="2" t="s">
        <v>4917</v>
      </c>
      <c r="F2950" s="2" t="s">
        <v>12</v>
      </c>
      <c r="G2950" s="2" t="s">
        <v>13</v>
      </c>
      <c r="H2950" s="2">
        <v>1.2E7</v>
      </c>
      <c r="I2950" s="2">
        <v>7.4</v>
      </c>
    </row>
    <row r="2951">
      <c r="A2951" s="2" t="s">
        <v>2506</v>
      </c>
      <c r="B2951" s="2">
        <v>102.0</v>
      </c>
      <c r="C2951" s="2">
        <v>2.5277561E7</v>
      </c>
      <c r="D2951" s="2" t="s">
        <v>590</v>
      </c>
      <c r="E2951" s="2" t="s">
        <v>4918</v>
      </c>
      <c r="F2951" s="2" t="s">
        <v>12</v>
      </c>
      <c r="G2951" s="2" t="s">
        <v>13</v>
      </c>
      <c r="H2951" s="2">
        <v>1.2E7</v>
      </c>
      <c r="I2951" s="2">
        <v>6.5</v>
      </c>
    </row>
    <row r="2952">
      <c r="A2952" s="2" t="s">
        <v>1640</v>
      </c>
      <c r="B2952" s="2">
        <v>102.0</v>
      </c>
      <c r="D2952" s="2" t="s">
        <v>3533</v>
      </c>
      <c r="E2952" s="2" t="s">
        <v>4919</v>
      </c>
      <c r="F2952" s="2" t="s">
        <v>12</v>
      </c>
      <c r="G2952" s="2" t="s">
        <v>13</v>
      </c>
      <c r="H2952" s="2">
        <v>1.2E7</v>
      </c>
      <c r="I2952" s="2">
        <v>5.4</v>
      </c>
    </row>
    <row r="2953">
      <c r="A2953" s="2" t="s">
        <v>1541</v>
      </c>
      <c r="B2953" s="2">
        <v>99.0</v>
      </c>
      <c r="C2953" s="2">
        <v>2.1133087E7</v>
      </c>
      <c r="D2953" s="2" t="s">
        <v>1059</v>
      </c>
      <c r="E2953" s="2" t="s">
        <v>4920</v>
      </c>
      <c r="F2953" s="2" t="s">
        <v>12</v>
      </c>
      <c r="G2953" s="2" t="s">
        <v>13</v>
      </c>
      <c r="H2953" s="2">
        <v>1.2E7</v>
      </c>
      <c r="I2953" s="2">
        <v>7.0</v>
      </c>
    </row>
    <row r="2954">
      <c r="B2954" s="2">
        <v>55.0</v>
      </c>
      <c r="D2954" s="2" t="s">
        <v>4921</v>
      </c>
      <c r="E2954" s="2" t="s">
        <v>4922</v>
      </c>
      <c r="F2954" s="2" t="s">
        <v>12</v>
      </c>
      <c r="G2954" s="2" t="s">
        <v>13</v>
      </c>
      <c r="I2954" s="2">
        <v>8.6</v>
      </c>
    </row>
    <row r="2955">
      <c r="A2955" s="2" t="s">
        <v>1969</v>
      </c>
      <c r="B2955" s="2">
        <v>98.0</v>
      </c>
      <c r="C2955" s="2">
        <v>3.7707719E7</v>
      </c>
      <c r="D2955" s="2" t="s">
        <v>540</v>
      </c>
      <c r="E2955" s="2" t="s">
        <v>4923</v>
      </c>
      <c r="F2955" s="2" t="s">
        <v>12</v>
      </c>
      <c r="G2955" s="2" t="s">
        <v>20</v>
      </c>
      <c r="H2955" s="2">
        <v>1.2E7</v>
      </c>
      <c r="I2955" s="2">
        <v>7.6</v>
      </c>
    </row>
    <row r="2956">
      <c r="A2956" s="2" t="s">
        <v>3821</v>
      </c>
      <c r="B2956" s="2">
        <v>118.0</v>
      </c>
      <c r="C2956" s="2">
        <v>1.8761993E7</v>
      </c>
      <c r="D2956" s="2" t="s">
        <v>888</v>
      </c>
      <c r="E2956" s="2" t="s">
        <v>4924</v>
      </c>
      <c r="F2956" s="2" t="s">
        <v>12</v>
      </c>
      <c r="G2956" s="2" t="s">
        <v>13</v>
      </c>
      <c r="H2956" s="2">
        <v>9000000.0</v>
      </c>
      <c r="I2956" s="2">
        <v>6.9</v>
      </c>
    </row>
    <row r="2957">
      <c r="A2957" s="2" t="s">
        <v>4899</v>
      </c>
      <c r="B2957" s="2">
        <v>125.0</v>
      </c>
      <c r="D2957" s="2" t="s">
        <v>1422</v>
      </c>
      <c r="E2957" s="2" t="s">
        <v>4925</v>
      </c>
      <c r="F2957" s="2" t="s">
        <v>12</v>
      </c>
      <c r="G2957" s="2" t="s">
        <v>20</v>
      </c>
      <c r="H2957" s="2">
        <v>1.2E7</v>
      </c>
      <c r="I2957" s="2">
        <v>7.0</v>
      </c>
    </row>
    <row r="2958">
      <c r="A2958" s="2" t="s">
        <v>4465</v>
      </c>
      <c r="B2958" s="2">
        <v>104.0</v>
      </c>
      <c r="C2958" s="2">
        <v>1.8595716E7</v>
      </c>
      <c r="D2958" s="2" t="s">
        <v>918</v>
      </c>
      <c r="E2958" s="2" t="s">
        <v>4926</v>
      </c>
      <c r="F2958" s="2" t="s">
        <v>12</v>
      </c>
      <c r="G2958" s="2" t="s">
        <v>13</v>
      </c>
      <c r="H2958" s="2">
        <v>1.2E7</v>
      </c>
      <c r="I2958" s="2">
        <v>5.3</v>
      </c>
    </row>
    <row r="2959">
      <c r="A2959" s="2" t="s">
        <v>4927</v>
      </c>
      <c r="B2959" s="2">
        <v>109.0</v>
      </c>
      <c r="C2959" s="2">
        <v>3.1990064E7</v>
      </c>
      <c r="D2959" s="2" t="s">
        <v>1341</v>
      </c>
      <c r="E2959" s="2" t="s">
        <v>4928</v>
      </c>
      <c r="F2959" s="2" t="s">
        <v>12</v>
      </c>
      <c r="G2959" s="2" t="s">
        <v>13</v>
      </c>
      <c r="H2959" s="2">
        <v>1.2E7</v>
      </c>
      <c r="I2959" s="2">
        <v>6.4</v>
      </c>
    </row>
    <row r="2960">
      <c r="A2960" s="2" t="s">
        <v>4929</v>
      </c>
      <c r="B2960" s="2">
        <v>86.0</v>
      </c>
      <c r="C2960" s="2">
        <v>1.7321573E7</v>
      </c>
      <c r="D2960" s="2" t="s">
        <v>585</v>
      </c>
      <c r="E2960" s="2" t="s">
        <v>4930</v>
      </c>
      <c r="F2960" s="2" t="s">
        <v>12</v>
      </c>
      <c r="G2960" s="2" t="s">
        <v>13</v>
      </c>
      <c r="I2960" s="2">
        <v>4.5</v>
      </c>
    </row>
    <row r="2961">
      <c r="A2961" s="2" t="s">
        <v>2837</v>
      </c>
      <c r="B2961" s="2">
        <v>115.0</v>
      </c>
      <c r="C2961" s="2">
        <v>1.761346E7</v>
      </c>
      <c r="D2961" s="2" t="s">
        <v>1871</v>
      </c>
      <c r="E2961" s="2" t="s">
        <v>4931</v>
      </c>
      <c r="F2961" s="2" t="s">
        <v>12</v>
      </c>
      <c r="G2961" s="2" t="s">
        <v>13</v>
      </c>
      <c r="H2961" s="2">
        <v>1.2E7</v>
      </c>
      <c r="I2961" s="2">
        <v>7.8</v>
      </c>
    </row>
    <row r="2962">
      <c r="A2962" s="2" t="s">
        <v>4932</v>
      </c>
      <c r="B2962" s="2">
        <v>92.0</v>
      </c>
      <c r="C2962" s="2">
        <v>2.1088568E7</v>
      </c>
      <c r="D2962" s="2" t="s">
        <v>3098</v>
      </c>
      <c r="E2962" s="2" t="s">
        <v>4933</v>
      </c>
      <c r="F2962" s="2" t="s">
        <v>12</v>
      </c>
      <c r="G2962" s="2" t="s">
        <v>13</v>
      </c>
      <c r="H2962" s="2">
        <v>1.3E7</v>
      </c>
      <c r="I2962" s="2">
        <v>6.7</v>
      </c>
    </row>
    <row r="2963">
      <c r="A2963" s="2" t="s">
        <v>1373</v>
      </c>
      <c r="B2963" s="2">
        <v>91.0</v>
      </c>
      <c r="C2963" s="2">
        <v>1.7292381E7</v>
      </c>
      <c r="D2963" s="2" t="s">
        <v>4934</v>
      </c>
      <c r="E2963" s="2" t="s">
        <v>4935</v>
      </c>
      <c r="F2963" s="2" t="s">
        <v>12</v>
      </c>
      <c r="G2963" s="2" t="s">
        <v>13</v>
      </c>
      <c r="H2963" s="2">
        <v>1.2E7</v>
      </c>
      <c r="I2963" s="2">
        <v>5.3</v>
      </c>
    </row>
    <row r="2964">
      <c r="A2964" s="2" t="s">
        <v>2835</v>
      </c>
      <c r="B2964" s="2">
        <v>94.0</v>
      </c>
      <c r="C2964" s="2">
        <v>1.6300302E7</v>
      </c>
      <c r="D2964" s="2" t="s">
        <v>888</v>
      </c>
      <c r="E2964" s="2" t="s">
        <v>4936</v>
      </c>
      <c r="F2964" s="2" t="s">
        <v>12</v>
      </c>
      <c r="G2964" s="2" t="s">
        <v>13</v>
      </c>
      <c r="H2964" s="2">
        <v>1.2E7</v>
      </c>
      <c r="I2964" s="2">
        <v>6.3</v>
      </c>
    </row>
    <row r="2965">
      <c r="A2965" s="2" t="s">
        <v>1584</v>
      </c>
      <c r="B2965" s="2">
        <v>93.0</v>
      </c>
      <c r="C2965" s="2">
        <v>2.7829874E7</v>
      </c>
      <c r="D2965" s="2" t="s">
        <v>116</v>
      </c>
      <c r="E2965" s="2" t="s">
        <v>4937</v>
      </c>
      <c r="F2965" s="2" t="s">
        <v>12</v>
      </c>
      <c r="G2965" s="2" t="s">
        <v>13</v>
      </c>
      <c r="H2965" s="2">
        <v>1.2E7</v>
      </c>
      <c r="I2965" s="2">
        <v>7.0</v>
      </c>
    </row>
    <row r="2966">
      <c r="A2966" s="2" t="s">
        <v>4938</v>
      </c>
      <c r="B2966" s="2">
        <v>93.0</v>
      </c>
      <c r="C2966" s="2">
        <v>1.3960203E7</v>
      </c>
      <c r="D2966" s="2" t="s">
        <v>585</v>
      </c>
      <c r="E2966" s="2" t="s">
        <v>4939</v>
      </c>
      <c r="F2966" s="2" t="s">
        <v>12</v>
      </c>
      <c r="G2966" s="2" t="s">
        <v>13</v>
      </c>
      <c r="I2966" s="2">
        <v>5.3</v>
      </c>
    </row>
    <row r="2967">
      <c r="A2967" s="2" t="s">
        <v>1900</v>
      </c>
      <c r="B2967" s="2">
        <v>100.0</v>
      </c>
      <c r="C2967" s="2">
        <v>1.290279E7</v>
      </c>
      <c r="D2967" s="2" t="s">
        <v>495</v>
      </c>
      <c r="E2967" s="2" t="s">
        <v>4940</v>
      </c>
      <c r="F2967" s="2" t="s">
        <v>12</v>
      </c>
      <c r="G2967" s="2" t="s">
        <v>13</v>
      </c>
      <c r="H2967" s="2">
        <v>1.2E7</v>
      </c>
      <c r="I2967" s="2">
        <v>6.6</v>
      </c>
    </row>
    <row r="2968">
      <c r="A2968" s="2" t="s">
        <v>3149</v>
      </c>
      <c r="B2968" s="2">
        <v>100.0</v>
      </c>
      <c r="C2968" s="2">
        <v>2.1520719E7</v>
      </c>
      <c r="D2968" s="2" t="s">
        <v>1364</v>
      </c>
      <c r="E2968" s="2" t="s">
        <v>4941</v>
      </c>
      <c r="F2968" s="2" t="s">
        <v>12</v>
      </c>
      <c r="G2968" s="2" t="s">
        <v>13</v>
      </c>
      <c r="I2968" s="2">
        <v>5.8</v>
      </c>
    </row>
    <row r="2969">
      <c r="A2969" s="2" t="s">
        <v>961</v>
      </c>
      <c r="B2969" s="2">
        <v>113.0</v>
      </c>
      <c r="C2969" s="2">
        <v>1.2796277E7</v>
      </c>
      <c r="D2969" s="2" t="s">
        <v>76</v>
      </c>
      <c r="E2969" s="2" t="s">
        <v>4942</v>
      </c>
      <c r="F2969" s="2" t="s">
        <v>12</v>
      </c>
      <c r="G2969" s="2" t="s">
        <v>13</v>
      </c>
      <c r="I2969" s="2">
        <v>6.7</v>
      </c>
    </row>
    <row r="2970">
      <c r="A2970" s="2" t="s">
        <v>3225</v>
      </c>
      <c r="B2970" s="2">
        <v>122.0</v>
      </c>
      <c r="D2970" s="2" t="s">
        <v>1838</v>
      </c>
      <c r="E2970" s="2" t="s">
        <v>4943</v>
      </c>
      <c r="F2970" s="2" t="s">
        <v>12</v>
      </c>
      <c r="G2970" s="2" t="s">
        <v>13</v>
      </c>
      <c r="H2970" s="2">
        <v>1.2E7</v>
      </c>
      <c r="I2970" s="2">
        <v>6.6</v>
      </c>
    </row>
    <row r="2971">
      <c r="A2971" s="2" t="s">
        <v>1858</v>
      </c>
      <c r="B2971" s="2">
        <v>100.0</v>
      </c>
      <c r="C2971" s="2">
        <v>1.1634362E7</v>
      </c>
      <c r="D2971" s="2" t="s">
        <v>2205</v>
      </c>
      <c r="E2971" s="2" t="s">
        <v>4944</v>
      </c>
      <c r="F2971" s="2" t="s">
        <v>12</v>
      </c>
      <c r="G2971" s="2" t="s">
        <v>20</v>
      </c>
      <c r="I2971" s="2">
        <v>7.0</v>
      </c>
    </row>
    <row r="2972">
      <c r="A2972" s="2" t="s">
        <v>246</v>
      </c>
      <c r="B2972" s="2">
        <v>293.0</v>
      </c>
      <c r="C2972" s="2">
        <v>1.1433134E7</v>
      </c>
      <c r="D2972" s="2" t="s">
        <v>4945</v>
      </c>
      <c r="E2972" s="2" t="s">
        <v>4946</v>
      </c>
      <c r="F2972" s="2" t="s">
        <v>3026</v>
      </c>
      <c r="G2972" s="2" t="s">
        <v>3161</v>
      </c>
      <c r="H2972" s="2">
        <v>1.4E7</v>
      </c>
      <c r="I2972" s="2">
        <v>8.4</v>
      </c>
    </row>
    <row r="2973">
      <c r="A2973" s="2" t="s">
        <v>727</v>
      </c>
      <c r="B2973" s="2">
        <v>137.0</v>
      </c>
      <c r="C2973" s="2">
        <v>2.2406362E7</v>
      </c>
      <c r="D2973" s="2" t="s">
        <v>728</v>
      </c>
      <c r="E2973" s="2" t="s">
        <v>729</v>
      </c>
      <c r="F2973" s="2" t="s">
        <v>12</v>
      </c>
      <c r="G2973" s="2" t="s">
        <v>13</v>
      </c>
      <c r="H2973" s="2">
        <v>1.07E8</v>
      </c>
      <c r="I2973" s="2">
        <v>6.0</v>
      </c>
    </row>
    <row r="2974">
      <c r="A2974" s="2" t="s">
        <v>4947</v>
      </c>
      <c r="B2974" s="2">
        <v>93.0</v>
      </c>
      <c r="C2974" s="2">
        <v>1.0198766E7</v>
      </c>
      <c r="D2974" s="2" t="s">
        <v>585</v>
      </c>
      <c r="E2974" s="2" t="s">
        <v>4948</v>
      </c>
      <c r="F2974" s="2" t="s">
        <v>12</v>
      </c>
      <c r="G2974" s="2" t="s">
        <v>13</v>
      </c>
      <c r="H2974" s="2">
        <v>1.2E7</v>
      </c>
      <c r="I2974" s="2">
        <v>5.4</v>
      </c>
    </row>
    <row r="2975">
      <c r="A2975" s="2" t="s">
        <v>1918</v>
      </c>
      <c r="B2975" s="2">
        <v>123.0</v>
      </c>
      <c r="C2975" s="2">
        <v>1.5294553E7</v>
      </c>
      <c r="D2975" s="2" t="s">
        <v>237</v>
      </c>
      <c r="E2975" s="2" t="s">
        <v>4949</v>
      </c>
      <c r="F2975" s="2" t="s">
        <v>12</v>
      </c>
      <c r="G2975" s="2" t="s">
        <v>20</v>
      </c>
      <c r="H2975" s="2">
        <v>1.2E7</v>
      </c>
      <c r="I2975" s="2">
        <v>7.8</v>
      </c>
    </row>
    <row r="2976">
      <c r="A2976" s="2" t="s">
        <v>685</v>
      </c>
      <c r="B2976" s="2">
        <v>119.0</v>
      </c>
      <c r="C2976" s="2">
        <v>1.1041228E7</v>
      </c>
      <c r="D2976" s="2" t="s">
        <v>74</v>
      </c>
      <c r="E2976" s="2" t="s">
        <v>4950</v>
      </c>
      <c r="F2976" s="2" t="s">
        <v>688</v>
      </c>
      <c r="G2976" s="2" t="s">
        <v>309</v>
      </c>
      <c r="H2976" s="2">
        <v>1.0E8</v>
      </c>
      <c r="I2976" s="2">
        <v>7.6</v>
      </c>
    </row>
    <row r="2977">
      <c r="A2977" s="2" t="s">
        <v>4951</v>
      </c>
      <c r="B2977" s="2">
        <v>107.0</v>
      </c>
      <c r="C2977" s="2">
        <v>7918283.0</v>
      </c>
      <c r="D2977" s="2" t="s">
        <v>1422</v>
      </c>
      <c r="E2977" s="2" t="s">
        <v>4952</v>
      </c>
      <c r="F2977" s="2" t="s">
        <v>12</v>
      </c>
      <c r="G2977" s="2" t="s">
        <v>13</v>
      </c>
      <c r="H2977" s="2">
        <v>1.2E7</v>
      </c>
      <c r="I2977" s="2">
        <v>6.6</v>
      </c>
    </row>
    <row r="2978">
      <c r="A2978" s="2" t="s">
        <v>4953</v>
      </c>
      <c r="B2978" s="2">
        <v>106.0</v>
      </c>
      <c r="C2978" s="2">
        <v>2.2331028E7</v>
      </c>
      <c r="D2978" s="2" t="s">
        <v>1036</v>
      </c>
      <c r="E2978" s="2" t="s">
        <v>4954</v>
      </c>
      <c r="F2978" s="2" t="s">
        <v>12</v>
      </c>
      <c r="G2978" s="2" t="s">
        <v>13</v>
      </c>
      <c r="H2978" s="2">
        <v>1.2E7</v>
      </c>
      <c r="I2978" s="2">
        <v>6.4</v>
      </c>
    </row>
    <row r="2979">
      <c r="A2979" s="2" t="s">
        <v>4955</v>
      </c>
      <c r="B2979" s="2">
        <v>109.0</v>
      </c>
      <c r="C2979" s="2">
        <v>8134217.0</v>
      </c>
      <c r="D2979" s="2" t="s">
        <v>1500</v>
      </c>
      <c r="E2979" s="2" t="s">
        <v>4956</v>
      </c>
      <c r="F2979" s="2" t="s">
        <v>12</v>
      </c>
      <c r="G2979" s="2" t="s">
        <v>13</v>
      </c>
      <c r="H2979" s="2">
        <v>1.2E7</v>
      </c>
      <c r="I2979" s="2">
        <v>7.0</v>
      </c>
    </row>
    <row r="2980">
      <c r="A2980" s="2" t="s">
        <v>4957</v>
      </c>
      <c r="B2980" s="2">
        <v>81.0</v>
      </c>
      <c r="C2980" s="2">
        <v>6982680.0</v>
      </c>
      <c r="D2980" s="2" t="s">
        <v>349</v>
      </c>
      <c r="E2980" s="2" t="s">
        <v>4958</v>
      </c>
      <c r="F2980" s="2" t="s">
        <v>12</v>
      </c>
      <c r="G2980" s="2" t="s">
        <v>13</v>
      </c>
      <c r="H2980" s="2">
        <v>1.0E7</v>
      </c>
      <c r="I2980" s="2">
        <v>5.7</v>
      </c>
    </row>
    <row r="2981">
      <c r="A2981" s="2" t="s">
        <v>4959</v>
      </c>
      <c r="B2981" s="2">
        <v>95.0</v>
      </c>
      <c r="C2981" s="2">
        <v>6739141.0</v>
      </c>
      <c r="D2981" s="2" t="s">
        <v>490</v>
      </c>
      <c r="E2981" s="2" t="s">
        <v>4960</v>
      </c>
      <c r="F2981" s="2" t="s">
        <v>12</v>
      </c>
      <c r="G2981" s="2" t="s">
        <v>126</v>
      </c>
      <c r="H2981" s="2">
        <v>8000000.0</v>
      </c>
      <c r="I2981" s="2">
        <v>5.9</v>
      </c>
    </row>
    <row r="2982">
      <c r="A2982" s="2" t="s">
        <v>4961</v>
      </c>
      <c r="B2982" s="2">
        <v>86.0</v>
      </c>
      <c r="C2982" s="2">
        <v>5542025.0</v>
      </c>
      <c r="D2982" s="2" t="s">
        <v>585</v>
      </c>
      <c r="E2982" s="2" t="s">
        <v>4962</v>
      </c>
      <c r="F2982" s="2" t="s">
        <v>12</v>
      </c>
      <c r="G2982" s="2" t="s">
        <v>13</v>
      </c>
      <c r="H2982" s="2">
        <v>1.2E7</v>
      </c>
      <c r="I2982" s="2">
        <v>6.3</v>
      </c>
    </row>
    <row r="2983">
      <c r="A2983" s="2" t="s">
        <v>2858</v>
      </c>
      <c r="B2983" s="2">
        <v>113.0</v>
      </c>
      <c r="C2983" s="2">
        <v>5032496.0</v>
      </c>
      <c r="D2983" s="2" t="s">
        <v>888</v>
      </c>
      <c r="E2983" s="2" t="s">
        <v>4963</v>
      </c>
      <c r="F2983" s="2" t="s">
        <v>12</v>
      </c>
      <c r="G2983" s="2" t="s">
        <v>13</v>
      </c>
      <c r="H2983" s="2">
        <v>1.2E7</v>
      </c>
      <c r="I2983" s="2">
        <v>6.3</v>
      </c>
    </row>
    <row r="2984">
      <c r="A2984" s="2" t="s">
        <v>1405</v>
      </c>
      <c r="B2984" s="2">
        <v>122.0</v>
      </c>
      <c r="C2984" s="2">
        <v>6754898.0</v>
      </c>
      <c r="D2984" s="2" t="s">
        <v>888</v>
      </c>
      <c r="E2984" s="2" t="s">
        <v>4964</v>
      </c>
      <c r="F2984" s="2" t="s">
        <v>12</v>
      </c>
      <c r="G2984" s="2" t="s">
        <v>13</v>
      </c>
      <c r="H2984" s="2">
        <v>1.2E7</v>
      </c>
      <c r="I2984" s="2">
        <v>6.2</v>
      </c>
    </row>
    <row r="2985">
      <c r="A2985" s="2" t="s">
        <v>4311</v>
      </c>
      <c r="B2985" s="2">
        <v>90.0</v>
      </c>
      <c r="C2985" s="2">
        <v>4922166.0</v>
      </c>
      <c r="D2985" s="2" t="s">
        <v>3889</v>
      </c>
      <c r="E2985" s="2" t="s">
        <v>4965</v>
      </c>
      <c r="F2985" s="2" t="s">
        <v>12</v>
      </c>
      <c r="G2985" s="2" t="s">
        <v>13</v>
      </c>
      <c r="H2985" s="2">
        <v>1.2E7</v>
      </c>
      <c r="I2985" s="2">
        <v>2.1</v>
      </c>
    </row>
    <row r="2986">
      <c r="A2986" s="2" t="s">
        <v>1767</v>
      </c>
      <c r="B2986" s="2">
        <v>108.0</v>
      </c>
      <c r="C2986" s="2">
        <v>4903000.0</v>
      </c>
      <c r="D2986" s="2" t="s">
        <v>888</v>
      </c>
      <c r="E2986" s="2" t="s">
        <v>4966</v>
      </c>
      <c r="F2986" s="2" t="s">
        <v>12</v>
      </c>
      <c r="G2986" s="2" t="s">
        <v>13</v>
      </c>
      <c r="H2986" s="2">
        <v>1.2E7</v>
      </c>
      <c r="I2986" s="2">
        <v>5.0</v>
      </c>
    </row>
    <row r="2987">
      <c r="A2987" s="2" t="s">
        <v>4967</v>
      </c>
      <c r="B2987" s="2">
        <v>113.0</v>
      </c>
      <c r="C2987" s="2">
        <v>4717455.0</v>
      </c>
      <c r="D2987" s="2" t="s">
        <v>293</v>
      </c>
      <c r="E2987" s="2" t="s">
        <v>4968</v>
      </c>
      <c r="F2987" s="2" t="s">
        <v>12</v>
      </c>
      <c r="G2987" s="2" t="s">
        <v>126</v>
      </c>
      <c r="H2987" s="2">
        <v>1.2E7</v>
      </c>
      <c r="I2987" s="2">
        <v>5.3</v>
      </c>
    </row>
    <row r="2988">
      <c r="A2988" s="2" t="s">
        <v>3107</v>
      </c>
      <c r="B2988" s="2">
        <v>110.0</v>
      </c>
      <c r="C2988" s="2">
        <v>3148482.0</v>
      </c>
      <c r="D2988" s="2" t="s">
        <v>76</v>
      </c>
      <c r="E2988" s="2" t="s">
        <v>4969</v>
      </c>
      <c r="F2988" s="2" t="s">
        <v>12</v>
      </c>
      <c r="G2988" s="2" t="s">
        <v>13</v>
      </c>
      <c r="H2988" s="2">
        <v>1.2E7</v>
      </c>
      <c r="I2988" s="2">
        <v>7.1</v>
      </c>
    </row>
    <row r="2989">
      <c r="A2989" s="2" t="s">
        <v>4970</v>
      </c>
      <c r="B2989" s="2">
        <v>109.0</v>
      </c>
      <c r="C2989" s="2">
        <v>2326407.0</v>
      </c>
      <c r="D2989" s="2" t="s">
        <v>1196</v>
      </c>
      <c r="E2989" s="2" t="s">
        <v>4971</v>
      </c>
      <c r="F2989" s="2" t="s">
        <v>12</v>
      </c>
      <c r="G2989" s="2" t="s">
        <v>20</v>
      </c>
      <c r="H2989" s="2">
        <v>1.2E7</v>
      </c>
      <c r="I2989" s="2">
        <v>7.0</v>
      </c>
    </row>
    <row r="2990">
      <c r="A2990" s="2" t="s">
        <v>2389</v>
      </c>
      <c r="B2990" s="2">
        <v>110.0</v>
      </c>
      <c r="C2990" s="2">
        <v>2201412.0</v>
      </c>
      <c r="D2990" s="2" t="s">
        <v>4972</v>
      </c>
      <c r="E2990" s="2" t="s">
        <v>1862</v>
      </c>
      <c r="F2990" s="2" t="s">
        <v>4391</v>
      </c>
      <c r="G2990" s="2" t="s">
        <v>1987</v>
      </c>
      <c r="H2990" s="2">
        <v>1.22155E10</v>
      </c>
      <c r="I2990" s="2">
        <v>7.0</v>
      </c>
    </row>
    <row r="2991">
      <c r="A2991" s="2" t="s">
        <v>531</v>
      </c>
      <c r="B2991" s="2">
        <v>100.0</v>
      </c>
      <c r="D2991" s="2" t="s">
        <v>4973</v>
      </c>
      <c r="E2991" s="2" t="s">
        <v>4974</v>
      </c>
      <c r="F2991" s="2" t="s">
        <v>12</v>
      </c>
      <c r="G2991" s="2" t="s">
        <v>13</v>
      </c>
      <c r="H2991" s="2">
        <v>1.2E7</v>
      </c>
      <c r="I2991" s="2">
        <v>5.7</v>
      </c>
    </row>
    <row r="2992">
      <c r="A2992" s="2" t="s">
        <v>4975</v>
      </c>
      <c r="B2992" s="2">
        <v>101.0</v>
      </c>
      <c r="C2992" s="2">
        <v>2060953.0</v>
      </c>
      <c r="D2992" s="2" t="s">
        <v>3367</v>
      </c>
      <c r="E2992" s="2" t="s">
        <v>4976</v>
      </c>
      <c r="F2992" s="2" t="s">
        <v>12</v>
      </c>
      <c r="G2992" s="2" t="s">
        <v>1934</v>
      </c>
      <c r="H2992" s="2">
        <v>1.2E7</v>
      </c>
      <c r="I2992" s="2">
        <v>7.1</v>
      </c>
    </row>
    <row r="2993">
      <c r="A2993" s="2" t="s">
        <v>4977</v>
      </c>
      <c r="B2993" s="2">
        <v>97.0</v>
      </c>
      <c r="C2993" s="2">
        <v>3950294.0</v>
      </c>
      <c r="D2993" s="2" t="s">
        <v>495</v>
      </c>
      <c r="E2993" s="2" t="s">
        <v>4978</v>
      </c>
      <c r="F2993" s="2" t="s">
        <v>12</v>
      </c>
      <c r="G2993" s="2" t="s">
        <v>13</v>
      </c>
      <c r="H2993" s="2">
        <v>1.2E7</v>
      </c>
      <c r="I2993" s="2">
        <v>7.0</v>
      </c>
    </row>
    <row r="2994">
      <c r="A2994" s="2" t="s">
        <v>4979</v>
      </c>
      <c r="B2994" s="2">
        <v>172.0</v>
      </c>
      <c r="C2994" s="2">
        <v>2835886.0</v>
      </c>
      <c r="D2994" s="2" t="s">
        <v>1196</v>
      </c>
      <c r="E2994" s="2" t="s">
        <v>4980</v>
      </c>
      <c r="F2994" s="2" t="s">
        <v>3384</v>
      </c>
      <c r="G2994" s="2" t="s">
        <v>2458</v>
      </c>
      <c r="H2994" s="2">
        <v>9200000.0</v>
      </c>
      <c r="I2994" s="2">
        <v>7.7</v>
      </c>
    </row>
    <row r="2995">
      <c r="A2995" s="2" t="s">
        <v>4981</v>
      </c>
      <c r="B2995" s="2">
        <v>104.0</v>
      </c>
      <c r="C2995" s="2">
        <v>1779284.0</v>
      </c>
      <c r="D2995" s="2" t="s">
        <v>888</v>
      </c>
      <c r="E2995" s="2" t="s">
        <v>4982</v>
      </c>
      <c r="F2995" s="2" t="s">
        <v>12</v>
      </c>
      <c r="G2995" s="2" t="s">
        <v>13</v>
      </c>
      <c r="H2995" s="2">
        <v>1.2E7</v>
      </c>
      <c r="I2995" s="2">
        <v>7.1</v>
      </c>
    </row>
    <row r="2996">
      <c r="A2996" s="2" t="s">
        <v>4983</v>
      </c>
      <c r="B2996" s="2">
        <v>99.0</v>
      </c>
      <c r="C2996" s="2">
        <v>1702277.0</v>
      </c>
      <c r="D2996" s="2" t="s">
        <v>1422</v>
      </c>
      <c r="E2996" s="2" t="s">
        <v>4984</v>
      </c>
      <c r="F2996" s="2" t="s">
        <v>12</v>
      </c>
      <c r="G2996" s="2" t="s">
        <v>20</v>
      </c>
      <c r="H2996" s="2">
        <v>1.2E7</v>
      </c>
      <c r="I2996" s="2">
        <v>6.8</v>
      </c>
    </row>
    <row r="2997">
      <c r="A2997" s="2" t="s">
        <v>2420</v>
      </c>
      <c r="B2997" s="2">
        <v>129.0</v>
      </c>
      <c r="C2997" s="2">
        <v>261481.0</v>
      </c>
      <c r="D2997" s="2" t="s">
        <v>1914</v>
      </c>
      <c r="E2997" s="2" t="s">
        <v>4985</v>
      </c>
      <c r="F2997" s="2" t="s">
        <v>2512</v>
      </c>
      <c r="G2997" s="2" t="s">
        <v>1350</v>
      </c>
      <c r="H2997" s="2">
        <v>1.2E7</v>
      </c>
      <c r="I2997" s="2">
        <v>7.5</v>
      </c>
    </row>
    <row r="2998">
      <c r="A2998" s="2" t="s">
        <v>4986</v>
      </c>
      <c r="B2998" s="2">
        <v>91.0</v>
      </c>
      <c r="C2998" s="2">
        <v>1506998.0</v>
      </c>
      <c r="D2998" s="2" t="s">
        <v>1681</v>
      </c>
      <c r="E2998" s="2" t="s">
        <v>4987</v>
      </c>
      <c r="F2998" s="2" t="s">
        <v>12</v>
      </c>
      <c r="G2998" s="2" t="s">
        <v>13</v>
      </c>
      <c r="H2998" s="2">
        <v>1.2E7</v>
      </c>
      <c r="I2998" s="2">
        <v>6.3</v>
      </c>
    </row>
    <row r="2999">
      <c r="A2999" s="2" t="s">
        <v>4988</v>
      </c>
      <c r="B2999" s="2">
        <v>100.0</v>
      </c>
      <c r="C2999" s="2">
        <v>860002.0</v>
      </c>
      <c r="D2999" s="2" t="s">
        <v>1149</v>
      </c>
      <c r="E2999" s="2" t="s">
        <v>4989</v>
      </c>
      <c r="F2999" s="2" t="s">
        <v>12</v>
      </c>
      <c r="G2999" s="2" t="s">
        <v>13</v>
      </c>
      <c r="H2999" s="2">
        <v>1.2E7</v>
      </c>
      <c r="I2999" s="2">
        <v>7.3</v>
      </c>
    </row>
    <row r="3000">
      <c r="A3000" s="2" t="s">
        <v>1757</v>
      </c>
      <c r="B3000" s="2">
        <v>111.0</v>
      </c>
      <c r="C3000" s="2">
        <v>548934.0</v>
      </c>
      <c r="D3000" s="2" t="s">
        <v>1341</v>
      </c>
      <c r="E3000" s="2" t="s">
        <v>4990</v>
      </c>
      <c r="F3000" s="2" t="s">
        <v>12</v>
      </c>
      <c r="G3000" s="2" t="s">
        <v>2760</v>
      </c>
      <c r="H3000" s="2">
        <v>1.2E7</v>
      </c>
      <c r="I3000" s="2">
        <v>6.8</v>
      </c>
    </row>
    <row r="3001">
      <c r="A3001" s="2" t="s">
        <v>4991</v>
      </c>
      <c r="B3001" s="2">
        <v>114.0</v>
      </c>
      <c r="C3001" s="2">
        <v>447750.0</v>
      </c>
      <c r="D3001" s="2" t="s">
        <v>751</v>
      </c>
      <c r="E3001" s="2" t="s">
        <v>4992</v>
      </c>
      <c r="F3001" s="2" t="s">
        <v>12</v>
      </c>
      <c r="G3001" s="2" t="s">
        <v>13</v>
      </c>
      <c r="H3001" s="2">
        <v>1.0E7</v>
      </c>
      <c r="I3001" s="2">
        <v>7.2</v>
      </c>
    </row>
    <row r="3002">
      <c r="A3002" s="2" t="s">
        <v>78</v>
      </c>
      <c r="B3002" s="2">
        <v>86.0</v>
      </c>
      <c r="C3002" s="2">
        <v>333976.0</v>
      </c>
      <c r="D3002" s="2" t="s">
        <v>349</v>
      </c>
      <c r="E3002" s="2" t="s">
        <v>4993</v>
      </c>
      <c r="F3002" s="2" t="s">
        <v>12</v>
      </c>
      <c r="G3002" s="2" t="s">
        <v>13</v>
      </c>
      <c r="H3002" s="2">
        <v>1.2E7</v>
      </c>
      <c r="I3002" s="2">
        <v>6.4</v>
      </c>
    </row>
    <row r="3003">
      <c r="A3003" s="2" t="s">
        <v>3507</v>
      </c>
      <c r="B3003" s="2">
        <v>107.0</v>
      </c>
      <c r="C3003" s="2">
        <v>141853.0</v>
      </c>
      <c r="D3003" s="2" t="s">
        <v>888</v>
      </c>
      <c r="E3003" s="2" t="s">
        <v>4994</v>
      </c>
      <c r="F3003" s="2" t="s">
        <v>12</v>
      </c>
      <c r="G3003" s="2" t="s">
        <v>126</v>
      </c>
      <c r="H3003" s="2">
        <v>1.2E7</v>
      </c>
      <c r="I3003" s="2">
        <v>6.0</v>
      </c>
    </row>
    <row r="3004">
      <c r="A3004" s="2" t="s">
        <v>4273</v>
      </c>
      <c r="B3004" s="2">
        <v>90.0</v>
      </c>
      <c r="C3004" s="2">
        <v>303439.0</v>
      </c>
      <c r="D3004" s="2" t="s">
        <v>679</v>
      </c>
      <c r="E3004" s="2" t="s">
        <v>4995</v>
      </c>
      <c r="F3004" s="2" t="s">
        <v>12</v>
      </c>
      <c r="G3004" s="2" t="s">
        <v>13</v>
      </c>
      <c r="H3004" s="2">
        <v>8000000.0</v>
      </c>
      <c r="I3004" s="2">
        <v>6.4</v>
      </c>
    </row>
    <row r="3005">
      <c r="A3005" s="2" t="s">
        <v>1280</v>
      </c>
      <c r="B3005" s="2">
        <v>103.0</v>
      </c>
      <c r="C3005" s="2">
        <v>793352.0</v>
      </c>
      <c r="D3005" s="2" t="s">
        <v>495</v>
      </c>
      <c r="E3005" s="2" t="s">
        <v>4996</v>
      </c>
      <c r="F3005" s="2" t="s">
        <v>12</v>
      </c>
      <c r="G3005" s="2" t="s">
        <v>13</v>
      </c>
      <c r="I3005" s="2">
        <v>5.1</v>
      </c>
    </row>
    <row r="3006">
      <c r="A3006" s="2" t="s">
        <v>4997</v>
      </c>
      <c r="B3006" s="2">
        <v>120.0</v>
      </c>
      <c r="C3006" s="2">
        <v>214202.0</v>
      </c>
      <c r="D3006" s="2" t="s">
        <v>751</v>
      </c>
      <c r="E3006" s="2" t="s">
        <v>4998</v>
      </c>
      <c r="F3006" s="2" t="s">
        <v>12</v>
      </c>
      <c r="G3006" s="2" t="s">
        <v>265</v>
      </c>
      <c r="H3006" s="2">
        <v>1.2E7</v>
      </c>
      <c r="I3006" s="2">
        <v>7.5</v>
      </c>
    </row>
    <row r="3007">
      <c r="A3007" s="2" t="s">
        <v>4999</v>
      </c>
      <c r="B3007" s="2">
        <v>134.0</v>
      </c>
      <c r="C3007" s="2">
        <v>195888.0</v>
      </c>
      <c r="D3007" s="2" t="s">
        <v>1950</v>
      </c>
      <c r="E3007" s="2" t="s">
        <v>5000</v>
      </c>
      <c r="F3007" s="2" t="s">
        <v>5001</v>
      </c>
      <c r="G3007" s="2" t="s">
        <v>3790</v>
      </c>
      <c r="H3007" s="2">
        <v>2.5E9</v>
      </c>
      <c r="I3007" s="2">
        <v>7.1</v>
      </c>
    </row>
    <row r="3008">
      <c r="A3008" s="2" t="s">
        <v>5002</v>
      </c>
      <c r="B3008" s="2">
        <v>110.0</v>
      </c>
      <c r="C3008" s="2">
        <v>175370.0</v>
      </c>
      <c r="D3008" s="2" t="s">
        <v>585</v>
      </c>
      <c r="E3008" s="2" t="s">
        <v>5003</v>
      </c>
      <c r="F3008" s="2" t="s">
        <v>12</v>
      </c>
      <c r="G3008" s="2" t="s">
        <v>13</v>
      </c>
      <c r="H3008" s="2">
        <v>1.2E7</v>
      </c>
      <c r="I3008" s="2">
        <v>4.6</v>
      </c>
    </row>
    <row r="3009">
      <c r="A3009" s="2" t="s">
        <v>685</v>
      </c>
      <c r="B3009" s="2">
        <v>95.0</v>
      </c>
      <c r="C3009" s="2">
        <v>190666.0</v>
      </c>
      <c r="D3009" s="2" t="s">
        <v>888</v>
      </c>
      <c r="E3009" s="2" t="s">
        <v>5004</v>
      </c>
      <c r="F3009" s="2" t="s">
        <v>688</v>
      </c>
      <c r="G3009" s="2" t="s">
        <v>309</v>
      </c>
      <c r="I3009" s="2">
        <v>5.7</v>
      </c>
    </row>
    <row r="3010">
      <c r="A3010" s="2" t="s">
        <v>2963</v>
      </c>
      <c r="B3010" s="2">
        <v>95.0</v>
      </c>
      <c r="D3010" s="2" t="s">
        <v>5005</v>
      </c>
      <c r="E3010" s="2" t="s">
        <v>5006</v>
      </c>
      <c r="F3010" s="2" t="s">
        <v>12</v>
      </c>
      <c r="G3010" s="2" t="s">
        <v>13</v>
      </c>
      <c r="H3010" s="2">
        <v>7500000.0</v>
      </c>
      <c r="I3010" s="2">
        <v>6.8</v>
      </c>
    </row>
    <row r="3011">
      <c r="A3011" s="2" t="s">
        <v>5007</v>
      </c>
      <c r="B3011" s="2">
        <v>132.0</v>
      </c>
      <c r="C3011" s="2">
        <v>119922.0</v>
      </c>
      <c r="D3011" s="2" t="s">
        <v>695</v>
      </c>
      <c r="E3011" s="2" t="s">
        <v>5008</v>
      </c>
      <c r="F3011" s="2" t="s">
        <v>688</v>
      </c>
      <c r="G3011" s="2" t="s">
        <v>309</v>
      </c>
      <c r="H3011" s="2">
        <v>1.2E7</v>
      </c>
      <c r="I3011" s="2">
        <v>7.7</v>
      </c>
    </row>
    <row r="3012">
      <c r="A3012" s="2" t="s">
        <v>409</v>
      </c>
      <c r="B3012" s="2">
        <v>94.0</v>
      </c>
      <c r="C3012" s="2">
        <v>1.77343675E8</v>
      </c>
      <c r="D3012" s="2" t="s">
        <v>410</v>
      </c>
      <c r="E3012" s="2" t="s">
        <v>411</v>
      </c>
      <c r="F3012" s="2" t="s">
        <v>12</v>
      </c>
      <c r="G3012" s="2" t="s">
        <v>13</v>
      </c>
      <c r="H3012" s="2">
        <v>1.35E8</v>
      </c>
      <c r="I3012" s="2">
        <v>6.7</v>
      </c>
    </row>
    <row r="3013">
      <c r="A3013" s="2" t="s">
        <v>5009</v>
      </c>
      <c r="B3013" s="2">
        <v>89.0</v>
      </c>
      <c r="D3013" s="2" t="s">
        <v>278</v>
      </c>
      <c r="E3013" s="2" t="s">
        <v>5010</v>
      </c>
      <c r="F3013" s="2" t="s">
        <v>688</v>
      </c>
      <c r="G3013" s="2" t="s">
        <v>309</v>
      </c>
      <c r="I3013" s="2">
        <v>3.2</v>
      </c>
    </row>
    <row r="3014">
      <c r="A3014" s="2" t="s">
        <v>5011</v>
      </c>
      <c r="B3014" s="2">
        <v>138.0</v>
      </c>
      <c r="D3014" s="2" t="s">
        <v>196</v>
      </c>
      <c r="E3014" s="2" t="s">
        <v>5012</v>
      </c>
      <c r="F3014" s="2" t="s">
        <v>232</v>
      </c>
      <c r="G3014" s="2" t="s">
        <v>233</v>
      </c>
      <c r="H3014" s="2">
        <v>1.2E7</v>
      </c>
      <c r="I3014" s="2">
        <v>6.1</v>
      </c>
    </row>
    <row r="3015">
      <c r="A3015" s="2" t="s">
        <v>732</v>
      </c>
      <c r="B3015" s="2">
        <v>113.0</v>
      </c>
      <c r="C3015" s="2">
        <v>17149.0</v>
      </c>
      <c r="D3015" s="2" t="s">
        <v>514</v>
      </c>
      <c r="E3015" s="2" t="s">
        <v>5013</v>
      </c>
      <c r="F3015" s="2" t="s">
        <v>12</v>
      </c>
      <c r="G3015" s="2" t="s">
        <v>5014</v>
      </c>
      <c r="H3015" s="2">
        <v>2.0E7</v>
      </c>
      <c r="I3015" s="2">
        <v>5.6</v>
      </c>
    </row>
    <row r="3016">
      <c r="A3016" s="2" t="s">
        <v>5015</v>
      </c>
      <c r="B3016" s="2">
        <v>99.0</v>
      </c>
      <c r="D3016" s="2" t="s">
        <v>5016</v>
      </c>
      <c r="E3016" s="2" t="s">
        <v>5017</v>
      </c>
      <c r="F3016" s="2" t="s">
        <v>12</v>
      </c>
      <c r="G3016" s="2" t="s">
        <v>20</v>
      </c>
      <c r="H3016" s="2">
        <v>1.2E7</v>
      </c>
      <c r="I3016" s="2">
        <v>6.9</v>
      </c>
    </row>
    <row r="3017">
      <c r="A3017" s="2" t="s">
        <v>5018</v>
      </c>
      <c r="B3017" s="2">
        <v>111.0</v>
      </c>
      <c r="C3017" s="2">
        <v>14616.0</v>
      </c>
      <c r="D3017" s="2" t="s">
        <v>1196</v>
      </c>
      <c r="E3017" s="2" t="s">
        <v>5019</v>
      </c>
      <c r="F3017" s="2" t="s">
        <v>12</v>
      </c>
      <c r="G3017" s="2" t="s">
        <v>13</v>
      </c>
      <c r="H3017" s="2">
        <v>1.2E7</v>
      </c>
      <c r="I3017" s="2">
        <v>7.5</v>
      </c>
    </row>
    <row r="3018">
      <c r="A3018" s="2" t="s">
        <v>1182</v>
      </c>
      <c r="B3018" s="2">
        <v>99.0</v>
      </c>
      <c r="C3018" s="2">
        <v>9.1443253E7</v>
      </c>
      <c r="D3018" s="2" t="s">
        <v>540</v>
      </c>
      <c r="E3018" s="2" t="s">
        <v>5020</v>
      </c>
      <c r="F3018" s="2" t="s">
        <v>12</v>
      </c>
      <c r="G3018" s="2" t="s">
        <v>13</v>
      </c>
      <c r="H3018" s="2">
        <v>1.2E7</v>
      </c>
      <c r="I3018" s="2">
        <v>5.8</v>
      </c>
    </row>
    <row r="3019">
      <c r="A3019" s="2" t="s">
        <v>452</v>
      </c>
      <c r="B3019" s="2">
        <v>104.0</v>
      </c>
      <c r="C3019" s="2">
        <v>3.0093107E7</v>
      </c>
      <c r="D3019" s="2" t="s">
        <v>349</v>
      </c>
      <c r="E3019" s="2" t="s">
        <v>5021</v>
      </c>
      <c r="F3019" s="2" t="s">
        <v>12</v>
      </c>
      <c r="G3019" s="2" t="s">
        <v>20</v>
      </c>
      <c r="H3019" s="2">
        <v>6000000.0</v>
      </c>
      <c r="I3019" s="2">
        <v>8.3</v>
      </c>
    </row>
    <row r="3020">
      <c r="A3020" s="2" t="s">
        <v>5022</v>
      </c>
      <c r="B3020" s="2">
        <v>89.0</v>
      </c>
      <c r="D3020" s="2" t="s">
        <v>5023</v>
      </c>
      <c r="E3020" s="2" t="s">
        <v>5024</v>
      </c>
      <c r="F3020" s="2" t="s">
        <v>12</v>
      </c>
      <c r="G3020" s="2" t="s">
        <v>13</v>
      </c>
      <c r="H3020" s="2">
        <v>1.2E7</v>
      </c>
      <c r="I3020" s="2">
        <v>2.8</v>
      </c>
    </row>
    <row r="3021">
      <c r="A3021" s="2" t="s">
        <v>4555</v>
      </c>
      <c r="B3021" s="2">
        <v>103.0</v>
      </c>
      <c r="C3021" s="2">
        <v>5.7469179E7</v>
      </c>
      <c r="D3021" s="2" t="s">
        <v>2563</v>
      </c>
      <c r="E3021" s="2" t="s">
        <v>5025</v>
      </c>
      <c r="F3021" s="2" t="s">
        <v>12</v>
      </c>
      <c r="G3021" s="2" t="s">
        <v>13</v>
      </c>
      <c r="H3021" s="2">
        <v>1.15E7</v>
      </c>
      <c r="I3021" s="2">
        <v>6.6</v>
      </c>
    </row>
    <row r="3022">
      <c r="A3022" s="2" t="s">
        <v>5026</v>
      </c>
      <c r="B3022" s="2">
        <v>134.0</v>
      </c>
      <c r="C3022" s="2">
        <v>48856.0</v>
      </c>
      <c r="D3022" s="2" t="s">
        <v>1196</v>
      </c>
      <c r="E3022" s="2" t="s">
        <v>5027</v>
      </c>
      <c r="F3022" s="2" t="s">
        <v>232</v>
      </c>
      <c r="G3022" s="2" t="s">
        <v>233</v>
      </c>
      <c r="H3022" s="2">
        <v>1.19E7</v>
      </c>
      <c r="I3022" s="2">
        <v>7.5</v>
      </c>
    </row>
    <row r="3023">
      <c r="A3023" s="2" t="s">
        <v>5028</v>
      </c>
      <c r="B3023" s="2">
        <v>100.0</v>
      </c>
      <c r="D3023" s="2" t="s">
        <v>1422</v>
      </c>
      <c r="E3023" s="2" t="s">
        <v>5029</v>
      </c>
      <c r="F3023" s="2" t="s">
        <v>12</v>
      </c>
      <c r="G3023" s="2" t="s">
        <v>20</v>
      </c>
      <c r="H3023" s="2">
        <v>1.15E7</v>
      </c>
      <c r="I3023" s="2">
        <v>6.0</v>
      </c>
    </row>
    <row r="3024">
      <c r="A3024" s="2" t="s">
        <v>5030</v>
      </c>
      <c r="B3024" s="2">
        <v>130.0</v>
      </c>
      <c r="D3024" s="2" t="s">
        <v>1196</v>
      </c>
      <c r="E3024" s="2" t="s">
        <v>5031</v>
      </c>
      <c r="F3024" s="2" t="s">
        <v>4047</v>
      </c>
      <c r="G3024" s="2" t="s">
        <v>309</v>
      </c>
      <c r="H3024" s="2">
        <v>1.2E7</v>
      </c>
      <c r="I3024" s="2">
        <v>6.2</v>
      </c>
    </row>
    <row r="3025">
      <c r="A3025" s="2" t="s">
        <v>999</v>
      </c>
      <c r="B3025" s="2">
        <v>106.0</v>
      </c>
      <c r="C3025" s="2">
        <v>1.4817E8</v>
      </c>
      <c r="D3025" s="2" t="s">
        <v>305</v>
      </c>
      <c r="E3025" s="2" t="s">
        <v>5032</v>
      </c>
      <c r="F3025" s="2" t="s">
        <v>12</v>
      </c>
      <c r="G3025" s="2" t="s">
        <v>13</v>
      </c>
      <c r="H3025" s="2">
        <v>1.1E7</v>
      </c>
      <c r="I3025" s="2">
        <v>7.2</v>
      </c>
    </row>
    <row r="3026">
      <c r="A3026" s="2" t="s">
        <v>502</v>
      </c>
      <c r="B3026" s="2">
        <v>125.0</v>
      </c>
      <c r="C3026" s="2">
        <v>4.60935665E8</v>
      </c>
      <c r="D3026" s="2" t="s">
        <v>10</v>
      </c>
      <c r="E3026" s="2" t="s">
        <v>5033</v>
      </c>
      <c r="F3026" s="2" t="s">
        <v>12</v>
      </c>
      <c r="G3026" s="2" t="s">
        <v>13</v>
      </c>
      <c r="H3026" s="2">
        <v>1.1E7</v>
      </c>
      <c r="I3026" s="2">
        <v>8.7</v>
      </c>
    </row>
    <row r="3027">
      <c r="A3027" s="2" t="s">
        <v>5034</v>
      </c>
      <c r="B3027" s="2">
        <v>109.0</v>
      </c>
      <c r="C3027" s="2">
        <v>3.5537564E7</v>
      </c>
      <c r="D3027" s="2" t="s">
        <v>585</v>
      </c>
      <c r="E3027" s="2" t="s">
        <v>5035</v>
      </c>
      <c r="F3027" s="2" t="s">
        <v>12</v>
      </c>
      <c r="G3027" s="2" t="s">
        <v>13</v>
      </c>
      <c r="H3027" s="2">
        <v>1.15E7</v>
      </c>
      <c r="I3027" s="2">
        <v>6.0</v>
      </c>
    </row>
    <row r="3028">
      <c r="A3028" s="2" t="s">
        <v>3135</v>
      </c>
      <c r="B3028" s="2">
        <v>200.0</v>
      </c>
      <c r="C3028" s="2">
        <v>1.11722E8</v>
      </c>
      <c r="D3028" s="2" t="s">
        <v>1950</v>
      </c>
      <c r="E3028" s="2" t="s">
        <v>5036</v>
      </c>
      <c r="F3028" s="2" t="s">
        <v>12</v>
      </c>
      <c r="G3028" s="2" t="s">
        <v>13</v>
      </c>
      <c r="H3028" s="2">
        <v>1.1E7</v>
      </c>
      <c r="I3028" s="2">
        <v>8.0</v>
      </c>
    </row>
    <row r="3029">
      <c r="A3029" s="2" t="s">
        <v>2295</v>
      </c>
      <c r="B3029" s="2">
        <v>114.0</v>
      </c>
      <c r="C3029" s="2">
        <v>10230.0</v>
      </c>
      <c r="D3029" s="2" t="s">
        <v>5037</v>
      </c>
      <c r="E3029" s="2" t="s">
        <v>5038</v>
      </c>
      <c r="F3029" s="2" t="s">
        <v>5039</v>
      </c>
      <c r="G3029" s="2" t="s">
        <v>20</v>
      </c>
      <c r="I3029" s="2">
        <v>7.2</v>
      </c>
    </row>
    <row r="3030">
      <c r="A3030" s="2" t="s">
        <v>1419</v>
      </c>
      <c r="B3030" s="2">
        <v>112.0</v>
      </c>
      <c r="C3030" s="2">
        <v>9.0556401E7</v>
      </c>
      <c r="D3030" s="2" t="s">
        <v>1057</v>
      </c>
      <c r="E3030" s="2" t="s">
        <v>5040</v>
      </c>
      <c r="F3030" s="2" t="s">
        <v>12</v>
      </c>
      <c r="G3030" s="2" t="s">
        <v>13</v>
      </c>
      <c r="H3030" s="2">
        <v>1.1E7</v>
      </c>
      <c r="I3030" s="2">
        <v>4.5</v>
      </c>
    </row>
    <row r="3031">
      <c r="A3031" s="2" t="s">
        <v>1453</v>
      </c>
      <c r="B3031" s="2">
        <v>116.0</v>
      </c>
      <c r="C3031" s="2">
        <v>9.3571803E7</v>
      </c>
      <c r="D3031" s="2" t="s">
        <v>572</v>
      </c>
      <c r="E3031" s="2" t="s">
        <v>5041</v>
      </c>
      <c r="F3031" s="2" t="s">
        <v>12</v>
      </c>
      <c r="G3031" s="2" t="s">
        <v>13</v>
      </c>
      <c r="H3031" s="2">
        <v>2.5E7</v>
      </c>
      <c r="I3031" s="2">
        <v>7.9</v>
      </c>
    </row>
    <row r="3032">
      <c r="A3032" s="2" t="s">
        <v>3683</v>
      </c>
      <c r="B3032" s="2">
        <v>92.0</v>
      </c>
      <c r="C3032" s="2">
        <v>7.2755517E7</v>
      </c>
      <c r="D3032" s="2" t="s">
        <v>3684</v>
      </c>
      <c r="E3032" s="2" t="s">
        <v>5042</v>
      </c>
      <c r="F3032" s="2" t="s">
        <v>12</v>
      </c>
      <c r="G3032" s="2" t="s">
        <v>13</v>
      </c>
      <c r="I3032" s="2">
        <v>7.1</v>
      </c>
    </row>
    <row r="3033">
      <c r="A3033" s="2" t="s">
        <v>2415</v>
      </c>
      <c r="B3033" s="2">
        <v>120.0</v>
      </c>
      <c r="C3033" s="2">
        <v>5.2929168E7</v>
      </c>
      <c r="D3033" s="2" t="s">
        <v>349</v>
      </c>
      <c r="E3033" s="2" t="s">
        <v>5043</v>
      </c>
      <c r="F3033" s="2" t="s">
        <v>12</v>
      </c>
      <c r="G3033" s="2" t="s">
        <v>13</v>
      </c>
      <c r="H3033" s="2">
        <v>1.1E7</v>
      </c>
      <c r="I3033" s="2">
        <v>7.5</v>
      </c>
    </row>
    <row r="3034">
      <c r="A3034" s="2" t="s">
        <v>5044</v>
      </c>
      <c r="B3034" s="2">
        <v>107.0</v>
      </c>
      <c r="C3034" s="2">
        <v>5.0461335E7</v>
      </c>
      <c r="D3034" s="2" t="s">
        <v>5045</v>
      </c>
      <c r="E3034" s="2" t="s">
        <v>5046</v>
      </c>
      <c r="F3034" s="2" t="s">
        <v>12</v>
      </c>
      <c r="G3034" s="2" t="s">
        <v>13</v>
      </c>
      <c r="H3034" s="2">
        <v>1.1E7</v>
      </c>
      <c r="I3034" s="2">
        <v>6.8</v>
      </c>
    </row>
    <row r="3035">
      <c r="A3035" s="2" t="s">
        <v>3611</v>
      </c>
      <c r="B3035" s="2">
        <v>92.0</v>
      </c>
      <c r="D3035" s="2" t="s">
        <v>613</v>
      </c>
      <c r="E3035" s="2" t="s">
        <v>5047</v>
      </c>
      <c r="F3035" s="2" t="s">
        <v>12</v>
      </c>
      <c r="G3035" s="2" t="s">
        <v>95</v>
      </c>
      <c r="H3035" s="2">
        <v>1.2E7</v>
      </c>
      <c r="I3035" s="2">
        <v>4.3</v>
      </c>
    </row>
    <row r="3036">
      <c r="A3036" s="2" t="s">
        <v>5048</v>
      </c>
      <c r="B3036" s="2">
        <v>107.0</v>
      </c>
      <c r="C3036" s="2">
        <v>4.9797148E7</v>
      </c>
      <c r="D3036" s="2" t="s">
        <v>1371</v>
      </c>
      <c r="E3036" s="2" t="s">
        <v>5049</v>
      </c>
      <c r="F3036" s="2" t="s">
        <v>12</v>
      </c>
      <c r="G3036" s="2" t="s">
        <v>13</v>
      </c>
      <c r="H3036" s="2">
        <v>1.1E7</v>
      </c>
      <c r="I3036" s="2">
        <v>7.2</v>
      </c>
    </row>
    <row r="3037">
      <c r="A3037" s="2" t="s">
        <v>2089</v>
      </c>
      <c r="B3037" s="2">
        <v>100.0</v>
      </c>
      <c r="D3037" s="2" t="s">
        <v>585</v>
      </c>
      <c r="E3037" s="2" t="s">
        <v>5050</v>
      </c>
      <c r="F3037" s="2" t="s">
        <v>12</v>
      </c>
      <c r="G3037" s="2" t="s">
        <v>20</v>
      </c>
      <c r="H3037" s="2">
        <v>1.35E7</v>
      </c>
      <c r="I3037" s="2">
        <v>5.8</v>
      </c>
    </row>
    <row r="3038">
      <c r="A3038" s="2" t="s">
        <v>463</v>
      </c>
      <c r="B3038" s="2">
        <v>81.0</v>
      </c>
      <c r="C3038" s="2">
        <v>4.6563158E7</v>
      </c>
      <c r="D3038" s="2" t="s">
        <v>535</v>
      </c>
      <c r="E3038" s="2" t="s">
        <v>5051</v>
      </c>
      <c r="F3038" s="2" t="s">
        <v>12</v>
      </c>
      <c r="G3038" s="2" t="s">
        <v>13</v>
      </c>
      <c r="H3038" s="2">
        <v>1.3E7</v>
      </c>
      <c r="I3038" s="2">
        <v>7.1</v>
      </c>
    </row>
    <row r="3039">
      <c r="A3039" s="2" t="s">
        <v>917</v>
      </c>
      <c r="B3039" s="2">
        <v>101.0</v>
      </c>
      <c r="C3039" s="2">
        <v>4.1227069E7</v>
      </c>
      <c r="D3039" s="2" t="s">
        <v>76</v>
      </c>
      <c r="E3039" s="2" t="s">
        <v>5052</v>
      </c>
      <c r="F3039" s="2" t="s">
        <v>12</v>
      </c>
      <c r="G3039" s="2" t="s">
        <v>13</v>
      </c>
      <c r="H3039" s="2">
        <v>1.1E7</v>
      </c>
      <c r="I3039" s="2">
        <v>7.4</v>
      </c>
    </row>
    <row r="3040">
      <c r="A3040" s="2" t="s">
        <v>2772</v>
      </c>
      <c r="B3040" s="2">
        <v>122.0</v>
      </c>
      <c r="C3040" s="2">
        <v>3.9025E7</v>
      </c>
      <c r="D3040" s="2" t="s">
        <v>683</v>
      </c>
      <c r="E3040" s="2" t="s">
        <v>5053</v>
      </c>
      <c r="F3040" s="2" t="s">
        <v>12</v>
      </c>
      <c r="G3040" s="2" t="s">
        <v>20</v>
      </c>
      <c r="H3040" s="2">
        <v>1.1E7</v>
      </c>
      <c r="I3040" s="2">
        <v>7.6</v>
      </c>
    </row>
    <row r="3041">
      <c r="A3041" s="2" t="s">
        <v>2117</v>
      </c>
      <c r="B3041" s="2">
        <v>97.0</v>
      </c>
      <c r="C3041" s="2">
        <v>3.8201895E7</v>
      </c>
      <c r="D3041" s="2" t="s">
        <v>76</v>
      </c>
      <c r="E3041" s="2" t="s">
        <v>5054</v>
      </c>
      <c r="F3041" s="2" t="s">
        <v>12</v>
      </c>
      <c r="G3041" s="2" t="s">
        <v>13</v>
      </c>
      <c r="H3041" s="2">
        <v>1.05E7</v>
      </c>
      <c r="I3041" s="2">
        <v>6.9</v>
      </c>
    </row>
    <row r="3042">
      <c r="A3042" s="2" t="s">
        <v>4205</v>
      </c>
      <c r="B3042" s="2">
        <v>92.0</v>
      </c>
      <c r="C3042" s="2">
        <v>2.7669413E7</v>
      </c>
      <c r="D3042" s="2" t="s">
        <v>1777</v>
      </c>
      <c r="E3042" s="2" t="s">
        <v>5055</v>
      </c>
      <c r="F3042" s="2" t="s">
        <v>12</v>
      </c>
      <c r="G3042" s="2" t="s">
        <v>95</v>
      </c>
      <c r="H3042" s="2">
        <v>1.1E7</v>
      </c>
      <c r="I3042" s="2">
        <v>6.0</v>
      </c>
    </row>
    <row r="3043">
      <c r="A3043" s="2" t="s">
        <v>3567</v>
      </c>
      <c r="B3043" s="2">
        <v>92.0</v>
      </c>
      <c r="D3043" s="2" t="s">
        <v>585</v>
      </c>
      <c r="E3043" s="2" t="s">
        <v>5056</v>
      </c>
      <c r="F3043" s="2" t="s">
        <v>12</v>
      </c>
      <c r="G3043" s="2" t="s">
        <v>13</v>
      </c>
      <c r="H3043" s="2">
        <v>1.1E7</v>
      </c>
      <c r="I3043" s="2">
        <v>6.9</v>
      </c>
    </row>
    <row r="3044">
      <c r="A3044" s="2" t="s">
        <v>4455</v>
      </c>
      <c r="B3044" s="2">
        <v>110.0</v>
      </c>
      <c r="C3044" s="2">
        <v>3.776635E7</v>
      </c>
      <c r="D3044" s="2" t="s">
        <v>1196</v>
      </c>
      <c r="E3044" s="2" t="s">
        <v>5057</v>
      </c>
      <c r="F3044" s="2" t="s">
        <v>12</v>
      </c>
      <c r="G3044" s="2" t="s">
        <v>13</v>
      </c>
      <c r="H3044" s="2">
        <v>1.1E7</v>
      </c>
      <c r="I3044" s="2">
        <v>7.3</v>
      </c>
    </row>
    <row r="3045">
      <c r="A3045" s="2" t="s">
        <v>5058</v>
      </c>
      <c r="B3045" s="2">
        <v>86.0</v>
      </c>
      <c r="C3045" s="2">
        <v>2.3978402E7</v>
      </c>
      <c r="D3045" s="2" t="s">
        <v>349</v>
      </c>
      <c r="E3045" s="2" t="s">
        <v>5059</v>
      </c>
      <c r="F3045" s="2" t="s">
        <v>12</v>
      </c>
      <c r="G3045" s="2" t="s">
        <v>13</v>
      </c>
      <c r="H3045" s="2">
        <v>1.1E7</v>
      </c>
      <c r="I3045" s="2">
        <v>4.6</v>
      </c>
    </row>
    <row r="3046">
      <c r="A3046" s="2" t="s">
        <v>794</v>
      </c>
      <c r="B3046" s="2">
        <v>91.0</v>
      </c>
      <c r="C3046" s="2">
        <v>2.1370057E7</v>
      </c>
      <c r="D3046" s="2" t="s">
        <v>751</v>
      </c>
      <c r="E3046" s="2" t="s">
        <v>5060</v>
      </c>
      <c r="F3046" s="2" t="s">
        <v>12</v>
      </c>
      <c r="G3046" s="2" t="s">
        <v>13</v>
      </c>
      <c r="H3046" s="2">
        <v>1.2E7</v>
      </c>
      <c r="I3046" s="2">
        <v>6.0</v>
      </c>
    </row>
    <row r="3047">
      <c r="A3047" s="2" t="s">
        <v>2427</v>
      </c>
      <c r="B3047" s="2">
        <v>145.0</v>
      </c>
      <c r="D3047" s="2" t="s">
        <v>1196</v>
      </c>
      <c r="E3047" s="2" t="s">
        <v>5061</v>
      </c>
      <c r="F3047" s="2" t="s">
        <v>12</v>
      </c>
      <c r="G3047" s="2" t="s">
        <v>13</v>
      </c>
      <c r="H3047" s="2">
        <v>1.1E7</v>
      </c>
      <c r="I3047" s="2">
        <v>6.4</v>
      </c>
    </row>
    <row r="3048">
      <c r="A3048" s="2" t="s">
        <v>2562</v>
      </c>
      <c r="B3048" s="2">
        <v>100.0</v>
      </c>
      <c r="C3048" s="2">
        <v>4884663.0</v>
      </c>
      <c r="D3048" s="2" t="s">
        <v>3533</v>
      </c>
      <c r="E3048" s="2" t="s">
        <v>5062</v>
      </c>
      <c r="F3048" s="2" t="s">
        <v>12</v>
      </c>
      <c r="G3048" s="2" t="s">
        <v>13</v>
      </c>
      <c r="H3048" s="2">
        <v>1.2E7</v>
      </c>
      <c r="I3048" s="2">
        <v>5.5</v>
      </c>
    </row>
    <row r="3049">
      <c r="A3049" s="2" t="s">
        <v>5063</v>
      </c>
      <c r="B3049" s="2">
        <v>111.0</v>
      </c>
      <c r="C3049" s="2">
        <v>3.8317535E7</v>
      </c>
      <c r="D3049" s="2" t="s">
        <v>76</v>
      </c>
      <c r="E3049" s="2" t="s">
        <v>5064</v>
      </c>
      <c r="F3049" s="2" t="s">
        <v>12</v>
      </c>
      <c r="G3049" s="2" t="s">
        <v>20</v>
      </c>
      <c r="H3049" s="2">
        <v>1.1E7</v>
      </c>
      <c r="I3049" s="2">
        <v>7.5</v>
      </c>
    </row>
    <row r="3050">
      <c r="A3050" s="2" t="s">
        <v>1307</v>
      </c>
      <c r="B3050" s="2">
        <v>184.0</v>
      </c>
      <c r="D3050" s="2" t="s">
        <v>5065</v>
      </c>
      <c r="E3050" s="2" t="s">
        <v>5066</v>
      </c>
      <c r="F3050" s="2" t="s">
        <v>12</v>
      </c>
      <c r="G3050" s="2" t="s">
        <v>20</v>
      </c>
      <c r="H3050" s="2">
        <v>1.1E7</v>
      </c>
      <c r="I3050" s="2">
        <v>8.1</v>
      </c>
    </row>
    <row r="3051">
      <c r="A3051" s="2" t="s">
        <v>5067</v>
      </c>
      <c r="B3051" s="2">
        <v>89.0</v>
      </c>
      <c r="C3051" s="2">
        <v>1.3903262E7</v>
      </c>
      <c r="D3051" s="2" t="s">
        <v>1371</v>
      </c>
      <c r="E3051" s="2" t="s">
        <v>5068</v>
      </c>
      <c r="F3051" s="2" t="s">
        <v>12</v>
      </c>
      <c r="G3051" s="2" t="s">
        <v>13</v>
      </c>
      <c r="H3051" s="2">
        <v>1.1E7</v>
      </c>
      <c r="I3051" s="2">
        <v>6.3</v>
      </c>
    </row>
    <row r="3052">
      <c r="A3052" s="2" t="s">
        <v>2128</v>
      </c>
      <c r="B3052" s="2">
        <v>84.0</v>
      </c>
      <c r="C3052" s="2">
        <v>1.3592872E7</v>
      </c>
      <c r="D3052" s="2" t="s">
        <v>585</v>
      </c>
      <c r="E3052" s="2" t="s">
        <v>5069</v>
      </c>
      <c r="F3052" s="2" t="s">
        <v>12</v>
      </c>
      <c r="G3052" s="2" t="s">
        <v>13</v>
      </c>
      <c r="H3052" s="2">
        <v>1.1E7</v>
      </c>
      <c r="I3052" s="2">
        <v>5.1</v>
      </c>
    </row>
    <row r="3053">
      <c r="A3053" s="2" t="s">
        <v>5070</v>
      </c>
      <c r="B3053" s="2">
        <v>98.0</v>
      </c>
      <c r="C3053" s="2">
        <v>1.8381787E7</v>
      </c>
      <c r="D3053" s="2" t="s">
        <v>888</v>
      </c>
      <c r="E3053" s="2" t="s">
        <v>5071</v>
      </c>
      <c r="F3053" s="2" t="s">
        <v>12</v>
      </c>
      <c r="G3053" s="2" t="s">
        <v>20</v>
      </c>
      <c r="H3053" s="2">
        <v>1.1E7</v>
      </c>
      <c r="I3053" s="2">
        <v>6.8</v>
      </c>
    </row>
    <row r="3054">
      <c r="A3054" s="2" t="s">
        <v>5072</v>
      </c>
      <c r="B3054" s="2">
        <v>95.0</v>
      </c>
      <c r="C3054" s="2">
        <v>1.3558739E7</v>
      </c>
      <c r="D3054" s="2" t="s">
        <v>585</v>
      </c>
      <c r="E3054" s="2" t="s">
        <v>5073</v>
      </c>
      <c r="F3054" s="2" t="s">
        <v>12</v>
      </c>
      <c r="G3054" s="2" t="s">
        <v>13</v>
      </c>
      <c r="H3054" s="2">
        <v>1.1E7</v>
      </c>
      <c r="I3054" s="2">
        <v>5.3</v>
      </c>
    </row>
    <row r="3055">
      <c r="A3055" s="2" t="s">
        <v>3385</v>
      </c>
      <c r="B3055" s="2">
        <v>100.0</v>
      </c>
      <c r="C3055" s="2">
        <v>1.3103828E7</v>
      </c>
      <c r="D3055" s="2" t="s">
        <v>751</v>
      </c>
      <c r="E3055" s="2" t="s">
        <v>5074</v>
      </c>
      <c r="F3055" s="2" t="s">
        <v>12</v>
      </c>
      <c r="G3055" s="2" t="s">
        <v>13</v>
      </c>
      <c r="H3055" s="2">
        <v>1.1E7</v>
      </c>
      <c r="I3055" s="2">
        <v>7.3</v>
      </c>
    </row>
    <row r="3056">
      <c r="A3056" s="2" t="s">
        <v>5075</v>
      </c>
      <c r="B3056" s="2">
        <v>109.0</v>
      </c>
      <c r="C3056" s="2">
        <v>3.3305037E7</v>
      </c>
      <c r="D3056" s="2" t="s">
        <v>2073</v>
      </c>
      <c r="E3056" s="2" t="s">
        <v>5076</v>
      </c>
      <c r="F3056" s="2" t="s">
        <v>12</v>
      </c>
      <c r="G3056" s="2" t="s">
        <v>20</v>
      </c>
      <c r="H3056" s="2">
        <v>1.1E7</v>
      </c>
      <c r="I3056" s="2">
        <v>7.3</v>
      </c>
    </row>
    <row r="3057">
      <c r="A3057" s="2" t="s">
        <v>382</v>
      </c>
      <c r="B3057" s="2">
        <v>118.0</v>
      </c>
      <c r="C3057" s="2">
        <v>1.0214647E7</v>
      </c>
      <c r="D3057" s="2" t="s">
        <v>540</v>
      </c>
      <c r="E3057" s="2" t="s">
        <v>5077</v>
      </c>
      <c r="F3057" s="2" t="s">
        <v>12</v>
      </c>
      <c r="G3057" s="2" t="s">
        <v>13</v>
      </c>
      <c r="H3057" s="2">
        <v>1.1E7</v>
      </c>
      <c r="I3057" s="2">
        <v>7.1</v>
      </c>
    </row>
    <row r="3058">
      <c r="A3058" s="2" t="s">
        <v>30</v>
      </c>
      <c r="B3058" s="2">
        <v>88.0</v>
      </c>
      <c r="C3058" s="2">
        <v>1.1501093E7</v>
      </c>
      <c r="D3058" s="2" t="s">
        <v>305</v>
      </c>
      <c r="E3058" s="2" t="s">
        <v>5078</v>
      </c>
      <c r="F3058" s="2" t="s">
        <v>12</v>
      </c>
      <c r="G3058" s="2" t="s">
        <v>13</v>
      </c>
      <c r="H3058" s="2">
        <v>1.3E7</v>
      </c>
      <c r="I3058" s="2">
        <v>7.6</v>
      </c>
    </row>
    <row r="3059">
      <c r="A3059" s="2" t="s">
        <v>5079</v>
      </c>
      <c r="B3059" s="2">
        <v>86.0</v>
      </c>
      <c r="C3059" s="2">
        <v>4814244.0</v>
      </c>
      <c r="D3059" s="2" t="s">
        <v>590</v>
      </c>
      <c r="E3059" s="2" t="s">
        <v>5080</v>
      </c>
      <c r="F3059" s="2" t="s">
        <v>12</v>
      </c>
      <c r="G3059" s="2" t="s">
        <v>95</v>
      </c>
      <c r="H3059" s="2">
        <v>1.1E7</v>
      </c>
      <c r="I3059" s="2">
        <v>5.3</v>
      </c>
    </row>
    <row r="3060">
      <c r="A3060" s="2" t="s">
        <v>2636</v>
      </c>
      <c r="B3060" s="2">
        <v>118.0</v>
      </c>
      <c r="C3060" s="2">
        <v>9170214.0</v>
      </c>
      <c r="D3060" s="2" t="s">
        <v>76</v>
      </c>
      <c r="E3060" s="2" t="s">
        <v>5081</v>
      </c>
      <c r="F3060" s="2" t="s">
        <v>12</v>
      </c>
      <c r="G3060" s="2" t="s">
        <v>13</v>
      </c>
      <c r="H3060" s="2">
        <v>1.1E7</v>
      </c>
      <c r="I3060" s="2">
        <v>7.8</v>
      </c>
    </row>
    <row r="3061">
      <c r="A3061" s="2" t="s">
        <v>5082</v>
      </c>
      <c r="B3061" s="2">
        <v>125.0</v>
      </c>
      <c r="C3061" s="2">
        <v>4068087.0</v>
      </c>
      <c r="D3061" s="2" t="s">
        <v>2073</v>
      </c>
      <c r="E3061" s="2" t="s">
        <v>5083</v>
      </c>
      <c r="F3061" s="2" t="s">
        <v>12</v>
      </c>
      <c r="G3061" s="2" t="s">
        <v>95</v>
      </c>
      <c r="H3061" s="2">
        <v>1.7E7</v>
      </c>
      <c r="I3061" s="2">
        <v>7.7</v>
      </c>
    </row>
    <row r="3062">
      <c r="A3062" s="2" t="s">
        <v>3912</v>
      </c>
      <c r="B3062" s="2">
        <v>125.0</v>
      </c>
      <c r="C3062" s="2">
        <v>3753806.0</v>
      </c>
      <c r="D3062" s="2" t="s">
        <v>683</v>
      </c>
      <c r="E3062" s="2" t="s">
        <v>5084</v>
      </c>
      <c r="F3062" s="2" t="s">
        <v>12</v>
      </c>
      <c r="G3062" s="2" t="s">
        <v>20</v>
      </c>
      <c r="H3062" s="2">
        <v>1.1E7</v>
      </c>
      <c r="I3062" s="2">
        <v>7.7</v>
      </c>
    </row>
    <row r="3063">
      <c r="A3063" s="2" t="s">
        <v>4784</v>
      </c>
      <c r="B3063" s="2">
        <v>94.0</v>
      </c>
      <c r="C3063" s="2">
        <v>3034181.0</v>
      </c>
      <c r="D3063" s="2" t="s">
        <v>2273</v>
      </c>
      <c r="E3063" s="2" t="s">
        <v>5085</v>
      </c>
      <c r="F3063" s="2" t="s">
        <v>12</v>
      </c>
      <c r="G3063" s="2" t="s">
        <v>20</v>
      </c>
      <c r="H3063" s="2">
        <v>1.1E7</v>
      </c>
      <c r="I3063" s="2">
        <v>5.4</v>
      </c>
    </row>
    <row r="3064">
      <c r="A3064" s="2" t="s">
        <v>3562</v>
      </c>
      <c r="B3064" s="2">
        <v>113.0</v>
      </c>
      <c r="C3064" s="2">
        <v>2832826.0</v>
      </c>
      <c r="D3064" s="2" t="s">
        <v>495</v>
      </c>
      <c r="E3064" s="2" t="s">
        <v>5086</v>
      </c>
      <c r="F3064" s="2" t="s">
        <v>12</v>
      </c>
      <c r="G3064" s="2" t="s">
        <v>13</v>
      </c>
      <c r="H3064" s="2">
        <v>1.1E7</v>
      </c>
      <c r="I3064" s="2">
        <v>6.2</v>
      </c>
    </row>
    <row r="3065">
      <c r="A3065" s="2" t="s">
        <v>2467</v>
      </c>
      <c r="B3065" s="2">
        <v>104.0</v>
      </c>
      <c r="C3065" s="2">
        <v>1.3214255E7</v>
      </c>
      <c r="D3065" s="2" t="s">
        <v>2162</v>
      </c>
      <c r="E3065" s="2" t="s">
        <v>5087</v>
      </c>
      <c r="F3065" s="2" t="s">
        <v>12</v>
      </c>
      <c r="G3065" s="2" t="s">
        <v>13</v>
      </c>
      <c r="H3065" s="2">
        <v>1.1E7</v>
      </c>
      <c r="I3065" s="2">
        <v>7.4</v>
      </c>
    </row>
    <row r="3066">
      <c r="A3066" s="2" t="s">
        <v>5088</v>
      </c>
      <c r="B3066" s="2">
        <v>95.0</v>
      </c>
      <c r="C3066" s="2">
        <v>1.6017403E7</v>
      </c>
      <c r="D3066" s="2" t="s">
        <v>3092</v>
      </c>
      <c r="E3066" s="2" t="s">
        <v>5089</v>
      </c>
      <c r="F3066" s="2" t="s">
        <v>12</v>
      </c>
      <c r="G3066" s="2" t="s">
        <v>13</v>
      </c>
      <c r="H3066" s="2">
        <v>5000000.0</v>
      </c>
      <c r="I3066" s="2">
        <v>6.2</v>
      </c>
    </row>
    <row r="3067">
      <c r="A3067" s="2" t="s">
        <v>5090</v>
      </c>
      <c r="B3067" s="2">
        <v>102.0</v>
      </c>
      <c r="C3067" s="2">
        <v>2807854.0</v>
      </c>
      <c r="D3067" s="2" t="s">
        <v>815</v>
      </c>
      <c r="E3067" s="2" t="s">
        <v>5091</v>
      </c>
      <c r="F3067" s="2" t="s">
        <v>12</v>
      </c>
      <c r="G3067" s="2" t="s">
        <v>13</v>
      </c>
      <c r="H3067" s="2">
        <v>1.1E7</v>
      </c>
      <c r="I3067" s="2">
        <v>5.1</v>
      </c>
    </row>
    <row r="3068">
      <c r="A3068" s="2" t="s">
        <v>5092</v>
      </c>
      <c r="B3068" s="2">
        <v>124.0</v>
      </c>
      <c r="D3068" s="2" t="s">
        <v>2265</v>
      </c>
      <c r="E3068" s="2" t="s">
        <v>5093</v>
      </c>
      <c r="F3068" s="2" t="s">
        <v>12</v>
      </c>
      <c r="G3068" s="2" t="s">
        <v>13</v>
      </c>
      <c r="H3068" s="2">
        <v>1.1E7</v>
      </c>
      <c r="I3068" s="2">
        <v>6.9</v>
      </c>
    </row>
    <row r="3069">
      <c r="A3069" s="2" t="s">
        <v>5094</v>
      </c>
      <c r="B3069" s="2">
        <v>105.0</v>
      </c>
      <c r="C3069" s="2">
        <v>540085.0</v>
      </c>
      <c r="D3069" s="2" t="s">
        <v>3889</v>
      </c>
      <c r="E3069" s="2" t="s">
        <v>5095</v>
      </c>
      <c r="F3069" s="2" t="s">
        <v>12</v>
      </c>
      <c r="G3069" s="2" t="s">
        <v>13</v>
      </c>
      <c r="I3069" s="2">
        <v>6.3</v>
      </c>
    </row>
    <row r="3070">
      <c r="A3070" s="2" t="s">
        <v>5096</v>
      </c>
      <c r="B3070" s="2">
        <v>104.0</v>
      </c>
      <c r="C3070" s="2">
        <v>352786.0</v>
      </c>
      <c r="D3070" s="2" t="s">
        <v>1500</v>
      </c>
      <c r="E3070" s="2" t="s">
        <v>5097</v>
      </c>
      <c r="F3070" s="2" t="s">
        <v>12</v>
      </c>
      <c r="G3070" s="2" t="s">
        <v>13</v>
      </c>
      <c r="H3070" s="2">
        <v>1.1E7</v>
      </c>
      <c r="I3070" s="2">
        <v>6.8</v>
      </c>
    </row>
    <row r="3071">
      <c r="A3071" s="2" t="s">
        <v>2562</v>
      </c>
      <c r="B3071" s="2">
        <v>120.0</v>
      </c>
      <c r="C3071" s="2">
        <v>7.66E7</v>
      </c>
      <c r="D3071" s="2" t="s">
        <v>2563</v>
      </c>
      <c r="E3071" s="2" t="s">
        <v>2564</v>
      </c>
      <c r="F3071" s="2" t="s">
        <v>12</v>
      </c>
      <c r="G3071" s="2" t="s">
        <v>13</v>
      </c>
      <c r="H3071" s="2">
        <v>1.07E7</v>
      </c>
      <c r="I3071" s="2">
        <v>7.4</v>
      </c>
    </row>
    <row r="3072">
      <c r="A3072" s="2" t="s">
        <v>3629</v>
      </c>
      <c r="B3072" s="2">
        <v>111.0</v>
      </c>
      <c r="D3072" s="2" t="s">
        <v>751</v>
      </c>
      <c r="E3072" s="2" t="s">
        <v>5098</v>
      </c>
      <c r="F3072" s="2" t="s">
        <v>12</v>
      </c>
      <c r="G3072" s="2" t="s">
        <v>20</v>
      </c>
      <c r="H3072" s="2">
        <v>1.2E7</v>
      </c>
      <c r="I3072" s="2">
        <v>5.7</v>
      </c>
    </row>
    <row r="3073">
      <c r="A3073" s="2" t="s">
        <v>5099</v>
      </c>
      <c r="B3073" s="2">
        <v>95.0</v>
      </c>
      <c r="C3073" s="2">
        <v>5.6729973E7</v>
      </c>
      <c r="D3073" s="2" t="s">
        <v>1777</v>
      </c>
      <c r="E3073" s="2" t="s">
        <v>5100</v>
      </c>
      <c r="F3073" s="2" t="s">
        <v>12</v>
      </c>
      <c r="G3073" s="2" t="s">
        <v>13</v>
      </c>
      <c r="H3073" s="2">
        <v>1.08E7</v>
      </c>
      <c r="I3073" s="2">
        <v>5.8</v>
      </c>
    </row>
    <row r="3074">
      <c r="A3074" s="2" t="s">
        <v>5101</v>
      </c>
      <c r="B3074" s="2">
        <v>96.0</v>
      </c>
      <c r="D3074" s="2" t="s">
        <v>751</v>
      </c>
      <c r="E3074" s="2" t="s">
        <v>5102</v>
      </c>
      <c r="F3074" s="2" t="s">
        <v>12</v>
      </c>
      <c r="G3074" s="2" t="s">
        <v>2458</v>
      </c>
      <c r="I3074" s="2">
        <v>6.2</v>
      </c>
    </row>
    <row r="3075">
      <c r="A3075" s="2" t="s">
        <v>5103</v>
      </c>
      <c r="B3075" s="2">
        <v>97.0</v>
      </c>
      <c r="D3075" s="2" t="s">
        <v>495</v>
      </c>
      <c r="E3075" s="2" t="s">
        <v>5104</v>
      </c>
      <c r="F3075" s="2" t="s">
        <v>12</v>
      </c>
      <c r="G3075" s="2" t="s">
        <v>13</v>
      </c>
      <c r="H3075" s="2">
        <v>1.1E7</v>
      </c>
      <c r="I3075" s="2">
        <v>4.3</v>
      </c>
    </row>
    <row r="3076">
      <c r="A3076" s="2" t="s">
        <v>5105</v>
      </c>
      <c r="B3076" s="2">
        <v>118.0</v>
      </c>
      <c r="C3076" s="2">
        <v>399879.0</v>
      </c>
      <c r="D3076" s="2" t="s">
        <v>758</v>
      </c>
      <c r="E3076" s="2" t="s">
        <v>5106</v>
      </c>
      <c r="F3076" s="2" t="s">
        <v>12</v>
      </c>
      <c r="G3076" s="2" t="s">
        <v>126</v>
      </c>
      <c r="H3076" s="2">
        <v>1.5E7</v>
      </c>
      <c r="I3076" s="2">
        <v>6.4</v>
      </c>
    </row>
    <row r="3077">
      <c r="A3077" s="2" t="s">
        <v>5107</v>
      </c>
      <c r="B3077" s="2">
        <v>193.0</v>
      </c>
      <c r="C3077" s="2">
        <v>3275443.0</v>
      </c>
      <c r="D3077" s="2" t="s">
        <v>1196</v>
      </c>
      <c r="E3077" s="2" t="s">
        <v>5108</v>
      </c>
      <c r="F3077" s="2" t="s">
        <v>1952</v>
      </c>
      <c r="G3077" s="2" t="s">
        <v>1953</v>
      </c>
      <c r="H3077" s="2">
        <v>7.0E8</v>
      </c>
      <c r="I3077" s="2">
        <v>6.0</v>
      </c>
    </row>
    <row r="3078">
      <c r="A3078" s="2" t="s">
        <v>2089</v>
      </c>
      <c r="B3078" s="2">
        <v>97.0</v>
      </c>
      <c r="C3078" s="2">
        <v>1.8535191E7</v>
      </c>
      <c r="D3078" s="2" t="s">
        <v>590</v>
      </c>
      <c r="E3078" s="2" t="s">
        <v>5109</v>
      </c>
      <c r="F3078" s="2" t="s">
        <v>12</v>
      </c>
      <c r="G3078" s="2" t="s">
        <v>20</v>
      </c>
      <c r="H3078" s="2">
        <v>1.4E7</v>
      </c>
      <c r="I3078" s="2">
        <v>6.9</v>
      </c>
    </row>
    <row r="3079">
      <c r="A3079" s="2" t="s">
        <v>5110</v>
      </c>
      <c r="B3079" s="2">
        <v>98.0</v>
      </c>
      <c r="C3079" s="2">
        <v>23838.0</v>
      </c>
      <c r="D3079" s="2" t="s">
        <v>1514</v>
      </c>
      <c r="E3079" s="2" t="s">
        <v>5111</v>
      </c>
      <c r="F3079" s="2" t="s">
        <v>12</v>
      </c>
      <c r="G3079" s="2" t="s">
        <v>20</v>
      </c>
      <c r="H3079" s="2">
        <v>7000000.0</v>
      </c>
      <c r="I3079" s="2">
        <v>5.5</v>
      </c>
    </row>
    <row r="3080">
      <c r="A3080" s="2" t="s">
        <v>5112</v>
      </c>
      <c r="B3080" s="2">
        <v>103.0</v>
      </c>
      <c r="C3080" s="2">
        <v>2.2160085E7</v>
      </c>
      <c r="D3080" s="2" t="s">
        <v>2228</v>
      </c>
      <c r="E3080" s="2" t="s">
        <v>5113</v>
      </c>
      <c r="F3080" s="2" t="s">
        <v>12</v>
      </c>
      <c r="G3080" s="2" t="s">
        <v>13</v>
      </c>
      <c r="H3080" s="2">
        <v>1.06E7</v>
      </c>
      <c r="I3080" s="2">
        <v>5.4</v>
      </c>
    </row>
    <row r="3081">
      <c r="A3081" s="2" t="s">
        <v>1307</v>
      </c>
      <c r="B3081" s="2">
        <v>161.0</v>
      </c>
      <c r="C3081" s="2">
        <v>5.6715371E7</v>
      </c>
      <c r="D3081" s="2" t="s">
        <v>481</v>
      </c>
      <c r="E3081" s="2" t="s">
        <v>5114</v>
      </c>
      <c r="F3081" s="2" t="s">
        <v>12</v>
      </c>
      <c r="G3081" s="2" t="s">
        <v>20</v>
      </c>
      <c r="H3081" s="2">
        <v>1.2E7</v>
      </c>
      <c r="I3081" s="2">
        <v>8.3</v>
      </c>
    </row>
    <row r="3082">
      <c r="A3082" s="2" t="s">
        <v>132</v>
      </c>
      <c r="B3082" s="2">
        <v>120.0</v>
      </c>
      <c r="C3082" s="2">
        <v>4.34949459E8</v>
      </c>
      <c r="D3082" s="2" t="s">
        <v>5115</v>
      </c>
      <c r="E3082" s="2" t="s">
        <v>5116</v>
      </c>
      <c r="F3082" s="2" t="s">
        <v>12</v>
      </c>
      <c r="G3082" s="2" t="s">
        <v>13</v>
      </c>
      <c r="H3082" s="2">
        <v>1.05E7</v>
      </c>
      <c r="I3082" s="2">
        <v>7.9</v>
      </c>
    </row>
    <row r="3083">
      <c r="A3083" s="2" t="s">
        <v>5117</v>
      </c>
      <c r="B3083" s="2">
        <v>97.0</v>
      </c>
      <c r="C3083" s="2">
        <v>1.1043445E7</v>
      </c>
      <c r="D3083" s="2" t="s">
        <v>495</v>
      </c>
      <c r="E3083" s="2" t="s">
        <v>5118</v>
      </c>
      <c r="F3083" s="2" t="s">
        <v>12</v>
      </c>
      <c r="G3083" s="2" t="s">
        <v>13</v>
      </c>
      <c r="H3083" s="2">
        <v>1.0E7</v>
      </c>
      <c r="I3083" s="2">
        <v>6.5</v>
      </c>
    </row>
    <row r="3084">
      <c r="A3084" s="2" t="s">
        <v>5119</v>
      </c>
      <c r="B3084" s="2">
        <v>97.0</v>
      </c>
      <c r="D3084" s="2" t="s">
        <v>2441</v>
      </c>
      <c r="E3084" s="2" t="s">
        <v>5120</v>
      </c>
      <c r="F3084" s="2" t="s">
        <v>12</v>
      </c>
      <c r="G3084" s="2" t="s">
        <v>95</v>
      </c>
      <c r="H3084" s="2">
        <v>1.25E7</v>
      </c>
      <c r="I3084" s="2">
        <v>6.3</v>
      </c>
    </row>
    <row r="3085">
      <c r="A3085" s="2" t="s">
        <v>5121</v>
      </c>
      <c r="B3085" s="2">
        <v>99.0</v>
      </c>
      <c r="C3085" s="2">
        <v>125169.0</v>
      </c>
      <c r="D3085" s="2" t="s">
        <v>888</v>
      </c>
      <c r="E3085" s="2" t="s">
        <v>5122</v>
      </c>
      <c r="F3085" s="2" t="s">
        <v>12</v>
      </c>
      <c r="G3085" s="2" t="s">
        <v>13</v>
      </c>
      <c r="H3085" s="2">
        <v>1.05E7</v>
      </c>
      <c r="I3085" s="2">
        <v>6.4</v>
      </c>
    </row>
    <row r="3086">
      <c r="B3086" s="2">
        <v>24.0</v>
      </c>
      <c r="D3086" s="2" t="s">
        <v>585</v>
      </c>
      <c r="E3086" s="2" t="s">
        <v>5123</v>
      </c>
      <c r="F3086" s="2" t="s">
        <v>12</v>
      </c>
      <c r="G3086" s="2" t="s">
        <v>20</v>
      </c>
      <c r="I3086" s="2">
        <v>7.9</v>
      </c>
    </row>
    <row r="3087">
      <c r="A3087" s="2" t="s">
        <v>5124</v>
      </c>
      <c r="B3087" s="2">
        <v>144.0</v>
      </c>
      <c r="C3087" s="2">
        <v>1165104.0</v>
      </c>
      <c r="D3087" s="2" t="s">
        <v>585</v>
      </c>
      <c r="E3087" s="2" t="s">
        <v>5125</v>
      </c>
      <c r="F3087" s="2" t="s">
        <v>1952</v>
      </c>
      <c r="G3087" s="2" t="s">
        <v>1953</v>
      </c>
      <c r="I3087" s="2">
        <v>5.3</v>
      </c>
    </row>
    <row r="3088">
      <c r="A3088" s="2" t="s">
        <v>4746</v>
      </c>
      <c r="B3088" s="2">
        <v>111.0</v>
      </c>
      <c r="C3088" s="2">
        <v>1066555.0</v>
      </c>
      <c r="D3088" s="2" t="s">
        <v>5126</v>
      </c>
      <c r="E3088" s="2" t="s">
        <v>5127</v>
      </c>
      <c r="G3088" s="2" t="s">
        <v>13</v>
      </c>
      <c r="H3088" s="2">
        <v>1.1E7</v>
      </c>
      <c r="I3088" s="2">
        <v>5.8</v>
      </c>
    </row>
    <row r="3089">
      <c r="A3089" s="2" t="s">
        <v>5128</v>
      </c>
      <c r="B3089" s="2">
        <v>145.0</v>
      </c>
      <c r="C3089" s="2">
        <v>5669081.0</v>
      </c>
      <c r="D3089" s="2" t="s">
        <v>695</v>
      </c>
      <c r="E3089" s="2" t="s">
        <v>5129</v>
      </c>
      <c r="F3089" s="2" t="s">
        <v>975</v>
      </c>
      <c r="G3089" s="2" t="s">
        <v>1020</v>
      </c>
      <c r="H3089" s="2">
        <v>1.0818775E7</v>
      </c>
      <c r="I3089" s="2">
        <v>6.6</v>
      </c>
    </row>
    <row r="3090">
      <c r="A3090" s="2" t="s">
        <v>5130</v>
      </c>
      <c r="B3090" s="2">
        <v>106.0</v>
      </c>
      <c r="D3090" s="2" t="s">
        <v>1919</v>
      </c>
      <c r="E3090" s="2" t="s">
        <v>5131</v>
      </c>
      <c r="F3090" s="2" t="s">
        <v>512</v>
      </c>
      <c r="G3090" s="2" t="s">
        <v>513</v>
      </c>
      <c r="H3090" s="2">
        <v>1.1E7</v>
      </c>
      <c r="I3090" s="2">
        <v>7.4</v>
      </c>
    </row>
    <row r="3091">
      <c r="A3091" s="2" t="s">
        <v>2113</v>
      </c>
      <c r="B3091" s="2">
        <v>126.0</v>
      </c>
      <c r="C3091" s="2">
        <v>1.38339411E8</v>
      </c>
      <c r="D3091" s="2" t="s">
        <v>1196</v>
      </c>
      <c r="E3091" s="2" t="s">
        <v>5132</v>
      </c>
      <c r="F3091" s="2" t="s">
        <v>12</v>
      </c>
      <c r="G3091" s="2" t="s">
        <v>13</v>
      </c>
      <c r="H3091" s="2">
        <v>1.0E7</v>
      </c>
      <c r="I3091" s="2">
        <v>8.3</v>
      </c>
    </row>
    <row r="3092">
      <c r="A3092" s="2" t="s">
        <v>5133</v>
      </c>
      <c r="B3092" s="2">
        <v>106.0</v>
      </c>
      <c r="D3092" s="2" t="s">
        <v>1422</v>
      </c>
      <c r="E3092" s="2" t="s">
        <v>5134</v>
      </c>
      <c r="F3092" s="2" t="s">
        <v>12</v>
      </c>
      <c r="G3092" s="2" t="s">
        <v>13</v>
      </c>
      <c r="H3092" s="2">
        <v>1.1E7</v>
      </c>
      <c r="I3092" s="2">
        <v>5.3</v>
      </c>
    </row>
    <row r="3093">
      <c r="A3093" s="2" t="s">
        <v>5135</v>
      </c>
      <c r="B3093" s="2">
        <v>121.0</v>
      </c>
      <c r="C3093" s="2">
        <v>8.0150343E7</v>
      </c>
      <c r="D3093" s="2" t="s">
        <v>1777</v>
      </c>
      <c r="E3093" s="2" t="s">
        <v>5136</v>
      </c>
      <c r="F3093" s="2" t="s">
        <v>12</v>
      </c>
      <c r="G3093" s="2" t="s">
        <v>13</v>
      </c>
      <c r="H3093" s="2">
        <v>1.0E7</v>
      </c>
      <c r="I3093" s="2">
        <v>6.2</v>
      </c>
    </row>
    <row r="3094">
      <c r="A3094" s="2" t="s">
        <v>948</v>
      </c>
      <c r="B3094" s="2">
        <v>117.0</v>
      </c>
      <c r="C3094" s="2">
        <v>8.53E7</v>
      </c>
      <c r="D3094" s="2" t="s">
        <v>2750</v>
      </c>
      <c r="E3094" s="2" t="s">
        <v>5137</v>
      </c>
      <c r="F3094" s="2" t="s">
        <v>12</v>
      </c>
      <c r="G3094" s="2" t="s">
        <v>13</v>
      </c>
      <c r="H3094" s="2">
        <v>1.0E7</v>
      </c>
      <c r="I3094" s="2">
        <v>6.9</v>
      </c>
    </row>
    <row r="3095">
      <c r="A3095" s="2" t="s">
        <v>405</v>
      </c>
      <c r="B3095" s="2">
        <v>98.0</v>
      </c>
      <c r="C3095" s="2">
        <v>6.835355E7</v>
      </c>
      <c r="D3095" s="2" t="s">
        <v>1371</v>
      </c>
      <c r="E3095" s="2" t="s">
        <v>5138</v>
      </c>
      <c r="F3095" s="2" t="s">
        <v>12</v>
      </c>
      <c r="G3095" s="2" t="s">
        <v>13</v>
      </c>
      <c r="H3095" s="2">
        <v>1.0E7</v>
      </c>
      <c r="I3095" s="2">
        <v>5.9</v>
      </c>
    </row>
    <row r="3096">
      <c r="A3096" s="2" t="s">
        <v>5139</v>
      </c>
      <c r="B3096" s="2">
        <v>109.0</v>
      </c>
      <c r="C3096" s="2">
        <v>7.884513E7</v>
      </c>
      <c r="D3096" s="2" t="s">
        <v>781</v>
      </c>
      <c r="E3096" s="2" t="s">
        <v>5140</v>
      </c>
      <c r="F3096" s="2" t="s">
        <v>12</v>
      </c>
      <c r="G3096" s="2" t="s">
        <v>513</v>
      </c>
      <c r="H3096" s="2">
        <v>1.0E7</v>
      </c>
      <c r="I3096" s="2">
        <v>6.1</v>
      </c>
    </row>
    <row r="3097">
      <c r="A3097" s="2" t="s">
        <v>4311</v>
      </c>
      <c r="B3097" s="2">
        <v>95.0</v>
      </c>
      <c r="C3097" s="2">
        <v>6.3319509E7</v>
      </c>
      <c r="D3097" s="2" t="s">
        <v>590</v>
      </c>
      <c r="E3097" s="2" t="s">
        <v>5141</v>
      </c>
      <c r="F3097" s="2" t="s">
        <v>12</v>
      </c>
      <c r="G3097" s="2" t="s">
        <v>13</v>
      </c>
      <c r="H3097" s="2">
        <v>1.0E7</v>
      </c>
      <c r="I3097" s="2">
        <v>5.8</v>
      </c>
    </row>
    <row r="3098">
      <c r="A3098" s="2" t="s">
        <v>2439</v>
      </c>
      <c r="B3098" s="2">
        <v>109.0</v>
      </c>
      <c r="C3098" s="2">
        <v>4.7536959E7</v>
      </c>
      <c r="D3098" s="2" t="s">
        <v>1196</v>
      </c>
      <c r="E3098" s="2" t="s">
        <v>2440</v>
      </c>
      <c r="F3098" s="2" t="s">
        <v>12</v>
      </c>
      <c r="G3098" s="2" t="s">
        <v>13</v>
      </c>
      <c r="H3098" s="2">
        <v>1.0E7</v>
      </c>
      <c r="I3098" s="2">
        <v>7.3</v>
      </c>
    </row>
    <row r="3099">
      <c r="A3099" s="2" t="s">
        <v>5135</v>
      </c>
      <c r="B3099" s="2">
        <v>96.0</v>
      </c>
      <c r="C3099" s="2">
        <v>6.3270259E7</v>
      </c>
      <c r="D3099" s="2" t="s">
        <v>1777</v>
      </c>
      <c r="E3099" s="2" t="s">
        <v>5142</v>
      </c>
      <c r="F3099" s="2" t="s">
        <v>12</v>
      </c>
      <c r="G3099" s="2" t="s">
        <v>13</v>
      </c>
      <c r="H3099" s="2">
        <v>1.0E7</v>
      </c>
      <c r="I3099" s="2">
        <v>5.9</v>
      </c>
    </row>
    <row r="3100">
      <c r="A3100" s="2" t="s">
        <v>2376</v>
      </c>
      <c r="B3100" s="2">
        <v>101.0</v>
      </c>
      <c r="C3100" s="2">
        <v>5.5865715E7</v>
      </c>
      <c r="D3100" s="2" t="s">
        <v>2139</v>
      </c>
      <c r="E3100" s="2" t="s">
        <v>5143</v>
      </c>
      <c r="F3100" s="2" t="s">
        <v>12</v>
      </c>
      <c r="G3100" s="2" t="s">
        <v>20</v>
      </c>
      <c r="H3100" s="2">
        <v>1.0E7</v>
      </c>
      <c r="I3100" s="2">
        <v>5.5</v>
      </c>
    </row>
    <row r="3101">
      <c r="A3101" s="2" t="s">
        <v>3285</v>
      </c>
      <c r="B3101" s="2">
        <v>107.0</v>
      </c>
      <c r="C3101" s="2">
        <v>6.3231524E7</v>
      </c>
      <c r="D3101" s="2" t="s">
        <v>495</v>
      </c>
      <c r="E3101" s="2" t="s">
        <v>5144</v>
      </c>
      <c r="F3101" s="2" t="s">
        <v>12</v>
      </c>
      <c r="G3101" s="2" t="s">
        <v>13</v>
      </c>
      <c r="H3101" s="2">
        <v>6000000.0</v>
      </c>
      <c r="I3101" s="2">
        <v>5.0</v>
      </c>
    </row>
    <row r="3102">
      <c r="A3102" s="2" t="s">
        <v>164</v>
      </c>
      <c r="B3102" s="2">
        <v>119.0</v>
      </c>
      <c r="C3102" s="2">
        <v>5.2293982E7</v>
      </c>
      <c r="D3102" s="2" t="s">
        <v>1327</v>
      </c>
      <c r="E3102" s="2" t="s">
        <v>5145</v>
      </c>
      <c r="F3102" s="2" t="s">
        <v>12</v>
      </c>
      <c r="G3102" s="2" t="s">
        <v>13</v>
      </c>
      <c r="H3102" s="2">
        <v>1.38E7</v>
      </c>
      <c r="I3102" s="2">
        <v>7.0</v>
      </c>
    </row>
    <row r="3103">
      <c r="A3103" s="2" t="s">
        <v>5146</v>
      </c>
      <c r="B3103" s="2">
        <v>178.0</v>
      </c>
      <c r="D3103" s="2" t="s">
        <v>352</v>
      </c>
      <c r="E3103" s="2" t="s">
        <v>5147</v>
      </c>
      <c r="F3103" s="2" t="s">
        <v>12</v>
      </c>
      <c r="G3103" s="2" t="s">
        <v>13</v>
      </c>
      <c r="H3103" s="2">
        <v>1.0E7</v>
      </c>
      <c r="I3103" s="2">
        <v>7.8</v>
      </c>
    </row>
    <row r="3104">
      <c r="A3104" s="2" t="s">
        <v>1555</v>
      </c>
      <c r="B3104" s="2">
        <v>100.0</v>
      </c>
      <c r="C3104" s="2">
        <v>5.0752337E7</v>
      </c>
      <c r="D3104" s="2" t="s">
        <v>2576</v>
      </c>
      <c r="E3104" s="2" t="s">
        <v>5148</v>
      </c>
      <c r="F3104" s="2" t="s">
        <v>12</v>
      </c>
      <c r="G3104" s="2" t="s">
        <v>13</v>
      </c>
      <c r="H3104" s="2">
        <v>1.0E7</v>
      </c>
      <c r="I3104" s="2">
        <v>6.4</v>
      </c>
    </row>
    <row r="3105">
      <c r="A3105" s="2" t="s">
        <v>3736</v>
      </c>
      <c r="B3105" s="2">
        <v>98.0</v>
      </c>
      <c r="C3105" s="2">
        <v>1.10175871E8</v>
      </c>
      <c r="D3105" s="2" t="s">
        <v>1059</v>
      </c>
      <c r="E3105" s="2" t="s">
        <v>5149</v>
      </c>
      <c r="F3105" s="2" t="s">
        <v>12</v>
      </c>
      <c r="G3105" s="2" t="s">
        <v>13</v>
      </c>
      <c r="H3105" s="2">
        <v>1.0E7</v>
      </c>
      <c r="I3105" s="2">
        <v>5.9</v>
      </c>
    </row>
    <row r="3106">
      <c r="A3106" s="2" t="s">
        <v>772</v>
      </c>
      <c r="B3106" s="2">
        <v>92.0</v>
      </c>
      <c r="C3106" s="2">
        <v>3.8624E7</v>
      </c>
      <c r="D3106" s="2" t="s">
        <v>1371</v>
      </c>
      <c r="E3106" s="2" t="s">
        <v>5150</v>
      </c>
      <c r="F3106" s="2" t="s">
        <v>12</v>
      </c>
      <c r="G3106" s="2" t="s">
        <v>13</v>
      </c>
      <c r="H3106" s="2">
        <v>1.2E7</v>
      </c>
      <c r="I3106" s="2">
        <v>7.0</v>
      </c>
    </row>
    <row r="3107">
      <c r="A3107" s="2" t="s">
        <v>3318</v>
      </c>
      <c r="B3107" s="2">
        <v>90.0</v>
      </c>
      <c r="C3107" s="2">
        <v>3.7470017E7</v>
      </c>
      <c r="D3107" s="2" t="s">
        <v>1777</v>
      </c>
      <c r="E3107" s="2" t="s">
        <v>5151</v>
      </c>
      <c r="F3107" s="2" t="s">
        <v>12</v>
      </c>
      <c r="G3107" s="2" t="s">
        <v>265</v>
      </c>
      <c r="H3107" s="2">
        <v>1.0E7</v>
      </c>
      <c r="I3107" s="2">
        <v>6.1</v>
      </c>
    </row>
    <row r="3108">
      <c r="A3108" s="2" t="s">
        <v>1555</v>
      </c>
      <c r="B3108" s="2">
        <v>90.0</v>
      </c>
      <c r="C3108" s="2">
        <v>4.0485039E7</v>
      </c>
      <c r="D3108" s="2" t="s">
        <v>5152</v>
      </c>
      <c r="E3108" s="2" t="s">
        <v>5153</v>
      </c>
      <c r="F3108" s="2" t="s">
        <v>12</v>
      </c>
      <c r="G3108" s="2" t="s">
        <v>13</v>
      </c>
      <c r="H3108" s="2">
        <v>1.0E7</v>
      </c>
      <c r="I3108" s="2">
        <v>6.9</v>
      </c>
    </row>
    <row r="3109">
      <c r="A3109" s="2" t="s">
        <v>5154</v>
      </c>
      <c r="B3109" s="2">
        <v>153.0</v>
      </c>
      <c r="C3109" s="2">
        <v>1.68E7</v>
      </c>
      <c r="D3109" s="2" t="s">
        <v>5155</v>
      </c>
      <c r="E3109" s="2" t="s">
        <v>5156</v>
      </c>
      <c r="F3109" s="2" t="s">
        <v>12</v>
      </c>
      <c r="G3109" s="2" t="s">
        <v>20</v>
      </c>
      <c r="H3109" s="2">
        <v>1.0E7</v>
      </c>
      <c r="I3109" s="2">
        <v>7.5</v>
      </c>
    </row>
    <row r="3110">
      <c r="A3110" s="2" t="s">
        <v>1586</v>
      </c>
      <c r="B3110" s="2">
        <v>124.0</v>
      </c>
      <c r="C3110" s="2">
        <v>4.6377022E7</v>
      </c>
      <c r="D3110" s="2" t="s">
        <v>888</v>
      </c>
      <c r="E3110" s="2" t="s">
        <v>5157</v>
      </c>
      <c r="F3110" s="2" t="s">
        <v>12</v>
      </c>
      <c r="G3110" s="2" t="s">
        <v>20</v>
      </c>
      <c r="H3110" s="2">
        <v>1.0E7</v>
      </c>
      <c r="I3110" s="2">
        <v>7.3</v>
      </c>
    </row>
    <row r="3111">
      <c r="A3111" s="2" t="s">
        <v>5158</v>
      </c>
      <c r="B3111" s="2">
        <v>82.0</v>
      </c>
      <c r="C3111" s="2">
        <v>3.6696761E7</v>
      </c>
      <c r="D3111" s="2" t="s">
        <v>2872</v>
      </c>
      <c r="E3111" s="2" t="s">
        <v>5159</v>
      </c>
      <c r="F3111" s="2" t="s">
        <v>12</v>
      </c>
      <c r="G3111" s="2" t="s">
        <v>13</v>
      </c>
      <c r="H3111" s="2">
        <v>2.3E7</v>
      </c>
      <c r="I3111" s="2">
        <v>6.5</v>
      </c>
    </row>
    <row r="3112">
      <c r="A3112" s="2" t="s">
        <v>290</v>
      </c>
      <c r="B3112" s="2">
        <v>107.0</v>
      </c>
      <c r="C3112" s="2">
        <v>3.62E7</v>
      </c>
      <c r="D3112" s="2" t="s">
        <v>81</v>
      </c>
      <c r="E3112" s="2" t="s">
        <v>5160</v>
      </c>
      <c r="F3112" s="2" t="s">
        <v>12</v>
      </c>
      <c r="G3112" s="2" t="s">
        <v>126</v>
      </c>
      <c r="H3112" s="2">
        <v>1.2305523E7</v>
      </c>
      <c r="I3112" s="2">
        <v>6.2</v>
      </c>
    </row>
    <row r="3113">
      <c r="A3113" s="2" t="s">
        <v>4491</v>
      </c>
      <c r="B3113" s="2">
        <v>75.0</v>
      </c>
      <c r="D3113" s="2" t="s">
        <v>18</v>
      </c>
      <c r="E3113" s="2" t="s">
        <v>5161</v>
      </c>
      <c r="F3113" s="2" t="s">
        <v>12</v>
      </c>
      <c r="G3113" s="2" t="s">
        <v>13</v>
      </c>
      <c r="H3113" s="2">
        <v>1.0E7</v>
      </c>
      <c r="I3113" s="2">
        <v>6.7</v>
      </c>
    </row>
    <row r="3114">
      <c r="A3114" s="2" t="s">
        <v>3791</v>
      </c>
      <c r="B3114" s="2">
        <v>97.0</v>
      </c>
      <c r="C3114" s="2">
        <v>3.5794166E7</v>
      </c>
      <c r="D3114" s="2" t="s">
        <v>1059</v>
      </c>
      <c r="E3114" s="2" t="s">
        <v>5162</v>
      </c>
      <c r="F3114" s="2" t="s">
        <v>12</v>
      </c>
      <c r="G3114" s="2" t="s">
        <v>13</v>
      </c>
      <c r="H3114" s="2">
        <v>1.0E7</v>
      </c>
      <c r="I3114" s="2">
        <v>6.0</v>
      </c>
    </row>
    <row r="3115">
      <c r="A3115" s="2" t="s">
        <v>4902</v>
      </c>
      <c r="B3115" s="2">
        <v>80.0</v>
      </c>
      <c r="C3115" s="2">
        <v>3.3583175E7</v>
      </c>
      <c r="D3115" s="2" t="s">
        <v>1059</v>
      </c>
      <c r="E3115" s="2" t="s">
        <v>5163</v>
      </c>
      <c r="F3115" s="2" t="s">
        <v>12</v>
      </c>
      <c r="G3115" s="2" t="s">
        <v>13</v>
      </c>
      <c r="H3115" s="2">
        <v>1.0E7</v>
      </c>
      <c r="I3115" s="2">
        <v>6.3</v>
      </c>
    </row>
    <row r="3116">
      <c r="A3116" s="2" t="s">
        <v>5164</v>
      </c>
      <c r="B3116" s="2">
        <v>85.0</v>
      </c>
      <c r="C3116" s="2">
        <v>3.2983713E7</v>
      </c>
      <c r="D3116" s="2" t="s">
        <v>888</v>
      </c>
      <c r="E3116" s="2" t="s">
        <v>5165</v>
      </c>
      <c r="F3116" s="2" t="s">
        <v>12</v>
      </c>
      <c r="G3116" s="2" t="s">
        <v>13</v>
      </c>
      <c r="H3116" s="2">
        <v>2.0E7</v>
      </c>
      <c r="I3116" s="2">
        <v>5.8</v>
      </c>
    </row>
    <row r="3117">
      <c r="A3117" s="2" t="s">
        <v>5166</v>
      </c>
      <c r="B3117" s="2">
        <v>97.0</v>
      </c>
      <c r="C3117" s="2">
        <v>5.2200504E7</v>
      </c>
      <c r="D3117" s="2" t="s">
        <v>3367</v>
      </c>
      <c r="E3117" s="2" t="s">
        <v>5167</v>
      </c>
      <c r="F3117" s="2" t="s">
        <v>12</v>
      </c>
      <c r="G3117" s="2" t="s">
        <v>95</v>
      </c>
      <c r="H3117" s="2">
        <v>1.0E7</v>
      </c>
      <c r="I3117" s="2">
        <v>6.1</v>
      </c>
    </row>
    <row r="3118">
      <c r="A3118" s="2" t="s">
        <v>5168</v>
      </c>
      <c r="B3118" s="2">
        <v>109.0</v>
      </c>
      <c r="C3118" s="2">
        <v>3.3E7</v>
      </c>
      <c r="D3118" s="2" t="s">
        <v>5169</v>
      </c>
      <c r="E3118" s="2" t="s">
        <v>5170</v>
      </c>
      <c r="F3118" s="2" t="s">
        <v>12</v>
      </c>
      <c r="G3118" s="2" t="s">
        <v>13</v>
      </c>
      <c r="H3118" s="2">
        <v>1.0E7</v>
      </c>
      <c r="I3118" s="2">
        <v>6.9</v>
      </c>
    </row>
    <row r="3119">
      <c r="A3119" s="2" t="s">
        <v>452</v>
      </c>
      <c r="B3119" s="2">
        <v>104.0</v>
      </c>
      <c r="C3119" s="2">
        <v>3.0093107E7</v>
      </c>
      <c r="D3119" s="2" t="s">
        <v>349</v>
      </c>
      <c r="E3119" s="2" t="s">
        <v>5021</v>
      </c>
      <c r="F3119" s="2" t="s">
        <v>12</v>
      </c>
      <c r="G3119" s="2" t="s">
        <v>20</v>
      </c>
      <c r="H3119" s="2">
        <v>6000000.0</v>
      </c>
      <c r="I3119" s="2">
        <v>8.3</v>
      </c>
    </row>
    <row r="3120">
      <c r="A3120" s="2" t="s">
        <v>2934</v>
      </c>
      <c r="B3120" s="2">
        <v>140.0</v>
      </c>
      <c r="C3120" s="2">
        <v>3.2101E7</v>
      </c>
      <c r="D3120" s="2" t="s">
        <v>3533</v>
      </c>
      <c r="E3120" s="2" t="s">
        <v>5171</v>
      </c>
      <c r="F3120" s="2" t="s">
        <v>12</v>
      </c>
      <c r="G3120" s="2" t="s">
        <v>20</v>
      </c>
      <c r="H3120" s="2">
        <v>1.0E7</v>
      </c>
      <c r="I3120" s="2">
        <v>5.4</v>
      </c>
    </row>
    <row r="3121">
      <c r="A3121" s="2" t="s">
        <v>5172</v>
      </c>
      <c r="B3121" s="2">
        <v>90.0</v>
      </c>
      <c r="C3121" s="2">
        <v>3.1487293E7</v>
      </c>
      <c r="D3121" s="2" t="s">
        <v>2018</v>
      </c>
      <c r="E3121" s="2" t="s">
        <v>5173</v>
      </c>
      <c r="F3121" s="2" t="s">
        <v>12</v>
      </c>
      <c r="G3121" s="2" t="s">
        <v>13</v>
      </c>
      <c r="H3121" s="2">
        <v>9000000.0</v>
      </c>
      <c r="I3121" s="2">
        <v>6.7</v>
      </c>
    </row>
    <row r="3122">
      <c r="A3122" s="2" t="s">
        <v>2474</v>
      </c>
      <c r="B3122" s="2">
        <v>130.0</v>
      </c>
      <c r="C3122" s="2">
        <v>3.0651422E7</v>
      </c>
      <c r="D3122" s="2" t="s">
        <v>3818</v>
      </c>
      <c r="E3122" s="2" t="s">
        <v>5174</v>
      </c>
      <c r="F3122" s="2" t="s">
        <v>12</v>
      </c>
      <c r="G3122" s="2" t="s">
        <v>13</v>
      </c>
      <c r="H3122" s="2">
        <v>1.0E7</v>
      </c>
      <c r="I3122" s="2">
        <v>7.4</v>
      </c>
    </row>
    <row r="3123">
      <c r="A3123" s="2" t="s">
        <v>5175</v>
      </c>
      <c r="B3123" s="2">
        <v>98.0</v>
      </c>
      <c r="C3123" s="2">
        <v>3.0306281E7</v>
      </c>
      <c r="D3123" s="2" t="s">
        <v>888</v>
      </c>
      <c r="E3123" s="2" t="s">
        <v>5176</v>
      </c>
      <c r="F3123" s="2" t="s">
        <v>12</v>
      </c>
      <c r="G3123" s="2" t="s">
        <v>13</v>
      </c>
      <c r="H3123" s="2">
        <v>1.0E7</v>
      </c>
      <c r="I3123" s="2">
        <v>5.6</v>
      </c>
    </row>
    <row r="3124">
      <c r="A3124" s="2" t="s">
        <v>999</v>
      </c>
      <c r="B3124" s="2">
        <v>101.0</v>
      </c>
      <c r="C3124" s="2">
        <v>2.95E7</v>
      </c>
      <c r="D3124" s="2" t="s">
        <v>5177</v>
      </c>
      <c r="E3124" s="2" t="s">
        <v>5178</v>
      </c>
      <c r="F3124" s="2" t="s">
        <v>12</v>
      </c>
      <c r="G3124" s="2" t="s">
        <v>13</v>
      </c>
      <c r="H3124" s="2">
        <v>1.0E7</v>
      </c>
      <c r="I3124" s="2">
        <v>6.5</v>
      </c>
    </row>
    <row r="3125">
      <c r="A3125" s="2" t="s">
        <v>4243</v>
      </c>
      <c r="B3125" s="2">
        <v>114.0</v>
      </c>
      <c r="C3125" s="2">
        <v>3.0050028E7</v>
      </c>
      <c r="D3125" s="2" t="s">
        <v>22</v>
      </c>
      <c r="E3125" s="2" t="s">
        <v>5179</v>
      </c>
      <c r="F3125" s="2" t="s">
        <v>12</v>
      </c>
      <c r="G3125" s="2" t="s">
        <v>13</v>
      </c>
      <c r="H3125" s="2">
        <v>1.7E7</v>
      </c>
      <c r="I3125" s="2">
        <v>6.5</v>
      </c>
    </row>
    <row r="3126">
      <c r="A3126" s="2" t="s">
        <v>1357</v>
      </c>
      <c r="B3126" s="2">
        <v>100.0</v>
      </c>
      <c r="C3126" s="2">
        <v>2.9392418E7</v>
      </c>
      <c r="D3126" s="2" t="s">
        <v>613</v>
      </c>
      <c r="E3126" s="2" t="s">
        <v>5180</v>
      </c>
      <c r="F3126" s="2" t="s">
        <v>12</v>
      </c>
      <c r="G3126" s="2" t="s">
        <v>13</v>
      </c>
      <c r="H3126" s="2">
        <v>1.0E7</v>
      </c>
      <c r="I3126" s="2">
        <v>5.8</v>
      </c>
    </row>
    <row r="3127">
      <c r="A3127" s="2" t="s">
        <v>3289</v>
      </c>
      <c r="B3127" s="2">
        <v>85.0</v>
      </c>
      <c r="C3127" s="2">
        <v>2.8563926E7</v>
      </c>
      <c r="D3127" s="2" t="s">
        <v>1422</v>
      </c>
      <c r="E3127" s="2" t="s">
        <v>5181</v>
      </c>
      <c r="F3127" s="2" t="s">
        <v>12</v>
      </c>
      <c r="G3127" s="2" t="s">
        <v>13</v>
      </c>
      <c r="H3127" s="2">
        <v>8500000.0</v>
      </c>
      <c r="I3127" s="2">
        <v>5.0</v>
      </c>
    </row>
    <row r="3128">
      <c r="A3128" s="2" t="s">
        <v>5182</v>
      </c>
      <c r="B3128" s="2">
        <v>103.0</v>
      </c>
      <c r="C3128" s="2">
        <v>2.8435406E7</v>
      </c>
      <c r="D3128" s="2" t="s">
        <v>590</v>
      </c>
      <c r="E3128" s="2" t="s">
        <v>5183</v>
      </c>
      <c r="F3128" s="2" t="s">
        <v>12</v>
      </c>
      <c r="G3128" s="2" t="s">
        <v>13</v>
      </c>
      <c r="H3128" s="2">
        <v>1.2E7</v>
      </c>
      <c r="I3128" s="2">
        <v>5.5</v>
      </c>
    </row>
    <row r="3129">
      <c r="A3129" s="2" t="s">
        <v>3603</v>
      </c>
      <c r="B3129" s="2">
        <v>100.0</v>
      </c>
      <c r="C3129" s="2">
        <v>2.5339117E7</v>
      </c>
      <c r="D3129" s="2" t="s">
        <v>590</v>
      </c>
      <c r="E3129" s="2" t="s">
        <v>5184</v>
      </c>
      <c r="F3129" s="2" t="s">
        <v>12</v>
      </c>
      <c r="G3129" s="2" t="s">
        <v>13</v>
      </c>
      <c r="H3129" s="2">
        <v>1.0E7</v>
      </c>
      <c r="I3129" s="2">
        <v>6.5</v>
      </c>
    </row>
    <row r="3130">
      <c r="A3130" s="2" t="s">
        <v>1689</v>
      </c>
      <c r="B3130" s="2">
        <v>114.0</v>
      </c>
      <c r="C3130" s="2">
        <v>2.56E7</v>
      </c>
      <c r="D3130" s="2" t="s">
        <v>683</v>
      </c>
      <c r="E3130" s="2" t="s">
        <v>5185</v>
      </c>
      <c r="F3130" s="2" t="s">
        <v>12</v>
      </c>
      <c r="G3130" s="2" t="s">
        <v>13</v>
      </c>
      <c r="H3130" s="2">
        <v>1.0E7</v>
      </c>
      <c r="I3130" s="2">
        <v>7.2</v>
      </c>
    </row>
    <row r="3131">
      <c r="A3131" s="2" t="s">
        <v>5186</v>
      </c>
      <c r="B3131" s="2">
        <v>102.0</v>
      </c>
      <c r="D3131" s="2" t="s">
        <v>72</v>
      </c>
      <c r="E3131" s="2" t="s">
        <v>5187</v>
      </c>
      <c r="F3131" s="2" t="s">
        <v>12</v>
      </c>
      <c r="G3131" s="2" t="s">
        <v>13</v>
      </c>
      <c r="H3131" s="2">
        <v>6.5E7</v>
      </c>
      <c r="I3131" s="2">
        <v>7.3</v>
      </c>
    </row>
    <row r="3132">
      <c r="A3132" s="2" t="s">
        <v>1878</v>
      </c>
      <c r="B3132" s="2">
        <v>103.0</v>
      </c>
      <c r="D3132" s="2" t="s">
        <v>1514</v>
      </c>
      <c r="E3132" s="2" t="s">
        <v>4529</v>
      </c>
      <c r="F3132" s="2" t="s">
        <v>12</v>
      </c>
      <c r="G3132" s="2" t="s">
        <v>13</v>
      </c>
      <c r="H3132" s="2">
        <v>1.0E7</v>
      </c>
      <c r="I3132" s="2">
        <v>7.2</v>
      </c>
    </row>
    <row r="3133">
      <c r="A3133" s="2" t="s">
        <v>5188</v>
      </c>
      <c r="B3133" s="2">
        <v>97.0</v>
      </c>
      <c r="C3133" s="2">
        <v>2.7736779E7</v>
      </c>
      <c r="D3133" s="2" t="s">
        <v>1059</v>
      </c>
      <c r="E3133" s="2" t="s">
        <v>5189</v>
      </c>
      <c r="F3133" s="2" t="s">
        <v>12</v>
      </c>
      <c r="G3133" s="2" t="s">
        <v>13</v>
      </c>
      <c r="H3133" s="2">
        <v>1.0E7</v>
      </c>
      <c r="I3133" s="2">
        <v>5.2</v>
      </c>
    </row>
    <row r="3134">
      <c r="A3134" s="2" t="s">
        <v>5190</v>
      </c>
      <c r="B3134" s="2">
        <v>116.0</v>
      </c>
      <c r="C3134" s="2">
        <v>2.4397469E7</v>
      </c>
      <c r="D3134" s="2" t="s">
        <v>2162</v>
      </c>
      <c r="E3134" s="2" t="s">
        <v>5191</v>
      </c>
      <c r="F3134" s="2" t="s">
        <v>12</v>
      </c>
      <c r="G3134" s="2" t="s">
        <v>13</v>
      </c>
      <c r="H3134" s="2">
        <v>1.7E7</v>
      </c>
      <c r="I3134" s="2">
        <v>5.7</v>
      </c>
    </row>
    <row r="3135">
      <c r="A3135" s="2" t="s">
        <v>4657</v>
      </c>
      <c r="B3135" s="2">
        <v>96.0</v>
      </c>
      <c r="C3135" s="2">
        <v>2.0384136E7</v>
      </c>
      <c r="D3135" s="2" t="s">
        <v>1059</v>
      </c>
      <c r="E3135" s="2" t="s">
        <v>5192</v>
      </c>
      <c r="F3135" s="2" t="s">
        <v>12</v>
      </c>
      <c r="G3135" s="2" t="s">
        <v>13</v>
      </c>
      <c r="H3135" s="2">
        <v>1.0E7</v>
      </c>
      <c r="I3135" s="2">
        <v>4.7</v>
      </c>
    </row>
    <row r="3136">
      <c r="A3136" s="2" t="s">
        <v>5193</v>
      </c>
      <c r="B3136" s="2">
        <v>98.0</v>
      </c>
      <c r="C3136" s="2">
        <v>2.546448E7</v>
      </c>
      <c r="D3136" s="2" t="s">
        <v>1752</v>
      </c>
      <c r="E3136" s="2" t="s">
        <v>5194</v>
      </c>
      <c r="F3136" s="2" t="s">
        <v>12</v>
      </c>
      <c r="G3136" s="2" t="s">
        <v>13</v>
      </c>
      <c r="H3136" s="2">
        <v>1.0E7</v>
      </c>
      <c r="I3136" s="2">
        <v>5.9</v>
      </c>
    </row>
    <row r="3137">
      <c r="A3137" s="2" t="s">
        <v>4036</v>
      </c>
      <c r="B3137" s="2">
        <v>105.0</v>
      </c>
      <c r="C3137" s="2">
        <v>2.0338609E7</v>
      </c>
      <c r="D3137" s="2" t="s">
        <v>1919</v>
      </c>
      <c r="E3137" s="2" t="s">
        <v>5195</v>
      </c>
      <c r="F3137" s="2" t="s">
        <v>12</v>
      </c>
      <c r="G3137" s="2" t="s">
        <v>13</v>
      </c>
      <c r="H3137" s="2">
        <v>1.0E7</v>
      </c>
      <c r="I3137" s="2">
        <v>6.8</v>
      </c>
    </row>
    <row r="3138">
      <c r="A3138" s="2" t="s">
        <v>5196</v>
      </c>
      <c r="B3138" s="2">
        <v>123.0</v>
      </c>
      <c r="C3138" s="2">
        <v>1.8272447E7</v>
      </c>
      <c r="D3138" s="2" t="s">
        <v>1422</v>
      </c>
      <c r="E3138" s="2" t="s">
        <v>5197</v>
      </c>
      <c r="F3138" s="2" t="s">
        <v>12</v>
      </c>
      <c r="G3138" s="2" t="s">
        <v>13</v>
      </c>
      <c r="H3138" s="2">
        <v>1.0E7</v>
      </c>
      <c r="I3138" s="2">
        <v>5.9</v>
      </c>
    </row>
    <row r="3139">
      <c r="A3139" s="2" t="s">
        <v>5198</v>
      </c>
      <c r="B3139" s="2">
        <v>107.0</v>
      </c>
      <c r="D3139" s="2" t="s">
        <v>22</v>
      </c>
      <c r="E3139" s="2" t="s">
        <v>5199</v>
      </c>
      <c r="F3139" s="2" t="s">
        <v>12</v>
      </c>
      <c r="G3139" s="2" t="s">
        <v>13</v>
      </c>
      <c r="H3139" s="2">
        <v>1.0E7</v>
      </c>
      <c r="I3139" s="2">
        <v>5.3</v>
      </c>
    </row>
    <row r="3140">
      <c r="A3140" s="2" t="s">
        <v>2356</v>
      </c>
      <c r="B3140" s="2">
        <v>112.0</v>
      </c>
      <c r="C3140" s="2">
        <v>1.7378977E7</v>
      </c>
      <c r="D3140" s="2" t="s">
        <v>2018</v>
      </c>
      <c r="E3140" s="2" t="s">
        <v>5200</v>
      </c>
      <c r="F3140" s="2" t="s">
        <v>12</v>
      </c>
      <c r="G3140" s="2" t="s">
        <v>13</v>
      </c>
      <c r="I3140" s="2">
        <v>6.0</v>
      </c>
    </row>
    <row r="3141">
      <c r="A3141" s="2" t="s">
        <v>1870</v>
      </c>
      <c r="B3141" s="2">
        <v>93.0</v>
      </c>
      <c r="C3141" s="2">
        <v>1.7096053E7</v>
      </c>
      <c r="D3141" s="2" t="s">
        <v>888</v>
      </c>
      <c r="E3141" s="2" t="s">
        <v>5201</v>
      </c>
      <c r="F3141" s="2" t="s">
        <v>12</v>
      </c>
      <c r="G3141" s="2" t="s">
        <v>13</v>
      </c>
      <c r="H3141" s="2">
        <v>9000000.0</v>
      </c>
      <c r="I3141" s="2">
        <v>7.7</v>
      </c>
    </row>
    <row r="3142">
      <c r="A3142" s="2" t="s">
        <v>2268</v>
      </c>
      <c r="B3142" s="2">
        <v>97.0</v>
      </c>
      <c r="C3142" s="2">
        <v>2.1371425E7</v>
      </c>
      <c r="D3142" s="2" t="s">
        <v>989</v>
      </c>
      <c r="E3142" s="2" t="s">
        <v>5202</v>
      </c>
      <c r="F3142" s="2" t="s">
        <v>12</v>
      </c>
      <c r="G3142" s="2" t="s">
        <v>13</v>
      </c>
      <c r="H3142" s="2">
        <v>1.0E7</v>
      </c>
      <c r="I3142" s="2">
        <v>4.4</v>
      </c>
    </row>
    <row r="3143">
      <c r="A3143" s="2" t="s">
        <v>1586</v>
      </c>
      <c r="B3143" s="2">
        <v>122.0</v>
      </c>
      <c r="C3143" s="2">
        <v>3.3071558E7</v>
      </c>
      <c r="D3143" s="2" t="s">
        <v>888</v>
      </c>
      <c r="E3143" s="2" t="s">
        <v>5203</v>
      </c>
      <c r="F3143" s="2" t="s">
        <v>12</v>
      </c>
      <c r="G3143" s="2" t="s">
        <v>20</v>
      </c>
      <c r="H3143" s="2">
        <v>1.0E7</v>
      </c>
      <c r="I3143" s="2">
        <v>6.6</v>
      </c>
    </row>
    <row r="3144">
      <c r="A3144" s="2" t="s">
        <v>5204</v>
      </c>
      <c r="B3144" s="2">
        <v>101.0</v>
      </c>
      <c r="C3144" s="2">
        <v>1.7655201E7</v>
      </c>
      <c r="D3144" s="2" t="s">
        <v>2479</v>
      </c>
      <c r="E3144" s="2" t="s">
        <v>5205</v>
      </c>
      <c r="F3144" s="2" t="s">
        <v>12</v>
      </c>
      <c r="G3144" s="2" t="s">
        <v>13</v>
      </c>
      <c r="H3144" s="2">
        <v>1.0E7</v>
      </c>
      <c r="I3144" s="2">
        <v>6.7</v>
      </c>
    </row>
    <row r="3145">
      <c r="A3145" s="2" t="s">
        <v>3998</v>
      </c>
      <c r="B3145" s="2">
        <v>100.0</v>
      </c>
      <c r="C3145" s="2">
        <v>1.6247775E7</v>
      </c>
      <c r="D3145" s="2" t="s">
        <v>956</v>
      </c>
      <c r="E3145" s="2" t="s">
        <v>5206</v>
      </c>
      <c r="F3145" s="2" t="s">
        <v>12</v>
      </c>
      <c r="G3145" s="2" t="s">
        <v>13</v>
      </c>
      <c r="H3145" s="2">
        <v>2.5E7</v>
      </c>
      <c r="I3145" s="2">
        <v>5.5</v>
      </c>
    </row>
    <row r="3146">
      <c r="A3146" s="2" t="s">
        <v>1767</v>
      </c>
      <c r="B3146" s="2">
        <v>129.0</v>
      </c>
      <c r="C3146" s="2">
        <v>1.61536E7</v>
      </c>
      <c r="D3146" s="2" t="s">
        <v>2706</v>
      </c>
      <c r="E3146" s="2" t="s">
        <v>5207</v>
      </c>
      <c r="F3146" s="2" t="s">
        <v>12</v>
      </c>
      <c r="G3146" s="2" t="s">
        <v>13</v>
      </c>
      <c r="H3146" s="2">
        <v>1.0E7</v>
      </c>
      <c r="I3146" s="2">
        <v>6.5</v>
      </c>
    </row>
    <row r="3147">
      <c r="A3147" s="2" t="s">
        <v>1735</v>
      </c>
      <c r="B3147" s="2">
        <v>81.0</v>
      </c>
      <c r="C3147" s="2">
        <v>1.6033556E7</v>
      </c>
      <c r="D3147" s="2" t="s">
        <v>756</v>
      </c>
      <c r="E3147" s="2" t="s">
        <v>5208</v>
      </c>
      <c r="F3147" s="2" t="s">
        <v>12</v>
      </c>
      <c r="G3147" s="2" t="s">
        <v>13</v>
      </c>
      <c r="H3147" s="2">
        <v>1.0E7</v>
      </c>
      <c r="I3147" s="2">
        <v>6.2</v>
      </c>
    </row>
    <row r="3148">
      <c r="A3148" s="2" t="s">
        <v>671</v>
      </c>
      <c r="B3148" s="2">
        <v>96.0</v>
      </c>
      <c r="C3148" s="2">
        <v>1.6667084E7</v>
      </c>
      <c r="D3148" s="2" t="s">
        <v>4372</v>
      </c>
      <c r="E3148" s="2" t="s">
        <v>5209</v>
      </c>
      <c r="F3148" s="2" t="s">
        <v>12</v>
      </c>
      <c r="G3148" s="2" t="s">
        <v>13</v>
      </c>
      <c r="H3148" s="2">
        <v>1.1E7</v>
      </c>
      <c r="I3148" s="2">
        <v>7.1</v>
      </c>
    </row>
    <row r="3149">
      <c r="A3149" s="2" t="s">
        <v>5210</v>
      </c>
      <c r="B3149" s="2">
        <v>84.0</v>
      </c>
      <c r="C3149" s="2">
        <v>1.5417771E7</v>
      </c>
      <c r="D3149" s="2" t="s">
        <v>1929</v>
      </c>
      <c r="E3149" s="2" t="s">
        <v>5211</v>
      </c>
      <c r="F3149" s="2" t="s">
        <v>12</v>
      </c>
      <c r="G3149" s="2" t="s">
        <v>13</v>
      </c>
      <c r="H3149" s="2">
        <v>1.26E7</v>
      </c>
      <c r="I3149" s="2">
        <v>6.1</v>
      </c>
    </row>
    <row r="3150">
      <c r="A3150" s="2" t="s">
        <v>1524</v>
      </c>
      <c r="B3150" s="2">
        <v>100.0</v>
      </c>
      <c r="D3150" s="2" t="s">
        <v>5212</v>
      </c>
      <c r="E3150" s="2" t="s">
        <v>5213</v>
      </c>
      <c r="F3150" s="2" t="s">
        <v>12</v>
      </c>
      <c r="G3150" s="2" t="s">
        <v>13</v>
      </c>
      <c r="H3150" s="2">
        <v>1.0E7</v>
      </c>
      <c r="I3150" s="2">
        <v>7.1</v>
      </c>
    </row>
    <row r="3151">
      <c r="A3151" s="2" t="s">
        <v>4512</v>
      </c>
      <c r="B3151" s="2">
        <v>110.0</v>
      </c>
      <c r="C3151" s="2">
        <v>1.51562E7</v>
      </c>
      <c r="D3151" s="2" t="s">
        <v>389</v>
      </c>
      <c r="E3151" s="2" t="s">
        <v>5214</v>
      </c>
      <c r="F3151" s="2" t="s">
        <v>12</v>
      </c>
      <c r="G3151" s="2" t="s">
        <v>13</v>
      </c>
      <c r="H3151" s="2">
        <v>3.0E7</v>
      </c>
      <c r="I3151" s="2">
        <v>6.0</v>
      </c>
    </row>
    <row r="3152">
      <c r="A3152" s="2" t="s">
        <v>4137</v>
      </c>
      <c r="B3152" s="2">
        <v>130.0</v>
      </c>
      <c r="C3152" s="2">
        <v>2.1589307E7</v>
      </c>
      <c r="D3152" s="2" t="s">
        <v>1196</v>
      </c>
      <c r="E3152" s="2" t="s">
        <v>5215</v>
      </c>
      <c r="F3152" s="2" t="s">
        <v>12</v>
      </c>
      <c r="G3152" s="2" t="s">
        <v>13</v>
      </c>
      <c r="H3152" s="2">
        <v>1.0E7</v>
      </c>
      <c r="I3152" s="2">
        <v>7.4</v>
      </c>
    </row>
    <row r="3153">
      <c r="A3153" s="2" t="s">
        <v>5216</v>
      </c>
      <c r="B3153" s="2">
        <v>84.0</v>
      </c>
      <c r="C3153" s="2">
        <v>2.0339754E7</v>
      </c>
      <c r="D3153" s="2" t="s">
        <v>349</v>
      </c>
      <c r="E3153" s="2" t="s">
        <v>5217</v>
      </c>
      <c r="F3153" s="2" t="s">
        <v>12</v>
      </c>
      <c r="G3153" s="2" t="s">
        <v>13</v>
      </c>
      <c r="H3153" s="2">
        <v>1.0E7</v>
      </c>
      <c r="I3153" s="2">
        <v>5.9</v>
      </c>
    </row>
    <row r="3154">
      <c r="A3154" s="2" t="s">
        <v>5218</v>
      </c>
      <c r="B3154" s="2">
        <v>106.0</v>
      </c>
      <c r="C3154" s="2">
        <v>2.8873374E7</v>
      </c>
      <c r="D3154" s="2" t="s">
        <v>1420</v>
      </c>
      <c r="E3154" s="2" t="s">
        <v>5219</v>
      </c>
      <c r="F3154" s="2" t="s">
        <v>12</v>
      </c>
      <c r="G3154" s="2" t="s">
        <v>13</v>
      </c>
      <c r="H3154" s="2">
        <v>1.0E7</v>
      </c>
      <c r="I3154" s="2">
        <v>4.1</v>
      </c>
    </row>
    <row r="3155">
      <c r="A3155" s="2" t="s">
        <v>5220</v>
      </c>
      <c r="B3155" s="2">
        <v>89.0</v>
      </c>
      <c r="C3155" s="2">
        <v>1.5102127E7</v>
      </c>
      <c r="D3155" s="2" t="s">
        <v>585</v>
      </c>
      <c r="E3155" s="2" t="s">
        <v>5221</v>
      </c>
      <c r="F3155" s="2" t="s">
        <v>12</v>
      </c>
      <c r="G3155" s="2" t="s">
        <v>13</v>
      </c>
      <c r="I3155" s="2">
        <v>5.8</v>
      </c>
    </row>
    <row r="3156">
      <c r="A3156" s="2" t="s">
        <v>5222</v>
      </c>
      <c r="B3156" s="2">
        <v>76.0</v>
      </c>
      <c r="C3156" s="2">
        <v>1.3684949E7</v>
      </c>
      <c r="D3156" s="2" t="s">
        <v>157</v>
      </c>
      <c r="E3156" s="2" t="s">
        <v>5223</v>
      </c>
      <c r="F3156" s="2" t="s">
        <v>12</v>
      </c>
      <c r="G3156" s="2" t="s">
        <v>13</v>
      </c>
      <c r="H3156" s="2">
        <v>3000000.0</v>
      </c>
      <c r="I3156" s="2">
        <v>5.9</v>
      </c>
    </row>
    <row r="3157">
      <c r="A3157" s="2" t="s">
        <v>5075</v>
      </c>
      <c r="B3157" s="2">
        <v>99.0</v>
      </c>
      <c r="C3157" s="2">
        <v>1.4597405E7</v>
      </c>
      <c r="D3157" s="2" t="s">
        <v>540</v>
      </c>
      <c r="E3157" s="2" t="s">
        <v>5224</v>
      </c>
      <c r="F3157" s="2" t="s">
        <v>12</v>
      </c>
      <c r="G3157" s="2" t="s">
        <v>20</v>
      </c>
      <c r="H3157" s="2">
        <v>6400000.0</v>
      </c>
      <c r="I3157" s="2">
        <v>7.0</v>
      </c>
    </row>
    <row r="3158">
      <c r="A3158" s="2" t="s">
        <v>2381</v>
      </c>
      <c r="B3158" s="2">
        <v>96.0</v>
      </c>
      <c r="C3158" s="2">
        <v>1.2570442E7</v>
      </c>
      <c r="D3158" s="2" t="s">
        <v>1850</v>
      </c>
      <c r="E3158" s="2" t="s">
        <v>5225</v>
      </c>
      <c r="F3158" s="2" t="s">
        <v>12</v>
      </c>
      <c r="G3158" s="2" t="s">
        <v>13</v>
      </c>
      <c r="H3158" s="2">
        <v>1.0E7</v>
      </c>
      <c r="I3158" s="2">
        <v>6.8</v>
      </c>
    </row>
    <row r="3159">
      <c r="A3159" s="2" t="s">
        <v>5226</v>
      </c>
      <c r="B3159" s="2">
        <v>104.0</v>
      </c>
      <c r="C3159" s="2">
        <v>1.2514138E7</v>
      </c>
      <c r="D3159" s="2" t="s">
        <v>76</v>
      </c>
      <c r="E3159" s="2" t="s">
        <v>5227</v>
      </c>
      <c r="F3159" s="2" t="s">
        <v>12</v>
      </c>
      <c r="G3159" s="2" t="s">
        <v>13</v>
      </c>
      <c r="H3159" s="2">
        <v>1.0E7</v>
      </c>
      <c r="I3159" s="2">
        <v>7.4</v>
      </c>
    </row>
    <row r="3160">
      <c r="A3160" s="2" t="s">
        <v>5228</v>
      </c>
      <c r="B3160" s="2">
        <v>108.0</v>
      </c>
      <c r="C3160" s="2">
        <v>4.3771291E7</v>
      </c>
      <c r="D3160" s="2" t="s">
        <v>293</v>
      </c>
      <c r="E3160" s="2" t="s">
        <v>5229</v>
      </c>
      <c r="F3160" s="2" t="s">
        <v>12</v>
      </c>
      <c r="G3160" s="2" t="s">
        <v>13</v>
      </c>
      <c r="H3160" s="2">
        <v>5000000.0</v>
      </c>
      <c r="I3160" s="2">
        <v>7.1</v>
      </c>
    </row>
    <row r="3161">
      <c r="A3161" s="2" t="s">
        <v>5230</v>
      </c>
      <c r="B3161" s="2">
        <v>108.0</v>
      </c>
      <c r="C3161" s="2">
        <v>1.1703287E7</v>
      </c>
      <c r="D3161" s="2" t="s">
        <v>2441</v>
      </c>
      <c r="E3161" s="2" t="s">
        <v>5231</v>
      </c>
      <c r="F3161" s="2" t="s">
        <v>12</v>
      </c>
      <c r="G3161" s="2" t="s">
        <v>13</v>
      </c>
      <c r="H3161" s="2">
        <v>1.0E7</v>
      </c>
      <c r="I3161" s="2">
        <v>7.0</v>
      </c>
    </row>
    <row r="3162">
      <c r="A3162" s="2" t="s">
        <v>2606</v>
      </c>
      <c r="B3162" s="2">
        <v>87.0</v>
      </c>
      <c r="C3162" s="2">
        <v>1.1560259E7</v>
      </c>
      <c r="D3162" s="2" t="s">
        <v>590</v>
      </c>
      <c r="E3162" s="2" t="s">
        <v>5232</v>
      </c>
      <c r="F3162" s="2" t="s">
        <v>12</v>
      </c>
      <c r="G3162" s="2" t="s">
        <v>13</v>
      </c>
      <c r="H3162" s="2">
        <v>2.2E7</v>
      </c>
      <c r="I3162" s="2">
        <v>5.8</v>
      </c>
    </row>
    <row r="3163">
      <c r="A3163" s="2" t="s">
        <v>4886</v>
      </c>
      <c r="B3163" s="2">
        <v>89.0</v>
      </c>
      <c r="C3163" s="2">
        <v>1.0824921E7</v>
      </c>
      <c r="D3163" s="2" t="s">
        <v>585</v>
      </c>
      <c r="E3163" s="2" t="s">
        <v>5233</v>
      </c>
      <c r="F3163" s="2" t="s">
        <v>12</v>
      </c>
      <c r="G3163" s="2" t="s">
        <v>13</v>
      </c>
      <c r="H3163" s="2">
        <v>1.0E7</v>
      </c>
      <c r="I3163" s="2">
        <v>7.8</v>
      </c>
    </row>
    <row r="3164">
      <c r="A3164" s="2" t="s">
        <v>5234</v>
      </c>
      <c r="B3164" s="2">
        <v>97.0</v>
      </c>
      <c r="C3164" s="2">
        <v>1.0561238E7</v>
      </c>
      <c r="D3164" s="2" t="s">
        <v>5235</v>
      </c>
      <c r="E3164" s="2" t="s">
        <v>5236</v>
      </c>
      <c r="F3164" s="2" t="s">
        <v>12</v>
      </c>
      <c r="G3164" s="2" t="s">
        <v>265</v>
      </c>
      <c r="H3164" s="2">
        <v>1.0E7</v>
      </c>
      <c r="I3164" s="2">
        <v>6.5</v>
      </c>
    </row>
    <row r="3165">
      <c r="A3165" s="2" t="s">
        <v>90</v>
      </c>
      <c r="B3165" s="2">
        <v>106.0</v>
      </c>
      <c r="C3165" s="2">
        <v>1.4479776E7</v>
      </c>
      <c r="D3165" s="2" t="s">
        <v>5237</v>
      </c>
      <c r="E3165" s="2" t="s">
        <v>5238</v>
      </c>
      <c r="F3165" s="2" t="s">
        <v>12</v>
      </c>
      <c r="G3165" s="2" t="s">
        <v>13</v>
      </c>
      <c r="H3165" s="2">
        <v>1.0E7</v>
      </c>
      <c r="I3165" s="2">
        <v>7.0</v>
      </c>
    </row>
    <row r="3166">
      <c r="A3166" s="2" t="s">
        <v>80</v>
      </c>
      <c r="B3166" s="2">
        <v>100.0</v>
      </c>
      <c r="C3166" s="2">
        <v>9801782.0</v>
      </c>
      <c r="D3166" s="2" t="s">
        <v>2082</v>
      </c>
      <c r="E3166" s="2" t="s">
        <v>5239</v>
      </c>
      <c r="F3166" s="2" t="s">
        <v>12</v>
      </c>
      <c r="G3166" s="2" t="s">
        <v>13</v>
      </c>
      <c r="H3166" s="2">
        <v>1.0E7</v>
      </c>
      <c r="I3166" s="2">
        <v>6.3</v>
      </c>
    </row>
    <row r="3167">
      <c r="A3167" s="2" t="s">
        <v>4271</v>
      </c>
      <c r="B3167" s="2">
        <v>89.0</v>
      </c>
      <c r="C3167" s="2">
        <v>8070311.0</v>
      </c>
      <c r="D3167" s="2" t="s">
        <v>590</v>
      </c>
      <c r="E3167" s="2" t="s">
        <v>5240</v>
      </c>
      <c r="F3167" s="2" t="s">
        <v>12</v>
      </c>
      <c r="G3167" s="2" t="s">
        <v>13</v>
      </c>
      <c r="H3167" s="2">
        <v>1.0E7</v>
      </c>
      <c r="I3167" s="2">
        <v>5.3</v>
      </c>
    </row>
    <row r="3168">
      <c r="A3168" s="2" t="s">
        <v>794</v>
      </c>
      <c r="B3168" s="2">
        <v>114.0</v>
      </c>
      <c r="D3168" s="2" t="s">
        <v>293</v>
      </c>
      <c r="E3168" s="2" t="s">
        <v>5241</v>
      </c>
      <c r="F3168" s="2" t="s">
        <v>12</v>
      </c>
      <c r="G3168" s="2" t="s">
        <v>13</v>
      </c>
      <c r="H3168" s="2">
        <v>1.0E7</v>
      </c>
      <c r="I3168" s="2">
        <v>6.8</v>
      </c>
    </row>
    <row r="3169">
      <c r="A3169" s="2" t="s">
        <v>5242</v>
      </c>
      <c r="B3169" s="2">
        <v>95.0</v>
      </c>
      <c r="C3169" s="2">
        <v>8460995.0</v>
      </c>
      <c r="D3169" s="2" t="s">
        <v>498</v>
      </c>
      <c r="E3169" s="2" t="s">
        <v>5243</v>
      </c>
      <c r="F3169" s="2" t="s">
        <v>12</v>
      </c>
      <c r="G3169" s="2" t="s">
        <v>13</v>
      </c>
      <c r="H3169" s="2">
        <v>1.0E7</v>
      </c>
      <c r="I3169" s="2">
        <v>5.5</v>
      </c>
    </row>
    <row r="3170">
      <c r="A3170" s="2" t="s">
        <v>1969</v>
      </c>
      <c r="B3170" s="2">
        <v>97.0</v>
      </c>
      <c r="C3170" s="2">
        <v>8111360.0</v>
      </c>
      <c r="D3170" s="2" t="s">
        <v>751</v>
      </c>
      <c r="E3170" s="2" t="s">
        <v>5244</v>
      </c>
      <c r="F3170" s="2" t="s">
        <v>12</v>
      </c>
      <c r="G3170" s="2" t="s">
        <v>20</v>
      </c>
      <c r="H3170" s="2">
        <v>1.0E7</v>
      </c>
      <c r="I3170" s="2">
        <v>7.4</v>
      </c>
    </row>
    <row r="3171">
      <c r="A3171" s="2" t="s">
        <v>3041</v>
      </c>
      <c r="B3171" s="2">
        <v>94.0</v>
      </c>
      <c r="C3171" s="2">
        <v>8828771.0</v>
      </c>
      <c r="D3171" s="2" t="s">
        <v>585</v>
      </c>
      <c r="E3171" s="2" t="s">
        <v>5245</v>
      </c>
      <c r="F3171" s="2" t="s">
        <v>12</v>
      </c>
      <c r="G3171" s="2" t="s">
        <v>13</v>
      </c>
      <c r="H3171" s="2">
        <v>6000000.0</v>
      </c>
      <c r="I3171" s="2">
        <v>4.3</v>
      </c>
    </row>
    <row r="3172">
      <c r="A3172" s="2" t="s">
        <v>636</v>
      </c>
      <c r="B3172" s="2">
        <v>103.0</v>
      </c>
      <c r="C3172" s="2">
        <v>6.7631157E7</v>
      </c>
      <c r="D3172" s="2" t="s">
        <v>637</v>
      </c>
      <c r="E3172" s="2" t="s">
        <v>638</v>
      </c>
      <c r="F3172" s="2" t="s">
        <v>12</v>
      </c>
      <c r="G3172" s="2" t="s">
        <v>13</v>
      </c>
      <c r="H3172" s="2">
        <v>1.0E8</v>
      </c>
      <c r="I3172" s="2">
        <v>6.0</v>
      </c>
    </row>
    <row r="3173">
      <c r="A3173" s="2" t="s">
        <v>5246</v>
      </c>
      <c r="B3173" s="2">
        <v>95.0</v>
      </c>
      <c r="C3173" s="2">
        <v>7563670.0</v>
      </c>
      <c r="D3173" s="2" t="s">
        <v>1277</v>
      </c>
      <c r="E3173" s="2" t="s">
        <v>5247</v>
      </c>
      <c r="F3173" s="2" t="s">
        <v>12</v>
      </c>
      <c r="G3173" s="2" t="s">
        <v>13</v>
      </c>
      <c r="H3173" s="2">
        <v>1.0E7</v>
      </c>
      <c r="I3173" s="2">
        <v>5.2</v>
      </c>
    </row>
    <row r="3174">
      <c r="A3174" s="2" t="s">
        <v>5248</v>
      </c>
      <c r="B3174" s="2">
        <v>101.0</v>
      </c>
      <c r="C3174" s="2">
        <v>6619173.0</v>
      </c>
      <c r="D3174" s="2" t="s">
        <v>5249</v>
      </c>
      <c r="E3174" s="2" t="s">
        <v>5250</v>
      </c>
      <c r="F3174" s="2" t="s">
        <v>12</v>
      </c>
      <c r="G3174" s="2" t="s">
        <v>13</v>
      </c>
      <c r="H3174" s="2">
        <v>1.0E7</v>
      </c>
      <c r="I3174" s="2">
        <v>6.7</v>
      </c>
    </row>
    <row r="3175">
      <c r="A3175" s="2" t="s">
        <v>3100</v>
      </c>
      <c r="B3175" s="2">
        <v>87.0</v>
      </c>
      <c r="C3175" s="2">
        <v>6857503.0</v>
      </c>
      <c r="D3175" s="2" t="s">
        <v>585</v>
      </c>
      <c r="E3175" s="2" t="s">
        <v>5251</v>
      </c>
      <c r="F3175" s="2" t="s">
        <v>12</v>
      </c>
      <c r="G3175" s="2" t="s">
        <v>13</v>
      </c>
      <c r="I3175" s="2">
        <v>6.3</v>
      </c>
    </row>
    <row r="3176">
      <c r="B3176" s="2">
        <v>40.0</v>
      </c>
      <c r="D3176" s="2" t="s">
        <v>3900</v>
      </c>
      <c r="E3176" s="2" t="s">
        <v>5252</v>
      </c>
      <c r="F3176" s="2" t="s">
        <v>12</v>
      </c>
      <c r="G3176" s="2" t="s">
        <v>13</v>
      </c>
      <c r="I3176" s="2">
        <v>7.9</v>
      </c>
    </row>
    <row r="3177">
      <c r="A3177" s="2" t="s">
        <v>2676</v>
      </c>
      <c r="B3177" s="2">
        <v>101.0</v>
      </c>
      <c r="C3177" s="2">
        <v>6712241.0</v>
      </c>
      <c r="D3177" s="2" t="s">
        <v>683</v>
      </c>
      <c r="E3177" s="2" t="s">
        <v>5253</v>
      </c>
      <c r="F3177" s="2" t="s">
        <v>12</v>
      </c>
      <c r="G3177" s="2" t="s">
        <v>13</v>
      </c>
      <c r="H3177" s="2">
        <v>7500000.0</v>
      </c>
      <c r="I3177" s="2">
        <v>8.6</v>
      </c>
    </row>
    <row r="3178">
      <c r="A3178" s="2" t="s">
        <v>5254</v>
      </c>
      <c r="B3178" s="2">
        <v>82.0</v>
      </c>
      <c r="C3178" s="2">
        <v>6842058.0</v>
      </c>
      <c r="D3178" s="2" t="s">
        <v>1707</v>
      </c>
      <c r="E3178" s="2" t="s">
        <v>5255</v>
      </c>
      <c r="F3178" s="2" t="s">
        <v>12</v>
      </c>
      <c r="G3178" s="2" t="s">
        <v>13</v>
      </c>
      <c r="H3178" s="2">
        <v>1.0E7</v>
      </c>
      <c r="I3178" s="2">
        <v>6.1</v>
      </c>
    </row>
    <row r="3179">
      <c r="A3179" s="2" t="s">
        <v>5256</v>
      </c>
      <c r="B3179" s="2">
        <v>74.0</v>
      </c>
      <c r="C3179" s="2">
        <v>6491350.0</v>
      </c>
      <c r="D3179" s="2" t="s">
        <v>2770</v>
      </c>
      <c r="E3179" s="2" t="s">
        <v>5257</v>
      </c>
      <c r="F3179" s="2" t="s">
        <v>12</v>
      </c>
      <c r="G3179" s="2" t="s">
        <v>13</v>
      </c>
      <c r="H3179" s="2">
        <v>1.0E7</v>
      </c>
      <c r="I3179" s="2">
        <v>5.8</v>
      </c>
    </row>
    <row r="3180">
      <c r="A3180" s="2" t="s">
        <v>5258</v>
      </c>
      <c r="B3180" s="2">
        <v>130.0</v>
      </c>
      <c r="C3180" s="2">
        <v>9473382.0</v>
      </c>
      <c r="D3180" s="2" t="s">
        <v>5259</v>
      </c>
      <c r="E3180" s="2" t="s">
        <v>5260</v>
      </c>
      <c r="F3180" s="2" t="s">
        <v>512</v>
      </c>
      <c r="G3180" s="2" t="s">
        <v>95</v>
      </c>
      <c r="H3180" s="2">
        <v>1.0E7</v>
      </c>
      <c r="I3180" s="2">
        <v>7.7</v>
      </c>
    </row>
    <row r="3181">
      <c r="A3181" s="2" t="s">
        <v>2049</v>
      </c>
      <c r="B3181" s="2">
        <v>112.0</v>
      </c>
      <c r="C3181" s="2">
        <v>6197866.0</v>
      </c>
      <c r="D3181" s="2" t="s">
        <v>540</v>
      </c>
      <c r="E3181" s="2" t="s">
        <v>5261</v>
      </c>
      <c r="F3181" s="2" t="s">
        <v>12</v>
      </c>
      <c r="G3181" s="2" t="s">
        <v>513</v>
      </c>
      <c r="H3181" s="2">
        <v>1.0E7</v>
      </c>
      <c r="I3181" s="2">
        <v>8.0</v>
      </c>
    </row>
    <row r="3182">
      <c r="A3182" s="2" t="s">
        <v>5262</v>
      </c>
      <c r="B3182" s="2">
        <v>96.0</v>
      </c>
      <c r="C3182" s="2">
        <v>6044618.0</v>
      </c>
      <c r="D3182" s="2" t="s">
        <v>5263</v>
      </c>
      <c r="E3182" s="2" t="s">
        <v>5264</v>
      </c>
      <c r="F3182" s="2" t="s">
        <v>12</v>
      </c>
      <c r="G3182" s="2" t="s">
        <v>13</v>
      </c>
      <c r="H3182" s="2">
        <v>1.0E7</v>
      </c>
      <c r="I3182" s="2">
        <v>5.6</v>
      </c>
    </row>
    <row r="3183">
      <c r="A3183" s="2" t="s">
        <v>5265</v>
      </c>
      <c r="B3183" s="2">
        <v>89.0</v>
      </c>
      <c r="C3183" s="2">
        <v>7764027.0</v>
      </c>
      <c r="D3183" s="2" t="s">
        <v>888</v>
      </c>
      <c r="E3183" s="2" t="s">
        <v>5266</v>
      </c>
      <c r="F3183" s="2" t="s">
        <v>12</v>
      </c>
      <c r="G3183" s="2" t="s">
        <v>13</v>
      </c>
      <c r="H3183" s="2">
        <v>1.0E7</v>
      </c>
      <c r="I3183" s="2">
        <v>6.7</v>
      </c>
    </row>
    <row r="3184">
      <c r="A3184" s="2" t="s">
        <v>5267</v>
      </c>
      <c r="B3184" s="2">
        <v>100.0</v>
      </c>
      <c r="C3184" s="2">
        <v>5998971.0</v>
      </c>
      <c r="D3184" s="2" t="s">
        <v>1364</v>
      </c>
      <c r="E3184" s="2" t="s">
        <v>5268</v>
      </c>
      <c r="F3184" s="2" t="s">
        <v>12</v>
      </c>
      <c r="G3184" s="2" t="s">
        <v>20</v>
      </c>
      <c r="I3184" s="2">
        <v>6.6</v>
      </c>
    </row>
    <row r="3185">
      <c r="A3185" s="2" t="s">
        <v>5269</v>
      </c>
      <c r="B3185" s="2">
        <v>78.0</v>
      </c>
      <c r="D3185" s="2" t="s">
        <v>1907</v>
      </c>
      <c r="E3185" s="2" t="s">
        <v>5270</v>
      </c>
      <c r="F3185" s="2" t="s">
        <v>12</v>
      </c>
      <c r="G3185" s="2" t="s">
        <v>13</v>
      </c>
      <c r="H3185" s="2">
        <v>1.0E7</v>
      </c>
      <c r="I3185" s="2">
        <v>4.2</v>
      </c>
    </row>
    <row r="3186">
      <c r="A3186" s="2" t="s">
        <v>3821</v>
      </c>
      <c r="B3186" s="2">
        <v>121.0</v>
      </c>
      <c r="C3186" s="2">
        <v>2.1569041E7</v>
      </c>
      <c r="D3186" s="2" t="s">
        <v>1196</v>
      </c>
      <c r="E3186" s="2" t="s">
        <v>5271</v>
      </c>
      <c r="F3186" s="2" t="s">
        <v>12</v>
      </c>
      <c r="G3186" s="2" t="s">
        <v>13</v>
      </c>
      <c r="H3186" s="2">
        <v>9000000.0</v>
      </c>
      <c r="I3186" s="2">
        <v>6.6</v>
      </c>
    </row>
    <row r="3187">
      <c r="A3187" s="2" t="s">
        <v>5272</v>
      </c>
      <c r="B3187" s="2">
        <v>85.0</v>
      </c>
      <c r="C3187" s="2">
        <v>4356743.0</v>
      </c>
      <c r="D3187" s="2" t="s">
        <v>956</v>
      </c>
      <c r="E3187" s="2" t="s">
        <v>5273</v>
      </c>
      <c r="F3187" s="2" t="s">
        <v>12</v>
      </c>
      <c r="G3187" s="2" t="s">
        <v>13</v>
      </c>
      <c r="H3187" s="2">
        <v>1.6E7</v>
      </c>
      <c r="I3187" s="2">
        <v>4.1</v>
      </c>
    </row>
    <row r="3188">
      <c r="A3188" s="2" t="s">
        <v>3459</v>
      </c>
      <c r="B3188" s="2">
        <v>120.0</v>
      </c>
      <c r="C3188" s="2">
        <v>5484375.0</v>
      </c>
      <c r="D3188" s="2" t="s">
        <v>5274</v>
      </c>
      <c r="E3188" s="2" t="s">
        <v>5275</v>
      </c>
      <c r="F3188" s="2" t="s">
        <v>12</v>
      </c>
      <c r="G3188" s="2" t="s">
        <v>13</v>
      </c>
      <c r="H3188" s="2">
        <v>1.0E7</v>
      </c>
      <c r="I3188" s="2">
        <v>7.3</v>
      </c>
    </row>
    <row r="3189">
      <c r="A3189" s="2" t="s">
        <v>5276</v>
      </c>
      <c r="B3189" s="2">
        <v>106.0</v>
      </c>
      <c r="C3189" s="2">
        <v>5348317.0</v>
      </c>
      <c r="D3189" s="2" t="s">
        <v>1919</v>
      </c>
      <c r="E3189" s="2" t="s">
        <v>5277</v>
      </c>
      <c r="F3189" s="2" t="s">
        <v>12</v>
      </c>
      <c r="G3189" s="2" t="s">
        <v>13</v>
      </c>
      <c r="H3189" s="2">
        <v>1.0E7</v>
      </c>
      <c r="I3189" s="2">
        <v>7.1</v>
      </c>
    </row>
    <row r="3190">
      <c r="A3190" s="2" t="s">
        <v>5278</v>
      </c>
      <c r="B3190" s="2">
        <v>83.0</v>
      </c>
      <c r="C3190" s="2">
        <v>4244155.0</v>
      </c>
      <c r="D3190" s="2" t="s">
        <v>888</v>
      </c>
      <c r="E3190" s="2" t="s">
        <v>5279</v>
      </c>
      <c r="F3190" s="2" t="s">
        <v>12</v>
      </c>
      <c r="G3190" s="2" t="s">
        <v>13</v>
      </c>
      <c r="H3190" s="2">
        <v>1.0E7</v>
      </c>
      <c r="I3190" s="2">
        <v>6.5</v>
      </c>
    </row>
    <row r="3191">
      <c r="A3191" s="2" t="s">
        <v>5280</v>
      </c>
      <c r="B3191" s="2">
        <v>120.0</v>
      </c>
      <c r="C3191" s="2">
        <v>5004648.0</v>
      </c>
      <c r="D3191" s="2" t="s">
        <v>76</v>
      </c>
      <c r="E3191" s="2" t="s">
        <v>5281</v>
      </c>
      <c r="F3191" s="2" t="s">
        <v>3384</v>
      </c>
      <c r="G3191" s="2" t="s">
        <v>2458</v>
      </c>
      <c r="H3191" s="2">
        <v>1.0E7</v>
      </c>
      <c r="I3191" s="2">
        <v>7.0</v>
      </c>
    </row>
    <row r="3192">
      <c r="A3192" s="2" t="s">
        <v>5282</v>
      </c>
      <c r="B3192" s="2">
        <v>111.0</v>
      </c>
      <c r="C3192" s="2">
        <v>3333823.0</v>
      </c>
      <c r="D3192" s="2" t="s">
        <v>1936</v>
      </c>
      <c r="E3192" s="2" t="s">
        <v>5283</v>
      </c>
      <c r="F3192" s="2" t="s">
        <v>12</v>
      </c>
      <c r="G3192" s="2" t="s">
        <v>13</v>
      </c>
      <c r="H3192" s="2">
        <v>1.0E7</v>
      </c>
      <c r="I3192" s="2">
        <v>5.5</v>
      </c>
    </row>
    <row r="3193">
      <c r="A3193" s="2" t="s">
        <v>5284</v>
      </c>
      <c r="B3193" s="2">
        <v>100.0</v>
      </c>
      <c r="C3193" s="2">
        <v>3275585.0</v>
      </c>
      <c r="D3193" s="2" t="s">
        <v>154</v>
      </c>
      <c r="E3193" s="2" t="s">
        <v>5285</v>
      </c>
      <c r="F3193" s="2" t="s">
        <v>12</v>
      </c>
      <c r="G3193" s="2" t="s">
        <v>20</v>
      </c>
      <c r="H3193" s="2">
        <v>1.15E7</v>
      </c>
      <c r="I3193" s="2">
        <v>6.6</v>
      </c>
    </row>
    <row r="3194">
      <c r="A3194" s="2" t="s">
        <v>534</v>
      </c>
      <c r="B3194" s="2">
        <v>89.0</v>
      </c>
      <c r="C3194" s="2">
        <v>3193102.0</v>
      </c>
      <c r="D3194" s="2" t="s">
        <v>758</v>
      </c>
      <c r="E3194" s="2" t="s">
        <v>5286</v>
      </c>
      <c r="F3194" s="2" t="s">
        <v>12</v>
      </c>
      <c r="G3194" s="2" t="s">
        <v>13</v>
      </c>
      <c r="H3194" s="2">
        <v>9000000.0</v>
      </c>
      <c r="I3194" s="2">
        <v>7.1</v>
      </c>
    </row>
    <row r="3195">
      <c r="A3195" s="2" t="s">
        <v>2945</v>
      </c>
      <c r="B3195" s="2">
        <v>115.0</v>
      </c>
      <c r="C3195" s="2">
        <v>5.4557348E7</v>
      </c>
      <c r="D3195" s="2" t="s">
        <v>751</v>
      </c>
      <c r="E3195" s="2" t="s">
        <v>5287</v>
      </c>
      <c r="F3195" s="2" t="s">
        <v>12</v>
      </c>
      <c r="G3195" s="2" t="s">
        <v>265</v>
      </c>
      <c r="H3195" s="2">
        <v>6500000.0</v>
      </c>
      <c r="I3195" s="2">
        <v>7.9</v>
      </c>
    </row>
    <row r="3196">
      <c r="A3196" s="2" t="s">
        <v>5288</v>
      </c>
      <c r="B3196" s="2">
        <v>135.0</v>
      </c>
      <c r="C3196" s="2">
        <v>3041803.0</v>
      </c>
      <c r="D3196" s="2" t="s">
        <v>76</v>
      </c>
      <c r="E3196" s="2" t="s">
        <v>5289</v>
      </c>
      <c r="F3196" s="2" t="s">
        <v>12</v>
      </c>
      <c r="G3196" s="2" t="s">
        <v>20</v>
      </c>
      <c r="H3196" s="2">
        <v>1.0E7</v>
      </c>
      <c r="I3196" s="2">
        <v>7.1</v>
      </c>
    </row>
    <row r="3197">
      <c r="A3197" s="2" t="s">
        <v>5290</v>
      </c>
      <c r="B3197" s="2">
        <v>92.0</v>
      </c>
      <c r="C3197" s="2">
        <v>3060858.0</v>
      </c>
      <c r="D3197" s="2" t="s">
        <v>320</v>
      </c>
      <c r="E3197" s="2" t="s">
        <v>5291</v>
      </c>
      <c r="F3197" s="2" t="s">
        <v>12</v>
      </c>
      <c r="G3197" s="2" t="s">
        <v>13</v>
      </c>
      <c r="H3197" s="2">
        <v>1.0E7</v>
      </c>
      <c r="I3197" s="2">
        <v>5.6</v>
      </c>
    </row>
    <row r="3198">
      <c r="A3198" s="2" t="s">
        <v>3318</v>
      </c>
      <c r="B3198" s="2">
        <v>120.0</v>
      </c>
      <c r="C3198" s="2">
        <v>1055654.0</v>
      </c>
      <c r="D3198" s="2" t="s">
        <v>1712</v>
      </c>
      <c r="E3198" s="2" t="s">
        <v>5292</v>
      </c>
      <c r="F3198" s="2" t="s">
        <v>12</v>
      </c>
      <c r="G3198" s="2" t="s">
        <v>265</v>
      </c>
      <c r="H3198" s="2">
        <v>1.0E7</v>
      </c>
      <c r="I3198" s="2">
        <v>7.3</v>
      </c>
    </row>
    <row r="3199">
      <c r="A3199" s="2" t="s">
        <v>5293</v>
      </c>
      <c r="B3199" s="2">
        <v>97.0</v>
      </c>
      <c r="C3199" s="2">
        <v>2331318.0</v>
      </c>
      <c r="D3199" s="2" t="s">
        <v>585</v>
      </c>
      <c r="E3199" s="2" t="s">
        <v>5294</v>
      </c>
      <c r="F3199" s="2" t="s">
        <v>12</v>
      </c>
      <c r="G3199" s="2" t="s">
        <v>13</v>
      </c>
      <c r="H3199" s="2">
        <v>1.0E7</v>
      </c>
      <c r="I3199" s="2">
        <v>3.3</v>
      </c>
    </row>
    <row r="3200">
      <c r="A3200" s="2" t="s">
        <v>1767</v>
      </c>
      <c r="B3200" s="2">
        <v>135.0</v>
      </c>
      <c r="C3200" s="2">
        <v>2185266.0</v>
      </c>
      <c r="D3200" s="2" t="s">
        <v>1919</v>
      </c>
      <c r="E3200" s="2" t="s">
        <v>5295</v>
      </c>
      <c r="F3200" s="2" t="s">
        <v>12</v>
      </c>
      <c r="G3200" s="2" t="s">
        <v>13</v>
      </c>
      <c r="H3200" s="2">
        <v>1.0E7</v>
      </c>
      <c r="I3200" s="2">
        <v>6.5</v>
      </c>
    </row>
    <row r="3201">
      <c r="A3201" s="2" t="s">
        <v>5296</v>
      </c>
      <c r="B3201" s="2">
        <v>93.0</v>
      </c>
      <c r="C3201" s="2">
        <v>2.6583369E7</v>
      </c>
      <c r="D3201" s="2" t="s">
        <v>1059</v>
      </c>
      <c r="E3201" s="2" t="s">
        <v>5297</v>
      </c>
      <c r="F3201" s="2" t="s">
        <v>12</v>
      </c>
      <c r="G3201" s="2" t="s">
        <v>13</v>
      </c>
      <c r="H3201" s="2">
        <v>1.0E7</v>
      </c>
      <c r="I3201" s="2">
        <v>4.8</v>
      </c>
    </row>
    <row r="3202">
      <c r="A3202" s="2" t="s">
        <v>4899</v>
      </c>
      <c r="B3202" s="2">
        <v>118.0</v>
      </c>
      <c r="C3202" s="2">
        <v>800000.0</v>
      </c>
      <c r="D3202" s="2" t="s">
        <v>4671</v>
      </c>
      <c r="E3202" s="2" t="s">
        <v>5298</v>
      </c>
      <c r="F3202" s="2" t="s">
        <v>12</v>
      </c>
      <c r="G3202" s="2" t="s">
        <v>13</v>
      </c>
      <c r="H3202" s="2">
        <v>1.4E7</v>
      </c>
      <c r="I3202" s="2">
        <v>5.2</v>
      </c>
    </row>
    <row r="3203">
      <c r="A3203" s="2" t="s">
        <v>5299</v>
      </c>
      <c r="B3203" s="2">
        <v>97.0</v>
      </c>
      <c r="C3203" s="2">
        <v>7574066.0</v>
      </c>
      <c r="D3203" s="2" t="s">
        <v>888</v>
      </c>
      <c r="E3203" s="2" t="s">
        <v>5300</v>
      </c>
      <c r="F3203" s="2" t="s">
        <v>12</v>
      </c>
      <c r="G3203" s="2" t="s">
        <v>13</v>
      </c>
      <c r="H3203" s="2">
        <v>1.0E7</v>
      </c>
      <c r="I3203" s="2">
        <v>6.3</v>
      </c>
    </row>
    <row r="3204">
      <c r="A3204" s="2" t="s">
        <v>71</v>
      </c>
      <c r="B3204" s="2">
        <v>98.0</v>
      </c>
      <c r="C3204" s="2">
        <v>1754319.0</v>
      </c>
      <c r="D3204" s="2" t="s">
        <v>76</v>
      </c>
      <c r="E3204" s="2" t="s">
        <v>5301</v>
      </c>
      <c r="F3204" s="2" t="s">
        <v>12</v>
      </c>
      <c r="G3204" s="2" t="s">
        <v>13</v>
      </c>
      <c r="H3204" s="2">
        <v>1.0E7</v>
      </c>
      <c r="I3204" s="2">
        <v>7.2</v>
      </c>
    </row>
    <row r="3205">
      <c r="A3205" s="2" t="s">
        <v>1878</v>
      </c>
      <c r="B3205" s="2">
        <v>98.0</v>
      </c>
      <c r="C3205" s="2">
        <v>1641788.0</v>
      </c>
      <c r="D3205" s="2" t="s">
        <v>679</v>
      </c>
      <c r="E3205" s="2" t="s">
        <v>5302</v>
      </c>
      <c r="F3205" s="2" t="s">
        <v>12</v>
      </c>
      <c r="G3205" s="2" t="s">
        <v>95</v>
      </c>
      <c r="H3205" s="2">
        <v>8000000.0</v>
      </c>
      <c r="I3205" s="2">
        <v>6.8</v>
      </c>
    </row>
    <row r="3206">
      <c r="A3206" s="2" t="s">
        <v>5303</v>
      </c>
      <c r="B3206" s="2">
        <v>101.0</v>
      </c>
      <c r="C3206" s="2">
        <v>1631839.0</v>
      </c>
      <c r="D3206" s="2" t="s">
        <v>1489</v>
      </c>
      <c r="E3206" s="2" t="s">
        <v>5304</v>
      </c>
      <c r="F3206" s="2" t="s">
        <v>12</v>
      </c>
      <c r="G3206" s="2" t="s">
        <v>13</v>
      </c>
      <c r="H3206" s="2">
        <v>1.0E7</v>
      </c>
      <c r="I3206" s="2">
        <v>5.7</v>
      </c>
    </row>
    <row r="3207">
      <c r="A3207" s="2" t="s">
        <v>3512</v>
      </c>
      <c r="B3207" s="2">
        <v>132.0</v>
      </c>
      <c r="C3207" s="2">
        <v>1309849.0</v>
      </c>
      <c r="D3207" s="2" t="s">
        <v>76</v>
      </c>
      <c r="E3207" s="2" t="s">
        <v>5305</v>
      </c>
      <c r="F3207" s="2" t="s">
        <v>12</v>
      </c>
      <c r="G3207" s="2" t="s">
        <v>20</v>
      </c>
      <c r="H3207" s="2">
        <v>1.0E7</v>
      </c>
      <c r="I3207" s="2">
        <v>7.2</v>
      </c>
    </row>
    <row r="3208">
      <c r="A3208" s="2" t="s">
        <v>2782</v>
      </c>
      <c r="B3208" s="2">
        <v>106.0</v>
      </c>
      <c r="C3208" s="2">
        <v>1939441.0</v>
      </c>
      <c r="D3208" s="2" t="s">
        <v>604</v>
      </c>
      <c r="E3208" s="2" t="s">
        <v>5306</v>
      </c>
      <c r="F3208" s="2" t="s">
        <v>12</v>
      </c>
      <c r="G3208" s="2" t="s">
        <v>13</v>
      </c>
      <c r="H3208" s="2">
        <v>1.0E7</v>
      </c>
      <c r="I3208" s="2">
        <v>6.9</v>
      </c>
    </row>
    <row r="3209">
      <c r="B3209" s="2">
        <v>55.0</v>
      </c>
      <c r="C3209" s="2">
        <v>447093.0</v>
      </c>
      <c r="D3209" s="2" t="s">
        <v>1196</v>
      </c>
      <c r="E3209" s="2" t="s">
        <v>4724</v>
      </c>
      <c r="F3209" s="2" t="s">
        <v>4725</v>
      </c>
      <c r="G3209" s="2" t="s">
        <v>4726</v>
      </c>
      <c r="I3209" s="2">
        <v>9.1</v>
      </c>
    </row>
    <row r="3210">
      <c r="A3210" s="2" t="s">
        <v>5307</v>
      </c>
      <c r="B3210" s="2">
        <v>168.0</v>
      </c>
      <c r="D3210" s="2" t="s">
        <v>199</v>
      </c>
      <c r="E3210" s="2" t="s">
        <v>5308</v>
      </c>
      <c r="F3210" s="2" t="s">
        <v>1952</v>
      </c>
      <c r="G3210" s="2" t="s">
        <v>1953</v>
      </c>
      <c r="H3210" s="2">
        <v>1.0E7</v>
      </c>
      <c r="I3210" s="2">
        <v>6.3</v>
      </c>
    </row>
    <row r="3211">
      <c r="A3211" s="2" t="s">
        <v>4790</v>
      </c>
      <c r="B3211" s="2">
        <v>87.0</v>
      </c>
      <c r="C3211" s="2">
        <v>1276984.0</v>
      </c>
      <c r="D3211" s="2" t="s">
        <v>2082</v>
      </c>
      <c r="E3211" s="2" t="s">
        <v>5309</v>
      </c>
      <c r="F3211" s="2" t="s">
        <v>12</v>
      </c>
      <c r="G3211" s="2" t="s">
        <v>513</v>
      </c>
      <c r="H3211" s="2">
        <v>1.0E7</v>
      </c>
      <c r="I3211" s="2">
        <v>6.2</v>
      </c>
    </row>
    <row r="3212">
      <c r="A3212" s="2" t="s">
        <v>1648</v>
      </c>
      <c r="B3212" s="2">
        <v>98.0</v>
      </c>
      <c r="C3212" s="2">
        <v>1987762.0</v>
      </c>
      <c r="D3212" s="2" t="s">
        <v>1838</v>
      </c>
      <c r="E3212" s="2" t="s">
        <v>5310</v>
      </c>
      <c r="F3212" s="2" t="s">
        <v>12</v>
      </c>
      <c r="G3212" s="2" t="s">
        <v>13</v>
      </c>
      <c r="H3212" s="2">
        <v>1.1E7</v>
      </c>
      <c r="I3212" s="2">
        <v>6.7</v>
      </c>
    </row>
    <row r="3213">
      <c r="A3213" s="2" t="s">
        <v>5311</v>
      </c>
      <c r="B3213" s="2">
        <v>96.0</v>
      </c>
      <c r="C3213" s="2">
        <v>1474508.0</v>
      </c>
      <c r="D3213" s="2" t="s">
        <v>888</v>
      </c>
      <c r="E3213" s="2" t="s">
        <v>5312</v>
      </c>
      <c r="F3213" s="2" t="s">
        <v>12</v>
      </c>
      <c r="G3213" s="2" t="s">
        <v>13</v>
      </c>
      <c r="H3213" s="2">
        <v>5000000.0</v>
      </c>
      <c r="I3213" s="2">
        <v>6.5</v>
      </c>
    </row>
    <row r="3214">
      <c r="A3214" s="2" t="s">
        <v>5313</v>
      </c>
      <c r="B3214" s="2">
        <v>104.0</v>
      </c>
      <c r="C3214" s="2">
        <v>1011054.0</v>
      </c>
      <c r="D3214" s="2" t="s">
        <v>751</v>
      </c>
      <c r="E3214" s="2" t="s">
        <v>5314</v>
      </c>
      <c r="F3214" s="2" t="s">
        <v>12</v>
      </c>
      <c r="G3214" s="2" t="s">
        <v>95</v>
      </c>
      <c r="H3214" s="2">
        <v>1.0E7</v>
      </c>
      <c r="I3214" s="2">
        <v>7.2</v>
      </c>
    </row>
    <row r="3215">
      <c r="A3215" s="2" t="s">
        <v>5315</v>
      </c>
      <c r="B3215" s="2">
        <v>93.0</v>
      </c>
      <c r="C3215" s="2">
        <v>900926.0</v>
      </c>
      <c r="D3215" s="2" t="s">
        <v>585</v>
      </c>
      <c r="E3215" s="2" t="s">
        <v>5316</v>
      </c>
      <c r="F3215" s="2" t="s">
        <v>12</v>
      </c>
      <c r="G3215" s="2" t="s">
        <v>13</v>
      </c>
      <c r="H3215" s="2">
        <v>1.0E7</v>
      </c>
      <c r="I3215" s="2">
        <v>5.3</v>
      </c>
    </row>
    <row r="3216">
      <c r="A3216" s="2" t="s">
        <v>2420</v>
      </c>
      <c r="B3216" s="2">
        <v>95.0</v>
      </c>
      <c r="C3216" s="2">
        <v>866778.0</v>
      </c>
      <c r="D3216" s="2" t="s">
        <v>76</v>
      </c>
      <c r="E3216" s="2" t="s">
        <v>5317</v>
      </c>
      <c r="F3216" s="2" t="s">
        <v>12</v>
      </c>
      <c r="G3216" s="2" t="s">
        <v>1350</v>
      </c>
      <c r="H3216" s="2">
        <v>1.0E7</v>
      </c>
      <c r="I3216" s="2">
        <v>6.7</v>
      </c>
    </row>
    <row r="3217">
      <c r="A3217" s="2" t="s">
        <v>5094</v>
      </c>
      <c r="B3217" s="2">
        <v>119.0</v>
      </c>
      <c r="C3217" s="2">
        <v>836641.0</v>
      </c>
      <c r="D3217" s="2" t="s">
        <v>1196</v>
      </c>
      <c r="E3217" s="2" t="s">
        <v>5318</v>
      </c>
      <c r="F3217" s="2" t="s">
        <v>12</v>
      </c>
      <c r="G3217" s="2" t="s">
        <v>1255</v>
      </c>
      <c r="I3217" s="2">
        <v>6.2</v>
      </c>
    </row>
    <row r="3218">
      <c r="A3218" s="2" t="s">
        <v>452</v>
      </c>
      <c r="B3218" s="2">
        <v>89.0</v>
      </c>
      <c r="C3218" s="2">
        <v>598645.0</v>
      </c>
      <c r="D3218" s="2" t="s">
        <v>590</v>
      </c>
      <c r="E3218" s="2" t="s">
        <v>5319</v>
      </c>
      <c r="F3218" s="2" t="s">
        <v>12</v>
      </c>
      <c r="G3218" s="2" t="s">
        <v>20</v>
      </c>
      <c r="H3218" s="2">
        <v>1.0E7</v>
      </c>
      <c r="I3218" s="2">
        <v>3.6</v>
      </c>
    </row>
    <row r="3219">
      <c r="A3219" s="2" t="s">
        <v>5320</v>
      </c>
      <c r="B3219" s="2">
        <v>107.0</v>
      </c>
      <c r="C3219" s="2">
        <v>578527.0</v>
      </c>
      <c r="D3219" s="2" t="s">
        <v>606</v>
      </c>
      <c r="E3219" s="2" t="s">
        <v>5321</v>
      </c>
      <c r="F3219" s="2" t="s">
        <v>12</v>
      </c>
      <c r="G3219" s="2" t="s">
        <v>13</v>
      </c>
      <c r="H3219" s="2">
        <v>1.0E7</v>
      </c>
      <c r="I3219" s="2">
        <v>5.7</v>
      </c>
    </row>
    <row r="3220">
      <c r="A3220" s="2" t="s">
        <v>3835</v>
      </c>
      <c r="B3220" s="2">
        <v>85.0</v>
      </c>
      <c r="C3220" s="2">
        <v>488872.0</v>
      </c>
      <c r="D3220" s="2" t="s">
        <v>1134</v>
      </c>
      <c r="E3220" s="2" t="s">
        <v>5322</v>
      </c>
      <c r="F3220" s="2" t="s">
        <v>2512</v>
      </c>
      <c r="G3220" s="2" t="s">
        <v>1350</v>
      </c>
      <c r="H3220" s="2">
        <v>1.0E7</v>
      </c>
      <c r="I3220" s="2">
        <v>7.3</v>
      </c>
    </row>
    <row r="3221">
      <c r="A3221" s="2" t="s">
        <v>5323</v>
      </c>
      <c r="B3221" s="2">
        <v>93.0</v>
      </c>
      <c r="C3221" s="2">
        <v>365734.0</v>
      </c>
      <c r="D3221" s="2" t="s">
        <v>1196</v>
      </c>
      <c r="E3221" s="2" t="s">
        <v>5324</v>
      </c>
      <c r="F3221" s="2" t="s">
        <v>12</v>
      </c>
      <c r="G3221" s="2" t="s">
        <v>13</v>
      </c>
      <c r="H3221" s="2">
        <v>1.0E7</v>
      </c>
      <c r="I3221" s="2">
        <v>5.0</v>
      </c>
    </row>
    <row r="3222">
      <c r="A3222" s="2" t="s">
        <v>5325</v>
      </c>
      <c r="B3222" s="2">
        <v>101.0</v>
      </c>
      <c r="C3222" s="2">
        <v>231417.0</v>
      </c>
      <c r="D3222" s="2" t="s">
        <v>2082</v>
      </c>
      <c r="E3222" s="2" t="s">
        <v>5326</v>
      </c>
      <c r="F3222" s="2" t="s">
        <v>512</v>
      </c>
      <c r="G3222" s="2" t="s">
        <v>513</v>
      </c>
      <c r="H3222" s="2">
        <v>6.0E7</v>
      </c>
      <c r="I3222" s="2">
        <v>6.6</v>
      </c>
    </row>
    <row r="3223">
      <c r="A3223" s="2" t="s">
        <v>5327</v>
      </c>
      <c r="B3223" s="2">
        <v>103.0</v>
      </c>
      <c r="C3223" s="2">
        <v>3093491.0</v>
      </c>
      <c r="D3223" s="2" t="s">
        <v>540</v>
      </c>
      <c r="E3223" s="2" t="s">
        <v>5328</v>
      </c>
      <c r="F3223" s="2" t="s">
        <v>12</v>
      </c>
      <c r="G3223" s="2" t="s">
        <v>13</v>
      </c>
      <c r="H3223" s="2">
        <v>5000000.0</v>
      </c>
      <c r="I3223" s="2">
        <v>6.6</v>
      </c>
    </row>
    <row r="3224">
      <c r="A3224" s="2" t="s">
        <v>5329</v>
      </c>
      <c r="B3224" s="2">
        <v>101.0</v>
      </c>
      <c r="C3224" s="2">
        <v>244465.0</v>
      </c>
      <c r="D3224" s="2" t="s">
        <v>76</v>
      </c>
      <c r="E3224" s="2" t="s">
        <v>5330</v>
      </c>
      <c r="F3224" s="2" t="s">
        <v>512</v>
      </c>
      <c r="G3224" s="2" t="s">
        <v>513</v>
      </c>
      <c r="I3224" s="2">
        <v>6.8</v>
      </c>
    </row>
    <row r="3225">
      <c r="A3225" s="2" t="s">
        <v>5331</v>
      </c>
      <c r="B3225" s="2">
        <v>123.0</v>
      </c>
      <c r="C3225" s="2">
        <v>756452.0</v>
      </c>
      <c r="D3225" s="2" t="s">
        <v>2632</v>
      </c>
      <c r="E3225" s="2" t="s">
        <v>5332</v>
      </c>
      <c r="F3225" s="2" t="s">
        <v>12</v>
      </c>
      <c r="G3225" s="2" t="s">
        <v>20</v>
      </c>
      <c r="I3225" s="2">
        <v>6.2</v>
      </c>
    </row>
    <row r="3226">
      <c r="A3226" s="2" t="s">
        <v>5333</v>
      </c>
      <c r="B3226" s="2">
        <v>111.0</v>
      </c>
      <c r="C3226" s="2">
        <v>228524.0</v>
      </c>
      <c r="D3226" s="2" t="s">
        <v>888</v>
      </c>
      <c r="E3226" s="2" t="s">
        <v>5334</v>
      </c>
      <c r="F3226" s="2" t="s">
        <v>12</v>
      </c>
      <c r="G3226" s="2" t="s">
        <v>13</v>
      </c>
      <c r="H3226" s="2">
        <v>4000000.0</v>
      </c>
      <c r="I3226" s="2">
        <v>7.3</v>
      </c>
    </row>
    <row r="3227">
      <c r="A3227" s="2" t="s">
        <v>5335</v>
      </c>
      <c r="B3227" s="2">
        <v>86.0</v>
      </c>
      <c r="C3227" s="2">
        <v>226792.0</v>
      </c>
      <c r="D3227" s="2" t="s">
        <v>5336</v>
      </c>
      <c r="E3227" s="2" t="s">
        <v>5337</v>
      </c>
      <c r="F3227" s="2" t="s">
        <v>12</v>
      </c>
      <c r="G3227" s="2" t="s">
        <v>20</v>
      </c>
      <c r="H3227" s="2">
        <v>1.0E7</v>
      </c>
      <c r="I3227" s="2">
        <v>6.2</v>
      </c>
    </row>
    <row r="3228">
      <c r="A3228" s="2" t="s">
        <v>5338</v>
      </c>
      <c r="B3228" s="2">
        <v>99.0</v>
      </c>
      <c r="C3228" s="2">
        <v>221210.0</v>
      </c>
      <c r="D3228" s="2" t="s">
        <v>888</v>
      </c>
      <c r="E3228" s="2" t="s">
        <v>5339</v>
      </c>
      <c r="F3228" s="2" t="s">
        <v>12</v>
      </c>
      <c r="G3228" s="2" t="s">
        <v>13</v>
      </c>
      <c r="I3228" s="2">
        <v>6.9</v>
      </c>
    </row>
    <row r="3229">
      <c r="A3229" s="2" t="s">
        <v>5015</v>
      </c>
      <c r="B3229" s="2">
        <v>90.0</v>
      </c>
      <c r="C3229" s="2">
        <v>136432.0</v>
      </c>
      <c r="D3229" s="2" t="s">
        <v>4440</v>
      </c>
      <c r="E3229" s="2" t="s">
        <v>5340</v>
      </c>
      <c r="F3229" s="2" t="s">
        <v>12</v>
      </c>
      <c r="G3229" s="2" t="s">
        <v>20</v>
      </c>
      <c r="H3229" s="2">
        <v>5000000.0</v>
      </c>
      <c r="I3229" s="2">
        <v>6.6</v>
      </c>
    </row>
    <row r="3230">
      <c r="A3230" s="2" t="s">
        <v>4959</v>
      </c>
      <c r="B3230" s="2">
        <v>82.0</v>
      </c>
      <c r="C3230" s="2">
        <v>131617.0</v>
      </c>
      <c r="D3230" s="2" t="s">
        <v>1422</v>
      </c>
      <c r="E3230" s="2" t="s">
        <v>5341</v>
      </c>
      <c r="F3230" s="2" t="s">
        <v>12</v>
      </c>
      <c r="G3230" s="2" t="s">
        <v>13</v>
      </c>
      <c r="H3230" s="2">
        <v>1.0E7</v>
      </c>
      <c r="I3230" s="2">
        <v>6.3</v>
      </c>
    </row>
    <row r="3231">
      <c r="A3231" s="2" t="s">
        <v>5342</v>
      </c>
      <c r="B3231" s="2">
        <v>110.0</v>
      </c>
      <c r="C3231" s="2">
        <v>152857.0</v>
      </c>
      <c r="D3231" s="2" t="s">
        <v>1196</v>
      </c>
      <c r="E3231" s="2" t="s">
        <v>5343</v>
      </c>
      <c r="F3231" s="2" t="s">
        <v>12</v>
      </c>
      <c r="G3231" s="2" t="s">
        <v>20</v>
      </c>
      <c r="I3231" s="2">
        <v>7.0</v>
      </c>
    </row>
    <row r="3232">
      <c r="A3232" s="2" t="s">
        <v>5344</v>
      </c>
      <c r="B3232" s="2">
        <v>83.0</v>
      </c>
      <c r="C3232" s="2">
        <v>126247.0</v>
      </c>
      <c r="D3232" s="2" t="s">
        <v>349</v>
      </c>
      <c r="E3232" s="2" t="s">
        <v>5345</v>
      </c>
      <c r="F3232" s="2" t="s">
        <v>12</v>
      </c>
      <c r="G3232" s="2" t="s">
        <v>13</v>
      </c>
      <c r="H3232" s="2">
        <v>6200000.0</v>
      </c>
      <c r="I3232" s="2">
        <v>3.3</v>
      </c>
    </row>
    <row r="3233">
      <c r="A3233" s="2" t="s">
        <v>2446</v>
      </c>
      <c r="B3233" s="2">
        <v>128.0</v>
      </c>
      <c r="C3233" s="2">
        <v>82739.0</v>
      </c>
      <c r="D3233" s="2" t="s">
        <v>1196</v>
      </c>
      <c r="E3233" s="2" t="s">
        <v>5346</v>
      </c>
      <c r="F3233" s="2" t="s">
        <v>12</v>
      </c>
      <c r="G3233" s="2" t="s">
        <v>13</v>
      </c>
      <c r="I3233" s="2">
        <v>6.7</v>
      </c>
    </row>
    <row r="3234">
      <c r="A3234" s="2" t="s">
        <v>5347</v>
      </c>
      <c r="B3234" s="2">
        <v>125.0</v>
      </c>
      <c r="C3234" s="2">
        <v>169379.0</v>
      </c>
      <c r="D3234" s="2" t="s">
        <v>695</v>
      </c>
      <c r="E3234" s="2" t="s">
        <v>5348</v>
      </c>
      <c r="F3234" s="2" t="s">
        <v>975</v>
      </c>
      <c r="G3234" s="2" t="s">
        <v>1020</v>
      </c>
      <c r="H3234" s="2">
        <v>1.0E7</v>
      </c>
      <c r="I3234" s="2">
        <v>6.2</v>
      </c>
    </row>
    <row r="3235">
      <c r="A3235" s="2" t="s">
        <v>3003</v>
      </c>
      <c r="B3235" s="2">
        <v>97.0</v>
      </c>
      <c r="D3235" s="2" t="s">
        <v>495</v>
      </c>
      <c r="E3235" s="2" t="s">
        <v>5349</v>
      </c>
      <c r="F3235" s="2" t="s">
        <v>12</v>
      </c>
      <c r="G3235" s="2" t="s">
        <v>13</v>
      </c>
      <c r="H3235" s="2">
        <v>1.0E7</v>
      </c>
      <c r="I3235" s="2">
        <v>6.5</v>
      </c>
    </row>
    <row r="3236">
      <c r="A3236" s="2" t="s">
        <v>5350</v>
      </c>
      <c r="B3236" s="2">
        <v>86.0</v>
      </c>
      <c r="C3236" s="2">
        <v>15447.0</v>
      </c>
      <c r="D3236" s="2" t="s">
        <v>585</v>
      </c>
      <c r="E3236" s="2" t="s">
        <v>5351</v>
      </c>
      <c r="F3236" s="2" t="s">
        <v>12</v>
      </c>
      <c r="G3236" s="2" t="s">
        <v>13</v>
      </c>
      <c r="H3236" s="2">
        <v>1.0E7</v>
      </c>
      <c r="I3236" s="2">
        <v>3.5</v>
      </c>
    </row>
    <row r="3237">
      <c r="A3237" s="2" t="s">
        <v>5352</v>
      </c>
      <c r="B3237" s="2">
        <v>91.0</v>
      </c>
      <c r="C3237" s="2">
        <v>19348.0</v>
      </c>
      <c r="D3237" s="2" t="s">
        <v>888</v>
      </c>
      <c r="E3237" s="2" t="s">
        <v>5353</v>
      </c>
      <c r="F3237" s="2" t="s">
        <v>12</v>
      </c>
      <c r="G3237" s="2" t="s">
        <v>13</v>
      </c>
      <c r="H3237" s="2">
        <v>1.0E7</v>
      </c>
      <c r="I3237" s="2">
        <v>5.5</v>
      </c>
    </row>
    <row r="3238">
      <c r="A3238" s="2" t="s">
        <v>5354</v>
      </c>
      <c r="B3238" s="2">
        <v>90.0</v>
      </c>
      <c r="C3238" s="2">
        <v>100503.0</v>
      </c>
      <c r="D3238" s="2" t="s">
        <v>590</v>
      </c>
      <c r="E3238" s="2" t="s">
        <v>5355</v>
      </c>
      <c r="F3238" s="2" t="s">
        <v>12</v>
      </c>
      <c r="G3238" s="2" t="s">
        <v>13</v>
      </c>
      <c r="H3238" s="2">
        <v>8000000.0</v>
      </c>
      <c r="I3238" s="2">
        <v>5.9</v>
      </c>
    </row>
    <row r="3239">
      <c r="A3239" s="2" t="s">
        <v>5356</v>
      </c>
      <c r="B3239" s="2">
        <v>90.0</v>
      </c>
      <c r="C3239" s="2">
        <v>92900.0</v>
      </c>
      <c r="D3239" s="2" t="s">
        <v>888</v>
      </c>
      <c r="E3239" s="2" t="s">
        <v>5357</v>
      </c>
      <c r="F3239" s="2" t="s">
        <v>12</v>
      </c>
      <c r="G3239" s="2" t="s">
        <v>13</v>
      </c>
      <c r="H3239" s="2">
        <v>5000000.0</v>
      </c>
      <c r="I3239" s="2">
        <v>4.7</v>
      </c>
    </row>
    <row r="3240">
      <c r="A3240" s="2" t="s">
        <v>4864</v>
      </c>
      <c r="B3240" s="2">
        <v>94.0</v>
      </c>
      <c r="C3240" s="2">
        <v>140987.0</v>
      </c>
      <c r="D3240" s="2" t="s">
        <v>1196</v>
      </c>
      <c r="E3240" s="2" t="s">
        <v>5358</v>
      </c>
      <c r="F3240" s="2" t="s">
        <v>12</v>
      </c>
      <c r="G3240" s="2" t="s">
        <v>95</v>
      </c>
      <c r="I3240" s="2">
        <v>4.2</v>
      </c>
    </row>
    <row r="3241">
      <c r="A3241" s="2" t="s">
        <v>5359</v>
      </c>
      <c r="B3241" s="2">
        <v>112.0</v>
      </c>
      <c r="D3241" s="2" t="s">
        <v>679</v>
      </c>
      <c r="E3241" s="2" t="s">
        <v>5360</v>
      </c>
      <c r="F3241" s="2" t="s">
        <v>12</v>
      </c>
      <c r="G3241" s="2" t="s">
        <v>126</v>
      </c>
      <c r="H3241" s="2">
        <v>1.0E7</v>
      </c>
      <c r="I3241" s="2">
        <v>5.2</v>
      </c>
    </row>
    <row r="3242">
      <c r="A3242" s="2" t="s">
        <v>5164</v>
      </c>
      <c r="B3242" s="2">
        <v>85.0</v>
      </c>
      <c r="D3242" s="2" t="s">
        <v>1080</v>
      </c>
      <c r="E3242" s="2" t="s">
        <v>5361</v>
      </c>
      <c r="F3242" s="2" t="s">
        <v>12</v>
      </c>
      <c r="G3242" s="2" t="s">
        <v>13</v>
      </c>
      <c r="I3242" s="2">
        <v>5.2</v>
      </c>
    </row>
    <row r="3243">
      <c r="A3243" s="2" t="s">
        <v>5362</v>
      </c>
      <c r="B3243" s="2">
        <v>93.0</v>
      </c>
      <c r="C3243" s="2">
        <v>5561.0</v>
      </c>
      <c r="D3243" s="2" t="s">
        <v>590</v>
      </c>
      <c r="E3243" s="2" t="s">
        <v>5363</v>
      </c>
      <c r="F3243" s="2" t="s">
        <v>12</v>
      </c>
      <c r="G3243" s="2" t="s">
        <v>13</v>
      </c>
      <c r="H3243" s="2">
        <v>1.0E7</v>
      </c>
      <c r="I3243" s="2">
        <v>3.9</v>
      </c>
    </row>
    <row r="3244">
      <c r="A3244" s="2" t="s">
        <v>5364</v>
      </c>
      <c r="B3244" s="2">
        <v>104.0</v>
      </c>
      <c r="C3244" s="2">
        <v>3607.0</v>
      </c>
      <c r="D3244" s="2" t="s">
        <v>784</v>
      </c>
      <c r="E3244" s="2" t="s">
        <v>5365</v>
      </c>
      <c r="F3244" s="2" t="s">
        <v>12</v>
      </c>
      <c r="G3244" s="2" t="s">
        <v>1255</v>
      </c>
      <c r="H3244" s="2">
        <v>1.0E7</v>
      </c>
      <c r="I3244" s="2">
        <v>6.1</v>
      </c>
    </row>
    <row r="3245">
      <c r="A3245" s="2" t="s">
        <v>5366</v>
      </c>
      <c r="B3245" s="2">
        <v>94.0</v>
      </c>
      <c r="D3245" s="2" t="s">
        <v>1929</v>
      </c>
      <c r="E3245" s="2" t="s">
        <v>5367</v>
      </c>
      <c r="F3245" s="2" t="s">
        <v>12</v>
      </c>
      <c r="G3245" s="2" t="s">
        <v>126</v>
      </c>
      <c r="I3245" s="2">
        <v>5.8</v>
      </c>
    </row>
    <row r="3246">
      <c r="A3246" s="2" t="s">
        <v>5368</v>
      </c>
      <c r="B3246" s="2">
        <v>85.0</v>
      </c>
      <c r="C3246" s="2">
        <v>70527.0</v>
      </c>
      <c r="D3246" s="2" t="s">
        <v>888</v>
      </c>
      <c r="E3246" s="2" t="s">
        <v>5369</v>
      </c>
      <c r="F3246" s="2" t="s">
        <v>12</v>
      </c>
      <c r="G3246" s="2" t="s">
        <v>13</v>
      </c>
      <c r="H3246" s="2">
        <v>6500000.0</v>
      </c>
      <c r="I3246" s="2">
        <v>6.7</v>
      </c>
    </row>
    <row r="3247">
      <c r="A3247" s="2" t="s">
        <v>1909</v>
      </c>
      <c r="B3247" s="2">
        <v>99.0</v>
      </c>
      <c r="D3247" s="2" t="s">
        <v>311</v>
      </c>
      <c r="E3247" s="2" t="s">
        <v>5370</v>
      </c>
      <c r="F3247" s="2" t="s">
        <v>12</v>
      </c>
      <c r="G3247" s="2" t="s">
        <v>13</v>
      </c>
      <c r="H3247" s="2">
        <v>1.0E7</v>
      </c>
      <c r="I3247" s="2">
        <v>5.7</v>
      </c>
    </row>
    <row r="3248">
      <c r="A3248" s="2" t="s">
        <v>5371</v>
      </c>
      <c r="B3248" s="2">
        <v>91.0</v>
      </c>
      <c r="D3248" s="2" t="s">
        <v>2162</v>
      </c>
      <c r="E3248" s="2" t="s">
        <v>5372</v>
      </c>
      <c r="F3248" s="2" t="s">
        <v>12</v>
      </c>
      <c r="G3248" s="2" t="s">
        <v>95</v>
      </c>
      <c r="H3248" s="2">
        <v>1.0E7</v>
      </c>
      <c r="I3248" s="2">
        <v>4.5</v>
      </c>
    </row>
    <row r="3249">
      <c r="A3249" s="2" t="s">
        <v>5373</v>
      </c>
      <c r="B3249" s="2">
        <v>117.0</v>
      </c>
      <c r="D3249" s="2" t="s">
        <v>1422</v>
      </c>
      <c r="E3249" s="2" t="s">
        <v>5374</v>
      </c>
      <c r="F3249" s="2" t="s">
        <v>12</v>
      </c>
      <c r="G3249" s="2" t="s">
        <v>20</v>
      </c>
      <c r="H3249" s="2">
        <v>6000000.0</v>
      </c>
      <c r="I3249" s="2">
        <v>6.9</v>
      </c>
    </row>
    <row r="3250">
      <c r="A3250" s="2" t="s">
        <v>5375</v>
      </c>
      <c r="B3250" s="2">
        <v>85.0</v>
      </c>
      <c r="D3250" s="2" t="s">
        <v>5376</v>
      </c>
      <c r="E3250" s="2" t="s">
        <v>5377</v>
      </c>
      <c r="F3250" s="2" t="s">
        <v>12</v>
      </c>
      <c r="G3250" s="2" t="s">
        <v>1987</v>
      </c>
      <c r="H3250" s="2">
        <v>1.0E7</v>
      </c>
      <c r="I3250" s="2">
        <v>4.8</v>
      </c>
    </row>
    <row r="3251">
      <c r="A3251" s="2" t="s">
        <v>4842</v>
      </c>
      <c r="B3251" s="2">
        <v>106.0</v>
      </c>
      <c r="D3251" s="2" t="s">
        <v>1191</v>
      </c>
      <c r="E3251" s="2" t="s">
        <v>5378</v>
      </c>
      <c r="F3251" s="2" t="s">
        <v>12</v>
      </c>
      <c r="G3251" s="2" t="s">
        <v>265</v>
      </c>
      <c r="H3251" s="2">
        <v>1.0E7</v>
      </c>
      <c r="I3251" s="2">
        <v>6.3</v>
      </c>
    </row>
    <row r="3252">
      <c r="A3252" s="2" t="s">
        <v>5379</v>
      </c>
      <c r="B3252" s="2">
        <v>81.0</v>
      </c>
      <c r="C3252" s="2">
        <v>11835.0</v>
      </c>
      <c r="D3252" s="2" t="s">
        <v>495</v>
      </c>
      <c r="E3252" s="2" t="s">
        <v>5380</v>
      </c>
      <c r="F3252" s="2" t="s">
        <v>2994</v>
      </c>
      <c r="G3252" s="2" t="s">
        <v>2995</v>
      </c>
      <c r="H3252" s="2">
        <v>1.0E7</v>
      </c>
      <c r="I3252" s="2">
        <v>6.9</v>
      </c>
    </row>
    <row r="3253">
      <c r="A3253" s="2" t="s">
        <v>5381</v>
      </c>
      <c r="B3253" s="2">
        <v>100.0</v>
      </c>
      <c r="D3253" s="2" t="s">
        <v>5382</v>
      </c>
      <c r="E3253" s="2" t="s">
        <v>5383</v>
      </c>
      <c r="F3253" s="2" t="s">
        <v>12</v>
      </c>
      <c r="G3253" s="2" t="s">
        <v>20</v>
      </c>
      <c r="H3253" s="2">
        <v>1.0E7</v>
      </c>
      <c r="I3253" s="2">
        <v>5.4</v>
      </c>
    </row>
    <row r="3254">
      <c r="A3254" s="2" t="s">
        <v>5384</v>
      </c>
      <c r="B3254" s="2">
        <v>90.0</v>
      </c>
      <c r="D3254" s="2" t="s">
        <v>1459</v>
      </c>
      <c r="E3254" s="2" t="s">
        <v>5385</v>
      </c>
      <c r="F3254" s="2" t="s">
        <v>12</v>
      </c>
      <c r="G3254" s="2" t="s">
        <v>13</v>
      </c>
      <c r="H3254" s="2">
        <v>1.0E7</v>
      </c>
      <c r="I3254" s="2">
        <v>3.8</v>
      </c>
    </row>
    <row r="3255">
      <c r="A3255" s="2" t="s">
        <v>5386</v>
      </c>
      <c r="B3255" s="2">
        <v>116.0</v>
      </c>
      <c r="D3255" s="2" t="s">
        <v>76</v>
      </c>
      <c r="E3255" s="2" t="s">
        <v>5387</v>
      </c>
      <c r="F3255" s="2" t="s">
        <v>12</v>
      </c>
      <c r="G3255" s="2" t="s">
        <v>95</v>
      </c>
      <c r="H3255" s="2">
        <v>1.0E7</v>
      </c>
      <c r="I3255" s="2">
        <v>7.0</v>
      </c>
    </row>
    <row r="3256">
      <c r="A3256" s="2" t="s">
        <v>5388</v>
      </c>
      <c r="B3256" s="2">
        <v>84.0</v>
      </c>
      <c r="D3256" s="2" t="s">
        <v>585</v>
      </c>
      <c r="E3256" s="2" t="s">
        <v>5389</v>
      </c>
      <c r="F3256" s="2" t="s">
        <v>12</v>
      </c>
      <c r="G3256" s="2" t="s">
        <v>13</v>
      </c>
      <c r="H3256" s="2">
        <v>1.0E7</v>
      </c>
      <c r="I3256" s="2">
        <v>5.2</v>
      </c>
    </row>
    <row r="3257">
      <c r="A3257" s="2" t="s">
        <v>2980</v>
      </c>
      <c r="B3257" s="2">
        <v>135.0</v>
      </c>
      <c r="C3257" s="2">
        <v>128486.0</v>
      </c>
      <c r="D3257" s="2" t="s">
        <v>1629</v>
      </c>
      <c r="E3257" s="2" t="s">
        <v>5390</v>
      </c>
      <c r="F3257" s="2" t="s">
        <v>4391</v>
      </c>
      <c r="G3257" s="2" t="s">
        <v>1987</v>
      </c>
      <c r="H3257" s="2">
        <v>1.0E7</v>
      </c>
      <c r="I3257" s="2">
        <v>7.3</v>
      </c>
    </row>
    <row r="3258">
      <c r="A3258" s="2" t="s">
        <v>4501</v>
      </c>
      <c r="B3258" s="2">
        <v>84.0</v>
      </c>
      <c r="D3258" s="2" t="s">
        <v>1929</v>
      </c>
      <c r="E3258" s="2" t="s">
        <v>5391</v>
      </c>
      <c r="F3258" s="2" t="s">
        <v>12</v>
      </c>
      <c r="G3258" s="2" t="s">
        <v>13</v>
      </c>
      <c r="H3258" s="2">
        <v>1.0E7</v>
      </c>
      <c r="I3258" s="2">
        <v>4.6</v>
      </c>
    </row>
    <row r="3259">
      <c r="A3259" s="2" t="s">
        <v>5392</v>
      </c>
      <c r="B3259" s="2">
        <v>89.0</v>
      </c>
      <c r="D3259" s="2" t="s">
        <v>5393</v>
      </c>
      <c r="E3259" s="2" t="s">
        <v>5394</v>
      </c>
      <c r="F3259" s="2" t="s">
        <v>12</v>
      </c>
      <c r="G3259" s="2" t="s">
        <v>95</v>
      </c>
      <c r="H3259" s="2">
        <v>1.0E7</v>
      </c>
      <c r="I3259" s="2">
        <v>6.5</v>
      </c>
    </row>
    <row r="3260">
      <c r="A3260" s="2" t="s">
        <v>2275</v>
      </c>
      <c r="B3260" s="2">
        <v>107.0</v>
      </c>
      <c r="C3260" s="2">
        <v>1.6025394E7</v>
      </c>
      <c r="D3260" s="2" t="s">
        <v>495</v>
      </c>
      <c r="E3260" s="2" t="s">
        <v>5395</v>
      </c>
      <c r="F3260" s="2" t="s">
        <v>12</v>
      </c>
      <c r="G3260" s="2" t="s">
        <v>13</v>
      </c>
      <c r="I3260" s="2">
        <v>6.8</v>
      </c>
    </row>
    <row r="3261">
      <c r="A3261" s="2" t="s">
        <v>5396</v>
      </c>
      <c r="B3261" s="2">
        <v>144.0</v>
      </c>
      <c r="C3261" s="2">
        <v>2483955.0</v>
      </c>
      <c r="D3261" s="2" t="s">
        <v>76</v>
      </c>
      <c r="E3261" s="2" t="s">
        <v>5397</v>
      </c>
      <c r="F3261" s="2" t="s">
        <v>12</v>
      </c>
      <c r="G3261" s="2" t="s">
        <v>13</v>
      </c>
      <c r="H3261" s="2">
        <v>9600000.0</v>
      </c>
      <c r="I3261" s="2">
        <v>6.7</v>
      </c>
    </row>
    <row r="3262">
      <c r="A3262" s="2" t="s">
        <v>1136</v>
      </c>
      <c r="B3262" s="2">
        <v>98.0</v>
      </c>
      <c r="C3262" s="2">
        <v>5.7176582E7</v>
      </c>
      <c r="D3262" s="2" t="s">
        <v>585</v>
      </c>
      <c r="E3262" s="2" t="s">
        <v>5398</v>
      </c>
      <c r="F3262" s="2" t="s">
        <v>12</v>
      </c>
      <c r="G3262" s="2" t="s">
        <v>13</v>
      </c>
      <c r="H3262" s="2">
        <v>9500000.0</v>
      </c>
      <c r="I3262" s="2">
        <v>6.1</v>
      </c>
    </row>
    <row r="3263">
      <c r="A3263" s="2" t="s">
        <v>5399</v>
      </c>
      <c r="B3263" s="2">
        <v>94.0</v>
      </c>
      <c r="D3263" s="2" t="s">
        <v>154</v>
      </c>
      <c r="E3263" s="2" t="s">
        <v>5400</v>
      </c>
      <c r="F3263" s="2" t="s">
        <v>12</v>
      </c>
      <c r="G3263" s="2" t="s">
        <v>95</v>
      </c>
      <c r="H3263" s="2">
        <v>1.0E7</v>
      </c>
      <c r="I3263" s="2">
        <v>5.2</v>
      </c>
    </row>
    <row r="3264">
      <c r="A3264" s="2" t="s">
        <v>2787</v>
      </c>
      <c r="B3264" s="2">
        <v>117.0</v>
      </c>
      <c r="C3264" s="2">
        <v>4.31E7</v>
      </c>
      <c r="D3264" s="2" t="s">
        <v>18</v>
      </c>
      <c r="E3264" s="2" t="s">
        <v>5401</v>
      </c>
      <c r="F3264" s="2" t="s">
        <v>12</v>
      </c>
      <c r="G3264" s="2" t="s">
        <v>20</v>
      </c>
      <c r="H3264" s="2">
        <v>9500000.0</v>
      </c>
      <c r="I3264" s="2">
        <v>6.9</v>
      </c>
    </row>
    <row r="3265">
      <c r="A3265" s="2" t="s">
        <v>5402</v>
      </c>
      <c r="B3265" s="2">
        <v>102.0</v>
      </c>
      <c r="D3265" s="2" t="s">
        <v>1582</v>
      </c>
      <c r="E3265" s="2" t="s">
        <v>5403</v>
      </c>
      <c r="F3265" s="2" t="s">
        <v>12</v>
      </c>
      <c r="G3265" s="2" t="s">
        <v>20</v>
      </c>
      <c r="H3265" s="2">
        <v>1.0E7</v>
      </c>
      <c r="I3265" s="2">
        <v>6.0</v>
      </c>
    </row>
    <row r="3266">
      <c r="A3266" s="2" t="s">
        <v>4145</v>
      </c>
      <c r="B3266" s="2">
        <v>127.0</v>
      </c>
      <c r="C3266" s="2">
        <v>225377.0</v>
      </c>
      <c r="D3266" s="2" t="s">
        <v>76</v>
      </c>
      <c r="E3266" s="2" t="s">
        <v>5404</v>
      </c>
      <c r="F3266" s="2" t="s">
        <v>512</v>
      </c>
      <c r="G3266" s="2" t="s">
        <v>513</v>
      </c>
      <c r="H3266" s="2">
        <v>8900000.0</v>
      </c>
      <c r="I3266" s="2">
        <v>7.9</v>
      </c>
    </row>
    <row r="3267">
      <c r="A3267" s="2" t="s">
        <v>5405</v>
      </c>
      <c r="B3267" s="2">
        <v>98.0</v>
      </c>
      <c r="C3267" s="2">
        <v>1.4114488E7</v>
      </c>
      <c r="D3267" s="2" t="s">
        <v>1929</v>
      </c>
      <c r="E3267" s="2" t="s">
        <v>5406</v>
      </c>
      <c r="F3267" s="2" t="s">
        <v>12</v>
      </c>
      <c r="G3267" s="2" t="s">
        <v>13</v>
      </c>
      <c r="H3267" s="2">
        <v>1.05E7</v>
      </c>
      <c r="I3267" s="2">
        <v>4.5</v>
      </c>
    </row>
    <row r="3268">
      <c r="A3268" s="2" t="s">
        <v>5407</v>
      </c>
      <c r="B3268" s="2">
        <v>88.0</v>
      </c>
      <c r="D3268" s="2" t="s">
        <v>2009</v>
      </c>
      <c r="E3268" s="2" t="s">
        <v>5408</v>
      </c>
      <c r="F3268" s="2" t="s">
        <v>12</v>
      </c>
      <c r="G3268" s="2" t="s">
        <v>13</v>
      </c>
      <c r="H3268" s="2">
        <v>9500000.0</v>
      </c>
      <c r="I3268" s="2">
        <v>5.1</v>
      </c>
    </row>
    <row r="3269">
      <c r="A3269" s="2" t="s">
        <v>5409</v>
      </c>
      <c r="B3269" s="2">
        <v>197.0</v>
      </c>
      <c r="C3269" s="2">
        <v>4.63E7</v>
      </c>
      <c r="D3269" s="2" t="s">
        <v>479</v>
      </c>
      <c r="E3269" s="2" t="s">
        <v>5410</v>
      </c>
      <c r="F3269" s="2" t="s">
        <v>12</v>
      </c>
      <c r="G3269" s="2" t="s">
        <v>13</v>
      </c>
      <c r="H3269" s="2">
        <v>9400000.0</v>
      </c>
      <c r="I3269" s="2">
        <v>7.6</v>
      </c>
    </row>
    <row r="3270">
      <c r="A3270" s="2" t="s">
        <v>5411</v>
      </c>
      <c r="B3270" s="2">
        <v>121.0</v>
      </c>
      <c r="C3270" s="2">
        <v>1.2899702E7</v>
      </c>
      <c r="D3270" s="2" t="s">
        <v>5412</v>
      </c>
      <c r="E3270" s="2" t="s">
        <v>5413</v>
      </c>
      <c r="F3270" s="2" t="s">
        <v>975</v>
      </c>
      <c r="G3270" s="2" t="s">
        <v>1255</v>
      </c>
      <c r="I3270" s="2">
        <v>7.6</v>
      </c>
    </row>
    <row r="3271">
      <c r="A3271" s="2" t="s">
        <v>5414</v>
      </c>
      <c r="B3271" s="2">
        <v>90.0</v>
      </c>
      <c r="D3271" s="2" t="s">
        <v>5415</v>
      </c>
      <c r="E3271" s="2" t="s">
        <v>5416</v>
      </c>
      <c r="F3271" s="2" t="s">
        <v>12</v>
      </c>
      <c r="G3271" s="2" t="s">
        <v>95</v>
      </c>
      <c r="H3271" s="2">
        <v>9300000.0</v>
      </c>
      <c r="I3271" s="2">
        <v>6.7</v>
      </c>
    </row>
    <row r="3272">
      <c r="A3272" s="2" t="s">
        <v>2732</v>
      </c>
      <c r="B3272" s="2">
        <v>89.0</v>
      </c>
      <c r="C3272" s="2">
        <v>113155.0</v>
      </c>
      <c r="D3272" s="2" t="s">
        <v>660</v>
      </c>
      <c r="E3272" s="2" t="s">
        <v>5417</v>
      </c>
      <c r="F3272" s="2" t="s">
        <v>12</v>
      </c>
      <c r="G3272" s="2" t="s">
        <v>13</v>
      </c>
      <c r="I3272" s="2">
        <v>6.1</v>
      </c>
    </row>
    <row r="3273">
      <c r="A3273" s="2" t="s">
        <v>1813</v>
      </c>
      <c r="B3273" s="2">
        <v>104.0</v>
      </c>
      <c r="C3273" s="2">
        <v>2600000.0</v>
      </c>
      <c r="D3273" s="2" t="s">
        <v>1191</v>
      </c>
      <c r="E3273" s="2" t="s">
        <v>5418</v>
      </c>
      <c r="F3273" s="2" t="s">
        <v>12</v>
      </c>
      <c r="G3273" s="2" t="s">
        <v>20</v>
      </c>
      <c r="H3273" s="2">
        <v>6000000.0</v>
      </c>
      <c r="I3273" s="2">
        <v>7.5</v>
      </c>
    </row>
    <row r="3274">
      <c r="A3274" s="2" t="s">
        <v>5099</v>
      </c>
      <c r="B3274" s="2">
        <v>94.0</v>
      </c>
      <c r="D3274" s="2" t="s">
        <v>1707</v>
      </c>
      <c r="E3274" s="2" t="s">
        <v>5419</v>
      </c>
      <c r="F3274" s="2" t="s">
        <v>12</v>
      </c>
      <c r="G3274" s="2" t="s">
        <v>13</v>
      </c>
      <c r="H3274" s="2">
        <v>1.0E7</v>
      </c>
      <c r="I3274" s="2">
        <v>5.3</v>
      </c>
    </row>
    <row r="3275">
      <c r="A3275" s="2" t="s">
        <v>5420</v>
      </c>
      <c r="B3275" s="2">
        <v>90.0</v>
      </c>
      <c r="C3275" s="2">
        <v>1602466.0</v>
      </c>
      <c r="D3275" s="2" t="s">
        <v>5421</v>
      </c>
      <c r="E3275" s="2" t="s">
        <v>5422</v>
      </c>
      <c r="F3275" s="2" t="s">
        <v>12</v>
      </c>
      <c r="G3275" s="2" t="s">
        <v>1953</v>
      </c>
      <c r="H3275" s="2">
        <v>6.0E8</v>
      </c>
      <c r="I3275" s="2">
        <v>6.0</v>
      </c>
    </row>
    <row r="3276">
      <c r="A3276" s="2" t="s">
        <v>4640</v>
      </c>
      <c r="B3276" s="2">
        <v>130.0</v>
      </c>
      <c r="C3276" s="2">
        <v>3029870.0</v>
      </c>
      <c r="D3276" s="2" t="s">
        <v>650</v>
      </c>
      <c r="E3276" s="2" t="s">
        <v>5423</v>
      </c>
      <c r="F3276" s="2" t="s">
        <v>12</v>
      </c>
      <c r="G3276" s="2" t="s">
        <v>2663</v>
      </c>
      <c r="H3276" s="2">
        <v>7400000.0</v>
      </c>
      <c r="I3276" s="2">
        <v>7.1</v>
      </c>
    </row>
    <row r="3277">
      <c r="A3277" s="2" t="s">
        <v>5424</v>
      </c>
      <c r="B3277" s="2">
        <v>92.0</v>
      </c>
      <c r="D3277" s="2" t="s">
        <v>5425</v>
      </c>
      <c r="E3277" s="2" t="s">
        <v>5426</v>
      </c>
      <c r="F3277" s="2" t="s">
        <v>12</v>
      </c>
      <c r="G3277" s="2" t="s">
        <v>126</v>
      </c>
      <c r="H3277" s="2">
        <v>8500000.0</v>
      </c>
      <c r="I3277" s="2">
        <v>7.5</v>
      </c>
    </row>
    <row r="3278">
      <c r="A3278" s="2" t="s">
        <v>5427</v>
      </c>
      <c r="B3278" s="2">
        <v>176.0</v>
      </c>
      <c r="C3278" s="2">
        <v>3047539.0</v>
      </c>
      <c r="D3278" s="2" t="s">
        <v>76</v>
      </c>
      <c r="E3278" s="2" t="s">
        <v>5428</v>
      </c>
      <c r="F3278" s="2" t="s">
        <v>1952</v>
      </c>
      <c r="G3278" s="2" t="s">
        <v>1953</v>
      </c>
      <c r="H3278" s="2">
        <v>7217600.0</v>
      </c>
      <c r="I3278" s="2">
        <v>6.9</v>
      </c>
    </row>
    <row r="3279">
      <c r="A3279" s="2" t="s">
        <v>67</v>
      </c>
      <c r="B3279" s="2">
        <v>116.0</v>
      </c>
      <c r="C3279" s="2">
        <v>7.89E7</v>
      </c>
      <c r="D3279" s="2" t="s">
        <v>3533</v>
      </c>
      <c r="E3279" s="2" t="s">
        <v>5429</v>
      </c>
      <c r="F3279" s="2" t="s">
        <v>12</v>
      </c>
      <c r="G3279" s="2" t="s">
        <v>20</v>
      </c>
      <c r="H3279" s="2">
        <v>1.1E7</v>
      </c>
      <c r="I3279" s="2">
        <v>8.5</v>
      </c>
    </row>
    <row r="3280">
      <c r="A3280" s="2" t="s">
        <v>2562</v>
      </c>
      <c r="B3280" s="2">
        <v>88.0</v>
      </c>
      <c r="C3280" s="2">
        <v>3.0859E7</v>
      </c>
      <c r="D3280" s="2" t="s">
        <v>1929</v>
      </c>
      <c r="E3280" s="2" t="s">
        <v>5430</v>
      </c>
      <c r="F3280" s="2" t="s">
        <v>12</v>
      </c>
      <c r="G3280" s="2" t="s">
        <v>13</v>
      </c>
      <c r="H3280" s="2">
        <v>83532.0</v>
      </c>
      <c r="I3280" s="2">
        <v>7.5</v>
      </c>
    </row>
    <row r="3281">
      <c r="A3281" s="2" t="s">
        <v>5431</v>
      </c>
      <c r="B3281" s="2">
        <v>106.0</v>
      </c>
      <c r="C3281" s="2">
        <v>3571735.0</v>
      </c>
      <c r="D3281" s="2" t="s">
        <v>1500</v>
      </c>
      <c r="E3281" s="2" t="s">
        <v>5432</v>
      </c>
      <c r="F3281" s="2" t="s">
        <v>12</v>
      </c>
      <c r="G3281" s="2" t="s">
        <v>13</v>
      </c>
      <c r="H3281" s="2">
        <v>1.0E7</v>
      </c>
      <c r="I3281" s="2">
        <v>6.6</v>
      </c>
    </row>
    <row r="3282">
      <c r="A3282" s="2" t="s">
        <v>2427</v>
      </c>
      <c r="B3282" s="2">
        <v>181.0</v>
      </c>
      <c r="C3282" s="2">
        <v>5.0E7</v>
      </c>
      <c r="D3282" s="2" t="s">
        <v>4193</v>
      </c>
      <c r="E3282" s="2" t="s">
        <v>5433</v>
      </c>
      <c r="F3282" s="2" t="s">
        <v>12</v>
      </c>
      <c r="G3282" s="2" t="s">
        <v>13</v>
      </c>
      <c r="H3282" s="2">
        <v>9000000.0</v>
      </c>
      <c r="I3282" s="2">
        <v>8.0</v>
      </c>
    </row>
    <row r="3283">
      <c r="A3283" s="2" t="s">
        <v>1985</v>
      </c>
      <c r="B3283" s="2">
        <v>130.0</v>
      </c>
      <c r="C3283" s="2">
        <v>6.36E7</v>
      </c>
      <c r="D3283" s="2" t="s">
        <v>18</v>
      </c>
      <c r="E3283" s="2" t="s">
        <v>5434</v>
      </c>
      <c r="F3283" s="2" t="s">
        <v>12</v>
      </c>
      <c r="G3283" s="2" t="s">
        <v>20</v>
      </c>
      <c r="H3283" s="2">
        <v>9000000.0</v>
      </c>
      <c r="I3283" s="2">
        <v>7.0</v>
      </c>
    </row>
    <row r="3284">
      <c r="A3284" s="2" t="s">
        <v>2323</v>
      </c>
      <c r="B3284" s="2">
        <v>93.0</v>
      </c>
      <c r="D3284" s="2" t="s">
        <v>4372</v>
      </c>
      <c r="E3284" s="2" t="s">
        <v>5435</v>
      </c>
      <c r="F3284" s="2" t="s">
        <v>12</v>
      </c>
      <c r="G3284" s="2" t="s">
        <v>13</v>
      </c>
      <c r="H3284" s="2">
        <v>1.0E7</v>
      </c>
      <c r="I3284" s="2">
        <v>5.8</v>
      </c>
    </row>
    <row r="3285">
      <c r="A3285" s="2" t="s">
        <v>5436</v>
      </c>
      <c r="B3285" s="2">
        <v>110.0</v>
      </c>
      <c r="D3285" s="2" t="s">
        <v>495</v>
      </c>
      <c r="E3285" s="2" t="s">
        <v>5437</v>
      </c>
      <c r="F3285" s="2" t="s">
        <v>3384</v>
      </c>
      <c r="G3285" s="2" t="s">
        <v>2458</v>
      </c>
      <c r="I3285" s="2">
        <v>7.3</v>
      </c>
    </row>
    <row r="3286">
      <c r="A3286" s="2" t="s">
        <v>1079</v>
      </c>
      <c r="B3286" s="2">
        <v>123.0</v>
      </c>
      <c r="C3286" s="2">
        <v>3.6049108E7</v>
      </c>
      <c r="D3286" s="2" t="s">
        <v>2023</v>
      </c>
      <c r="E3286" s="2" t="s">
        <v>5438</v>
      </c>
      <c r="F3286" s="2" t="s">
        <v>12</v>
      </c>
      <c r="G3286" s="2" t="s">
        <v>13</v>
      </c>
      <c r="H3286" s="2">
        <v>9000000.0</v>
      </c>
      <c r="I3286" s="2">
        <v>6.8</v>
      </c>
    </row>
    <row r="3287">
      <c r="A3287" s="2" t="s">
        <v>2356</v>
      </c>
      <c r="B3287" s="2">
        <v>120.0</v>
      </c>
      <c r="C3287" s="2">
        <v>3.4074895E7</v>
      </c>
      <c r="D3287" s="2" t="s">
        <v>888</v>
      </c>
      <c r="E3287" s="2" t="s">
        <v>5439</v>
      </c>
      <c r="F3287" s="2" t="s">
        <v>12</v>
      </c>
      <c r="G3287" s="2" t="s">
        <v>13</v>
      </c>
      <c r="H3287" s="2">
        <v>9000000.0</v>
      </c>
      <c r="I3287" s="2">
        <v>6.7</v>
      </c>
    </row>
    <row r="3288">
      <c r="A3288" s="2" t="s">
        <v>4679</v>
      </c>
      <c r="B3288" s="2">
        <v>87.0</v>
      </c>
      <c r="C3288" s="2">
        <v>3.3244684E7</v>
      </c>
      <c r="D3288" s="2" t="s">
        <v>2563</v>
      </c>
      <c r="E3288" s="2" t="s">
        <v>5440</v>
      </c>
      <c r="F3288" s="2" t="s">
        <v>12</v>
      </c>
      <c r="G3288" s="2" t="s">
        <v>13</v>
      </c>
      <c r="H3288" s="2">
        <v>9000000.0</v>
      </c>
      <c r="I3288" s="2">
        <v>6.5</v>
      </c>
    </row>
    <row r="3289">
      <c r="A3289" s="2" t="s">
        <v>3851</v>
      </c>
      <c r="B3289" s="2">
        <v>123.0</v>
      </c>
      <c r="C3289" s="2">
        <v>2.4530513E7</v>
      </c>
      <c r="D3289" s="2" t="s">
        <v>1012</v>
      </c>
      <c r="E3289" s="2" t="s">
        <v>5441</v>
      </c>
      <c r="F3289" s="2" t="s">
        <v>12</v>
      </c>
      <c r="G3289" s="2" t="s">
        <v>13</v>
      </c>
      <c r="H3289" s="2">
        <v>9000000.0</v>
      </c>
      <c r="I3289" s="2">
        <v>8.0</v>
      </c>
    </row>
    <row r="3290">
      <c r="A3290" s="2" t="s">
        <v>5139</v>
      </c>
      <c r="B3290" s="2">
        <v>103.0</v>
      </c>
      <c r="C3290" s="2">
        <v>7.151923E7</v>
      </c>
      <c r="D3290" s="2" t="s">
        <v>781</v>
      </c>
      <c r="E3290" s="2" t="s">
        <v>5442</v>
      </c>
      <c r="F3290" s="2" t="s">
        <v>12</v>
      </c>
      <c r="G3290" s="2" t="s">
        <v>13</v>
      </c>
      <c r="H3290" s="2">
        <v>9000000.0</v>
      </c>
      <c r="I3290" s="2">
        <v>6.5</v>
      </c>
    </row>
    <row r="3291">
      <c r="A3291" s="2" t="s">
        <v>5443</v>
      </c>
      <c r="B3291" s="2">
        <v>91.0</v>
      </c>
      <c r="C3291" s="2">
        <v>2.003531E7</v>
      </c>
      <c r="D3291" s="2" t="s">
        <v>495</v>
      </c>
      <c r="E3291" s="2" t="s">
        <v>5444</v>
      </c>
      <c r="F3291" s="2" t="s">
        <v>12</v>
      </c>
      <c r="G3291" s="2" t="s">
        <v>13</v>
      </c>
      <c r="H3291" s="2">
        <v>9000000.0</v>
      </c>
      <c r="I3291" s="2">
        <v>4.9</v>
      </c>
    </row>
    <row r="3292">
      <c r="A3292" s="2" t="s">
        <v>4744</v>
      </c>
      <c r="B3292" s="2">
        <v>88.0</v>
      </c>
      <c r="C3292" s="2">
        <v>1.8225165E7</v>
      </c>
      <c r="D3292" s="2" t="s">
        <v>1473</v>
      </c>
      <c r="E3292" s="2" t="s">
        <v>5445</v>
      </c>
      <c r="F3292" s="2" t="s">
        <v>12</v>
      </c>
      <c r="G3292" s="2" t="s">
        <v>13</v>
      </c>
      <c r="H3292" s="2">
        <v>9000000.0</v>
      </c>
      <c r="I3292" s="2">
        <v>7.1</v>
      </c>
    </row>
    <row r="3293">
      <c r="A3293" s="2" t="s">
        <v>1522</v>
      </c>
      <c r="B3293" s="2">
        <v>126.0</v>
      </c>
      <c r="C3293" s="2">
        <v>1.7804273E7</v>
      </c>
      <c r="D3293" s="2" t="s">
        <v>1422</v>
      </c>
      <c r="E3293" s="2" t="s">
        <v>5446</v>
      </c>
      <c r="F3293" s="2" t="s">
        <v>12</v>
      </c>
      <c r="G3293" s="2" t="s">
        <v>13</v>
      </c>
      <c r="H3293" s="2">
        <v>2.0E7</v>
      </c>
      <c r="I3293" s="2">
        <v>7.0</v>
      </c>
    </row>
    <row r="3294">
      <c r="A3294" s="2" t="s">
        <v>5447</v>
      </c>
      <c r="B3294" s="2">
        <v>120.0</v>
      </c>
      <c r="C3294" s="2">
        <v>1.6938179E7</v>
      </c>
      <c r="D3294" s="2" t="s">
        <v>751</v>
      </c>
      <c r="E3294" s="2" t="s">
        <v>5448</v>
      </c>
      <c r="F3294" s="2" t="s">
        <v>12</v>
      </c>
      <c r="G3294" s="2" t="s">
        <v>13</v>
      </c>
      <c r="H3294" s="2">
        <v>8000000.0</v>
      </c>
      <c r="I3294" s="2">
        <v>7.0</v>
      </c>
    </row>
    <row r="3295">
      <c r="A3295" s="2" t="s">
        <v>1828</v>
      </c>
      <c r="B3295" s="2">
        <v>116.0</v>
      </c>
      <c r="C3295" s="2">
        <v>9.04E7</v>
      </c>
      <c r="D3295" s="2" t="s">
        <v>585</v>
      </c>
      <c r="E3295" s="2" t="s">
        <v>5449</v>
      </c>
      <c r="F3295" s="2" t="s">
        <v>12</v>
      </c>
      <c r="G3295" s="2" t="s">
        <v>13</v>
      </c>
      <c r="I3295" s="2">
        <v>7.5</v>
      </c>
    </row>
    <row r="3296">
      <c r="A3296" s="2" t="s">
        <v>3909</v>
      </c>
      <c r="B3296" s="2">
        <v>94.0</v>
      </c>
      <c r="C3296" s="2">
        <v>1.6235293E7</v>
      </c>
      <c r="D3296" s="2" t="s">
        <v>2228</v>
      </c>
      <c r="E3296" s="2" t="s">
        <v>5450</v>
      </c>
      <c r="F3296" s="2" t="s">
        <v>12</v>
      </c>
      <c r="G3296" s="2" t="s">
        <v>13</v>
      </c>
      <c r="H3296" s="2">
        <v>9000000.0</v>
      </c>
      <c r="I3296" s="2">
        <v>4.5</v>
      </c>
    </row>
    <row r="3297">
      <c r="A3297" s="2" t="s">
        <v>5451</v>
      </c>
      <c r="B3297" s="2">
        <v>85.0</v>
      </c>
      <c r="C3297" s="2">
        <v>1.1827301E7</v>
      </c>
      <c r="D3297" s="2" t="s">
        <v>590</v>
      </c>
      <c r="E3297" s="2" t="s">
        <v>5452</v>
      </c>
      <c r="F3297" s="2" t="s">
        <v>12</v>
      </c>
      <c r="G3297" s="2" t="s">
        <v>13</v>
      </c>
      <c r="I3297" s="2">
        <v>5.5</v>
      </c>
    </row>
    <row r="3298">
      <c r="A3298" s="2" t="s">
        <v>295</v>
      </c>
      <c r="B3298" s="2">
        <v>137.0</v>
      </c>
      <c r="C3298" s="2">
        <v>1.0161099E7</v>
      </c>
      <c r="D3298" s="2" t="s">
        <v>5453</v>
      </c>
      <c r="E3298" s="2" t="s">
        <v>5454</v>
      </c>
      <c r="F3298" s="2" t="s">
        <v>12</v>
      </c>
      <c r="G3298" s="2" t="s">
        <v>20</v>
      </c>
      <c r="H3298" s="2">
        <v>9000000.0</v>
      </c>
      <c r="I3298" s="2">
        <v>7.7</v>
      </c>
    </row>
    <row r="3299">
      <c r="A3299" s="2" t="s">
        <v>5455</v>
      </c>
      <c r="B3299" s="2">
        <v>114.0</v>
      </c>
      <c r="C3299" s="2">
        <v>6610326.0</v>
      </c>
      <c r="D3299" s="2" t="s">
        <v>888</v>
      </c>
      <c r="E3299" s="2" t="s">
        <v>5456</v>
      </c>
      <c r="F3299" s="2" t="s">
        <v>12</v>
      </c>
      <c r="G3299" s="2" t="s">
        <v>13</v>
      </c>
      <c r="I3299" s="2">
        <v>7.2</v>
      </c>
    </row>
    <row r="3300">
      <c r="A3300" s="2" t="s">
        <v>5457</v>
      </c>
      <c r="B3300" s="2">
        <v>76.0</v>
      </c>
      <c r="C3300" s="2">
        <v>6126237.0</v>
      </c>
      <c r="D3300" s="2" t="s">
        <v>590</v>
      </c>
      <c r="E3300" s="2" t="s">
        <v>5458</v>
      </c>
      <c r="F3300" s="2" t="s">
        <v>12</v>
      </c>
      <c r="G3300" s="2" t="s">
        <v>13</v>
      </c>
      <c r="I3300" s="2">
        <v>4.8</v>
      </c>
    </row>
    <row r="3301">
      <c r="A3301" s="2" t="s">
        <v>307</v>
      </c>
      <c r="B3301" s="2">
        <v>119.0</v>
      </c>
      <c r="C3301" s="2">
        <v>6047856.0</v>
      </c>
      <c r="D3301" s="2" t="s">
        <v>154</v>
      </c>
      <c r="E3301" s="2" t="s">
        <v>5459</v>
      </c>
      <c r="F3301" s="2" t="s">
        <v>12</v>
      </c>
      <c r="G3301" s="2" t="s">
        <v>13</v>
      </c>
      <c r="H3301" s="2">
        <v>8500000.0</v>
      </c>
      <c r="I3301" s="2">
        <v>6.7</v>
      </c>
    </row>
    <row r="3302">
      <c r="A3302" s="2" t="s">
        <v>2120</v>
      </c>
      <c r="B3302" s="2">
        <v>99.0</v>
      </c>
      <c r="C3302" s="2">
        <v>4681503.0</v>
      </c>
      <c r="D3302" s="2" t="s">
        <v>888</v>
      </c>
      <c r="E3302" s="2" t="s">
        <v>5460</v>
      </c>
      <c r="F3302" s="2" t="s">
        <v>12</v>
      </c>
      <c r="G3302" s="2" t="s">
        <v>13</v>
      </c>
      <c r="H3302" s="2">
        <v>9000000.0</v>
      </c>
      <c r="I3302" s="2">
        <v>7.0</v>
      </c>
    </row>
    <row r="3303">
      <c r="A3303" s="2" t="s">
        <v>5461</v>
      </c>
      <c r="B3303" s="2">
        <v>79.0</v>
      </c>
      <c r="C3303" s="2">
        <v>4350774.0</v>
      </c>
      <c r="D3303" s="2" t="s">
        <v>585</v>
      </c>
      <c r="E3303" s="2" t="s">
        <v>5462</v>
      </c>
      <c r="F3303" s="2" t="s">
        <v>12</v>
      </c>
      <c r="G3303" s="2" t="s">
        <v>13</v>
      </c>
      <c r="H3303" s="2">
        <v>8000000.0</v>
      </c>
      <c r="I3303" s="2">
        <v>6.5</v>
      </c>
    </row>
    <row r="3304">
      <c r="A3304" s="2" t="s">
        <v>3868</v>
      </c>
      <c r="B3304" s="2">
        <v>114.0</v>
      </c>
      <c r="C3304" s="2">
        <v>3420871.0</v>
      </c>
      <c r="D3304" s="2" t="s">
        <v>4405</v>
      </c>
      <c r="E3304" s="2" t="s">
        <v>5463</v>
      </c>
      <c r="F3304" s="2" t="s">
        <v>12</v>
      </c>
      <c r="G3304" s="2" t="s">
        <v>13</v>
      </c>
      <c r="I3304" s="2">
        <v>7.4</v>
      </c>
    </row>
    <row r="3305">
      <c r="B3305" s="2">
        <v>30.0</v>
      </c>
      <c r="D3305" s="2" t="s">
        <v>76</v>
      </c>
      <c r="E3305" s="2" t="s">
        <v>5464</v>
      </c>
      <c r="F3305" s="2" t="s">
        <v>12</v>
      </c>
      <c r="G3305" s="2" t="s">
        <v>13</v>
      </c>
      <c r="I3305" s="2">
        <v>3.5</v>
      </c>
    </row>
    <row r="3306">
      <c r="A3306" s="2" t="s">
        <v>5465</v>
      </c>
      <c r="B3306" s="2">
        <v>91.0</v>
      </c>
      <c r="D3306" s="2" t="s">
        <v>1553</v>
      </c>
      <c r="E3306" s="2" t="s">
        <v>5466</v>
      </c>
      <c r="F3306" s="2" t="s">
        <v>12</v>
      </c>
      <c r="G3306" s="2" t="s">
        <v>13</v>
      </c>
      <c r="H3306" s="2">
        <v>9000000.0</v>
      </c>
      <c r="I3306" s="2">
        <v>5.7</v>
      </c>
    </row>
    <row r="3307">
      <c r="A3307" s="2" t="s">
        <v>4696</v>
      </c>
      <c r="B3307" s="2">
        <v>95.0</v>
      </c>
      <c r="C3307" s="2">
        <v>2955039.0</v>
      </c>
      <c r="D3307" s="2" t="s">
        <v>572</v>
      </c>
      <c r="E3307" s="2" t="s">
        <v>5467</v>
      </c>
      <c r="F3307" s="2" t="s">
        <v>12</v>
      </c>
      <c r="G3307" s="2" t="s">
        <v>13</v>
      </c>
      <c r="H3307" s="2">
        <v>9000000.0</v>
      </c>
      <c r="I3307" s="2">
        <v>6.2</v>
      </c>
    </row>
    <row r="3308">
      <c r="A3308" s="2" t="s">
        <v>4105</v>
      </c>
      <c r="B3308" s="2">
        <v>103.0</v>
      </c>
      <c r="C3308" s="2">
        <v>1530535.0</v>
      </c>
      <c r="D3308" s="2" t="s">
        <v>495</v>
      </c>
      <c r="E3308" s="2" t="s">
        <v>5468</v>
      </c>
      <c r="F3308" s="2" t="s">
        <v>12</v>
      </c>
      <c r="G3308" s="2" t="s">
        <v>13</v>
      </c>
      <c r="H3308" s="2">
        <v>9000000.0</v>
      </c>
      <c r="I3308" s="2">
        <v>5.7</v>
      </c>
    </row>
    <row r="3309">
      <c r="A3309" s="2" t="s">
        <v>3781</v>
      </c>
      <c r="B3309" s="2">
        <v>92.0</v>
      </c>
      <c r="C3309" s="2">
        <v>4881867.0</v>
      </c>
      <c r="D3309" s="2" t="s">
        <v>2233</v>
      </c>
      <c r="E3309" s="2" t="s">
        <v>5469</v>
      </c>
      <c r="F3309" s="2" t="s">
        <v>12</v>
      </c>
      <c r="G3309" s="2" t="s">
        <v>13</v>
      </c>
      <c r="H3309" s="2">
        <v>9000000.0</v>
      </c>
      <c r="I3309" s="2">
        <v>6.4</v>
      </c>
    </row>
    <row r="3310">
      <c r="A3310" s="2" t="s">
        <v>3931</v>
      </c>
      <c r="B3310" s="2">
        <v>124.0</v>
      </c>
      <c r="C3310" s="2">
        <v>1043487.0</v>
      </c>
      <c r="D3310" s="2" t="s">
        <v>2162</v>
      </c>
      <c r="E3310" s="2" t="s">
        <v>5470</v>
      </c>
      <c r="F3310" s="2" t="s">
        <v>12</v>
      </c>
      <c r="G3310" s="2" t="s">
        <v>20</v>
      </c>
      <c r="I3310" s="2">
        <v>7.0</v>
      </c>
    </row>
    <row r="3311">
      <c r="A3311" s="2" t="s">
        <v>5471</v>
      </c>
      <c r="B3311" s="2">
        <v>156.0</v>
      </c>
      <c r="C3311" s="2">
        <v>770629.0</v>
      </c>
      <c r="D3311" s="2" t="s">
        <v>935</v>
      </c>
      <c r="E3311" s="2" t="s">
        <v>5472</v>
      </c>
      <c r="F3311" s="2" t="s">
        <v>4391</v>
      </c>
      <c r="G3311" s="2" t="s">
        <v>1987</v>
      </c>
      <c r="I3311" s="2">
        <v>7.7</v>
      </c>
    </row>
    <row r="3312">
      <c r="A3312" s="2" t="s">
        <v>4098</v>
      </c>
      <c r="B3312" s="2">
        <v>84.0</v>
      </c>
      <c r="C3312" s="2">
        <v>1.1860839E7</v>
      </c>
      <c r="D3312" s="2" t="s">
        <v>1420</v>
      </c>
      <c r="E3312" s="2" t="s">
        <v>5473</v>
      </c>
      <c r="F3312" s="2" t="s">
        <v>12</v>
      </c>
      <c r="G3312" s="2" t="s">
        <v>13</v>
      </c>
      <c r="H3312" s="2">
        <v>9000000.0</v>
      </c>
      <c r="I3312" s="2">
        <v>5.4</v>
      </c>
    </row>
    <row r="3313">
      <c r="A3313" s="2" t="s">
        <v>5474</v>
      </c>
      <c r="B3313" s="2">
        <v>300.0</v>
      </c>
      <c r="C3313" s="2">
        <v>454255.0</v>
      </c>
      <c r="D3313" s="2" t="s">
        <v>380</v>
      </c>
      <c r="E3313" s="2" t="s">
        <v>5475</v>
      </c>
      <c r="F3313" s="2" t="s">
        <v>4595</v>
      </c>
      <c r="G3313" s="2" t="s">
        <v>4596</v>
      </c>
      <c r="H3313" s="2">
        <v>4.0E8</v>
      </c>
      <c r="I3313" s="2">
        <v>6.6</v>
      </c>
    </row>
    <row r="3314">
      <c r="A3314" s="2" t="s">
        <v>5476</v>
      </c>
      <c r="B3314" s="2">
        <v>120.0</v>
      </c>
      <c r="C3314" s="2">
        <v>349618.0</v>
      </c>
      <c r="D3314" s="2" t="s">
        <v>2228</v>
      </c>
      <c r="E3314" s="2" t="s">
        <v>5477</v>
      </c>
      <c r="F3314" s="2" t="s">
        <v>12</v>
      </c>
      <c r="G3314" s="2" t="s">
        <v>2458</v>
      </c>
      <c r="H3314" s="2">
        <v>9000000.0</v>
      </c>
      <c r="I3314" s="2">
        <v>6.1</v>
      </c>
    </row>
    <row r="3315">
      <c r="A3315" s="2" t="s">
        <v>5478</v>
      </c>
      <c r="B3315" s="2">
        <v>98.0</v>
      </c>
      <c r="D3315" s="2" t="s">
        <v>585</v>
      </c>
      <c r="E3315" s="2" t="s">
        <v>5479</v>
      </c>
      <c r="F3315" s="2" t="s">
        <v>512</v>
      </c>
      <c r="G3315" s="2" t="s">
        <v>513</v>
      </c>
      <c r="I3315" s="2">
        <v>6.1</v>
      </c>
    </row>
    <row r="3316">
      <c r="A3316" s="2" t="s">
        <v>3912</v>
      </c>
      <c r="B3316" s="2">
        <v>121.0</v>
      </c>
      <c r="C3316" s="2">
        <v>112935.0</v>
      </c>
      <c r="D3316" s="2" t="s">
        <v>1196</v>
      </c>
      <c r="E3316" s="2" t="s">
        <v>5480</v>
      </c>
      <c r="F3316" s="2" t="s">
        <v>12</v>
      </c>
      <c r="G3316" s="2" t="s">
        <v>20</v>
      </c>
      <c r="H3316" s="2">
        <v>9000000.0</v>
      </c>
      <c r="I3316" s="2">
        <v>7.6</v>
      </c>
    </row>
    <row r="3317">
      <c r="A3317" s="2" t="s">
        <v>5481</v>
      </c>
      <c r="B3317" s="2">
        <v>97.0</v>
      </c>
      <c r="C3317" s="2">
        <v>883887.0</v>
      </c>
      <c r="D3317" s="2" t="s">
        <v>1196</v>
      </c>
      <c r="E3317" s="2" t="s">
        <v>5482</v>
      </c>
      <c r="F3317" s="2" t="s">
        <v>12</v>
      </c>
      <c r="G3317" s="2" t="s">
        <v>13</v>
      </c>
      <c r="H3317" s="2">
        <v>9000000.0</v>
      </c>
      <c r="I3317" s="2">
        <v>6.2</v>
      </c>
    </row>
    <row r="3318">
      <c r="A3318" s="2" t="s">
        <v>4549</v>
      </c>
      <c r="B3318" s="2">
        <v>86.0</v>
      </c>
      <c r="C3318" s="2">
        <v>13751.0</v>
      </c>
      <c r="D3318" s="2" t="s">
        <v>2479</v>
      </c>
      <c r="E3318" s="2" t="s">
        <v>5483</v>
      </c>
      <c r="F3318" s="2" t="s">
        <v>12</v>
      </c>
      <c r="G3318" s="2" t="s">
        <v>126</v>
      </c>
      <c r="H3318" s="2">
        <v>1.14E7</v>
      </c>
      <c r="I3318" s="2">
        <v>6.6</v>
      </c>
    </row>
    <row r="3319">
      <c r="A3319" s="2" t="s">
        <v>2599</v>
      </c>
      <c r="B3319" s="2">
        <v>93.0</v>
      </c>
      <c r="D3319" s="2" t="s">
        <v>116</v>
      </c>
      <c r="E3319" s="2" t="s">
        <v>2600</v>
      </c>
      <c r="F3319" s="2" t="s">
        <v>12</v>
      </c>
      <c r="G3319" s="2" t="s">
        <v>13</v>
      </c>
      <c r="H3319" s="2">
        <v>1.9E7</v>
      </c>
      <c r="I3319" s="2">
        <v>6.1</v>
      </c>
    </row>
    <row r="3320">
      <c r="A3320" s="2" t="s">
        <v>5484</v>
      </c>
      <c r="B3320" s="2">
        <v>45.0</v>
      </c>
      <c r="C3320" s="2">
        <v>145109.0</v>
      </c>
      <c r="D3320" s="2" t="s">
        <v>770</v>
      </c>
      <c r="E3320" s="2" t="s">
        <v>5485</v>
      </c>
      <c r="F3320" s="2" t="s">
        <v>5486</v>
      </c>
      <c r="G3320" s="2" t="s">
        <v>2663</v>
      </c>
      <c r="H3320" s="2">
        <v>4.5E7</v>
      </c>
      <c r="I3320" s="2">
        <v>7.3</v>
      </c>
    </row>
    <row r="3321">
      <c r="A3321" s="2" t="s">
        <v>5487</v>
      </c>
      <c r="B3321" s="2">
        <v>97.0</v>
      </c>
      <c r="C3321" s="2">
        <v>1046166.0</v>
      </c>
      <c r="D3321" s="2" t="s">
        <v>2273</v>
      </c>
      <c r="E3321" s="2" t="s">
        <v>5488</v>
      </c>
      <c r="F3321" s="2" t="s">
        <v>12</v>
      </c>
      <c r="G3321" s="2" t="s">
        <v>265</v>
      </c>
      <c r="H3321" s="2">
        <v>9000000.0</v>
      </c>
      <c r="I3321" s="2">
        <v>4.2</v>
      </c>
    </row>
    <row r="3322">
      <c r="A3322" s="2" t="s">
        <v>4269</v>
      </c>
      <c r="B3322" s="2">
        <v>102.0</v>
      </c>
      <c r="D3322" s="2" t="s">
        <v>758</v>
      </c>
      <c r="E3322" s="2" t="s">
        <v>5489</v>
      </c>
      <c r="F3322" s="2" t="s">
        <v>12</v>
      </c>
      <c r="G3322" s="2" t="s">
        <v>20</v>
      </c>
      <c r="I3322" s="2">
        <v>7.1</v>
      </c>
    </row>
    <row r="3323">
      <c r="A3323" s="2" t="s">
        <v>5490</v>
      </c>
      <c r="B3323" s="2">
        <v>105.0</v>
      </c>
      <c r="C3323" s="2">
        <v>2874.0</v>
      </c>
      <c r="D3323" s="2" t="s">
        <v>1196</v>
      </c>
      <c r="E3323" s="2" t="s">
        <v>5491</v>
      </c>
      <c r="F3323" s="2" t="s">
        <v>512</v>
      </c>
      <c r="G3323" s="2" t="s">
        <v>513</v>
      </c>
      <c r="I3323" s="2">
        <v>6.0</v>
      </c>
    </row>
    <row r="3324">
      <c r="A3324" s="2" t="s">
        <v>5492</v>
      </c>
      <c r="B3324" s="2">
        <v>103.0</v>
      </c>
      <c r="D3324" s="2" t="s">
        <v>76</v>
      </c>
      <c r="E3324" s="2" t="s">
        <v>5493</v>
      </c>
      <c r="F3324" s="2" t="s">
        <v>12</v>
      </c>
      <c r="G3324" s="2" t="s">
        <v>13</v>
      </c>
      <c r="H3324" s="2">
        <v>9000000.0</v>
      </c>
      <c r="I3324" s="2">
        <v>6.5</v>
      </c>
    </row>
    <row r="3325">
      <c r="A3325" s="2" t="s">
        <v>5494</v>
      </c>
      <c r="B3325" s="2">
        <v>93.0</v>
      </c>
      <c r="C3325" s="2">
        <v>1.74635E8</v>
      </c>
      <c r="D3325" s="2" t="s">
        <v>1473</v>
      </c>
      <c r="E3325" s="2" t="s">
        <v>5495</v>
      </c>
      <c r="F3325" s="2" t="s">
        <v>12</v>
      </c>
      <c r="G3325" s="2" t="s">
        <v>126</v>
      </c>
      <c r="H3325" s="2">
        <v>8800000.0</v>
      </c>
      <c r="I3325" s="2">
        <v>6.5</v>
      </c>
    </row>
    <row r="3326">
      <c r="A3326" s="2" t="s">
        <v>5496</v>
      </c>
      <c r="B3326" s="2">
        <v>76.0</v>
      </c>
      <c r="D3326" s="2" t="s">
        <v>5497</v>
      </c>
      <c r="E3326" s="2" t="s">
        <v>5498</v>
      </c>
      <c r="F3326" s="2" t="s">
        <v>12</v>
      </c>
      <c r="G3326" s="2" t="s">
        <v>20</v>
      </c>
      <c r="I3326" s="2">
        <v>5.7</v>
      </c>
    </row>
    <row r="3327">
      <c r="A3327" s="2" t="s">
        <v>5499</v>
      </c>
      <c r="B3327" s="2">
        <v>90.0</v>
      </c>
      <c r="D3327" s="2" t="s">
        <v>1752</v>
      </c>
      <c r="E3327" s="2" t="s">
        <v>5500</v>
      </c>
      <c r="F3327" s="2" t="s">
        <v>12</v>
      </c>
      <c r="G3327" s="2" t="s">
        <v>20</v>
      </c>
      <c r="H3327" s="2">
        <v>8800000.0</v>
      </c>
      <c r="I3327" s="2">
        <v>6.1</v>
      </c>
    </row>
    <row r="3328">
      <c r="A3328" s="2" t="s">
        <v>5501</v>
      </c>
      <c r="B3328" s="2">
        <v>122.0</v>
      </c>
      <c r="D3328" s="2" t="s">
        <v>695</v>
      </c>
      <c r="E3328" s="2" t="s">
        <v>5502</v>
      </c>
      <c r="F3328" s="2" t="s">
        <v>12</v>
      </c>
      <c r="G3328" s="2" t="s">
        <v>126</v>
      </c>
      <c r="H3328" s="2">
        <v>9000000.0</v>
      </c>
      <c r="I3328" s="2">
        <v>7.1</v>
      </c>
    </row>
    <row r="3329">
      <c r="A3329" s="2" t="s">
        <v>5503</v>
      </c>
      <c r="B3329" s="2">
        <v>127.0</v>
      </c>
      <c r="C3329" s="2">
        <v>171320.0</v>
      </c>
      <c r="D3329" s="2" t="s">
        <v>683</v>
      </c>
      <c r="E3329" s="2" t="s">
        <v>5504</v>
      </c>
      <c r="F3329" s="2" t="s">
        <v>512</v>
      </c>
      <c r="G3329" s="2" t="s">
        <v>513</v>
      </c>
      <c r="I3329" s="2">
        <v>7.3</v>
      </c>
    </row>
    <row r="3330">
      <c r="A3330" s="2" t="s">
        <v>5505</v>
      </c>
      <c r="B3330" s="2">
        <v>84.0</v>
      </c>
      <c r="C3330" s="2">
        <v>1.4373825E7</v>
      </c>
      <c r="D3330" s="2" t="s">
        <v>784</v>
      </c>
      <c r="E3330" s="2" t="s">
        <v>5506</v>
      </c>
      <c r="F3330" s="2" t="s">
        <v>12</v>
      </c>
      <c r="G3330" s="2" t="s">
        <v>13</v>
      </c>
      <c r="H3330" s="2">
        <v>8600000.0</v>
      </c>
      <c r="I3330" s="2">
        <v>6.5</v>
      </c>
    </row>
    <row r="3331">
      <c r="B3331" s="2">
        <v>23.0</v>
      </c>
      <c r="D3331" s="2" t="s">
        <v>5507</v>
      </c>
      <c r="E3331" s="2" t="s">
        <v>5508</v>
      </c>
      <c r="F3331" s="2" t="s">
        <v>12</v>
      </c>
      <c r="G3331" s="2" t="s">
        <v>13</v>
      </c>
      <c r="I3331" s="2">
        <v>7.9</v>
      </c>
    </row>
    <row r="3332">
      <c r="A3332" s="2" t="s">
        <v>5509</v>
      </c>
      <c r="B3332" s="2">
        <v>96.0</v>
      </c>
      <c r="C3332" s="2">
        <v>162.0</v>
      </c>
      <c r="D3332" s="2" t="s">
        <v>116</v>
      </c>
      <c r="E3332" s="2" t="s">
        <v>5510</v>
      </c>
      <c r="F3332" s="2" t="s">
        <v>12</v>
      </c>
      <c r="G3332" s="2" t="s">
        <v>4596</v>
      </c>
      <c r="H3332" s="2">
        <v>9000000.0</v>
      </c>
      <c r="I3332" s="2">
        <v>5.7</v>
      </c>
    </row>
    <row r="3333">
      <c r="A3333" s="2" t="s">
        <v>463</v>
      </c>
      <c r="B3333" s="2">
        <v>97.0</v>
      </c>
      <c r="C3333" s="2">
        <v>3.2222567E7</v>
      </c>
      <c r="D3333" s="2" t="s">
        <v>305</v>
      </c>
      <c r="E3333" s="2" t="s">
        <v>5511</v>
      </c>
      <c r="F3333" s="2" t="s">
        <v>12</v>
      </c>
      <c r="G3333" s="2" t="s">
        <v>13</v>
      </c>
      <c r="I3333" s="2">
        <v>7.2</v>
      </c>
    </row>
    <row r="3334">
      <c r="A3334" s="2" t="s">
        <v>1702</v>
      </c>
      <c r="B3334" s="2">
        <v>112.0</v>
      </c>
      <c r="C3334" s="2">
        <v>3.9462438E7</v>
      </c>
      <c r="D3334" s="2" t="s">
        <v>2706</v>
      </c>
      <c r="E3334" s="2" t="s">
        <v>5512</v>
      </c>
      <c r="F3334" s="2" t="s">
        <v>12</v>
      </c>
      <c r="G3334" s="2" t="s">
        <v>13</v>
      </c>
      <c r="H3334" s="2">
        <v>7000000.0</v>
      </c>
      <c r="I3334" s="2">
        <v>7.3</v>
      </c>
    </row>
    <row r="3335">
      <c r="A3335" s="2" t="s">
        <v>5513</v>
      </c>
      <c r="B3335" s="2">
        <v>125.0</v>
      </c>
      <c r="C3335" s="2">
        <v>2.92E7</v>
      </c>
      <c r="D3335" s="2" t="s">
        <v>2706</v>
      </c>
      <c r="E3335" s="2" t="s">
        <v>5514</v>
      </c>
      <c r="F3335" s="2" t="s">
        <v>12</v>
      </c>
      <c r="G3335" s="2" t="s">
        <v>13</v>
      </c>
      <c r="H3335" s="2">
        <v>8500000.0</v>
      </c>
      <c r="I3335" s="2">
        <v>6.9</v>
      </c>
    </row>
    <row r="3336">
      <c r="A3336" s="2" t="s">
        <v>5515</v>
      </c>
      <c r="B3336" s="2">
        <v>96.0</v>
      </c>
      <c r="C3336" s="2">
        <v>2.1564616E7</v>
      </c>
      <c r="D3336" s="2" t="s">
        <v>585</v>
      </c>
      <c r="E3336" s="2" t="s">
        <v>5516</v>
      </c>
      <c r="F3336" s="2" t="s">
        <v>12</v>
      </c>
      <c r="G3336" s="2" t="s">
        <v>13</v>
      </c>
      <c r="H3336" s="2">
        <v>8500000.0</v>
      </c>
      <c r="I3336" s="2">
        <v>5.0</v>
      </c>
    </row>
    <row r="3337">
      <c r="A3337" s="2" t="s">
        <v>5517</v>
      </c>
      <c r="B3337" s="2">
        <v>98.0</v>
      </c>
      <c r="D3337" s="2" t="s">
        <v>4893</v>
      </c>
      <c r="E3337" s="2" t="s">
        <v>5518</v>
      </c>
      <c r="F3337" s="2" t="s">
        <v>12</v>
      </c>
      <c r="G3337" s="2" t="s">
        <v>513</v>
      </c>
      <c r="H3337" s="2">
        <v>9000000.0</v>
      </c>
      <c r="I3337" s="2">
        <v>5.9</v>
      </c>
    </row>
    <row r="3338">
      <c r="A3338" s="2" t="s">
        <v>5519</v>
      </c>
      <c r="B3338" s="2">
        <v>92.0</v>
      </c>
      <c r="D3338" s="2" t="s">
        <v>3233</v>
      </c>
      <c r="E3338" s="2" t="s">
        <v>5520</v>
      </c>
      <c r="F3338" s="2" t="s">
        <v>12</v>
      </c>
      <c r="G3338" s="2" t="s">
        <v>4364</v>
      </c>
      <c r="H3338" s="2">
        <v>6.0E7</v>
      </c>
      <c r="I3338" s="2">
        <v>6.7</v>
      </c>
    </row>
    <row r="3339">
      <c r="A3339" s="2" t="s">
        <v>2837</v>
      </c>
      <c r="B3339" s="2">
        <v>103.0</v>
      </c>
      <c r="C3339" s="2">
        <v>1.4879556E7</v>
      </c>
      <c r="D3339" s="2" t="s">
        <v>888</v>
      </c>
      <c r="E3339" s="2" t="s">
        <v>5521</v>
      </c>
      <c r="F3339" s="2" t="s">
        <v>12</v>
      </c>
      <c r="G3339" s="2" t="s">
        <v>13</v>
      </c>
      <c r="H3339" s="2">
        <v>8000000.0</v>
      </c>
      <c r="I3339" s="2">
        <v>7.3</v>
      </c>
    </row>
    <row r="3340">
      <c r="A3340" s="2" t="s">
        <v>3562</v>
      </c>
      <c r="B3340" s="2">
        <v>122.0</v>
      </c>
      <c r="C3340" s="2">
        <v>1.3569248E7</v>
      </c>
      <c r="D3340" s="2" t="s">
        <v>1196</v>
      </c>
      <c r="E3340" s="2" t="s">
        <v>5522</v>
      </c>
      <c r="F3340" s="2" t="s">
        <v>12</v>
      </c>
      <c r="G3340" s="2" t="s">
        <v>13</v>
      </c>
      <c r="I3340" s="2">
        <v>7.6</v>
      </c>
    </row>
    <row r="3341">
      <c r="A3341" s="2" t="s">
        <v>5523</v>
      </c>
      <c r="B3341" s="2">
        <v>101.0</v>
      </c>
      <c r="C3341" s="2">
        <v>3.4017854E7</v>
      </c>
      <c r="D3341" s="2" t="s">
        <v>585</v>
      </c>
      <c r="E3341" s="2" t="s">
        <v>5524</v>
      </c>
      <c r="F3341" s="2" t="s">
        <v>12</v>
      </c>
      <c r="G3341" s="2" t="s">
        <v>13</v>
      </c>
      <c r="H3341" s="2">
        <v>8500000.0</v>
      </c>
      <c r="I3341" s="2">
        <v>6.5</v>
      </c>
    </row>
    <row r="3342">
      <c r="A3342" s="2" t="s">
        <v>5525</v>
      </c>
      <c r="B3342" s="2">
        <v>104.0</v>
      </c>
      <c r="C3342" s="2">
        <v>4273372.0</v>
      </c>
      <c r="D3342" s="2" t="s">
        <v>2706</v>
      </c>
      <c r="E3342" s="2" t="s">
        <v>5526</v>
      </c>
      <c r="F3342" s="2" t="s">
        <v>12</v>
      </c>
      <c r="G3342" s="2" t="s">
        <v>13</v>
      </c>
      <c r="H3342" s="2">
        <v>2.2E7</v>
      </c>
      <c r="I3342" s="2">
        <v>2.1</v>
      </c>
    </row>
    <row r="3343">
      <c r="A3343" s="2" t="s">
        <v>5527</v>
      </c>
      <c r="B3343" s="2">
        <v>101.0</v>
      </c>
      <c r="D3343" s="2" t="s">
        <v>2139</v>
      </c>
      <c r="E3343" s="2" t="s">
        <v>5528</v>
      </c>
      <c r="F3343" s="2" t="s">
        <v>12</v>
      </c>
      <c r="G3343" s="2" t="s">
        <v>13</v>
      </c>
      <c r="H3343" s="2">
        <v>9000000.0</v>
      </c>
      <c r="I3343" s="2">
        <v>5.3</v>
      </c>
    </row>
    <row r="3344">
      <c r="A3344" s="2" t="s">
        <v>5529</v>
      </c>
      <c r="B3344" s="2">
        <v>135.0</v>
      </c>
      <c r="D3344" s="2" t="s">
        <v>268</v>
      </c>
      <c r="E3344" s="2" t="s">
        <v>5530</v>
      </c>
      <c r="F3344" s="2" t="s">
        <v>4391</v>
      </c>
      <c r="G3344" s="2" t="s">
        <v>1987</v>
      </c>
      <c r="H3344" s="2">
        <v>8000000.0</v>
      </c>
      <c r="I3344" s="2">
        <v>7.2</v>
      </c>
    </row>
    <row r="3345">
      <c r="A3345" s="2" t="s">
        <v>4967</v>
      </c>
      <c r="B3345" s="2">
        <v>119.0</v>
      </c>
      <c r="C3345" s="2">
        <v>4440055.0</v>
      </c>
      <c r="D3345" s="2" t="s">
        <v>2205</v>
      </c>
      <c r="E3345" s="2" t="s">
        <v>5531</v>
      </c>
      <c r="F3345" s="2" t="s">
        <v>12</v>
      </c>
      <c r="G3345" s="2" t="s">
        <v>20</v>
      </c>
      <c r="H3345" s="2">
        <v>8500000.0</v>
      </c>
      <c r="I3345" s="2">
        <v>7.0</v>
      </c>
    </row>
    <row r="3346">
      <c r="A3346" s="2" t="s">
        <v>5107</v>
      </c>
      <c r="B3346" s="2">
        <v>128.0</v>
      </c>
      <c r="C3346" s="2">
        <v>4018695.0</v>
      </c>
      <c r="D3346" s="2" t="s">
        <v>642</v>
      </c>
      <c r="E3346" s="2" t="s">
        <v>5532</v>
      </c>
      <c r="F3346" s="2" t="s">
        <v>1952</v>
      </c>
      <c r="G3346" s="2" t="s">
        <v>1953</v>
      </c>
      <c r="H3346" s="2">
        <v>1.2E7</v>
      </c>
      <c r="I3346" s="2">
        <v>8.0</v>
      </c>
    </row>
    <row r="3347">
      <c r="A3347" s="2" t="s">
        <v>3489</v>
      </c>
      <c r="B3347" s="2">
        <v>107.0</v>
      </c>
      <c r="C3347" s="2">
        <v>8.0E7</v>
      </c>
      <c r="D3347" s="2" t="s">
        <v>2706</v>
      </c>
      <c r="E3347" s="2" t="s">
        <v>3490</v>
      </c>
      <c r="F3347" s="2" t="s">
        <v>12</v>
      </c>
      <c r="G3347" s="2" t="s">
        <v>13</v>
      </c>
      <c r="H3347" s="2">
        <v>8200000.0</v>
      </c>
      <c r="I3347" s="2">
        <v>6.5</v>
      </c>
    </row>
    <row r="3348">
      <c r="A3348" s="2" t="s">
        <v>3925</v>
      </c>
      <c r="B3348" s="2">
        <v>106.0</v>
      </c>
      <c r="C3348" s="2">
        <v>6262942.0</v>
      </c>
      <c r="D3348" s="2" t="s">
        <v>354</v>
      </c>
      <c r="E3348" s="2" t="s">
        <v>5533</v>
      </c>
      <c r="F3348" s="2" t="s">
        <v>12</v>
      </c>
      <c r="G3348" s="2" t="s">
        <v>13</v>
      </c>
      <c r="H3348" s="2">
        <v>9000000.0</v>
      </c>
      <c r="I3348" s="2">
        <v>6.9</v>
      </c>
    </row>
    <row r="3349">
      <c r="A3349" s="2" t="s">
        <v>5534</v>
      </c>
      <c r="B3349" s="2">
        <v>126.0</v>
      </c>
      <c r="C3349" s="2">
        <v>1997807.0</v>
      </c>
      <c r="D3349" s="2" t="s">
        <v>642</v>
      </c>
      <c r="E3349" s="2" t="s">
        <v>5535</v>
      </c>
      <c r="F3349" s="2" t="s">
        <v>12</v>
      </c>
      <c r="G3349" s="2" t="s">
        <v>13</v>
      </c>
      <c r="H3349" s="2">
        <v>8000000.0</v>
      </c>
      <c r="I3349" s="2">
        <v>7.1</v>
      </c>
    </row>
    <row r="3350">
      <c r="A3350" s="2" t="s">
        <v>5536</v>
      </c>
      <c r="B3350" s="2">
        <v>128.0</v>
      </c>
      <c r="C3350" s="2">
        <v>1207007.0</v>
      </c>
      <c r="D3350" s="2" t="s">
        <v>495</v>
      </c>
      <c r="E3350" s="2" t="s">
        <v>5537</v>
      </c>
      <c r="F3350" s="2" t="s">
        <v>1952</v>
      </c>
      <c r="G3350" s="2" t="s">
        <v>1953</v>
      </c>
      <c r="I3350" s="2">
        <v>7.3</v>
      </c>
    </row>
    <row r="3351">
      <c r="A3351" s="2" t="s">
        <v>5538</v>
      </c>
      <c r="B3351" s="2">
        <v>127.0</v>
      </c>
      <c r="C3351" s="2">
        <v>1829142.0</v>
      </c>
      <c r="D3351" s="2" t="s">
        <v>1191</v>
      </c>
      <c r="E3351" s="2" t="s">
        <v>5539</v>
      </c>
      <c r="F3351" s="2" t="s">
        <v>12</v>
      </c>
      <c r="G3351" s="2" t="s">
        <v>2760</v>
      </c>
      <c r="I3351" s="2">
        <v>7.5</v>
      </c>
    </row>
    <row r="3352">
      <c r="A3352" s="2" t="s">
        <v>5540</v>
      </c>
      <c r="B3352" s="2">
        <v>160.0</v>
      </c>
      <c r="C3352" s="2">
        <v>3827466.0</v>
      </c>
      <c r="D3352" s="2" t="s">
        <v>1215</v>
      </c>
      <c r="E3352" s="2" t="s">
        <v>5541</v>
      </c>
      <c r="F3352" s="2" t="s">
        <v>1952</v>
      </c>
      <c r="G3352" s="2" t="s">
        <v>1953</v>
      </c>
      <c r="I3352" s="2">
        <v>6.9</v>
      </c>
    </row>
    <row r="3353">
      <c r="A3353" s="2" t="s">
        <v>2173</v>
      </c>
      <c r="B3353" s="2">
        <v>126.0</v>
      </c>
      <c r="C3353" s="2">
        <v>9.08E7</v>
      </c>
      <c r="D3353" s="2" t="s">
        <v>2174</v>
      </c>
      <c r="E3353" s="2" t="s">
        <v>2175</v>
      </c>
      <c r="F3353" s="2" t="s">
        <v>12</v>
      </c>
      <c r="G3353" s="2" t="s">
        <v>13</v>
      </c>
      <c r="H3353" s="2">
        <v>8000000.0</v>
      </c>
      <c r="I3353" s="2">
        <v>7.2</v>
      </c>
    </row>
    <row r="3354">
      <c r="A3354" s="2" t="s">
        <v>5542</v>
      </c>
      <c r="B3354" s="2">
        <v>171.0</v>
      </c>
      <c r="D3354" s="2" t="s">
        <v>2132</v>
      </c>
      <c r="E3354" s="2" t="s">
        <v>5543</v>
      </c>
      <c r="F3354" s="2" t="s">
        <v>12</v>
      </c>
      <c r="G3354" s="2" t="s">
        <v>13</v>
      </c>
      <c r="H3354" s="2">
        <v>7623000.0</v>
      </c>
      <c r="I3354" s="2">
        <v>7.2</v>
      </c>
    </row>
    <row r="3355">
      <c r="A3355" s="2" t="s">
        <v>5135</v>
      </c>
      <c r="B3355" s="2">
        <v>150.0</v>
      </c>
      <c r="C3355" s="2">
        <v>140244.0</v>
      </c>
      <c r="D3355" s="2" t="s">
        <v>5544</v>
      </c>
      <c r="E3355" s="2" t="s">
        <v>5545</v>
      </c>
      <c r="F3355" s="2" t="s">
        <v>12</v>
      </c>
      <c r="G3355" s="2" t="s">
        <v>13</v>
      </c>
      <c r="H3355" s="2">
        <v>8500000.0</v>
      </c>
      <c r="I3355" s="2">
        <v>6.7</v>
      </c>
    </row>
    <row r="3356">
      <c r="A3356" s="2" t="s">
        <v>5546</v>
      </c>
      <c r="B3356" s="2">
        <v>122.0</v>
      </c>
      <c r="D3356" s="2" t="s">
        <v>46</v>
      </c>
      <c r="E3356" s="2" t="s">
        <v>5547</v>
      </c>
      <c r="F3356" s="2" t="s">
        <v>5548</v>
      </c>
      <c r="G3356" s="2" t="s">
        <v>5549</v>
      </c>
      <c r="H3356" s="2">
        <v>8300000.0</v>
      </c>
      <c r="I3356" s="2">
        <v>6.0</v>
      </c>
    </row>
    <row r="3357">
      <c r="A3357" s="2" t="s">
        <v>618</v>
      </c>
      <c r="B3357" s="2">
        <v>178.0</v>
      </c>
      <c r="C3357" s="2">
        <v>1.0793E8</v>
      </c>
      <c r="D3357" s="2" t="s">
        <v>683</v>
      </c>
      <c r="E3357" s="2" t="s">
        <v>5550</v>
      </c>
      <c r="F3357" s="2" t="s">
        <v>12</v>
      </c>
      <c r="G3357" s="2" t="s">
        <v>13</v>
      </c>
      <c r="H3357" s="2">
        <v>8000000.0</v>
      </c>
      <c r="I3357" s="2">
        <v>8.9</v>
      </c>
    </row>
    <row r="3358">
      <c r="A3358" s="2" t="s">
        <v>5551</v>
      </c>
      <c r="B3358" s="2">
        <v>95.0</v>
      </c>
      <c r="C3358" s="2">
        <v>7.6657E7</v>
      </c>
      <c r="D3358" s="2" t="s">
        <v>2007</v>
      </c>
      <c r="E3358" s="2" t="s">
        <v>5552</v>
      </c>
      <c r="F3358" s="2" t="s">
        <v>12</v>
      </c>
      <c r="G3358" s="2" t="s">
        <v>20</v>
      </c>
      <c r="I3358" s="2">
        <v>7.7</v>
      </c>
    </row>
    <row r="3359">
      <c r="A3359" s="2" t="s">
        <v>5553</v>
      </c>
      <c r="B3359" s="2">
        <v>117.0</v>
      </c>
      <c r="C3359" s="2">
        <v>3.2279955E7</v>
      </c>
      <c r="D3359" s="2" t="s">
        <v>751</v>
      </c>
      <c r="E3359" s="2" t="s">
        <v>5554</v>
      </c>
      <c r="F3359" s="2" t="s">
        <v>12</v>
      </c>
      <c r="G3359" s="2" t="s">
        <v>13</v>
      </c>
      <c r="H3359" s="2">
        <v>8500000.0</v>
      </c>
      <c r="I3359" s="2">
        <v>7.9</v>
      </c>
    </row>
    <row r="3360">
      <c r="A3360" s="2" t="s">
        <v>1721</v>
      </c>
      <c r="B3360" s="2">
        <v>119.0</v>
      </c>
      <c r="C3360" s="2">
        <v>4992159.0</v>
      </c>
      <c r="D3360" s="2" t="s">
        <v>4440</v>
      </c>
      <c r="E3360" s="2" t="s">
        <v>5555</v>
      </c>
      <c r="F3360" s="2" t="s">
        <v>12</v>
      </c>
      <c r="G3360" s="2" t="s">
        <v>13</v>
      </c>
      <c r="H3360" s="2">
        <v>8550000.0</v>
      </c>
      <c r="I3360" s="2">
        <v>5.6</v>
      </c>
    </row>
    <row r="3361">
      <c r="A3361" s="2" t="s">
        <v>2524</v>
      </c>
      <c r="B3361" s="2">
        <v>174.0</v>
      </c>
      <c r="C3361" s="2">
        <v>1.63214286E8</v>
      </c>
      <c r="D3361" s="2" t="s">
        <v>5556</v>
      </c>
      <c r="E3361" s="2" t="s">
        <v>5557</v>
      </c>
      <c r="F3361" s="2" t="s">
        <v>12</v>
      </c>
      <c r="G3361" s="2" t="s">
        <v>13</v>
      </c>
      <c r="H3361" s="2">
        <v>8200000.0</v>
      </c>
      <c r="I3361" s="2">
        <v>8.0</v>
      </c>
    </row>
    <row r="3362">
      <c r="A3362" s="2" t="s">
        <v>292</v>
      </c>
      <c r="B3362" s="2">
        <v>111.0</v>
      </c>
      <c r="C3362" s="2">
        <v>6.98E7</v>
      </c>
      <c r="D3362" s="2" t="s">
        <v>1277</v>
      </c>
      <c r="E3362" s="2" t="s">
        <v>5558</v>
      </c>
      <c r="F3362" s="2" t="s">
        <v>12</v>
      </c>
      <c r="G3362" s="2" t="s">
        <v>13</v>
      </c>
      <c r="H3362" s="2">
        <v>8000000.0</v>
      </c>
      <c r="I3362" s="2">
        <v>6.2</v>
      </c>
    </row>
    <row r="3363">
      <c r="A3363" s="2" t="s">
        <v>5559</v>
      </c>
      <c r="B3363" s="2">
        <v>101.0</v>
      </c>
      <c r="C3363" s="2">
        <v>5.9889948E7</v>
      </c>
      <c r="D3363" s="2" t="s">
        <v>888</v>
      </c>
      <c r="E3363" s="2" t="s">
        <v>5560</v>
      </c>
      <c r="F3363" s="2" t="s">
        <v>12</v>
      </c>
      <c r="G3363" s="2" t="s">
        <v>13</v>
      </c>
      <c r="H3363" s="2">
        <v>8000000.0</v>
      </c>
      <c r="I3363" s="2">
        <v>7.9</v>
      </c>
    </row>
    <row r="3364">
      <c r="A3364" s="2" t="s">
        <v>1361</v>
      </c>
      <c r="B3364" s="2">
        <v>89.0</v>
      </c>
      <c r="C3364" s="2">
        <v>5.2287414E7</v>
      </c>
      <c r="D3364" s="2" t="s">
        <v>2441</v>
      </c>
      <c r="E3364" s="2" t="s">
        <v>5561</v>
      </c>
      <c r="F3364" s="2" t="s">
        <v>12</v>
      </c>
      <c r="G3364" s="2" t="s">
        <v>13</v>
      </c>
      <c r="H3364" s="2">
        <v>8000000.0</v>
      </c>
      <c r="I3364" s="2">
        <v>8.1</v>
      </c>
    </row>
    <row r="3365">
      <c r="A3365" s="2" t="s">
        <v>1843</v>
      </c>
      <c r="B3365" s="2">
        <v>113.0</v>
      </c>
      <c r="C3365" s="2">
        <v>4.5063889E7</v>
      </c>
      <c r="D3365" s="2" t="s">
        <v>1114</v>
      </c>
      <c r="E3365" s="2" t="s">
        <v>5562</v>
      </c>
      <c r="F3365" s="2" t="s">
        <v>12</v>
      </c>
      <c r="G3365" s="2" t="s">
        <v>20</v>
      </c>
      <c r="H3365" s="2">
        <v>8000000.0</v>
      </c>
      <c r="I3365" s="2">
        <v>7.6</v>
      </c>
    </row>
    <row r="3366">
      <c r="A3366" s="2" t="s">
        <v>5563</v>
      </c>
      <c r="B3366" s="2">
        <v>95.0</v>
      </c>
      <c r="C3366" s="2">
        <v>4.0066497E7</v>
      </c>
      <c r="D3366" s="2" t="s">
        <v>2162</v>
      </c>
      <c r="E3366" s="2" t="s">
        <v>5564</v>
      </c>
      <c r="F3366" s="2" t="s">
        <v>12</v>
      </c>
      <c r="G3366" s="2" t="s">
        <v>13</v>
      </c>
      <c r="H3366" s="2">
        <v>8000000.0</v>
      </c>
      <c r="I3366" s="2">
        <v>3.5</v>
      </c>
    </row>
    <row r="3367">
      <c r="A3367" s="2" t="s">
        <v>5565</v>
      </c>
      <c r="B3367" s="2">
        <v>112.0</v>
      </c>
      <c r="C3367" s="2">
        <v>3.65E7</v>
      </c>
      <c r="D3367" s="2" t="s">
        <v>604</v>
      </c>
      <c r="E3367" s="2" t="s">
        <v>5566</v>
      </c>
      <c r="F3367" s="2" t="s">
        <v>12</v>
      </c>
      <c r="G3367" s="2" t="s">
        <v>13</v>
      </c>
      <c r="H3367" s="2">
        <v>8000000.0</v>
      </c>
      <c r="I3367" s="2">
        <v>7.6</v>
      </c>
    </row>
    <row r="3368">
      <c r="A3368" s="2" t="s">
        <v>4673</v>
      </c>
      <c r="B3368" s="2">
        <v>109.0</v>
      </c>
      <c r="C3368" s="2">
        <v>2.7362712E7</v>
      </c>
      <c r="D3368" s="2" t="s">
        <v>2018</v>
      </c>
      <c r="E3368" s="2" t="s">
        <v>5567</v>
      </c>
      <c r="F3368" s="2" t="s">
        <v>12</v>
      </c>
      <c r="G3368" s="2" t="s">
        <v>13</v>
      </c>
      <c r="H3368" s="2">
        <v>8000000.0</v>
      </c>
      <c r="I3368" s="2">
        <v>6.5</v>
      </c>
    </row>
    <row r="3369">
      <c r="A3369" s="2" t="s">
        <v>5568</v>
      </c>
      <c r="B3369" s="2">
        <v>108.0</v>
      </c>
      <c r="C3369" s="2">
        <v>3.4746109E7</v>
      </c>
      <c r="D3369" s="2" t="s">
        <v>5569</v>
      </c>
      <c r="E3369" s="2" t="s">
        <v>5570</v>
      </c>
      <c r="F3369" s="2" t="s">
        <v>12</v>
      </c>
      <c r="G3369" s="2" t="s">
        <v>13</v>
      </c>
      <c r="H3369" s="2">
        <v>8000000.0</v>
      </c>
      <c r="I3369" s="2">
        <v>5.6</v>
      </c>
    </row>
    <row r="3370">
      <c r="A3370" s="2" t="s">
        <v>2839</v>
      </c>
      <c r="B3370" s="2">
        <v>100.0</v>
      </c>
      <c r="C3370" s="2">
        <v>3.4963967E7</v>
      </c>
      <c r="D3370" s="2" t="s">
        <v>495</v>
      </c>
      <c r="E3370" s="2" t="s">
        <v>5571</v>
      </c>
      <c r="F3370" s="2" t="s">
        <v>12</v>
      </c>
      <c r="G3370" s="2" t="s">
        <v>13</v>
      </c>
      <c r="H3370" s="2">
        <v>8000000.0</v>
      </c>
      <c r="I3370" s="2">
        <v>7.7</v>
      </c>
    </row>
    <row r="3371">
      <c r="A3371" s="2" t="s">
        <v>5572</v>
      </c>
      <c r="B3371" s="2">
        <v>90.0</v>
      </c>
      <c r="C3371" s="2">
        <v>2.5926543E7</v>
      </c>
      <c r="D3371" s="2" t="s">
        <v>1059</v>
      </c>
      <c r="E3371" s="2" t="s">
        <v>5573</v>
      </c>
      <c r="F3371" s="2" t="s">
        <v>12</v>
      </c>
      <c r="G3371" s="2" t="s">
        <v>13</v>
      </c>
      <c r="H3371" s="2">
        <v>8000000.0</v>
      </c>
      <c r="I3371" s="2">
        <v>5.2</v>
      </c>
    </row>
    <row r="3372">
      <c r="A3372" s="2" t="s">
        <v>878</v>
      </c>
      <c r="B3372" s="2">
        <v>130.0</v>
      </c>
      <c r="D3372" s="2" t="s">
        <v>305</v>
      </c>
      <c r="E3372" s="2" t="s">
        <v>879</v>
      </c>
      <c r="F3372" s="2" t="s">
        <v>12</v>
      </c>
      <c r="G3372" s="2" t="s">
        <v>13</v>
      </c>
      <c r="H3372" s="2">
        <v>8000000.0</v>
      </c>
      <c r="I3372" s="2">
        <v>6.9</v>
      </c>
    </row>
    <row r="3373">
      <c r="A3373" s="2" t="s">
        <v>5574</v>
      </c>
      <c r="B3373" s="2">
        <v>94.0</v>
      </c>
      <c r="C3373" s="2">
        <v>2.6049082E7</v>
      </c>
      <c r="D3373" s="2" t="s">
        <v>590</v>
      </c>
      <c r="E3373" s="2" t="s">
        <v>5575</v>
      </c>
      <c r="F3373" s="2" t="s">
        <v>12</v>
      </c>
      <c r="G3373" s="2" t="s">
        <v>13</v>
      </c>
      <c r="H3373" s="2">
        <v>8000000.0</v>
      </c>
      <c r="I3373" s="2">
        <v>6.1</v>
      </c>
    </row>
    <row r="3374">
      <c r="A3374" s="2" t="s">
        <v>5576</v>
      </c>
      <c r="B3374" s="2">
        <v>93.0</v>
      </c>
      <c r="D3374" s="2" t="s">
        <v>2368</v>
      </c>
      <c r="E3374" s="2" t="s">
        <v>5577</v>
      </c>
      <c r="F3374" s="2" t="s">
        <v>12</v>
      </c>
      <c r="G3374" s="2" t="s">
        <v>13</v>
      </c>
      <c r="H3374" s="2">
        <v>8000000.0</v>
      </c>
      <c r="I3374" s="2">
        <v>5.0</v>
      </c>
    </row>
    <row r="3375">
      <c r="A3375" s="2" t="s">
        <v>5578</v>
      </c>
      <c r="B3375" s="2">
        <v>80.0</v>
      </c>
      <c r="D3375" s="2" t="s">
        <v>330</v>
      </c>
      <c r="E3375" s="2" t="s">
        <v>5579</v>
      </c>
      <c r="F3375" s="2" t="s">
        <v>12</v>
      </c>
      <c r="G3375" s="2" t="s">
        <v>13</v>
      </c>
      <c r="I3375" s="2">
        <v>7.8</v>
      </c>
    </row>
    <row r="3376">
      <c r="A3376" s="2" t="s">
        <v>295</v>
      </c>
      <c r="B3376" s="2">
        <v>111.0</v>
      </c>
      <c r="C3376" s="2">
        <v>2.2551E7</v>
      </c>
      <c r="D3376" s="2" t="s">
        <v>495</v>
      </c>
      <c r="E3376" s="2" t="s">
        <v>5580</v>
      </c>
      <c r="F3376" s="2" t="s">
        <v>12</v>
      </c>
      <c r="G3376" s="2" t="s">
        <v>20</v>
      </c>
      <c r="H3376" s="2">
        <v>8000000.0</v>
      </c>
      <c r="I3376" s="2">
        <v>7.4</v>
      </c>
    </row>
    <row r="3377">
      <c r="A3377" s="2" t="s">
        <v>5581</v>
      </c>
      <c r="B3377" s="2">
        <v>142.0</v>
      </c>
      <c r="C3377" s="2">
        <v>2.28E7</v>
      </c>
      <c r="D3377" s="2" t="s">
        <v>18</v>
      </c>
      <c r="E3377" s="2" t="s">
        <v>5582</v>
      </c>
      <c r="F3377" s="2" t="s">
        <v>12</v>
      </c>
      <c r="G3377" s="2" t="s">
        <v>20</v>
      </c>
      <c r="H3377" s="2">
        <v>7000000.0</v>
      </c>
      <c r="I3377" s="2">
        <v>6.8</v>
      </c>
    </row>
    <row r="3378">
      <c r="B3378" s="2">
        <v>60.0</v>
      </c>
      <c r="D3378" s="2" t="s">
        <v>154</v>
      </c>
      <c r="E3378" s="2" t="s">
        <v>5583</v>
      </c>
      <c r="F3378" s="2" t="s">
        <v>12</v>
      </c>
      <c r="G3378" s="2" t="s">
        <v>13</v>
      </c>
      <c r="I3378" s="2">
        <v>7.1</v>
      </c>
    </row>
    <row r="3379">
      <c r="A3379" s="2" t="s">
        <v>2197</v>
      </c>
      <c r="B3379" s="2">
        <v>107.0</v>
      </c>
      <c r="C3379" s="2">
        <v>1.8090181E7</v>
      </c>
      <c r="D3379" s="2" t="s">
        <v>935</v>
      </c>
      <c r="E3379" s="2" t="s">
        <v>5584</v>
      </c>
      <c r="F3379" s="2" t="s">
        <v>12</v>
      </c>
      <c r="G3379" s="2" t="s">
        <v>13</v>
      </c>
      <c r="H3379" s="2">
        <v>8000000.0</v>
      </c>
      <c r="I3379" s="2">
        <v>6.4</v>
      </c>
    </row>
    <row r="3380">
      <c r="A3380" s="2" t="s">
        <v>2061</v>
      </c>
      <c r="B3380" s="2">
        <v>91.0</v>
      </c>
      <c r="C3380" s="2">
        <v>1.7843379E7</v>
      </c>
      <c r="D3380" s="2" t="s">
        <v>495</v>
      </c>
      <c r="E3380" s="2" t="s">
        <v>5585</v>
      </c>
      <c r="F3380" s="2" t="s">
        <v>12</v>
      </c>
      <c r="G3380" s="2" t="s">
        <v>13</v>
      </c>
      <c r="H3380" s="2">
        <v>8000000.0</v>
      </c>
      <c r="I3380" s="2">
        <v>5.7</v>
      </c>
    </row>
    <row r="3381">
      <c r="A3381" s="2" t="s">
        <v>5586</v>
      </c>
      <c r="B3381" s="2">
        <v>112.0</v>
      </c>
      <c r="C3381" s="2">
        <v>1.8811135E7</v>
      </c>
      <c r="D3381" s="2" t="s">
        <v>1196</v>
      </c>
      <c r="E3381" s="2" t="s">
        <v>5587</v>
      </c>
      <c r="F3381" s="2" t="s">
        <v>12</v>
      </c>
      <c r="G3381" s="2" t="s">
        <v>13</v>
      </c>
      <c r="I3381" s="2">
        <v>7.5</v>
      </c>
    </row>
    <row r="3382">
      <c r="A3382" s="2" t="s">
        <v>4895</v>
      </c>
      <c r="B3382" s="2">
        <v>82.0</v>
      </c>
      <c r="C3382" s="2">
        <v>1.727898E7</v>
      </c>
      <c r="D3382" s="2" t="s">
        <v>349</v>
      </c>
      <c r="E3382" s="2" t="s">
        <v>5588</v>
      </c>
      <c r="F3382" s="2" t="s">
        <v>12</v>
      </c>
      <c r="G3382" s="2" t="s">
        <v>13</v>
      </c>
      <c r="H3382" s="2">
        <v>8000000.0</v>
      </c>
      <c r="I3382" s="2">
        <v>6.7</v>
      </c>
    </row>
    <row r="3383">
      <c r="A3383" s="2" t="s">
        <v>5589</v>
      </c>
      <c r="B3383" s="2">
        <v>97.0</v>
      </c>
      <c r="C3383" s="2">
        <v>1.6699684E7</v>
      </c>
      <c r="D3383" s="2" t="s">
        <v>590</v>
      </c>
      <c r="E3383" s="2" t="s">
        <v>5590</v>
      </c>
      <c r="F3383" s="2" t="s">
        <v>12</v>
      </c>
      <c r="G3383" s="2" t="s">
        <v>13</v>
      </c>
      <c r="H3383" s="2">
        <v>8000000.0</v>
      </c>
      <c r="I3383" s="2">
        <v>5.6</v>
      </c>
    </row>
    <row r="3384">
      <c r="A3384" s="2" t="s">
        <v>1808</v>
      </c>
      <c r="B3384" s="2">
        <v>128.0</v>
      </c>
      <c r="C3384" s="2">
        <v>5.0815288E7</v>
      </c>
      <c r="D3384" s="2" t="s">
        <v>1422</v>
      </c>
      <c r="E3384" s="2" t="s">
        <v>1809</v>
      </c>
      <c r="F3384" s="2" t="s">
        <v>12</v>
      </c>
      <c r="G3384" s="2" t="s">
        <v>13</v>
      </c>
      <c r="H3384" s="2">
        <v>5.0E7</v>
      </c>
      <c r="I3384" s="2">
        <v>7.0</v>
      </c>
    </row>
    <row r="3385">
      <c r="A3385" s="2" t="s">
        <v>5591</v>
      </c>
      <c r="B3385" s="2">
        <v>102.0</v>
      </c>
      <c r="C3385" s="2">
        <v>1.5047419E7</v>
      </c>
      <c r="D3385" s="2" t="s">
        <v>683</v>
      </c>
      <c r="E3385" s="2" t="s">
        <v>5592</v>
      </c>
      <c r="F3385" s="2" t="s">
        <v>12</v>
      </c>
      <c r="G3385" s="2" t="s">
        <v>13</v>
      </c>
      <c r="H3385" s="2">
        <v>7000000.0</v>
      </c>
      <c r="I3385" s="2">
        <v>7.6</v>
      </c>
    </row>
    <row r="3386">
      <c r="A3386" s="2" t="s">
        <v>3100</v>
      </c>
      <c r="B3386" s="2">
        <v>93.0</v>
      </c>
      <c r="C3386" s="2">
        <v>1.4015786E7</v>
      </c>
      <c r="D3386" s="2" t="s">
        <v>76</v>
      </c>
      <c r="E3386" s="2" t="s">
        <v>5593</v>
      </c>
      <c r="F3386" s="2" t="s">
        <v>12</v>
      </c>
      <c r="G3386" s="2" t="s">
        <v>13</v>
      </c>
      <c r="H3386" s="2">
        <v>5000000.0</v>
      </c>
      <c r="I3386" s="2">
        <v>6.5</v>
      </c>
    </row>
    <row r="3387">
      <c r="A3387" s="2" t="s">
        <v>5594</v>
      </c>
      <c r="B3387" s="2">
        <v>116.0</v>
      </c>
      <c r="D3387" s="2" t="s">
        <v>142</v>
      </c>
      <c r="E3387" s="2" t="s">
        <v>5595</v>
      </c>
      <c r="F3387" s="2" t="s">
        <v>12</v>
      </c>
      <c r="G3387" s="2" t="s">
        <v>95</v>
      </c>
      <c r="H3387" s="2">
        <v>8000000.0</v>
      </c>
      <c r="I3387" s="2">
        <v>7.0</v>
      </c>
    </row>
    <row r="3388">
      <c r="A3388" s="2" t="s">
        <v>5596</v>
      </c>
      <c r="B3388" s="2">
        <v>138.0</v>
      </c>
      <c r="C3388" s="2">
        <v>1.0269307E7</v>
      </c>
      <c r="D3388" s="2" t="s">
        <v>116</v>
      </c>
      <c r="E3388" s="2" t="s">
        <v>5597</v>
      </c>
      <c r="F3388" s="2" t="s">
        <v>12</v>
      </c>
      <c r="G3388" s="2" t="s">
        <v>13</v>
      </c>
      <c r="H3388" s="2">
        <v>8000000.0</v>
      </c>
      <c r="I3388" s="2">
        <v>6.3</v>
      </c>
    </row>
    <row r="3389">
      <c r="A3389" s="2" t="s">
        <v>4344</v>
      </c>
      <c r="B3389" s="2">
        <v>117.0</v>
      </c>
      <c r="D3389" s="2" t="s">
        <v>76</v>
      </c>
      <c r="E3389" s="2" t="s">
        <v>5598</v>
      </c>
      <c r="F3389" s="2" t="s">
        <v>12</v>
      </c>
      <c r="G3389" s="2" t="s">
        <v>13</v>
      </c>
      <c r="H3389" s="2">
        <v>8300000.0</v>
      </c>
      <c r="I3389" s="2">
        <v>6.4</v>
      </c>
    </row>
    <row r="3390">
      <c r="A3390" s="2" t="s">
        <v>5599</v>
      </c>
      <c r="B3390" s="2">
        <v>93.0</v>
      </c>
      <c r="C3390" s="2">
        <v>1.7536788E7</v>
      </c>
      <c r="D3390" s="2" t="s">
        <v>495</v>
      </c>
      <c r="E3390" s="2" t="s">
        <v>5600</v>
      </c>
      <c r="F3390" s="2" t="s">
        <v>12</v>
      </c>
      <c r="G3390" s="2" t="s">
        <v>13</v>
      </c>
      <c r="H3390" s="2">
        <v>8000000.0</v>
      </c>
      <c r="I3390" s="2">
        <v>7.1</v>
      </c>
    </row>
    <row r="3391">
      <c r="A3391" s="2" t="s">
        <v>1309</v>
      </c>
      <c r="B3391" s="2">
        <v>92.0</v>
      </c>
      <c r="C3391" s="2">
        <v>5.8401464E7</v>
      </c>
      <c r="D3391" s="2" t="s">
        <v>590</v>
      </c>
      <c r="E3391" s="2" t="s">
        <v>5601</v>
      </c>
      <c r="F3391" s="2" t="s">
        <v>12</v>
      </c>
      <c r="G3391" s="2" t="s">
        <v>13</v>
      </c>
      <c r="H3391" s="2">
        <v>8000000.0</v>
      </c>
      <c r="I3391" s="2">
        <v>7.1</v>
      </c>
    </row>
    <row r="3392">
      <c r="A3392" s="2" t="s">
        <v>5602</v>
      </c>
      <c r="B3392" s="2">
        <v>110.0</v>
      </c>
      <c r="C3392" s="2">
        <v>8880705.0</v>
      </c>
      <c r="D3392" s="2" t="s">
        <v>495</v>
      </c>
      <c r="E3392" s="2" t="s">
        <v>5603</v>
      </c>
      <c r="F3392" s="2" t="s">
        <v>12</v>
      </c>
      <c r="G3392" s="2" t="s">
        <v>13</v>
      </c>
      <c r="I3392" s="2">
        <v>6.5</v>
      </c>
    </row>
    <row r="3393">
      <c r="A3393" s="2" t="s">
        <v>3174</v>
      </c>
      <c r="B3393" s="2">
        <v>92.0</v>
      </c>
      <c r="C3393" s="2">
        <v>8279017.0</v>
      </c>
      <c r="D3393" s="2" t="s">
        <v>4002</v>
      </c>
      <c r="E3393" s="2" t="s">
        <v>5604</v>
      </c>
      <c r="F3393" s="2" t="s">
        <v>12</v>
      </c>
      <c r="G3393" s="2" t="s">
        <v>20</v>
      </c>
      <c r="H3393" s="2">
        <v>8000000.0</v>
      </c>
      <c r="I3393" s="2">
        <v>6.9</v>
      </c>
    </row>
    <row r="3394">
      <c r="A3394" s="2" t="s">
        <v>4271</v>
      </c>
      <c r="B3394" s="2">
        <v>104.0</v>
      </c>
      <c r="C3394" s="2">
        <v>1.0106233E7</v>
      </c>
      <c r="D3394" s="2" t="s">
        <v>888</v>
      </c>
      <c r="E3394" s="2" t="s">
        <v>5605</v>
      </c>
      <c r="F3394" s="2" t="s">
        <v>12</v>
      </c>
      <c r="G3394" s="2" t="s">
        <v>13</v>
      </c>
      <c r="H3394" s="2">
        <v>8000000.0</v>
      </c>
      <c r="I3394" s="2">
        <v>5.4</v>
      </c>
    </row>
    <row r="3395">
      <c r="A3395" s="2" t="s">
        <v>195</v>
      </c>
      <c r="B3395" s="2">
        <v>98.0</v>
      </c>
      <c r="D3395" s="2" t="s">
        <v>590</v>
      </c>
      <c r="E3395" s="2" t="s">
        <v>5606</v>
      </c>
      <c r="F3395" s="2" t="s">
        <v>12</v>
      </c>
      <c r="G3395" s="2" t="s">
        <v>13</v>
      </c>
      <c r="H3395" s="2">
        <v>8000000.0</v>
      </c>
      <c r="I3395" s="2">
        <v>4.9</v>
      </c>
    </row>
    <row r="3396">
      <c r="A3396" s="2" t="s">
        <v>3816</v>
      </c>
      <c r="B3396" s="2">
        <v>89.0</v>
      </c>
      <c r="C3396" s="2">
        <v>4692814.0</v>
      </c>
      <c r="D3396" s="2" t="s">
        <v>585</v>
      </c>
      <c r="E3396" s="2" t="s">
        <v>5607</v>
      </c>
      <c r="F3396" s="2" t="s">
        <v>12</v>
      </c>
      <c r="G3396" s="2" t="s">
        <v>13</v>
      </c>
      <c r="H3396" s="2">
        <v>8000000.0</v>
      </c>
      <c r="I3396" s="2">
        <v>5.1</v>
      </c>
    </row>
    <row r="3397">
      <c r="A3397" s="2" t="s">
        <v>5608</v>
      </c>
      <c r="B3397" s="2">
        <v>92.0</v>
      </c>
      <c r="C3397" s="2">
        <v>5018450.0</v>
      </c>
      <c r="D3397" s="2" t="s">
        <v>1277</v>
      </c>
      <c r="E3397" s="2" t="s">
        <v>5609</v>
      </c>
      <c r="F3397" s="2" t="s">
        <v>12</v>
      </c>
      <c r="G3397" s="2" t="s">
        <v>13</v>
      </c>
      <c r="H3397" s="2">
        <v>8000000.0</v>
      </c>
      <c r="I3397" s="2">
        <v>5.3</v>
      </c>
    </row>
    <row r="3398">
      <c r="A3398" s="2" t="s">
        <v>4344</v>
      </c>
      <c r="B3398" s="2">
        <v>140.0</v>
      </c>
      <c r="C3398" s="2">
        <v>2.5967E7</v>
      </c>
      <c r="D3398" s="2" t="s">
        <v>76</v>
      </c>
      <c r="E3398" s="2" t="s">
        <v>5610</v>
      </c>
      <c r="F3398" s="2" t="s">
        <v>12</v>
      </c>
      <c r="G3398" s="2" t="s">
        <v>20</v>
      </c>
      <c r="I3398" s="2">
        <v>7.5</v>
      </c>
    </row>
    <row r="3399">
      <c r="B3399" s="2">
        <v>60.0</v>
      </c>
      <c r="D3399" s="2" t="s">
        <v>5611</v>
      </c>
      <c r="E3399" s="2" t="s">
        <v>5612</v>
      </c>
      <c r="F3399" s="2" t="s">
        <v>12</v>
      </c>
      <c r="I3399" s="2">
        <v>8.3</v>
      </c>
    </row>
    <row r="3400">
      <c r="A3400" s="2" t="s">
        <v>5613</v>
      </c>
      <c r="B3400" s="2">
        <v>90.0</v>
      </c>
      <c r="C3400" s="2">
        <v>3442820.0</v>
      </c>
      <c r="D3400" s="2" t="s">
        <v>5614</v>
      </c>
      <c r="E3400" s="2" t="s">
        <v>5615</v>
      </c>
      <c r="F3400" s="2" t="s">
        <v>12</v>
      </c>
      <c r="G3400" s="2" t="s">
        <v>13</v>
      </c>
      <c r="H3400" s="2">
        <v>8000000.0</v>
      </c>
      <c r="I3400" s="2">
        <v>7.3</v>
      </c>
    </row>
    <row r="3401">
      <c r="A3401" s="2" t="s">
        <v>3912</v>
      </c>
      <c r="B3401" s="2">
        <v>129.0</v>
      </c>
      <c r="C3401" s="2">
        <v>3205244.0</v>
      </c>
      <c r="D3401" s="2" t="s">
        <v>888</v>
      </c>
      <c r="E3401" s="2" t="s">
        <v>5616</v>
      </c>
      <c r="F3401" s="2" t="s">
        <v>12</v>
      </c>
      <c r="G3401" s="2" t="s">
        <v>20</v>
      </c>
      <c r="H3401" s="2">
        <v>1.0E7</v>
      </c>
      <c r="I3401" s="2">
        <v>7.3</v>
      </c>
    </row>
    <row r="3402">
      <c r="A3402" s="2" t="s">
        <v>5617</v>
      </c>
      <c r="B3402" s="2">
        <v>111.0</v>
      </c>
      <c r="C3402" s="2">
        <v>3076425.0</v>
      </c>
      <c r="D3402" s="2" t="s">
        <v>5618</v>
      </c>
      <c r="E3402" s="2" t="s">
        <v>5619</v>
      </c>
      <c r="F3402" s="2" t="s">
        <v>512</v>
      </c>
      <c r="G3402" s="2" t="s">
        <v>513</v>
      </c>
      <c r="H3402" s="2">
        <v>8000000.0</v>
      </c>
      <c r="I3402" s="2">
        <v>7.1</v>
      </c>
    </row>
    <row r="3403">
      <c r="A3403" s="2" t="s">
        <v>4491</v>
      </c>
      <c r="B3403" s="2">
        <v>79.0</v>
      </c>
      <c r="C3403" s="2">
        <v>2275557.0</v>
      </c>
      <c r="D3403" s="2" t="s">
        <v>142</v>
      </c>
      <c r="E3403" s="2" t="s">
        <v>5620</v>
      </c>
      <c r="F3403" s="2" t="s">
        <v>12</v>
      </c>
      <c r="G3403" s="2" t="s">
        <v>13</v>
      </c>
      <c r="H3403" s="2">
        <v>8000000.0</v>
      </c>
      <c r="I3403" s="2">
        <v>6.0</v>
      </c>
    </row>
    <row r="3404">
      <c r="A3404" s="2" t="s">
        <v>1725</v>
      </c>
      <c r="B3404" s="2">
        <v>104.0</v>
      </c>
      <c r="C3404" s="2">
        <v>1789892.0</v>
      </c>
      <c r="D3404" s="2" t="s">
        <v>349</v>
      </c>
      <c r="E3404" s="2" t="s">
        <v>5621</v>
      </c>
      <c r="F3404" s="2" t="s">
        <v>12</v>
      </c>
      <c r="G3404" s="2" t="s">
        <v>265</v>
      </c>
      <c r="H3404" s="2">
        <v>8000000.0</v>
      </c>
      <c r="I3404" s="2">
        <v>6.6</v>
      </c>
    </row>
    <row r="3405">
      <c r="A3405" s="2" t="s">
        <v>5622</v>
      </c>
      <c r="B3405" s="2">
        <v>101.0</v>
      </c>
      <c r="C3405" s="2">
        <v>6350058.0</v>
      </c>
      <c r="D3405" s="2" t="s">
        <v>495</v>
      </c>
      <c r="E3405" s="2" t="s">
        <v>5623</v>
      </c>
      <c r="F3405" s="2" t="s">
        <v>12</v>
      </c>
      <c r="G3405" s="2" t="s">
        <v>13</v>
      </c>
      <c r="H3405" s="2">
        <v>8000000.0</v>
      </c>
      <c r="I3405" s="2">
        <v>7.2</v>
      </c>
    </row>
    <row r="3406">
      <c r="A3406" s="2" t="s">
        <v>3354</v>
      </c>
      <c r="B3406" s="2">
        <v>113.0</v>
      </c>
      <c r="C3406" s="2">
        <v>1094798.0</v>
      </c>
      <c r="D3406" s="2" t="s">
        <v>1072</v>
      </c>
      <c r="E3406" s="2" t="s">
        <v>5624</v>
      </c>
      <c r="F3406" s="2" t="s">
        <v>12</v>
      </c>
      <c r="G3406" s="2" t="s">
        <v>20</v>
      </c>
      <c r="H3406" s="2">
        <v>7200000.0</v>
      </c>
      <c r="I3406" s="2">
        <v>7.2</v>
      </c>
    </row>
    <row r="3407">
      <c r="A3407" s="2" t="s">
        <v>4025</v>
      </c>
      <c r="B3407" s="2">
        <v>92.0</v>
      </c>
      <c r="C3407" s="2">
        <v>1071240.0</v>
      </c>
      <c r="D3407" s="2" t="s">
        <v>540</v>
      </c>
      <c r="E3407" s="2" t="s">
        <v>5625</v>
      </c>
      <c r="F3407" s="2" t="s">
        <v>12</v>
      </c>
      <c r="G3407" s="2" t="s">
        <v>20</v>
      </c>
      <c r="H3407" s="2">
        <v>8000000.0</v>
      </c>
      <c r="I3407" s="2">
        <v>6.9</v>
      </c>
    </row>
    <row r="3408">
      <c r="A3408" s="2" t="s">
        <v>5626</v>
      </c>
      <c r="B3408" s="2">
        <v>106.0</v>
      </c>
      <c r="C3408" s="2">
        <v>532190.0</v>
      </c>
      <c r="D3408" s="2" t="s">
        <v>2408</v>
      </c>
      <c r="E3408" s="2" t="s">
        <v>5627</v>
      </c>
      <c r="F3408" s="2" t="s">
        <v>12</v>
      </c>
      <c r="G3408" s="2" t="s">
        <v>13</v>
      </c>
      <c r="H3408" s="2">
        <v>8000000.0</v>
      </c>
      <c r="I3408" s="2">
        <v>6.8</v>
      </c>
    </row>
    <row r="3409">
      <c r="A3409" s="2" t="s">
        <v>5628</v>
      </c>
      <c r="B3409" s="2">
        <v>98.0</v>
      </c>
      <c r="D3409" s="2" t="s">
        <v>2441</v>
      </c>
      <c r="E3409" s="2" t="s">
        <v>5629</v>
      </c>
      <c r="F3409" s="2" t="s">
        <v>12</v>
      </c>
      <c r="G3409" s="2" t="s">
        <v>20</v>
      </c>
      <c r="H3409" s="2">
        <v>8000000.0</v>
      </c>
      <c r="I3409" s="2">
        <v>4.0</v>
      </c>
    </row>
    <row r="3410">
      <c r="A3410" s="2" t="s">
        <v>5630</v>
      </c>
      <c r="B3410" s="2">
        <v>75.0</v>
      </c>
      <c r="C3410" s="2">
        <v>686383.0</v>
      </c>
      <c r="D3410" s="2" t="s">
        <v>216</v>
      </c>
      <c r="E3410" s="2" t="s">
        <v>5631</v>
      </c>
      <c r="F3410" s="2" t="s">
        <v>12</v>
      </c>
      <c r="G3410" s="2" t="s">
        <v>513</v>
      </c>
      <c r="H3410" s="2">
        <v>6500000.0</v>
      </c>
      <c r="I3410" s="2">
        <v>7.7</v>
      </c>
    </row>
    <row r="3411">
      <c r="A3411" s="2" t="s">
        <v>5632</v>
      </c>
      <c r="B3411" s="2">
        <v>104.0</v>
      </c>
      <c r="C3411" s="2">
        <v>1.6168741E7</v>
      </c>
      <c r="D3411" s="2" t="s">
        <v>2162</v>
      </c>
      <c r="E3411" s="2" t="s">
        <v>5633</v>
      </c>
      <c r="F3411" s="2" t="s">
        <v>12</v>
      </c>
      <c r="G3411" s="2" t="s">
        <v>13</v>
      </c>
      <c r="H3411" s="2">
        <v>8000000.0</v>
      </c>
      <c r="I3411" s="2">
        <v>7.4</v>
      </c>
    </row>
    <row r="3412">
      <c r="A3412" s="2" t="s">
        <v>5634</v>
      </c>
      <c r="B3412" s="2">
        <v>108.0</v>
      </c>
      <c r="C3412" s="2">
        <v>568695.0</v>
      </c>
      <c r="D3412" s="2" t="s">
        <v>3092</v>
      </c>
      <c r="E3412" s="2" t="s">
        <v>5635</v>
      </c>
      <c r="F3412" s="2" t="s">
        <v>12</v>
      </c>
      <c r="G3412" s="2" t="s">
        <v>13</v>
      </c>
      <c r="H3412" s="2">
        <v>8000000.0</v>
      </c>
      <c r="I3412" s="2">
        <v>6.5</v>
      </c>
    </row>
    <row r="3413">
      <c r="A3413" s="2" t="s">
        <v>5636</v>
      </c>
      <c r="B3413" s="2">
        <v>99.0</v>
      </c>
      <c r="C3413" s="2">
        <v>398420.0</v>
      </c>
      <c r="D3413" s="2" t="s">
        <v>683</v>
      </c>
      <c r="E3413" s="2" t="s">
        <v>5637</v>
      </c>
      <c r="F3413" s="2" t="s">
        <v>12</v>
      </c>
      <c r="G3413" s="2" t="s">
        <v>13</v>
      </c>
      <c r="H3413" s="2">
        <v>8000000.0</v>
      </c>
      <c r="I3413" s="2">
        <v>6.4</v>
      </c>
    </row>
    <row r="3414">
      <c r="A3414" s="2" t="s">
        <v>5638</v>
      </c>
      <c r="B3414" s="2">
        <v>180.0</v>
      </c>
      <c r="D3414" s="2" t="s">
        <v>76</v>
      </c>
      <c r="E3414" s="2" t="s">
        <v>5639</v>
      </c>
      <c r="F3414" s="2" t="s">
        <v>12</v>
      </c>
      <c r="G3414" s="2" t="s">
        <v>20</v>
      </c>
      <c r="I3414" s="2">
        <v>7.2</v>
      </c>
    </row>
    <row r="3415">
      <c r="A3415" s="2" t="s">
        <v>5640</v>
      </c>
      <c r="B3415" s="2">
        <v>109.0</v>
      </c>
      <c r="C3415" s="2">
        <v>336456.0</v>
      </c>
      <c r="D3415" s="2" t="s">
        <v>5641</v>
      </c>
      <c r="E3415" s="2" t="s">
        <v>5642</v>
      </c>
      <c r="F3415" s="2" t="s">
        <v>12</v>
      </c>
      <c r="G3415" s="2" t="s">
        <v>13</v>
      </c>
      <c r="H3415" s="2">
        <v>8000000.0</v>
      </c>
      <c r="I3415" s="2">
        <v>5.6</v>
      </c>
    </row>
    <row r="3416">
      <c r="A3416" s="2" t="s">
        <v>2455</v>
      </c>
      <c r="B3416" s="2">
        <v>111.0</v>
      </c>
      <c r="C3416" s="2">
        <v>146083.0</v>
      </c>
      <c r="D3416" s="2" t="s">
        <v>1950</v>
      </c>
      <c r="E3416" s="2" t="s">
        <v>5643</v>
      </c>
      <c r="F3416" s="2" t="s">
        <v>12</v>
      </c>
      <c r="G3416" s="2" t="s">
        <v>20</v>
      </c>
      <c r="I3416" s="2">
        <v>6.3</v>
      </c>
    </row>
    <row r="3417">
      <c r="A3417" s="2" t="s">
        <v>5644</v>
      </c>
      <c r="B3417" s="2">
        <v>93.0</v>
      </c>
      <c r="C3417" s="2">
        <v>298110.0</v>
      </c>
      <c r="D3417" s="2" t="s">
        <v>4972</v>
      </c>
      <c r="E3417" s="2" t="s">
        <v>5645</v>
      </c>
      <c r="F3417" s="2" t="s">
        <v>12</v>
      </c>
      <c r="G3417" s="2" t="s">
        <v>95</v>
      </c>
      <c r="H3417" s="2">
        <v>8000000.0</v>
      </c>
      <c r="I3417" s="2">
        <v>6.8</v>
      </c>
    </row>
    <row r="3418">
      <c r="A3418" s="2" t="s">
        <v>5646</v>
      </c>
      <c r="B3418" s="2">
        <v>99.0</v>
      </c>
      <c r="C3418" s="2">
        <v>127144.0</v>
      </c>
      <c r="D3418" s="2" t="s">
        <v>495</v>
      </c>
      <c r="E3418" s="2" t="s">
        <v>5647</v>
      </c>
      <c r="F3418" s="2" t="s">
        <v>12</v>
      </c>
      <c r="G3418" s="2" t="s">
        <v>13</v>
      </c>
      <c r="H3418" s="2">
        <v>8000000.0</v>
      </c>
      <c r="I3418" s="2">
        <v>5.5</v>
      </c>
    </row>
    <row r="3419">
      <c r="A3419" s="2" t="s">
        <v>2415</v>
      </c>
      <c r="B3419" s="2">
        <v>98.0</v>
      </c>
      <c r="C3419" s="2">
        <v>117190.0</v>
      </c>
      <c r="D3419" s="2" t="s">
        <v>613</v>
      </c>
      <c r="E3419" s="2" t="s">
        <v>5648</v>
      </c>
      <c r="F3419" s="2" t="s">
        <v>12</v>
      </c>
      <c r="G3419" s="2" t="s">
        <v>20</v>
      </c>
      <c r="H3419" s="2">
        <v>8000000.0</v>
      </c>
      <c r="I3419" s="2">
        <v>6.9</v>
      </c>
    </row>
    <row r="3420">
      <c r="A3420" s="2" t="s">
        <v>5649</v>
      </c>
      <c r="B3420" s="2">
        <v>95.0</v>
      </c>
      <c r="C3420" s="2">
        <v>108662.0</v>
      </c>
      <c r="D3420" s="2" t="s">
        <v>2352</v>
      </c>
      <c r="E3420" s="2" t="s">
        <v>5650</v>
      </c>
      <c r="F3420" s="2" t="s">
        <v>12</v>
      </c>
      <c r="G3420" s="2" t="s">
        <v>13</v>
      </c>
      <c r="H3420" s="2">
        <v>8000000.0</v>
      </c>
      <c r="I3420" s="2">
        <v>6.0</v>
      </c>
    </row>
    <row r="3421">
      <c r="B3421" s="2">
        <v>142.0</v>
      </c>
      <c r="D3421" s="2" t="s">
        <v>76</v>
      </c>
      <c r="E3421" s="2" t="s">
        <v>5651</v>
      </c>
      <c r="F3421" s="2" t="s">
        <v>12</v>
      </c>
      <c r="G3421" s="2" t="s">
        <v>20</v>
      </c>
      <c r="I3421" s="2">
        <v>7.7</v>
      </c>
    </row>
    <row r="3422">
      <c r="A3422" s="2" t="s">
        <v>5652</v>
      </c>
      <c r="B3422" s="2">
        <v>107.0</v>
      </c>
      <c r="C3422" s="2">
        <v>53481.0</v>
      </c>
      <c r="D3422" s="2" t="s">
        <v>751</v>
      </c>
      <c r="E3422" s="2" t="s">
        <v>5653</v>
      </c>
      <c r="F3422" s="2" t="s">
        <v>12</v>
      </c>
      <c r="G3422" s="2" t="s">
        <v>13</v>
      </c>
      <c r="H3422" s="2">
        <v>8000000.0</v>
      </c>
      <c r="I3422" s="2">
        <v>6.4</v>
      </c>
    </row>
    <row r="3423">
      <c r="A3423" s="2" t="s">
        <v>5654</v>
      </c>
      <c r="B3423" s="2">
        <v>102.0</v>
      </c>
      <c r="C3423" s="2">
        <v>23106.0</v>
      </c>
      <c r="D3423" s="2" t="s">
        <v>1094</v>
      </c>
      <c r="E3423" s="2" t="s">
        <v>5655</v>
      </c>
      <c r="F3423" s="2" t="s">
        <v>12</v>
      </c>
      <c r="G3423" s="2" t="s">
        <v>2458</v>
      </c>
      <c r="H3423" s="2">
        <v>5.0E7</v>
      </c>
      <c r="I3423" s="2">
        <v>6.6</v>
      </c>
    </row>
    <row r="3424">
      <c r="A3424" s="2" t="s">
        <v>5656</v>
      </c>
      <c r="B3424" s="2">
        <v>97.0</v>
      </c>
      <c r="C3424" s="2">
        <v>52961.0</v>
      </c>
      <c r="D3424" s="2" t="s">
        <v>1196</v>
      </c>
      <c r="E3424" s="2" t="s">
        <v>5657</v>
      </c>
      <c r="F3424" s="2" t="s">
        <v>12</v>
      </c>
      <c r="G3424" s="2" t="s">
        <v>1255</v>
      </c>
      <c r="H3424" s="2">
        <v>8000000.0</v>
      </c>
      <c r="I3424" s="2">
        <v>5.3</v>
      </c>
    </row>
    <row r="3425">
      <c r="A3425" s="2" t="s">
        <v>3955</v>
      </c>
      <c r="B3425" s="2">
        <v>124.0</v>
      </c>
      <c r="C3425" s="2">
        <v>439162.0</v>
      </c>
      <c r="D3425" s="2" t="s">
        <v>5658</v>
      </c>
      <c r="E3425" s="2" t="s">
        <v>5659</v>
      </c>
      <c r="F3425" s="2" t="s">
        <v>232</v>
      </c>
      <c r="G3425" s="2" t="s">
        <v>233</v>
      </c>
      <c r="H3425" s="2">
        <v>1.1E9</v>
      </c>
      <c r="I3425" s="2">
        <v>8.1</v>
      </c>
    </row>
    <row r="3426">
      <c r="A3426" s="2" t="s">
        <v>2146</v>
      </c>
      <c r="B3426" s="2">
        <v>97.0</v>
      </c>
      <c r="D3426" s="2" t="s">
        <v>116</v>
      </c>
      <c r="E3426" s="2" t="s">
        <v>5660</v>
      </c>
      <c r="F3426" s="2" t="s">
        <v>12</v>
      </c>
      <c r="G3426" s="2" t="s">
        <v>13</v>
      </c>
      <c r="H3426" s="2">
        <v>2.2E7</v>
      </c>
      <c r="I3426" s="2">
        <v>5.9</v>
      </c>
    </row>
    <row r="3427">
      <c r="A3427" s="2" t="s">
        <v>5661</v>
      </c>
      <c r="B3427" s="2">
        <v>124.0</v>
      </c>
      <c r="D3427" s="2" t="s">
        <v>572</v>
      </c>
      <c r="E3427" s="2" t="s">
        <v>5662</v>
      </c>
      <c r="F3427" s="2" t="s">
        <v>512</v>
      </c>
      <c r="G3427" s="2" t="s">
        <v>95</v>
      </c>
      <c r="H3427" s="2">
        <v>8000000.0</v>
      </c>
      <c r="I3427" s="2">
        <v>7.7</v>
      </c>
    </row>
    <row r="3428">
      <c r="A3428" s="2" t="s">
        <v>5663</v>
      </c>
      <c r="B3428" s="2">
        <v>96.0</v>
      </c>
      <c r="D3428" s="2" t="s">
        <v>154</v>
      </c>
      <c r="E3428" s="2" t="s">
        <v>5664</v>
      </c>
      <c r="F3428" s="2" t="s">
        <v>12</v>
      </c>
      <c r="G3428" s="2" t="s">
        <v>13</v>
      </c>
      <c r="H3428" s="2">
        <v>8000000.0</v>
      </c>
      <c r="I3428" s="2">
        <v>4.6</v>
      </c>
    </row>
    <row r="3429">
      <c r="A3429" s="2" t="s">
        <v>2343</v>
      </c>
      <c r="B3429" s="2">
        <v>114.0</v>
      </c>
      <c r="C3429" s="2">
        <v>50000.0</v>
      </c>
      <c r="D3429" s="2" t="s">
        <v>949</v>
      </c>
      <c r="E3429" s="2" t="s">
        <v>5665</v>
      </c>
      <c r="F3429" s="2" t="s">
        <v>4047</v>
      </c>
      <c r="G3429" s="2" t="s">
        <v>309</v>
      </c>
      <c r="I3429" s="2">
        <v>5.1</v>
      </c>
    </row>
    <row r="3430">
      <c r="A3430" s="2" t="s">
        <v>5666</v>
      </c>
      <c r="B3430" s="2">
        <v>90.0</v>
      </c>
      <c r="C3430" s="2">
        <v>671240.0</v>
      </c>
      <c r="D3430" s="2" t="s">
        <v>495</v>
      </c>
      <c r="E3430" s="2" t="s">
        <v>5667</v>
      </c>
      <c r="F3430" s="2" t="s">
        <v>12</v>
      </c>
      <c r="G3430" s="2" t="s">
        <v>20</v>
      </c>
      <c r="H3430" s="2">
        <v>7900000.0</v>
      </c>
      <c r="I3430" s="2">
        <v>6.9</v>
      </c>
    </row>
    <row r="3431">
      <c r="A3431" s="2" t="s">
        <v>2179</v>
      </c>
      <c r="B3431" s="2">
        <v>104.0</v>
      </c>
      <c r="D3431" s="2" t="s">
        <v>1196</v>
      </c>
      <c r="E3431" s="2" t="s">
        <v>5668</v>
      </c>
      <c r="F3431" s="2" t="s">
        <v>12</v>
      </c>
      <c r="G3431" s="2" t="s">
        <v>13</v>
      </c>
      <c r="H3431" s="2">
        <v>8000000.0</v>
      </c>
      <c r="I3431" s="2">
        <v>8.0</v>
      </c>
    </row>
    <row r="3432">
      <c r="A3432" s="2" t="s">
        <v>5617</v>
      </c>
      <c r="B3432" s="2">
        <v>102.0</v>
      </c>
      <c r="C3432" s="2">
        <v>1.0105505E7</v>
      </c>
      <c r="D3432" s="2" t="s">
        <v>758</v>
      </c>
      <c r="E3432" s="2" t="s">
        <v>5669</v>
      </c>
      <c r="F3432" s="2" t="s">
        <v>12</v>
      </c>
      <c r="G3432" s="2" t="s">
        <v>513</v>
      </c>
      <c r="I3432" s="2">
        <v>6.8</v>
      </c>
    </row>
    <row r="3433">
      <c r="A3433" s="2" t="s">
        <v>5670</v>
      </c>
      <c r="B3433" s="2">
        <v>93.0</v>
      </c>
      <c r="D3433" s="2" t="s">
        <v>268</v>
      </c>
      <c r="E3433" s="2" t="s">
        <v>5671</v>
      </c>
      <c r="F3433" s="2" t="s">
        <v>12</v>
      </c>
      <c r="G3433" s="2" t="s">
        <v>20</v>
      </c>
      <c r="I3433" s="2">
        <v>5.4</v>
      </c>
    </row>
    <row r="3434">
      <c r="A3434" s="2" t="s">
        <v>5672</v>
      </c>
      <c r="B3434" s="2">
        <v>90.0</v>
      </c>
      <c r="C3434" s="2">
        <v>882290.0</v>
      </c>
      <c r="D3434" s="2" t="s">
        <v>1221</v>
      </c>
      <c r="E3434" s="2" t="s">
        <v>5673</v>
      </c>
      <c r="F3434" s="2" t="s">
        <v>12</v>
      </c>
      <c r="G3434" s="2" t="s">
        <v>126</v>
      </c>
      <c r="H3434" s="2">
        <v>1.0E7</v>
      </c>
      <c r="I3434" s="2">
        <v>6.5</v>
      </c>
    </row>
    <row r="3435">
      <c r="A3435" s="2" t="s">
        <v>5674</v>
      </c>
      <c r="B3435" s="2">
        <v>106.0</v>
      </c>
      <c r="D3435" s="2" t="s">
        <v>464</v>
      </c>
      <c r="E3435" s="2" t="s">
        <v>5675</v>
      </c>
      <c r="F3435" s="2" t="s">
        <v>12</v>
      </c>
      <c r="G3435" s="2" t="s">
        <v>13</v>
      </c>
      <c r="H3435" s="2">
        <v>8000000.0</v>
      </c>
      <c r="I3435" s="2">
        <v>4.2</v>
      </c>
    </row>
    <row r="3436">
      <c r="A3436" s="2" t="s">
        <v>2179</v>
      </c>
      <c r="B3436" s="2">
        <v>99.0</v>
      </c>
      <c r="C3436" s="2">
        <v>1.06593296E8</v>
      </c>
      <c r="D3436" s="2" t="s">
        <v>1378</v>
      </c>
      <c r="E3436" s="2" t="s">
        <v>5676</v>
      </c>
      <c r="F3436" s="2" t="s">
        <v>12</v>
      </c>
      <c r="G3436" s="2" t="s">
        <v>13</v>
      </c>
      <c r="H3436" s="2">
        <v>7500000.0</v>
      </c>
      <c r="I3436" s="2">
        <v>7.4</v>
      </c>
    </row>
    <row r="3437">
      <c r="A3437" s="2" t="s">
        <v>2689</v>
      </c>
      <c r="B3437" s="2">
        <v>115.0</v>
      </c>
      <c r="C3437" s="2">
        <v>4.3490057E7</v>
      </c>
      <c r="D3437" s="2" t="s">
        <v>888</v>
      </c>
      <c r="E3437" s="2" t="s">
        <v>5677</v>
      </c>
      <c r="F3437" s="2" t="s">
        <v>12</v>
      </c>
      <c r="G3437" s="2" t="s">
        <v>13</v>
      </c>
      <c r="H3437" s="2">
        <v>7500000.0</v>
      </c>
      <c r="I3437" s="2">
        <v>6.9</v>
      </c>
    </row>
    <row r="3438">
      <c r="A3438" s="2" t="s">
        <v>5678</v>
      </c>
      <c r="B3438" s="2">
        <v>89.0</v>
      </c>
      <c r="C3438" s="2">
        <v>3.233386E7</v>
      </c>
      <c r="D3438" s="2" t="s">
        <v>756</v>
      </c>
      <c r="E3438" s="2" t="s">
        <v>5679</v>
      </c>
      <c r="F3438" s="2" t="s">
        <v>2512</v>
      </c>
      <c r="G3438" s="2" t="s">
        <v>1350</v>
      </c>
      <c r="H3438" s="2">
        <v>7500000.0</v>
      </c>
      <c r="I3438" s="2">
        <v>6.7</v>
      </c>
    </row>
    <row r="3439">
      <c r="A3439" s="2" t="s">
        <v>5680</v>
      </c>
      <c r="B3439" s="2">
        <v>101.0</v>
      </c>
      <c r="D3439" s="2" t="s">
        <v>5681</v>
      </c>
      <c r="E3439" s="2" t="s">
        <v>5682</v>
      </c>
      <c r="F3439" s="2" t="s">
        <v>512</v>
      </c>
      <c r="G3439" s="2" t="s">
        <v>513</v>
      </c>
      <c r="H3439" s="2">
        <v>7700000.0</v>
      </c>
      <c r="I3439" s="2">
        <v>7.3</v>
      </c>
    </row>
    <row r="3440">
      <c r="A3440" s="2" t="s">
        <v>2835</v>
      </c>
      <c r="B3440" s="2">
        <v>92.0</v>
      </c>
      <c r="C3440" s="2">
        <v>2.4792061E7</v>
      </c>
      <c r="D3440" s="2" t="s">
        <v>888</v>
      </c>
      <c r="E3440" s="2" t="s">
        <v>5683</v>
      </c>
      <c r="F3440" s="2" t="s">
        <v>12</v>
      </c>
      <c r="G3440" s="2" t="s">
        <v>13</v>
      </c>
      <c r="H3440" s="2">
        <v>6500000.0</v>
      </c>
      <c r="I3440" s="2">
        <v>7.6</v>
      </c>
    </row>
    <row r="3441">
      <c r="A3441" s="2" t="s">
        <v>5684</v>
      </c>
      <c r="B3441" s="2">
        <v>94.0</v>
      </c>
      <c r="C3441" s="2">
        <v>1.7544812E7</v>
      </c>
      <c r="D3441" s="2" t="s">
        <v>2228</v>
      </c>
      <c r="E3441" s="2" t="s">
        <v>5685</v>
      </c>
      <c r="F3441" s="2" t="s">
        <v>12</v>
      </c>
      <c r="G3441" s="2" t="s">
        <v>13</v>
      </c>
      <c r="H3441" s="2">
        <v>1.0E7</v>
      </c>
      <c r="I3441" s="2">
        <v>5.4</v>
      </c>
    </row>
    <row r="3442">
      <c r="A3442" s="2" t="s">
        <v>4506</v>
      </c>
      <c r="B3442" s="2">
        <v>100.0</v>
      </c>
      <c r="C3442" s="2">
        <v>1.2574715E7</v>
      </c>
      <c r="D3442" s="2" t="s">
        <v>1196</v>
      </c>
      <c r="E3442" s="2" t="s">
        <v>5686</v>
      </c>
      <c r="F3442" s="2" t="s">
        <v>12</v>
      </c>
      <c r="G3442" s="2" t="s">
        <v>20</v>
      </c>
      <c r="H3442" s="2">
        <v>4500000.0</v>
      </c>
      <c r="I3442" s="2">
        <v>7.3</v>
      </c>
    </row>
    <row r="3443">
      <c r="A3443" s="2" t="s">
        <v>4025</v>
      </c>
      <c r="B3443" s="2">
        <v>106.0</v>
      </c>
      <c r="C3443" s="2">
        <v>1.0281585E7</v>
      </c>
      <c r="D3443" s="2" t="s">
        <v>76</v>
      </c>
      <c r="E3443" s="2" t="s">
        <v>5687</v>
      </c>
      <c r="F3443" s="2" t="s">
        <v>12</v>
      </c>
      <c r="G3443" s="2" t="s">
        <v>13</v>
      </c>
      <c r="I3443" s="2">
        <v>6.4</v>
      </c>
    </row>
    <row r="3444">
      <c r="A3444" s="2" t="s">
        <v>5688</v>
      </c>
      <c r="B3444" s="2">
        <v>109.0</v>
      </c>
      <c r="C3444" s="2">
        <v>5100000.0</v>
      </c>
      <c r="D3444" s="2" t="s">
        <v>495</v>
      </c>
      <c r="E3444" s="2" t="s">
        <v>5689</v>
      </c>
      <c r="F3444" s="2" t="s">
        <v>12</v>
      </c>
      <c r="G3444" s="2" t="s">
        <v>20</v>
      </c>
      <c r="H3444" s="2">
        <v>7500000.0</v>
      </c>
      <c r="I3444" s="2">
        <v>6.0</v>
      </c>
    </row>
    <row r="3445">
      <c r="A3445" s="2" t="s">
        <v>3287</v>
      </c>
      <c r="B3445" s="2">
        <v>105.0</v>
      </c>
      <c r="C3445" s="2">
        <v>1.0460089E7</v>
      </c>
      <c r="D3445" s="2" t="s">
        <v>758</v>
      </c>
      <c r="E3445" s="2" t="s">
        <v>5690</v>
      </c>
      <c r="F3445" s="2" t="s">
        <v>12</v>
      </c>
      <c r="G3445" s="2" t="s">
        <v>13</v>
      </c>
      <c r="H3445" s="2">
        <v>7500000.0</v>
      </c>
      <c r="I3445" s="2">
        <v>7.2</v>
      </c>
    </row>
    <row r="3446">
      <c r="A3446" s="2" t="s">
        <v>3927</v>
      </c>
      <c r="B3446" s="2">
        <v>102.0</v>
      </c>
      <c r="C3446" s="2">
        <v>4239767.0</v>
      </c>
      <c r="D3446" s="2" t="s">
        <v>1568</v>
      </c>
      <c r="E3446" s="2" t="s">
        <v>5691</v>
      </c>
      <c r="F3446" s="2" t="s">
        <v>12</v>
      </c>
      <c r="G3446" s="2" t="s">
        <v>95</v>
      </c>
      <c r="H3446" s="2">
        <v>7500000.0</v>
      </c>
      <c r="I3446" s="2">
        <v>6.0</v>
      </c>
    </row>
    <row r="3447">
      <c r="A3447" s="2" t="s">
        <v>5692</v>
      </c>
      <c r="B3447" s="2">
        <v>97.0</v>
      </c>
      <c r="C3447" s="2">
        <v>4131640.0</v>
      </c>
      <c r="D3447" s="2" t="s">
        <v>349</v>
      </c>
      <c r="E3447" s="2" t="s">
        <v>5693</v>
      </c>
      <c r="F3447" s="2" t="s">
        <v>12</v>
      </c>
      <c r="G3447" s="2" t="s">
        <v>13</v>
      </c>
      <c r="H3447" s="2">
        <v>7500000.0</v>
      </c>
      <c r="I3447" s="2">
        <v>3.1</v>
      </c>
    </row>
    <row r="3448">
      <c r="A3448" s="2" t="s">
        <v>5694</v>
      </c>
      <c r="B3448" s="2">
        <v>118.0</v>
      </c>
      <c r="C3448" s="2">
        <v>3347439.0</v>
      </c>
      <c r="D3448" s="2" t="s">
        <v>76</v>
      </c>
      <c r="E3448" s="2" t="s">
        <v>5695</v>
      </c>
      <c r="F3448" s="2" t="s">
        <v>12</v>
      </c>
      <c r="G3448" s="2" t="s">
        <v>13</v>
      </c>
      <c r="H3448" s="2">
        <v>7500000.0</v>
      </c>
      <c r="I3448" s="2">
        <v>6.9</v>
      </c>
    </row>
    <row r="3449">
      <c r="A3449" s="2" t="s">
        <v>4886</v>
      </c>
      <c r="B3449" s="2">
        <v>92.0</v>
      </c>
      <c r="C3449" s="2">
        <v>1.0814185E7</v>
      </c>
      <c r="D3449" s="2" t="s">
        <v>1489</v>
      </c>
      <c r="E3449" s="2" t="s">
        <v>5696</v>
      </c>
      <c r="F3449" s="2" t="s">
        <v>12</v>
      </c>
      <c r="G3449" s="2" t="s">
        <v>13</v>
      </c>
      <c r="H3449" s="2">
        <v>8000000.0</v>
      </c>
      <c r="I3449" s="2">
        <v>6.2</v>
      </c>
    </row>
    <row r="3450">
      <c r="A3450" s="2" t="s">
        <v>1305</v>
      </c>
      <c r="B3450" s="2">
        <v>112.0</v>
      </c>
      <c r="C3450" s="2">
        <v>533344.0</v>
      </c>
      <c r="D3450" s="2" t="s">
        <v>1919</v>
      </c>
      <c r="E3450" s="2" t="s">
        <v>5697</v>
      </c>
      <c r="F3450" s="2" t="s">
        <v>12</v>
      </c>
      <c r="G3450" s="2" t="s">
        <v>13</v>
      </c>
      <c r="I3450" s="2">
        <v>5.5</v>
      </c>
    </row>
    <row r="3451">
      <c r="A3451" s="2" t="s">
        <v>5698</v>
      </c>
      <c r="B3451" s="2">
        <v>103.0</v>
      </c>
      <c r="C3451" s="2">
        <v>206400.0</v>
      </c>
      <c r="D3451" s="2" t="s">
        <v>5569</v>
      </c>
      <c r="E3451" s="2" t="s">
        <v>5699</v>
      </c>
      <c r="F3451" s="2" t="s">
        <v>512</v>
      </c>
      <c r="G3451" s="2" t="s">
        <v>513</v>
      </c>
      <c r="H3451" s="2">
        <v>5.0E7</v>
      </c>
      <c r="I3451" s="2">
        <v>6.9</v>
      </c>
    </row>
    <row r="3452">
      <c r="A3452" s="2" t="s">
        <v>3258</v>
      </c>
      <c r="B3452" s="2">
        <v>93.0</v>
      </c>
      <c r="C3452" s="2">
        <v>197148.0</v>
      </c>
      <c r="D3452" s="2" t="s">
        <v>5700</v>
      </c>
      <c r="E3452" s="2" t="s">
        <v>5701</v>
      </c>
      <c r="F3452" s="2" t="s">
        <v>12</v>
      </c>
      <c r="G3452" s="2" t="s">
        <v>20</v>
      </c>
      <c r="H3452" s="2">
        <v>7500000.0</v>
      </c>
      <c r="I3452" s="2">
        <v>6.3</v>
      </c>
    </row>
    <row r="3453">
      <c r="A3453" s="2" t="s">
        <v>5702</v>
      </c>
      <c r="B3453" s="2">
        <v>101.0</v>
      </c>
      <c r="D3453" s="2" t="s">
        <v>585</v>
      </c>
      <c r="E3453" s="2" t="s">
        <v>5703</v>
      </c>
      <c r="F3453" s="2" t="s">
        <v>12</v>
      </c>
      <c r="G3453" s="2" t="s">
        <v>20</v>
      </c>
      <c r="H3453" s="2">
        <v>7500000.0</v>
      </c>
      <c r="I3453" s="2">
        <v>4.8</v>
      </c>
    </row>
    <row r="3454">
      <c r="A3454" s="2" t="s">
        <v>2945</v>
      </c>
      <c r="B3454" s="2">
        <v>115.0</v>
      </c>
      <c r="C3454" s="2">
        <v>5.4557348E7</v>
      </c>
      <c r="D3454" s="2" t="s">
        <v>751</v>
      </c>
      <c r="E3454" s="2" t="s">
        <v>5287</v>
      </c>
      <c r="F3454" s="2" t="s">
        <v>12</v>
      </c>
      <c r="G3454" s="2" t="s">
        <v>265</v>
      </c>
      <c r="H3454" s="2">
        <v>6500000.0</v>
      </c>
      <c r="I3454" s="2">
        <v>7.9</v>
      </c>
    </row>
    <row r="3455">
      <c r="A3455" s="2" t="s">
        <v>5704</v>
      </c>
      <c r="B3455" s="2">
        <v>113.0</v>
      </c>
      <c r="C3455" s="2">
        <v>3014541.0</v>
      </c>
      <c r="D3455" s="2" t="s">
        <v>1196</v>
      </c>
      <c r="E3455" s="2" t="s">
        <v>5705</v>
      </c>
      <c r="F3455" s="2" t="s">
        <v>12</v>
      </c>
      <c r="G3455" s="2" t="s">
        <v>20</v>
      </c>
      <c r="H3455" s="2">
        <v>8000000.0</v>
      </c>
      <c r="I3455" s="2">
        <v>6.7</v>
      </c>
    </row>
    <row r="3456">
      <c r="A3456" s="2" t="s">
        <v>5706</v>
      </c>
      <c r="B3456" s="2">
        <v>95.0</v>
      </c>
      <c r="D3456" s="2" t="s">
        <v>154</v>
      </c>
      <c r="E3456" s="2" t="s">
        <v>5707</v>
      </c>
      <c r="F3456" s="2" t="s">
        <v>12</v>
      </c>
      <c r="G3456" s="2" t="s">
        <v>5708</v>
      </c>
      <c r="H3456" s="2">
        <v>7500000.0</v>
      </c>
      <c r="I3456" s="2">
        <v>5.6</v>
      </c>
    </row>
    <row r="3457">
      <c r="A3457" s="2" t="s">
        <v>5709</v>
      </c>
      <c r="B3457" s="2">
        <v>153.0</v>
      </c>
      <c r="C3457" s="2">
        <v>872643.0</v>
      </c>
      <c r="D3457" s="2" t="s">
        <v>956</v>
      </c>
      <c r="E3457" s="2" t="s">
        <v>5710</v>
      </c>
      <c r="F3457" s="2" t="s">
        <v>1952</v>
      </c>
      <c r="G3457" s="2" t="s">
        <v>13</v>
      </c>
      <c r="H3457" s="2">
        <v>6000000.0</v>
      </c>
      <c r="I3457" s="2">
        <v>5.4</v>
      </c>
    </row>
    <row r="3458">
      <c r="A3458" s="2" t="s">
        <v>5711</v>
      </c>
      <c r="B3458" s="2">
        <v>89.0</v>
      </c>
      <c r="C3458" s="2">
        <v>4443403.0</v>
      </c>
      <c r="D3458" s="2" t="s">
        <v>5712</v>
      </c>
      <c r="E3458" s="2" t="s">
        <v>5713</v>
      </c>
      <c r="F3458" s="2" t="s">
        <v>512</v>
      </c>
      <c r="G3458" s="2" t="s">
        <v>513</v>
      </c>
      <c r="H3458" s="2">
        <v>7300000.0</v>
      </c>
      <c r="I3458" s="2">
        <v>8.0</v>
      </c>
    </row>
    <row r="3459">
      <c r="A3459" s="2" t="s">
        <v>999</v>
      </c>
      <c r="B3459" s="2">
        <v>92.0</v>
      </c>
      <c r="D3459" s="2" t="s">
        <v>5714</v>
      </c>
      <c r="E3459" s="2" t="s">
        <v>5715</v>
      </c>
      <c r="F3459" s="2" t="s">
        <v>12</v>
      </c>
      <c r="G3459" s="2" t="s">
        <v>13</v>
      </c>
      <c r="H3459" s="2">
        <v>1.2E7</v>
      </c>
      <c r="I3459" s="2">
        <v>5.7</v>
      </c>
    </row>
    <row r="3460">
      <c r="A3460" s="2" t="s">
        <v>5716</v>
      </c>
      <c r="B3460" s="2">
        <v>107.0</v>
      </c>
      <c r="D3460" s="2" t="s">
        <v>1422</v>
      </c>
      <c r="E3460" s="2" t="s">
        <v>5717</v>
      </c>
      <c r="F3460" s="2" t="s">
        <v>3026</v>
      </c>
      <c r="G3460" s="2" t="s">
        <v>265</v>
      </c>
      <c r="H3460" s="2">
        <v>5000000.0</v>
      </c>
      <c r="I3460" s="2">
        <v>7.6</v>
      </c>
    </row>
    <row r="3461">
      <c r="A3461" s="2" t="s">
        <v>4445</v>
      </c>
      <c r="B3461" s="2">
        <v>118.0</v>
      </c>
      <c r="C3461" s="2">
        <v>1330827.0</v>
      </c>
      <c r="D3461" s="2" t="s">
        <v>1929</v>
      </c>
      <c r="E3461" s="2" t="s">
        <v>5718</v>
      </c>
      <c r="F3461" s="2" t="s">
        <v>12</v>
      </c>
      <c r="G3461" s="2" t="s">
        <v>513</v>
      </c>
      <c r="H3461" s="2">
        <v>7000000.0</v>
      </c>
      <c r="I3461" s="2">
        <v>7.0</v>
      </c>
    </row>
    <row r="3462">
      <c r="A3462" s="2" t="s">
        <v>5719</v>
      </c>
      <c r="B3462" s="2">
        <v>97.0</v>
      </c>
      <c r="C3462" s="2">
        <v>1818681.0</v>
      </c>
      <c r="D3462" s="2" t="s">
        <v>154</v>
      </c>
      <c r="E3462" s="2" t="s">
        <v>5720</v>
      </c>
      <c r="F3462" s="2" t="s">
        <v>12</v>
      </c>
      <c r="G3462" s="2" t="s">
        <v>20</v>
      </c>
      <c r="H3462" s="2">
        <v>7300000.0</v>
      </c>
      <c r="I3462" s="2">
        <v>7.2</v>
      </c>
    </row>
    <row r="3463">
      <c r="A3463" s="2" t="s">
        <v>30</v>
      </c>
      <c r="B3463" s="2">
        <v>156.0</v>
      </c>
      <c r="C3463" s="2">
        <v>3.36530303E8</v>
      </c>
      <c r="D3463" s="2" t="s">
        <v>31</v>
      </c>
      <c r="E3463" s="2" t="s">
        <v>32</v>
      </c>
      <c r="F3463" s="2" t="s">
        <v>12</v>
      </c>
      <c r="G3463" s="2" t="s">
        <v>13</v>
      </c>
      <c r="H3463" s="2">
        <v>2.58E8</v>
      </c>
      <c r="I3463" s="2">
        <v>6.2</v>
      </c>
    </row>
    <row r="3464">
      <c r="A3464" s="2" t="s">
        <v>5721</v>
      </c>
      <c r="B3464" s="2">
        <v>100.0</v>
      </c>
      <c r="C3464" s="2">
        <v>1.2610552E7</v>
      </c>
      <c r="D3464" s="2" t="s">
        <v>93</v>
      </c>
      <c r="E3464" s="2" t="s">
        <v>5722</v>
      </c>
      <c r="F3464" s="2" t="s">
        <v>12</v>
      </c>
      <c r="G3464" s="2" t="s">
        <v>13</v>
      </c>
      <c r="H3464" s="2">
        <v>7500000.0</v>
      </c>
      <c r="I3464" s="2">
        <v>3.5</v>
      </c>
    </row>
    <row r="3465">
      <c r="A3465" s="2" t="s">
        <v>2835</v>
      </c>
      <c r="B3465" s="2">
        <v>96.0</v>
      </c>
      <c r="C3465" s="2">
        <v>1.4349284E8</v>
      </c>
      <c r="D3465" s="2" t="s">
        <v>495</v>
      </c>
      <c r="E3465" s="2" t="s">
        <v>5723</v>
      </c>
      <c r="F3465" s="2" t="s">
        <v>12</v>
      </c>
      <c r="G3465" s="2" t="s">
        <v>13</v>
      </c>
      <c r="H3465" s="2">
        <v>7500000.0</v>
      </c>
      <c r="I3465" s="2">
        <v>7.5</v>
      </c>
    </row>
    <row r="3466">
      <c r="A3466" s="2" t="s">
        <v>5724</v>
      </c>
      <c r="B3466" s="2">
        <v>104.0</v>
      </c>
      <c r="D3466" s="2" t="s">
        <v>22</v>
      </c>
      <c r="E3466" s="2" t="s">
        <v>5725</v>
      </c>
      <c r="F3466" s="2" t="s">
        <v>12</v>
      </c>
      <c r="G3466" s="2" t="s">
        <v>95</v>
      </c>
      <c r="H3466" s="2">
        <v>7500000.0</v>
      </c>
      <c r="I3466" s="2">
        <v>5.1</v>
      </c>
    </row>
    <row r="3467">
      <c r="A3467" s="2" t="s">
        <v>5726</v>
      </c>
      <c r="B3467" s="2">
        <v>120.0</v>
      </c>
      <c r="C3467" s="2">
        <v>4.38E7</v>
      </c>
      <c r="D3467" s="2" t="s">
        <v>18</v>
      </c>
      <c r="E3467" s="2" t="s">
        <v>5727</v>
      </c>
      <c r="F3467" s="2" t="s">
        <v>12</v>
      </c>
      <c r="G3467" s="2" t="s">
        <v>20</v>
      </c>
      <c r="H3467" s="2">
        <v>7200000.0</v>
      </c>
      <c r="I3467" s="2">
        <v>6.7</v>
      </c>
    </row>
    <row r="3468">
      <c r="A3468" s="2" t="s">
        <v>1689</v>
      </c>
      <c r="B3468" s="2">
        <v>175.0</v>
      </c>
      <c r="C3468" s="2">
        <v>1.34821952E8</v>
      </c>
      <c r="D3468" s="2" t="s">
        <v>683</v>
      </c>
      <c r="E3468" s="2" t="s">
        <v>5728</v>
      </c>
      <c r="F3468" s="2" t="s">
        <v>12</v>
      </c>
      <c r="G3468" s="2" t="s">
        <v>13</v>
      </c>
      <c r="H3468" s="2">
        <v>6000000.0</v>
      </c>
      <c r="I3468" s="2">
        <v>9.2</v>
      </c>
    </row>
    <row r="3469">
      <c r="A3469" s="2" t="s">
        <v>1805</v>
      </c>
      <c r="B3469" s="2">
        <v>95.0</v>
      </c>
      <c r="C3469" s="2">
        <v>9.49E7</v>
      </c>
      <c r="D3469" s="2" t="s">
        <v>2706</v>
      </c>
      <c r="E3469" s="2" t="s">
        <v>5729</v>
      </c>
      <c r="F3469" s="2" t="s">
        <v>12</v>
      </c>
      <c r="G3469" s="2" t="s">
        <v>13</v>
      </c>
      <c r="H3469" s="2">
        <v>4000000.0</v>
      </c>
      <c r="I3469" s="2">
        <v>6.1</v>
      </c>
    </row>
    <row r="3470">
      <c r="A3470" s="2" t="s">
        <v>65</v>
      </c>
      <c r="B3470" s="2">
        <v>95.0</v>
      </c>
      <c r="C3470" s="2">
        <v>3.2391374E7</v>
      </c>
      <c r="D3470" s="2" t="s">
        <v>495</v>
      </c>
      <c r="E3470" s="2" t="s">
        <v>5730</v>
      </c>
      <c r="F3470" s="2" t="s">
        <v>12</v>
      </c>
      <c r="G3470" s="2" t="s">
        <v>13</v>
      </c>
      <c r="H3470" s="2">
        <v>7500000.0</v>
      </c>
      <c r="I3470" s="2">
        <v>7.7</v>
      </c>
    </row>
    <row r="3471">
      <c r="A3471" s="2" t="s">
        <v>4967</v>
      </c>
      <c r="B3471" s="2">
        <v>121.0</v>
      </c>
      <c r="C3471" s="2">
        <v>4.0158E7</v>
      </c>
      <c r="D3471" s="2" t="s">
        <v>2706</v>
      </c>
      <c r="E3471" s="2" t="s">
        <v>5731</v>
      </c>
      <c r="F3471" s="2" t="s">
        <v>12</v>
      </c>
      <c r="G3471" s="2" t="s">
        <v>64</v>
      </c>
      <c r="H3471" s="2">
        <v>7000000.0</v>
      </c>
      <c r="I3471" s="2">
        <v>7.6</v>
      </c>
    </row>
    <row r="3472">
      <c r="A3472" s="2" t="s">
        <v>534</v>
      </c>
      <c r="B3472" s="2">
        <v>110.0</v>
      </c>
      <c r="C3472" s="2">
        <v>1.13709992E8</v>
      </c>
      <c r="D3472" s="2" t="s">
        <v>888</v>
      </c>
      <c r="E3472" s="2" t="s">
        <v>5732</v>
      </c>
      <c r="F3472" s="2" t="s">
        <v>12</v>
      </c>
      <c r="G3472" s="2" t="s">
        <v>13</v>
      </c>
      <c r="H3472" s="2">
        <v>7000000.0</v>
      </c>
      <c r="I3472" s="2">
        <v>6.1</v>
      </c>
    </row>
    <row r="3473">
      <c r="A3473" s="2" t="s">
        <v>303</v>
      </c>
      <c r="B3473" s="2">
        <v>96.0</v>
      </c>
      <c r="C3473" s="2">
        <v>3.2131483E7</v>
      </c>
      <c r="D3473" s="2" t="s">
        <v>1059</v>
      </c>
      <c r="E3473" s="2" t="s">
        <v>5733</v>
      </c>
      <c r="F3473" s="2" t="s">
        <v>12</v>
      </c>
      <c r="G3473" s="2" t="s">
        <v>13</v>
      </c>
      <c r="H3473" s="2">
        <v>1.1E7</v>
      </c>
      <c r="I3473" s="2">
        <v>4.9</v>
      </c>
    </row>
    <row r="3474">
      <c r="A3474" s="2" t="s">
        <v>5726</v>
      </c>
      <c r="B3474" s="2">
        <v>121.0</v>
      </c>
      <c r="C3474" s="2">
        <v>3.54E7</v>
      </c>
      <c r="D3474" s="2" t="s">
        <v>18</v>
      </c>
      <c r="E3474" s="2" t="s">
        <v>5734</v>
      </c>
      <c r="F3474" s="2" t="s">
        <v>12</v>
      </c>
      <c r="G3474" s="2" t="s">
        <v>20</v>
      </c>
      <c r="H3474" s="2">
        <v>7000000.0</v>
      </c>
      <c r="I3474" s="2">
        <v>6.8</v>
      </c>
    </row>
    <row r="3475">
      <c r="A3475" s="2" t="s">
        <v>1415</v>
      </c>
      <c r="B3475" s="2">
        <v>95.0</v>
      </c>
      <c r="C3475" s="2">
        <v>3.409964E7</v>
      </c>
      <c r="D3475" s="2" t="s">
        <v>2753</v>
      </c>
      <c r="E3475" s="2" t="s">
        <v>5735</v>
      </c>
      <c r="F3475" s="2" t="s">
        <v>12</v>
      </c>
      <c r="G3475" s="2" t="s">
        <v>13</v>
      </c>
      <c r="H3475" s="2">
        <v>5000000.0</v>
      </c>
      <c r="I3475" s="2">
        <v>7.0</v>
      </c>
    </row>
    <row r="3476">
      <c r="A3476" s="2" t="s">
        <v>5736</v>
      </c>
      <c r="B3476" s="2">
        <v>112.0</v>
      </c>
      <c r="C3476" s="2">
        <v>3.197384E7</v>
      </c>
      <c r="D3476" s="2" t="s">
        <v>495</v>
      </c>
      <c r="E3476" s="2" t="s">
        <v>5737</v>
      </c>
      <c r="F3476" s="2" t="s">
        <v>12</v>
      </c>
      <c r="G3476" s="2" t="s">
        <v>265</v>
      </c>
      <c r="I3476" s="2">
        <v>7.2</v>
      </c>
    </row>
    <row r="3477">
      <c r="A3477" s="2" t="s">
        <v>5190</v>
      </c>
      <c r="B3477" s="2">
        <v>112.0</v>
      </c>
      <c r="C3477" s="2">
        <v>3.7295394E7</v>
      </c>
      <c r="D3477" s="2" t="s">
        <v>888</v>
      </c>
      <c r="E3477" s="2" t="s">
        <v>5738</v>
      </c>
      <c r="F3477" s="2" t="s">
        <v>12</v>
      </c>
      <c r="G3477" s="2" t="s">
        <v>13</v>
      </c>
      <c r="H3477" s="2">
        <v>6600000.0</v>
      </c>
      <c r="I3477" s="2">
        <v>5.7</v>
      </c>
    </row>
    <row r="3478">
      <c r="A3478" s="2" t="s">
        <v>124</v>
      </c>
      <c r="B3478" s="2">
        <v>143.0</v>
      </c>
      <c r="C3478" s="2">
        <v>1.44812796E8</v>
      </c>
      <c r="D3478" s="2" t="s">
        <v>76</v>
      </c>
      <c r="E3478" s="2" t="s">
        <v>125</v>
      </c>
      <c r="F3478" s="2" t="s">
        <v>12</v>
      </c>
      <c r="G3478" s="2" t="s">
        <v>126</v>
      </c>
      <c r="H3478" s="2">
        <v>1.05E8</v>
      </c>
      <c r="I3478" s="2">
        <v>7.3</v>
      </c>
    </row>
    <row r="3479">
      <c r="A3479" s="2" t="s">
        <v>1193</v>
      </c>
      <c r="B3479" s="2">
        <v>93.0</v>
      </c>
      <c r="C3479" s="2">
        <v>3.1501218E7</v>
      </c>
      <c r="D3479" s="2" t="s">
        <v>2073</v>
      </c>
      <c r="E3479" s="2" t="s">
        <v>5739</v>
      </c>
      <c r="F3479" s="2" t="s">
        <v>12</v>
      </c>
      <c r="G3479" s="2" t="s">
        <v>13</v>
      </c>
      <c r="H3479" s="2">
        <v>7500000.0</v>
      </c>
      <c r="I3479" s="2">
        <v>7.5</v>
      </c>
    </row>
    <row r="3480">
      <c r="A3480" s="2" t="s">
        <v>1784</v>
      </c>
      <c r="B3480" s="2">
        <v>110.0</v>
      </c>
      <c r="C3480" s="2">
        <v>2.874757E7</v>
      </c>
      <c r="D3480" s="2" t="s">
        <v>604</v>
      </c>
      <c r="E3480" s="2" t="s">
        <v>5740</v>
      </c>
      <c r="F3480" s="2" t="s">
        <v>12</v>
      </c>
      <c r="G3480" s="2" t="s">
        <v>95</v>
      </c>
      <c r="H3480" s="2">
        <v>7000000.0</v>
      </c>
      <c r="I3480" s="2">
        <v>7.4</v>
      </c>
    </row>
    <row r="3481">
      <c r="A3481" s="2" t="s">
        <v>1706</v>
      </c>
      <c r="B3481" s="2">
        <v>104.0</v>
      </c>
      <c r="C3481" s="2">
        <v>2.562511E7</v>
      </c>
      <c r="D3481" s="2" t="s">
        <v>116</v>
      </c>
      <c r="E3481" s="2" t="s">
        <v>5741</v>
      </c>
      <c r="F3481" s="2" t="s">
        <v>12</v>
      </c>
      <c r="G3481" s="2" t="s">
        <v>13</v>
      </c>
      <c r="H3481" s="2">
        <v>7000000.0</v>
      </c>
      <c r="I3481" s="2">
        <v>7.2</v>
      </c>
    </row>
    <row r="3482">
      <c r="A3482" s="2" t="s">
        <v>3258</v>
      </c>
      <c r="B3482" s="2">
        <v>115.0</v>
      </c>
      <c r="C3482" s="2">
        <v>403932.0</v>
      </c>
      <c r="D3482" s="2" t="s">
        <v>1411</v>
      </c>
      <c r="E3482" s="2" t="s">
        <v>4819</v>
      </c>
      <c r="F3482" s="2" t="s">
        <v>12</v>
      </c>
      <c r="G3482" s="2" t="s">
        <v>20</v>
      </c>
      <c r="H3482" s="2">
        <v>2.0E7</v>
      </c>
      <c r="I3482" s="2">
        <v>6.5</v>
      </c>
    </row>
    <row r="3483">
      <c r="B3483" s="2">
        <v>53.0</v>
      </c>
      <c r="D3483" s="2" t="s">
        <v>751</v>
      </c>
      <c r="E3483" s="2" t="s">
        <v>5742</v>
      </c>
      <c r="F3483" s="2" t="s">
        <v>12</v>
      </c>
      <c r="G3483" s="2" t="s">
        <v>13</v>
      </c>
      <c r="I3483" s="2">
        <v>9.0</v>
      </c>
    </row>
    <row r="3484">
      <c r="A3484" s="2" t="s">
        <v>5743</v>
      </c>
      <c r="B3484" s="2">
        <v>119.0</v>
      </c>
      <c r="C3484" s="2">
        <v>2.5E7</v>
      </c>
      <c r="D3484" s="2" t="s">
        <v>28</v>
      </c>
      <c r="E3484" s="2" t="s">
        <v>5744</v>
      </c>
      <c r="F3484" s="2" t="s">
        <v>12</v>
      </c>
      <c r="G3484" s="2" t="s">
        <v>13</v>
      </c>
      <c r="H3484" s="2">
        <v>9000000.0</v>
      </c>
      <c r="I3484" s="2">
        <v>6.8</v>
      </c>
    </row>
    <row r="3485">
      <c r="A3485" s="2" t="s">
        <v>5726</v>
      </c>
      <c r="B3485" s="2">
        <v>125.0</v>
      </c>
      <c r="C3485" s="2">
        <v>2.1E7</v>
      </c>
      <c r="D3485" s="2" t="s">
        <v>18</v>
      </c>
      <c r="E3485" s="2" t="s">
        <v>5745</v>
      </c>
      <c r="F3485" s="2" t="s">
        <v>12</v>
      </c>
      <c r="G3485" s="2" t="s">
        <v>20</v>
      </c>
      <c r="H3485" s="2">
        <v>1.3E7</v>
      </c>
      <c r="I3485" s="2">
        <v>6.8</v>
      </c>
    </row>
    <row r="3486">
      <c r="A3486" s="2" t="s">
        <v>3432</v>
      </c>
      <c r="B3486" s="2">
        <v>96.0</v>
      </c>
      <c r="C3486" s="2">
        <v>2.0257E7</v>
      </c>
      <c r="D3486" s="2" t="s">
        <v>142</v>
      </c>
      <c r="E3486" s="2" t="s">
        <v>5746</v>
      </c>
      <c r="F3486" s="2" t="s">
        <v>12</v>
      </c>
      <c r="G3486" s="2" t="s">
        <v>13</v>
      </c>
      <c r="H3486" s="2">
        <v>7000000.0</v>
      </c>
      <c r="I3486" s="2">
        <v>5.2</v>
      </c>
    </row>
    <row r="3487">
      <c r="A3487" s="2" t="s">
        <v>2721</v>
      </c>
      <c r="B3487" s="2">
        <v>100.0</v>
      </c>
      <c r="C3487" s="2">
        <v>2.6005908E7</v>
      </c>
      <c r="D3487" s="2" t="s">
        <v>2970</v>
      </c>
      <c r="E3487" s="2" t="s">
        <v>5747</v>
      </c>
      <c r="F3487" s="2" t="s">
        <v>12</v>
      </c>
      <c r="G3487" s="2" t="s">
        <v>20</v>
      </c>
      <c r="H3487" s="2">
        <v>3500000.0</v>
      </c>
      <c r="I3487" s="2">
        <v>7.2</v>
      </c>
    </row>
    <row r="3488">
      <c r="A3488" s="2" t="s">
        <v>5748</v>
      </c>
      <c r="B3488" s="2">
        <v>46.0</v>
      </c>
      <c r="C3488" s="2">
        <v>1.8642318E7</v>
      </c>
      <c r="D3488" s="2" t="s">
        <v>5749</v>
      </c>
      <c r="E3488" s="2" t="s">
        <v>5750</v>
      </c>
      <c r="F3488" s="2" t="s">
        <v>12</v>
      </c>
      <c r="G3488" s="2" t="s">
        <v>13</v>
      </c>
      <c r="I3488" s="2">
        <v>7.5</v>
      </c>
    </row>
    <row r="3489">
      <c r="A3489" s="2" t="s">
        <v>5751</v>
      </c>
      <c r="B3489" s="2">
        <v>89.0</v>
      </c>
      <c r="C3489" s="2">
        <v>1.5818967E7</v>
      </c>
      <c r="D3489" s="2" t="s">
        <v>1777</v>
      </c>
      <c r="E3489" s="2" t="s">
        <v>5752</v>
      </c>
      <c r="F3489" s="2" t="s">
        <v>12</v>
      </c>
      <c r="G3489" s="2" t="s">
        <v>13</v>
      </c>
      <c r="H3489" s="2">
        <v>7000000.0</v>
      </c>
      <c r="I3489" s="2">
        <v>4.0</v>
      </c>
    </row>
    <row r="3490">
      <c r="A3490" s="2" t="s">
        <v>1453</v>
      </c>
      <c r="B3490" s="2">
        <v>92.0</v>
      </c>
      <c r="C3490" s="2">
        <v>1.4891E7</v>
      </c>
      <c r="D3490" s="2" t="s">
        <v>585</v>
      </c>
      <c r="E3490" s="2" t="s">
        <v>5753</v>
      </c>
      <c r="F3490" s="2" t="s">
        <v>12</v>
      </c>
      <c r="G3490" s="2" t="s">
        <v>13</v>
      </c>
      <c r="H3490" s="2">
        <v>7000000.0</v>
      </c>
      <c r="I3490" s="2">
        <v>6.8</v>
      </c>
    </row>
    <row r="3491">
      <c r="A3491" s="2" t="s">
        <v>4433</v>
      </c>
      <c r="B3491" s="2">
        <v>109.0</v>
      </c>
      <c r="C3491" s="2">
        <v>1.6901126E7</v>
      </c>
      <c r="D3491" s="2" t="s">
        <v>5754</v>
      </c>
      <c r="E3491" s="2" t="s">
        <v>5755</v>
      </c>
      <c r="F3491" s="2" t="s">
        <v>12</v>
      </c>
      <c r="G3491" s="2" t="s">
        <v>13</v>
      </c>
      <c r="H3491" s="2">
        <v>7000000.0</v>
      </c>
      <c r="I3491" s="2">
        <v>6.9</v>
      </c>
    </row>
    <row r="3492">
      <c r="B3492" s="2">
        <v>44.0</v>
      </c>
      <c r="D3492" s="2" t="s">
        <v>1102</v>
      </c>
      <c r="E3492" s="2" t="s">
        <v>5756</v>
      </c>
      <c r="F3492" s="2" t="s">
        <v>12</v>
      </c>
      <c r="G3492" s="2" t="s">
        <v>13</v>
      </c>
      <c r="H3492" s="2">
        <v>2300000.0</v>
      </c>
      <c r="I3492" s="2">
        <v>8.2</v>
      </c>
    </row>
    <row r="3493">
      <c r="A3493" s="2" t="s">
        <v>4673</v>
      </c>
      <c r="B3493" s="2">
        <v>103.0</v>
      </c>
      <c r="C3493" s="2">
        <v>1.7474107E7</v>
      </c>
      <c r="D3493" s="2" t="s">
        <v>3182</v>
      </c>
      <c r="E3493" s="2" t="s">
        <v>5757</v>
      </c>
      <c r="F3493" s="2" t="s">
        <v>12</v>
      </c>
      <c r="G3493" s="2" t="s">
        <v>13</v>
      </c>
      <c r="H3493" s="2">
        <v>7000000.0</v>
      </c>
      <c r="I3493" s="2">
        <v>7.3</v>
      </c>
    </row>
    <row r="3494">
      <c r="A3494" s="2" t="s">
        <v>2587</v>
      </c>
      <c r="B3494" s="2">
        <v>95.0</v>
      </c>
      <c r="C3494" s="2">
        <v>1.4003141E7</v>
      </c>
      <c r="D3494" s="2" t="s">
        <v>751</v>
      </c>
      <c r="E3494" s="2" t="s">
        <v>5758</v>
      </c>
      <c r="F3494" s="2" t="s">
        <v>12</v>
      </c>
      <c r="G3494" s="2" t="s">
        <v>13</v>
      </c>
      <c r="H3494" s="2">
        <v>7000000.0</v>
      </c>
      <c r="I3494" s="2">
        <v>6.1</v>
      </c>
    </row>
    <row r="3495">
      <c r="A3495" s="2" t="s">
        <v>17</v>
      </c>
      <c r="B3495" s="2">
        <v>143.0</v>
      </c>
      <c r="C3495" s="2">
        <v>3.04360277E8</v>
      </c>
      <c r="D3495" s="2" t="s">
        <v>18</v>
      </c>
      <c r="E3495" s="2" t="s">
        <v>85</v>
      </c>
      <c r="F3495" s="2" t="s">
        <v>12</v>
      </c>
      <c r="G3495" s="2" t="s">
        <v>20</v>
      </c>
      <c r="H3495" s="2">
        <v>2.0E8</v>
      </c>
      <c r="I3495" s="2">
        <v>7.8</v>
      </c>
    </row>
    <row r="3496">
      <c r="A3496" s="2" t="s">
        <v>4433</v>
      </c>
      <c r="B3496" s="2">
        <v>105.0</v>
      </c>
      <c r="C3496" s="2">
        <v>1.258351E7</v>
      </c>
      <c r="D3496" s="2" t="s">
        <v>2228</v>
      </c>
      <c r="E3496" s="2" t="s">
        <v>5759</v>
      </c>
      <c r="F3496" s="2" t="s">
        <v>12</v>
      </c>
      <c r="G3496" s="2" t="s">
        <v>13</v>
      </c>
      <c r="H3496" s="2">
        <v>7000000.0</v>
      </c>
      <c r="I3496" s="2">
        <v>6.0</v>
      </c>
    </row>
    <row r="3497">
      <c r="A3497" s="2" t="s">
        <v>5760</v>
      </c>
      <c r="B3497" s="2">
        <v>79.0</v>
      </c>
      <c r="D3497" s="2" t="s">
        <v>2228</v>
      </c>
      <c r="E3497" s="2" t="s">
        <v>5761</v>
      </c>
      <c r="F3497" s="2" t="s">
        <v>12</v>
      </c>
      <c r="G3497" s="2" t="s">
        <v>13</v>
      </c>
      <c r="H3497" s="2">
        <v>350000.0</v>
      </c>
      <c r="I3497" s="2">
        <v>4.1</v>
      </c>
    </row>
    <row r="3498">
      <c r="A3498" s="2" t="s">
        <v>2467</v>
      </c>
      <c r="B3498" s="2">
        <v>106.0</v>
      </c>
      <c r="C3498" s="2">
        <v>9190525.0</v>
      </c>
      <c r="D3498" s="2" t="s">
        <v>888</v>
      </c>
      <c r="E3498" s="2" t="s">
        <v>5762</v>
      </c>
      <c r="F3498" s="2" t="s">
        <v>12</v>
      </c>
      <c r="G3498" s="2" t="s">
        <v>13</v>
      </c>
      <c r="H3498" s="2">
        <v>7000000.0</v>
      </c>
      <c r="I3498" s="2">
        <v>7.0</v>
      </c>
    </row>
    <row r="3499">
      <c r="A3499" s="2" t="s">
        <v>5763</v>
      </c>
      <c r="B3499" s="2">
        <v>100.0</v>
      </c>
      <c r="C3499" s="2">
        <v>9176553.0</v>
      </c>
      <c r="D3499" s="2" t="s">
        <v>2791</v>
      </c>
      <c r="E3499" s="2" t="s">
        <v>5764</v>
      </c>
      <c r="F3499" s="2" t="s">
        <v>12</v>
      </c>
      <c r="G3499" s="2" t="s">
        <v>13</v>
      </c>
      <c r="H3499" s="2">
        <v>7500000.0</v>
      </c>
      <c r="I3499" s="2">
        <v>7.1</v>
      </c>
    </row>
    <row r="3500">
      <c r="A3500" s="2" t="s">
        <v>2448</v>
      </c>
      <c r="B3500" s="2">
        <v>103.0</v>
      </c>
      <c r="C3500" s="2">
        <v>9094451.0</v>
      </c>
      <c r="D3500" s="2" t="s">
        <v>3098</v>
      </c>
      <c r="E3500" s="2" t="s">
        <v>5765</v>
      </c>
      <c r="F3500" s="2" t="s">
        <v>12</v>
      </c>
      <c r="G3500" s="2" t="s">
        <v>13</v>
      </c>
      <c r="H3500" s="2">
        <v>7000000.0</v>
      </c>
      <c r="I3500" s="2">
        <v>6.2</v>
      </c>
    </row>
    <row r="3501">
      <c r="A3501" s="2" t="s">
        <v>4455</v>
      </c>
      <c r="B3501" s="2">
        <v>116.0</v>
      </c>
      <c r="C3501" s="2">
        <v>1.461284E7</v>
      </c>
      <c r="D3501" s="2" t="s">
        <v>2162</v>
      </c>
      <c r="E3501" s="2" t="s">
        <v>5766</v>
      </c>
      <c r="F3501" s="2" t="s">
        <v>12</v>
      </c>
      <c r="G3501" s="2" t="s">
        <v>13</v>
      </c>
      <c r="H3501" s="2">
        <v>7000000.0</v>
      </c>
      <c r="I3501" s="2">
        <v>6.9</v>
      </c>
    </row>
    <row r="3502">
      <c r="A3502" s="2" t="s">
        <v>5767</v>
      </c>
      <c r="B3502" s="2">
        <v>99.0</v>
      </c>
      <c r="C3502" s="2">
        <v>9166863.0</v>
      </c>
      <c r="D3502" s="2" t="s">
        <v>76</v>
      </c>
      <c r="E3502" s="2" t="s">
        <v>5768</v>
      </c>
      <c r="F3502" s="2" t="s">
        <v>12</v>
      </c>
      <c r="G3502" s="2" t="s">
        <v>13</v>
      </c>
      <c r="H3502" s="2">
        <v>7000000.0</v>
      </c>
      <c r="I3502" s="2">
        <v>7.6</v>
      </c>
    </row>
    <row r="3503">
      <c r="A3503" s="2" t="s">
        <v>164</v>
      </c>
      <c r="B3503" s="2">
        <v>164.0</v>
      </c>
      <c r="C3503" s="2">
        <v>8373585.0</v>
      </c>
      <c r="D3503" s="2" t="s">
        <v>1196</v>
      </c>
      <c r="E3503" s="2" t="s">
        <v>5769</v>
      </c>
      <c r="F3503" s="2" t="s">
        <v>12</v>
      </c>
      <c r="G3503" s="2" t="s">
        <v>13</v>
      </c>
      <c r="H3503" s="2">
        <v>7000000.0</v>
      </c>
      <c r="I3503" s="2">
        <v>7.6</v>
      </c>
    </row>
    <row r="3504">
      <c r="A3504" s="2" t="s">
        <v>5636</v>
      </c>
      <c r="B3504" s="2">
        <v>96.0</v>
      </c>
      <c r="C3504" s="2">
        <v>7292175.0</v>
      </c>
      <c r="D3504" s="2" t="s">
        <v>495</v>
      </c>
      <c r="E3504" s="2" t="s">
        <v>5770</v>
      </c>
      <c r="F3504" s="2" t="s">
        <v>12</v>
      </c>
      <c r="G3504" s="2" t="s">
        <v>13</v>
      </c>
      <c r="H3504" s="2">
        <v>7000000.0</v>
      </c>
      <c r="I3504" s="2">
        <v>6.4</v>
      </c>
    </row>
    <row r="3505">
      <c r="A3505" s="2" t="s">
        <v>5381</v>
      </c>
      <c r="B3505" s="2">
        <v>122.0</v>
      </c>
      <c r="C3505" s="2">
        <v>6601079.0</v>
      </c>
      <c r="D3505" s="2" t="s">
        <v>1215</v>
      </c>
      <c r="E3505" s="2" t="s">
        <v>5771</v>
      </c>
      <c r="F3505" s="2" t="s">
        <v>12</v>
      </c>
      <c r="G3505" s="2" t="s">
        <v>20</v>
      </c>
      <c r="H3505" s="2">
        <v>7000000.0</v>
      </c>
      <c r="I3505" s="2">
        <v>6.2</v>
      </c>
    </row>
    <row r="3506">
      <c r="A3506" s="2" t="s">
        <v>415</v>
      </c>
      <c r="B3506" s="2">
        <v>94.0</v>
      </c>
      <c r="C3506" s="2">
        <v>6165429.0</v>
      </c>
      <c r="D3506" s="2" t="s">
        <v>5772</v>
      </c>
      <c r="E3506" s="2" t="s">
        <v>5773</v>
      </c>
      <c r="F3506" s="2" t="s">
        <v>786</v>
      </c>
      <c r="G3506" s="2" t="s">
        <v>126</v>
      </c>
      <c r="H3506" s="2">
        <v>6000000.0</v>
      </c>
      <c r="I3506" s="2">
        <v>7.5</v>
      </c>
    </row>
    <row r="3507">
      <c r="A3507" s="2" t="s">
        <v>3375</v>
      </c>
      <c r="B3507" s="2">
        <v>93.0</v>
      </c>
      <c r="C3507" s="2">
        <v>5694308.0</v>
      </c>
      <c r="D3507" s="2" t="s">
        <v>1371</v>
      </c>
      <c r="E3507" s="2" t="s">
        <v>5774</v>
      </c>
      <c r="F3507" s="2" t="s">
        <v>12</v>
      </c>
      <c r="G3507" s="2" t="s">
        <v>13</v>
      </c>
      <c r="H3507" s="2">
        <v>7000000.0</v>
      </c>
      <c r="I3507" s="2">
        <v>2.0</v>
      </c>
    </row>
    <row r="3508">
      <c r="A3508" s="2" t="s">
        <v>5775</v>
      </c>
      <c r="B3508" s="2">
        <v>96.0</v>
      </c>
      <c r="C3508" s="2">
        <v>5430822.0</v>
      </c>
      <c r="D3508" s="2" t="s">
        <v>5776</v>
      </c>
      <c r="E3508" s="2" t="s">
        <v>5777</v>
      </c>
      <c r="F3508" s="2" t="s">
        <v>12</v>
      </c>
      <c r="G3508" s="2" t="s">
        <v>20</v>
      </c>
      <c r="H3508" s="2">
        <v>7000000.0</v>
      </c>
      <c r="I3508" s="2">
        <v>6.2</v>
      </c>
    </row>
    <row r="3509">
      <c r="B3509" s="2">
        <v>60.0</v>
      </c>
      <c r="D3509" s="2" t="s">
        <v>154</v>
      </c>
      <c r="E3509" s="2" t="s">
        <v>5778</v>
      </c>
      <c r="F3509" s="2" t="s">
        <v>12</v>
      </c>
      <c r="G3509" s="2" t="s">
        <v>13</v>
      </c>
      <c r="I3509" s="2">
        <v>7.7</v>
      </c>
    </row>
    <row r="3510">
      <c r="A3510" s="2" t="s">
        <v>5779</v>
      </c>
      <c r="B3510" s="2">
        <v>113.0</v>
      </c>
      <c r="C3510" s="2">
        <v>4720371.0</v>
      </c>
      <c r="D3510" s="2" t="s">
        <v>3823</v>
      </c>
      <c r="E3510" s="2" t="s">
        <v>5780</v>
      </c>
      <c r="F3510" s="2" t="s">
        <v>12</v>
      </c>
      <c r="G3510" s="2" t="s">
        <v>13</v>
      </c>
      <c r="H3510" s="2">
        <v>7000000.0</v>
      </c>
      <c r="I3510" s="2">
        <v>6.5</v>
      </c>
    </row>
    <row r="3511">
      <c r="B3511" s="2">
        <v>60.0</v>
      </c>
      <c r="D3511" s="2" t="s">
        <v>363</v>
      </c>
      <c r="E3511" s="2" t="s">
        <v>5781</v>
      </c>
      <c r="F3511" s="2" t="s">
        <v>12</v>
      </c>
      <c r="G3511" s="2" t="s">
        <v>13</v>
      </c>
      <c r="I3511" s="2">
        <v>7.4</v>
      </c>
    </row>
    <row r="3512">
      <c r="A3512" s="2" t="s">
        <v>5427</v>
      </c>
      <c r="B3512" s="2">
        <v>192.0</v>
      </c>
      <c r="C3512" s="2">
        <v>2921738.0</v>
      </c>
      <c r="D3512" s="2" t="s">
        <v>1001</v>
      </c>
      <c r="E3512" s="2" t="s">
        <v>5782</v>
      </c>
      <c r="F3512" s="2" t="s">
        <v>1952</v>
      </c>
      <c r="G3512" s="2" t="s">
        <v>1953</v>
      </c>
      <c r="H3512" s="2">
        <v>7000000.0</v>
      </c>
      <c r="I3512" s="2">
        <v>7.9</v>
      </c>
    </row>
    <row r="3513">
      <c r="A3513" s="2" t="s">
        <v>678</v>
      </c>
      <c r="B3513" s="2">
        <v>99.0</v>
      </c>
      <c r="C3513" s="2">
        <v>2344847.0</v>
      </c>
      <c r="D3513" s="2" t="s">
        <v>1327</v>
      </c>
      <c r="E3513" s="2" t="s">
        <v>5783</v>
      </c>
      <c r="F3513" s="2" t="s">
        <v>12</v>
      </c>
      <c r="G3513" s="2" t="s">
        <v>13</v>
      </c>
      <c r="H3513" s="2">
        <v>7000000.0</v>
      </c>
      <c r="I3513" s="2">
        <v>6.8</v>
      </c>
    </row>
    <row r="3514">
      <c r="A3514" s="2" t="s">
        <v>5278</v>
      </c>
      <c r="B3514" s="2">
        <v>91.0</v>
      </c>
      <c r="C3514" s="2">
        <v>7455447.0</v>
      </c>
      <c r="D3514" s="2" t="s">
        <v>495</v>
      </c>
      <c r="E3514" s="2" t="s">
        <v>5784</v>
      </c>
      <c r="F3514" s="2" t="s">
        <v>12</v>
      </c>
      <c r="G3514" s="2" t="s">
        <v>13</v>
      </c>
      <c r="H3514" s="2">
        <v>7000000.0</v>
      </c>
      <c r="I3514" s="2">
        <v>6.3</v>
      </c>
    </row>
    <row r="3515">
      <c r="A3515" s="2" t="s">
        <v>5785</v>
      </c>
      <c r="B3515" s="2">
        <v>100.0</v>
      </c>
      <c r="C3515" s="2">
        <v>2148212.0</v>
      </c>
      <c r="D3515" s="2" t="s">
        <v>2479</v>
      </c>
      <c r="E3515" s="2" t="s">
        <v>5786</v>
      </c>
      <c r="F3515" s="2" t="s">
        <v>12</v>
      </c>
      <c r="G3515" s="2" t="s">
        <v>13</v>
      </c>
      <c r="H3515" s="2">
        <v>7000000.0</v>
      </c>
      <c r="I3515" s="2">
        <v>6.3</v>
      </c>
    </row>
    <row r="3516">
      <c r="A3516" s="2" t="s">
        <v>4842</v>
      </c>
      <c r="B3516" s="2">
        <v>105.0</v>
      </c>
      <c r="C3516" s="2">
        <v>2062066.0</v>
      </c>
      <c r="D3516" s="2" t="s">
        <v>604</v>
      </c>
      <c r="E3516" s="2" t="s">
        <v>5787</v>
      </c>
      <c r="F3516" s="2" t="s">
        <v>12</v>
      </c>
      <c r="G3516" s="2" t="s">
        <v>13</v>
      </c>
      <c r="H3516" s="2">
        <v>7000000.0</v>
      </c>
      <c r="I3516" s="2">
        <v>6.6</v>
      </c>
    </row>
    <row r="3517">
      <c r="A3517" s="2" t="s">
        <v>4859</v>
      </c>
      <c r="B3517" s="2">
        <v>99.0</v>
      </c>
      <c r="C3517" s="2">
        <v>1654367.0</v>
      </c>
      <c r="D3517" s="2" t="s">
        <v>540</v>
      </c>
      <c r="E3517" s="2" t="s">
        <v>5788</v>
      </c>
      <c r="F3517" s="2" t="s">
        <v>12</v>
      </c>
      <c r="G3517" s="2" t="s">
        <v>13</v>
      </c>
      <c r="H3517" s="2">
        <v>7000000.0</v>
      </c>
      <c r="I3517" s="2">
        <v>6.4</v>
      </c>
    </row>
    <row r="3518">
      <c r="A3518" s="2" t="s">
        <v>5789</v>
      </c>
      <c r="B3518" s="2">
        <v>112.0</v>
      </c>
      <c r="C3518" s="2">
        <v>1738692.0</v>
      </c>
      <c r="D3518" s="2" t="s">
        <v>1422</v>
      </c>
      <c r="E3518" s="2" t="s">
        <v>5790</v>
      </c>
      <c r="F3518" s="2" t="s">
        <v>12</v>
      </c>
      <c r="G3518" s="2" t="s">
        <v>20</v>
      </c>
      <c r="H3518" s="2">
        <v>7000000.0</v>
      </c>
      <c r="I3518" s="2">
        <v>7.5</v>
      </c>
    </row>
    <row r="3519">
      <c r="A3519" s="2" t="s">
        <v>5791</v>
      </c>
      <c r="B3519" s="2">
        <v>100.0</v>
      </c>
      <c r="C3519" s="2">
        <v>2209479.0</v>
      </c>
      <c r="D3519" s="2" t="s">
        <v>2479</v>
      </c>
      <c r="E3519" s="2" t="s">
        <v>5792</v>
      </c>
      <c r="F3519" s="2" t="s">
        <v>12</v>
      </c>
      <c r="G3519" s="2" t="s">
        <v>20</v>
      </c>
      <c r="I3519" s="2">
        <v>5.8</v>
      </c>
    </row>
    <row r="3520">
      <c r="A3520" s="2" t="s">
        <v>5793</v>
      </c>
      <c r="B3520" s="2">
        <v>99.0</v>
      </c>
      <c r="C3520" s="2">
        <v>1889522.0</v>
      </c>
      <c r="D3520" s="2" t="s">
        <v>1327</v>
      </c>
      <c r="E3520" s="2" t="s">
        <v>5794</v>
      </c>
      <c r="F3520" s="2" t="s">
        <v>12</v>
      </c>
      <c r="G3520" s="2" t="s">
        <v>13</v>
      </c>
      <c r="H3520" s="2">
        <v>7000000.0</v>
      </c>
      <c r="I3520" s="2">
        <v>6.5</v>
      </c>
    </row>
    <row r="3521">
      <c r="A3521" s="2" t="s">
        <v>1711</v>
      </c>
      <c r="B3521" s="2">
        <v>100.0</v>
      </c>
      <c r="D3521" s="2" t="s">
        <v>1378</v>
      </c>
      <c r="E3521" s="2" t="s">
        <v>5795</v>
      </c>
      <c r="F3521" s="2" t="s">
        <v>12</v>
      </c>
      <c r="G3521" s="2" t="s">
        <v>95</v>
      </c>
      <c r="H3521" s="2">
        <v>7000000.0</v>
      </c>
      <c r="I3521" s="2">
        <v>4.8</v>
      </c>
    </row>
    <row r="3522">
      <c r="A3522" s="2" t="s">
        <v>5704</v>
      </c>
      <c r="B3522" s="2">
        <v>125.0</v>
      </c>
      <c r="C3522" s="2">
        <v>1110286.0</v>
      </c>
      <c r="D3522" s="2" t="s">
        <v>76</v>
      </c>
      <c r="E3522" s="2" t="s">
        <v>5796</v>
      </c>
      <c r="F3522" s="2" t="s">
        <v>12</v>
      </c>
      <c r="G3522" s="2" t="s">
        <v>13</v>
      </c>
      <c r="H3522" s="2">
        <v>4825000.0</v>
      </c>
      <c r="I3522" s="2">
        <v>7.2</v>
      </c>
    </row>
    <row r="3523">
      <c r="A3523" s="2" t="s">
        <v>5797</v>
      </c>
      <c r="B3523" s="2">
        <v>107.0</v>
      </c>
      <c r="C3523" s="2">
        <v>1000000.0</v>
      </c>
      <c r="D3523" s="2" t="s">
        <v>424</v>
      </c>
      <c r="E3523" s="2" t="s">
        <v>5798</v>
      </c>
      <c r="F3523" s="2" t="s">
        <v>12</v>
      </c>
      <c r="G3523" s="2" t="s">
        <v>20</v>
      </c>
      <c r="H3523" s="2">
        <v>9000000.0</v>
      </c>
      <c r="I3523" s="2">
        <v>6.3</v>
      </c>
    </row>
    <row r="3524">
      <c r="A3524" s="2" t="s">
        <v>2367</v>
      </c>
      <c r="B3524" s="2">
        <v>107.0</v>
      </c>
      <c r="C3524" s="2">
        <v>700000.0</v>
      </c>
      <c r="D3524" s="2" t="s">
        <v>2368</v>
      </c>
      <c r="E3524" s="2" t="s">
        <v>5799</v>
      </c>
      <c r="F3524" s="2" t="s">
        <v>512</v>
      </c>
      <c r="G3524" s="2" t="s">
        <v>513</v>
      </c>
      <c r="H3524" s="2">
        <v>5.0E7</v>
      </c>
      <c r="I3524" s="2">
        <v>7.0</v>
      </c>
    </row>
    <row r="3525">
      <c r="A3525" s="2" t="s">
        <v>2327</v>
      </c>
      <c r="B3525" s="2">
        <v>97.0</v>
      </c>
      <c r="C3525" s="2">
        <v>1768416.0</v>
      </c>
      <c r="D3525" s="2" t="s">
        <v>888</v>
      </c>
      <c r="E3525" s="2" t="s">
        <v>5800</v>
      </c>
      <c r="F3525" s="2" t="s">
        <v>12</v>
      </c>
      <c r="G3525" s="2" t="s">
        <v>13</v>
      </c>
      <c r="H3525" s="2">
        <v>7000000.0</v>
      </c>
      <c r="I3525" s="2">
        <v>6.3</v>
      </c>
    </row>
    <row r="3526">
      <c r="A3526" s="2" t="s">
        <v>5801</v>
      </c>
      <c r="B3526" s="2">
        <v>105.0</v>
      </c>
      <c r="C3526" s="2">
        <v>1425993.0</v>
      </c>
      <c r="D3526" s="2" t="s">
        <v>585</v>
      </c>
      <c r="E3526" s="2" t="s">
        <v>5802</v>
      </c>
      <c r="F3526" s="2" t="s">
        <v>12</v>
      </c>
      <c r="G3526" s="2" t="s">
        <v>13</v>
      </c>
      <c r="I3526" s="2">
        <v>5.3</v>
      </c>
    </row>
    <row r="3527">
      <c r="A3527" s="2" t="s">
        <v>5803</v>
      </c>
      <c r="B3527" s="2">
        <v>95.0</v>
      </c>
      <c r="C3527" s="2">
        <v>306715.0</v>
      </c>
      <c r="D3527" s="2" t="s">
        <v>585</v>
      </c>
      <c r="E3527" s="2" t="s">
        <v>5804</v>
      </c>
      <c r="F3527" s="2" t="s">
        <v>12</v>
      </c>
      <c r="G3527" s="2" t="s">
        <v>13</v>
      </c>
      <c r="H3527" s="2">
        <v>1.0E7</v>
      </c>
      <c r="I3527" s="2">
        <v>2.3</v>
      </c>
    </row>
    <row r="3528">
      <c r="A3528" s="2" t="s">
        <v>5805</v>
      </c>
      <c r="B3528" s="2">
        <v>106.0</v>
      </c>
      <c r="C3528" s="2">
        <v>382946.0</v>
      </c>
      <c r="D3528" s="2" t="s">
        <v>1196</v>
      </c>
      <c r="E3528" s="2" t="s">
        <v>5806</v>
      </c>
      <c r="F3528" s="2" t="s">
        <v>12</v>
      </c>
      <c r="G3528" s="2" t="s">
        <v>13</v>
      </c>
      <c r="H3528" s="2">
        <v>7000000.0</v>
      </c>
      <c r="I3528" s="2">
        <v>7.1</v>
      </c>
    </row>
    <row r="3529">
      <c r="A3529" s="2" t="s">
        <v>2381</v>
      </c>
      <c r="B3529" s="2">
        <v>93.0</v>
      </c>
      <c r="C3529" s="2">
        <v>518134.0</v>
      </c>
      <c r="D3529" s="2" t="s">
        <v>3182</v>
      </c>
      <c r="E3529" s="2" t="s">
        <v>5807</v>
      </c>
      <c r="F3529" s="2" t="s">
        <v>12</v>
      </c>
      <c r="G3529" s="2" t="s">
        <v>20</v>
      </c>
      <c r="I3529" s="2">
        <v>6.2</v>
      </c>
    </row>
    <row r="3530">
      <c r="A3530" s="2" t="s">
        <v>2113</v>
      </c>
      <c r="B3530" s="2">
        <v>103.0</v>
      </c>
      <c r="C3530" s="2">
        <v>236266.0</v>
      </c>
      <c r="D3530" s="2" t="s">
        <v>2296</v>
      </c>
      <c r="E3530" s="2" t="s">
        <v>5808</v>
      </c>
      <c r="F3530" s="2" t="s">
        <v>12</v>
      </c>
      <c r="G3530" s="2" t="s">
        <v>13</v>
      </c>
      <c r="H3530" s="2">
        <v>3500000.0</v>
      </c>
      <c r="I3530" s="2">
        <v>6.2</v>
      </c>
    </row>
    <row r="3531">
      <c r="A3531" s="2" t="s">
        <v>5809</v>
      </c>
      <c r="B3531" s="2">
        <v>96.0</v>
      </c>
      <c r="C3531" s="2">
        <v>196067.0</v>
      </c>
      <c r="D3531" s="2" t="s">
        <v>76</v>
      </c>
      <c r="E3531" s="2" t="s">
        <v>5810</v>
      </c>
      <c r="F3531" s="2" t="s">
        <v>12</v>
      </c>
      <c r="G3531" s="2" t="s">
        <v>20</v>
      </c>
      <c r="H3531" s="2">
        <v>7000000.0</v>
      </c>
      <c r="I3531" s="2">
        <v>6.7</v>
      </c>
    </row>
    <row r="3532">
      <c r="A3532" s="2" t="s">
        <v>5172</v>
      </c>
      <c r="B3532" s="2">
        <v>103.0</v>
      </c>
      <c r="C3532" s="2">
        <v>532988.0</v>
      </c>
      <c r="D3532" s="2" t="s">
        <v>2205</v>
      </c>
      <c r="E3532" s="2" t="s">
        <v>5811</v>
      </c>
      <c r="F3532" s="2" t="s">
        <v>12</v>
      </c>
      <c r="G3532" s="2" t="s">
        <v>13</v>
      </c>
      <c r="H3532" s="2">
        <v>7000000.0</v>
      </c>
      <c r="I3532" s="2">
        <v>6.5</v>
      </c>
    </row>
    <row r="3533">
      <c r="A3533" s="2" t="s">
        <v>5812</v>
      </c>
      <c r="B3533" s="2">
        <v>108.0</v>
      </c>
      <c r="C3533" s="2">
        <v>453079.0</v>
      </c>
      <c r="D3533" s="2" t="s">
        <v>585</v>
      </c>
      <c r="E3533" s="2" t="s">
        <v>5813</v>
      </c>
      <c r="F3533" s="2" t="s">
        <v>12</v>
      </c>
      <c r="G3533" s="2" t="s">
        <v>13</v>
      </c>
      <c r="H3533" s="2">
        <v>7000000.0</v>
      </c>
      <c r="I3533" s="2">
        <v>5.9</v>
      </c>
    </row>
    <row r="3534">
      <c r="A3534" s="2" t="s">
        <v>5814</v>
      </c>
      <c r="B3534" s="2">
        <v>177.0</v>
      </c>
      <c r="D3534" s="2" t="s">
        <v>650</v>
      </c>
      <c r="E3534" s="2" t="s">
        <v>5815</v>
      </c>
      <c r="F3534" s="2" t="s">
        <v>1965</v>
      </c>
      <c r="G3534" s="2" t="s">
        <v>2487</v>
      </c>
      <c r="H3534" s="2">
        <v>7000000.0</v>
      </c>
      <c r="I3534" s="2">
        <v>6.7</v>
      </c>
    </row>
    <row r="3535">
      <c r="A3535" s="2" t="s">
        <v>5816</v>
      </c>
      <c r="B3535" s="2">
        <v>118.0</v>
      </c>
      <c r="C3535" s="2">
        <v>46451.0</v>
      </c>
      <c r="D3535" s="2" t="s">
        <v>2082</v>
      </c>
      <c r="E3535" s="2" t="s">
        <v>5817</v>
      </c>
      <c r="F3535" s="2" t="s">
        <v>12</v>
      </c>
      <c r="G3535" s="2" t="s">
        <v>13</v>
      </c>
      <c r="H3535" s="2">
        <v>7000000.0</v>
      </c>
      <c r="I3535" s="2">
        <v>6.0</v>
      </c>
    </row>
    <row r="3536">
      <c r="A3536" s="2" t="s">
        <v>5818</v>
      </c>
      <c r="B3536" s="2">
        <v>97.0</v>
      </c>
      <c r="C3536" s="2">
        <v>233103.0</v>
      </c>
      <c r="D3536" s="2" t="s">
        <v>1196</v>
      </c>
      <c r="E3536" s="2" t="s">
        <v>5819</v>
      </c>
      <c r="F3536" s="2" t="s">
        <v>12</v>
      </c>
      <c r="G3536" s="2" t="s">
        <v>20</v>
      </c>
      <c r="H3536" s="2">
        <v>7000000.0</v>
      </c>
      <c r="I3536" s="2">
        <v>6.9</v>
      </c>
    </row>
    <row r="3537">
      <c r="A3537" s="2" t="s">
        <v>5596</v>
      </c>
      <c r="B3537" s="2">
        <v>102.0</v>
      </c>
      <c r="D3537" s="2" t="s">
        <v>116</v>
      </c>
      <c r="E3537" s="2" t="s">
        <v>5820</v>
      </c>
      <c r="F3537" s="2" t="s">
        <v>12</v>
      </c>
      <c r="G3537" s="2" t="s">
        <v>95</v>
      </c>
      <c r="H3537" s="2">
        <v>7000000.0</v>
      </c>
      <c r="I3537" s="2">
        <v>7.9</v>
      </c>
    </row>
    <row r="3538">
      <c r="A3538" s="2" t="s">
        <v>5821</v>
      </c>
      <c r="B3538" s="2">
        <v>92.0</v>
      </c>
      <c r="D3538" s="2" t="s">
        <v>1593</v>
      </c>
      <c r="E3538" s="2" t="s">
        <v>5822</v>
      </c>
      <c r="F3538" s="2" t="s">
        <v>2512</v>
      </c>
      <c r="G3538" s="2" t="s">
        <v>1350</v>
      </c>
      <c r="H3538" s="2">
        <v>7000000.0</v>
      </c>
      <c r="I3538" s="2">
        <v>5.3</v>
      </c>
    </row>
    <row r="3539">
      <c r="A3539" s="2" t="s">
        <v>1689</v>
      </c>
      <c r="B3539" s="2">
        <v>88.0</v>
      </c>
      <c r="D3539" s="2" t="s">
        <v>5823</v>
      </c>
      <c r="E3539" s="2" t="s">
        <v>5824</v>
      </c>
      <c r="F3539" s="2" t="s">
        <v>12</v>
      </c>
      <c r="G3539" s="2" t="s">
        <v>13</v>
      </c>
      <c r="H3539" s="2">
        <v>7000000.0</v>
      </c>
      <c r="I3539" s="2">
        <v>4.8</v>
      </c>
    </row>
    <row r="3540">
      <c r="A3540" s="2" t="s">
        <v>5825</v>
      </c>
      <c r="B3540" s="2">
        <v>80.0</v>
      </c>
      <c r="D3540" s="2" t="s">
        <v>995</v>
      </c>
      <c r="E3540" s="2" t="s">
        <v>5826</v>
      </c>
      <c r="F3540" s="2" t="s">
        <v>1965</v>
      </c>
      <c r="G3540" s="2" t="s">
        <v>2487</v>
      </c>
      <c r="H3540" s="2">
        <v>7000000.0</v>
      </c>
      <c r="I3540" s="2">
        <v>5.3</v>
      </c>
    </row>
    <row r="3541">
      <c r="A3541" s="2" t="s">
        <v>5827</v>
      </c>
      <c r="B3541" s="2">
        <v>45.0</v>
      </c>
      <c r="D3541" s="2" t="s">
        <v>5828</v>
      </c>
      <c r="E3541" s="2" t="s">
        <v>5829</v>
      </c>
      <c r="G3541" s="2" t="s">
        <v>13</v>
      </c>
      <c r="H3541" s="2">
        <v>7000000.0</v>
      </c>
      <c r="I3541" s="2">
        <v>6.0</v>
      </c>
    </row>
    <row r="3542">
      <c r="A3542" s="2" t="s">
        <v>1298</v>
      </c>
      <c r="B3542" s="2">
        <v>115.0</v>
      </c>
      <c r="C3542" s="2">
        <v>4.14E7</v>
      </c>
      <c r="D3542" s="2" t="s">
        <v>5212</v>
      </c>
      <c r="E3542" s="2" t="s">
        <v>5830</v>
      </c>
      <c r="F3542" s="2" t="s">
        <v>12</v>
      </c>
      <c r="G3542" s="2" t="s">
        <v>13</v>
      </c>
      <c r="H3542" s="2">
        <v>6900000.0</v>
      </c>
      <c r="I3542" s="2">
        <v>7.3</v>
      </c>
    </row>
    <row r="3543">
      <c r="A3543" s="2" t="s">
        <v>5831</v>
      </c>
      <c r="B3543" s="2">
        <v>97.0</v>
      </c>
      <c r="D3543" s="2" t="s">
        <v>5832</v>
      </c>
      <c r="E3543" s="2" t="s">
        <v>5833</v>
      </c>
      <c r="F3543" s="2" t="s">
        <v>12</v>
      </c>
      <c r="G3543" s="2" t="s">
        <v>13</v>
      </c>
      <c r="I3543" s="2">
        <v>7.4</v>
      </c>
    </row>
    <row r="3544">
      <c r="A3544" s="2" t="s">
        <v>3170</v>
      </c>
      <c r="B3544" s="2">
        <v>102.0</v>
      </c>
      <c r="C3544" s="2">
        <v>7993039.0</v>
      </c>
      <c r="D3544" s="2" t="s">
        <v>585</v>
      </c>
      <c r="E3544" s="2" t="s">
        <v>5834</v>
      </c>
      <c r="F3544" s="2" t="s">
        <v>12</v>
      </c>
      <c r="G3544" s="2" t="s">
        <v>13</v>
      </c>
      <c r="H3544" s="2">
        <v>6900000.0</v>
      </c>
      <c r="I3544" s="2">
        <v>7.7</v>
      </c>
    </row>
    <row r="3545">
      <c r="A3545" s="2" t="s">
        <v>1419</v>
      </c>
      <c r="B3545" s="2">
        <v>111.0</v>
      </c>
      <c r="D3545" s="2" t="s">
        <v>1057</v>
      </c>
      <c r="E3545" s="2" t="s">
        <v>5835</v>
      </c>
      <c r="F3545" s="2" t="s">
        <v>12</v>
      </c>
      <c r="G3545" s="2" t="s">
        <v>13</v>
      </c>
      <c r="H3545" s="2">
        <v>7000000.0</v>
      </c>
      <c r="I3545" s="2">
        <v>4.8</v>
      </c>
    </row>
    <row r="3546">
      <c r="A3546" s="2" t="s">
        <v>5836</v>
      </c>
      <c r="B3546" s="2">
        <v>96.0</v>
      </c>
      <c r="D3546" s="2" t="s">
        <v>76</v>
      </c>
      <c r="E3546" s="2" t="s">
        <v>5837</v>
      </c>
      <c r="F3546" s="2" t="s">
        <v>12</v>
      </c>
      <c r="G3546" s="2" t="s">
        <v>95</v>
      </c>
      <c r="H3546" s="2">
        <v>8700000.0</v>
      </c>
      <c r="I3546" s="2">
        <v>7.2</v>
      </c>
    </row>
    <row r="3547">
      <c r="A3547" s="2" t="s">
        <v>5838</v>
      </c>
      <c r="B3547" s="2">
        <v>94.0</v>
      </c>
      <c r="D3547" s="2" t="s">
        <v>751</v>
      </c>
      <c r="E3547" s="2" t="s">
        <v>5839</v>
      </c>
      <c r="F3547" s="2" t="s">
        <v>12</v>
      </c>
      <c r="G3547" s="2" t="s">
        <v>13</v>
      </c>
      <c r="H3547" s="2">
        <v>7000000.0</v>
      </c>
      <c r="I3547" s="2">
        <v>5.8</v>
      </c>
    </row>
    <row r="3548">
      <c r="A3548" s="2" t="s">
        <v>5840</v>
      </c>
      <c r="B3548" s="2">
        <v>125.0</v>
      </c>
      <c r="C3548" s="2">
        <v>927107.0</v>
      </c>
      <c r="D3548" s="2" t="s">
        <v>4142</v>
      </c>
      <c r="E3548" s="2" t="s">
        <v>5841</v>
      </c>
      <c r="F3548" s="2" t="s">
        <v>3026</v>
      </c>
      <c r="G3548" s="2" t="s">
        <v>265</v>
      </c>
      <c r="H3548" s="2">
        <v>1.5E7</v>
      </c>
      <c r="I3548" s="2">
        <v>7.3</v>
      </c>
    </row>
    <row r="3549">
      <c r="A3549" s="2" t="s">
        <v>5842</v>
      </c>
      <c r="B3549" s="2">
        <v>108.0</v>
      </c>
      <c r="C3549" s="2">
        <v>49526.0</v>
      </c>
      <c r="D3549" s="2" t="s">
        <v>888</v>
      </c>
      <c r="E3549" s="2" t="s">
        <v>5843</v>
      </c>
      <c r="F3549" s="2" t="s">
        <v>12</v>
      </c>
      <c r="G3549" s="2" t="s">
        <v>13</v>
      </c>
      <c r="H3549" s="2">
        <v>6800000.0</v>
      </c>
      <c r="I3549" s="2">
        <v>7.0</v>
      </c>
    </row>
    <row r="3550">
      <c r="A3550" s="2" t="s">
        <v>5844</v>
      </c>
      <c r="B3550" s="2">
        <v>101.0</v>
      </c>
      <c r="C3550" s="2">
        <v>10696.0</v>
      </c>
      <c r="D3550" s="2" t="s">
        <v>535</v>
      </c>
      <c r="E3550" s="2" t="s">
        <v>5845</v>
      </c>
      <c r="F3550" s="2" t="s">
        <v>12</v>
      </c>
      <c r="G3550" s="2" t="s">
        <v>13</v>
      </c>
      <c r="H3550" s="2">
        <v>6800000.0</v>
      </c>
      <c r="I3550" s="2">
        <v>6.4</v>
      </c>
    </row>
    <row r="3551">
      <c r="A3551" s="2" t="s">
        <v>5846</v>
      </c>
      <c r="B3551" s="2">
        <v>101.0</v>
      </c>
      <c r="C3551" s="2">
        <v>3.1607598E7</v>
      </c>
      <c r="D3551" s="2" t="s">
        <v>1535</v>
      </c>
      <c r="E3551" s="2" t="s">
        <v>5847</v>
      </c>
      <c r="F3551" s="2" t="s">
        <v>12</v>
      </c>
      <c r="G3551" s="2" t="s">
        <v>95</v>
      </c>
      <c r="H3551" s="2">
        <v>6900000.0</v>
      </c>
      <c r="I3551" s="2">
        <v>5.6</v>
      </c>
    </row>
    <row r="3552">
      <c r="A3552" s="2" t="s">
        <v>2002</v>
      </c>
      <c r="B3552" s="2">
        <v>139.0</v>
      </c>
      <c r="C3552" s="2">
        <v>6857096.0</v>
      </c>
      <c r="D3552" s="2" t="s">
        <v>5848</v>
      </c>
      <c r="E3552" s="2" t="s">
        <v>5849</v>
      </c>
      <c r="F3552" s="2" t="s">
        <v>512</v>
      </c>
      <c r="G3552" s="2" t="s">
        <v>95</v>
      </c>
      <c r="H3552" s="2">
        <v>6800000.0</v>
      </c>
      <c r="I3552" s="2">
        <v>8.2</v>
      </c>
    </row>
    <row r="3553">
      <c r="A3553" s="2" t="s">
        <v>1617</v>
      </c>
      <c r="B3553" s="2">
        <v>125.0</v>
      </c>
      <c r="C3553" s="2">
        <v>223878.0</v>
      </c>
      <c r="D3553" s="2" t="s">
        <v>495</v>
      </c>
      <c r="E3553" s="2" t="s">
        <v>5850</v>
      </c>
      <c r="F3553" s="2" t="s">
        <v>3384</v>
      </c>
      <c r="G3553" s="2" t="s">
        <v>2458</v>
      </c>
      <c r="H3553" s="2">
        <v>5000000.0</v>
      </c>
      <c r="I3553" s="2">
        <v>6.5</v>
      </c>
    </row>
    <row r="3554">
      <c r="A3554" s="2" t="s">
        <v>5851</v>
      </c>
      <c r="B3554" s="2">
        <v>88.0</v>
      </c>
      <c r="C3554" s="2">
        <v>828.0</v>
      </c>
      <c r="D3554" s="2" t="s">
        <v>5852</v>
      </c>
      <c r="E3554" s="2" t="s">
        <v>5853</v>
      </c>
      <c r="F3554" s="2" t="s">
        <v>12</v>
      </c>
      <c r="G3554" s="2" t="s">
        <v>2760</v>
      </c>
      <c r="I3554" s="2">
        <v>6.4</v>
      </c>
    </row>
    <row r="3555">
      <c r="A3555" s="2" t="s">
        <v>489</v>
      </c>
      <c r="B3555" s="2">
        <v>115.0</v>
      </c>
      <c r="C3555" s="2">
        <v>8060.0</v>
      </c>
      <c r="D3555" s="2" t="s">
        <v>154</v>
      </c>
      <c r="E3555" s="2" t="s">
        <v>5854</v>
      </c>
      <c r="F3555" s="2" t="s">
        <v>5039</v>
      </c>
      <c r="G3555" s="2" t="s">
        <v>5855</v>
      </c>
      <c r="H3555" s="2">
        <v>4000000.0</v>
      </c>
      <c r="I3555" s="2">
        <v>8.1</v>
      </c>
    </row>
    <row r="3556">
      <c r="A3556" s="2" t="s">
        <v>2907</v>
      </c>
      <c r="B3556" s="2">
        <v>99.0</v>
      </c>
      <c r="C3556" s="2">
        <v>8.4263837E7</v>
      </c>
      <c r="D3556" s="2" t="s">
        <v>1777</v>
      </c>
      <c r="E3556" s="2" t="s">
        <v>5856</v>
      </c>
      <c r="F3556" s="2" t="s">
        <v>12</v>
      </c>
      <c r="G3556" s="2" t="s">
        <v>13</v>
      </c>
      <c r="H3556" s="2">
        <v>6500000.0</v>
      </c>
      <c r="I3556" s="2">
        <v>5.4</v>
      </c>
    </row>
    <row r="3557">
      <c r="A3557" s="2" t="s">
        <v>5857</v>
      </c>
      <c r="B3557" s="2">
        <v>88.0</v>
      </c>
      <c r="C3557" s="2">
        <v>110029.0</v>
      </c>
      <c r="D3557" s="2" t="s">
        <v>5858</v>
      </c>
      <c r="E3557" s="2" t="s">
        <v>5859</v>
      </c>
      <c r="F3557" s="2" t="s">
        <v>12</v>
      </c>
      <c r="G3557" s="2" t="s">
        <v>126</v>
      </c>
      <c r="H3557" s="2">
        <v>6500000.0</v>
      </c>
      <c r="I3557" s="2">
        <v>6.3</v>
      </c>
    </row>
    <row r="3558">
      <c r="A3558" s="2" t="s">
        <v>1031</v>
      </c>
      <c r="B3558" s="2">
        <v>112.0</v>
      </c>
      <c r="C3558" s="2">
        <v>5.7504069E7</v>
      </c>
      <c r="D3558" s="2" t="s">
        <v>683</v>
      </c>
      <c r="E3558" s="2" t="s">
        <v>5860</v>
      </c>
      <c r="F3558" s="2" t="s">
        <v>12</v>
      </c>
      <c r="G3558" s="2" t="s">
        <v>13</v>
      </c>
      <c r="H3558" s="2">
        <v>6000000.0</v>
      </c>
      <c r="I3558" s="2">
        <v>7.8</v>
      </c>
    </row>
    <row r="3559">
      <c r="A3559" s="2" t="s">
        <v>5861</v>
      </c>
      <c r="B3559" s="2">
        <v>108.0</v>
      </c>
      <c r="C3559" s="2">
        <v>5.4215416E7</v>
      </c>
      <c r="D3559" s="2" t="s">
        <v>1500</v>
      </c>
      <c r="E3559" s="2" t="s">
        <v>5862</v>
      </c>
      <c r="F3559" s="2" t="s">
        <v>12</v>
      </c>
      <c r="G3559" s="2" t="s">
        <v>13</v>
      </c>
      <c r="H3559" s="2">
        <v>6500000.0</v>
      </c>
      <c r="I3559" s="2">
        <v>6.8</v>
      </c>
    </row>
    <row r="3560">
      <c r="A3560" s="2" t="s">
        <v>5863</v>
      </c>
      <c r="B3560" s="2">
        <v>107.0</v>
      </c>
      <c r="D3560" s="2" t="s">
        <v>888</v>
      </c>
      <c r="E3560" s="2" t="s">
        <v>5864</v>
      </c>
      <c r="F3560" s="2" t="s">
        <v>12</v>
      </c>
      <c r="G3560" s="2" t="s">
        <v>13</v>
      </c>
      <c r="I3560" s="2">
        <v>7.2</v>
      </c>
    </row>
    <row r="3561">
      <c r="A3561" s="2" t="s">
        <v>794</v>
      </c>
      <c r="B3561" s="2">
        <v>104.0</v>
      </c>
      <c r="C3561" s="2">
        <v>3.1899E7</v>
      </c>
      <c r="D3561" s="2" t="s">
        <v>5865</v>
      </c>
      <c r="E3561" s="2" t="s">
        <v>5866</v>
      </c>
      <c r="F3561" s="2" t="s">
        <v>12</v>
      </c>
      <c r="G3561" s="2" t="s">
        <v>13</v>
      </c>
      <c r="H3561" s="2">
        <v>6500000.0</v>
      </c>
      <c r="I3561" s="2">
        <v>7.1</v>
      </c>
    </row>
    <row r="3562">
      <c r="A3562" s="2" t="s">
        <v>182</v>
      </c>
      <c r="B3562" s="2">
        <v>108.0</v>
      </c>
      <c r="C3562" s="2">
        <v>2.4103594E7</v>
      </c>
      <c r="D3562" s="2" t="s">
        <v>5867</v>
      </c>
      <c r="E3562" s="2" t="s">
        <v>5868</v>
      </c>
      <c r="F3562" s="2" t="s">
        <v>12</v>
      </c>
      <c r="G3562" s="2" t="s">
        <v>13</v>
      </c>
      <c r="H3562" s="2">
        <v>6500000.0</v>
      </c>
      <c r="I3562" s="2">
        <v>6.2</v>
      </c>
    </row>
    <row r="3563">
      <c r="A3563" s="2" t="s">
        <v>178</v>
      </c>
      <c r="B3563" s="2">
        <v>102.0</v>
      </c>
      <c r="C3563" s="2">
        <v>1.6842303E7</v>
      </c>
      <c r="D3563" s="2" t="s">
        <v>349</v>
      </c>
      <c r="E3563" s="2" t="s">
        <v>5869</v>
      </c>
      <c r="F3563" s="2" t="s">
        <v>12</v>
      </c>
      <c r="G3563" s="2" t="s">
        <v>13</v>
      </c>
      <c r="H3563" s="2">
        <v>6500000.0</v>
      </c>
      <c r="I3563" s="2">
        <v>7.3</v>
      </c>
    </row>
    <row r="3564">
      <c r="A3564" s="2" t="s">
        <v>5599</v>
      </c>
      <c r="B3564" s="2">
        <v>88.0</v>
      </c>
      <c r="C3564" s="2">
        <v>1.3367101E7</v>
      </c>
      <c r="D3564" s="2" t="s">
        <v>495</v>
      </c>
      <c r="E3564" s="2" t="s">
        <v>5870</v>
      </c>
      <c r="F3564" s="2" t="s">
        <v>12</v>
      </c>
      <c r="G3564" s="2" t="s">
        <v>13</v>
      </c>
      <c r="H3564" s="2">
        <v>6500000.0</v>
      </c>
      <c r="I3564" s="2">
        <v>5.9</v>
      </c>
    </row>
    <row r="3565">
      <c r="A3565" s="2" t="s">
        <v>2524</v>
      </c>
      <c r="B3565" s="2">
        <v>115.0</v>
      </c>
      <c r="D3565" s="2" t="s">
        <v>1036</v>
      </c>
      <c r="E3565" s="2" t="s">
        <v>5871</v>
      </c>
      <c r="F3565" s="2" t="s">
        <v>12</v>
      </c>
      <c r="G3565" s="2" t="s">
        <v>13</v>
      </c>
      <c r="H3565" s="2">
        <v>6500000.0</v>
      </c>
      <c r="I3565" s="2">
        <v>7.2</v>
      </c>
    </row>
    <row r="3566">
      <c r="A3566" s="2" t="s">
        <v>5872</v>
      </c>
      <c r="B3566" s="2">
        <v>91.0</v>
      </c>
      <c r="C3566" s="2">
        <v>1.0149779E7</v>
      </c>
      <c r="D3566" s="2" t="s">
        <v>1514</v>
      </c>
      <c r="E3566" s="2" t="s">
        <v>5873</v>
      </c>
      <c r="F3566" s="2" t="s">
        <v>12</v>
      </c>
      <c r="G3566" s="2" t="s">
        <v>13</v>
      </c>
      <c r="H3566" s="2">
        <v>6500000.0</v>
      </c>
      <c r="I3566" s="2">
        <v>3.6</v>
      </c>
    </row>
    <row r="3567">
      <c r="A3567" s="2" t="s">
        <v>5874</v>
      </c>
      <c r="B3567" s="2">
        <v>141.0</v>
      </c>
      <c r="C3567" s="2">
        <v>6173485.0</v>
      </c>
      <c r="D3567" s="2" t="s">
        <v>540</v>
      </c>
      <c r="E3567" s="2" t="s">
        <v>5875</v>
      </c>
      <c r="F3567" s="2" t="s">
        <v>12</v>
      </c>
      <c r="G3567" s="2" t="s">
        <v>265</v>
      </c>
      <c r="H3567" s="2">
        <v>7000000.0</v>
      </c>
      <c r="I3567" s="2">
        <v>7.7</v>
      </c>
    </row>
    <row r="3568">
      <c r="A3568" s="2" t="s">
        <v>3701</v>
      </c>
      <c r="B3568" s="2">
        <v>101.0</v>
      </c>
      <c r="C3568" s="2">
        <v>4000304.0</v>
      </c>
      <c r="D3568" s="2" t="s">
        <v>1196</v>
      </c>
      <c r="E3568" s="2" t="s">
        <v>5876</v>
      </c>
      <c r="F3568" s="2" t="s">
        <v>12</v>
      </c>
      <c r="G3568" s="2" t="s">
        <v>20</v>
      </c>
      <c r="H3568" s="2">
        <v>6500000.0</v>
      </c>
      <c r="I3568" s="2">
        <v>7.3</v>
      </c>
    </row>
    <row r="3569">
      <c r="A3569" s="2" t="s">
        <v>239</v>
      </c>
      <c r="B3569" s="2">
        <v>105.0</v>
      </c>
      <c r="C3569" s="2">
        <v>2338695.0</v>
      </c>
      <c r="D3569" s="2" t="s">
        <v>751</v>
      </c>
      <c r="E3569" s="2" t="s">
        <v>5877</v>
      </c>
      <c r="F3569" s="2" t="s">
        <v>12</v>
      </c>
      <c r="G3569" s="2" t="s">
        <v>20</v>
      </c>
      <c r="H3569" s="2">
        <v>4000000.0</v>
      </c>
      <c r="I3569" s="2">
        <v>7.4</v>
      </c>
    </row>
    <row r="3570">
      <c r="A3570" s="2" t="s">
        <v>5878</v>
      </c>
      <c r="B3570" s="2">
        <v>100.0</v>
      </c>
      <c r="C3570" s="2">
        <v>2024854.0</v>
      </c>
      <c r="D3570" s="2" t="s">
        <v>619</v>
      </c>
      <c r="E3570" s="2" t="s">
        <v>5879</v>
      </c>
      <c r="F3570" s="2" t="s">
        <v>12</v>
      </c>
      <c r="G3570" s="2" t="s">
        <v>13</v>
      </c>
      <c r="H3570" s="2">
        <v>6500000.0</v>
      </c>
      <c r="I3570" s="2">
        <v>6.6</v>
      </c>
    </row>
    <row r="3571">
      <c r="A3571" s="2" t="s">
        <v>5880</v>
      </c>
      <c r="B3571" s="2">
        <v>116.0</v>
      </c>
      <c r="C3571" s="2">
        <v>2268296.0</v>
      </c>
      <c r="D3571" s="2" t="s">
        <v>1422</v>
      </c>
      <c r="E3571" s="2" t="s">
        <v>5881</v>
      </c>
      <c r="F3571" s="2" t="s">
        <v>12</v>
      </c>
      <c r="G3571" s="2" t="s">
        <v>20</v>
      </c>
      <c r="H3571" s="2">
        <v>6500000.0</v>
      </c>
      <c r="I3571" s="2">
        <v>6.9</v>
      </c>
    </row>
    <row r="3572">
      <c r="A3572" s="2" t="s">
        <v>4470</v>
      </c>
      <c r="B3572" s="2">
        <v>97.0</v>
      </c>
      <c r="C3572" s="2">
        <v>1029017.0</v>
      </c>
      <c r="D3572" s="2" t="s">
        <v>76</v>
      </c>
      <c r="E3572" s="2" t="s">
        <v>5882</v>
      </c>
      <c r="F3572" s="2" t="s">
        <v>12</v>
      </c>
      <c r="G3572" s="2" t="s">
        <v>13</v>
      </c>
      <c r="H3572" s="2">
        <v>6500000.0</v>
      </c>
      <c r="I3572" s="2">
        <v>6.8</v>
      </c>
    </row>
    <row r="3573">
      <c r="A3573" s="2" t="s">
        <v>5883</v>
      </c>
      <c r="B3573" s="2">
        <v>106.0</v>
      </c>
      <c r="C3573" s="2">
        <v>64148.0</v>
      </c>
      <c r="D3573" s="2" t="s">
        <v>1196</v>
      </c>
      <c r="E3573" s="2" t="s">
        <v>5884</v>
      </c>
      <c r="F3573" s="2" t="s">
        <v>12</v>
      </c>
      <c r="G3573" s="2" t="s">
        <v>20</v>
      </c>
      <c r="H3573" s="2">
        <v>6500000.0</v>
      </c>
      <c r="I3573" s="2">
        <v>7.3</v>
      </c>
    </row>
    <row r="3574">
      <c r="A3574" s="2" t="s">
        <v>5885</v>
      </c>
      <c r="B3574" s="2">
        <v>105.0</v>
      </c>
      <c r="C3574" s="2">
        <v>66637.0</v>
      </c>
      <c r="D3574" s="2" t="s">
        <v>1950</v>
      </c>
      <c r="E3574" s="2" t="s">
        <v>5886</v>
      </c>
      <c r="F3574" s="2" t="s">
        <v>12</v>
      </c>
      <c r="G3574" s="2" t="s">
        <v>13</v>
      </c>
      <c r="H3574" s="2">
        <v>6500000.0</v>
      </c>
      <c r="I3574" s="2">
        <v>7.2</v>
      </c>
    </row>
    <row r="3575">
      <c r="A3575" s="2" t="s">
        <v>5887</v>
      </c>
      <c r="B3575" s="2">
        <v>102.0</v>
      </c>
      <c r="D3575" s="2" t="s">
        <v>5888</v>
      </c>
      <c r="E3575" s="2" t="s">
        <v>5889</v>
      </c>
      <c r="F3575" s="2" t="s">
        <v>12</v>
      </c>
      <c r="G3575" s="2" t="s">
        <v>64</v>
      </c>
      <c r="H3575" s="2">
        <v>6500000.0</v>
      </c>
      <c r="I3575" s="2">
        <v>6.5</v>
      </c>
    </row>
    <row r="3576">
      <c r="A3576" s="2" t="s">
        <v>3744</v>
      </c>
      <c r="B3576" s="2">
        <v>122.0</v>
      </c>
      <c r="C3576" s="2">
        <v>871577.0</v>
      </c>
      <c r="D3576" s="2" t="s">
        <v>1500</v>
      </c>
      <c r="E3576" s="2" t="s">
        <v>5890</v>
      </c>
      <c r="F3576" s="2" t="s">
        <v>12</v>
      </c>
      <c r="G3576" s="2" t="s">
        <v>20</v>
      </c>
      <c r="H3576" s="2">
        <v>4500000.0</v>
      </c>
      <c r="I3576" s="2">
        <v>7.7</v>
      </c>
    </row>
    <row r="3577">
      <c r="A3577" s="2" t="s">
        <v>9</v>
      </c>
      <c r="B3577" s="2">
        <v>107.0</v>
      </c>
      <c r="C3577" s="2">
        <v>3.84E7</v>
      </c>
      <c r="D3577" s="2" t="s">
        <v>222</v>
      </c>
      <c r="E3577" s="2" t="s">
        <v>5891</v>
      </c>
      <c r="F3577" s="2" t="s">
        <v>12</v>
      </c>
      <c r="G3577" s="2" t="s">
        <v>20</v>
      </c>
      <c r="H3577" s="2">
        <v>6500000.0</v>
      </c>
      <c r="I3577" s="2">
        <v>8.1</v>
      </c>
    </row>
    <row r="3578">
      <c r="A3578" s="2" t="s">
        <v>5892</v>
      </c>
      <c r="B3578" s="2">
        <v>121.0</v>
      </c>
      <c r="C3578" s="2">
        <v>4063859.0</v>
      </c>
      <c r="D3578" s="2" t="s">
        <v>76</v>
      </c>
      <c r="E3578" s="2" t="s">
        <v>5893</v>
      </c>
      <c r="F3578" s="2" t="s">
        <v>3026</v>
      </c>
      <c r="G3578" s="2" t="s">
        <v>265</v>
      </c>
      <c r="H3578" s="2">
        <v>4800000.0</v>
      </c>
      <c r="I3578" s="2">
        <v>7.7</v>
      </c>
    </row>
    <row r="3579">
      <c r="A3579" s="2" t="s">
        <v>1287</v>
      </c>
      <c r="B3579" s="2">
        <v>98.0</v>
      </c>
      <c r="C3579" s="2">
        <v>449558.0</v>
      </c>
      <c r="D3579" s="2" t="s">
        <v>572</v>
      </c>
      <c r="E3579" s="2" t="s">
        <v>5894</v>
      </c>
      <c r="F3579" s="2" t="s">
        <v>12</v>
      </c>
      <c r="G3579" s="2" t="s">
        <v>20</v>
      </c>
      <c r="H3579" s="2">
        <v>1.0E7</v>
      </c>
      <c r="I3579" s="2">
        <v>7.6</v>
      </c>
    </row>
    <row r="3580">
      <c r="A3580" s="2" t="s">
        <v>5895</v>
      </c>
      <c r="B3580" s="2">
        <v>108.0</v>
      </c>
      <c r="D3580" s="2" t="s">
        <v>4372</v>
      </c>
      <c r="E3580" s="2" t="s">
        <v>5896</v>
      </c>
      <c r="F3580" s="2" t="s">
        <v>12</v>
      </c>
      <c r="G3580" s="2" t="s">
        <v>13</v>
      </c>
      <c r="H3580" s="2">
        <v>4000000.0</v>
      </c>
      <c r="I3580" s="2">
        <v>7.3</v>
      </c>
    </row>
    <row r="3581">
      <c r="B3581" s="2">
        <v>55.0</v>
      </c>
      <c r="D3581" s="2" t="s">
        <v>751</v>
      </c>
      <c r="E3581" s="2" t="s">
        <v>5897</v>
      </c>
      <c r="F3581" s="2" t="s">
        <v>3384</v>
      </c>
      <c r="G3581" s="2" t="s">
        <v>2458</v>
      </c>
      <c r="I3581" s="2">
        <v>8.7</v>
      </c>
    </row>
    <row r="3582">
      <c r="A3582" s="2" t="s">
        <v>2474</v>
      </c>
      <c r="B3582" s="2">
        <v>123.0</v>
      </c>
      <c r="C3582" s="2">
        <v>2122561.0</v>
      </c>
      <c r="D3582" s="2" t="s">
        <v>590</v>
      </c>
      <c r="E3582" s="2" t="s">
        <v>5898</v>
      </c>
      <c r="F3582" s="2" t="s">
        <v>12</v>
      </c>
      <c r="G3582" s="2" t="s">
        <v>13</v>
      </c>
      <c r="H3582" s="2">
        <v>6000000.0</v>
      </c>
      <c r="I3582" s="2">
        <v>7.2</v>
      </c>
    </row>
    <row r="3583">
      <c r="A3583" s="2" t="s">
        <v>4660</v>
      </c>
      <c r="B3583" s="2">
        <v>110.0</v>
      </c>
      <c r="C3583" s="2">
        <v>1.8136E8</v>
      </c>
      <c r="D3583" s="2" t="s">
        <v>5899</v>
      </c>
      <c r="E3583" s="2" t="s">
        <v>5900</v>
      </c>
      <c r="F3583" s="2" t="s">
        <v>12</v>
      </c>
      <c r="G3583" s="2" t="s">
        <v>13</v>
      </c>
      <c r="H3583" s="2">
        <v>6000000.0</v>
      </c>
      <c r="I3583" s="2">
        <v>7.2</v>
      </c>
    </row>
    <row r="3584">
      <c r="A3584" s="2" t="s">
        <v>262</v>
      </c>
      <c r="B3584" s="2">
        <v>120.0</v>
      </c>
      <c r="C3584" s="2">
        <v>1.37963328E8</v>
      </c>
      <c r="D3584" s="2" t="s">
        <v>1191</v>
      </c>
      <c r="E3584" s="2" t="s">
        <v>5901</v>
      </c>
      <c r="F3584" s="2" t="s">
        <v>12</v>
      </c>
      <c r="G3584" s="2" t="s">
        <v>20</v>
      </c>
      <c r="H3584" s="2">
        <v>6000000.0</v>
      </c>
      <c r="I3584" s="2">
        <v>8.1</v>
      </c>
    </row>
    <row r="3585">
      <c r="A3585" s="2" t="s">
        <v>3851</v>
      </c>
      <c r="B3585" s="2">
        <v>122.0</v>
      </c>
      <c r="C3585" s="2">
        <v>1.19078393E8</v>
      </c>
      <c r="D3585" s="2" t="s">
        <v>5902</v>
      </c>
      <c r="E3585" s="2" t="s">
        <v>5903</v>
      </c>
      <c r="F3585" s="2" t="s">
        <v>12</v>
      </c>
      <c r="G3585" s="2" t="s">
        <v>13</v>
      </c>
      <c r="H3585" s="2">
        <v>6000000.0</v>
      </c>
      <c r="I3585" s="2">
        <v>7.5</v>
      </c>
    </row>
    <row r="3586">
      <c r="A3586" s="2" t="s">
        <v>5904</v>
      </c>
      <c r="B3586" s="2">
        <v>110.0</v>
      </c>
      <c r="C3586" s="2">
        <v>1.023089E8</v>
      </c>
      <c r="D3586" s="2" t="s">
        <v>5905</v>
      </c>
      <c r="E3586" s="2" t="s">
        <v>5906</v>
      </c>
      <c r="F3586" s="2" t="s">
        <v>12</v>
      </c>
      <c r="G3586" s="2" t="s">
        <v>13</v>
      </c>
      <c r="H3586" s="2">
        <v>6000000.0</v>
      </c>
      <c r="I3586" s="2">
        <v>8.1</v>
      </c>
    </row>
    <row r="3587">
      <c r="A3587" s="2" t="s">
        <v>5907</v>
      </c>
      <c r="B3587" s="2">
        <v>139.0</v>
      </c>
      <c r="C3587" s="2">
        <v>1.023E8</v>
      </c>
      <c r="D3587" s="2" t="s">
        <v>5908</v>
      </c>
      <c r="E3587" s="2" t="s">
        <v>5909</v>
      </c>
      <c r="F3587" s="2" t="s">
        <v>12</v>
      </c>
      <c r="G3587" s="2" t="s">
        <v>13</v>
      </c>
      <c r="H3587" s="2">
        <v>6000000.0</v>
      </c>
      <c r="I3587" s="2">
        <v>7.8</v>
      </c>
    </row>
    <row r="3588">
      <c r="A3588" s="2" t="s">
        <v>1410</v>
      </c>
      <c r="B3588" s="2">
        <v>124.0</v>
      </c>
      <c r="C3588" s="2">
        <v>5.48E7</v>
      </c>
      <c r="D3588" s="2" t="s">
        <v>1196</v>
      </c>
      <c r="E3588" s="2" t="s">
        <v>5910</v>
      </c>
      <c r="F3588" s="2" t="s">
        <v>12</v>
      </c>
      <c r="G3588" s="2" t="s">
        <v>13</v>
      </c>
      <c r="H3588" s="2">
        <v>6000000.0</v>
      </c>
      <c r="I3588" s="2">
        <v>7.8</v>
      </c>
    </row>
    <row r="3589">
      <c r="A3589" s="2" t="s">
        <v>568</v>
      </c>
      <c r="B3589" s="2">
        <v>120.0</v>
      </c>
      <c r="C3589" s="2">
        <v>2.4004159E7</v>
      </c>
      <c r="D3589" s="2" t="s">
        <v>569</v>
      </c>
      <c r="E3589" s="2" t="s">
        <v>570</v>
      </c>
      <c r="F3589" s="2" t="s">
        <v>12</v>
      </c>
      <c r="G3589" s="2" t="s">
        <v>13</v>
      </c>
      <c r="H3589" s="2">
        <v>1.1E8</v>
      </c>
      <c r="I3589" s="2">
        <v>5.8</v>
      </c>
    </row>
    <row r="3590">
      <c r="A3590" s="2" t="s">
        <v>5911</v>
      </c>
      <c r="B3590" s="2">
        <v>152.0</v>
      </c>
      <c r="C3590" s="2">
        <v>4.365E7</v>
      </c>
      <c r="D3590" s="2" t="s">
        <v>5912</v>
      </c>
      <c r="E3590" s="2" t="s">
        <v>5913</v>
      </c>
      <c r="F3590" s="2" t="s">
        <v>12</v>
      </c>
      <c r="G3590" s="2" t="s">
        <v>13</v>
      </c>
      <c r="H3590" s="2">
        <v>6000000.0</v>
      </c>
      <c r="I3590" s="2">
        <v>7.6</v>
      </c>
    </row>
    <row r="3591">
      <c r="A3591" s="2" t="s">
        <v>1472</v>
      </c>
      <c r="B3591" s="2">
        <v>98.0</v>
      </c>
      <c r="C3591" s="2">
        <v>3.98E7</v>
      </c>
      <c r="D3591" s="2" t="s">
        <v>1371</v>
      </c>
      <c r="E3591" s="2" t="s">
        <v>5914</v>
      </c>
      <c r="F3591" s="2" t="s">
        <v>12</v>
      </c>
      <c r="G3591" s="2" t="s">
        <v>13</v>
      </c>
      <c r="H3591" s="2">
        <v>6000000.0</v>
      </c>
      <c r="I3591" s="2">
        <v>7.4</v>
      </c>
    </row>
    <row r="3592">
      <c r="A3592" s="2" t="s">
        <v>5915</v>
      </c>
      <c r="B3592" s="2">
        <v>106.0</v>
      </c>
      <c r="C3592" s="2">
        <v>2.7457409E7</v>
      </c>
      <c r="D3592" s="2" t="s">
        <v>888</v>
      </c>
      <c r="E3592" s="2" t="s">
        <v>5916</v>
      </c>
      <c r="F3592" s="2" t="s">
        <v>12</v>
      </c>
      <c r="G3592" s="2" t="s">
        <v>13</v>
      </c>
      <c r="H3592" s="2">
        <v>6000000.0</v>
      </c>
      <c r="I3592" s="2">
        <v>6.3</v>
      </c>
    </row>
    <row r="3593">
      <c r="A3593" s="2" t="s">
        <v>4673</v>
      </c>
      <c r="B3593" s="2">
        <v>106.0</v>
      </c>
      <c r="C3593" s="2">
        <v>2.5047631E7</v>
      </c>
      <c r="D3593" s="2" t="s">
        <v>495</v>
      </c>
      <c r="E3593" s="2" t="s">
        <v>5917</v>
      </c>
      <c r="F3593" s="2" t="s">
        <v>12</v>
      </c>
      <c r="G3593" s="2" t="s">
        <v>13</v>
      </c>
      <c r="H3593" s="2">
        <v>6000000.0</v>
      </c>
      <c r="I3593" s="2">
        <v>6.9</v>
      </c>
    </row>
    <row r="3594">
      <c r="A3594" s="2" t="s">
        <v>43</v>
      </c>
      <c r="B3594" s="2">
        <v>106.0</v>
      </c>
      <c r="C3594" s="2">
        <v>2.3272306E7</v>
      </c>
      <c r="D3594" s="2" t="s">
        <v>758</v>
      </c>
      <c r="E3594" s="2" t="s">
        <v>5918</v>
      </c>
      <c r="F3594" s="2" t="s">
        <v>12</v>
      </c>
      <c r="G3594" s="2" t="s">
        <v>13</v>
      </c>
      <c r="H3594" s="2">
        <v>6000000.0</v>
      </c>
      <c r="I3594" s="2">
        <v>8.6</v>
      </c>
    </row>
    <row r="3595">
      <c r="A3595" s="2" t="s">
        <v>958</v>
      </c>
      <c r="B3595" s="2">
        <v>89.0</v>
      </c>
      <c r="C3595" s="2">
        <v>2.2168359E7</v>
      </c>
      <c r="D3595" s="2" t="s">
        <v>5919</v>
      </c>
      <c r="E3595" s="2" t="s">
        <v>5920</v>
      </c>
      <c r="F3595" s="2" t="s">
        <v>12</v>
      </c>
      <c r="G3595" s="2" t="s">
        <v>13</v>
      </c>
      <c r="H3595" s="2">
        <v>8000000.0</v>
      </c>
      <c r="I3595" s="2">
        <v>5.1</v>
      </c>
    </row>
    <row r="3596">
      <c r="A3596" s="2" t="s">
        <v>767</v>
      </c>
      <c r="B3596" s="2">
        <v>94.0</v>
      </c>
      <c r="C3596" s="2">
        <v>2.1005329E7</v>
      </c>
      <c r="D3596" s="2" t="s">
        <v>590</v>
      </c>
      <c r="E3596" s="2" t="s">
        <v>5921</v>
      </c>
      <c r="F3596" s="2" t="s">
        <v>12</v>
      </c>
      <c r="G3596" s="2" t="s">
        <v>265</v>
      </c>
      <c r="H3596" s="2">
        <v>6000000.0</v>
      </c>
      <c r="I3596" s="2">
        <v>6.4</v>
      </c>
    </row>
    <row r="3597">
      <c r="A3597" s="2" t="s">
        <v>418</v>
      </c>
      <c r="B3597" s="2">
        <v>109.0</v>
      </c>
      <c r="C3597" s="2">
        <v>2.6236603E7</v>
      </c>
      <c r="D3597" s="2" t="s">
        <v>1327</v>
      </c>
      <c r="E3597" s="2" t="s">
        <v>5922</v>
      </c>
      <c r="F3597" s="2" t="s">
        <v>12</v>
      </c>
      <c r="G3597" s="2" t="s">
        <v>13</v>
      </c>
      <c r="H3597" s="2">
        <v>6000000.0</v>
      </c>
      <c r="I3597" s="2">
        <v>7.9</v>
      </c>
    </row>
    <row r="3598">
      <c r="A3598" s="2" t="s">
        <v>5923</v>
      </c>
      <c r="B3598" s="2">
        <v>144.0</v>
      </c>
      <c r="C3598" s="2">
        <v>2.04E7</v>
      </c>
      <c r="D3598" s="2" t="s">
        <v>1411</v>
      </c>
      <c r="E3598" s="2" t="s">
        <v>5924</v>
      </c>
      <c r="F3598" s="2" t="s">
        <v>12</v>
      </c>
      <c r="G3598" s="2" t="s">
        <v>13</v>
      </c>
      <c r="H3598" s="2">
        <v>8000000.0</v>
      </c>
      <c r="I3598" s="2">
        <v>6.9</v>
      </c>
    </row>
    <row r="3599">
      <c r="A3599" s="2" t="s">
        <v>4961</v>
      </c>
      <c r="B3599" s="2">
        <v>90.0</v>
      </c>
      <c r="C3599" s="2">
        <v>1.8621249E7</v>
      </c>
      <c r="D3599" s="2" t="s">
        <v>585</v>
      </c>
      <c r="E3599" s="2" t="s">
        <v>5925</v>
      </c>
      <c r="F3599" s="2" t="s">
        <v>12</v>
      </c>
      <c r="G3599" s="2" t="s">
        <v>13</v>
      </c>
      <c r="H3599" s="2">
        <v>6000000.0</v>
      </c>
      <c r="I3599" s="2">
        <v>7.5</v>
      </c>
    </row>
    <row r="3600">
      <c r="A3600" s="2" t="s">
        <v>1866</v>
      </c>
      <c r="B3600" s="2">
        <v>106.0</v>
      </c>
      <c r="C3600" s="2">
        <v>2.52447E7</v>
      </c>
      <c r="D3600" s="2" t="s">
        <v>222</v>
      </c>
      <c r="E3600" s="2" t="s">
        <v>5926</v>
      </c>
      <c r="F3600" s="2" t="s">
        <v>12</v>
      </c>
      <c r="G3600" s="2" t="s">
        <v>20</v>
      </c>
      <c r="H3600" s="2">
        <v>6000000.0</v>
      </c>
      <c r="I3600" s="2">
        <v>7.2</v>
      </c>
    </row>
    <row r="3601">
      <c r="A3601" s="2" t="s">
        <v>1767</v>
      </c>
      <c r="B3601" s="2">
        <v>121.0</v>
      </c>
      <c r="C3601" s="2">
        <v>1.4545844E7</v>
      </c>
      <c r="D3601" s="2" t="s">
        <v>5858</v>
      </c>
      <c r="E3601" s="2" t="s">
        <v>5927</v>
      </c>
      <c r="F3601" s="2" t="s">
        <v>12</v>
      </c>
      <c r="G3601" s="2" t="s">
        <v>13</v>
      </c>
      <c r="H3601" s="2">
        <v>6500000.0</v>
      </c>
      <c r="I3601" s="2">
        <v>5.8</v>
      </c>
    </row>
    <row r="3602">
      <c r="A3602" s="2" t="s">
        <v>5928</v>
      </c>
      <c r="B3602" s="2">
        <v>89.0</v>
      </c>
      <c r="C3602" s="2">
        <v>1.3235267E7</v>
      </c>
      <c r="D3602" s="2" t="s">
        <v>1068</v>
      </c>
      <c r="E3602" s="2" t="s">
        <v>5929</v>
      </c>
      <c r="F3602" s="2" t="s">
        <v>12</v>
      </c>
      <c r="G3602" s="2" t="s">
        <v>13</v>
      </c>
      <c r="H3602" s="2">
        <v>6000000.0</v>
      </c>
      <c r="I3602" s="2">
        <v>2.9</v>
      </c>
    </row>
    <row r="3603">
      <c r="A3603" s="2" t="s">
        <v>5930</v>
      </c>
      <c r="B3603" s="2">
        <v>86.0</v>
      </c>
      <c r="C3603" s="2">
        <v>1.2674183E7</v>
      </c>
      <c r="D3603" s="2" t="s">
        <v>613</v>
      </c>
      <c r="E3603" s="2" t="s">
        <v>5931</v>
      </c>
      <c r="F3603" s="2" t="s">
        <v>12</v>
      </c>
      <c r="G3603" s="2" t="s">
        <v>1350</v>
      </c>
      <c r="I3603" s="2">
        <v>6.2</v>
      </c>
    </row>
    <row r="3604">
      <c r="A3604" s="2" t="s">
        <v>4961</v>
      </c>
      <c r="B3604" s="2">
        <v>91.0</v>
      </c>
      <c r="C3604" s="2">
        <v>1.7508936E7</v>
      </c>
      <c r="D3604" s="2" t="s">
        <v>2233</v>
      </c>
      <c r="E3604" s="2" t="s">
        <v>5932</v>
      </c>
      <c r="F3604" s="2" t="s">
        <v>12</v>
      </c>
      <c r="G3604" s="2" t="s">
        <v>13</v>
      </c>
      <c r="I3604" s="2">
        <v>7.3</v>
      </c>
    </row>
    <row r="3605">
      <c r="A3605" s="2" t="s">
        <v>1481</v>
      </c>
      <c r="B3605" s="2">
        <v>104.0</v>
      </c>
      <c r="C3605" s="2">
        <v>1.2793213E7</v>
      </c>
      <c r="D3605" s="2" t="s">
        <v>495</v>
      </c>
      <c r="E3605" s="2" t="s">
        <v>5933</v>
      </c>
      <c r="F3605" s="2" t="s">
        <v>12</v>
      </c>
      <c r="G3605" s="2" t="s">
        <v>13</v>
      </c>
      <c r="H3605" s="2">
        <v>6000000.0</v>
      </c>
      <c r="I3605" s="2">
        <v>6.2</v>
      </c>
    </row>
    <row r="3606">
      <c r="D3606" s="2" t="s">
        <v>686</v>
      </c>
      <c r="E3606" s="2" t="s">
        <v>5934</v>
      </c>
      <c r="F3606" s="2" t="s">
        <v>12</v>
      </c>
      <c r="G3606" s="2" t="s">
        <v>20</v>
      </c>
      <c r="I3606" s="2">
        <v>8.2</v>
      </c>
    </row>
    <row r="3607">
      <c r="A3607" s="2" t="s">
        <v>2045</v>
      </c>
      <c r="B3607" s="2">
        <v>99.0</v>
      </c>
      <c r="C3607" s="2">
        <v>1.1883495E7</v>
      </c>
      <c r="D3607" s="2" t="s">
        <v>876</v>
      </c>
      <c r="E3607" s="2" t="s">
        <v>5935</v>
      </c>
      <c r="F3607" s="2" t="s">
        <v>12</v>
      </c>
      <c r="G3607" s="2" t="s">
        <v>20</v>
      </c>
      <c r="H3607" s="2">
        <v>9000000.0</v>
      </c>
      <c r="I3607" s="2">
        <v>6.8</v>
      </c>
    </row>
    <row r="3608">
      <c r="A3608" s="2" t="s">
        <v>5936</v>
      </c>
      <c r="B3608" s="2">
        <v>98.0</v>
      </c>
      <c r="C3608" s="2">
        <v>1.1797927E7</v>
      </c>
      <c r="D3608" s="2" t="s">
        <v>4440</v>
      </c>
      <c r="E3608" s="2" t="s">
        <v>5937</v>
      </c>
      <c r="F3608" s="2" t="s">
        <v>12</v>
      </c>
      <c r="G3608" s="2" t="s">
        <v>13</v>
      </c>
      <c r="H3608" s="2">
        <v>6000000.0</v>
      </c>
      <c r="I3608" s="2">
        <v>6.1</v>
      </c>
    </row>
    <row r="3609">
      <c r="A3609" s="2" t="s">
        <v>1477</v>
      </c>
      <c r="B3609" s="2">
        <v>121.0</v>
      </c>
      <c r="C3609" s="2">
        <v>1.7605861E7</v>
      </c>
      <c r="D3609" s="2" t="s">
        <v>2095</v>
      </c>
      <c r="E3609" s="2" t="s">
        <v>5938</v>
      </c>
      <c r="F3609" s="2" t="s">
        <v>12</v>
      </c>
      <c r="G3609" s="2" t="s">
        <v>20</v>
      </c>
      <c r="H3609" s="2">
        <v>6000000.0</v>
      </c>
      <c r="I3609" s="2">
        <v>7.7</v>
      </c>
    </row>
    <row r="3610">
      <c r="A3610" s="2" t="s">
        <v>5939</v>
      </c>
      <c r="B3610" s="2">
        <v>96.0</v>
      </c>
      <c r="C3610" s="2">
        <v>1.1642254E7</v>
      </c>
      <c r="D3610" s="2" t="s">
        <v>1929</v>
      </c>
      <c r="E3610" s="2" t="s">
        <v>5940</v>
      </c>
      <c r="F3610" s="2" t="s">
        <v>12</v>
      </c>
      <c r="G3610" s="2" t="s">
        <v>13</v>
      </c>
      <c r="H3610" s="2">
        <v>3000000.0</v>
      </c>
      <c r="I3610" s="2">
        <v>5.2</v>
      </c>
    </row>
    <row r="3611">
      <c r="A3611" s="2" t="s">
        <v>3170</v>
      </c>
      <c r="B3611" s="2">
        <v>99.0</v>
      </c>
      <c r="C3611" s="2">
        <v>9203192.0</v>
      </c>
      <c r="D3611" s="2" t="s">
        <v>3182</v>
      </c>
      <c r="E3611" s="2" t="s">
        <v>5941</v>
      </c>
      <c r="F3611" s="2" t="s">
        <v>12</v>
      </c>
      <c r="G3611" s="2" t="s">
        <v>13</v>
      </c>
      <c r="H3611" s="2">
        <v>5000000.0</v>
      </c>
      <c r="I3611" s="2">
        <v>6.8</v>
      </c>
    </row>
    <row r="3612">
      <c r="A3612" s="2" t="s">
        <v>5942</v>
      </c>
      <c r="B3612" s="2">
        <v>42.0</v>
      </c>
      <c r="C3612" s="2">
        <v>7518876.0</v>
      </c>
      <c r="D3612" s="2" t="s">
        <v>5943</v>
      </c>
      <c r="E3612" s="2" t="s">
        <v>5944</v>
      </c>
      <c r="F3612" s="2" t="s">
        <v>12</v>
      </c>
      <c r="G3612" s="2" t="s">
        <v>20</v>
      </c>
      <c r="H3612" s="2">
        <v>6000000.0</v>
      </c>
      <c r="I3612" s="2">
        <v>6.5</v>
      </c>
    </row>
    <row r="3613">
      <c r="A3613" s="2" t="s">
        <v>3805</v>
      </c>
      <c r="B3613" s="2">
        <v>122.0</v>
      </c>
      <c r="C3613" s="2">
        <v>8596914.0</v>
      </c>
      <c r="D3613" s="2" t="s">
        <v>540</v>
      </c>
      <c r="E3613" s="2" t="s">
        <v>5945</v>
      </c>
      <c r="F3613" s="2" t="s">
        <v>12</v>
      </c>
      <c r="G3613" s="2" t="s">
        <v>13</v>
      </c>
      <c r="H3613" s="2">
        <v>6000000.0</v>
      </c>
      <c r="I3613" s="2">
        <v>7.0</v>
      </c>
    </row>
    <row r="3614">
      <c r="A3614" s="2" t="s">
        <v>5946</v>
      </c>
      <c r="B3614" s="2">
        <v>101.0</v>
      </c>
      <c r="C3614" s="2">
        <v>6851636.0</v>
      </c>
      <c r="D3614" s="2" t="s">
        <v>495</v>
      </c>
      <c r="E3614" s="2" t="s">
        <v>5947</v>
      </c>
      <c r="F3614" s="2" t="s">
        <v>12</v>
      </c>
      <c r="G3614" s="2" t="s">
        <v>13</v>
      </c>
      <c r="H3614" s="2">
        <v>6000000.0</v>
      </c>
      <c r="I3614" s="2">
        <v>5.9</v>
      </c>
    </row>
    <row r="3615">
      <c r="A3615" s="2" t="s">
        <v>5948</v>
      </c>
      <c r="B3615" s="2">
        <v>102.0</v>
      </c>
      <c r="C3615" s="2">
        <v>1.1434867E7</v>
      </c>
      <c r="D3615" s="2" t="s">
        <v>1151</v>
      </c>
      <c r="E3615" s="2" t="s">
        <v>5949</v>
      </c>
      <c r="F3615" s="2" t="s">
        <v>12</v>
      </c>
      <c r="G3615" s="2" t="s">
        <v>13</v>
      </c>
      <c r="H3615" s="2">
        <v>6000000.0</v>
      </c>
      <c r="I3615" s="2">
        <v>7.1</v>
      </c>
    </row>
    <row r="3616">
      <c r="A3616" s="2" t="s">
        <v>5950</v>
      </c>
      <c r="B3616" s="2">
        <v>84.0</v>
      </c>
      <c r="C3616" s="2">
        <v>5895238.0</v>
      </c>
      <c r="D3616" s="2" t="s">
        <v>1570</v>
      </c>
      <c r="E3616" s="2" t="s">
        <v>5951</v>
      </c>
      <c r="F3616" s="2" t="s">
        <v>975</v>
      </c>
      <c r="G3616" s="2" t="s">
        <v>13</v>
      </c>
      <c r="H3616" s="2">
        <v>6000000.0</v>
      </c>
      <c r="I3616" s="2">
        <v>5.5</v>
      </c>
    </row>
    <row r="3617">
      <c r="A3617" s="2" t="s">
        <v>5952</v>
      </c>
      <c r="B3617" s="2">
        <v>104.0</v>
      </c>
      <c r="C3617" s="2">
        <v>6670712.0</v>
      </c>
      <c r="D3617" s="2" t="s">
        <v>888</v>
      </c>
      <c r="E3617" s="2" t="s">
        <v>5953</v>
      </c>
      <c r="F3617" s="2" t="s">
        <v>12</v>
      </c>
      <c r="G3617" s="2" t="s">
        <v>13</v>
      </c>
      <c r="H3617" s="2">
        <v>6000000.0</v>
      </c>
      <c r="I3617" s="2">
        <v>7.4</v>
      </c>
    </row>
    <row r="3618">
      <c r="A3618" s="2" t="s">
        <v>5954</v>
      </c>
      <c r="B3618" s="2">
        <v>96.0</v>
      </c>
      <c r="C3618" s="2">
        <v>5359774.0</v>
      </c>
      <c r="D3618" s="2" t="s">
        <v>2082</v>
      </c>
      <c r="E3618" s="2" t="s">
        <v>5955</v>
      </c>
      <c r="F3618" s="2" t="s">
        <v>12</v>
      </c>
      <c r="G3618" s="2" t="s">
        <v>2760</v>
      </c>
      <c r="H3618" s="2">
        <v>6000000.0</v>
      </c>
      <c r="I3618" s="2">
        <v>7.3</v>
      </c>
    </row>
    <row r="3619">
      <c r="A3619" s="2" t="s">
        <v>5956</v>
      </c>
      <c r="B3619" s="2">
        <v>94.0</v>
      </c>
      <c r="C3619" s="2">
        <v>4693919.0</v>
      </c>
      <c r="D3619" s="2" t="s">
        <v>585</v>
      </c>
      <c r="E3619" s="2" t="s">
        <v>5957</v>
      </c>
      <c r="F3619" s="2" t="s">
        <v>12</v>
      </c>
      <c r="G3619" s="2" t="s">
        <v>13</v>
      </c>
      <c r="H3619" s="2">
        <v>6500000.0</v>
      </c>
      <c r="I3619" s="2">
        <v>4.6</v>
      </c>
    </row>
    <row r="3620">
      <c r="A3620" s="2" t="s">
        <v>2327</v>
      </c>
      <c r="B3620" s="2">
        <v>90.0</v>
      </c>
      <c r="C3620" s="2">
        <v>4859475.0</v>
      </c>
      <c r="D3620" s="2" t="s">
        <v>76</v>
      </c>
      <c r="E3620" s="2" t="s">
        <v>5958</v>
      </c>
      <c r="F3620" s="2" t="s">
        <v>12</v>
      </c>
      <c r="G3620" s="2" t="s">
        <v>13</v>
      </c>
      <c r="H3620" s="2">
        <v>6000000.0</v>
      </c>
      <c r="I3620" s="2">
        <v>7.2</v>
      </c>
    </row>
    <row r="3621">
      <c r="A3621" s="2" t="s">
        <v>4849</v>
      </c>
      <c r="B3621" s="2">
        <v>97.0</v>
      </c>
      <c r="C3621" s="2">
        <v>4595000.0</v>
      </c>
      <c r="D3621" s="2" t="s">
        <v>2018</v>
      </c>
      <c r="E3621" s="2" t="s">
        <v>5959</v>
      </c>
      <c r="F3621" s="2" t="s">
        <v>12</v>
      </c>
      <c r="G3621" s="2" t="s">
        <v>20</v>
      </c>
      <c r="I3621" s="2">
        <v>7.0</v>
      </c>
    </row>
    <row r="3622">
      <c r="A3622" s="2" t="s">
        <v>5960</v>
      </c>
      <c r="B3622" s="2">
        <v>90.0</v>
      </c>
      <c r="C3622" s="2">
        <v>4542775.0</v>
      </c>
      <c r="D3622" s="2" t="s">
        <v>590</v>
      </c>
      <c r="E3622" s="2" t="s">
        <v>5961</v>
      </c>
      <c r="F3622" s="2" t="s">
        <v>12</v>
      </c>
      <c r="G3622" s="2" t="s">
        <v>13</v>
      </c>
      <c r="H3622" s="2">
        <v>6000000.0</v>
      </c>
      <c r="I3622" s="2">
        <v>5.1</v>
      </c>
    </row>
    <row r="3623">
      <c r="A3623" s="2" t="s">
        <v>5962</v>
      </c>
      <c r="B3623" s="2">
        <v>106.0</v>
      </c>
      <c r="C3623" s="2">
        <v>3588432.0</v>
      </c>
      <c r="D3623" s="2" t="s">
        <v>888</v>
      </c>
      <c r="E3623" s="2" t="s">
        <v>5963</v>
      </c>
      <c r="F3623" s="2" t="s">
        <v>12</v>
      </c>
      <c r="G3623" s="2" t="s">
        <v>13</v>
      </c>
      <c r="H3623" s="2">
        <v>6000000.0</v>
      </c>
      <c r="I3623" s="2">
        <v>6.7</v>
      </c>
    </row>
    <row r="3624">
      <c r="A3624" s="2" t="s">
        <v>5964</v>
      </c>
      <c r="B3624" s="2">
        <v>96.0</v>
      </c>
      <c r="C3624" s="2">
        <v>4394936.0</v>
      </c>
      <c r="D3624" s="2" t="s">
        <v>876</v>
      </c>
      <c r="E3624" s="2" t="s">
        <v>5965</v>
      </c>
      <c r="F3624" s="2" t="s">
        <v>12</v>
      </c>
      <c r="G3624" s="2" t="s">
        <v>265</v>
      </c>
      <c r="H3624" s="2">
        <v>6000000.0</v>
      </c>
      <c r="I3624" s="2">
        <v>5.3</v>
      </c>
    </row>
    <row r="3625">
      <c r="B3625" s="2">
        <v>44.0</v>
      </c>
      <c r="D3625" s="2" t="s">
        <v>1077</v>
      </c>
      <c r="E3625" s="2" t="s">
        <v>5966</v>
      </c>
      <c r="F3625" s="2" t="s">
        <v>12</v>
      </c>
      <c r="G3625" s="2" t="s">
        <v>13</v>
      </c>
      <c r="I3625" s="2">
        <v>8.4</v>
      </c>
    </row>
    <row r="3626">
      <c r="A3626" s="2" t="s">
        <v>5967</v>
      </c>
      <c r="B3626" s="2">
        <v>95.0</v>
      </c>
      <c r="C3626" s="2">
        <v>3029081.0</v>
      </c>
      <c r="D3626" s="2" t="s">
        <v>859</v>
      </c>
      <c r="E3626" s="2" t="s">
        <v>5968</v>
      </c>
      <c r="F3626" s="2" t="s">
        <v>12</v>
      </c>
      <c r="G3626" s="2" t="s">
        <v>13</v>
      </c>
      <c r="H3626" s="2">
        <v>6000000.0</v>
      </c>
      <c r="I3626" s="2">
        <v>7.8</v>
      </c>
    </row>
    <row r="3627">
      <c r="A3627" s="2" t="s">
        <v>4300</v>
      </c>
      <c r="B3627" s="2">
        <v>99.0</v>
      </c>
      <c r="C3627" s="2">
        <v>3273588.0</v>
      </c>
      <c r="D3627" s="2" t="s">
        <v>268</v>
      </c>
      <c r="E3627" s="2" t="s">
        <v>5969</v>
      </c>
      <c r="F3627" s="2" t="s">
        <v>12</v>
      </c>
      <c r="G3627" s="2" t="s">
        <v>13</v>
      </c>
      <c r="H3627" s="2">
        <v>6000000.0</v>
      </c>
      <c r="I3627" s="2">
        <v>6.7</v>
      </c>
    </row>
    <row r="3628">
      <c r="A3628" s="2" t="s">
        <v>5970</v>
      </c>
      <c r="B3628" s="2">
        <v>93.0</v>
      </c>
      <c r="D3628" s="2" t="s">
        <v>2139</v>
      </c>
      <c r="E3628" s="2" t="s">
        <v>5971</v>
      </c>
      <c r="F3628" s="2" t="s">
        <v>12</v>
      </c>
      <c r="G3628" s="2" t="s">
        <v>13</v>
      </c>
      <c r="I3628" s="2">
        <v>5.4</v>
      </c>
    </row>
    <row r="3629">
      <c r="A3629" s="2" t="s">
        <v>3856</v>
      </c>
      <c r="B3629" s="2">
        <v>99.0</v>
      </c>
      <c r="C3629" s="2">
        <v>2207975.0</v>
      </c>
      <c r="D3629" s="2" t="s">
        <v>2265</v>
      </c>
      <c r="E3629" s="2" t="s">
        <v>5972</v>
      </c>
      <c r="F3629" s="2" t="s">
        <v>12</v>
      </c>
      <c r="G3629" s="2" t="s">
        <v>13</v>
      </c>
      <c r="H3629" s="2">
        <v>6000000.0</v>
      </c>
      <c r="I3629" s="2">
        <v>7.2</v>
      </c>
    </row>
    <row r="3630">
      <c r="A3630" s="2" t="s">
        <v>5973</v>
      </c>
      <c r="B3630" s="2">
        <v>95.0</v>
      </c>
      <c r="C3630" s="2">
        <v>2025238.0</v>
      </c>
      <c r="D3630" s="2" t="s">
        <v>1850</v>
      </c>
      <c r="E3630" s="2" t="s">
        <v>5974</v>
      </c>
      <c r="F3630" s="2" t="s">
        <v>12</v>
      </c>
      <c r="G3630" s="2" t="s">
        <v>13</v>
      </c>
      <c r="H3630" s="2">
        <v>6000000.0</v>
      </c>
      <c r="I3630" s="2">
        <v>5.8</v>
      </c>
    </row>
    <row r="3631">
      <c r="A3631" s="2" t="s">
        <v>5975</v>
      </c>
      <c r="B3631" s="2">
        <v>84.0</v>
      </c>
      <c r="C3631" s="2">
        <v>1028337.0</v>
      </c>
      <c r="D3631" s="2" t="s">
        <v>1422</v>
      </c>
      <c r="E3631" s="2" t="s">
        <v>5976</v>
      </c>
      <c r="F3631" s="2" t="s">
        <v>12</v>
      </c>
      <c r="G3631" s="2" t="s">
        <v>13</v>
      </c>
      <c r="I3631" s="2">
        <v>6.4</v>
      </c>
    </row>
    <row r="3632">
      <c r="A3632" s="2" t="s">
        <v>5977</v>
      </c>
      <c r="B3632" s="2">
        <v>144.0</v>
      </c>
      <c r="D3632" s="2" t="s">
        <v>49</v>
      </c>
      <c r="E3632" s="2" t="s">
        <v>5978</v>
      </c>
      <c r="F3632" s="2" t="s">
        <v>12</v>
      </c>
      <c r="G3632" s="2" t="s">
        <v>13</v>
      </c>
      <c r="H3632" s="2">
        <v>6244087.0</v>
      </c>
      <c r="I3632" s="2">
        <v>8.0</v>
      </c>
    </row>
    <row r="3633">
      <c r="A3633" s="2" t="s">
        <v>2839</v>
      </c>
      <c r="B3633" s="2">
        <v>99.0</v>
      </c>
      <c r="C3633" s="2">
        <v>2077046.0</v>
      </c>
      <c r="D3633" s="2" t="s">
        <v>495</v>
      </c>
      <c r="E3633" s="2" t="s">
        <v>5979</v>
      </c>
      <c r="F3633" s="2" t="s">
        <v>12</v>
      </c>
      <c r="G3633" s="2" t="s">
        <v>13</v>
      </c>
      <c r="H3633" s="2">
        <v>6000000.0</v>
      </c>
      <c r="I3633" s="2">
        <v>7.0</v>
      </c>
    </row>
    <row r="3634">
      <c r="A3634" s="2" t="s">
        <v>5980</v>
      </c>
      <c r="B3634" s="2">
        <v>110.0</v>
      </c>
      <c r="D3634" s="2" t="s">
        <v>5981</v>
      </c>
      <c r="E3634" s="2" t="s">
        <v>5982</v>
      </c>
      <c r="F3634" s="2" t="s">
        <v>12</v>
      </c>
      <c r="G3634" s="2" t="s">
        <v>20</v>
      </c>
      <c r="H3634" s="2">
        <v>6000000.0</v>
      </c>
      <c r="I3634" s="2">
        <v>7.0</v>
      </c>
    </row>
    <row r="3635">
      <c r="A3635" s="2" t="s">
        <v>5789</v>
      </c>
      <c r="B3635" s="2">
        <v>97.0</v>
      </c>
      <c r="C3635" s="2">
        <v>267194.0</v>
      </c>
      <c r="D3635" s="2" t="s">
        <v>1196</v>
      </c>
      <c r="E3635" s="2" t="s">
        <v>5983</v>
      </c>
      <c r="F3635" s="2" t="s">
        <v>12</v>
      </c>
      <c r="G3635" s="2" t="s">
        <v>20</v>
      </c>
      <c r="I3635" s="2">
        <v>6.7</v>
      </c>
    </row>
    <row r="3636">
      <c r="A3636" s="2" t="s">
        <v>5984</v>
      </c>
      <c r="B3636" s="2">
        <v>107.0</v>
      </c>
      <c r="C3636" s="2">
        <v>869325.0</v>
      </c>
      <c r="D3636" s="2" t="s">
        <v>10</v>
      </c>
      <c r="E3636" s="2" t="s">
        <v>5985</v>
      </c>
      <c r="F3636" s="2" t="s">
        <v>12</v>
      </c>
      <c r="G3636" s="2" t="s">
        <v>13</v>
      </c>
      <c r="H3636" s="2">
        <v>6000000.0</v>
      </c>
      <c r="I3636" s="2">
        <v>3.8</v>
      </c>
    </row>
    <row r="3637">
      <c r="A3637" s="2" t="s">
        <v>5986</v>
      </c>
      <c r="B3637" s="2">
        <v>90.0</v>
      </c>
      <c r="C3637" s="2">
        <v>399611.0</v>
      </c>
      <c r="D3637" s="2" t="s">
        <v>572</v>
      </c>
      <c r="E3637" s="2" t="s">
        <v>5987</v>
      </c>
      <c r="F3637" s="2" t="s">
        <v>12</v>
      </c>
      <c r="G3637" s="2" t="s">
        <v>13</v>
      </c>
      <c r="H3637" s="2">
        <v>6000000.0</v>
      </c>
      <c r="I3637" s="2">
        <v>5.7</v>
      </c>
    </row>
    <row r="3638">
      <c r="A3638" s="2" t="s">
        <v>5325</v>
      </c>
      <c r="B3638" s="2">
        <v>104.0</v>
      </c>
      <c r="C3638" s="2">
        <v>181798.0</v>
      </c>
      <c r="D3638" s="2" t="s">
        <v>1196</v>
      </c>
      <c r="E3638" s="2" t="s">
        <v>5988</v>
      </c>
      <c r="F3638" s="2" t="s">
        <v>512</v>
      </c>
      <c r="G3638" s="2" t="s">
        <v>513</v>
      </c>
      <c r="I3638" s="2">
        <v>6.6</v>
      </c>
    </row>
    <row r="3639">
      <c r="A3639" s="2" t="s">
        <v>3813</v>
      </c>
      <c r="B3639" s="2">
        <v>96.0</v>
      </c>
      <c r="C3639" s="2">
        <v>115862.0</v>
      </c>
      <c r="D3639" s="2" t="s">
        <v>76</v>
      </c>
      <c r="E3639" s="2" t="s">
        <v>5989</v>
      </c>
      <c r="F3639" s="2" t="s">
        <v>12</v>
      </c>
      <c r="G3639" s="2" t="s">
        <v>13</v>
      </c>
      <c r="H3639" s="2">
        <v>6000000.0</v>
      </c>
      <c r="I3639" s="2">
        <v>6.7</v>
      </c>
    </row>
    <row r="3640">
      <c r="A3640" s="2" t="s">
        <v>1614</v>
      </c>
      <c r="B3640" s="2">
        <v>104.0</v>
      </c>
      <c r="C3640" s="2">
        <v>1346503.0</v>
      </c>
      <c r="D3640" s="2" t="s">
        <v>2265</v>
      </c>
      <c r="E3640" s="2" t="s">
        <v>5990</v>
      </c>
      <c r="F3640" s="2" t="s">
        <v>12</v>
      </c>
      <c r="G3640" s="2" t="s">
        <v>309</v>
      </c>
      <c r="H3640" s="2">
        <v>6000000.0</v>
      </c>
      <c r="I3640" s="2">
        <v>6.1</v>
      </c>
    </row>
    <row r="3641">
      <c r="A3641" s="2" t="s">
        <v>5991</v>
      </c>
      <c r="B3641" s="2">
        <v>97.0</v>
      </c>
      <c r="C3641" s="2">
        <v>117560.0</v>
      </c>
      <c r="D3641" s="2" t="s">
        <v>76</v>
      </c>
      <c r="E3641" s="2" t="s">
        <v>5992</v>
      </c>
      <c r="F3641" s="2" t="s">
        <v>12</v>
      </c>
      <c r="G3641" s="2" t="s">
        <v>13</v>
      </c>
      <c r="H3641" s="2">
        <v>6000000.0</v>
      </c>
      <c r="I3641" s="2">
        <v>6.2</v>
      </c>
    </row>
    <row r="3642">
      <c r="A3642" s="2" t="s">
        <v>4549</v>
      </c>
      <c r="B3642" s="2">
        <v>107.0</v>
      </c>
      <c r="C3642" s="2">
        <v>54606.0</v>
      </c>
      <c r="D3642" s="2" t="s">
        <v>1489</v>
      </c>
      <c r="E3642" s="2" t="s">
        <v>5993</v>
      </c>
      <c r="F3642" s="2" t="s">
        <v>12</v>
      </c>
      <c r="G3642" s="2" t="s">
        <v>20</v>
      </c>
      <c r="H3642" s="2">
        <v>6000000.0</v>
      </c>
      <c r="I3642" s="2">
        <v>6.2</v>
      </c>
    </row>
    <row r="3643">
      <c r="A3643" s="2" t="s">
        <v>5994</v>
      </c>
      <c r="B3643" s="2">
        <v>117.0</v>
      </c>
      <c r="D3643" s="2" t="s">
        <v>1196</v>
      </c>
      <c r="E3643" s="2" t="s">
        <v>5995</v>
      </c>
      <c r="F3643" s="2" t="s">
        <v>12</v>
      </c>
      <c r="G3643" s="2" t="s">
        <v>13</v>
      </c>
      <c r="H3643" s="2">
        <v>7840000.0</v>
      </c>
      <c r="I3643" s="2">
        <v>7.4</v>
      </c>
    </row>
    <row r="3644">
      <c r="A3644" s="2" t="s">
        <v>5996</v>
      </c>
      <c r="B3644" s="2">
        <v>85.0</v>
      </c>
      <c r="C3644" s="2">
        <v>36497.0</v>
      </c>
      <c r="D3644" s="2" t="s">
        <v>585</v>
      </c>
      <c r="E3644" s="2" t="s">
        <v>5997</v>
      </c>
      <c r="F3644" s="2" t="s">
        <v>12</v>
      </c>
      <c r="G3644" s="2" t="s">
        <v>13</v>
      </c>
      <c r="H3644" s="2">
        <v>6000000.0</v>
      </c>
      <c r="I3644" s="2">
        <v>4.7</v>
      </c>
    </row>
    <row r="3645">
      <c r="A3645" s="2" t="s">
        <v>2676</v>
      </c>
      <c r="B3645" s="2">
        <v>152.0</v>
      </c>
      <c r="C3645" s="2">
        <v>23807.0</v>
      </c>
      <c r="D3645" s="2" t="s">
        <v>25</v>
      </c>
      <c r="E3645" s="2" t="s">
        <v>5998</v>
      </c>
      <c r="F3645" s="2" t="s">
        <v>12</v>
      </c>
      <c r="G3645" s="2" t="s">
        <v>13</v>
      </c>
      <c r="I3645" s="2">
        <v>8.3</v>
      </c>
    </row>
    <row r="3646">
      <c r="A3646" s="2" t="s">
        <v>5999</v>
      </c>
      <c r="B3646" s="2">
        <v>85.0</v>
      </c>
      <c r="D3646" s="2" t="s">
        <v>3182</v>
      </c>
      <c r="E3646" s="2" t="s">
        <v>6000</v>
      </c>
      <c r="F3646" s="2" t="s">
        <v>12</v>
      </c>
      <c r="G3646" s="2" t="s">
        <v>13</v>
      </c>
      <c r="H3646" s="2">
        <v>6000000.0</v>
      </c>
      <c r="I3646" s="2">
        <v>7.2</v>
      </c>
    </row>
    <row r="3647">
      <c r="A3647" s="2" t="s">
        <v>6001</v>
      </c>
      <c r="B3647" s="2">
        <v>76.0</v>
      </c>
      <c r="D3647" s="2" t="s">
        <v>320</v>
      </c>
      <c r="E3647" s="2" t="s">
        <v>6002</v>
      </c>
      <c r="F3647" s="2" t="s">
        <v>12</v>
      </c>
      <c r="G3647" s="2" t="s">
        <v>13</v>
      </c>
      <c r="H3647" s="2">
        <v>8600000.0</v>
      </c>
      <c r="I3647" s="2">
        <v>5.8</v>
      </c>
    </row>
    <row r="3648">
      <c r="A3648" s="2" t="s">
        <v>6003</v>
      </c>
      <c r="B3648" s="2">
        <v>87.0</v>
      </c>
      <c r="D3648" s="2" t="s">
        <v>679</v>
      </c>
      <c r="E3648" s="2" t="s">
        <v>6004</v>
      </c>
      <c r="F3648" s="2" t="s">
        <v>12</v>
      </c>
      <c r="G3648" s="2" t="s">
        <v>13</v>
      </c>
      <c r="I3648" s="2">
        <v>5.9</v>
      </c>
    </row>
    <row r="3649">
      <c r="A3649" s="2" t="s">
        <v>4606</v>
      </c>
      <c r="B3649" s="2">
        <v>95.0</v>
      </c>
      <c r="C3649" s="2">
        <v>65804.0</v>
      </c>
      <c r="D3649" s="2" t="s">
        <v>751</v>
      </c>
      <c r="E3649" s="2" t="s">
        <v>6005</v>
      </c>
      <c r="F3649" s="2" t="s">
        <v>12</v>
      </c>
      <c r="G3649" s="2" t="s">
        <v>13</v>
      </c>
      <c r="H3649" s="2">
        <v>1.2E7</v>
      </c>
      <c r="I3649" s="2">
        <v>6.3</v>
      </c>
    </row>
    <row r="3650">
      <c r="A3650" s="2" t="s">
        <v>5386</v>
      </c>
      <c r="B3650" s="2">
        <v>101.0</v>
      </c>
      <c r="D3650" s="2" t="s">
        <v>2479</v>
      </c>
      <c r="E3650" s="2" t="s">
        <v>6006</v>
      </c>
      <c r="F3650" s="2" t="s">
        <v>12</v>
      </c>
      <c r="G3650" s="2" t="s">
        <v>95</v>
      </c>
      <c r="H3650" s="2">
        <v>6000000.0</v>
      </c>
      <c r="I3650" s="2">
        <v>7.2</v>
      </c>
    </row>
    <row r="3651">
      <c r="A3651" s="2" t="s">
        <v>6007</v>
      </c>
      <c r="B3651" s="2">
        <v>90.0</v>
      </c>
      <c r="D3651" s="2" t="s">
        <v>22</v>
      </c>
      <c r="E3651" s="2" t="s">
        <v>6008</v>
      </c>
      <c r="F3651" s="2" t="s">
        <v>12</v>
      </c>
      <c r="G3651" s="2" t="s">
        <v>13</v>
      </c>
      <c r="H3651" s="2">
        <v>6000000.0</v>
      </c>
      <c r="I3651" s="2">
        <v>5.4</v>
      </c>
    </row>
    <row r="3652">
      <c r="B3652" s="2">
        <v>240.0</v>
      </c>
      <c r="D3652" s="2" t="s">
        <v>495</v>
      </c>
      <c r="E3652" s="2" t="s">
        <v>6009</v>
      </c>
      <c r="F3652" s="2" t="s">
        <v>12</v>
      </c>
      <c r="G3652" s="2" t="s">
        <v>20</v>
      </c>
      <c r="I3652" s="2">
        <v>8.2</v>
      </c>
    </row>
    <row r="3653">
      <c r="A3653" s="2" t="s">
        <v>1878</v>
      </c>
      <c r="B3653" s="2">
        <v>89.0</v>
      </c>
      <c r="D3653" s="2" t="s">
        <v>1494</v>
      </c>
      <c r="E3653" s="2" t="s">
        <v>6010</v>
      </c>
      <c r="F3653" s="2" t="s">
        <v>12</v>
      </c>
      <c r="G3653" s="2" t="s">
        <v>95</v>
      </c>
      <c r="H3653" s="2">
        <v>5952000.0</v>
      </c>
      <c r="I3653" s="2">
        <v>7.3</v>
      </c>
    </row>
    <row r="3654">
      <c r="A3654" s="2" t="s">
        <v>6011</v>
      </c>
      <c r="B3654" s="2">
        <v>111.0</v>
      </c>
      <c r="C3654" s="2">
        <v>3895664.0</v>
      </c>
      <c r="D3654" s="2" t="s">
        <v>888</v>
      </c>
      <c r="E3654" s="2" t="s">
        <v>6012</v>
      </c>
      <c r="F3654" s="2" t="s">
        <v>512</v>
      </c>
      <c r="G3654" s="2" t="s">
        <v>513</v>
      </c>
      <c r="H3654" s="2">
        <v>5300000.0</v>
      </c>
      <c r="I3654" s="2">
        <v>7.3</v>
      </c>
    </row>
    <row r="3655">
      <c r="A3655" s="2" t="s">
        <v>6013</v>
      </c>
      <c r="B3655" s="2">
        <v>86.0</v>
      </c>
      <c r="C3655" s="2">
        <v>20200.0</v>
      </c>
      <c r="D3655" s="2" t="s">
        <v>2162</v>
      </c>
      <c r="E3655" s="2" t="s">
        <v>6014</v>
      </c>
      <c r="F3655" s="2" t="s">
        <v>12</v>
      </c>
      <c r="G3655" s="2" t="s">
        <v>13</v>
      </c>
      <c r="H3655" s="2">
        <v>6000000.0</v>
      </c>
      <c r="I3655" s="2">
        <v>5.8</v>
      </c>
    </row>
    <row r="3656">
      <c r="A3656" s="2" t="s">
        <v>1855</v>
      </c>
      <c r="B3656" s="2">
        <v>115.0</v>
      </c>
      <c r="C3656" s="2">
        <v>3.1874869E7</v>
      </c>
      <c r="D3656" s="2" t="s">
        <v>784</v>
      </c>
      <c r="E3656" s="2" t="s">
        <v>1856</v>
      </c>
      <c r="F3656" s="2" t="s">
        <v>12</v>
      </c>
      <c r="G3656" s="2" t="s">
        <v>13</v>
      </c>
      <c r="H3656" s="2">
        <v>5.0E7</v>
      </c>
      <c r="I3656" s="2">
        <v>6.1</v>
      </c>
    </row>
    <row r="3657">
      <c r="A3657" s="2" t="s">
        <v>6015</v>
      </c>
      <c r="B3657" s="2">
        <v>103.0</v>
      </c>
      <c r="C3657" s="2">
        <v>542860.0</v>
      </c>
      <c r="D3657" s="2" t="s">
        <v>695</v>
      </c>
      <c r="E3657" s="2" t="s">
        <v>6016</v>
      </c>
      <c r="F3657" s="2" t="s">
        <v>3621</v>
      </c>
      <c r="G3657" s="2" t="s">
        <v>3622</v>
      </c>
      <c r="H3657" s="2">
        <v>4000000.0</v>
      </c>
      <c r="I3657" s="2">
        <v>7.1</v>
      </c>
    </row>
    <row r="3658">
      <c r="A3658" s="2" t="s">
        <v>6017</v>
      </c>
      <c r="B3658" s="2">
        <v>90.0</v>
      </c>
      <c r="D3658" s="2" t="s">
        <v>2082</v>
      </c>
      <c r="E3658" s="2" t="s">
        <v>6018</v>
      </c>
      <c r="F3658" s="2" t="s">
        <v>12</v>
      </c>
      <c r="G3658" s="2" t="s">
        <v>13</v>
      </c>
      <c r="H3658" s="2">
        <v>6000000.0</v>
      </c>
      <c r="I3658" s="2">
        <v>6.5</v>
      </c>
    </row>
    <row r="3659">
      <c r="A3659" s="2" t="s">
        <v>1640</v>
      </c>
      <c r="B3659" s="2">
        <v>133.0</v>
      </c>
      <c r="D3659" s="2" t="s">
        <v>6019</v>
      </c>
      <c r="E3659" s="2" t="s">
        <v>6020</v>
      </c>
      <c r="F3659" s="2" t="s">
        <v>12</v>
      </c>
      <c r="G3659" s="2" t="s">
        <v>513</v>
      </c>
      <c r="H3659" s="2">
        <v>6700000.0</v>
      </c>
      <c r="I3659" s="2">
        <v>7.9</v>
      </c>
    </row>
    <row r="3660">
      <c r="A3660" s="2" t="s">
        <v>6021</v>
      </c>
      <c r="B3660" s="2">
        <v>88.0</v>
      </c>
      <c r="C3660" s="2">
        <v>15059.0</v>
      </c>
      <c r="D3660" s="2" t="s">
        <v>1422</v>
      </c>
      <c r="E3660" s="2" t="s">
        <v>6022</v>
      </c>
      <c r="F3660" s="2" t="s">
        <v>12</v>
      </c>
      <c r="G3660" s="2" t="s">
        <v>13</v>
      </c>
      <c r="I3660" s="2">
        <v>5.4</v>
      </c>
    </row>
    <row r="3661">
      <c r="A3661" s="2" t="s">
        <v>6023</v>
      </c>
      <c r="B3661" s="2">
        <v>111.0</v>
      </c>
      <c r="C3661" s="2">
        <v>1.1905519E7</v>
      </c>
      <c r="D3661" s="2" t="s">
        <v>154</v>
      </c>
      <c r="E3661" s="2" t="s">
        <v>6024</v>
      </c>
      <c r="F3661" s="2" t="s">
        <v>4595</v>
      </c>
      <c r="G3661" s="2" t="s">
        <v>4596</v>
      </c>
      <c r="H3661" s="2">
        <v>2.0E8</v>
      </c>
      <c r="I3661" s="2">
        <v>7.1</v>
      </c>
    </row>
    <row r="3662">
      <c r="A3662" s="2" t="s">
        <v>6025</v>
      </c>
      <c r="B3662" s="2">
        <v>94.0</v>
      </c>
      <c r="C3662" s="2">
        <v>69582.0</v>
      </c>
      <c r="D3662" s="2" t="s">
        <v>585</v>
      </c>
      <c r="E3662" s="2" t="s">
        <v>6026</v>
      </c>
      <c r="F3662" s="2" t="s">
        <v>12</v>
      </c>
      <c r="G3662" s="2" t="s">
        <v>20</v>
      </c>
      <c r="I3662" s="2">
        <v>6.4</v>
      </c>
    </row>
    <row r="3663">
      <c r="B3663" s="2">
        <v>25.0</v>
      </c>
      <c r="D3663" s="2" t="s">
        <v>590</v>
      </c>
      <c r="E3663" s="2" t="s">
        <v>6027</v>
      </c>
      <c r="F3663" s="2" t="s">
        <v>12</v>
      </c>
      <c r="G3663" s="2" t="s">
        <v>20</v>
      </c>
      <c r="I3663" s="2">
        <v>8.4</v>
      </c>
    </row>
    <row r="3664">
      <c r="A3664" s="2" t="s">
        <v>5381</v>
      </c>
      <c r="B3664" s="2">
        <v>112.0</v>
      </c>
      <c r="C3664" s="2">
        <v>3.2541719E7</v>
      </c>
      <c r="D3664" s="2" t="s">
        <v>1568</v>
      </c>
      <c r="E3664" s="2" t="s">
        <v>6028</v>
      </c>
      <c r="F3664" s="2" t="s">
        <v>12</v>
      </c>
      <c r="G3664" s="2" t="s">
        <v>20</v>
      </c>
      <c r="H3664" s="2">
        <v>3500159.0</v>
      </c>
      <c r="I3664" s="2">
        <v>6.7</v>
      </c>
    </row>
    <row r="3665">
      <c r="A3665" s="2" t="s">
        <v>5534</v>
      </c>
      <c r="B3665" s="2">
        <v>141.0</v>
      </c>
      <c r="C3665" s="2">
        <v>3064356.0</v>
      </c>
      <c r="D3665" s="2" t="s">
        <v>76</v>
      </c>
      <c r="E3665" s="2" t="s">
        <v>6029</v>
      </c>
      <c r="F3665" s="2" t="s">
        <v>12</v>
      </c>
      <c r="G3665" s="2" t="s">
        <v>13</v>
      </c>
      <c r="H3665" s="2">
        <v>5600000.0</v>
      </c>
      <c r="I3665" s="2">
        <v>6.9</v>
      </c>
    </row>
    <row r="3666">
      <c r="A3666" s="2" t="s">
        <v>4760</v>
      </c>
      <c r="B3666" s="2">
        <v>95.0</v>
      </c>
      <c r="C3666" s="2">
        <v>7009668.0</v>
      </c>
      <c r="D3666" s="2" t="s">
        <v>6030</v>
      </c>
      <c r="E3666" s="2" t="s">
        <v>6031</v>
      </c>
      <c r="F3666" s="2" t="s">
        <v>12</v>
      </c>
      <c r="G3666" s="2" t="s">
        <v>13</v>
      </c>
      <c r="H3666" s="2">
        <v>5600000.0</v>
      </c>
      <c r="I3666" s="2">
        <v>2.1</v>
      </c>
    </row>
    <row r="3667">
      <c r="A3667" s="2" t="s">
        <v>6032</v>
      </c>
      <c r="B3667" s="2">
        <v>141.0</v>
      </c>
      <c r="C3667" s="2">
        <v>352684.0</v>
      </c>
      <c r="D3667" s="2" t="s">
        <v>756</v>
      </c>
      <c r="E3667" s="2" t="s">
        <v>6033</v>
      </c>
      <c r="F3667" s="2" t="s">
        <v>1952</v>
      </c>
      <c r="G3667" s="2" t="s">
        <v>1953</v>
      </c>
      <c r="I3667" s="2">
        <v>4.3</v>
      </c>
    </row>
    <row r="3668">
      <c r="A3668" s="2" t="s">
        <v>5112</v>
      </c>
      <c r="B3668" s="2">
        <v>85.0</v>
      </c>
      <c r="C3668" s="2">
        <v>27024.0</v>
      </c>
      <c r="D3668" s="2" t="s">
        <v>2228</v>
      </c>
      <c r="E3668" s="2" t="s">
        <v>6034</v>
      </c>
      <c r="F3668" s="2" t="s">
        <v>975</v>
      </c>
      <c r="G3668" s="2" t="s">
        <v>1255</v>
      </c>
      <c r="H3668" s="2">
        <v>5600000.0</v>
      </c>
      <c r="I3668" s="2">
        <v>6.6</v>
      </c>
    </row>
    <row r="3669">
      <c r="A3669" s="2" t="s">
        <v>5465</v>
      </c>
      <c r="B3669" s="2">
        <v>105.0</v>
      </c>
      <c r="C3669" s="2">
        <v>531806.0</v>
      </c>
      <c r="D3669" s="2" t="s">
        <v>6035</v>
      </c>
      <c r="E3669" s="2" t="s">
        <v>6036</v>
      </c>
      <c r="F3669" s="2" t="s">
        <v>12</v>
      </c>
      <c r="G3669" s="2" t="s">
        <v>13</v>
      </c>
      <c r="I3669" s="2">
        <v>3.4</v>
      </c>
    </row>
    <row r="3670">
      <c r="A3670" s="2" t="s">
        <v>5904</v>
      </c>
      <c r="B3670" s="2">
        <v>129.0</v>
      </c>
      <c r="C3670" s="2">
        <v>1.596E8</v>
      </c>
      <c r="D3670" s="2" t="s">
        <v>3182</v>
      </c>
      <c r="E3670" s="2" t="s">
        <v>6037</v>
      </c>
      <c r="F3670" s="2" t="s">
        <v>12</v>
      </c>
      <c r="G3670" s="2" t="s">
        <v>13</v>
      </c>
      <c r="H3670" s="2">
        <v>5500000.0</v>
      </c>
      <c r="I3670" s="2">
        <v>8.3</v>
      </c>
    </row>
    <row r="3671">
      <c r="A3671" s="2" t="s">
        <v>2693</v>
      </c>
      <c r="B3671" s="2">
        <v>125.0</v>
      </c>
      <c r="C3671" s="2">
        <v>5.88E7</v>
      </c>
      <c r="D3671" s="2" t="s">
        <v>572</v>
      </c>
      <c r="E3671" s="2" t="s">
        <v>6038</v>
      </c>
      <c r="F3671" s="2" t="s">
        <v>12</v>
      </c>
      <c r="G3671" s="2" t="s">
        <v>20</v>
      </c>
      <c r="H3671" s="2">
        <v>5500000.0</v>
      </c>
      <c r="I3671" s="2">
        <v>7.2</v>
      </c>
    </row>
    <row r="3672">
      <c r="A3672" s="2" t="s">
        <v>6039</v>
      </c>
      <c r="B3672" s="2">
        <v>116.0</v>
      </c>
      <c r="C3672" s="2">
        <v>5.0382128E7</v>
      </c>
      <c r="D3672" s="2" t="s">
        <v>495</v>
      </c>
      <c r="E3672" s="2" t="s">
        <v>6040</v>
      </c>
      <c r="F3672" s="2" t="s">
        <v>12</v>
      </c>
      <c r="G3672" s="2" t="s">
        <v>13</v>
      </c>
      <c r="H3672" s="2">
        <v>5500000.0</v>
      </c>
      <c r="I3672" s="2">
        <v>5.6</v>
      </c>
    </row>
    <row r="3673">
      <c r="A3673" s="2" t="s">
        <v>2499</v>
      </c>
      <c r="B3673" s="2">
        <v>105.0</v>
      </c>
      <c r="C3673" s="2">
        <v>3.5811509E7</v>
      </c>
      <c r="D3673" s="2" t="s">
        <v>3043</v>
      </c>
      <c r="E3673" s="2" t="s">
        <v>6041</v>
      </c>
      <c r="F3673" s="2" t="s">
        <v>12</v>
      </c>
      <c r="G3673" s="2" t="s">
        <v>126</v>
      </c>
      <c r="H3673" s="2">
        <v>5500000.0</v>
      </c>
      <c r="I3673" s="2">
        <v>7.7</v>
      </c>
    </row>
    <row r="3674">
      <c r="A3674" s="2" t="s">
        <v>6042</v>
      </c>
      <c r="B3674" s="2">
        <v>90.0</v>
      </c>
      <c r="C3674" s="2">
        <v>2.4475193E7</v>
      </c>
      <c r="D3674" s="2" t="s">
        <v>495</v>
      </c>
      <c r="E3674" s="2" t="s">
        <v>6043</v>
      </c>
      <c r="F3674" s="2" t="s">
        <v>12</v>
      </c>
      <c r="G3674" s="2" t="s">
        <v>13</v>
      </c>
      <c r="H3674" s="2">
        <v>3000000.0</v>
      </c>
      <c r="I3674" s="2">
        <v>6.6</v>
      </c>
    </row>
    <row r="3675">
      <c r="A3675" s="2" t="s">
        <v>1298</v>
      </c>
      <c r="B3675" s="2">
        <v>105.0</v>
      </c>
      <c r="D3675" s="2" t="s">
        <v>6044</v>
      </c>
      <c r="E3675" s="2" t="s">
        <v>6045</v>
      </c>
      <c r="F3675" s="2" t="s">
        <v>12</v>
      </c>
      <c r="G3675" s="2" t="s">
        <v>13</v>
      </c>
      <c r="H3675" s="2">
        <v>5500000.0</v>
      </c>
      <c r="I3675" s="2">
        <v>7.6</v>
      </c>
    </row>
    <row r="3676">
      <c r="A3676" s="2" t="s">
        <v>4064</v>
      </c>
      <c r="B3676" s="2">
        <v>111.0</v>
      </c>
      <c r="C3676" s="2">
        <v>6200756.0</v>
      </c>
      <c r="D3676" s="2" t="s">
        <v>888</v>
      </c>
      <c r="E3676" s="2" t="s">
        <v>6046</v>
      </c>
      <c r="F3676" s="2" t="s">
        <v>12</v>
      </c>
      <c r="G3676" s="2" t="s">
        <v>13</v>
      </c>
      <c r="H3676" s="2">
        <v>7000000.0</v>
      </c>
      <c r="I3676" s="2">
        <v>7.4</v>
      </c>
    </row>
    <row r="3677">
      <c r="A3677" s="2" t="s">
        <v>3137</v>
      </c>
      <c r="B3677" s="2">
        <v>91.0</v>
      </c>
      <c r="C3677" s="2">
        <v>1292119.0</v>
      </c>
      <c r="D3677" s="2" t="s">
        <v>2205</v>
      </c>
      <c r="E3677" s="2" t="s">
        <v>6047</v>
      </c>
      <c r="F3677" s="2" t="s">
        <v>12</v>
      </c>
      <c r="G3677" s="2" t="s">
        <v>20</v>
      </c>
      <c r="H3677" s="2">
        <v>5500000.0</v>
      </c>
      <c r="I3677" s="2">
        <v>7.1</v>
      </c>
    </row>
    <row r="3678">
      <c r="A3678" s="2" t="s">
        <v>6048</v>
      </c>
      <c r="B3678" s="2">
        <v>95.0</v>
      </c>
      <c r="D3678" s="2" t="s">
        <v>1907</v>
      </c>
      <c r="E3678" s="2" t="s">
        <v>6049</v>
      </c>
      <c r="F3678" s="2" t="s">
        <v>12</v>
      </c>
      <c r="G3678" s="2" t="s">
        <v>13</v>
      </c>
      <c r="I3678" s="2">
        <v>3.4</v>
      </c>
    </row>
    <row r="3679">
      <c r="A3679" s="2" t="s">
        <v>6050</v>
      </c>
      <c r="B3679" s="2">
        <v>97.0</v>
      </c>
      <c r="C3679" s="2">
        <v>3629758.0</v>
      </c>
      <c r="D3679" s="2" t="s">
        <v>2162</v>
      </c>
      <c r="E3679" s="2" t="s">
        <v>6051</v>
      </c>
      <c r="F3679" s="2" t="s">
        <v>512</v>
      </c>
      <c r="G3679" s="2" t="s">
        <v>513</v>
      </c>
      <c r="H3679" s="2">
        <v>5500000.0</v>
      </c>
      <c r="I3679" s="2">
        <v>7.9</v>
      </c>
    </row>
    <row r="3680">
      <c r="A3680" s="2" t="s">
        <v>6052</v>
      </c>
      <c r="B3680" s="2">
        <v>92.0</v>
      </c>
      <c r="C3680" s="2">
        <v>6239558.0</v>
      </c>
      <c r="D3680" s="2" t="s">
        <v>888</v>
      </c>
      <c r="E3680" s="2" t="s">
        <v>6053</v>
      </c>
      <c r="F3680" s="2" t="s">
        <v>12</v>
      </c>
      <c r="G3680" s="2" t="s">
        <v>95</v>
      </c>
      <c r="H3680" s="2">
        <v>5000000.0</v>
      </c>
      <c r="I3680" s="2">
        <v>6.7</v>
      </c>
    </row>
    <row r="3681">
      <c r="A3681" s="2" t="s">
        <v>6054</v>
      </c>
      <c r="B3681" s="2">
        <v>104.0</v>
      </c>
      <c r="C3681" s="2">
        <v>1056102.0</v>
      </c>
      <c r="D3681" s="2" t="s">
        <v>758</v>
      </c>
      <c r="E3681" s="2" t="s">
        <v>6055</v>
      </c>
      <c r="F3681" s="2" t="s">
        <v>12</v>
      </c>
      <c r="G3681" s="2" t="s">
        <v>13</v>
      </c>
      <c r="H3681" s="2">
        <v>5000000.0</v>
      </c>
      <c r="I3681" s="2">
        <v>6.6</v>
      </c>
    </row>
    <row r="3682">
      <c r="A3682" s="2" t="s">
        <v>1767</v>
      </c>
      <c r="B3682" s="2">
        <v>120.0</v>
      </c>
      <c r="C3682" s="2">
        <v>2.7545445E7</v>
      </c>
      <c r="D3682" s="2" t="s">
        <v>1196</v>
      </c>
      <c r="E3682" s="2" t="s">
        <v>6056</v>
      </c>
      <c r="F3682" s="2" t="s">
        <v>12</v>
      </c>
      <c r="G3682" s="2" t="s">
        <v>13</v>
      </c>
      <c r="H3682" s="2">
        <v>6500000.0</v>
      </c>
      <c r="I3682" s="2">
        <v>7.9</v>
      </c>
    </row>
    <row r="3683">
      <c r="A3683" s="2" t="s">
        <v>6057</v>
      </c>
      <c r="B3683" s="2">
        <v>99.0</v>
      </c>
      <c r="C3683" s="2">
        <v>56007.0</v>
      </c>
      <c r="D3683" s="2" t="s">
        <v>5569</v>
      </c>
      <c r="E3683" s="2" t="s">
        <v>6058</v>
      </c>
      <c r="F3683" s="2" t="s">
        <v>12</v>
      </c>
      <c r="G3683" s="2" t="s">
        <v>13</v>
      </c>
      <c r="H3683" s="2">
        <v>5500000.0</v>
      </c>
      <c r="I3683" s="2">
        <v>4.9</v>
      </c>
    </row>
    <row r="3684">
      <c r="A3684" s="2" t="s">
        <v>6059</v>
      </c>
      <c r="B3684" s="2">
        <v>93.0</v>
      </c>
      <c r="C3684" s="2">
        <v>611709.0</v>
      </c>
      <c r="D3684" s="2" t="s">
        <v>888</v>
      </c>
      <c r="E3684" s="2" t="s">
        <v>6060</v>
      </c>
      <c r="F3684" s="2" t="s">
        <v>512</v>
      </c>
      <c r="G3684" s="2" t="s">
        <v>6061</v>
      </c>
      <c r="H3684" s="2">
        <v>3850000.0</v>
      </c>
      <c r="I3684" s="2">
        <v>7.2</v>
      </c>
    </row>
    <row r="3685">
      <c r="A3685" s="2" t="s">
        <v>4353</v>
      </c>
      <c r="B3685" s="2">
        <v>99.0</v>
      </c>
      <c r="C3685" s="2">
        <v>753501.0</v>
      </c>
      <c r="D3685" s="2" t="s">
        <v>758</v>
      </c>
      <c r="E3685" s="2" t="s">
        <v>6062</v>
      </c>
      <c r="F3685" s="2" t="s">
        <v>512</v>
      </c>
      <c r="G3685" s="2" t="s">
        <v>513</v>
      </c>
      <c r="I3685" s="2">
        <v>7.4</v>
      </c>
    </row>
    <row r="3686">
      <c r="A3686" s="2" t="s">
        <v>6063</v>
      </c>
      <c r="B3686" s="2">
        <v>99.0</v>
      </c>
      <c r="C3686" s="2">
        <v>22770.0</v>
      </c>
      <c r="D3686" s="2" t="s">
        <v>888</v>
      </c>
      <c r="E3686" s="2" t="s">
        <v>6064</v>
      </c>
      <c r="F3686" s="2" t="s">
        <v>232</v>
      </c>
      <c r="G3686" s="2" t="s">
        <v>233</v>
      </c>
      <c r="H3686" s="2">
        <v>5500000.0</v>
      </c>
      <c r="I3686" s="2">
        <v>6.1</v>
      </c>
    </row>
    <row r="3687">
      <c r="A3687" s="2" t="s">
        <v>6065</v>
      </c>
      <c r="B3687" s="2">
        <v>157.0</v>
      </c>
      <c r="C3687" s="2">
        <v>2197331.0</v>
      </c>
      <c r="D3687" s="2" t="s">
        <v>6066</v>
      </c>
      <c r="E3687" s="2" t="s">
        <v>6067</v>
      </c>
      <c r="F3687" s="2" t="s">
        <v>1952</v>
      </c>
      <c r="G3687" s="2" t="s">
        <v>1953</v>
      </c>
      <c r="I3687" s="2">
        <v>8.4</v>
      </c>
    </row>
    <row r="3688">
      <c r="A3688" s="2" t="s">
        <v>6068</v>
      </c>
      <c r="B3688" s="2">
        <v>90.0</v>
      </c>
      <c r="D3688" s="2" t="s">
        <v>1196</v>
      </c>
      <c r="E3688" s="2" t="s">
        <v>6069</v>
      </c>
      <c r="F3688" s="2" t="s">
        <v>12</v>
      </c>
      <c r="G3688" s="2" t="s">
        <v>13</v>
      </c>
      <c r="I3688" s="2">
        <v>6.2</v>
      </c>
    </row>
    <row r="3689">
      <c r="A3689" s="2" t="s">
        <v>6070</v>
      </c>
      <c r="B3689" s="2">
        <v>96.0</v>
      </c>
      <c r="C3689" s="2">
        <v>27445.0</v>
      </c>
      <c r="D3689" s="2" t="s">
        <v>4389</v>
      </c>
      <c r="E3689" s="2" t="s">
        <v>6071</v>
      </c>
      <c r="F3689" s="2" t="s">
        <v>12</v>
      </c>
      <c r="G3689" s="2" t="s">
        <v>13</v>
      </c>
      <c r="H3689" s="2">
        <v>9000000.0</v>
      </c>
      <c r="I3689" s="2">
        <v>5.3</v>
      </c>
    </row>
    <row r="3690">
      <c r="A3690" s="2" t="s">
        <v>2724</v>
      </c>
      <c r="B3690" s="2">
        <v>96.0</v>
      </c>
      <c r="C3690" s="2">
        <v>766487.0</v>
      </c>
      <c r="D3690" s="2" t="s">
        <v>590</v>
      </c>
      <c r="E3690" s="2" t="s">
        <v>6072</v>
      </c>
      <c r="F3690" s="2" t="s">
        <v>12</v>
      </c>
      <c r="G3690" s="2" t="s">
        <v>13</v>
      </c>
      <c r="H3690" s="2">
        <v>5250000.0</v>
      </c>
      <c r="I3690" s="2">
        <v>5.0</v>
      </c>
    </row>
    <row r="3691">
      <c r="A3691" s="2" t="s">
        <v>6073</v>
      </c>
      <c r="B3691" s="2">
        <v>90.0</v>
      </c>
      <c r="C3691" s="2">
        <v>18434.0</v>
      </c>
      <c r="D3691" s="2" t="s">
        <v>888</v>
      </c>
      <c r="E3691" s="2" t="s">
        <v>6074</v>
      </c>
      <c r="F3691" s="2" t="s">
        <v>12</v>
      </c>
      <c r="G3691" s="2" t="s">
        <v>20</v>
      </c>
      <c r="I3691" s="2">
        <v>7.7</v>
      </c>
    </row>
    <row r="3692">
      <c r="A3692" s="2" t="s">
        <v>4392</v>
      </c>
      <c r="B3692" s="2">
        <v>100.0</v>
      </c>
      <c r="C3692" s="2">
        <v>1196752.0</v>
      </c>
      <c r="D3692" s="2" t="s">
        <v>751</v>
      </c>
      <c r="E3692" s="2" t="s">
        <v>6075</v>
      </c>
      <c r="F3692" s="2" t="s">
        <v>6076</v>
      </c>
      <c r="G3692" s="2" t="s">
        <v>4364</v>
      </c>
      <c r="H3692" s="2">
        <v>3.03E7</v>
      </c>
      <c r="I3692" s="2">
        <v>7.6</v>
      </c>
    </row>
    <row r="3693">
      <c r="A3693" s="2" t="s">
        <v>6077</v>
      </c>
      <c r="B3693" s="2">
        <v>94.0</v>
      </c>
      <c r="D3693" s="2" t="s">
        <v>6078</v>
      </c>
      <c r="E3693" s="2" t="s">
        <v>6079</v>
      </c>
      <c r="F3693" s="2" t="s">
        <v>12</v>
      </c>
      <c r="G3693" s="2" t="s">
        <v>20</v>
      </c>
      <c r="H3693" s="2">
        <v>4000000.0</v>
      </c>
      <c r="I3693" s="2">
        <v>6.3</v>
      </c>
    </row>
    <row r="3694">
      <c r="A3694" s="2" t="s">
        <v>6080</v>
      </c>
      <c r="B3694" s="2">
        <v>98.0</v>
      </c>
      <c r="C3694" s="2">
        <v>795126.0</v>
      </c>
      <c r="D3694" s="2" t="s">
        <v>2190</v>
      </c>
      <c r="E3694" s="2" t="s">
        <v>6081</v>
      </c>
      <c r="F3694" s="2" t="s">
        <v>12</v>
      </c>
      <c r="G3694" s="2" t="s">
        <v>95</v>
      </c>
      <c r="H3694" s="2">
        <v>6000000.0</v>
      </c>
      <c r="I3694" s="2">
        <v>7.6</v>
      </c>
    </row>
    <row r="3695">
      <c r="A3695" s="2" t="s">
        <v>6082</v>
      </c>
      <c r="B3695" s="2">
        <v>129.0</v>
      </c>
      <c r="D3695" s="2" t="s">
        <v>76</v>
      </c>
      <c r="E3695" s="2" t="s">
        <v>6083</v>
      </c>
      <c r="F3695" s="2" t="s">
        <v>12</v>
      </c>
      <c r="G3695" s="2" t="s">
        <v>4364</v>
      </c>
      <c r="H3695" s="2">
        <v>5500000.0</v>
      </c>
      <c r="I3695" s="2">
        <v>5.6</v>
      </c>
    </row>
    <row r="3696">
      <c r="A3696" s="2" t="s">
        <v>3686</v>
      </c>
      <c r="B3696" s="2">
        <v>103.0</v>
      </c>
      <c r="D3696" s="2" t="s">
        <v>237</v>
      </c>
      <c r="E3696" s="2" t="s">
        <v>6084</v>
      </c>
      <c r="F3696" s="2" t="s">
        <v>12</v>
      </c>
      <c r="G3696" s="2" t="s">
        <v>13</v>
      </c>
      <c r="H3696" s="2">
        <v>5100000.0</v>
      </c>
      <c r="I3696" s="2">
        <v>7.3</v>
      </c>
    </row>
    <row r="3697">
      <c r="A3697" s="2" t="s">
        <v>6085</v>
      </c>
      <c r="B3697" s="2">
        <v>128.0</v>
      </c>
      <c r="C3697" s="2">
        <v>563699.0</v>
      </c>
      <c r="D3697" s="2" t="s">
        <v>154</v>
      </c>
      <c r="E3697" s="2" t="s">
        <v>6086</v>
      </c>
      <c r="F3697" s="2" t="s">
        <v>1952</v>
      </c>
      <c r="G3697" s="2" t="s">
        <v>1953</v>
      </c>
      <c r="I3697" s="2">
        <v>6.2</v>
      </c>
    </row>
    <row r="3698">
      <c r="A3698" s="2" t="s">
        <v>115</v>
      </c>
      <c r="B3698" s="2">
        <v>106.0</v>
      </c>
      <c r="C3698" s="2">
        <v>8.3574831E7</v>
      </c>
      <c r="D3698" s="2" t="s">
        <v>3367</v>
      </c>
      <c r="E3698" s="2" t="s">
        <v>6087</v>
      </c>
      <c r="F3698" s="2" t="s">
        <v>12</v>
      </c>
      <c r="G3698" s="2" t="s">
        <v>13</v>
      </c>
      <c r="H3698" s="2">
        <v>5000000.0</v>
      </c>
      <c r="I3698" s="2">
        <v>6.6</v>
      </c>
    </row>
    <row r="3699">
      <c r="A3699" s="2" t="s">
        <v>5135</v>
      </c>
      <c r="B3699" s="2">
        <v>95.0</v>
      </c>
      <c r="C3699" s="2">
        <v>8.7025093E7</v>
      </c>
      <c r="D3699" s="2" t="s">
        <v>1777</v>
      </c>
      <c r="E3699" s="2" t="s">
        <v>6088</v>
      </c>
      <c r="F3699" s="2" t="s">
        <v>12</v>
      </c>
      <c r="G3699" s="2" t="s">
        <v>13</v>
      </c>
      <c r="H3699" s="2">
        <v>4000000.0</v>
      </c>
      <c r="I3699" s="2">
        <v>6.6</v>
      </c>
    </row>
    <row r="3700">
      <c r="A3700" s="2" t="s">
        <v>6089</v>
      </c>
      <c r="B3700" s="2">
        <v>104.0</v>
      </c>
      <c r="C3700" s="2">
        <v>7.1897215E7</v>
      </c>
      <c r="D3700" s="2" t="s">
        <v>6090</v>
      </c>
      <c r="E3700" s="2" t="s">
        <v>6091</v>
      </c>
      <c r="F3700" s="2" t="s">
        <v>12</v>
      </c>
      <c r="G3700" s="2" t="s">
        <v>13</v>
      </c>
      <c r="H3700" s="2">
        <v>1.5E7</v>
      </c>
      <c r="I3700" s="2">
        <v>7.3</v>
      </c>
    </row>
    <row r="3701">
      <c r="A3701" s="2" t="s">
        <v>3683</v>
      </c>
      <c r="B3701" s="2">
        <v>87.0</v>
      </c>
      <c r="C3701" s="2">
        <v>6.4267897E7</v>
      </c>
      <c r="D3701" s="2" t="s">
        <v>6092</v>
      </c>
      <c r="E3701" s="2" t="s">
        <v>6093</v>
      </c>
      <c r="F3701" s="2" t="s">
        <v>12</v>
      </c>
      <c r="G3701" s="2" t="s">
        <v>13</v>
      </c>
      <c r="H3701" s="2">
        <v>5000000.0</v>
      </c>
      <c r="I3701" s="2">
        <v>6.6</v>
      </c>
    </row>
    <row r="3702">
      <c r="A3702" s="2" t="s">
        <v>6094</v>
      </c>
      <c r="B3702" s="2">
        <v>81.0</v>
      </c>
      <c r="C3702" s="2">
        <v>5.6536016E7</v>
      </c>
      <c r="D3702" s="2" t="s">
        <v>2228</v>
      </c>
      <c r="E3702" s="2" t="s">
        <v>6095</v>
      </c>
      <c r="F3702" s="2" t="s">
        <v>12</v>
      </c>
      <c r="G3702" s="2" t="s">
        <v>13</v>
      </c>
      <c r="H3702" s="2">
        <v>4900000.0</v>
      </c>
      <c r="I3702" s="2">
        <v>6.9</v>
      </c>
    </row>
    <row r="3703">
      <c r="A3703" s="2" t="s">
        <v>3802</v>
      </c>
      <c r="B3703" s="2">
        <v>94.0</v>
      </c>
      <c r="C3703" s="2">
        <v>1.04007828E8</v>
      </c>
      <c r="D3703" s="2" t="s">
        <v>2228</v>
      </c>
      <c r="E3703" s="2" t="s">
        <v>6096</v>
      </c>
      <c r="F3703" s="2" t="s">
        <v>12</v>
      </c>
      <c r="G3703" s="2" t="s">
        <v>13</v>
      </c>
      <c r="H3703" s="2">
        <v>5000000.0</v>
      </c>
      <c r="I3703" s="2">
        <v>5.8</v>
      </c>
    </row>
    <row r="3704">
      <c r="A3704" s="2" t="s">
        <v>6097</v>
      </c>
      <c r="B3704" s="2">
        <v>89.0</v>
      </c>
      <c r="C3704" s="2">
        <v>5.082094E7</v>
      </c>
      <c r="D3704" s="2" t="s">
        <v>2563</v>
      </c>
      <c r="E3704" s="2" t="s">
        <v>6098</v>
      </c>
      <c r="F3704" s="2" t="s">
        <v>12</v>
      </c>
      <c r="G3704" s="2" t="s">
        <v>13</v>
      </c>
      <c r="H3704" s="2">
        <v>5000000.0</v>
      </c>
      <c r="I3704" s="2">
        <v>4.4</v>
      </c>
    </row>
    <row r="3705">
      <c r="A3705" s="2" t="s">
        <v>615</v>
      </c>
      <c r="B3705" s="2">
        <v>88.0</v>
      </c>
      <c r="C3705" s="2">
        <v>4.47932E7</v>
      </c>
      <c r="D3705" s="2" t="s">
        <v>3098</v>
      </c>
      <c r="E3705" s="2" t="s">
        <v>6099</v>
      </c>
      <c r="F3705" s="2" t="s">
        <v>12</v>
      </c>
      <c r="G3705" s="2" t="s">
        <v>13</v>
      </c>
      <c r="H3705" s="2">
        <v>4500000.0</v>
      </c>
      <c r="I3705" s="2">
        <v>6.6</v>
      </c>
    </row>
    <row r="3706">
      <c r="A3706" s="2" t="s">
        <v>5228</v>
      </c>
      <c r="B3706" s="2">
        <v>108.0</v>
      </c>
      <c r="C3706" s="2">
        <v>4.3771291E7</v>
      </c>
      <c r="D3706" s="2" t="s">
        <v>293</v>
      </c>
      <c r="E3706" s="2" t="s">
        <v>5229</v>
      </c>
      <c r="F3706" s="2" t="s">
        <v>12</v>
      </c>
      <c r="G3706" s="2" t="s">
        <v>13</v>
      </c>
      <c r="H3706" s="2">
        <v>5000000.0</v>
      </c>
      <c r="I3706" s="2">
        <v>7.1</v>
      </c>
    </row>
    <row r="3707">
      <c r="A3707" s="2" t="s">
        <v>6100</v>
      </c>
      <c r="B3707" s="2">
        <v>115.0</v>
      </c>
      <c r="C3707" s="2">
        <v>4.4456509E7</v>
      </c>
      <c r="D3707" s="2" t="s">
        <v>888</v>
      </c>
      <c r="E3707" s="2" t="s">
        <v>6101</v>
      </c>
      <c r="F3707" s="2" t="s">
        <v>975</v>
      </c>
      <c r="G3707" s="2" t="s">
        <v>1020</v>
      </c>
      <c r="H3707" s="2">
        <v>5000000.0</v>
      </c>
      <c r="I3707" s="2">
        <v>7.6</v>
      </c>
    </row>
    <row r="3708">
      <c r="A3708" s="2" t="s">
        <v>3802</v>
      </c>
      <c r="B3708" s="2">
        <v>96.0</v>
      </c>
      <c r="C3708" s="2">
        <v>5.3884821E7</v>
      </c>
      <c r="D3708" s="2" t="s">
        <v>2228</v>
      </c>
      <c r="E3708" s="2" t="s">
        <v>6102</v>
      </c>
      <c r="F3708" s="2" t="s">
        <v>12</v>
      </c>
      <c r="G3708" s="2" t="s">
        <v>13</v>
      </c>
      <c r="H3708" s="2">
        <v>5000000.0</v>
      </c>
      <c r="I3708" s="2">
        <v>4.6</v>
      </c>
    </row>
    <row r="3709">
      <c r="A3709" s="2" t="s">
        <v>6103</v>
      </c>
      <c r="B3709" s="2">
        <v>135.0</v>
      </c>
      <c r="C3709" s="2">
        <v>3.6E7</v>
      </c>
      <c r="D3709" s="2" t="s">
        <v>2265</v>
      </c>
      <c r="E3709" s="2" t="s">
        <v>6104</v>
      </c>
      <c r="F3709" s="2" t="s">
        <v>12</v>
      </c>
      <c r="G3709" s="2" t="s">
        <v>13</v>
      </c>
      <c r="H3709" s="2">
        <v>5000000.0</v>
      </c>
      <c r="I3709" s="2">
        <v>6.8</v>
      </c>
    </row>
    <row r="3710">
      <c r="A3710" s="2" t="s">
        <v>3613</v>
      </c>
      <c r="B3710" s="2">
        <v>113.0</v>
      </c>
      <c r="D3710" s="2" t="s">
        <v>4317</v>
      </c>
      <c r="E3710" s="2" t="s">
        <v>6105</v>
      </c>
      <c r="F3710" s="2" t="s">
        <v>12</v>
      </c>
      <c r="G3710" s="2" t="s">
        <v>20</v>
      </c>
      <c r="H3710" s="2">
        <v>5000000.0</v>
      </c>
      <c r="I3710" s="2">
        <v>7.1</v>
      </c>
    </row>
    <row r="3711">
      <c r="A3711" s="2" t="s">
        <v>3442</v>
      </c>
      <c r="B3711" s="2">
        <v>93.0</v>
      </c>
      <c r="C3711" s="2">
        <v>3.4872293E7</v>
      </c>
      <c r="D3711" s="2" t="s">
        <v>2793</v>
      </c>
      <c r="E3711" s="2" t="s">
        <v>6106</v>
      </c>
      <c r="F3711" s="2" t="s">
        <v>12</v>
      </c>
      <c r="G3711" s="2" t="s">
        <v>13</v>
      </c>
      <c r="H3711" s="2">
        <v>8500000.0</v>
      </c>
      <c r="I3711" s="2">
        <v>4.9</v>
      </c>
    </row>
    <row r="3712">
      <c r="A3712" s="2" t="s">
        <v>6107</v>
      </c>
      <c r="B3712" s="2">
        <v>109.0</v>
      </c>
      <c r="C3712" s="2">
        <v>3.4468224E7</v>
      </c>
      <c r="D3712" s="2" t="s">
        <v>1983</v>
      </c>
      <c r="E3712" s="2" t="s">
        <v>6108</v>
      </c>
      <c r="F3712" s="2" t="s">
        <v>12</v>
      </c>
      <c r="G3712" s="2" t="s">
        <v>13</v>
      </c>
      <c r="H3712" s="2">
        <v>4500000.0</v>
      </c>
      <c r="I3712" s="2">
        <v>7.3</v>
      </c>
    </row>
    <row r="3713">
      <c r="A3713" s="2" t="s">
        <v>3336</v>
      </c>
      <c r="B3713" s="2">
        <v>127.0</v>
      </c>
      <c r="D3713" s="2" t="s">
        <v>6109</v>
      </c>
      <c r="E3713" s="2" t="s">
        <v>6110</v>
      </c>
      <c r="F3713" s="2" t="s">
        <v>12</v>
      </c>
      <c r="G3713" s="2" t="s">
        <v>13</v>
      </c>
      <c r="H3713" s="2">
        <v>5000000.0</v>
      </c>
      <c r="I3713" s="2">
        <v>7.2</v>
      </c>
    </row>
    <row r="3714">
      <c r="A3714" s="2" t="s">
        <v>6111</v>
      </c>
      <c r="B3714" s="2">
        <v>101.0</v>
      </c>
      <c r="C3714" s="2">
        <v>3.2453345E7</v>
      </c>
      <c r="D3714" s="2" t="s">
        <v>3367</v>
      </c>
      <c r="E3714" s="2" t="s">
        <v>6112</v>
      </c>
      <c r="F3714" s="2" t="s">
        <v>12</v>
      </c>
      <c r="G3714" s="2" t="s">
        <v>13</v>
      </c>
      <c r="H3714" s="2">
        <v>5000000.0</v>
      </c>
      <c r="I3714" s="2">
        <v>5.0</v>
      </c>
    </row>
    <row r="3715">
      <c r="A3715" s="2" t="s">
        <v>2049</v>
      </c>
      <c r="B3715" s="2">
        <v>124.0</v>
      </c>
      <c r="D3715" s="2" t="s">
        <v>540</v>
      </c>
      <c r="E3715" s="2" t="s">
        <v>6113</v>
      </c>
      <c r="F3715" s="2" t="s">
        <v>12</v>
      </c>
      <c r="G3715" s="2" t="s">
        <v>13</v>
      </c>
      <c r="H3715" s="2">
        <v>5000000.0</v>
      </c>
      <c r="I3715" s="2">
        <v>8.2</v>
      </c>
    </row>
    <row r="3716">
      <c r="A3716" s="2" t="s">
        <v>2640</v>
      </c>
      <c r="B3716" s="2">
        <v>117.0</v>
      </c>
      <c r="C3716" s="2">
        <v>2.7296514E7</v>
      </c>
      <c r="D3716" s="2" t="s">
        <v>540</v>
      </c>
      <c r="E3716" s="2" t="s">
        <v>6114</v>
      </c>
      <c r="F3716" s="2" t="s">
        <v>12</v>
      </c>
      <c r="G3716" s="2" t="s">
        <v>13</v>
      </c>
      <c r="H3716" s="2">
        <v>5000000.0</v>
      </c>
      <c r="I3716" s="2">
        <v>8.0</v>
      </c>
    </row>
    <row r="3717">
      <c r="A3717" s="2" t="s">
        <v>6115</v>
      </c>
      <c r="B3717" s="2">
        <v>83.0</v>
      </c>
      <c r="C3717" s="2">
        <v>2.5799043E7</v>
      </c>
      <c r="D3717" s="2" t="s">
        <v>1514</v>
      </c>
      <c r="E3717" s="2" t="s">
        <v>6116</v>
      </c>
      <c r="F3717" s="2" t="s">
        <v>12</v>
      </c>
      <c r="G3717" s="2" t="s">
        <v>13</v>
      </c>
      <c r="H3717" s="2">
        <v>3300000.0</v>
      </c>
      <c r="I3717" s="2">
        <v>5.2</v>
      </c>
    </row>
    <row r="3718">
      <c r="A3718" s="2" t="s">
        <v>21</v>
      </c>
      <c r="B3718" s="2">
        <v>113.0</v>
      </c>
      <c r="C3718" s="2">
        <v>2.5530884E7</v>
      </c>
      <c r="D3718" s="2" t="s">
        <v>293</v>
      </c>
      <c r="E3718" s="2" t="s">
        <v>6117</v>
      </c>
      <c r="F3718" s="2" t="s">
        <v>12</v>
      </c>
      <c r="G3718" s="2" t="s">
        <v>13</v>
      </c>
      <c r="H3718" s="2">
        <v>9000000.0</v>
      </c>
      <c r="I3718" s="2">
        <v>8.5</v>
      </c>
    </row>
    <row r="3719">
      <c r="A3719" s="2" t="s">
        <v>6118</v>
      </c>
      <c r="B3719" s="2">
        <v>104.0</v>
      </c>
      <c r="C3719" s="2">
        <v>2.7689474E7</v>
      </c>
      <c r="D3719" s="2" t="s">
        <v>1777</v>
      </c>
      <c r="E3719" s="2" t="s">
        <v>6119</v>
      </c>
      <c r="F3719" s="2" t="s">
        <v>12</v>
      </c>
      <c r="G3719" s="2" t="s">
        <v>13</v>
      </c>
      <c r="H3719" s="2">
        <v>5000000.0</v>
      </c>
      <c r="I3719" s="2">
        <v>6.5</v>
      </c>
    </row>
    <row r="3720">
      <c r="A3720" s="2" t="s">
        <v>2474</v>
      </c>
      <c r="B3720" s="2">
        <v>97.0</v>
      </c>
      <c r="C3720" s="2">
        <v>2.4138847E7</v>
      </c>
      <c r="D3720" s="2" t="s">
        <v>585</v>
      </c>
      <c r="E3720" s="2" t="s">
        <v>6120</v>
      </c>
      <c r="F3720" s="2" t="s">
        <v>12</v>
      </c>
      <c r="G3720" s="2" t="s">
        <v>13</v>
      </c>
      <c r="H3720" s="2">
        <v>5000000.0</v>
      </c>
      <c r="I3720" s="2">
        <v>7.4</v>
      </c>
    </row>
    <row r="3721">
      <c r="A3721" s="2" t="s">
        <v>2295</v>
      </c>
      <c r="B3721" s="2">
        <v>110.0</v>
      </c>
      <c r="C3721" s="2">
        <v>2.1994911E7</v>
      </c>
      <c r="D3721" s="2" t="s">
        <v>2162</v>
      </c>
      <c r="E3721" s="2" t="s">
        <v>6121</v>
      </c>
      <c r="F3721" s="2" t="s">
        <v>12</v>
      </c>
      <c r="G3721" s="2" t="s">
        <v>20</v>
      </c>
      <c r="H3721" s="2">
        <v>5000000.0</v>
      </c>
      <c r="I3721" s="2">
        <v>7.7</v>
      </c>
    </row>
    <row r="3722">
      <c r="A3722" s="2" t="s">
        <v>6122</v>
      </c>
      <c r="B3722" s="2">
        <v>103.0</v>
      </c>
      <c r="C3722" s="2">
        <v>2.1501098E7</v>
      </c>
      <c r="D3722" s="2" t="s">
        <v>888</v>
      </c>
      <c r="E3722" s="2" t="s">
        <v>6123</v>
      </c>
      <c r="F3722" s="2" t="s">
        <v>12</v>
      </c>
      <c r="G3722" s="2" t="s">
        <v>13</v>
      </c>
      <c r="H3722" s="2">
        <v>5000000.0</v>
      </c>
      <c r="I3722" s="2">
        <v>7.4</v>
      </c>
    </row>
    <row r="3723">
      <c r="A3723" s="2" t="s">
        <v>6124</v>
      </c>
      <c r="B3723" s="2">
        <v>94.0</v>
      </c>
      <c r="C3723" s="2">
        <v>1.9281235E7</v>
      </c>
      <c r="D3723" s="2" t="s">
        <v>2018</v>
      </c>
      <c r="E3723" s="2" t="s">
        <v>6125</v>
      </c>
      <c r="F3723" s="2" t="s">
        <v>12</v>
      </c>
      <c r="G3723" s="2" t="s">
        <v>13</v>
      </c>
      <c r="H3723" s="2">
        <v>5000000.0</v>
      </c>
      <c r="I3723" s="2">
        <v>5.1</v>
      </c>
    </row>
    <row r="3724">
      <c r="A3724" s="2" t="s">
        <v>290</v>
      </c>
      <c r="B3724" s="2">
        <v>102.0</v>
      </c>
      <c r="D3724" s="2" t="s">
        <v>6126</v>
      </c>
      <c r="E3724" s="2" t="s">
        <v>6127</v>
      </c>
      <c r="F3724" s="2" t="s">
        <v>12</v>
      </c>
      <c r="G3724" s="2" t="s">
        <v>126</v>
      </c>
      <c r="H3724" s="2">
        <v>3500000.0</v>
      </c>
      <c r="I3724" s="2">
        <v>7.3</v>
      </c>
    </row>
    <row r="3725">
      <c r="A3725" s="2" t="s">
        <v>6128</v>
      </c>
      <c r="B3725" s="2">
        <v>77.0</v>
      </c>
      <c r="C3725" s="2">
        <v>1.9421271E7</v>
      </c>
      <c r="D3725" s="2" t="s">
        <v>1041</v>
      </c>
      <c r="E3725" s="2" t="s">
        <v>6129</v>
      </c>
      <c r="F3725" s="2" t="s">
        <v>12</v>
      </c>
      <c r="G3725" s="2" t="s">
        <v>13</v>
      </c>
      <c r="H3725" s="2">
        <v>5000000.0</v>
      </c>
      <c r="I3725" s="2">
        <v>5.0</v>
      </c>
    </row>
    <row r="3726">
      <c r="A3726" s="2" t="s">
        <v>6130</v>
      </c>
      <c r="B3726" s="2">
        <v>134.0</v>
      </c>
      <c r="C3726" s="2">
        <v>2.0733485E7</v>
      </c>
      <c r="D3726" s="2" t="s">
        <v>1196</v>
      </c>
      <c r="E3726" s="2" t="s">
        <v>6131</v>
      </c>
      <c r="F3726" s="2" t="s">
        <v>12</v>
      </c>
      <c r="G3726" s="2" t="s">
        <v>13</v>
      </c>
      <c r="H3726" s="2">
        <v>5000000.0</v>
      </c>
      <c r="I3726" s="2">
        <v>7.2</v>
      </c>
    </row>
    <row r="3727">
      <c r="A3727" s="2" t="s">
        <v>6132</v>
      </c>
      <c r="B3727" s="2">
        <v>129.0</v>
      </c>
      <c r="D3727" s="2" t="s">
        <v>540</v>
      </c>
      <c r="E3727" s="2" t="s">
        <v>6133</v>
      </c>
      <c r="F3727" s="2" t="s">
        <v>12</v>
      </c>
      <c r="G3727" s="2" t="s">
        <v>13</v>
      </c>
      <c r="H3727" s="2">
        <v>5000000.0</v>
      </c>
      <c r="I3727" s="2">
        <v>6.7</v>
      </c>
    </row>
    <row r="3728">
      <c r="A3728" s="2" t="s">
        <v>6134</v>
      </c>
      <c r="B3728" s="2">
        <v>90.0</v>
      </c>
      <c r="C3728" s="2">
        <v>2.4809547E7</v>
      </c>
      <c r="D3728" s="2" t="s">
        <v>888</v>
      </c>
      <c r="E3728" s="2" t="s">
        <v>6135</v>
      </c>
      <c r="F3728" s="2" t="s">
        <v>12</v>
      </c>
      <c r="G3728" s="2" t="s">
        <v>13</v>
      </c>
      <c r="H3728" s="2">
        <v>5000000.0</v>
      </c>
      <c r="I3728" s="2">
        <v>6.4</v>
      </c>
    </row>
    <row r="3729">
      <c r="A3729" s="2" t="s">
        <v>958</v>
      </c>
      <c r="B3729" s="2">
        <v>134.0</v>
      </c>
      <c r="C3729" s="2">
        <v>1.9097994E7</v>
      </c>
      <c r="D3729" s="2" t="s">
        <v>572</v>
      </c>
      <c r="E3729" s="2" t="s">
        <v>6136</v>
      </c>
      <c r="F3729" s="2" t="s">
        <v>12</v>
      </c>
      <c r="G3729" s="2" t="s">
        <v>95</v>
      </c>
      <c r="I3729" s="2">
        <v>7.1</v>
      </c>
    </row>
    <row r="3730">
      <c r="A3730" s="2" t="s">
        <v>6137</v>
      </c>
      <c r="B3730" s="2">
        <v>104.0</v>
      </c>
      <c r="C3730" s="2">
        <v>2.303139E7</v>
      </c>
      <c r="D3730" s="2" t="s">
        <v>888</v>
      </c>
      <c r="E3730" s="2" t="s">
        <v>6138</v>
      </c>
      <c r="F3730" s="2" t="s">
        <v>12</v>
      </c>
      <c r="G3730" s="2" t="s">
        <v>13</v>
      </c>
      <c r="H3730" s="2">
        <v>4500000.0</v>
      </c>
      <c r="I3730" s="2">
        <v>5.6</v>
      </c>
    </row>
    <row r="3731">
      <c r="A3731" s="2" t="s">
        <v>5088</v>
      </c>
      <c r="B3731" s="2">
        <v>95.0</v>
      </c>
      <c r="C3731" s="2">
        <v>1.6017403E7</v>
      </c>
      <c r="D3731" s="2" t="s">
        <v>3092</v>
      </c>
      <c r="E3731" s="2" t="s">
        <v>5089</v>
      </c>
      <c r="F3731" s="2" t="s">
        <v>12</v>
      </c>
      <c r="G3731" s="2" t="s">
        <v>13</v>
      </c>
      <c r="H3731" s="2">
        <v>5000000.0</v>
      </c>
      <c r="I3731" s="2">
        <v>6.2</v>
      </c>
    </row>
    <row r="3732">
      <c r="A3732" s="2" t="s">
        <v>4902</v>
      </c>
      <c r="B3732" s="2">
        <v>93.0</v>
      </c>
      <c r="C3732" s="2">
        <v>2.1197315E7</v>
      </c>
      <c r="D3732" s="2" t="s">
        <v>1059</v>
      </c>
      <c r="E3732" s="2" t="s">
        <v>6139</v>
      </c>
      <c r="F3732" s="2" t="s">
        <v>12</v>
      </c>
      <c r="G3732" s="2" t="s">
        <v>13</v>
      </c>
      <c r="H3732" s="2">
        <v>5000000.0</v>
      </c>
      <c r="I3732" s="2">
        <v>6.1</v>
      </c>
    </row>
    <row r="3733">
      <c r="A3733" s="2" t="s">
        <v>3313</v>
      </c>
      <c r="B3733" s="2">
        <v>106.0</v>
      </c>
      <c r="C3733" s="2">
        <v>1.7382982E7</v>
      </c>
      <c r="D3733" s="2" t="s">
        <v>1422</v>
      </c>
      <c r="E3733" s="2" t="s">
        <v>6140</v>
      </c>
      <c r="F3733" s="2" t="s">
        <v>975</v>
      </c>
      <c r="G3733" s="2" t="s">
        <v>13</v>
      </c>
      <c r="H3733" s="2">
        <v>5000000.0</v>
      </c>
      <c r="I3733" s="2">
        <v>5.2</v>
      </c>
    </row>
    <row r="3734">
      <c r="A3734" s="2" t="s">
        <v>4183</v>
      </c>
      <c r="B3734" s="2">
        <v>109.0</v>
      </c>
      <c r="C3734" s="2">
        <v>1.4821531E7</v>
      </c>
      <c r="D3734" s="2" t="s">
        <v>1196</v>
      </c>
      <c r="E3734" s="2" t="s">
        <v>6141</v>
      </c>
      <c r="F3734" s="2" t="s">
        <v>12</v>
      </c>
      <c r="G3734" s="2" t="s">
        <v>13</v>
      </c>
      <c r="H3734" s="2">
        <v>6000000.0</v>
      </c>
      <c r="I3734" s="2">
        <v>7.3</v>
      </c>
    </row>
    <row r="3735">
      <c r="A3735" s="2" t="s">
        <v>6142</v>
      </c>
      <c r="B3735" s="2">
        <v>101.0</v>
      </c>
      <c r="C3735" s="2">
        <v>1.86564E7</v>
      </c>
      <c r="D3735" s="2" t="s">
        <v>1196</v>
      </c>
      <c r="E3735" s="2" t="s">
        <v>6143</v>
      </c>
      <c r="F3735" s="2" t="s">
        <v>12</v>
      </c>
      <c r="G3735" s="2" t="s">
        <v>13</v>
      </c>
      <c r="H3735" s="2">
        <v>5000000.0</v>
      </c>
      <c r="I3735" s="2">
        <v>7.5</v>
      </c>
    </row>
    <row r="3736">
      <c r="A3736" s="2" t="s">
        <v>6144</v>
      </c>
      <c r="B3736" s="2">
        <v>139.0</v>
      </c>
      <c r="D3736" s="2" t="s">
        <v>2265</v>
      </c>
      <c r="E3736" s="2" t="s">
        <v>6145</v>
      </c>
      <c r="F3736" s="2" t="s">
        <v>12</v>
      </c>
      <c r="G3736" s="2" t="s">
        <v>13</v>
      </c>
      <c r="H3736" s="2">
        <v>5000000.0</v>
      </c>
      <c r="I3736" s="2">
        <v>6.6</v>
      </c>
    </row>
    <row r="3737">
      <c r="A3737" s="2" t="s">
        <v>6146</v>
      </c>
      <c r="B3737" s="2">
        <v>99.0</v>
      </c>
      <c r="D3737" s="2" t="s">
        <v>116</v>
      </c>
      <c r="E3737" s="2" t="s">
        <v>6147</v>
      </c>
      <c r="F3737" s="2" t="s">
        <v>12</v>
      </c>
      <c r="G3737" s="2" t="s">
        <v>13</v>
      </c>
      <c r="H3737" s="2">
        <v>5000000.0</v>
      </c>
      <c r="I3737" s="2">
        <v>6.4</v>
      </c>
    </row>
    <row r="3738">
      <c r="A3738" s="2" t="s">
        <v>6148</v>
      </c>
      <c r="B3738" s="2">
        <v>100.0</v>
      </c>
      <c r="C3738" s="2">
        <v>1.4343976E7</v>
      </c>
      <c r="D3738" s="2" t="s">
        <v>6149</v>
      </c>
      <c r="E3738" s="2" t="s">
        <v>6150</v>
      </c>
      <c r="F3738" s="2" t="s">
        <v>12</v>
      </c>
      <c r="G3738" s="2" t="s">
        <v>13</v>
      </c>
      <c r="H3738" s="2">
        <v>5000000.0</v>
      </c>
      <c r="I3738" s="2">
        <v>4.5</v>
      </c>
    </row>
    <row r="3739">
      <c r="A3739" s="2" t="s">
        <v>2033</v>
      </c>
      <c r="B3739" s="2">
        <v>95.0</v>
      </c>
      <c r="C3739" s="2">
        <v>2.41437427E8</v>
      </c>
      <c r="D3739" s="2" t="s">
        <v>956</v>
      </c>
      <c r="E3739" s="2" t="s">
        <v>6151</v>
      </c>
      <c r="F3739" s="2" t="s">
        <v>12</v>
      </c>
      <c r="G3739" s="2" t="s">
        <v>13</v>
      </c>
      <c r="H3739" s="2">
        <v>5000000.0</v>
      </c>
      <c r="I3739" s="2">
        <v>6.6</v>
      </c>
    </row>
    <row r="3740">
      <c r="A3740" s="2" t="s">
        <v>6152</v>
      </c>
      <c r="B3740" s="2">
        <v>94.0</v>
      </c>
      <c r="C3740" s="2">
        <v>1.4123773E7</v>
      </c>
      <c r="D3740" s="2" t="s">
        <v>683</v>
      </c>
      <c r="E3740" s="2" t="s">
        <v>6153</v>
      </c>
      <c r="F3740" s="2" t="s">
        <v>12</v>
      </c>
      <c r="G3740" s="2" t="s">
        <v>13</v>
      </c>
      <c r="H3740" s="2">
        <v>5000000.0</v>
      </c>
      <c r="I3740" s="2">
        <v>5.3</v>
      </c>
    </row>
    <row r="3741">
      <c r="A3741" s="2" t="s">
        <v>6154</v>
      </c>
      <c r="B3741" s="2">
        <v>93.0</v>
      </c>
      <c r="C3741" s="2">
        <v>1.5126948E7</v>
      </c>
      <c r="D3741" s="2" t="s">
        <v>1929</v>
      </c>
      <c r="E3741" s="2" t="s">
        <v>6155</v>
      </c>
      <c r="F3741" s="2" t="s">
        <v>12</v>
      </c>
      <c r="G3741" s="2" t="s">
        <v>13</v>
      </c>
      <c r="H3741" s="2">
        <v>5000000.0</v>
      </c>
      <c r="I3741" s="2">
        <v>4.9</v>
      </c>
    </row>
    <row r="3742">
      <c r="A3742" s="2" t="s">
        <v>422</v>
      </c>
      <c r="B3742" s="2">
        <v>106.0</v>
      </c>
      <c r="C3742" s="2">
        <v>1.3622333E7</v>
      </c>
      <c r="D3742" s="2" t="s">
        <v>3935</v>
      </c>
      <c r="E3742" s="2" t="s">
        <v>6156</v>
      </c>
      <c r="F3742" s="2" t="s">
        <v>975</v>
      </c>
      <c r="G3742" s="2" t="s">
        <v>1020</v>
      </c>
      <c r="H3742" s="2">
        <v>2000000.0</v>
      </c>
      <c r="I3742" s="2">
        <v>7.7</v>
      </c>
    </row>
    <row r="3743">
      <c r="A3743" s="2" t="s">
        <v>864</v>
      </c>
      <c r="B3743" s="2">
        <v>99.0</v>
      </c>
      <c r="C3743" s="2">
        <v>1.3464388E7</v>
      </c>
      <c r="D3743" s="2" t="s">
        <v>2620</v>
      </c>
      <c r="E3743" s="2" t="s">
        <v>6157</v>
      </c>
      <c r="F3743" s="2" t="s">
        <v>12</v>
      </c>
      <c r="G3743" s="2" t="s">
        <v>20</v>
      </c>
      <c r="H3743" s="2">
        <v>4000000.0</v>
      </c>
      <c r="I3743" s="2">
        <v>8.0</v>
      </c>
    </row>
    <row r="3744">
      <c r="A3744" s="2" t="s">
        <v>6158</v>
      </c>
      <c r="B3744" s="2">
        <v>82.0</v>
      </c>
      <c r="C3744" s="2">
        <v>1.3350177E7</v>
      </c>
      <c r="D3744" s="2" t="s">
        <v>1535</v>
      </c>
      <c r="E3744" s="2" t="s">
        <v>6159</v>
      </c>
      <c r="F3744" s="2" t="s">
        <v>12</v>
      </c>
      <c r="G3744" s="2" t="s">
        <v>13</v>
      </c>
      <c r="H3744" s="2">
        <v>5000000.0</v>
      </c>
      <c r="I3744" s="2">
        <v>3.8</v>
      </c>
    </row>
    <row r="3745">
      <c r="A3745" s="2" t="s">
        <v>5534</v>
      </c>
      <c r="B3745" s="2">
        <v>135.0</v>
      </c>
      <c r="C3745" s="2">
        <v>1.3269963E7</v>
      </c>
      <c r="D3745" s="2" t="s">
        <v>2791</v>
      </c>
      <c r="E3745" s="2" t="s">
        <v>6160</v>
      </c>
      <c r="F3745" s="2" t="s">
        <v>12</v>
      </c>
      <c r="G3745" s="2" t="s">
        <v>13</v>
      </c>
      <c r="H3745" s="2">
        <v>5000000.0</v>
      </c>
      <c r="I3745" s="2">
        <v>7.6</v>
      </c>
    </row>
    <row r="3746">
      <c r="A3746" s="2" t="s">
        <v>3327</v>
      </c>
      <c r="B3746" s="2">
        <v>88.0</v>
      </c>
      <c r="C3746" s="2">
        <v>1.7768E7</v>
      </c>
      <c r="D3746" s="2" t="s">
        <v>1929</v>
      </c>
      <c r="E3746" s="2" t="s">
        <v>6161</v>
      </c>
      <c r="F3746" s="2" t="s">
        <v>12</v>
      </c>
      <c r="G3746" s="2" t="s">
        <v>13</v>
      </c>
      <c r="H3746" s="2">
        <v>5000000.0</v>
      </c>
      <c r="I3746" s="2">
        <v>5.9</v>
      </c>
    </row>
    <row r="3747">
      <c r="A3747" s="2" t="s">
        <v>6162</v>
      </c>
      <c r="B3747" s="2">
        <v>89.0</v>
      </c>
      <c r="C3747" s="2">
        <v>1.2947763E7</v>
      </c>
      <c r="D3747" s="2" t="s">
        <v>1777</v>
      </c>
      <c r="E3747" s="2" t="s">
        <v>6163</v>
      </c>
      <c r="F3747" s="2" t="s">
        <v>12</v>
      </c>
      <c r="G3747" s="2" t="s">
        <v>13</v>
      </c>
      <c r="H3747" s="2">
        <v>5000000.0</v>
      </c>
      <c r="I3747" s="2">
        <v>6.2</v>
      </c>
    </row>
    <row r="3748">
      <c r="A3748" s="2" t="s">
        <v>1093</v>
      </c>
      <c r="B3748" s="2">
        <v>110.0</v>
      </c>
      <c r="C3748" s="2">
        <v>1.41E7</v>
      </c>
      <c r="D3748" s="2" t="s">
        <v>888</v>
      </c>
      <c r="E3748" s="2" t="s">
        <v>6164</v>
      </c>
      <c r="F3748" s="2" t="s">
        <v>12</v>
      </c>
      <c r="G3748" s="2" t="s">
        <v>13</v>
      </c>
      <c r="H3748" s="2">
        <v>5000000.0</v>
      </c>
      <c r="I3748" s="2">
        <v>7.2</v>
      </c>
    </row>
    <row r="3749">
      <c r="A3749" s="2" t="s">
        <v>6165</v>
      </c>
      <c r="B3749" s="2">
        <v>107.0</v>
      </c>
      <c r="C3749" s="2">
        <v>1.22E7</v>
      </c>
      <c r="D3749" s="2" t="s">
        <v>3553</v>
      </c>
      <c r="E3749" s="2" t="s">
        <v>6166</v>
      </c>
      <c r="F3749" s="2" t="s">
        <v>12</v>
      </c>
      <c r="G3749" s="2" t="s">
        <v>13</v>
      </c>
      <c r="H3749" s="2">
        <v>5000000.0</v>
      </c>
      <c r="I3749" s="2">
        <v>6.3</v>
      </c>
    </row>
    <row r="3750">
      <c r="A3750" s="2" t="s">
        <v>6167</v>
      </c>
      <c r="B3750" s="2">
        <v>86.0</v>
      </c>
      <c r="C3750" s="2">
        <v>1.768367E7</v>
      </c>
      <c r="D3750" s="2" t="s">
        <v>1494</v>
      </c>
      <c r="E3750" s="2" t="s">
        <v>6168</v>
      </c>
      <c r="F3750" s="2" t="s">
        <v>12</v>
      </c>
      <c r="G3750" s="2" t="s">
        <v>13</v>
      </c>
      <c r="H3750" s="2">
        <v>5000000.0</v>
      </c>
      <c r="I3750" s="2">
        <v>5.2</v>
      </c>
    </row>
    <row r="3751">
      <c r="A3751" s="2" t="s">
        <v>6169</v>
      </c>
      <c r="B3751" s="2">
        <v>91.0</v>
      </c>
      <c r="C3751" s="2">
        <v>1.2055108E7</v>
      </c>
      <c r="D3751" s="2" t="s">
        <v>888</v>
      </c>
      <c r="E3751" s="2" t="s">
        <v>6170</v>
      </c>
      <c r="F3751" s="2" t="s">
        <v>12</v>
      </c>
      <c r="G3751" s="2" t="s">
        <v>13</v>
      </c>
      <c r="H3751" s="2">
        <v>8000000.0</v>
      </c>
      <c r="I3751" s="2">
        <v>6.9</v>
      </c>
    </row>
    <row r="3752">
      <c r="A3752" s="2" t="s">
        <v>4902</v>
      </c>
      <c r="B3752" s="2">
        <v>103.0</v>
      </c>
      <c r="C3752" s="2">
        <v>2.7285953E7</v>
      </c>
      <c r="D3752" s="2" t="s">
        <v>22</v>
      </c>
      <c r="E3752" s="2" t="s">
        <v>6171</v>
      </c>
      <c r="F3752" s="2" t="s">
        <v>12</v>
      </c>
      <c r="G3752" s="2" t="s">
        <v>13</v>
      </c>
      <c r="H3752" s="2">
        <v>5000000.0</v>
      </c>
      <c r="I3752" s="2">
        <v>6.8</v>
      </c>
    </row>
    <row r="3753">
      <c r="A3753" s="2" t="s">
        <v>6172</v>
      </c>
      <c r="B3753" s="2">
        <v>90.0</v>
      </c>
      <c r="D3753" s="2" t="s">
        <v>15</v>
      </c>
      <c r="E3753" s="2" t="s">
        <v>6173</v>
      </c>
      <c r="F3753" s="2" t="s">
        <v>12</v>
      </c>
      <c r="G3753" s="2" t="s">
        <v>13</v>
      </c>
      <c r="H3753" s="2">
        <v>8000000.0</v>
      </c>
      <c r="I3753" s="2">
        <v>6.2</v>
      </c>
    </row>
    <row r="3754">
      <c r="A3754" s="2" t="s">
        <v>5923</v>
      </c>
      <c r="B3754" s="2">
        <v>141.0</v>
      </c>
      <c r="D3754" s="2" t="s">
        <v>686</v>
      </c>
      <c r="E3754" s="2" t="s">
        <v>6174</v>
      </c>
      <c r="F3754" s="2" t="s">
        <v>12</v>
      </c>
      <c r="G3754" s="2" t="s">
        <v>13</v>
      </c>
      <c r="H3754" s="2">
        <v>5000000.0</v>
      </c>
      <c r="I3754" s="2">
        <v>6.2</v>
      </c>
    </row>
    <row r="3755">
      <c r="A3755" s="2" t="s">
        <v>6175</v>
      </c>
      <c r="B3755" s="2">
        <v>92.0</v>
      </c>
      <c r="C3755" s="2">
        <v>1.1675178E7</v>
      </c>
      <c r="D3755" s="2" t="s">
        <v>585</v>
      </c>
      <c r="E3755" s="2" t="s">
        <v>6176</v>
      </c>
      <c r="F3755" s="2" t="s">
        <v>12</v>
      </c>
      <c r="G3755" s="2" t="s">
        <v>13</v>
      </c>
      <c r="H3755" s="2">
        <v>5000000.0</v>
      </c>
      <c r="I3755" s="2">
        <v>3.5</v>
      </c>
    </row>
    <row r="3756">
      <c r="A3756" s="2" t="s">
        <v>6177</v>
      </c>
      <c r="B3756" s="2">
        <v>99.0</v>
      </c>
      <c r="C3756" s="2">
        <v>1.0572742E7</v>
      </c>
      <c r="D3756" s="2" t="s">
        <v>76</v>
      </c>
      <c r="E3756" s="2" t="s">
        <v>6178</v>
      </c>
      <c r="F3756" s="2" t="s">
        <v>12</v>
      </c>
      <c r="G3756" s="2" t="s">
        <v>13</v>
      </c>
      <c r="H3756" s="2">
        <v>8000000.0</v>
      </c>
      <c r="I3756" s="2">
        <v>6.1</v>
      </c>
    </row>
    <row r="3757">
      <c r="A3757" s="2" t="s">
        <v>6179</v>
      </c>
      <c r="B3757" s="2">
        <v>79.0</v>
      </c>
      <c r="D3757" s="2" t="s">
        <v>1950</v>
      </c>
      <c r="E3757" s="2" t="s">
        <v>6180</v>
      </c>
      <c r="F3757" s="2" t="s">
        <v>12</v>
      </c>
      <c r="G3757" s="2" t="s">
        <v>13</v>
      </c>
      <c r="H3757" s="2">
        <v>800000.0</v>
      </c>
      <c r="I3757" s="2">
        <v>6.6</v>
      </c>
    </row>
    <row r="3758">
      <c r="A3758" s="2" t="s">
        <v>3313</v>
      </c>
      <c r="B3758" s="2">
        <v>96.0</v>
      </c>
      <c r="C3758" s="2">
        <v>9658370.0</v>
      </c>
      <c r="D3758" s="2" t="s">
        <v>590</v>
      </c>
      <c r="E3758" s="2" t="s">
        <v>6181</v>
      </c>
      <c r="F3758" s="2" t="s">
        <v>12</v>
      </c>
      <c r="G3758" s="2" t="s">
        <v>13</v>
      </c>
      <c r="H3758" s="2">
        <v>5000000.0</v>
      </c>
      <c r="I3758" s="2">
        <v>4.5</v>
      </c>
    </row>
    <row r="3759">
      <c r="A3759" s="2" t="s">
        <v>6182</v>
      </c>
      <c r="B3759" s="2">
        <v>82.0</v>
      </c>
      <c r="C3759" s="2">
        <v>9628751.0</v>
      </c>
      <c r="D3759" s="2" t="s">
        <v>1107</v>
      </c>
      <c r="E3759" s="2" t="s">
        <v>6183</v>
      </c>
      <c r="F3759" s="2" t="s">
        <v>12</v>
      </c>
      <c r="G3759" s="2" t="s">
        <v>13</v>
      </c>
      <c r="H3759" s="2">
        <v>5000000.0</v>
      </c>
      <c r="I3759" s="2">
        <v>5.9</v>
      </c>
    </row>
    <row r="3760">
      <c r="A3760" s="2" t="s">
        <v>6184</v>
      </c>
      <c r="B3760" s="2">
        <v>92.0</v>
      </c>
      <c r="C3760" s="2">
        <v>8786715.0</v>
      </c>
      <c r="D3760" s="2" t="s">
        <v>888</v>
      </c>
      <c r="E3760" s="2" t="s">
        <v>6185</v>
      </c>
      <c r="F3760" s="2" t="s">
        <v>12</v>
      </c>
      <c r="G3760" s="2" t="s">
        <v>13</v>
      </c>
      <c r="H3760" s="2">
        <v>5000000.0</v>
      </c>
      <c r="I3760" s="2">
        <v>6.9</v>
      </c>
    </row>
    <row r="3761">
      <c r="A3761" s="2" t="s">
        <v>6186</v>
      </c>
      <c r="B3761" s="2">
        <v>112.0</v>
      </c>
      <c r="C3761" s="2">
        <v>3432342.0</v>
      </c>
      <c r="D3761" s="2" t="s">
        <v>3900</v>
      </c>
      <c r="E3761" s="2" t="s">
        <v>6187</v>
      </c>
      <c r="F3761" s="2" t="s">
        <v>512</v>
      </c>
      <c r="G3761" s="2" t="s">
        <v>95</v>
      </c>
      <c r="H3761" s="2">
        <v>6000000.0</v>
      </c>
      <c r="I3761" s="2">
        <v>7.7</v>
      </c>
    </row>
    <row r="3762">
      <c r="A3762" s="2" t="s">
        <v>1693</v>
      </c>
      <c r="B3762" s="2">
        <v>106.0</v>
      </c>
      <c r="D3762" s="2" t="s">
        <v>815</v>
      </c>
      <c r="E3762" s="2" t="s">
        <v>6188</v>
      </c>
      <c r="F3762" s="2" t="s">
        <v>12</v>
      </c>
      <c r="G3762" s="2" t="s">
        <v>13</v>
      </c>
      <c r="H3762" s="2">
        <v>5000000.0</v>
      </c>
      <c r="I3762" s="2">
        <v>6.6</v>
      </c>
    </row>
    <row r="3763">
      <c r="A3763" s="2" t="s">
        <v>6189</v>
      </c>
      <c r="B3763" s="2">
        <v>90.0</v>
      </c>
      <c r="C3763" s="2">
        <v>6755271.0</v>
      </c>
      <c r="D3763" s="2" t="s">
        <v>1929</v>
      </c>
      <c r="E3763" s="2" t="s">
        <v>6190</v>
      </c>
      <c r="F3763" s="2" t="s">
        <v>12</v>
      </c>
      <c r="G3763" s="2" t="s">
        <v>13</v>
      </c>
      <c r="H3763" s="2">
        <v>5000000.0</v>
      </c>
      <c r="I3763" s="2">
        <v>5.3</v>
      </c>
    </row>
    <row r="3764">
      <c r="A3764" s="2" t="s">
        <v>5726</v>
      </c>
      <c r="B3764" s="2">
        <v>126.0</v>
      </c>
      <c r="D3764" s="2" t="s">
        <v>514</v>
      </c>
      <c r="E3764" s="2" t="s">
        <v>6191</v>
      </c>
      <c r="F3764" s="2" t="s">
        <v>12</v>
      </c>
      <c r="G3764" s="2" t="s">
        <v>20</v>
      </c>
      <c r="H3764" s="2">
        <v>5000000.0</v>
      </c>
      <c r="I3764" s="2">
        <v>6.3</v>
      </c>
    </row>
    <row r="3765">
      <c r="A3765" s="2" t="s">
        <v>6192</v>
      </c>
      <c r="B3765" s="2">
        <v>150.0</v>
      </c>
      <c r="C3765" s="2">
        <v>6157157.0</v>
      </c>
      <c r="D3765" s="2" t="s">
        <v>888</v>
      </c>
      <c r="E3765" s="2" t="s">
        <v>6193</v>
      </c>
      <c r="F3765" s="2" t="s">
        <v>12</v>
      </c>
      <c r="G3765" s="2" t="s">
        <v>13</v>
      </c>
      <c r="H3765" s="2">
        <v>5000000.0</v>
      </c>
      <c r="I3765" s="2">
        <v>7.0</v>
      </c>
    </row>
    <row r="3766">
      <c r="A3766" s="2" t="s">
        <v>6194</v>
      </c>
      <c r="B3766" s="2">
        <v>90.0</v>
      </c>
      <c r="C3766" s="2">
        <v>6088249.0</v>
      </c>
      <c r="D3766" s="2" t="s">
        <v>585</v>
      </c>
      <c r="E3766" s="2" t="s">
        <v>6195</v>
      </c>
      <c r="F3766" s="2" t="s">
        <v>12</v>
      </c>
      <c r="G3766" s="2" t="s">
        <v>13</v>
      </c>
      <c r="I3766" s="2">
        <v>7.0</v>
      </c>
    </row>
    <row r="3767">
      <c r="A3767" s="2" t="s">
        <v>5455</v>
      </c>
      <c r="B3767" s="2">
        <v>91.0</v>
      </c>
      <c r="C3767" s="2">
        <v>5480318.0</v>
      </c>
      <c r="D3767" s="2" t="s">
        <v>888</v>
      </c>
      <c r="E3767" s="2" t="s">
        <v>6196</v>
      </c>
      <c r="F3767" s="2" t="s">
        <v>12</v>
      </c>
      <c r="G3767" s="2" t="s">
        <v>13</v>
      </c>
      <c r="H3767" s="2">
        <v>5000000.0</v>
      </c>
      <c r="I3767" s="2">
        <v>6.6</v>
      </c>
    </row>
    <row r="3768">
      <c r="A3768" s="2" t="s">
        <v>2999</v>
      </c>
      <c r="B3768" s="2">
        <v>145.0</v>
      </c>
      <c r="D3768" s="2" t="s">
        <v>5212</v>
      </c>
      <c r="E3768" s="2" t="s">
        <v>6197</v>
      </c>
      <c r="F3768" s="2" t="s">
        <v>12</v>
      </c>
      <c r="G3768" s="2" t="s">
        <v>2458</v>
      </c>
      <c r="H3768" s="2">
        <v>5000000.0</v>
      </c>
      <c r="I3768" s="2">
        <v>8.6</v>
      </c>
    </row>
    <row r="3769">
      <c r="A3769" s="2" t="s">
        <v>162</v>
      </c>
      <c r="B3769" s="2">
        <v>95.0</v>
      </c>
      <c r="C3769" s="2">
        <v>5308707.0</v>
      </c>
      <c r="D3769" s="2" t="s">
        <v>1850</v>
      </c>
      <c r="E3769" s="2" t="s">
        <v>6198</v>
      </c>
      <c r="F3769" s="2" t="s">
        <v>12</v>
      </c>
      <c r="G3769" s="2" t="s">
        <v>13</v>
      </c>
      <c r="H3769" s="2">
        <v>5000000.0</v>
      </c>
      <c r="I3769" s="2">
        <v>6.4</v>
      </c>
    </row>
    <row r="3770">
      <c r="A3770" s="2" t="s">
        <v>253</v>
      </c>
      <c r="B3770" s="2">
        <v>97.0</v>
      </c>
      <c r="C3770" s="2">
        <v>5009677.0</v>
      </c>
      <c r="D3770" s="2" t="s">
        <v>1936</v>
      </c>
      <c r="E3770" s="2" t="s">
        <v>6199</v>
      </c>
      <c r="F3770" s="2" t="s">
        <v>12</v>
      </c>
      <c r="G3770" s="2" t="s">
        <v>20</v>
      </c>
      <c r="H3770" s="2">
        <v>5000000.0</v>
      </c>
      <c r="I3770" s="2">
        <v>7.9</v>
      </c>
    </row>
    <row r="3771">
      <c r="A3771" s="2" t="s">
        <v>5362</v>
      </c>
      <c r="B3771" s="2">
        <v>90.0</v>
      </c>
      <c r="C3771" s="2">
        <v>4328294.0</v>
      </c>
      <c r="D3771" s="2" t="s">
        <v>585</v>
      </c>
      <c r="E3771" s="2" t="s">
        <v>6200</v>
      </c>
      <c r="F3771" s="2" t="s">
        <v>12</v>
      </c>
      <c r="G3771" s="2" t="s">
        <v>13</v>
      </c>
      <c r="I3771" s="2">
        <v>5.4</v>
      </c>
    </row>
    <row r="3772">
      <c r="A3772" s="2" t="s">
        <v>6201</v>
      </c>
      <c r="B3772" s="2">
        <v>41.0</v>
      </c>
      <c r="C3772" s="2">
        <v>4074023.0</v>
      </c>
      <c r="D3772" s="2" t="s">
        <v>25</v>
      </c>
      <c r="E3772" s="2" t="s">
        <v>6202</v>
      </c>
      <c r="F3772" s="2" t="s">
        <v>12</v>
      </c>
      <c r="G3772" s="2" t="s">
        <v>20</v>
      </c>
      <c r="H3772" s="2">
        <v>5000000.0</v>
      </c>
      <c r="I3772" s="2">
        <v>6.9</v>
      </c>
    </row>
    <row r="3773">
      <c r="A3773" s="2" t="s">
        <v>3450</v>
      </c>
      <c r="B3773" s="2">
        <v>112.0</v>
      </c>
      <c r="C3773" s="2">
        <v>4306697.0</v>
      </c>
      <c r="D3773" s="2" t="s">
        <v>1196</v>
      </c>
      <c r="E3773" s="2" t="s">
        <v>6203</v>
      </c>
      <c r="F3773" s="2" t="s">
        <v>12</v>
      </c>
      <c r="G3773" s="2" t="s">
        <v>95</v>
      </c>
      <c r="H3773" s="2">
        <v>5000000.0</v>
      </c>
      <c r="I3773" s="2">
        <v>7.7</v>
      </c>
    </row>
    <row r="3774">
      <c r="A3774" s="2" t="s">
        <v>6204</v>
      </c>
      <c r="B3774" s="2">
        <v>122.0</v>
      </c>
      <c r="C3774" s="2">
        <v>3950029.0</v>
      </c>
      <c r="D3774" s="2" t="s">
        <v>1196</v>
      </c>
      <c r="E3774" s="2" t="s">
        <v>6205</v>
      </c>
      <c r="F3774" s="2" t="s">
        <v>512</v>
      </c>
      <c r="G3774" s="2" t="s">
        <v>513</v>
      </c>
      <c r="H3774" s="2">
        <v>4000000.0</v>
      </c>
      <c r="I3774" s="2">
        <v>7.2</v>
      </c>
    </row>
    <row r="3775">
      <c r="A3775" s="2" t="s">
        <v>6206</v>
      </c>
      <c r="B3775" s="2">
        <v>110.0</v>
      </c>
      <c r="C3775" s="2">
        <v>4040588.0</v>
      </c>
      <c r="D3775" s="2" t="s">
        <v>888</v>
      </c>
      <c r="E3775" s="2" t="s">
        <v>6207</v>
      </c>
      <c r="F3775" s="2" t="s">
        <v>12</v>
      </c>
      <c r="G3775" s="2" t="s">
        <v>13</v>
      </c>
      <c r="H3775" s="2">
        <v>5000000.0</v>
      </c>
      <c r="I3775" s="2">
        <v>6.8</v>
      </c>
    </row>
    <row r="3776">
      <c r="A3776" s="2" t="s">
        <v>6208</v>
      </c>
      <c r="B3776" s="2">
        <v>87.0</v>
      </c>
      <c r="D3776" s="2" t="s">
        <v>6209</v>
      </c>
      <c r="E3776" s="2" t="s">
        <v>6210</v>
      </c>
      <c r="F3776" s="2" t="s">
        <v>12</v>
      </c>
      <c r="G3776" s="2" t="s">
        <v>13</v>
      </c>
      <c r="H3776" s="2">
        <v>5000000.0</v>
      </c>
      <c r="I3776" s="2">
        <v>6.2</v>
      </c>
    </row>
    <row r="3777">
      <c r="A3777" s="2" t="s">
        <v>61</v>
      </c>
      <c r="B3777" s="2">
        <v>108.0</v>
      </c>
      <c r="C3777" s="2">
        <v>3049135.0</v>
      </c>
      <c r="D3777" s="2" t="s">
        <v>6211</v>
      </c>
      <c r="E3777" s="2" t="s">
        <v>6212</v>
      </c>
      <c r="F3777" s="2" t="s">
        <v>12</v>
      </c>
      <c r="G3777" s="2" t="s">
        <v>64</v>
      </c>
      <c r="H3777" s="2">
        <v>5000000.0</v>
      </c>
      <c r="I3777" s="2">
        <v>7.4</v>
      </c>
    </row>
    <row r="3778">
      <c r="A3778" s="2" t="s">
        <v>4782</v>
      </c>
      <c r="B3778" s="2">
        <v>121.0</v>
      </c>
      <c r="C3778" s="2">
        <v>4700361.0</v>
      </c>
      <c r="D3778" s="2" t="s">
        <v>1196</v>
      </c>
      <c r="E3778" s="2" t="s">
        <v>6213</v>
      </c>
      <c r="F3778" s="2" t="s">
        <v>12</v>
      </c>
      <c r="G3778" s="2" t="s">
        <v>13</v>
      </c>
      <c r="H3778" s="2">
        <v>5000000.0</v>
      </c>
      <c r="I3778" s="2">
        <v>4.6</v>
      </c>
    </row>
    <row r="3779">
      <c r="A3779" s="2" t="s">
        <v>6214</v>
      </c>
      <c r="B3779" s="2">
        <v>97.0</v>
      </c>
      <c r="C3779" s="2">
        <v>2711210.0</v>
      </c>
      <c r="D3779" s="2" t="s">
        <v>888</v>
      </c>
      <c r="E3779" s="2" t="s">
        <v>6215</v>
      </c>
      <c r="F3779" s="2" t="s">
        <v>12</v>
      </c>
      <c r="G3779" s="2" t="s">
        <v>13</v>
      </c>
      <c r="H3779" s="2">
        <v>5000000.0</v>
      </c>
      <c r="I3779" s="2">
        <v>6.4</v>
      </c>
    </row>
    <row r="3780">
      <c r="A3780" s="2" t="s">
        <v>2281</v>
      </c>
      <c r="B3780" s="2">
        <v>116.0</v>
      </c>
      <c r="C3780" s="2">
        <v>1980338.0</v>
      </c>
      <c r="D3780" s="2" t="s">
        <v>6216</v>
      </c>
      <c r="E3780" s="2" t="s">
        <v>6217</v>
      </c>
      <c r="F3780" s="2" t="s">
        <v>12</v>
      </c>
      <c r="G3780" s="2" t="s">
        <v>13</v>
      </c>
      <c r="H3780" s="2">
        <v>5000000.0</v>
      </c>
      <c r="I3780" s="2">
        <v>7.0</v>
      </c>
    </row>
    <row r="3781">
      <c r="A3781" s="2" t="s">
        <v>4572</v>
      </c>
      <c r="B3781" s="2">
        <v>94.0</v>
      </c>
      <c r="C3781" s="2">
        <v>1082044.0</v>
      </c>
      <c r="D3781" s="2" t="s">
        <v>1422</v>
      </c>
      <c r="E3781" s="2" t="s">
        <v>6218</v>
      </c>
      <c r="F3781" s="2" t="s">
        <v>12</v>
      </c>
      <c r="G3781" s="2" t="s">
        <v>1255</v>
      </c>
      <c r="H3781" s="2">
        <v>5000000.0</v>
      </c>
      <c r="I3781" s="2">
        <v>7.7</v>
      </c>
    </row>
    <row r="3782">
      <c r="A3782" s="2" t="s">
        <v>4842</v>
      </c>
      <c r="B3782" s="2">
        <v>103.0</v>
      </c>
      <c r="C3782" s="2">
        <v>1100000.0</v>
      </c>
      <c r="D3782" s="2" t="s">
        <v>683</v>
      </c>
      <c r="E3782" s="2" t="s">
        <v>6219</v>
      </c>
      <c r="F3782" s="2" t="s">
        <v>12</v>
      </c>
      <c r="G3782" s="2" t="s">
        <v>13</v>
      </c>
      <c r="H3782" s="2">
        <v>5000000.0</v>
      </c>
      <c r="I3782" s="2">
        <v>6.8</v>
      </c>
    </row>
    <row r="3783">
      <c r="A3783" s="2" t="s">
        <v>6220</v>
      </c>
      <c r="B3783" s="2">
        <v>112.0</v>
      </c>
      <c r="C3783" s="2">
        <v>2445646.0</v>
      </c>
      <c r="D3783" s="2" t="s">
        <v>6221</v>
      </c>
      <c r="E3783" s="2" t="s">
        <v>6222</v>
      </c>
      <c r="F3783" s="2" t="s">
        <v>12</v>
      </c>
      <c r="G3783" s="2" t="s">
        <v>13</v>
      </c>
      <c r="H3783" s="2">
        <v>5000000.0</v>
      </c>
      <c r="I3783" s="2">
        <v>7.0</v>
      </c>
    </row>
    <row r="3784">
      <c r="A3784" s="2" t="s">
        <v>5967</v>
      </c>
      <c r="B3784" s="2">
        <v>91.0</v>
      </c>
      <c r="C3784" s="2">
        <v>2221809.0</v>
      </c>
      <c r="D3784" s="2" t="s">
        <v>1196</v>
      </c>
      <c r="E3784" s="2" t="s">
        <v>6223</v>
      </c>
      <c r="F3784" s="2" t="s">
        <v>12</v>
      </c>
      <c r="G3784" s="2" t="s">
        <v>13</v>
      </c>
      <c r="H3784" s="2">
        <v>5000000.0</v>
      </c>
      <c r="I3784" s="2">
        <v>7.0</v>
      </c>
    </row>
    <row r="3785">
      <c r="A3785" s="2" t="s">
        <v>6224</v>
      </c>
      <c r="B3785" s="2">
        <v>98.0</v>
      </c>
      <c r="C3785" s="2">
        <v>296665.0</v>
      </c>
      <c r="D3785" s="2" t="s">
        <v>1983</v>
      </c>
      <c r="E3785" s="2" t="s">
        <v>6225</v>
      </c>
      <c r="F3785" s="2" t="s">
        <v>12</v>
      </c>
      <c r="G3785" s="2" t="s">
        <v>13</v>
      </c>
      <c r="H3785" s="2">
        <v>5000000.0</v>
      </c>
      <c r="I3785" s="2">
        <v>6.3</v>
      </c>
    </row>
    <row r="3786">
      <c r="A3786" s="2" t="s">
        <v>6226</v>
      </c>
      <c r="B3786" s="2">
        <v>95.0</v>
      </c>
      <c r="C3786" s="2">
        <v>3219029.0</v>
      </c>
      <c r="D3786" s="2" t="s">
        <v>6227</v>
      </c>
      <c r="E3786" s="2" t="s">
        <v>6228</v>
      </c>
      <c r="F3786" s="2" t="s">
        <v>12</v>
      </c>
      <c r="G3786" s="2" t="s">
        <v>13</v>
      </c>
      <c r="H3786" s="2">
        <v>5000000.0</v>
      </c>
      <c r="I3786" s="2">
        <v>7.1</v>
      </c>
    </row>
    <row r="3787">
      <c r="A3787" s="2" t="s">
        <v>6229</v>
      </c>
      <c r="B3787" s="2">
        <v>88.0</v>
      </c>
      <c r="D3787" s="2" t="s">
        <v>495</v>
      </c>
      <c r="E3787" s="2" t="s">
        <v>6230</v>
      </c>
      <c r="F3787" s="2" t="s">
        <v>12</v>
      </c>
      <c r="G3787" s="2" t="s">
        <v>13</v>
      </c>
      <c r="H3787" s="2">
        <v>5000000.0</v>
      </c>
      <c r="I3787" s="2">
        <v>5.6</v>
      </c>
    </row>
    <row r="3788">
      <c r="A3788" s="2" t="s">
        <v>6231</v>
      </c>
      <c r="B3788" s="2">
        <v>99.0</v>
      </c>
      <c r="C3788" s="2">
        <v>830210.0</v>
      </c>
      <c r="D3788" s="2" t="s">
        <v>1936</v>
      </c>
      <c r="E3788" s="2" t="s">
        <v>6232</v>
      </c>
      <c r="F3788" s="2" t="s">
        <v>12</v>
      </c>
      <c r="G3788" s="2" t="s">
        <v>13</v>
      </c>
      <c r="H3788" s="2">
        <v>5000000.0</v>
      </c>
      <c r="I3788" s="2">
        <v>4.4</v>
      </c>
    </row>
    <row r="3789">
      <c r="A3789" s="2" t="s">
        <v>1870</v>
      </c>
      <c r="B3789" s="2">
        <v>91.0</v>
      </c>
      <c r="C3789" s="2">
        <v>1040879.0</v>
      </c>
      <c r="D3789" s="2" t="s">
        <v>3182</v>
      </c>
      <c r="E3789" s="2" t="s">
        <v>6233</v>
      </c>
      <c r="F3789" s="2" t="s">
        <v>12</v>
      </c>
      <c r="G3789" s="2" t="s">
        <v>13</v>
      </c>
      <c r="H3789" s="2">
        <v>7000000.0</v>
      </c>
      <c r="I3789" s="2">
        <v>7.1</v>
      </c>
    </row>
    <row r="3790">
      <c r="A3790" s="2" t="s">
        <v>3515</v>
      </c>
      <c r="B3790" s="2">
        <v>97.0</v>
      </c>
      <c r="C3790" s="2">
        <v>326308.0</v>
      </c>
      <c r="D3790" s="2" t="s">
        <v>751</v>
      </c>
      <c r="E3790" s="2" t="s">
        <v>6234</v>
      </c>
      <c r="F3790" s="2" t="s">
        <v>12</v>
      </c>
      <c r="G3790" s="2" t="s">
        <v>13</v>
      </c>
      <c r="H3790" s="2">
        <v>5000000.0</v>
      </c>
      <c r="I3790" s="2">
        <v>6.1</v>
      </c>
    </row>
    <row r="3791">
      <c r="A3791" s="2" t="s">
        <v>6235</v>
      </c>
      <c r="B3791" s="2">
        <v>136.0</v>
      </c>
      <c r="C3791" s="2">
        <v>240425.0</v>
      </c>
      <c r="D3791" s="2" t="s">
        <v>2073</v>
      </c>
      <c r="E3791" s="2" t="s">
        <v>6236</v>
      </c>
      <c r="F3791" s="2" t="s">
        <v>1952</v>
      </c>
      <c r="G3791" s="2" t="s">
        <v>1953</v>
      </c>
      <c r="I3791" s="2">
        <v>7.4</v>
      </c>
    </row>
    <row r="3792">
      <c r="A3792" s="2" t="s">
        <v>6237</v>
      </c>
      <c r="B3792" s="2">
        <v>118.0</v>
      </c>
      <c r="C3792" s="2">
        <v>228830.0</v>
      </c>
      <c r="D3792" s="2" t="s">
        <v>6238</v>
      </c>
      <c r="E3792" s="2" t="s">
        <v>6239</v>
      </c>
      <c r="F3792" s="2" t="s">
        <v>12</v>
      </c>
      <c r="G3792" s="2" t="s">
        <v>13</v>
      </c>
      <c r="I3792" s="2">
        <v>7.5</v>
      </c>
    </row>
    <row r="3793">
      <c r="A3793" s="2" t="s">
        <v>6240</v>
      </c>
      <c r="B3793" s="2">
        <v>94.0</v>
      </c>
      <c r="D3793" s="2" t="s">
        <v>1196</v>
      </c>
      <c r="E3793" s="2" t="s">
        <v>6241</v>
      </c>
      <c r="F3793" s="2" t="s">
        <v>12</v>
      </c>
      <c r="G3793" s="2" t="s">
        <v>95</v>
      </c>
      <c r="H3793" s="2">
        <v>2200000.0</v>
      </c>
      <c r="I3793" s="2">
        <v>7.2</v>
      </c>
    </row>
    <row r="3794">
      <c r="A3794" s="2" t="s">
        <v>6242</v>
      </c>
      <c r="B3794" s="2">
        <v>89.0</v>
      </c>
      <c r="C3794" s="2">
        <v>223615.0</v>
      </c>
      <c r="D3794" s="2" t="s">
        <v>2620</v>
      </c>
      <c r="E3794" s="2" t="s">
        <v>6243</v>
      </c>
      <c r="F3794" s="2" t="s">
        <v>12</v>
      </c>
      <c r="G3794" s="2" t="s">
        <v>95</v>
      </c>
      <c r="I3794" s="2">
        <v>7.6</v>
      </c>
    </row>
    <row r="3795">
      <c r="A3795" s="2" t="s">
        <v>6244</v>
      </c>
      <c r="B3795" s="2">
        <v>90.0</v>
      </c>
      <c r="C3795" s="2">
        <v>124720.0</v>
      </c>
      <c r="D3795" s="2" t="s">
        <v>76</v>
      </c>
      <c r="E3795" s="2" t="s">
        <v>6245</v>
      </c>
      <c r="F3795" s="2" t="s">
        <v>12</v>
      </c>
      <c r="G3795" s="2" t="s">
        <v>13</v>
      </c>
      <c r="H3795" s="2">
        <v>5000000.0</v>
      </c>
      <c r="I3795" s="2">
        <v>7.3</v>
      </c>
    </row>
    <row r="3796">
      <c r="A3796" s="2" t="s">
        <v>6246</v>
      </c>
      <c r="B3796" s="2">
        <v>95.0</v>
      </c>
      <c r="D3796" s="2" t="s">
        <v>815</v>
      </c>
      <c r="E3796" s="2" t="s">
        <v>6247</v>
      </c>
      <c r="F3796" s="2" t="s">
        <v>12</v>
      </c>
      <c r="G3796" s="2" t="s">
        <v>13</v>
      </c>
      <c r="H3796" s="2">
        <v>3209000.0</v>
      </c>
      <c r="I3796" s="2">
        <v>6.2</v>
      </c>
    </row>
    <row r="3797">
      <c r="A3797" s="2" t="s">
        <v>6248</v>
      </c>
      <c r="B3797" s="2">
        <v>90.0</v>
      </c>
      <c r="C3797" s="2">
        <v>99147.0</v>
      </c>
      <c r="D3797" s="2" t="s">
        <v>1196</v>
      </c>
      <c r="E3797" s="2" t="s">
        <v>6249</v>
      </c>
      <c r="F3797" s="2" t="s">
        <v>12</v>
      </c>
      <c r="G3797" s="2" t="s">
        <v>13</v>
      </c>
      <c r="H3797" s="2">
        <v>2000000.0</v>
      </c>
      <c r="I3797" s="2">
        <v>6.2</v>
      </c>
    </row>
    <row r="3798">
      <c r="A3798" s="2" t="s">
        <v>6250</v>
      </c>
      <c r="B3798" s="2">
        <v>95.0</v>
      </c>
      <c r="D3798" s="2" t="s">
        <v>4372</v>
      </c>
      <c r="E3798" s="2" t="s">
        <v>6251</v>
      </c>
      <c r="F3798" s="2" t="s">
        <v>12</v>
      </c>
      <c r="G3798" s="2" t="s">
        <v>95</v>
      </c>
      <c r="H3798" s="2">
        <v>5000000.0</v>
      </c>
      <c r="I3798" s="2">
        <v>4.6</v>
      </c>
    </row>
    <row r="3799">
      <c r="A3799" s="2" t="s">
        <v>317</v>
      </c>
      <c r="B3799" s="2">
        <v>94.0</v>
      </c>
      <c r="C3799" s="2">
        <v>6.506914E7</v>
      </c>
      <c r="D3799" s="2" t="s">
        <v>1929</v>
      </c>
      <c r="E3799" s="2" t="s">
        <v>6252</v>
      </c>
      <c r="F3799" s="2" t="s">
        <v>12</v>
      </c>
      <c r="G3799" s="2" t="s">
        <v>13</v>
      </c>
      <c r="H3799" s="2">
        <v>5000000.0</v>
      </c>
      <c r="I3799" s="2">
        <v>6.2</v>
      </c>
    </row>
    <row r="3800">
      <c r="A3800" s="2" t="s">
        <v>794</v>
      </c>
      <c r="B3800" s="2">
        <v>90.0</v>
      </c>
      <c r="C3800" s="2">
        <v>65087.0</v>
      </c>
      <c r="D3800" s="2" t="s">
        <v>6253</v>
      </c>
      <c r="E3800" s="2" t="s">
        <v>6254</v>
      </c>
      <c r="F3800" s="2" t="s">
        <v>12</v>
      </c>
      <c r="G3800" s="2" t="s">
        <v>13</v>
      </c>
      <c r="H3800" s="2">
        <v>5000000.0</v>
      </c>
      <c r="I3800" s="2">
        <v>6.2</v>
      </c>
    </row>
    <row r="3801">
      <c r="A3801" s="2" t="s">
        <v>6255</v>
      </c>
      <c r="B3801" s="2">
        <v>103.0</v>
      </c>
      <c r="C3801" s="2">
        <v>16066.0</v>
      </c>
      <c r="D3801" s="2" t="s">
        <v>5865</v>
      </c>
      <c r="E3801" s="2" t="s">
        <v>6256</v>
      </c>
      <c r="F3801" s="2" t="s">
        <v>12</v>
      </c>
      <c r="G3801" s="2" t="s">
        <v>265</v>
      </c>
      <c r="H3801" s="2">
        <v>5000000.0</v>
      </c>
      <c r="I3801" s="2">
        <v>3.3</v>
      </c>
    </row>
    <row r="3802">
      <c r="B3802" s="2">
        <v>60.0</v>
      </c>
      <c r="D3802" s="2" t="s">
        <v>1853</v>
      </c>
      <c r="E3802" s="2" t="s">
        <v>6257</v>
      </c>
      <c r="F3802" s="2" t="s">
        <v>12</v>
      </c>
      <c r="G3802" s="2" t="s">
        <v>13</v>
      </c>
      <c r="I3802" s="2">
        <v>7.5</v>
      </c>
    </row>
    <row r="3803">
      <c r="A3803" s="2" t="s">
        <v>6258</v>
      </c>
      <c r="B3803" s="2">
        <v>91.0</v>
      </c>
      <c r="D3803" s="2" t="s">
        <v>1514</v>
      </c>
      <c r="E3803" s="2" t="s">
        <v>6259</v>
      </c>
      <c r="F3803" s="2" t="s">
        <v>12</v>
      </c>
      <c r="G3803" s="2" t="s">
        <v>13</v>
      </c>
      <c r="H3803" s="2">
        <v>5000000.0</v>
      </c>
      <c r="I3803" s="2">
        <v>4.2</v>
      </c>
    </row>
    <row r="3804">
      <c r="A3804" s="2" t="s">
        <v>5112</v>
      </c>
      <c r="B3804" s="2">
        <v>102.0</v>
      </c>
      <c r="D3804" s="2" t="s">
        <v>1535</v>
      </c>
      <c r="E3804" s="2" t="s">
        <v>6260</v>
      </c>
      <c r="F3804" s="2" t="s">
        <v>975</v>
      </c>
      <c r="G3804" s="2" t="s">
        <v>1255</v>
      </c>
      <c r="H3804" s="2">
        <v>5000000.0</v>
      </c>
      <c r="I3804" s="2">
        <v>7.2</v>
      </c>
    </row>
    <row r="3805">
      <c r="A3805" s="2" t="s">
        <v>6261</v>
      </c>
      <c r="B3805" s="2">
        <v>92.0</v>
      </c>
      <c r="D3805" s="2" t="s">
        <v>6262</v>
      </c>
      <c r="E3805" s="2" t="s">
        <v>6263</v>
      </c>
      <c r="F3805" s="2" t="s">
        <v>12</v>
      </c>
      <c r="G3805" s="2" t="s">
        <v>20</v>
      </c>
      <c r="H3805" s="2">
        <v>2500000.0</v>
      </c>
      <c r="I3805" s="2">
        <v>6.2</v>
      </c>
    </row>
    <row r="3806">
      <c r="A3806" s="2" t="s">
        <v>1555</v>
      </c>
      <c r="B3806" s="2">
        <v>87.0</v>
      </c>
      <c r="D3806" s="2" t="s">
        <v>2730</v>
      </c>
      <c r="E3806" s="2" t="s">
        <v>6264</v>
      </c>
      <c r="F3806" s="2" t="s">
        <v>12</v>
      </c>
      <c r="G3806" s="2" t="s">
        <v>13</v>
      </c>
      <c r="H3806" s="2">
        <v>5000000.0</v>
      </c>
      <c r="I3806" s="2">
        <v>6.1</v>
      </c>
    </row>
    <row r="3807">
      <c r="A3807" s="2" t="s">
        <v>4788</v>
      </c>
      <c r="B3807" s="2">
        <v>80.0</v>
      </c>
      <c r="D3807" s="2" t="s">
        <v>6265</v>
      </c>
      <c r="E3807" s="2" t="s">
        <v>6266</v>
      </c>
      <c r="F3807" s="2" t="s">
        <v>12</v>
      </c>
      <c r="G3807" s="2" t="s">
        <v>13</v>
      </c>
      <c r="I3807" s="2">
        <v>4.2</v>
      </c>
    </row>
    <row r="3808">
      <c r="A3808" s="2" t="s">
        <v>6267</v>
      </c>
      <c r="B3808" s="2">
        <v>90.0</v>
      </c>
      <c r="D3808" s="2" t="s">
        <v>4637</v>
      </c>
      <c r="E3808" s="2" t="s">
        <v>6268</v>
      </c>
      <c r="F3808" s="2" t="s">
        <v>12</v>
      </c>
      <c r="G3808" s="2" t="s">
        <v>13</v>
      </c>
      <c r="I3808" s="2">
        <v>4.5</v>
      </c>
    </row>
    <row r="3809">
      <c r="B3809" s="2">
        <v>44.0</v>
      </c>
      <c r="D3809" s="2" t="s">
        <v>4317</v>
      </c>
      <c r="E3809" s="2" t="s">
        <v>6269</v>
      </c>
      <c r="F3809" s="2" t="s">
        <v>12</v>
      </c>
      <c r="G3809" s="2" t="s">
        <v>13</v>
      </c>
      <c r="I3809" s="2">
        <v>8.4</v>
      </c>
    </row>
    <row r="3810">
      <c r="A3810" s="2" t="s">
        <v>6270</v>
      </c>
      <c r="B3810" s="2">
        <v>105.0</v>
      </c>
      <c r="C3810" s="2">
        <v>37440.0</v>
      </c>
      <c r="D3810" s="2" t="s">
        <v>1919</v>
      </c>
      <c r="E3810" s="2" t="s">
        <v>6271</v>
      </c>
      <c r="F3810" s="2" t="s">
        <v>12</v>
      </c>
      <c r="G3810" s="2" t="s">
        <v>13</v>
      </c>
      <c r="H3810" s="2">
        <v>5000000.0</v>
      </c>
      <c r="I3810" s="2">
        <v>7.5</v>
      </c>
    </row>
    <row r="3811">
      <c r="A3811" s="2" t="s">
        <v>6272</v>
      </c>
      <c r="B3811" s="2">
        <v>67.0</v>
      </c>
      <c r="D3811" s="2" t="s">
        <v>1018</v>
      </c>
      <c r="E3811" s="2" t="s">
        <v>6273</v>
      </c>
      <c r="F3811" s="2" t="s">
        <v>12</v>
      </c>
      <c r="G3811" s="2" t="s">
        <v>13</v>
      </c>
      <c r="H3811" s="2">
        <v>1.0E7</v>
      </c>
      <c r="I3811" s="2">
        <v>6.7</v>
      </c>
    </row>
    <row r="3812">
      <c r="A3812" s="2" t="s">
        <v>5779</v>
      </c>
      <c r="B3812" s="2">
        <v>95.0</v>
      </c>
      <c r="D3812" s="2" t="s">
        <v>585</v>
      </c>
      <c r="E3812" s="2" t="s">
        <v>6274</v>
      </c>
      <c r="F3812" s="2" t="s">
        <v>12</v>
      </c>
      <c r="G3812" s="2" t="s">
        <v>13</v>
      </c>
      <c r="I3812" s="2">
        <v>5.1</v>
      </c>
    </row>
    <row r="3813">
      <c r="A3813" s="2" t="s">
        <v>5272</v>
      </c>
      <c r="B3813" s="2">
        <v>87.0</v>
      </c>
      <c r="D3813" s="2" t="s">
        <v>751</v>
      </c>
      <c r="E3813" s="2" t="s">
        <v>6275</v>
      </c>
      <c r="F3813" s="2" t="s">
        <v>12</v>
      </c>
      <c r="G3813" s="2" t="s">
        <v>13</v>
      </c>
      <c r="H3813" s="2">
        <v>5000000.0</v>
      </c>
      <c r="I3813" s="2">
        <v>5.5</v>
      </c>
    </row>
    <row r="3814">
      <c r="A3814" s="2" t="s">
        <v>4842</v>
      </c>
      <c r="B3814" s="2">
        <v>94.0</v>
      </c>
      <c r="D3814" s="2" t="s">
        <v>1422</v>
      </c>
      <c r="E3814" s="2" t="s">
        <v>6276</v>
      </c>
      <c r="F3814" s="2" t="s">
        <v>12</v>
      </c>
      <c r="G3814" s="2" t="s">
        <v>6277</v>
      </c>
      <c r="H3814" s="2">
        <v>5000000.0</v>
      </c>
      <c r="I3814" s="2">
        <v>4.4</v>
      </c>
    </row>
    <row r="3815">
      <c r="A3815" s="2" t="s">
        <v>6278</v>
      </c>
      <c r="B3815" s="2">
        <v>109.0</v>
      </c>
      <c r="D3815" s="2" t="s">
        <v>674</v>
      </c>
      <c r="E3815" s="2" t="s">
        <v>6279</v>
      </c>
      <c r="F3815" s="2" t="s">
        <v>12</v>
      </c>
      <c r="G3815" s="2" t="s">
        <v>20</v>
      </c>
      <c r="H3815" s="2">
        <v>5000000.0</v>
      </c>
      <c r="I3815" s="2">
        <v>4.4</v>
      </c>
    </row>
    <row r="3816">
      <c r="A3816" s="2" t="s">
        <v>639</v>
      </c>
      <c r="B3816" s="2">
        <v>130.0</v>
      </c>
      <c r="D3816" s="2" t="s">
        <v>989</v>
      </c>
      <c r="E3816" s="2" t="s">
        <v>6280</v>
      </c>
      <c r="F3816" s="2" t="s">
        <v>12</v>
      </c>
      <c r="G3816" s="2" t="s">
        <v>13</v>
      </c>
      <c r="H3816" s="2">
        <v>5000000.0</v>
      </c>
      <c r="I3816" s="2">
        <v>6.8</v>
      </c>
    </row>
    <row r="3817">
      <c r="A3817" s="2" t="s">
        <v>6281</v>
      </c>
      <c r="D3817" s="2" t="s">
        <v>888</v>
      </c>
      <c r="E3817" s="2" t="s">
        <v>6282</v>
      </c>
      <c r="F3817" s="2" t="s">
        <v>12</v>
      </c>
      <c r="G3817" s="2" t="s">
        <v>13</v>
      </c>
      <c r="H3817" s="2">
        <v>5000000.0</v>
      </c>
      <c r="I3817" s="2">
        <v>6.7</v>
      </c>
    </row>
    <row r="3818">
      <c r="A3818" s="2" t="s">
        <v>6283</v>
      </c>
      <c r="B3818" s="2">
        <v>88.0</v>
      </c>
      <c r="D3818" s="2" t="s">
        <v>6284</v>
      </c>
      <c r="E3818" s="2" t="s">
        <v>6285</v>
      </c>
      <c r="F3818" s="2" t="s">
        <v>12</v>
      </c>
      <c r="G3818" s="2" t="s">
        <v>13</v>
      </c>
      <c r="H3818" s="2">
        <v>5000000.0</v>
      </c>
      <c r="I3818" s="2">
        <v>8.6</v>
      </c>
    </row>
    <row r="3819">
      <c r="A3819" s="2" t="s">
        <v>2474</v>
      </c>
      <c r="B3819" s="2">
        <v>88.0</v>
      </c>
      <c r="D3819" s="2" t="s">
        <v>2793</v>
      </c>
      <c r="E3819" s="2" t="s">
        <v>6286</v>
      </c>
      <c r="F3819" s="2" t="s">
        <v>12</v>
      </c>
      <c r="G3819" s="2" t="s">
        <v>13</v>
      </c>
      <c r="H3819" s="2">
        <v>5000000.0</v>
      </c>
      <c r="I3819" s="2">
        <v>4.8</v>
      </c>
    </row>
    <row r="3820">
      <c r="A3820" s="2" t="s">
        <v>6287</v>
      </c>
      <c r="B3820" s="2">
        <v>97.0</v>
      </c>
      <c r="D3820" s="2" t="s">
        <v>2009</v>
      </c>
      <c r="E3820" s="2" t="s">
        <v>6288</v>
      </c>
      <c r="F3820" s="2" t="s">
        <v>12</v>
      </c>
      <c r="G3820" s="2" t="s">
        <v>13</v>
      </c>
      <c r="I3820" s="2">
        <v>3.4</v>
      </c>
    </row>
    <row r="3821">
      <c r="A3821" s="2" t="s">
        <v>6289</v>
      </c>
      <c r="B3821" s="2">
        <v>113.0</v>
      </c>
      <c r="C3821" s="2">
        <v>617228.0</v>
      </c>
      <c r="D3821" s="2" t="s">
        <v>6290</v>
      </c>
      <c r="E3821" s="2" t="s">
        <v>6291</v>
      </c>
      <c r="F3821" s="2" t="s">
        <v>6292</v>
      </c>
      <c r="G3821" s="2" t="s">
        <v>1934</v>
      </c>
      <c r="H3821" s="2">
        <v>8.445E7</v>
      </c>
      <c r="I3821" s="2">
        <v>7.4</v>
      </c>
    </row>
    <row r="3822">
      <c r="A3822" s="2" t="s">
        <v>6293</v>
      </c>
      <c r="B3822" s="2">
        <v>99.0</v>
      </c>
      <c r="C3822" s="2">
        <v>274385.0</v>
      </c>
      <c r="D3822" s="2" t="s">
        <v>888</v>
      </c>
      <c r="E3822" s="2" t="s">
        <v>6294</v>
      </c>
      <c r="F3822" s="2" t="s">
        <v>3026</v>
      </c>
      <c r="G3822" s="2" t="s">
        <v>265</v>
      </c>
      <c r="H3822" s="2">
        <v>4000000.0</v>
      </c>
      <c r="I3822" s="2">
        <v>7.3</v>
      </c>
    </row>
    <row r="3823">
      <c r="A3823" s="2" t="s">
        <v>2071</v>
      </c>
      <c r="B3823" s="2">
        <v>148.0</v>
      </c>
      <c r="C3823" s="2">
        <v>2.4475416E7</v>
      </c>
      <c r="D3823" s="2" t="s">
        <v>1196</v>
      </c>
      <c r="E3823" s="2" t="s">
        <v>6295</v>
      </c>
      <c r="F3823" s="2" t="s">
        <v>12</v>
      </c>
      <c r="G3823" s="2" t="s">
        <v>13</v>
      </c>
      <c r="H3823" s="2">
        <v>890000.0</v>
      </c>
      <c r="I3823" s="2">
        <v>8.0</v>
      </c>
    </row>
    <row r="3824">
      <c r="A3824" s="2" t="s">
        <v>6296</v>
      </c>
      <c r="B3824" s="2">
        <v>107.0</v>
      </c>
      <c r="D3824" s="2" t="s">
        <v>1929</v>
      </c>
      <c r="E3824" s="2" t="s">
        <v>6297</v>
      </c>
      <c r="F3824" s="2" t="s">
        <v>12</v>
      </c>
      <c r="G3824" s="2" t="s">
        <v>20</v>
      </c>
      <c r="H3824" s="2">
        <v>3000000.0</v>
      </c>
      <c r="I3824" s="2">
        <v>6.5</v>
      </c>
    </row>
    <row r="3825">
      <c r="A3825" s="2" t="s">
        <v>5684</v>
      </c>
      <c r="B3825" s="2">
        <v>93.0</v>
      </c>
      <c r="C3825" s="2">
        <v>4.7277326E7</v>
      </c>
      <c r="D3825" s="2" t="s">
        <v>2228</v>
      </c>
      <c r="E3825" s="2" t="s">
        <v>6298</v>
      </c>
      <c r="F3825" s="2" t="s">
        <v>12</v>
      </c>
      <c r="G3825" s="2" t="s">
        <v>13</v>
      </c>
      <c r="H3825" s="2">
        <v>4800000.0</v>
      </c>
      <c r="I3825" s="2">
        <v>5.9</v>
      </c>
    </row>
    <row r="3826">
      <c r="A3826" s="2" t="s">
        <v>3258</v>
      </c>
      <c r="B3826" s="2">
        <v>94.0</v>
      </c>
      <c r="C3826" s="2">
        <v>1247453.0</v>
      </c>
      <c r="D3826" s="2" t="s">
        <v>888</v>
      </c>
      <c r="E3826" s="2" t="s">
        <v>6299</v>
      </c>
      <c r="F3826" s="2" t="s">
        <v>12</v>
      </c>
      <c r="G3826" s="2" t="s">
        <v>20</v>
      </c>
      <c r="H3826" s="2">
        <v>2800000.0</v>
      </c>
      <c r="I3826" s="2">
        <v>6.8</v>
      </c>
    </row>
    <row r="3827">
      <c r="A3827" s="2" t="s">
        <v>4137</v>
      </c>
      <c r="B3827" s="2">
        <v>121.0</v>
      </c>
      <c r="C3827" s="2">
        <v>1729969.0</v>
      </c>
      <c r="D3827" s="2" t="s">
        <v>1422</v>
      </c>
      <c r="E3827" s="2" t="s">
        <v>6300</v>
      </c>
      <c r="F3827" s="2" t="s">
        <v>12</v>
      </c>
      <c r="G3827" s="2" t="s">
        <v>13</v>
      </c>
      <c r="H3827" s="2">
        <v>5000000.0</v>
      </c>
      <c r="I3827" s="2">
        <v>7.4</v>
      </c>
    </row>
    <row r="3828">
      <c r="A3828" s="2" t="s">
        <v>6301</v>
      </c>
      <c r="B3828" s="2">
        <v>118.0</v>
      </c>
      <c r="C3828" s="2">
        <v>1705139.0</v>
      </c>
      <c r="D3828" s="2" t="s">
        <v>935</v>
      </c>
      <c r="E3828" s="2" t="s">
        <v>6302</v>
      </c>
      <c r="F3828" s="2" t="s">
        <v>12</v>
      </c>
      <c r="G3828" s="2" t="s">
        <v>13</v>
      </c>
      <c r="H3828" s="2">
        <v>4700000.0</v>
      </c>
      <c r="I3828" s="2">
        <v>6.7</v>
      </c>
    </row>
    <row r="3829">
      <c r="A3829" s="2" t="s">
        <v>6303</v>
      </c>
      <c r="B3829" s="2">
        <v>98.0</v>
      </c>
      <c r="C3829" s="2">
        <v>238774.0</v>
      </c>
      <c r="D3829" s="2" t="s">
        <v>888</v>
      </c>
      <c r="E3829" s="2" t="s">
        <v>6304</v>
      </c>
      <c r="F3829" s="2" t="s">
        <v>12</v>
      </c>
      <c r="G3829" s="2" t="s">
        <v>20</v>
      </c>
      <c r="I3829" s="2">
        <v>6.8</v>
      </c>
    </row>
    <row r="3830">
      <c r="A3830" s="2" t="s">
        <v>6305</v>
      </c>
      <c r="B3830" s="2">
        <v>82.0</v>
      </c>
      <c r="D3830" s="2" t="s">
        <v>349</v>
      </c>
      <c r="E3830" s="2" t="s">
        <v>6306</v>
      </c>
      <c r="F3830" s="2" t="s">
        <v>12</v>
      </c>
      <c r="G3830" s="2" t="s">
        <v>13</v>
      </c>
      <c r="H3830" s="2">
        <v>5000000.0</v>
      </c>
      <c r="I3830" s="2">
        <v>5.4</v>
      </c>
    </row>
    <row r="3831">
      <c r="A3831" s="2" t="s">
        <v>2562</v>
      </c>
      <c r="B3831" s="2">
        <v>101.0</v>
      </c>
      <c r="C3831" s="2">
        <v>8025872.0</v>
      </c>
      <c r="D3831" s="2" t="s">
        <v>2620</v>
      </c>
      <c r="E3831" s="2" t="s">
        <v>6307</v>
      </c>
      <c r="F3831" s="2" t="s">
        <v>12</v>
      </c>
      <c r="G3831" s="2" t="s">
        <v>13</v>
      </c>
      <c r="H3831" s="2">
        <v>4700000.0</v>
      </c>
      <c r="I3831" s="2">
        <v>5.5</v>
      </c>
    </row>
    <row r="3832">
      <c r="A3832" s="2" t="s">
        <v>5977</v>
      </c>
      <c r="B3832" s="2">
        <v>106.0</v>
      </c>
      <c r="D3832" s="2" t="s">
        <v>6308</v>
      </c>
      <c r="E3832" s="2" t="s">
        <v>6309</v>
      </c>
      <c r="F3832" s="2" t="s">
        <v>12</v>
      </c>
      <c r="G3832" s="2" t="s">
        <v>13</v>
      </c>
      <c r="H3832" s="2">
        <v>4638783.0</v>
      </c>
      <c r="I3832" s="2">
        <v>7.4</v>
      </c>
    </row>
    <row r="3833">
      <c r="A3833" s="2" t="s">
        <v>4445</v>
      </c>
      <c r="B3833" s="2">
        <v>90.0</v>
      </c>
      <c r="C3833" s="2">
        <v>778565.0</v>
      </c>
      <c r="D3833" s="2" t="s">
        <v>683</v>
      </c>
      <c r="E3833" s="2" t="s">
        <v>6310</v>
      </c>
      <c r="F3833" s="2" t="s">
        <v>12</v>
      </c>
      <c r="G3833" s="2" t="s">
        <v>2663</v>
      </c>
      <c r="H3833" s="2">
        <v>4800000.0</v>
      </c>
      <c r="I3833" s="2">
        <v>5.7</v>
      </c>
    </row>
    <row r="3834">
      <c r="A3834" s="2" t="s">
        <v>6311</v>
      </c>
      <c r="B3834" s="2">
        <v>79.0</v>
      </c>
      <c r="D3834" s="2" t="s">
        <v>1196</v>
      </c>
      <c r="E3834" s="2" t="s">
        <v>6312</v>
      </c>
      <c r="F3834" s="2" t="s">
        <v>512</v>
      </c>
      <c r="G3834" s="2" t="s">
        <v>513</v>
      </c>
      <c r="I3834" s="2">
        <v>5.4</v>
      </c>
    </row>
    <row r="3835">
      <c r="A3835" s="2" t="s">
        <v>6313</v>
      </c>
      <c r="B3835" s="2">
        <v>87.0</v>
      </c>
      <c r="D3835" s="2" t="s">
        <v>585</v>
      </c>
      <c r="E3835" s="2" t="s">
        <v>6314</v>
      </c>
      <c r="F3835" s="2" t="s">
        <v>12</v>
      </c>
      <c r="G3835" s="2" t="s">
        <v>13</v>
      </c>
      <c r="H3835" s="2">
        <v>4700000.0</v>
      </c>
      <c r="I3835" s="2">
        <v>3.2</v>
      </c>
    </row>
    <row r="3836">
      <c r="A3836" s="2" t="s">
        <v>6315</v>
      </c>
      <c r="D3836" s="2" t="s">
        <v>590</v>
      </c>
      <c r="E3836" s="2" t="s">
        <v>6316</v>
      </c>
      <c r="F3836" s="2" t="s">
        <v>6317</v>
      </c>
      <c r="G3836" s="2" t="s">
        <v>1953</v>
      </c>
      <c r="I3836" s="2">
        <v>7.1</v>
      </c>
    </row>
    <row r="3837">
      <c r="A3837" s="2" t="s">
        <v>6318</v>
      </c>
      <c r="B3837" s="2">
        <v>105.0</v>
      </c>
      <c r="C3837" s="2">
        <v>1340891.0</v>
      </c>
      <c r="D3837" s="2" t="s">
        <v>76</v>
      </c>
      <c r="E3837" s="2" t="s">
        <v>6319</v>
      </c>
      <c r="F3837" s="2" t="s">
        <v>12</v>
      </c>
      <c r="G3837" s="2" t="s">
        <v>20</v>
      </c>
      <c r="I3837" s="2">
        <v>7.8</v>
      </c>
    </row>
    <row r="3838">
      <c r="A3838" s="2" t="s">
        <v>6320</v>
      </c>
      <c r="B3838" s="2">
        <v>89.0</v>
      </c>
      <c r="D3838" s="2" t="s">
        <v>5212</v>
      </c>
      <c r="E3838" s="2" t="s">
        <v>6321</v>
      </c>
      <c r="F3838" s="2" t="s">
        <v>12</v>
      </c>
      <c r="G3838" s="2" t="s">
        <v>95</v>
      </c>
      <c r="H3838" s="2">
        <v>5000000.0</v>
      </c>
      <c r="I3838" s="2">
        <v>5.3</v>
      </c>
    </row>
    <row r="3839">
      <c r="A3839" s="2" t="s">
        <v>6322</v>
      </c>
      <c r="B3839" s="2">
        <v>100.0</v>
      </c>
      <c r="C3839" s="2">
        <v>513836.0</v>
      </c>
      <c r="D3839" s="2" t="s">
        <v>495</v>
      </c>
      <c r="E3839" s="2" t="s">
        <v>6323</v>
      </c>
      <c r="F3839" s="2" t="s">
        <v>512</v>
      </c>
      <c r="G3839" s="2" t="s">
        <v>513</v>
      </c>
      <c r="H3839" s="2">
        <v>4600000.0</v>
      </c>
      <c r="I3839" s="2">
        <v>7.2</v>
      </c>
    </row>
    <row r="3840">
      <c r="A3840" s="2" t="s">
        <v>6324</v>
      </c>
      <c r="B3840" s="2">
        <v>92.0</v>
      </c>
      <c r="D3840" s="2" t="s">
        <v>888</v>
      </c>
      <c r="E3840" s="2" t="s">
        <v>6325</v>
      </c>
      <c r="F3840" s="2" t="s">
        <v>12</v>
      </c>
      <c r="G3840" s="2" t="s">
        <v>1020</v>
      </c>
      <c r="H3840" s="2">
        <v>4700000.0</v>
      </c>
      <c r="I3840" s="2">
        <v>6.2</v>
      </c>
    </row>
    <row r="3841">
      <c r="A3841" s="2" t="s">
        <v>6326</v>
      </c>
      <c r="B3841" s="2">
        <v>97.0</v>
      </c>
      <c r="C3841" s="2">
        <v>434417.0</v>
      </c>
      <c r="D3841" s="2" t="s">
        <v>1196</v>
      </c>
      <c r="E3841" s="2" t="s">
        <v>6327</v>
      </c>
      <c r="F3841" s="2" t="s">
        <v>12</v>
      </c>
      <c r="G3841" s="2" t="s">
        <v>1255</v>
      </c>
      <c r="H3841" s="2">
        <v>4600000.0</v>
      </c>
      <c r="I3841" s="2">
        <v>5.9</v>
      </c>
    </row>
    <row r="3842">
      <c r="A3842" s="2" t="s">
        <v>6328</v>
      </c>
      <c r="B3842" s="2">
        <v>100.0</v>
      </c>
      <c r="C3842" s="2">
        <v>728.0</v>
      </c>
      <c r="D3842" s="2" t="s">
        <v>683</v>
      </c>
      <c r="E3842" s="2" t="s">
        <v>6241</v>
      </c>
      <c r="F3842" s="2" t="s">
        <v>12</v>
      </c>
      <c r="G3842" s="2" t="s">
        <v>64</v>
      </c>
      <c r="I3842" s="2">
        <v>7.3</v>
      </c>
    </row>
    <row r="3843">
      <c r="A3843" s="2" t="s">
        <v>2591</v>
      </c>
      <c r="B3843" s="2">
        <v>96.0</v>
      </c>
      <c r="C3843" s="2">
        <v>8.12E7</v>
      </c>
      <c r="D3843" s="2" t="s">
        <v>585</v>
      </c>
      <c r="E3843" s="2" t="s">
        <v>6329</v>
      </c>
      <c r="F3843" s="2" t="s">
        <v>12</v>
      </c>
      <c r="G3843" s="2" t="s">
        <v>13</v>
      </c>
      <c r="H3843" s="2">
        <v>4500000.0</v>
      </c>
      <c r="I3843" s="2">
        <v>6.7</v>
      </c>
    </row>
    <row r="3844">
      <c r="A3844" s="2" t="s">
        <v>4660</v>
      </c>
      <c r="B3844" s="2">
        <v>104.0</v>
      </c>
      <c r="D3844" s="2" t="s">
        <v>815</v>
      </c>
      <c r="E3844" s="2" t="s">
        <v>6330</v>
      </c>
      <c r="F3844" s="2" t="s">
        <v>12</v>
      </c>
      <c r="G3844" s="2" t="s">
        <v>13</v>
      </c>
      <c r="H3844" s="2">
        <v>4500000.0</v>
      </c>
      <c r="I3844" s="2">
        <v>5.7</v>
      </c>
    </row>
    <row r="3845">
      <c r="A3845" s="2" t="s">
        <v>127</v>
      </c>
      <c r="B3845" s="2">
        <v>117.0</v>
      </c>
      <c r="C3845" s="2">
        <v>5.2700832E7</v>
      </c>
      <c r="D3845" s="2" t="s">
        <v>495</v>
      </c>
      <c r="E3845" s="2" t="s">
        <v>6331</v>
      </c>
      <c r="F3845" s="2" t="s">
        <v>12</v>
      </c>
      <c r="G3845" s="2" t="s">
        <v>20</v>
      </c>
      <c r="H3845" s="2">
        <v>4500000.0</v>
      </c>
      <c r="I3845" s="2">
        <v>7.1</v>
      </c>
    </row>
    <row r="3846">
      <c r="A3846" s="2" t="s">
        <v>3849</v>
      </c>
      <c r="B3846" s="2">
        <v>90.0</v>
      </c>
      <c r="D3846" s="2" t="s">
        <v>888</v>
      </c>
      <c r="E3846" s="2" t="s">
        <v>6332</v>
      </c>
      <c r="F3846" s="2" t="s">
        <v>12</v>
      </c>
      <c r="G3846" s="2" t="s">
        <v>13</v>
      </c>
      <c r="H3846" s="2">
        <v>4500000.0</v>
      </c>
      <c r="I3846" s="2">
        <v>7.2</v>
      </c>
    </row>
    <row r="3847">
      <c r="A3847" s="2" t="s">
        <v>6333</v>
      </c>
      <c r="B3847" s="2">
        <v>115.0</v>
      </c>
      <c r="D3847" s="2" t="s">
        <v>2441</v>
      </c>
      <c r="E3847" s="2" t="s">
        <v>6334</v>
      </c>
      <c r="F3847" s="2" t="s">
        <v>12</v>
      </c>
      <c r="G3847" s="2" t="s">
        <v>13</v>
      </c>
      <c r="H3847" s="2">
        <v>4500000.0</v>
      </c>
      <c r="I3847" s="2">
        <v>7.4</v>
      </c>
    </row>
    <row r="3848">
      <c r="A3848" s="2" t="s">
        <v>1767</v>
      </c>
      <c r="B3848" s="2">
        <v>108.0</v>
      </c>
      <c r="C3848" s="2">
        <v>1.3060843E7</v>
      </c>
      <c r="D3848" s="2" t="s">
        <v>1196</v>
      </c>
      <c r="E3848" s="2" t="s">
        <v>6335</v>
      </c>
      <c r="F3848" s="2" t="s">
        <v>12</v>
      </c>
      <c r="G3848" s="2" t="s">
        <v>13</v>
      </c>
      <c r="H3848" s="2">
        <v>1.5E7</v>
      </c>
      <c r="I3848" s="2">
        <v>7.7</v>
      </c>
    </row>
    <row r="3849">
      <c r="B3849" s="2">
        <v>43.0</v>
      </c>
      <c r="D3849" s="2" t="s">
        <v>683</v>
      </c>
      <c r="E3849" s="2" t="s">
        <v>6336</v>
      </c>
      <c r="F3849" s="2" t="s">
        <v>12</v>
      </c>
      <c r="G3849" s="2" t="s">
        <v>13</v>
      </c>
      <c r="I3849" s="2">
        <v>7.7</v>
      </c>
    </row>
    <row r="3850">
      <c r="A3850" s="2" t="s">
        <v>149</v>
      </c>
      <c r="B3850" s="2">
        <v>109.0</v>
      </c>
      <c r="C3850" s="2">
        <v>3798532.0</v>
      </c>
      <c r="D3850" s="2" t="s">
        <v>1838</v>
      </c>
      <c r="E3850" s="2" t="s">
        <v>6337</v>
      </c>
      <c r="F3850" s="2" t="s">
        <v>12</v>
      </c>
      <c r="G3850" s="2" t="s">
        <v>13</v>
      </c>
      <c r="H3850" s="2">
        <v>4500000.0</v>
      </c>
      <c r="I3850" s="2">
        <v>7.4</v>
      </c>
    </row>
    <row r="3851">
      <c r="A3851" s="2" t="s">
        <v>418</v>
      </c>
      <c r="B3851" s="2">
        <v>102.0</v>
      </c>
      <c r="C3851" s="2">
        <v>3609278.0</v>
      </c>
      <c r="D3851" s="2" t="s">
        <v>1196</v>
      </c>
      <c r="E3851" s="2" t="s">
        <v>6338</v>
      </c>
      <c r="F3851" s="2" t="s">
        <v>12</v>
      </c>
      <c r="G3851" s="2" t="s">
        <v>13</v>
      </c>
      <c r="H3851" s="2">
        <v>4500000.0</v>
      </c>
      <c r="I3851" s="2">
        <v>8.4</v>
      </c>
    </row>
    <row r="3852">
      <c r="A3852" s="2" t="s">
        <v>6339</v>
      </c>
      <c r="B3852" s="2">
        <v>100.0</v>
      </c>
      <c r="D3852" s="2" t="s">
        <v>5899</v>
      </c>
      <c r="E3852" s="2" t="s">
        <v>6340</v>
      </c>
      <c r="F3852" s="2" t="s">
        <v>12</v>
      </c>
      <c r="G3852" s="2" t="s">
        <v>13</v>
      </c>
      <c r="I3852" s="2">
        <v>7.1</v>
      </c>
    </row>
    <row r="3853">
      <c r="A3853" s="2" t="s">
        <v>6341</v>
      </c>
      <c r="B3853" s="2">
        <v>115.0</v>
      </c>
      <c r="C3853" s="2">
        <v>1687311.0</v>
      </c>
      <c r="D3853" s="2" t="s">
        <v>6342</v>
      </c>
      <c r="E3853" s="2" t="s">
        <v>6343</v>
      </c>
      <c r="F3853" s="2" t="s">
        <v>975</v>
      </c>
      <c r="G3853" s="2" t="s">
        <v>1255</v>
      </c>
      <c r="H3853" s="2">
        <v>7.0E8</v>
      </c>
      <c r="I3853" s="2">
        <v>7.2</v>
      </c>
    </row>
    <row r="3854">
      <c r="A3854" s="2" t="s">
        <v>262</v>
      </c>
      <c r="B3854" s="2">
        <v>122.0</v>
      </c>
      <c r="D3854" s="2" t="s">
        <v>770</v>
      </c>
      <c r="E3854" s="2" t="s">
        <v>6344</v>
      </c>
      <c r="F3854" s="2" t="s">
        <v>12</v>
      </c>
      <c r="G3854" s="2" t="s">
        <v>20</v>
      </c>
      <c r="H3854" s="2">
        <v>4500000.0</v>
      </c>
      <c r="I3854" s="2">
        <v>7.5</v>
      </c>
    </row>
    <row r="3855">
      <c r="A3855" s="2" t="s">
        <v>6345</v>
      </c>
      <c r="B3855" s="2">
        <v>98.0</v>
      </c>
      <c r="C3855" s="2">
        <v>1.0429707E7</v>
      </c>
      <c r="D3855" s="2" t="s">
        <v>585</v>
      </c>
      <c r="E3855" s="2" t="s">
        <v>6346</v>
      </c>
      <c r="F3855" s="2" t="s">
        <v>12</v>
      </c>
      <c r="G3855" s="2" t="s">
        <v>13</v>
      </c>
      <c r="H3855" s="2">
        <v>5000000.0</v>
      </c>
      <c r="I3855" s="2">
        <v>5.4</v>
      </c>
    </row>
    <row r="3856">
      <c r="A3856" s="2" t="s">
        <v>3387</v>
      </c>
      <c r="B3856" s="2">
        <v>133.0</v>
      </c>
      <c r="C3856" s="2">
        <v>727883.0</v>
      </c>
      <c r="D3856" s="2" t="s">
        <v>943</v>
      </c>
      <c r="E3856" s="2" t="s">
        <v>6347</v>
      </c>
      <c r="F3856" s="2" t="s">
        <v>12</v>
      </c>
      <c r="G3856" s="2" t="s">
        <v>13</v>
      </c>
      <c r="H3856" s="2">
        <v>4500000.0</v>
      </c>
      <c r="I3856" s="2">
        <v>8.1</v>
      </c>
    </row>
    <row r="3857">
      <c r="A3857" s="2" t="s">
        <v>6348</v>
      </c>
      <c r="B3857" s="2">
        <v>105.0</v>
      </c>
      <c r="C3857" s="2">
        <v>1391770.0</v>
      </c>
      <c r="D3857" s="2" t="s">
        <v>6349</v>
      </c>
      <c r="E3857" s="2" t="s">
        <v>6350</v>
      </c>
      <c r="F3857" s="2" t="s">
        <v>975</v>
      </c>
      <c r="G3857" s="2" t="s">
        <v>1020</v>
      </c>
      <c r="I3857" s="2">
        <v>6.0</v>
      </c>
    </row>
    <row r="3858">
      <c r="A3858" s="2" t="s">
        <v>6351</v>
      </c>
      <c r="B3858" s="2">
        <v>122.0</v>
      </c>
      <c r="C3858" s="2">
        <v>713413.0</v>
      </c>
      <c r="D3858" s="2" t="s">
        <v>1077</v>
      </c>
      <c r="E3858" s="2" t="s">
        <v>6352</v>
      </c>
      <c r="F3858" s="2" t="s">
        <v>3621</v>
      </c>
      <c r="G3858" s="2" t="s">
        <v>3622</v>
      </c>
      <c r="H3858" s="2">
        <v>4500000.0</v>
      </c>
      <c r="I3858" s="2">
        <v>7.8</v>
      </c>
    </row>
    <row r="3859">
      <c r="A3859" s="2" t="s">
        <v>6353</v>
      </c>
      <c r="B3859" s="2">
        <v>106.0</v>
      </c>
      <c r="C3859" s="2">
        <v>410241.0</v>
      </c>
      <c r="D3859" s="2" t="s">
        <v>3182</v>
      </c>
      <c r="E3859" s="2" t="s">
        <v>6354</v>
      </c>
      <c r="F3859" s="2" t="s">
        <v>12</v>
      </c>
      <c r="G3859" s="2" t="s">
        <v>13</v>
      </c>
      <c r="H3859" s="2">
        <v>2000000.0</v>
      </c>
      <c r="I3859" s="2">
        <v>6.8</v>
      </c>
    </row>
    <row r="3860">
      <c r="A3860" s="2" t="s">
        <v>6355</v>
      </c>
      <c r="B3860" s="2">
        <v>98.0</v>
      </c>
      <c r="C3860" s="2">
        <v>278821.0</v>
      </c>
      <c r="D3860" s="2" t="s">
        <v>888</v>
      </c>
      <c r="E3860" s="2" t="s">
        <v>6356</v>
      </c>
      <c r="F3860" s="2" t="s">
        <v>12</v>
      </c>
      <c r="G3860" s="2" t="s">
        <v>13</v>
      </c>
      <c r="I3860" s="2">
        <v>6.5</v>
      </c>
    </row>
    <row r="3861">
      <c r="A3861" s="2" t="s">
        <v>4983</v>
      </c>
      <c r="B3861" s="2">
        <v>112.0</v>
      </c>
      <c r="C3861" s="2">
        <v>211667.0</v>
      </c>
      <c r="D3861" s="2" t="s">
        <v>683</v>
      </c>
      <c r="E3861" s="2" t="s">
        <v>6357</v>
      </c>
      <c r="F3861" s="2" t="s">
        <v>4391</v>
      </c>
      <c r="G3861" s="2" t="s">
        <v>1987</v>
      </c>
      <c r="H3861" s="2">
        <v>4.2E9</v>
      </c>
      <c r="I3861" s="2">
        <v>7.7</v>
      </c>
    </row>
    <row r="3862">
      <c r="A3862" s="2" t="s">
        <v>6358</v>
      </c>
      <c r="B3862" s="2">
        <v>120.0</v>
      </c>
      <c r="C3862" s="2">
        <v>706622.0</v>
      </c>
      <c r="D3862" s="2" t="s">
        <v>3043</v>
      </c>
      <c r="E3862" s="2" t="s">
        <v>6359</v>
      </c>
      <c r="F3862" s="2" t="s">
        <v>512</v>
      </c>
      <c r="G3862" s="2" t="s">
        <v>513</v>
      </c>
      <c r="I3862" s="2">
        <v>6.4</v>
      </c>
    </row>
    <row r="3863">
      <c r="A3863" s="2" t="s">
        <v>6360</v>
      </c>
      <c r="B3863" s="2">
        <v>99.0</v>
      </c>
      <c r="C3863" s="2">
        <v>92191.0</v>
      </c>
      <c r="D3863" s="2" t="s">
        <v>2190</v>
      </c>
      <c r="E3863" s="2" t="s">
        <v>6361</v>
      </c>
      <c r="F3863" s="2" t="s">
        <v>12</v>
      </c>
      <c r="G3863" s="2" t="s">
        <v>20</v>
      </c>
      <c r="H3863" s="2">
        <v>2500000.0</v>
      </c>
      <c r="I3863" s="2">
        <v>6.5</v>
      </c>
    </row>
    <row r="3864">
      <c r="A3864" s="2" t="s">
        <v>6362</v>
      </c>
      <c r="B3864" s="2">
        <v>110.0</v>
      </c>
      <c r="C3864" s="2">
        <v>49413.0</v>
      </c>
      <c r="D3864" s="2" t="s">
        <v>116</v>
      </c>
      <c r="E3864" s="2" t="s">
        <v>6363</v>
      </c>
      <c r="F3864" s="2" t="s">
        <v>2512</v>
      </c>
      <c r="G3864" s="2" t="s">
        <v>1350</v>
      </c>
      <c r="H3864" s="2">
        <v>3.5E7</v>
      </c>
      <c r="I3864" s="2">
        <v>7.3</v>
      </c>
    </row>
    <row r="3865">
      <c r="A3865" s="2" t="s">
        <v>6364</v>
      </c>
      <c r="B3865" s="2">
        <v>102.0</v>
      </c>
      <c r="C3865" s="2">
        <v>199652.0</v>
      </c>
      <c r="D3865" s="2" t="s">
        <v>49</v>
      </c>
      <c r="E3865" s="2" t="s">
        <v>6365</v>
      </c>
      <c r="F3865" s="2" t="s">
        <v>12</v>
      </c>
      <c r="G3865" s="2" t="s">
        <v>1255</v>
      </c>
      <c r="I3865" s="2">
        <v>6.6</v>
      </c>
    </row>
    <row r="3866">
      <c r="A3866" s="2" t="s">
        <v>6366</v>
      </c>
      <c r="B3866" s="2">
        <v>109.0</v>
      </c>
      <c r="C3866" s="2">
        <v>181655.0</v>
      </c>
      <c r="D3866" s="2" t="s">
        <v>683</v>
      </c>
      <c r="E3866" s="2" t="s">
        <v>6367</v>
      </c>
      <c r="F3866" s="2" t="s">
        <v>1965</v>
      </c>
      <c r="G3866" s="2" t="s">
        <v>4310</v>
      </c>
      <c r="I3866" s="2">
        <v>7.9</v>
      </c>
    </row>
    <row r="3867">
      <c r="A3867" s="2" t="s">
        <v>6368</v>
      </c>
      <c r="B3867" s="2">
        <v>104.0</v>
      </c>
      <c r="C3867" s="2">
        <v>108229.0</v>
      </c>
      <c r="D3867" s="2" t="s">
        <v>2139</v>
      </c>
      <c r="E3867" s="2" t="s">
        <v>6369</v>
      </c>
      <c r="F3867" s="2" t="s">
        <v>12</v>
      </c>
      <c r="G3867" s="2" t="s">
        <v>13</v>
      </c>
      <c r="H3867" s="2">
        <v>4500000.0</v>
      </c>
      <c r="I3867" s="2">
        <v>5.9</v>
      </c>
    </row>
    <row r="3868">
      <c r="A3868" s="2" t="s">
        <v>6370</v>
      </c>
      <c r="B3868" s="2">
        <v>134.0</v>
      </c>
      <c r="D3868" s="2" t="s">
        <v>1422</v>
      </c>
      <c r="E3868" s="2" t="s">
        <v>6371</v>
      </c>
      <c r="F3868" s="2" t="s">
        <v>1952</v>
      </c>
      <c r="G3868" s="2" t="s">
        <v>1953</v>
      </c>
      <c r="I3868" s="2">
        <v>4.7</v>
      </c>
    </row>
    <row r="3869">
      <c r="A3869" s="2" t="s">
        <v>1727</v>
      </c>
      <c r="B3869" s="2">
        <v>133.0</v>
      </c>
      <c r="C3869" s="2">
        <v>1.12E8</v>
      </c>
      <c r="D3869" s="2" t="s">
        <v>1196</v>
      </c>
      <c r="E3869" s="2" t="s">
        <v>6372</v>
      </c>
      <c r="F3869" s="2" t="s">
        <v>12</v>
      </c>
      <c r="G3869" s="2" t="s">
        <v>13</v>
      </c>
      <c r="H3869" s="2">
        <v>4400000.0</v>
      </c>
      <c r="I3869" s="2">
        <v>8.7</v>
      </c>
    </row>
    <row r="3870">
      <c r="A3870" s="2" t="s">
        <v>6373</v>
      </c>
      <c r="B3870" s="2">
        <v>85.0</v>
      </c>
      <c r="D3870" s="2" t="s">
        <v>585</v>
      </c>
      <c r="E3870" s="2" t="s">
        <v>6374</v>
      </c>
      <c r="F3870" s="2" t="s">
        <v>12</v>
      </c>
      <c r="G3870" s="2" t="s">
        <v>13</v>
      </c>
      <c r="H3870" s="2">
        <v>4400000.0</v>
      </c>
      <c r="I3870" s="2">
        <v>5.9</v>
      </c>
    </row>
    <row r="3871">
      <c r="A3871" s="2" t="s">
        <v>3567</v>
      </c>
      <c r="B3871" s="2">
        <v>87.0</v>
      </c>
      <c r="D3871" s="2" t="s">
        <v>590</v>
      </c>
      <c r="E3871" s="2" t="s">
        <v>6375</v>
      </c>
      <c r="G3871" s="2" t="s">
        <v>13</v>
      </c>
      <c r="H3871" s="2">
        <v>4400000.0</v>
      </c>
      <c r="I3871" s="2">
        <v>6.7</v>
      </c>
    </row>
    <row r="3872">
      <c r="A3872" s="2" t="s">
        <v>6376</v>
      </c>
      <c r="B3872" s="2">
        <v>130.0</v>
      </c>
      <c r="D3872" s="2" t="s">
        <v>6377</v>
      </c>
      <c r="E3872" s="2" t="s">
        <v>6378</v>
      </c>
      <c r="F3872" s="2" t="s">
        <v>1952</v>
      </c>
      <c r="G3872" s="2" t="s">
        <v>1953</v>
      </c>
      <c r="H3872" s="2">
        <v>4400000.0</v>
      </c>
      <c r="I3872" s="2">
        <v>8.5</v>
      </c>
    </row>
    <row r="3873">
      <c r="B3873" s="2">
        <v>199.0</v>
      </c>
      <c r="D3873" s="2" t="s">
        <v>2479</v>
      </c>
      <c r="E3873" s="2" t="s">
        <v>6379</v>
      </c>
      <c r="F3873" s="2" t="s">
        <v>12</v>
      </c>
      <c r="G3873" s="2" t="s">
        <v>95</v>
      </c>
      <c r="I3873" s="2">
        <v>8.4</v>
      </c>
    </row>
    <row r="3874">
      <c r="A3874" s="2" t="s">
        <v>5724</v>
      </c>
      <c r="B3874" s="2">
        <v>103.0</v>
      </c>
      <c r="C3874" s="2">
        <v>8691.0</v>
      </c>
      <c r="D3874" s="2" t="s">
        <v>46</v>
      </c>
      <c r="E3874" s="2" t="s">
        <v>6380</v>
      </c>
      <c r="F3874" s="2" t="s">
        <v>12</v>
      </c>
      <c r="G3874" s="2" t="s">
        <v>13</v>
      </c>
      <c r="H3874" s="2">
        <v>4500000.0</v>
      </c>
      <c r="I3874" s="2">
        <v>5.8</v>
      </c>
    </row>
    <row r="3875">
      <c r="A3875" s="2" t="s">
        <v>6381</v>
      </c>
      <c r="B3875" s="2">
        <v>112.0</v>
      </c>
      <c r="C3875" s="2">
        <v>26345.0</v>
      </c>
      <c r="D3875" s="2" t="s">
        <v>5263</v>
      </c>
      <c r="E3875" s="2" t="s">
        <v>6382</v>
      </c>
      <c r="F3875" s="2" t="s">
        <v>12</v>
      </c>
      <c r="G3875" s="2" t="s">
        <v>20</v>
      </c>
      <c r="H3875" s="2">
        <v>3000000.0</v>
      </c>
      <c r="I3875" s="2">
        <v>6.1</v>
      </c>
    </row>
    <row r="3876">
      <c r="A3876" s="2" t="s">
        <v>3923</v>
      </c>
      <c r="B3876" s="2">
        <v>89.0</v>
      </c>
      <c r="C3876" s="2">
        <v>6940281.0</v>
      </c>
      <c r="D3876" s="2" t="s">
        <v>535</v>
      </c>
      <c r="E3876" s="2" t="s">
        <v>6383</v>
      </c>
      <c r="F3876" s="2" t="s">
        <v>12</v>
      </c>
      <c r="G3876" s="2" t="s">
        <v>20</v>
      </c>
      <c r="I3876" s="2">
        <v>7.3</v>
      </c>
    </row>
    <row r="3877">
      <c r="A3877" s="2" t="s">
        <v>831</v>
      </c>
      <c r="B3877" s="2">
        <v>124.0</v>
      </c>
      <c r="C3877" s="2">
        <v>188870.0</v>
      </c>
      <c r="D3877" s="2" t="s">
        <v>154</v>
      </c>
      <c r="E3877" s="2" t="s">
        <v>6384</v>
      </c>
      <c r="F3877" s="2" t="s">
        <v>4309</v>
      </c>
      <c r="G3877" s="2" t="s">
        <v>4310</v>
      </c>
      <c r="I3877" s="2">
        <v>6.7</v>
      </c>
    </row>
    <row r="3878">
      <c r="A3878" s="2" t="s">
        <v>2960</v>
      </c>
      <c r="B3878" s="2">
        <v>101.0</v>
      </c>
      <c r="C3878" s="2">
        <v>2.0772796E7</v>
      </c>
      <c r="D3878" s="2" t="s">
        <v>2479</v>
      </c>
      <c r="E3878" s="2" t="s">
        <v>6385</v>
      </c>
      <c r="F3878" s="2" t="s">
        <v>12</v>
      </c>
      <c r="G3878" s="2" t="s">
        <v>64</v>
      </c>
      <c r="H3878" s="2">
        <v>6000000.0</v>
      </c>
      <c r="I3878" s="2">
        <v>7.6</v>
      </c>
    </row>
    <row r="3879">
      <c r="A3879" s="2" t="s">
        <v>6386</v>
      </c>
      <c r="B3879" s="2">
        <v>133.0</v>
      </c>
      <c r="C3879" s="2">
        <v>199228.0</v>
      </c>
      <c r="D3879" s="2" t="s">
        <v>888</v>
      </c>
      <c r="E3879" s="2" t="s">
        <v>6387</v>
      </c>
      <c r="F3879" s="2" t="s">
        <v>1952</v>
      </c>
      <c r="G3879" s="2" t="s">
        <v>1953</v>
      </c>
      <c r="H3879" s="2">
        <v>1.5E8</v>
      </c>
      <c r="I3879" s="2">
        <v>7.2</v>
      </c>
    </row>
    <row r="3880">
      <c r="A3880" s="2" t="s">
        <v>6388</v>
      </c>
      <c r="B3880" s="2">
        <v>112.0</v>
      </c>
      <c r="D3880" s="2" t="s">
        <v>1752</v>
      </c>
      <c r="E3880" s="2" t="s">
        <v>6389</v>
      </c>
      <c r="F3880" s="2" t="s">
        <v>3026</v>
      </c>
      <c r="G3880" s="2" t="s">
        <v>3032</v>
      </c>
      <c r="H3880" s="2">
        <v>4500000.0</v>
      </c>
      <c r="I3880" s="2">
        <v>6.2</v>
      </c>
    </row>
    <row r="3881">
      <c r="A3881" s="2" t="s">
        <v>326</v>
      </c>
      <c r="B3881" s="2">
        <v>111.0</v>
      </c>
      <c r="C3881" s="2">
        <v>3.4964818E7</v>
      </c>
      <c r="D3881" s="2" t="s">
        <v>72</v>
      </c>
      <c r="E3881" s="2" t="s">
        <v>327</v>
      </c>
      <c r="F3881" s="2" t="s">
        <v>12</v>
      </c>
      <c r="G3881" s="2" t="s">
        <v>13</v>
      </c>
      <c r="H3881" s="2">
        <v>1.5E8</v>
      </c>
      <c r="I3881" s="2">
        <v>5.8</v>
      </c>
    </row>
    <row r="3882">
      <c r="A3882" s="2" t="s">
        <v>1419</v>
      </c>
      <c r="B3882" s="2">
        <v>98.0</v>
      </c>
      <c r="D3882" s="2" t="s">
        <v>1057</v>
      </c>
      <c r="E3882" s="2" t="s">
        <v>6390</v>
      </c>
      <c r="F3882" s="2" t="s">
        <v>12</v>
      </c>
      <c r="G3882" s="2" t="s">
        <v>13</v>
      </c>
      <c r="H3882" s="2">
        <v>4200000.0</v>
      </c>
      <c r="I3882" s="2">
        <v>5.2</v>
      </c>
    </row>
    <row r="3883">
      <c r="B3883" s="2">
        <v>60.0</v>
      </c>
      <c r="D3883" s="2" t="s">
        <v>683</v>
      </c>
      <c r="E3883" s="2" t="s">
        <v>6391</v>
      </c>
      <c r="F3883" s="2" t="s">
        <v>12</v>
      </c>
      <c r="G3883" s="2" t="s">
        <v>13</v>
      </c>
      <c r="I3883" s="2">
        <v>8.1</v>
      </c>
    </row>
    <row r="3884">
      <c r="A3884" s="2" t="s">
        <v>5313</v>
      </c>
      <c r="B3884" s="2">
        <v>93.0</v>
      </c>
      <c r="C3884" s="2">
        <v>2542264.0</v>
      </c>
      <c r="D3884" s="2" t="s">
        <v>888</v>
      </c>
      <c r="E3884" s="2" t="s">
        <v>6392</v>
      </c>
      <c r="F3884" s="2" t="s">
        <v>12</v>
      </c>
      <c r="G3884" s="2" t="s">
        <v>20</v>
      </c>
      <c r="I3884" s="2">
        <v>7.1</v>
      </c>
    </row>
    <row r="3885">
      <c r="A3885" s="2" t="s">
        <v>762</v>
      </c>
      <c r="B3885" s="2">
        <v>104.0</v>
      </c>
      <c r="C3885" s="2">
        <v>1487477.0</v>
      </c>
      <c r="D3885" s="2" t="s">
        <v>6393</v>
      </c>
      <c r="E3885" s="2" t="s">
        <v>6394</v>
      </c>
      <c r="F3885" s="2" t="s">
        <v>1965</v>
      </c>
      <c r="G3885" s="2" t="s">
        <v>2487</v>
      </c>
      <c r="H3885" s="2">
        <v>4200000.0</v>
      </c>
      <c r="I3885" s="2">
        <v>6.5</v>
      </c>
    </row>
    <row r="3886">
      <c r="A3886" s="2" t="s">
        <v>1757</v>
      </c>
      <c r="B3886" s="2">
        <v>112.0</v>
      </c>
      <c r="C3886" s="2">
        <v>6.2549E7</v>
      </c>
      <c r="D3886" s="2" t="s">
        <v>1838</v>
      </c>
      <c r="E3886" s="2" t="s">
        <v>6395</v>
      </c>
      <c r="F3886" s="2" t="s">
        <v>12</v>
      </c>
      <c r="G3886" s="2" t="s">
        <v>20</v>
      </c>
      <c r="H3886" s="2">
        <v>2300000.0</v>
      </c>
      <c r="I3886" s="2">
        <v>7.3</v>
      </c>
    </row>
    <row r="3887">
      <c r="A3887" s="2" t="s">
        <v>3893</v>
      </c>
      <c r="B3887" s="2">
        <v>94.0</v>
      </c>
      <c r="C3887" s="2">
        <v>1.055E8</v>
      </c>
      <c r="D3887" s="2" t="s">
        <v>585</v>
      </c>
      <c r="E3887" s="2" t="s">
        <v>6396</v>
      </c>
      <c r="F3887" s="2" t="s">
        <v>12</v>
      </c>
      <c r="G3887" s="2" t="s">
        <v>95</v>
      </c>
      <c r="H3887" s="2">
        <v>4000000.0</v>
      </c>
      <c r="I3887" s="2">
        <v>6.2</v>
      </c>
    </row>
    <row r="3888">
      <c r="A3888" s="2" t="s">
        <v>878</v>
      </c>
      <c r="B3888" s="2">
        <v>90.0</v>
      </c>
      <c r="C3888" s="2">
        <v>101055.0</v>
      </c>
      <c r="D3888" s="2" t="s">
        <v>2228</v>
      </c>
      <c r="E3888" s="2" t="s">
        <v>6397</v>
      </c>
      <c r="F3888" s="2" t="s">
        <v>12</v>
      </c>
      <c r="G3888" s="2" t="s">
        <v>13</v>
      </c>
      <c r="H3888" s="2">
        <v>4000000.0</v>
      </c>
      <c r="I3888" s="2">
        <v>5.0</v>
      </c>
    </row>
    <row r="3889">
      <c r="A3889" s="2" t="s">
        <v>878</v>
      </c>
      <c r="B3889" s="2">
        <v>96.0</v>
      </c>
      <c r="D3889" s="2" t="s">
        <v>6398</v>
      </c>
      <c r="E3889" s="2" t="s">
        <v>6399</v>
      </c>
      <c r="F3889" s="2" t="s">
        <v>12</v>
      </c>
      <c r="G3889" s="2" t="s">
        <v>13</v>
      </c>
      <c r="H3889" s="2">
        <v>114000.0</v>
      </c>
      <c r="I3889" s="2">
        <v>8.0</v>
      </c>
    </row>
    <row r="3890">
      <c r="A3890" s="2" t="s">
        <v>2327</v>
      </c>
      <c r="B3890" s="2">
        <v>101.0</v>
      </c>
      <c r="C3890" s="2">
        <v>4.4566004E7</v>
      </c>
      <c r="D3890" s="2" t="s">
        <v>1196</v>
      </c>
      <c r="E3890" s="2" t="s">
        <v>6400</v>
      </c>
      <c r="F3890" s="2" t="s">
        <v>12</v>
      </c>
      <c r="G3890" s="2" t="s">
        <v>13</v>
      </c>
      <c r="H3890" s="2">
        <v>4000000.0</v>
      </c>
      <c r="I3890" s="2">
        <v>7.8</v>
      </c>
    </row>
    <row r="3891">
      <c r="A3891" s="2" t="s">
        <v>2858</v>
      </c>
      <c r="B3891" s="2">
        <v>93.0</v>
      </c>
      <c r="C3891" s="2">
        <v>3.92E7</v>
      </c>
      <c r="D3891" s="2" t="s">
        <v>590</v>
      </c>
      <c r="E3891" s="2" t="s">
        <v>6401</v>
      </c>
      <c r="F3891" s="2" t="s">
        <v>12</v>
      </c>
      <c r="G3891" s="2" t="s">
        <v>13</v>
      </c>
      <c r="H3891" s="2">
        <v>4000000.0</v>
      </c>
      <c r="I3891" s="2">
        <v>8.1</v>
      </c>
    </row>
    <row r="3892">
      <c r="A3892" s="2" t="s">
        <v>6402</v>
      </c>
      <c r="B3892" s="2">
        <v>152.0</v>
      </c>
      <c r="C3892" s="2">
        <v>3.6E7</v>
      </c>
      <c r="D3892" s="2" t="s">
        <v>4405</v>
      </c>
      <c r="E3892" s="2" t="s">
        <v>6403</v>
      </c>
      <c r="F3892" s="2" t="s">
        <v>12</v>
      </c>
      <c r="G3892" s="2" t="s">
        <v>13</v>
      </c>
      <c r="H3892" s="2">
        <v>4000000.0</v>
      </c>
      <c r="I3892" s="2">
        <v>6.7</v>
      </c>
    </row>
    <row r="3893">
      <c r="A3893" s="2" t="s">
        <v>67</v>
      </c>
      <c r="B3893" s="2">
        <v>150.0</v>
      </c>
      <c r="C3893" s="2">
        <v>6.5007045E7</v>
      </c>
      <c r="D3893" s="2" t="s">
        <v>354</v>
      </c>
      <c r="E3893" s="2" t="s">
        <v>355</v>
      </c>
      <c r="F3893" s="2" t="s">
        <v>12</v>
      </c>
      <c r="G3893" s="2" t="s">
        <v>20</v>
      </c>
      <c r="H3893" s="2">
        <v>1.4E8</v>
      </c>
      <c r="I3893" s="2">
        <v>6.1</v>
      </c>
    </row>
    <row r="3894">
      <c r="A3894" s="2" t="s">
        <v>45</v>
      </c>
      <c r="B3894" s="2">
        <v>112.0</v>
      </c>
      <c r="C3894" s="2">
        <v>3.1252964E7</v>
      </c>
      <c r="D3894" s="2" t="s">
        <v>76</v>
      </c>
      <c r="E3894" s="2" t="s">
        <v>6404</v>
      </c>
      <c r="F3894" s="2" t="s">
        <v>12</v>
      </c>
      <c r="G3894" s="2" t="s">
        <v>13</v>
      </c>
      <c r="H3894" s="2">
        <v>4000000.0</v>
      </c>
      <c r="I3894" s="2">
        <v>7.1</v>
      </c>
    </row>
    <row r="3895">
      <c r="A3895" s="2" t="s">
        <v>6405</v>
      </c>
      <c r="B3895" s="2">
        <v>95.0</v>
      </c>
      <c r="C3895" s="2">
        <v>131175.0</v>
      </c>
      <c r="D3895" s="2" t="s">
        <v>4002</v>
      </c>
      <c r="E3895" s="2" t="s">
        <v>6406</v>
      </c>
      <c r="F3895" s="2" t="s">
        <v>12</v>
      </c>
      <c r="G3895" s="2" t="s">
        <v>13</v>
      </c>
      <c r="H3895" s="2">
        <v>8500000.0</v>
      </c>
      <c r="I3895" s="2">
        <v>5.6</v>
      </c>
    </row>
    <row r="3896">
      <c r="A3896" s="2" t="s">
        <v>6407</v>
      </c>
      <c r="B3896" s="2">
        <v>111.0</v>
      </c>
      <c r="C3896" s="2">
        <v>3.1968347E7</v>
      </c>
      <c r="D3896" s="2" t="s">
        <v>76</v>
      </c>
      <c r="E3896" s="2" t="s">
        <v>6408</v>
      </c>
      <c r="F3896" s="2" t="s">
        <v>12</v>
      </c>
      <c r="G3896" s="2" t="s">
        <v>13</v>
      </c>
      <c r="H3896" s="2">
        <v>3600000.0</v>
      </c>
      <c r="I3896" s="2">
        <v>7.6</v>
      </c>
    </row>
    <row r="3897">
      <c r="A3897" s="2" t="s">
        <v>6409</v>
      </c>
      <c r="B3897" s="2">
        <v>86.0</v>
      </c>
      <c r="D3897" s="2" t="s">
        <v>2620</v>
      </c>
      <c r="E3897" s="2" t="s">
        <v>6410</v>
      </c>
      <c r="F3897" s="2" t="s">
        <v>12</v>
      </c>
      <c r="G3897" s="2" t="s">
        <v>13</v>
      </c>
      <c r="H3897" s="2">
        <v>4500000.0</v>
      </c>
      <c r="I3897" s="2">
        <v>4.3</v>
      </c>
    </row>
    <row r="3898">
      <c r="A3898" s="2" t="s">
        <v>5895</v>
      </c>
      <c r="B3898" s="2">
        <v>108.0</v>
      </c>
      <c r="D3898" s="2" t="s">
        <v>4372</v>
      </c>
      <c r="E3898" s="2" t="s">
        <v>5896</v>
      </c>
      <c r="F3898" s="2" t="s">
        <v>12</v>
      </c>
      <c r="G3898" s="2" t="s">
        <v>13</v>
      </c>
      <c r="H3898" s="2">
        <v>4000000.0</v>
      </c>
      <c r="I3898" s="2">
        <v>7.3</v>
      </c>
    </row>
    <row r="3899">
      <c r="A3899" s="2" t="s">
        <v>6411</v>
      </c>
      <c r="B3899" s="2">
        <v>105.0</v>
      </c>
      <c r="D3899" s="2" t="s">
        <v>495</v>
      </c>
      <c r="E3899" s="2" t="s">
        <v>6412</v>
      </c>
      <c r="F3899" s="2" t="s">
        <v>12</v>
      </c>
      <c r="G3899" s="2" t="s">
        <v>13</v>
      </c>
      <c r="H3899" s="2">
        <v>4000000.0</v>
      </c>
      <c r="I3899" s="2">
        <v>7.3</v>
      </c>
    </row>
    <row r="3900">
      <c r="A3900" s="2" t="s">
        <v>169</v>
      </c>
      <c r="B3900" s="2">
        <v>91.0</v>
      </c>
      <c r="C3900" s="2">
        <v>3.538556E7</v>
      </c>
      <c r="D3900" s="2" t="s">
        <v>293</v>
      </c>
      <c r="E3900" s="2" t="s">
        <v>6413</v>
      </c>
      <c r="F3900" s="2" t="s">
        <v>12</v>
      </c>
      <c r="G3900" s="2" t="s">
        <v>13</v>
      </c>
      <c r="H3900" s="2">
        <v>4000000.0</v>
      </c>
      <c r="I3900" s="2">
        <v>4.6</v>
      </c>
    </row>
    <row r="3901">
      <c r="A3901" s="2" t="s">
        <v>5154</v>
      </c>
      <c r="B3901" s="2">
        <v>105.0</v>
      </c>
      <c r="D3901" s="2" t="s">
        <v>76</v>
      </c>
      <c r="E3901" s="2" t="s">
        <v>6414</v>
      </c>
      <c r="F3901" s="2" t="s">
        <v>12</v>
      </c>
      <c r="G3901" s="2" t="s">
        <v>13</v>
      </c>
      <c r="H3901" s="2">
        <v>4000000.0</v>
      </c>
      <c r="I3901" s="2">
        <v>6.8</v>
      </c>
    </row>
    <row r="3902">
      <c r="B3902" s="2">
        <v>60.0</v>
      </c>
      <c r="D3902" s="2" t="s">
        <v>1853</v>
      </c>
      <c r="E3902" s="2" t="s">
        <v>6257</v>
      </c>
      <c r="F3902" s="2" t="s">
        <v>12</v>
      </c>
      <c r="G3902" s="2" t="s">
        <v>13</v>
      </c>
      <c r="I3902" s="2">
        <v>7.5</v>
      </c>
    </row>
    <row r="3903">
      <c r="A3903" s="2" t="s">
        <v>6415</v>
      </c>
      <c r="B3903" s="2">
        <v>106.0</v>
      </c>
      <c r="C3903" s="2">
        <v>2.0803237E7</v>
      </c>
      <c r="D3903" s="2" t="s">
        <v>888</v>
      </c>
      <c r="E3903" s="2" t="s">
        <v>6416</v>
      </c>
      <c r="F3903" s="2" t="s">
        <v>12</v>
      </c>
      <c r="G3903" s="2" t="s">
        <v>13</v>
      </c>
      <c r="H3903" s="2">
        <v>3500000.0</v>
      </c>
      <c r="I3903" s="2">
        <v>7.1</v>
      </c>
    </row>
    <row r="3904">
      <c r="A3904" s="2" t="s">
        <v>1866</v>
      </c>
      <c r="B3904" s="2">
        <v>93.0</v>
      </c>
      <c r="C3904" s="2">
        <v>1.3008928E7</v>
      </c>
      <c r="D3904" s="2" t="s">
        <v>1514</v>
      </c>
      <c r="E3904" s="2" t="s">
        <v>6417</v>
      </c>
      <c r="F3904" s="2" t="s">
        <v>12</v>
      </c>
      <c r="G3904" s="2" t="s">
        <v>13</v>
      </c>
      <c r="H3904" s="2">
        <v>4000000.0</v>
      </c>
      <c r="I3904" s="2">
        <v>7.3</v>
      </c>
    </row>
    <row r="3905">
      <c r="A3905" s="2" t="s">
        <v>6418</v>
      </c>
      <c r="B3905" s="2">
        <v>172.0</v>
      </c>
      <c r="D3905" s="2" t="s">
        <v>6419</v>
      </c>
      <c r="E3905" s="2" t="s">
        <v>6420</v>
      </c>
      <c r="F3905" s="2" t="s">
        <v>12</v>
      </c>
      <c r="G3905" s="2" t="s">
        <v>13</v>
      </c>
      <c r="H3905" s="2">
        <v>4000000.0</v>
      </c>
      <c r="I3905" s="2">
        <v>8.3</v>
      </c>
    </row>
    <row r="3906">
      <c r="A3906" s="2" t="s">
        <v>6421</v>
      </c>
      <c r="B3906" s="2">
        <v>109.0</v>
      </c>
      <c r="C3906" s="2">
        <v>1.0941801E7</v>
      </c>
      <c r="D3906" s="2" t="s">
        <v>6422</v>
      </c>
      <c r="E3906" s="2" t="s">
        <v>6423</v>
      </c>
      <c r="F3906" s="2" t="s">
        <v>12</v>
      </c>
      <c r="G3906" s="2" t="s">
        <v>13</v>
      </c>
      <c r="I3906" s="2">
        <v>5.4</v>
      </c>
    </row>
    <row r="3907">
      <c r="A3907" s="2" t="s">
        <v>6424</v>
      </c>
      <c r="B3907" s="2">
        <v>93.0</v>
      </c>
      <c r="C3907" s="2">
        <v>1.5152879E7</v>
      </c>
      <c r="D3907" s="2" t="s">
        <v>1535</v>
      </c>
      <c r="E3907" s="2" t="s">
        <v>6425</v>
      </c>
      <c r="F3907" s="2" t="s">
        <v>12</v>
      </c>
      <c r="G3907" s="2" t="s">
        <v>513</v>
      </c>
      <c r="H3907" s="2">
        <v>5000000.0</v>
      </c>
      <c r="I3907" s="2">
        <v>4.0</v>
      </c>
    </row>
    <row r="3908">
      <c r="A3908" s="2" t="s">
        <v>3170</v>
      </c>
      <c r="B3908" s="2">
        <v>165.0</v>
      </c>
      <c r="C3908" s="2">
        <v>2.53592E7</v>
      </c>
      <c r="D3908" s="2" t="s">
        <v>1196</v>
      </c>
      <c r="E3908" s="2" t="s">
        <v>6426</v>
      </c>
      <c r="F3908" s="2" t="s">
        <v>12</v>
      </c>
      <c r="G3908" s="2" t="s">
        <v>13</v>
      </c>
      <c r="H3908" s="2">
        <v>4000000.0</v>
      </c>
      <c r="I3908" s="2">
        <v>8.0</v>
      </c>
    </row>
    <row r="3909">
      <c r="A3909" s="2" t="s">
        <v>2858</v>
      </c>
      <c r="B3909" s="2">
        <v>96.0</v>
      </c>
      <c r="C3909" s="2">
        <v>1.0515579E7</v>
      </c>
      <c r="D3909" s="2" t="s">
        <v>4317</v>
      </c>
      <c r="E3909" s="2" t="s">
        <v>6427</v>
      </c>
      <c r="F3909" s="2" t="s">
        <v>12</v>
      </c>
      <c r="G3909" s="2" t="s">
        <v>20</v>
      </c>
      <c r="H3909" s="2">
        <v>4000000.0</v>
      </c>
      <c r="I3909" s="2">
        <v>6.7</v>
      </c>
    </row>
    <row r="3910">
      <c r="A3910" s="2" t="s">
        <v>90</v>
      </c>
      <c r="B3910" s="2">
        <v>119.0</v>
      </c>
      <c r="C3910" s="2">
        <v>1.8001174E8</v>
      </c>
      <c r="D3910" s="2" t="s">
        <v>81</v>
      </c>
      <c r="E3910" s="2" t="s">
        <v>600</v>
      </c>
      <c r="F3910" s="2" t="s">
        <v>12</v>
      </c>
      <c r="G3910" s="2" t="s">
        <v>13</v>
      </c>
      <c r="H3910" s="2">
        <v>1.0E8</v>
      </c>
      <c r="I3910" s="2">
        <v>5.7</v>
      </c>
    </row>
    <row r="3911">
      <c r="A3911" s="2" t="s">
        <v>6428</v>
      </c>
      <c r="B3911" s="2">
        <v>93.0</v>
      </c>
      <c r="C3911" s="2">
        <v>1.0097096E7</v>
      </c>
      <c r="D3911" s="2" t="s">
        <v>585</v>
      </c>
      <c r="E3911" s="2" t="s">
        <v>6429</v>
      </c>
      <c r="F3911" s="2" t="s">
        <v>12</v>
      </c>
      <c r="G3911" s="2" t="s">
        <v>13</v>
      </c>
      <c r="H3911" s="2">
        <v>4000000.0</v>
      </c>
      <c r="I3911" s="2">
        <v>4.6</v>
      </c>
    </row>
    <row r="3912">
      <c r="A3912" s="2" t="s">
        <v>6428</v>
      </c>
      <c r="B3912" s="2">
        <v>82.0</v>
      </c>
      <c r="C3912" s="2">
        <v>9821335.0</v>
      </c>
      <c r="D3912" s="2" t="s">
        <v>585</v>
      </c>
      <c r="E3912" s="2" t="s">
        <v>6430</v>
      </c>
      <c r="F3912" s="2" t="s">
        <v>12</v>
      </c>
      <c r="G3912" s="2" t="s">
        <v>13</v>
      </c>
      <c r="H3912" s="2">
        <v>6000000.0</v>
      </c>
      <c r="I3912" s="2">
        <v>4.0</v>
      </c>
    </row>
    <row r="3913">
      <c r="A3913" s="2" t="s">
        <v>4241</v>
      </c>
      <c r="B3913" s="2">
        <v>101.0</v>
      </c>
      <c r="C3913" s="2">
        <v>8243880.0</v>
      </c>
      <c r="D3913" s="2" t="s">
        <v>6431</v>
      </c>
      <c r="E3913" s="2" t="s">
        <v>6432</v>
      </c>
      <c r="F3913" s="2" t="s">
        <v>12</v>
      </c>
      <c r="G3913" s="2" t="s">
        <v>13</v>
      </c>
      <c r="H3913" s="2">
        <v>3200000.0</v>
      </c>
      <c r="I3913" s="2">
        <v>7.0</v>
      </c>
    </row>
    <row r="3914">
      <c r="A3914" s="2" t="s">
        <v>6333</v>
      </c>
      <c r="B3914" s="2">
        <v>120.0</v>
      </c>
      <c r="D3914" s="2" t="s">
        <v>1411</v>
      </c>
      <c r="E3914" s="2" t="s">
        <v>6433</v>
      </c>
      <c r="F3914" s="2" t="s">
        <v>12</v>
      </c>
      <c r="G3914" s="2" t="s">
        <v>13</v>
      </c>
      <c r="H3914" s="2">
        <v>4000000.0</v>
      </c>
      <c r="I3914" s="2">
        <v>7.4</v>
      </c>
    </row>
    <row r="3915">
      <c r="A3915" s="2" t="s">
        <v>5975</v>
      </c>
      <c r="B3915" s="2">
        <v>81.0</v>
      </c>
      <c r="C3915" s="2">
        <v>7825820.0</v>
      </c>
      <c r="D3915" s="2" t="s">
        <v>784</v>
      </c>
      <c r="E3915" s="2" t="s">
        <v>6434</v>
      </c>
      <c r="F3915" s="2" t="s">
        <v>12</v>
      </c>
      <c r="G3915" s="2" t="s">
        <v>13</v>
      </c>
      <c r="H3915" s="2">
        <v>4000000.0</v>
      </c>
      <c r="I3915" s="2">
        <v>5.9</v>
      </c>
    </row>
    <row r="3916">
      <c r="A3916" s="2" t="s">
        <v>6435</v>
      </c>
      <c r="B3916" s="2">
        <v>82.0</v>
      </c>
      <c r="C3916" s="2">
        <v>7557877.0</v>
      </c>
      <c r="D3916" s="2" t="s">
        <v>349</v>
      </c>
      <c r="E3916" s="2" t="s">
        <v>6436</v>
      </c>
      <c r="F3916" s="2" t="s">
        <v>12</v>
      </c>
      <c r="G3916" s="2" t="s">
        <v>13</v>
      </c>
      <c r="I3916" s="2">
        <v>4.6</v>
      </c>
    </row>
    <row r="3917">
      <c r="A3917" s="2" t="s">
        <v>2197</v>
      </c>
      <c r="B3917" s="2">
        <v>107.0</v>
      </c>
      <c r="C3917" s="2">
        <v>1.463749E7</v>
      </c>
      <c r="D3917" s="2" t="s">
        <v>1059</v>
      </c>
      <c r="E3917" s="2" t="s">
        <v>3393</v>
      </c>
      <c r="F3917" s="2" t="s">
        <v>12</v>
      </c>
      <c r="G3917" s="2" t="s">
        <v>13</v>
      </c>
      <c r="H3917" s="2">
        <v>2.5E7</v>
      </c>
      <c r="I3917" s="2">
        <v>4.8</v>
      </c>
    </row>
    <row r="3918">
      <c r="A3918" s="2" t="s">
        <v>2332</v>
      </c>
      <c r="B3918" s="2">
        <v>105.0</v>
      </c>
      <c r="C3918" s="2">
        <v>7159147.0</v>
      </c>
      <c r="D3918" s="2" t="s">
        <v>679</v>
      </c>
      <c r="E3918" s="2" t="s">
        <v>6437</v>
      </c>
      <c r="F3918" s="2" t="s">
        <v>975</v>
      </c>
      <c r="G3918" s="2" t="s">
        <v>1255</v>
      </c>
      <c r="H3918" s="2">
        <v>3400000.0</v>
      </c>
      <c r="I3918" s="2">
        <v>7.5</v>
      </c>
    </row>
    <row r="3919">
      <c r="A3919" s="2" t="s">
        <v>6175</v>
      </c>
      <c r="B3919" s="2">
        <v>86.0</v>
      </c>
      <c r="C3919" s="2">
        <v>1.7314483E7</v>
      </c>
      <c r="D3919" s="2" t="s">
        <v>979</v>
      </c>
      <c r="E3919" s="2" t="s">
        <v>6438</v>
      </c>
      <c r="F3919" s="2" t="s">
        <v>12</v>
      </c>
      <c r="G3919" s="2" t="s">
        <v>13</v>
      </c>
      <c r="H3919" s="2">
        <v>4000000.0</v>
      </c>
      <c r="I3919" s="2">
        <v>4.7</v>
      </c>
    </row>
    <row r="3920">
      <c r="A3920" s="2" t="s">
        <v>6439</v>
      </c>
      <c r="B3920" s="2">
        <v>110.0</v>
      </c>
      <c r="C3920" s="2">
        <v>6525762.0</v>
      </c>
      <c r="D3920" s="2" t="s">
        <v>495</v>
      </c>
      <c r="E3920" s="2" t="s">
        <v>6440</v>
      </c>
      <c r="F3920" s="2" t="s">
        <v>12</v>
      </c>
      <c r="G3920" s="2" t="s">
        <v>13</v>
      </c>
      <c r="H3920" s="2">
        <v>4000000.0</v>
      </c>
      <c r="I3920" s="2">
        <v>6.7</v>
      </c>
    </row>
    <row r="3921">
      <c r="A3921" s="2" t="s">
        <v>3810</v>
      </c>
      <c r="B3921" s="2">
        <v>127.0</v>
      </c>
      <c r="D3921" s="2" t="s">
        <v>1422</v>
      </c>
      <c r="E3921" s="2" t="s">
        <v>6441</v>
      </c>
      <c r="F3921" s="2" t="s">
        <v>12</v>
      </c>
      <c r="G3921" s="2" t="s">
        <v>13</v>
      </c>
      <c r="H3921" s="2">
        <v>4000000.0</v>
      </c>
      <c r="I3921" s="2">
        <v>6.3</v>
      </c>
    </row>
    <row r="3922">
      <c r="A3922" s="2" t="s">
        <v>5315</v>
      </c>
      <c r="B3922" s="2">
        <v>90.0</v>
      </c>
      <c r="C3922" s="2">
        <v>4613815.0</v>
      </c>
      <c r="D3922" s="2" t="s">
        <v>349</v>
      </c>
      <c r="E3922" s="2" t="s">
        <v>6442</v>
      </c>
      <c r="F3922" s="2" t="s">
        <v>12</v>
      </c>
      <c r="G3922" s="2" t="s">
        <v>13</v>
      </c>
      <c r="I3922" s="2">
        <v>6.0</v>
      </c>
    </row>
    <row r="3923">
      <c r="A3923" s="2" t="s">
        <v>6443</v>
      </c>
      <c r="B3923" s="2">
        <v>110.0</v>
      </c>
      <c r="C3923" s="2">
        <v>4301331.0</v>
      </c>
      <c r="D3923" s="2" t="s">
        <v>979</v>
      </c>
      <c r="E3923" s="2" t="s">
        <v>6444</v>
      </c>
      <c r="F3923" s="2" t="s">
        <v>12</v>
      </c>
      <c r="G3923" s="2" t="s">
        <v>13</v>
      </c>
      <c r="H3923" s="2">
        <v>4000000.0</v>
      </c>
      <c r="I3923" s="2">
        <v>6.7</v>
      </c>
    </row>
    <row r="3924">
      <c r="A3924" s="2" t="s">
        <v>4265</v>
      </c>
      <c r="B3924" s="2">
        <v>104.0</v>
      </c>
      <c r="C3924" s="2">
        <v>4046737.0</v>
      </c>
      <c r="D3924" s="2" t="s">
        <v>495</v>
      </c>
      <c r="E3924" s="2" t="s">
        <v>6445</v>
      </c>
      <c r="F3924" s="2" t="s">
        <v>12</v>
      </c>
      <c r="G3924" s="2" t="s">
        <v>13</v>
      </c>
      <c r="H3924" s="2">
        <v>4000000.0</v>
      </c>
      <c r="I3924" s="2">
        <v>7.1</v>
      </c>
    </row>
    <row r="3925">
      <c r="A3925" s="2" t="s">
        <v>6446</v>
      </c>
      <c r="B3925" s="2">
        <v>96.0</v>
      </c>
      <c r="C3925" s="2">
        <v>3713002.0</v>
      </c>
      <c r="D3925" s="2" t="s">
        <v>25</v>
      </c>
      <c r="E3925" s="2" t="s">
        <v>6447</v>
      </c>
      <c r="F3925" s="2" t="s">
        <v>12</v>
      </c>
      <c r="G3925" s="2" t="s">
        <v>13</v>
      </c>
      <c r="H3925" s="2">
        <v>8000000.0</v>
      </c>
      <c r="I3925" s="2">
        <v>2.7</v>
      </c>
    </row>
    <row r="3926">
      <c r="A3926" s="2" t="s">
        <v>262</v>
      </c>
      <c r="B3926" s="2">
        <v>110.0</v>
      </c>
      <c r="C3926" s="2">
        <v>3468572.0</v>
      </c>
      <c r="D3926" s="2" t="s">
        <v>1196</v>
      </c>
      <c r="E3926" s="2" t="s">
        <v>6448</v>
      </c>
      <c r="F3926" s="2" t="s">
        <v>12</v>
      </c>
      <c r="G3926" s="2" t="s">
        <v>13</v>
      </c>
      <c r="H3926" s="2">
        <v>4000000.0</v>
      </c>
      <c r="I3926" s="2">
        <v>7.3</v>
      </c>
    </row>
    <row r="3927">
      <c r="A3927" s="2" t="s">
        <v>4961</v>
      </c>
      <c r="B3927" s="2">
        <v>84.0</v>
      </c>
      <c r="C3927" s="2">
        <v>2892582.0</v>
      </c>
      <c r="D3927" s="2" t="s">
        <v>585</v>
      </c>
      <c r="E3927" s="2" t="s">
        <v>6449</v>
      </c>
      <c r="F3927" s="2" t="s">
        <v>12</v>
      </c>
      <c r="G3927" s="2" t="s">
        <v>13</v>
      </c>
      <c r="H3927" s="2">
        <v>4000000.0</v>
      </c>
      <c r="I3927" s="2">
        <v>7.6</v>
      </c>
    </row>
    <row r="3928">
      <c r="A3928" s="2" t="s">
        <v>6450</v>
      </c>
      <c r="B3928" s="2">
        <v>94.0</v>
      </c>
      <c r="C3928" s="2">
        <v>2800000.0</v>
      </c>
      <c r="D3928" s="2" t="s">
        <v>585</v>
      </c>
      <c r="E3928" s="2" t="s">
        <v>6451</v>
      </c>
      <c r="F3928" s="2" t="s">
        <v>12</v>
      </c>
      <c r="G3928" s="2" t="s">
        <v>13</v>
      </c>
      <c r="H3928" s="2">
        <v>4000000.0</v>
      </c>
      <c r="I3928" s="2">
        <v>5.8</v>
      </c>
    </row>
    <row r="3929">
      <c r="A3929" s="2" t="s">
        <v>1549</v>
      </c>
      <c r="B3929" s="2">
        <v>93.0</v>
      </c>
      <c r="C3929" s="2">
        <v>2426851.0</v>
      </c>
      <c r="D3929" s="2" t="s">
        <v>1479</v>
      </c>
      <c r="E3929" s="2" t="s">
        <v>6452</v>
      </c>
      <c r="F3929" s="2" t="s">
        <v>12</v>
      </c>
      <c r="G3929" s="2" t="s">
        <v>13</v>
      </c>
      <c r="H3929" s="2">
        <v>4000000.0</v>
      </c>
      <c r="I3929" s="2">
        <v>6.5</v>
      </c>
    </row>
    <row r="3930">
      <c r="A3930" s="2" t="s">
        <v>6453</v>
      </c>
      <c r="B3930" s="2">
        <v>96.0</v>
      </c>
      <c r="C3930" s="2">
        <v>1325073.0</v>
      </c>
      <c r="D3930" s="2" t="s">
        <v>888</v>
      </c>
      <c r="E3930" s="2" t="s">
        <v>6454</v>
      </c>
      <c r="F3930" s="2" t="s">
        <v>12</v>
      </c>
      <c r="G3930" s="2" t="s">
        <v>13</v>
      </c>
      <c r="H3930" s="2">
        <v>4000000.0</v>
      </c>
      <c r="I3930" s="2">
        <v>6.6</v>
      </c>
    </row>
    <row r="3931">
      <c r="A3931" s="2" t="s">
        <v>2474</v>
      </c>
      <c r="B3931" s="2">
        <v>88.0</v>
      </c>
      <c r="D3931" s="2" t="s">
        <v>6455</v>
      </c>
      <c r="E3931" s="2" t="s">
        <v>6456</v>
      </c>
      <c r="F3931" s="2" t="s">
        <v>12</v>
      </c>
      <c r="G3931" s="2" t="s">
        <v>13</v>
      </c>
      <c r="H3931" s="2">
        <v>4000000.0</v>
      </c>
      <c r="I3931" s="2">
        <v>6.2</v>
      </c>
    </row>
    <row r="3932">
      <c r="A3932" s="2" t="s">
        <v>6457</v>
      </c>
      <c r="B3932" s="2">
        <v>101.0</v>
      </c>
      <c r="C3932" s="2">
        <v>864959.0</v>
      </c>
      <c r="D3932" s="2" t="s">
        <v>62</v>
      </c>
      <c r="E3932" s="2" t="s">
        <v>6458</v>
      </c>
      <c r="F3932" s="2" t="s">
        <v>12</v>
      </c>
      <c r="G3932" s="2" t="s">
        <v>20</v>
      </c>
      <c r="H3932" s="2">
        <v>4000000.0</v>
      </c>
      <c r="I3932" s="2">
        <v>6.9</v>
      </c>
    </row>
    <row r="3933">
      <c r="A3933" s="2" t="s">
        <v>6459</v>
      </c>
      <c r="B3933" s="2">
        <v>102.0</v>
      </c>
      <c r="C3933" s="2">
        <v>2601847.0</v>
      </c>
      <c r="D3933" s="2" t="s">
        <v>1420</v>
      </c>
      <c r="E3933" s="2" t="s">
        <v>6460</v>
      </c>
      <c r="F3933" s="2" t="s">
        <v>4834</v>
      </c>
      <c r="G3933" s="2" t="s">
        <v>13</v>
      </c>
      <c r="H3933" s="2">
        <v>4000000.0</v>
      </c>
      <c r="I3933" s="2">
        <v>8.5</v>
      </c>
    </row>
    <row r="3934">
      <c r="A3934" s="2" t="s">
        <v>6461</v>
      </c>
      <c r="B3934" s="2">
        <v>87.0</v>
      </c>
      <c r="C3934" s="2">
        <v>800000.0</v>
      </c>
      <c r="D3934" s="2" t="s">
        <v>62</v>
      </c>
      <c r="E3934" s="2" t="s">
        <v>6462</v>
      </c>
      <c r="F3934" s="2" t="s">
        <v>12</v>
      </c>
      <c r="G3934" s="2" t="s">
        <v>13</v>
      </c>
      <c r="H3934" s="2">
        <v>4000000.0</v>
      </c>
      <c r="I3934" s="2">
        <v>4.8</v>
      </c>
    </row>
    <row r="3935">
      <c r="A3935" s="2" t="s">
        <v>6463</v>
      </c>
      <c r="B3935" s="2">
        <v>83.0</v>
      </c>
      <c r="C3935" s="2">
        <v>1429260.0</v>
      </c>
      <c r="D3935" s="2" t="s">
        <v>76</v>
      </c>
      <c r="E3935" s="2" t="s">
        <v>6464</v>
      </c>
      <c r="F3935" s="2" t="s">
        <v>12</v>
      </c>
      <c r="G3935" s="2" t="s">
        <v>13</v>
      </c>
      <c r="I3935" s="2">
        <v>6.6</v>
      </c>
    </row>
    <row r="3936">
      <c r="A3936" s="2" t="s">
        <v>6465</v>
      </c>
      <c r="B3936" s="2">
        <v>103.0</v>
      </c>
      <c r="D3936" s="2" t="s">
        <v>1422</v>
      </c>
      <c r="E3936" s="2" t="s">
        <v>6466</v>
      </c>
      <c r="F3936" s="2" t="s">
        <v>12</v>
      </c>
      <c r="G3936" s="2" t="s">
        <v>13</v>
      </c>
      <c r="H3936" s="2">
        <v>4500000.0</v>
      </c>
      <c r="I3936" s="2">
        <v>5.7</v>
      </c>
    </row>
    <row r="3937">
      <c r="A3937" s="2" t="s">
        <v>6467</v>
      </c>
      <c r="B3937" s="2">
        <v>99.0</v>
      </c>
      <c r="C3937" s="2">
        <v>562059.0</v>
      </c>
      <c r="D3937" s="2" t="s">
        <v>1422</v>
      </c>
      <c r="E3937" s="2" t="s">
        <v>6468</v>
      </c>
      <c r="F3937" s="2" t="s">
        <v>12</v>
      </c>
      <c r="G3937" s="2" t="s">
        <v>13</v>
      </c>
      <c r="H3937" s="2">
        <v>4000000.0</v>
      </c>
      <c r="I3937" s="2">
        <v>7.0</v>
      </c>
    </row>
    <row r="3938">
      <c r="A3938" s="2" t="s">
        <v>6407</v>
      </c>
      <c r="B3938" s="2">
        <v>106.0</v>
      </c>
      <c r="C3938" s="2">
        <v>399793.0</v>
      </c>
      <c r="D3938" s="2" t="s">
        <v>1196</v>
      </c>
      <c r="E3938" s="2" t="s">
        <v>6469</v>
      </c>
      <c r="F3938" s="2" t="s">
        <v>12</v>
      </c>
      <c r="G3938" s="2" t="s">
        <v>13</v>
      </c>
      <c r="H3938" s="2">
        <v>4000000.0</v>
      </c>
      <c r="I3938" s="2">
        <v>5.4</v>
      </c>
    </row>
    <row r="3939">
      <c r="A3939" s="2" t="s">
        <v>6470</v>
      </c>
      <c r="B3939" s="2">
        <v>115.0</v>
      </c>
      <c r="D3939" s="2" t="s">
        <v>1853</v>
      </c>
      <c r="E3939" s="2" t="s">
        <v>6471</v>
      </c>
      <c r="F3939" s="2" t="s">
        <v>512</v>
      </c>
      <c r="G3939" s="2" t="s">
        <v>513</v>
      </c>
      <c r="I3939" s="2">
        <v>7.1</v>
      </c>
    </row>
    <row r="3940">
      <c r="A3940" s="2" t="s">
        <v>1883</v>
      </c>
      <c r="B3940" s="2">
        <v>117.0</v>
      </c>
      <c r="C3940" s="2">
        <v>371897.0</v>
      </c>
      <c r="D3940" s="2" t="s">
        <v>1196</v>
      </c>
      <c r="E3940" s="2" t="s">
        <v>6472</v>
      </c>
      <c r="F3940" s="2" t="s">
        <v>12</v>
      </c>
      <c r="G3940" s="2" t="s">
        <v>13</v>
      </c>
      <c r="H3940" s="2">
        <v>4000000.0</v>
      </c>
      <c r="I3940" s="2">
        <v>6.9</v>
      </c>
    </row>
    <row r="3941">
      <c r="A3941" s="2" t="s">
        <v>6473</v>
      </c>
      <c r="B3941" s="2">
        <v>99.0</v>
      </c>
      <c r="C3941" s="2">
        <v>302204.0</v>
      </c>
      <c r="D3941" s="2" t="s">
        <v>1489</v>
      </c>
      <c r="E3941" s="2" t="s">
        <v>6474</v>
      </c>
      <c r="F3941" s="2" t="s">
        <v>12</v>
      </c>
      <c r="G3941" s="2" t="s">
        <v>20</v>
      </c>
      <c r="H3941" s="2">
        <v>3000000.0</v>
      </c>
      <c r="I3941" s="2">
        <v>6.6</v>
      </c>
    </row>
    <row r="3942">
      <c r="A3942" s="2" t="s">
        <v>732</v>
      </c>
      <c r="B3942" s="2">
        <v>102.0</v>
      </c>
      <c r="C3942" s="2">
        <v>354704.0</v>
      </c>
      <c r="D3942" s="2" t="s">
        <v>2304</v>
      </c>
      <c r="E3942" s="2" t="s">
        <v>6475</v>
      </c>
      <c r="F3942" s="2" t="s">
        <v>12</v>
      </c>
      <c r="G3942" s="2" t="s">
        <v>13</v>
      </c>
      <c r="H3942" s="2">
        <v>1300000.0</v>
      </c>
      <c r="I3942" s="2">
        <v>5.9</v>
      </c>
    </row>
    <row r="3943">
      <c r="A3943" s="2" t="s">
        <v>6476</v>
      </c>
      <c r="B3943" s="2">
        <v>85.0</v>
      </c>
      <c r="C3943" s="2">
        <v>265107.0</v>
      </c>
      <c r="D3943" s="2" t="s">
        <v>6477</v>
      </c>
      <c r="E3943" s="2" t="s">
        <v>6478</v>
      </c>
      <c r="F3943" s="2" t="s">
        <v>12</v>
      </c>
      <c r="G3943" s="2" t="s">
        <v>126</v>
      </c>
      <c r="H3943" s="2">
        <v>1500000.0</v>
      </c>
      <c r="I3943" s="2">
        <v>6.3</v>
      </c>
    </row>
    <row r="3944">
      <c r="A3944" s="2" t="s">
        <v>3214</v>
      </c>
      <c r="B3944" s="2">
        <v>86.0</v>
      </c>
      <c r="C3944" s="2">
        <v>185577.0</v>
      </c>
      <c r="D3944" s="2" t="s">
        <v>585</v>
      </c>
      <c r="E3944" s="2" t="s">
        <v>6479</v>
      </c>
      <c r="F3944" s="2" t="s">
        <v>12</v>
      </c>
      <c r="G3944" s="2" t="s">
        <v>20</v>
      </c>
      <c r="H3944" s="2">
        <v>4000000.0</v>
      </c>
      <c r="I3944" s="2">
        <v>6.3</v>
      </c>
    </row>
    <row r="3945">
      <c r="A3945" s="2" t="s">
        <v>6480</v>
      </c>
      <c r="B3945" s="2">
        <v>120.0</v>
      </c>
      <c r="C3945" s="2">
        <v>100412.0</v>
      </c>
      <c r="D3945" s="2" t="s">
        <v>1196</v>
      </c>
      <c r="E3945" s="2" t="s">
        <v>6481</v>
      </c>
      <c r="F3945" s="2" t="s">
        <v>3026</v>
      </c>
      <c r="G3945" s="2" t="s">
        <v>1020</v>
      </c>
      <c r="H3945" s="2">
        <v>4000000.0</v>
      </c>
      <c r="I3945" s="2">
        <v>7.7</v>
      </c>
    </row>
    <row r="3946">
      <c r="A3946" s="2" t="s">
        <v>5267</v>
      </c>
      <c r="B3946" s="2">
        <v>106.0</v>
      </c>
      <c r="C3946" s="2">
        <v>58214.0</v>
      </c>
      <c r="D3946" s="2" t="s">
        <v>751</v>
      </c>
      <c r="E3946" s="2" t="s">
        <v>6482</v>
      </c>
      <c r="F3946" s="2" t="s">
        <v>12</v>
      </c>
      <c r="G3946" s="2" t="s">
        <v>13</v>
      </c>
      <c r="H3946" s="2">
        <v>9500000.0</v>
      </c>
      <c r="I3946" s="2">
        <v>7.0</v>
      </c>
    </row>
    <row r="3947">
      <c r="A3947" s="2" t="s">
        <v>1093</v>
      </c>
      <c r="B3947" s="2">
        <v>103.0</v>
      </c>
      <c r="C3947" s="2">
        <v>75078.0</v>
      </c>
      <c r="D3947" s="2" t="s">
        <v>585</v>
      </c>
      <c r="E3947" s="2" t="s">
        <v>6483</v>
      </c>
      <c r="F3947" s="2" t="s">
        <v>12</v>
      </c>
      <c r="G3947" s="2" t="s">
        <v>13</v>
      </c>
      <c r="H3947" s="2">
        <v>1.4E7</v>
      </c>
      <c r="I3947" s="2">
        <v>6.3</v>
      </c>
    </row>
    <row r="3948">
      <c r="A3948" s="2" t="s">
        <v>4770</v>
      </c>
      <c r="B3948" s="2">
        <v>93.0</v>
      </c>
      <c r="C3948" s="2">
        <v>64359.0</v>
      </c>
      <c r="D3948" s="2" t="s">
        <v>590</v>
      </c>
      <c r="E3948" s="2" t="s">
        <v>6484</v>
      </c>
      <c r="F3948" s="2" t="s">
        <v>12</v>
      </c>
      <c r="G3948" s="2" t="s">
        <v>20</v>
      </c>
      <c r="H3948" s="2">
        <v>2500000.0</v>
      </c>
      <c r="I3948" s="2">
        <v>5.9</v>
      </c>
    </row>
    <row r="3949">
      <c r="A3949" s="2" t="s">
        <v>3556</v>
      </c>
      <c r="B3949" s="2">
        <v>112.0</v>
      </c>
      <c r="C3949" s="2">
        <v>317125.0</v>
      </c>
      <c r="D3949" s="2" t="s">
        <v>76</v>
      </c>
      <c r="E3949" s="2" t="s">
        <v>6485</v>
      </c>
      <c r="F3949" s="2" t="s">
        <v>12</v>
      </c>
      <c r="G3949" s="2" t="s">
        <v>126</v>
      </c>
      <c r="H3949" s="2">
        <v>1.6E7</v>
      </c>
      <c r="I3949" s="2">
        <v>6.2</v>
      </c>
    </row>
    <row r="3950">
      <c r="A3950" s="2" t="s">
        <v>6486</v>
      </c>
      <c r="B3950" s="2">
        <v>100.0</v>
      </c>
      <c r="D3950" s="2" t="s">
        <v>495</v>
      </c>
      <c r="E3950" s="2" t="s">
        <v>6487</v>
      </c>
      <c r="F3950" s="2" t="s">
        <v>12</v>
      </c>
      <c r="G3950" s="2" t="s">
        <v>13</v>
      </c>
      <c r="H3950" s="2">
        <v>4000000.0</v>
      </c>
      <c r="I3950" s="2">
        <v>5.0</v>
      </c>
    </row>
    <row r="3951">
      <c r="A3951" s="2" t="s">
        <v>6488</v>
      </c>
      <c r="B3951" s="2">
        <v>113.0</v>
      </c>
      <c r="C3951" s="2">
        <v>146402.0</v>
      </c>
      <c r="D3951" s="2" t="s">
        <v>888</v>
      </c>
      <c r="E3951" s="2" t="s">
        <v>6489</v>
      </c>
      <c r="F3951" s="2" t="s">
        <v>975</v>
      </c>
      <c r="G3951" s="2" t="s">
        <v>1255</v>
      </c>
      <c r="H3951" s="2">
        <v>4000000.0</v>
      </c>
      <c r="I3951" s="2">
        <v>7.7</v>
      </c>
    </row>
    <row r="3952">
      <c r="A3952" s="2" t="s">
        <v>6490</v>
      </c>
      <c r="B3952" s="2">
        <v>98.0</v>
      </c>
      <c r="C3952" s="2">
        <v>18469.0</v>
      </c>
      <c r="D3952" s="2" t="s">
        <v>270</v>
      </c>
      <c r="E3952" s="2" t="s">
        <v>6491</v>
      </c>
      <c r="F3952" s="2" t="s">
        <v>12</v>
      </c>
      <c r="G3952" s="2" t="s">
        <v>13</v>
      </c>
      <c r="H3952" s="2">
        <v>650000.0</v>
      </c>
      <c r="I3952" s="2">
        <v>6.5</v>
      </c>
    </row>
    <row r="3953">
      <c r="B3953" s="2">
        <v>23.0</v>
      </c>
      <c r="D3953" s="2" t="s">
        <v>956</v>
      </c>
      <c r="E3953" s="2" t="s">
        <v>6492</v>
      </c>
      <c r="F3953" s="2" t="s">
        <v>12</v>
      </c>
      <c r="G3953" s="2" t="s">
        <v>13</v>
      </c>
      <c r="I3953" s="2">
        <v>6.1</v>
      </c>
    </row>
    <row r="3954">
      <c r="A3954" s="2" t="s">
        <v>2330</v>
      </c>
      <c r="B3954" s="2">
        <v>92.0</v>
      </c>
      <c r="C3954" s="2">
        <v>12836.0</v>
      </c>
      <c r="D3954" s="2" t="s">
        <v>540</v>
      </c>
      <c r="E3954" s="2" t="s">
        <v>6493</v>
      </c>
      <c r="F3954" s="2" t="s">
        <v>12</v>
      </c>
      <c r="G3954" s="2" t="s">
        <v>13</v>
      </c>
      <c r="H3954" s="2">
        <v>4000000.0</v>
      </c>
      <c r="I3954" s="2">
        <v>5.8</v>
      </c>
    </row>
    <row r="3955">
      <c r="A3955" s="2" t="s">
        <v>6494</v>
      </c>
      <c r="B3955" s="2">
        <v>106.0</v>
      </c>
      <c r="C3955" s="2">
        <v>20262.0</v>
      </c>
      <c r="D3955" s="2" t="s">
        <v>1196</v>
      </c>
      <c r="E3955" s="2" t="s">
        <v>6495</v>
      </c>
      <c r="F3955" s="2" t="s">
        <v>5039</v>
      </c>
      <c r="G3955" s="2" t="s">
        <v>5855</v>
      </c>
      <c r="H3955" s="2">
        <v>4000000.0</v>
      </c>
      <c r="I3955" s="2">
        <v>6.1</v>
      </c>
    </row>
    <row r="3956">
      <c r="A3956" s="2" t="s">
        <v>6496</v>
      </c>
      <c r="B3956" s="2">
        <v>119.0</v>
      </c>
      <c r="D3956" s="2" t="s">
        <v>888</v>
      </c>
      <c r="E3956" s="2" t="s">
        <v>6497</v>
      </c>
      <c r="F3956" s="2" t="s">
        <v>12</v>
      </c>
      <c r="G3956" s="2" t="s">
        <v>13</v>
      </c>
      <c r="H3956" s="2">
        <v>4000000.0</v>
      </c>
      <c r="I3956" s="2">
        <v>6.0</v>
      </c>
    </row>
    <row r="3957">
      <c r="A3957" s="2" t="s">
        <v>5402</v>
      </c>
      <c r="B3957" s="2">
        <v>99.0</v>
      </c>
      <c r="D3957" s="2" t="s">
        <v>1170</v>
      </c>
      <c r="E3957" s="2" t="s">
        <v>6498</v>
      </c>
      <c r="F3957" s="2" t="s">
        <v>12</v>
      </c>
      <c r="G3957" s="2" t="s">
        <v>20</v>
      </c>
      <c r="H3957" s="2">
        <v>4000000.0</v>
      </c>
      <c r="I3957" s="2">
        <v>6.3</v>
      </c>
    </row>
    <row r="3958">
      <c r="A3958" s="2" t="s">
        <v>2963</v>
      </c>
      <c r="B3958" s="2">
        <v>90.0</v>
      </c>
      <c r="D3958" s="2" t="s">
        <v>979</v>
      </c>
      <c r="E3958" s="2" t="s">
        <v>6499</v>
      </c>
      <c r="F3958" s="2" t="s">
        <v>12</v>
      </c>
      <c r="G3958" s="2" t="s">
        <v>95</v>
      </c>
      <c r="I3958" s="2">
        <v>6.3</v>
      </c>
    </row>
    <row r="3959">
      <c r="A3959" s="2" t="s">
        <v>6500</v>
      </c>
      <c r="B3959" s="2">
        <v>120.0</v>
      </c>
      <c r="D3959" s="2" t="s">
        <v>2441</v>
      </c>
      <c r="E3959" s="2" t="s">
        <v>6501</v>
      </c>
      <c r="F3959" s="2" t="s">
        <v>1965</v>
      </c>
      <c r="G3959" s="2" t="s">
        <v>2487</v>
      </c>
      <c r="H3959" s="2">
        <v>4000000.0</v>
      </c>
      <c r="I3959" s="2">
        <v>7.5</v>
      </c>
    </row>
    <row r="3960">
      <c r="A3960" s="2" t="s">
        <v>6502</v>
      </c>
      <c r="B3960" s="2">
        <v>168.0</v>
      </c>
      <c r="D3960" s="2" t="s">
        <v>6503</v>
      </c>
      <c r="E3960" s="2" t="s">
        <v>6504</v>
      </c>
      <c r="F3960" s="2" t="s">
        <v>12</v>
      </c>
      <c r="G3960" s="2" t="s">
        <v>13</v>
      </c>
      <c r="H3960" s="2">
        <v>4000000.0</v>
      </c>
      <c r="I3960" s="2">
        <v>7.6</v>
      </c>
    </row>
    <row r="3961">
      <c r="A3961" s="2" t="s">
        <v>6505</v>
      </c>
      <c r="B3961" s="2">
        <v>93.0</v>
      </c>
      <c r="C3961" s="2">
        <v>4063.0</v>
      </c>
      <c r="D3961" s="2" t="s">
        <v>1151</v>
      </c>
      <c r="E3961" s="2" t="s">
        <v>6506</v>
      </c>
      <c r="F3961" s="2" t="s">
        <v>12</v>
      </c>
      <c r="G3961" s="2" t="s">
        <v>95</v>
      </c>
      <c r="H3961" s="2">
        <v>4000000.0</v>
      </c>
      <c r="I3961" s="2">
        <v>5.2</v>
      </c>
    </row>
    <row r="3962">
      <c r="A3962" s="2" t="s">
        <v>6507</v>
      </c>
      <c r="B3962" s="2">
        <v>96.0</v>
      </c>
      <c r="D3962" s="2" t="s">
        <v>1191</v>
      </c>
      <c r="E3962" s="2" t="s">
        <v>6508</v>
      </c>
      <c r="F3962" s="2" t="s">
        <v>12</v>
      </c>
      <c r="G3962" s="2" t="s">
        <v>13</v>
      </c>
      <c r="H3962" s="2">
        <v>3950000.0</v>
      </c>
      <c r="I3962" s="2">
        <v>7.8</v>
      </c>
    </row>
    <row r="3963">
      <c r="A3963" s="2" t="s">
        <v>6509</v>
      </c>
      <c r="B3963" s="2">
        <v>103.0</v>
      </c>
      <c r="D3963" s="2" t="s">
        <v>495</v>
      </c>
      <c r="E3963" s="2" t="s">
        <v>6510</v>
      </c>
      <c r="F3963" s="2" t="s">
        <v>12</v>
      </c>
      <c r="G3963" s="2" t="s">
        <v>13</v>
      </c>
      <c r="H3963" s="2">
        <v>4000000.0</v>
      </c>
      <c r="I3963" s="2">
        <v>6.6</v>
      </c>
    </row>
    <row r="3964">
      <c r="A3964" s="2" t="s">
        <v>2916</v>
      </c>
      <c r="B3964" s="2">
        <v>93.0</v>
      </c>
      <c r="D3964" s="2" t="s">
        <v>2228</v>
      </c>
      <c r="E3964" s="2" t="s">
        <v>6511</v>
      </c>
      <c r="F3964" s="2" t="s">
        <v>12</v>
      </c>
      <c r="G3964" s="2" t="s">
        <v>13</v>
      </c>
      <c r="H3964" s="2">
        <v>4000000.0</v>
      </c>
      <c r="I3964" s="2">
        <v>4.7</v>
      </c>
    </row>
    <row r="3965">
      <c r="A3965" s="2" t="s">
        <v>6512</v>
      </c>
      <c r="B3965" s="2">
        <v>84.0</v>
      </c>
      <c r="D3965" s="2" t="s">
        <v>1929</v>
      </c>
      <c r="E3965" s="2" t="s">
        <v>6513</v>
      </c>
      <c r="F3965" s="2" t="s">
        <v>12</v>
      </c>
      <c r="G3965" s="2" t="s">
        <v>126</v>
      </c>
      <c r="I3965" s="2">
        <v>6.7</v>
      </c>
    </row>
    <row r="3966">
      <c r="A3966" s="2" t="s">
        <v>5563</v>
      </c>
      <c r="B3966" s="2">
        <v>81.0</v>
      </c>
      <c r="D3966" s="2" t="s">
        <v>2228</v>
      </c>
      <c r="E3966" s="2" t="s">
        <v>6514</v>
      </c>
      <c r="F3966" s="2" t="s">
        <v>12</v>
      </c>
      <c r="G3966" s="2" t="s">
        <v>13</v>
      </c>
      <c r="H3966" s="2">
        <v>4000000.0</v>
      </c>
      <c r="I3966" s="2">
        <v>4.2</v>
      </c>
    </row>
    <row r="3967">
      <c r="A3967" s="2" t="s">
        <v>6515</v>
      </c>
      <c r="B3967" s="2">
        <v>84.0</v>
      </c>
      <c r="D3967" s="2" t="s">
        <v>590</v>
      </c>
      <c r="E3967" s="2" t="s">
        <v>6516</v>
      </c>
      <c r="F3967" s="2" t="s">
        <v>12</v>
      </c>
      <c r="G3967" s="2" t="s">
        <v>13</v>
      </c>
      <c r="H3967" s="2">
        <v>4000000.0</v>
      </c>
      <c r="I3967" s="2">
        <v>6.3</v>
      </c>
    </row>
    <row r="3968">
      <c r="A3968" s="2" t="s">
        <v>6517</v>
      </c>
      <c r="B3968" s="2">
        <v>94.0</v>
      </c>
      <c r="D3968" s="2" t="s">
        <v>6518</v>
      </c>
      <c r="E3968" s="2" t="s">
        <v>6519</v>
      </c>
      <c r="F3968" s="2" t="s">
        <v>12</v>
      </c>
      <c r="G3968" s="2" t="s">
        <v>2821</v>
      </c>
      <c r="H3968" s="2">
        <v>4000000.0</v>
      </c>
      <c r="I3968" s="2">
        <v>4.7</v>
      </c>
    </row>
    <row r="3969">
      <c r="A3969" s="2" t="s">
        <v>762</v>
      </c>
      <c r="B3969" s="2">
        <v>141.0</v>
      </c>
      <c r="D3969" s="2" t="s">
        <v>763</v>
      </c>
      <c r="E3969" s="2" t="s">
        <v>764</v>
      </c>
      <c r="F3969" s="2" t="s">
        <v>12</v>
      </c>
      <c r="G3969" s="2" t="s">
        <v>13</v>
      </c>
      <c r="H3969" s="2">
        <v>1.0E8</v>
      </c>
      <c r="I3969" s="2">
        <v>6.0</v>
      </c>
    </row>
    <row r="3970">
      <c r="A3970" s="2" t="s">
        <v>5994</v>
      </c>
      <c r="B3970" s="2">
        <v>120.0</v>
      </c>
      <c r="D3970" s="2" t="s">
        <v>2073</v>
      </c>
      <c r="E3970" s="2" t="s">
        <v>6520</v>
      </c>
      <c r="F3970" s="2" t="s">
        <v>12</v>
      </c>
      <c r="G3970" s="2" t="s">
        <v>20</v>
      </c>
      <c r="H3970" s="2">
        <v>2000000.0</v>
      </c>
      <c r="I3970" s="2">
        <v>7.9</v>
      </c>
    </row>
    <row r="3971">
      <c r="A3971" s="2" t="s">
        <v>3507</v>
      </c>
      <c r="B3971" s="2">
        <v>121.0</v>
      </c>
      <c r="D3971" s="2" t="s">
        <v>76</v>
      </c>
      <c r="E3971" s="2" t="s">
        <v>6521</v>
      </c>
      <c r="F3971" s="2" t="s">
        <v>12</v>
      </c>
      <c r="G3971" s="2" t="s">
        <v>13</v>
      </c>
      <c r="H3971" s="2">
        <v>3800000.0</v>
      </c>
      <c r="I3971" s="2">
        <v>8.1</v>
      </c>
    </row>
    <row r="3972">
      <c r="A3972" s="2" t="s">
        <v>6522</v>
      </c>
      <c r="B3972" s="2">
        <v>226.0</v>
      </c>
      <c r="C3972" s="2">
        <v>1.98655278E8</v>
      </c>
      <c r="D3972" s="2" t="s">
        <v>686</v>
      </c>
      <c r="E3972" s="2" t="s">
        <v>6523</v>
      </c>
      <c r="F3972" s="2" t="s">
        <v>12</v>
      </c>
      <c r="G3972" s="2" t="s">
        <v>13</v>
      </c>
      <c r="H3972" s="2">
        <v>3977000.0</v>
      </c>
      <c r="I3972" s="2">
        <v>8.2</v>
      </c>
    </row>
    <row r="3973">
      <c r="A3973" s="2" t="s">
        <v>6524</v>
      </c>
      <c r="B3973" s="2">
        <v>104.0</v>
      </c>
      <c r="C3973" s="2">
        <v>143653.0</v>
      </c>
      <c r="D3973" s="2" t="s">
        <v>540</v>
      </c>
      <c r="E3973" s="2" t="s">
        <v>6525</v>
      </c>
      <c r="F3973" s="2" t="s">
        <v>12</v>
      </c>
      <c r="G3973" s="2" t="s">
        <v>20</v>
      </c>
      <c r="H3973" s="2">
        <v>4000000.0</v>
      </c>
      <c r="I3973" s="2">
        <v>6.0</v>
      </c>
    </row>
    <row r="3974">
      <c r="A3974" s="2" t="s">
        <v>5977</v>
      </c>
      <c r="B3974" s="2">
        <v>152.0</v>
      </c>
      <c r="C3974" s="2">
        <v>14873.0</v>
      </c>
      <c r="D3974" s="2" t="s">
        <v>6526</v>
      </c>
      <c r="E3974" s="2" t="s">
        <v>6527</v>
      </c>
      <c r="F3974" s="2" t="s">
        <v>12</v>
      </c>
      <c r="G3974" s="2" t="s">
        <v>13</v>
      </c>
      <c r="H3974" s="2">
        <v>3800000.0</v>
      </c>
      <c r="I3974" s="2">
        <v>6.8</v>
      </c>
    </row>
    <row r="3975">
      <c r="A3975" s="2" t="s">
        <v>6528</v>
      </c>
      <c r="B3975" s="2">
        <v>92.0</v>
      </c>
      <c r="D3975" s="2" t="s">
        <v>1196</v>
      </c>
      <c r="E3975" s="2" t="s">
        <v>6529</v>
      </c>
      <c r="F3975" s="2" t="s">
        <v>12</v>
      </c>
      <c r="G3975" s="2" t="s">
        <v>13</v>
      </c>
      <c r="I3975" s="2">
        <v>7.3</v>
      </c>
    </row>
    <row r="3976">
      <c r="A3976" s="2" t="s">
        <v>6530</v>
      </c>
      <c r="B3976" s="2">
        <v>107.0</v>
      </c>
      <c r="C3976" s="2">
        <v>8000000.0</v>
      </c>
      <c r="D3976" s="2" t="s">
        <v>6531</v>
      </c>
      <c r="E3976" s="2" t="s">
        <v>6532</v>
      </c>
      <c r="F3976" s="2" t="s">
        <v>12</v>
      </c>
      <c r="G3976" s="2" t="s">
        <v>13</v>
      </c>
      <c r="H3976" s="2">
        <v>3768785.0</v>
      </c>
      <c r="I3976" s="2">
        <v>7.0</v>
      </c>
    </row>
    <row r="3977">
      <c r="A3977" s="2" t="s">
        <v>6533</v>
      </c>
      <c r="B3977" s="2">
        <v>97.0</v>
      </c>
      <c r="C3977" s="2">
        <v>304137.0</v>
      </c>
      <c r="D3977" s="2" t="s">
        <v>3182</v>
      </c>
      <c r="E3977" s="2" t="s">
        <v>6534</v>
      </c>
      <c r="F3977" s="2" t="s">
        <v>12</v>
      </c>
      <c r="G3977" s="2" t="s">
        <v>20</v>
      </c>
      <c r="I3977" s="2">
        <v>7.3</v>
      </c>
    </row>
    <row r="3978">
      <c r="A3978" s="2" t="s">
        <v>6535</v>
      </c>
      <c r="B3978" s="2">
        <v>115.0</v>
      </c>
      <c r="D3978" s="2" t="s">
        <v>1196</v>
      </c>
      <c r="E3978" s="2" t="s">
        <v>6536</v>
      </c>
      <c r="F3978" s="2" t="s">
        <v>5039</v>
      </c>
      <c r="G3978" s="2" t="s">
        <v>5855</v>
      </c>
      <c r="H3978" s="2">
        <v>8000000.0</v>
      </c>
      <c r="I3978" s="2">
        <v>7.5</v>
      </c>
    </row>
    <row r="3979">
      <c r="A3979" s="2" t="s">
        <v>6537</v>
      </c>
      <c r="B3979" s="2">
        <v>95.0</v>
      </c>
      <c r="C3979" s="2">
        <v>37606.0</v>
      </c>
      <c r="D3979" s="2" t="s">
        <v>3182</v>
      </c>
      <c r="E3979" s="2" t="s">
        <v>6538</v>
      </c>
      <c r="F3979" s="2" t="s">
        <v>12</v>
      </c>
      <c r="G3979" s="2" t="s">
        <v>95</v>
      </c>
      <c r="H3979" s="2">
        <v>3500000.0</v>
      </c>
      <c r="I3979" s="2">
        <v>6.8</v>
      </c>
    </row>
    <row r="3980">
      <c r="A3980" s="2" t="s">
        <v>6539</v>
      </c>
      <c r="B3980" s="2">
        <v>102.0</v>
      </c>
      <c r="C3980" s="2">
        <v>2956000.0</v>
      </c>
      <c r="D3980" s="2" t="s">
        <v>6540</v>
      </c>
      <c r="E3980" s="2" t="s">
        <v>6541</v>
      </c>
      <c r="F3980" s="2" t="s">
        <v>12</v>
      </c>
      <c r="G3980" s="2" t="s">
        <v>13</v>
      </c>
      <c r="H3980" s="2">
        <v>3700000.0</v>
      </c>
      <c r="I3980" s="2">
        <v>7.1</v>
      </c>
    </row>
    <row r="3981">
      <c r="A3981" s="2" t="s">
        <v>6542</v>
      </c>
      <c r="B3981" s="2">
        <v>99.0</v>
      </c>
      <c r="C3981" s="2">
        <v>19959.0</v>
      </c>
      <c r="D3981" s="2" t="s">
        <v>1196</v>
      </c>
      <c r="E3981" s="2" t="s">
        <v>6543</v>
      </c>
      <c r="F3981" s="2" t="s">
        <v>12</v>
      </c>
      <c r="G3981" s="2" t="s">
        <v>2995</v>
      </c>
      <c r="H3981" s="2">
        <v>3800000.0</v>
      </c>
      <c r="I3981" s="2">
        <v>6.9</v>
      </c>
    </row>
    <row r="3982">
      <c r="A3982" s="2" t="s">
        <v>4102</v>
      </c>
      <c r="B3982" s="2">
        <v>109.0</v>
      </c>
      <c r="C3982" s="2">
        <v>2706659.0</v>
      </c>
      <c r="D3982" s="2" t="s">
        <v>888</v>
      </c>
      <c r="E3982" s="2" t="s">
        <v>6544</v>
      </c>
      <c r="F3982" s="2" t="s">
        <v>12</v>
      </c>
      <c r="G3982" s="2" t="s">
        <v>20</v>
      </c>
      <c r="H3982" s="2">
        <v>2000000.0</v>
      </c>
      <c r="I3982" s="2">
        <v>6.9</v>
      </c>
    </row>
    <row r="3983">
      <c r="A3983" s="2" t="s">
        <v>1787</v>
      </c>
      <c r="B3983" s="2">
        <v>113.0</v>
      </c>
      <c r="C3983" s="2">
        <v>6.1094903E7</v>
      </c>
      <c r="D3983" s="2" t="s">
        <v>401</v>
      </c>
      <c r="E3983" s="2" t="s">
        <v>2242</v>
      </c>
      <c r="F3983" s="2" t="s">
        <v>12</v>
      </c>
      <c r="G3983" s="2" t="s">
        <v>20</v>
      </c>
      <c r="H3983" s="2">
        <v>3.0E7</v>
      </c>
      <c r="I3983" s="2">
        <v>6.9</v>
      </c>
    </row>
    <row r="3984">
      <c r="B3984" s="2">
        <v>25.0</v>
      </c>
      <c r="D3984" s="2" t="s">
        <v>4089</v>
      </c>
      <c r="E3984" s="2" t="s">
        <v>6545</v>
      </c>
      <c r="F3984" s="2" t="s">
        <v>12</v>
      </c>
      <c r="G3984" s="2" t="s">
        <v>13</v>
      </c>
      <c r="I3984" s="2">
        <v>8.4</v>
      </c>
    </row>
    <row r="3985">
      <c r="A3985" s="2" t="s">
        <v>3391</v>
      </c>
      <c r="B3985" s="2">
        <v>113.0</v>
      </c>
      <c r="D3985" s="2" t="s">
        <v>1196</v>
      </c>
      <c r="E3985" s="2" t="s">
        <v>6546</v>
      </c>
      <c r="F3985" s="2" t="s">
        <v>12</v>
      </c>
      <c r="G3985" s="2" t="s">
        <v>13</v>
      </c>
      <c r="H3985" s="2">
        <v>3600000.0</v>
      </c>
      <c r="I3985" s="2">
        <v>7.9</v>
      </c>
    </row>
    <row r="3986">
      <c r="A3986" s="2" t="s">
        <v>4549</v>
      </c>
      <c r="B3986" s="2">
        <v>91.0</v>
      </c>
      <c r="C3986" s="2">
        <v>4.5857453E7</v>
      </c>
      <c r="D3986" s="2" t="s">
        <v>1919</v>
      </c>
      <c r="E3986" s="2" t="s">
        <v>6547</v>
      </c>
      <c r="F3986" s="2" t="s">
        <v>12</v>
      </c>
      <c r="G3986" s="2" t="s">
        <v>20</v>
      </c>
      <c r="H3986" s="2">
        <v>3500000.0</v>
      </c>
      <c r="I3986" s="2">
        <v>7.2</v>
      </c>
    </row>
    <row r="3987">
      <c r="A3987" s="2" t="s">
        <v>6548</v>
      </c>
      <c r="B3987" s="2">
        <v>88.0</v>
      </c>
      <c r="C3987" s="2">
        <v>8.34E7</v>
      </c>
      <c r="D3987" s="2" t="s">
        <v>585</v>
      </c>
      <c r="E3987" s="2" t="s">
        <v>6549</v>
      </c>
      <c r="F3987" s="2" t="s">
        <v>12</v>
      </c>
      <c r="G3987" s="2" t="s">
        <v>13</v>
      </c>
      <c r="H3987" s="2">
        <v>3500000.0</v>
      </c>
      <c r="I3987" s="2">
        <v>7.8</v>
      </c>
    </row>
    <row r="3988">
      <c r="A3988" s="2" t="s">
        <v>6550</v>
      </c>
      <c r="B3988" s="2">
        <v>88.0</v>
      </c>
      <c r="D3988" s="2" t="s">
        <v>22</v>
      </c>
      <c r="E3988" s="2" t="s">
        <v>6551</v>
      </c>
      <c r="F3988" s="2" t="s">
        <v>12</v>
      </c>
      <c r="G3988" s="2" t="s">
        <v>13</v>
      </c>
      <c r="H3988" s="2">
        <v>5000000.0</v>
      </c>
      <c r="I3988" s="2">
        <v>3.5</v>
      </c>
    </row>
    <row r="3989">
      <c r="A3989" s="2" t="s">
        <v>1079</v>
      </c>
      <c r="B3989" s="2">
        <v>97.0</v>
      </c>
      <c r="C3989" s="2">
        <v>2.79E7</v>
      </c>
      <c r="D3989" s="2" t="s">
        <v>888</v>
      </c>
      <c r="E3989" s="2" t="s">
        <v>6552</v>
      </c>
      <c r="F3989" s="2" t="s">
        <v>12</v>
      </c>
      <c r="G3989" s="2" t="s">
        <v>13</v>
      </c>
      <c r="H3989" s="2">
        <v>3500000.0</v>
      </c>
      <c r="I3989" s="2">
        <v>7.3</v>
      </c>
    </row>
    <row r="3990">
      <c r="A3990" s="2" t="s">
        <v>930</v>
      </c>
      <c r="B3990" s="2">
        <v>97.0</v>
      </c>
      <c r="C3990" s="2">
        <v>2.79E7</v>
      </c>
      <c r="D3990" s="2" t="s">
        <v>751</v>
      </c>
      <c r="E3990" s="2" t="s">
        <v>6553</v>
      </c>
      <c r="F3990" s="2" t="s">
        <v>12</v>
      </c>
      <c r="G3990" s="2" t="s">
        <v>13</v>
      </c>
      <c r="H3990" s="2">
        <v>3500000.0</v>
      </c>
      <c r="I3990" s="2">
        <v>7.5</v>
      </c>
    </row>
    <row r="3991">
      <c r="B3991" s="2">
        <v>42.0</v>
      </c>
      <c r="D3991" s="2" t="s">
        <v>2162</v>
      </c>
      <c r="E3991" s="2" t="s">
        <v>6554</v>
      </c>
      <c r="F3991" s="2" t="s">
        <v>12</v>
      </c>
      <c r="G3991" s="2" t="s">
        <v>13</v>
      </c>
      <c r="I3991" s="2">
        <v>7.8</v>
      </c>
    </row>
    <row r="3992">
      <c r="A3992" s="2" t="s">
        <v>6555</v>
      </c>
      <c r="B3992" s="2">
        <v>85.0</v>
      </c>
      <c r="C3992" s="2">
        <v>1.4E7</v>
      </c>
      <c r="D3992" s="2" t="s">
        <v>2793</v>
      </c>
      <c r="E3992" s="2" t="s">
        <v>6556</v>
      </c>
      <c r="F3992" s="2" t="s">
        <v>12</v>
      </c>
      <c r="G3992" s="2" t="s">
        <v>13</v>
      </c>
      <c r="H3992" s="2">
        <v>3500000.0</v>
      </c>
      <c r="I3992" s="2">
        <v>6.0</v>
      </c>
    </row>
    <row r="3993">
      <c r="A3993" s="2" t="s">
        <v>5977</v>
      </c>
      <c r="B3993" s="2">
        <v>121.0</v>
      </c>
      <c r="D3993" s="2" t="s">
        <v>6557</v>
      </c>
      <c r="E3993" s="2" t="s">
        <v>6558</v>
      </c>
      <c r="F3993" s="2" t="s">
        <v>12</v>
      </c>
      <c r="G3993" s="2" t="s">
        <v>13</v>
      </c>
      <c r="H3993" s="2">
        <v>3716946.0</v>
      </c>
      <c r="I3993" s="2">
        <v>7.3</v>
      </c>
    </row>
    <row r="3994">
      <c r="A3994" s="2" t="s">
        <v>6559</v>
      </c>
      <c r="B3994" s="2">
        <v>134.0</v>
      </c>
      <c r="D3994" s="2" t="s">
        <v>3733</v>
      </c>
      <c r="E3994" s="2" t="s">
        <v>6560</v>
      </c>
      <c r="F3994" s="2" t="s">
        <v>12</v>
      </c>
      <c r="G3994" s="2" t="s">
        <v>13</v>
      </c>
      <c r="H3994" s="2">
        <v>3500000.0</v>
      </c>
      <c r="I3994" s="2">
        <v>8.0</v>
      </c>
    </row>
    <row r="3995">
      <c r="A3995" s="2" t="s">
        <v>5994</v>
      </c>
      <c r="B3995" s="2">
        <v>149.0</v>
      </c>
      <c r="D3995" s="2" t="s">
        <v>1196</v>
      </c>
      <c r="E3995" s="2" t="s">
        <v>6561</v>
      </c>
      <c r="F3995" s="2" t="s">
        <v>12</v>
      </c>
      <c r="G3995" s="2" t="s">
        <v>13</v>
      </c>
      <c r="H3995" s="2">
        <v>3500000.0</v>
      </c>
      <c r="I3995" s="2">
        <v>7.6</v>
      </c>
    </row>
    <row r="3996">
      <c r="A3996" s="2" t="s">
        <v>4258</v>
      </c>
      <c r="B3996" s="2">
        <v>121.0</v>
      </c>
      <c r="D3996" s="2" t="s">
        <v>389</v>
      </c>
      <c r="E3996" s="2" t="s">
        <v>6562</v>
      </c>
      <c r="F3996" s="2" t="s">
        <v>12</v>
      </c>
      <c r="G3996" s="2" t="s">
        <v>13</v>
      </c>
      <c r="H3996" s="2">
        <v>3500000.0</v>
      </c>
      <c r="I3996" s="2">
        <v>7.0</v>
      </c>
    </row>
    <row r="3997">
      <c r="A3997" s="2" t="s">
        <v>3810</v>
      </c>
      <c r="B3997" s="2">
        <v>116.0</v>
      </c>
      <c r="D3997" s="2" t="s">
        <v>3593</v>
      </c>
      <c r="E3997" s="2" t="s">
        <v>6563</v>
      </c>
      <c r="F3997" s="2" t="s">
        <v>12</v>
      </c>
      <c r="G3997" s="2" t="s">
        <v>20</v>
      </c>
      <c r="H3997" s="2">
        <v>2000000.0</v>
      </c>
      <c r="I3997" s="2">
        <v>7.5</v>
      </c>
    </row>
    <row r="3998">
      <c r="A3998" s="2" t="s">
        <v>6564</v>
      </c>
      <c r="B3998" s="2">
        <v>92.0</v>
      </c>
      <c r="C3998" s="2">
        <v>2.5138292E7</v>
      </c>
      <c r="D3998" s="2" t="s">
        <v>1777</v>
      </c>
      <c r="E3998" s="2" t="s">
        <v>6565</v>
      </c>
      <c r="F3998" s="2" t="s">
        <v>12</v>
      </c>
      <c r="G3998" s="2" t="s">
        <v>13</v>
      </c>
      <c r="H3998" s="2">
        <v>3500000.0</v>
      </c>
      <c r="I3998" s="2">
        <v>6.8</v>
      </c>
    </row>
    <row r="3999">
      <c r="A3999" s="2" t="s">
        <v>6566</v>
      </c>
      <c r="B3999" s="2">
        <v>93.0</v>
      </c>
      <c r="C3999" s="2">
        <v>1.0305534E7</v>
      </c>
      <c r="D3999" s="2" t="s">
        <v>585</v>
      </c>
      <c r="E3999" s="2" t="s">
        <v>6567</v>
      </c>
      <c r="F3999" s="2" t="s">
        <v>12</v>
      </c>
      <c r="G3999" s="2" t="s">
        <v>13</v>
      </c>
      <c r="H3999" s="2">
        <v>3500000.0</v>
      </c>
      <c r="I3999" s="2">
        <v>3.9</v>
      </c>
    </row>
    <row r="4000">
      <c r="A4000" s="2" t="s">
        <v>6509</v>
      </c>
      <c r="B4000" s="2">
        <v>96.0</v>
      </c>
      <c r="C4000" s="2">
        <v>9449219.0</v>
      </c>
      <c r="D4000" s="2" t="s">
        <v>495</v>
      </c>
      <c r="E4000" s="2" t="s">
        <v>6568</v>
      </c>
      <c r="F4000" s="2" t="s">
        <v>12</v>
      </c>
      <c r="G4000" s="2" t="s">
        <v>13</v>
      </c>
      <c r="H4000" s="2">
        <v>3500000.0</v>
      </c>
      <c r="I4000" s="2">
        <v>6.1</v>
      </c>
    </row>
    <row r="4001">
      <c r="A4001" s="2" t="s">
        <v>382</v>
      </c>
      <c r="B4001" s="2">
        <v>105.0</v>
      </c>
      <c r="C4001" s="2">
        <v>6390032.0</v>
      </c>
      <c r="D4001" s="2" t="s">
        <v>540</v>
      </c>
      <c r="E4001" s="2" t="s">
        <v>6569</v>
      </c>
      <c r="F4001" s="2" t="s">
        <v>12</v>
      </c>
      <c r="G4001" s="2" t="s">
        <v>13</v>
      </c>
      <c r="H4001" s="2">
        <v>3500000.0</v>
      </c>
      <c r="I4001" s="2">
        <v>7.5</v>
      </c>
    </row>
    <row r="4002">
      <c r="A4002" s="2" t="s">
        <v>3640</v>
      </c>
      <c r="B4002" s="2">
        <v>129.0</v>
      </c>
      <c r="C4002" s="2">
        <v>2.0167424E7</v>
      </c>
      <c r="D4002" s="2" t="s">
        <v>679</v>
      </c>
      <c r="E4002" s="2" t="s">
        <v>6570</v>
      </c>
      <c r="F4002" s="2" t="s">
        <v>975</v>
      </c>
      <c r="G4002" s="2" t="s">
        <v>6571</v>
      </c>
      <c r="H4002" s="2">
        <v>2000000.0</v>
      </c>
      <c r="I4002" s="2">
        <v>8.2</v>
      </c>
    </row>
    <row r="4003">
      <c r="A4003" s="2" t="s">
        <v>878</v>
      </c>
      <c r="B4003" s="2">
        <v>87.0</v>
      </c>
      <c r="D4003" s="2" t="s">
        <v>2228</v>
      </c>
      <c r="E4003" s="2" t="s">
        <v>4163</v>
      </c>
      <c r="F4003" s="2" t="s">
        <v>12</v>
      </c>
      <c r="G4003" s="2" t="s">
        <v>13</v>
      </c>
      <c r="H4003" s="2">
        <v>3500000.0</v>
      </c>
      <c r="I4003" s="2">
        <v>7.2</v>
      </c>
    </row>
    <row r="4004">
      <c r="A4004" s="2" t="s">
        <v>6572</v>
      </c>
      <c r="B4004" s="2">
        <v>94.0</v>
      </c>
      <c r="D4004" s="2" t="s">
        <v>1929</v>
      </c>
      <c r="E4004" s="2" t="s">
        <v>6573</v>
      </c>
      <c r="F4004" s="2" t="s">
        <v>12</v>
      </c>
      <c r="G4004" s="2" t="s">
        <v>13</v>
      </c>
      <c r="I4004" s="2">
        <v>4.8</v>
      </c>
    </row>
    <row r="4005">
      <c r="A4005" s="2" t="s">
        <v>30</v>
      </c>
      <c r="B4005" s="2">
        <v>37.0</v>
      </c>
      <c r="C4005" s="2">
        <v>5923044.0</v>
      </c>
      <c r="D4005" s="2" t="s">
        <v>2793</v>
      </c>
      <c r="E4005" s="2" t="s">
        <v>6574</v>
      </c>
      <c r="F4005" s="2" t="s">
        <v>12</v>
      </c>
      <c r="G4005" s="2" t="s">
        <v>13</v>
      </c>
      <c r="H4005" s="2">
        <v>3600000.0</v>
      </c>
      <c r="I4005" s="2">
        <v>7.8</v>
      </c>
    </row>
    <row r="4006">
      <c r="A4006" s="2" t="s">
        <v>6575</v>
      </c>
      <c r="B4006" s="2">
        <v>81.0</v>
      </c>
      <c r="C4006" s="2">
        <v>3293258.0</v>
      </c>
      <c r="D4006" s="2" t="s">
        <v>6576</v>
      </c>
      <c r="E4006" s="2" t="s">
        <v>6577</v>
      </c>
      <c r="F4006" s="2" t="s">
        <v>12</v>
      </c>
      <c r="G4006" s="2" t="s">
        <v>13</v>
      </c>
      <c r="H4006" s="2">
        <v>3000000.0</v>
      </c>
      <c r="I4006" s="2">
        <v>5.2</v>
      </c>
    </row>
    <row r="4007">
      <c r="A4007" s="2" t="s">
        <v>6578</v>
      </c>
      <c r="B4007" s="2">
        <v>97.0</v>
      </c>
      <c r="D4007" s="2" t="s">
        <v>2228</v>
      </c>
      <c r="E4007" s="2" t="s">
        <v>6579</v>
      </c>
      <c r="F4007" s="2" t="s">
        <v>12</v>
      </c>
      <c r="G4007" s="2" t="s">
        <v>13</v>
      </c>
      <c r="H4007" s="2">
        <v>1000000.0</v>
      </c>
      <c r="I4007" s="2">
        <v>3.3</v>
      </c>
    </row>
    <row r="4008">
      <c r="A4008" s="2" t="s">
        <v>6580</v>
      </c>
      <c r="B4008" s="2">
        <v>106.0</v>
      </c>
      <c r="C4008" s="2">
        <v>886410.0</v>
      </c>
      <c r="D4008" s="2" t="s">
        <v>2265</v>
      </c>
      <c r="E4008" s="2" t="s">
        <v>6581</v>
      </c>
      <c r="F4008" s="2" t="s">
        <v>975</v>
      </c>
      <c r="G4008" s="2" t="s">
        <v>1020</v>
      </c>
      <c r="H4008" s="2">
        <v>3500000.0</v>
      </c>
      <c r="I4008" s="2">
        <v>6.8</v>
      </c>
    </row>
    <row r="4009">
      <c r="A4009" s="2" t="s">
        <v>6582</v>
      </c>
      <c r="B4009" s="2">
        <v>103.0</v>
      </c>
      <c r="C4009" s="2">
        <v>252652.0</v>
      </c>
      <c r="D4009" s="2" t="s">
        <v>6583</v>
      </c>
      <c r="E4009" s="2" t="s">
        <v>6584</v>
      </c>
      <c r="F4009" s="2" t="s">
        <v>6076</v>
      </c>
      <c r="G4009" s="2" t="s">
        <v>4364</v>
      </c>
      <c r="H4009" s="2">
        <v>1.99E7</v>
      </c>
      <c r="I4009" s="2">
        <v>7.0</v>
      </c>
    </row>
    <row r="4010">
      <c r="A4010" s="2" t="s">
        <v>6585</v>
      </c>
      <c r="B4010" s="2">
        <v>101.0</v>
      </c>
      <c r="C4010" s="2">
        <v>220234.0</v>
      </c>
      <c r="D4010" s="2" t="s">
        <v>590</v>
      </c>
      <c r="E4010" s="2" t="s">
        <v>6586</v>
      </c>
      <c r="F4010" s="2" t="s">
        <v>12</v>
      </c>
      <c r="G4010" s="2" t="s">
        <v>13</v>
      </c>
      <c r="H4010" s="2">
        <v>3500000.0</v>
      </c>
      <c r="I4010" s="2">
        <v>6.5</v>
      </c>
    </row>
    <row r="4011">
      <c r="A4011" s="2" t="s">
        <v>1646</v>
      </c>
      <c r="B4011" s="2">
        <v>102.0</v>
      </c>
      <c r="C4011" s="2">
        <v>3.4350553E7</v>
      </c>
      <c r="D4011" s="2" t="s">
        <v>672</v>
      </c>
      <c r="E4011" s="2" t="s">
        <v>1647</v>
      </c>
      <c r="F4011" s="2" t="s">
        <v>12</v>
      </c>
      <c r="G4011" s="2" t="s">
        <v>13</v>
      </c>
      <c r="H4011" s="2">
        <v>6.8E7</v>
      </c>
      <c r="I4011" s="2">
        <v>5.7</v>
      </c>
    </row>
    <row r="4012">
      <c r="A4012" s="2" t="s">
        <v>6587</v>
      </c>
      <c r="B4012" s="2">
        <v>98.0</v>
      </c>
      <c r="C4012" s="2">
        <v>101228.0</v>
      </c>
      <c r="D4012" s="2" t="s">
        <v>888</v>
      </c>
      <c r="E4012" s="2" t="s">
        <v>6588</v>
      </c>
      <c r="F4012" s="2" t="s">
        <v>12</v>
      </c>
      <c r="G4012" s="2" t="s">
        <v>13</v>
      </c>
      <c r="H4012" s="2">
        <v>3500000.0</v>
      </c>
      <c r="I4012" s="2">
        <v>6.4</v>
      </c>
    </row>
    <row r="4013">
      <c r="A4013" s="2" t="s">
        <v>1798</v>
      </c>
      <c r="B4013" s="2">
        <v>91.0</v>
      </c>
      <c r="C4013" s="2">
        <v>96793.0</v>
      </c>
      <c r="D4013" s="2" t="s">
        <v>498</v>
      </c>
      <c r="E4013" s="2" t="s">
        <v>6589</v>
      </c>
      <c r="F4013" s="2" t="s">
        <v>12</v>
      </c>
      <c r="G4013" s="2" t="s">
        <v>13</v>
      </c>
      <c r="H4013" s="2">
        <v>3500000.0</v>
      </c>
      <c r="I4013" s="2">
        <v>5.3</v>
      </c>
    </row>
    <row r="4014">
      <c r="A4014" s="2" t="s">
        <v>6590</v>
      </c>
      <c r="B4014" s="2">
        <v>105.0</v>
      </c>
      <c r="C4014" s="2">
        <v>123777.0</v>
      </c>
      <c r="D4014" s="2" t="s">
        <v>6591</v>
      </c>
      <c r="E4014" s="2" t="s">
        <v>6592</v>
      </c>
      <c r="F4014" s="2" t="s">
        <v>12</v>
      </c>
      <c r="G4014" s="2" t="s">
        <v>95</v>
      </c>
      <c r="H4014" s="2">
        <v>3500000.0</v>
      </c>
      <c r="I4014" s="2">
        <v>4.7</v>
      </c>
    </row>
    <row r="4015">
      <c r="A4015" s="2" t="s">
        <v>6593</v>
      </c>
      <c r="B4015" s="2">
        <v>98.0</v>
      </c>
      <c r="D4015" s="2" t="s">
        <v>758</v>
      </c>
      <c r="E4015" s="2" t="s">
        <v>6594</v>
      </c>
      <c r="F4015" s="2" t="s">
        <v>12</v>
      </c>
      <c r="G4015" s="2" t="s">
        <v>13</v>
      </c>
      <c r="H4015" s="2">
        <v>3500000.0</v>
      </c>
      <c r="I4015" s="2">
        <v>6.1</v>
      </c>
    </row>
    <row r="4016">
      <c r="A4016" s="2" t="s">
        <v>6595</v>
      </c>
      <c r="B4016" s="2">
        <v>104.0</v>
      </c>
      <c r="D4016" s="2" t="s">
        <v>142</v>
      </c>
      <c r="E4016" s="2" t="s">
        <v>6596</v>
      </c>
      <c r="F4016" s="2" t="s">
        <v>12</v>
      </c>
      <c r="G4016" s="2" t="s">
        <v>13</v>
      </c>
      <c r="H4016" s="2">
        <v>1000000.0</v>
      </c>
      <c r="I4016" s="2">
        <v>5.5</v>
      </c>
    </row>
    <row r="4017">
      <c r="B4017" s="2">
        <v>45.0</v>
      </c>
      <c r="D4017" s="2" t="s">
        <v>1422</v>
      </c>
      <c r="E4017" s="2" t="s">
        <v>6597</v>
      </c>
      <c r="F4017" s="2" t="s">
        <v>12</v>
      </c>
      <c r="G4017" s="2" t="s">
        <v>20</v>
      </c>
      <c r="I4017" s="2">
        <v>7.3</v>
      </c>
    </row>
    <row r="4018">
      <c r="A4018" s="2" t="s">
        <v>6598</v>
      </c>
      <c r="B4018" s="2">
        <v>96.0</v>
      </c>
      <c r="D4018" s="2" t="s">
        <v>1929</v>
      </c>
      <c r="E4018" s="2" t="s">
        <v>6599</v>
      </c>
      <c r="F4018" s="2" t="s">
        <v>12</v>
      </c>
      <c r="G4018" s="2" t="s">
        <v>13</v>
      </c>
      <c r="H4018" s="2">
        <v>3500000.0</v>
      </c>
      <c r="I4018" s="2">
        <v>4.8</v>
      </c>
    </row>
    <row r="4019">
      <c r="A4019" s="2" t="s">
        <v>6600</v>
      </c>
      <c r="B4019" s="2">
        <v>148.0</v>
      </c>
      <c r="D4019" s="2" t="s">
        <v>6601</v>
      </c>
      <c r="E4019" s="2" t="s">
        <v>6602</v>
      </c>
      <c r="F4019" s="2" t="s">
        <v>12</v>
      </c>
      <c r="G4019" s="2" t="s">
        <v>13</v>
      </c>
      <c r="H4019" s="2">
        <v>3500000.0</v>
      </c>
      <c r="I4019" s="2">
        <v>8.4</v>
      </c>
    </row>
    <row r="4020">
      <c r="A4020" s="2" t="s">
        <v>6603</v>
      </c>
      <c r="B4020" s="2">
        <v>100.0</v>
      </c>
      <c r="C4020" s="2">
        <v>29233.0</v>
      </c>
      <c r="D4020" s="2" t="s">
        <v>25</v>
      </c>
      <c r="E4020" s="2" t="s">
        <v>6604</v>
      </c>
      <c r="F4020" s="2" t="s">
        <v>12</v>
      </c>
      <c r="G4020" s="2" t="s">
        <v>13</v>
      </c>
      <c r="H4020" s="2">
        <v>3500000.0</v>
      </c>
      <c r="I4020" s="2">
        <v>7.0</v>
      </c>
    </row>
    <row r="4021">
      <c r="A4021" s="2" t="s">
        <v>1544</v>
      </c>
      <c r="B4021" s="2">
        <v>86.0</v>
      </c>
      <c r="D4021" s="2" t="s">
        <v>681</v>
      </c>
      <c r="E4021" s="2" t="s">
        <v>6605</v>
      </c>
      <c r="F4021" s="2" t="s">
        <v>12</v>
      </c>
      <c r="G4021" s="2" t="s">
        <v>95</v>
      </c>
      <c r="H4021" s="2">
        <v>3500000.0</v>
      </c>
      <c r="I4021" s="2">
        <v>3.3</v>
      </c>
    </row>
    <row r="4022">
      <c r="A4022" s="2" t="s">
        <v>6606</v>
      </c>
      <c r="B4022" s="2">
        <v>92.0</v>
      </c>
      <c r="D4022" s="2" t="s">
        <v>154</v>
      </c>
      <c r="E4022" s="2" t="s">
        <v>6607</v>
      </c>
      <c r="F4022" s="2" t="s">
        <v>12</v>
      </c>
      <c r="G4022" s="2" t="s">
        <v>13</v>
      </c>
      <c r="H4022" s="2">
        <v>3500000.0</v>
      </c>
      <c r="I4022" s="2">
        <v>5.4</v>
      </c>
    </row>
    <row r="4023">
      <c r="A4023" s="2" t="s">
        <v>6608</v>
      </c>
      <c r="B4023" s="2">
        <v>88.0</v>
      </c>
      <c r="D4023" s="2" t="s">
        <v>1422</v>
      </c>
      <c r="E4023" s="2" t="s">
        <v>6609</v>
      </c>
      <c r="F4023" s="2" t="s">
        <v>12</v>
      </c>
      <c r="H4023" s="2">
        <v>3500000.0</v>
      </c>
      <c r="I4023" s="2">
        <v>4.8</v>
      </c>
    </row>
    <row r="4024">
      <c r="A4024" s="2" t="s">
        <v>6610</v>
      </c>
      <c r="B4024" s="2">
        <v>90.0</v>
      </c>
      <c r="D4024" s="2" t="s">
        <v>784</v>
      </c>
      <c r="E4024" s="2" t="s">
        <v>6611</v>
      </c>
      <c r="F4024" s="2" t="s">
        <v>12</v>
      </c>
      <c r="G4024" s="2" t="s">
        <v>20</v>
      </c>
      <c r="H4024" s="2">
        <v>3440000.0</v>
      </c>
      <c r="I4024" s="2">
        <v>3.1</v>
      </c>
    </row>
    <row r="4025">
      <c r="A4025" s="2" t="s">
        <v>3567</v>
      </c>
      <c r="B4025" s="2">
        <v>94.0</v>
      </c>
      <c r="D4025" s="2" t="s">
        <v>585</v>
      </c>
      <c r="E4025" s="2" t="s">
        <v>6612</v>
      </c>
      <c r="F4025" s="2" t="s">
        <v>12</v>
      </c>
      <c r="G4025" s="2" t="s">
        <v>13</v>
      </c>
      <c r="H4025" s="2">
        <v>3400000.0</v>
      </c>
      <c r="I4025" s="2">
        <v>6.7</v>
      </c>
    </row>
    <row r="4026">
      <c r="A4026" s="2" t="s">
        <v>6613</v>
      </c>
      <c r="B4026" s="2">
        <v>80.0</v>
      </c>
      <c r="C4026" s="2">
        <v>7.7413017E7</v>
      </c>
      <c r="D4026" s="2" t="s">
        <v>25</v>
      </c>
      <c r="E4026" s="2" t="s">
        <v>6614</v>
      </c>
      <c r="F4026" s="2" t="s">
        <v>512</v>
      </c>
      <c r="G4026" s="2" t="s">
        <v>513</v>
      </c>
      <c r="H4026" s="2">
        <v>8000000.0</v>
      </c>
      <c r="I4026" s="2">
        <v>7.6</v>
      </c>
    </row>
    <row r="4027">
      <c r="A4027" s="2" t="s">
        <v>3925</v>
      </c>
      <c r="B4027" s="2">
        <v>107.0</v>
      </c>
      <c r="C4027" s="2">
        <v>5354039.0</v>
      </c>
      <c r="D4027" s="2" t="s">
        <v>1259</v>
      </c>
      <c r="E4027" s="2" t="s">
        <v>6615</v>
      </c>
      <c r="F4027" s="2" t="s">
        <v>12</v>
      </c>
      <c r="G4027" s="2" t="s">
        <v>13</v>
      </c>
      <c r="H4027" s="2">
        <v>3500000.0</v>
      </c>
      <c r="I4027" s="2">
        <v>7.1</v>
      </c>
    </row>
    <row r="4028">
      <c r="A4028" s="2" t="s">
        <v>6616</v>
      </c>
      <c r="B4028" s="2">
        <v>99.0</v>
      </c>
      <c r="D4028" s="2" t="s">
        <v>76</v>
      </c>
      <c r="E4028" s="2" t="s">
        <v>6617</v>
      </c>
      <c r="F4028" s="2" t="s">
        <v>12</v>
      </c>
      <c r="G4028" s="2" t="s">
        <v>13</v>
      </c>
      <c r="I4028" s="2">
        <v>6.1</v>
      </c>
    </row>
    <row r="4029">
      <c r="A4029" s="2" t="s">
        <v>6618</v>
      </c>
      <c r="B4029" s="2">
        <v>92.0</v>
      </c>
      <c r="C4029" s="2">
        <v>2926565.0</v>
      </c>
      <c r="D4029" s="2" t="s">
        <v>888</v>
      </c>
      <c r="E4029" s="2" t="s">
        <v>6619</v>
      </c>
      <c r="F4029" s="2" t="s">
        <v>12</v>
      </c>
      <c r="G4029" s="2" t="s">
        <v>13</v>
      </c>
      <c r="H4029" s="2">
        <v>3000000.0</v>
      </c>
      <c r="I4029" s="2">
        <v>6.5</v>
      </c>
    </row>
    <row r="4030">
      <c r="A4030" s="2" t="s">
        <v>6620</v>
      </c>
      <c r="B4030" s="2">
        <v>107.0</v>
      </c>
      <c r="C4030" s="2">
        <v>1.3092E7</v>
      </c>
      <c r="D4030" s="2" t="s">
        <v>2162</v>
      </c>
      <c r="E4030" s="2" t="s">
        <v>6621</v>
      </c>
      <c r="F4030" s="2" t="s">
        <v>12</v>
      </c>
      <c r="G4030" s="2" t="s">
        <v>13</v>
      </c>
      <c r="H4030" s="2">
        <v>3300000.0</v>
      </c>
      <c r="I4030" s="2">
        <v>8.5</v>
      </c>
    </row>
    <row r="4031">
      <c r="A4031" s="2" t="s">
        <v>3236</v>
      </c>
      <c r="B4031" s="2">
        <v>135.0</v>
      </c>
      <c r="C4031" s="2">
        <v>7563397.0</v>
      </c>
      <c r="D4031" s="2" t="s">
        <v>683</v>
      </c>
      <c r="E4031" s="2" t="s">
        <v>6622</v>
      </c>
      <c r="F4031" s="2" t="s">
        <v>5039</v>
      </c>
      <c r="G4031" s="2" t="s">
        <v>5855</v>
      </c>
      <c r="H4031" s="2">
        <v>3300000.0</v>
      </c>
      <c r="I4031" s="2">
        <v>8.7</v>
      </c>
    </row>
    <row r="4032">
      <c r="A4032" s="2" t="s">
        <v>6623</v>
      </c>
      <c r="B4032" s="2">
        <v>99.0</v>
      </c>
      <c r="C4032" s="2">
        <v>104257.0</v>
      </c>
      <c r="D4032" s="2" t="s">
        <v>2233</v>
      </c>
      <c r="E4032" s="2" t="s">
        <v>6624</v>
      </c>
      <c r="F4032" s="2" t="s">
        <v>12</v>
      </c>
      <c r="G4032" s="2" t="s">
        <v>20</v>
      </c>
      <c r="H4032" s="2">
        <v>2200000.0</v>
      </c>
      <c r="I4032" s="2">
        <v>7.1</v>
      </c>
    </row>
    <row r="4033">
      <c r="A4033" s="2" t="s">
        <v>6625</v>
      </c>
      <c r="B4033" s="2">
        <v>102.0</v>
      </c>
      <c r="D4033" s="2" t="s">
        <v>1500</v>
      </c>
      <c r="E4033" s="2" t="s">
        <v>6626</v>
      </c>
      <c r="F4033" s="2" t="s">
        <v>12</v>
      </c>
      <c r="G4033" s="2" t="s">
        <v>13</v>
      </c>
      <c r="H4033" s="2">
        <v>3400000.0</v>
      </c>
      <c r="I4033" s="2">
        <v>6.6</v>
      </c>
    </row>
    <row r="4034">
      <c r="A4034" s="2" t="s">
        <v>6627</v>
      </c>
      <c r="B4034" s="2">
        <v>93.0</v>
      </c>
      <c r="C4034" s="2">
        <v>17311.0</v>
      </c>
      <c r="D4034" s="2" t="s">
        <v>1077</v>
      </c>
      <c r="E4034" s="2" t="s">
        <v>6628</v>
      </c>
      <c r="F4034" s="2" t="s">
        <v>12</v>
      </c>
      <c r="G4034" s="2" t="s">
        <v>13</v>
      </c>
      <c r="I4034" s="2">
        <v>6.7</v>
      </c>
    </row>
    <row r="4035">
      <c r="A4035" s="2" t="s">
        <v>5654</v>
      </c>
      <c r="B4035" s="2">
        <v>115.0</v>
      </c>
      <c r="C4035" s="2">
        <v>610968.0</v>
      </c>
      <c r="D4035" s="2" t="s">
        <v>1196</v>
      </c>
      <c r="E4035" s="2" t="s">
        <v>6629</v>
      </c>
      <c r="F4035" s="2" t="s">
        <v>5486</v>
      </c>
      <c r="G4035" s="2" t="s">
        <v>2663</v>
      </c>
      <c r="H4035" s="2">
        <v>3800000.0</v>
      </c>
      <c r="I4035" s="2">
        <v>8.3</v>
      </c>
    </row>
    <row r="4036">
      <c r="A4036" s="2" t="s">
        <v>3893</v>
      </c>
      <c r="B4036" s="2">
        <v>94.0</v>
      </c>
      <c r="D4036" s="2" t="s">
        <v>1068</v>
      </c>
      <c r="E4036" s="2" t="s">
        <v>6630</v>
      </c>
      <c r="F4036" s="2" t="s">
        <v>12</v>
      </c>
      <c r="G4036" s="2" t="s">
        <v>13</v>
      </c>
      <c r="H4036" s="2">
        <v>4000000.0</v>
      </c>
      <c r="I4036" s="2">
        <v>8.1</v>
      </c>
    </row>
    <row r="4037">
      <c r="A4037" s="2" t="s">
        <v>3915</v>
      </c>
      <c r="B4037" s="2">
        <v>91.0</v>
      </c>
      <c r="C4037" s="2">
        <v>8108247.0</v>
      </c>
      <c r="D4037" s="2" t="s">
        <v>76</v>
      </c>
      <c r="E4037" s="2" t="s">
        <v>6631</v>
      </c>
      <c r="F4037" s="2" t="s">
        <v>12</v>
      </c>
      <c r="G4037" s="2" t="s">
        <v>13</v>
      </c>
      <c r="H4037" s="2">
        <v>3300000.0</v>
      </c>
      <c r="I4037" s="2">
        <v>7.4</v>
      </c>
    </row>
    <row r="4038">
      <c r="A4038" s="2" t="s">
        <v>4491</v>
      </c>
      <c r="B4038" s="2">
        <v>98.0</v>
      </c>
      <c r="D4038" s="2" t="s">
        <v>154</v>
      </c>
      <c r="E4038" s="2" t="s">
        <v>6632</v>
      </c>
      <c r="F4038" s="2" t="s">
        <v>12</v>
      </c>
      <c r="G4038" s="2" t="s">
        <v>95</v>
      </c>
      <c r="H4038" s="2">
        <v>4300000.0</v>
      </c>
      <c r="I4038" s="2">
        <v>6.6</v>
      </c>
    </row>
    <row r="4039">
      <c r="A4039" s="2" t="s">
        <v>6633</v>
      </c>
      <c r="B4039" s="2">
        <v>97.0</v>
      </c>
      <c r="D4039" s="2" t="s">
        <v>585</v>
      </c>
      <c r="E4039" s="2" t="s">
        <v>6634</v>
      </c>
      <c r="F4039" s="2" t="s">
        <v>12</v>
      </c>
      <c r="G4039" s="2" t="s">
        <v>13</v>
      </c>
      <c r="H4039" s="2">
        <v>3300000.0</v>
      </c>
      <c r="I4039" s="2">
        <v>4.5</v>
      </c>
    </row>
    <row r="4040">
      <c r="A4040" s="2" t="s">
        <v>6635</v>
      </c>
      <c r="B4040" s="2">
        <v>92.0</v>
      </c>
      <c r="C4040" s="2">
        <v>7680.0</v>
      </c>
      <c r="D4040" s="2" t="s">
        <v>76</v>
      </c>
      <c r="E4040" s="2" t="s">
        <v>6636</v>
      </c>
      <c r="F4040" s="2" t="s">
        <v>12</v>
      </c>
      <c r="G4040" s="2" t="s">
        <v>13</v>
      </c>
      <c r="H4040" s="2">
        <v>2000000.0</v>
      </c>
      <c r="I4040" s="2">
        <v>6.4</v>
      </c>
    </row>
    <row r="4041">
      <c r="A4041" s="2" t="s">
        <v>6637</v>
      </c>
      <c r="B4041" s="2">
        <v>128.0</v>
      </c>
      <c r="C4041" s="2">
        <v>3766595.0</v>
      </c>
      <c r="D4041" s="2" t="s">
        <v>1196</v>
      </c>
      <c r="E4041" s="2" t="s">
        <v>6638</v>
      </c>
      <c r="F4041" s="2" t="s">
        <v>512</v>
      </c>
      <c r="G4041" s="2" t="s">
        <v>513</v>
      </c>
      <c r="I4041" s="2">
        <v>7.5</v>
      </c>
    </row>
    <row r="4042">
      <c r="A4042" s="2" t="s">
        <v>1336</v>
      </c>
      <c r="B4042" s="2">
        <v>136.0</v>
      </c>
      <c r="D4042" s="2" t="s">
        <v>4002</v>
      </c>
      <c r="E4042" s="2" t="s">
        <v>6639</v>
      </c>
      <c r="F4042" s="2" t="s">
        <v>12</v>
      </c>
      <c r="G4042" s="2" t="s">
        <v>13</v>
      </c>
      <c r="H4042" s="2">
        <v>2300000.0</v>
      </c>
      <c r="I4042" s="2">
        <v>8.0</v>
      </c>
    </row>
    <row r="4043">
      <c r="A4043" s="2" t="s">
        <v>6640</v>
      </c>
      <c r="B4043" s="2">
        <v>113.0</v>
      </c>
      <c r="D4043" s="2" t="s">
        <v>619</v>
      </c>
      <c r="E4043" s="2" t="s">
        <v>6641</v>
      </c>
      <c r="F4043" s="2" t="s">
        <v>12</v>
      </c>
      <c r="G4043" s="2" t="s">
        <v>13</v>
      </c>
      <c r="H4043" s="2">
        <v>3200000.0</v>
      </c>
      <c r="I4043" s="2">
        <v>8.1</v>
      </c>
    </row>
    <row r="4044">
      <c r="A4044" s="2" t="s">
        <v>6642</v>
      </c>
      <c r="B4044" s="2">
        <v>99.0</v>
      </c>
      <c r="C4044" s="2">
        <v>2277396.0</v>
      </c>
      <c r="D4044" s="2" t="s">
        <v>76</v>
      </c>
      <c r="E4044" s="2" t="s">
        <v>6643</v>
      </c>
      <c r="F4044" s="2" t="s">
        <v>12</v>
      </c>
      <c r="G4044" s="2" t="s">
        <v>13</v>
      </c>
      <c r="I4044" s="2">
        <v>7.2</v>
      </c>
    </row>
    <row r="4045">
      <c r="A4045" s="2" t="s">
        <v>6644</v>
      </c>
      <c r="B4045" s="2">
        <v>101.0</v>
      </c>
      <c r="C4045" s="2">
        <v>6517198.0</v>
      </c>
      <c r="D4045" s="2" t="s">
        <v>683</v>
      </c>
      <c r="E4045" s="2" t="s">
        <v>6645</v>
      </c>
      <c r="F4045" s="2" t="s">
        <v>975</v>
      </c>
      <c r="G4045" s="2" t="s">
        <v>6646</v>
      </c>
      <c r="H4045" s="2">
        <v>3000000.0</v>
      </c>
      <c r="I4045" s="2">
        <v>7.5</v>
      </c>
    </row>
    <row r="4046">
      <c r="A4046" s="2" t="s">
        <v>6453</v>
      </c>
      <c r="B4046" s="2">
        <v>105.0</v>
      </c>
      <c r="C4046" s="2">
        <v>5776314.0</v>
      </c>
      <c r="D4046" s="2" t="s">
        <v>495</v>
      </c>
      <c r="E4046" s="2" t="s">
        <v>6647</v>
      </c>
      <c r="F4046" s="2" t="s">
        <v>12</v>
      </c>
      <c r="G4046" s="2" t="s">
        <v>13</v>
      </c>
      <c r="H4046" s="2">
        <v>3200000.0</v>
      </c>
      <c r="I4046" s="2">
        <v>7.2</v>
      </c>
    </row>
    <row r="4047">
      <c r="A4047" s="2" t="s">
        <v>6648</v>
      </c>
      <c r="B4047" s="2">
        <v>95.0</v>
      </c>
      <c r="D4047" s="2" t="s">
        <v>6649</v>
      </c>
      <c r="E4047" s="2" t="s">
        <v>6650</v>
      </c>
      <c r="F4047" s="2" t="s">
        <v>12</v>
      </c>
      <c r="G4047" s="2" t="s">
        <v>13</v>
      </c>
      <c r="H4047" s="2">
        <v>3200000.0</v>
      </c>
      <c r="I4047" s="2">
        <v>6.4</v>
      </c>
    </row>
    <row r="4048">
      <c r="A4048" s="2" t="s">
        <v>1828</v>
      </c>
      <c r="B4048" s="2">
        <v>109.0</v>
      </c>
      <c r="C4048" s="2">
        <v>1.416E8</v>
      </c>
      <c r="D4048" s="2" t="s">
        <v>585</v>
      </c>
      <c r="E4048" s="2" t="s">
        <v>6651</v>
      </c>
      <c r="F4048" s="2" t="s">
        <v>12</v>
      </c>
      <c r="G4048" s="2" t="s">
        <v>13</v>
      </c>
      <c r="H4048" s="2">
        <v>3000000.0</v>
      </c>
      <c r="I4048" s="2">
        <v>7.6</v>
      </c>
    </row>
    <row r="4049">
      <c r="A4049" s="2" t="s">
        <v>5726</v>
      </c>
      <c r="B4049" s="2">
        <v>110.0</v>
      </c>
      <c r="C4049" s="2">
        <v>5.11E7</v>
      </c>
      <c r="D4049" s="2" t="s">
        <v>18</v>
      </c>
      <c r="E4049" s="2" t="s">
        <v>6652</v>
      </c>
      <c r="F4049" s="2" t="s">
        <v>12</v>
      </c>
      <c r="G4049" s="2" t="s">
        <v>20</v>
      </c>
      <c r="H4049" s="2">
        <v>3000000.0</v>
      </c>
      <c r="I4049" s="2">
        <v>7.8</v>
      </c>
    </row>
    <row r="4050">
      <c r="A4050" s="2" t="s">
        <v>6653</v>
      </c>
      <c r="B4050" s="2">
        <v>108.0</v>
      </c>
      <c r="D4050" s="2" t="s">
        <v>1514</v>
      </c>
      <c r="E4050" s="2" t="s">
        <v>6654</v>
      </c>
      <c r="F4050" s="2" t="s">
        <v>12</v>
      </c>
      <c r="G4050" s="2" t="s">
        <v>95</v>
      </c>
      <c r="H4050" s="2">
        <v>3200000.0</v>
      </c>
      <c r="I4050" s="2">
        <v>5.7</v>
      </c>
    </row>
    <row r="4051">
      <c r="A4051" s="2" t="s">
        <v>6655</v>
      </c>
      <c r="B4051" s="2">
        <v>118.0</v>
      </c>
      <c r="D4051" s="2" t="s">
        <v>707</v>
      </c>
      <c r="E4051" s="2" t="s">
        <v>6656</v>
      </c>
      <c r="F4051" s="2" t="s">
        <v>12</v>
      </c>
      <c r="G4051" s="2" t="s">
        <v>13</v>
      </c>
      <c r="H4051" s="2">
        <v>3180000.0</v>
      </c>
      <c r="I4051" s="2">
        <v>8.6</v>
      </c>
    </row>
    <row r="4052">
      <c r="A4052" s="2" t="s">
        <v>1843</v>
      </c>
      <c r="B4052" s="2">
        <v>94.0</v>
      </c>
      <c r="C4052" s="2">
        <v>1.6501785E7</v>
      </c>
      <c r="D4052" s="2" t="s">
        <v>1196</v>
      </c>
      <c r="E4052" s="2" t="s">
        <v>6657</v>
      </c>
      <c r="F4052" s="2" t="s">
        <v>12</v>
      </c>
      <c r="G4052" s="2" t="s">
        <v>20</v>
      </c>
      <c r="H4052" s="2">
        <v>3500000.0</v>
      </c>
      <c r="I4052" s="2">
        <v>8.2</v>
      </c>
    </row>
    <row r="4053">
      <c r="A4053" s="2" t="s">
        <v>1767</v>
      </c>
      <c r="B4053" s="2">
        <v>115.0</v>
      </c>
      <c r="C4053" s="2">
        <v>3.8168022E7</v>
      </c>
      <c r="D4053" s="2" t="s">
        <v>6092</v>
      </c>
      <c r="E4053" s="2" t="s">
        <v>6658</v>
      </c>
      <c r="F4053" s="2" t="s">
        <v>12</v>
      </c>
      <c r="G4053" s="2" t="s">
        <v>13</v>
      </c>
      <c r="H4053" s="2">
        <v>3000000.0</v>
      </c>
      <c r="I4053" s="2">
        <v>6.6</v>
      </c>
    </row>
    <row r="4054">
      <c r="A4054" s="2" t="s">
        <v>6659</v>
      </c>
      <c r="B4054" s="2">
        <v>98.0</v>
      </c>
      <c r="C4054" s="2">
        <v>8.4749884E7</v>
      </c>
      <c r="D4054" s="2" t="s">
        <v>2228</v>
      </c>
      <c r="E4054" s="2" t="s">
        <v>6660</v>
      </c>
      <c r="F4054" s="2" t="s">
        <v>12</v>
      </c>
      <c r="G4054" s="2" t="s">
        <v>13</v>
      </c>
      <c r="H4054" s="2">
        <v>3000000.0</v>
      </c>
      <c r="I4054" s="2">
        <v>5.7</v>
      </c>
    </row>
    <row r="4055">
      <c r="A4055" s="2" t="s">
        <v>2465</v>
      </c>
      <c r="B4055" s="2">
        <v>91.0</v>
      </c>
      <c r="C4055" s="2">
        <v>2.4788807E7</v>
      </c>
      <c r="D4055" s="2" t="s">
        <v>585</v>
      </c>
      <c r="E4055" s="2" t="s">
        <v>6661</v>
      </c>
      <c r="F4055" s="2" t="s">
        <v>12</v>
      </c>
      <c r="G4055" s="2" t="s">
        <v>20</v>
      </c>
      <c r="H4055" s="2">
        <v>3000000.0</v>
      </c>
      <c r="I4055" s="2">
        <v>7.4</v>
      </c>
    </row>
    <row r="4056">
      <c r="A4056" s="2" t="s">
        <v>3851</v>
      </c>
      <c r="B4056" s="2">
        <v>120.0</v>
      </c>
      <c r="C4056" s="2">
        <v>2.1244913E7</v>
      </c>
      <c r="D4056" s="2" t="s">
        <v>6662</v>
      </c>
      <c r="E4056" s="2" t="s">
        <v>6663</v>
      </c>
      <c r="F4056" s="2" t="s">
        <v>12</v>
      </c>
      <c r="G4056" s="2" t="s">
        <v>265</v>
      </c>
      <c r="H4056" s="2">
        <v>4000000.0</v>
      </c>
      <c r="I4056" s="2">
        <v>8.0</v>
      </c>
    </row>
    <row r="4057">
      <c r="A4057" s="2" t="s">
        <v>685</v>
      </c>
      <c r="B4057" s="2">
        <v>109.0</v>
      </c>
      <c r="C4057" s="2">
        <v>377420.0</v>
      </c>
      <c r="D4057" s="2" t="s">
        <v>1196</v>
      </c>
      <c r="E4057" s="2" t="s">
        <v>6664</v>
      </c>
      <c r="F4057" s="2" t="s">
        <v>688</v>
      </c>
      <c r="G4057" s="2" t="s">
        <v>309</v>
      </c>
      <c r="I4057" s="2">
        <v>7.3</v>
      </c>
    </row>
    <row r="4058">
      <c r="A4058" s="2" t="s">
        <v>6665</v>
      </c>
      <c r="B4058" s="2">
        <v>87.0</v>
      </c>
      <c r="C4058" s="2">
        <v>3.0E7</v>
      </c>
      <c r="D4058" s="2" t="s">
        <v>2563</v>
      </c>
      <c r="E4058" s="2" t="s">
        <v>6666</v>
      </c>
      <c r="F4058" s="2" t="s">
        <v>12</v>
      </c>
      <c r="G4058" s="2" t="s">
        <v>13</v>
      </c>
      <c r="H4058" s="2">
        <v>2200000.0</v>
      </c>
      <c r="I4058" s="2">
        <v>5.4</v>
      </c>
    </row>
    <row r="4059">
      <c r="A4059" s="2" t="s">
        <v>4344</v>
      </c>
      <c r="B4059" s="2">
        <v>117.0</v>
      </c>
      <c r="C4059" s="2">
        <v>2.0966644E7</v>
      </c>
      <c r="D4059" s="2" t="s">
        <v>76</v>
      </c>
      <c r="E4059" s="2" t="s">
        <v>6667</v>
      </c>
      <c r="F4059" s="2" t="s">
        <v>12</v>
      </c>
      <c r="G4059" s="2" t="s">
        <v>20</v>
      </c>
      <c r="H4059" s="2">
        <v>3000000.0</v>
      </c>
      <c r="I4059" s="2">
        <v>7.4</v>
      </c>
    </row>
    <row r="4060">
      <c r="A4060" s="2" t="s">
        <v>5139</v>
      </c>
      <c r="B4060" s="2">
        <v>85.0</v>
      </c>
      <c r="C4060" s="2">
        <v>6.442365E7</v>
      </c>
      <c r="D4060" s="2" t="s">
        <v>1514</v>
      </c>
      <c r="E4060" s="2" t="s">
        <v>6668</v>
      </c>
      <c r="F4060" s="2" t="s">
        <v>12</v>
      </c>
      <c r="G4060" s="2" t="s">
        <v>13</v>
      </c>
      <c r="H4060" s="2">
        <v>3000000.0</v>
      </c>
      <c r="I4060" s="2">
        <v>5.7</v>
      </c>
    </row>
    <row r="4061">
      <c r="A4061" s="2" t="s">
        <v>942</v>
      </c>
      <c r="B4061" s="2">
        <v>110.0</v>
      </c>
      <c r="C4061" s="2">
        <v>4.805694E7</v>
      </c>
      <c r="D4061" s="2" t="s">
        <v>1777</v>
      </c>
      <c r="E4061" s="2" t="s">
        <v>6669</v>
      </c>
      <c r="F4061" s="2" t="s">
        <v>12</v>
      </c>
      <c r="G4061" s="2" t="s">
        <v>13</v>
      </c>
      <c r="H4061" s="2">
        <v>3000000.0</v>
      </c>
      <c r="I4061" s="2">
        <v>6.8</v>
      </c>
    </row>
    <row r="4062">
      <c r="A4062" s="2" t="s">
        <v>4536</v>
      </c>
      <c r="B4062" s="2">
        <v>113.0</v>
      </c>
      <c r="C4062" s="2">
        <v>1.9184015E7</v>
      </c>
      <c r="D4062" s="2" t="s">
        <v>6670</v>
      </c>
      <c r="E4062" s="2" t="s">
        <v>6671</v>
      </c>
      <c r="F4062" s="2" t="s">
        <v>12</v>
      </c>
      <c r="G4062" s="2" t="s">
        <v>13</v>
      </c>
      <c r="H4062" s="2">
        <v>3000000.0</v>
      </c>
      <c r="I4062" s="2">
        <v>5.4</v>
      </c>
    </row>
    <row r="4063">
      <c r="A4063" s="2" t="s">
        <v>6559</v>
      </c>
      <c r="B4063" s="2">
        <v>108.0</v>
      </c>
      <c r="D4063" s="2" t="s">
        <v>76</v>
      </c>
      <c r="E4063" s="2" t="s">
        <v>6672</v>
      </c>
      <c r="F4063" s="2" t="s">
        <v>12</v>
      </c>
      <c r="G4063" s="2" t="s">
        <v>13</v>
      </c>
      <c r="H4063" s="2">
        <v>3000000.0</v>
      </c>
      <c r="I4063" s="2">
        <v>8.1</v>
      </c>
    </row>
    <row r="4064">
      <c r="A4064" s="2" t="s">
        <v>6673</v>
      </c>
      <c r="B4064" s="2">
        <v>95.0</v>
      </c>
      <c r="D4064" s="2" t="s">
        <v>28</v>
      </c>
      <c r="E4064" s="2" t="s">
        <v>6674</v>
      </c>
      <c r="F4064" s="2" t="s">
        <v>12</v>
      </c>
      <c r="G4064" s="2" t="s">
        <v>13</v>
      </c>
      <c r="H4064" s="2">
        <v>3000000.0</v>
      </c>
      <c r="I4064" s="2">
        <v>6.1</v>
      </c>
    </row>
    <row r="4065">
      <c r="A4065" s="2" t="s">
        <v>2478</v>
      </c>
      <c r="B4065" s="2">
        <v>98.0</v>
      </c>
      <c r="C4065" s="2">
        <v>2.4629916E7</v>
      </c>
      <c r="D4065" s="2" t="s">
        <v>2576</v>
      </c>
      <c r="E4065" s="2" t="s">
        <v>6675</v>
      </c>
      <c r="F4065" s="2" t="s">
        <v>12</v>
      </c>
      <c r="G4065" s="2" t="s">
        <v>13</v>
      </c>
      <c r="H4065" s="2">
        <v>3000000.0</v>
      </c>
      <c r="I4065" s="2">
        <v>5.1</v>
      </c>
    </row>
    <row r="4066">
      <c r="A4066" s="2" t="s">
        <v>6676</v>
      </c>
      <c r="B4066" s="2">
        <v>93.0</v>
      </c>
      <c r="D4066" s="2" t="s">
        <v>765</v>
      </c>
      <c r="E4066" s="2" t="s">
        <v>6677</v>
      </c>
      <c r="F4066" s="2" t="s">
        <v>232</v>
      </c>
      <c r="G4066" s="2" t="s">
        <v>233</v>
      </c>
      <c r="H4066" s="2">
        <v>1.6E7</v>
      </c>
      <c r="I4066" s="2">
        <v>5.6</v>
      </c>
    </row>
    <row r="4067">
      <c r="A4067" s="2" t="s">
        <v>6678</v>
      </c>
      <c r="B4067" s="2">
        <v>86.0</v>
      </c>
      <c r="C4067" s="2">
        <v>1.9472057E7</v>
      </c>
      <c r="D4067" s="2" t="s">
        <v>1929</v>
      </c>
      <c r="E4067" s="2" t="s">
        <v>6679</v>
      </c>
      <c r="F4067" s="2" t="s">
        <v>12</v>
      </c>
      <c r="G4067" s="2" t="s">
        <v>13</v>
      </c>
      <c r="H4067" s="2">
        <v>3000000.0</v>
      </c>
      <c r="I4067" s="2">
        <v>5.9</v>
      </c>
    </row>
    <row r="4068">
      <c r="A4068" s="2" t="s">
        <v>3135</v>
      </c>
      <c r="B4068" s="2">
        <v>161.0</v>
      </c>
      <c r="C4068" s="2">
        <v>2.72E7</v>
      </c>
      <c r="D4068" s="2" t="s">
        <v>1165</v>
      </c>
      <c r="E4068" s="2" t="s">
        <v>6680</v>
      </c>
      <c r="F4068" s="2" t="s">
        <v>12</v>
      </c>
      <c r="G4068" s="2" t="s">
        <v>20</v>
      </c>
      <c r="H4068" s="2">
        <v>3000000.0</v>
      </c>
      <c r="I4068" s="2">
        <v>8.2</v>
      </c>
    </row>
    <row r="4069">
      <c r="A4069" s="2" t="s">
        <v>1890</v>
      </c>
      <c r="B4069" s="2">
        <v>100.0</v>
      </c>
      <c r="C4069" s="2">
        <v>1.5369573E7</v>
      </c>
      <c r="D4069" s="2" t="s">
        <v>660</v>
      </c>
      <c r="E4069" s="2" t="s">
        <v>6681</v>
      </c>
      <c r="F4069" s="2" t="s">
        <v>12</v>
      </c>
      <c r="G4069" s="2" t="s">
        <v>13</v>
      </c>
      <c r="H4069" s="2">
        <v>3000000.0</v>
      </c>
      <c r="I4069" s="2">
        <v>5.3</v>
      </c>
    </row>
    <row r="4070">
      <c r="A4070" s="2" t="s">
        <v>3810</v>
      </c>
      <c r="B4070" s="2">
        <v>120.0</v>
      </c>
      <c r="D4070" s="2" t="s">
        <v>6682</v>
      </c>
      <c r="E4070" s="2" t="s">
        <v>6683</v>
      </c>
      <c r="F4070" s="2" t="s">
        <v>12</v>
      </c>
      <c r="G4070" s="2" t="s">
        <v>13</v>
      </c>
      <c r="H4070" s="2">
        <v>4490375.0</v>
      </c>
      <c r="I4070" s="2">
        <v>6.8</v>
      </c>
    </row>
    <row r="4071">
      <c r="A4071" s="2" t="s">
        <v>6411</v>
      </c>
      <c r="B4071" s="2">
        <v>125.0</v>
      </c>
      <c r="D4071" s="2" t="s">
        <v>495</v>
      </c>
      <c r="E4071" s="2" t="s">
        <v>6684</v>
      </c>
      <c r="F4071" s="2" t="s">
        <v>12</v>
      </c>
      <c r="G4071" s="2" t="s">
        <v>13</v>
      </c>
      <c r="H4071" s="2">
        <v>3000000.0</v>
      </c>
      <c r="I4071" s="2">
        <v>8.3</v>
      </c>
    </row>
    <row r="4072">
      <c r="A4072" s="2" t="s">
        <v>6685</v>
      </c>
      <c r="B4072" s="2">
        <v>91.0</v>
      </c>
      <c r="C4072" s="2">
        <v>1.5935068E7</v>
      </c>
      <c r="D4072" s="2" t="s">
        <v>3367</v>
      </c>
      <c r="E4072" s="2" t="s">
        <v>6686</v>
      </c>
      <c r="F4072" s="2" t="s">
        <v>12</v>
      </c>
      <c r="G4072" s="2" t="s">
        <v>13</v>
      </c>
      <c r="H4072" s="2">
        <v>2500000.0</v>
      </c>
      <c r="I4072" s="2">
        <v>4.3</v>
      </c>
    </row>
    <row r="4073">
      <c r="A4073" s="2" t="s">
        <v>3810</v>
      </c>
      <c r="B4073" s="2">
        <v>128.0</v>
      </c>
      <c r="D4073" s="2" t="s">
        <v>3593</v>
      </c>
      <c r="E4073" s="2" t="s">
        <v>6687</v>
      </c>
      <c r="F4073" s="2" t="s">
        <v>12</v>
      </c>
      <c r="G4073" s="2" t="s">
        <v>13</v>
      </c>
      <c r="H4073" s="2">
        <v>6000000.0</v>
      </c>
      <c r="I4073" s="2">
        <v>6.7</v>
      </c>
    </row>
    <row r="4074">
      <c r="A4074" s="2" t="s">
        <v>543</v>
      </c>
      <c r="B4074" s="2">
        <v>100.0</v>
      </c>
      <c r="C4074" s="2">
        <v>1.1694528E7</v>
      </c>
      <c r="D4074" s="2" t="s">
        <v>6688</v>
      </c>
      <c r="E4074" s="2" t="s">
        <v>6689</v>
      </c>
      <c r="F4074" s="2" t="s">
        <v>12</v>
      </c>
      <c r="G4074" s="2" t="s">
        <v>13</v>
      </c>
      <c r="H4074" s="2">
        <v>3000000.0</v>
      </c>
      <c r="I4074" s="2">
        <v>7.2</v>
      </c>
    </row>
    <row r="4075">
      <c r="A4075" s="2" t="s">
        <v>6690</v>
      </c>
      <c r="B4075" s="2">
        <v>84.0</v>
      </c>
      <c r="C4075" s="2">
        <v>229094.0</v>
      </c>
      <c r="D4075" s="2" t="s">
        <v>5212</v>
      </c>
      <c r="E4075" s="2" t="s">
        <v>6691</v>
      </c>
      <c r="F4075" s="2" t="s">
        <v>12</v>
      </c>
      <c r="G4075" s="2" t="s">
        <v>20</v>
      </c>
      <c r="I4075" s="2">
        <v>6.9</v>
      </c>
    </row>
    <row r="4076">
      <c r="A4076" s="2" t="s">
        <v>5168</v>
      </c>
      <c r="B4076" s="2">
        <v>97.0</v>
      </c>
      <c r="D4076" s="2" t="s">
        <v>1919</v>
      </c>
      <c r="E4076" s="2" t="s">
        <v>6692</v>
      </c>
      <c r="F4076" s="2" t="s">
        <v>12</v>
      </c>
      <c r="G4076" s="2" t="s">
        <v>13</v>
      </c>
      <c r="H4076" s="2">
        <v>3000000.0</v>
      </c>
      <c r="I4076" s="2">
        <v>6.6</v>
      </c>
    </row>
    <row r="4077">
      <c r="A4077" s="2" t="s">
        <v>6693</v>
      </c>
      <c r="B4077" s="2">
        <v>84.0</v>
      </c>
      <c r="C4077" s="2">
        <v>1.0017041E7</v>
      </c>
      <c r="D4077" s="2" t="s">
        <v>613</v>
      </c>
      <c r="E4077" s="2" t="s">
        <v>6694</v>
      </c>
      <c r="F4077" s="2" t="s">
        <v>12</v>
      </c>
      <c r="G4077" s="2" t="s">
        <v>13</v>
      </c>
      <c r="H4077" s="2">
        <v>3000000.0</v>
      </c>
      <c r="I4077" s="2">
        <v>5.9</v>
      </c>
    </row>
    <row r="4078">
      <c r="A4078" s="2" t="s">
        <v>6559</v>
      </c>
      <c r="B4078" s="2">
        <v>146.0</v>
      </c>
      <c r="D4078" s="2" t="s">
        <v>1196</v>
      </c>
      <c r="E4078" s="2" t="s">
        <v>6695</v>
      </c>
      <c r="F4078" s="2" t="s">
        <v>12</v>
      </c>
      <c r="G4078" s="2" t="s">
        <v>13</v>
      </c>
      <c r="H4078" s="2">
        <v>3000000.0</v>
      </c>
      <c r="I4078" s="2">
        <v>7.9</v>
      </c>
    </row>
    <row r="4079">
      <c r="A4079" s="2" t="s">
        <v>5409</v>
      </c>
      <c r="B4079" s="2">
        <v>186.0</v>
      </c>
      <c r="D4079" s="2" t="s">
        <v>1191</v>
      </c>
      <c r="E4079" s="2" t="s">
        <v>6696</v>
      </c>
      <c r="F4079" s="2" t="s">
        <v>12</v>
      </c>
      <c r="G4079" s="2" t="s">
        <v>13</v>
      </c>
      <c r="H4079" s="2">
        <v>3000000.0</v>
      </c>
      <c r="I4079" s="2">
        <v>8.3</v>
      </c>
    </row>
    <row r="4080">
      <c r="A4080" s="2" t="s">
        <v>4536</v>
      </c>
      <c r="B4080" s="2">
        <v>94.0</v>
      </c>
      <c r="C4080" s="2">
        <v>9016377.0</v>
      </c>
      <c r="D4080" s="2" t="s">
        <v>585</v>
      </c>
      <c r="E4080" s="2" t="s">
        <v>6697</v>
      </c>
      <c r="F4080" s="2" t="s">
        <v>12</v>
      </c>
      <c r="G4080" s="2" t="s">
        <v>13</v>
      </c>
      <c r="I4080" s="2">
        <v>5.2</v>
      </c>
    </row>
    <row r="4081">
      <c r="B4081" s="2">
        <v>11.0</v>
      </c>
      <c r="D4081" s="2" t="s">
        <v>6265</v>
      </c>
      <c r="E4081" s="2" t="s">
        <v>6698</v>
      </c>
      <c r="F4081" s="2" t="s">
        <v>12</v>
      </c>
      <c r="G4081" s="2" t="s">
        <v>13</v>
      </c>
      <c r="I4081" s="2">
        <v>7.8</v>
      </c>
    </row>
    <row r="4082">
      <c r="A4082" s="2" t="s">
        <v>6699</v>
      </c>
      <c r="B4082" s="2">
        <v>126.0</v>
      </c>
      <c r="D4082" s="2" t="s">
        <v>6700</v>
      </c>
      <c r="E4082" s="2" t="s">
        <v>6701</v>
      </c>
      <c r="F4082" s="2" t="s">
        <v>12</v>
      </c>
      <c r="G4082" s="2" t="s">
        <v>13</v>
      </c>
      <c r="H4082" s="2">
        <v>3000000.0</v>
      </c>
      <c r="I4082" s="2">
        <v>7.8</v>
      </c>
    </row>
    <row r="4083">
      <c r="A4083" s="2" t="s">
        <v>6702</v>
      </c>
      <c r="B4083" s="2">
        <v>99.0</v>
      </c>
      <c r="C4083" s="2">
        <v>7059537.0</v>
      </c>
      <c r="D4083" s="2" t="s">
        <v>585</v>
      </c>
      <c r="E4083" s="2" t="s">
        <v>6703</v>
      </c>
      <c r="F4083" s="2" t="s">
        <v>12</v>
      </c>
      <c r="G4083" s="2" t="s">
        <v>13</v>
      </c>
      <c r="H4083" s="2">
        <v>3000000.0</v>
      </c>
      <c r="I4083" s="2">
        <v>3.0</v>
      </c>
    </row>
    <row r="4084">
      <c r="A4084" s="2" t="s">
        <v>3170</v>
      </c>
      <c r="B4084" s="2">
        <v>109.0</v>
      </c>
      <c r="C4084" s="2">
        <v>8114507.0</v>
      </c>
      <c r="D4084" s="2" t="s">
        <v>76</v>
      </c>
      <c r="E4084" s="2" t="s">
        <v>6704</v>
      </c>
      <c r="F4084" s="2" t="s">
        <v>12</v>
      </c>
      <c r="G4084" s="2" t="s">
        <v>13</v>
      </c>
      <c r="H4084" s="2">
        <v>3000000.0</v>
      </c>
      <c r="I4084" s="2">
        <v>7.9</v>
      </c>
    </row>
    <row r="4085">
      <c r="A4085" s="2" t="s">
        <v>6705</v>
      </c>
      <c r="B4085" s="2">
        <v>95.0</v>
      </c>
      <c r="C4085" s="2">
        <v>7888703.0</v>
      </c>
      <c r="D4085" s="2" t="s">
        <v>979</v>
      </c>
      <c r="E4085" s="2" t="s">
        <v>6706</v>
      </c>
      <c r="F4085" s="2" t="s">
        <v>12</v>
      </c>
      <c r="G4085" s="2" t="s">
        <v>13</v>
      </c>
      <c r="H4085" s="2">
        <v>3000000.0</v>
      </c>
      <c r="I4085" s="2">
        <v>3.2</v>
      </c>
    </row>
    <row r="4086">
      <c r="A4086" s="2" t="s">
        <v>6172</v>
      </c>
      <c r="B4086" s="2">
        <v>97.0</v>
      </c>
      <c r="C4086" s="2">
        <v>7282851.0</v>
      </c>
      <c r="D4086" s="2" t="s">
        <v>1509</v>
      </c>
      <c r="E4086" s="2" t="s">
        <v>6707</v>
      </c>
      <c r="F4086" s="2" t="s">
        <v>12</v>
      </c>
      <c r="G4086" s="2" t="s">
        <v>13</v>
      </c>
      <c r="H4086" s="2">
        <v>3000000.0</v>
      </c>
      <c r="I4086" s="2">
        <v>6.5</v>
      </c>
    </row>
    <row r="4087">
      <c r="A4087" s="2" t="s">
        <v>5168</v>
      </c>
      <c r="B4087" s="2">
        <v>94.0</v>
      </c>
      <c r="C4087" s="2">
        <v>6879730.0</v>
      </c>
      <c r="D4087" s="2" t="s">
        <v>1196</v>
      </c>
      <c r="E4087" s="2" t="s">
        <v>6708</v>
      </c>
      <c r="F4087" s="2" t="s">
        <v>12</v>
      </c>
      <c r="G4087" s="2" t="s">
        <v>13</v>
      </c>
      <c r="I4087" s="2">
        <v>6.9</v>
      </c>
    </row>
    <row r="4088">
      <c r="A4088" s="2" t="s">
        <v>6709</v>
      </c>
      <c r="B4088" s="2">
        <v>90.0</v>
      </c>
      <c r="C4088" s="2">
        <v>5844929.0</v>
      </c>
      <c r="D4088" s="2" t="s">
        <v>888</v>
      </c>
      <c r="E4088" s="2" t="s">
        <v>6710</v>
      </c>
      <c r="F4088" s="2" t="s">
        <v>12</v>
      </c>
      <c r="G4088" s="2" t="s">
        <v>13</v>
      </c>
      <c r="H4088" s="2">
        <v>3000000.0</v>
      </c>
      <c r="I4088" s="2">
        <v>7.0</v>
      </c>
    </row>
    <row r="4089">
      <c r="B4089" s="2">
        <v>197.0</v>
      </c>
      <c r="D4089" s="2" t="s">
        <v>1191</v>
      </c>
      <c r="E4089" s="2" t="s">
        <v>6711</v>
      </c>
      <c r="F4089" s="2" t="s">
        <v>12</v>
      </c>
      <c r="G4089" s="2" t="s">
        <v>126</v>
      </c>
      <c r="H4089" s="2">
        <v>1.5E7</v>
      </c>
      <c r="I4089" s="2">
        <v>7.4</v>
      </c>
    </row>
    <row r="4090">
      <c r="A4090" s="2" t="s">
        <v>1949</v>
      </c>
      <c r="B4090" s="2">
        <v>117.0</v>
      </c>
      <c r="C4090" s="2">
        <v>3222857.0</v>
      </c>
      <c r="D4090" s="2" t="s">
        <v>76</v>
      </c>
      <c r="E4090" s="2" t="s">
        <v>6712</v>
      </c>
      <c r="F4090" s="2" t="s">
        <v>1952</v>
      </c>
      <c r="G4090" s="2" t="s">
        <v>95</v>
      </c>
      <c r="I4090" s="2">
        <v>7.8</v>
      </c>
    </row>
    <row r="4091">
      <c r="A4091" s="2" t="s">
        <v>6713</v>
      </c>
      <c r="B4091" s="2">
        <v>96.0</v>
      </c>
      <c r="C4091" s="2">
        <v>4170647.0</v>
      </c>
      <c r="D4091" s="2" t="s">
        <v>888</v>
      </c>
      <c r="E4091" s="2" t="s">
        <v>6714</v>
      </c>
      <c r="F4091" s="2" t="s">
        <v>12</v>
      </c>
      <c r="G4091" s="2" t="s">
        <v>20</v>
      </c>
      <c r="H4091" s="2">
        <v>1900000.0</v>
      </c>
      <c r="I4091" s="2">
        <v>6.9</v>
      </c>
    </row>
    <row r="4092">
      <c r="A4092" s="2" t="s">
        <v>6715</v>
      </c>
      <c r="B4092" s="2">
        <v>82.0</v>
      </c>
      <c r="C4092" s="2">
        <v>4142507.0</v>
      </c>
      <c r="D4092" s="2" t="s">
        <v>590</v>
      </c>
      <c r="E4092" s="2" t="s">
        <v>6716</v>
      </c>
      <c r="F4092" s="2" t="s">
        <v>12</v>
      </c>
      <c r="G4092" s="2" t="s">
        <v>13</v>
      </c>
      <c r="H4092" s="2">
        <v>3000000.0</v>
      </c>
      <c r="I4092" s="2">
        <v>4.4</v>
      </c>
    </row>
    <row r="4093">
      <c r="A4093" s="2" t="s">
        <v>3562</v>
      </c>
      <c r="B4093" s="2">
        <v>109.0</v>
      </c>
      <c r="C4093" s="2">
        <v>4109095.0</v>
      </c>
      <c r="D4093" s="2" t="s">
        <v>6717</v>
      </c>
      <c r="E4093" s="2" t="s">
        <v>6718</v>
      </c>
      <c r="F4093" s="2" t="s">
        <v>12</v>
      </c>
      <c r="G4093" s="2" t="s">
        <v>13</v>
      </c>
      <c r="H4093" s="2">
        <v>3000000.0</v>
      </c>
      <c r="I4093" s="2">
        <v>6.0</v>
      </c>
    </row>
    <row r="4094">
      <c r="A4094" s="2" t="s">
        <v>5599</v>
      </c>
      <c r="B4094" s="2">
        <v>90.0</v>
      </c>
      <c r="C4094" s="2">
        <v>4033268.0</v>
      </c>
      <c r="D4094" s="2" t="s">
        <v>888</v>
      </c>
      <c r="E4094" s="2" t="s">
        <v>6719</v>
      </c>
      <c r="F4094" s="2" t="s">
        <v>12</v>
      </c>
      <c r="G4094" s="2" t="s">
        <v>13</v>
      </c>
      <c r="I4094" s="2">
        <v>6.6</v>
      </c>
    </row>
    <row r="4095">
      <c r="A4095" s="2" t="s">
        <v>6720</v>
      </c>
      <c r="B4095" s="2">
        <v>89.0</v>
      </c>
      <c r="D4095" s="2" t="s">
        <v>6721</v>
      </c>
      <c r="E4095" s="2" t="s">
        <v>6722</v>
      </c>
      <c r="F4095" s="2" t="s">
        <v>12</v>
      </c>
      <c r="G4095" s="2" t="s">
        <v>13</v>
      </c>
      <c r="H4095" s="2">
        <v>3000000.0</v>
      </c>
      <c r="I4095" s="2">
        <v>7.8</v>
      </c>
    </row>
    <row r="4096">
      <c r="A4096" s="2" t="s">
        <v>6723</v>
      </c>
      <c r="B4096" s="2">
        <v>98.0</v>
      </c>
      <c r="C4096" s="2">
        <v>3902679.0</v>
      </c>
      <c r="D4096" s="2" t="s">
        <v>2563</v>
      </c>
      <c r="E4096" s="2" t="s">
        <v>6724</v>
      </c>
      <c r="F4096" s="2" t="s">
        <v>12</v>
      </c>
      <c r="G4096" s="2" t="s">
        <v>13</v>
      </c>
      <c r="H4096" s="2">
        <v>3000000.0</v>
      </c>
      <c r="I4096" s="2">
        <v>5.3</v>
      </c>
    </row>
    <row r="4097">
      <c r="A4097" s="2" t="s">
        <v>6725</v>
      </c>
      <c r="B4097" s="2">
        <v>95.0</v>
      </c>
      <c r="C4097" s="2">
        <v>3559990.0</v>
      </c>
      <c r="D4097" s="2" t="s">
        <v>349</v>
      </c>
      <c r="E4097" s="2" t="s">
        <v>6726</v>
      </c>
      <c r="F4097" s="2" t="s">
        <v>12</v>
      </c>
      <c r="G4097" s="2" t="s">
        <v>13</v>
      </c>
      <c r="H4097" s="2">
        <v>3000000.0</v>
      </c>
      <c r="I4097" s="2">
        <v>5.3</v>
      </c>
    </row>
    <row r="4098">
      <c r="A4098" s="2" t="s">
        <v>1723</v>
      </c>
      <c r="B4098" s="2">
        <v>94.0</v>
      </c>
      <c r="D4098" s="2" t="s">
        <v>76</v>
      </c>
      <c r="E4098" s="2" t="s">
        <v>6727</v>
      </c>
      <c r="F4098" s="2" t="s">
        <v>12</v>
      </c>
      <c r="G4098" s="2" t="s">
        <v>13</v>
      </c>
      <c r="H4098" s="2">
        <v>3000000.0</v>
      </c>
      <c r="I4098" s="2">
        <v>8.0</v>
      </c>
    </row>
    <row r="4099">
      <c r="A4099" s="2" t="s">
        <v>6728</v>
      </c>
      <c r="B4099" s="2">
        <v>104.0</v>
      </c>
      <c r="C4099" s="2">
        <v>3287435.0</v>
      </c>
      <c r="D4099" s="2" t="s">
        <v>1196</v>
      </c>
      <c r="E4099" s="2" t="s">
        <v>6729</v>
      </c>
      <c r="F4099" s="2" t="s">
        <v>12</v>
      </c>
      <c r="G4099" s="2" t="s">
        <v>13</v>
      </c>
      <c r="H4099" s="2">
        <v>4500000.0</v>
      </c>
      <c r="I4099" s="2">
        <v>7.1</v>
      </c>
    </row>
    <row r="4100">
      <c r="A4100" s="2" t="s">
        <v>6730</v>
      </c>
      <c r="B4100" s="2">
        <v>87.0</v>
      </c>
      <c r="C4100" s="2">
        <v>3071947.0</v>
      </c>
      <c r="D4100" s="2" t="s">
        <v>2082</v>
      </c>
      <c r="E4100" s="2" t="s">
        <v>6731</v>
      </c>
      <c r="F4100" s="2" t="s">
        <v>12</v>
      </c>
      <c r="G4100" s="2" t="s">
        <v>13</v>
      </c>
      <c r="H4100" s="2">
        <v>3500000.0</v>
      </c>
      <c r="I4100" s="2">
        <v>5.4</v>
      </c>
    </row>
    <row r="4101">
      <c r="A4101" s="2" t="s">
        <v>4692</v>
      </c>
      <c r="B4101" s="2">
        <v>108.0</v>
      </c>
      <c r="C4101" s="2">
        <v>2961991.0</v>
      </c>
      <c r="D4101" s="2" t="s">
        <v>540</v>
      </c>
      <c r="E4101" s="2" t="s">
        <v>6732</v>
      </c>
      <c r="F4101" s="2" t="s">
        <v>12</v>
      </c>
      <c r="G4101" s="2" t="s">
        <v>13</v>
      </c>
      <c r="H4101" s="2">
        <v>3300000.0</v>
      </c>
      <c r="I4101" s="2">
        <v>6.9</v>
      </c>
    </row>
    <row r="4102">
      <c r="A4102" s="2" t="s">
        <v>5299</v>
      </c>
      <c r="B4102" s="2">
        <v>86.0</v>
      </c>
      <c r="C4102" s="2">
        <v>4063238.0</v>
      </c>
      <c r="D4102" s="2" t="s">
        <v>495</v>
      </c>
      <c r="E4102" s="2" t="s">
        <v>6733</v>
      </c>
      <c r="F4102" s="2" t="s">
        <v>12</v>
      </c>
      <c r="G4102" s="2" t="s">
        <v>13</v>
      </c>
      <c r="I4102" s="2">
        <v>7.4</v>
      </c>
    </row>
    <row r="4103">
      <c r="A4103" s="2" t="s">
        <v>282</v>
      </c>
      <c r="B4103" s="2">
        <v>94.0</v>
      </c>
      <c r="C4103" s="2">
        <v>2912363.0</v>
      </c>
      <c r="D4103" s="2" t="s">
        <v>683</v>
      </c>
      <c r="E4103" s="2" t="s">
        <v>6734</v>
      </c>
      <c r="F4103" s="2" t="s">
        <v>6735</v>
      </c>
      <c r="G4103" s="2" t="s">
        <v>20</v>
      </c>
      <c r="H4103" s="2">
        <v>3000000.0</v>
      </c>
      <c r="I4103" s="2">
        <v>7.3</v>
      </c>
    </row>
    <row r="4104">
      <c r="A4104" s="2" t="s">
        <v>6355</v>
      </c>
      <c r="B4104" s="2">
        <v>134.0</v>
      </c>
      <c r="C4104" s="2">
        <v>3000000.0</v>
      </c>
      <c r="D4104" s="2" t="s">
        <v>888</v>
      </c>
      <c r="E4104" s="2" t="s">
        <v>6736</v>
      </c>
      <c r="F4104" s="2" t="s">
        <v>12</v>
      </c>
      <c r="G4104" s="2" t="s">
        <v>13</v>
      </c>
      <c r="H4104" s="2">
        <v>3000000.0</v>
      </c>
      <c r="I4104" s="2">
        <v>7.8</v>
      </c>
    </row>
    <row r="4105">
      <c r="A4105" s="2" t="s">
        <v>3501</v>
      </c>
      <c r="B4105" s="2">
        <v>89.0</v>
      </c>
      <c r="C4105" s="2">
        <v>2223990.0</v>
      </c>
      <c r="D4105" s="2" t="s">
        <v>6092</v>
      </c>
      <c r="E4105" s="2" t="s">
        <v>6737</v>
      </c>
      <c r="F4105" s="2" t="s">
        <v>12</v>
      </c>
      <c r="G4105" s="2" t="s">
        <v>13</v>
      </c>
      <c r="H4105" s="2">
        <v>3000000.0</v>
      </c>
      <c r="I4105" s="2">
        <v>6.6</v>
      </c>
    </row>
    <row r="4106">
      <c r="A4106" s="2" t="s">
        <v>2474</v>
      </c>
      <c r="B4106" s="2">
        <v>102.0</v>
      </c>
      <c r="C4106" s="2">
        <v>1821983.0</v>
      </c>
      <c r="D4106" s="2" t="s">
        <v>6738</v>
      </c>
      <c r="E4106" s="2" t="s">
        <v>6739</v>
      </c>
      <c r="F4106" s="2" t="s">
        <v>12</v>
      </c>
      <c r="G4106" s="2" t="s">
        <v>13</v>
      </c>
      <c r="H4106" s="2">
        <v>3000000.0</v>
      </c>
      <c r="I4106" s="2">
        <v>5.4</v>
      </c>
    </row>
    <row r="4107">
      <c r="A4107" s="2" t="s">
        <v>4983</v>
      </c>
      <c r="B4107" s="2">
        <v>120.0</v>
      </c>
      <c r="C4107" s="2">
        <v>2181290.0</v>
      </c>
      <c r="D4107" s="2" t="s">
        <v>679</v>
      </c>
      <c r="E4107" s="2" t="s">
        <v>6740</v>
      </c>
      <c r="F4107" s="2" t="s">
        <v>4391</v>
      </c>
      <c r="G4107" s="2" t="s">
        <v>1987</v>
      </c>
      <c r="H4107" s="2">
        <v>3000000.0</v>
      </c>
      <c r="I4107" s="2">
        <v>8.4</v>
      </c>
    </row>
    <row r="4108">
      <c r="A4108" s="2" t="s">
        <v>6741</v>
      </c>
      <c r="B4108" s="2">
        <v>110.0</v>
      </c>
      <c r="C4108" s="2">
        <v>2848578.0</v>
      </c>
      <c r="D4108" s="2" t="s">
        <v>2479</v>
      </c>
      <c r="E4108" s="2" t="s">
        <v>6742</v>
      </c>
      <c r="F4108" s="2" t="s">
        <v>12</v>
      </c>
      <c r="G4108" s="2" t="s">
        <v>13</v>
      </c>
      <c r="H4108" s="2">
        <v>3500000.0</v>
      </c>
      <c r="I4108" s="2">
        <v>6.3</v>
      </c>
    </row>
    <row r="4109">
      <c r="A4109" s="2" t="s">
        <v>6743</v>
      </c>
      <c r="B4109" s="2">
        <v>86.0</v>
      </c>
      <c r="C4109" s="2">
        <v>703002.0</v>
      </c>
      <c r="D4109" s="2" t="s">
        <v>606</v>
      </c>
      <c r="E4109" s="2" t="s">
        <v>6744</v>
      </c>
      <c r="F4109" s="2" t="s">
        <v>12</v>
      </c>
      <c r="G4109" s="2" t="s">
        <v>95</v>
      </c>
      <c r="H4109" s="2">
        <v>3000000.0</v>
      </c>
      <c r="I4109" s="2">
        <v>6.1</v>
      </c>
    </row>
    <row r="4110">
      <c r="A4110" s="2" t="s">
        <v>6745</v>
      </c>
      <c r="B4110" s="2">
        <v>101.0</v>
      </c>
      <c r="C4110" s="2">
        <v>3105269.0</v>
      </c>
      <c r="D4110" s="2" t="s">
        <v>756</v>
      </c>
      <c r="E4110" s="2" t="s">
        <v>6746</v>
      </c>
      <c r="F4110" s="2" t="s">
        <v>12</v>
      </c>
      <c r="G4110" s="2" t="s">
        <v>1020</v>
      </c>
      <c r="H4110" s="2">
        <v>3000000.0</v>
      </c>
      <c r="I4110" s="2">
        <v>5.0</v>
      </c>
    </row>
    <row r="4111">
      <c r="A4111" s="2" t="s">
        <v>6747</v>
      </c>
      <c r="B4111" s="2">
        <v>102.0</v>
      </c>
      <c r="D4111" s="2" t="s">
        <v>1850</v>
      </c>
      <c r="E4111" s="2" t="s">
        <v>6748</v>
      </c>
      <c r="F4111" s="2" t="s">
        <v>12</v>
      </c>
      <c r="G4111" s="2" t="s">
        <v>13</v>
      </c>
      <c r="H4111" s="2">
        <v>3000000.0</v>
      </c>
      <c r="I4111" s="2">
        <v>6.9</v>
      </c>
    </row>
    <row r="4112">
      <c r="A4112" s="2" t="s">
        <v>6749</v>
      </c>
      <c r="B4112" s="2">
        <v>87.0</v>
      </c>
      <c r="C4112" s="2">
        <v>252726.0</v>
      </c>
      <c r="D4112" s="2" t="s">
        <v>6750</v>
      </c>
      <c r="E4112" s="2" t="s">
        <v>6751</v>
      </c>
      <c r="G4112" s="2" t="s">
        <v>13</v>
      </c>
      <c r="H4112" s="2">
        <v>3000000.0</v>
      </c>
      <c r="I4112" s="2">
        <v>7.2</v>
      </c>
    </row>
    <row r="4113">
      <c r="A4113" s="2" t="s">
        <v>6752</v>
      </c>
      <c r="B4113" s="2">
        <v>123.0</v>
      </c>
      <c r="C4113" s="2">
        <v>373060.0</v>
      </c>
      <c r="D4113" s="2" t="s">
        <v>1196</v>
      </c>
      <c r="E4113" s="2" t="s">
        <v>6753</v>
      </c>
      <c r="F4113" s="2" t="s">
        <v>12</v>
      </c>
      <c r="G4113" s="2" t="s">
        <v>20</v>
      </c>
      <c r="I4113" s="2">
        <v>7.3</v>
      </c>
    </row>
    <row r="4114">
      <c r="A4114" s="2" t="s">
        <v>6754</v>
      </c>
      <c r="B4114" s="2">
        <v>99.0</v>
      </c>
      <c r="C4114" s="2">
        <v>1007535.0</v>
      </c>
      <c r="D4114" s="2" t="s">
        <v>495</v>
      </c>
      <c r="E4114" s="2" t="s">
        <v>6755</v>
      </c>
      <c r="F4114" s="2" t="s">
        <v>12</v>
      </c>
      <c r="G4114" s="2" t="s">
        <v>13</v>
      </c>
      <c r="I4114" s="2">
        <v>5.7</v>
      </c>
    </row>
    <row r="4115">
      <c r="B4115" s="2">
        <v>173.0</v>
      </c>
      <c r="D4115" s="2" t="s">
        <v>1514</v>
      </c>
      <c r="E4115" s="2" t="s">
        <v>6756</v>
      </c>
      <c r="F4115" s="2" t="s">
        <v>12</v>
      </c>
      <c r="G4115" s="2" t="s">
        <v>13</v>
      </c>
      <c r="I4115" s="2">
        <v>5.0</v>
      </c>
    </row>
    <row r="4116">
      <c r="A4116" s="2" t="s">
        <v>6757</v>
      </c>
      <c r="B4116" s="2">
        <v>87.0</v>
      </c>
      <c r="C4116" s="2">
        <v>418268.0</v>
      </c>
      <c r="D4116" s="2" t="s">
        <v>590</v>
      </c>
      <c r="E4116" s="2" t="s">
        <v>6758</v>
      </c>
      <c r="F4116" s="2" t="s">
        <v>12</v>
      </c>
      <c r="G4116" s="2" t="s">
        <v>13</v>
      </c>
      <c r="H4116" s="2">
        <v>3000000.0</v>
      </c>
      <c r="I4116" s="2">
        <v>5.3</v>
      </c>
    </row>
    <row r="4117">
      <c r="B4117" s="2">
        <v>44.0</v>
      </c>
      <c r="D4117" s="2" t="s">
        <v>6759</v>
      </c>
      <c r="E4117" s="2" t="s">
        <v>6760</v>
      </c>
      <c r="F4117" s="2" t="s">
        <v>12</v>
      </c>
      <c r="G4117" s="2" t="s">
        <v>13</v>
      </c>
      <c r="I4117" s="2">
        <v>7.9</v>
      </c>
    </row>
    <row r="4118">
      <c r="A4118" s="2" t="s">
        <v>6761</v>
      </c>
      <c r="B4118" s="2">
        <v>120.0</v>
      </c>
      <c r="D4118" s="2" t="s">
        <v>4637</v>
      </c>
      <c r="E4118" s="2" t="s">
        <v>6762</v>
      </c>
      <c r="F4118" s="2" t="s">
        <v>12</v>
      </c>
      <c r="G4118" s="2" t="s">
        <v>13</v>
      </c>
      <c r="I4118" s="2">
        <v>5.0</v>
      </c>
    </row>
    <row r="4119">
      <c r="A4119" s="2" t="s">
        <v>6763</v>
      </c>
      <c r="B4119" s="2">
        <v>93.0</v>
      </c>
      <c r="C4119" s="2">
        <v>200803.0</v>
      </c>
      <c r="D4119" s="2" t="s">
        <v>585</v>
      </c>
      <c r="E4119" s="2" t="s">
        <v>6764</v>
      </c>
      <c r="F4119" s="2" t="s">
        <v>12</v>
      </c>
      <c r="G4119" s="2" t="s">
        <v>13</v>
      </c>
      <c r="H4119" s="2">
        <v>3000000.0</v>
      </c>
      <c r="I4119" s="2">
        <v>5.3</v>
      </c>
    </row>
    <row r="4120">
      <c r="A4120" s="2" t="s">
        <v>721</v>
      </c>
      <c r="B4120" s="2">
        <v>111.0</v>
      </c>
      <c r="C4120" s="2">
        <v>3.3631221E7</v>
      </c>
      <c r="D4120" s="2" t="s">
        <v>751</v>
      </c>
      <c r="E4120" s="2" t="s">
        <v>3349</v>
      </c>
      <c r="F4120" s="2" t="s">
        <v>12</v>
      </c>
      <c r="G4120" s="2" t="s">
        <v>13</v>
      </c>
      <c r="H4120" s="2">
        <v>2.5E7</v>
      </c>
      <c r="I4120" s="2">
        <v>6.0</v>
      </c>
    </row>
    <row r="4121">
      <c r="B4121" s="2">
        <v>60.0</v>
      </c>
      <c r="D4121" s="2" t="s">
        <v>1196</v>
      </c>
      <c r="E4121" s="2" t="s">
        <v>6765</v>
      </c>
      <c r="F4121" s="2" t="s">
        <v>12</v>
      </c>
      <c r="G4121" s="2" t="s">
        <v>20</v>
      </c>
      <c r="I4121" s="2">
        <v>7.6</v>
      </c>
    </row>
    <row r="4122">
      <c r="A4122" s="2" t="s">
        <v>4997</v>
      </c>
      <c r="B4122" s="2">
        <v>98.0</v>
      </c>
      <c r="C4122" s="2">
        <v>95016.0</v>
      </c>
      <c r="D4122" s="2" t="s">
        <v>1568</v>
      </c>
      <c r="E4122" s="2" t="s">
        <v>6766</v>
      </c>
      <c r="F4122" s="2" t="s">
        <v>3026</v>
      </c>
      <c r="G4122" s="2" t="s">
        <v>265</v>
      </c>
      <c r="H4122" s="2">
        <v>2700000.0</v>
      </c>
      <c r="I4122" s="2">
        <v>7.4</v>
      </c>
    </row>
    <row r="4123">
      <c r="A4123" s="2" t="s">
        <v>6767</v>
      </c>
      <c r="B4123" s="2">
        <v>100.0</v>
      </c>
      <c r="C4123" s="2">
        <v>73678.0</v>
      </c>
      <c r="D4123" s="2" t="s">
        <v>695</v>
      </c>
      <c r="E4123" s="2" t="s">
        <v>6768</v>
      </c>
      <c r="F4123" s="2" t="s">
        <v>12</v>
      </c>
      <c r="G4123" s="2" t="s">
        <v>13</v>
      </c>
      <c r="H4123" s="2">
        <v>3000000.0</v>
      </c>
      <c r="I4123" s="2">
        <v>5.9</v>
      </c>
    </row>
    <row r="4124">
      <c r="A4124" s="2" t="s">
        <v>6769</v>
      </c>
      <c r="B4124" s="2">
        <v>88.0</v>
      </c>
      <c r="C4124" s="2">
        <v>143000.0</v>
      </c>
      <c r="D4124" s="2" t="s">
        <v>1929</v>
      </c>
      <c r="E4124" s="2" t="s">
        <v>6770</v>
      </c>
      <c r="F4124" s="2" t="s">
        <v>12</v>
      </c>
      <c r="G4124" s="2" t="s">
        <v>13</v>
      </c>
      <c r="H4124" s="2">
        <v>5000000.0</v>
      </c>
      <c r="I4124" s="2">
        <v>4.1</v>
      </c>
    </row>
    <row r="4125">
      <c r="A4125" s="2" t="s">
        <v>6771</v>
      </c>
      <c r="B4125" s="2">
        <v>97.0</v>
      </c>
      <c r="C4125" s="2">
        <v>39852.0</v>
      </c>
      <c r="D4125" s="2" t="s">
        <v>888</v>
      </c>
      <c r="E4125" s="2" t="s">
        <v>6772</v>
      </c>
      <c r="F4125" s="2" t="s">
        <v>12</v>
      </c>
      <c r="G4125" s="2" t="s">
        <v>13</v>
      </c>
      <c r="H4125" s="2">
        <v>3000000.0</v>
      </c>
      <c r="I4125" s="2">
        <v>6.7</v>
      </c>
    </row>
    <row r="4126">
      <c r="A4126" s="2" t="s">
        <v>4181</v>
      </c>
      <c r="B4126" s="2">
        <v>122.0</v>
      </c>
      <c r="C4126" s="2">
        <v>22000.0</v>
      </c>
      <c r="D4126" s="2" t="s">
        <v>943</v>
      </c>
      <c r="E4126" s="2" t="s">
        <v>6773</v>
      </c>
      <c r="F4126" s="2" t="s">
        <v>12</v>
      </c>
      <c r="G4126" s="2" t="s">
        <v>265</v>
      </c>
      <c r="H4126" s="2">
        <v>3000000.0</v>
      </c>
      <c r="I4126" s="2">
        <v>5.8</v>
      </c>
    </row>
    <row r="4127">
      <c r="A4127" s="2" t="s">
        <v>6774</v>
      </c>
      <c r="B4127" s="2">
        <v>86.0</v>
      </c>
      <c r="C4127" s="2">
        <v>128937.0</v>
      </c>
      <c r="D4127" s="2" t="s">
        <v>6775</v>
      </c>
      <c r="E4127" s="2" t="s">
        <v>6776</v>
      </c>
      <c r="F4127" s="2" t="s">
        <v>12</v>
      </c>
      <c r="G4127" s="2" t="s">
        <v>2760</v>
      </c>
      <c r="I4127" s="2">
        <v>6.2</v>
      </c>
    </row>
    <row r="4128">
      <c r="A4128" s="2" t="s">
        <v>6777</v>
      </c>
      <c r="B4128" s="2">
        <v>83.0</v>
      </c>
      <c r="D4128" s="2" t="s">
        <v>1929</v>
      </c>
      <c r="E4128" s="2" t="s">
        <v>6778</v>
      </c>
      <c r="F4128" s="2" t="s">
        <v>12</v>
      </c>
      <c r="G4128" s="2" t="s">
        <v>13</v>
      </c>
      <c r="H4128" s="2">
        <v>3000000.0</v>
      </c>
      <c r="I4128" s="2">
        <v>5.3</v>
      </c>
    </row>
    <row r="4129">
      <c r="A4129" s="2" t="s">
        <v>6779</v>
      </c>
      <c r="B4129" s="2">
        <v>80.0</v>
      </c>
      <c r="D4129" s="2" t="s">
        <v>585</v>
      </c>
      <c r="E4129" s="2" t="s">
        <v>6780</v>
      </c>
      <c r="F4129" s="2" t="s">
        <v>12</v>
      </c>
      <c r="G4129" s="2" t="s">
        <v>13</v>
      </c>
      <c r="H4129" s="2">
        <v>3000000.0</v>
      </c>
      <c r="I4129" s="2">
        <v>3.3</v>
      </c>
    </row>
    <row r="4130">
      <c r="A4130" s="2" t="s">
        <v>90</v>
      </c>
      <c r="B4130" s="2">
        <v>108.0</v>
      </c>
      <c r="C4130" s="2">
        <v>3.34185206E8</v>
      </c>
      <c r="D4130" s="2" t="s">
        <v>72</v>
      </c>
      <c r="E4130" s="2" t="s">
        <v>91</v>
      </c>
      <c r="F4130" s="2" t="s">
        <v>12</v>
      </c>
      <c r="G4130" s="2" t="s">
        <v>13</v>
      </c>
      <c r="H4130" s="2">
        <v>2.0E8</v>
      </c>
      <c r="I4130" s="2">
        <v>6.5</v>
      </c>
    </row>
    <row r="4131">
      <c r="A4131" s="2" t="s">
        <v>6781</v>
      </c>
      <c r="B4131" s="2">
        <v>90.0</v>
      </c>
      <c r="D4131" s="2" t="s">
        <v>585</v>
      </c>
      <c r="E4131" s="2" t="s">
        <v>6782</v>
      </c>
      <c r="F4131" s="2" t="s">
        <v>12</v>
      </c>
      <c r="G4131" s="2" t="s">
        <v>13</v>
      </c>
      <c r="H4131" s="2">
        <v>3000000.0</v>
      </c>
      <c r="I4131" s="2">
        <v>6.2</v>
      </c>
    </row>
    <row r="4132">
      <c r="A4132" s="2" t="s">
        <v>6783</v>
      </c>
      <c r="B4132" s="2">
        <v>96.0</v>
      </c>
      <c r="C4132" s="2">
        <v>5005.0</v>
      </c>
      <c r="D4132" s="2" t="s">
        <v>1196</v>
      </c>
      <c r="E4132" s="2" t="s">
        <v>6784</v>
      </c>
      <c r="F4132" s="2" t="s">
        <v>12</v>
      </c>
      <c r="G4132" s="2" t="s">
        <v>13</v>
      </c>
      <c r="H4132" s="2">
        <v>3000000.0</v>
      </c>
      <c r="I4132" s="2">
        <v>5.9</v>
      </c>
    </row>
    <row r="4133">
      <c r="A4133" s="2" t="s">
        <v>6785</v>
      </c>
      <c r="B4133" s="2">
        <v>85.0</v>
      </c>
      <c r="D4133" s="2" t="s">
        <v>320</v>
      </c>
      <c r="E4133" s="2" t="s">
        <v>6786</v>
      </c>
      <c r="F4133" s="2" t="s">
        <v>12</v>
      </c>
      <c r="G4133" s="2" t="s">
        <v>5855</v>
      </c>
      <c r="H4133" s="2">
        <v>3000000.0</v>
      </c>
      <c r="I4133" s="2">
        <v>5.5</v>
      </c>
    </row>
    <row r="4134">
      <c r="A4134" s="2" t="s">
        <v>2724</v>
      </c>
      <c r="B4134" s="2">
        <v>83.0</v>
      </c>
      <c r="D4134" s="2" t="s">
        <v>585</v>
      </c>
      <c r="E4134" s="2" t="s">
        <v>6787</v>
      </c>
      <c r="F4134" s="2" t="s">
        <v>12</v>
      </c>
      <c r="G4134" s="2" t="s">
        <v>13</v>
      </c>
      <c r="I4134" s="2">
        <v>5.5</v>
      </c>
    </row>
    <row r="4135">
      <c r="A4135" s="2" t="s">
        <v>6788</v>
      </c>
      <c r="B4135" s="2">
        <v>80.0</v>
      </c>
      <c r="D4135" s="2" t="s">
        <v>585</v>
      </c>
      <c r="E4135" s="2" t="s">
        <v>6789</v>
      </c>
      <c r="F4135" s="2" t="s">
        <v>12</v>
      </c>
      <c r="G4135" s="2" t="s">
        <v>13</v>
      </c>
      <c r="H4135" s="2">
        <v>3000000.0</v>
      </c>
      <c r="I4135" s="2">
        <v>2.6</v>
      </c>
    </row>
    <row r="4136">
      <c r="A4136" s="2" t="s">
        <v>6790</v>
      </c>
      <c r="B4136" s="2">
        <v>90.0</v>
      </c>
      <c r="D4136" s="2" t="s">
        <v>1147</v>
      </c>
      <c r="E4136" s="2" t="s">
        <v>6791</v>
      </c>
      <c r="F4136" s="2" t="s">
        <v>12</v>
      </c>
      <c r="G4136" s="2" t="s">
        <v>13</v>
      </c>
      <c r="H4136" s="2">
        <v>3000000.0</v>
      </c>
      <c r="I4136" s="2">
        <v>5.8</v>
      </c>
    </row>
    <row r="4137">
      <c r="A4137" s="2" t="s">
        <v>4113</v>
      </c>
      <c r="B4137" s="2">
        <v>92.0</v>
      </c>
      <c r="D4137" s="2" t="s">
        <v>535</v>
      </c>
      <c r="E4137" s="2" t="s">
        <v>6792</v>
      </c>
      <c r="F4137" s="2" t="s">
        <v>12</v>
      </c>
      <c r="G4137" s="2" t="s">
        <v>13</v>
      </c>
      <c r="H4137" s="2">
        <v>3000000.0</v>
      </c>
      <c r="I4137" s="2">
        <v>7.4</v>
      </c>
    </row>
    <row r="4138">
      <c r="A4138" s="2" t="s">
        <v>6793</v>
      </c>
      <c r="B4138" s="2">
        <v>100.0</v>
      </c>
      <c r="D4138" s="2" t="s">
        <v>585</v>
      </c>
      <c r="E4138" s="2" t="s">
        <v>6794</v>
      </c>
      <c r="F4138" s="2" t="s">
        <v>3384</v>
      </c>
      <c r="G4138" s="2" t="s">
        <v>2458</v>
      </c>
      <c r="H4138" s="2">
        <v>3000000.0</v>
      </c>
      <c r="I4138" s="2">
        <v>5.1</v>
      </c>
    </row>
    <row r="4139">
      <c r="A4139" s="2" t="s">
        <v>6795</v>
      </c>
      <c r="B4139" s="2">
        <v>88.0</v>
      </c>
      <c r="D4139" s="2" t="s">
        <v>3593</v>
      </c>
      <c r="E4139" s="2" t="s">
        <v>6796</v>
      </c>
      <c r="F4139" s="2" t="s">
        <v>12</v>
      </c>
      <c r="G4139" s="2" t="s">
        <v>13</v>
      </c>
      <c r="H4139" s="2">
        <v>800000.0</v>
      </c>
      <c r="I4139" s="2">
        <v>5.2</v>
      </c>
    </row>
    <row r="4140">
      <c r="A4140" s="2" t="s">
        <v>6797</v>
      </c>
      <c r="B4140" s="2">
        <v>95.0</v>
      </c>
      <c r="D4140" s="2" t="s">
        <v>2139</v>
      </c>
      <c r="E4140" s="2" t="s">
        <v>6798</v>
      </c>
      <c r="F4140" s="2" t="s">
        <v>12</v>
      </c>
      <c r="G4140" s="2" t="s">
        <v>13</v>
      </c>
      <c r="H4140" s="2">
        <v>3000000.0</v>
      </c>
      <c r="I4140" s="2">
        <v>4.8</v>
      </c>
    </row>
    <row r="4141">
      <c r="A4141" s="2" t="s">
        <v>6799</v>
      </c>
      <c r="B4141" s="2">
        <v>82.0</v>
      </c>
      <c r="D4141" s="2" t="s">
        <v>3593</v>
      </c>
      <c r="E4141" s="2" t="s">
        <v>6800</v>
      </c>
      <c r="F4141" s="2" t="s">
        <v>12</v>
      </c>
      <c r="G4141" s="2" t="s">
        <v>13</v>
      </c>
      <c r="H4141" s="2">
        <v>3000000.0</v>
      </c>
      <c r="I4141" s="2">
        <v>3.9</v>
      </c>
    </row>
    <row r="4142">
      <c r="A4142" s="2" t="s">
        <v>6801</v>
      </c>
      <c r="B4142" s="2">
        <v>97.0</v>
      </c>
      <c r="D4142" s="2" t="s">
        <v>6802</v>
      </c>
      <c r="E4142" s="2" t="s">
        <v>6803</v>
      </c>
      <c r="F4142" s="2" t="s">
        <v>12</v>
      </c>
      <c r="G4142" s="2" t="s">
        <v>2458</v>
      </c>
      <c r="H4142" s="2">
        <v>3000000.0</v>
      </c>
      <c r="I4142" s="2">
        <v>6.2</v>
      </c>
    </row>
    <row r="4143">
      <c r="A4143" s="2" t="s">
        <v>295</v>
      </c>
      <c r="B4143" s="2">
        <v>105.0</v>
      </c>
      <c r="C4143" s="2">
        <v>2.01148159E8</v>
      </c>
      <c r="D4143" s="2" t="s">
        <v>707</v>
      </c>
      <c r="E4143" s="2" t="s">
        <v>708</v>
      </c>
      <c r="F4143" s="2" t="s">
        <v>12</v>
      </c>
      <c r="G4143" s="2" t="s">
        <v>13</v>
      </c>
      <c r="H4143" s="2">
        <v>9.5E7</v>
      </c>
      <c r="I4143" s="2">
        <v>7.0</v>
      </c>
    </row>
    <row r="4144">
      <c r="A4144" s="2" t="s">
        <v>6804</v>
      </c>
      <c r="B4144" s="2">
        <v>94.0</v>
      </c>
      <c r="D4144" s="2" t="s">
        <v>6805</v>
      </c>
      <c r="E4144" s="2" t="s">
        <v>6806</v>
      </c>
      <c r="F4144" s="2" t="s">
        <v>12</v>
      </c>
      <c r="G4144" s="2" t="s">
        <v>13</v>
      </c>
      <c r="H4144" s="2">
        <v>3000000.0</v>
      </c>
      <c r="I4144" s="2">
        <v>6.2</v>
      </c>
    </row>
    <row r="4145">
      <c r="A4145" s="2" t="s">
        <v>6807</v>
      </c>
      <c r="B4145" s="2">
        <v>95.0</v>
      </c>
      <c r="D4145" s="2" t="s">
        <v>495</v>
      </c>
      <c r="E4145" s="2" t="s">
        <v>6808</v>
      </c>
      <c r="F4145" s="2" t="s">
        <v>12</v>
      </c>
      <c r="G4145" s="2" t="s">
        <v>13</v>
      </c>
      <c r="I4145" s="2">
        <v>5.9</v>
      </c>
    </row>
    <row r="4146">
      <c r="A4146" s="2" t="s">
        <v>1534</v>
      </c>
      <c r="B4146" s="2">
        <v>113.0</v>
      </c>
      <c r="C4146" s="2">
        <v>5595428.0</v>
      </c>
      <c r="D4146" s="2" t="s">
        <v>1196</v>
      </c>
      <c r="E4146" s="2" t="s">
        <v>6809</v>
      </c>
      <c r="F4146" s="2" t="s">
        <v>5039</v>
      </c>
      <c r="G4146" s="2" t="s">
        <v>5855</v>
      </c>
      <c r="H4146" s="2">
        <v>2900000.0</v>
      </c>
      <c r="I4146" s="2">
        <v>8.0</v>
      </c>
    </row>
    <row r="4147">
      <c r="A4147" s="2" t="s">
        <v>6655</v>
      </c>
      <c r="B4147" s="2">
        <v>136.0</v>
      </c>
      <c r="D4147" s="2" t="s">
        <v>888</v>
      </c>
      <c r="E4147" s="2" t="s">
        <v>6810</v>
      </c>
      <c r="F4147" s="2" t="s">
        <v>12</v>
      </c>
      <c r="G4147" s="2" t="s">
        <v>13</v>
      </c>
      <c r="H4147" s="2">
        <v>2900000.0</v>
      </c>
      <c r="I4147" s="2">
        <v>7.3</v>
      </c>
    </row>
    <row r="4148">
      <c r="A4148" s="2" t="s">
        <v>6811</v>
      </c>
      <c r="B4148" s="2">
        <v>80.0</v>
      </c>
      <c r="D4148" s="2" t="s">
        <v>1593</v>
      </c>
      <c r="E4148" s="2" t="s">
        <v>6812</v>
      </c>
      <c r="F4148" s="2" t="s">
        <v>12</v>
      </c>
      <c r="G4148" s="2" t="s">
        <v>13</v>
      </c>
      <c r="H4148" s="2">
        <v>3000000.0</v>
      </c>
      <c r="I4148" s="2">
        <v>4.9</v>
      </c>
    </row>
    <row r="4149">
      <c r="A4149" s="2" t="s">
        <v>6813</v>
      </c>
      <c r="B4149" s="2">
        <v>105.0</v>
      </c>
      <c r="C4149" s="2">
        <v>3123749.0</v>
      </c>
      <c r="D4149" s="2" t="s">
        <v>590</v>
      </c>
      <c r="E4149" s="2" t="s">
        <v>6814</v>
      </c>
      <c r="F4149" s="2" t="s">
        <v>12</v>
      </c>
      <c r="G4149" s="2" t="s">
        <v>13</v>
      </c>
      <c r="H4149" s="2">
        <v>1500000.0</v>
      </c>
      <c r="I4149" s="2">
        <v>6.5</v>
      </c>
    </row>
    <row r="4150">
      <c r="A4150" s="2" t="s">
        <v>4782</v>
      </c>
      <c r="B4150" s="2">
        <v>90.0</v>
      </c>
      <c r="D4150" s="2" t="s">
        <v>2139</v>
      </c>
      <c r="E4150" s="2" t="s">
        <v>6815</v>
      </c>
      <c r="F4150" s="2" t="s">
        <v>12</v>
      </c>
      <c r="G4150" s="2" t="s">
        <v>13</v>
      </c>
      <c r="H4150" s="2">
        <v>3000000.0</v>
      </c>
      <c r="I4150" s="2">
        <v>4.3</v>
      </c>
    </row>
    <row r="4151">
      <c r="A4151" s="2" t="s">
        <v>6816</v>
      </c>
      <c r="B4151" s="2">
        <v>93.0</v>
      </c>
      <c r="C4151" s="2">
        <v>100675.0</v>
      </c>
      <c r="D4151" s="2" t="s">
        <v>25</v>
      </c>
      <c r="E4151" s="2" t="s">
        <v>6817</v>
      </c>
      <c r="F4151" s="2" t="s">
        <v>12</v>
      </c>
      <c r="G4151" s="2" t="s">
        <v>13</v>
      </c>
      <c r="H4151" s="2">
        <v>3000000.0</v>
      </c>
      <c r="I4151" s="2">
        <v>6.4</v>
      </c>
    </row>
    <row r="4152">
      <c r="A4152" s="2" t="s">
        <v>365</v>
      </c>
      <c r="B4152" s="2">
        <v>107.0</v>
      </c>
      <c r="D4152" s="2" t="s">
        <v>3277</v>
      </c>
      <c r="E4152" s="2" t="s">
        <v>3278</v>
      </c>
      <c r="F4152" s="2" t="s">
        <v>12</v>
      </c>
      <c r="G4152" s="2" t="s">
        <v>20</v>
      </c>
      <c r="H4152" s="2">
        <v>2800000.0</v>
      </c>
      <c r="I4152" s="2">
        <v>7.6</v>
      </c>
    </row>
    <row r="4153">
      <c r="A4153" s="2" t="s">
        <v>2585</v>
      </c>
      <c r="B4153" s="2">
        <v>89.0</v>
      </c>
      <c r="C4153" s="2">
        <v>3645438.0</v>
      </c>
      <c r="D4153" s="2" t="s">
        <v>2228</v>
      </c>
      <c r="E4153" s="2" t="s">
        <v>6818</v>
      </c>
      <c r="F4153" s="2" t="s">
        <v>512</v>
      </c>
      <c r="G4153" s="2" t="s">
        <v>513</v>
      </c>
      <c r="H4153" s="2">
        <v>2200000.0</v>
      </c>
      <c r="I4153" s="2">
        <v>6.8</v>
      </c>
    </row>
    <row r="4154">
      <c r="A4154" s="2" t="s">
        <v>6819</v>
      </c>
      <c r="B4154" s="2">
        <v>90.0</v>
      </c>
      <c r="D4154" s="2" t="s">
        <v>2592</v>
      </c>
      <c r="E4154" s="2" t="s">
        <v>6820</v>
      </c>
      <c r="F4154" s="2" t="s">
        <v>12</v>
      </c>
      <c r="G4154" s="2" t="s">
        <v>126</v>
      </c>
      <c r="I4154" s="2">
        <v>6.1</v>
      </c>
    </row>
    <row r="4155">
      <c r="A4155" s="2" t="s">
        <v>6821</v>
      </c>
      <c r="B4155" s="2">
        <v>89.0</v>
      </c>
      <c r="D4155" s="2" t="s">
        <v>1707</v>
      </c>
      <c r="E4155" s="2" t="s">
        <v>6822</v>
      </c>
      <c r="F4155" s="2" t="s">
        <v>12</v>
      </c>
      <c r="G4155" s="2" t="s">
        <v>13</v>
      </c>
      <c r="H4155" s="2">
        <v>3000000.0</v>
      </c>
      <c r="I4155" s="2">
        <v>4.0</v>
      </c>
    </row>
    <row r="4156">
      <c r="A4156" s="2" t="s">
        <v>4531</v>
      </c>
      <c r="B4156" s="2">
        <v>116.0</v>
      </c>
      <c r="C4156" s="2">
        <v>2.2201636E7</v>
      </c>
      <c r="D4156" s="2" t="s">
        <v>1940</v>
      </c>
      <c r="E4156" s="2" t="s">
        <v>6823</v>
      </c>
      <c r="F4156" s="2" t="s">
        <v>12</v>
      </c>
      <c r="G4156" s="2" t="s">
        <v>13</v>
      </c>
      <c r="H4156" s="2">
        <v>8000000.0</v>
      </c>
      <c r="I4156" s="2">
        <v>7.4</v>
      </c>
    </row>
    <row r="4157">
      <c r="A4157" s="2" t="s">
        <v>6411</v>
      </c>
      <c r="B4157" s="2">
        <v>120.0</v>
      </c>
      <c r="C4157" s="2">
        <v>2.5E7</v>
      </c>
      <c r="D4157" s="2" t="s">
        <v>2273</v>
      </c>
      <c r="E4157" s="2" t="s">
        <v>6824</v>
      </c>
      <c r="F4157" s="2" t="s">
        <v>12</v>
      </c>
      <c r="G4157" s="2" t="s">
        <v>13</v>
      </c>
      <c r="H4157" s="2">
        <v>2883848.0</v>
      </c>
      <c r="I4157" s="2">
        <v>8.3</v>
      </c>
    </row>
    <row r="4158">
      <c r="A4158" s="2" t="s">
        <v>6825</v>
      </c>
      <c r="B4158" s="2">
        <v>88.0</v>
      </c>
      <c r="C4158" s="2">
        <v>1.9170001E7</v>
      </c>
      <c r="D4158" s="2" t="s">
        <v>2228</v>
      </c>
      <c r="E4158" s="2" t="s">
        <v>6826</v>
      </c>
      <c r="F4158" s="2" t="s">
        <v>12</v>
      </c>
      <c r="G4158" s="2" t="s">
        <v>13</v>
      </c>
      <c r="H4158" s="2">
        <v>2800000.0</v>
      </c>
      <c r="I4158" s="2">
        <v>5.3</v>
      </c>
    </row>
    <row r="4159">
      <c r="A4159" s="2" t="s">
        <v>6522</v>
      </c>
      <c r="B4159" s="2">
        <v>102.0</v>
      </c>
      <c r="C4159" s="2">
        <v>2.2202612E7</v>
      </c>
      <c r="D4159" s="2" t="s">
        <v>3382</v>
      </c>
      <c r="E4159" s="2" t="s">
        <v>6827</v>
      </c>
      <c r="F4159" s="2" t="s">
        <v>12</v>
      </c>
      <c r="G4159" s="2" t="s">
        <v>13</v>
      </c>
      <c r="H4159" s="2">
        <v>2800000.0</v>
      </c>
      <c r="I4159" s="2">
        <v>8.1</v>
      </c>
    </row>
    <row r="4160">
      <c r="A4160" s="2" t="s">
        <v>3567</v>
      </c>
      <c r="B4160" s="2">
        <v>106.0</v>
      </c>
      <c r="C4160" s="2">
        <v>8.63E7</v>
      </c>
      <c r="D4160" s="2" t="s">
        <v>585</v>
      </c>
      <c r="E4160" s="2" t="s">
        <v>6828</v>
      </c>
      <c r="F4160" s="2" t="s">
        <v>12</v>
      </c>
      <c r="G4160" s="2" t="s">
        <v>13</v>
      </c>
      <c r="H4160" s="2">
        <v>2800000.0</v>
      </c>
      <c r="I4160" s="2">
        <v>8.0</v>
      </c>
    </row>
    <row r="4161">
      <c r="A4161" s="2" t="s">
        <v>878</v>
      </c>
      <c r="B4161" s="2">
        <v>95.0</v>
      </c>
      <c r="C4161" s="2">
        <v>952620.0</v>
      </c>
      <c r="D4161" s="2" t="s">
        <v>2228</v>
      </c>
      <c r="E4161" s="2" t="s">
        <v>6829</v>
      </c>
      <c r="F4161" s="2" t="s">
        <v>12</v>
      </c>
      <c r="G4161" s="2" t="s">
        <v>13</v>
      </c>
      <c r="H4161" s="2">
        <v>2000000.0</v>
      </c>
      <c r="I4161" s="2">
        <v>5.7</v>
      </c>
    </row>
    <row r="4162">
      <c r="A4162" s="2" t="s">
        <v>6830</v>
      </c>
      <c r="B4162" s="2">
        <v>144.0</v>
      </c>
      <c r="D4162" s="2" t="s">
        <v>495</v>
      </c>
      <c r="E4162" s="2" t="s">
        <v>6831</v>
      </c>
      <c r="F4162" s="2" t="s">
        <v>1952</v>
      </c>
      <c r="G4162" s="2" t="s">
        <v>1953</v>
      </c>
      <c r="H4162" s="2">
        <v>1.2E8</v>
      </c>
      <c r="I4162" s="2">
        <v>8.2</v>
      </c>
    </row>
    <row r="4163">
      <c r="A4163" s="2" t="s">
        <v>6832</v>
      </c>
      <c r="B4163" s="2">
        <v>113.0</v>
      </c>
      <c r="C4163" s="2">
        <v>9054736.0</v>
      </c>
      <c r="D4163" s="2" t="s">
        <v>1196</v>
      </c>
      <c r="E4163" s="2" t="s">
        <v>6833</v>
      </c>
      <c r="F4163" s="2" t="s">
        <v>12</v>
      </c>
      <c r="G4163" s="2" t="s">
        <v>13</v>
      </c>
      <c r="H4163" s="2">
        <v>2700000.0</v>
      </c>
      <c r="I4163" s="2">
        <v>7.1</v>
      </c>
    </row>
    <row r="4164">
      <c r="A4164" s="2" t="s">
        <v>4988</v>
      </c>
      <c r="B4164" s="2">
        <v>118.0</v>
      </c>
      <c r="D4164" s="2" t="s">
        <v>6834</v>
      </c>
      <c r="E4164" s="2" t="s">
        <v>6835</v>
      </c>
      <c r="F4164" s="2" t="s">
        <v>12</v>
      </c>
      <c r="G4164" s="2" t="s">
        <v>13</v>
      </c>
      <c r="H4164" s="2">
        <v>2700000.0</v>
      </c>
      <c r="I4164" s="2">
        <v>7.4</v>
      </c>
    </row>
    <row r="4165">
      <c r="A4165" s="2" t="s">
        <v>6836</v>
      </c>
      <c r="B4165" s="2">
        <v>141.0</v>
      </c>
      <c r="D4165" s="2" t="s">
        <v>6837</v>
      </c>
      <c r="E4165" s="2" t="s">
        <v>6838</v>
      </c>
      <c r="F4165" s="2" t="s">
        <v>6839</v>
      </c>
      <c r="G4165" s="2" t="s">
        <v>95</v>
      </c>
      <c r="H4165" s="2">
        <v>3000000.0</v>
      </c>
      <c r="I4165" s="2">
        <v>6.6</v>
      </c>
    </row>
    <row r="4166">
      <c r="A4166" s="2" t="s">
        <v>6840</v>
      </c>
      <c r="B4166" s="2">
        <v>90.0</v>
      </c>
      <c r="D4166" s="2" t="s">
        <v>6841</v>
      </c>
      <c r="E4166" s="2" t="s">
        <v>6842</v>
      </c>
      <c r="F4166" s="2" t="s">
        <v>5486</v>
      </c>
      <c r="G4166" s="2" t="s">
        <v>2663</v>
      </c>
      <c r="I4166" s="2">
        <v>5.7</v>
      </c>
    </row>
    <row r="4167">
      <c r="A4167" s="2" t="s">
        <v>6640</v>
      </c>
      <c r="B4167" s="2">
        <v>109.0</v>
      </c>
      <c r="D4167" s="2" t="s">
        <v>4023</v>
      </c>
      <c r="E4167" s="2" t="s">
        <v>6843</v>
      </c>
      <c r="F4167" s="2" t="s">
        <v>12</v>
      </c>
      <c r="G4167" s="2" t="s">
        <v>13</v>
      </c>
      <c r="H4167" s="2">
        <v>2686585.0</v>
      </c>
      <c r="I4167" s="2">
        <v>6.9</v>
      </c>
    </row>
    <row r="4168">
      <c r="A4168" s="2" t="s">
        <v>6844</v>
      </c>
      <c r="B4168" s="2">
        <v>95.0</v>
      </c>
      <c r="D4168" s="2" t="s">
        <v>888</v>
      </c>
      <c r="E4168" s="2" t="s">
        <v>6845</v>
      </c>
      <c r="F4168" s="2" t="s">
        <v>3621</v>
      </c>
      <c r="G4168" s="2" t="s">
        <v>3622</v>
      </c>
      <c r="H4168" s="2">
        <v>2650000.0</v>
      </c>
      <c r="I4168" s="2">
        <v>7.0</v>
      </c>
    </row>
    <row r="4169">
      <c r="A4169" s="2" t="s">
        <v>6522</v>
      </c>
      <c r="B4169" s="2">
        <v>122.0</v>
      </c>
      <c r="D4169" s="2" t="s">
        <v>6846</v>
      </c>
      <c r="E4169" s="2" t="s">
        <v>6847</v>
      </c>
      <c r="F4169" s="2" t="s">
        <v>12</v>
      </c>
      <c r="G4169" s="2" t="s">
        <v>13</v>
      </c>
      <c r="H4169" s="2">
        <v>2627000.0</v>
      </c>
      <c r="I4169" s="2">
        <v>7.0</v>
      </c>
    </row>
    <row r="4170">
      <c r="A4170" s="2" t="s">
        <v>3567</v>
      </c>
      <c r="B4170" s="2">
        <v>93.0</v>
      </c>
      <c r="C4170" s="2">
        <v>1.195E8</v>
      </c>
      <c r="D4170" s="2" t="s">
        <v>1570</v>
      </c>
      <c r="E4170" s="2" t="s">
        <v>6848</v>
      </c>
      <c r="F4170" s="2" t="s">
        <v>12</v>
      </c>
      <c r="G4170" s="2" t="s">
        <v>13</v>
      </c>
      <c r="H4170" s="2">
        <v>2600000.0</v>
      </c>
      <c r="I4170" s="2">
        <v>7.8</v>
      </c>
    </row>
    <row r="4171">
      <c r="A4171" s="2" t="s">
        <v>5198</v>
      </c>
      <c r="B4171" s="2">
        <v>97.0</v>
      </c>
      <c r="C4171" s="2">
        <v>3.26E7</v>
      </c>
      <c r="D4171" s="2" t="s">
        <v>1929</v>
      </c>
      <c r="E4171" s="2" t="s">
        <v>6849</v>
      </c>
      <c r="F4171" s="2" t="s">
        <v>12</v>
      </c>
      <c r="G4171" s="2" t="s">
        <v>13</v>
      </c>
      <c r="H4171" s="2">
        <v>1800000.0</v>
      </c>
      <c r="I4171" s="2">
        <v>5.9</v>
      </c>
    </row>
    <row r="4172">
      <c r="A4172" s="2" t="s">
        <v>6850</v>
      </c>
      <c r="B4172" s="2">
        <v>82.0</v>
      </c>
      <c r="C4172" s="2">
        <v>3826455.0</v>
      </c>
      <c r="D4172" s="2" t="s">
        <v>1196</v>
      </c>
      <c r="E4172" s="2" t="s">
        <v>6851</v>
      </c>
      <c r="F4172" s="2" t="s">
        <v>4725</v>
      </c>
      <c r="G4172" s="2" t="s">
        <v>4726</v>
      </c>
      <c r="I4172" s="2">
        <v>7.4</v>
      </c>
    </row>
    <row r="4173">
      <c r="A4173" s="2" t="s">
        <v>4344</v>
      </c>
      <c r="B4173" s="2">
        <v>140.0</v>
      </c>
      <c r="C4173" s="2">
        <v>3130592.0</v>
      </c>
      <c r="D4173" s="2" t="s">
        <v>76</v>
      </c>
      <c r="E4173" s="2" t="s">
        <v>6852</v>
      </c>
      <c r="F4173" s="2" t="s">
        <v>12</v>
      </c>
      <c r="G4173" s="2" t="s">
        <v>20</v>
      </c>
      <c r="H4173" s="2">
        <v>2600000.0</v>
      </c>
      <c r="I4173" s="2">
        <v>7.8</v>
      </c>
    </row>
    <row r="4174">
      <c r="A4174" s="2" t="s">
        <v>6853</v>
      </c>
      <c r="B4174" s="2">
        <v>86.0</v>
      </c>
      <c r="C4174" s="2">
        <v>475000.0</v>
      </c>
      <c r="D4174" s="2" t="s">
        <v>1371</v>
      </c>
      <c r="E4174" s="2" t="s">
        <v>6854</v>
      </c>
      <c r="F4174" s="2" t="s">
        <v>12</v>
      </c>
      <c r="G4174" s="2" t="s">
        <v>13</v>
      </c>
      <c r="H4174" s="2">
        <v>2800000.0</v>
      </c>
      <c r="I4174" s="2">
        <v>6.0</v>
      </c>
    </row>
    <row r="4175">
      <c r="A4175" s="2" t="s">
        <v>2691</v>
      </c>
      <c r="B4175" s="2">
        <v>109.0</v>
      </c>
      <c r="C4175" s="2">
        <v>1.0654581E7</v>
      </c>
      <c r="D4175" s="2" t="s">
        <v>943</v>
      </c>
      <c r="E4175" s="2" t="s">
        <v>2692</v>
      </c>
      <c r="F4175" s="2" t="s">
        <v>12</v>
      </c>
      <c r="G4175" s="2" t="s">
        <v>13</v>
      </c>
      <c r="H4175" s="2">
        <v>3.4E7</v>
      </c>
      <c r="I4175" s="2">
        <v>5.3</v>
      </c>
    </row>
    <row r="4176">
      <c r="A4176" s="2" t="s">
        <v>6855</v>
      </c>
      <c r="B4176" s="2">
        <v>105.0</v>
      </c>
      <c r="C4176" s="2">
        <v>2276368.0</v>
      </c>
      <c r="D4176" s="2" t="s">
        <v>6856</v>
      </c>
      <c r="E4176" s="2" t="s">
        <v>6857</v>
      </c>
      <c r="F4176" s="2" t="s">
        <v>12</v>
      </c>
      <c r="G4176" s="2" t="s">
        <v>13</v>
      </c>
      <c r="I4176" s="2">
        <v>7.9</v>
      </c>
    </row>
    <row r="4177">
      <c r="A4177" s="2" t="s">
        <v>6858</v>
      </c>
      <c r="B4177" s="2">
        <v>66.0</v>
      </c>
      <c r="C4177" s="2">
        <v>38108.0</v>
      </c>
      <c r="D4177" s="2" t="s">
        <v>1494</v>
      </c>
      <c r="E4177" s="2" t="s">
        <v>6859</v>
      </c>
      <c r="F4177" s="2" t="s">
        <v>975</v>
      </c>
      <c r="G4177" s="2" t="s">
        <v>1255</v>
      </c>
      <c r="H4177" s="2">
        <v>2600000.0</v>
      </c>
      <c r="I4177" s="2">
        <v>7.2</v>
      </c>
    </row>
    <row r="4178">
      <c r="A4178" s="2" t="s">
        <v>6860</v>
      </c>
      <c r="B4178" s="2">
        <v>99.0</v>
      </c>
      <c r="D4178" s="2" t="s">
        <v>569</v>
      </c>
      <c r="E4178" s="2" t="s">
        <v>6861</v>
      </c>
      <c r="F4178" s="2" t="s">
        <v>688</v>
      </c>
      <c r="G4178" s="2" t="s">
        <v>309</v>
      </c>
      <c r="H4178" s="2">
        <v>1.5E7</v>
      </c>
      <c r="I4178" s="2">
        <v>7.4</v>
      </c>
    </row>
    <row r="4179">
      <c r="A4179" s="2" t="s">
        <v>6862</v>
      </c>
      <c r="B4179" s="2">
        <v>100.0</v>
      </c>
      <c r="D4179" s="2" t="s">
        <v>1929</v>
      </c>
      <c r="E4179" s="2" t="s">
        <v>6863</v>
      </c>
      <c r="F4179" s="2" t="s">
        <v>12</v>
      </c>
      <c r="G4179" s="2" t="s">
        <v>13</v>
      </c>
      <c r="H4179" s="2">
        <v>2600000.0</v>
      </c>
      <c r="I4179" s="2">
        <v>5.3</v>
      </c>
    </row>
    <row r="4180">
      <c r="A4180" s="2" t="s">
        <v>6864</v>
      </c>
      <c r="B4180" s="2">
        <v>103.0</v>
      </c>
      <c r="D4180" s="2" t="s">
        <v>3889</v>
      </c>
      <c r="E4180" s="2" t="s">
        <v>6865</v>
      </c>
      <c r="F4180" s="2" t="s">
        <v>12</v>
      </c>
      <c r="G4180" s="2" t="s">
        <v>13</v>
      </c>
      <c r="H4180" s="2">
        <v>2540800.0</v>
      </c>
      <c r="I4180" s="2">
        <v>8.3</v>
      </c>
    </row>
    <row r="4181">
      <c r="A4181" s="2" t="s">
        <v>6866</v>
      </c>
      <c r="B4181" s="2">
        <v>97.0</v>
      </c>
      <c r="D4181" s="2" t="s">
        <v>25</v>
      </c>
      <c r="E4181" s="2" t="s">
        <v>6867</v>
      </c>
      <c r="F4181" s="2" t="s">
        <v>12</v>
      </c>
      <c r="G4181" s="2" t="s">
        <v>126</v>
      </c>
      <c r="H4181" s="2">
        <v>2500000.0</v>
      </c>
      <c r="I4181" s="2">
        <v>7.6</v>
      </c>
    </row>
    <row r="4182">
      <c r="A4182" s="2" t="s">
        <v>6175</v>
      </c>
      <c r="B4182" s="2">
        <v>86.0</v>
      </c>
      <c r="C4182" s="2">
        <v>4.0041683E7</v>
      </c>
      <c r="D4182" s="2" t="s">
        <v>979</v>
      </c>
      <c r="E4182" s="2" t="s">
        <v>6868</v>
      </c>
      <c r="F4182" s="2" t="s">
        <v>12</v>
      </c>
      <c r="G4182" s="2" t="s">
        <v>13</v>
      </c>
      <c r="H4182" s="2">
        <v>2500000.0</v>
      </c>
      <c r="I4182" s="2">
        <v>5.1</v>
      </c>
    </row>
    <row r="4183">
      <c r="A4183" s="2" t="s">
        <v>6869</v>
      </c>
      <c r="B4183" s="2">
        <v>87.0</v>
      </c>
      <c r="C4183" s="2">
        <v>3.3349949E7</v>
      </c>
      <c r="D4183" s="2" t="s">
        <v>25</v>
      </c>
      <c r="E4183" s="2" t="s">
        <v>6870</v>
      </c>
      <c r="F4183" s="2" t="s">
        <v>12</v>
      </c>
      <c r="G4183" s="2" t="s">
        <v>13</v>
      </c>
      <c r="H4183" s="2">
        <v>2500000.0</v>
      </c>
      <c r="I4183" s="2">
        <v>5.1</v>
      </c>
    </row>
    <row r="4184">
      <c r="A4184" s="2" t="s">
        <v>4433</v>
      </c>
      <c r="B4184" s="2">
        <v>119.0</v>
      </c>
      <c r="C4184" s="2">
        <v>3.3386128E7</v>
      </c>
      <c r="D4184" s="2" t="s">
        <v>2228</v>
      </c>
      <c r="E4184" s="2" t="s">
        <v>4434</v>
      </c>
      <c r="F4184" s="2" t="s">
        <v>12</v>
      </c>
      <c r="G4184" s="2" t="s">
        <v>13</v>
      </c>
      <c r="H4184" s="2">
        <v>1.5E7</v>
      </c>
      <c r="I4184" s="2">
        <v>4.9</v>
      </c>
    </row>
    <row r="4185">
      <c r="A4185" s="2" t="s">
        <v>2909</v>
      </c>
      <c r="B4185" s="2">
        <v>149.0</v>
      </c>
      <c r="C4185" s="2">
        <v>2.5809813E7</v>
      </c>
      <c r="D4185" s="2" t="s">
        <v>1919</v>
      </c>
      <c r="E4185" s="2" t="s">
        <v>6871</v>
      </c>
      <c r="F4185" s="2" t="s">
        <v>12</v>
      </c>
      <c r="G4185" s="2" t="s">
        <v>13</v>
      </c>
      <c r="H4185" s="2">
        <v>2.6E7</v>
      </c>
      <c r="I4185" s="2">
        <v>6.9</v>
      </c>
    </row>
    <row r="4186">
      <c r="A4186" s="2" t="s">
        <v>6872</v>
      </c>
      <c r="B4186" s="2">
        <v>98.0</v>
      </c>
      <c r="C4186" s="2">
        <v>1.44E7</v>
      </c>
      <c r="D4186" s="2" t="s">
        <v>2443</v>
      </c>
      <c r="E4186" s="2" t="s">
        <v>6873</v>
      </c>
      <c r="F4186" s="2" t="s">
        <v>12</v>
      </c>
      <c r="G4186" s="2" t="s">
        <v>13</v>
      </c>
      <c r="H4186" s="2">
        <v>2500000.0</v>
      </c>
      <c r="I4186" s="2">
        <v>4.6</v>
      </c>
    </row>
    <row r="4187">
      <c r="A4187" s="2" t="s">
        <v>6874</v>
      </c>
      <c r="B4187" s="2">
        <v>98.0</v>
      </c>
      <c r="D4187" s="2" t="s">
        <v>222</v>
      </c>
      <c r="E4187" s="2" t="s">
        <v>6875</v>
      </c>
      <c r="F4187" s="2" t="s">
        <v>12</v>
      </c>
      <c r="G4187" s="2" t="s">
        <v>13</v>
      </c>
      <c r="H4187" s="2">
        <v>2500000.0</v>
      </c>
      <c r="I4187" s="2">
        <v>6.3</v>
      </c>
    </row>
    <row r="4188">
      <c r="A4188" s="2" t="s">
        <v>5092</v>
      </c>
      <c r="B4188" s="2">
        <v>112.0</v>
      </c>
      <c r="D4188" s="2" t="s">
        <v>1196</v>
      </c>
      <c r="E4188" s="2" t="s">
        <v>6876</v>
      </c>
      <c r="F4188" s="2" t="s">
        <v>12</v>
      </c>
      <c r="G4188" s="2" t="s">
        <v>13</v>
      </c>
      <c r="H4188" s="2">
        <v>2500000.0</v>
      </c>
      <c r="I4188" s="2">
        <v>7.9</v>
      </c>
    </row>
    <row r="4189">
      <c r="A4189" s="2" t="s">
        <v>6877</v>
      </c>
      <c r="B4189" s="2">
        <v>75.0</v>
      </c>
      <c r="C4189" s="2">
        <v>3.2230907E7</v>
      </c>
      <c r="D4189" s="2" t="s">
        <v>6092</v>
      </c>
      <c r="E4189" s="2" t="s">
        <v>6878</v>
      </c>
      <c r="F4189" s="2" t="s">
        <v>12</v>
      </c>
      <c r="G4189" s="2" t="s">
        <v>13</v>
      </c>
      <c r="H4189" s="2">
        <v>2500000.0</v>
      </c>
      <c r="I4189" s="2">
        <v>6.7</v>
      </c>
    </row>
    <row r="4190">
      <c r="A4190" s="2" t="s">
        <v>2113</v>
      </c>
      <c r="B4190" s="2">
        <v>104.0</v>
      </c>
      <c r="C4190" s="2">
        <v>6401336.0</v>
      </c>
      <c r="D4190" s="2" t="s">
        <v>1196</v>
      </c>
      <c r="E4190" s="2" t="s">
        <v>6879</v>
      </c>
      <c r="F4190" s="2" t="s">
        <v>12</v>
      </c>
      <c r="G4190" s="2" t="s">
        <v>13</v>
      </c>
      <c r="H4190" s="2">
        <v>2500000.0</v>
      </c>
      <c r="I4190" s="2">
        <v>7.1</v>
      </c>
    </row>
    <row r="4191">
      <c r="A4191" s="2" t="s">
        <v>5962</v>
      </c>
      <c r="B4191" s="2">
        <v>102.0</v>
      </c>
      <c r="C4191" s="2">
        <v>2.6781723E7</v>
      </c>
      <c r="D4191" s="2" t="s">
        <v>495</v>
      </c>
      <c r="E4191" s="2" t="s">
        <v>6880</v>
      </c>
      <c r="F4191" s="2" t="s">
        <v>12</v>
      </c>
      <c r="G4191" s="2" t="s">
        <v>13</v>
      </c>
      <c r="H4191" s="2">
        <v>2500000.0</v>
      </c>
      <c r="I4191" s="2">
        <v>7.6</v>
      </c>
    </row>
    <row r="4192">
      <c r="A4192" s="2" t="s">
        <v>3170</v>
      </c>
      <c r="B4192" s="2">
        <v>105.0</v>
      </c>
      <c r="C4192" s="2">
        <v>5400000.0</v>
      </c>
      <c r="D4192" s="2" t="s">
        <v>76</v>
      </c>
      <c r="E4192" s="2" t="s">
        <v>6881</v>
      </c>
      <c r="F4192" s="2" t="s">
        <v>12</v>
      </c>
      <c r="G4192" s="2" t="s">
        <v>13</v>
      </c>
      <c r="H4192" s="2">
        <v>2500000.0</v>
      </c>
      <c r="I4192" s="2">
        <v>8.1</v>
      </c>
    </row>
    <row r="4193">
      <c r="A4193" s="2" t="s">
        <v>6882</v>
      </c>
      <c r="B4193" s="2">
        <v>99.0</v>
      </c>
      <c r="D4193" s="2" t="s">
        <v>6883</v>
      </c>
      <c r="E4193" s="2" t="s">
        <v>6884</v>
      </c>
      <c r="F4193" s="2" t="s">
        <v>512</v>
      </c>
      <c r="G4193" s="2" t="s">
        <v>95</v>
      </c>
      <c r="H4193" s="2">
        <v>3200000.0</v>
      </c>
      <c r="I4193" s="2">
        <v>6.6</v>
      </c>
    </row>
    <row r="4194">
      <c r="A4194" s="2" t="s">
        <v>6885</v>
      </c>
      <c r="B4194" s="2">
        <v>107.0</v>
      </c>
      <c r="C4194" s="2">
        <v>1282084.0</v>
      </c>
      <c r="D4194" s="2" t="s">
        <v>1196</v>
      </c>
      <c r="E4194" s="2" t="s">
        <v>6886</v>
      </c>
      <c r="F4194" s="2" t="s">
        <v>12</v>
      </c>
      <c r="G4194" s="2" t="s">
        <v>13</v>
      </c>
      <c r="H4194" s="2">
        <v>2500000.0</v>
      </c>
      <c r="I4194" s="2">
        <v>7.0</v>
      </c>
    </row>
    <row r="4195">
      <c r="A4195" s="2" t="s">
        <v>6887</v>
      </c>
      <c r="B4195" s="2">
        <v>96.0</v>
      </c>
      <c r="C4195" s="2">
        <v>1186323.0</v>
      </c>
      <c r="D4195" s="2" t="s">
        <v>495</v>
      </c>
      <c r="E4195" s="2" t="s">
        <v>6888</v>
      </c>
      <c r="F4195" s="2" t="s">
        <v>12</v>
      </c>
      <c r="G4195" s="2" t="s">
        <v>13</v>
      </c>
      <c r="I4195" s="2">
        <v>7.6</v>
      </c>
    </row>
    <row r="4196">
      <c r="A4196" s="2" t="s">
        <v>6889</v>
      </c>
      <c r="B4196" s="2">
        <v>101.0</v>
      </c>
      <c r="C4196" s="2">
        <v>1094998.0</v>
      </c>
      <c r="D4196" s="2" t="s">
        <v>1196</v>
      </c>
      <c r="E4196" s="2" t="s">
        <v>6890</v>
      </c>
      <c r="F4196" s="2" t="s">
        <v>12</v>
      </c>
      <c r="G4196" s="2" t="s">
        <v>20</v>
      </c>
      <c r="I4196" s="2">
        <v>6.7</v>
      </c>
    </row>
    <row r="4197">
      <c r="A4197" s="2" t="s">
        <v>4927</v>
      </c>
      <c r="B4197" s="2">
        <v>89.0</v>
      </c>
      <c r="C4197" s="2">
        <v>3325638.0</v>
      </c>
      <c r="D4197" s="2" t="s">
        <v>6891</v>
      </c>
      <c r="E4197" s="2" t="s">
        <v>6892</v>
      </c>
      <c r="F4197" s="2" t="s">
        <v>12</v>
      </c>
      <c r="G4197" s="2" t="s">
        <v>13</v>
      </c>
      <c r="H4197" s="2">
        <v>2500000.0</v>
      </c>
      <c r="I4197" s="2">
        <v>7.1</v>
      </c>
    </row>
    <row r="4198">
      <c r="A4198" s="2" t="s">
        <v>6893</v>
      </c>
      <c r="B4198" s="2">
        <v>106.0</v>
      </c>
      <c r="C4198" s="2">
        <v>395592.0</v>
      </c>
      <c r="D4198" s="2" t="s">
        <v>76</v>
      </c>
      <c r="E4198" s="2" t="s">
        <v>6894</v>
      </c>
      <c r="F4198" s="2" t="s">
        <v>12</v>
      </c>
      <c r="G4198" s="2" t="s">
        <v>1255</v>
      </c>
      <c r="H4198" s="2">
        <v>2000000.0</v>
      </c>
      <c r="I4198" s="2">
        <v>7.6</v>
      </c>
    </row>
    <row r="4199">
      <c r="A4199" s="2" t="s">
        <v>6895</v>
      </c>
      <c r="B4199" s="2">
        <v>95.0</v>
      </c>
      <c r="C4199" s="2">
        <v>6851969.0</v>
      </c>
      <c r="D4199" s="2" t="s">
        <v>495</v>
      </c>
      <c r="E4199" s="2" t="s">
        <v>6896</v>
      </c>
      <c r="F4199" s="2" t="s">
        <v>12</v>
      </c>
      <c r="G4199" s="2" t="s">
        <v>13</v>
      </c>
      <c r="H4199" s="2">
        <v>2500000.0</v>
      </c>
      <c r="I4199" s="2">
        <v>7.1</v>
      </c>
    </row>
    <row r="4200">
      <c r="A4200" s="2" t="s">
        <v>6206</v>
      </c>
      <c r="B4200" s="2">
        <v>34.0</v>
      </c>
      <c r="C4200" s="2">
        <v>333658.0</v>
      </c>
      <c r="D4200" s="2" t="s">
        <v>6897</v>
      </c>
      <c r="E4200" s="2" t="s">
        <v>6898</v>
      </c>
      <c r="F4200" s="2" t="s">
        <v>12</v>
      </c>
      <c r="G4200" s="2" t="s">
        <v>13</v>
      </c>
      <c r="H4200" s="2">
        <v>34000.0</v>
      </c>
      <c r="I4200" s="2">
        <v>7.1</v>
      </c>
    </row>
    <row r="4201">
      <c r="A4201" s="2" t="s">
        <v>1305</v>
      </c>
      <c r="B4201" s="2">
        <v>101.0</v>
      </c>
      <c r="C4201" s="2">
        <v>1.2995673E7</v>
      </c>
      <c r="D4201" s="2" t="s">
        <v>6899</v>
      </c>
      <c r="E4201" s="2" t="s">
        <v>6900</v>
      </c>
      <c r="F4201" s="2" t="s">
        <v>12</v>
      </c>
      <c r="G4201" s="2" t="s">
        <v>13</v>
      </c>
      <c r="H4201" s="2">
        <v>2500000.0</v>
      </c>
      <c r="I4201" s="2">
        <v>7.7</v>
      </c>
    </row>
    <row r="4202">
      <c r="A4202" s="2" t="s">
        <v>6901</v>
      </c>
      <c r="B4202" s="2">
        <v>112.0</v>
      </c>
      <c r="C4202" s="2">
        <v>173783.0</v>
      </c>
      <c r="D4202" s="2" t="s">
        <v>25</v>
      </c>
      <c r="E4202" s="2" t="s">
        <v>6902</v>
      </c>
      <c r="F4202" s="2" t="s">
        <v>12</v>
      </c>
      <c r="G4202" s="2" t="s">
        <v>13</v>
      </c>
      <c r="H4202" s="2">
        <v>2500000.0</v>
      </c>
      <c r="I4202" s="2">
        <v>7.6</v>
      </c>
    </row>
    <row r="4203">
      <c r="A4203" s="2" t="s">
        <v>6903</v>
      </c>
      <c r="B4203" s="2">
        <v>100.0</v>
      </c>
      <c r="C4203" s="2">
        <v>118666.0</v>
      </c>
      <c r="D4203" s="2" t="s">
        <v>1196</v>
      </c>
      <c r="E4203" s="2" t="s">
        <v>6904</v>
      </c>
      <c r="F4203" s="2" t="s">
        <v>12</v>
      </c>
      <c r="G4203" s="2" t="s">
        <v>13</v>
      </c>
      <c r="H4203" s="2">
        <v>2500000.0</v>
      </c>
      <c r="I4203" s="2">
        <v>6.6</v>
      </c>
    </row>
    <row r="4204">
      <c r="A4204" s="2" t="s">
        <v>1761</v>
      </c>
      <c r="B4204" s="2">
        <v>92.0</v>
      </c>
      <c r="C4204" s="2">
        <v>1.14324072E8</v>
      </c>
      <c r="D4204" s="2" t="s">
        <v>1371</v>
      </c>
      <c r="E4204" s="2" t="s">
        <v>2814</v>
      </c>
      <c r="F4204" s="2" t="s">
        <v>12</v>
      </c>
      <c r="G4204" s="2" t="s">
        <v>13</v>
      </c>
      <c r="H4204" s="2">
        <v>2.0E7</v>
      </c>
      <c r="I4204" s="2">
        <v>6.7</v>
      </c>
    </row>
    <row r="4205">
      <c r="A4205" s="2" t="s">
        <v>6905</v>
      </c>
      <c r="B4205" s="2">
        <v>100.0</v>
      </c>
      <c r="C4205" s="2">
        <v>71904.0</v>
      </c>
      <c r="D4205" s="2" t="s">
        <v>1378</v>
      </c>
      <c r="E4205" s="2" t="s">
        <v>6906</v>
      </c>
      <c r="F4205" s="2" t="s">
        <v>12</v>
      </c>
      <c r="G4205" s="2" t="s">
        <v>13</v>
      </c>
      <c r="H4205" s="2">
        <v>2500000.0</v>
      </c>
      <c r="I4205" s="2">
        <v>5.7</v>
      </c>
    </row>
    <row r="4206">
      <c r="A4206" s="2" t="s">
        <v>6907</v>
      </c>
      <c r="B4206" s="2">
        <v>80.0</v>
      </c>
      <c r="C4206" s="2">
        <v>99851.0</v>
      </c>
      <c r="D4206" s="2" t="s">
        <v>25</v>
      </c>
      <c r="E4206" s="2" t="s">
        <v>6908</v>
      </c>
      <c r="F4206" s="2" t="s">
        <v>12</v>
      </c>
      <c r="G4206" s="2" t="s">
        <v>13</v>
      </c>
      <c r="H4206" s="2">
        <v>2500000.0</v>
      </c>
      <c r="I4206" s="2">
        <v>7.1</v>
      </c>
    </row>
    <row r="4207">
      <c r="A4207" s="2" t="s">
        <v>6909</v>
      </c>
      <c r="B4207" s="2">
        <v>106.0</v>
      </c>
      <c r="C4207" s="2">
        <v>115504.0</v>
      </c>
      <c r="D4207" s="2" t="s">
        <v>495</v>
      </c>
      <c r="E4207" s="2" t="s">
        <v>6910</v>
      </c>
      <c r="F4207" s="2" t="s">
        <v>12</v>
      </c>
      <c r="G4207" s="2" t="s">
        <v>20</v>
      </c>
      <c r="H4207" s="2">
        <v>1.4E7</v>
      </c>
      <c r="I4207" s="2">
        <v>6.2</v>
      </c>
    </row>
    <row r="4208">
      <c r="A4208" s="2" t="s">
        <v>4606</v>
      </c>
      <c r="B4208" s="2">
        <v>103.0</v>
      </c>
      <c r="C4208" s="2">
        <v>5725.0</v>
      </c>
      <c r="D4208" s="2" t="s">
        <v>1929</v>
      </c>
      <c r="E4208" s="2" t="s">
        <v>6911</v>
      </c>
      <c r="F4208" s="2" t="s">
        <v>3026</v>
      </c>
      <c r="G4208" s="2" t="s">
        <v>265</v>
      </c>
      <c r="H4208" s="2">
        <v>8400000.0</v>
      </c>
      <c r="I4208" s="2">
        <v>6.1</v>
      </c>
    </row>
    <row r="4209">
      <c r="A4209" s="2" t="s">
        <v>6912</v>
      </c>
      <c r="B4209" s="2">
        <v>90.0</v>
      </c>
      <c r="C4209" s="2">
        <v>75727.0</v>
      </c>
      <c r="D4209" s="2" t="s">
        <v>5700</v>
      </c>
      <c r="E4209" s="2" t="s">
        <v>6913</v>
      </c>
      <c r="F4209" s="2" t="s">
        <v>975</v>
      </c>
      <c r="G4209" s="2" t="s">
        <v>13</v>
      </c>
      <c r="H4209" s="2">
        <v>2500000.0</v>
      </c>
      <c r="I4209" s="2">
        <v>5.9</v>
      </c>
    </row>
    <row r="4210">
      <c r="A4210" s="2" t="s">
        <v>224</v>
      </c>
      <c r="B4210" s="2">
        <v>96.0</v>
      </c>
      <c r="C4210" s="2">
        <v>322157.0</v>
      </c>
      <c r="D4210" s="2" t="s">
        <v>3182</v>
      </c>
      <c r="E4210" s="2" t="s">
        <v>6914</v>
      </c>
      <c r="F4210" s="2" t="s">
        <v>12</v>
      </c>
      <c r="G4210" s="2" t="s">
        <v>13</v>
      </c>
      <c r="H4210" s="2">
        <v>2500000.0</v>
      </c>
      <c r="I4210" s="2">
        <v>6.8</v>
      </c>
    </row>
    <row r="4211">
      <c r="A4211" s="2" t="s">
        <v>6915</v>
      </c>
      <c r="B4211" s="2">
        <v>89.0</v>
      </c>
      <c r="D4211" s="2" t="s">
        <v>3150</v>
      </c>
      <c r="E4211" s="2" t="s">
        <v>6916</v>
      </c>
      <c r="F4211" s="2" t="s">
        <v>12</v>
      </c>
      <c r="G4211" s="2" t="s">
        <v>13</v>
      </c>
      <c r="H4211" s="2">
        <v>2500000.0</v>
      </c>
      <c r="I4211" s="2">
        <v>5.8</v>
      </c>
    </row>
    <row r="4212">
      <c r="A4212" s="2" t="s">
        <v>6917</v>
      </c>
      <c r="B4212" s="2">
        <v>87.0</v>
      </c>
      <c r="D4212" s="2" t="s">
        <v>2620</v>
      </c>
      <c r="E4212" s="2" t="s">
        <v>6918</v>
      </c>
      <c r="F4212" s="2" t="s">
        <v>12</v>
      </c>
      <c r="G4212" s="2" t="s">
        <v>265</v>
      </c>
      <c r="H4212" s="2">
        <v>2500000.0</v>
      </c>
      <c r="I4212" s="2">
        <v>5.0</v>
      </c>
    </row>
    <row r="4213">
      <c r="A4213" s="2" t="s">
        <v>6919</v>
      </c>
      <c r="B4213" s="2">
        <v>94.0</v>
      </c>
      <c r="D4213" s="2" t="s">
        <v>2228</v>
      </c>
      <c r="E4213" s="2" t="s">
        <v>6920</v>
      </c>
      <c r="F4213" s="2" t="s">
        <v>12</v>
      </c>
      <c r="G4213" s="2" t="s">
        <v>13</v>
      </c>
      <c r="H4213" s="2">
        <v>3500000.0</v>
      </c>
      <c r="I4213" s="2">
        <v>6.3</v>
      </c>
    </row>
    <row r="4214">
      <c r="A4214" s="2" t="s">
        <v>1767</v>
      </c>
      <c r="B4214" s="2">
        <v>120.0</v>
      </c>
      <c r="C4214" s="2">
        <v>5731103.0</v>
      </c>
      <c r="D4214" s="2" t="s">
        <v>2265</v>
      </c>
      <c r="E4214" s="2" t="s">
        <v>6921</v>
      </c>
      <c r="F4214" s="2" t="s">
        <v>12</v>
      </c>
      <c r="G4214" s="2" t="s">
        <v>13</v>
      </c>
      <c r="H4214" s="2">
        <v>2400000.0</v>
      </c>
      <c r="I4214" s="2">
        <v>6.8</v>
      </c>
    </row>
    <row r="4215">
      <c r="A4215" s="2" t="s">
        <v>6922</v>
      </c>
      <c r="B4215" s="2">
        <v>101.0</v>
      </c>
      <c r="C4215" s="2">
        <v>978908.0</v>
      </c>
      <c r="D4215" s="2" t="s">
        <v>2139</v>
      </c>
      <c r="E4215" s="2" t="s">
        <v>6923</v>
      </c>
      <c r="F4215" s="2" t="s">
        <v>12</v>
      </c>
      <c r="G4215" s="2" t="s">
        <v>4726</v>
      </c>
      <c r="H4215" s="2">
        <v>2400000.0</v>
      </c>
      <c r="I4215" s="2">
        <v>5.1</v>
      </c>
    </row>
    <row r="4216">
      <c r="A4216" s="2" t="s">
        <v>4886</v>
      </c>
      <c r="B4216" s="2">
        <v>84.0</v>
      </c>
      <c r="C4216" s="2">
        <v>438653.0</v>
      </c>
      <c r="D4216" s="2" t="s">
        <v>660</v>
      </c>
      <c r="E4216" s="2" t="s">
        <v>6924</v>
      </c>
      <c r="F4216" s="2" t="s">
        <v>12</v>
      </c>
      <c r="G4216" s="2" t="s">
        <v>13</v>
      </c>
      <c r="I4216" s="2">
        <v>6.6</v>
      </c>
    </row>
    <row r="4217">
      <c r="A4217" s="2" t="s">
        <v>6925</v>
      </c>
      <c r="B4217" s="2">
        <v>110.0</v>
      </c>
      <c r="D4217" s="2" t="s">
        <v>683</v>
      </c>
      <c r="E4217" s="2" t="s">
        <v>6926</v>
      </c>
      <c r="F4217" s="2" t="s">
        <v>12</v>
      </c>
      <c r="G4217" s="2" t="s">
        <v>20</v>
      </c>
      <c r="H4217" s="2">
        <v>2500000.0</v>
      </c>
      <c r="I4217" s="2">
        <v>5.0</v>
      </c>
    </row>
    <row r="4218">
      <c r="A4218" s="2" t="s">
        <v>6073</v>
      </c>
      <c r="B4218" s="2">
        <v>101.0</v>
      </c>
      <c r="C4218" s="2">
        <v>327919.0</v>
      </c>
      <c r="D4218" s="2" t="s">
        <v>683</v>
      </c>
      <c r="E4218" s="2" t="s">
        <v>6927</v>
      </c>
      <c r="F4218" s="2" t="s">
        <v>12</v>
      </c>
      <c r="G4218" s="2" t="s">
        <v>20</v>
      </c>
      <c r="H4218" s="2">
        <v>1500000.0</v>
      </c>
      <c r="I4218" s="2">
        <v>7.7</v>
      </c>
    </row>
    <row r="4219">
      <c r="A4219" s="2" t="s">
        <v>6928</v>
      </c>
      <c r="B4219" s="2">
        <v>101.0</v>
      </c>
      <c r="D4219" s="2" t="s">
        <v>1907</v>
      </c>
      <c r="E4219" s="2" t="s">
        <v>6929</v>
      </c>
      <c r="F4219" s="2" t="s">
        <v>12</v>
      </c>
      <c r="G4219" s="2" t="s">
        <v>20</v>
      </c>
      <c r="H4219" s="2">
        <v>2500000.0</v>
      </c>
      <c r="I4219" s="2">
        <v>3.1</v>
      </c>
    </row>
    <row r="4220">
      <c r="A4220" s="2" t="s">
        <v>6530</v>
      </c>
      <c r="B4220" s="2">
        <v>101.0</v>
      </c>
      <c r="D4220" s="2" t="s">
        <v>2067</v>
      </c>
      <c r="E4220" s="2" t="s">
        <v>6930</v>
      </c>
      <c r="F4220" s="2" t="s">
        <v>12</v>
      </c>
      <c r="G4220" s="2" t="s">
        <v>13</v>
      </c>
      <c r="H4220" s="2">
        <v>2361000.0</v>
      </c>
      <c r="I4220" s="2">
        <v>6.5</v>
      </c>
    </row>
    <row r="4221">
      <c r="A4221" s="2" t="s">
        <v>6931</v>
      </c>
      <c r="B4221" s="2">
        <v>105.0</v>
      </c>
      <c r="C4221" s="2">
        <v>178739.0</v>
      </c>
      <c r="D4221" s="2" t="s">
        <v>6342</v>
      </c>
      <c r="E4221" s="2" t="s">
        <v>6932</v>
      </c>
      <c r="F4221" s="2" t="s">
        <v>12</v>
      </c>
      <c r="G4221" s="2" t="s">
        <v>13</v>
      </c>
      <c r="H4221" s="2">
        <v>2450000.0</v>
      </c>
      <c r="I4221" s="2">
        <v>3.9</v>
      </c>
    </row>
    <row r="4222">
      <c r="A4222" s="2" t="s">
        <v>2890</v>
      </c>
      <c r="B4222" s="2">
        <v>97.0</v>
      </c>
      <c r="C4222" s="2">
        <v>565592.0</v>
      </c>
      <c r="D4222" s="2" t="s">
        <v>1378</v>
      </c>
      <c r="E4222" s="2" t="s">
        <v>6933</v>
      </c>
      <c r="F4222" s="2" t="s">
        <v>12</v>
      </c>
      <c r="G4222" s="2" t="s">
        <v>13</v>
      </c>
      <c r="I4222" s="2">
        <v>6.8</v>
      </c>
    </row>
    <row r="4223">
      <c r="A4223" s="2" t="s">
        <v>6530</v>
      </c>
      <c r="B4223" s="2">
        <v>108.0</v>
      </c>
      <c r="D4223" s="2" t="s">
        <v>4193</v>
      </c>
      <c r="E4223" s="2" t="s">
        <v>6934</v>
      </c>
      <c r="F4223" s="2" t="s">
        <v>12</v>
      </c>
      <c r="G4223" s="2" t="s">
        <v>13</v>
      </c>
      <c r="H4223" s="2">
        <v>2295429.0</v>
      </c>
      <c r="I4223" s="2">
        <v>7.0</v>
      </c>
    </row>
    <row r="4224">
      <c r="A4224" s="2" t="s">
        <v>3477</v>
      </c>
      <c r="B4224" s="2">
        <v>95.0</v>
      </c>
      <c r="C4224" s="2">
        <v>27012.0</v>
      </c>
      <c r="D4224" s="2" t="s">
        <v>1196</v>
      </c>
      <c r="E4224" s="2" t="s">
        <v>6935</v>
      </c>
      <c r="F4224" s="2" t="s">
        <v>12</v>
      </c>
      <c r="G4224" s="2" t="s">
        <v>13</v>
      </c>
      <c r="I4224" s="2">
        <v>5.9</v>
      </c>
    </row>
    <row r="4225">
      <c r="A4225" s="2" t="s">
        <v>6936</v>
      </c>
      <c r="B4225" s="2">
        <v>108.0</v>
      </c>
      <c r="D4225" s="2" t="s">
        <v>3593</v>
      </c>
      <c r="E4225" s="2" t="s">
        <v>6937</v>
      </c>
      <c r="F4225" s="2" t="s">
        <v>12</v>
      </c>
      <c r="G4225" s="2" t="s">
        <v>13</v>
      </c>
      <c r="I4225" s="2">
        <v>5.8</v>
      </c>
    </row>
    <row r="4226">
      <c r="A4226" s="2" t="s">
        <v>6938</v>
      </c>
      <c r="B4226" s="2">
        <v>90.0</v>
      </c>
      <c r="D4226" s="2" t="s">
        <v>286</v>
      </c>
      <c r="E4226" s="2" t="s">
        <v>6939</v>
      </c>
      <c r="F4226" s="2" t="s">
        <v>12</v>
      </c>
      <c r="G4226" s="2" t="s">
        <v>13</v>
      </c>
      <c r="H4226" s="2">
        <v>2300000.0</v>
      </c>
      <c r="I4226" s="2">
        <v>7.3</v>
      </c>
    </row>
    <row r="4227">
      <c r="A4227" s="2" t="s">
        <v>967</v>
      </c>
      <c r="B4227" s="2">
        <v>120.0</v>
      </c>
      <c r="C4227" s="2">
        <v>7.64E7</v>
      </c>
      <c r="D4227" s="2" t="s">
        <v>968</v>
      </c>
      <c r="E4227" s="2" t="s">
        <v>6940</v>
      </c>
      <c r="F4227" s="2" t="s">
        <v>12</v>
      </c>
      <c r="G4227" s="2" t="s">
        <v>13</v>
      </c>
      <c r="H4227" s="2">
        <v>2280000.0</v>
      </c>
      <c r="I4227" s="2">
        <v>7.8</v>
      </c>
    </row>
    <row r="4228">
      <c r="A4228" s="2" t="s">
        <v>1648</v>
      </c>
      <c r="B4228" s="2">
        <v>104.0</v>
      </c>
      <c r="D4228" s="2" t="s">
        <v>154</v>
      </c>
      <c r="E4228" s="2" t="s">
        <v>3710</v>
      </c>
      <c r="F4228" s="2" t="s">
        <v>12</v>
      </c>
      <c r="G4228" s="2" t="s">
        <v>13</v>
      </c>
      <c r="H4228" s="2">
        <v>1800000.0</v>
      </c>
      <c r="I4228" s="2">
        <v>7.8</v>
      </c>
    </row>
    <row r="4229">
      <c r="A4229" s="2" t="s">
        <v>6941</v>
      </c>
      <c r="B4229" s="2">
        <v>90.0</v>
      </c>
      <c r="D4229" s="2" t="s">
        <v>1422</v>
      </c>
      <c r="E4229" s="2" t="s">
        <v>6942</v>
      </c>
      <c r="F4229" s="2" t="s">
        <v>12</v>
      </c>
      <c r="G4229" s="2" t="s">
        <v>13</v>
      </c>
      <c r="H4229" s="2">
        <v>2500000.0</v>
      </c>
      <c r="I4229" s="2">
        <v>6.9</v>
      </c>
    </row>
    <row r="4230">
      <c r="A4230" s="2" t="s">
        <v>2448</v>
      </c>
      <c r="B4230" s="2">
        <v>91.0</v>
      </c>
      <c r="C4230" s="2">
        <v>3.62E7</v>
      </c>
      <c r="D4230" s="2" t="s">
        <v>1929</v>
      </c>
      <c r="E4230" s="2" t="s">
        <v>6943</v>
      </c>
      <c r="F4230" s="2" t="s">
        <v>12</v>
      </c>
      <c r="G4230" s="2" t="s">
        <v>13</v>
      </c>
      <c r="H4230" s="2">
        <v>4000000.0</v>
      </c>
      <c r="I4230" s="2">
        <v>5.7</v>
      </c>
    </row>
    <row r="4231">
      <c r="A4231" s="2" t="s">
        <v>6944</v>
      </c>
      <c r="B4231" s="2">
        <v>92.0</v>
      </c>
      <c r="C4231" s="2">
        <v>2.13E7</v>
      </c>
      <c r="D4231" s="2" t="s">
        <v>1059</v>
      </c>
      <c r="E4231" s="2" t="s">
        <v>6945</v>
      </c>
      <c r="F4231" s="2" t="s">
        <v>12</v>
      </c>
      <c r="G4231" s="2" t="s">
        <v>13</v>
      </c>
      <c r="H4231" s="2">
        <v>2200000.0</v>
      </c>
      <c r="I4231" s="2">
        <v>4.7</v>
      </c>
    </row>
    <row r="4232">
      <c r="A4232" s="2" t="s">
        <v>6749</v>
      </c>
      <c r="B4232" s="2">
        <v>117.0</v>
      </c>
      <c r="C4232" s="2">
        <v>379643.0</v>
      </c>
      <c r="D4232" s="2" t="s">
        <v>1196</v>
      </c>
      <c r="E4232" s="2" t="s">
        <v>6946</v>
      </c>
      <c r="F4232" s="2" t="s">
        <v>12</v>
      </c>
      <c r="G4232" s="2" t="s">
        <v>13</v>
      </c>
      <c r="H4232" s="2">
        <v>2200000.0</v>
      </c>
      <c r="I4232" s="2">
        <v>5.9</v>
      </c>
    </row>
    <row r="4233">
      <c r="A4233" s="2" t="s">
        <v>6947</v>
      </c>
      <c r="B4233" s="2">
        <v>120.0</v>
      </c>
      <c r="C4233" s="2">
        <v>1.2985267E7</v>
      </c>
      <c r="D4233" s="2" t="s">
        <v>1196</v>
      </c>
      <c r="E4233" s="2" t="s">
        <v>6948</v>
      </c>
      <c r="F4233" s="2" t="s">
        <v>12</v>
      </c>
      <c r="G4233" s="2" t="s">
        <v>13</v>
      </c>
      <c r="H4233" s="2">
        <v>2300000.0</v>
      </c>
      <c r="I4233" s="2">
        <v>5.9</v>
      </c>
    </row>
    <row r="4234">
      <c r="A4234" s="2" t="s">
        <v>6949</v>
      </c>
      <c r="B4234" s="2">
        <v>90.0</v>
      </c>
      <c r="D4234" s="2" t="s">
        <v>3593</v>
      </c>
      <c r="E4234" s="2" t="s">
        <v>6950</v>
      </c>
      <c r="F4234" s="2" t="s">
        <v>12</v>
      </c>
      <c r="G4234" s="2" t="s">
        <v>13</v>
      </c>
      <c r="H4234" s="2">
        <v>2200000.0</v>
      </c>
      <c r="I4234" s="2">
        <v>4.3</v>
      </c>
    </row>
    <row r="4235">
      <c r="A4235" s="2" t="s">
        <v>6951</v>
      </c>
      <c r="B4235" s="2">
        <v>119.0</v>
      </c>
      <c r="D4235" s="2" t="s">
        <v>1196</v>
      </c>
      <c r="E4235" s="2" t="s">
        <v>6952</v>
      </c>
      <c r="F4235" s="2" t="s">
        <v>12</v>
      </c>
      <c r="G4235" s="2" t="s">
        <v>13</v>
      </c>
      <c r="H4235" s="2">
        <v>2160000.0</v>
      </c>
      <c r="I4235" s="2">
        <v>7.5</v>
      </c>
    </row>
    <row r="4236">
      <c r="A4236" s="2" t="s">
        <v>6953</v>
      </c>
      <c r="B4236" s="2">
        <v>90.0</v>
      </c>
      <c r="D4236" s="2" t="s">
        <v>1422</v>
      </c>
      <c r="E4236" s="2" t="s">
        <v>6954</v>
      </c>
      <c r="F4236" s="2" t="s">
        <v>12</v>
      </c>
      <c r="G4236" s="2" t="s">
        <v>1255</v>
      </c>
      <c r="I4236" s="2">
        <v>4.8</v>
      </c>
    </row>
    <row r="4237">
      <c r="A4237" s="2" t="s">
        <v>6955</v>
      </c>
      <c r="B4237" s="2">
        <v>90.0</v>
      </c>
      <c r="D4237" s="2" t="s">
        <v>495</v>
      </c>
      <c r="E4237" s="2" t="s">
        <v>6956</v>
      </c>
      <c r="F4237" s="2" t="s">
        <v>12</v>
      </c>
      <c r="G4237" s="2" t="s">
        <v>20</v>
      </c>
      <c r="H4237" s="2">
        <v>1200000.0</v>
      </c>
      <c r="I4237" s="2">
        <v>5.8</v>
      </c>
    </row>
    <row r="4238">
      <c r="A4238" s="2" t="s">
        <v>6957</v>
      </c>
      <c r="B4238" s="2">
        <v>97.0</v>
      </c>
      <c r="D4238" s="2" t="s">
        <v>2273</v>
      </c>
      <c r="E4238" s="2" t="s">
        <v>6958</v>
      </c>
      <c r="F4238" s="2" t="s">
        <v>12</v>
      </c>
      <c r="G4238" s="2" t="s">
        <v>13</v>
      </c>
      <c r="H4238" s="2">
        <v>2400000.0</v>
      </c>
      <c r="I4238" s="2">
        <v>5.3</v>
      </c>
    </row>
    <row r="4239">
      <c r="A4239" s="2" t="s">
        <v>5970</v>
      </c>
      <c r="B4239" s="2">
        <v>90.0</v>
      </c>
      <c r="D4239" s="2" t="s">
        <v>2956</v>
      </c>
      <c r="E4239" s="2" t="s">
        <v>6959</v>
      </c>
      <c r="F4239" s="2" t="s">
        <v>12</v>
      </c>
      <c r="G4239" s="2" t="s">
        <v>95</v>
      </c>
      <c r="H4239" s="2">
        <v>2500000.0</v>
      </c>
      <c r="I4239" s="2">
        <v>6.0</v>
      </c>
    </row>
    <row r="4240">
      <c r="A4240" s="2" t="s">
        <v>6960</v>
      </c>
      <c r="B4240" s="2">
        <v>172.0</v>
      </c>
      <c r="C4240" s="2">
        <v>2.365E7</v>
      </c>
      <c r="D4240" s="2" t="s">
        <v>1950</v>
      </c>
      <c r="E4240" s="2" t="s">
        <v>6961</v>
      </c>
      <c r="F4240" s="2" t="s">
        <v>12</v>
      </c>
      <c r="G4240" s="2" t="s">
        <v>13</v>
      </c>
      <c r="H4240" s="2">
        <v>2100000.0</v>
      </c>
      <c r="I4240" s="2">
        <v>8.1</v>
      </c>
    </row>
    <row r="4241">
      <c r="A4241" s="2" t="s">
        <v>6962</v>
      </c>
      <c r="B4241" s="2">
        <v>115.0</v>
      </c>
      <c r="C4241" s="2">
        <v>510092.0</v>
      </c>
      <c r="D4241" s="2" t="s">
        <v>604</v>
      </c>
      <c r="E4241" s="2" t="s">
        <v>6963</v>
      </c>
      <c r="F4241" s="2" t="s">
        <v>12</v>
      </c>
      <c r="G4241" s="2" t="s">
        <v>13</v>
      </c>
      <c r="I4241" s="2">
        <v>7.0</v>
      </c>
    </row>
    <row r="4242">
      <c r="A4242" s="2" t="s">
        <v>6964</v>
      </c>
      <c r="B4242" s="2">
        <v>89.0</v>
      </c>
      <c r="C4242" s="2">
        <v>313436.0</v>
      </c>
      <c r="D4242" s="2" t="s">
        <v>888</v>
      </c>
      <c r="E4242" s="2" t="s">
        <v>6965</v>
      </c>
      <c r="F4242" s="2" t="s">
        <v>6076</v>
      </c>
      <c r="G4242" s="2" t="s">
        <v>4364</v>
      </c>
      <c r="H4242" s="2">
        <v>1.55E7</v>
      </c>
      <c r="I4242" s="2">
        <v>7.6</v>
      </c>
    </row>
    <row r="4243">
      <c r="A4243" s="2" t="s">
        <v>6966</v>
      </c>
      <c r="B4243" s="2">
        <v>125.0</v>
      </c>
      <c r="C4243" s="2">
        <v>3330.0</v>
      </c>
      <c r="D4243" s="2" t="s">
        <v>683</v>
      </c>
      <c r="E4243" s="2" t="s">
        <v>6967</v>
      </c>
      <c r="F4243" s="2" t="s">
        <v>12</v>
      </c>
      <c r="G4243" s="2" t="s">
        <v>13</v>
      </c>
      <c r="H4243" s="2">
        <v>2100000.0</v>
      </c>
      <c r="I4243" s="2">
        <v>7.2</v>
      </c>
    </row>
    <row r="4244">
      <c r="A4244" s="2" t="s">
        <v>5112</v>
      </c>
      <c r="B4244" s="2">
        <v>78.0</v>
      </c>
      <c r="D4244" s="2" t="s">
        <v>2228</v>
      </c>
      <c r="E4244" s="2" t="s">
        <v>6968</v>
      </c>
      <c r="F4244" s="2" t="s">
        <v>975</v>
      </c>
      <c r="G4244" s="2" t="s">
        <v>1255</v>
      </c>
      <c r="H4244" s="2">
        <v>1500000.0</v>
      </c>
      <c r="I4244" s="2">
        <v>7.5</v>
      </c>
    </row>
    <row r="4245">
      <c r="A4245" s="2" t="s">
        <v>6709</v>
      </c>
      <c r="B4245" s="2">
        <v>89.0</v>
      </c>
      <c r="D4245" s="2" t="s">
        <v>1196</v>
      </c>
      <c r="E4245" s="2" t="s">
        <v>6969</v>
      </c>
      <c r="F4245" s="2" t="s">
        <v>12</v>
      </c>
      <c r="G4245" s="2" t="s">
        <v>13</v>
      </c>
      <c r="H4245" s="2">
        <v>2100000.0</v>
      </c>
      <c r="I4245" s="2">
        <v>6.3</v>
      </c>
    </row>
    <row r="4246">
      <c r="A4246" s="2" t="s">
        <v>6970</v>
      </c>
      <c r="B4246" s="2">
        <v>100.0</v>
      </c>
      <c r="D4246" s="2" t="s">
        <v>6971</v>
      </c>
      <c r="E4246" s="2" t="s">
        <v>6972</v>
      </c>
      <c r="F4246" s="2" t="s">
        <v>12</v>
      </c>
      <c r="G4246" s="2" t="s">
        <v>13</v>
      </c>
      <c r="H4246" s="2">
        <v>2100000.0</v>
      </c>
      <c r="I4246" s="2">
        <v>6.7</v>
      </c>
    </row>
    <row r="4247">
      <c r="A4247" s="2" t="s">
        <v>6973</v>
      </c>
      <c r="B4247" s="2">
        <v>77.0</v>
      </c>
      <c r="D4247" s="2" t="s">
        <v>1514</v>
      </c>
      <c r="E4247" s="2" t="s">
        <v>6974</v>
      </c>
      <c r="F4247" s="2" t="s">
        <v>12</v>
      </c>
      <c r="G4247" s="2" t="s">
        <v>20</v>
      </c>
      <c r="I4247" s="2">
        <v>4.8</v>
      </c>
    </row>
    <row r="4248">
      <c r="A4248" s="2" t="s">
        <v>6975</v>
      </c>
      <c r="B4248" s="2">
        <v>81.0</v>
      </c>
      <c r="D4248" s="2" t="s">
        <v>2108</v>
      </c>
      <c r="E4248" s="2" t="s">
        <v>6976</v>
      </c>
      <c r="F4248" s="2" t="s">
        <v>12</v>
      </c>
      <c r="G4248" s="2" t="s">
        <v>13</v>
      </c>
      <c r="H4248" s="2">
        <v>2100000.0</v>
      </c>
      <c r="I4248" s="2">
        <v>5.5</v>
      </c>
    </row>
    <row r="4249">
      <c r="A4249" s="2" t="s">
        <v>1985</v>
      </c>
      <c r="B4249" s="2">
        <v>115.0</v>
      </c>
      <c r="C4249" s="2">
        <v>2.48E7</v>
      </c>
      <c r="D4249" s="2" t="s">
        <v>18</v>
      </c>
      <c r="E4249" s="2" t="s">
        <v>6977</v>
      </c>
      <c r="F4249" s="2" t="s">
        <v>12</v>
      </c>
      <c r="G4249" s="2" t="s">
        <v>20</v>
      </c>
      <c r="H4249" s="2">
        <v>2000000.0</v>
      </c>
      <c r="I4249" s="2">
        <v>7.5</v>
      </c>
    </row>
    <row r="4250">
      <c r="A4250" s="2" t="s">
        <v>6978</v>
      </c>
      <c r="B4250" s="2">
        <v>96.0</v>
      </c>
      <c r="C4250" s="2">
        <v>792966.0</v>
      </c>
      <c r="D4250" s="2" t="s">
        <v>6979</v>
      </c>
      <c r="E4250" s="2" t="s">
        <v>6980</v>
      </c>
      <c r="F4250" s="2" t="s">
        <v>12</v>
      </c>
      <c r="G4250" s="2" t="s">
        <v>13</v>
      </c>
      <c r="H4250" s="2">
        <v>2300000.0</v>
      </c>
      <c r="I4250" s="2">
        <v>5.1</v>
      </c>
    </row>
    <row r="4251">
      <c r="B4251" s="2">
        <v>60.0</v>
      </c>
      <c r="D4251" s="2" t="s">
        <v>1077</v>
      </c>
      <c r="E4251" s="2" t="s">
        <v>6981</v>
      </c>
      <c r="F4251" s="2" t="s">
        <v>12</v>
      </c>
      <c r="G4251" s="2" t="s">
        <v>13</v>
      </c>
      <c r="I4251" s="2">
        <v>7.4</v>
      </c>
    </row>
    <row r="4252">
      <c r="A4252" s="2" t="s">
        <v>2858</v>
      </c>
      <c r="B4252" s="2">
        <v>89.0</v>
      </c>
      <c r="D4252" s="2" t="s">
        <v>1907</v>
      </c>
      <c r="E4252" s="2" t="s">
        <v>6982</v>
      </c>
      <c r="F4252" s="2" t="s">
        <v>12</v>
      </c>
      <c r="G4252" s="2" t="s">
        <v>13</v>
      </c>
      <c r="H4252" s="2">
        <v>2000000.0</v>
      </c>
      <c r="I4252" s="2">
        <v>7.3</v>
      </c>
    </row>
    <row r="4253">
      <c r="A4253" s="2" t="s">
        <v>6983</v>
      </c>
      <c r="B4253" s="2">
        <v>100.0</v>
      </c>
      <c r="C4253" s="2">
        <v>1.4673301E7</v>
      </c>
      <c r="D4253" s="2" t="s">
        <v>1777</v>
      </c>
      <c r="E4253" s="2" t="s">
        <v>6984</v>
      </c>
      <c r="F4253" s="2" t="s">
        <v>12</v>
      </c>
      <c r="G4253" s="2" t="s">
        <v>13</v>
      </c>
      <c r="H4253" s="2">
        <v>2000000.0</v>
      </c>
      <c r="I4253" s="2">
        <v>6.9</v>
      </c>
    </row>
    <row r="4254">
      <c r="A4254" s="2" t="s">
        <v>2858</v>
      </c>
      <c r="B4254" s="2">
        <v>88.0</v>
      </c>
      <c r="D4254" s="2" t="s">
        <v>585</v>
      </c>
      <c r="E4254" s="2" t="s">
        <v>6985</v>
      </c>
      <c r="F4254" s="2" t="s">
        <v>12</v>
      </c>
      <c r="G4254" s="2" t="s">
        <v>13</v>
      </c>
      <c r="H4254" s="2">
        <v>2000000.0</v>
      </c>
      <c r="I4254" s="2">
        <v>6.8</v>
      </c>
    </row>
    <row r="4255">
      <c r="A4255" s="2" t="s">
        <v>6986</v>
      </c>
      <c r="B4255" s="2">
        <v>129.0</v>
      </c>
      <c r="D4255" s="2" t="s">
        <v>683</v>
      </c>
      <c r="E4255" s="2" t="s">
        <v>6987</v>
      </c>
      <c r="F4255" s="2" t="s">
        <v>12</v>
      </c>
      <c r="G4255" s="2" t="s">
        <v>13</v>
      </c>
      <c r="H4255" s="2">
        <v>2000000.0</v>
      </c>
      <c r="I4255" s="2">
        <v>8.4</v>
      </c>
    </row>
    <row r="4256">
      <c r="A4256" s="2" t="s">
        <v>290</v>
      </c>
      <c r="B4256" s="2">
        <v>87.0</v>
      </c>
      <c r="C4256" s="2">
        <v>9003011.0</v>
      </c>
      <c r="D4256" s="2" t="s">
        <v>81</v>
      </c>
      <c r="E4256" s="2" t="s">
        <v>6988</v>
      </c>
      <c r="F4256" s="2" t="s">
        <v>12</v>
      </c>
      <c r="G4256" s="2" t="s">
        <v>126</v>
      </c>
      <c r="H4256" s="2">
        <v>2000000.0</v>
      </c>
      <c r="I4256" s="2">
        <v>7.6</v>
      </c>
    </row>
    <row r="4257">
      <c r="A4257" s="2" t="s">
        <v>6989</v>
      </c>
      <c r="B4257" s="2">
        <v>102.0</v>
      </c>
      <c r="C4257" s="2">
        <v>1.1546543E7</v>
      </c>
      <c r="D4257" s="2" t="s">
        <v>756</v>
      </c>
      <c r="E4257" s="2" t="s">
        <v>6990</v>
      </c>
      <c r="F4257" s="2" t="s">
        <v>2512</v>
      </c>
      <c r="G4257" s="2" t="s">
        <v>1350</v>
      </c>
      <c r="H4257" s="2">
        <v>2000000.0</v>
      </c>
      <c r="I4257" s="2">
        <v>7.6</v>
      </c>
    </row>
    <row r="4258">
      <c r="A4258" s="2" t="s">
        <v>1307</v>
      </c>
      <c r="B4258" s="2">
        <v>152.0</v>
      </c>
      <c r="D4258" s="2" t="s">
        <v>1681</v>
      </c>
      <c r="E4258" s="2" t="s">
        <v>1682</v>
      </c>
      <c r="F4258" s="2" t="s">
        <v>12</v>
      </c>
      <c r="G4258" s="2" t="s">
        <v>20</v>
      </c>
      <c r="H4258" s="2">
        <v>2000000.0</v>
      </c>
      <c r="I4258" s="2">
        <v>7.7</v>
      </c>
    </row>
    <row r="4259">
      <c r="A4259" s="2" t="s">
        <v>2911</v>
      </c>
      <c r="B4259" s="2">
        <v>118.0</v>
      </c>
      <c r="C4259" s="2">
        <v>1.1533945E7</v>
      </c>
      <c r="D4259" s="2" t="s">
        <v>5237</v>
      </c>
      <c r="E4259" s="2" t="s">
        <v>6991</v>
      </c>
      <c r="F4259" s="2" t="s">
        <v>12</v>
      </c>
      <c r="G4259" s="2" t="s">
        <v>13</v>
      </c>
      <c r="H4259" s="2">
        <v>2000000.0</v>
      </c>
      <c r="I4259" s="2">
        <v>7.6</v>
      </c>
    </row>
    <row r="4260">
      <c r="A4260" s="2" t="s">
        <v>6992</v>
      </c>
      <c r="B4260" s="2">
        <v>86.0</v>
      </c>
      <c r="C4260" s="2">
        <v>1.255523E7</v>
      </c>
      <c r="D4260" s="2" t="s">
        <v>2139</v>
      </c>
      <c r="E4260" s="2" t="s">
        <v>6993</v>
      </c>
      <c r="F4260" s="2" t="s">
        <v>12</v>
      </c>
      <c r="G4260" s="2" t="s">
        <v>513</v>
      </c>
      <c r="H4260" s="2">
        <v>2000000.0</v>
      </c>
      <c r="I4260" s="2">
        <v>5.3</v>
      </c>
    </row>
    <row r="4261">
      <c r="A4261" s="2" t="s">
        <v>636</v>
      </c>
      <c r="B4261" s="2">
        <v>137.0</v>
      </c>
      <c r="C4261" s="2">
        <v>1.1284657E7</v>
      </c>
      <c r="D4261" s="2" t="s">
        <v>1422</v>
      </c>
      <c r="E4261" s="2" t="s">
        <v>6994</v>
      </c>
      <c r="F4261" s="2" t="s">
        <v>3026</v>
      </c>
      <c r="G4261" s="2" t="s">
        <v>265</v>
      </c>
      <c r="H4261" s="2">
        <v>2000000.0</v>
      </c>
      <c r="I4261" s="2">
        <v>8.5</v>
      </c>
    </row>
    <row r="4262">
      <c r="A4262" s="2" t="s">
        <v>6995</v>
      </c>
      <c r="B4262" s="2">
        <v>129.0</v>
      </c>
      <c r="C4262" s="2">
        <v>3.4522221E7</v>
      </c>
      <c r="D4262" s="2" t="s">
        <v>1196</v>
      </c>
      <c r="E4262" s="2" t="s">
        <v>6996</v>
      </c>
      <c r="F4262" s="2" t="s">
        <v>12</v>
      </c>
      <c r="G4262" s="2" t="s">
        <v>13</v>
      </c>
      <c r="H4262" s="2">
        <v>2000000.0</v>
      </c>
      <c r="I4262" s="2">
        <v>7.0</v>
      </c>
    </row>
    <row r="4263">
      <c r="A4263" s="2" t="s">
        <v>6997</v>
      </c>
      <c r="B4263" s="2">
        <v>134.0</v>
      </c>
      <c r="D4263" s="2" t="s">
        <v>1327</v>
      </c>
      <c r="E4263" s="2" t="s">
        <v>6998</v>
      </c>
      <c r="F4263" s="2" t="s">
        <v>12</v>
      </c>
      <c r="G4263" s="2" t="s">
        <v>13</v>
      </c>
      <c r="H4263" s="2">
        <v>2000000.0</v>
      </c>
      <c r="I4263" s="2">
        <v>8.0</v>
      </c>
    </row>
    <row r="4264">
      <c r="A4264" s="2" t="s">
        <v>6999</v>
      </c>
      <c r="B4264" s="2">
        <v>119.0</v>
      </c>
      <c r="D4264" s="2" t="s">
        <v>7000</v>
      </c>
      <c r="E4264" s="2" t="s">
        <v>7001</v>
      </c>
      <c r="F4264" s="2" t="s">
        <v>12</v>
      </c>
      <c r="G4264" s="2" t="s">
        <v>13</v>
      </c>
      <c r="H4264" s="2">
        <v>1614000.0</v>
      </c>
      <c r="I4264" s="2">
        <v>7.1</v>
      </c>
    </row>
    <row r="4265">
      <c r="A4265" s="2" t="s">
        <v>7002</v>
      </c>
      <c r="B4265" s="2">
        <v>80.0</v>
      </c>
      <c r="C4265" s="2">
        <v>7002255.0</v>
      </c>
      <c r="D4265" s="2" t="s">
        <v>7003</v>
      </c>
      <c r="E4265" s="2" t="s">
        <v>7004</v>
      </c>
      <c r="F4265" s="2" t="s">
        <v>512</v>
      </c>
      <c r="G4265" s="2" t="s">
        <v>513</v>
      </c>
      <c r="H4265" s="2">
        <v>9500000.0</v>
      </c>
      <c r="I4265" s="2">
        <v>7.8</v>
      </c>
    </row>
    <row r="4266">
      <c r="A4266" s="2" t="s">
        <v>7005</v>
      </c>
      <c r="B4266" s="2">
        <v>89.0</v>
      </c>
      <c r="C4266" s="2">
        <v>6719300.0</v>
      </c>
      <c r="D4266" s="2" t="s">
        <v>888</v>
      </c>
      <c r="E4266" s="2" t="s">
        <v>7006</v>
      </c>
      <c r="F4266" s="2" t="s">
        <v>12</v>
      </c>
      <c r="G4266" s="2" t="s">
        <v>95</v>
      </c>
      <c r="H4266" s="2">
        <v>2000000.0</v>
      </c>
      <c r="I4266" s="2">
        <v>7.2</v>
      </c>
    </row>
    <row r="4267">
      <c r="A4267" s="2" t="s">
        <v>5812</v>
      </c>
      <c r="B4267" s="2">
        <v>101.0</v>
      </c>
      <c r="C4267" s="2">
        <v>6003587.0</v>
      </c>
      <c r="D4267" s="2" t="s">
        <v>1454</v>
      </c>
      <c r="E4267" s="2" t="s">
        <v>7007</v>
      </c>
      <c r="F4267" s="2" t="s">
        <v>12</v>
      </c>
      <c r="G4267" s="2" t="s">
        <v>13</v>
      </c>
      <c r="I4267" s="2">
        <v>7.5</v>
      </c>
    </row>
    <row r="4268">
      <c r="A4268" s="2" t="s">
        <v>3170</v>
      </c>
      <c r="B4268" s="2">
        <v>80.0</v>
      </c>
      <c r="C4268" s="2">
        <v>5792822.0</v>
      </c>
      <c r="D4268" s="2" t="s">
        <v>76</v>
      </c>
      <c r="E4268" s="2" t="s">
        <v>7008</v>
      </c>
      <c r="F4268" s="2" t="s">
        <v>12</v>
      </c>
      <c r="G4268" s="2" t="s">
        <v>13</v>
      </c>
      <c r="H4268" s="2">
        <v>2700000.0</v>
      </c>
      <c r="I4268" s="2">
        <v>8.0</v>
      </c>
    </row>
    <row r="4269">
      <c r="A4269" s="2" t="s">
        <v>392</v>
      </c>
      <c r="B4269" s="2">
        <v>115.0</v>
      </c>
      <c r="C4269" s="2">
        <v>5383834.0</v>
      </c>
      <c r="D4269" s="2" t="s">
        <v>1422</v>
      </c>
      <c r="E4269" s="2" t="s">
        <v>7009</v>
      </c>
      <c r="F4269" s="2" t="s">
        <v>975</v>
      </c>
      <c r="G4269" s="2" t="s">
        <v>1020</v>
      </c>
      <c r="H4269" s="2">
        <v>2000000.0</v>
      </c>
      <c r="I4269" s="2">
        <v>8.1</v>
      </c>
    </row>
    <row r="4270">
      <c r="A4270" s="2" t="s">
        <v>2144</v>
      </c>
      <c r="B4270" s="2">
        <v>100.0</v>
      </c>
      <c r="C4270" s="2">
        <v>4599680.0</v>
      </c>
      <c r="D4270" s="2" t="s">
        <v>1196</v>
      </c>
      <c r="E4270" s="2" t="s">
        <v>7010</v>
      </c>
      <c r="F4270" s="2" t="s">
        <v>12</v>
      </c>
      <c r="G4270" s="2" t="s">
        <v>13</v>
      </c>
      <c r="H4270" s="2">
        <v>1500000.0</v>
      </c>
      <c r="I4270" s="2">
        <v>6.8</v>
      </c>
    </row>
    <row r="4271">
      <c r="A4271" s="2" t="s">
        <v>7011</v>
      </c>
      <c r="B4271" s="2">
        <v>118.0</v>
      </c>
      <c r="D4271" s="2" t="s">
        <v>76</v>
      </c>
      <c r="E4271" s="2" t="s">
        <v>7012</v>
      </c>
      <c r="F4271" s="2" t="s">
        <v>12</v>
      </c>
      <c r="G4271" s="2" t="s">
        <v>13</v>
      </c>
      <c r="H4271" s="2">
        <v>2000000.0</v>
      </c>
      <c r="I4271" s="2">
        <v>7.4</v>
      </c>
    </row>
    <row r="4272">
      <c r="A4272" s="2" t="s">
        <v>7013</v>
      </c>
      <c r="B4272" s="2">
        <v>100.0</v>
      </c>
      <c r="C4272" s="2">
        <v>6531491.0</v>
      </c>
      <c r="D4272" s="2" t="s">
        <v>1196</v>
      </c>
      <c r="E4272" s="2" t="s">
        <v>7014</v>
      </c>
      <c r="F4272" s="2" t="s">
        <v>12</v>
      </c>
      <c r="G4272" s="2" t="s">
        <v>13</v>
      </c>
      <c r="H4272" s="2">
        <v>2000000.0</v>
      </c>
      <c r="I4272" s="2">
        <v>7.2</v>
      </c>
    </row>
    <row r="4273">
      <c r="A4273" s="2" t="s">
        <v>1477</v>
      </c>
      <c r="B4273" s="2">
        <v>106.0</v>
      </c>
      <c r="C4273" s="2">
        <v>4581222.0</v>
      </c>
      <c r="D4273" s="2" t="s">
        <v>7015</v>
      </c>
      <c r="E4273" s="2" t="s">
        <v>7016</v>
      </c>
      <c r="F4273" s="2" t="s">
        <v>12</v>
      </c>
      <c r="G4273" s="2" t="s">
        <v>20</v>
      </c>
      <c r="I4273" s="2">
        <v>8.1</v>
      </c>
    </row>
    <row r="4274">
      <c r="A4274" s="2" t="s">
        <v>7017</v>
      </c>
      <c r="B4274" s="2">
        <v>106.0</v>
      </c>
      <c r="D4274" s="2" t="s">
        <v>1001</v>
      </c>
      <c r="E4274" s="2" t="s">
        <v>7018</v>
      </c>
      <c r="F4274" s="2" t="s">
        <v>12</v>
      </c>
      <c r="G4274" s="2" t="s">
        <v>13</v>
      </c>
      <c r="H4274" s="2">
        <v>2000000.0</v>
      </c>
      <c r="I4274" s="2">
        <v>7.0</v>
      </c>
    </row>
    <row r="4275">
      <c r="A4275" s="2" t="s">
        <v>7019</v>
      </c>
      <c r="B4275" s="2">
        <v>91.0</v>
      </c>
      <c r="C4275" s="2">
        <v>3885134.0</v>
      </c>
      <c r="D4275" s="2" t="s">
        <v>888</v>
      </c>
      <c r="E4275" s="2" t="s">
        <v>7020</v>
      </c>
      <c r="F4275" s="2" t="s">
        <v>12</v>
      </c>
      <c r="G4275" s="2" t="s">
        <v>13</v>
      </c>
      <c r="H4275" s="2">
        <v>2000000.0</v>
      </c>
      <c r="I4275" s="2">
        <v>7.4</v>
      </c>
    </row>
    <row r="4276">
      <c r="A4276" s="2" t="s">
        <v>6603</v>
      </c>
      <c r="B4276" s="2">
        <v>105.0</v>
      </c>
      <c r="C4276" s="2">
        <v>4311834.0</v>
      </c>
      <c r="D4276" s="2" t="s">
        <v>7021</v>
      </c>
      <c r="E4276" s="2" t="s">
        <v>7022</v>
      </c>
      <c r="F4276" s="2" t="s">
        <v>12</v>
      </c>
      <c r="G4276" s="2" t="s">
        <v>13</v>
      </c>
      <c r="I4276" s="2">
        <v>8.3</v>
      </c>
    </row>
    <row r="4277">
      <c r="A4277" s="2" t="s">
        <v>7023</v>
      </c>
      <c r="B4277" s="2">
        <v>96.0</v>
      </c>
      <c r="C4277" s="2">
        <v>3590010.0</v>
      </c>
      <c r="D4277" s="2" t="s">
        <v>2706</v>
      </c>
      <c r="E4277" s="2" t="s">
        <v>7024</v>
      </c>
      <c r="F4277" s="2" t="s">
        <v>12</v>
      </c>
      <c r="G4277" s="2" t="s">
        <v>20</v>
      </c>
      <c r="H4277" s="2">
        <v>2000000.0</v>
      </c>
      <c r="I4277" s="2">
        <v>6.1</v>
      </c>
    </row>
    <row r="4278">
      <c r="A4278" s="2" t="s">
        <v>7025</v>
      </c>
      <c r="B4278" s="2">
        <v>116.0</v>
      </c>
      <c r="C4278" s="2">
        <v>3300230.0</v>
      </c>
      <c r="D4278" s="2" t="s">
        <v>154</v>
      </c>
      <c r="E4278" s="2" t="s">
        <v>7026</v>
      </c>
      <c r="F4278" s="2" t="s">
        <v>12</v>
      </c>
      <c r="G4278" s="2" t="s">
        <v>513</v>
      </c>
      <c r="I4278" s="2">
        <v>7.5</v>
      </c>
    </row>
    <row r="4279">
      <c r="A4279" s="2" t="s">
        <v>172</v>
      </c>
      <c r="B4279" s="2">
        <v>116.0</v>
      </c>
      <c r="C4279" s="2">
        <v>3335839.0</v>
      </c>
      <c r="D4279" s="2" t="s">
        <v>154</v>
      </c>
      <c r="E4279" s="2" t="s">
        <v>7027</v>
      </c>
      <c r="F4279" s="2" t="s">
        <v>12</v>
      </c>
      <c r="G4279" s="2" t="s">
        <v>13</v>
      </c>
      <c r="H4279" s="2">
        <v>2000000.0</v>
      </c>
      <c r="I4279" s="2">
        <v>7.0</v>
      </c>
    </row>
    <row r="4280">
      <c r="A4280" s="2" t="s">
        <v>2358</v>
      </c>
      <c r="B4280" s="2">
        <v>97.0</v>
      </c>
      <c r="C4280" s="2">
        <v>2557668.0</v>
      </c>
      <c r="D4280" s="2" t="s">
        <v>751</v>
      </c>
      <c r="E4280" s="2" t="s">
        <v>7028</v>
      </c>
      <c r="F4280" s="2" t="s">
        <v>12</v>
      </c>
      <c r="G4280" s="2" t="s">
        <v>13</v>
      </c>
      <c r="H4280" s="2">
        <v>2000000.0</v>
      </c>
      <c r="I4280" s="2">
        <v>5.3</v>
      </c>
    </row>
    <row r="4281">
      <c r="A4281" s="2" t="s">
        <v>534</v>
      </c>
      <c r="B4281" s="2">
        <v>101.0</v>
      </c>
      <c r="C4281" s="2">
        <v>2506446.0</v>
      </c>
      <c r="D4281" s="2" t="s">
        <v>590</v>
      </c>
      <c r="E4281" s="2" t="s">
        <v>7029</v>
      </c>
      <c r="F4281" s="2" t="s">
        <v>12</v>
      </c>
      <c r="G4281" s="2" t="s">
        <v>13</v>
      </c>
      <c r="H4281" s="2">
        <v>2000000.0</v>
      </c>
      <c r="I4281" s="2">
        <v>4.7</v>
      </c>
    </row>
    <row r="4282">
      <c r="A4282" s="2" t="s">
        <v>7030</v>
      </c>
      <c r="B4282" s="2">
        <v>98.0</v>
      </c>
      <c r="C4282" s="2">
        <v>7369373.0</v>
      </c>
      <c r="D4282" s="2" t="s">
        <v>1059</v>
      </c>
      <c r="E4282" s="2" t="s">
        <v>7031</v>
      </c>
      <c r="F4282" s="2" t="s">
        <v>12</v>
      </c>
      <c r="G4282" s="2" t="s">
        <v>20</v>
      </c>
      <c r="H4282" s="2">
        <v>2000000.0</v>
      </c>
      <c r="I4282" s="2">
        <v>5.7</v>
      </c>
    </row>
    <row r="4283">
      <c r="B4283" s="2">
        <v>22.0</v>
      </c>
      <c r="D4283" s="2" t="s">
        <v>585</v>
      </c>
      <c r="E4283" s="2" t="s">
        <v>7032</v>
      </c>
      <c r="F4283" s="2" t="s">
        <v>12</v>
      </c>
      <c r="G4283" s="2" t="s">
        <v>13</v>
      </c>
      <c r="I4283" s="2">
        <v>8.1</v>
      </c>
    </row>
    <row r="4284">
      <c r="A4284" s="2" t="s">
        <v>295</v>
      </c>
      <c r="B4284" s="2">
        <v>150.0</v>
      </c>
      <c r="C4284" s="2">
        <v>4414535.0</v>
      </c>
      <c r="D4284" s="2" t="s">
        <v>1196</v>
      </c>
      <c r="E4284" s="2" t="s">
        <v>4135</v>
      </c>
      <c r="F4284" s="2" t="s">
        <v>12</v>
      </c>
      <c r="G4284" s="2" t="s">
        <v>20</v>
      </c>
      <c r="H4284" s="2">
        <v>1.8E7</v>
      </c>
      <c r="I4284" s="2">
        <v>7.8</v>
      </c>
    </row>
    <row r="4285">
      <c r="A4285" s="2" t="s">
        <v>5967</v>
      </c>
      <c r="B4285" s="2">
        <v>101.0</v>
      </c>
      <c r="C4285" s="2">
        <v>1984378.0</v>
      </c>
      <c r="D4285" s="2" t="s">
        <v>495</v>
      </c>
      <c r="E4285" s="2" t="s">
        <v>7033</v>
      </c>
      <c r="F4285" s="2" t="s">
        <v>12</v>
      </c>
      <c r="G4285" s="2" t="s">
        <v>13</v>
      </c>
      <c r="H4285" s="2">
        <v>2000000.0</v>
      </c>
      <c r="I4285" s="2">
        <v>6.5</v>
      </c>
    </row>
    <row r="4286">
      <c r="A4286" s="2" t="s">
        <v>7034</v>
      </c>
      <c r="B4286" s="2">
        <v>90.0</v>
      </c>
      <c r="C4286" s="2">
        <v>2283276.0</v>
      </c>
      <c r="D4286" s="2" t="s">
        <v>7035</v>
      </c>
      <c r="E4286" s="2" t="s">
        <v>7036</v>
      </c>
      <c r="F4286" s="2" t="s">
        <v>4041</v>
      </c>
      <c r="G4286" s="2" t="s">
        <v>7037</v>
      </c>
      <c r="H4286" s="2">
        <v>1500000.0</v>
      </c>
      <c r="I4286" s="2">
        <v>8.0</v>
      </c>
    </row>
    <row r="4287">
      <c r="A4287" s="2" t="s">
        <v>7038</v>
      </c>
      <c r="B4287" s="2">
        <v>120.0</v>
      </c>
      <c r="C4287" s="2">
        <v>1098224.0</v>
      </c>
      <c r="D4287" s="2" t="s">
        <v>330</v>
      </c>
      <c r="E4287" s="2" t="s">
        <v>7039</v>
      </c>
      <c r="F4287" s="2" t="s">
        <v>12</v>
      </c>
      <c r="G4287" s="2" t="s">
        <v>13</v>
      </c>
      <c r="H4287" s="2">
        <v>2000000.0</v>
      </c>
      <c r="I4287" s="2">
        <v>3.3</v>
      </c>
    </row>
    <row r="4288">
      <c r="A4288" s="2" t="s">
        <v>6603</v>
      </c>
      <c r="B4288" s="2">
        <v>102.0</v>
      </c>
      <c r="C4288" s="2">
        <v>1430185.0</v>
      </c>
      <c r="D4288" s="2" t="s">
        <v>7040</v>
      </c>
      <c r="E4288" s="2" t="s">
        <v>7041</v>
      </c>
      <c r="F4288" s="2" t="s">
        <v>12</v>
      </c>
      <c r="G4288" s="2" t="s">
        <v>13</v>
      </c>
      <c r="H4288" s="2">
        <v>2000000.0</v>
      </c>
      <c r="I4288" s="2">
        <v>8.3</v>
      </c>
    </row>
    <row r="4289">
      <c r="A4289" s="2" t="s">
        <v>7042</v>
      </c>
      <c r="B4289" s="2">
        <v>102.0</v>
      </c>
      <c r="C4289" s="2">
        <v>1477002.0</v>
      </c>
      <c r="D4289" s="2" t="s">
        <v>76</v>
      </c>
      <c r="E4289" s="2" t="s">
        <v>7043</v>
      </c>
      <c r="F4289" s="2" t="s">
        <v>12</v>
      </c>
      <c r="G4289" s="2" t="s">
        <v>13</v>
      </c>
      <c r="H4289" s="2">
        <v>2000000.0</v>
      </c>
      <c r="I4289" s="2">
        <v>6.9</v>
      </c>
    </row>
    <row r="4290">
      <c r="B4290" s="2">
        <v>60.0</v>
      </c>
      <c r="D4290" s="2" t="s">
        <v>495</v>
      </c>
      <c r="E4290" s="2" t="s">
        <v>7044</v>
      </c>
      <c r="F4290" s="2" t="s">
        <v>12</v>
      </c>
      <c r="G4290" s="2" t="s">
        <v>13</v>
      </c>
      <c r="I4290" s="2">
        <v>7.3</v>
      </c>
    </row>
    <row r="4291">
      <c r="A4291" s="2" t="s">
        <v>7045</v>
      </c>
      <c r="B4291" s="2">
        <v>100.0</v>
      </c>
      <c r="C4291" s="2">
        <v>1134049.0</v>
      </c>
      <c r="D4291" s="2" t="s">
        <v>7046</v>
      </c>
      <c r="E4291" s="2" t="s">
        <v>7047</v>
      </c>
      <c r="F4291" s="2" t="s">
        <v>12</v>
      </c>
      <c r="G4291" s="2" t="s">
        <v>20</v>
      </c>
      <c r="H4291" s="2">
        <v>2000000.0</v>
      </c>
      <c r="I4291" s="2">
        <v>8.1</v>
      </c>
    </row>
    <row r="4292">
      <c r="A4292" s="2" t="s">
        <v>7048</v>
      </c>
      <c r="B4292" s="2">
        <v>104.0</v>
      </c>
      <c r="C4292" s="2">
        <v>977600.0</v>
      </c>
      <c r="D4292" s="2" t="s">
        <v>619</v>
      </c>
      <c r="E4292" s="2" t="s">
        <v>7049</v>
      </c>
      <c r="F4292" s="2" t="s">
        <v>12</v>
      </c>
      <c r="G4292" s="2" t="s">
        <v>13</v>
      </c>
      <c r="I4292" s="2">
        <v>6.5</v>
      </c>
    </row>
    <row r="4293">
      <c r="A4293" s="2" t="s">
        <v>6224</v>
      </c>
      <c r="B4293" s="2">
        <v>89.0</v>
      </c>
      <c r="C4293" s="2">
        <v>653621.0</v>
      </c>
      <c r="D4293" s="2" t="s">
        <v>7050</v>
      </c>
      <c r="E4293" s="2" t="s">
        <v>7051</v>
      </c>
      <c r="F4293" s="2" t="s">
        <v>12</v>
      </c>
      <c r="G4293" s="2" t="s">
        <v>13</v>
      </c>
      <c r="H4293" s="2">
        <v>2000000.0</v>
      </c>
      <c r="I4293" s="2">
        <v>6.8</v>
      </c>
    </row>
    <row r="4294">
      <c r="A4294" s="2" t="s">
        <v>7052</v>
      </c>
      <c r="B4294" s="2">
        <v>99.0</v>
      </c>
      <c r="C4294" s="2">
        <v>110000.0</v>
      </c>
      <c r="D4294" s="2" t="s">
        <v>1681</v>
      </c>
      <c r="E4294" s="2" t="s">
        <v>7053</v>
      </c>
      <c r="F4294" s="2" t="s">
        <v>12</v>
      </c>
      <c r="G4294" s="2" t="s">
        <v>13</v>
      </c>
      <c r="I4294" s="2">
        <v>7.3</v>
      </c>
    </row>
    <row r="4295">
      <c r="A4295" s="2" t="s">
        <v>6728</v>
      </c>
      <c r="B4295" s="2">
        <v>96.0</v>
      </c>
      <c r="C4295" s="2">
        <v>444354.0</v>
      </c>
      <c r="D4295" s="2" t="s">
        <v>888</v>
      </c>
      <c r="E4295" s="2" t="s">
        <v>7054</v>
      </c>
      <c r="F4295" s="2" t="s">
        <v>12</v>
      </c>
      <c r="G4295" s="2" t="s">
        <v>20</v>
      </c>
      <c r="I4295" s="2">
        <v>6.4</v>
      </c>
    </row>
    <row r="4296">
      <c r="A4296" s="2" t="s">
        <v>7055</v>
      </c>
      <c r="B4296" s="2">
        <v>86.0</v>
      </c>
      <c r="C4296" s="2">
        <v>535249.0</v>
      </c>
      <c r="D4296" s="2" t="s">
        <v>585</v>
      </c>
      <c r="E4296" s="2" t="s">
        <v>7056</v>
      </c>
      <c r="F4296" s="2" t="s">
        <v>12</v>
      </c>
      <c r="G4296" s="2" t="s">
        <v>13</v>
      </c>
      <c r="H4296" s="2">
        <v>3400000.0</v>
      </c>
      <c r="I4296" s="2">
        <v>4.6</v>
      </c>
    </row>
    <row r="4297">
      <c r="A4297" s="2" t="s">
        <v>699</v>
      </c>
      <c r="B4297" s="2">
        <v>98.0</v>
      </c>
      <c r="D4297" s="2" t="s">
        <v>1947</v>
      </c>
      <c r="E4297" s="2" t="s">
        <v>7057</v>
      </c>
      <c r="F4297" s="2" t="s">
        <v>512</v>
      </c>
      <c r="G4297" s="2" t="s">
        <v>513</v>
      </c>
      <c r="H4297" s="2">
        <v>1.7E7</v>
      </c>
      <c r="I4297" s="2">
        <v>6.5</v>
      </c>
    </row>
    <row r="4298">
      <c r="A4298" s="2" t="s">
        <v>7058</v>
      </c>
      <c r="B4298" s="2">
        <v>96.0</v>
      </c>
      <c r="C4298" s="2">
        <v>371081.0</v>
      </c>
      <c r="D4298" s="2" t="s">
        <v>888</v>
      </c>
      <c r="E4298" s="2" t="s">
        <v>7059</v>
      </c>
      <c r="F4298" s="2" t="s">
        <v>12</v>
      </c>
      <c r="G4298" s="2" t="s">
        <v>13</v>
      </c>
      <c r="H4298" s="2">
        <v>6000000.0</v>
      </c>
      <c r="I4298" s="2">
        <v>7.0</v>
      </c>
    </row>
    <row r="4299">
      <c r="A4299" s="2" t="s">
        <v>7060</v>
      </c>
      <c r="B4299" s="2">
        <v>94.0</v>
      </c>
      <c r="C4299" s="2">
        <v>347578.0</v>
      </c>
      <c r="D4299" s="2" t="s">
        <v>2793</v>
      </c>
      <c r="E4299" s="2" t="s">
        <v>7061</v>
      </c>
      <c r="F4299" s="2" t="s">
        <v>12</v>
      </c>
      <c r="G4299" s="2" t="s">
        <v>13</v>
      </c>
      <c r="I4299" s="2">
        <v>5.4</v>
      </c>
    </row>
    <row r="4300">
      <c r="A4300" s="2" t="s">
        <v>7062</v>
      </c>
      <c r="B4300" s="2">
        <v>91.0</v>
      </c>
      <c r="C4300" s="2">
        <v>124494.0</v>
      </c>
      <c r="D4300" s="2" t="s">
        <v>7063</v>
      </c>
      <c r="E4300" s="2" t="s">
        <v>7064</v>
      </c>
      <c r="F4300" s="2" t="s">
        <v>12</v>
      </c>
      <c r="G4300" s="2" t="s">
        <v>13</v>
      </c>
      <c r="H4300" s="2">
        <v>2000000.0</v>
      </c>
      <c r="I4300" s="2">
        <v>6.7</v>
      </c>
    </row>
    <row r="4301">
      <c r="A4301" s="2" t="s">
        <v>7065</v>
      </c>
      <c r="D4301" s="2" t="s">
        <v>1086</v>
      </c>
      <c r="E4301" s="2" t="s">
        <v>7066</v>
      </c>
      <c r="F4301" s="2" t="s">
        <v>1952</v>
      </c>
      <c r="G4301" s="2" t="s">
        <v>1953</v>
      </c>
      <c r="I4301" s="2">
        <v>2.8</v>
      </c>
    </row>
    <row r="4302">
      <c r="A4302" s="2" t="s">
        <v>4029</v>
      </c>
      <c r="B4302" s="2">
        <v>90.0</v>
      </c>
      <c r="C4302" s="2">
        <v>120620.0</v>
      </c>
      <c r="D4302" s="2" t="s">
        <v>7067</v>
      </c>
      <c r="E4302" s="2" t="s">
        <v>7068</v>
      </c>
      <c r="F4302" s="2" t="s">
        <v>12</v>
      </c>
      <c r="G4302" s="2" t="s">
        <v>20</v>
      </c>
      <c r="I4302" s="2">
        <v>7.4</v>
      </c>
    </row>
    <row r="4303">
      <c r="A4303" s="2" t="s">
        <v>7069</v>
      </c>
      <c r="B4303" s="2">
        <v>85.0</v>
      </c>
      <c r="C4303" s="2">
        <v>100669.0</v>
      </c>
      <c r="D4303" s="2" t="s">
        <v>888</v>
      </c>
      <c r="E4303" s="2" t="s">
        <v>7070</v>
      </c>
      <c r="F4303" s="2" t="s">
        <v>12</v>
      </c>
      <c r="G4303" s="2" t="s">
        <v>13</v>
      </c>
      <c r="H4303" s="2">
        <v>3800000.0</v>
      </c>
      <c r="I4303" s="2">
        <v>5.8</v>
      </c>
    </row>
    <row r="4304">
      <c r="A4304" s="2" t="s">
        <v>6073</v>
      </c>
      <c r="B4304" s="2">
        <v>96.0</v>
      </c>
      <c r="D4304" s="2" t="s">
        <v>1568</v>
      </c>
      <c r="E4304" s="2" t="s">
        <v>7071</v>
      </c>
      <c r="F4304" s="2" t="s">
        <v>12</v>
      </c>
      <c r="G4304" s="2" t="s">
        <v>20</v>
      </c>
      <c r="I4304" s="2">
        <v>7.1</v>
      </c>
    </row>
    <row r="4305">
      <c r="A4305" s="2" t="s">
        <v>144</v>
      </c>
      <c r="B4305" s="2">
        <v>129.0</v>
      </c>
      <c r="C4305" s="2">
        <v>186354.0</v>
      </c>
      <c r="D4305" s="2" t="s">
        <v>1196</v>
      </c>
      <c r="E4305" s="2" t="s">
        <v>7072</v>
      </c>
      <c r="F4305" s="2" t="s">
        <v>12</v>
      </c>
      <c r="G4305" s="2" t="s">
        <v>13</v>
      </c>
      <c r="H4305" s="2">
        <v>1.35E7</v>
      </c>
      <c r="I4305" s="2">
        <v>4.5</v>
      </c>
    </row>
    <row r="4306">
      <c r="B4306" s="2">
        <v>60.0</v>
      </c>
      <c r="D4306" s="2" t="s">
        <v>797</v>
      </c>
      <c r="E4306" s="2" t="s">
        <v>7073</v>
      </c>
      <c r="F4306" s="2" t="s">
        <v>12</v>
      </c>
      <c r="G4306" s="2" t="s">
        <v>13</v>
      </c>
      <c r="I4306" s="2">
        <v>7.9</v>
      </c>
    </row>
    <row r="4307">
      <c r="A4307" s="2" t="s">
        <v>7074</v>
      </c>
      <c r="B4307" s="2">
        <v>93.0</v>
      </c>
      <c r="C4307" s="2">
        <v>55202.0</v>
      </c>
      <c r="D4307" s="2" t="s">
        <v>7075</v>
      </c>
      <c r="E4307" s="2" t="s">
        <v>7076</v>
      </c>
      <c r="F4307" s="2" t="s">
        <v>1952</v>
      </c>
      <c r="G4307" s="2" t="s">
        <v>1953</v>
      </c>
      <c r="I4307" s="2">
        <v>5.3</v>
      </c>
    </row>
    <row r="4308">
      <c r="A4308" s="2" t="s">
        <v>7077</v>
      </c>
      <c r="B4308" s="2">
        <v>100.0</v>
      </c>
      <c r="D4308" s="2" t="s">
        <v>683</v>
      </c>
      <c r="E4308" s="2" t="s">
        <v>7078</v>
      </c>
      <c r="F4308" s="2" t="s">
        <v>12</v>
      </c>
      <c r="G4308" s="2" t="s">
        <v>13</v>
      </c>
      <c r="I4308" s="2">
        <v>5.4</v>
      </c>
    </row>
    <row r="4309">
      <c r="A4309" s="2" t="s">
        <v>7079</v>
      </c>
      <c r="B4309" s="2">
        <v>97.0</v>
      </c>
      <c r="C4309" s="2">
        <v>549632.0</v>
      </c>
      <c r="D4309" s="2" t="s">
        <v>72</v>
      </c>
      <c r="E4309" s="2" t="s">
        <v>7080</v>
      </c>
      <c r="F4309" s="2" t="s">
        <v>12</v>
      </c>
      <c r="G4309" s="2" t="s">
        <v>4596</v>
      </c>
      <c r="I4309" s="2">
        <v>4.8</v>
      </c>
    </row>
    <row r="4310">
      <c r="A4310" s="2" t="s">
        <v>1900</v>
      </c>
      <c r="B4310" s="2">
        <v>94.0</v>
      </c>
      <c r="C4310" s="2">
        <v>137945.0</v>
      </c>
      <c r="D4310" s="2" t="s">
        <v>1215</v>
      </c>
      <c r="E4310" s="2" t="s">
        <v>7081</v>
      </c>
      <c r="F4310" s="2" t="s">
        <v>12</v>
      </c>
      <c r="G4310" s="2" t="s">
        <v>13</v>
      </c>
      <c r="I4310" s="2">
        <v>5.9</v>
      </c>
    </row>
    <row r="4311">
      <c r="A4311" s="2" t="s">
        <v>7082</v>
      </c>
      <c r="B4311" s="2">
        <v>95.0</v>
      </c>
      <c r="C4311" s="2">
        <v>17580.0</v>
      </c>
      <c r="D4311" s="2" t="s">
        <v>1196</v>
      </c>
      <c r="E4311" s="2" t="s">
        <v>7083</v>
      </c>
      <c r="F4311" s="2" t="s">
        <v>12</v>
      </c>
      <c r="G4311" s="2" t="s">
        <v>13</v>
      </c>
      <c r="H4311" s="2">
        <v>1500000.0</v>
      </c>
      <c r="I4311" s="2">
        <v>6.2</v>
      </c>
    </row>
    <row r="4312">
      <c r="A4312" s="2" t="s">
        <v>7084</v>
      </c>
      <c r="B4312" s="2">
        <v>97.0</v>
      </c>
      <c r="D4312" s="2" t="s">
        <v>7085</v>
      </c>
      <c r="E4312" s="2" t="s">
        <v>7086</v>
      </c>
      <c r="F4312" s="2" t="s">
        <v>12</v>
      </c>
      <c r="G4312" s="2" t="s">
        <v>13</v>
      </c>
      <c r="H4312" s="2">
        <v>2000000.0</v>
      </c>
      <c r="I4312" s="2">
        <v>5.9</v>
      </c>
    </row>
    <row r="4313">
      <c r="A4313" s="2" t="s">
        <v>7087</v>
      </c>
      <c r="B4313" s="2">
        <v>92.0</v>
      </c>
      <c r="C4313" s="2">
        <v>12667.0</v>
      </c>
      <c r="D4313" s="2" t="s">
        <v>76</v>
      </c>
      <c r="E4313" s="2" t="s">
        <v>7088</v>
      </c>
      <c r="F4313" s="2" t="s">
        <v>12</v>
      </c>
      <c r="G4313" s="2" t="s">
        <v>20</v>
      </c>
      <c r="H4313" s="2">
        <v>14000.0</v>
      </c>
      <c r="I4313" s="2">
        <v>6.6</v>
      </c>
    </row>
    <row r="4314">
      <c r="A4314" s="2" t="s">
        <v>7089</v>
      </c>
      <c r="B4314" s="2">
        <v>96.0</v>
      </c>
      <c r="C4314" s="2">
        <v>198407.0</v>
      </c>
      <c r="D4314" s="2" t="s">
        <v>1196</v>
      </c>
      <c r="E4314" s="2" t="s">
        <v>7090</v>
      </c>
      <c r="F4314" s="2" t="s">
        <v>12</v>
      </c>
      <c r="G4314" s="2" t="s">
        <v>13</v>
      </c>
      <c r="H4314" s="2">
        <v>2000000.0</v>
      </c>
      <c r="I4314" s="2">
        <v>6.6</v>
      </c>
    </row>
    <row r="4315">
      <c r="A4315" s="2" t="s">
        <v>3397</v>
      </c>
      <c r="B4315" s="2">
        <v>85.0</v>
      </c>
      <c r="C4315" s="2">
        <v>1.3973532E7</v>
      </c>
      <c r="D4315" s="2" t="s">
        <v>349</v>
      </c>
      <c r="E4315" s="2" t="s">
        <v>3398</v>
      </c>
      <c r="F4315" s="2" t="s">
        <v>12</v>
      </c>
      <c r="G4315" s="2" t="s">
        <v>13</v>
      </c>
      <c r="H4315" s="2">
        <v>2.5E7</v>
      </c>
      <c r="I4315" s="2">
        <v>5.1</v>
      </c>
    </row>
    <row r="4316">
      <c r="A4316" s="2" t="s">
        <v>7091</v>
      </c>
      <c r="B4316" s="2">
        <v>87.0</v>
      </c>
      <c r="D4316" s="2" t="s">
        <v>6090</v>
      </c>
      <c r="E4316" s="2" t="s">
        <v>7092</v>
      </c>
      <c r="F4316" s="2" t="s">
        <v>12</v>
      </c>
      <c r="G4316" s="2" t="s">
        <v>13</v>
      </c>
      <c r="I4316" s="2">
        <v>6.0</v>
      </c>
    </row>
    <row r="4317">
      <c r="A4317" s="2" t="s">
        <v>4407</v>
      </c>
      <c r="B4317" s="2">
        <v>91.0</v>
      </c>
      <c r="C4317" s="2">
        <v>5824.0</v>
      </c>
      <c r="D4317" s="2" t="s">
        <v>1929</v>
      </c>
      <c r="E4317" s="2" t="s">
        <v>7093</v>
      </c>
      <c r="F4317" s="2" t="s">
        <v>12</v>
      </c>
      <c r="G4317" s="2" t="s">
        <v>20</v>
      </c>
      <c r="I4317" s="2">
        <v>6.8</v>
      </c>
    </row>
    <row r="4318">
      <c r="A4318" s="2" t="s">
        <v>2144</v>
      </c>
      <c r="B4318" s="2">
        <v>99.0</v>
      </c>
      <c r="C4318" s="2">
        <v>2843.0</v>
      </c>
      <c r="D4318" s="2" t="s">
        <v>3593</v>
      </c>
      <c r="E4318" s="2" t="s">
        <v>7094</v>
      </c>
      <c r="F4318" s="2" t="s">
        <v>12</v>
      </c>
      <c r="G4318" s="2" t="s">
        <v>13</v>
      </c>
      <c r="I4318" s="2">
        <v>5.4</v>
      </c>
    </row>
    <row r="4319">
      <c r="A4319" s="2" t="s">
        <v>7095</v>
      </c>
      <c r="B4319" s="2">
        <v>88.0</v>
      </c>
      <c r="D4319" s="2" t="s">
        <v>7096</v>
      </c>
      <c r="E4319" s="2" t="s">
        <v>7097</v>
      </c>
      <c r="F4319" s="2" t="s">
        <v>12</v>
      </c>
      <c r="G4319" s="2" t="s">
        <v>20</v>
      </c>
      <c r="I4319" s="2">
        <v>5.2</v>
      </c>
    </row>
    <row r="4320">
      <c r="A4320" s="2" t="s">
        <v>7098</v>
      </c>
      <c r="B4320" s="2">
        <v>119.0</v>
      </c>
      <c r="C4320" s="2">
        <v>4958.0</v>
      </c>
      <c r="D4320" s="2" t="s">
        <v>5263</v>
      </c>
      <c r="E4320" s="2" t="s">
        <v>7099</v>
      </c>
      <c r="F4320" s="2" t="s">
        <v>12</v>
      </c>
      <c r="G4320" s="2" t="s">
        <v>2821</v>
      </c>
      <c r="H4320" s="2">
        <v>2000000.0</v>
      </c>
      <c r="I4320" s="2">
        <v>7.8</v>
      </c>
    </row>
    <row r="4321">
      <c r="A4321" s="2" t="s">
        <v>7100</v>
      </c>
      <c r="B4321" s="2">
        <v>99.0</v>
      </c>
      <c r="D4321" s="2" t="s">
        <v>751</v>
      </c>
      <c r="E4321" s="2" t="s">
        <v>7101</v>
      </c>
      <c r="F4321" s="2" t="s">
        <v>12</v>
      </c>
      <c r="G4321" s="2" t="s">
        <v>20</v>
      </c>
      <c r="H4321" s="2">
        <v>2000000.0</v>
      </c>
      <c r="I4321" s="2">
        <v>6.4</v>
      </c>
    </row>
    <row r="4322">
      <c r="A4322" s="2" t="s">
        <v>7102</v>
      </c>
      <c r="B4322" s="2">
        <v>92.0</v>
      </c>
      <c r="D4322" s="2" t="s">
        <v>2228</v>
      </c>
      <c r="E4322" s="2" t="s">
        <v>7103</v>
      </c>
      <c r="F4322" s="2" t="s">
        <v>12</v>
      </c>
      <c r="G4322" s="2" t="s">
        <v>95</v>
      </c>
      <c r="H4322" s="2">
        <v>100000.0</v>
      </c>
      <c r="I4322" s="2">
        <v>6.1</v>
      </c>
    </row>
    <row r="4323">
      <c r="A4323" s="2" t="s">
        <v>7104</v>
      </c>
      <c r="B4323" s="2">
        <v>86.0</v>
      </c>
      <c r="D4323" s="2" t="s">
        <v>2620</v>
      </c>
      <c r="E4323" s="2" t="s">
        <v>7105</v>
      </c>
      <c r="F4323" s="2" t="s">
        <v>12</v>
      </c>
      <c r="G4323" s="2" t="s">
        <v>2760</v>
      </c>
      <c r="I4323" s="2">
        <v>5.7</v>
      </c>
    </row>
    <row r="4324">
      <c r="A4324" s="2" t="s">
        <v>7106</v>
      </c>
      <c r="B4324" s="2">
        <v>83.0</v>
      </c>
      <c r="D4324" s="2" t="s">
        <v>829</v>
      </c>
      <c r="E4324" s="2" t="s">
        <v>7107</v>
      </c>
      <c r="F4324" s="2" t="s">
        <v>12</v>
      </c>
      <c r="G4324" s="2" t="s">
        <v>13</v>
      </c>
      <c r="H4324" s="2">
        <v>2000000.0</v>
      </c>
      <c r="I4324" s="2">
        <v>5.5</v>
      </c>
    </row>
    <row r="4325">
      <c r="A4325" s="2" t="s">
        <v>7108</v>
      </c>
      <c r="B4325" s="2">
        <v>81.0</v>
      </c>
      <c r="D4325" s="2" t="s">
        <v>25</v>
      </c>
      <c r="E4325" s="2" t="s">
        <v>7109</v>
      </c>
      <c r="F4325" s="2" t="s">
        <v>12</v>
      </c>
      <c r="G4325" s="2" t="s">
        <v>20</v>
      </c>
      <c r="H4325" s="2">
        <v>2000000.0</v>
      </c>
      <c r="I4325" s="2">
        <v>7.4</v>
      </c>
    </row>
    <row r="4326">
      <c r="A4326" s="2" t="s">
        <v>2858</v>
      </c>
      <c r="B4326" s="2">
        <v>82.0</v>
      </c>
      <c r="D4326" s="2" t="s">
        <v>585</v>
      </c>
      <c r="E4326" s="2" t="s">
        <v>7110</v>
      </c>
      <c r="F4326" s="2" t="s">
        <v>12</v>
      </c>
      <c r="G4326" s="2" t="s">
        <v>13</v>
      </c>
      <c r="H4326" s="2">
        <v>2000000.0</v>
      </c>
      <c r="I4326" s="2">
        <v>7.1</v>
      </c>
    </row>
    <row r="4327">
      <c r="A4327" s="2" t="s">
        <v>7111</v>
      </c>
      <c r="B4327" s="2">
        <v>102.0</v>
      </c>
      <c r="C4327" s="2">
        <v>13220.0</v>
      </c>
      <c r="D4327" s="2" t="s">
        <v>3593</v>
      </c>
      <c r="E4327" s="2" t="s">
        <v>7112</v>
      </c>
      <c r="F4327" s="2" t="s">
        <v>12</v>
      </c>
      <c r="G4327" s="2" t="s">
        <v>13</v>
      </c>
      <c r="I4327" s="2">
        <v>3.9</v>
      </c>
    </row>
    <row r="4328">
      <c r="A4328" s="2" t="s">
        <v>7113</v>
      </c>
      <c r="B4328" s="2">
        <v>90.0</v>
      </c>
      <c r="D4328" s="2" t="s">
        <v>154</v>
      </c>
      <c r="E4328" s="2" t="s">
        <v>7114</v>
      </c>
      <c r="F4328" s="2" t="s">
        <v>12</v>
      </c>
      <c r="G4328" s="2" t="s">
        <v>13</v>
      </c>
      <c r="H4328" s="2">
        <v>2000000.0</v>
      </c>
      <c r="I4328" s="2">
        <v>4.6</v>
      </c>
    </row>
    <row r="4329">
      <c r="B4329" s="2">
        <v>30.0</v>
      </c>
      <c r="D4329" s="2" t="s">
        <v>888</v>
      </c>
      <c r="E4329" s="2" t="s">
        <v>7115</v>
      </c>
      <c r="F4329" s="2" t="s">
        <v>12</v>
      </c>
      <c r="G4329" s="2" t="s">
        <v>13</v>
      </c>
      <c r="I4329" s="2">
        <v>7.3</v>
      </c>
    </row>
    <row r="4330">
      <c r="A4330" s="2" t="s">
        <v>7116</v>
      </c>
      <c r="B4330" s="2">
        <v>92.0</v>
      </c>
      <c r="C4330" s="2">
        <v>7927.0</v>
      </c>
      <c r="D4330" s="2" t="s">
        <v>7117</v>
      </c>
      <c r="E4330" s="2" t="s">
        <v>7118</v>
      </c>
      <c r="F4330" s="2" t="s">
        <v>12</v>
      </c>
      <c r="G4330" s="2" t="s">
        <v>13</v>
      </c>
      <c r="H4330" s="2">
        <v>2300000.0</v>
      </c>
      <c r="I4330" s="2">
        <v>7.7</v>
      </c>
    </row>
    <row r="4331">
      <c r="A4331" s="2" t="s">
        <v>7119</v>
      </c>
      <c r="B4331" s="2">
        <v>88.0</v>
      </c>
      <c r="D4331" s="2" t="s">
        <v>1929</v>
      </c>
      <c r="E4331" s="2" t="s">
        <v>7120</v>
      </c>
      <c r="F4331" s="2" t="s">
        <v>12</v>
      </c>
      <c r="G4331" s="2" t="s">
        <v>13</v>
      </c>
      <c r="H4331" s="2">
        <v>2000000.0</v>
      </c>
      <c r="I4331" s="2">
        <v>4.9</v>
      </c>
    </row>
    <row r="4332">
      <c r="A4332" s="2" t="s">
        <v>6054</v>
      </c>
      <c r="B4332" s="2">
        <v>97.0</v>
      </c>
      <c r="D4332" s="2" t="s">
        <v>683</v>
      </c>
      <c r="E4332" s="2" t="s">
        <v>7121</v>
      </c>
      <c r="F4332" s="2" t="s">
        <v>12</v>
      </c>
      <c r="G4332" s="2" t="s">
        <v>13</v>
      </c>
      <c r="H4332" s="2">
        <v>1.4E7</v>
      </c>
      <c r="I4332" s="2">
        <v>6.3</v>
      </c>
    </row>
    <row r="4333">
      <c r="A4333" s="2" t="s">
        <v>6353</v>
      </c>
      <c r="B4333" s="2">
        <v>96.0</v>
      </c>
      <c r="D4333" s="2" t="s">
        <v>3182</v>
      </c>
      <c r="E4333" s="2" t="s">
        <v>7122</v>
      </c>
      <c r="F4333" s="2" t="s">
        <v>12</v>
      </c>
      <c r="G4333" s="2" t="s">
        <v>13</v>
      </c>
      <c r="H4333" s="2">
        <v>2000000.0</v>
      </c>
      <c r="I4333" s="2">
        <v>6.1</v>
      </c>
    </row>
    <row r="4334">
      <c r="A4334" s="2" t="s">
        <v>7123</v>
      </c>
      <c r="B4334" s="2">
        <v>87.0</v>
      </c>
      <c r="D4334" s="2" t="s">
        <v>585</v>
      </c>
      <c r="E4334" s="2" t="s">
        <v>7124</v>
      </c>
      <c r="F4334" s="2" t="s">
        <v>12</v>
      </c>
      <c r="G4334" s="2" t="s">
        <v>13</v>
      </c>
      <c r="H4334" s="2">
        <v>2000000.0</v>
      </c>
      <c r="I4334" s="2">
        <v>6.6</v>
      </c>
    </row>
    <row r="4335">
      <c r="A4335" s="2" t="s">
        <v>7125</v>
      </c>
      <c r="B4335" s="2">
        <v>106.0</v>
      </c>
      <c r="C4335" s="2">
        <v>2436.0</v>
      </c>
      <c r="D4335" s="2" t="s">
        <v>7126</v>
      </c>
      <c r="E4335" s="2" t="s">
        <v>7127</v>
      </c>
      <c r="F4335" s="2" t="s">
        <v>12</v>
      </c>
      <c r="G4335" s="2" t="s">
        <v>13</v>
      </c>
      <c r="H4335" s="2">
        <v>2000000.0</v>
      </c>
      <c r="I4335" s="2">
        <v>5.7</v>
      </c>
    </row>
    <row r="4336">
      <c r="A4336" s="2" t="s">
        <v>7128</v>
      </c>
      <c r="B4336" s="2">
        <v>107.0</v>
      </c>
      <c r="C4336" s="2">
        <v>4556.0</v>
      </c>
      <c r="D4336" s="2" t="s">
        <v>888</v>
      </c>
      <c r="E4336" s="2" t="s">
        <v>7129</v>
      </c>
      <c r="F4336" s="2" t="s">
        <v>12</v>
      </c>
      <c r="G4336" s="2" t="s">
        <v>13</v>
      </c>
      <c r="I4336" s="2">
        <v>5.6</v>
      </c>
    </row>
    <row r="4337">
      <c r="A4337" s="2" t="s">
        <v>7130</v>
      </c>
      <c r="B4337" s="2">
        <v>80.0</v>
      </c>
      <c r="D4337" s="2" t="s">
        <v>1777</v>
      </c>
      <c r="E4337" s="2" t="s">
        <v>7131</v>
      </c>
      <c r="F4337" s="2" t="s">
        <v>3026</v>
      </c>
      <c r="G4337" s="2" t="s">
        <v>3161</v>
      </c>
      <c r="I4337" s="2">
        <v>6.0</v>
      </c>
    </row>
    <row r="4338">
      <c r="A4338" s="2" t="s">
        <v>6054</v>
      </c>
      <c r="B4338" s="2">
        <v>91.0</v>
      </c>
      <c r="D4338" s="2" t="s">
        <v>888</v>
      </c>
      <c r="E4338" s="2" t="s">
        <v>7132</v>
      </c>
      <c r="F4338" s="2" t="s">
        <v>12</v>
      </c>
      <c r="G4338" s="2" t="s">
        <v>13</v>
      </c>
      <c r="H4338" s="2">
        <v>2000000.0</v>
      </c>
      <c r="I4338" s="2">
        <v>5.7</v>
      </c>
    </row>
    <row r="4339">
      <c r="A4339" s="2" t="s">
        <v>1693</v>
      </c>
      <c r="B4339" s="2">
        <v>99.0</v>
      </c>
      <c r="D4339" s="2" t="s">
        <v>2067</v>
      </c>
      <c r="E4339" s="2" t="s">
        <v>7133</v>
      </c>
      <c r="F4339" s="2" t="s">
        <v>12</v>
      </c>
      <c r="G4339" s="2" t="s">
        <v>13</v>
      </c>
      <c r="H4339" s="2">
        <v>2000000.0</v>
      </c>
      <c r="I4339" s="2">
        <v>7.0</v>
      </c>
    </row>
    <row r="4340">
      <c r="A4340" s="2" t="s">
        <v>3851</v>
      </c>
      <c r="B4340" s="2">
        <v>102.0</v>
      </c>
      <c r="D4340" s="2" t="s">
        <v>25</v>
      </c>
      <c r="E4340" s="2" t="s">
        <v>7134</v>
      </c>
      <c r="F4340" s="2" t="s">
        <v>12</v>
      </c>
      <c r="G4340" s="2" t="s">
        <v>13</v>
      </c>
      <c r="H4340" s="2">
        <v>2000000.0</v>
      </c>
      <c r="I4340" s="2">
        <v>5.3</v>
      </c>
    </row>
    <row r="4341">
      <c r="A4341" s="2" t="s">
        <v>7135</v>
      </c>
      <c r="B4341" s="2">
        <v>108.0</v>
      </c>
      <c r="D4341" s="2" t="s">
        <v>7136</v>
      </c>
      <c r="E4341" s="2" t="s">
        <v>7137</v>
      </c>
      <c r="F4341" s="2" t="s">
        <v>12</v>
      </c>
      <c r="G4341" s="2" t="s">
        <v>13</v>
      </c>
      <c r="H4341" s="2">
        <v>2000000.0</v>
      </c>
      <c r="I4341" s="2">
        <v>4.4</v>
      </c>
    </row>
    <row r="4342">
      <c r="A4342" s="2" t="s">
        <v>7138</v>
      </c>
      <c r="B4342" s="2">
        <v>88.0</v>
      </c>
      <c r="D4342" s="2" t="s">
        <v>2620</v>
      </c>
      <c r="E4342" s="2" t="s">
        <v>7139</v>
      </c>
      <c r="F4342" s="2" t="s">
        <v>12</v>
      </c>
      <c r="G4342" s="2" t="s">
        <v>13</v>
      </c>
      <c r="H4342" s="2">
        <v>1250000.0</v>
      </c>
      <c r="I4342" s="2">
        <v>3.4</v>
      </c>
    </row>
    <row r="4343">
      <c r="A4343" s="2" t="s">
        <v>7140</v>
      </c>
      <c r="B4343" s="2">
        <v>89.0</v>
      </c>
      <c r="D4343" s="2" t="s">
        <v>2139</v>
      </c>
      <c r="E4343" s="2" t="s">
        <v>7141</v>
      </c>
      <c r="F4343" s="2" t="s">
        <v>12</v>
      </c>
      <c r="G4343" s="2" t="s">
        <v>13</v>
      </c>
      <c r="H4343" s="2">
        <v>2000000.0</v>
      </c>
      <c r="I4343" s="2">
        <v>4.5</v>
      </c>
    </row>
    <row r="4344">
      <c r="A4344" s="2" t="s">
        <v>7142</v>
      </c>
      <c r="B4344" s="2">
        <v>92.0</v>
      </c>
      <c r="D4344" s="2" t="s">
        <v>3593</v>
      </c>
      <c r="E4344" s="2" t="s">
        <v>7143</v>
      </c>
      <c r="F4344" s="2" t="s">
        <v>12</v>
      </c>
      <c r="G4344" s="2" t="s">
        <v>13</v>
      </c>
      <c r="H4344" s="2">
        <v>2000000.0</v>
      </c>
      <c r="I4344" s="2">
        <v>3.4</v>
      </c>
    </row>
    <row r="4345">
      <c r="A4345" s="2" t="s">
        <v>7144</v>
      </c>
      <c r="B4345" s="2">
        <v>99.0</v>
      </c>
      <c r="C4345" s="2">
        <v>4600000.0</v>
      </c>
      <c r="D4345" s="2" t="s">
        <v>683</v>
      </c>
      <c r="E4345" s="2" t="s">
        <v>7145</v>
      </c>
      <c r="F4345" s="2" t="s">
        <v>12</v>
      </c>
      <c r="G4345" s="2" t="s">
        <v>13</v>
      </c>
      <c r="H4345" s="2">
        <v>1900000.0</v>
      </c>
      <c r="I4345" s="2">
        <v>7.1</v>
      </c>
    </row>
    <row r="4346">
      <c r="A4346" s="2" t="s">
        <v>4782</v>
      </c>
      <c r="B4346" s="2">
        <v>103.0</v>
      </c>
      <c r="C4346" s="2">
        <v>1420578.0</v>
      </c>
      <c r="D4346" s="2" t="s">
        <v>1853</v>
      </c>
      <c r="E4346" s="2" t="s">
        <v>7146</v>
      </c>
      <c r="F4346" s="2" t="s">
        <v>12</v>
      </c>
      <c r="G4346" s="2" t="s">
        <v>13</v>
      </c>
      <c r="H4346" s="2">
        <v>1900000.0</v>
      </c>
      <c r="I4346" s="2">
        <v>6.4</v>
      </c>
    </row>
    <row r="4347">
      <c r="A4347" s="2" t="s">
        <v>6007</v>
      </c>
      <c r="B4347" s="2">
        <v>90.0</v>
      </c>
      <c r="D4347" s="2" t="s">
        <v>22</v>
      </c>
      <c r="E4347" s="2" t="s">
        <v>7147</v>
      </c>
      <c r="F4347" s="2" t="s">
        <v>12</v>
      </c>
      <c r="G4347" s="2" t="s">
        <v>13</v>
      </c>
      <c r="H4347" s="2">
        <v>1950000.0</v>
      </c>
      <c r="I4347" s="2">
        <v>5.2</v>
      </c>
    </row>
    <row r="4348">
      <c r="A4348" s="2" t="s">
        <v>4169</v>
      </c>
      <c r="B4348" s="2">
        <v>95.0</v>
      </c>
      <c r="C4348" s="2">
        <v>1028658.0</v>
      </c>
      <c r="D4348" s="2" t="s">
        <v>679</v>
      </c>
      <c r="E4348" s="2" t="s">
        <v>7148</v>
      </c>
      <c r="F4348" s="2" t="s">
        <v>12</v>
      </c>
      <c r="G4348" s="2" t="s">
        <v>1255</v>
      </c>
      <c r="H4348" s="2">
        <v>3000000.0</v>
      </c>
      <c r="I4348" s="2">
        <v>7.0</v>
      </c>
    </row>
    <row r="4349">
      <c r="A4349" s="2" t="s">
        <v>7149</v>
      </c>
      <c r="B4349" s="2">
        <v>97.0</v>
      </c>
      <c r="C4349" s="2">
        <v>466702.0</v>
      </c>
      <c r="D4349" s="2" t="s">
        <v>495</v>
      </c>
      <c r="E4349" s="2" t="s">
        <v>7150</v>
      </c>
      <c r="F4349" s="2" t="s">
        <v>12</v>
      </c>
      <c r="G4349" s="2" t="s">
        <v>20</v>
      </c>
      <c r="I4349" s="2">
        <v>7.3</v>
      </c>
    </row>
    <row r="4350">
      <c r="A4350" s="2" t="s">
        <v>7151</v>
      </c>
      <c r="B4350" s="2">
        <v>108.0</v>
      </c>
      <c r="D4350" s="2" t="s">
        <v>7152</v>
      </c>
      <c r="E4350" s="2" t="s">
        <v>7153</v>
      </c>
      <c r="F4350" s="2" t="s">
        <v>5548</v>
      </c>
      <c r="G4350" s="2" t="s">
        <v>7154</v>
      </c>
      <c r="H4350" s="2">
        <v>1500000.0</v>
      </c>
      <c r="I4350" s="2">
        <v>8.1</v>
      </c>
    </row>
    <row r="4351">
      <c r="A4351" s="2" t="s">
        <v>7155</v>
      </c>
      <c r="B4351" s="2">
        <v>95.0</v>
      </c>
      <c r="C4351" s="2">
        <v>18435.0</v>
      </c>
      <c r="D4351" s="2" t="s">
        <v>1196</v>
      </c>
      <c r="E4351" s="2" t="s">
        <v>7156</v>
      </c>
      <c r="F4351" s="2" t="s">
        <v>512</v>
      </c>
      <c r="G4351" s="2" t="s">
        <v>513</v>
      </c>
      <c r="H4351" s="2">
        <v>1400000.0</v>
      </c>
      <c r="I4351" s="2">
        <v>5.8</v>
      </c>
    </row>
    <row r="4352">
      <c r="A4352" s="2" t="s">
        <v>2911</v>
      </c>
      <c r="B4352" s="2">
        <v>100.0</v>
      </c>
      <c r="C4352" s="2">
        <v>3.5266619E7</v>
      </c>
      <c r="D4352" s="2" t="s">
        <v>1758</v>
      </c>
      <c r="E4352" s="2" t="s">
        <v>2912</v>
      </c>
      <c r="F4352" s="2" t="s">
        <v>12</v>
      </c>
      <c r="G4352" s="2" t="s">
        <v>13</v>
      </c>
      <c r="H4352" s="2">
        <v>3.0E7</v>
      </c>
      <c r="I4352" s="2">
        <v>5.9</v>
      </c>
    </row>
    <row r="4353">
      <c r="A4353" s="2" t="s">
        <v>7157</v>
      </c>
      <c r="B4353" s="2">
        <v>160.0</v>
      </c>
      <c r="C4353" s="2">
        <v>95236.0</v>
      </c>
      <c r="D4353" s="2" t="s">
        <v>6342</v>
      </c>
      <c r="E4353" s="2" t="s">
        <v>7158</v>
      </c>
      <c r="F4353" s="2" t="s">
        <v>1952</v>
      </c>
      <c r="G4353" s="2" t="s">
        <v>1953</v>
      </c>
      <c r="I4353" s="2">
        <v>6.4</v>
      </c>
    </row>
    <row r="4354">
      <c r="A4354" s="2" t="s">
        <v>2197</v>
      </c>
      <c r="B4354" s="2">
        <v>101.0</v>
      </c>
      <c r="C4354" s="2">
        <v>2.6505E7</v>
      </c>
      <c r="D4354" s="2" t="s">
        <v>2228</v>
      </c>
      <c r="E4354" s="2" t="s">
        <v>2538</v>
      </c>
      <c r="F4354" s="2" t="s">
        <v>12</v>
      </c>
      <c r="G4354" s="2" t="s">
        <v>13</v>
      </c>
      <c r="H4354" s="2">
        <v>1800000.0</v>
      </c>
      <c r="I4354" s="2">
        <v>7.5</v>
      </c>
    </row>
    <row r="4355">
      <c r="A4355" s="2" t="s">
        <v>4427</v>
      </c>
      <c r="B4355" s="2">
        <v>90.0</v>
      </c>
      <c r="C4355" s="2">
        <v>2957978.0</v>
      </c>
      <c r="D4355" s="2" t="s">
        <v>7159</v>
      </c>
      <c r="E4355" s="2" t="s">
        <v>7160</v>
      </c>
      <c r="F4355" s="2" t="s">
        <v>12</v>
      </c>
      <c r="G4355" s="2" t="s">
        <v>20</v>
      </c>
      <c r="H4355" s="2">
        <v>1000000.0</v>
      </c>
      <c r="I4355" s="2">
        <v>7.8</v>
      </c>
    </row>
    <row r="4356">
      <c r="A4356" s="2" t="s">
        <v>7161</v>
      </c>
      <c r="B4356" s="2">
        <v>86.0</v>
      </c>
      <c r="D4356" s="2" t="s">
        <v>1196</v>
      </c>
      <c r="E4356" s="2" t="s">
        <v>7162</v>
      </c>
      <c r="F4356" s="2" t="s">
        <v>12</v>
      </c>
      <c r="G4356" s="2" t="s">
        <v>64</v>
      </c>
      <c r="I4356" s="2">
        <v>6.3</v>
      </c>
    </row>
    <row r="4357">
      <c r="A4357" s="2" t="s">
        <v>7163</v>
      </c>
      <c r="B4357" s="2">
        <v>89.0</v>
      </c>
      <c r="C4357" s="2">
        <v>444044.0</v>
      </c>
      <c r="D4357" s="2" t="s">
        <v>1196</v>
      </c>
      <c r="E4357" s="2" t="s">
        <v>7164</v>
      </c>
      <c r="F4357" s="2" t="s">
        <v>12</v>
      </c>
      <c r="G4357" s="2" t="s">
        <v>13</v>
      </c>
      <c r="H4357" s="2">
        <v>1900000.0</v>
      </c>
      <c r="I4357" s="2">
        <v>7.2</v>
      </c>
    </row>
    <row r="4358">
      <c r="A4358" s="2" t="s">
        <v>7165</v>
      </c>
      <c r="B4358" s="2">
        <v>87.0</v>
      </c>
      <c r="C4358" s="2">
        <v>4.0990055E7</v>
      </c>
      <c r="D4358" s="2" t="s">
        <v>1535</v>
      </c>
      <c r="E4358" s="2" t="s">
        <v>7166</v>
      </c>
      <c r="F4358" s="2" t="s">
        <v>12</v>
      </c>
      <c r="G4358" s="2" t="s">
        <v>513</v>
      </c>
      <c r="H4358" s="2">
        <v>1800000.0</v>
      </c>
      <c r="I4358" s="2">
        <v>5.6</v>
      </c>
    </row>
    <row r="4359">
      <c r="A4359" s="2" t="s">
        <v>2183</v>
      </c>
      <c r="B4359" s="2">
        <v>98.0</v>
      </c>
      <c r="C4359" s="2">
        <v>1445366.0</v>
      </c>
      <c r="D4359" s="2" t="s">
        <v>1500</v>
      </c>
      <c r="E4359" s="2" t="s">
        <v>7167</v>
      </c>
      <c r="F4359" s="2" t="s">
        <v>12</v>
      </c>
      <c r="G4359" s="2" t="s">
        <v>20</v>
      </c>
      <c r="I4359" s="2">
        <v>7.2</v>
      </c>
    </row>
    <row r="4360">
      <c r="A4360" s="2" t="s">
        <v>7011</v>
      </c>
      <c r="B4360" s="2">
        <v>125.0</v>
      </c>
      <c r="D4360" s="2" t="s">
        <v>1196</v>
      </c>
      <c r="E4360" s="2" t="s">
        <v>7168</v>
      </c>
      <c r="F4360" s="2" t="s">
        <v>12</v>
      </c>
      <c r="G4360" s="2" t="s">
        <v>13</v>
      </c>
      <c r="H4360" s="2">
        <v>1800000.0</v>
      </c>
      <c r="I4360" s="2">
        <v>8.0</v>
      </c>
    </row>
    <row r="4361">
      <c r="A4361" s="2" t="s">
        <v>1307</v>
      </c>
      <c r="B4361" s="2">
        <v>95.0</v>
      </c>
      <c r="D4361" s="2" t="s">
        <v>585</v>
      </c>
      <c r="E4361" s="2" t="s">
        <v>7169</v>
      </c>
      <c r="F4361" s="2" t="s">
        <v>12</v>
      </c>
      <c r="G4361" s="2" t="s">
        <v>13</v>
      </c>
      <c r="H4361" s="2">
        <v>1800000.0</v>
      </c>
      <c r="I4361" s="2">
        <v>8.5</v>
      </c>
    </row>
    <row r="4362">
      <c r="A4362" s="2" t="s">
        <v>7170</v>
      </c>
      <c r="B4362" s="2">
        <v>118.0</v>
      </c>
      <c r="C4362" s="2">
        <v>5709616.0</v>
      </c>
      <c r="D4362" s="2" t="s">
        <v>76</v>
      </c>
      <c r="E4362" s="2" t="s">
        <v>7171</v>
      </c>
      <c r="F4362" s="2" t="s">
        <v>975</v>
      </c>
      <c r="G4362" s="2" t="s">
        <v>1020</v>
      </c>
      <c r="H4362" s="2">
        <v>1800000.0</v>
      </c>
      <c r="I4362" s="2">
        <v>6.8</v>
      </c>
    </row>
    <row r="4363">
      <c r="A4363" s="2" t="s">
        <v>7172</v>
      </c>
      <c r="B4363" s="2">
        <v>93.0</v>
      </c>
      <c r="C4363" s="2">
        <v>1.2784397E7</v>
      </c>
      <c r="D4363" s="2" t="s">
        <v>1853</v>
      </c>
      <c r="E4363" s="2" t="s">
        <v>7173</v>
      </c>
      <c r="F4363" s="2" t="s">
        <v>12</v>
      </c>
      <c r="G4363" s="2" t="s">
        <v>13</v>
      </c>
      <c r="H4363" s="2">
        <v>1800000.0</v>
      </c>
      <c r="I4363" s="2">
        <v>7.3</v>
      </c>
    </row>
    <row r="4364">
      <c r="A4364" s="2" t="s">
        <v>7174</v>
      </c>
      <c r="B4364" s="2">
        <v>96.0</v>
      </c>
      <c r="D4364" s="2" t="s">
        <v>222</v>
      </c>
      <c r="E4364" s="2" t="s">
        <v>7175</v>
      </c>
      <c r="F4364" s="2" t="s">
        <v>12</v>
      </c>
      <c r="G4364" s="2" t="s">
        <v>13</v>
      </c>
      <c r="H4364" s="2">
        <v>1800000.0</v>
      </c>
      <c r="I4364" s="2">
        <v>5.5</v>
      </c>
    </row>
    <row r="4365">
      <c r="A4365" s="2" t="s">
        <v>7176</v>
      </c>
      <c r="B4365" s="2">
        <v>109.0</v>
      </c>
      <c r="C4365" s="2">
        <v>3050934.0</v>
      </c>
      <c r="D4365" s="2" t="s">
        <v>2162</v>
      </c>
      <c r="E4365" s="2" t="s">
        <v>7177</v>
      </c>
      <c r="F4365" s="2" t="s">
        <v>12</v>
      </c>
      <c r="G4365" s="2" t="s">
        <v>13</v>
      </c>
      <c r="H4365" s="2">
        <v>1800000.0</v>
      </c>
      <c r="I4365" s="2">
        <v>7.3</v>
      </c>
    </row>
    <row r="4366">
      <c r="A4366" s="2" t="s">
        <v>7178</v>
      </c>
      <c r="B4366" s="2">
        <v>109.0</v>
      </c>
      <c r="C4366" s="2">
        <v>841206.0</v>
      </c>
      <c r="D4366" s="2" t="s">
        <v>1196</v>
      </c>
      <c r="E4366" s="2" t="s">
        <v>7179</v>
      </c>
      <c r="F4366" s="2" t="s">
        <v>12</v>
      </c>
      <c r="G4366" s="2" t="s">
        <v>13</v>
      </c>
      <c r="I4366" s="2">
        <v>6.3</v>
      </c>
    </row>
    <row r="4367">
      <c r="A4367" s="2" t="s">
        <v>7180</v>
      </c>
      <c r="B4367" s="2">
        <v>155.0</v>
      </c>
      <c r="D4367" s="2" t="s">
        <v>590</v>
      </c>
      <c r="E4367" s="2" t="s">
        <v>7181</v>
      </c>
      <c r="F4367" s="2" t="s">
        <v>7182</v>
      </c>
      <c r="G4367" s="2" t="s">
        <v>1953</v>
      </c>
      <c r="H4367" s="2">
        <v>1.5E8</v>
      </c>
      <c r="I4367" s="2">
        <v>5.1</v>
      </c>
    </row>
    <row r="4368">
      <c r="A4368" s="2" t="s">
        <v>5218</v>
      </c>
      <c r="B4368" s="2">
        <v>90.0</v>
      </c>
      <c r="C4368" s="2">
        <v>638476.0</v>
      </c>
      <c r="D4368" s="2" t="s">
        <v>6092</v>
      </c>
      <c r="E4368" s="2" t="s">
        <v>7183</v>
      </c>
      <c r="F4368" s="2" t="s">
        <v>12</v>
      </c>
      <c r="G4368" s="2" t="s">
        <v>13</v>
      </c>
      <c r="H4368" s="2">
        <v>1500000.0</v>
      </c>
      <c r="I4368" s="2">
        <v>6.6</v>
      </c>
    </row>
    <row r="4369">
      <c r="A4369" s="2" t="s">
        <v>7184</v>
      </c>
      <c r="B4369" s="2">
        <v>93.0</v>
      </c>
      <c r="D4369" s="2" t="s">
        <v>2620</v>
      </c>
      <c r="E4369" s="2" t="s">
        <v>7185</v>
      </c>
      <c r="F4369" s="2" t="s">
        <v>12</v>
      </c>
      <c r="G4369" s="2" t="s">
        <v>13</v>
      </c>
      <c r="H4369" s="2">
        <v>1800000.0</v>
      </c>
      <c r="I4369" s="2">
        <v>6.1</v>
      </c>
    </row>
    <row r="4370">
      <c r="A4370" s="2" t="s">
        <v>7186</v>
      </c>
      <c r="B4370" s="2">
        <v>108.0</v>
      </c>
      <c r="C4370" s="2">
        <v>505295.0</v>
      </c>
      <c r="D4370" s="2" t="s">
        <v>2441</v>
      </c>
      <c r="E4370" s="2" t="s">
        <v>7187</v>
      </c>
      <c r="F4370" s="2" t="s">
        <v>7188</v>
      </c>
      <c r="G4370" s="2" t="s">
        <v>126</v>
      </c>
      <c r="H4370" s="2">
        <v>1800000.0</v>
      </c>
      <c r="I4370" s="2">
        <v>7.5</v>
      </c>
    </row>
    <row r="4371">
      <c r="A4371" s="2" t="s">
        <v>6673</v>
      </c>
      <c r="B4371" s="2">
        <v>114.0</v>
      </c>
      <c r="D4371" s="2" t="s">
        <v>5212</v>
      </c>
      <c r="E4371" s="2" t="s">
        <v>7189</v>
      </c>
      <c r="F4371" s="2" t="s">
        <v>12</v>
      </c>
      <c r="G4371" s="2" t="s">
        <v>13</v>
      </c>
      <c r="H4371" s="2">
        <v>1800000.0</v>
      </c>
      <c r="I4371" s="2">
        <v>7.0</v>
      </c>
    </row>
    <row r="4372">
      <c r="A4372" s="2" t="s">
        <v>6559</v>
      </c>
      <c r="B4372" s="2">
        <v>87.0</v>
      </c>
      <c r="D4372" s="2" t="s">
        <v>7190</v>
      </c>
      <c r="E4372" s="2" t="s">
        <v>7191</v>
      </c>
      <c r="F4372" s="2" t="s">
        <v>12</v>
      </c>
      <c r="G4372" s="2" t="s">
        <v>13</v>
      </c>
      <c r="I4372" s="2">
        <v>7.2</v>
      </c>
    </row>
    <row r="4373">
      <c r="A4373" s="2" t="s">
        <v>7192</v>
      </c>
      <c r="B4373" s="2">
        <v>113.0</v>
      </c>
      <c r="D4373" s="2" t="s">
        <v>1929</v>
      </c>
      <c r="E4373" s="2" t="s">
        <v>7193</v>
      </c>
      <c r="F4373" s="2" t="s">
        <v>12</v>
      </c>
      <c r="G4373" s="2" t="s">
        <v>13</v>
      </c>
      <c r="H4373" s="2">
        <v>1800000.0</v>
      </c>
      <c r="I4373" s="2">
        <v>5.3</v>
      </c>
    </row>
    <row r="4374">
      <c r="A4374" s="2" t="s">
        <v>7194</v>
      </c>
      <c r="B4374" s="2">
        <v>87.0</v>
      </c>
      <c r="D4374" s="2" t="s">
        <v>4440</v>
      </c>
      <c r="E4374" s="2" t="s">
        <v>7195</v>
      </c>
      <c r="F4374" s="2" t="s">
        <v>12</v>
      </c>
      <c r="G4374" s="2" t="s">
        <v>13</v>
      </c>
      <c r="I4374" s="2">
        <v>8.7</v>
      </c>
    </row>
    <row r="4375">
      <c r="A4375" s="2" t="s">
        <v>7196</v>
      </c>
      <c r="B4375" s="2">
        <v>90.0</v>
      </c>
      <c r="D4375" s="2" t="s">
        <v>222</v>
      </c>
      <c r="E4375" s="2" t="s">
        <v>7197</v>
      </c>
      <c r="F4375" s="2" t="s">
        <v>12</v>
      </c>
      <c r="G4375" s="2" t="s">
        <v>95</v>
      </c>
      <c r="H4375" s="2">
        <v>1800000.0</v>
      </c>
      <c r="I4375" s="2">
        <v>3.4</v>
      </c>
    </row>
    <row r="4376">
      <c r="A4376" s="2" t="s">
        <v>7198</v>
      </c>
      <c r="B4376" s="2">
        <v>111.0</v>
      </c>
      <c r="D4376" s="2" t="s">
        <v>888</v>
      </c>
      <c r="E4376" s="2" t="s">
        <v>7199</v>
      </c>
      <c r="F4376" s="2" t="s">
        <v>12</v>
      </c>
      <c r="G4376" s="2" t="s">
        <v>13</v>
      </c>
      <c r="H4376" s="2">
        <v>1800000.0</v>
      </c>
      <c r="I4376" s="2">
        <v>5.4</v>
      </c>
    </row>
    <row r="4377">
      <c r="A4377" s="2" t="s">
        <v>649</v>
      </c>
      <c r="B4377" s="2">
        <v>81.0</v>
      </c>
      <c r="C4377" s="2">
        <v>7267324.0</v>
      </c>
      <c r="D4377" s="2" t="s">
        <v>683</v>
      </c>
      <c r="E4377" s="2" t="s">
        <v>7200</v>
      </c>
      <c r="F4377" s="2" t="s">
        <v>3026</v>
      </c>
      <c r="G4377" s="2" t="s">
        <v>265</v>
      </c>
      <c r="H4377" s="2">
        <v>3500000.0</v>
      </c>
      <c r="I4377" s="2">
        <v>7.8</v>
      </c>
    </row>
    <row r="4378">
      <c r="A4378" s="2" t="s">
        <v>7201</v>
      </c>
      <c r="B4378" s="2">
        <v>93.0</v>
      </c>
      <c r="C4378" s="2">
        <v>145540.0</v>
      </c>
      <c r="D4378" s="2" t="s">
        <v>4002</v>
      </c>
      <c r="E4378" s="2" t="s">
        <v>7202</v>
      </c>
      <c r="F4378" s="2" t="s">
        <v>12</v>
      </c>
      <c r="G4378" s="2" t="s">
        <v>13</v>
      </c>
      <c r="H4378" s="2">
        <v>500000.0</v>
      </c>
      <c r="I4378" s="2">
        <v>6.7</v>
      </c>
    </row>
    <row r="4379">
      <c r="A4379" s="2" t="s">
        <v>7203</v>
      </c>
      <c r="B4379" s="2">
        <v>90.0</v>
      </c>
      <c r="D4379" s="2" t="s">
        <v>3233</v>
      </c>
      <c r="E4379" s="2" t="s">
        <v>7204</v>
      </c>
      <c r="F4379" s="2" t="s">
        <v>12</v>
      </c>
      <c r="G4379" s="2" t="s">
        <v>95</v>
      </c>
      <c r="H4379" s="2">
        <v>2000000.0</v>
      </c>
      <c r="I4379" s="2">
        <v>4.7</v>
      </c>
    </row>
    <row r="4380">
      <c r="A4380" s="2" t="s">
        <v>7205</v>
      </c>
      <c r="B4380" s="2">
        <v>112.0</v>
      </c>
      <c r="D4380" s="2" t="s">
        <v>2228</v>
      </c>
      <c r="E4380" s="2" t="s">
        <v>7206</v>
      </c>
      <c r="F4380" s="2" t="s">
        <v>12</v>
      </c>
      <c r="G4380" s="2" t="s">
        <v>13</v>
      </c>
      <c r="H4380" s="2">
        <v>1750000.0</v>
      </c>
      <c r="I4380" s="2">
        <v>6.3</v>
      </c>
    </row>
    <row r="4381">
      <c r="A4381" s="2" t="s">
        <v>3411</v>
      </c>
      <c r="B4381" s="2">
        <v>106.0</v>
      </c>
      <c r="C4381" s="2">
        <v>1.2589108E7</v>
      </c>
      <c r="D4381" s="2" t="s">
        <v>2441</v>
      </c>
      <c r="E4381" s="2" t="s">
        <v>7207</v>
      </c>
      <c r="F4381" s="2" t="s">
        <v>975</v>
      </c>
      <c r="G4381" s="2" t="s">
        <v>1020</v>
      </c>
      <c r="I4381" s="2">
        <v>7.4</v>
      </c>
    </row>
    <row r="4382">
      <c r="A4382" s="2" t="s">
        <v>7174</v>
      </c>
      <c r="B4382" s="2">
        <v>88.0</v>
      </c>
      <c r="D4382" s="2" t="s">
        <v>222</v>
      </c>
      <c r="E4382" s="2" t="s">
        <v>7208</v>
      </c>
      <c r="F4382" s="2" t="s">
        <v>12</v>
      </c>
      <c r="G4382" s="2" t="s">
        <v>13</v>
      </c>
      <c r="H4382" s="2">
        <v>1700000.0</v>
      </c>
      <c r="I4382" s="2">
        <v>6.1</v>
      </c>
    </row>
    <row r="4383">
      <c r="A4383" s="2" t="s">
        <v>4694</v>
      </c>
      <c r="B4383" s="2">
        <v>138.0</v>
      </c>
      <c r="C4383" s="2">
        <v>3.5918429E7</v>
      </c>
      <c r="D4383" s="2" t="s">
        <v>683</v>
      </c>
      <c r="E4383" s="2" t="s">
        <v>7209</v>
      </c>
      <c r="F4383" s="2" t="s">
        <v>12</v>
      </c>
      <c r="G4383" s="2" t="s">
        <v>13</v>
      </c>
      <c r="H4383" s="2">
        <v>1700000.0</v>
      </c>
      <c r="I4383" s="2">
        <v>7.5</v>
      </c>
    </row>
    <row r="4384">
      <c r="A4384" s="2" t="s">
        <v>7210</v>
      </c>
      <c r="B4384" s="2">
        <v>105.0</v>
      </c>
      <c r="C4384" s="2">
        <v>92401.0</v>
      </c>
      <c r="D4384" s="2" t="s">
        <v>1929</v>
      </c>
      <c r="E4384" s="2" t="s">
        <v>7211</v>
      </c>
      <c r="F4384" s="2" t="s">
        <v>12</v>
      </c>
      <c r="G4384" s="2" t="s">
        <v>13</v>
      </c>
      <c r="H4384" s="2">
        <v>2000000.0</v>
      </c>
      <c r="I4384" s="2">
        <v>6.3</v>
      </c>
    </row>
    <row r="4385">
      <c r="A4385" s="2" t="s">
        <v>7212</v>
      </c>
      <c r="B4385" s="2">
        <v>98.0</v>
      </c>
      <c r="C4385" s="2">
        <v>1943649.0</v>
      </c>
      <c r="D4385" s="2" t="s">
        <v>1489</v>
      </c>
      <c r="E4385" s="2" t="s">
        <v>7213</v>
      </c>
      <c r="F4385" s="2" t="s">
        <v>12</v>
      </c>
      <c r="G4385" s="2" t="s">
        <v>13</v>
      </c>
      <c r="H4385" s="2">
        <v>1700000.0</v>
      </c>
      <c r="I4385" s="2">
        <v>6.3</v>
      </c>
    </row>
    <row r="4386">
      <c r="A4386" s="2" t="s">
        <v>6850</v>
      </c>
      <c r="B4386" s="2">
        <v>86.0</v>
      </c>
      <c r="C4386" s="2">
        <v>992238.0</v>
      </c>
      <c r="D4386" s="2" t="s">
        <v>76</v>
      </c>
      <c r="E4386" s="2" t="s">
        <v>7214</v>
      </c>
      <c r="F4386" s="2" t="s">
        <v>12</v>
      </c>
      <c r="G4386" s="2" t="s">
        <v>20</v>
      </c>
      <c r="H4386" s="2">
        <v>1700000.0</v>
      </c>
      <c r="I4386" s="2">
        <v>6.8</v>
      </c>
    </row>
    <row r="4387">
      <c r="A4387" s="2" t="s">
        <v>7215</v>
      </c>
      <c r="B4387" s="2">
        <v>104.0</v>
      </c>
      <c r="C4387" s="2">
        <v>4231500.0</v>
      </c>
      <c r="D4387" s="2" t="s">
        <v>76</v>
      </c>
      <c r="E4387" s="2" t="s">
        <v>7216</v>
      </c>
      <c r="F4387" s="2" t="s">
        <v>1952</v>
      </c>
      <c r="G4387" s="2" t="s">
        <v>1953</v>
      </c>
      <c r="H4387" s="2">
        <v>1000000.0</v>
      </c>
      <c r="I4387" s="2">
        <v>7.8</v>
      </c>
    </row>
    <row r="4388">
      <c r="A4388" s="2" t="s">
        <v>7217</v>
      </c>
      <c r="B4388" s="2">
        <v>100.0</v>
      </c>
      <c r="C4388" s="2">
        <v>396035.0</v>
      </c>
      <c r="D4388" s="2" t="s">
        <v>76</v>
      </c>
      <c r="E4388" s="2" t="s">
        <v>7218</v>
      </c>
      <c r="F4388" s="2" t="s">
        <v>12</v>
      </c>
      <c r="G4388" s="2" t="s">
        <v>20</v>
      </c>
      <c r="H4388" s="2">
        <v>1000000.0</v>
      </c>
      <c r="I4388" s="2">
        <v>6.9</v>
      </c>
    </row>
    <row r="4389">
      <c r="A4389" s="2" t="s">
        <v>6655</v>
      </c>
      <c r="B4389" s="2">
        <v>126.0</v>
      </c>
      <c r="D4389" s="2" t="s">
        <v>495</v>
      </c>
      <c r="E4389" s="2" t="s">
        <v>7219</v>
      </c>
      <c r="F4389" s="2" t="s">
        <v>12</v>
      </c>
      <c r="G4389" s="2" t="s">
        <v>13</v>
      </c>
      <c r="H4389" s="2">
        <v>1644736.0</v>
      </c>
      <c r="I4389" s="2">
        <v>8.0</v>
      </c>
    </row>
    <row r="4390">
      <c r="A4390" s="2" t="s">
        <v>5994</v>
      </c>
      <c r="B4390" s="2">
        <v>118.0</v>
      </c>
      <c r="D4390" s="2" t="s">
        <v>1950</v>
      </c>
      <c r="E4390" s="2" t="s">
        <v>7220</v>
      </c>
      <c r="F4390" s="2" t="s">
        <v>12</v>
      </c>
      <c r="G4390" s="2" t="s">
        <v>13</v>
      </c>
      <c r="H4390" s="2">
        <v>1650000.0</v>
      </c>
      <c r="I4390" s="2">
        <v>7.8</v>
      </c>
    </row>
    <row r="4391">
      <c r="A4391" s="2" t="s">
        <v>6640</v>
      </c>
      <c r="B4391" s="2">
        <v>103.0</v>
      </c>
      <c r="D4391" s="2" t="s">
        <v>5212</v>
      </c>
      <c r="E4391" s="2" t="s">
        <v>7221</v>
      </c>
      <c r="F4391" s="2" t="s">
        <v>12</v>
      </c>
      <c r="G4391" s="2" t="s">
        <v>13</v>
      </c>
      <c r="H4391" s="2">
        <v>1600000.0</v>
      </c>
      <c r="I4391" s="2">
        <v>7.4</v>
      </c>
    </row>
    <row r="4392">
      <c r="A4392" s="2" t="s">
        <v>7222</v>
      </c>
      <c r="B4392" s="2">
        <v>102.0</v>
      </c>
      <c r="C4392" s="2">
        <v>2507106.0</v>
      </c>
      <c r="D4392" s="2" t="s">
        <v>2162</v>
      </c>
      <c r="E4392" s="2" t="s">
        <v>7223</v>
      </c>
      <c r="F4392" s="2" t="s">
        <v>12</v>
      </c>
      <c r="G4392" s="2" t="s">
        <v>13</v>
      </c>
      <c r="I4392" s="2">
        <v>6.1</v>
      </c>
    </row>
    <row r="4393">
      <c r="A4393" s="2" t="s">
        <v>7224</v>
      </c>
      <c r="B4393" s="2">
        <v>84.0</v>
      </c>
      <c r="C4393" s="2">
        <v>6026908.0</v>
      </c>
      <c r="D4393" s="2" t="s">
        <v>888</v>
      </c>
      <c r="E4393" s="2" t="s">
        <v>7225</v>
      </c>
      <c r="F4393" s="2" t="s">
        <v>12</v>
      </c>
      <c r="G4393" s="2" t="s">
        <v>13</v>
      </c>
      <c r="H4393" s="2">
        <v>2000000.0</v>
      </c>
      <c r="I4393" s="2">
        <v>4.3</v>
      </c>
    </row>
    <row r="4394">
      <c r="A4394" s="2" t="s">
        <v>7226</v>
      </c>
      <c r="C4394" s="2">
        <v>2592808.0</v>
      </c>
      <c r="D4394" s="2" t="s">
        <v>751</v>
      </c>
      <c r="E4394" s="2" t="s">
        <v>7227</v>
      </c>
      <c r="F4394" s="2" t="s">
        <v>12</v>
      </c>
      <c r="G4394" s="2" t="s">
        <v>13</v>
      </c>
      <c r="I4394" s="2">
        <v>3.5</v>
      </c>
    </row>
    <row r="4395">
      <c r="A4395" s="2" t="s">
        <v>7228</v>
      </c>
      <c r="B4395" s="2">
        <v>95.0</v>
      </c>
      <c r="C4395" s="2">
        <v>1060591.0</v>
      </c>
      <c r="D4395" s="2" t="s">
        <v>495</v>
      </c>
      <c r="E4395" s="2" t="s">
        <v>7229</v>
      </c>
      <c r="F4395" s="2" t="s">
        <v>5548</v>
      </c>
      <c r="G4395" s="2" t="s">
        <v>513</v>
      </c>
      <c r="H4395" s="2">
        <v>1300000.0</v>
      </c>
      <c r="I4395" s="2">
        <v>7.2</v>
      </c>
    </row>
    <row r="4396">
      <c r="A4396" s="2" t="s">
        <v>7230</v>
      </c>
      <c r="B4396" s="2">
        <v>92.0</v>
      </c>
      <c r="D4396" s="2" t="s">
        <v>1929</v>
      </c>
      <c r="E4396" s="2" t="s">
        <v>7231</v>
      </c>
      <c r="F4396" s="2" t="s">
        <v>12</v>
      </c>
      <c r="G4396" s="2" t="s">
        <v>13</v>
      </c>
      <c r="I4396" s="2">
        <v>4.7</v>
      </c>
    </row>
    <row r="4397">
      <c r="A4397" s="2" t="s">
        <v>7232</v>
      </c>
      <c r="B4397" s="2">
        <v>90.0</v>
      </c>
      <c r="C4397" s="2">
        <v>155972.0</v>
      </c>
      <c r="D4397" s="2" t="s">
        <v>495</v>
      </c>
      <c r="E4397" s="2" t="s">
        <v>7233</v>
      </c>
      <c r="F4397" s="2" t="s">
        <v>4041</v>
      </c>
      <c r="G4397" s="2" t="s">
        <v>7037</v>
      </c>
      <c r="H4397" s="2">
        <v>1500000.0</v>
      </c>
      <c r="I4397" s="2">
        <v>7.3</v>
      </c>
    </row>
    <row r="4398">
      <c r="A4398" s="2" t="s">
        <v>1689</v>
      </c>
      <c r="B4398" s="2">
        <v>113.0</v>
      </c>
      <c r="D4398" s="2" t="s">
        <v>679</v>
      </c>
      <c r="E4398" s="2" t="s">
        <v>7234</v>
      </c>
      <c r="F4398" s="2" t="s">
        <v>12</v>
      </c>
      <c r="G4398" s="2" t="s">
        <v>13</v>
      </c>
      <c r="H4398" s="2">
        <v>1600000.0</v>
      </c>
      <c r="I4398" s="2">
        <v>7.9</v>
      </c>
    </row>
    <row r="4399">
      <c r="A4399" s="2" t="s">
        <v>7235</v>
      </c>
      <c r="C4399" s="2">
        <v>129319.0</v>
      </c>
      <c r="D4399" s="2" t="s">
        <v>6837</v>
      </c>
      <c r="E4399" s="2" t="s">
        <v>7236</v>
      </c>
      <c r="F4399" s="2" t="s">
        <v>12</v>
      </c>
      <c r="G4399" s="2" t="s">
        <v>1953</v>
      </c>
      <c r="H4399" s="2">
        <v>7.0E7</v>
      </c>
      <c r="I4399" s="2">
        <v>5.1</v>
      </c>
    </row>
    <row r="4400">
      <c r="A4400" s="2" t="s">
        <v>7237</v>
      </c>
      <c r="B4400" s="2">
        <v>123.0</v>
      </c>
      <c r="C4400" s="2">
        <v>26893.0</v>
      </c>
      <c r="D4400" s="2" t="s">
        <v>1681</v>
      </c>
      <c r="E4400" s="2" t="s">
        <v>7238</v>
      </c>
      <c r="F4400" s="2" t="s">
        <v>512</v>
      </c>
      <c r="G4400" s="2" t="s">
        <v>513</v>
      </c>
      <c r="H4400" s="2">
        <v>1600000.0</v>
      </c>
      <c r="I4400" s="2">
        <v>7.2</v>
      </c>
    </row>
    <row r="4401">
      <c r="A4401" s="2" t="s">
        <v>7239</v>
      </c>
      <c r="B4401" s="2">
        <v>111.0</v>
      </c>
      <c r="C4401" s="2">
        <v>2580.0</v>
      </c>
      <c r="D4401" s="2" t="s">
        <v>2791</v>
      </c>
      <c r="E4401" s="2" t="s">
        <v>7240</v>
      </c>
      <c r="F4401" s="2" t="s">
        <v>12</v>
      </c>
      <c r="G4401" s="2" t="s">
        <v>13</v>
      </c>
      <c r="H4401" s="2">
        <v>1650000.0</v>
      </c>
      <c r="I4401" s="2">
        <v>5.4</v>
      </c>
    </row>
    <row r="4402">
      <c r="A4402" s="2" t="s">
        <v>7241</v>
      </c>
      <c r="B4402" s="2">
        <v>99.0</v>
      </c>
      <c r="D4402" s="2" t="s">
        <v>2228</v>
      </c>
      <c r="E4402" s="2" t="s">
        <v>7242</v>
      </c>
      <c r="F4402" s="2" t="s">
        <v>12</v>
      </c>
      <c r="G4402" s="2" t="s">
        <v>13</v>
      </c>
      <c r="I4402" s="2">
        <v>3.7</v>
      </c>
    </row>
    <row r="4403">
      <c r="A4403" s="2" t="s">
        <v>41</v>
      </c>
      <c r="B4403" s="2">
        <v>110.0</v>
      </c>
      <c r="C4403" s="2">
        <v>5.8885635E7</v>
      </c>
      <c r="D4403" s="2" t="s">
        <v>1707</v>
      </c>
      <c r="E4403" s="2" t="s">
        <v>3080</v>
      </c>
      <c r="F4403" s="2" t="s">
        <v>12</v>
      </c>
      <c r="G4403" s="2" t="s">
        <v>13</v>
      </c>
      <c r="H4403" s="2">
        <v>2.6E7</v>
      </c>
      <c r="I4403" s="2">
        <v>7.4</v>
      </c>
    </row>
    <row r="4404">
      <c r="A4404" s="2" t="s">
        <v>7243</v>
      </c>
      <c r="B4404" s="2">
        <v>108.0</v>
      </c>
      <c r="C4404" s="2">
        <v>1.9067631E7</v>
      </c>
      <c r="D4404" s="2" t="s">
        <v>495</v>
      </c>
      <c r="E4404" s="2" t="s">
        <v>7244</v>
      </c>
      <c r="F4404" s="2" t="s">
        <v>12</v>
      </c>
      <c r="G4404" s="2" t="s">
        <v>13</v>
      </c>
      <c r="H4404" s="2">
        <v>2000000.0</v>
      </c>
      <c r="I4404" s="2">
        <v>7.1</v>
      </c>
    </row>
    <row r="4405">
      <c r="A4405" s="2" t="s">
        <v>7245</v>
      </c>
      <c r="B4405" s="2">
        <v>92.0</v>
      </c>
      <c r="C4405" s="2">
        <v>1.1806119E7</v>
      </c>
      <c r="D4405" s="2" t="s">
        <v>2471</v>
      </c>
      <c r="E4405" s="2" t="s">
        <v>7246</v>
      </c>
      <c r="F4405" s="2" t="s">
        <v>12</v>
      </c>
      <c r="G4405" s="2" t="s">
        <v>13</v>
      </c>
      <c r="H4405" s="2">
        <v>1100000.0</v>
      </c>
      <c r="I4405" s="2">
        <v>6.8</v>
      </c>
    </row>
    <row r="4406">
      <c r="A4406" s="2" t="s">
        <v>6655</v>
      </c>
      <c r="B4406" s="2">
        <v>120.0</v>
      </c>
      <c r="D4406" s="2" t="s">
        <v>888</v>
      </c>
      <c r="E4406" s="2" t="s">
        <v>7247</v>
      </c>
      <c r="F4406" s="2" t="s">
        <v>12</v>
      </c>
      <c r="G4406" s="2" t="s">
        <v>13</v>
      </c>
      <c r="H4406" s="2">
        <v>1500000.0</v>
      </c>
      <c r="I4406" s="2">
        <v>8.2</v>
      </c>
    </row>
    <row r="4407">
      <c r="A4407" s="2" t="s">
        <v>6962</v>
      </c>
      <c r="B4407" s="2">
        <v>91.0</v>
      </c>
      <c r="C4407" s="2">
        <v>7417210.0</v>
      </c>
      <c r="D4407" s="2" t="s">
        <v>1196</v>
      </c>
      <c r="E4407" s="2" t="s">
        <v>7248</v>
      </c>
      <c r="F4407" s="2" t="s">
        <v>12</v>
      </c>
      <c r="G4407" s="2" t="s">
        <v>13</v>
      </c>
      <c r="H4407" s="2">
        <v>1500000.0</v>
      </c>
      <c r="I4407" s="2">
        <v>7.0</v>
      </c>
    </row>
    <row r="4408">
      <c r="A4408" s="2" t="s">
        <v>5299</v>
      </c>
      <c r="B4408" s="2">
        <v>88.0</v>
      </c>
      <c r="C4408" s="2">
        <v>7362100.0</v>
      </c>
      <c r="D4408" s="2" t="s">
        <v>888</v>
      </c>
      <c r="E4408" s="2" t="s">
        <v>7249</v>
      </c>
      <c r="F4408" s="2" t="s">
        <v>12</v>
      </c>
      <c r="G4408" s="2" t="s">
        <v>13</v>
      </c>
      <c r="H4408" s="2">
        <v>1500000.0</v>
      </c>
      <c r="I4408" s="2">
        <v>7.4</v>
      </c>
    </row>
    <row r="4409">
      <c r="A4409" s="2" t="s">
        <v>3270</v>
      </c>
      <c r="B4409" s="2">
        <v>97.0</v>
      </c>
      <c r="C4409" s="2">
        <v>7022940.0</v>
      </c>
      <c r="D4409" s="2" t="s">
        <v>495</v>
      </c>
      <c r="E4409" s="2" t="s">
        <v>7250</v>
      </c>
      <c r="F4409" s="2" t="s">
        <v>12</v>
      </c>
      <c r="G4409" s="2" t="s">
        <v>13</v>
      </c>
      <c r="H4409" s="2">
        <v>1000000.0</v>
      </c>
      <c r="I4409" s="2">
        <v>6.7</v>
      </c>
    </row>
    <row r="4410">
      <c r="A4410" s="2" t="s">
        <v>685</v>
      </c>
      <c r="B4410" s="2">
        <v>95.0</v>
      </c>
      <c r="C4410" s="2">
        <v>190666.0</v>
      </c>
      <c r="D4410" s="2" t="s">
        <v>888</v>
      </c>
      <c r="E4410" s="2" t="s">
        <v>5004</v>
      </c>
      <c r="F4410" s="2" t="s">
        <v>688</v>
      </c>
      <c r="G4410" s="2" t="s">
        <v>309</v>
      </c>
      <c r="I4410" s="2">
        <v>5.7</v>
      </c>
    </row>
    <row r="4411">
      <c r="A4411" s="2" t="s">
        <v>1880</v>
      </c>
      <c r="B4411" s="2">
        <v>90.0</v>
      </c>
      <c r="D4411" s="2" t="s">
        <v>464</v>
      </c>
      <c r="E4411" s="2" t="s">
        <v>7251</v>
      </c>
      <c r="G4411" s="2" t="s">
        <v>13</v>
      </c>
      <c r="H4411" s="2">
        <v>1.7E7</v>
      </c>
      <c r="I4411" s="2">
        <v>9.1</v>
      </c>
    </row>
    <row r="4412">
      <c r="A4412" s="2" t="s">
        <v>3810</v>
      </c>
      <c r="B4412" s="2">
        <v>95.0</v>
      </c>
      <c r="D4412" s="2" t="s">
        <v>7252</v>
      </c>
      <c r="E4412" s="2" t="s">
        <v>7253</v>
      </c>
      <c r="F4412" s="2" t="s">
        <v>12</v>
      </c>
      <c r="G4412" s="2" t="s">
        <v>13</v>
      </c>
      <c r="H4412" s="2">
        <v>1696377.0</v>
      </c>
      <c r="I4412" s="2">
        <v>7.6</v>
      </c>
    </row>
    <row r="4413">
      <c r="A4413" s="2" t="s">
        <v>3450</v>
      </c>
      <c r="B4413" s="2">
        <v>103.0</v>
      </c>
      <c r="C4413" s="2">
        <v>5132222.0</v>
      </c>
      <c r="D4413" s="2" t="s">
        <v>1341</v>
      </c>
      <c r="E4413" s="2" t="s">
        <v>7254</v>
      </c>
      <c r="F4413" s="2" t="s">
        <v>12</v>
      </c>
      <c r="G4413" s="2" t="s">
        <v>95</v>
      </c>
      <c r="H4413" s="2">
        <v>2000000.0</v>
      </c>
      <c r="I4413" s="2">
        <v>7.2</v>
      </c>
    </row>
    <row r="4414">
      <c r="A4414" s="2" t="s">
        <v>5323</v>
      </c>
      <c r="B4414" s="2">
        <v>110.0</v>
      </c>
      <c r="C4414" s="2">
        <v>2365931.0</v>
      </c>
      <c r="D4414" s="2" t="s">
        <v>1094</v>
      </c>
      <c r="E4414" s="2" t="s">
        <v>7255</v>
      </c>
      <c r="F4414" s="2" t="s">
        <v>12</v>
      </c>
      <c r="G4414" s="2" t="s">
        <v>13</v>
      </c>
      <c r="H4414" s="2">
        <v>1500000.0</v>
      </c>
      <c r="I4414" s="2">
        <v>7.5</v>
      </c>
    </row>
    <row r="4415">
      <c r="A4415" s="2" t="s">
        <v>115</v>
      </c>
      <c r="B4415" s="2">
        <v>103.0</v>
      </c>
      <c r="C4415" s="2">
        <v>5.3991137E7</v>
      </c>
      <c r="D4415" s="2" t="s">
        <v>935</v>
      </c>
      <c r="E4415" s="2" t="s">
        <v>7256</v>
      </c>
      <c r="F4415" s="2" t="s">
        <v>12</v>
      </c>
      <c r="G4415" s="2" t="s">
        <v>13</v>
      </c>
      <c r="H4415" s="2">
        <v>1500000.0</v>
      </c>
      <c r="I4415" s="2">
        <v>6.8</v>
      </c>
    </row>
    <row r="4416">
      <c r="A4416" s="2" t="s">
        <v>7257</v>
      </c>
      <c r="B4416" s="2">
        <v>92.0</v>
      </c>
      <c r="D4416" s="2" t="s">
        <v>7258</v>
      </c>
      <c r="E4416" s="2" t="s">
        <v>7259</v>
      </c>
      <c r="F4416" s="2" t="s">
        <v>12</v>
      </c>
      <c r="G4416" s="2" t="s">
        <v>13</v>
      </c>
      <c r="H4416" s="2">
        <v>1500000.0</v>
      </c>
      <c r="I4416" s="2">
        <v>6.9</v>
      </c>
    </row>
    <row r="4417">
      <c r="A4417" s="2" t="s">
        <v>7260</v>
      </c>
      <c r="B4417" s="2">
        <v>114.0</v>
      </c>
      <c r="C4417" s="2">
        <v>1221261.0</v>
      </c>
      <c r="D4417" s="2" t="s">
        <v>751</v>
      </c>
      <c r="E4417" s="2" t="s">
        <v>7261</v>
      </c>
      <c r="F4417" s="2" t="s">
        <v>975</v>
      </c>
      <c r="G4417" s="2" t="s">
        <v>6571</v>
      </c>
      <c r="H4417" s="2">
        <v>1500000.0</v>
      </c>
      <c r="I4417" s="2">
        <v>7.9</v>
      </c>
    </row>
    <row r="4418">
      <c r="A4418" s="2" t="s">
        <v>7262</v>
      </c>
      <c r="B4418" s="2">
        <v>101.0</v>
      </c>
      <c r="C4418" s="2">
        <v>2408553.0</v>
      </c>
      <c r="D4418" s="2" t="s">
        <v>7040</v>
      </c>
      <c r="E4418" s="2" t="s">
        <v>7263</v>
      </c>
      <c r="F4418" s="2" t="s">
        <v>4041</v>
      </c>
      <c r="G4418" s="2" t="s">
        <v>7037</v>
      </c>
      <c r="I4418" s="2">
        <v>7.6</v>
      </c>
    </row>
    <row r="4419">
      <c r="A4419" s="2" t="s">
        <v>7264</v>
      </c>
      <c r="B4419" s="2">
        <v>112.0</v>
      </c>
      <c r="C4419" s="2">
        <v>712294.0</v>
      </c>
      <c r="D4419" s="2" t="s">
        <v>1196</v>
      </c>
      <c r="E4419" s="2" t="s">
        <v>7265</v>
      </c>
      <c r="F4419" s="2" t="s">
        <v>12</v>
      </c>
      <c r="G4419" s="2" t="s">
        <v>13</v>
      </c>
      <c r="H4419" s="2">
        <v>1500000.0</v>
      </c>
      <c r="I4419" s="2">
        <v>6.7</v>
      </c>
    </row>
    <row r="4420">
      <c r="A4420" s="2" t="s">
        <v>7266</v>
      </c>
      <c r="B4420" s="2">
        <v>104.0</v>
      </c>
      <c r="C4420" s="2">
        <v>3447339.0</v>
      </c>
      <c r="D4420" s="2" t="s">
        <v>590</v>
      </c>
      <c r="E4420" s="2" t="s">
        <v>7267</v>
      </c>
      <c r="F4420" s="2" t="s">
        <v>12</v>
      </c>
      <c r="G4420" s="2" t="s">
        <v>13</v>
      </c>
      <c r="H4420" s="2">
        <v>1500000.0</v>
      </c>
      <c r="I4420" s="2">
        <v>5.8</v>
      </c>
    </row>
    <row r="4421">
      <c r="A4421" s="2" t="s">
        <v>6439</v>
      </c>
      <c r="B4421" s="2">
        <v>99.0</v>
      </c>
      <c r="C4421" s="2">
        <v>418953.0</v>
      </c>
      <c r="D4421" s="2" t="s">
        <v>751</v>
      </c>
      <c r="E4421" s="2" t="s">
        <v>7268</v>
      </c>
      <c r="F4421" s="2" t="s">
        <v>12</v>
      </c>
      <c r="G4421" s="2" t="s">
        <v>513</v>
      </c>
      <c r="H4421" s="2">
        <v>1500000.0</v>
      </c>
      <c r="I4421" s="2">
        <v>6.5</v>
      </c>
    </row>
    <row r="4422">
      <c r="A4422" s="2" t="s">
        <v>7269</v>
      </c>
      <c r="B4422" s="2">
        <v>98.0</v>
      </c>
      <c r="C4422" s="2">
        <v>406035.0</v>
      </c>
      <c r="D4422" s="2" t="s">
        <v>1196</v>
      </c>
      <c r="E4422" s="2" t="s">
        <v>7270</v>
      </c>
      <c r="F4422" s="2" t="s">
        <v>12</v>
      </c>
      <c r="G4422" s="2" t="s">
        <v>13</v>
      </c>
      <c r="H4422" s="2">
        <v>1500000.0</v>
      </c>
      <c r="I4422" s="2">
        <v>7.2</v>
      </c>
    </row>
    <row r="4423">
      <c r="A4423" s="2" t="s">
        <v>1883</v>
      </c>
      <c r="B4423" s="2">
        <v>107.0</v>
      </c>
      <c r="C4423" s="2">
        <v>402820.0</v>
      </c>
      <c r="D4423" s="2" t="s">
        <v>76</v>
      </c>
      <c r="E4423" s="2" t="s">
        <v>7271</v>
      </c>
      <c r="F4423" s="2" t="s">
        <v>12</v>
      </c>
      <c r="G4423" s="2" t="s">
        <v>13</v>
      </c>
      <c r="I4423" s="2">
        <v>6.9</v>
      </c>
    </row>
    <row r="4424">
      <c r="A4424" s="2" t="s">
        <v>7272</v>
      </c>
      <c r="B4424" s="2">
        <v>93.0</v>
      </c>
      <c r="D4424" s="2" t="s">
        <v>1707</v>
      </c>
      <c r="E4424" s="2" t="s">
        <v>7273</v>
      </c>
      <c r="F4424" s="2" t="s">
        <v>12</v>
      </c>
      <c r="G4424" s="2" t="s">
        <v>13</v>
      </c>
      <c r="H4424" s="2">
        <v>1500000.0</v>
      </c>
      <c r="I4424" s="2">
        <v>5.5</v>
      </c>
    </row>
    <row r="4425">
      <c r="A4425" s="2" t="s">
        <v>4572</v>
      </c>
      <c r="B4425" s="2">
        <v>100.0</v>
      </c>
      <c r="C4425" s="2">
        <v>373967.0</v>
      </c>
      <c r="D4425" s="2" t="s">
        <v>1777</v>
      </c>
      <c r="E4425" s="2" t="s">
        <v>7274</v>
      </c>
      <c r="F4425" s="2" t="s">
        <v>12</v>
      </c>
      <c r="G4425" s="2" t="s">
        <v>13</v>
      </c>
      <c r="H4425" s="2">
        <v>1500000.0</v>
      </c>
      <c r="I4425" s="2">
        <v>6.5</v>
      </c>
    </row>
    <row r="4426">
      <c r="A4426" s="2" t="s">
        <v>7275</v>
      </c>
      <c r="B4426" s="2">
        <v>80.0</v>
      </c>
      <c r="C4426" s="2">
        <v>194568.0</v>
      </c>
      <c r="D4426" s="2" t="s">
        <v>590</v>
      </c>
      <c r="E4426" s="2" t="s">
        <v>7276</v>
      </c>
      <c r="F4426" s="2" t="s">
        <v>12</v>
      </c>
      <c r="G4426" s="2" t="s">
        <v>13</v>
      </c>
      <c r="H4426" s="2">
        <v>1500000.0</v>
      </c>
      <c r="I4426" s="2">
        <v>6.2</v>
      </c>
    </row>
    <row r="4427">
      <c r="A4427" s="2" t="s">
        <v>7277</v>
      </c>
      <c r="B4427" s="2">
        <v>94.0</v>
      </c>
      <c r="D4427" s="2" t="s">
        <v>2479</v>
      </c>
      <c r="E4427" s="2" t="s">
        <v>7278</v>
      </c>
      <c r="F4427" s="2" t="s">
        <v>12</v>
      </c>
      <c r="G4427" s="2" t="s">
        <v>13</v>
      </c>
      <c r="I4427" s="2">
        <v>6.7</v>
      </c>
    </row>
    <row r="4428">
      <c r="A4428" s="2" t="s">
        <v>7279</v>
      </c>
      <c r="B4428" s="2">
        <v>93.0</v>
      </c>
      <c r="D4428" s="2" t="s">
        <v>2620</v>
      </c>
      <c r="E4428" s="2" t="s">
        <v>7280</v>
      </c>
      <c r="F4428" s="2" t="s">
        <v>12</v>
      </c>
      <c r="G4428" s="2" t="s">
        <v>13</v>
      </c>
      <c r="H4428" s="2">
        <v>1500000.0</v>
      </c>
      <c r="I4428" s="2">
        <v>5.7</v>
      </c>
    </row>
    <row r="4429">
      <c r="A4429" s="2" t="s">
        <v>7281</v>
      </c>
      <c r="B4429" s="2">
        <v>87.0</v>
      </c>
      <c r="C4429" s="2">
        <v>163245.0</v>
      </c>
      <c r="D4429" s="2" t="s">
        <v>1378</v>
      </c>
      <c r="E4429" s="2" t="s">
        <v>7282</v>
      </c>
      <c r="F4429" s="2" t="s">
        <v>12</v>
      </c>
      <c r="G4429" s="2" t="s">
        <v>13</v>
      </c>
      <c r="H4429" s="2">
        <v>1500000.0</v>
      </c>
      <c r="I4429" s="2">
        <v>8.6</v>
      </c>
    </row>
    <row r="4430">
      <c r="A4430" s="2" t="s">
        <v>7283</v>
      </c>
      <c r="B4430" s="2">
        <v>91.0</v>
      </c>
      <c r="C4430" s="2">
        <v>119841.0</v>
      </c>
      <c r="D4430" s="2" t="s">
        <v>1196</v>
      </c>
      <c r="E4430" s="2" t="s">
        <v>7284</v>
      </c>
      <c r="F4430" s="2" t="s">
        <v>12</v>
      </c>
      <c r="G4430" s="2" t="s">
        <v>13</v>
      </c>
      <c r="H4430" s="2">
        <v>1500000.0</v>
      </c>
      <c r="I4430" s="2">
        <v>6.5</v>
      </c>
    </row>
    <row r="4431">
      <c r="A4431" s="2" t="s">
        <v>7285</v>
      </c>
      <c r="B4431" s="2">
        <v>84.0</v>
      </c>
      <c r="C4431" s="2">
        <v>173066.0</v>
      </c>
      <c r="D4431" s="2" t="s">
        <v>979</v>
      </c>
      <c r="E4431" s="2" t="s">
        <v>7286</v>
      </c>
      <c r="F4431" s="2" t="s">
        <v>12</v>
      </c>
      <c r="G4431" s="2" t="s">
        <v>13</v>
      </c>
      <c r="H4431" s="2">
        <v>1500000.0</v>
      </c>
      <c r="I4431" s="2">
        <v>6.3</v>
      </c>
    </row>
    <row r="4432">
      <c r="A4432" s="2" t="s">
        <v>4776</v>
      </c>
      <c r="B4432" s="2">
        <v>90.0</v>
      </c>
      <c r="C4432" s="2">
        <v>92362.0</v>
      </c>
      <c r="D4432" s="2" t="s">
        <v>888</v>
      </c>
      <c r="E4432" s="2" t="s">
        <v>7287</v>
      </c>
      <c r="F4432" s="2" t="s">
        <v>12</v>
      </c>
      <c r="G4432" s="2" t="s">
        <v>13</v>
      </c>
      <c r="H4432" s="2">
        <v>1500000.0</v>
      </c>
      <c r="I4432" s="2">
        <v>4.3</v>
      </c>
    </row>
    <row r="4433">
      <c r="A4433" s="2" t="s">
        <v>7288</v>
      </c>
      <c r="B4433" s="2">
        <v>98.0</v>
      </c>
      <c r="C4433" s="2">
        <v>105943.0</v>
      </c>
      <c r="D4433" s="2" t="s">
        <v>585</v>
      </c>
      <c r="E4433" s="2" t="s">
        <v>7289</v>
      </c>
      <c r="F4433" s="2" t="s">
        <v>12</v>
      </c>
      <c r="G4433" s="2" t="s">
        <v>13</v>
      </c>
      <c r="H4433" s="2">
        <v>1500000.0</v>
      </c>
      <c r="I4433" s="2">
        <v>6.1</v>
      </c>
    </row>
    <row r="4434">
      <c r="A4434" s="2" t="s">
        <v>4986</v>
      </c>
      <c r="B4434" s="2">
        <v>108.0</v>
      </c>
      <c r="D4434" s="2" t="s">
        <v>2706</v>
      </c>
      <c r="E4434" s="2" t="s">
        <v>7290</v>
      </c>
      <c r="F4434" s="2" t="s">
        <v>12</v>
      </c>
      <c r="G4434" s="2" t="s">
        <v>13</v>
      </c>
      <c r="H4434" s="2">
        <v>1500000.0</v>
      </c>
      <c r="I4434" s="2">
        <v>6.0</v>
      </c>
    </row>
    <row r="4435">
      <c r="A4435" s="2" t="s">
        <v>5534</v>
      </c>
      <c r="B4435" s="2">
        <v>124.0</v>
      </c>
      <c r="C4435" s="2">
        <v>183490.0</v>
      </c>
      <c r="D4435" s="2" t="s">
        <v>1191</v>
      </c>
      <c r="E4435" s="2" t="s">
        <v>7291</v>
      </c>
      <c r="F4435" s="2" t="s">
        <v>12</v>
      </c>
      <c r="G4435" s="2" t="s">
        <v>13</v>
      </c>
      <c r="H4435" s="2">
        <v>1700000.0</v>
      </c>
      <c r="I4435" s="2">
        <v>5.8</v>
      </c>
    </row>
    <row r="4436">
      <c r="A4436" s="2" t="s">
        <v>7292</v>
      </c>
      <c r="B4436" s="2">
        <v>95.0</v>
      </c>
      <c r="C4436" s="2">
        <v>3478.0</v>
      </c>
      <c r="D4436" s="2" t="s">
        <v>2563</v>
      </c>
      <c r="E4436" s="2" t="s">
        <v>7293</v>
      </c>
      <c r="F4436" s="2" t="s">
        <v>12</v>
      </c>
      <c r="G4436" s="2" t="s">
        <v>95</v>
      </c>
      <c r="H4436" s="2">
        <v>1500000.0</v>
      </c>
      <c r="I4436" s="2">
        <v>6.7</v>
      </c>
    </row>
    <row r="4437">
      <c r="A4437" s="2" t="s">
        <v>7294</v>
      </c>
      <c r="B4437" s="2">
        <v>90.0</v>
      </c>
      <c r="C4437" s="2">
        <v>52166.0</v>
      </c>
      <c r="D4437" s="2" t="s">
        <v>1196</v>
      </c>
      <c r="E4437" s="2" t="s">
        <v>7295</v>
      </c>
      <c r="F4437" s="2" t="s">
        <v>12</v>
      </c>
      <c r="G4437" s="2" t="s">
        <v>13</v>
      </c>
      <c r="H4437" s="2">
        <v>2000000.0</v>
      </c>
      <c r="I4437" s="2">
        <v>6.7</v>
      </c>
    </row>
    <row r="4438">
      <c r="A4438" s="2" t="s">
        <v>7296</v>
      </c>
      <c r="B4438" s="2">
        <v>93.0</v>
      </c>
      <c r="D4438" s="2" t="s">
        <v>495</v>
      </c>
      <c r="E4438" s="2" t="s">
        <v>7297</v>
      </c>
      <c r="F4438" s="2" t="s">
        <v>12</v>
      </c>
      <c r="G4438" s="2" t="s">
        <v>13</v>
      </c>
      <c r="H4438" s="2">
        <v>1500000.0</v>
      </c>
      <c r="I4438" s="2">
        <v>7.6</v>
      </c>
    </row>
    <row r="4439">
      <c r="A4439" s="2" t="s">
        <v>4433</v>
      </c>
      <c r="B4439" s="2">
        <v>101.0</v>
      </c>
      <c r="C4439" s="2">
        <v>1163508.0</v>
      </c>
      <c r="D4439" s="2" t="s">
        <v>311</v>
      </c>
      <c r="E4439" s="2" t="s">
        <v>7298</v>
      </c>
      <c r="F4439" s="2" t="s">
        <v>12</v>
      </c>
      <c r="G4439" s="2" t="s">
        <v>13</v>
      </c>
      <c r="H4439" s="2">
        <v>2500000.0</v>
      </c>
      <c r="I4439" s="2">
        <v>5.1</v>
      </c>
    </row>
    <row r="4440">
      <c r="A4440" s="2" t="s">
        <v>7299</v>
      </c>
      <c r="B4440" s="2">
        <v>107.0</v>
      </c>
      <c r="D4440" s="2" t="s">
        <v>6477</v>
      </c>
      <c r="E4440" s="2" t="s">
        <v>7300</v>
      </c>
      <c r="F4440" s="2" t="s">
        <v>12</v>
      </c>
      <c r="G4440" s="2" t="s">
        <v>64</v>
      </c>
      <c r="H4440" s="2">
        <v>350000.0</v>
      </c>
      <c r="I4440" s="2">
        <v>6.8</v>
      </c>
    </row>
    <row r="4441">
      <c r="A4441" s="2" t="s">
        <v>7301</v>
      </c>
      <c r="B4441" s="2">
        <v>20.0</v>
      </c>
      <c r="D4441" s="2" t="s">
        <v>25</v>
      </c>
      <c r="E4441" s="2" t="s">
        <v>7302</v>
      </c>
      <c r="F4441" s="2" t="s">
        <v>12</v>
      </c>
      <c r="G4441" s="2" t="s">
        <v>13</v>
      </c>
      <c r="H4441" s="2">
        <v>1500000.0</v>
      </c>
      <c r="I4441" s="2">
        <v>6.8</v>
      </c>
    </row>
    <row r="4442">
      <c r="A4442" s="2" t="s">
        <v>7303</v>
      </c>
      <c r="B4442" s="2">
        <v>87.0</v>
      </c>
      <c r="D4442" s="2" t="s">
        <v>237</v>
      </c>
      <c r="E4442" s="2" t="s">
        <v>7304</v>
      </c>
      <c r="F4442" s="2" t="s">
        <v>12</v>
      </c>
      <c r="G4442" s="2" t="s">
        <v>95</v>
      </c>
      <c r="H4442" s="2">
        <v>1500000.0</v>
      </c>
      <c r="I4442" s="2">
        <v>6.8</v>
      </c>
    </row>
    <row r="4443">
      <c r="A4443" s="2" t="s">
        <v>7305</v>
      </c>
      <c r="B4443" s="2">
        <v>98.0</v>
      </c>
      <c r="D4443" s="2" t="s">
        <v>888</v>
      </c>
      <c r="E4443" s="2" t="s">
        <v>7306</v>
      </c>
      <c r="F4443" s="2" t="s">
        <v>12</v>
      </c>
      <c r="G4443" s="2" t="s">
        <v>13</v>
      </c>
      <c r="H4443" s="2">
        <v>1500000.0</v>
      </c>
      <c r="I4443" s="2">
        <v>6.3</v>
      </c>
    </row>
    <row r="4444">
      <c r="A4444" s="2" t="s">
        <v>7307</v>
      </c>
      <c r="B4444" s="2">
        <v>112.0</v>
      </c>
      <c r="D4444" s="2" t="s">
        <v>888</v>
      </c>
      <c r="E4444" s="2" t="s">
        <v>7308</v>
      </c>
      <c r="F4444" s="2" t="s">
        <v>12</v>
      </c>
      <c r="G4444" s="2" t="s">
        <v>3061</v>
      </c>
      <c r="H4444" s="2">
        <v>5000000.0</v>
      </c>
      <c r="I4444" s="2">
        <v>7.1</v>
      </c>
    </row>
    <row r="4445">
      <c r="A4445" s="2" t="s">
        <v>7309</v>
      </c>
      <c r="B4445" s="2">
        <v>82.0</v>
      </c>
      <c r="D4445" s="2" t="s">
        <v>4259</v>
      </c>
      <c r="E4445" s="2" t="s">
        <v>7310</v>
      </c>
      <c r="F4445" s="2" t="s">
        <v>12</v>
      </c>
      <c r="G4445" s="2" t="s">
        <v>95</v>
      </c>
      <c r="H4445" s="2">
        <v>1500000.0</v>
      </c>
      <c r="I4445" s="2">
        <v>2.8</v>
      </c>
    </row>
    <row r="4446">
      <c r="A4446" s="2" t="s">
        <v>7311</v>
      </c>
      <c r="B4446" s="2">
        <v>102.0</v>
      </c>
      <c r="D4446" s="2" t="s">
        <v>1378</v>
      </c>
      <c r="E4446" s="2" t="s">
        <v>7312</v>
      </c>
      <c r="F4446" s="2" t="s">
        <v>12</v>
      </c>
      <c r="G4446" s="2" t="s">
        <v>13</v>
      </c>
      <c r="H4446" s="2">
        <v>2000000.0</v>
      </c>
      <c r="I4446" s="2">
        <v>8.2</v>
      </c>
    </row>
    <row r="4447">
      <c r="A4447" s="2" t="s">
        <v>7313</v>
      </c>
      <c r="B4447" s="2">
        <v>97.0</v>
      </c>
      <c r="D4447" s="2" t="s">
        <v>116</v>
      </c>
      <c r="E4447" s="2" t="s">
        <v>7314</v>
      </c>
      <c r="F4447" s="2" t="s">
        <v>12</v>
      </c>
      <c r="G4447" s="2" t="s">
        <v>13</v>
      </c>
      <c r="H4447" s="2">
        <v>1500000.0</v>
      </c>
      <c r="I4447" s="2">
        <v>3.1</v>
      </c>
    </row>
    <row r="4448">
      <c r="A4448" s="2" t="s">
        <v>307</v>
      </c>
      <c r="B4448" s="2">
        <v>130.0</v>
      </c>
      <c r="C4448" s="2">
        <v>8.0033643E7</v>
      </c>
      <c r="D4448" s="2" t="s">
        <v>416</v>
      </c>
      <c r="E4448" s="2" t="s">
        <v>1417</v>
      </c>
      <c r="F4448" s="2" t="s">
        <v>12</v>
      </c>
      <c r="G4448" s="2" t="s">
        <v>13</v>
      </c>
      <c r="H4448" s="2">
        <v>6.0E7</v>
      </c>
      <c r="I4448" s="2">
        <v>7.0</v>
      </c>
    </row>
    <row r="4449">
      <c r="A4449" s="2" t="s">
        <v>7315</v>
      </c>
      <c r="B4449" s="2">
        <v>101.0</v>
      </c>
      <c r="D4449" s="2" t="s">
        <v>2139</v>
      </c>
      <c r="E4449" s="2" t="s">
        <v>7316</v>
      </c>
      <c r="F4449" s="2" t="s">
        <v>12</v>
      </c>
      <c r="G4449" s="2" t="s">
        <v>13</v>
      </c>
      <c r="H4449" s="2">
        <v>1500000.0</v>
      </c>
      <c r="I4449" s="2">
        <v>3.3</v>
      </c>
    </row>
    <row r="4450">
      <c r="A4450" s="2" t="s">
        <v>7317</v>
      </c>
      <c r="B4450" s="2">
        <v>93.0</v>
      </c>
      <c r="D4450" s="2" t="s">
        <v>1707</v>
      </c>
      <c r="E4450" s="2" t="s">
        <v>7318</v>
      </c>
      <c r="F4450" s="2" t="s">
        <v>12</v>
      </c>
      <c r="G4450" s="2" t="s">
        <v>13</v>
      </c>
      <c r="H4450" s="2">
        <v>2000000.0</v>
      </c>
      <c r="I4450" s="2">
        <v>3.6</v>
      </c>
    </row>
    <row r="4451">
      <c r="A4451" s="2" t="s">
        <v>7319</v>
      </c>
      <c r="B4451" s="2">
        <v>83.0</v>
      </c>
      <c r="C4451" s="2">
        <v>1.84925485E8</v>
      </c>
      <c r="D4451" s="2" t="s">
        <v>2105</v>
      </c>
      <c r="E4451" s="2" t="s">
        <v>7320</v>
      </c>
      <c r="F4451" s="2" t="s">
        <v>12</v>
      </c>
      <c r="G4451" s="2" t="s">
        <v>13</v>
      </c>
      <c r="H4451" s="2">
        <v>2000000.0</v>
      </c>
      <c r="I4451" s="2">
        <v>7.7</v>
      </c>
    </row>
    <row r="4452">
      <c r="A4452" s="2" t="s">
        <v>7321</v>
      </c>
      <c r="B4452" s="2">
        <v>106.0</v>
      </c>
      <c r="C4452" s="2">
        <v>304124.0</v>
      </c>
      <c r="D4452" s="2" t="s">
        <v>1196</v>
      </c>
      <c r="E4452" s="2" t="s">
        <v>7322</v>
      </c>
      <c r="F4452" s="2" t="s">
        <v>975</v>
      </c>
      <c r="G4452" s="2" t="s">
        <v>6571</v>
      </c>
      <c r="H4452" s="2">
        <v>1400000.0</v>
      </c>
      <c r="I4452" s="2">
        <v>6.7</v>
      </c>
    </row>
    <row r="4453">
      <c r="A4453" s="2" t="s">
        <v>7323</v>
      </c>
      <c r="B4453" s="2">
        <v>113.0</v>
      </c>
      <c r="D4453" s="2" t="s">
        <v>5212</v>
      </c>
      <c r="E4453" s="2" t="s">
        <v>7324</v>
      </c>
      <c r="F4453" s="2" t="s">
        <v>12</v>
      </c>
      <c r="G4453" s="2" t="s">
        <v>20</v>
      </c>
      <c r="H4453" s="2">
        <v>1455000.0</v>
      </c>
      <c r="I4453" s="2">
        <v>5.5</v>
      </c>
    </row>
    <row r="4454">
      <c r="A4454" s="2" t="s">
        <v>7325</v>
      </c>
      <c r="B4454" s="2">
        <v>94.0</v>
      </c>
      <c r="C4454" s="2">
        <v>36830.0</v>
      </c>
      <c r="D4454" s="2" t="s">
        <v>7326</v>
      </c>
      <c r="E4454" s="2" t="s">
        <v>7327</v>
      </c>
      <c r="F4454" s="2" t="s">
        <v>12</v>
      </c>
      <c r="G4454" s="2" t="s">
        <v>20</v>
      </c>
      <c r="H4454" s="2">
        <v>1400000.0</v>
      </c>
      <c r="I4454" s="2">
        <v>6.6</v>
      </c>
    </row>
    <row r="4455">
      <c r="A4455" s="2" t="s">
        <v>7328</v>
      </c>
      <c r="B4455" s="2">
        <v>101.0</v>
      </c>
      <c r="D4455" s="2" t="s">
        <v>1196</v>
      </c>
      <c r="E4455" s="2" t="s">
        <v>7329</v>
      </c>
      <c r="F4455" s="2" t="s">
        <v>12</v>
      </c>
      <c r="G4455" s="2" t="s">
        <v>13</v>
      </c>
      <c r="H4455" s="2">
        <v>2000000.0</v>
      </c>
      <c r="I4455" s="2">
        <v>4.8</v>
      </c>
    </row>
    <row r="4456">
      <c r="A4456" s="2" t="s">
        <v>5970</v>
      </c>
      <c r="B4456" s="2">
        <v>99.0</v>
      </c>
      <c r="D4456" s="2" t="s">
        <v>1929</v>
      </c>
      <c r="E4456" s="2" t="s">
        <v>7330</v>
      </c>
      <c r="F4456" s="2" t="s">
        <v>12</v>
      </c>
      <c r="G4456" s="2" t="s">
        <v>95</v>
      </c>
      <c r="H4456" s="2">
        <v>3150000.0</v>
      </c>
      <c r="I4456" s="2">
        <v>5.5</v>
      </c>
    </row>
    <row r="4457">
      <c r="A4457" s="2" t="s">
        <v>7331</v>
      </c>
      <c r="B4457" s="2">
        <v>76.0</v>
      </c>
      <c r="C4457" s="2">
        <v>231186.0</v>
      </c>
      <c r="D4457" s="2" t="s">
        <v>1957</v>
      </c>
      <c r="E4457" s="2" t="s">
        <v>7332</v>
      </c>
      <c r="F4457" s="2" t="s">
        <v>512</v>
      </c>
      <c r="G4457" s="2" t="s">
        <v>513</v>
      </c>
      <c r="I4457" s="2">
        <v>6.3</v>
      </c>
    </row>
    <row r="4458">
      <c r="A4458" s="2" t="s">
        <v>7333</v>
      </c>
      <c r="B4458" s="2">
        <v>91.0</v>
      </c>
      <c r="D4458" s="2" t="s">
        <v>1929</v>
      </c>
      <c r="E4458" s="2" t="s">
        <v>7334</v>
      </c>
      <c r="F4458" s="2" t="s">
        <v>12</v>
      </c>
      <c r="G4458" s="2" t="s">
        <v>13</v>
      </c>
      <c r="H4458" s="2">
        <v>1400000.0</v>
      </c>
      <c r="I4458" s="2">
        <v>6.9</v>
      </c>
    </row>
    <row r="4459">
      <c r="A4459" s="2" t="s">
        <v>7335</v>
      </c>
      <c r="B4459" s="2">
        <v>105.0</v>
      </c>
      <c r="D4459" s="2" t="s">
        <v>833</v>
      </c>
      <c r="E4459" s="2" t="s">
        <v>7336</v>
      </c>
      <c r="F4459" s="2" t="s">
        <v>12</v>
      </c>
      <c r="G4459" s="2" t="s">
        <v>13</v>
      </c>
      <c r="H4459" s="2">
        <v>1377800.0</v>
      </c>
      <c r="I4459" s="2">
        <v>6.5</v>
      </c>
    </row>
    <row r="4460">
      <c r="A4460" s="2" t="s">
        <v>452</v>
      </c>
      <c r="B4460" s="2">
        <v>120.0</v>
      </c>
      <c r="C4460" s="2">
        <v>3650677.0</v>
      </c>
      <c r="D4460" s="2" t="s">
        <v>349</v>
      </c>
      <c r="E4460" s="2" t="s">
        <v>7337</v>
      </c>
      <c r="F4460" s="2" t="s">
        <v>12</v>
      </c>
      <c r="G4460" s="2" t="s">
        <v>20</v>
      </c>
      <c r="H4460" s="2">
        <v>960000.0</v>
      </c>
      <c r="I4460" s="2">
        <v>8.2</v>
      </c>
    </row>
    <row r="4461">
      <c r="A4461" s="2" t="s">
        <v>7338</v>
      </c>
      <c r="B4461" s="2">
        <v>105.0</v>
      </c>
      <c r="D4461" s="2" t="s">
        <v>5212</v>
      </c>
      <c r="E4461" s="2" t="s">
        <v>7339</v>
      </c>
      <c r="F4461" s="2" t="s">
        <v>12</v>
      </c>
      <c r="G4461" s="2" t="s">
        <v>13</v>
      </c>
      <c r="H4461" s="2">
        <v>1250000.0</v>
      </c>
      <c r="I4461" s="2">
        <v>7.1</v>
      </c>
    </row>
    <row r="4462">
      <c r="B4462" s="2">
        <v>120.0</v>
      </c>
      <c r="D4462" s="2" t="s">
        <v>7340</v>
      </c>
      <c r="E4462" s="2" t="s">
        <v>7341</v>
      </c>
      <c r="F4462" s="2" t="s">
        <v>12</v>
      </c>
      <c r="G4462" s="2" t="s">
        <v>13</v>
      </c>
      <c r="I4462" s="2">
        <v>7.3</v>
      </c>
    </row>
    <row r="4463">
      <c r="A4463" s="2" t="s">
        <v>5654</v>
      </c>
      <c r="B4463" s="2">
        <v>105.0</v>
      </c>
      <c r="C4463" s="2">
        <v>1647780.0</v>
      </c>
      <c r="D4463" s="2" t="s">
        <v>1196</v>
      </c>
      <c r="E4463" s="2" t="s">
        <v>7342</v>
      </c>
      <c r="F4463" s="2" t="s">
        <v>5486</v>
      </c>
      <c r="G4463" s="2" t="s">
        <v>2663</v>
      </c>
      <c r="H4463" s="2">
        <v>1300000.0</v>
      </c>
      <c r="I4463" s="2">
        <v>8.1</v>
      </c>
    </row>
    <row r="4464">
      <c r="A4464" s="2" t="s">
        <v>7343</v>
      </c>
      <c r="B4464" s="2">
        <v>95.0</v>
      </c>
      <c r="C4464" s="2">
        <v>695229.0</v>
      </c>
      <c r="D4464" s="2" t="s">
        <v>888</v>
      </c>
      <c r="E4464" s="2" t="s">
        <v>7344</v>
      </c>
      <c r="F4464" s="2" t="s">
        <v>12</v>
      </c>
      <c r="G4464" s="2" t="s">
        <v>13</v>
      </c>
      <c r="H4464" s="2">
        <v>1300000.0</v>
      </c>
      <c r="I4464" s="2">
        <v>7.2</v>
      </c>
    </row>
    <row r="4465">
      <c r="A4465" s="2" t="s">
        <v>7345</v>
      </c>
      <c r="B4465" s="2">
        <v>135.0</v>
      </c>
      <c r="C4465" s="2">
        <v>638951.0</v>
      </c>
      <c r="D4465" s="2" t="s">
        <v>1196</v>
      </c>
      <c r="E4465" s="2" t="s">
        <v>7346</v>
      </c>
      <c r="F4465" s="2" t="s">
        <v>7347</v>
      </c>
      <c r="G4465" s="2" t="s">
        <v>13</v>
      </c>
      <c r="H4465" s="2">
        <v>1592000.0</v>
      </c>
      <c r="I4465" s="2">
        <v>7.4</v>
      </c>
    </row>
    <row r="4466">
      <c r="A4466" s="2" t="s">
        <v>7348</v>
      </c>
      <c r="B4466" s="2">
        <v>105.0</v>
      </c>
      <c r="C4466" s="2">
        <v>609042.0</v>
      </c>
      <c r="D4466" s="2" t="s">
        <v>1196</v>
      </c>
      <c r="E4466" s="2" t="s">
        <v>7349</v>
      </c>
      <c r="F4466" s="2" t="s">
        <v>12</v>
      </c>
      <c r="G4466" s="2" t="s">
        <v>13</v>
      </c>
      <c r="H4466" s="2">
        <v>1300000.0</v>
      </c>
      <c r="I4466" s="2">
        <v>6.5</v>
      </c>
    </row>
    <row r="4467">
      <c r="A4467" s="2" t="s">
        <v>7350</v>
      </c>
      <c r="B4467" s="2">
        <v>83.0</v>
      </c>
      <c r="C4467" s="2">
        <v>1521.0</v>
      </c>
      <c r="D4467" s="2" t="s">
        <v>2620</v>
      </c>
      <c r="E4467" s="2" t="s">
        <v>7351</v>
      </c>
      <c r="F4467" s="2" t="s">
        <v>12</v>
      </c>
      <c r="G4467" s="2" t="s">
        <v>95</v>
      </c>
      <c r="H4467" s="2">
        <v>1500000.0</v>
      </c>
      <c r="I4467" s="2">
        <v>5.7</v>
      </c>
    </row>
    <row r="4468">
      <c r="A4468" s="2" t="s">
        <v>1498</v>
      </c>
      <c r="B4468" s="2">
        <v>111.0</v>
      </c>
      <c r="C4468" s="2">
        <v>3.2940507E7</v>
      </c>
      <c r="D4468" s="2" t="s">
        <v>154</v>
      </c>
      <c r="E4468" s="2" t="s">
        <v>1499</v>
      </c>
      <c r="F4468" s="2" t="s">
        <v>12</v>
      </c>
      <c r="G4468" s="2" t="s">
        <v>13</v>
      </c>
      <c r="H4468" s="2">
        <v>6.0E7</v>
      </c>
      <c r="I4468" s="2">
        <v>6.1</v>
      </c>
    </row>
    <row r="4469">
      <c r="B4469" s="2">
        <v>60.0</v>
      </c>
      <c r="D4469" s="2" t="s">
        <v>650</v>
      </c>
      <c r="E4469" s="2" t="s">
        <v>7352</v>
      </c>
      <c r="F4469" s="2" t="s">
        <v>12</v>
      </c>
      <c r="G4469" s="2" t="s">
        <v>13</v>
      </c>
      <c r="H4469" s="2">
        <v>5000000.0</v>
      </c>
      <c r="I4469" s="2">
        <v>7.7</v>
      </c>
    </row>
    <row r="4470">
      <c r="A4470" s="2" t="s">
        <v>7353</v>
      </c>
      <c r="B4470" s="2">
        <v>135.0</v>
      </c>
      <c r="D4470" s="2" t="s">
        <v>2510</v>
      </c>
      <c r="E4470" s="2" t="s">
        <v>7354</v>
      </c>
      <c r="F4470" s="2" t="s">
        <v>12</v>
      </c>
      <c r="G4470" s="2" t="s">
        <v>7355</v>
      </c>
      <c r="H4470" s="2">
        <v>1400000.0</v>
      </c>
      <c r="I4470" s="2">
        <v>8.7</v>
      </c>
    </row>
    <row r="4471">
      <c r="A4471" s="2" t="s">
        <v>7356</v>
      </c>
      <c r="B4471" s="2">
        <v>88.0</v>
      </c>
      <c r="D4471" s="2" t="s">
        <v>222</v>
      </c>
      <c r="E4471" s="2" t="s">
        <v>7357</v>
      </c>
      <c r="F4471" s="2" t="s">
        <v>12</v>
      </c>
      <c r="G4471" s="2" t="s">
        <v>95</v>
      </c>
      <c r="H4471" s="2">
        <v>1750000.0</v>
      </c>
      <c r="I4471" s="2">
        <v>4.3</v>
      </c>
    </row>
    <row r="4472">
      <c r="A4472" s="2" t="s">
        <v>7358</v>
      </c>
      <c r="B4472" s="2">
        <v>87.0</v>
      </c>
      <c r="C4472" s="2">
        <v>19539.0</v>
      </c>
      <c r="D4472" s="2" t="s">
        <v>585</v>
      </c>
      <c r="E4472" s="2" t="s">
        <v>7359</v>
      </c>
      <c r="F4472" s="2" t="s">
        <v>12</v>
      </c>
      <c r="G4472" s="2" t="s">
        <v>13</v>
      </c>
      <c r="H4472" s="2">
        <v>1000000.0</v>
      </c>
      <c r="I4472" s="2">
        <v>6.2</v>
      </c>
    </row>
    <row r="4473">
      <c r="A4473" s="2" t="s">
        <v>7360</v>
      </c>
      <c r="B4473" s="2">
        <v>97.0</v>
      </c>
      <c r="C4473" s="2">
        <v>100358.0</v>
      </c>
      <c r="D4473" s="2" t="s">
        <v>3889</v>
      </c>
      <c r="E4473" s="2" t="s">
        <v>7361</v>
      </c>
      <c r="F4473" s="2" t="s">
        <v>12</v>
      </c>
      <c r="G4473" s="2" t="s">
        <v>1953</v>
      </c>
      <c r="H4473" s="2">
        <v>1500000.0</v>
      </c>
      <c r="I4473" s="2">
        <v>3.3</v>
      </c>
    </row>
    <row r="4474">
      <c r="A4474" s="2" t="s">
        <v>6788</v>
      </c>
      <c r="B4474" s="2">
        <v>82.0</v>
      </c>
      <c r="D4474" s="2" t="s">
        <v>585</v>
      </c>
      <c r="E4474" s="2" t="s">
        <v>7362</v>
      </c>
      <c r="F4474" s="2" t="s">
        <v>12</v>
      </c>
      <c r="G4474" s="2" t="s">
        <v>13</v>
      </c>
      <c r="H4474" s="2">
        <v>1300000.0</v>
      </c>
      <c r="I4474" s="2">
        <v>2.7</v>
      </c>
    </row>
    <row r="4475">
      <c r="A4475" s="2" t="s">
        <v>7363</v>
      </c>
      <c r="B4475" s="2">
        <v>103.0</v>
      </c>
      <c r="D4475" s="2" t="s">
        <v>7364</v>
      </c>
      <c r="E4475" s="2" t="s">
        <v>7365</v>
      </c>
      <c r="F4475" s="2" t="s">
        <v>12</v>
      </c>
      <c r="G4475" s="2" t="s">
        <v>13</v>
      </c>
      <c r="H4475" s="2">
        <v>1300000.0</v>
      </c>
      <c r="I4475" s="2">
        <v>5.2</v>
      </c>
    </row>
    <row r="4476">
      <c r="A4476" s="2" t="s">
        <v>3810</v>
      </c>
      <c r="B4476" s="2">
        <v>130.0</v>
      </c>
      <c r="D4476" s="2" t="s">
        <v>7366</v>
      </c>
      <c r="E4476" s="2" t="s">
        <v>7367</v>
      </c>
      <c r="F4476" s="2" t="s">
        <v>12</v>
      </c>
      <c r="G4476" s="2" t="s">
        <v>13</v>
      </c>
      <c r="H4476" s="2">
        <v>1288000.0</v>
      </c>
      <c r="I4476" s="2">
        <v>8.2</v>
      </c>
    </row>
    <row r="4477">
      <c r="A4477" s="2" t="s">
        <v>2448</v>
      </c>
      <c r="B4477" s="2">
        <v>87.0</v>
      </c>
      <c r="C4477" s="2">
        <v>1.91E7</v>
      </c>
      <c r="D4477" s="2" t="s">
        <v>1059</v>
      </c>
      <c r="E4477" s="2" t="s">
        <v>7368</v>
      </c>
      <c r="F4477" s="2" t="s">
        <v>12</v>
      </c>
      <c r="G4477" s="2" t="s">
        <v>13</v>
      </c>
      <c r="H4477" s="2">
        <v>1250000.0</v>
      </c>
      <c r="I4477" s="2">
        <v>6.1</v>
      </c>
    </row>
    <row r="4478">
      <c r="A4478" s="2" t="s">
        <v>6411</v>
      </c>
      <c r="B4478" s="2">
        <v>101.0</v>
      </c>
      <c r="D4478" s="2" t="s">
        <v>7369</v>
      </c>
      <c r="E4478" s="2" t="s">
        <v>7370</v>
      </c>
      <c r="F4478" s="2" t="s">
        <v>12</v>
      </c>
      <c r="G4478" s="2" t="s">
        <v>13</v>
      </c>
      <c r="H4478" s="2">
        <v>1250000.0</v>
      </c>
      <c r="I4478" s="2">
        <v>8.0</v>
      </c>
    </row>
    <row r="4479">
      <c r="A4479" s="2" t="s">
        <v>7371</v>
      </c>
      <c r="B4479" s="2">
        <v>96.0</v>
      </c>
      <c r="D4479" s="2" t="s">
        <v>3533</v>
      </c>
      <c r="E4479" s="2" t="s">
        <v>7372</v>
      </c>
      <c r="F4479" s="2" t="s">
        <v>12</v>
      </c>
      <c r="G4479" s="2" t="s">
        <v>13</v>
      </c>
      <c r="H4479" s="2">
        <v>1250000.0</v>
      </c>
      <c r="I4479" s="2">
        <v>5.5</v>
      </c>
    </row>
    <row r="4480">
      <c r="A4480" s="2" t="s">
        <v>6795</v>
      </c>
      <c r="B4480" s="2">
        <v>80.0</v>
      </c>
      <c r="C4480" s="2">
        <v>2833383.0</v>
      </c>
      <c r="D4480" s="2" t="s">
        <v>2162</v>
      </c>
      <c r="E4480" s="2" t="s">
        <v>7373</v>
      </c>
      <c r="F4480" s="2" t="s">
        <v>12</v>
      </c>
      <c r="G4480" s="2" t="s">
        <v>13</v>
      </c>
      <c r="H4480" s="2">
        <v>427000.0</v>
      </c>
      <c r="I4480" s="2">
        <v>5.7</v>
      </c>
    </row>
    <row r="4481">
      <c r="A4481" s="2" t="s">
        <v>7374</v>
      </c>
      <c r="B4481" s="2">
        <v>87.0</v>
      </c>
      <c r="D4481" s="2" t="s">
        <v>3985</v>
      </c>
      <c r="E4481" s="2" t="s">
        <v>7375</v>
      </c>
      <c r="F4481" s="2" t="s">
        <v>12</v>
      </c>
      <c r="G4481" s="2" t="s">
        <v>13</v>
      </c>
      <c r="H4481" s="2">
        <v>1.5E7</v>
      </c>
      <c r="I4481" s="2">
        <v>3.7</v>
      </c>
    </row>
    <row r="4482">
      <c r="A4482" s="2" t="s">
        <v>7376</v>
      </c>
      <c r="B4482" s="2">
        <v>92.0</v>
      </c>
      <c r="D4482" s="2" t="s">
        <v>7377</v>
      </c>
      <c r="E4482" s="2" t="s">
        <v>7378</v>
      </c>
      <c r="F4482" s="2" t="s">
        <v>12</v>
      </c>
      <c r="G4482" s="2" t="s">
        <v>13</v>
      </c>
      <c r="H4482" s="2">
        <v>1250000.0</v>
      </c>
      <c r="I4482" s="2">
        <v>7.1</v>
      </c>
    </row>
    <row r="4483">
      <c r="A4483" s="2" t="s">
        <v>6640</v>
      </c>
      <c r="B4483" s="2">
        <v>118.0</v>
      </c>
      <c r="D4483" s="2" t="s">
        <v>2479</v>
      </c>
      <c r="E4483" s="2" t="s">
        <v>7379</v>
      </c>
      <c r="F4483" s="2" t="s">
        <v>12</v>
      </c>
      <c r="G4483" s="2" t="s">
        <v>13</v>
      </c>
      <c r="H4483" s="2">
        <v>1250000.0</v>
      </c>
      <c r="I4483" s="2">
        <v>7.8</v>
      </c>
    </row>
    <row r="4484">
      <c r="B4484" s="2">
        <v>27.0</v>
      </c>
      <c r="D4484" s="2" t="s">
        <v>1196</v>
      </c>
      <c r="E4484" s="2" t="s">
        <v>7380</v>
      </c>
      <c r="F4484" s="2" t="s">
        <v>12</v>
      </c>
      <c r="G4484" s="2" t="s">
        <v>13</v>
      </c>
      <c r="I4484" s="2">
        <v>7.3</v>
      </c>
    </row>
    <row r="4485">
      <c r="A4485" s="2" t="s">
        <v>1767</v>
      </c>
      <c r="B4485" s="2">
        <v>123.0</v>
      </c>
      <c r="D4485" s="2" t="s">
        <v>5235</v>
      </c>
      <c r="E4485" s="2" t="s">
        <v>7381</v>
      </c>
      <c r="F4485" s="2" t="s">
        <v>12</v>
      </c>
      <c r="G4485" s="2" t="s">
        <v>13</v>
      </c>
      <c r="H4485" s="2">
        <v>1420000.0</v>
      </c>
      <c r="I4485" s="2">
        <v>4.1</v>
      </c>
    </row>
    <row r="4486">
      <c r="A4486" s="2" t="s">
        <v>534</v>
      </c>
      <c r="B4486" s="2">
        <v>100.0</v>
      </c>
      <c r="C4486" s="2">
        <v>2.47417E7</v>
      </c>
      <c r="D4486" s="2" t="s">
        <v>1196</v>
      </c>
      <c r="E4486" s="2" t="s">
        <v>7382</v>
      </c>
      <c r="F4486" s="2" t="s">
        <v>12</v>
      </c>
      <c r="G4486" s="2" t="s">
        <v>13</v>
      </c>
      <c r="H4486" s="2">
        <v>1200000.0</v>
      </c>
      <c r="I4486" s="2">
        <v>7.2</v>
      </c>
    </row>
    <row r="4487">
      <c r="A4487" s="2" t="s">
        <v>115</v>
      </c>
      <c r="B4487" s="2">
        <v>103.0</v>
      </c>
      <c r="C4487" s="2">
        <v>5.5153403E7</v>
      </c>
      <c r="D4487" s="2" t="s">
        <v>1059</v>
      </c>
      <c r="E4487" s="2" t="s">
        <v>7383</v>
      </c>
      <c r="F4487" s="2" t="s">
        <v>12</v>
      </c>
      <c r="G4487" s="2" t="s">
        <v>13</v>
      </c>
      <c r="H4487" s="2">
        <v>1200000.0</v>
      </c>
      <c r="I4487" s="2">
        <v>7.7</v>
      </c>
    </row>
    <row r="4488">
      <c r="A4488" s="2" t="s">
        <v>1721</v>
      </c>
      <c r="B4488" s="2">
        <v>100.0</v>
      </c>
      <c r="C4488" s="2">
        <v>1.8488314E7</v>
      </c>
      <c r="D4488" s="2" t="s">
        <v>4317</v>
      </c>
      <c r="E4488" s="2" t="s">
        <v>7384</v>
      </c>
      <c r="F4488" s="2" t="s">
        <v>12</v>
      </c>
      <c r="G4488" s="2" t="s">
        <v>13</v>
      </c>
      <c r="H4488" s="2">
        <v>1200000.0</v>
      </c>
      <c r="I4488" s="2">
        <v>7.1</v>
      </c>
    </row>
    <row r="4489">
      <c r="A4489" s="2" t="s">
        <v>7385</v>
      </c>
      <c r="B4489" s="2">
        <v>99.0</v>
      </c>
      <c r="D4489" s="2" t="s">
        <v>637</v>
      </c>
      <c r="E4489" s="2" t="s">
        <v>7386</v>
      </c>
      <c r="F4489" s="2" t="s">
        <v>12</v>
      </c>
      <c r="G4489" s="2" t="s">
        <v>13</v>
      </c>
      <c r="H4489" s="2">
        <v>1300000.0</v>
      </c>
      <c r="I4489" s="2">
        <v>7.6</v>
      </c>
    </row>
    <row r="4490">
      <c r="A4490" s="2" t="s">
        <v>7387</v>
      </c>
      <c r="B4490" s="2">
        <v>89.0</v>
      </c>
      <c r="C4490" s="2">
        <v>11278.0</v>
      </c>
      <c r="D4490" s="2" t="s">
        <v>888</v>
      </c>
      <c r="E4490" s="2" t="s">
        <v>7388</v>
      </c>
      <c r="F4490" s="2" t="s">
        <v>975</v>
      </c>
      <c r="G4490" s="2" t="s">
        <v>1020</v>
      </c>
      <c r="H4490" s="2">
        <v>1300000.0</v>
      </c>
      <c r="I4490" s="2">
        <v>7.0</v>
      </c>
    </row>
    <row r="4491">
      <c r="A4491" s="2" t="s">
        <v>942</v>
      </c>
      <c r="B4491" s="2">
        <v>104.0</v>
      </c>
      <c r="C4491" s="2">
        <v>7.9363785E7</v>
      </c>
      <c r="D4491" s="2" t="s">
        <v>943</v>
      </c>
      <c r="E4491" s="2" t="s">
        <v>944</v>
      </c>
      <c r="F4491" s="2" t="s">
        <v>12</v>
      </c>
      <c r="G4491" s="2" t="s">
        <v>13</v>
      </c>
      <c r="H4491" s="2">
        <v>8.0E7</v>
      </c>
      <c r="I4491" s="2">
        <v>5.5</v>
      </c>
    </row>
    <row r="4492">
      <c r="A4492" s="2" t="s">
        <v>3562</v>
      </c>
      <c r="B4492" s="2">
        <v>114.0</v>
      </c>
      <c r="C4492" s="2">
        <v>1.3876974E7</v>
      </c>
      <c r="D4492" s="2" t="s">
        <v>495</v>
      </c>
      <c r="E4492" s="2" t="s">
        <v>7389</v>
      </c>
      <c r="F4492" s="2" t="s">
        <v>1952</v>
      </c>
      <c r="G4492" s="2" t="s">
        <v>1953</v>
      </c>
      <c r="H4492" s="2">
        <v>7000000.0</v>
      </c>
      <c r="I4492" s="2">
        <v>7.4</v>
      </c>
    </row>
    <row r="4493">
      <c r="A4493" s="2" t="s">
        <v>4715</v>
      </c>
      <c r="B4493" s="2">
        <v>111.0</v>
      </c>
      <c r="C4493" s="2">
        <v>9180275.0</v>
      </c>
      <c r="D4493" s="2" t="s">
        <v>1196</v>
      </c>
      <c r="E4493" s="2" t="s">
        <v>7390</v>
      </c>
      <c r="F4493" s="2" t="s">
        <v>12</v>
      </c>
      <c r="G4493" s="2" t="s">
        <v>13</v>
      </c>
      <c r="H4493" s="2">
        <v>1200000.0</v>
      </c>
      <c r="I4493" s="2">
        <v>7.7</v>
      </c>
    </row>
    <row r="4494">
      <c r="A4494" s="2" t="s">
        <v>3810</v>
      </c>
      <c r="B4494" s="2">
        <v>99.0</v>
      </c>
      <c r="D4494" s="2" t="s">
        <v>4688</v>
      </c>
      <c r="E4494" s="2" t="s">
        <v>7391</v>
      </c>
      <c r="F4494" s="2" t="s">
        <v>12</v>
      </c>
      <c r="G4494" s="2" t="s">
        <v>13</v>
      </c>
      <c r="H4494" s="2">
        <v>1200000.0</v>
      </c>
      <c r="I4494" s="2">
        <v>7.2</v>
      </c>
    </row>
    <row r="4495">
      <c r="A4495" s="2" t="s">
        <v>2111</v>
      </c>
      <c r="B4495" s="2">
        <v>110.0</v>
      </c>
      <c r="C4495" s="2">
        <v>2.2494487E7</v>
      </c>
      <c r="D4495" s="2" t="s">
        <v>758</v>
      </c>
      <c r="E4495" s="2" t="s">
        <v>3156</v>
      </c>
      <c r="F4495" s="2" t="s">
        <v>12</v>
      </c>
      <c r="G4495" s="2" t="s">
        <v>265</v>
      </c>
      <c r="H4495" s="2">
        <v>2.7E7</v>
      </c>
      <c r="I4495" s="2">
        <v>7.8</v>
      </c>
    </row>
    <row r="4496">
      <c r="A4496" s="2" t="s">
        <v>7392</v>
      </c>
      <c r="B4496" s="2">
        <v>85.0</v>
      </c>
      <c r="C4496" s="2">
        <v>2199853.0</v>
      </c>
      <c r="D4496" s="2" t="s">
        <v>888</v>
      </c>
      <c r="E4496" s="2" t="s">
        <v>7393</v>
      </c>
      <c r="F4496" s="2" t="s">
        <v>12</v>
      </c>
      <c r="G4496" s="2" t="s">
        <v>13</v>
      </c>
      <c r="H4496" s="2">
        <v>1200000.0</v>
      </c>
      <c r="I4496" s="2">
        <v>6.6</v>
      </c>
    </row>
    <row r="4497">
      <c r="A4497" s="2" t="s">
        <v>7394</v>
      </c>
      <c r="B4497" s="2">
        <v>113.0</v>
      </c>
      <c r="C4497" s="2">
        <v>2859955.0</v>
      </c>
      <c r="D4497" s="2" t="s">
        <v>1327</v>
      </c>
      <c r="E4497" s="2" t="s">
        <v>7395</v>
      </c>
      <c r="F4497" s="2" t="s">
        <v>12</v>
      </c>
      <c r="G4497" s="2" t="s">
        <v>13</v>
      </c>
      <c r="H4497" s="2">
        <v>1200000.0</v>
      </c>
      <c r="I4497" s="2">
        <v>6.0</v>
      </c>
    </row>
    <row r="4498">
      <c r="A4498" s="2" t="s">
        <v>618</v>
      </c>
      <c r="B4498" s="2">
        <v>99.0</v>
      </c>
      <c r="C4498" s="2">
        <v>2812029.0</v>
      </c>
      <c r="D4498" s="2" t="s">
        <v>751</v>
      </c>
      <c r="E4498" s="2" t="s">
        <v>7396</v>
      </c>
      <c r="F4498" s="2" t="s">
        <v>12</v>
      </c>
      <c r="G4498" s="2" t="s">
        <v>13</v>
      </c>
      <c r="H4498" s="2">
        <v>1200000.0</v>
      </c>
      <c r="I4498" s="2">
        <v>8.4</v>
      </c>
    </row>
    <row r="4499">
      <c r="A4499" s="2" t="s">
        <v>6339</v>
      </c>
      <c r="B4499" s="2">
        <v>83.0</v>
      </c>
      <c r="D4499" s="2" t="s">
        <v>2040</v>
      </c>
      <c r="E4499" s="2" t="s">
        <v>7397</v>
      </c>
      <c r="F4499" s="2" t="s">
        <v>12</v>
      </c>
      <c r="G4499" s="2" t="s">
        <v>13</v>
      </c>
      <c r="I4499" s="2">
        <v>6.5</v>
      </c>
    </row>
    <row r="4500">
      <c r="A4500" s="2" t="s">
        <v>2999</v>
      </c>
      <c r="B4500" s="2">
        <v>142.0</v>
      </c>
      <c r="C4500" s="2">
        <v>6100000.0</v>
      </c>
      <c r="D4500" s="2" t="s">
        <v>5212</v>
      </c>
      <c r="E4500" s="2" t="s">
        <v>7398</v>
      </c>
      <c r="F4500" s="2" t="s">
        <v>3384</v>
      </c>
      <c r="G4500" s="2" t="s">
        <v>2458</v>
      </c>
      <c r="H4500" s="2">
        <v>1200000.0</v>
      </c>
      <c r="I4500" s="2">
        <v>8.9</v>
      </c>
    </row>
    <row r="4501">
      <c r="A4501" s="2" t="s">
        <v>7399</v>
      </c>
      <c r="B4501" s="2">
        <v>112.0</v>
      </c>
      <c r="C4501" s="2">
        <v>375723.0</v>
      </c>
      <c r="D4501" s="2" t="s">
        <v>888</v>
      </c>
      <c r="E4501" s="2" t="s">
        <v>7400</v>
      </c>
      <c r="F4501" s="2" t="s">
        <v>5039</v>
      </c>
      <c r="G4501" s="2" t="s">
        <v>5855</v>
      </c>
      <c r="H4501" s="2">
        <v>4000000.0</v>
      </c>
      <c r="I4501" s="2">
        <v>7.9</v>
      </c>
    </row>
    <row r="4502">
      <c r="A4502" s="2" t="s">
        <v>7401</v>
      </c>
      <c r="B4502" s="2">
        <v>108.0</v>
      </c>
      <c r="C4502" s="2">
        <v>594904.0</v>
      </c>
      <c r="D4502" s="2" t="s">
        <v>888</v>
      </c>
      <c r="E4502" s="2" t="s">
        <v>7402</v>
      </c>
      <c r="F4502" s="2" t="s">
        <v>12</v>
      </c>
      <c r="G4502" s="2" t="s">
        <v>13</v>
      </c>
      <c r="H4502" s="2">
        <v>1200000.0</v>
      </c>
      <c r="I4502" s="2">
        <v>6.0</v>
      </c>
    </row>
    <row r="4503">
      <c r="A4503" s="2" t="s">
        <v>7403</v>
      </c>
      <c r="B4503" s="2">
        <v>88.0</v>
      </c>
      <c r="C4503" s="2">
        <v>58936.0</v>
      </c>
      <c r="D4503" s="2" t="s">
        <v>2233</v>
      </c>
      <c r="E4503" s="2" t="s">
        <v>7404</v>
      </c>
      <c r="F4503" s="2" t="s">
        <v>12</v>
      </c>
      <c r="G4503" s="2" t="s">
        <v>13</v>
      </c>
      <c r="H4503" s="2">
        <v>1200000.0</v>
      </c>
      <c r="I4503" s="2">
        <v>6.1</v>
      </c>
    </row>
    <row r="4504">
      <c r="A4504" s="2" t="s">
        <v>5119</v>
      </c>
      <c r="B4504" s="2">
        <v>97.0</v>
      </c>
      <c r="C4504" s="2">
        <v>24784.0</v>
      </c>
      <c r="D4504" s="2" t="s">
        <v>25</v>
      </c>
      <c r="E4504" s="2" t="s">
        <v>7405</v>
      </c>
      <c r="F4504" s="2" t="s">
        <v>12</v>
      </c>
      <c r="G4504" s="2" t="s">
        <v>95</v>
      </c>
      <c r="H4504" s="2">
        <v>1200000.0</v>
      </c>
      <c r="I4504" s="2">
        <v>7.4</v>
      </c>
    </row>
    <row r="4505">
      <c r="A4505" s="2" t="s">
        <v>7406</v>
      </c>
      <c r="B4505" s="2">
        <v>85.0</v>
      </c>
      <c r="C4505" s="2">
        <v>7826.0</v>
      </c>
      <c r="D4505" s="2" t="s">
        <v>6092</v>
      </c>
      <c r="E4505" s="2" t="s">
        <v>7407</v>
      </c>
      <c r="F4505" s="2" t="s">
        <v>12</v>
      </c>
      <c r="G4505" s="2" t="s">
        <v>13</v>
      </c>
      <c r="H4505" s="2">
        <v>1200000.0</v>
      </c>
      <c r="I4505" s="2">
        <v>6.2</v>
      </c>
    </row>
    <row r="4506">
      <c r="A4506" s="2" t="s">
        <v>7408</v>
      </c>
      <c r="B4506" s="2">
        <v>103.0</v>
      </c>
      <c r="D4506" s="2" t="s">
        <v>1196</v>
      </c>
      <c r="E4506" s="2" t="s">
        <v>7409</v>
      </c>
      <c r="F4506" s="2" t="s">
        <v>512</v>
      </c>
      <c r="G4506" s="2" t="s">
        <v>513</v>
      </c>
      <c r="H4506" s="2">
        <v>1500000.0</v>
      </c>
      <c r="I4506" s="2">
        <v>5.6</v>
      </c>
    </row>
    <row r="4507">
      <c r="A4507" s="2" t="s">
        <v>7410</v>
      </c>
      <c r="B4507" s="2">
        <v>110.0</v>
      </c>
      <c r="C4507" s="2">
        <v>3830.0</v>
      </c>
      <c r="D4507" s="2" t="s">
        <v>888</v>
      </c>
      <c r="E4507" s="2" t="s">
        <v>7411</v>
      </c>
      <c r="F4507" s="2" t="s">
        <v>975</v>
      </c>
      <c r="G4507" s="2" t="s">
        <v>13</v>
      </c>
      <c r="H4507" s="2">
        <v>1200000.0</v>
      </c>
      <c r="I4507" s="2">
        <v>7.2</v>
      </c>
    </row>
    <row r="4508">
      <c r="A4508" s="2" t="s">
        <v>7412</v>
      </c>
      <c r="B4508" s="2">
        <v>88.0</v>
      </c>
      <c r="D4508" s="2" t="s">
        <v>1871</v>
      </c>
      <c r="E4508" s="2" t="s">
        <v>7413</v>
      </c>
      <c r="F4508" s="2" t="s">
        <v>12</v>
      </c>
      <c r="G4508" s="2" t="s">
        <v>13</v>
      </c>
      <c r="I4508" s="2">
        <v>6.1</v>
      </c>
    </row>
    <row r="4509">
      <c r="A4509" s="2" t="s">
        <v>7414</v>
      </c>
      <c r="B4509" s="2">
        <v>76.0</v>
      </c>
      <c r="D4509" s="2" t="s">
        <v>585</v>
      </c>
      <c r="E4509" s="2" t="s">
        <v>7415</v>
      </c>
      <c r="F4509" s="2" t="s">
        <v>12</v>
      </c>
      <c r="G4509" s="2" t="s">
        <v>13</v>
      </c>
      <c r="I4509" s="2">
        <v>3.8</v>
      </c>
    </row>
    <row r="4510">
      <c r="A4510" s="2" t="s">
        <v>6144</v>
      </c>
      <c r="B4510" s="2">
        <v>100.0</v>
      </c>
      <c r="D4510" s="2" t="s">
        <v>7416</v>
      </c>
      <c r="E4510" s="2" t="s">
        <v>7417</v>
      </c>
      <c r="F4510" s="2" t="s">
        <v>12</v>
      </c>
      <c r="G4510" s="2" t="s">
        <v>13</v>
      </c>
      <c r="H4510" s="2">
        <v>1200000.0</v>
      </c>
      <c r="I4510" s="2">
        <v>7.1</v>
      </c>
    </row>
    <row r="4511">
      <c r="A4511" s="2" t="s">
        <v>7418</v>
      </c>
      <c r="B4511" s="2">
        <v>99.0</v>
      </c>
      <c r="D4511" s="2" t="s">
        <v>3593</v>
      </c>
      <c r="E4511" s="2" t="s">
        <v>7419</v>
      </c>
      <c r="F4511" s="2" t="s">
        <v>12</v>
      </c>
      <c r="G4511" s="2" t="s">
        <v>95</v>
      </c>
      <c r="H4511" s="2">
        <v>1200000.0</v>
      </c>
      <c r="I4511" s="2">
        <v>4.5</v>
      </c>
    </row>
    <row r="4512">
      <c r="A4512" s="2" t="s">
        <v>7420</v>
      </c>
      <c r="B4512" s="2">
        <v>84.0</v>
      </c>
      <c r="D4512" s="2" t="s">
        <v>7421</v>
      </c>
      <c r="E4512" s="2" t="s">
        <v>7422</v>
      </c>
      <c r="F4512" s="2" t="s">
        <v>12</v>
      </c>
      <c r="G4512" s="2" t="s">
        <v>95</v>
      </c>
      <c r="H4512" s="2">
        <v>1200000.0</v>
      </c>
      <c r="I4512" s="2">
        <v>3.8</v>
      </c>
    </row>
    <row r="4513">
      <c r="A4513" s="2" t="s">
        <v>1269</v>
      </c>
      <c r="B4513" s="2">
        <v>91.0</v>
      </c>
      <c r="C4513" s="2">
        <v>2850263.0</v>
      </c>
      <c r="D4513" s="2" t="s">
        <v>7423</v>
      </c>
      <c r="E4513" s="2" t="s">
        <v>7424</v>
      </c>
      <c r="F4513" s="2" t="s">
        <v>12</v>
      </c>
      <c r="G4513" s="2" t="s">
        <v>13</v>
      </c>
      <c r="H4513" s="2">
        <v>2600000.0</v>
      </c>
      <c r="I4513" s="2">
        <v>6.2</v>
      </c>
    </row>
    <row r="4514">
      <c r="A4514" s="2" t="s">
        <v>7425</v>
      </c>
      <c r="B4514" s="2">
        <v>97.0</v>
      </c>
      <c r="D4514" s="2" t="s">
        <v>756</v>
      </c>
      <c r="E4514" s="2" t="s">
        <v>7426</v>
      </c>
      <c r="F4514" s="2" t="s">
        <v>12</v>
      </c>
      <c r="G4514" s="2" t="s">
        <v>13</v>
      </c>
      <c r="H4514" s="2">
        <v>1200000.0</v>
      </c>
      <c r="I4514" s="2">
        <v>6.6</v>
      </c>
    </row>
    <row r="4515">
      <c r="A4515" s="2" t="s">
        <v>7427</v>
      </c>
      <c r="B4515" s="2">
        <v>84.0</v>
      </c>
      <c r="D4515" s="2" t="s">
        <v>2228</v>
      </c>
      <c r="E4515" s="2" t="s">
        <v>7428</v>
      </c>
      <c r="F4515" s="2" t="s">
        <v>12</v>
      </c>
      <c r="G4515" s="2" t="s">
        <v>13</v>
      </c>
      <c r="H4515" s="2">
        <v>1200000.0</v>
      </c>
      <c r="I4515" s="2">
        <v>4.6</v>
      </c>
    </row>
    <row r="4516">
      <c r="A4516" s="2" t="s">
        <v>7429</v>
      </c>
      <c r="B4516" s="2">
        <v>100.0</v>
      </c>
      <c r="D4516" s="2" t="s">
        <v>2228</v>
      </c>
      <c r="E4516" s="2" t="s">
        <v>7430</v>
      </c>
      <c r="F4516" s="2" t="s">
        <v>12</v>
      </c>
      <c r="G4516" s="2" t="s">
        <v>13</v>
      </c>
      <c r="H4516" s="2">
        <v>1200000.0</v>
      </c>
      <c r="I4516" s="2">
        <v>4.2</v>
      </c>
    </row>
    <row r="4517">
      <c r="A4517" s="2" t="s">
        <v>7431</v>
      </c>
      <c r="B4517" s="2">
        <v>94.0</v>
      </c>
      <c r="C4517" s="2">
        <v>1.6101109E7</v>
      </c>
      <c r="D4517" s="2" t="s">
        <v>585</v>
      </c>
      <c r="E4517" s="2" t="s">
        <v>7432</v>
      </c>
      <c r="F4517" s="2" t="s">
        <v>12</v>
      </c>
      <c r="G4517" s="2" t="s">
        <v>13</v>
      </c>
      <c r="H4517" s="2">
        <v>3000000.0</v>
      </c>
      <c r="I4517" s="2">
        <v>6.8</v>
      </c>
    </row>
    <row r="4518">
      <c r="A4518" s="2" t="s">
        <v>6073</v>
      </c>
      <c r="B4518" s="2">
        <v>90.0</v>
      </c>
      <c r="C4518" s="2">
        <v>6013.0</v>
      </c>
      <c r="D4518" s="2" t="s">
        <v>751</v>
      </c>
      <c r="E4518" s="2" t="s">
        <v>7433</v>
      </c>
      <c r="F4518" s="2" t="s">
        <v>12</v>
      </c>
      <c r="G4518" s="2" t="s">
        <v>20</v>
      </c>
      <c r="H4518" s="2">
        <v>695393.0</v>
      </c>
      <c r="I4518" s="2">
        <v>7.7</v>
      </c>
    </row>
    <row r="4519">
      <c r="D4519" s="2" t="s">
        <v>1535</v>
      </c>
      <c r="E4519" s="2" t="s">
        <v>7434</v>
      </c>
      <c r="F4519" s="2" t="s">
        <v>12</v>
      </c>
      <c r="G4519" s="2" t="s">
        <v>126</v>
      </c>
      <c r="I4519" s="2">
        <v>7.1</v>
      </c>
    </row>
    <row r="4520">
      <c r="A4520" s="2" t="s">
        <v>7435</v>
      </c>
      <c r="B4520" s="2">
        <v>92.0</v>
      </c>
      <c r="C4520" s="2">
        <v>1400000.0</v>
      </c>
      <c r="D4520" s="2" t="s">
        <v>6883</v>
      </c>
      <c r="E4520" s="2" t="s">
        <v>7436</v>
      </c>
      <c r="F4520" s="2" t="s">
        <v>12</v>
      </c>
      <c r="G4520" s="2" t="s">
        <v>13</v>
      </c>
      <c r="H4520" s="2">
        <v>1100000.0</v>
      </c>
      <c r="I4520" s="2">
        <v>5.9</v>
      </c>
    </row>
    <row r="4521">
      <c r="A4521" s="2" t="s">
        <v>7437</v>
      </c>
      <c r="B4521" s="2">
        <v>105.0</v>
      </c>
      <c r="C4521" s="2">
        <v>247740.0</v>
      </c>
      <c r="D4521" s="2" t="s">
        <v>1012</v>
      </c>
      <c r="E4521" s="2" t="s">
        <v>7438</v>
      </c>
      <c r="F4521" s="2" t="s">
        <v>12</v>
      </c>
      <c r="G4521" s="2" t="s">
        <v>13</v>
      </c>
      <c r="I4521" s="2">
        <v>4.7</v>
      </c>
    </row>
    <row r="4522">
      <c r="A4522" s="2" t="s">
        <v>7439</v>
      </c>
      <c r="B4522" s="2">
        <v>73.0</v>
      </c>
      <c r="C4522" s="2">
        <v>39659.0</v>
      </c>
      <c r="D4522" s="2" t="s">
        <v>7440</v>
      </c>
      <c r="E4522" s="2" t="s">
        <v>7441</v>
      </c>
      <c r="F4522" s="2" t="s">
        <v>12</v>
      </c>
      <c r="G4522" s="2" t="s">
        <v>95</v>
      </c>
      <c r="H4522" s="2">
        <v>1600000.0</v>
      </c>
      <c r="I4522" s="2">
        <v>7.0</v>
      </c>
    </row>
    <row r="4523">
      <c r="A4523" s="2" t="s">
        <v>7442</v>
      </c>
      <c r="B4523" s="2">
        <v>116.0</v>
      </c>
      <c r="D4523" s="2" t="s">
        <v>1196</v>
      </c>
      <c r="E4523" s="2" t="s">
        <v>7443</v>
      </c>
      <c r="F4523" s="2" t="s">
        <v>6735</v>
      </c>
      <c r="G4523" s="2" t="s">
        <v>2821</v>
      </c>
      <c r="H4523" s="2">
        <v>1.0E7</v>
      </c>
      <c r="I4523" s="2">
        <v>6.9</v>
      </c>
    </row>
    <row r="4524">
      <c r="A4524" s="2" t="s">
        <v>7444</v>
      </c>
      <c r="B4524" s="2">
        <v>110.0</v>
      </c>
      <c r="C4524" s="2">
        <v>56129.0</v>
      </c>
      <c r="D4524" s="2" t="s">
        <v>1036</v>
      </c>
      <c r="E4524" s="2" t="s">
        <v>7445</v>
      </c>
      <c r="F4524" s="2" t="s">
        <v>12</v>
      </c>
      <c r="G4524" s="2" t="s">
        <v>95</v>
      </c>
      <c r="H4524" s="2">
        <v>1100000.0</v>
      </c>
      <c r="I4524" s="2">
        <v>6.1</v>
      </c>
    </row>
    <row r="4525">
      <c r="A4525" s="2" t="s">
        <v>7446</v>
      </c>
      <c r="B4525" s="2">
        <v>102.0</v>
      </c>
      <c r="C4525" s="2">
        <v>4105123.0</v>
      </c>
      <c r="D4525" s="2" t="s">
        <v>116</v>
      </c>
      <c r="E4525" s="2" t="s">
        <v>7447</v>
      </c>
      <c r="F4525" s="2" t="s">
        <v>7448</v>
      </c>
      <c r="G4525" s="2" t="s">
        <v>7449</v>
      </c>
      <c r="H4525" s="2">
        <v>1100000.0</v>
      </c>
      <c r="I4525" s="2">
        <v>7.6</v>
      </c>
    </row>
    <row r="4526">
      <c r="A4526" s="2" t="s">
        <v>7450</v>
      </c>
      <c r="B4526" s="2">
        <v>89.0</v>
      </c>
      <c r="D4526" s="2" t="s">
        <v>1459</v>
      </c>
      <c r="E4526" s="2" t="s">
        <v>7451</v>
      </c>
      <c r="F4526" s="2" t="s">
        <v>12</v>
      </c>
      <c r="G4526" s="2" t="s">
        <v>13</v>
      </c>
      <c r="H4526" s="2">
        <v>1100000.0</v>
      </c>
      <c r="I4526" s="2">
        <v>3.0</v>
      </c>
    </row>
    <row r="4527">
      <c r="A4527" s="2" t="s">
        <v>7452</v>
      </c>
      <c r="B4527" s="2">
        <v>76.0</v>
      </c>
      <c r="D4527" s="2" t="s">
        <v>2228</v>
      </c>
      <c r="E4527" s="2" t="s">
        <v>7453</v>
      </c>
      <c r="F4527" s="2" t="s">
        <v>12</v>
      </c>
      <c r="G4527" s="2" t="s">
        <v>2458</v>
      </c>
      <c r="H4527" s="2">
        <v>1100000.0</v>
      </c>
      <c r="I4527" s="2">
        <v>2.6</v>
      </c>
    </row>
    <row r="4528">
      <c r="A4528" s="2" t="s">
        <v>6144</v>
      </c>
      <c r="B4528" s="2">
        <v>82.0</v>
      </c>
      <c r="D4528" s="2" t="s">
        <v>1950</v>
      </c>
      <c r="E4528" s="2" t="s">
        <v>7454</v>
      </c>
      <c r="F4528" s="2" t="s">
        <v>12</v>
      </c>
      <c r="G4528" s="2" t="s">
        <v>13</v>
      </c>
      <c r="H4528" s="2">
        <v>950000.0</v>
      </c>
      <c r="I4528" s="2">
        <v>8.6</v>
      </c>
    </row>
    <row r="4529">
      <c r="A4529" s="2" t="s">
        <v>7455</v>
      </c>
      <c r="B4529" s="2">
        <v>89.0</v>
      </c>
      <c r="D4529" s="2" t="s">
        <v>2139</v>
      </c>
      <c r="E4529" s="2" t="s">
        <v>7456</v>
      </c>
      <c r="F4529" s="2" t="s">
        <v>12</v>
      </c>
      <c r="G4529" s="2" t="s">
        <v>126</v>
      </c>
      <c r="H4529" s="2">
        <v>1400000.0</v>
      </c>
      <c r="I4529" s="2">
        <v>6.1</v>
      </c>
    </row>
    <row r="4530">
      <c r="A4530" s="2" t="s">
        <v>7457</v>
      </c>
      <c r="B4530" s="2">
        <v>150.0</v>
      </c>
      <c r="D4530" s="2" t="s">
        <v>888</v>
      </c>
      <c r="E4530" s="2" t="s">
        <v>7458</v>
      </c>
      <c r="F4530" s="2" t="s">
        <v>1952</v>
      </c>
      <c r="G4530" s="2" t="s">
        <v>1953</v>
      </c>
      <c r="I4530" s="2">
        <v>7.5</v>
      </c>
    </row>
    <row r="4531">
      <c r="A4531" s="2" t="s">
        <v>7459</v>
      </c>
      <c r="B4531" s="2">
        <v>89.0</v>
      </c>
      <c r="D4531" s="2" t="s">
        <v>650</v>
      </c>
      <c r="E4531" s="2" t="s">
        <v>7460</v>
      </c>
      <c r="F4531" s="2" t="s">
        <v>12</v>
      </c>
      <c r="G4531" s="2" t="s">
        <v>13</v>
      </c>
      <c r="H4531" s="2">
        <v>1000000.0</v>
      </c>
      <c r="I4531" s="2">
        <v>6.7</v>
      </c>
    </row>
    <row r="4532">
      <c r="A4532" s="2" t="s">
        <v>2173</v>
      </c>
      <c r="B4532" s="2">
        <v>145.0</v>
      </c>
      <c r="C4532" s="2">
        <v>1.17235247E8</v>
      </c>
      <c r="D4532" s="2" t="s">
        <v>1327</v>
      </c>
      <c r="E4532" s="2" t="s">
        <v>7461</v>
      </c>
      <c r="F4532" s="2" t="s">
        <v>12</v>
      </c>
      <c r="G4532" s="2" t="s">
        <v>13</v>
      </c>
      <c r="H4532" s="2">
        <v>960000.0</v>
      </c>
      <c r="I4532" s="2">
        <v>8.1</v>
      </c>
    </row>
    <row r="4533">
      <c r="A4533" s="2" t="s">
        <v>7462</v>
      </c>
      <c r="B4533" s="2">
        <v>91.0</v>
      </c>
      <c r="D4533" s="2" t="s">
        <v>1196</v>
      </c>
      <c r="E4533" s="2" t="s">
        <v>7463</v>
      </c>
      <c r="F4533" s="2" t="s">
        <v>12</v>
      </c>
      <c r="G4533" s="2" t="s">
        <v>4364</v>
      </c>
      <c r="H4533" s="2">
        <v>1100000.0</v>
      </c>
      <c r="I4533" s="2">
        <v>4.9</v>
      </c>
    </row>
    <row r="4534">
      <c r="A4534" s="2" t="s">
        <v>1866</v>
      </c>
      <c r="B4534" s="2">
        <v>89.0</v>
      </c>
      <c r="C4534" s="2">
        <v>2.1378E7</v>
      </c>
      <c r="D4534" s="2" t="s">
        <v>2563</v>
      </c>
      <c r="E4534" s="2" t="s">
        <v>4085</v>
      </c>
      <c r="F4534" s="2" t="s">
        <v>12</v>
      </c>
      <c r="G4534" s="2" t="s">
        <v>13</v>
      </c>
      <c r="H4534" s="2">
        <v>1000000.0</v>
      </c>
      <c r="I4534" s="2">
        <v>6.8</v>
      </c>
    </row>
    <row r="4535">
      <c r="A4535" s="2" t="s">
        <v>5688</v>
      </c>
      <c r="B4535" s="2">
        <v>121.0</v>
      </c>
      <c r="D4535" s="2" t="s">
        <v>7464</v>
      </c>
      <c r="E4535" s="2" t="s">
        <v>7465</v>
      </c>
      <c r="F4535" s="2" t="s">
        <v>12</v>
      </c>
      <c r="G4535" s="2" t="s">
        <v>20</v>
      </c>
      <c r="H4535" s="2">
        <v>1000000.0</v>
      </c>
      <c r="I4535" s="2">
        <v>6.8</v>
      </c>
    </row>
    <row r="4536">
      <c r="A4536" s="2" t="s">
        <v>7466</v>
      </c>
      <c r="B4536" s="2">
        <v>83.0</v>
      </c>
      <c r="C4536" s="2">
        <v>3.153732E7</v>
      </c>
      <c r="D4536" s="2" t="s">
        <v>1059</v>
      </c>
      <c r="E4536" s="2" t="s">
        <v>7467</v>
      </c>
      <c r="F4536" s="2" t="s">
        <v>12</v>
      </c>
      <c r="G4536" s="2" t="s">
        <v>13</v>
      </c>
      <c r="H4536" s="2">
        <v>1000000.0</v>
      </c>
      <c r="I4536" s="2">
        <v>5.7</v>
      </c>
    </row>
    <row r="4537">
      <c r="A4537" s="2" t="s">
        <v>164</v>
      </c>
      <c r="B4537" s="2">
        <v>110.0</v>
      </c>
      <c r="D4537" s="2" t="s">
        <v>683</v>
      </c>
      <c r="E4537" s="2" t="s">
        <v>7468</v>
      </c>
      <c r="F4537" s="2" t="s">
        <v>12</v>
      </c>
      <c r="G4537" s="2" t="s">
        <v>13</v>
      </c>
      <c r="H4537" s="2">
        <v>1300000.0</v>
      </c>
      <c r="I4537" s="2">
        <v>8.3</v>
      </c>
    </row>
    <row r="4538">
      <c r="A4538" s="2" t="s">
        <v>999</v>
      </c>
      <c r="B4538" s="2">
        <v>91.0</v>
      </c>
      <c r="C4538" s="2">
        <v>1.7986E7</v>
      </c>
      <c r="D4538" s="2" t="s">
        <v>2228</v>
      </c>
      <c r="E4538" s="2" t="s">
        <v>7469</v>
      </c>
      <c r="F4538" s="2" t="s">
        <v>12</v>
      </c>
      <c r="G4538" s="2" t="s">
        <v>13</v>
      </c>
      <c r="H4538" s="2">
        <v>1000000.0</v>
      </c>
      <c r="I4538" s="2">
        <v>6.6</v>
      </c>
    </row>
    <row r="4539">
      <c r="A4539" s="2" t="s">
        <v>1985</v>
      </c>
      <c r="B4539" s="2">
        <v>110.0</v>
      </c>
      <c r="C4539" s="2">
        <v>1.6067035E7</v>
      </c>
      <c r="D4539" s="2" t="s">
        <v>18</v>
      </c>
      <c r="E4539" s="2" t="s">
        <v>7470</v>
      </c>
      <c r="F4539" s="2" t="s">
        <v>12</v>
      </c>
      <c r="G4539" s="2" t="s">
        <v>20</v>
      </c>
      <c r="H4539" s="2">
        <v>1100000.0</v>
      </c>
      <c r="I4539" s="2">
        <v>7.3</v>
      </c>
    </row>
    <row r="4540">
      <c r="A4540" s="2" t="s">
        <v>7471</v>
      </c>
      <c r="B4540" s="2">
        <v>86.0</v>
      </c>
      <c r="C4540" s="2">
        <v>1.8112929E7</v>
      </c>
      <c r="D4540" s="2" t="s">
        <v>1494</v>
      </c>
      <c r="E4540" s="2" t="s">
        <v>7472</v>
      </c>
      <c r="F4540" s="2" t="s">
        <v>12</v>
      </c>
      <c r="G4540" s="2" t="s">
        <v>13</v>
      </c>
      <c r="H4540" s="2">
        <v>1000000.0</v>
      </c>
      <c r="I4540" s="2">
        <v>5.0</v>
      </c>
    </row>
    <row r="4541">
      <c r="A4541" s="2" t="s">
        <v>7473</v>
      </c>
      <c r="B4541" s="2">
        <v>86.0</v>
      </c>
      <c r="C4541" s="2">
        <v>1.4564027E7</v>
      </c>
      <c r="D4541" s="2" t="s">
        <v>2563</v>
      </c>
      <c r="E4541" s="2" t="s">
        <v>7474</v>
      </c>
      <c r="F4541" s="2" t="s">
        <v>12</v>
      </c>
      <c r="G4541" s="2" t="s">
        <v>20</v>
      </c>
      <c r="H4541" s="2">
        <v>1000000.0</v>
      </c>
      <c r="I4541" s="2">
        <v>7.0</v>
      </c>
    </row>
    <row r="4542">
      <c r="A4542" s="2" t="s">
        <v>7475</v>
      </c>
      <c r="B4542" s="2">
        <v>120.0</v>
      </c>
      <c r="C4542" s="2">
        <v>2.077307E7</v>
      </c>
      <c r="D4542" s="2" t="s">
        <v>1196</v>
      </c>
      <c r="E4542" s="2" t="s">
        <v>7476</v>
      </c>
      <c r="F4542" s="2" t="s">
        <v>12</v>
      </c>
      <c r="G4542" s="2" t="s">
        <v>13</v>
      </c>
      <c r="H4542" s="2">
        <v>5000000.0</v>
      </c>
      <c r="I4542" s="2">
        <v>3.4</v>
      </c>
    </row>
    <row r="4543">
      <c r="A4543" s="2" t="s">
        <v>3124</v>
      </c>
      <c r="B4543" s="2">
        <v>90.0</v>
      </c>
      <c r="C4543" s="2">
        <v>1.0042266E7</v>
      </c>
      <c r="D4543" s="2" t="s">
        <v>2139</v>
      </c>
      <c r="E4543" s="2" t="s">
        <v>7477</v>
      </c>
      <c r="F4543" s="2" t="s">
        <v>12</v>
      </c>
      <c r="G4543" s="2" t="s">
        <v>13</v>
      </c>
      <c r="H4543" s="2">
        <v>1000000.0</v>
      </c>
      <c r="I4543" s="2">
        <v>5.9</v>
      </c>
    </row>
    <row r="4544">
      <c r="A4544" s="2" t="s">
        <v>7478</v>
      </c>
      <c r="B4544" s="2">
        <v>99.0</v>
      </c>
      <c r="C4544" s="2">
        <v>1.003739E7</v>
      </c>
      <c r="D4544" s="2" t="s">
        <v>1975</v>
      </c>
      <c r="E4544" s="2" t="s">
        <v>7479</v>
      </c>
      <c r="F4544" s="2" t="s">
        <v>232</v>
      </c>
      <c r="G4544" s="2" t="s">
        <v>233</v>
      </c>
      <c r="H4544" s="2">
        <v>1.0E9</v>
      </c>
      <c r="I4544" s="2">
        <v>6.0</v>
      </c>
    </row>
    <row r="4545">
      <c r="A4545" s="2" t="s">
        <v>4485</v>
      </c>
      <c r="B4545" s="2">
        <v>112.0</v>
      </c>
      <c r="C4545" s="2">
        <v>9701559.0</v>
      </c>
      <c r="D4545" s="2" t="s">
        <v>76</v>
      </c>
      <c r="E4545" s="2" t="s">
        <v>7480</v>
      </c>
      <c r="F4545" s="2" t="s">
        <v>12</v>
      </c>
      <c r="G4545" s="2" t="s">
        <v>13</v>
      </c>
      <c r="H4545" s="2">
        <v>3500000.0</v>
      </c>
      <c r="I4545" s="2">
        <v>7.4</v>
      </c>
    </row>
    <row r="4546">
      <c r="A4546" s="2" t="s">
        <v>7481</v>
      </c>
      <c r="B4546" s="2">
        <v>103.0</v>
      </c>
      <c r="C4546" s="2">
        <v>9013113.0</v>
      </c>
      <c r="D4546" s="2" t="s">
        <v>1871</v>
      </c>
      <c r="E4546" s="2" t="s">
        <v>7482</v>
      </c>
      <c r="F4546" s="2" t="s">
        <v>12</v>
      </c>
      <c r="G4546" s="2" t="s">
        <v>13</v>
      </c>
      <c r="H4546" s="2">
        <v>1000000.0</v>
      </c>
      <c r="I4546" s="2">
        <v>7.4</v>
      </c>
    </row>
    <row r="4547">
      <c r="A4547" s="2" t="s">
        <v>3791</v>
      </c>
      <c r="B4547" s="2">
        <v>83.0</v>
      </c>
      <c r="C4547" s="2">
        <v>5.3245055E7</v>
      </c>
      <c r="D4547" s="2" t="s">
        <v>2228</v>
      </c>
      <c r="E4547" s="2" t="s">
        <v>7483</v>
      </c>
      <c r="F4547" s="2" t="s">
        <v>12</v>
      </c>
      <c r="G4547" s="2" t="s">
        <v>13</v>
      </c>
      <c r="H4547" s="2">
        <v>1000000.0</v>
      </c>
      <c r="I4547" s="2">
        <v>4.2</v>
      </c>
    </row>
    <row r="4548">
      <c r="A4548" s="2" t="s">
        <v>7484</v>
      </c>
      <c r="B4548" s="2">
        <v>109.0</v>
      </c>
      <c r="C4548" s="2">
        <v>9000000.0</v>
      </c>
      <c r="D4548" s="2" t="s">
        <v>1919</v>
      </c>
      <c r="E4548" s="2" t="s">
        <v>7485</v>
      </c>
      <c r="F4548" s="2" t="s">
        <v>12</v>
      </c>
      <c r="G4548" s="2" t="s">
        <v>13</v>
      </c>
      <c r="H4548" s="2">
        <v>900000.0</v>
      </c>
      <c r="I4548" s="2">
        <v>6.2</v>
      </c>
    </row>
    <row r="4549">
      <c r="A4549" s="2" t="s">
        <v>7486</v>
      </c>
      <c r="B4549" s="2">
        <v>89.0</v>
      </c>
      <c r="D4549" s="2" t="s">
        <v>1411</v>
      </c>
      <c r="E4549" s="2" t="s">
        <v>7487</v>
      </c>
      <c r="F4549" s="2" t="s">
        <v>12</v>
      </c>
      <c r="G4549" s="2" t="s">
        <v>13</v>
      </c>
      <c r="H4549" s="2">
        <v>1000000.0</v>
      </c>
      <c r="I4549" s="2">
        <v>6.2</v>
      </c>
    </row>
    <row r="4550">
      <c r="A4550" s="2" t="s">
        <v>4696</v>
      </c>
      <c r="B4550" s="2">
        <v>96.0</v>
      </c>
      <c r="C4550" s="2">
        <v>2.3808111E7</v>
      </c>
      <c r="D4550" s="2" t="s">
        <v>25</v>
      </c>
      <c r="E4550" s="2" t="s">
        <v>7488</v>
      </c>
      <c r="F4550" s="2" t="s">
        <v>12</v>
      </c>
      <c r="G4550" s="2" t="s">
        <v>13</v>
      </c>
      <c r="I4550" s="2">
        <v>7.5</v>
      </c>
    </row>
    <row r="4551">
      <c r="A4551" s="2" t="s">
        <v>7489</v>
      </c>
      <c r="B4551" s="2">
        <v>109.0</v>
      </c>
      <c r="D4551" s="2" t="s">
        <v>7490</v>
      </c>
      <c r="E4551" s="2" t="s">
        <v>7491</v>
      </c>
      <c r="F4551" s="2" t="s">
        <v>12</v>
      </c>
      <c r="G4551" s="2" t="s">
        <v>13</v>
      </c>
      <c r="H4551" s="2">
        <v>1000000.0</v>
      </c>
      <c r="I4551" s="2">
        <v>7.2</v>
      </c>
    </row>
    <row r="4552">
      <c r="A4552" s="2" t="s">
        <v>164</v>
      </c>
      <c r="B4552" s="2">
        <v>122.0</v>
      </c>
      <c r="C4552" s="2">
        <v>5355376.0</v>
      </c>
      <c r="D4552" s="2" t="s">
        <v>7492</v>
      </c>
      <c r="E4552" s="2" t="s">
        <v>7493</v>
      </c>
      <c r="F4552" s="2" t="s">
        <v>12</v>
      </c>
      <c r="G4552" s="2" t="s">
        <v>13</v>
      </c>
      <c r="I4552" s="2">
        <v>7.2</v>
      </c>
    </row>
    <row r="4553">
      <c r="A4553" s="2" t="s">
        <v>5684</v>
      </c>
      <c r="B4553" s="2">
        <v>100.0</v>
      </c>
      <c r="C4553" s="2">
        <v>7186670.0</v>
      </c>
      <c r="D4553" s="2" t="s">
        <v>6149</v>
      </c>
      <c r="E4553" s="2" t="s">
        <v>7494</v>
      </c>
      <c r="F4553" s="2" t="s">
        <v>12</v>
      </c>
      <c r="G4553" s="2" t="s">
        <v>13</v>
      </c>
      <c r="H4553" s="2">
        <v>6000000.0</v>
      </c>
      <c r="I4553" s="2">
        <v>5.4</v>
      </c>
    </row>
    <row r="4554">
      <c r="A4554" s="2" t="s">
        <v>7495</v>
      </c>
      <c r="B4554" s="2">
        <v>109.0</v>
      </c>
      <c r="D4554" s="2" t="s">
        <v>4405</v>
      </c>
      <c r="E4554" s="2" t="s">
        <v>7496</v>
      </c>
      <c r="F4554" s="2" t="s">
        <v>12</v>
      </c>
      <c r="G4554" s="2" t="s">
        <v>20</v>
      </c>
      <c r="H4554" s="2">
        <v>1100000.0</v>
      </c>
      <c r="I4554" s="2">
        <v>7.0</v>
      </c>
    </row>
    <row r="4555">
      <c r="A4555" s="2" t="s">
        <v>7497</v>
      </c>
      <c r="B4555" s="2">
        <v>95.0</v>
      </c>
      <c r="C4555" s="2">
        <v>5997134.0</v>
      </c>
      <c r="D4555" s="2" t="s">
        <v>1748</v>
      </c>
      <c r="E4555" s="2" t="s">
        <v>7498</v>
      </c>
      <c r="F4555" s="2" t="s">
        <v>12</v>
      </c>
      <c r="G4555" s="2" t="s">
        <v>13</v>
      </c>
      <c r="H4555" s="2">
        <v>1000000.0</v>
      </c>
      <c r="I4555" s="2">
        <v>7.2</v>
      </c>
    </row>
    <row r="4556">
      <c r="A4556" s="2" t="s">
        <v>7499</v>
      </c>
      <c r="B4556" s="2">
        <v>94.0</v>
      </c>
      <c r="C4556" s="2">
        <v>4417124.0</v>
      </c>
      <c r="D4556" s="2" t="s">
        <v>25</v>
      </c>
      <c r="E4556" s="2" t="s">
        <v>7500</v>
      </c>
      <c r="F4556" s="2" t="s">
        <v>12</v>
      </c>
      <c r="G4556" s="2" t="s">
        <v>13</v>
      </c>
      <c r="I4556" s="2">
        <v>7.9</v>
      </c>
    </row>
    <row r="4557">
      <c r="A4557" s="2" t="s">
        <v>6345</v>
      </c>
      <c r="B4557" s="2">
        <v>107.0</v>
      </c>
      <c r="C4557" s="2">
        <v>5355847.0</v>
      </c>
      <c r="D4557" s="2" t="s">
        <v>1196</v>
      </c>
      <c r="E4557" s="2" t="s">
        <v>7501</v>
      </c>
      <c r="F4557" s="2" t="s">
        <v>12</v>
      </c>
      <c r="G4557" s="2" t="s">
        <v>13</v>
      </c>
      <c r="I4557" s="2">
        <v>6.8</v>
      </c>
    </row>
    <row r="4558">
      <c r="A4558" s="2" t="s">
        <v>4572</v>
      </c>
      <c r="B4558" s="2">
        <v>104.0</v>
      </c>
      <c r="C4558" s="2">
        <v>3386698.0</v>
      </c>
      <c r="D4558" s="2" t="s">
        <v>495</v>
      </c>
      <c r="E4558" s="2" t="s">
        <v>7502</v>
      </c>
      <c r="F4558" s="2" t="s">
        <v>12</v>
      </c>
      <c r="G4558" s="2" t="s">
        <v>13</v>
      </c>
      <c r="H4558" s="2">
        <v>1000000.0</v>
      </c>
      <c r="I4558" s="2">
        <v>6.7</v>
      </c>
    </row>
    <row r="4559">
      <c r="A4559" s="2" t="s">
        <v>2835</v>
      </c>
      <c r="B4559" s="2">
        <v>96.0</v>
      </c>
      <c r="C4559" s="2">
        <v>1.4349284E8</v>
      </c>
      <c r="D4559" s="2" t="s">
        <v>495</v>
      </c>
      <c r="E4559" s="2" t="s">
        <v>5723</v>
      </c>
      <c r="F4559" s="2" t="s">
        <v>12</v>
      </c>
      <c r="G4559" s="2" t="s">
        <v>13</v>
      </c>
      <c r="H4559" s="2">
        <v>7500000.0</v>
      </c>
      <c r="I4559" s="2">
        <v>7.5</v>
      </c>
    </row>
    <row r="4560">
      <c r="A4560" s="2" t="s">
        <v>7503</v>
      </c>
      <c r="B4560" s="2">
        <v>93.0</v>
      </c>
      <c r="C4560" s="2">
        <v>5283379.0</v>
      </c>
      <c r="D4560" s="2" t="s">
        <v>888</v>
      </c>
      <c r="E4560" s="2" t="s">
        <v>7504</v>
      </c>
      <c r="F4560" s="2" t="s">
        <v>12</v>
      </c>
      <c r="G4560" s="2" t="s">
        <v>13</v>
      </c>
      <c r="I4560" s="2">
        <v>6.8</v>
      </c>
    </row>
    <row r="4561">
      <c r="A4561" s="2" t="s">
        <v>7505</v>
      </c>
      <c r="B4561" s="2">
        <v>102.0</v>
      </c>
      <c r="C4561" s="2">
        <v>2981638.0</v>
      </c>
      <c r="D4561" s="2" t="s">
        <v>679</v>
      </c>
      <c r="E4561" s="2" t="s">
        <v>7506</v>
      </c>
      <c r="F4561" s="2" t="s">
        <v>12</v>
      </c>
      <c r="G4561" s="2" t="s">
        <v>13</v>
      </c>
      <c r="I4561" s="2">
        <v>6.9</v>
      </c>
    </row>
    <row r="4562">
      <c r="A4562" s="2" t="s">
        <v>7507</v>
      </c>
      <c r="B4562" s="2">
        <v>84.0</v>
      </c>
      <c r="C4562" s="2">
        <v>3122616.0</v>
      </c>
      <c r="D4562" s="2" t="s">
        <v>888</v>
      </c>
      <c r="E4562" s="2" t="s">
        <v>7508</v>
      </c>
      <c r="F4562" s="2" t="s">
        <v>12</v>
      </c>
      <c r="G4562" s="2" t="s">
        <v>13</v>
      </c>
      <c r="I4562" s="2">
        <v>6.8</v>
      </c>
    </row>
    <row r="4563">
      <c r="A4563" s="2" t="s">
        <v>7509</v>
      </c>
      <c r="B4563" s="2">
        <v>97.0</v>
      </c>
      <c r="C4563" s="2">
        <v>2508841.0</v>
      </c>
      <c r="D4563" s="2" t="s">
        <v>683</v>
      </c>
      <c r="E4563" s="2" t="s">
        <v>7510</v>
      </c>
      <c r="F4563" s="2" t="s">
        <v>12</v>
      </c>
      <c r="G4563" s="2" t="s">
        <v>13</v>
      </c>
      <c r="H4563" s="2">
        <v>1000000.0</v>
      </c>
      <c r="I4563" s="2">
        <v>7.2</v>
      </c>
    </row>
    <row r="4564">
      <c r="A4564" s="2" t="s">
        <v>7511</v>
      </c>
      <c r="B4564" s="2">
        <v>91.0</v>
      </c>
      <c r="C4564" s="2">
        <v>4946250.0</v>
      </c>
      <c r="D4564" s="2" t="s">
        <v>1420</v>
      </c>
      <c r="E4564" s="2" t="s">
        <v>7512</v>
      </c>
      <c r="F4564" s="2" t="s">
        <v>12</v>
      </c>
      <c r="G4564" s="2" t="s">
        <v>13</v>
      </c>
      <c r="H4564" s="2">
        <v>1000000.0</v>
      </c>
      <c r="I4564" s="2">
        <v>7.4</v>
      </c>
    </row>
    <row r="4565">
      <c r="A4565" s="2" t="s">
        <v>6057</v>
      </c>
      <c r="B4565" s="2">
        <v>84.0</v>
      </c>
      <c r="C4565" s="2">
        <v>1950218.0</v>
      </c>
      <c r="D4565" s="2" t="s">
        <v>888</v>
      </c>
      <c r="E4565" s="2" t="s">
        <v>7513</v>
      </c>
      <c r="F4565" s="2" t="s">
        <v>12</v>
      </c>
      <c r="G4565" s="2" t="s">
        <v>13</v>
      </c>
      <c r="H4565" s="2">
        <v>1000000.0</v>
      </c>
      <c r="I4565" s="2">
        <v>5.6</v>
      </c>
    </row>
    <row r="4566">
      <c r="A4566" s="2" t="s">
        <v>5599</v>
      </c>
      <c r="B4566" s="2">
        <v>86.0</v>
      </c>
      <c r="C4566" s="2">
        <v>1277257.0</v>
      </c>
      <c r="D4566" s="2" t="s">
        <v>495</v>
      </c>
      <c r="E4566" s="2" t="s">
        <v>7514</v>
      </c>
      <c r="F4566" s="2" t="s">
        <v>12</v>
      </c>
      <c r="G4566" s="2" t="s">
        <v>20</v>
      </c>
      <c r="H4566" s="2">
        <v>1000000.0</v>
      </c>
      <c r="I4566" s="2">
        <v>6.8</v>
      </c>
    </row>
    <row r="4567">
      <c r="A4567" s="2" t="s">
        <v>4549</v>
      </c>
      <c r="B4567" s="2">
        <v>91.0</v>
      </c>
      <c r="C4567" s="2">
        <v>4.5857453E7</v>
      </c>
      <c r="D4567" s="2" t="s">
        <v>1919</v>
      </c>
      <c r="E4567" s="2" t="s">
        <v>6547</v>
      </c>
      <c r="F4567" s="2" t="s">
        <v>12</v>
      </c>
      <c r="G4567" s="2" t="s">
        <v>20</v>
      </c>
      <c r="H4567" s="2">
        <v>3500000.0</v>
      </c>
      <c r="I4567" s="2">
        <v>7.2</v>
      </c>
    </row>
    <row r="4568">
      <c r="A4568" s="2" t="s">
        <v>7515</v>
      </c>
      <c r="B4568" s="2">
        <v>92.0</v>
      </c>
      <c r="C4568" s="2">
        <v>1677838.0</v>
      </c>
      <c r="D4568" s="2" t="s">
        <v>25</v>
      </c>
      <c r="E4568" s="2" t="s">
        <v>7516</v>
      </c>
      <c r="F4568" s="2" t="s">
        <v>12</v>
      </c>
      <c r="G4568" s="2" t="s">
        <v>13</v>
      </c>
      <c r="H4568" s="2">
        <v>1000000.0</v>
      </c>
      <c r="I4568" s="2">
        <v>7.7</v>
      </c>
    </row>
    <row r="4569">
      <c r="A4569" s="2" t="s">
        <v>7517</v>
      </c>
      <c r="B4569" s="2">
        <v>94.0</v>
      </c>
      <c r="C4569" s="2">
        <v>1744858.0</v>
      </c>
      <c r="D4569" s="2" t="s">
        <v>1568</v>
      </c>
      <c r="E4569" s="2" t="s">
        <v>7518</v>
      </c>
      <c r="F4569" s="2" t="s">
        <v>12</v>
      </c>
      <c r="G4569" s="2" t="s">
        <v>13</v>
      </c>
      <c r="H4569" s="2">
        <v>1000000.0</v>
      </c>
      <c r="I4569" s="2">
        <v>7.0</v>
      </c>
    </row>
    <row r="4570">
      <c r="A4570" s="2" t="s">
        <v>6172</v>
      </c>
      <c r="B4570" s="2">
        <v>92.0</v>
      </c>
      <c r="D4570" s="2" t="s">
        <v>7519</v>
      </c>
      <c r="E4570" s="2" t="s">
        <v>7520</v>
      </c>
      <c r="F4570" s="2" t="s">
        <v>12</v>
      </c>
      <c r="G4570" s="2" t="s">
        <v>13</v>
      </c>
      <c r="H4570" s="2">
        <v>1000000.0</v>
      </c>
      <c r="I4570" s="2">
        <v>7.2</v>
      </c>
    </row>
    <row r="4571">
      <c r="A4571" s="2" t="s">
        <v>159</v>
      </c>
      <c r="B4571" s="2">
        <v>103.0</v>
      </c>
      <c r="C4571" s="2">
        <v>8.002174E7</v>
      </c>
      <c r="D4571" s="2" t="s">
        <v>1559</v>
      </c>
      <c r="E4571" s="2" t="s">
        <v>1560</v>
      </c>
      <c r="F4571" s="2" t="s">
        <v>12</v>
      </c>
      <c r="G4571" s="2" t="s">
        <v>13</v>
      </c>
      <c r="H4571" s="2">
        <v>5.8E7</v>
      </c>
      <c r="I4571" s="2">
        <v>6.4</v>
      </c>
    </row>
    <row r="4572">
      <c r="A4572" s="2" t="s">
        <v>7521</v>
      </c>
      <c r="B4572" s="2">
        <v>100.0</v>
      </c>
      <c r="C4572" s="2">
        <v>982214.0</v>
      </c>
      <c r="D4572" s="2" t="s">
        <v>1196</v>
      </c>
      <c r="E4572" s="2" t="s">
        <v>7522</v>
      </c>
      <c r="F4572" s="2" t="s">
        <v>12</v>
      </c>
      <c r="G4572" s="2" t="s">
        <v>13</v>
      </c>
      <c r="H4572" s="2">
        <v>1000000.0</v>
      </c>
      <c r="I4572" s="2">
        <v>7.2</v>
      </c>
    </row>
    <row r="4573">
      <c r="A4573" s="2" t="s">
        <v>7523</v>
      </c>
      <c r="B4573" s="2">
        <v>119.0</v>
      </c>
      <c r="C4573" s="2">
        <v>798341.0</v>
      </c>
      <c r="D4573" s="2" t="s">
        <v>1077</v>
      </c>
      <c r="E4573" s="2" t="s">
        <v>7524</v>
      </c>
      <c r="F4573" s="2" t="s">
        <v>12</v>
      </c>
      <c r="G4573" s="2" t="s">
        <v>13</v>
      </c>
      <c r="H4573" s="2">
        <v>1000000.0</v>
      </c>
      <c r="I4573" s="2">
        <v>7.2</v>
      </c>
    </row>
    <row r="4574">
      <c r="A4574" s="2" t="s">
        <v>7525</v>
      </c>
      <c r="B4574" s="2">
        <v>167.0</v>
      </c>
      <c r="C4574" s="2">
        <v>610991.0</v>
      </c>
      <c r="D4574" s="2" t="s">
        <v>76</v>
      </c>
      <c r="E4574" s="2" t="s">
        <v>7526</v>
      </c>
      <c r="F4574" s="2" t="s">
        <v>1952</v>
      </c>
      <c r="G4574" s="2" t="s">
        <v>1953</v>
      </c>
      <c r="H4574" s="2">
        <v>1000000.0</v>
      </c>
      <c r="I4574" s="2">
        <v>6.2</v>
      </c>
    </row>
    <row r="4575">
      <c r="A4575" s="2" t="s">
        <v>3567</v>
      </c>
      <c r="B4575" s="2">
        <v>92.0</v>
      </c>
      <c r="D4575" s="2" t="s">
        <v>585</v>
      </c>
      <c r="E4575" s="2" t="s">
        <v>5056</v>
      </c>
      <c r="F4575" s="2" t="s">
        <v>12</v>
      </c>
      <c r="G4575" s="2" t="s">
        <v>13</v>
      </c>
      <c r="H4575" s="2">
        <v>1.1E7</v>
      </c>
      <c r="I4575" s="2">
        <v>6.9</v>
      </c>
    </row>
    <row r="4576">
      <c r="A4576" s="2" t="s">
        <v>3645</v>
      </c>
      <c r="B4576" s="2">
        <v>92.0</v>
      </c>
      <c r="C4576" s="2">
        <v>582024.0</v>
      </c>
      <c r="D4576" s="2" t="s">
        <v>1907</v>
      </c>
      <c r="E4576" s="2" t="s">
        <v>7527</v>
      </c>
      <c r="F4576" s="2" t="s">
        <v>12</v>
      </c>
      <c r="G4576" s="2" t="s">
        <v>13</v>
      </c>
      <c r="H4576" s="2">
        <v>1000000.0</v>
      </c>
      <c r="I4576" s="2">
        <v>6.2</v>
      </c>
    </row>
    <row r="4577">
      <c r="A4577" s="2" t="s">
        <v>1883</v>
      </c>
      <c r="B4577" s="2">
        <v>108.0</v>
      </c>
      <c r="C4577" s="2">
        <v>548712.0</v>
      </c>
      <c r="D4577" s="2" t="s">
        <v>76</v>
      </c>
      <c r="E4577" s="2" t="s">
        <v>7528</v>
      </c>
      <c r="F4577" s="2" t="s">
        <v>12</v>
      </c>
      <c r="G4577" s="2" t="s">
        <v>13</v>
      </c>
      <c r="H4577" s="2">
        <v>2500000.0</v>
      </c>
      <c r="I4577" s="2">
        <v>6.9</v>
      </c>
    </row>
    <row r="4578">
      <c r="A4578" s="2" t="s">
        <v>7529</v>
      </c>
      <c r="B4578" s="2">
        <v>97.0</v>
      </c>
      <c r="C4578" s="2">
        <v>464655.0</v>
      </c>
      <c r="D4578" s="2" t="s">
        <v>888</v>
      </c>
      <c r="E4578" s="2" t="s">
        <v>7530</v>
      </c>
      <c r="F4578" s="2" t="s">
        <v>12</v>
      </c>
      <c r="G4578" s="2" t="s">
        <v>13</v>
      </c>
      <c r="H4578" s="2">
        <v>1000000.0</v>
      </c>
      <c r="I4578" s="2">
        <v>7.0</v>
      </c>
    </row>
    <row r="4579">
      <c r="A4579" s="2" t="s">
        <v>6627</v>
      </c>
      <c r="B4579" s="2">
        <v>88.0</v>
      </c>
      <c r="C4579" s="2">
        <v>464126.0</v>
      </c>
      <c r="D4579" s="2" t="s">
        <v>1196</v>
      </c>
      <c r="E4579" s="2" t="s">
        <v>7531</v>
      </c>
      <c r="F4579" s="2" t="s">
        <v>12</v>
      </c>
      <c r="G4579" s="2" t="s">
        <v>13</v>
      </c>
      <c r="H4579" s="2">
        <v>1000000.0</v>
      </c>
      <c r="I4579" s="2">
        <v>6.7</v>
      </c>
    </row>
    <row r="4580">
      <c r="A4580" s="2" t="s">
        <v>7532</v>
      </c>
      <c r="B4580" s="2">
        <v>100.0</v>
      </c>
      <c r="C4580" s="2">
        <v>428535.0</v>
      </c>
      <c r="D4580" s="2" t="s">
        <v>590</v>
      </c>
      <c r="E4580" s="2" t="s">
        <v>7533</v>
      </c>
      <c r="F4580" s="2" t="s">
        <v>12</v>
      </c>
      <c r="G4580" s="2" t="s">
        <v>13</v>
      </c>
      <c r="H4580" s="2">
        <v>1000000.0</v>
      </c>
      <c r="I4580" s="2">
        <v>3.6</v>
      </c>
    </row>
    <row r="4581">
      <c r="A4581" s="2" t="s">
        <v>7534</v>
      </c>
      <c r="B4581" s="2">
        <v>100.0</v>
      </c>
      <c r="C4581" s="2">
        <v>750100.0</v>
      </c>
      <c r="D4581" s="2" t="s">
        <v>1196</v>
      </c>
      <c r="E4581" s="2" t="s">
        <v>7535</v>
      </c>
      <c r="F4581" s="2" t="s">
        <v>12</v>
      </c>
      <c r="G4581" s="2" t="s">
        <v>13</v>
      </c>
      <c r="I4581" s="2">
        <v>6.3</v>
      </c>
    </row>
    <row r="4582">
      <c r="A4582" s="2" t="s">
        <v>7536</v>
      </c>
      <c r="B4582" s="2">
        <v>124.0</v>
      </c>
      <c r="C4582" s="2">
        <v>621240.0</v>
      </c>
      <c r="D4582" s="2" t="s">
        <v>683</v>
      </c>
      <c r="E4582" s="2" t="s">
        <v>7537</v>
      </c>
      <c r="F4582" s="2" t="s">
        <v>5548</v>
      </c>
      <c r="G4582" s="2" t="s">
        <v>265</v>
      </c>
      <c r="I4582" s="2">
        <v>7.4</v>
      </c>
    </row>
    <row r="4583">
      <c r="A4583" s="2" t="s">
        <v>7538</v>
      </c>
      <c r="B4583" s="2">
        <v>88.0</v>
      </c>
      <c r="C4583" s="2">
        <v>104077.0</v>
      </c>
      <c r="D4583" s="2" t="s">
        <v>876</v>
      </c>
      <c r="E4583" s="2" t="s">
        <v>7539</v>
      </c>
      <c r="F4583" s="2" t="s">
        <v>12</v>
      </c>
      <c r="G4583" s="2" t="s">
        <v>13</v>
      </c>
      <c r="H4583" s="2">
        <v>1000000.0</v>
      </c>
      <c r="I4583" s="2">
        <v>7.4</v>
      </c>
    </row>
    <row r="4584">
      <c r="A4584" s="2" t="s">
        <v>7540</v>
      </c>
      <c r="B4584" s="2">
        <v>106.0</v>
      </c>
      <c r="C4584" s="2">
        <v>334658.0</v>
      </c>
      <c r="D4584" s="2" t="s">
        <v>1914</v>
      </c>
      <c r="E4584" s="2" t="s">
        <v>7541</v>
      </c>
      <c r="F4584" s="2" t="s">
        <v>12</v>
      </c>
      <c r="G4584" s="2" t="s">
        <v>13</v>
      </c>
      <c r="I4584" s="2">
        <v>7.3</v>
      </c>
    </row>
    <row r="4585">
      <c r="A4585" s="2" t="s">
        <v>7542</v>
      </c>
      <c r="B4585" s="2">
        <v>79.0</v>
      </c>
      <c r="C4585" s="2">
        <v>279282.0</v>
      </c>
      <c r="D4585" s="2" t="s">
        <v>495</v>
      </c>
      <c r="E4585" s="2" t="s">
        <v>7543</v>
      </c>
      <c r="F4585" s="2" t="s">
        <v>12</v>
      </c>
      <c r="G4585" s="2" t="s">
        <v>13</v>
      </c>
      <c r="H4585" s="2">
        <v>1000000.0</v>
      </c>
      <c r="I4585" s="2">
        <v>6.1</v>
      </c>
    </row>
    <row r="4586">
      <c r="A4586" s="2" t="s">
        <v>61</v>
      </c>
      <c r="B4586" s="2">
        <v>135.0</v>
      </c>
      <c r="C4586" s="2">
        <v>4.3982842E7</v>
      </c>
      <c r="D4586" s="2" t="s">
        <v>709</v>
      </c>
      <c r="E4586" s="2" t="s">
        <v>710</v>
      </c>
      <c r="F4586" s="2" t="s">
        <v>12</v>
      </c>
      <c r="G4586" s="2" t="s">
        <v>13</v>
      </c>
      <c r="H4586" s="2">
        <v>6.5E7</v>
      </c>
      <c r="I4586" s="2">
        <v>6.7</v>
      </c>
    </row>
    <row r="4587">
      <c r="A4587" s="2" t="s">
        <v>7544</v>
      </c>
      <c r="B4587" s="2">
        <v>96.0</v>
      </c>
      <c r="C4587" s="2">
        <v>484221.0</v>
      </c>
      <c r="D4587" s="2" t="s">
        <v>7545</v>
      </c>
      <c r="E4587" s="2" t="s">
        <v>7546</v>
      </c>
      <c r="F4587" s="2" t="s">
        <v>7448</v>
      </c>
      <c r="G4587" s="2" t="s">
        <v>20</v>
      </c>
      <c r="H4587" s="2">
        <v>1000000.0</v>
      </c>
      <c r="I4587" s="2">
        <v>8.2</v>
      </c>
    </row>
    <row r="4588">
      <c r="A4588" s="2" t="s">
        <v>7547</v>
      </c>
      <c r="B4588" s="2">
        <v>53.0</v>
      </c>
      <c r="C4588" s="2">
        <v>274661.0</v>
      </c>
      <c r="D4588" s="2" t="s">
        <v>6238</v>
      </c>
      <c r="E4588" s="2" t="s">
        <v>7548</v>
      </c>
      <c r="F4588" s="2" t="s">
        <v>12</v>
      </c>
      <c r="G4588" s="2" t="s">
        <v>13</v>
      </c>
      <c r="H4588" s="2">
        <v>1000000.0</v>
      </c>
      <c r="I4588" s="2">
        <v>7.7</v>
      </c>
    </row>
    <row r="4589">
      <c r="A4589" s="2" t="s">
        <v>7549</v>
      </c>
      <c r="B4589" s="2">
        <v>97.0</v>
      </c>
      <c r="C4589" s="2">
        <v>144431.0</v>
      </c>
      <c r="D4589" s="2" t="s">
        <v>5749</v>
      </c>
      <c r="E4589" s="2" t="s">
        <v>7550</v>
      </c>
      <c r="F4589" s="2" t="s">
        <v>12</v>
      </c>
      <c r="G4589" s="2" t="s">
        <v>20</v>
      </c>
      <c r="H4589" s="2">
        <v>1000000.0</v>
      </c>
      <c r="I4589" s="2">
        <v>7.3</v>
      </c>
    </row>
    <row r="4590">
      <c r="A4590" s="2" t="s">
        <v>7551</v>
      </c>
      <c r="B4590" s="2">
        <v>120.0</v>
      </c>
      <c r="C4590" s="2">
        <v>227241.0</v>
      </c>
      <c r="D4590" s="2" t="s">
        <v>1196</v>
      </c>
      <c r="E4590" s="2" t="s">
        <v>7552</v>
      </c>
      <c r="F4590" s="2" t="s">
        <v>12</v>
      </c>
      <c r="G4590" s="2" t="s">
        <v>13</v>
      </c>
      <c r="I4590" s="2">
        <v>7.4</v>
      </c>
    </row>
    <row r="4591">
      <c r="A4591" s="2" t="s">
        <v>1464</v>
      </c>
      <c r="B4591" s="2">
        <v>90.0</v>
      </c>
      <c r="C4591" s="2">
        <v>112521.0</v>
      </c>
      <c r="D4591" s="2" t="s">
        <v>888</v>
      </c>
      <c r="E4591" s="2" t="s">
        <v>7553</v>
      </c>
      <c r="F4591" s="2" t="s">
        <v>12</v>
      </c>
      <c r="G4591" s="2" t="s">
        <v>13</v>
      </c>
      <c r="I4591" s="2">
        <v>5.7</v>
      </c>
    </row>
    <row r="4592">
      <c r="A4592" s="2" t="s">
        <v>7554</v>
      </c>
      <c r="B4592" s="2">
        <v>91.0</v>
      </c>
      <c r="C4592" s="2">
        <v>287761.0</v>
      </c>
      <c r="D4592" s="2" t="s">
        <v>7555</v>
      </c>
      <c r="E4592" s="2" t="s">
        <v>7556</v>
      </c>
      <c r="F4592" s="2" t="s">
        <v>12</v>
      </c>
      <c r="G4592" s="2" t="s">
        <v>64</v>
      </c>
      <c r="H4592" s="2">
        <v>1000000.0</v>
      </c>
      <c r="I4592" s="2">
        <v>7.6</v>
      </c>
    </row>
    <row r="4593">
      <c r="A4593" s="2" t="s">
        <v>7557</v>
      </c>
      <c r="B4593" s="2">
        <v>93.0</v>
      </c>
      <c r="C4593" s="2">
        <v>100240.0</v>
      </c>
      <c r="D4593" s="2" t="s">
        <v>25</v>
      </c>
      <c r="E4593" s="2" t="s">
        <v>7558</v>
      </c>
      <c r="F4593" s="2" t="s">
        <v>12</v>
      </c>
      <c r="G4593" s="2" t="s">
        <v>2663</v>
      </c>
      <c r="H4593" s="2">
        <v>1000000.0</v>
      </c>
      <c r="I4593" s="2">
        <v>6.8</v>
      </c>
    </row>
    <row r="4594">
      <c r="A4594" s="2" t="s">
        <v>7559</v>
      </c>
      <c r="B4594" s="2">
        <v>112.0</v>
      </c>
      <c r="C4594" s="2">
        <v>96734.0</v>
      </c>
      <c r="D4594" s="2" t="s">
        <v>268</v>
      </c>
      <c r="E4594" s="2" t="s">
        <v>7560</v>
      </c>
      <c r="F4594" s="2" t="s">
        <v>12</v>
      </c>
      <c r="G4594" s="2" t="s">
        <v>13</v>
      </c>
      <c r="H4594" s="2">
        <v>1000000.0</v>
      </c>
      <c r="I4594" s="2">
        <v>5.6</v>
      </c>
    </row>
    <row r="4595">
      <c r="A4595" s="2" t="s">
        <v>7561</v>
      </c>
      <c r="B4595" s="2">
        <v>160.0</v>
      </c>
      <c r="C4595" s="2">
        <v>49000.0</v>
      </c>
      <c r="D4595" s="2" t="s">
        <v>3593</v>
      </c>
      <c r="E4595" s="2" t="s">
        <v>7562</v>
      </c>
      <c r="F4595" s="2" t="s">
        <v>1952</v>
      </c>
      <c r="G4595" s="2" t="s">
        <v>1953</v>
      </c>
      <c r="H4595" s="2">
        <v>1500000.0</v>
      </c>
      <c r="I4595" s="2">
        <v>4.8</v>
      </c>
    </row>
    <row r="4596">
      <c r="A4596" s="2" t="s">
        <v>7563</v>
      </c>
      <c r="B4596" s="2">
        <v>95.0</v>
      </c>
      <c r="C4596" s="2">
        <v>100659.0</v>
      </c>
      <c r="D4596" s="2" t="s">
        <v>2228</v>
      </c>
      <c r="E4596" s="2" t="s">
        <v>7564</v>
      </c>
      <c r="F4596" s="2" t="s">
        <v>12</v>
      </c>
      <c r="G4596" s="2" t="s">
        <v>13</v>
      </c>
      <c r="H4596" s="2">
        <v>900000.0</v>
      </c>
      <c r="I4596" s="2">
        <v>6.4</v>
      </c>
    </row>
    <row r="4597">
      <c r="A4597" s="2" t="s">
        <v>7565</v>
      </c>
      <c r="B4597" s="2">
        <v>93.0</v>
      </c>
      <c r="C4597" s="2">
        <v>48430.0</v>
      </c>
      <c r="D4597" s="2" t="s">
        <v>2082</v>
      </c>
      <c r="E4597" s="2" t="s">
        <v>7566</v>
      </c>
      <c r="F4597" s="2" t="s">
        <v>12</v>
      </c>
      <c r="G4597" s="2" t="s">
        <v>13</v>
      </c>
      <c r="H4597" s="2">
        <v>500000.0</v>
      </c>
      <c r="I4597" s="2">
        <v>6.8</v>
      </c>
    </row>
    <row r="4598">
      <c r="A4598" s="2" t="s">
        <v>2126</v>
      </c>
      <c r="B4598" s="2">
        <v>88.0</v>
      </c>
      <c r="C4598" s="2">
        <v>21210.0</v>
      </c>
      <c r="D4598" s="2" t="s">
        <v>349</v>
      </c>
      <c r="E4598" s="2" t="s">
        <v>7567</v>
      </c>
      <c r="F4598" s="2" t="s">
        <v>12</v>
      </c>
      <c r="G4598" s="2" t="s">
        <v>13</v>
      </c>
      <c r="H4598" s="2">
        <v>1000000.0</v>
      </c>
      <c r="I4598" s="2">
        <v>6.1</v>
      </c>
    </row>
    <row r="4599">
      <c r="A4599" s="2" t="s">
        <v>7568</v>
      </c>
      <c r="B4599" s="2">
        <v>105.0</v>
      </c>
      <c r="D4599" s="2" t="s">
        <v>1681</v>
      </c>
      <c r="E4599" s="2" t="s">
        <v>7569</v>
      </c>
      <c r="F4599" s="2" t="s">
        <v>12</v>
      </c>
      <c r="G4599" s="2" t="s">
        <v>13</v>
      </c>
      <c r="H4599" s="2">
        <v>1000000.0</v>
      </c>
      <c r="I4599" s="2">
        <v>5.2</v>
      </c>
    </row>
    <row r="4600">
      <c r="A4600" s="2" t="s">
        <v>7570</v>
      </c>
      <c r="B4600" s="2">
        <v>98.0</v>
      </c>
      <c r="C4600" s="2">
        <v>22434.0</v>
      </c>
      <c r="D4600" s="2" t="s">
        <v>888</v>
      </c>
      <c r="E4600" s="2" t="s">
        <v>7571</v>
      </c>
      <c r="F4600" s="2" t="s">
        <v>12</v>
      </c>
      <c r="G4600" s="2" t="s">
        <v>13</v>
      </c>
      <c r="I4600" s="2">
        <v>6.9</v>
      </c>
    </row>
    <row r="4601">
      <c r="A4601" s="2" t="s">
        <v>2615</v>
      </c>
      <c r="B4601" s="2">
        <v>82.0</v>
      </c>
      <c r="C4601" s="2">
        <v>12996.0</v>
      </c>
      <c r="D4601" s="2" t="s">
        <v>336</v>
      </c>
      <c r="E4601" s="2" t="s">
        <v>7572</v>
      </c>
      <c r="F4601" s="2" t="s">
        <v>12</v>
      </c>
      <c r="G4601" s="2" t="s">
        <v>13</v>
      </c>
      <c r="H4601" s="2">
        <v>1000000.0</v>
      </c>
      <c r="I4601" s="2">
        <v>6.0</v>
      </c>
    </row>
    <row r="4602">
      <c r="A4602" s="2" t="s">
        <v>7573</v>
      </c>
      <c r="B4602" s="2">
        <v>89.0</v>
      </c>
      <c r="D4602" s="2" t="s">
        <v>590</v>
      </c>
      <c r="E4602" s="2" t="s">
        <v>7574</v>
      </c>
      <c r="F4602" s="2" t="s">
        <v>12</v>
      </c>
      <c r="G4602" s="2" t="s">
        <v>13</v>
      </c>
      <c r="H4602" s="2">
        <v>1000000.0</v>
      </c>
      <c r="I4602" s="2">
        <v>6.3</v>
      </c>
    </row>
    <row r="4603">
      <c r="A4603" s="2" t="s">
        <v>7575</v>
      </c>
      <c r="B4603" s="2">
        <v>78.0</v>
      </c>
      <c r="C4603" s="2">
        <v>10018.0</v>
      </c>
      <c r="D4603" s="2" t="s">
        <v>751</v>
      </c>
      <c r="E4603" s="2" t="s">
        <v>7576</v>
      </c>
      <c r="F4603" s="2" t="s">
        <v>12</v>
      </c>
      <c r="G4603" s="2" t="s">
        <v>13</v>
      </c>
      <c r="H4603" s="2">
        <v>1000000.0</v>
      </c>
      <c r="I4603" s="2">
        <v>6.1</v>
      </c>
    </row>
    <row r="4604">
      <c r="A4604" s="2" t="s">
        <v>7577</v>
      </c>
      <c r="B4604" s="2">
        <v>97.0</v>
      </c>
      <c r="C4604" s="2">
        <v>62480.0</v>
      </c>
      <c r="D4604" s="2" t="s">
        <v>650</v>
      </c>
      <c r="E4604" s="2" t="s">
        <v>7578</v>
      </c>
      <c r="F4604" s="2" t="s">
        <v>12</v>
      </c>
      <c r="G4604" s="2" t="s">
        <v>13</v>
      </c>
      <c r="H4604" s="2">
        <v>1000000.0</v>
      </c>
      <c r="I4604" s="2">
        <v>5.5</v>
      </c>
    </row>
    <row r="4605">
      <c r="A4605" s="2" t="s">
        <v>7579</v>
      </c>
      <c r="B4605" s="2">
        <v>81.0</v>
      </c>
      <c r="C4605" s="2">
        <v>6387.0</v>
      </c>
      <c r="D4605" s="2" t="s">
        <v>797</v>
      </c>
      <c r="E4605" s="2" t="s">
        <v>7580</v>
      </c>
      <c r="F4605" s="2" t="s">
        <v>12</v>
      </c>
      <c r="G4605" s="2" t="s">
        <v>13</v>
      </c>
      <c r="H4605" s="2">
        <v>1000000.0</v>
      </c>
      <c r="I4605" s="2">
        <v>6.9</v>
      </c>
    </row>
    <row r="4606">
      <c r="A4606" s="2" t="s">
        <v>6730</v>
      </c>
      <c r="B4606" s="2">
        <v>90.0</v>
      </c>
      <c r="C4606" s="2">
        <v>5494.0</v>
      </c>
      <c r="D4606" s="2" t="s">
        <v>888</v>
      </c>
      <c r="E4606" s="2" t="s">
        <v>7581</v>
      </c>
      <c r="F4606" s="2" t="s">
        <v>12</v>
      </c>
      <c r="G4606" s="2" t="s">
        <v>13</v>
      </c>
      <c r="I4606" s="2">
        <v>5.6</v>
      </c>
    </row>
    <row r="4607">
      <c r="A4607" s="2" t="s">
        <v>7582</v>
      </c>
      <c r="B4607" s="2">
        <v>97.0</v>
      </c>
      <c r="D4607" s="2" t="s">
        <v>7583</v>
      </c>
      <c r="E4607" s="2" t="s">
        <v>7584</v>
      </c>
      <c r="F4607" s="2" t="s">
        <v>12</v>
      </c>
      <c r="G4607" s="2" t="s">
        <v>13</v>
      </c>
      <c r="H4607" s="2">
        <v>1000000.0</v>
      </c>
      <c r="I4607" s="2">
        <v>1.9</v>
      </c>
    </row>
    <row r="4608">
      <c r="A4608" s="2" t="s">
        <v>3611</v>
      </c>
      <c r="B4608" s="2">
        <v>88.0</v>
      </c>
      <c r="C4608" s="2">
        <v>721.0</v>
      </c>
      <c r="D4608" s="2" t="s">
        <v>268</v>
      </c>
      <c r="E4608" s="2" t="s">
        <v>7585</v>
      </c>
      <c r="F4608" s="2" t="s">
        <v>12</v>
      </c>
      <c r="G4608" s="2" t="s">
        <v>265</v>
      </c>
      <c r="H4608" s="2">
        <v>1000000.0</v>
      </c>
      <c r="I4608" s="2">
        <v>4.1</v>
      </c>
    </row>
    <row r="4609">
      <c r="A4609" s="2" t="s">
        <v>7586</v>
      </c>
      <c r="B4609" s="2">
        <v>96.0</v>
      </c>
      <c r="C4609" s="2">
        <v>703.0</v>
      </c>
      <c r="D4609" s="2" t="s">
        <v>888</v>
      </c>
      <c r="E4609" s="2" t="s">
        <v>7587</v>
      </c>
      <c r="F4609" s="2" t="s">
        <v>12</v>
      </c>
      <c r="G4609" s="2" t="s">
        <v>13</v>
      </c>
      <c r="H4609" s="2">
        <v>1500000.0</v>
      </c>
      <c r="I4609" s="2">
        <v>5.4</v>
      </c>
    </row>
    <row r="4610">
      <c r="A4610" s="2" t="s">
        <v>7588</v>
      </c>
      <c r="B4610" s="2">
        <v>105.0</v>
      </c>
      <c r="D4610" s="2" t="s">
        <v>1681</v>
      </c>
      <c r="E4610" s="2" t="s">
        <v>7589</v>
      </c>
      <c r="F4610" s="2" t="s">
        <v>975</v>
      </c>
      <c r="G4610" s="2" t="s">
        <v>1020</v>
      </c>
      <c r="H4610" s="2">
        <v>1000000.0</v>
      </c>
      <c r="I4610" s="2">
        <v>6.8</v>
      </c>
    </row>
    <row r="4611">
      <c r="A4611" s="2" t="s">
        <v>7590</v>
      </c>
      <c r="D4611" s="2" t="s">
        <v>1068</v>
      </c>
      <c r="E4611" s="2" t="s">
        <v>7591</v>
      </c>
      <c r="F4611" s="2" t="s">
        <v>7592</v>
      </c>
      <c r="G4611" s="2" t="s">
        <v>7593</v>
      </c>
      <c r="H4611" s="2">
        <v>1000000.0</v>
      </c>
      <c r="I4611" s="2">
        <v>7.0</v>
      </c>
    </row>
    <row r="4612">
      <c r="A4612" s="2" t="s">
        <v>7594</v>
      </c>
      <c r="B4612" s="2">
        <v>76.0</v>
      </c>
      <c r="D4612" s="2" t="s">
        <v>76</v>
      </c>
      <c r="E4612" s="2" t="s">
        <v>7595</v>
      </c>
      <c r="F4612" s="2" t="s">
        <v>12</v>
      </c>
      <c r="G4612" s="2" t="s">
        <v>13</v>
      </c>
      <c r="H4612" s="2">
        <v>1000000.0</v>
      </c>
      <c r="I4612" s="2">
        <v>6.7</v>
      </c>
    </row>
    <row r="4613">
      <c r="A4613" s="2" t="s">
        <v>7596</v>
      </c>
      <c r="B4613" s="2">
        <v>96.0</v>
      </c>
      <c r="D4613" s="2" t="s">
        <v>888</v>
      </c>
      <c r="E4613" s="2" t="s">
        <v>7597</v>
      </c>
      <c r="F4613" s="2" t="s">
        <v>12</v>
      </c>
      <c r="G4613" s="2" t="s">
        <v>13</v>
      </c>
      <c r="H4613" s="2">
        <v>1000000.0</v>
      </c>
      <c r="I4613" s="2">
        <v>5.8</v>
      </c>
    </row>
    <row r="4614">
      <c r="A4614" s="2" t="s">
        <v>7598</v>
      </c>
      <c r="B4614" s="2">
        <v>99.0</v>
      </c>
      <c r="D4614" s="2" t="s">
        <v>751</v>
      </c>
      <c r="E4614" s="2" t="s">
        <v>7599</v>
      </c>
      <c r="F4614" s="2" t="s">
        <v>12</v>
      </c>
      <c r="G4614" s="2" t="s">
        <v>13</v>
      </c>
      <c r="H4614" s="2">
        <v>1000000.0</v>
      </c>
      <c r="I4614" s="2">
        <v>6.2</v>
      </c>
    </row>
    <row r="4615">
      <c r="A4615" s="2" t="s">
        <v>7600</v>
      </c>
      <c r="B4615" s="2">
        <v>90.0</v>
      </c>
      <c r="D4615" s="2" t="s">
        <v>585</v>
      </c>
      <c r="E4615" s="2" t="s">
        <v>7601</v>
      </c>
      <c r="F4615" s="2" t="s">
        <v>12</v>
      </c>
      <c r="G4615" s="2" t="s">
        <v>13</v>
      </c>
      <c r="H4615" s="2">
        <v>1000000.0</v>
      </c>
      <c r="I4615" s="2">
        <v>2.8</v>
      </c>
    </row>
    <row r="4616">
      <c r="A4616" s="2" t="s">
        <v>5726</v>
      </c>
      <c r="B4616" s="2">
        <v>94.0</v>
      </c>
      <c r="D4616" s="2" t="s">
        <v>1196</v>
      </c>
      <c r="E4616" s="2" t="s">
        <v>7602</v>
      </c>
      <c r="F4616" s="2" t="s">
        <v>12</v>
      </c>
      <c r="G4616" s="2" t="s">
        <v>20</v>
      </c>
      <c r="I4616" s="2">
        <v>7.3</v>
      </c>
    </row>
    <row r="4617">
      <c r="A4617" s="2" t="s">
        <v>7603</v>
      </c>
      <c r="B4617" s="2">
        <v>87.0</v>
      </c>
      <c r="D4617" s="2" t="s">
        <v>1196</v>
      </c>
      <c r="E4617" s="2" t="s">
        <v>7604</v>
      </c>
      <c r="F4617" s="2" t="s">
        <v>12</v>
      </c>
      <c r="G4617" s="2" t="s">
        <v>13</v>
      </c>
      <c r="H4617" s="2">
        <v>1000000.0</v>
      </c>
      <c r="I4617" s="2">
        <v>5.8</v>
      </c>
    </row>
    <row r="4618">
      <c r="A4618" s="2" t="s">
        <v>7605</v>
      </c>
      <c r="B4618" s="2">
        <v>93.0</v>
      </c>
      <c r="D4618" s="2" t="s">
        <v>1196</v>
      </c>
      <c r="E4618" s="2" t="s">
        <v>7606</v>
      </c>
      <c r="F4618" s="2" t="s">
        <v>12</v>
      </c>
      <c r="G4618" s="2" t="s">
        <v>13</v>
      </c>
      <c r="I4618" s="2">
        <v>6.5</v>
      </c>
    </row>
    <row r="4619">
      <c r="A4619" s="2" t="s">
        <v>7607</v>
      </c>
      <c r="B4619" s="2">
        <v>90.0</v>
      </c>
      <c r="D4619" s="2" t="s">
        <v>1196</v>
      </c>
      <c r="E4619" s="2" t="s">
        <v>7608</v>
      </c>
      <c r="F4619" s="2" t="s">
        <v>12</v>
      </c>
      <c r="G4619" s="2" t="s">
        <v>13</v>
      </c>
      <c r="H4619" s="2">
        <v>1000000.0</v>
      </c>
      <c r="I4619" s="2">
        <v>6.1</v>
      </c>
    </row>
    <row r="4620">
      <c r="A4620" s="2" t="s">
        <v>7609</v>
      </c>
      <c r="B4620" s="2">
        <v>89.0</v>
      </c>
      <c r="D4620" s="2" t="s">
        <v>4372</v>
      </c>
      <c r="E4620" s="2" t="s">
        <v>7610</v>
      </c>
      <c r="F4620" s="2" t="s">
        <v>12</v>
      </c>
      <c r="G4620" s="2" t="s">
        <v>13</v>
      </c>
      <c r="H4620" s="2">
        <v>500000.0</v>
      </c>
      <c r="I4620" s="2">
        <v>5.1</v>
      </c>
    </row>
    <row r="4621">
      <c r="A4621" s="2" t="s">
        <v>7611</v>
      </c>
      <c r="B4621" s="2">
        <v>83.0</v>
      </c>
      <c r="D4621" s="2" t="s">
        <v>2228</v>
      </c>
      <c r="E4621" s="2" t="s">
        <v>7612</v>
      </c>
      <c r="F4621" s="2" t="s">
        <v>12</v>
      </c>
      <c r="G4621" s="2" t="s">
        <v>13</v>
      </c>
      <c r="H4621" s="2">
        <v>1000000.0</v>
      </c>
      <c r="I4621" s="2">
        <v>2.2</v>
      </c>
    </row>
    <row r="4622">
      <c r="A4622" s="2" t="s">
        <v>7613</v>
      </c>
      <c r="B4622" s="2">
        <v>96.0</v>
      </c>
      <c r="D4622" s="2" t="s">
        <v>76</v>
      </c>
      <c r="E4622" s="2" t="s">
        <v>7614</v>
      </c>
      <c r="F4622" s="2" t="s">
        <v>975</v>
      </c>
      <c r="G4622" s="2" t="s">
        <v>1255</v>
      </c>
      <c r="I4622" s="2">
        <v>7.2</v>
      </c>
    </row>
    <row r="4623">
      <c r="A4623" s="2" t="s">
        <v>7615</v>
      </c>
      <c r="B4623" s="2">
        <v>90.0</v>
      </c>
      <c r="D4623" s="2" t="s">
        <v>495</v>
      </c>
      <c r="E4623" s="2" t="s">
        <v>7616</v>
      </c>
      <c r="F4623" s="2" t="s">
        <v>12</v>
      </c>
      <c r="G4623" s="2" t="s">
        <v>13</v>
      </c>
      <c r="H4623" s="2">
        <v>1000000.0</v>
      </c>
      <c r="I4623" s="2">
        <v>5.7</v>
      </c>
    </row>
    <row r="4624">
      <c r="A4624" s="2" t="s">
        <v>7617</v>
      </c>
      <c r="B4624" s="2">
        <v>138.0</v>
      </c>
      <c r="D4624" s="2" t="s">
        <v>2233</v>
      </c>
      <c r="E4624" s="2" t="s">
        <v>7618</v>
      </c>
      <c r="F4624" s="2" t="s">
        <v>12</v>
      </c>
      <c r="G4624" s="2" t="s">
        <v>13</v>
      </c>
      <c r="H4624" s="2">
        <v>1000000.0</v>
      </c>
      <c r="I4624" s="2">
        <v>3.4</v>
      </c>
    </row>
    <row r="4625">
      <c r="A4625" s="2" t="s">
        <v>7611</v>
      </c>
      <c r="B4625" s="2">
        <v>84.0</v>
      </c>
      <c r="D4625" s="2" t="s">
        <v>5212</v>
      </c>
      <c r="E4625" s="2" t="s">
        <v>7619</v>
      </c>
      <c r="F4625" s="2" t="s">
        <v>12</v>
      </c>
      <c r="G4625" s="2" t="s">
        <v>13</v>
      </c>
      <c r="H4625" s="2">
        <v>1000000.0</v>
      </c>
      <c r="I4625" s="2">
        <v>3.8</v>
      </c>
    </row>
    <row r="4626">
      <c r="A4626" s="2" t="s">
        <v>7620</v>
      </c>
      <c r="B4626" s="2">
        <v>83.0</v>
      </c>
      <c r="D4626" s="2" t="s">
        <v>1929</v>
      </c>
      <c r="E4626" s="2" t="s">
        <v>7621</v>
      </c>
      <c r="F4626" s="2" t="s">
        <v>12</v>
      </c>
      <c r="G4626" s="2" t="s">
        <v>13</v>
      </c>
      <c r="I4626" s="2">
        <v>4.7</v>
      </c>
    </row>
    <row r="4627">
      <c r="A4627" s="2" t="s">
        <v>7622</v>
      </c>
      <c r="B4627" s="2">
        <v>96.0</v>
      </c>
      <c r="D4627" s="2" t="s">
        <v>1777</v>
      </c>
      <c r="E4627" s="2" t="s">
        <v>7623</v>
      </c>
      <c r="F4627" s="2" t="s">
        <v>12</v>
      </c>
      <c r="G4627" s="2" t="s">
        <v>20</v>
      </c>
      <c r="H4627" s="2">
        <v>1000000.0</v>
      </c>
      <c r="I4627" s="2">
        <v>5.6</v>
      </c>
    </row>
    <row r="4628">
      <c r="A4628" s="2" t="s">
        <v>7624</v>
      </c>
      <c r="B4628" s="2">
        <v>94.0</v>
      </c>
      <c r="D4628" s="2" t="s">
        <v>1422</v>
      </c>
      <c r="E4628" s="2" t="s">
        <v>7625</v>
      </c>
      <c r="F4628" s="2" t="s">
        <v>12</v>
      </c>
      <c r="G4628" s="2" t="s">
        <v>13</v>
      </c>
      <c r="H4628" s="2">
        <v>1000000.0</v>
      </c>
      <c r="I4628" s="2">
        <v>3.9</v>
      </c>
    </row>
    <row r="4629">
      <c r="A4629" s="2" t="s">
        <v>7626</v>
      </c>
      <c r="B4629" s="2">
        <v>90.0</v>
      </c>
      <c r="D4629" s="2" t="s">
        <v>7627</v>
      </c>
      <c r="E4629" s="2" t="s">
        <v>7628</v>
      </c>
      <c r="F4629" s="2" t="s">
        <v>12</v>
      </c>
      <c r="G4629" s="2" t="s">
        <v>95</v>
      </c>
      <c r="H4629" s="2">
        <v>1000000.0</v>
      </c>
      <c r="I4629" s="2">
        <v>5.4</v>
      </c>
    </row>
    <row r="4630">
      <c r="A4630" s="2" t="s">
        <v>7629</v>
      </c>
      <c r="B4630" s="2">
        <v>95.0</v>
      </c>
      <c r="D4630" s="2" t="s">
        <v>2228</v>
      </c>
      <c r="E4630" s="2" t="s">
        <v>7630</v>
      </c>
      <c r="F4630" s="2" t="s">
        <v>12</v>
      </c>
      <c r="G4630" s="2" t="s">
        <v>13</v>
      </c>
      <c r="H4630" s="2">
        <v>1000000.0</v>
      </c>
      <c r="I4630" s="2">
        <v>5.2</v>
      </c>
    </row>
    <row r="4631">
      <c r="A4631" s="2" t="s">
        <v>7631</v>
      </c>
      <c r="B4631" s="2">
        <v>93.0</v>
      </c>
      <c r="D4631" s="2" t="s">
        <v>2956</v>
      </c>
      <c r="E4631" s="2" t="s">
        <v>7632</v>
      </c>
      <c r="F4631" s="2" t="s">
        <v>12</v>
      </c>
      <c r="G4631" s="2" t="s">
        <v>13</v>
      </c>
      <c r="H4631" s="2">
        <v>1000000.0</v>
      </c>
      <c r="I4631" s="2">
        <v>3.5</v>
      </c>
    </row>
    <row r="4632">
      <c r="A4632" s="2" t="s">
        <v>7633</v>
      </c>
      <c r="B4632" s="2">
        <v>111.0</v>
      </c>
      <c r="D4632" s="2" t="s">
        <v>1196</v>
      </c>
      <c r="E4632" s="2" t="s">
        <v>7634</v>
      </c>
      <c r="G4632" s="2" t="s">
        <v>13</v>
      </c>
      <c r="H4632" s="2">
        <v>1000000.0</v>
      </c>
      <c r="I4632" s="2">
        <v>5.3</v>
      </c>
    </row>
    <row r="4633">
      <c r="A4633" s="2" t="s">
        <v>1843</v>
      </c>
      <c r="B4633" s="2">
        <v>101.0</v>
      </c>
      <c r="C4633" s="2">
        <v>2319187.0</v>
      </c>
      <c r="D4633" s="2" t="s">
        <v>758</v>
      </c>
      <c r="E4633" s="2" t="s">
        <v>4346</v>
      </c>
      <c r="F4633" s="2" t="s">
        <v>12</v>
      </c>
      <c r="G4633" s="2" t="s">
        <v>20</v>
      </c>
      <c r="H4633" s="2">
        <v>2.0E7</v>
      </c>
      <c r="I4633" s="2">
        <v>7.0</v>
      </c>
    </row>
    <row r="4634">
      <c r="A4634" s="2" t="s">
        <v>7635</v>
      </c>
      <c r="B4634" s="2">
        <v>103.0</v>
      </c>
      <c r="D4634" s="2" t="s">
        <v>1914</v>
      </c>
      <c r="E4634" s="2" t="s">
        <v>7636</v>
      </c>
      <c r="F4634" s="2" t="s">
        <v>12</v>
      </c>
      <c r="G4634" s="2" t="s">
        <v>13</v>
      </c>
      <c r="I4634" s="2">
        <v>7.1</v>
      </c>
    </row>
    <row r="4635">
      <c r="A4635" s="2" t="s">
        <v>7637</v>
      </c>
      <c r="B4635" s="2">
        <v>87.0</v>
      </c>
      <c r="D4635" s="2" t="s">
        <v>1929</v>
      </c>
      <c r="E4635" s="2" t="s">
        <v>7638</v>
      </c>
      <c r="F4635" s="2" t="s">
        <v>12</v>
      </c>
      <c r="G4635" s="2" t="s">
        <v>265</v>
      </c>
      <c r="H4635" s="2">
        <v>950000.0</v>
      </c>
      <c r="I4635" s="2">
        <v>5.5</v>
      </c>
    </row>
    <row r="4636">
      <c r="B4636" s="2">
        <v>30.0</v>
      </c>
      <c r="D4636" s="2" t="s">
        <v>585</v>
      </c>
      <c r="E4636" s="2" t="s">
        <v>7639</v>
      </c>
      <c r="F4636" s="2" t="s">
        <v>12</v>
      </c>
      <c r="G4636" s="2" t="s">
        <v>13</v>
      </c>
      <c r="I4636" s="2">
        <v>5.9</v>
      </c>
    </row>
    <row r="4637">
      <c r="A4637" s="2" t="s">
        <v>7640</v>
      </c>
      <c r="B4637" s="2">
        <v>100.0</v>
      </c>
      <c r="D4637" s="2" t="s">
        <v>1196</v>
      </c>
      <c r="E4637" s="2" t="s">
        <v>7641</v>
      </c>
      <c r="F4637" s="2" t="s">
        <v>12</v>
      </c>
      <c r="G4637" s="2" t="s">
        <v>13</v>
      </c>
      <c r="H4637" s="2">
        <v>950000.0</v>
      </c>
      <c r="I4637" s="2">
        <v>6.0</v>
      </c>
    </row>
    <row r="4638">
      <c r="A4638" s="2" t="s">
        <v>7642</v>
      </c>
      <c r="B4638" s="2">
        <v>90.0</v>
      </c>
      <c r="D4638" s="2" t="s">
        <v>590</v>
      </c>
      <c r="E4638" s="2" t="s">
        <v>7643</v>
      </c>
      <c r="F4638" s="2" t="s">
        <v>12</v>
      </c>
      <c r="G4638" s="2" t="s">
        <v>13</v>
      </c>
      <c r="H4638" s="2">
        <v>989000.0</v>
      </c>
      <c r="I4638" s="2">
        <v>4.8</v>
      </c>
    </row>
    <row r="4639">
      <c r="A4639" s="2" t="s">
        <v>7644</v>
      </c>
      <c r="B4639" s="2">
        <v>83.0</v>
      </c>
      <c r="D4639" s="2" t="s">
        <v>7645</v>
      </c>
      <c r="E4639" s="2" t="s">
        <v>7646</v>
      </c>
      <c r="F4639" s="2" t="s">
        <v>12</v>
      </c>
      <c r="G4639" s="2" t="s">
        <v>13</v>
      </c>
      <c r="H4639" s="2">
        <v>913000.0</v>
      </c>
      <c r="I4639" s="2">
        <v>7.1</v>
      </c>
    </row>
    <row r="4640">
      <c r="A4640" s="2" t="s">
        <v>7011</v>
      </c>
      <c r="B4640" s="2">
        <v>108.0</v>
      </c>
      <c r="C4640" s="2">
        <v>9600000.0</v>
      </c>
      <c r="D4640" s="2" t="s">
        <v>1681</v>
      </c>
      <c r="E4640" s="2" t="s">
        <v>7647</v>
      </c>
      <c r="F4640" s="2" t="s">
        <v>12</v>
      </c>
      <c r="G4640" s="2" t="s">
        <v>13</v>
      </c>
      <c r="H4640" s="2">
        <v>910000.0</v>
      </c>
      <c r="I4640" s="2">
        <v>8.2</v>
      </c>
    </row>
    <row r="4641">
      <c r="A4641" s="2" t="s">
        <v>7648</v>
      </c>
      <c r="B4641" s="2">
        <v>100.0</v>
      </c>
      <c r="C4641" s="2">
        <v>20186.0</v>
      </c>
      <c r="D4641" s="2" t="s">
        <v>585</v>
      </c>
      <c r="E4641" s="2" t="s">
        <v>7649</v>
      </c>
      <c r="F4641" s="2" t="s">
        <v>12</v>
      </c>
      <c r="G4641" s="2" t="s">
        <v>13</v>
      </c>
      <c r="H4641" s="2">
        <v>930000.0</v>
      </c>
      <c r="I4641" s="2">
        <v>5.7</v>
      </c>
    </row>
    <row r="4642">
      <c r="A4642" s="2" t="s">
        <v>7650</v>
      </c>
      <c r="B4642" s="2">
        <v>113.0</v>
      </c>
      <c r="C4642" s="2">
        <v>1185783.0</v>
      </c>
      <c r="D4642" s="2" t="s">
        <v>1196</v>
      </c>
      <c r="E4642" s="2" t="s">
        <v>7651</v>
      </c>
      <c r="F4642" s="2" t="s">
        <v>7652</v>
      </c>
      <c r="G4642" s="2" t="s">
        <v>3061</v>
      </c>
      <c r="H4642" s="2">
        <v>590000.0</v>
      </c>
      <c r="I4642" s="2">
        <v>7.9</v>
      </c>
    </row>
    <row r="4643">
      <c r="A4643" s="2" t="s">
        <v>7653</v>
      </c>
      <c r="B4643" s="2">
        <v>97.0</v>
      </c>
      <c r="D4643" s="2" t="s">
        <v>2228</v>
      </c>
      <c r="E4643" s="2" t="s">
        <v>7654</v>
      </c>
      <c r="F4643" s="2" t="s">
        <v>12</v>
      </c>
      <c r="G4643" s="2" t="s">
        <v>13</v>
      </c>
      <c r="H4643" s="2">
        <v>3000000.0</v>
      </c>
      <c r="I4643" s="2">
        <v>7.3</v>
      </c>
    </row>
    <row r="4644">
      <c r="A4644" s="2" t="s">
        <v>1243</v>
      </c>
      <c r="B4644" s="2">
        <v>104.0</v>
      </c>
      <c r="C4644" s="2">
        <v>1007962.0</v>
      </c>
      <c r="D4644" s="2" t="s">
        <v>751</v>
      </c>
      <c r="E4644" s="2" t="s">
        <v>7655</v>
      </c>
      <c r="F4644" s="2" t="s">
        <v>12</v>
      </c>
      <c r="G4644" s="2" t="s">
        <v>13</v>
      </c>
      <c r="H4644" s="2">
        <v>950000.0</v>
      </c>
      <c r="I4644" s="2">
        <v>7.1</v>
      </c>
    </row>
    <row r="4645">
      <c r="A4645" s="2" t="s">
        <v>7392</v>
      </c>
      <c r="B4645" s="2">
        <v>91.0</v>
      </c>
      <c r="C4645" s="2">
        <v>381186.0</v>
      </c>
      <c r="D4645" s="2" t="s">
        <v>1422</v>
      </c>
      <c r="E4645" s="2" t="s">
        <v>7656</v>
      </c>
      <c r="F4645" s="2" t="s">
        <v>12</v>
      </c>
      <c r="G4645" s="2" t="s">
        <v>13</v>
      </c>
      <c r="H4645" s="2">
        <v>900000.0</v>
      </c>
      <c r="I4645" s="2">
        <v>6.4</v>
      </c>
    </row>
    <row r="4646">
      <c r="A4646" s="2" t="s">
        <v>7657</v>
      </c>
      <c r="B4646" s="2">
        <v>107.0</v>
      </c>
      <c r="C4646" s="2">
        <v>439958.0</v>
      </c>
      <c r="D4646" s="2" t="s">
        <v>1196</v>
      </c>
      <c r="E4646" s="2" t="s">
        <v>7658</v>
      </c>
      <c r="F4646" s="2" t="s">
        <v>7659</v>
      </c>
      <c r="G4646" s="2" t="s">
        <v>513</v>
      </c>
      <c r="I4646" s="2">
        <v>5.9</v>
      </c>
    </row>
    <row r="4647">
      <c r="A4647" s="2" t="s">
        <v>2462</v>
      </c>
      <c r="B4647" s="2">
        <v>85.0</v>
      </c>
      <c r="C4647" s="2">
        <v>1.6097842E7</v>
      </c>
      <c r="D4647" s="2" t="s">
        <v>2205</v>
      </c>
      <c r="E4647" s="2" t="s">
        <v>7660</v>
      </c>
      <c r="F4647" s="2" t="s">
        <v>12</v>
      </c>
      <c r="G4647" s="2" t="s">
        <v>13</v>
      </c>
      <c r="H4647" s="2">
        <v>900000.0</v>
      </c>
      <c r="I4647" s="2">
        <v>7.5</v>
      </c>
    </row>
    <row r="4648">
      <c r="A4648" s="2" t="s">
        <v>7661</v>
      </c>
      <c r="B4648" s="2">
        <v>101.0</v>
      </c>
      <c r="C4648" s="2">
        <v>6643.0</v>
      </c>
      <c r="D4648" s="2" t="s">
        <v>7662</v>
      </c>
      <c r="E4648" s="2" t="s">
        <v>7663</v>
      </c>
      <c r="F4648" s="2" t="s">
        <v>12</v>
      </c>
      <c r="G4648" s="2" t="s">
        <v>13</v>
      </c>
      <c r="H4648" s="2">
        <v>900000.0</v>
      </c>
      <c r="I4648" s="2">
        <v>6.4</v>
      </c>
    </row>
    <row r="4649">
      <c r="A4649" s="2" t="s">
        <v>967</v>
      </c>
      <c r="B4649" s="2">
        <v>70.0</v>
      </c>
      <c r="C4649" s="2">
        <v>1.0279715E8</v>
      </c>
      <c r="D4649" s="2" t="s">
        <v>7664</v>
      </c>
      <c r="E4649" s="2" t="s">
        <v>7665</v>
      </c>
      <c r="F4649" s="2" t="s">
        <v>12</v>
      </c>
      <c r="G4649" s="2" t="s">
        <v>13</v>
      </c>
      <c r="I4649" s="2">
        <v>7.4</v>
      </c>
    </row>
    <row r="4650">
      <c r="A4650" s="2" t="s">
        <v>3270</v>
      </c>
      <c r="B4650" s="2">
        <v>88.0</v>
      </c>
      <c r="C4650" s="2">
        <v>442638.0</v>
      </c>
      <c r="D4650" s="2" t="s">
        <v>1364</v>
      </c>
      <c r="E4650" s="2" t="s">
        <v>7666</v>
      </c>
      <c r="F4650" s="2" t="s">
        <v>12</v>
      </c>
      <c r="G4650" s="2" t="s">
        <v>13</v>
      </c>
      <c r="H4650" s="2">
        <v>850000.0</v>
      </c>
      <c r="I4650" s="2">
        <v>7.3</v>
      </c>
    </row>
    <row r="4651">
      <c r="A4651" s="2" t="s">
        <v>4416</v>
      </c>
      <c r="B4651" s="2">
        <v>112.0</v>
      </c>
      <c r="C4651" s="2">
        <v>4.2919096E7</v>
      </c>
      <c r="D4651" s="2" t="s">
        <v>320</v>
      </c>
      <c r="E4651" s="2" t="s">
        <v>4417</v>
      </c>
      <c r="F4651" s="2" t="s">
        <v>12</v>
      </c>
      <c r="G4651" s="2" t="s">
        <v>13</v>
      </c>
      <c r="H4651" s="2">
        <v>1.5E7</v>
      </c>
      <c r="I4651" s="2">
        <v>6.5</v>
      </c>
    </row>
    <row r="4652">
      <c r="A4652" s="2" t="s">
        <v>7667</v>
      </c>
      <c r="B4652" s="2">
        <v>107.0</v>
      </c>
      <c r="C4652" s="2">
        <v>819939.0</v>
      </c>
      <c r="D4652" s="2" t="s">
        <v>495</v>
      </c>
      <c r="E4652" s="2" t="s">
        <v>7668</v>
      </c>
      <c r="F4652" s="2" t="s">
        <v>12</v>
      </c>
      <c r="G4652" s="2" t="s">
        <v>13</v>
      </c>
      <c r="H4652" s="2">
        <v>850000.0</v>
      </c>
      <c r="I4652" s="2">
        <v>7.2</v>
      </c>
    </row>
    <row r="4653">
      <c r="A4653" s="2" t="s">
        <v>7669</v>
      </c>
      <c r="B4653" s="2">
        <v>78.0</v>
      </c>
      <c r="D4653" s="2" t="s">
        <v>1196</v>
      </c>
      <c r="E4653" s="2" t="s">
        <v>7670</v>
      </c>
      <c r="F4653" s="2" t="s">
        <v>512</v>
      </c>
      <c r="G4653" s="2" t="s">
        <v>513</v>
      </c>
      <c r="H4653" s="2">
        <v>900000.0</v>
      </c>
      <c r="I4653" s="2">
        <v>6.7</v>
      </c>
    </row>
    <row r="4654">
      <c r="A4654" s="2" t="s">
        <v>7671</v>
      </c>
      <c r="B4654" s="2">
        <v>90.0</v>
      </c>
      <c r="D4654" s="2" t="s">
        <v>1196</v>
      </c>
      <c r="E4654" s="2" t="s">
        <v>7672</v>
      </c>
      <c r="F4654" s="2" t="s">
        <v>12</v>
      </c>
      <c r="G4654" s="2" t="s">
        <v>13</v>
      </c>
      <c r="H4654" s="2">
        <v>1000000.0</v>
      </c>
      <c r="I4654" s="2">
        <v>7.1</v>
      </c>
    </row>
    <row r="4655">
      <c r="A4655" s="2" t="s">
        <v>7673</v>
      </c>
      <c r="B4655" s="2">
        <v>88.0</v>
      </c>
      <c r="C4655" s="2">
        <v>1243961.0</v>
      </c>
      <c r="D4655" s="2" t="s">
        <v>585</v>
      </c>
      <c r="E4655" s="2" t="s">
        <v>7674</v>
      </c>
      <c r="F4655" s="2" t="s">
        <v>12</v>
      </c>
      <c r="G4655" s="2" t="s">
        <v>13</v>
      </c>
      <c r="H4655" s="2">
        <v>850000.0</v>
      </c>
      <c r="I4655" s="2">
        <v>6.0</v>
      </c>
    </row>
    <row r="4656">
      <c r="A4656" s="2" t="s">
        <v>2888</v>
      </c>
      <c r="B4656" s="2">
        <v>92.0</v>
      </c>
      <c r="C4656" s="2">
        <v>3094687.0</v>
      </c>
      <c r="D4656" s="2" t="s">
        <v>495</v>
      </c>
      <c r="E4656" s="2" t="s">
        <v>7675</v>
      </c>
      <c r="F4656" s="2" t="s">
        <v>12</v>
      </c>
      <c r="G4656" s="2" t="s">
        <v>13</v>
      </c>
      <c r="I4656" s="2">
        <v>6.7</v>
      </c>
    </row>
    <row r="4657">
      <c r="A4657" s="2" t="s">
        <v>7676</v>
      </c>
      <c r="B4657" s="2">
        <v>95.0</v>
      </c>
      <c r="C4657" s="2">
        <v>15278.0</v>
      </c>
      <c r="D4657" s="2" t="s">
        <v>7677</v>
      </c>
      <c r="E4657" s="2" t="s">
        <v>7678</v>
      </c>
      <c r="F4657" s="2" t="s">
        <v>12</v>
      </c>
      <c r="G4657" s="2" t="s">
        <v>13</v>
      </c>
      <c r="H4657" s="2">
        <v>825000.0</v>
      </c>
      <c r="I4657" s="2">
        <v>5.6</v>
      </c>
    </row>
    <row r="4658">
      <c r="A4658" s="2" t="s">
        <v>6261</v>
      </c>
      <c r="B4658" s="2">
        <v>85.0</v>
      </c>
      <c r="D4658" s="2" t="s">
        <v>751</v>
      </c>
      <c r="E4658" s="2" t="s">
        <v>7679</v>
      </c>
      <c r="F4658" s="2" t="s">
        <v>12</v>
      </c>
      <c r="G4658" s="2" t="s">
        <v>20</v>
      </c>
      <c r="H4658" s="2">
        <v>500000.0</v>
      </c>
      <c r="I4658" s="2">
        <v>7.0</v>
      </c>
    </row>
    <row r="4659">
      <c r="A4659" s="2" t="s">
        <v>6381</v>
      </c>
      <c r="B4659" s="2">
        <v>86.0</v>
      </c>
      <c r="D4659" s="2" t="s">
        <v>7680</v>
      </c>
      <c r="E4659" s="2" t="s">
        <v>7681</v>
      </c>
      <c r="F4659" s="2" t="s">
        <v>12</v>
      </c>
      <c r="G4659" s="2" t="s">
        <v>13</v>
      </c>
      <c r="H4659" s="2">
        <v>990000.0</v>
      </c>
      <c r="I4659" s="2">
        <v>4.9</v>
      </c>
    </row>
    <row r="4660">
      <c r="A4660" s="2" t="s">
        <v>7682</v>
      </c>
      <c r="B4660" s="2">
        <v>90.0</v>
      </c>
      <c r="D4660" s="2" t="s">
        <v>293</v>
      </c>
      <c r="E4660" s="2" t="s">
        <v>7683</v>
      </c>
      <c r="F4660" s="2" t="s">
        <v>12</v>
      </c>
      <c r="G4660" s="2" t="s">
        <v>13</v>
      </c>
      <c r="H4660" s="2">
        <v>100000.0</v>
      </c>
      <c r="I4660" s="2">
        <v>3.2</v>
      </c>
    </row>
    <row r="4661">
      <c r="A4661" s="2" t="s">
        <v>7684</v>
      </c>
      <c r="B4661" s="2">
        <v>123.0</v>
      </c>
      <c r="C4661" s="2">
        <v>7098492.0</v>
      </c>
      <c r="D4661" s="2" t="s">
        <v>2791</v>
      </c>
      <c r="E4661" s="2" t="s">
        <v>7685</v>
      </c>
      <c r="F4661" s="2" t="s">
        <v>7659</v>
      </c>
      <c r="G4661" s="2" t="s">
        <v>4706</v>
      </c>
      <c r="H4661" s="2">
        <v>500000.0</v>
      </c>
      <c r="I4661" s="2">
        <v>8.4</v>
      </c>
    </row>
    <row r="4662">
      <c r="A4662" s="2" t="s">
        <v>7686</v>
      </c>
      <c r="B4662" s="2">
        <v>93.0</v>
      </c>
      <c r="D4662" s="2" t="s">
        <v>3593</v>
      </c>
      <c r="E4662" s="2" t="s">
        <v>7687</v>
      </c>
      <c r="F4662" s="2" t="s">
        <v>12</v>
      </c>
      <c r="G4662" s="2" t="s">
        <v>20</v>
      </c>
      <c r="I4662" s="2">
        <v>6.9</v>
      </c>
    </row>
    <row r="4663">
      <c r="A4663" s="2" t="s">
        <v>6355</v>
      </c>
      <c r="B4663" s="2">
        <v>88.0</v>
      </c>
      <c r="C4663" s="2">
        <v>4771000.0</v>
      </c>
      <c r="D4663" s="2" t="s">
        <v>888</v>
      </c>
      <c r="E4663" s="2" t="s">
        <v>7688</v>
      </c>
      <c r="F4663" s="2" t="s">
        <v>12</v>
      </c>
      <c r="G4663" s="2" t="s">
        <v>13</v>
      </c>
      <c r="H4663" s="2">
        <v>800000.0</v>
      </c>
      <c r="I4663" s="2">
        <v>7.5</v>
      </c>
    </row>
    <row r="4664">
      <c r="A4664" s="2" t="s">
        <v>6832</v>
      </c>
      <c r="B4664" s="2">
        <v>114.0</v>
      </c>
      <c r="C4664" s="2">
        <v>1001437.0</v>
      </c>
      <c r="D4664" s="2" t="s">
        <v>76</v>
      </c>
      <c r="E4664" s="2" t="s">
        <v>7689</v>
      </c>
      <c r="F4664" s="2" t="s">
        <v>12</v>
      </c>
      <c r="G4664" s="2" t="s">
        <v>13</v>
      </c>
      <c r="H4664" s="2">
        <v>800000.0</v>
      </c>
      <c r="I4664" s="2">
        <v>7.2</v>
      </c>
    </row>
    <row r="4665">
      <c r="A4665" s="2" t="s">
        <v>5172</v>
      </c>
      <c r="B4665" s="2">
        <v>88.0</v>
      </c>
      <c r="C4665" s="2">
        <v>2073984.0</v>
      </c>
      <c r="D4665" s="2" t="s">
        <v>76</v>
      </c>
      <c r="E4665" s="2" t="s">
        <v>7690</v>
      </c>
      <c r="F4665" s="2" t="s">
        <v>12</v>
      </c>
      <c r="G4665" s="2" t="s">
        <v>513</v>
      </c>
      <c r="H4665" s="2">
        <v>800000.0</v>
      </c>
      <c r="I4665" s="2">
        <v>7.2</v>
      </c>
    </row>
    <row r="4666">
      <c r="A4666" s="2" t="s">
        <v>7691</v>
      </c>
      <c r="B4666" s="2">
        <v>110.0</v>
      </c>
      <c r="C4666" s="2">
        <v>9950.0</v>
      </c>
      <c r="D4666" s="2" t="s">
        <v>1681</v>
      </c>
      <c r="E4666" s="2" t="s">
        <v>7692</v>
      </c>
      <c r="F4666" s="2" t="s">
        <v>3026</v>
      </c>
      <c r="G4666" s="2" t="s">
        <v>265</v>
      </c>
      <c r="I4666" s="2">
        <v>8.0</v>
      </c>
    </row>
    <row r="4667">
      <c r="A4667" s="2" t="s">
        <v>7693</v>
      </c>
      <c r="B4667" s="2">
        <v>95.0</v>
      </c>
      <c r="D4667" s="2" t="s">
        <v>1196</v>
      </c>
      <c r="E4667" s="2" t="s">
        <v>7694</v>
      </c>
      <c r="F4667" s="2" t="s">
        <v>12</v>
      </c>
      <c r="G4667" s="2" t="s">
        <v>13</v>
      </c>
      <c r="H4667" s="2">
        <v>850000.0</v>
      </c>
      <c r="I4667" s="2">
        <v>7.4</v>
      </c>
    </row>
    <row r="4668">
      <c r="A4668" s="2" t="s">
        <v>7695</v>
      </c>
      <c r="B4668" s="2">
        <v>83.0</v>
      </c>
      <c r="D4668" s="2" t="s">
        <v>1196</v>
      </c>
      <c r="E4668" s="2" t="s">
        <v>7696</v>
      </c>
      <c r="F4668" s="2" t="s">
        <v>975</v>
      </c>
      <c r="G4668" s="2" t="s">
        <v>6571</v>
      </c>
      <c r="H4668" s="2">
        <v>800000.0</v>
      </c>
      <c r="I4668" s="2">
        <v>7.2</v>
      </c>
    </row>
    <row r="4669">
      <c r="A4669" s="2" t="s">
        <v>1522</v>
      </c>
      <c r="B4669" s="2">
        <v>104.0</v>
      </c>
      <c r="C4669" s="2">
        <v>144583.0</v>
      </c>
      <c r="D4669" s="2" t="s">
        <v>1422</v>
      </c>
      <c r="E4669" s="2" t="s">
        <v>7697</v>
      </c>
      <c r="F4669" s="2" t="s">
        <v>12</v>
      </c>
      <c r="G4669" s="2" t="s">
        <v>513</v>
      </c>
      <c r="H4669" s="2">
        <v>800000.0</v>
      </c>
      <c r="I4669" s="2">
        <v>6.5</v>
      </c>
    </row>
    <row r="4670">
      <c r="A4670" s="2" t="s">
        <v>7698</v>
      </c>
      <c r="B4670" s="2">
        <v>94.0</v>
      </c>
      <c r="D4670" s="2" t="s">
        <v>1681</v>
      </c>
      <c r="E4670" s="2" t="s">
        <v>7699</v>
      </c>
      <c r="F4670" s="2" t="s">
        <v>12</v>
      </c>
      <c r="G4670" s="2" t="s">
        <v>13</v>
      </c>
      <c r="H4670" s="2">
        <v>800000.0</v>
      </c>
      <c r="I4670" s="2">
        <v>7.2</v>
      </c>
    </row>
    <row r="4671">
      <c r="A4671" s="2" t="s">
        <v>7700</v>
      </c>
      <c r="B4671" s="2">
        <v>87.0</v>
      </c>
      <c r="C4671" s="2">
        <v>58163.0</v>
      </c>
      <c r="D4671" s="2" t="s">
        <v>1196</v>
      </c>
      <c r="E4671" s="2" t="s">
        <v>7701</v>
      </c>
      <c r="F4671" s="2" t="s">
        <v>12</v>
      </c>
      <c r="G4671" s="2" t="s">
        <v>13</v>
      </c>
      <c r="I4671" s="2">
        <v>4.2</v>
      </c>
    </row>
    <row r="4672">
      <c r="A4672" s="2" t="s">
        <v>7702</v>
      </c>
      <c r="B4672" s="2">
        <v>93.0</v>
      </c>
      <c r="C4672" s="2">
        <v>35688.0</v>
      </c>
      <c r="D4672" s="2" t="s">
        <v>585</v>
      </c>
      <c r="E4672" s="2" t="s">
        <v>7703</v>
      </c>
      <c r="F4672" s="2" t="s">
        <v>12</v>
      </c>
      <c r="G4672" s="2" t="s">
        <v>13</v>
      </c>
      <c r="H4672" s="2">
        <v>600000.0</v>
      </c>
      <c r="I4672" s="2">
        <v>5.1</v>
      </c>
    </row>
    <row r="4673">
      <c r="A4673" s="2" t="s">
        <v>1803</v>
      </c>
      <c r="B4673" s="2">
        <v>91.0</v>
      </c>
      <c r="C4673" s="2">
        <v>41709.0</v>
      </c>
      <c r="D4673" s="2" t="s">
        <v>2620</v>
      </c>
      <c r="E4673" s="2" t="s">
        <v>7704</v>
      </c>
      <c r="F4673" s="2" t="s">
        <v>6076</v>
      </c>
      <c r="G4673" s="2" t="s">
        <v>4364</v>
      </c>
      <c r="H4673" s="2">
        <v>800000.0</v>
      </c>
      <c r="I4673" s="2">
        <v>6.4</v>
      </c>
    </row>
    <row r="4674">
      <c r="A4674" s="2" t="s">
        <v>7705</v>
      </c>
      <c r="B4674" s="2">
        <v>90.0</v>
      </c>
      <c r="C4674" s="2">
        <v>1310270.0</v>
      </c>
      <c r="D4674" s="2" t="s">
        <v>7706</v>
      </c>
      <c r="E4674" s="2" t="s">
        <v>7707</v>
      </c>
      <c r="F4674" s="2" t="s">
        <v>12</v>
      </c>
      <c r="G4674" s="2" t="s">
        <v>13</v>
      </c>
      <c r="H4674" s="2">
        <v>780000.0</v>
      </c>
      <c r="I4674" s="2">
        <v>6.8</v>
      </c>
    </row>
    <row r="4675">
      <c r="A4675" s="2" t="s">
        <v>7708</v>
      </c>
      <c r="B4675" s="2">
        <v>14.0</v>
      </c>
      <c r="D4675" s="2" t="s">
        <v>7709</v>
      </c>
      <c r="E4675" s="2" t="s">
        <v>7710</v>
      </c>
      <c r="F4675" s="2" t="s">
        <v>12</v>
      </c>
      <c r="G4675" s="2" t="s">
        <v>13</v>
      </c>
      <c r="I4675" s="2">
        <v>6.2</v>
      </c>
    </row>
    <row r="4676">
      <c r="A4676" s="2" t="s">
        <v>502</v>
      </c>
      <c r="B4676" s="2">
        <v>112.0</v>
      </c>
      <c r="C4676" s="2">
        <v>1.15E8</v>
      </c>
      <c r="D4676" s="2" t="s">
        <v>1919</v>
      </c>
      <c r="E4676" s="2" t="s">
        <v>7711</v>
      </c>
      <c r="F4676" s="2" t="s">
        <v>12</v>
      </c>
      <c r="G4676" s="2" t="s">
        <v>13</v>
      </c>
      <c r="H4676" s="2">
        <v>777000.0</v>
      </c>
      <c r="I4676" s="2">
        <v>7.5</v>
      </c>
    </row>
    <row r="4677">
      <c r="A4677" s="2" t="s">
        <v>7301</v>
      </c>
      <c r="B4677" s="2">
        <v>75.0</v>
      </c>
      <c r="D4677" s="2" t="s">
        <v>7040</v>
      </c>
      <c r="E4677" s="2" t="s">
        <v>7712</v>
      </c>
      <c r="F4677" s="2" t="s">
        <v>12</v>
      </c>
      <c r="G4677" s="2" t="s">
        <v>13</v>
      </c>
      <c r="H4677" s="2">
        <v>750000.0</v>
      </c>
      <c r="I4677" s="2">
        <v>7.7</v>
      </c>
    </row>
    <row r="4678">
      <c r="A4678" s="2" t="s">
        <v>7713</v>
      </c>
      <c r="B4678" s="2">
        <v>86.0</v>
      </c>
      <c r="C4678" s="2">
        <v>5518918.0</v>
      </c>
      <c r="D4678" s="2" t="s">
        <v>7714</v>
      </c>
      <c r="E4678" s="2" t="s">
        <v>7715</v>
      </c>
      <c r="F4678" s="2" t="s">
        <v>12</v>
      </c>
      <c r="G4678" s="2" t="s">
        <v>13</v>
      </c>
      <c r="H4678" s="2">
        <v>750000.0</v>
      </c>
      <c r="I4678" s="2">
        <v>6.9</v>
      </c>
    </row>
    <row r="4679">
      <c r="A4679" s="2" t="s">
        <v>83</v>
      </c>
      <c r="B4679" s="2">
        <v>86.0</v>
      </c>
      <c r="C4679" s="2">
        <v>4007792.0</v>
      </c>
      <c r="D4679" s="2" t="s">
        <v>495</v>
      </c>
      <c r="E4679" s="2" t="s">
        <v>7716</v>
      </c>
      <c r="F4679" s="2" t="s">
        <v>12</v>
      </c>
      <c r="G4679" s="2" t="s">
        <v>13</v>
      </c>
      <c r="H4679" s="2">
        <v>750000.0</v>
      </c>
      <c r="I4679" s="2">
        <v>7.0</v>
      </c>
    </row>
    <row r="4680">
      <c r="A4680" s="2" t="s">
        <v>6877</v>
      </c>
      <c r="B4680" s="2">
        <v>89.0</v>
      </c>
      <c r="C4680" s="2">
        <v>7705974.0</v>
      </c>
      <c r="D4680" s="2" t="s">
        <v>6092</v>
      </c>
      <c r="E4680" s="2" t="s">
        <v>7717</v>
      </c>
      <c r="F4680" s="2" t="s">
        <v>12</v>
      </c>
      <c r="G4680" s="2" t="s">
        <v>13</v>
      </c>
      <c r="I4680" s="2">
        <v>7.5</v>
      </c>
    </row>
    <row r="4681">
      <c r="A4681" s="2" t="s">
        <v>7718</v>
      </c>
      <c r="B4681" s="2">
        <v>95.0</v>
      </c>
      <c r="C4681" s="2">
        <v>26297.0</v>
      </c>
      <c r="D4681" s="2" t="s">
        <v>2352</v>
      </c>
      <c r="E4681" s="2" t="s">
        <v>7719</v>
      </c>
      <c r="F4681" s="2" t="s">
        <v>12</v>
      </c>
      <c r="G4681" s="2" t="s">
        <v>20</v>
      </c>
      <c r="H4681" s="2">
        <v>500000.0</v>
      </c>
      <c r="I4681" s="2">
        <v>6.3</v>
      </c>
    </row>
    <row r="4682">
      <c r="A4682" s="2" t="s">
        <v>7563</v>
      </c>
      <c r="B4682" s="2">
        <v>101.0</v>
      </c>
      <c r="C4682" s="2">
        <v>77501.0</v>
      </c>
      <c r="D4682" s="2" t="s">
        <v>2228</v>
      </c>
      <c r="E4682" s="2" t="s">
        <v>7720</v>
      </c>
      <c r="F4682" s="2" t="s">
        <v>12</v>
      </c>
      <c r="G4682" s="2" t="s">
        <v>13</v>
      </c>
      <c r="H4682" s="2">
        <v>750000.0</v>
      </c>
      <c r="I4682" s="2">
        <v>5.5</v>
      </c>
    </row>
    <row r="4683">
      <c r="A4683" s="2" t="s">
        <v>1315</v>
      </c>
      <c r="B4683" s="2">
        <v>89.0</v>
      </c>
      <c r="C4683" s="2">
        <v>4.2638165E7</v>
      </c>
      <c r="D4683" s="2" t="s">
        <v>740</v>
      </c>
      <c r="E4683" s="2" t="s">
        <v>4284</v>
      </c>
      <c r="F4683" s="2" t="s">
        <v>12</v>
      </c>
      <c r="G4683" s="2" t="s">
        <v>13</v>
      </c>
      <c r="H4683" s="2">
        <v>1.6E7</v>
      </c>
      <c r="I4683" s="2">
        <v>4.8</v>
      </c>
    </row>
    <row r="4684">
      <c r="A4684" s="2" t="s">
        <v>3298</v>
      </c>
      <c r="B4684" s="2">
        <v>106.0</v>
      </c>
      <c r="D4684" s="2" t="s">
        <v>1196</v>
      </c>
      <c r="E4684" s="2" t="s">
        <v>7721</v>
      </c>
      <c r="F4684" s="2" t="s">
        <v>3384</v>
      </c>
      <c r="G4684" s="2" t="s">
        <v>2458</v>
      </c>
      <c r="H4684" s="2">
        <v>750000.0</v>
      </c>
      <c r="I4684" s="2">
        <v>8.1</v>
      </c>
    </row>
    <row r="4685">
      <c r="A4685" s="2" t="s">
        <v>843</v>
      </c>
      <c r="B4685" s="2">
        <v>88.0</v>
      </c>
      <c r="C4685" s="2">
        <v>47329.0</v>
      </c>
      <c r="D4685" s="2" t="s">
        <v>1196</v>
      </c>
      <c r="E4685" s="2" t="s">
        <v>7722</v>
      </c>
      <c r="F4685" s="2" t="s">
        <v>12</v>
      </c>
      <c r="G4685" s="2" t="s">
        <v>13</v>
      </c>
      <c r="H4685" s="2">
        <v>750000.0</v>
      </c>
      <c r="I4685" s="2">
        <v>6.6</v>
      </c>
    </row>
    <row r="4686">
      <c r="A4686" s="2" t="s">
        <v>7723</v>
      </c>
      <c r="B4686" s="2">
        <v>99.0</v>
      </c>
      <c r="C4686" s="2">
        <v>18378.0</v>
      </c>
      <c r="D4686" s="2" t="s">
        <v>2304</v>
      </c>
      <c r="E4686" s="2" t="s">
        <v>7724</v>
      </c>
      <c r="F4686" s="2" t="s">
        <v>12</v>
      </c>
      <c r="G4686" s="2" t="s">
        <v>20</v>
      </c>
      <c r="H4686" s="2">
        <v>900000.0</v>
      </c>
      <c r="I4686" s="2">
        <v>5.2</v>
      </c>
    </row>
    <row r="4687">
      <c r="A4687" s="2" t="s">
        <v>2839</v>
      </c>
      <c r="B4687" s="2">
        <v>90.0</v>
      </c>
      <c r="D4687" s="2" t="s">
        <v>2228</v>
      </c>
      <c r="E4687" s="2" t="s">
        <v>7725</v>
      </c>
      <c r="F4687" s="2" t="s">
        <v>12</v>
      </c>
      <c r="G4687" s="2" t="s">
        <v>13</v>
      </c>
      <c r="H4687" s="2">
        <v>750000.0</v>
      </c>
      <c r="I4687" s="2">
        <v>5.6</v>
      </c>
    </row>
    <row r="4688">
      <c r="A4688" s="2" t="s">
        <v>7726</v>
      </c>
      <c r="B4688" s="2">
        <v>95.0</v>
      </c>
      <c r="D4688" s="2" t="s">
        <v>2228</v>
      </c>
      <c r="E4688" s="2" t="s">
        <v>7727</v>
      </c>
      <c r="F4688" s="2" t="s">
        <v>12</v>
      </c>
      <c r="G4688" s="2" t="s">
        <v>13</v>
      </c>
      <c r="H4688" s="2">
        <v>750000.0</v>
      </c>
      <c r="I4688" s="2">
        <v>3.1</v>
      </c>
    </row>
    <row r="4689">
      <c r="A4689" s="2" t="s">
        <v>5994</v>
      </c>
      <c r="B4689" s="2">
        <v>85.0</v>
      </c>
      <c r="D4689" s="2" t="s">
        <v>7728</v>
      </c>
      <c r="E4689" s="2" t="s">
        <v>7729</v>
      </c>
      <c r="F4689" s="2" t="s">
        <v>12</v>
      </c>
      <c r="G4689" s="2" t="s">
        <v>13</v>
      </c>
      <c r="H4689" s="2">
        <v>750000.0</v>
      </c>
      <c r="I4689" s="2">
        <v>8.1</v>
      </c>
    </row>
    <row r="4690">
      <c r="A4690" s="2" t="s">
        <v>5626</v>
      </c>
      <c r="B4690" s="2">
        <v>170.0</v>
      </c>
      <c r="C4690" s="2">
        <v>7830611.0</v>
      </c>
      <c r="D4690" s="2" t="s">
        <v>7730</v>
      </c>
      <c r="E4690" s="2" t="s">
        <v>7731</v>
      </c>
      <c r="F4690" s="2" t="s">
        <v>12</v>
      </c>
      <c r="G4690" s="2" t="s">
        <v>13</v>
      </c>
      <c r="H4690" s="2">
        <v>700000.0</v>
      </c>
      <c r="I4690" s="2">
        <v>8.3</v>
      </c>
    </row>
    <row r="4691">
      <c r="A4691" s="2" t="s">
        <v>7732</v>
      </c>
      <c r="B4691" s="2">
        <v>86.0</v>
      </c>
      <c r="C4691" s="2">
        <v>3278611.0</v>
      </c>
      <c r="D4691" s="2" t="s">
        <v>1420</v>
      </c>
      <c r="E4691" s="2" t="s">
        <v>7733</v>
      </c>
      <c r="F4691" s="2" t="s">
        <v>12</v>
      </c>
      <c r="G4691" s="2" t="s">
        <v>13</v>
      </c>
      <c r="I4691" s="2">
        <v>7.1</v>
      </c>
    </row>
    <row r="4692">
      <c r="A4692" s="2" t="s">
        <v>104</v>
      </c>
      <c r="D4692" s="2" t="s">
        <v>10</v>
      </c>
      <c r="E4692" s="2" t="s">
        <v>7734</v>
      </c>
      <c r="F4692" s="2" t="s">
        <v>12</v>
      </c>
      <c r="G4692" s="2" t="s">
        <v>13</v>
      </c>
      <c r="I4692" s="2">
        <v>8.1</v>
      </c>
    </row>
    <row r="4693">
      <c r="A4693" s="2" t="s">
        <v>6220</v>
      </c>
      <c r="B4693" s="2">
        <v>97.0</v>
      </c>
      <c r="C4693" s="2">
        <v>1141829.0</v>
      </c>
      <c r="D4693" s="2" t="s">
        <v>683</v>
      </c>
      <c r="E4693" s="2" t="s">
        <v>7735</v>
      </c>
      <c r="F4693" s="2" t="s">
        <v>12</v>
      </c>
      <c r="G4693" s="2" t="s">
        <v>13</v>
      </c>
      <c r="H4693" s="2">
        <v>700000.0</v>
      </c>
      <c r="I4693" s="2">
        <v>7.2</v>
      </c>
    </row>
    <row r="4694">
      <c r="A4694" s="2" t="s">
        <v>7736</v>
      </c>
      <c r="B4694" s="2">
        <v>104.0</v>
      </c>
      <c r="D4694" s="2" t="s">
        <v>679</v>
      </c>
      <c r="E4694" s="2" t="s">
        <v>7737</v>
      </c>
      <c r="F4694" s="2" t="s">
        <v>12</v>
      </c>
      <c r="G4694" s="2" t="s">
        <v>13</v>
      </c>
      <c r="H4694" s="2">
        <v>1000000.0</v>
      </c>
      <c r="I4694" s="2">
        <v>6.3</v>
      </c>
    </row>
    <row r="4695">
      <c r="A4695" s="2" t="s">
        <v>7738</v>
      </c>
      <c r="B4695" s="2">
        <v>88.0</v>
      </c>
      <c r="D4695" s="2" t="s">
        <v>2706</v>
      </c>
      <c r="E4695" s="2" t="s">
        <v>7739</v>
      </c>
      <c r="F4695" s="2" t="s">
        <v>12</v>
      </c>
      <c r="G4695" s="2" t="s">
        <v>13</v>
      </c>
      <c r="I4695" s="2">
        <v>4.0</v>
      </c>
    </row>
    <row r="4696">
      <c r="A4696" s="2" t="s">
        <v>61</v>
      </c>
      <c r="B4696" s="2">
        <v>201.0</v>
      </c>
      <c r="C4696" s="2">
        <v>2.1805126E8</v>
      </c>
      <c r="D4696" s="2" t="s">
        <v>74</v>
      </c>
      <c r="E4696" s="2" t="s">
        <v>75</v>
      </c>
      <c r="F4696" s="2" t="s">
        <v>12</v>
      </c>
      <c r="G4696" s="2" t="s">
        <v>64</v>
      </c>
      <c r="H4696" s="2">
        <v>2.07E8</v>
      </c>
      <c r="I4696" s="2">
        <v>7.2</v>
      </c>
    </row>
    <row r="4697">
      <c r="A4697" s="2" t="s">
        <v>1787</v>
      </c>
      <c r="B4697" s="2">
        <v>108.0</v>
      </c>
      <c r="C4697" s="2">
        <v>3.2048809E7</v>
      </c>
      <c r="D4697" s="2" t="s">
        <v>2228</v>
      </c>
      <c r="E4697" s="2" t="s">
        <v>2582</v>
      </c>
      <c r="F4697" s="2" t="s">
        <v>12</v>
      </c>
      <c r="G4697" s="2" t="s">
        <v>126</v>
      </c>
      <c r="H4697" s="2">
        <v>3.0E7</v>
      </c>
      <c r="I4697" s="2">
        <v>5.3</v>
      </c>
    </row>
    <row r="4698">
      <c r="A4698" s="2" t="s">
        <v>7740</v>
      </c>
      <c r="B4698" s="2">
        <v>106.0</v>
      </c>
      <c r="C4698" s="2">
        <v>2694973.0</v>
      </c>
      <c r="D4698" s="2" t="s">
        <v>1196</v>
      </c>
      <c r="E4698" s="2" t="s">
        <v>7741</v>
      </c>
      <c r="F4698" s="2" t="s">
        <v>12</v>
      </c>
      <c r="G4698" s="2" t="s">
        <v>13</v>
      </c>
      <c r="H4698" s="2">
        <v>700000.0</v>
      </c>
      <c r="I4698" s="2">
        <v>7.2</v>
      </c>
    </row>
    <row r="4699">
      <c r="A4699" s="2" t="s">
        <v>7742</v>
      </c>
      <c r="B4699" s="2">
        <v>107.0</v>
      </c>
      <c r="C4699" s="2">
        <v>10508.0</v>
      </c>
      <c r="D4699" s="2" t="s">
        <v>1196</v>
      </c>
      <c r="E4699" s="2" t="s">
        <v>7743</v>
      </c>
      <c r="F4699" s="2" t="s">
        <v>12</v>
      </c>
      <c r="G4699" s="2" t="s">
        <v>13</v>
      </c>
      <c r="H4699" s="2">
        <v>700000.0</v>
      </c>
      <c r="I4699" s="2">
        <v>6.5</v>
      </c>
    </row>
    <row r="4700">
      <c r="A4700" s="2" t="s">
        <v>7744</v>
      </c>
      <c r="B4700" s="2">
        <v>84.0</v>
      </c>
      <c r="C4700" s="2">
        <v>2301777.0</v>
      </c>
      <c r="D4700" s="2" t="s">
        <v>585</v>
      </c>
      <c r="E4700" s="2" t="s">
        <v>7745</v>
      </c>
      <c r="F4700" s="2" t="s">
        <v>12</v>
      </c>
      <c r="G4700" s="2" t="s">
        <v>13</v>
      </c>
      <c r="H4700" s="2">
        <v>650000.0</v>
      </c>
      <c r="I4700" s="2">
        <v>6.5</v>
      </c>
    </row>
    <row r="4701">
      <c r="A4701" s="2" t="s">
        <v>7746</v>
      </c>
      <c r="B4701" s="2">
        <v>91.0</v>
      </c>
      <c r="D4701" s="2" t="s">
        <v>751</v>
      </c>
      <c r="E4701" s="2" t="s">
        <v>7747</v>
      </c>
      <c r="F4701" s="2" t="s">
        <v>12</v>
      </c>
      <c r="G4701" s="2" t="s">
        <v>13</v>
      </c>
      <c r="H4701" s="2">
        <v>750000.0</v>
      </c>
      <c r="I4701" s="2">
        <v>4.9</v>
      </c>
    </row>
    <row r="4702">
      <c r="A4702" s="2" t="s">
        <v>7748</v>
      </c>
      <c r="B4702" s="2">
        <v>90.0</v>
      </c>
      <c r="C4702" s="2">
        <v>169719.0</v>
      </c>
      <c r="D4702" s="2" t="s">
        <v>2563</v>
      </c>
      <c r="E4702" s="2" t="s">
        <v>7749</v>
      </c>
      <c r="F4702" s="2" t="s">
        <v>12</v>
      </c>
      <c r="G4702" s="2" t="s">
        <v>13</v>
      </c>
      <c r="I4702" s="2">
        <v>5.2</v>
      </c>
    </row>
    <row r="4703">
      <c r="A4703" s="2" t="s">
        <v>7750</v>
      </c>
      <c r="B4703" s="2">
        <v>103.0</v>
      </c>
      <c r="D4703" s="2" t="s">
        <v>25</v>
      </c>
      <c r="E4703" s="2" t="s">
        <v>7751</v>
      </c>
      <c r="F4703" s="2" t="s">
        <v>12</v>
      </c>
      <c r="G4703" s="2" t="s">
        <v>20</v>
      </c>
      <c r="H4703" s="2">
        <v>400000.0</v>
      </c>
      <c r="I4703" s="2">
        <v>7.4</v>
      </c>
    </row>
    <row r="4704">
      <c r="A4704" s="2" t="s">
        <v>7752</v>
      </c>
      <c r="B4704" s="2">
        <v>71.0</v>
      </c>
      <c r="D4704" s="2" t="s">
        <v>25</v>
      </c>
      <c r="E4704" s="2" t="s">
        <v>7753</v>
      </c>
      <c r="F4704" s="2" t="s">
        <v>12</v>
      </c>
      <c r="G4704" s="2" t="s">
        <v>13</v>
      </c>
      <c r="H4704" s="2">
        <v>650000.0</v>
      </c>
      <c r="I4704" s="2">
        <v>7.4</v>
      </c>
    </row>
    <row r="4705">
      <c r="A4705" s="2" t="s">
        <v>7754</v>
      </c>
      <c r="B4705" s="2">
        <v>90.0</v>
      </c>
      <c r="D4705" s="2" t="s">
        <v>935</v>
      </c>
      <c r="E4705" s="2" t="s">
        <v>7755</v>
      </c>
      <c r="F4705" s="2" t="s">
        <v>12</v>
      </c>
      <c r="G4705" s="2" t="s">
        <v>13</v>
      </c>
      <c r="H4705" s="2">
        <v>650000.0</v>
      </c>
      <c r="I4705" s="2">
        <v>5.4</v>
      </c>
    </row>
    <row r="4706">
      <c r="A4706" s="2" t="s">
        <v>7756</v>
      </c>
      <c r="B4706" s="2">
        <v>67.0</v>
      </c>
      <c r="D4706" s="2" t="s">
        <v>1422</v>
      </c>
      <c r="E4706" s="2" t="s">
        <v>7757</v>
      </c>
      <c r="F4706" s="2" t="s">
        <v>12</v>
      </c>
      <c r="G4706" s="2" t="s">
        <v>13</v>
      </c>
      <c r="H4706" s="2">
        <v>625000.0</v>
      </c>
      <c r="I4706" s="2">
        <v>3.9</v>
      </c>
    </row>
    <row r="4707">
      <c r="A4707" s="2" t="s">
        <v>7758</v>
      </c>
      <c r="B4707" s="2">
        <v>94.0</v>
      </c>
      <c r="D4707" s="2" t="s">
        <v>888</v>
      </c>
      <c r="E4707" s="2" t="s">
        <v>7759</v>
      </c>
      <c r="F4707" s="2" t="s">
        <v>12</v>
      </c>
      <c r="G4707" s="2" t="s">
        <v>13</v>
      </c>
      <c r="H4707" s="2">
        <v>700000.0</v>
      </c>
      <c r="I4707" s="2">
        <v>5.3</v>
      </c>
    </row>
    <row r="4708">
      <c r="A4708" s="2" t="s">
        <v>7760</v>
      </c>
      <c r="B4708" s="2">
        <v>81.0</v>
      </c>
      <c r="C4708" s="2">
        <v>3000000.0</v>
      </c>
      <c r="D4708" s="2" t="s">
        <v>3889</v>
      </c>
      <c r="E4708" s="2" t="s">
        <v>7761</v>
      </c>
      <c r="F4708" s="2" t="s">
        <v>12</v>
      </c>
      <c r="G4708" s="2" t="s">
        <v>13</v>
      </c>
      <c r="H4708" s="2">
        <v>609000.0</v>
      </c>
      <c r="I4708" s="2">
        <v>7.8</v>
      </c>
    </row>
    <row r="4709">
      <c r="A4709" s="2" t="s">
        <v>7762</v>
      </c>
      <c r="B4709" s="2">
        <v>81.0</v>
      </c>
      <c r="C4709" s="2">
        <v>1.40530114E8</v>
      </c>
      <c r="D4709" s="2" t="s">
        <v>2228</v>
      </c>
      <c r="E4709" s="2" t="s">
        <v>7763</v>
      </c>
      <c r="F4709" s="2" t="s">
        <v>12</v>
      </c>
      <c r="G4709" s="2" t="s">
        <v>13</v>
      </c>
      <c r="H4709" s="2">
        <v>60000.0</v>
      </c>
      <c r="I4709" s="2">
        <v>6.4</v>
      </c>
    </row>
    <row r="4710">
      <c r="A4710" s="2" t="s">
        <v>7764</v>
      </c>
      <c r="B4710" s="2">
        <v>215.0</v>
      </c>
      <c r="C4710" s="2">
        <v>1.33E7</v>
      </c>
      <c r="D4710" s="2" t="s">
        <v>7765</v>
      </c>
      <c r="E4710" s="2" t="s">
        <v>7766</v>
      </c>
      <c r="F4710" s="2" t="s">
        <v>12</v>
      </c>
      <c r="G4710" s="2" t="s">
        <v>13</v>
      </c>
      <c r="H4710" s="2">
        <v>600000.0</v>
      </c>
      <c r="I4710" s="2">
        <v>8.1</v>
      </c>
    </row>
    <row r="4711">
      <c r="A4711" s="2" t="s">
        <v>1828</v>
      </c>
      <c r="B4711" s="2">
        <v>83.0</v>
      </c>
      <c r="D4711" s="2" t="s">
        <v>585</v>
      </c>
      <c r="E4711" s="2" t="s">
        <v>7767</v>
      </c>
      <c r="F4711" s="2" t="s">
        <v>12</v>
      </c>
      <c r="G4711" s="2" t="s">
        <v>13</v>
      </c>
      <c r="H4711" s="2">
        <v>650000.0</v>
      </c>
      <c r="I4711" s="2">
        <v>6.5</v>
      </c>
    </row>
    <row r="4712">
      <c r="A4712" s="2" t="s">
        <v>6947</v>
      </c>
      <c r="B4712" s="2">
        <v>106.0</v>
      </c>
      <c r="C4712" s="2">
        <v>171988.0</v>
      </c>
      <c r="D4712" s="2" t="s">
        <v>5263</v>
      </c>
      <c r="E4712" s="2" t="s">
        <v>7768</v>
      </c>
      <c r="F4712" s="2" t="s">
        <v>12</v>
      </c>
      <c r="G4712" s="2" t="s">
        <v>13</v>
      </c>
      <c r="H4712" s="2">
        <v>600000.0</v>
      </c>
      <c r="I4712" s="2">
        <v>5.6</v>
      </c>
    </row>
    <row r="4713">
      <c r="A4713" s="2" t="s">
        <v>7769</v>
      </c>
      <c r="B4713" s="2">
        <v>103.0</v>
      </c>
      <c r="C4713" s="2">
        <v>23616.0</v>
      </c>
      <c r="D4713" s="2" t="s">
        <v>293</v>
      </c>
      <c r="E4713" s="2" t="s">
        <v>7770</v>
      </c>
      <c r="F4713" s="2" t="s">
        <v>12</v>
      </c>
      <c r="G4713" s="2" t="s">
        <v>13</v>
      </c>
      <c r="H4713" s="2">
        <v>600000.0</v>
      </c>
      <c r="I4713" s="2">
        <v>5.6</v>
      </c>
    </row>
    <row r="4714">
      <c r="A4714" s="2" t="s">
        <v>7771</v>
      </c>
      <c r="B4714" s="2">
        <v>90.0</v>
      </c>
      <c r="C4714" s="2">
        <v>13493.0</v>
      </c>
      <c r="D4714" s="2" t="s">
        <v>1196</v>
      </c>
      <c r="E4714" s="2" t="s">
        <v>7772</v>
      </c>
      <c r="F4714" s="2" t="s">
        <v>12</v>
      </c>
      <c r="G4714" s="2" t="s">
        <v>13</v>
      </c>
      <c r="H4714" s="2">
        <v>600000.0</v>
      </c>
      <c r="I4714" s="2">
        <v>6.6</v>
      </c>
    </row>
    <row r="4715">
      <c r="A4715" s="2" t="s">
        <v>7773</v>
      </c>
      <c r="B4715" s="2">
        <v>88.0</v>
      </c>
      <c r="C4715" s="2">
        <v>79043.0</v>
      </c>
      <c r="D4715" s="2" t="s">
        <v>683</v>
      </c>
      <c r="E4715" s="2" t="s">
        <v>7774</v>
      </c>
      <c r="F4715" s="2" t="s">
        <v>12</v>
      </c>
      <c r="G4715" s="2" t="s">
        <v>13</v>
      </c>
      <c r="I4715" s="2">
        <v>6.3</v>
      </c>
    </row>
    <row r="4716">
      <c r="A4716" s="2" t="s">
        <v>7775</v>
      </c>
      <c r="B4716" s="2">
        <v>105.0</v>
      </c>
      <c r="D4716" s="2" t="s">
        <v>25</v>
      </c>
      <c r="E4716" s="2" t="s">
        <v>7776</v>
      </c>
      <c r="F4716" s="2" t="s">
        <v>512</v>
      </c>
      <c r="G4716" s="2" t="s">
        <v>20</v>
      </c>
      <c r="H4716" s="2">
        <v>400000.0</v>
      </c>
      <c r="I4716" s="2">
        <v>7.7</v>
      </c>
    </row>
    <row r="4717">
      <c r="A4717" s="2" t="s">
        <v>7777</v>
      </c>
      <c r="B4717" s="2">
        <v>115.0</v>
      </c>
      <c r="D4717" s="2" t="s">
        <v>25</v>
      </c>
      <c r="E4717" s="2" t="s">
        <v>7778</v>
      </c>
      <c r="F4717" s="2" t="s">
        <v>12</v>
      </c>
      <c r="G4717" s="2" t="s">
        <v>13</v>
      </c>
      <c r="H4717" s="2">
        <v>750000.0</v>
      </c>
      <c r="I4717" s="2">
        <v>7.0</v>
      </c>
    </row>
    <row r="4718">
      <c r="A4718" s="2" t="s">
        <v>7779</v>
      </c>
      <c r="B4718" s="2">
        <v>90.0</v>
      </c>
      <c r="D4718" s="2" t="s">
        <v>320</v>
      </c>
      <c r="E4718" s="2" t="s">
        <v>7780</v>
      </c>
      <c r="F4718" s="2" t="s">
        <v>12</v>
      </c>
      <c r="G4718" s="2" t="s">
        <v>13</v>
      </c>
      <c r="H4718" s="2">
        <v>600000.0</v>
      </c>
      <c r="I4718" s="2">
        <v>8.0</v>
      </c>
    </row>
    <row r="4719">
      <c r="A4719" s="2" t="s">
        <v>7781</v>
      </c>
      <c r="B4719" s="2">
        <v>102.0</v>
      </c>
      <c r="D4719" s="2" t="s">
        <v>888</v>
      </c>
      <c r="E4719" s="2" t="s">
        <v>7782</v>
      </c>
      <c r="F4719" s="2" t="s">
        <v>512</v>
      </c>
      <c r="G4719" s="2" t="s">
        <v>513</v>
      </c>
      <c r="I4719" s="2">
        <v>7.2</v>
      </c>
    </row>
    <row r="4720">
      <c r="A4720" s="2" t="s">
        <v>7783</v>
      </c>
      <c r="B4720" s="2">
        <v>98.0</v>
      </c>
      <c r="D4720" s="2" t="s">
        <v>3593</v>
      </c>
      <c r="E4720" s="2" t="s">
        <v>7784</v>
      </c>
      <c r="F4720" s="2" t="s">
        <v>12</v>
      </c>
      <c r="G4720" s="2" t="s">
        <v>13</v>
      </c>
      <c r="H4720" s="2">
        <v>600000.0</v>
      </c>
      <c r="I4720" s="2">
        <v>4.5</v>
      </c>
    </row>
    <row r="4721">
      <c r="A4721" s="2" t="s">
        <v>1693</v>
      </c>
      <c r="B4721" s="2">
        <v>87.0</v>
      </c>
      <c r="C4721" s="2">
        <v>515005.0</v>
      </c>
      <c r="D4721" s="2" t="s">
        <v>2067</v>
      </c>
      <c r="E4721" s="2" t="s">
        <v>7785</v>
      </c>
      <c r="F4721" s="2" t="s">
        <v>12</v>
      </c>
      <c r="G4721" s="2" t="s">
        <v>20</v>
      </c>
      <c r="H4721" s="2">
        <v>560000.0</v>
      </c>
      <c r="I4721" s="2">
        <v>7.7</v>
      </c>
    </row>
    <row r="4722">
      <c r="A4722" s="2" t="s">
        <v>7786</v>
      </c>
      <c r="B4722" s="2">
        <v>80.0</v>
      </c>
      <c r="C4722" s="2">
        <v>2245.0</v>
      </c>
      <c r="D4722" s="2" t="s">
        <v>25</v>
      </c>
      <c r="E4722" s="2" t="s">
        <v>7787</v>
      </c>
      <c r="F4722" s="2" t="s">
        <v>12</v>
      </c>
      <c r="G4722" s="2" t="s">
        <v>13</v>
      </c>
      <c r="H4722" s="2">
        <v>560000.0</v>
      </c>
      <c r="I4722" s="2">
        <v>7.2</v>
      </c>
    </row>
    <row r="4723">
      <c r="A4723" s="2" t="s">
        <v>7788</v>
      </c>
      <c r="B4723" s="2">
        <v>88.0</v>
      </c>
      <c r="D4723" s="2" t="s">
        <v>76</v>
      </c>
      <c r="E4723" s="2" t="s">
        <v>7789</v>
      </c>
      <c r="F4723" s="2" t="s">
        <v>12</v>
      </c>
      <c r="G4723" s="2" t="s">
        <v>13</v>
      </c>
      <c r="H4723" s="2">
        <v>550000.0</v>
      </c>
      <c r="I4723" s="2">
        <v>6.1</v>
      </c>
    </row>
    <row r="4724">
      <c r="A4724" s="2" t="s">
        <v>7790</v>
      </c>
      <c r="B4724" s="2">
        <v>83.0</v>
      </c>
      <c r="D4724" s="2" t="s">
        <v>585</v>
      </c>
      <c r="E4724" s="2" t="s">
        <v>7791</v>
      </c>
      <c r="F4724" s="2" t="s">
        <v>7792</v>
      </c>
      <c r="G4724" s="2" t="s">
        <v>7793</v>
      </c>
      <c r="H4724" s="2">
        <v>500000.0</v>
      </c>
      <c r="I4724" s="2">
        <v>6.4</v>
      </c>
    </row>
    <row r="4725">
      <c r="A4725" s="2" t="s">
        <v>6995</v>
      </c>
      <c r="B4725" s="2">
        <v>122.0</v>
      </c>
      <c r="C4725" s="2">
        <v>3.3451479E7</v>
      </c>
      <c r="D4725" s="2" t="s">
        <v>76</v>
      </c>
      <c r="E4725" s="2" t="s">
        <v>7794</v>
      </c>
      <c r="F4725" s="2" t="s">
        <v>12</v>
      </c>
      <c r="G4725" s="2" t="s">
        <v>13</v>
      </c>
      <c r="H4725" s="2">
        <v>500000.0</v>
      </c>
      <c r="I4725" s="2">
        <v>6.5</v>
      </c>
    </row>
    <row r="4726">
      <c r="A4726" s="2" t="s">
        <v>7795</v>
      </c>
      <c r="B4726" s="2">
        <v>115.0</v>
      </c>
      <c r="D4726" s="2" t="s">
        <v>7796</v>
      </c>
      <c r="E4726" s="2" t="s">
        <v>7797</v>
      </c>
      <c r="F4726" s="2" t="s">
        <v>1952</v>
      </c>
      <c r="G4726" s="2" t="s">
        <v>1953</v>
      </c>
      <c r="H4726" s="2">
        <v>550000.0</v>
      </c>
      <c r="I4726" s="2">
        <v>7.0</v>
      </c>
    </row>
    <row r="4727">
      <c r="A4727" s="2" t="s">
        <v>7798</v>
      </c>
      <c r="B4727" s="2">
        <v>86.0</v>
      </c>
      <c r="C4727" s="2">
        <v>3.95526E7</v>
      </c>
      <c r="D4727" s="2" t="s">
        <v>7799</v>
      </c>
      <c r="E4727" s="2" t="s">
        <v>7800</v>
      </c>
      <c r="F4727" s="2" t="s">
        <v>12</v>
      </c>
      <c r="G4727" s="2" t="s">
        <v>13</v>
      </c>
      <c r="H4727" s="2">
        <v>500000.0</v>
      </c>
      <c r="I4727" s="2">
        <v>6.1</v>
      </c>
    </row>
    <row r="4728">
      <c r="A4728" s="2" t="s">
        <v>6992</v>
      </c>
      <c r="B4728" s="2">
        <v>79.0</v>
      </c>
      <c r="C4728" s="2">
        <v>3.0500882E7</v>
      </c>
      <c r="D4728" s="2" t="s">
        <v>7801</v>
      </c>
      <c r="E4728" s="2" t="s">
        <v>7802</v>
      </c>
      <c r="F4728" s="2" t="s">
        <v>12</v>
      </c>
      <c r="G4728" s="2" t="s">
        <v>13</v>
      </c>
      <c r="H4728" s="2">
        <v>500000.0</v>
      </c>
      <c r="I4728" s="2">
        <v>5.7</v>
      </c>
    </row>
    <row r="4729">
      <c r="A4729" s="2" t="s">
        <v>7803</v>
      </c>
      <c r="B4729" s="2">
        <v>87.0</v>
      </c>
      <c r="D4729" s="2" t="s">
        <v>585</v>
      </c>
      <c r="E4729" s="2" t="s">
        <v>7804</v>
      </c>
      <c r="F4729" s="2" t="s">
        <v>12</v>
      </c>
      <c r="G4729" s="2" t="s">
        <v>13</v>
      </c>
      <c r="I4729" s="2">
        <v>5.4</v>
      </c>
    </row>
    <row r="4730">
      <c r="A4730" s="2" t="s">
        <v>7805</v>
      </c>
      <c r="B4730" s="2">
        <v>97.0</v>
      </c>
      <c r="C4730" s="2">
        <v>1.7E7</v>
      </c>
      <c r="D4730" s="2" t="s">
        <v>3533</v>
      </c>
      <c r="E4730" s="2" t="s">
        <v>7806</v>
      </c>
      <c r="F4730" s="2" t="s">
        <v>12</v>
      </c>
      <c r="G4730" s="2" t="s">
        <v>13</v>
      </c>
      <c r="H4730" s="2">
        <v>500000.0</v>
      </c>
      <c r="I4730" s="2">
        <v>5.9</v>
      </c>
    </row>
    <row r="4731">
      <c r="A4731" s="2" t="s">
        <v>7807</v>
      </c>
      <c r="B4731" s="2">
        <v>105.0</v>
      </c>
      <c r="C4731" s="2">
        <v>8044906.0</v>
      </c>
      <c r="D4731" s="2" t="s">
        <v>7808</v>
      </c>
      <c r="E4731" s="2" t="s">
        <v>7809</v>
      </c>
      <c r="F4731" s="2" t="s">
        <v>12</v>
      </c>
      <c r="G4731" s="2" t="s">
        <v>13</v>
      </c>
      <c r="I4731" s="2">
        <v>7.5</v>
      </c>
    </row>
    <row r="4732">
      <c r="A4732" s="2" t="s">
        <v>3732</v>
      </c>
      <c r="B4732" s="2">
        <v>89.0</v>
      </c>
      <c r="C4732" s="2">
        <v>5739376.0</v>
      </c>
      <c r="D4732" s="2" t="s">
        <v>888</v>
      </c>
      <c r="E4732" s="2" t="s">
        <v>7810</v>
      </c>
      <c r="F4732" s="2" t="s">
        <v>12</v>
      </c>
      <c r="G4732" s="2" t="s">
        <v>13</v>
      </c>
      <c r="H4732" s="2">
        <v>500000.0</v>
      </c>
      <c r="I4732" s="2">
        <v>7.7</v>
      </c>
    </row>
    <row r="4733">
      <c r="A4733" s="2" t="s">
        <v>7811</v>
      </c>
      <c r="B4733" s="2">
        <v>120.0</v>
      </c>
      <c r="C4733" s="2">
        <v>3773863.0</v>
      </c>
      <c r="D4733" s="2" t="s">
        <v>1196</v>
      </c>
      <c r="E4733" s="2" t="s">
        <v>7812</v>
      </c>
      <c r="F4733" s="2" t="s">
        <v>12</v>
      </c>
      <c r="G4733" s="2" t="s">
        <v>13</v>
      </c>
      <c r="H4733" s="2">
        <v>1000000.0</v>
      </c>
      <c r="I4733" s="2">
        <v>7.1</v>
      </c>
    </row>
    <row r="4734">
      <c r="A4734" s="2" t="s">
        <v>7813</v>
      </c>
      <c r="B4734" s="2">
        <v>94.0</v>
      </c>
      <c r="C4734" s="2">
        <v>3117666.0</v>
      </c>
      <c r="D4734" s="2" t="s">
        <v>25</v>
      </c>
      <c r="E4734" s="2" t="s">
        <v>7814</v>
      </c>
      <c r="F4734" s="2" t="s">
        <v>12</v>
      </c>
      <c r="G4734" s="2" t="s">
        <v>13</v>
      </c>
      <c r="I4734" s="2">
        <v>7.4</v>
      </c>
    </row>
    <row r="4735">
      <c r="A4735" s="2" t="s">
        <v>7815</v>
      </c>
      <c r="B4735" s="2">
        <v>108.0</v>
      </c>
      <c r="C4735" s="2">
        <v>2047570.0</v>
      </c>
      <c r="D4735" s="2" t="s">
        <v>7816</v>
      </c>
      <c r="E4735" s="2" t="s">
        <v>7817</v>
      </c>
      <c r="F4735" s="2" t="s">
        <v>12</v>
      </c>
      <c r="G4735" s="2" t="s">
        <v>13</v>
      </c>
      <c r="H4735" s="2">
        <v>500000.0</v>
      </c>
      <c r="I4735" s="2">
        <v>7.6</v>
      </c>
    </row>
    <row r="4736">
      <c r="A4736" s="2" t="s">
        <v>7818</v>
      </c>
      <c r="B4736" s="2">
        <v>102.0</v>
      </c>
      <c r="C4736" s="2">
        <v>1250798.0</v>
      </c>
      <c r="D4736" s="2" t="s">
        <v>495</v>
      </c>
      <c r="E4736" s="2" t="s">
        <v>7819</v>
      </c>
      <c r="F4736" s="2" t="s">
        <v>12</v>
      </c>
      <c r="G4736" s="2" t="s">
        <v>13</v>
      </c>
      <c r="H4736" s="2">
        <v>500000.0</v>
      </c>
      <c r="I4736" s="2">
        <v>6.4</v>
      </c>
    </row>
    <row r="4737">
      <c r="A4737" s="2" t="s">
        <v>7820</v>
      </c>
      <c r="B4737" s="2">
        <v>83.0</v>
      </c>
      <c r="C4737" s="2">
        <v>1127331.0</v>
      </c>
      <c r="D4737" s="2" t="s">
        <v>1196</v>
      </c>
      <c r="E4737" s="2" t="s">
        <v>7821</v>
      </c>
      <c r="F4737" s="2" t="s">
        <v>3843</v>
      </c>
      <c r="G4737" s="2" t="s">
        <v>7822</v>
      </c>
      <c r="H4737" s="2">
        <v>46000.0</v>
      </c>
      <c r="I4737" s="2">
        <v>7.4</v>
      </c>
    </row>
    <row r="4738">
      <c r="A4738" s="2" t="s">
        <v>7823</v>
      </c>
      <c r="B4738" s="2">
        <v>93.0</v>
      </c>
      <c r="C4738" s="2">
        <v>906666.0</v>
      </c>
      <c r="D4738" s="2" t="s">
        <v>25</v>
      </c>
      <c r="E4738" s="2" t="s">
        <v>7824</v>
      </c>
      <c r="F4738" s="2" t="s">
        <v>12</v>
      </c>
      <c r="G4738" s="2" t="s">
        <v>13</v>
      </c>
      <c r="H4738" s="2">
        <v>500000.0</v>
      </c>
      <c r="I4738" s="2">
        <v>6.8</v>
      </c>
    </row>
    <row r="4739">
      <c r="A4739" s="2" t="s">
        <v>7825</v>
      </c>
      <c r="B4739" s="2">
        <v>86.0</v>
      </c>
      <c r="C4739" s="2">
        <v>1114943.0</v>
      </c>
      <c r="D4739" s="2" t="s">
        <v>2162</v>
      </c>
      <c r="E4739" s="2" t="s">
        <v>7826</v>
      </c>
      <c r="F4739" s="2" t="s">
        <v>12</v>
      </c>
      <c r="G4739" s="2" t="s">
        <v>13</v>
      </c>
      <c r="H4739" s="2">
        <v>500000.0</v>
      </c>
      <c r="I4739" s="2">
        <v>6.5</v>
      </c>
    </row>
    <row r="4740">
      <c r="A4740" s="2" t="s">
        <v>7818</v>
      </c>
      <c r="B4740" s="2">
        <v>101.0</v>
      </c>
      <c r="C4740" s="2">
        <v>1111615.0</v>
      </c>
      <c r="D4740" s="2" t="s">
        <v>4934</v>
      </c>
      <c r="E4740" s="2" t="s">
        <v>7827</v>
      </c>
      <c r="F4740" s="2" t="s">
        <v>12</v>
      </c>
      <c r="G4740" s="2" t="s">
        <v>13</v>
      </c>
      <c r="H4740" s="2">
        <v>500000.0</v>
      </c>
      <c r="I4740" s="2">
        <v>6.0</v>
      </c>
    </row>
    <row r="4741">
      <c r="A4741" s="2" t="s">
        <v>4782</v>
      </c>
      <c r="B4741" s="2">
        <v>111.0</v>
      </c>
      <c r="C4741" s="2">
        <v>985341.0</v>
      </c>
      <c r="D4741" s="2" t="s">
        <v>1196</v>
      </c>
      <c r="E4741" s="2" t="s">
        <v>7828</v>
      </c>
      <c r="F4741" s="2" t="s">
        <v>12</v>
      </c>
      <c r="G4741" s="2" t="s">
        <v>13</v>
      </c>
      <c r="H4741" s="2">
        <v>500000.0</v>
      </c>
      <c r="I4741" s="2">
        <v>7.3</v>
      </c>
    </row>
    <row r="4742">
      <c r="A4742" s="2" t="s">
        <v>7829</v>
      </c>
      <c r="B4742" s="2">
        <v>90.0</v>
      </c>
      <c r="C4742" s="2">
        <v>603943.0</v>
      </c>
      <c r="D4742" s="2" t="s">
        <v>683</v>
      </c>
      <c r="E4742" s="2" t="s">
        <v>7830</v>
      </c>
      <c r="F4742" s="2" t="s">
        <v>12</v>
      </c>
      <c r="G4742" s="2" t="s">
        <v>13</v>
      </c>
      <c r="H4742" s="2">
        <v>500000.0</v>
      </c>
      <c r="I4742" s="2">
        <v>7.3</v>
      </c>
    </row>
    <row r="4743">
      <c r="A4743" s="2" t="s">
        <v>6248</v>
      </c>
      <c r="B4743" s="2">
        <v>86.0</v>
      </c>
      <c r="C4743" s="2">
        <v>334041.0</v>
      </c>
      <c r="D4743" s="2" t="s">
        <v>1681</v>
      </c>
      <c r="E4743" s="2" t="s">
        <v>7831</v>
      </c>
      <c r="F4743" s="2" t="s">
        <v>12</v>
      </c>
      <c r="G4743" s="2" t="s">
        <v>13</v>
      </c>
      <c r="H4743" s="2">
        <v>500000.0</v>
      </c>
      <c r="I4743" s="2">
        <v>6.5</v>
      </c>
    </row>
    <row r="4744">
      <c r="A4744" s="2" t="s">
        <v>7832</v>
      </c>
      <c r="B4744" s="2">
        <v>98.0</v>
      </c>
      <c r="C4744" s="2">
        <v>295468.0</v>
      </c>
      <c r="D4744" s="2" t="s">
        <v>590</v>
      </c>
      <c r="E4744" s="2" t="s">
        <v>7833</v>
      </c>
      <c r="F4744" s="2" t="s">
        <v>12</v>
      </c>
      <c r="G4744" s="2" t="s">
        <v>13</v>
      </c>
      <c r="H4744" s="2">
        <v>500000.0</v>
      </c>
      <c r="I4744" s="2">
        <v>6.0</v>
      </c>
    </row>
    <row r="4745">
      <c r="A4745" s="2" t="s">
        <v>7834</v>
      </c>
      <c r="B4745" s="2">
        <v>91.0</v>
      </c>
      <c r="C4745" s="2">
        <v>243347.0</v>
      </c>
      <c r="D4745" s="2" t="s">
        <v>751</v>
      </c>
      <c r="E4745" s="2" t="s">
        <v>7835</v>
      </c>
      <c r="F4745" s="2" t="s">
        <v>12</v>
      </c>
      <c r="G4745" s="2" t="s">
        <v>13</v>
      </c>
      <c r="H4745" s="2">
        <v>500000.0</v>
      </c>
      <c r="I4745" s="2">
        <v>5.3</v>
      </c>
    </row>
    <row r="4746">
      <c r="A4746" s="2" t="s">
        <v>7343</v>
      </c>
      <c r="B4746" s="2">
        <v>91.0</v>
      </c>
      <c r="C4746" s="2">
        <v>154077.0</v>
      </c>
      <c r="D4746" s="2" t="s">
        <v>888</v>
      </c>
      <c r="E4746" s="2" t="s">
        <v>7836</v>
      </c>
      <c r="F4746" s="2" t="s">
        <v>12</v>
      </c>
      <c r="G4746" s="2" t="s">
        <v>13</v>
      </c>
      <c r="H4746" s="2">
        <v>500000.0</v>
      </c>
      <c r="I4746" s="2">
        <v>6.6</v>
      </c>
    </row>
    <row r="4747">
      <c r="A4747" s="2" t="s">
        <v>7837</v>
      </c>
      <c r="B4747" s="2">
        <v>90.0</v>
      </c>
      <c r="C4747" s="2">
        <v>342936.0</v>
      </c>
      <c r="D4747" s="2" t="s">
        <v>495</v>
      </c>
      <c r="E4747" s="2" t="s">
        <v>7838</v>
      </c>
      <c r="F4747" s="2" t="s">
        <v>12</v>
      </c>
      <c r="G4747" s="2" t="s">
        <v>13</v>
      </c>
      <c r="I4747" s="2">
        <v>6.1</v>
      </c>
    </row>
    <row r="4748">
      <c r="A4748" s="2" t="s">
        <v>7839</v>
      </c>
      <c r="B4748" s="2">
        <v>88.0</v>
      </c>
      <c r="C4748" s="2">
        <v>151389.0</v>
      </c>
      <c r="D4748" s="2" t="s">
        <v>25</v>
      </c>
      <c r="E4748" s="2" t="s">
        <v>7840</v>
      </c>
      <c r="F4748" s="2" t="s">
        <v>12</v>
      </c>
      <c r="G4748" s="2" t="s">
        <v>13</v>
      </c>
      <c r="H4748" s="2">
        <v>500000.0</v>
      </c>
      <c r="I4748" s="2">
        <v>7.1</v>
      </c>
    </row>
    <row r="4749">
      <c r="A4749" s="2" t="s">
        <v>5026</v>
      </c>
      <c r="B4749" s="2">
        <v>202.0</v>
      </c>
      <c r="C4749" s="2">
        <v>269061.0</v>
      </c>
      <c r="D4749" s="2" t="s">
        <v>354</v>
      </c>
      <c r="E4749" s="2" t="s">
        <v>7841</v>
      </c>
      <c r="F4749" s="2" t="s">
        <v>232</v>
      </c>
      <c r="G4749" s="2" t="s">
        <v>233</v>
      </c>
      <c r="H4749" s="2">
        <v>2000000.0</v>
      </c>
      <c r="I4749" s="2">
        <v>8.7</v>
      </c>
    </row>
    <row r="4750">
      <c r="A4750" s="2" t="s">
        <v>7842</v>
      </c>
      <c r="B4750" s="2">
        <v>89.0</v>
      </c>
      <c r="C4750" s="2">
        <v>133778.0</v>
      </c>
      <c r="D4750" s="2" t="s">
        <v>5749</v>
      </c>
      <c r="E4750" s="2" t="s">
        <v>7843</v>
      </c>
      <c r="F4750" s="2" t="s">
        <v>12</v>
      </c>
      <c r="G4750" s="2" t="s">
        <v>13</v>
      </c>
      <c r="H4750" s="2">
        <v>500000.0</v>
      </c>
      <c r="I4750" s="2">
        <v>8.4</v>
      </c>
    </row>
    <row r="4751">
      <c r="A4751" s="2" t="s">
        <v>7844</v>
      </c>
      <c r="B4751" s="2">
        <v>97.0</v>
      </c>
      <c r="D4751" s="2" t="s">
        <v>2273</v>
      </c>
      <c r="E4751" s="2" t="s">
        <v>7845</v>
      </c>
      <c r="F4751" s="2" t="s">
        <v>12</v>
      </c>
      <c r="G4751" s="2" t="s">
        <v>3032</v>
      </c>
      <c r="H4751" s="2">
        <v>500000.0</v>
      </c>
      <c r="I4751" s="2">
        <v>5.8</v>
      </c>
    </row>
    <row r="4752">
      <c r="A4752" s="2" t="s">
        <v>138</v>
      </c>
      <c r="B4752" s="2">
        <v>84.0</v>
      </c>
      <c r="C4752" s="2">
        <v>52850.0</v>
      </c>
      <c r="D4752" s="2" t="s">
        <v>585</v>
      </c>
      <c r="E4752" s="2" t="s">
        <v>7846</v>
      </c>
      <c r="F4752" s="2" t="s">
        <v>12</v>
      </c>
      <c r="G4752" s="2" t="s">
        <v>13</v>
      </c>
      <c r="H4752" s="2">
        <v>500000.0</v>
      </c>
      <c r="I4752" s="2">
        <v>6.2</v>
      </c>
    </row>
    <row r="4753">
      <c r="A4753" s="2" t="s">
        <v>7847</v>
      </c>
      <c r="B4753" s="2">
        <v>82.0</v>
      </c>
      <c r="C4753" s="2">
        <v>98017.0</v>
      </c>
      <c r="D4753" s="2" t="s">
        <v>305</v>
      </c>
      <c r="E4753" s="2" t="s">
        <v>7848</v>
      </c>
      <c r="F4753" s="2" t="s">
        <v>12</v>
      </c>
      <c r="G4753" s="2" t="s">
        <v>513</v>
      </c>
      <c r="H4753" s="2">
        <v>500000.0</v>
      </c>
      <c r="I4753" s="2">
        <v>5.8</v>
      </c>
    </row>
    <row r="4754">
      <c r="A4754" s="2" t="s">
        <v>409</v>
      </c>
      <c r="B4754" s="2">
        <v>94.0</v>
      </c>
      <c r="C4754" s="2">
        <v>1.77343675E8</v>
      </c>
      <c r="D4754" s="2" t="s">
        <v>410</v>
      </c>
      <c r="E4754" s="2" t="s">
        <v>411</v>
      </c>
      <c r="F4754" s="2" t="s">
        <v>12</v>
      </c>
      <c r="G4754" s="2" t="s">
        <v>13</v>
      </c>
      <c r="H4754" s="2">
        <v>1.35E8</v>
      </c>
      <c r="I4754" s="2">
        <v>6.7</v>
      </c>
    </row>
    <row r="4755">
      <c r="A4755" s="2" t="s">
        <v>7667</v>
      </c>
      <c r="B4755" s="2">
        <v>100.0</v>
      </c>
      <c r="C4755" s="2">
        <v>31937.0</v>
      </c>
      <c r="D4755" s="2" t="s">
        <v>590</v>
      </c>
      <c r="E4755" s="2" t="s">
        <v>7849</v>
      </c>
      <c r="F4755" s="2" t="s">
        <v>12</v>
      </c>
      <c r="G4755" s="2" t="s">
        <v>13</v>
      </c>
      <c r="H4755" s="2">
        <v>500000.0</v>
      </c>
      <c r="I4755" s="2">
        <v>5.7</v>
      </c>
    </row>
    <row r="4756">
      <c r="A4756" s="2" t="s">
        <v>7850</v>
      </c>
      <c r="B4756" s="2">
        <v>112.0</v>
      </c>
      <c r="C4756" s="2">
        <v>13134.0</v>
      </c>
      <c r="D4756" s="2" t="s">
        <v>1327</v>
      </c>
      <c r="E4756" s="2" t="s">
        <v>7851</v>
      </c>
      <c r="F4756" s="2" t="s">
        <v>12</v>
      </c>
      <c r="G4756" s="2" t="s">
        <v>13</v>
      </c>
      <c r="H4756" s="2">
        <v>500000.0</v>
      </c>
      <c r="I4756" s="2">
        <v>6.1</v>
      </c>
    </row>
    <row r="4757">
      <c r="A4757" s="2" t="s">
        <v>7852</v>
      </c>
      <c r="B4757" s="2">
        <v>94.0</v>
      </c>
      <c r="C4757" s="2">
        <v>237301.0</v>
      </c>
      <c r="D4757" s="2" t="s">
        <v>943</v>
      </c>
      <c r="E4757" s="2" t="s">
        <v>7853</v>
      </c>
      <c r="F4757" s="2" t="s">
        <v>12</v>
      </c>
      <c r="G4757" s="2" t="s">
        <v>20</v>
      </c>
      <c r="H4757" s="2">
        <v>500000.0</v>
      </c>
      <c r="I4757" s="2">
        <v>6.4</v>
      </c>
    </row>
    <row r="4758">
      <c r="A4758" s="2" t="s">
        <v>7854</v>
      </c>
      <c r="B4758" s="2">
        <v>87.0</v>
      </c>
      <c r="D4758" s="2" t="s">
        <v>1196</v>
      </c>
      <c r="E4758" s="2" t="s">
        <v>7855</v>
      </c>
      <c r="F4758" s="2" t="s">
        <v>12</v>
      </c>
      <c r="G4758" s="2" t="s">
        <v>13</v>
      </c>
      <c r="I4758" s="2">
        <v>5.0</v>
      </c>
    </row>
    <row r="4759">
      <c r="A4759" s="2" t="s">
        <v>7856</v>
      </c>
      <c r="B4759" s="2">
        <v>91.0</v>
      </c>
      <c r="C4759" s="2">
        <v>12055.0</v>
      </c>
      <c r="D4759" s="2" t="s">
        <v>585</v>
      </c>
      <c r="E4759" s="2" t="s">
        <v>7857</v>
      </c>
      <c r="F4759" s="2" t="s">
        <v>12</v>
      </c>
      <c r="G4759" s="2" t="s">
        <v>13</v>
      </c>
      <c r="H4759" s="2">
        <v>500000.0</v>
      </c>
      <c r="I4759" s="2">
        <v>6.5</v>
      </c>
    </row>
    <row r="4760">
      <c r="A4760" s="2" t="s">
        <v>7858</v>
      </c>
      <c r="B4760" s="2">
        <v>87.0</v>
      </c>
      <c r="C4760" s="2">
        <v>1332.0</v>
      </c>
      <c r="D4760" s="2" t="s">
        <v>2620</v>
      </c>
      <c r="E4760" s="2" t="s">
        <v>7859</v>
      </c>
      <c r="F4760" s="2" t="s">
        <v>12</v>
      </c>
      <c r="G4760" s="2" t="s">
        <v>13</v>
      </c>
      <c r="H4760" s="2">
        <v>500000.0</v>
      </c>
      <c r="I4760" s="2">
        <v>4.6</v>
      </c>
    </row>
    <row r="4761">
      <c r="A4761" s="2" t="s">
        <v>6860</v>
      </c>
      <c r="B4761" s="2">
        <v>98.0</v>
      </c>
      <c r="D4761" s="2" t="s">
        <v>349</v>
      </c>
      <c r="E4761" s="2" t="s">
        <v>7860</v>
      </c>
      <c r="F4761" s="2" t="s">
        <v>688</v>
      </c>
      <c r="G4761" s="2" t="s">
        <v>309</v>
      </c>
      <c r="H4761" s="2">
        <v>3000000.0</v>
      </c>
      <c r="I4761" s="2">
        <v>7.7</v>
      </c>
    </row>
    <row r="4762">
      <c r="A4762" s="2" t="s">
        <v>7861</v>
      </c>
      <c r="B4762" s="2">
        <v>95.0</v>
      </c>
      <c r="D4762" s="2" t="s">
        <v>7492</v>
      </c>
      <c r="E4762" s="2" t="s">
        <v>7862</v>
      </c>
      <c r="F4762" s="2" t="s">
        <v>12</v>
      </c>
      <c r="G4762" s="2" t="s">
        <v>20</v>
      </c>
      <c r="H4762" s="2">
        <v>500000.0</v>
      </c>
      <c r="I4762" s="2">
        <v>7.3</v>
      </c>
    </row>
    <row r="4763">
      <c r="A4763" s="2" t="s">
        <v>45</v>
      </c>
      <c r="B4763" s="2">
        <v>87.0</v>
      </c>
      <c r="D4763" s="2" t="s">
        <v>1196</v>
      </c>
      <c r="E4763" s="2" t="s">
        <v>7863</v>
      </c>
      <c r="F4763" s="2" t="s">
        <v>12</v>
      </c>
      <c r="G4763" s="2" t="s">
        <v>13</v>
      </c>
      <c r="H4763" s="2">
        <v>100000.0</v>
      </c>
      <c r="I4763" s="2">
        <v>6.6</v>
      </c>
    </row>
    <row r="4764">
      <c r="A4764" s="2" t="s">
        <v>1861</v>
      </c>
      <c r="B4764" s="2">
        <v>102.0</v>
      </c>
      <c r="C4764" s="2">
        <v>316842.0</v>
      </c>
      <c r="D4764" s="2" t="s">
        <v>1422</v>
      </c>
      <c r="E4764" s="2" t="s">
        <v>7864</v>
      </c>
      <c r="F4764" s="2" t="s">
        <v>12</v>
      </c>
      <c r="G4764" s="2" t="s">
        <v>13</v>
      </c>
      <c r="I4764" s="2">
        <v>6.4</v>
      </c>
    </row>
    <row r="4765">
      <c r="A4765" s="2" t="s">
        <v>7865</v>
      </c>
      <c r="B4765" s="2">
        <v>127.0</v>
      </c>
      <c r="D4765" s="2" t="s">
        <v>3593</v>
      </c>
      <c r="E4765" s="2" t="s">
        <v>7866</v>
      </c>
      <c r="F4765" s="2" t="s">
        <v>12</v>
      </c>
      <c r="G4765" s="2" t="s">
        <v>13</v>
      </c>
      <c r="H4765" s="2">
        <v>500000.0</v>
      </c>
      <c r="I4765" s="2">
        <v>5.8</v>
      </c>
    </row>
    <row r="4766">
      <c r="A4766" s="2" t="s">
        <v>7777</v>
      </c>
      <c r="B4766" s="2">
        <v>96.0</v>
      </c>
      <c r="D4766" s="2" t="s">
        <v>25</v>
      </c>
      <c r="E4766" s="2" t="s">
        <v>7867</v>
      </c>
      <c r="F4766" s="2" t="s">
        <v>12</v>
      </c>
      <c r="G4766" s="2" t="s">
        <v>13</v>
      </c>
      <c r="H4766" s="2">
        <v>500000.0</v>
      </c>
      <c r="I4766" s="2">
        <v>7.2</v>
      </c>
    </row>
    <row r="4767">
      <c r="A4767" s="2" t="s">
        <v>5666</v>
      </c>
      <c r="B4767" s="2">
        <v>103.0</v>
      </c>
      <c r="D4767" s="2" t="s">
        <v>76</v>
      </c>
      <c r="E4767" s="2" t="s">
        <v>7868</v>
      </c>
      <c r="F4767" s="2" t="s">
        <v>12</v>
      </c>
      <c r="G4767" s="2" t="s">
        <v>20</v>
      </c>
      <c r="I4767" s="2">
        <v>7.2</v>
      </c>
    </row>
    <row r="4768">
      <c r="A4768" s="2" t="s">
        <v>7869</v>
      </c>
      <c r="B4768" s="2">
        <v>104.0</v>
      </c>
      <c r="D4768" s="2" t="s">
        <v>2620</v>
      </c>
      <c r="E4768" s="2" t="s">
        <v>7870</v>
      </c>
      <c r="F4768" s="2" t="s">
        <v>12</v>
      </c>
      <c r="G4768" s="2" t="s">
        <v>13</v>
      </c>
      <c r="H4768" s="2">
        <v>500000.0</v>
      </c>
      <c r="I4768" s="2">
        <v>3.5</v>
      </c>
    </row>
    <row r="4769">
      <c r="A4769" s="2" t="s">
        <v>7871</v>
      </c>
      <c r="B4769" s="2">
        <v>90.0</v>
      </c>
      <c r="D4769" s="2" t="s">
        <v>7872</v>
      </c>
      <c r="E4769" s="2" t="s">
        <v>7873</v>
      </c>
      <c r="F4769" s="2" t="s">
        <v>12</v>
      </c>
      <c r="G4769" s="2" t="s">
        <v>13</v>
      </c>
      <c r="I4769" s="2">
        <v>7.5</v>
      </c>
    </row>
    <row r="4770">
      <c r="A4770" s="2" t="s">
        <v>7874</v>
      </c>
      <c r="B4770" s="2">
        <v>122.0</v>
      </c>
      <c r="D4770" s="2" t="s">
        <v>401</v>
      </c>
      <c r="E4770" s="2" t="s">
        <v>7875</v>
      </c>
      <c r="F4770" s="2" t="s">
        <v>12</v>
      </c>
      <c r="G4770" s="2" t="s">
        <v>13</v>
      </c>
      <c r="I4770" s="2">
        <v>2.2</v>
      </c>
    </row>
    <row r="4771">
      <c r="A4771" s="2" t="s">
        <v>4895</v>
      </c>
      <c r="B4771" s="2">
        <v>93.0</v>
      </c>
      <c r="C4771" s="2">
        <v>3.7188667E7</v>
      </c>
      <c r="D4771" s="2" t="s">
        <v>888</v>
      </c>
      <c r="E4771" s="2" t="s">
        <v>4896</v>
      </c>
      <c r="F4771" s="2" t="s">
        <v>12</v>
      </c>
      <c r="G4771" s="2" t="s">
        <v>13</v>
      </c>
      <c r="H4771" s="2">
        <v>1.2E7</v>
      </c>
      <c r="I4771" s="2">
        <v>3.3</v>
      </c>
    </row>
    <row r="4772">
      <c r="A4772" s="2" t="s">
        <v>7876</v>
      </c>
      <c r="B4772" s="2">
        <v>90.0</v>
      </c>
      <c r="D4772" s="2" t="s">
        <v>293</v>
      </c>
      <c r="E4772" s="2" t="s">
        <v>7877</v>
      </c>
      <c r="F4772" s="2" t="s">
        <v>12</v>
      </c>
      <c r="G4772" s="2" t="s">
        <v>13</v>
      </c>
      <c r="H4772" s="2">
        <v>500000.0</v>
      </c>
      <c r="I4772" s="2">
        <v>6.6</v>
      </c>
    </row>
    <row r="4773">
      <c r="A4773" s="2" t="s">
        <v>7878</v>
      </c>
      <c r="B4773" s="2">
        <v>101.0</v>
      </c>
      <c r="D4773" s="2" t="s">
        <v>683</v>
      </c>
      <c r="E4773" s="2" t="s">
        <v>7879</v>
      </c>
      <c r="F4773" s="2" t="s">
        <v>975</v>
      </c>
      <c r="G4773" s="2" t="s">
        <v>7880</v>
      </c>
      <c r="H4773" s="2">
        <v>500000.0</v>
      </c>
      <c r="I4773" s="2">
        <v>6.9</v>
      </c>
    </row>
    <row r="4774">
      <c r="A4774" s="2" t="s">
        <v>7881</v>
      </c>
      <c r="B4774" s="2">
        <v>94.0</v>
      </c>
      <c r="D4774" s="2" t="s">
        <v>7882</v>
      </c>
      <c r="E4774" s="2" t="s">
        <v>7883</v>
      </c>
      <c r="F4774" s="2" t="s">
        <v>12</v>
      </c>
      <c r="G4774" s="2" t="s">
        <v>13</v>
      </c>
      <c r="H4774" s="2">
        <v>150000.0</v>
      </c>
      <c r="I4774" s="2">
        <v>4.0</v>
      </c>
    </row>
    <row r="4775">
      <c r="A4775" s="2" t="s">
        <v>5135</v>
      </c>
      <c r="B4775" s="2">
        <v>97.0</v>
      </c>
      <c r="D4775" s="2" t="s">
        <v>7884</v>
      </c>
      <c r="E4775" s="2" t="s">
        <v>7885</v>
      </c>
      <c r="F4775" s="2" t="s">
        <v>12</v>
      </c>
      <c r="G4775" s="2" t="s">
        <v>13</v>
      </c>
      <c r="H4775" s="2">
        <v>500000.0</v>
      </c>
      <c r="I4775" s="2">
        <v>7.4</v>
      </c>
    </row>
    <row r="4776">
      <c r="A4776" s="2" t="s">
        <v>7886</v>
      </c>
      <c r="B4776" s="2">
        <v>90.0</v>
      </c>
      <c r="D4776" s="2" t="s">
        <v>7887</v>
      </c>
      <c r="E4776" s="2" t="s">
        <v>7888</v>
      </c>
      <c r="F4776" s="2" t="s">
        <v>12</v>
      </c>
      <c r="G4776" s="2" t="s">
        <v>13</v>
      </c>
      <c r="I4776" s="2">
        <v>8.3</v>
      </c>
    </row>
    <row r="4777">
      <c r="A4777" s="2" t="s">
        <v>7889</v>
      </c>
      <c r="B4777" s="2">
        <v>108.0</v>
      </c>
      <c r="D4777" s="2" t="s">
        <v>6284</v>
      </c>
      <c r="E4777" s="2" t="s">
        <v>7890</v>
      </c>
      <c r="F4777" s="2" t="s">
        <v>12</v>
      </c>
      <c r="G4777" s="2" t="s">
        <v>13</v>
      </c>
      <c r="H4777" s="2">
        <v>500000.0</v>
      </c>
      <c r="I4777" s="2">
        <v>5.7</v>
      </c>
    </row>
    <row r="4778">
      <c r="A4778" s="2" t="s">
        <v>7891</v>
      </c>
      <c r="B4778" s="2">
        <v>82.0</v>
      </c>
      <c r="C4778" s="2">
        <v>21199.0</v>
      </c>
      <c r="D4778" s="2" t="s">
        <v>7892</v>
      </c>
      <c r="E4778" s="2" t="s">
        <v>7893</v>
      </c>
      <c r="F4778" s="2" t="s">
        <v>12</v>
      </c>
      <c r="G4778" s="2" t="s">
        <v>13</v>
      </c>
      <c r="H4778" s="2">
        <v>500000.0</v>
      </c>
      <c r="I4778" s="2">
        <v>6.8</v>
      </c>
    </row>
    <row r="4779">
      <c r="A4779" s="2" t="s">
        <v>7894</v>
      </c>
      <c r="B4779" s="2">
        <v>84.0</v>
      </c>
      <c r="D4779" s="2" t="s">
        <v>6284</v>
      </c>
      <c r="E4779" s="2" t="s">
        <v>7895</v>
      </c>
      <c r="F4779" s="2" t="s">
        <v>12</v>
      </c>
      <c r="G4779" s="2" t="s">
        <v>13</v>
      </c>
      <c r="H4779" s="2">
        <v>500000.0</v>
      </c>
      <c r="I4779" s="2">
        <v>5.2</v>
      </c>
    </row>
    <row r="4780">
      <c r="A4780" s="2" t="s">
        <v>30</v>
      </c>
      <c r="B4780" s="2">
        <v>130.0</v>
      </c>
      <c r="C4780" s="2">
        <v>2.34903076E8</v>
      </c>
      <c r="D4780" s="2" t="s">
        <v>72</v>
      </c>
      <c r="E4780" s="2" t="s">
        <v>102</v>
      </c>
      <c r="F4780" s="2" t="s">
        <v>12</v>
      </c>
      <c r="G4780" s="2" t="s">
        <v>13</v>
      </c>
      <c r="H4780" s="2">
        <v>2.15E8</v>
      </c>
      <c r="I4780" s="2">
        <v>6.4</v>
      </c>
    </row>
    <row r="4781">
      <c r="A4781" s="2" t="s">
        <v>6978</v>
      </c>
      <c r="B4781" s="2">
        <v>91.0</v>
      </c>
      <c r="D4781" s="2" t="s">
        <v>6979</v>
      </c>
      <c r="E4781" s="2" t="s">
        <v>7896</v>
      </c>
      <c r="F4781" s="2" t="s">
        <v>12</v>
      </c>
      <c r="G4781" s="2" t="s">
        <v>13</v>
      </c>
      <c r="H4781" s="2">
        <v>475000.0</v>
      </c>
      <c r="I4781" s="2">
        <v>6.2</v>
      </c>
    </row>
    <row r="4782">
      <c r="A4782" s="2" t="s">
        <v>5602</v>
      </c>
      <c r="B4782" s="2">
        <v>91.0</v>
      </c>
      <c r="C4782" s="2">
        <v>2712293.0</v>
      </c>
      <c r="D4782" s="2" t="s">
        <v>683</v>
      </c>
      <c r="E4782" s="2" t="s">
        <v>7897</v>
      </c>
      <c r="F4782" s="2" t="s">
        <v>12</v>
      </c>
      <c r="G4782" s="2" t="s">
        <v>13</v>
      </c>
      <c r="H4782" s="2">
        <v>450000.0</v>
      </c>
      <c r="I4782" s="2">
        <v>5.9</v>
      </c>
    </row>
    <row r="4783">
      <c r="A4783" s="2" t="s">
        <v>400</v>
      </c>
      <c r="B4783" s="2">
        <v>107.0</v>
      </c>
      <c r="C4783" s="2">
        <v>768045.0</v>
      </c>
      <c r="D4783" s="2" t="s">
        <v>695</v>
      </c>
      <c r="E4783" s="2" t="s">
        <v>7898</v>
      </c>
      <c r="F4783" s="2" t="s">
        <v>12</v>
      </c>
      <c r="G4783" s="2" t="s">
        <v>20</v>
      </c>
      <c r="H4783" s="2">
        <v>2000000.0</v>
      </c>
      <c r="I4783" s="2">
        <v>7.7</v>
      </c>
    </row>
    <row r="4784">
      <c r="A4784" s="2" t="s">
        <v>7899</v>
      </c>
      <c r="B4784" s="2">
        <v>82.0</v>
      </c>
      <c r="D4784" s="2" t="s">
        <v>464</v>
      </c>
      <c r="E4784" s="2" t="s">
        <v>7900</v>
      </c>
      <c r="F4784" s="2" t="s">
        <v>12</v>
      </c>
      <c r="G4784" s="2" t="s">
        <v>13</v>
      </c>
      <c r="H4784" s="2">
        <v>500000.0</v>
      </c>
      <c r="I4784" s="2">
        <v>4.3</v>
      </c>
    </row>
    <row r="4785">
      <c r="A4785" s="2" t="s">
        <v>7901</v>
      </c>
      <c r="B4785" s="2">
        <v>84.0</v>
      </c>
      <c r="C4785" s="2">
        <v>379122.0</v>
      </c>
      <c r="D4785" s="2" t="s">
        <v>495</v>
      </c>
      <c r="E4785" s="2" t="s">
        <v>7902</v>
      </c>
      <c r="F4785" s="2" t="s">
        <v>12</v>
      </c>
      <c r="G4785" s="2" t="s">
        <v>20</v>
      </c>
      <c r="H4785" s="2">
        <v>450000.0</v>
      </c>
      <c r="I4785" s="2">
        <v>7.1</v>
      </c>
    </row>
    <row r="4786">
      <c r="A4786" s="2" t="s">
        <v>7903</v>
      </c>
      <c r="B4786" s="2">
        <v>103.0</v>
      </c>
      <c r="C4786" s="2">
        <v>23000.0</v>
      </c>
      <c r="D4786" s="2" t="s">
        <v>7440</v>
      </c>
      <c r="E4786" s="2" t="s">
        <v>7904</v>
      </c>
      <c r="F4786" s="2" t="s">
        <v>12</v>
      </c>
      <c r="G4786" s="2" t="s">
        <v>13</v>
      </c>
      <c r="H4786" s="2">
        <v>500000.0</v>
      </c>
      <c r="I4786" s="2">
        <v>6.2</v>
      </c>
    </row>
    <row r="4787">
      <c r="A4787" s="2" t="s">
        <v>7905</v>
      </c>
      <c r="B4787" s="2">
        <v>86.0</v>
      </c>
      <c r="D4787" s="2" t="s">
        <v>590</v>
      </c>
      <c r="E4787" s="2" t="s">
        <v>7906</v>
      </c>
      <c r="F4787" s="2" t="s">
        <v>12</v>
      </c>
      <c r="G4787" s="2" t="s">
        <v>13</v>
      </c>
      <c r="H4787" s="2">
        <v>450000.0</v>
      </c>
      <c r="I4787" s="2">
        <v>6.8</v>
      </c>
    </row>
    <row r="4788">
      <c r="A4788" s="2" t="s">
        <v>7907</v>
      </c>
      <c r="B4788" s="2">
        <v>89.0</v>
      </c>
      <c r="C4788" s="2">
        <v>2300000.0</v>
      </c>
      <c r="D4788" s="2" t="s">
        <v>3889</v>
      </c>
      <c r="E4788" s="2" t="s">
        <v>7908</v>
      </c>
      <c r="F4788" s="2" t="s">
        <v>12</v>
      </c>
      <c r="G4788" s="2" t="s">
        <v>13</v>
      </c>
      <c r="H4788" s="2">
        <v>439000.0</v>
      </c>
      <c r="I4788" s="2">
        <v>7.7</v>
      </c>
    </row>
    <row r="4789">
      <c r="A4789" s="2" t="s">
        <v>7909</v>
      </c>
      <c r="B4789" s="2">
        <v>52.0</v>
      </c>
      <c r="D4789" s="2" t="s">
        <v>25</v>
      </c>
      <c r="E4789" s="2" t="s">
        <v>7910</v>
      </c>
      <c r="F4789" s="2" t="s">
        <v>12</v>
      </c>
      <c r="G4789" s="2" t="s">
        <v>13</v>
      </c>
      <c r="H4789" s="2">
        <v>450000.0</v>
      </c>
      <c r="I4789" s="2">
        <v>8.2</v>
      </c>
    </row>
    <row r="4790">
      <c r="A4790" s="2" t="s">
        <v>6754</v>
      </c>
      <c r="B4790" s="2">
        <v>98.0</v>
      </c>
      <c r="C4790" s="2">
        <v>2938208.0</v>
      </c>
      <c r="D4790" s="2" t="s">
        <v>495</v>
      </c>
      <c r="E4790" s="2" t="s">
        <v>7911</v>
      </c>
      <c r="F4790" s="2" t="s">
        <v>12</v>
      </c>
      <c r="G4790" s="2" t="s">
        <v>13</v>
      </c>
      <c r="H4790" s="2">
        <v>225000.0</v>
      </c>
      <c r="I4790" s="2">
        <v>7.5</v>
      </c>
    </row>
    <row r="4791">
      <c r="A4791" s="2" t="s">
        <v>7912</v>
      </c>
      <c r="B4791" s="2">
        <v>133.0</v>
      </c>
      <c r="C4791" s="2">
        <v>9910.0</v>
      </c>
      <c r="D4791" s="2" t="s">
        <v>2018</v>
      </c>
      <c r="E4791" s="2" t="s">
        <v>7913</v>
      </c>
      <c r="F4791" s="2" t="s">
        <v>4309</v>
      </c>
      <c r="G4791" s="2" t="s">
        <v>4310</v>
      </c>
      <c r="H4791" s="2">
        <v>2.5E7</v>
      </c>
      <c r="I4791" s="2">
        <v>7.6</v>
      </c>
    </row>
    <row r="4792">
      <c r="A4792" s="2" t="s">
        <v>7914</v>
      </c>
      <c r="B4792" s="2">
        <v>81.0</v>
      </c>
      <c r="D4792" s="2" t="s">
        <v>2139</v>
      </c>
      <c r="E4792" s="2" t="s">
        <v>7915</v>
      </c>
      <c r="F4792" s="2" t="s">
        <v>12</v>
      </c>
      <c r="G4792" s="2" t="s">
        <v>13</v>
      </c>
      <c r="I4792" s="2">
        <v>4.1</v>
      </c>
    </row>
    <row r="4793">
      <c r="A4793" s="2" t="s">
        <v>2732</v>
      </c>
      <c r="B4793" s="2">
        <v>92.0</v>
      </c>
      <c r="C4793" s="2">
        <v>4.4540956E7</v>
      </c>
      <c r="D4793" s="2" t="s">
        <v>585</v>
      </c>
      <c r="E4793" s="2" t="s">
        <v>7916</v>
      </c>
      <c r="F4793" s="2" t="s">
        <v>12</v>
      </c>
      <c r="G4793" s="2" t="s">
        <v>13</v>
      </c>
      <c r="H4793" s="2">
        <v>400000.0</v>
      </c>
      <c r="I4793" s="2">
        <v>6.9</v>
      </c>
    </row>
    <row r="4794">
      <c r="A4794" s="2" t="s">
        <v>6226</v>
      </c>
      <c r="B4794" s="2">
        <v>90.0</v>
      </c>
      <c r="C4794" s="2">
        <v>258113.0</v>
      </c>
      <c r="D4794" s="2" t="s">
        <v>751</v>
      </c>
      <c r="E4794" s="2" t="s">
        <v>7917</v>
      </c>
      <c r="F4794" s="2" t="s">
        <v>12</v>
      </c>
      <c r="G4794" s="2" t="s">
        <v>13</v>
      </c>
      <c r="H4794" s="2">
        <v>1066167.0</v>
      </c>
      <c r="I4794" s="2">
        <v>7.1</v>
      </c>
    </row>
    <row r="4795">
      <c r="A4795" s="2" t="s">
        <v>6258</v>
      </c>
      <c r="B4795" s="2">
        <v>84.0</v>
      </c>
      <c r="C4795" s="2">
        <v>1.07917283E8</v>
      </c>
      <c r="D4795" s="2" t="s">
        <v>2228</v>
      </c>
      <c r="E4795" s="2" t="s">
        <v>7918</v>
      </c>
      <c r="F4795" s="2" t="s">
        <v>12</v>
      </c>
      <c r="G4795" s="2" t="s">
        <v>13</v>
      </c>
      <c r="H4795" s="2">
        <v>15000.0</v>
      </c>
      <c r="I4795" s="2">
        <v>6.3</v>
      </c>
    </row>
    <row r="4796">
      <c r="A4796" s="2" t="s">
        <v>6855</v>
      </c>
      <c r="B4796" s="2">
        <v>91.0</v>
      </c>
      <c r="C4796" s="2">
        <v>1293295.0</v>
      </c>
      <c r="D4796" s="2" t="s">
        <v>5749</v>
      </c>
      <c r="E4796" s="2" t="s">
        <v>7919</v>
      </c>
      <c r="F4796" s="2" t="s">
        <v>12</v>
      </c>
      <c r="G4796" s="2" t="s">
        <v>13</v>
      </c>
      <c r="I4796" s="2">
        <v>7.7</v>
      </c>
    </row>
    <row r="4797">
      <c r="A4797" s="2" t="s">
        <v>981</v>
      </c>
      <c r="B4797" s="2">
        <v>91.0</v>
      </c>
      <c r="C4797" s="2">
        <v>1229197.0</v>
      </c>
      <c r="D4797" s="2" t="s">
        <v>1884</v>
      </c>
      <c r="E4797" s="2" t="s">
        <v>7920</v>
      </c>
      <c r="F4797" s="2" t="s">
        <v>12</v>
      </c>
      <c r="G4797" s="2" t="s">
        <v>20</v>
      </c>
      <c r="H4797" s="2">
        <v>229575.0</v>
      </c>
      <c r="I4797" s="2">
        <v>8.3</v>
      </c>
    </row>
    <row r="4798">
      <c r="A4798" s="2" t="s">
        <v>6142</v>
      </c>
      <c r="B4798" s="2">
        <v>90.0</v>
      </c>
      <c r="C4798" s="2">
        <v>1689999.0</v>
      </c>
      <c r="D4798" s="2" t="s">
        <v>1196</v>
      </c>
      <c r="E4798" s="2" t="s">
        <v>7921</v>
      </c>
      <c r="F4798" s="2" t="s">
        <v>975</v>
      </c>
      <c r="G4798" s="2" t="s">
        <v>13</v>
      </c>
      <c r="H4798" s="2">
        <v>400000.0</v>
      </c>
      <c r="I4798" s="2">
        <v>7.1</v>
      </c>
    </row>
    <row r="4799">
      <c r="A4799" s="2" t="s">
        <v>7922</v>
      </c>
      <c r="B4799" s="2">
        <v>96.0</v>
      </c>
      <c r="C4799" s="2">
        <v>11798.0</v>
      </c>
      <c r="D4799" s="2" t="s">
        <v>7923</v>
      </c>
      <c r="E4799" s="2" t="s">
        <v>7924</v>
      </c>
      <c r="F4799" s="2" t="s">
        <v>12</v>
      </c>
      <c r="G4799" s="2" t="s">
        <v>13</v>
      </c>
      <c r="H4799" s="2">
        <v>100000.0</v>
      </c>
      <c r="I4799" s="2">
        <v>4.7</v>
      </c>
    </row>
    <row r="4800">
      <c r="B4800" s="2">
        <v>60.0</v>
      </c>
      <c r="D4800" s="2" t="s">
        <v>7925</v>
      </c>
      <c r="E4800" s="2" t="s">
        <v>7926</v>
      </c>
      <c r="F4800" s="2" t="s">
        <v>12</v>
      </c>
      <c r="G4800" s="2" t="s">
        <v>13</v>
      </c>
      <c r="I4800" s="2">
        <v>7.7</v>
      </c>
    </row>
    <row r="4801">
      <c r="A4801" s="2" t="s">
        <v>7927</v>
      </c>
      <c r="B4801" s="2">
        <v>88.0</v>
      </c>
      <c r="C4801" s="2">
        <v>592014.0</v>
      </c>
      <c r="D4801" s="2" t="s">
        <v>7928</v>
      </c>
      <c r="E4801" s="2" t="s">
        <v>7929</v>
      </c>
      <c r="F4801" s="2" t="s">
        <v>12</v>
      </c>
      <c r="G4801" s="2" t="s">
        <v>13</v>
      </c>
      <c r="H4801" s="2">
        <v>218.0</v>
      </c>
      <c r="I4801" s="2">
        <v>7.2</v>
      </c>
    </row>
    <row r="4802">
      <c r="A4802" s="2" t="s">
        <v>7930</v>
      </c>
      <c r="B4802" s="2">
        <v>92.0</v>
      </c>
      <c r="C4802" s="2">
        <v>425899.0</v>
      </c>
      <c r="D4802" s="2" t="s">
        <v>25</v>
      </c>
      <c r="E4802" s="2" t="s">
        <v>7931</v>
      </c>
      <c r="F4802" s="2" t="s">
        <v>12</v>
      </c>
      <c r="G4802" s="2" t="s">
        <v>13</v>
      </c>
      <c r="H4802" s="2">
        <v>400000.0</v>
      </c>
      <c r="I4802" s="2">
        <v>5.1</v>
      </c>
    </row>
    <row r="4803">
      <c r="A4803" s="2" t="s">
        <v>7932</v>
      </c>
      <c r="B4803" s="2">
        <v>97.0</v>
      </c>
      <c r="D4803" s="2" t="s">
        <v>2620</v>
      </c>
      <c r="E4803" s="2" t="s">
        <v>7933</v>
      </c>
      <c r="F4803" s="2" t="s">
        <v>12</v>
      </c>
      <c r="G4803" s="2" t="s">
        <v>13</v>
      </c>
      <c r="H4803" s="2">
        <v>500000.0</v>
      </c>
      <c r="I4803" s="2">
        <v>5.4</v>
      </c>
    </row>
    <row r="4804">
      <c r="A4804" s="2" t="s">
        <v>7934</v>
      </c>
      <c r="B4804" s="2">
        <v>82.0</v>
      </c>
      <c r="C4804" s="2">
        <v>126387.0</v>
      </c>
      <c r="D4804" s="2" t="s">
        <v>2228</v>
      </c>
      <c r="E4804" s="2" t="s">
        <v>7935</v>
      </c>
      <c r="F4804" s="2" t="s">
        <v>3384</v>
      </c>
      <c r="G4804" s="2" t="s">
        <v>2458</v>
      </c>
      <c r="H4804" s="2">
        <v>400000.0</v>
      </c>
      <c r="I4804" s="2">
        <v>6.9</v>
      </c>
    </row>
    <row r="4805">
      <c r="B4805" s="2">
        <v>22.0</v>
      </c>
      <c r="D4805" s="2" t="s">
        <v>7003</v>
      </c>
      <c r="E4805" s="2" t="s">
        <v>7936</v>
      </c>
      <c r="F4805" s="2" t="s">
        <v>12</v>
      </c>
      <c r="G4805" s="2" t="s">
        <v>13</v>
      </c>
      <c r="I4805" s="2">
        <v>8.2</v>
      </c>
    </row>
    <row r="4806">
      <c r="A4806" s="2" t="s">
        <v>2809</v>
      </c>
      <c r="B4806" s="2">
        <v>101.0</v>
      </c>
      <c r="C4806" s="2">
        <v>8.0276912E7</v>
      </c>
      <c r="D4806" s="2" t="s">
        <v>590</v>
      </c>
      <c r="E4806" s="2" t="s">
        <v>7937</v>
      </c>
      <c r="F4806" s="2" t="s">
        <v>12</v>
      </c>
      <c r="G4806" s="2" t="s">
        <v>13</v>
      </c>
      <c r="H4806" s="2">
        <v>3.5E7</v>
      </c>
      <c r="I4806" s="2">
        <v>6.1</v>
      </c>
    </row>
    <row r="4807">
      <c r="A4807" s="2" t="s">
        <v>7938</v>
      </c>
      <c r="B4807" s="2">
        <v>80.0</v>
      </c>
      <c r="D4807" s="2" t="s">
        <v>1929</v>
      </c>
      <c r="E4807" s="2" t="s">
        <v>7939</v>
      </c>
      <c r="F4807" s="2" t="s">
        <v>12</v>
      </c>
      <c r="G4807" s="2" t="s">
        <v>95</v>
      </c>
      <c r="H4807" s="2">
        <v>500000.0</v>
      </c>
      <c r="I4807" s="2">
        <v>6.1</v>
      </c>
    </row>
    <row r="4808">
      <c r="A4808" s="2" t="s">
        <v>1969</v>
      </c>
      <c r="B4808" s="2">
        <v>97.0</v>
      </c>
      <c r="D4808" s="2" t="s">
        <v>495</v>
      </c>
      <c r="E4808" s="2" t="s">
        <v>7940</v>
      </c>
      <c r="F4808" s="2" t="s">
        <v>12</v>
      </c>
      <c r="G4808" s="2" t="s">
        <v>20</v>
      </c>
      <c r="H4808" s="2">
        <v>650000.0</v>
      </c>
      <c r="I4808" s="2">
        <v>6.9</v>
      </c>
    </row>
    <row r="4809">
      <c r="A4809" s="2" t="s">
        <v>7941</v>
      </c>
      <c r="B4809" s="2">
        <v>84.0</v>
      </c>
      <c r="C4809" s="2">
        <v>25918.0</v>
      </c>
      <c r="D4809" s="2" t="s">
        <v>2139</v>
      </c>
      <c r="E4809" s="2" t="s">
        <v>7942</v>
      </c>
      <c r="F4809" s="2" t="s">
        <v>12</v>
      </c>
      <c r="G4809" s="2" t="s">
        <v>13</v>
      </c>
      <c r="I4809" s="2">
        <v>5.8</v>
      </c>
    </row>
    <row r="4810">
      <c r="A4810" s="2" t="s">
        <v>7943</v>
      </c>
      <c r="B4810" s="2">
        <v>97.0</v>
      </c>
      <c r="D4810" s="2" t="s">
        <v>1422</v>
      </c>
      <c r="E4810" s="2" t="s">
        <v>7944</v>
      </c>
      <c r="F4810" s="2" t="s">
        <v>512</v>
      </c>
      <c r="G4810" s="2" t="s">
        <v>95</v>
      </c>
      <c r="H4810" s="2">
        <v>900000.0</v>
      </c>
      <c r="I4810" s="2">
        <v>6.0</v>
      </c>
    </row>
    <row r="4811">
      <c r="A4811" s="2" t="s">
        <v>7945</v>
      </c>
      <c r="B4811" s="2">
        <v>91.0</v>
      </c>
      <c r="D4811" s="2" t="s">
        <v>1196</v>
      </c>
      <c r="E4811" s="2" t="s">
        <v>7946</v>
      </c>
      <c r="F4811" s="2" t="s">
        <v>4309</v>
      </c>
      <c r="G4811" s="2" t="s">
        <v>4310</v>
      </c>
      <c r="H4811" s="2">
        <v>400000.0</v>
      </c>
      <c r="I4811" s="2">
        <v>8.2</v>
      </c>
    </row>
    <row r="4812">
      <c r="A4812" s="2" t="s">
        <v>7947</v>
      </c>
      <c r="B4812" s="2">
        <v>123.0</v>
      </c>
      <c r="D4812" s="2" t="s">
        <v>695</v>
      </c>
      <c r="E4812" s="2" t="s">
        <v>7948</v>
      </c>
      <c r="G4812" s="2" t="s">
        <v>13</v>
      </c>
      <c r="H4812" s="2">
        <v>385907.0</v>
      </c>
      <c r="I4812" s="2">
        <v>8.0</v>
      </c>
    </row>
    <row r="4813">
      <c r="A4813" s="2" t="s">
        <v>7949</v>
      </c>
      <c r="B4813" s="2">
        <v>86.0</v>
      </c>
      <c r="C4813" s="2">
        <v>617172.0</v>
      </c>
      <c r="D4813" s="2" t="s">
        <v>25</v>
      </c>
      <c r="E4813" s="2" t="s">
        <v>7950</v>
      </c>
      <c r="F4813" s="2" t="s">
        <v>12</v>
      </c>
      <c r="G4813" s="2" t="s">
        <v>13</v>
      </c>
      <c r="H4813" s="2">
        <v>375000.0</v>
      </c>
      <c r="I4813" s="2">
        <v>7.0</v>
      </c>
    </row>
    <row r="4814">
      <c r="A4814" s="2" t="s">
        <v>7951</v>
      </c>
      <c r="B4814" s="2">
        <v>100.0</v>
      </c>
      <c r="C4814" s="2">
        <v>2808000.0</v>
      </c>
      <c r="D4814" s="2" t="s">
        <v>5899</v>
      </c>
      <c r="E4814" s="2" t="s">
        <v>7952</v>
      </c>
      <c r="F4814" s="2" t="s">
        <v>12</v>
      </c>
      <c r="G4814" s="2" t="s">
        <v>13</v>
      </c>
      <c r="H4814" s="2">
        <v>379000.0</v>
      </c>
      <c r="I4814" s="2">
        <v>6.3</v>
      </c>
    </row>
    <row r="4815">
      <c r="A4815" s="2" t="s">
        <v>30</v>
      </c>
      <c r="B4815" s="2">
        <v>96.0</v>
      </c>
      <c r="D4815" s="2" t="s">
        <v>2563</v>
      </c>
      <c r="E4815" s="2" t="s">
        <v>7953</v>
      </c>
      <c r="F4815" s="2" t="s">
        <v>12</v>
      </c>
      <c r="G4815" s="2" t="s">
        <v>13</v>
      </c>
      <c r="H4815" s="2">
        <v>375000.0</v>
      </c>
      <c r="I4815" s="2">
        <v>7.6</v>
      </c>
    </row>
    <row r="4816">
      <c r="A4816" s="2" t="s">
        <v>7954</v>
      </c>
      <c r="B4816" s="2">
        <v>89.0</v>
      </c>
      <c r="C4816" s="2">
        <v>12843.0</v>
      </c>
      <c r="D4816" s="2" t="s">
        <v>1929</v>
      </c>
      <c r="E4816" s="2" t="s">
        <v>7955</v>
      </c>
      <c r="F4816" s="2" t="s">
        <v>12</v>
      </c>
      <c r="G4816" s="2" t="s">
        <v>513</v>
      </c>
      <c r="H4816" s="2">
        <v>6000000.0</v>
      </c>
      <c r="I4816" s="2">
        <v>6.1</v>
      </c>
    </row>
    <row r="4817">
      <c r="A4817" s="2" t="s">
        <v>7956</v>
      </c>
      <c r="B4817" s="2">
        <v>84.0</v>
      </c>
      <c r="C4817" s="2">
        <v>34151.0</v>
      </c>
      <c r="D4817" s="2" t="s">
        <v>7046</v>
      </c>
      <c r="E4817" s="2" t="s">
        <v>7957</v>
      </c>
      <c r="F4817" s="2" t="s">
        <v>4041</v>
      </c>
      <c r="G4817" s="2" t="s">
        <v>7037</v>
      </c>
      <c r="H4817" s="2">
        <v>450000.0</v>
      </c>
      <c r="I4817" s="2">
        <v>7.2</v>
      </c>
    </row>
    <row r="4818">
      <c r="A4818" s="2" t="s">
        <v>7958</v>
      </c>
      <c r="B4818" s="2">
        <v>88.0</v>
      </c>
      <c r="C4818" s="2">
        <v>1523883.0</v>
      </c>
      <c r="D4818" s="2" t="s">
        <v>5749</v>
      </c>
      <c r="E4818" s="2" t="s">
        <v>7959</v>
      </c>
      <c r="F4818" s="2" t="s">
        <v>12</v>
      </c>
      <c r="G4818" s="2" t="s">
        <v>13</v>
      </c>
      <c r="H4818" s="2">
        <v>1750211.0</v>
      </c>
      <c r="I4818" s="2">
        <v>7.8</v>
      </c>
    </row>
    <row r="4819">
      <c r="A4819" s="2" t="s">
        <v>7960</v>
      </c>
      <c r="B4819" s="2">
        <v>90.0</v>
      </c>
      <c r="C4819" s="2">
        <v>4000000.0</v>
      </c>
      <c r="D4819" s="2" t="s">
        <v>268</v>
      </c>
      <c r="E4819" s="2" t="s">
        <v>7961</v>
      </c>
      <c r="F4819" s="2" t="s">
        <v>12</v>
      </c>
      <c r="G4819" s="2" t="s">
        <v>13</v>
      </c>
      <c r="H4819" s="2">
        <v>350000.0</v>
      </c>
      <c r="I4819" s="2">
        <v>4.7</v>
      </c>
    </row>
    <row r="4820">
      <c r="A4820" s="2" t="s">
        <v>7962</v>
      </c>
      <c r="B4820" s="2">
        <v>90.0</v>
      </c>
      <c r="C4820" s="2">
        <v>84689.0</v>
      </c>
      <c r="D4820" s="2" t="s">
        <v>25</v>
      </c>
      <c r="E4820" s="2" t="s">
        <v>7963</v>
      </c>
      <c r="F4820" s="2" t="s">
        <v>12</v>
      </c>
      <c r="G4820" s="2" t="s">
        <v>265</v>
      </c>
      <c r="I4820" s="2">
        <v>7.5</v>
      </c>
    </row>
    <row r="4821">
      <c r="B4821" s="2">
        <v>43.0</v>
      </c>
      <c r="D4821" s="2" t="s">
        <v>196</v>
      </c>
      <c r="E4821" s="2" t="s">
        <v>7964</v>
      </c>
      <c r="F4821" s="2" t="s">
        <v>12</v>
      </c>
      <c r="G4821" s="2" t="s">
        <v>13</v>
      </c>
      <c r="I4821" s="2">
        <v>6.7</v>
      </c>
    </row>
    <row r="4822">
      <c r="A4822" s="2" t="s">
        <v>7965</v>
      </c>
      <c r="B4822" s="2">
        <v>98.0</v>
      </c>
      <c r="D4822" s="2" t="s">
        <v>5115</v>
      </c>
      <c r="E4822" s="2" t="s">
        <v>7966</v>
      </c>
      <c r="F4822" s="2" t="s">
        <v>12</v>
      </c>
      <c r="G4822" s="2" t="s">
        <v>13</v>
      </c>
      <c r="H4822" s="2">
        <v>350000.0</v>
      </c>
      <c r="I4822" s="2">
        <v>3.4</v>
      </c>
    </row>
    <row r="4823">
      <c r="A4823" s="2" t="s">
        <v>1866</v>
      </c>
      <c r="B4823" s="2">
        <v>101.0</v>
      </c>
      <c r="C4823" s="2">
        <v>4.7E7</v>
      </c>
      <c r="D4823" s="2" t="s">
        <v>1929</v>
      </c>
      <c r="E4823" s="2" t="s">
        <v>4199</v>
      </c>
      <c r="F4823" s="2" t="s">
        <v>12</v>
      </c>
      <c r="G4823" s="2" t="s">
        <v>13</v>
      </c>
      <c r="H4823" s="2">
        <v>300000.0</v>
      </c>
      <c r="I4823" s="2">
        <v>7.9</v>
      </c>
    </row>
    <row r="4824">
      <c r="A4824" s="2" t="s">
        <v>3507</v>
      </c>
      <c r="B4824" s="2">
        <v>96.0</v>
      </c>
      <c r="D4824" s="2" t="s">
        <v>683</v>
      </c>
      <c r="E4824" s="2" t="s">
        <v>7967</v>
      </c>
      <c r="F4824" s="2" t="s">
        <v>12</v>
      </c>
      <c r="G4824" s="2" t="s">
        <v>13</v>
      </c>
      <c r="H4824" s="2">
        <v>350000.0</v>
      </c>
      <c r="I4824" s="2">
        <v>8.9</v>
      </c>
    </row>
    <row r="4825">
      <c r="A4825" s="2" t="s">
        <v>7968</v>
      </c>
      <c r="B4825" s="2">
        <v>83.0</v>
      </c>
      <c r="C4825" s="2">
        <v>246574.0</v>
      </c>
      <c r="D4825" s="2" t="s">
        <v>7969</v>
      </c>
      <c r="E4825" s="2" t="s">
        <v>7970</v>
      </c>
      <c r="F4825" s="2" t="s">
        <v>12</v>
      </c>
      <c r="G4825" s="2" t="s">
        <v>13</v>
      </c>
      <c r="I4825" s="2">
        <v>6.9</v>
      </c>
    </row>
    <row r="4826">
      <c r="A4826" s="2" t="s">
        <v>6655</v>
      </c>
      <c r="B4826" s="2">
        <v>65.0</v>
      </c>
      <c r="D4826" s="2" t="s">
        <v>590</v>
      </c>
      <c r="E4826" s="2" t="s">
        <v>7971</v>
      </c>
      <c r="F4826" s="2" t="s">
        <v>12</v>
      </c>
      <c r="G4826" s="2" t="s">
        <v>13</v>
      </c>
      <c r="H4826" s="2">
        <v>325000.0</v>
      </c>
      <c r="I4826" s="2">
        <v>8.2</v>
      </c>
    </row>
    <row r="4827">
      <c r="A4827" s="2" t="s">
        <v>7972</v>
      </c>
      <c r="B4827" s="2">
        <v>94.0</v>
      </c>
      <c r="C4827" s="2">
        <v>110197.0</v>
      </c>
      <c r="D4827" s="2" t="s">
        <v>1422</v>
      </c>
      <c r="E4827" s="2" t="s">
        <v>7973</v>
      </c>
      <c r="F4827" s="2" t="s">
        <v>7974</v>
      </c>
      <c r="G4827" s="2" t="s">
        <v>4139</v>
      </c>
      <c r="I4827" s="2">
        <v>7.3</v>
      </c>
    </row>
    <row r="4828">
      <c r="A4828" s="2" t="s">
        <v>7975</v>
      </c>
      <c r="B4828" s="2">
        <v>112.0</v>
      </c>
      <c r="C4828" s="2">
        <v>7707563.0</v>
      </c>
      <c r="D4828" s="2" t="s">
        <v>7492</v>
      </c>
      <c r="E4828" s="2" t="s">
        <v>7976</v>
      </c>
      <c r="F4828" s="2" t="s">
        <v>12</v>
      </c>
      <c r="G4828" s="2" t="s">
        <v>13</v>
      </c>
      <c r="I4828" s="2">
        <v>8.0</v>
      </c>
    </row>
    <row r="4829">
      <c r="A4829" s="2" t="s">
        <v>2967</v>
      </c>
      <c r="B4829" s="2">
        <v>102.0</v>
      </c>
      <c r="C4829" s="2">
        <v>1281176.0</v>
      </c>
      <c r="D4829" s="2" t="s">
        <v>888</v>
      </c>
      <c r="E4829" s="2" t="s">
        <v>7977</v>
      </c>
      <c r="F4829" s="2" t="s">
        <v>12</v>
      </c>
      <c r="G4829" s="2" t="s">
        <v>13</v>
      </c>
      <c r="H4829" s="2">
        <v>312000.0</v>
      </c>
      <c r="I4829" s="2">
        <v>6.7</v>
      </c>
    </row>
    <row r="4830">
      <c r="A4830" s="2" t="s">
        <v>7978</v>
      </c>
      <c r="B4830" s="2">
        <v>98.0</v>
      </c>
      <c r="C4830" s="2">
        <v>1.6115878E7</v>
      </c>
      <c r="D4830" s="2" t="s">
        <v>7979</v>
      </c>
      <c r="E4830" s="2" t="s">
        <v>7980</v>
      </c>
      <c r="F4830" s="2" t="s">
        <v>12</v>
      </c>
      <c r="G4830" s="2" t="s">
        <v>13</v>
      </c>
      <c r="H4830" s="2">
        <v>8000000.0</v>
      </c>
      <c r="I4830" s="2">
        <v>6.6</v>
      </c>
    </row>
    <row r="4831">
      <c r="A4831" s="2" t="s">
        <v>6011</v>
      </c>
      <c r="B4831" s="2">
        <v>91.0</v>
      </c>
      <c r="C4831" s="2">
        <v>1652472.0</v>
      </c>
      <c r="D4831" s="2" t="s">
        <v>590</v>
      </c>
      <c r="E4831" s="2" t="s">
        <v>7981</v>
      </c>
      <c r="F4831" s="2" t="s">
        <v>512</v>
      </c>
      <c r="G4831" s="2" t="s">
        <v>513</v>
      </c>
      <c r="H4831" s="2">
        <v>300000.0</v>
      </c>
      <c r="I4831" s="2">
        <v>6.9</v>
      </c>
    </row>
    <row r="4832">
      <c r="A4832" s="2" t="s">
        <v>2257</v>
      </c>
      <c r="B4832" s="2">
        <v>80.0</v>
      </c>
      <c r="C4832" s="2">
        <v>2360184.0</v>
      </c>
      <c r="D4832" s="2" t="s">
        <v>888</v>
      </c>
      <c r="E4832" s="2" t="s">
        <v>7982</v>
      </c>
      <c r="F4832" s="2" t="s">
        <v>12</v>
      </c>
      <c r="G4832" s="2" t="s">
        <v>13</v>
      </c>
      <c r="H4832" s="2">
        <v>300000.0</v>
      </c>
      <c r="I4832" s="2">
        <v>7.1</v>
      </c>
    </row>
    <row r="4833">
      <c r="A4833" s="2" t="s">
        <v>7983</v>
      </c>
      <c r="B4833" s="2">
        <v>114.0</v>
      </c>
      <c r="D4833" s="2" t="s">
        <v>1196</v>
      </c>
      <c r="E4833" s="2" t="s">
        <v>7984</v>
      </c>
      <c r="F4833" s="2" t="s">
        <v>12</v>
      </c>
      <c r="G4833" s="2" t="s">
        <v>20</v>
      </c>
      <c r="I4833" s="2">
        <v>5.6</v>
      </c>
    </row>
    <row r="4834">
      <c r="A4834" s="2" t="s">
        <v>7048</v>
      </c>
      <c r="B4834" s="2">
        <v>76.0</v>
      </c>
      <c r="C4834" s="2">
        <v>255352.0</v>
      </c>
      <c r="D4834" s="2" t="s">
        <v>1196</v>
      </c>
      <c r="E4834" s="2" t="s">
        <v>7985</v>
      </c>
      <c r="F4834" s="2" t="s">
        <v>12</v>
      </c>
      <c r="G4834" s="2" t="s">
        <v>13</v>
      </c>
      <c r="H4834" s="2">
        <v>300000.0</v>
      </c>
      <c r="I4834" s="2">
        <v>6.7</v>
      </c>
    </row>
    <row r="4835">
      <c r="A4835" s="2" t="s">
        <v>7048</v>
      </c>
      <c r="B4835" s="2">
        <v>80.0</v>
      </c>
      <c r="C4835" s="2">
        <v>856942.0</v>
      </c>
      <c r="D4835" s="2" t="s">
        <v>1196</v>
      </c>
      <c r="E4835" s="2" t="s">
        <v>7986</v>
      </c>
      <c r="F4835" s="2" t="s">
        <v>12</v>
      </c>
      <c r="G4835" s="2" t="s">
        <v>13</v>
      </c>
      <c r="H4835" s="2">
        <v>200000.0</v>
      </c>
      <c r="I4835" s="2">
        <v>7.1</v>
      </c>
    </row>
    <row r="4836">
      <c r="A4836" s="2" t="s">
        <v>7987</v>
      </c>
      <c r="B4836" s="2">
        <v>88.0</v>
      </c>
      <c r="D4836" s="2" t="s">
        <v>1196</v>
      </c>
      <c r="E4836" s="2" t="s">
        <v>7988</v>
      </c>
      <c r="F4836" s="2" t="s">
        <v>12</v>
      </c>
      <c r="G4836" s="2" t="s">
        <v>13</v>
      </c>
      <c r="H4836" s="2">
        <v>300000.0</v>
      </c>
      <c r="I4836" s="2">
        <v>5.2</v>
      </c>
    </row>
    <row r="4837">
      <c r="A4837" s="2" t="s">
        <v>7989</v>
      </c>
      <c r="B4837" s="2">
        <v>110.0</v>
      </c>
      <c r="D4837" s="2" t="s">
        <v>1681</v>
      </c>
      <c r="E4837" s="2" t="s">
        <v>7990</v>
      </c>
      <c r="F4837" s="2" t="s">
        <v>512</v>
      </c>
      <c r="G4837" s="2" t="s">
        <v>513</v>
      </c>
      <c r="H4837" s="2">
        <v>300000.0</v>
      </c>
      <c r="I4837" s="2">
        <v>7.7</v>
      </c>
    </row>
    <row r="4838">
      <c r="A4838" s="2" t="s">
        <v>7991</v>
      </c>
      <c r="B4838" s="2">
        <v>104.0</v>
      </c>
      <c r="C4838" s="2">
        <v>32631.0</v>
      </c>
      <c r="D4838" s="2" t="s">
        <v>25</v>
      </c>
      <c r="E4838" s="2" t="s">
        <v>7992</v>
      </c>
      <c r="F4838" s="2" t="s">
        <v>12</v>
      </c>
      <c r="G4838" s="2" t="s">
        <v>7993</v>
      </c>
      <c r="I4838" s="2">
        <v>7.5</v>
      </c>
    </row>
    <row r="4839">
      <c r="A4839" s="2" t="s">
        <v>7795</v>
      </c>
      <c r="B4839" s="2">
        <v>102.0</v>
      </c>
      <c r="C4839" s="2">
        <v>16892.0</v>
      </c>
      <c r="D4839" s="2" t="s">
        <v>25</v>
      </c>
      <c r="E4839" s="2" t="s">
        <v>7994</v>
      </c>
      <c r="F4839" s="2" t="s">
        <v>12</v>
      </c>
      <c r="G4839" s="2" t="s">
        <v>1953</v>
      </c>
      <c r="H4839" s="2">
        <v>300000.0</v>
      </c>
      <c r="I4839" s="2">
        <v>7.6</v>
      </c>
    </row>
    <row r="4840">
      <c r="A4840" s="2" t="s">
        <v>7995</v>
      </c>
      <c r="B4840" s="2">
        <v>95.0</v>
      </c>
      <c r="C4840" s="2">
        <v>12438.0</v>
      </c>
      <c r="D4840" s="2" t="s">
        <v>76</v>
      </c>
      <c r="E4840" s="2" t="s">
        <v>7996</v>
      </c>
      <c r="F4840" s="2" t="s">
        <v>12</v>
      </c>
      <c r="G4840" s="2" t="s">
        <v>13</v>
      </c>
      <c r="H4840" s="2">
        <v>160000.0</v>
      </c>
      <c r="I4840" s="2">
        <v>8.1</v>
      </c>
    </row>
    <row r="4841">
      <c r="A4841" s="2" t="s">
        <v>6134</v>
      </c>
      <c r="B4841" s="2">
        <v>94.0</v>
      </c>
      <c r="C4841" s="2">
        <v>40542.0</v>
      </c>
      <c r="D4841" s="2" t="s">
        <v>76</v>
      </c>
      <c r="E4841" s="2" t="s">
        <v>7997</v>
      </c>
      <c r="F4841" s="2" t="s">
        <v>12</v>
      </c>
      <c r="G4841" s="2" t="s">
        <v>13</v>
      </c>
      <c r="H4841" s="2">
        <v>300000.0</v>
      </c>
      <c r="I4841" s="2">
        <v>5.5</v>
      </c>
    </row>
    <row r="4842">
      <c r="A4842" s="2" t="s">
        <v>7998</v>
      </c>
      <c r="B4842" s="2">
        <v>109.0</v>
      </c>
      <c r="C4842" s="2">
        <v>5199.0</v>
      </c>
      <c r="D4842" s="2" t="s">
        <v>1327</v>
      </c>
      <c r="E4842" s="2" t="s">
        <v>7999</v>
      </c>
      <c r="F4842" s="2" t="s">
        <v>12</v>
      </c>
      <c r="G4842" s="2" t="s">
        <v>13</v>
      </c>
      <c r="H4842" s="2">
        <v>200000.0</v>
      </c>
      <c r="I4842" s="2">
        <v>6.6</v>
      </c>
    </row>
    <row r="4843">
      <c r="A4843" s="2" t="s">
        <v>8000</v>
      </c>
      <c r="B4843" s="2">
        <v>90.0</v>
      </c>
      <c r="D4843" s="2" t="s">
        <v>22</v>
      </c>
      <c r="E4843" s="2" t="s">
        <v>8001</v>
      </c>
      <c r="F4843" s="2" t="s">
        <v>12</v>
      </c>
      <c r="G4843" s="2" t="s">
        <v>13</v>
      </c>
      <c r="H4843" s="2">
        <v>350000.0</v>
      </c>
      <c r="I4843" s="2">
        <v>3.2</v>
      </c>
    </row>
    <row r="4844">
      <c r="A4844" s="2" t="s">
        <v>2051</v>
      </c>
      <c r="B4844" s="2">
        <v>133.0</v>
      </c>
      <c r="C4844" s="2">
        <v>2.4343673E7</v>
      </c>
      <c r="D4844" s="2" t="s">
        <v>2052</v>
      </c>
      <c r="E4844" s="2" t="s">
        <v>2053</v>
      </c>
      <c r="F4844" s="2" t="s">
        <v>12</v>
      </c>
      <c r="G4844" s="2" t="s">
        <v>13</v>
      </c>
      <c r="H4844" s="2">
        <v>4.5E7</v>
      </c>
      <c r="I4844" s="2">
        <v>7.4</v>
      </c>
    </row>
    <row r="4845">
      <c r="A4845" s="2" t="s">
        <v>8002</v>
      </c>
      <c r="B4845" s="2">
        <v>110.0</v>
      </c>
      <c r="C4845" s="2">
        <v>1711.0</v>
      </c>
      <c r="D4845" s="2" t="s">
        <v>2162</v>
      </c>
      <c r="E4845" s="2" t="s">
        <v>8003</v>
      </c>
      <c r="F4845" s="2" t="s">
        <v>12</v>
      </c>
      <c r="G4845" s="2" t="s">
        <v>13</v>
      </c>
      <c r="I4845" s="2">
        <v>6.6</v>
      </c>
    </row>
    <row r="4846">
      <c r="A4846" s="2" t="s">
        <v>8004</v>
      </c>
      <c r="B4846" s="2">
        <v>80.0</v>
      </c>
      <c r="D4846" s="2" t="s">
        <v>8005</v>
      </c>
      <c r="E4846" s="2" t="s">
        <v>8006</v>
      </c>
      <c r="F4846" s="2" t="s">
        <v>12</v>
      </c>
      <c r="G4846" s="2" t="s">
        <v>13</v>
      </c>
      <c r="H4846" s="2">
        <v>300000.0</v>
      </c>
      <c r="I4846" s="2">
        <v>6.2</v>
      </c>
    </row>
    <row r="4847">
      <c r="A4847" s="2" t="s">
        <v>8007</v>
      </c>
      <c r="B4847" s="2">
        <v>95.0</v>
      </c>
      <c r="C4847" s="2">
        <v>2468.0</v>
      </c>
      <c r="D4847" s="2" t="s">
        <v>3593</v>
      </c>
      <c r="E4847" s="2" t="s">
        <v>8008</v>
      </c>
      <c r="F4847" s="2" t="s">
        <v>12</v>
      </c>
      <c r="G4847" s="2" t="s">
        <v>13</v>
      </c>
      <c r="H4847" s="2">
        <v>300000.0</v>
      </c>
      <c r="I4847" s="2">
        <v>4.8</v>
      </c>
    </row>
    <row r="4848">
      <c r="A4848" s="2" t="s">
        <v>8009</v>
      </c>
      <c r="B4848" s="2">
        <v>94.0</v>
      </c>
      <c r="D4848" s="2" t="s">
        <v>2228</v>
      </c>
      <c r="E4848" s="2" t="s">
        <v>8010</v>
      </c>
      <c r="F4848" s="2" t="s">
        <v>12</v>
      </c>
      <c r="G4848" s="2" t="s">
        <v>13</v>
      </c>
      <c r="I4848" s="2">
        <v>4.5</v>
      </c>
    </row>
    <row r="4849">
      <c r="A4849" s="2" t="s">
        <v>8011</v>
      </c>
      <c r="B4849" s="2">
        <v>98.0</v>
      </c>
      <c r="D4849" s="2" t="s">
        <v>495</v>
      </c>
      <c r="E4849" s="2" t="s">
        <v>8012</v>
      </c>
      <c r="F4849" s="2" t="s">
        <v>12</v>
      </c>
      <c r="G4849" s="2" t="s">
        <v>13</v>
      </c>
      <c r="H4849" s="2">
        <v>300000.0</v>
      </c>
      <c r="I4849" s="2">
        <v>7.2</v>
      </c>
    </row>
    <row r="4850">
      <c r="A4850" s="2" t="s">
        <v>8013</v>
      </c>
      <c r="B4850" s="2">
        <v>98.0</v>
      </c>
      <c r="D4850" s="2" t="s">
        <v>1001</v>
      </c>
      <c r="E4850" s="2" t="s">
        <v>8014</v>
      </c>
      <c r="F4850" s="2" t="s">
        <v>12</v>
      </c>
      <c r="G4850" s="2" t="s">
        <v>513</v>
      </c>
      <c r="H4850" s="2">
        <v>500000.0</v>
      </c>
      <c r="I4850" s="2">
        <v>4.3</v>
      </c>
    </row>
    <row r="4851">
      <c r="A4851" s="2" t="s">
        <v>8015</v>
      </c>
      <c r="B4851" s="2">
        <v>96.0</v>
      </c>
      <c r="D4851" s="2" t="s">
        <v>1777</v>
      </c>
      <c r="E4851" s="2" t="s">
        <v>8016</v>
      </c>
      <c r="F4851" s="2" t="s">
        <v>12</v>
      </c>
      <c r="G4851" s="2" t="s">
        <v>13</v>
      </c>
      <c r="H4851" s="2">
        <v>250000.0</v>
      </c>
      <c r="I4851" s="2">
        <v>4.5</v>
      </c>
    </row>
    <row r="4852">
      <c r="A4852" s="2" t="s">
        <v>8017</v>
      </c>
      <c r="B4852" s="2">
        <v>97.0</v>
      </c>
      <c r="D4852" s="2" t="s">
        <v>8018</v>
      </c>
      <c r="E4852" s="2" t="s">
        <v>8019</v>
      </c>
      <c r="F4852" s="2" t="s">
        <v>12</v>
      </c>
      <c r="G4852" s="2" t="s">
        <v>13</v>
      </c>
      <c r="H4852" s="2">
        <v>300000.0</v>
      </c>
      <c r="I4852" s="2">
        <v>6.4</v>
      </c>
    </row>
    <row r="4853">
      <c r="A4853" s="2" t="s">
        <v>8020</v>
      </c>
      <c r="B4853" s="2">
        <v>90.0</v>
      </c>
      <c r="C4853" s="2">
        <v>318622.0</v>
      </c>
      <c r="D4853" s="2" t="s">
        <v>1983</v>
      </c>
      <c r="E4853" s="2" t="s">
        <v>8021</v>
      </c>
      <c r="F4853" s="2" t="s">
        <v>12</v>
      </c>
      <c r="G4853" s="2" t="s">
        <v>13</v>
      </c>
      <c r="H4853" s="2">
        <v>270000.0</v>
      </c>
      <c r="I4853" s="2">
        <v>6.4</v>
      </c>
    </row>
    <row r="4854">
      <c r="A4854" s="2" t="s">
        <v>2474</v>
      </c>
      <c r="B4854" s="2">
        <v>113.0</v>
      </c>
      <c r="C4854" s="2">
        <v>1.2006514E7</v>
      </c>
      <c r="D4854" s="2" t="s">
        <v>495</v>
      </c>
      <c r="E4854" s="2" t="s">
        <v>8022</v>
      </c>
      <c r="F4854" s="2" t="s">
        <v>12</v>
      </c>
      <c r="G4854" s="2" t="s">
        <v>13</v>
      </c>
      <c r="H4854" s="2">
        <v>250000.0</v>
      </c>
      <c r="I4854" s="2">
        <v>7.3</v>
      </c>
    </row>
    <row r="4855">
      <c r="A4855" s="2" t="s">
        <v>5599</v>
      </c>
      <c r="B4855" s="2">
        <v>91.0</v>
      </c>
      <c r="C4855" s="2">
        <v>4186931.0</v>
      </c>
      <c r="D4855" s="2" t="s">
        <v>495</v>
      </c>
      <c r="E4855" s="2" t="s">
        <v>8023</v>
      </c>
      <c r="F4855" s="2" t="s">
        <v>12</v>
      </c>
      <c r="G4855" s="2" t="s">
        <v>13</v>
      </c>
      <c r="H4855" s="2">
        <v>250000.0</v>
      </c>
      <c r="I4855" s="2">
        <v>6.9</v>
      </c>
    </row>
    <row r="4856">
      <c r="A4856" s="2" t="s">
        <v>8024</v>
      </c>
      <c r="B4856" s="2">
        <v>90.0</v>
      </c>
      <c r="D4856" s="2" t="s">
        <v>8025</v>
      </c>
      <c r="E4856" s="2" t="s">
        <v>8026</v>
      </c>
      <c r="F4856" s="2" t="s">
        <v>12</v>
      </c>
      <c r="G4856" s="2" t="s">
        <v>13</v>
      </c>
      <c r="H4856" s="2">
        <v>290000.0</v>
      </c>
      <c r="I4856" s="2">
        <v>4.3</v>
      </c>
    </row>
    <row r="4857">
      <c r="A4857" s="2" t="s">
        <v>138</v>
      </c>
      <c r="B4857" s="2">
        <v>98.0</v>
      </c>
      <c r="C4857" s="2">
        <v>3799339.0</v>
      </c>
      <c r="D4857" s="2" t="s">
        <v>1681</v>
      </c>
      <c r="E4857" s="2" t="s">
        <v>8027</v>
      </c>
      <c r="F4857" s="2" t="s">
        <v>12</v>
      </c>
      <c r="G4857" s="2" t="s">
        <v>13</v>
      </c>
      <c r="H4857" s="2">
        <v>250000.0</v>
      </c>
      <c r="I4857" s="2">
        <v>7.2</v>
      </c>
    </row>
    <row r="4858">
      <c r="A4858" s="2" t="s">
        <v>8028</v>
      </c>
      <c r="B4858" s="2">
        <v>94.0</v>
      </c>
      <c r="C4858" s="2">
        <v>1977544.0</v>
      </c>
      <c r="D4858" s="2" t="s">
        <v>495</v>
      </c>
      <c r="E4858" s="2" t="s">
        <v>8029</v>
      </c>
      <c r="F4858" s="2" t="s">
        <v>12</v>
      </c>
      <c r="G4858" s="2" t="s">
        <v>13</v>
      </c>
      <c r="H4858" s="2">
        <v>250000.0</v>
      </c>
      <c r="I4858" s="2">
        <v>6.5</v>
      </c>
    </row>
    <row r="4859">
      <c r="A4859" s="2" t="s">
        <v>3100</v>
      </c>
      <c r="B4859" s="2">
        <v>96.0</v>
      </c>
      <c r="C4859" s="2">
        <v>1050600.0</v>
      </c>
      <c r="D4859" s="2" t="s">
        <v>888</v>
      </c>
      <c r="E4859" s="2" t="s">
        <v>8030</v>
      </c>
      <c r="F4859" s="2" t="s">
        <v>12</v>
      </c>
      <c r="G4859" s="2" t="s">
        <v>13</v>
      </c>
      <c r="H4859" s="2">
        <v>250000.0</v>
      </c>
      <c r="I4859" s="2">
        <v>6.6</v>
      </c>
    </row>
    <row r="4860">
      <c r="A4860" s="2" t="s">
        <v>8031</v>
      </c>
      <c r="B4860" s="2">
        <v>100.0</v>
      </c>
      <c r="C4860" s="2">
        <v>902835.0</v>
      </c>
      <c r="D4860" s="2" t="s">
        <v>495</v>
      </c>
      <c r="E4860" s="2" t="s">
        <v>8032</v>
      </c>
      <c r="F4860" s="2" t="s">
        <v>12</v>
      </c>
      <c r="G4860" s="2" t="s">
        <v>13</v>
      </c>
      <c r="H4860" s="2">
        <v>250000.0</v>
      </c>
      <c r="I4860" s="2">
        <v>6.7</v>
      </c>
    </row>
    <row r="4861">
      <c r="A4861" s="2" t="s">
        <v>8033</v>
      </c>
      <c r="B4861" s="2">
        <v>90.0</v>
      </c>
      <c r="D4861" s="2" t="s">
        <v>5263</v>
      </c>
      <c r="E4861" s="2" t="s">
        <v>8034</v>
      </c>
      <c r="F4861" s="2" t="s">
        <v>12</v>
      </c>
      <c r="G4861" s="2" t="s">
        <v>13</v>
      </c>
      <c r="H4861" s="2">
        <v>300000.0</v>
      </c>
      <c r="I4861" s="2">
        <v>4.3</v>
      </c>
    </row>
    <row r="4862">
      <c r="A4862" s="2" t="s">
        <v>2963</v>
      </c>
      <c r="B4862" s="2">
        <v>90.0</v>
      </c>
      <c r="C4862" s="2">
        <v>489220.0</v>
      </c>
      <c r="D4862" s="2" t="s">
        <v>1752</v>
      </c>
      <c r="E4862" s="2" t="s">
        <v>8035</v>
      </c>
      <c r="F4862" s="2" t="s">
        <v>12</v>
      </c>
      <c r="G4862" s="2" t="s">
        <v>95</v>
      </c>
      <c r="H4862" s="2">
        <v>365000.0</v>
      </c>
      <c r="I4862" s="2">
        <v>7.3</v>
      </c>
    </row>
    <row r="4863">
      <c r="A4863" s="2" t="s">
        <v>8036</v>
      </c>
      <c r="B4863" s="2">
        <v>76.0</v>
      </c>
      <c r="C4863" s="2">
        <v>212285.0</v>
      </c>
      <c r="D4863" s="2" t="s">
        <v>590</v>
      </c>
      <c r="E4863" s="2" t="s">
        <v>8037</v>
      </c>
      <c r="F4863" s="2" t="s">
        <v>12</v>
      </c>
      <c r="G4863" s="2" t="s">
        <v>126</v>
      </c>
      <c r="H4863" s="2">
        <v>250000.0</v>
      </c>
      <c r="I4863" s="2">
        <v>6.4</v>
      </c>
    </row>
    <row r="4864">
      <c r="A4864" s="2" t="s">
        <v>8038</v>
      </c>
      <c r="B4864" s="2">
        <v>75.0</v>
      </c>
      <c r="C4864" s="2">
        <v>203134.0</v>
      </c>
      <c r="D4864" s="2" t="s">
        <v>8039</v>
      </c>
      <c r="E4864" s="2" t="s">
        <v>8040</v>
      </c>
      <c r="F4864" s="2" t="s">
        <v>12</v>
      </c>
      <c r="G4864" s="2" t="s">
        <v>13</v>
      </c>
      <c r="H4864" s="2">
        <v>250000.0</v>
      </c>
      <c r="I4864" s="2">
        <v>7.0</v>
      </c>
    </row>
    <row r="4865">
      <c r="A4865" s="2" t="s">
        <v>7825</v>
      </c>
      <c r="B4865" s="2">
        <v>78.0</v>
      </c>
      <c r="C4865" s="2">
        <v>191309.0</v>
      </c>
      <c r="D4865" s="2" t="s">
        <v>679</v>
      </c>
      <c r="E4865" s="2" t="s">
        <v>8041</v>
      </c>
      <c r="F4865" s="2" t="s">
        <v>12</v>
      </c>
      <c r="G4865" s="2" t="s">
        <v>13</v>
      </c>
      <c r="H4865" s="2">
        <v>150000.0</v>
      </c>
      <c r="I4865" s="2">
        <v>5.5</v>
      </c>
    </row>
    <row r="4866">
      <c r="A4866" s="2" t="s">
        <v>8042</v>
      </c>
      <c r="B4866" s="2">
        <v>90.0</v>
      </c>
      <c r="C4866" s="2">
        <v>3388210.0</v>
      </c>
      <c r="D4866" s="2" t="s">
        <v>76</v>
      </c>
      <c r="E4866" s="2" t="s">
        <v>8043</v>
      </c>
      <c r="F4866" s="2" t="s">
        <v>12</v>
      </c>
      <c r="G4866" s="2" t="s">
        <v>13</v>
      </c>
      <c r="H4866" s="2">
        <v>250000.0</v>
      </c>
      <c r="I4866" s="2">
        <v>6.7</v>
      </c>
    </row>
    <row r="4867">
      <c r="A4867" s="2" t="s">
        <v>8044</v>
      </c>
      <c r="B4867" s="2">
        <v>96.0</v>
      </c>
      <c r="D4867" s="2" t="s">
        <v>2228</v>
      </c>
      <c r="E4867" s="2" t="s">
        <v>8045</v>
      </c>
      <c r="F4867" s="2" t="s">
        <v>12</v>
      </c>
      <c r="G4867" s="2" t="s">
        <v>13</v>
      </c>
      <c r="H4867" s="2">
        <v>300000.0</v>
      </c>
      <c r="I4867" s="2">
        <v>4.3</v>
      </c>
    </row>
    <row r="4868">
      <c r="A4868" s="2" t="s">
        <v>6443</v>
      </c>
      <c r="B4868" s="2">
        <v>92.0</v>
      </c>
      <c r="C4868" s="2">
        <v>177840.0</v>
      </c>
      <c r="D4868" s="2" t="s">
        <v>2233</v>
      </c>
      <c r="E4868" s="2" t="s">
        <v>8046</v>
      </c>
      <c r="F4868" s="2" t="s">
        <v>12</v>
      </c>
      <c r="G4868" s="2" t="s">
        <v>20</v>
      </c>
      <c r="H4868" s="2">
        <v>250000.0</v>
      </c>
      <c r="I4868" s="2">
        <v>6.1</v>
      </c>
    </row>
    <row r="4869">
      <c r="A4869" s="2" t="s">
        <v>8047</v>
      </c>
      <c r="B4869" s="2">
        <v>75.0</v>
      </c>
      <c r="C4869" s="2">
        <v>47111.0</v>
      </c>
      <c r="D4869" s="2" t="s">
        <v>888</v>
      </c>
      <c r="E4869" s="2" t="s">
        <v>8048</v>
      </c>
      <c r="F4869" s="2" t="s">
        <v>2512</v>
      </c>
      <c r="G4869" s="2" t="s">
        <v>13</v>
      </c>
      <c r="I4869" s="2">
        <v>6.8</v>
      </c>
    </row>
    <row r="4870">
      <c r="A4870" s="2" t="s">
        <v>4842</v>
      </c>
      <c r="B4870" s="2">
        <v>99.0</v>
      </c>
      <c r="C4870" s="2">
        <v>49494.0</v>
      </c>
      <c r="D4870" s="2" t="s">
        <v>1422</v>
      </c>
      <c r="E4870" s="2" t="s">
        <v>8049</v>
      </c>
      <c r="F4870" s="2" t="s">
        <v>12</v>
      </c>
      <c r="G4870" s="2" t="s">
        <v>13</v>
      </c>
      <c r="H4870" s="2">
        <v>250000.0</v>
      </c>
      <c r="I4870" s="2">
        <v>3.9</v>
      </c>
    </row>
    <row r="4871">
      <c r="B4871" s="2">
        <v>58.0</v>
      </c>
      <c r="D4871" s="2" t="s">
        <v>683</v>
      </c>
      <c r="E4871" s="2" t="s">
        <v>8050</v>
      </c>
      <c r="F4871" s="2" t="s">
        <v>12</v>
      </c>
      <c r="G4871" s="2" t="s">
        <v>20</v>
      </c>
      <c r="I4871" s="2">
        <v>8.5</v>
      </c>
    </row>
    <row r="4872">
      <c r="A4872" s="2" t="s">
        <v>8051</v>
      </c>
      <c r="B4872" s="2">
        <v>86.0</v>
      </c>
      <c r="D4872" s="2" t="s">
        <v>1196</v>
      </c>
      <c r="E4872" s="2" t="s">
        <v>8052</v>
      </c>
      <c r="F4872" s="2" t="s">
        <v>12</v>
      </c>
      <c r="G4872" s="2" t="s">
        <v>13</v>
      </c>
      <c r="I4872" s="2">
        <v>6.9</v>
      </c>
    </row>
    <row r="4873">
      <c r="A4873" s="2" t="s">
        <v>4137</v>
      </c>
      <c r="B4873" s="2">
        <v>92.0</v>
      </c>
      <c r="C4873" s="2">
        <v>45661.0</v>
      </c>
      <c r="D4873" s="2" t="s">
        <v>1422</v>
      </c>
      <c r="E4873" s="2" t="s">
        <v>8053</v>
      </c>
      <c r="F4873" s="2" t="s">
        <v>12</v>
      </c>
      <c r="G4873" s="2" t="s">
        <v>13</v>
      </c>
      <c r="I4873" s="2">
        <v>7.3</v>
      </c>
    </row>
    <row r="4874">
      <c r="A4874" s="2" t="s">
        <v>8054</v>
      </c>
      <c r="B4874" s="2">
        <v>101.0</v>
      </c>
      <c r="D4874" s="2" t="s">
        <v>293</v>
      </c>
      <c r="E4874" s="2" t="s">
        <v>8055</v>
      </c>
      <c r="F4874" s="2" t="s">
        <v>12</v>
      </c>
      <c r="G4874" s="2" t="s">
        <v>20</v>
      </c>
      <c r="I4874" s="2">
        <v>6.9</v>
      </c>
    </row>
    <row r="4875">
      <c r="A4875" s="2" t="s">
        <v>8056</v>
      </c>
      <c r="B4875" s="2">
        <v>81.0</v>
      </c>
      <c r="C4875" s="2">
        <v>18195.0</v>
      </c>
      <c r="D4875" s="2" t="s">
        <v>4259</v>
      </c>
      <c r="E4875" s="2" t="s">
        <v>8057</v>
      </c>
      <c r="F4875" s="2" t="s">
        <v>12</v>
      </c>
      <c r="G4875" s="2" t="s">
        <v>13</v>
      </c>
      <c r="H4875" s="2">
        <v>250000.0</v>
      </c>
      <c r="I4875" s="2">
        <v>6.3</v>
      </c>
    </row>
    <row r="4876">
      <c r="A4876" s="2" t="s">
        <v>8058</v>
      </c>
      <c r="B4876" s="2">
        <v>93.0</v>
      </c>
      <c r="D4876" s="2" t="s">
        <v>6342</v>
      </c>
      <c r="E4876" s="2" t="s">
        <v>8059</v>
      </c>
      <c r="F4876" s="2" t="s">
        <v>12</v>
      </c>
      <c r="G4876" s="2" t="s">
        <v>13</v>
      </c>
      <c r="I4876" s="2">
        <v>2.5</v>
      </c>
    </row>
    <row r="4877">
      <c r="A4877" s="2" t="s">
        <v>8060</v>
      </c>
      <c r="B4877" s="2">
        <v>95.0</v>
      </c>
      <c r="D4877" s="2" t="s">
        <v>1196</v>
      </c>
      <c r="E4877" s="2" t="s">
        <v>8061</v>
      </c>
      <c r="F4877" s="2" t="s">
        <v>12</v>
      </c>
      <c r="G4877" s="2" t="s">
        <v>95</v>
      </c>
      <c r="H4877" s="2">
        <v>250000.0</v>
      </c>
      <c r="I4877" s="2">
        <v>5.7</v>
      </c>
    </row>
    <row r="4878">
      <c r="A4878" s="2" t="s">
        <v>8062</v>
      </c>
      <c r="B4878" s="2">
        <v>107.0</v>
      </c>
      <c r="D4878" s="2" t="s">
        <v>8063</v>
      </c>
      <c r="E4878" s="2" t="s">
        <v>8064</v>
      </c>
      <c r="F4878" s="2" t="s">
        <v>12</v>
      </c>
      <c r="G4878" s="2" t="s">
        <v>13</v>
      </c>
      <c r="I4878" s="2">
        <v>7.0</v>
      </c>
    </row>
    <row r="4879">
      <c r="A4879" s="2" t="s">
        <v>8065</v>
      </c>
      <c r="B4879" s="2">
        <v>98.0</v>
      </c>
      <c r="D4879" s="2" t="s">
        <v>2479</v>
      </c>
      <c r="E4879" s="2" t="s">
        <v>8066</v>
      </c>
      <c r="F4879" s="2" t="s">
        <v>12</v>
      </c>
      <c r="G4879" s="2" t="s">
        <v>13</v>
      </c>
      <c r="H4879" s="2">
        <v>250000.0</v>
      </c>
      <c r="I4879" s="2">
        <v>6.2</v>
      </c>
    </row>
    <row r="4880">
      <c r="A4880" s="2" t="s">
        <v>8067</v>
      </c>
      <c r="B4880" s="2">
        <v>35.0</v>
      </c>
      <c r="D4880" s="2" t="s">
        <v>8068</v>
      </c>
      <c r="E4880" s="2" t="s">
        <v>8069</v>
      </c>
      <c r="F4880" s="2" t="s">
        <v>12</v>
      </c>
      <c r="G4880" s="2" t="s">
        <v>13</v>
      </c>
      <c r="I4880" s="2">
        <v>6.9</v>
      </c>
    </row>
    <row r="4881">
      <c r="A4881" s="2" t="s">
        <v>8070</v>
      </c>
      <c r="B4881" s="2">
        <v>108.0</v>
      </c>
      <c r="D4881" s="2" t="s">
        <v>683</v>
      </c>
      <c r="E4881" s="2" t="s">
        <v>8071</v>
      </c>
      <c r="F4881" s="2" t="s">
        <v>12</v>
      </c>
      <c r="G4881" s="2" t="s">
        <v>13</v>
      </c>
      <c r="I4881" s="2">
        <v>4.5</v>
      </c>
    </row>
    <row r="4882">
      <c r="A4882" s="2" t="s">
        <v>8072</v>
      </c>
      <c r="B4882" s="2">
        <v>66.0</v>
      </c>
      <c r="D4882" s="2" t="s">
        <v>25</v>
      </c>
      <c r="E4882" s="2" t="s">
        <v>8073</v>
      </c>
      <c r="F4882" s="2" t="s">
        <v>12</v>
      </c>
      <c r="G4882" s="2" t="s">
        <v>13</v>
      </c>
      <c r="H4882" s="2">
        <v>250000.0</v>
      </c>
      <c r="I4882" s="2">
        <v>7.8</v>
      </c>
    </row>
    <row r="4883">
      <c r="A4883" s="2" t="s">
        <v>8074</v>
      </c>
      <c r="B4883" s="2">
        <v>95.0</v>
      </c>
      <c r="D4883" s="2" t="s">
        <v>1929</v>
      </c>
      <c r="E4883" s="2" t="s">
        <v>8075</v>
      </c>
      <c r="F4883" s="2" t="s">
        <v>12</v>
      </c>
      <c r="G4883" s="2" t="s">
        <v>13</v>
      </c>
      <c r="H4883" s="2">
        <v>250000.0</v>
      </c>
      <c r="I4883" s="2">
        <v>4.4</v>
      </c>
    </row>
    <row r="4884">
      <c r="A4884" s="2" t="s">
        <v>4541</v>
      </c>
      <c r="B4884" s="2">
        <v>99.0</v>
      </c>
      <c r="D4884" s="2" t="s">
        <v>3705</v>
      </c>
      <c r="E4884" s="2" t="s">
        <v>4542</v>
      </c>
      <c r="F4884" s="2" t="s">
        <v>12</v>
      </c>
      <c r="G4884" s="2" t="s">
        <v>13</v>
      </c>
      <c r="I4884" s="2">
        <v>7.4</v>
      </c>
    </row>
    <row r="4885">
      <c r="A4885" s="2" t="s">
        <v>7889</v>
      </c>
      <c r="B4885" s="2">
        <v>108.0</v>
      </c>
      <c r="D4885" s="2" t="s">
        <v>6284</v>
      </c>
      <c r="E4885" s="2" t="s">
        <v>8076</v>
      </c>
      <c r="F4885" s="2" t="s">
        <v>12</v>
      </c>
      <c r="G4885" s="2" t="s">
        <v>13</v>
      </c>
      <c r="H4885" s="2">
        <v>250000.0</v>
      </c>
      <c r="I4885" s="2">
        <v>6.6</v>
      </c>
    </row>
    <row r="4886">
      <c r="A4886" s="2" t="s">
        <v>8077</v>
      </c>
      <c r="B4886" s="2">
        <v>90.0</v>
      </c>
      <c r="D4886" s="2" t="s">
        <v>25</v>
      </c>
      <c r="E4886" s="2" t="s">
        <v>8078</v>
      </c>
      <c r="F4886" s="2" t="s">
        <v>12</v>
      </c>
      <c r="G4886" s="2" t="s">
        <v>13</v>
      </c>
      <c r="H4886" s="2">
        <v>250000.0</v>
      </c>
      <c r="I4886" s="2">
        <v>8.0</v>
      </c>
    </row>
    <row r="4887">
      <c r="A4887" s="2" t="s">
        <v>5923</v>
      </c>
      <c r="B4887" s="2">
        <v>151.0</v>
      </c>
      <c r="D4887" s="2" t="s">
        <v>1950</v>
      </c>
      <c r="E4887" s="2" t="s">
        <v>8079</v>
      </c>
      <c r="G4887" s="2" t="s">
        <v>13</v>
      </c>
      <c r="H4887" s="2">
        <v>245000.0</v>
      </c>
      <c r="I4887" s="2">
        <v>8.3</v>
      </c>
    </row>
    <row r="4888">
      <c r="A4888" s="2" t="s">
        <v>8080</v>
      </c>
      <c r="B4888" s="2">
        <v>83.0</v>
      </c>
      <c r="D4888" s="2" t="s">
        <v>585</v>
      </c>
      <c r="E4888" s="2" t="s">
        <v>8081</v>
      </c>
      <c r="F4888" s="2" t="s">
        <v>12</v>
      </c>
      <c r="G4888" s="2" t="s">
        <v>13</v>
      </c>
      <c r="H4888" s="2">
        <v>240000.0</v>
      </c>
      <c r="I4888" s="2">
        <v>6.5</v>
      </c>
    </row>
    <row r="4889">
      <c r="A4889" s="2" t="s">
        <v>8082</v>
      </c>
      <c r="B4889" s="2">
        <v>108.0</v>
      </c>
      <c r="D4889" s="2" t="s">
        <v>2273</v>
      </c>
      <c r="E4889" s="2" t="s">
        <v>8083</v>
      </c>
      <c r="F4889" s="2" t="s">
        <v>12</v>
      </c>
      <c r="G4889" s="2" t="s">
        <v>13</v>
      </c>
      <c r="H4889" s="2">
        <v>250000.0</v>
      </c>
      <c r="I4889" s="2">
        <v>7.1</v>
      </c>
    </row>
    <row r="4890">
      <c r="A4890" s="2" t="s">
        <v>4445</v>
      </c>
      <c r="B4890" s="2">
        <v>92.0</v>
      </c>
      <c r="C4890" s="2">
        <v>104792.0</v>
      </c>
      <c r="D4890" s="2" t="s">
        <v>3022</v>
      </c>
      <c r="E4890" s="2" t="s">
        <v>8084</v>
      </c>
      <c r="F4890" s="2" t="s">
        <v>12</v>
      </c>
      <c r="G4890" s="2" t="s">
        <v>20</v>
      </c>
      <c r="I4890" s="2">
        <v>7.1</v>
      </c>
    </row>
    <row r="4891">
      <c r="A4891" s="2" t="s">
        <v>8085</v>
      </c>
      <c r="B4891" s="2">
        <v>105.0</v>
      </c>
      <c r="D4891" s="2" t="s">
        <v>8086</v>
      </c>
      <c r="E4891" s="2" t="s">
        <v>8087</v>
      </c>
      <c r="F4891" s="2" t="s">
        <v>12</v>
      </c>
      <c r="G4891" s="2" t="s">
        <v>13</v>
      </c>
      <c r="H4891" s="2">
        <v>250000.0</v>
      </c>
      <c r="I4891" s="2">
        <v>4.0</v>
      </c>
    </row>
    <row r="4892">
      <c r="A4892" s="2" t="s">
        <v>8088</v>
      </c>
      <c r="B4892" s="2">
        <v>86.0</v>
      </c>
      <c r="C4892" s="2">
        <v>111300.0</v>
      </c>
      <c r="D4892" s="2" t="s">
        <v>25</v>
      </c>
      <c r="E4892" s="2" t="s">
        <v>8089</v>
      </c>
      <c r="F4892" s="2" t="s">
        <v>12</v>
      </c>
      <c r="G4892" s="2" t="s">
        <v>13</v>
      </c>
      <c r="H4892" s="2">
        <v>225000.0</v>
      </c>
      <c r="I4892" s="2">
        <v>7.5</v>
      </c>
    </row>
    <row r="4893">
      <c r="A4893" s="2" t="s">
        <v>8090</v>
      </c>
      <c r="B4893" s="2">
        <v>106.0</v>
      </c>
      <c r="C4893" s="2">
        <v>1027119.0</v>
      </c>
      <c r="D4893" s="2" t="s">
        <v>1196</v>
      </c>
      <c r="E4893" s="2" t="s">
        <v>8091</v>
      </c>
      <c r="F4893" s="2" t="s">
        <v>12</v>
      </c>
      <c r="G4893" s="2" t="s">
        <v>13</v>
      </c>
      <c r="H4893" s="2">
        <v>225000.0</v>
      </c>
      <c r="I4893" s="2">
        <v>7.0</v>
      </c>
    </row>
    <row r="4894">
      <c r="A4894" s="2" t="s">
        <v>8092</v>
      </c>
      <c r="B4894" s="2">
        <v>93.0</v>
      </c>
      <c r="D4894" s="2" t="s">
        <v>888</v>
      </c>
      <c r="E4894" s="2" t="s">
        <v>8093</v>
      </c>
      <c r="F4894" s="2" t="s">
        <v>12</v>
      </c>
      <c r="G4894" s="2" t="s">
        <v>13</v>
      </c>
      <c r="H4894" s="2">
        <v>100000.0</v>
      </c>
      <c r="I4894" s="2">
        <v>4.0</v>
      </c>
    </row>
    <row r="4895">
      <c r="A4895" s="2" t="s">
        <v>8094</v>
      </c>
      <c r="B4895" s="2">
        <v>80.0</v>
      </c>
      <c r="C4895" s="2">
        <v>5000000.0</v>
      </c>
      <c r="D4895" s="2" t="s">
        <v>8095</v>
      </c>
      <c r="E4895" s="2" t="s">
        <v>8096</v>
      </c>
      <c r="F4895" s="2" t="s">
        <v>12</v>
      </c>
      <c r="G4895" s="2" t="s">
        <v>13</v>
      </c>
      <c r="H4895" s="2">
        <v>210000.0</v>
      </c>
      <c r="I4895" s="2">
        <v>6.7</v>
      </c>
    </row>
    <row r="4896">
      <c r="A4896" s="2" t="s">
        <v>3336</v>
      </c>
      <c r="B4896" s="2">
        <v>127.0</v>
      </c>
      <c r="D4896" s="2" t="s">
        <v>6109</v>
      </c>
      <c r="E4896" s="2" t="s">
        <v>6110</v>
      </c>
      <c r="F4896" s="2" t="s">
        <v>12</v>
      </c>
      <c r="G4896" s="2" t="s">
        <v>13</v>
      </c>
      <c r="H4896" s="2">
        <v>5000000.0</v>
      </c>
      <c r="I4896" s="2">
        <v>7.2</v>
      </c>
    </row>
    <row r="4897">
      <c r="A4897" s="2" t="s">
        <v>290</v>
      </c>
      <c r="B4897" s="2">
        <v>93.0</v>
      </c>
      <c r="D4897" s="2" t="s">
        <v>81</v>
      </c>
      <c r="E4897" s="2" t="s">
        <v>8097</v>
      </c>
      <c r="F4897" s="2" t="s">
        <v>12</v>
      </c>
      <c r="G4897" s="2" t="s">
        <v>126</v>
      </c>
      <c r="H4897" s="2">
        <v>200000.0</v>
      </c>
      <c r="I4897" s="2">
        <v>7.0</v>
      </c>
    </row>
    <row r="4898">
      <c r="A4898" s="2" t="s">
        <v>178</v>
      </c>
      <c r="B4898" s="2">
        <v>96.0</v>
      </c>
      <c r="C4898" s="2">
        <v>4505922.0</v>
      </c>
      <c r="D4898" s="2" t="s">
        <v>888</v>
      </c>
      <c r="E4898" s="2" t="s">
        <v>8098</v>
      </c>
      <c r="F4898" s="2" t="s">
        <v>12</v>
      </c>
      <c r="G4898" s="2" t="s">
        <v>13</v>
      </c>
      <c r="H4898" s="2">
        <v>200000.0</v>
      </c>
      <c r="I4898" s="2">
        <v>7.4</v>
      </c>
    </row>
    <row r="4899">
      <c r="A4899" s="2" t="s">
        <v>2999</v>
      </c>
      <c r="B4899" s="2">
        <v>99.0</v>
      </c>
      <c r="C4899" s="2">
        <v>3500000.0</v>
      </c>
      <c r="D4899" s="2" t="s">
        <v>3485</v>
      </c>
      <c r="E4899" s="2" t="s">
        <v>8099</v>
      </c>
      <c r="F4899" s="2" t="s">
        <v>3384</v>
      </c>
      <c r="G4899" s="2" t="s">
        <v>2458</v>
      </c>
      <c r="H4899" s="2">
        <v>200000.0</v>
      </c>
      <c r="I4899" s="2">
        <v>8.0</v>
      </c>
    </row>
    <row r="4900">
      <c r="A4900" s="2" t="s">
        <v>8100</v>
      </c>
      <c r="B4900" s="2">
        <v>66.0</v>
      </c>
      <c r="D4900" s="2" t="s">
        <v>8101</v>
      </c>
      <c r="E4900" s="2" t="s">
        <v>8102</v>
      </c>
      <c r="F4900" s="2" t="s">
        <v>12</v>
      </c>
      <c r="G4900" s="2" t="s">
        <v>13</v>
      </c>
      <c r="H4900" s="2">
        <v>200000.0</v>
      </c>
      <c r="I4900" s="2">
        <v>6.5</v>
      </c>
    </row>
    <row r="4901">
      <c r="A4901" s="2" t="s">
        <v>8103</v>
      </c>
      <c r="B4901" s="2">
        <v>85.0</v>
      </c>
      <c r="C4901" s="2">
        <v>381225.0</v>
      </c>
      <c r="D4901" s="2" t="s">
        <v>25</v>
      </c>
      <c r="E4901" s="2" t="s">
        <v>8104</v>
      </c>
      <c r="F4901" s="2" t="s">
        <v>12</v>
      </c>
      <c r="G4901" s="2" t="s">
        <v>13</v>
      </c>
      <c r="H4901" s="2">
        <v>200000.0</v>
      </c>
      <c r="I4901" s="2">
        <v>7.2</v>
      </c>
    </row>
    <row r="4902">
      <c r="A4902" s="2" t="s">
        <v>8105</v>
      </c>
      <c r="B4902" s="2">
        <v>101.0</v>
      </c>
      <c r="C4902" s="2">
        <v>2428241.0</v>
      </c>
      <c r="D4902" s="2" t="s">
        <v>1196</v>
      </c>
      <c r="E4902" s="2" t="s">
        <v>8106</v>
      </c>
      <c r="F4902" s="2" t="s">
        <v>12</v>
      </c>
      <c r="G4902" s="2" t="s">
        <v>13</v>
      </c>
      <c r="H4902" s="2">
        <v>200000.0</v>
      </c>
      <c r="I4902" s="2">
        <v>6.4</v>
      </c>
    </row>
    <row r="4903">
      <c r="A4903" s="2" t="s">
        <v>3717</v>
      </c>
      <c r="B4903" s="2">
        <v>97.0</v>
      </c>
      <c r="C4903" s="2">
        <v>78030.0</v>
      </c>
      <c r="D4903" s="2" t="s">
        <v>1196</v>
      </c>
      <c r="E4903" s="2" t="s">
        <v>8107</v>
      </c>
      <c r="F4903" s="2" t="s">
        <v>12</v>
      </c>
      <c r="G4903" s="2" t="s">
        <v>13</v>
      </c>
      <c r="H4903" s="2">
        <v>200000.0</v>
      </c>
      <c r="I4903" s="2">
        <v>6.5</v>
      </c>
    </row>
    <row r="4904">
      <c r="A4904" s="2" t="s">
        <v>649</v>
      </c>
      <c r="B4904" s="2">
        <v>119.0</v>
      </c>
      <c r="C4904" s="2">
        <v>59774.0</v>
      </c>
      <c r="D4904" s="2" t="s">
        <v>495</v>
      </c>
      <c r="E4904" s="2" t="s">
        <v>8108</v>
      </c>
      <c r="F4904" s="2" t="s">
        <v>3026</v>
      </c>
      <c r="G4904" s="2" t="s">
        <v>265</v>
      </c>
      <c r="I4904" s="2">
        <v>6.8</v>
      </c>
    </row>
    <row r="4905">
      <c r="A4905" s="2" t="s">
        <v>8109</v>
      </c>
      <c r="B4905" s="2">
        <v>103.0</v>
      </c>
      <c r="C4905" s="2">
        <v>174682.0</v>
      </c>
      <c r="D4905" s="2" t="s">
        <v>2162</v>
      </c>
      <c r="E4905" s="2" t="s">
        <v>8110</v>
      </c>
      <c r="F4905" s="2" t="s">
        <v>12</v>
      </c>
      <c r="G4905" s="2" t="s">
        <v>13</v>
      </c>
      <c r="H4905" s="2">
        <v>200000.0</v>
      </c>
      <c r="I4905" s="2">
        <v>6.9</v>
      </c>
    </row>
    <row r="4906">
      <c r="A4906" s="2" t="s">
        <v>8111</v>
      </c>
      <c r="B4906" s="2">
        <v>86.0</v>
      </c>
      <c r="C4906" s="2">
        <v>215185.0</v>
      </c>
      <c r="D4906" s="2" t="s">
        <v>7765</v>
      </c>
      <c r="E4906" s="2" t="s">
        <v>8112</v>
      </c>
      <c r="F4906" s="2" t="s">
        <v>12</v>
      </c>
      <c r="G4906" s="2" t="s">
        <v>13</v>
      </c>
      <c r="H4906" s="2">
        <v>200000.0</v>
      </c>
      <c r="I4906" s="2">
        <v>7.5</v>
      </c>
    </row>
    <row r="4907">
      <c r="A4907" s="2" t="s">
        <v>534</v>
      </c>
      <c r="B4907" s="2">
        <v>106.0</v>
      </c>
      <c r="C4907" s="2">
        <v>3.215441E7</v>
      </c>
      <c r="D4907" s="2" t="s">
        <v>751</v>
      </c>
      <c r="E4907" s="2" t="s">
        <v>2923</v>
      </c>
      <c r="F4907" s="2" t="s">
        <v>12</v>
      </c>
      <c r="G4907" s="2" t="s">
        <v>13</v>
      </c>
      <c r="H4907" s="2">
        <v>3.0E7</v>
      </c>
      <c r="I4907" s="2">
        <v>7.1</v>
      </c>
    </row>
    <row r="4908">
      <c r="A4908" s="2" t="s">
        <v>8113</v>
      </c>
      <c r="B4908" s="2">
        <v>90.0</v>
      </c>
      <c r="D4908" s="2" t="s">
        <v>1684</v>
      </c>
      <c r="E4908" s="2" t="s">
        <v>8114</v>
      </c>
      <c r="F4908" s="2" t="s">
        <v>12</v>
      </c>
      <c r="G4908" s="2" t="s">
        <v>13</v>
      </c>
      <c r="H4908" s="2">
        <v>200000.0</v>
      </c>
      <c r="I4908" s="2">
        <v>5.1</v>
      </c>
    </row>
    <row r="4909">
      <c r="A4909" s="2" t="s">
        <v>4335</v>
      </c>
      <c r="B4909" s="2">
        <v>95.0</v>
      </c>
      <c r="D4909" s="2" t="s">
        <v>888</v>
      </c>
      <c r="E4909" s="2" t="s">
        <v>8115</v>
      </c>
      <c r="F4909" s="2" t="s">
        <v>12</v>
      </c>
      <c r="G4909" s="2" t="s">
        <v>13</v>
      </c>
      <c r="H4909" s="2">
        <v>250000.0</v>
      </c>
      <c r="I4909" s="2">
        <v>6.2</v>
      </c>
    </row>
    <row r="4910">
      <c r="A4910" s="2" t="s">
        <v>3773</v>
      </c>
      <c r="B4910" s="2">
        <v>94.0</v>
      </c>
      <c r="D4910" s="2" t="s">
        <v>1514</v>
      </c>
      <c r="E4910" s="2" t="s">
        <v>8116</v>
      </c>
      <c r="F4910" s="2" t="s">
        <v>12</v>
      </c>
      <c r="G4910" s="2" t="s">
        <v>13</v>
      </c>
      <c r="H4910" s="2">
        <v>1.3E7</v>
      </c>
      <c r="I4910" s="2">
        <v>3.9</v>
      </c>
    </row>
    <row r="4911">
      <c r="A4911" s="2" t="s">
        <v>5278</v>
      </c>
      <c r="B4911" s="2">
        <v>84.0</v>
      </c>
      <c r="C4911" s="2">
        <v>140016.0</v>
      </c>
      <c r="D4911" s="2" t="s">
        <v>5382</v>
      </c>
      <c r="E4911" s="2" t="s">
        <v>8117</v>
      </c>
      <c r="F4911" s="2" t="s">
        <v>12</v>
      </c>
      <c r="G4911" s="2" t="s">
        <v>13</v>
      </c>
      <c r="I4911" s="2">
        <v>6.0</v>
      </c>
    </row>
    <row r="4912">
      <c r="A4912" s="2" t="s">
        <v>8118</v>
      </c>
      <c r="B4912" s="2">
        <v>89.0</v>
      </c>
      <c r="D4912" s="2" t="s">
        <v>8119</v>
      </c>
      <c r="E4912" s="2" t="s">
        <v>8120</v>
      </c>
      <c r="F4912" s="2" t="s">
        <v>12</v>
      </c>
      <c r="G4912" s="2" t="s">
        <v>13</v>
      </c>
      <c r="I4912" s="2">
        <v>6.8</v>
      </c>
    </row>
    <row r="4913">
      <c r="A4913" s="2" t="s">
        <v>8121</v>
      </c>
      <c r="B4913" s="2">
        <v>59.0</v>
      </c>
      <c r="D4913" s="2" t="s">
        <v>25</v>
      </c>
      <c r="E4913" s="2" t="s">
        <v>8122</v>
      </c>
      <c r="F4913" s="2" t="s">
        <v>512</v>
      </c>
      <c r="G4913" s="2" t="s">
        <v>513</v>
      </c>
      <c r="H4913" s="2">
        <v>150000.0</v>
      </c>
      <c r="I4913" s="2">
        <v>7.4</v>
      </c>
    </row>
    <row r="4914">
      <c r="A4914" s="2" t="s">
        <v>8123</v>
      </c>
      <c r="B4914" s="2">
        <v>126.0</v>
      </c>
      <c r="D4914" s="2" t="s">
        <v>1853</v>
      </c>
      <c r="E4914" s="2" t="s">
        <v>8124</v>
      </c>
      <c r="F4914" s="2" t="s">
        <v>5486</v>
      </c>
      <c r="G4914" s="2" t="s">
        <v>2663</v>
      </c>
      <c r="I4914" s="2">
        <v>8.1</v>
      </c>
    </row>
    <row r="4915">
      <c r="A4915" s="2" t="s">
        <v>8125</v>
      </c>
      <c r="B4915" s="2">
        <v>86.0</v>
      </c>
      <c r="C4915" s="2">
        <v>15542.0</v>
      </c>
      <c r="D4915" s="2" t="s">
        <v>495</v>
      </c>
      <c r="E4915" s="2" t="s">
        <v>8126</v>
      </c>
      <c r="F4915" s="2" t="s">
        <v>12</v>
      </c>
      <c r="G4915" s="2" t="s">
        <v>13</v>
      </c>
      <c r="I4915" s="2">
        <v>6.5</v>
      </c>
    </row>
    <row r="4916">
      <c r="A4916" s="2" t="s">
        <v>7642</v>
      </c>
      <c r="B4916" s="2">
        <v>87.0</v>
      </c>
      <c r="D4916" s="2" t="s">
        <v>1914</v>
      </c>
      <c r="E4916" s="2" t="s">
        <v>8127</v>
      </c>
      <c r="F4916" s="2" t="s">
        <v>12</v>
      </c>
      <c r="G4916" s="2" t="s">
        <v>13</v>
      </c>
      <c r="H4916" s="2">
        <v>200000.0</v>
      </c>
      <c r="I4916" s="2">
        <v>8.0</v>
      </c>
    </row>
    <row r="4917">
      <c r="A4917" s="2" t="s">
        <v>8128</v>
      </c>
      <c r="B4917" s="2">
        <v>106.0</v>
      </c>
      <c r="C4917" s="2">
        <v>1111.0</v>
      </c>
      <c r="D4917" s="2" t="s">
        <v>7021</v>
      </c>
      <c r="E4917" s="2" t="s">
        <v>8129</v>
      </c>
      <c r="F4917" s="2" t="s">
        <v>12</v>
      </c>
      <c r="G4917" s="2" t="s">
        <v>13</v>
      </c>
      <c r="H4917" s="2">
        <v>200000.0</v>
      </c>
      <c r="I4917" s="2">
        <v>7.7</v>
      </c>
    </row>
    <row r="4918">
      <c r="A4918" s="2" t="s">
        <v>8130</v>
      </c>
      <c r="B4918" s="2">
        <v>86.0</v>
      </c>
      <c r="D4918" s="2" t="s">
        <v>2479</v>
      </c>
      <c r="E4918" s="2" t="s">
        <v>8131</v>
      </c>
      <c r="F4918" s="2" t="s">
        <v>12</v>
      </c>
      <c r="G4918" s="2" t="s">
        <v>13</v>
      </c>
      <c r="H4918" s="2">
        <v>200000.0</v>
      </c>
      <c r="I4918" s="2">
        <v>7.2</v>
      </c>
    </row>
    <row r="4919">
      <c r="A4919" s="2" t="s">
        <v>8132</v>
      </c>
      <c r="B4919" s="2">
        <v>89.0</v>
      </c>
      <c r="D4919" s="2" t="s">
        <v>8133</v>
      </c>
      <c r="E4919" s="2" t="s">
        <v>8134</v>
      </c>
      <c r="F4919" s="2" t="s">
        <v>12</v>
      </c>
      <c r="G4919" s="2" t="s">
        <v>13</v>
      </c>
      <c r="H4919" s="2">
        <v>2500000.0</v>
      </c>
      <c r="I4919" s="2">
        <v>5.4</v>
      </c>
    </row>
    <row r="4920">
      <c r="A4920" s="2" t="s">
        <v>8135</v>
      </c>
      <c r="B4920" s="2">
        <v>105.0</v>
      </c>
      <c r="D4920" s="2" t="s">
        <v>1919</v>
      </c>
      <c r="E4920" s="2" t="s">
        <v>8136</v>
      </c>
      <c r="F4920" s="2" t="s">
        <v>12</v>
      </c>
      <c r="G4920" s="2" t="s">
        <v>13</v>
      </c>
      <c r="H4920" s="2">
        <v>200000.0</v>
      </c>
      <c r="I4920" s="2">
        <v>6.7</v>
      </c>
    </row>
    <row r="4921">
      <c r="A4921" s="2" t="s">
        <v>8137</v>
      </c>
      <c r="B4921" s="2">
        <v>93.0</v>
      </c>
      <c r="D4921" s="2" t="s">
        <v>943</v>
      </c>
      <c r="E4921" s="2" t="s">
        <v>8138</v>
      </c>
      <c r="F4921" s="2" t="s">
        <v>12</v>
      </c>
      <c r="G4921" s="2" t="s">
        <v>13</v>
      </c>
      <c r="I4921" s="2">
        <v>6.3</v>
      </c>
    </row>
    <row r="4922">
      <c r="A4922" s="2" t="s">
        <v>8139</v>
      </c>
      <c r="B4922" s="2">
        <v>94.0</v>
      </c>
      <c r="D4922" s="2" t="s">
        <v>1196</v>
      </c>
      <c r="E4922" s="2" t="s">
        <v>8140</v>
      </c>
      <c r="F4922" s="2" t="s">
        <v>12</v>
      </c>
      <c r="G4922" s="2" t="s">
        <v>13</v>
      </c>
      <c r="H4922" s="2">
        <v>200000.0</v>
      </c>
      <c r="I4922" s="2">
        <v>8.1</v>
      </c>
    </row>
    <row r="4923">
      <c r="A4923" s="2" t="s">
        <v>8141</v>
      </c>
      <c r="B4923" s="2">
        <v>89.0</v>
      </c>
      <c r="C4923" s="2">
        <v>925402.0</v>
      </c>
      <c r="D4923" s="2" t="s">
        <v>2479</v>
      </c>
      <c r="E4923" s="2" t="s">
        <v>8142</v>
      </c>
      <c r="F4923" s="2" t="s">
        <v>7659</v>
      </c>
      <c r="G4923" s="2" t="s">
        <v>4706</v>
      </c>
      <c r="H4923" s="2">
        <v>180000.0</v>
      </c>
      <c r="I4923" s="2">
        <v>8.5</v>
      </c>
    </row>
    <row r="4924">
      <c r="A4924" s="2" t="s">
        <v>8143</v>
      </c>
      <c r="B4924" s="2">
        <v>97.0</v>
      </c>
      <c r="C4924" s="2">
        <v>469947.0</v>
      </c>
      <c r="D4924" s="2" t="s">
        <v>76</v>
      </c>
      <c r="E4924" s="2" t="s">
        <v>8144</v>
      </c>
      <c r="F4924" s="2" t="s">
        <v>12</v>
      </c>
      <c r="G4924" s="2" t="s">
        <v>20</v>
      </c>
      <c r="H4924" s="2">
        <v>120000.0</v>
      </c>
      <c r="I4924" s="2">
        <v>7.7</v>
      </c>
    </row>
    <row r="4925">
      <c r="A4925" s="2" t="s">
        <v>1767</v>
      </c>
      <c r="B4925" s="2">
        <v>88.0</v>
      </c>
      <c r="C4925" s="2">
        <v>7137502.0</v>
      </c>
      <c r="D4925" s="2" t="s">
        <v>590</v>
      </c>
      <c r="E4925" s="2" t="s">
        <v>8145</v>
      </c>
      <c r="F4925" s="2" t="s">
        <v>12</v>
      </c>
      <c r="G4925" s="2" t="s">
        <v>13</v>
      </c>
      <c r="H4925" s="2">
        <v>175000.0</v>
      </c>
      <c r="I4925" s="2">
        <v>6.5</v>
      </c>
    </row>
    <row r="4926">
      <c r="A4926" s="2" t="s">
        <v>8146</v>
      </c>
      <c r="B4926" s="2">
        <v>78.0</v>
      </c>
      <c r="D4926" s="2" t="s">
        <v>25</v>
      </c>
      <c r="E4926" s="2" t="s">
        <v>8147</v>
      </c>
      <c r="F4926" s="2" t="s">
        <v>12</v>
      </c>
      <c r="G4926" s="2" t="s">
        <v>13</v>
      </c>
      <c r="H4926" s="2">
        <v>180000.0</v>
      </c>
      <c r="I4926" s="2">
        <v>8.7</v>
      </c>
    </row>
    <row r="4927">
      <c r="A4927" s="2" t="s">
        <v>8148</v>
      </c>
      <c r="B4927" s="2">
        <v>104.0</v>
      </c>
      <c r="D4927" s="2" t="s">
        <v>1196</v>
      </c>
      <c r="E4927" s="2" t="s">
        <v>8149</v>
      </c>
      <c r="F4927" s="2" t="s">
        <v>7652</v>
      </c>
      <c r="G4927" s="2" t="s">
        <v>3061</v>
      </c>
      <c r="H4927" s="2">
        <v>168000.0</v>
      </c>
      <c r="I4927" s="2">
        <v>6.5</v>
      </c>
    </row>
    <row r="4928">
      <c r="A4928" s="2" t="s">
        <v>7540</v>
      </c>
      <c r="B4928" s="2">
        <v>92.0</v>
      </c>
      <c r="C4928" s="2">
        <v>1316074.0</v>
      </c>
      <c r="D4928" s="2" t="s">
        <v>1914</v>
      </c>
      <c r="E4928" s="2" t="s">
        <v>8150</v>
      </c>
      <c r="F4928" s="2" t="s">
        <v>12</v>
      </c>
      <c r="G4928" s="2" t="s">
        <v>13</v>
      </c>
      <c r="H4928" s="2">
        <v>100000.0</v>
      </c>
      <c r="I4928" s="2">
        <v>7.0</v>
      </c>
    </row>
    <row r="4929">
      <c r="A4929" s="2" t="s">
        <v>6936</v>
      </c>
      <c r="B4929" s="2">
        <v>108.0</v>
      </c>
      <c r="D4929" s="2" t="s">
        <v>3593</v>
      </c>
      <c r="E4929" s="2" t="s">
        <v>6937</v>
      </c>
      <c r="F4929" s="2" t="s">
        <v>12</v>
      </c>
      <c r="G4929" s="2" t="s">
        <v>13</v>
      </c>
      <c r="I4929" s="2">
        <v>5.8</v>
      </c>
    </row>
    <row r="4930">
      <c r="A4930" s="2" t="s">
        <v>8151</v>
      </c>
      <c r="B4930" s="2">
        <v>97.0</v>
      </c>
      <c r="C4930" s="2">
        <v>1.518E7</v>
      </c>
      <c r="D4930" s="2" t="s">
        <v>751</v>
      </c>
      <c r="E4930" s="2" t="s">
        <v>8152</v>
      </c>
      <c r="F4930" s="2" t="s">
        <v>12</v>
      </c>
      <c r="G4930" s="2" t="s">
        <v>13</v>
      </c>
      <c r="H4930" s="2">
        <v>500000.0</v>
      </c>
      <c r="I4930" s="2">
        <v>5.5</v>
      </c>
    </row>
    <row r="4931">
      <c r="A4931" s="2" t="s">
        <v>8153</v>
      </c>
      <c r="B4931" s="2">
        <v>109.0</v>
      </c>
      <c r="D4931" s="2" t="s">
        <v>1196</v>
      </c>
      <c r="E4931" s="2" t="s">
        <v>8154</v>
      </c>
      <c r="F4931" s="2" t="s">
        <v>12</v>
      </c>
      <c r="G4931" s="2" t="s">
        <v>13</v>
      </c>
      <c r="H4931" s="2">
        <v>200000.0</v>
      </c>
      <c r="I4931" s="2">
        <v>7.0</v>
      </c>
    </row>
    <row r="4932">
      <c r="A4932" s="2" t="s">
        <v>900</v>
      </c>
      <c r="B4932" s="2">
        <v>78.0</v>
      </c>
      <c r="C4932" s="2">
        <v>2882062.0</v>
      </c>
      <c r="D4932" s="2" t="s">
        <v>495</v>
      </c>
      <c r="E4932" s="2" t="s">
        <v>8155</v>
      </c>
      <c r="F4932" s="2" t="s">
        <v>12</v>
      </c>
      <c r="G4932" s="2" t="s">
        <v>13</v>
      </c>
      <c r="H4932" s="2">
        <v>150000.0</v>
      </c>
      <c r="I4932" s="2">
        <v>6.3</v>
      </c>
    </row>
    <row r="4933">
      <c r="A4933" s="2" t="s">
        <v>5632</v>
      </c>
      <c r="B4933" s="2">
        <v>85.0</v>
      </c>
      <c r="C4933" s="2">
        <v>9437933.0</v>
      </c>
      <c r="D4933" s="2" t="s">
        <v>2706</v>
      </c>
      <c r="E4933" s="2" t="s">
        <v>8156</v>
      </c>
      <c r="F4933" s="2" t="s">
        <v>12</v>
      </c>
      <c r="G4933" s="2" t="s">
        <v>2760</v>
      </c>
      <c r="H4933" s="2">
        <v>180000.0</v>
      </c>
      <c r="I4933" s="2">
        <v>7.9</v>
      </c>
    </row>
    <row r="4934">
      <c r="A4934" s="2" t="s">
        <v>8157</v>
      </c>
      <c r="B4934" s="2">
        <v>88.0</v>
      </c>
      <c r="C4934" s="2">
        <v>110720.0</v>
      </c>
      <c r="D4934" s="2" t="s">
        <v>585</v>
      </c>
      <c r="E4934" s="2" t="s">
        <v>8158</v>
      </c>
      <c r="F4934" s="2" t="s">
        <v>12</v>
      </c>
      <c r="G4934" s="2" t="s">
        <v>13</v>
      </c>
      <c r="H4934" s="2">
        <v>1200000.0</v>
      </c>
      <c r="I4934" s="2">
        <v>7.3</v>
      </c>
    </row>
    <row r="4935">
      <c r="A4935" s="2" t="s">
        <v>8159</v>
      </c>
      <c r="B4935" s="2">
        <v>93.0</v>
      </c>
      <c r="C4935" s="2">
        <v>155984.0</v>
      </c>
      <c r="D4935" s="2" t="s">
        <v>25</v>
      </c>
      <c r="E4935" s="2" t="s">
        <v>8160</v>
      </c>
      <c r="F4935" s="2" t="s">
        <v>12</v>
      </c>
      <c r="G4935" s="2" t="s">
        <v>13</v>
      </c>
      <c r="H4935" s="2">
        <v>160000.0</v>
      </c>
      <c r="I4935" s="2">
        <v>7.4</v>
      </c>
    </row>
    <row r="4936">
      <c r="A4936" s="2" t="s">
        <v>8161</v>
      </c>
      <c r="B4936" s="2">
        <v>86.0</v>
      </c>
      <c r="D4936" s="2" t="s">
        <v>2228</v>
      </c>
      <c r="E4936" s="2" t="s">
        <v>8162</v>
      </c>
      <c r="F4936" s="2" t="s">
        <v>12</v>
      </c>
      <c r="G4936" s="2" t="s">
        <v>20</v>
      </c>
      <c r="I4936" s="2">
        <v>5.4</v>
      </c>
    </row>
    <row r="4937">
      <c r="A4937" s="2" t="s">
        <v>8163</v>
      </c>
      <c r="B4937" s="2">
        <v>98.0</v>
      </c>
      <c r="D4937" s="2" t="s">
        <v>1147</v>
      </c>
      <c r="E4937" s="2" t="s">
        <v>8164</v>
      </c>
      <c r="F4937" s="2" t="s">
        <v>12</v>
      </c>
      <c r="G4937" s="2" t="s">
        <v>13</v>
      </c>
      <c r="I4937" s="2">
        <v>7.1</v>
      </c>
    </row>
    <row r="4938">
      <c r="A4938" s="2" t="s">
        <v>2562</v>
      </c>
      <c r="B4938" s="2">
        <v>88.0</v>
      </c>
      <c r="C4938" s="2">
        <v>3.0859E7</v>
      </c>
      <c r="D4938" s="2" t="s">
        <v>1929</v>
      </c>
      <c r="E4938" s="2" t="s">
        <v>5430</v>
      </c>
      <c r="F4938" s="2" t="s">
        <v>12</v>
      </c>
      <c r="G4938" s="2" t="s">
        <v>13</v>
      </c>
      <c r="H4938" s="2">
        <v>83532.0</v>
      </c>
      <c r="I4938" s="2">
        <v>7.5</v>
      </c>
    </row>
    <row r="4939">
      <c r="A4939" s="2" t="s">
        <v>8165</v>
      </c>
      <c r="B4939" s="2">
        <v>25.0</v>
      </c>
      <c r="D4939" s="2" t="s">
        <v>1041</v>
      </c>
      <c r="E4939" s="2" t="s">
        <v>8166</v>
      </c>
      <c r="F4939" s="2" t="s">
        <v>12</v>
      </c>
      <c r="G4939" s="2" t="s">
        <v>13</v>
      </c>
      <c r="H4939" s="2">
        <v>150000.0</v>
      </c>
      <c r="I4939" s="2">
        <v>8.4</v>
      </c>
    </row>
    <row r="4940">
      <c r="A4940" s="2" t="s">
        <v>8167</v>
      </c>
      <c r="B4940" s="2">
        <v>72.0</v>
      </c>
      <c r="C4940" s="2">
        <v>4914.0</v>
      </c>
      <c r="D4940" s="2" t="s">
        <v>8168</v>
      </c>
      <c r="E4940" s="2" t="s">
        <v>8169</v>
      </c>
      <c r="F4940" s="2" t="s">
        <v>12</v>
      </c>
      <c r="G4940" s="2" t="s">
        <v>13</v>
      </c>
      <c r="H4940" s="2">
        <v>150000.0</v>
      </c>
      <c r="I4940" s="2">
        <v>7.0</v>
      </c>
    </row>
    <row r="4941">
      <c r="A4941" s="2" t="s">
        <v>8170</v>
      </c>
      <c r="B4941" s="2">
        <v>66.0</v>
      </c>
      <c r="D4941" s="2" t="s">
        <v>25</v>
      </c>
      <c r="E4941" s="2" t="s">
        <v>8171</v>
      </c>
      <c r="F4941" s="2" t="s">
        <v>12</v>
      </c>
      <c r="G4941" s="2" t="s">
        <v>13</v>
      </c>
      <c r="H4941" s="2">
        <v>150000.0</v>
      </c>
      <c r="I4941" s="2">
        <v>5.3</v>
      </c>
    </row>
    <row r="4942">
      <c r="A4942" s="2" t="s">
        <v>8172</v>
      </c>
      <c r="B4942" s="2">
        <v>80.0</v>
      </c>
      <c r="C4942" s="2">
        <v>5858.0</v>
      </c>
      <c r="D4942" s="2" t="s">
        <v>25</v>
      </c>
      <c r="E4942" s="2" t="s">
        <v>8173</v>
      </c>
      <c r="F4942" s="2" t="s">
        <v>12</v>
      </c>
      <c r="G4942" s="2" t="s">
        <v>13</v>
      </c>
      <c r="H4942" s="2">
        <v>150000.0</v>
      </c>
      <c r="I4942" s="2">
        <v>7.1</v>
      </c>
    </row>
    <row r="4943">
      <c r="A4943" s="2" t="s">
        <v>3851</v>
      </c>
      <c r="B4943" s="2">
        <v>91.0</v>
      </c>
      <c r="C4943" s="2">
        <v>6706368.0</v>
      </c>
      <c r="D4943" s="2" t="s">
        <v>25</v>
      </c>
      <c r="E4943" s="2" t="s">
        <v>8174</v>
      </c>
      <c r="F4943" s="2" t="s">
        <v>12</v>
      </c>
      <c r="G4943" s="2" t="s">
        <v>13</v>
      </c>
      <c r="H4943" s="2">
        <v>160000.0</v>
      </c>
      <c r="I4943" s="2">
        <v>7.5</v>
      </c>
    </row>
    <row r="4944">
      <c r="A4944" s="2" t="s">
        <v>4842</v>
      </c>
      <c r="B4944" s="2">
        <v>93.0</v>
      </c>
      <c r="D4944" s="2" t="s">
        <v>3367</v>
      </c>
      <c r="E4944" s="2" t="s">
        <v>4843</v>
      </c>
      <c r="F4944" s="2" t="s">
        <v>12</v>
      </c>
      <c r="G4944" s="2" t="s">
        <v>13</v>
      </c>
      <c r="H4944" s="2">
        <v>1.8E7</v>
      </c>
      <c r="I4944" s="2">
        <v>6.1</v>
      </c>
    </row>
    <row r="4945">
      <c r="A4945" s="2" t="s">
        <v>8175</v>
      </c>
      <c r="B4945" s="2">
        <v>89.0</v>
      </c>
      <c r="D4945" s="2" t="s">
        <v>1196</v>
      </c>
      <c r="E4945" s="2" t="s">
        <v>8176</v>
      </c>
      <c r="F4945" s="2" t="s">
        <v>12</v>
      </c>
      <c r="G4945" s="2" t="s">
        <v>13</v>
      </c>
      <c r="H4945" s="2">
        <v>125000.0</v>
      </c>
      <c r="I4945" s="2">
        <v>7.2</v>
      </c>
    </row>
    <row r="4946">
      <c r="A4946" s="2" t="s">
        <v>5880</v>
      </c>
      <c r="B4946" s="2">
        <v>85.0</v>
      </c>
      <c r="C4946" s="2">
        <v>405614.0</v>
      </c>
      <c r="D4946" s="2" t="s">
        <v>779</v>
      </c>
      <c r="E4946" s="2" t="s">
        <v>8177</v>
      </c>
      <c r="F4946" s="2" t="s">
        <v>12</v>
      </c>
      <c r="G4946" s="2" t="s">
        <v>13</v>
      </c>
      <c r="I4946" s="2">
        <v>6.7</v>
      </c>
    </row>
    <row r="4947">
      <c r="A4947" s="2" t="s">
        <v>8178</v>
      </c>
      <c r="B4947" s="2">
        <v>62.0</v>
      </c>
      <c r="D4947" s="2" t="s">
        <v>8179</v>
      </c>
      <c r="E4947" s="2" t="s">
        <v>8180</v>
      </c>
      <c r="F4947" s="2" t="s">
        <v>5548</v>
      </c>
      <c r="G4947" s="2" t="s">
        <v>8181</v>
      </c>
      <c r="H4947" s="2">
        <v>125000.0</v>
      </c>
      <c r="I4947" s="2">
        <v>8.2</v>
      </c>
    </row>
    <row r="4948">
      <c r="A4948" s="2" t="s">
        <v>8182</v>
      </c>
      <c r="B4948" s="2">
        <v>90.0</v>
      </c>
      <c r="D4948" s="2" t="s">
        <v>7040</v>
      </c>
      <c r="E4948" s="2" t="s">
        <v>8183</v>
      </c>
      <c r="F4948" s="2" t="s">
        <v>12</v>
      </c>
      <c r="G4948" s="2" t="s">
        <v>13</v>
      </c>
      <c r="H4948" s="2">
        <v>120000.0</v>
      </c>
      <c r="I4948" s="2">
        <v>6.6</v>
      </c>
    </row>
    <row r="4949">
      <c r="A4949" s="2" t="s">
        <v>8184</v>
      </c>
      <c r="B4949" s="2">
        <v>90.0</v>
      </c>
      <c r="C4949" s="2">
        <v>1573712.0</v>
      </c>
      <c r="D4949" s="2" t="s">
        <v>888</v>
      </c>
      <c r="E4949" s="2" t="s">
        <v>8185</v>
      </c>
      <c r="F4949" s="2" t="s">
        <v>12</v>
      </c>
      <c r="G4949" s="2" t="s">
        <v>13</v>
      </c>
      <c r="H4949" s="2">
        <v>125000.0</v>
      </c>
      <c r="I4949" s="2">
        <v>6.7</v>
      </c>
    </row>
    <row r="4950">
      <c r="A4950" s="2" t="s">
        <v>8186</v>
      </c>
      <c r="D4950" s="2" t="s">
        <v>6837</v>
      </c>
      <c r="E4950" s="2" t="s">
        <v>8187</v>
      </c>
      <c r="F4950" s="2" t="s">
        <v>12</v>
      </c>
      <c r="G4950" s="2" t="s">
        <v>13</v>
      </c>
      <c r="H4950" s="2">
        <v>125000.0</v>
      </c>
      <c r="I4950" s="2">
        <v>5.1</v>
      </c>
    </row>
    <row r="4951">
      <c r="A4951" s="2" t="s">
        <v>8188</v>
      </c>
      <c r="B4951" s="2">
        <v>88.0</v>
      </c>
      <c r="D4951" s="2" t="s">
        <v>585</v>
      </c>
      <c r="E4951" s="2" t="s">
        <v>8189</v>
      </c>
      <c r="F4951" s="2" t="s">
        <v>12</v>
      </c>
      <c r="G4951" s="2" t="s">
        <v>95</v>
      </c>
      <c r="H4951" s="2">
        <v>120000.0</v>
      </c>
      <c r="I4951" s="2">
        <v>7.0</v>
      </c>
    </row>
    <row r="4952">
      <c r="A4952" s="2" t="s">
        <v>8188</v>
      </c>
      <c r="B4952" s="2">
        <v>88.0</v>
      </c>
      <c r="D4952" s="2" t="s">
        <v>585</v>
      </c>
      <c r="E4952" s="2" t="s">
        <v>8189</v>
      </c>
      <c r="F4952" s="2" t="s">
        <v>12</v>
      </c>
      <c r="G4952" s="2" t="s">
        <v>95</v>
      </c>
      <c r="H4952" s="2">
        <v>120000.0</v>
      </c>
      <c r="I4952" s="2">
        <v>7.0</v>
      </c>
    </row>
    <row r="4953">
      <c r="A4953" s="2" t="s">
        <v>878</v>
      </c>
      <c r="B4953" s="2">
        <v>96.0</v>
      </c>
      <c r="D4953" s="2" t="s">
        <v>6398</v>
      </c>
      <c r="E4953" s="2" t="s">
        <v>6399</v>
      </c>
      <c r="F4953" s="2" t="s">
        <v>12</v>
      </c>
      <c r="G4953" s="2" t="s">
        <v>13</v>
      </c>
      <c r="H4953" s="2">
        <v>114000.0</v>
      </c>
      <c r="I4953" s="2">
        <v>8.0</v>
      </c>
    </row>
    <row r="4954">
      <c r="A4954" s="2" t="s">
        <v>7989</v>
      </c>
      <c r="B4954" s="2">
        <v>94.0</v>
      </c>
      <c r="D4954" s="2" t="s">
        <v>1196</v>
      </c>
      <c r="E4954" s="2" t="s">
        <v>8190</v>
      </c>
      <c r="F4954" s="2" t="s">
        <v>512</v>
      </c>
      <c r="G4954" s="2" t="s">
        <v>513</v>
      </c>
      <c r="H4954" s="2">
        <v>120000.0</v>
      </c>
      <c r="I4954" s="2">
        <v>7.4</v>
      </c>
    </row>
    <row r="4955">
      <c r="A4955" s="2" t="s">
        <v>8191</v>
      </c>
      <c r="B4955" s="2">
        <v>120.0</v>
      </c>
      <c r="D4955" s="2" t="s">
        <v>540</v>
      </c>
      <c r="E4955" s="2" t="s">
        <v>8192</v>
      </c>
      <c r="F4955" s="2" t="s">
        <v>12</v>
      </c>
      <c r="G4955" s="2" t="s">
        <v>13</v>
      </c>
      <c r="H4955" s="2">
        <v>1.0E7</v>
      </c>
      <c r="I4955" s="2">
        <v>5.4</v>
      </c>
    </row>
    <row r="4956">
      <c r="A4956" s="2" t="s">
        <v>8193</v>
      </c>
      <c r="B4956" s="2">
        <v>77.0</v>
      </c>
      <c r="D4956" s="2" t="s">
        <v>585</v>
      </c>
      <c r="E4956" s="2" t="s">
        <v>8194</v>
      </c>
      <c r="F4956" s="2" t="s">
        <v>12</v>
      </c>
      <c r="G4956" s="2" t="s">
        <v>13</v>
      </c>
      <c r="H4956" s="2">
        <v>103000.0</v>
      </c>
      <c r="I4956" s="2">
        <v>5.7</v>
      </c>
    </row>
    <row r="4957">
      <c r="A4957" s="2" t="s">
        <v>6995</v>
      </c>
      <c r="B4957" s="2">
        <v>111.0</v>
      </c>
      <c r="C4957" s="2">
        <v>1.0174663E7</v>
      </c>
      <c r="D4957" s="2" t="s">
        <v>1327</v>
      </c>
      <c r="E4957" s="2" t="s">
        <v>8195</v>
      </c>
      <c r="F4957" s="2" t="s">
        <v>12</v>
      </c>
      <c r="G4957" s="2" t="s">
        <v>13</v>
      </c>
      <c r="H4957" s="2">
        <v>100000.0</v>
      </c>
      <c r="I4957" s="2">
        <v>6.7</v>
      </c>
    </row>
    <row r="4958">
      <c r="A4958" s="2" t="s">
        <v>8196</v>
      </c>
      <c r="B4958" s="2">
        <v>81.0</v>
      </c>
      <c r="C4958" s="2">
        <v>2.2757819E7</v>
      </c>
      <c r="D4958" s="2" t="s">
        <v>1929</v>
      </c>
      <c r="E4958" s="2" t="s">
        <v>8197</v>
      </c>
      <c r="F4958" s="2" t="s">
        <v>12</v>
      </c>
      <c r="G4958" s="2" t="s">
        <v>13</v>
      </c>
      <c r="H4958" s="2">
        <v>100000.0</v>
      </c>
      <c r="I4958" s="2">
        <v>4.2</v>
      </c>
    </row>
    <row r="4959">
      <c r="A4959" s="2" t="s">
        <v>2049</v>
      </c>
      <c r="B4959" s="2">
        <v>89.0</v>
      </c>
      <c r="D4959" s="2" t="s">
        <v>5177</v>
      </c>
      <c r="E4959" s="2" t="s">
        <v>8198</v>
      </c>
      <c r="F4959" s="2" t="s">
        <v>12</v>
      </c>
      <c r="G4959" s="2" t="s">
        <v>13</v>
      </c>
      <c r="H4959" s="2">
        <v>20000.0</v>
      </c>
      <c r="I4959" s="2">
        <v>7.4</v>
      </c>
    </row>
    <row r="4960">
      <c r="A4960" s="2" t="s">
        <v>8199</v>
      </c>
      <c r="B4960" s="2">
        <v>110.0</v>
      </c>
      <c r="C4960" s="2">
        <v>3000000.0</v>
      </c>
      <c r="D4960" s="2" t="s">
        <v>683</v>
      </c>
      <c r="E4960" s="2" t="s">
        <v>8200</v>
      </c>
      <c r="G4960" s="2" t="s">
        <v>13</v>
      </c>
      <c r="H4960" s="2">
        <v>100000.0</v>
      </c>
      <c r="I4960" s="2">
        <v>4.8</v>
      </c>
    </row>
    <row r="4961">
      <c r="A4961" s="2" t="s">
        <v>8201</v>
      </c>
      <c r="B4961" s="2">
        <v>81.0</v>
      </c>
      <c r="C4961" s="2">
        <v>5228617.0</v>
      </c>
      <c r="D4961" s="2" t="s">
        <v>585</v>
      </c>
      <c r="E4961" s="2" t="s">
        <v>8202</v>
      </c>
      <c r="F4961" s="2" t="s">
        <v>12</v>
      </c>
      <c r="G4961" s="2" t="s">
        <v>13</v>
      </c>
      <c r="H4961" s="2">
        <v>100000.0</v>
      </c>
      <c r="I4961" s="2">
        <v>7.0</v>
      </c>
    </row>
    <row r="4962">
      <c r="A4962" s="2" t="s">
        <v>589</v>
      </c>
      <c r="B4962" s="2">
        <v>100.0</v>
      </c>
      <c r="C4962" s="2">
        <v>2643689.0</v>
      </c>
      <c r="D4962" s="2" t="s">
        <v>888</v>
      </c>
      <c r="E4962" s="2" t="s">
        <v>8203</v>
      </c>
      <c r="F4962" s="2" t="s">
        <v>12</v>
      </c>
      <c r="G4962" s="2" t="s">
        <v>13</v>
      </c>
      <c r="I4962" s="2">
        <v>7.3</v>
      </c>
    </row>
    <row r="4963">
      <c r="A4963" s="2" t="s">
        <v>8204</v>
      </c>
      <c r="B4963" s="2">
        <v>99.0</v>
      </c>
      <c r="D4963" s="2" t="s">
        <v>2917</v>
      </c>
      <c r="E4963" s="2" t="s">
        <v>8205</v>
      </c>
      <c r="F4963" s="2" t="s">
        <v>12</v>
      </c>
      <c r="G4963" s="2" t="s">
        <v>13</v>
      </c>
      <c r="H4963" s="2">
        <v>100000.0</v>
      </c>
      <c r="I4963" s="2">
        <v>5.8</v>
      </c>
    </row>
    <row r="4964">
      <c r="A4964" s="2" t="s">
        <v>8206</v>
      </c>
      <c r="B4964" s="2">
        <v>90.0</v>
      </c>
      <c r="C4964" s="2">
        <v>110536.0</v>
      </c>
      <c r="D4964" s="2" t="s">
        <v>4372</v>
      </c>
      <c r="E4964" s="2" t="s">
        <v>8207</v>
      </c>
      <c r="F4964" s="2" t="s">
        <v>12</v>
      </c>
      <c r="G4964" s="2" t="s">
        <v>13</v>
      </c>
      <c r="H4964" s="2">
        <v>40000.0</v>
      </c>
      <c r="I4964" s="2">
        <v>7.0</v>
      </c>
    </row>
    <row r="4965">
      <c r="A4965" s="2" t="s">
        <v>8208</v>
      </c>
      <c r="B4965" s="2">
        <v>82.0</v>
      </c>
      <c r="D4965" s="2" t="s">
        <v>6284</v>
      </c>
      <c r="E4965" s="2" t="s">
        <v>8209</v>
      </c>
      <c r="F4965" s="2" t="s">
        <v>12</v>
      </c>
      <c r="G4965" s="2" t="s">
        <v>13</v>
      </c>
      <c r="H4965" s="2">
        <v>20000.0</v>
      </c>
      <c r="I4965" s="2">
        <v>3.2</v>
      </c>
    </row>
    <row r="4966">
      <c r="A4966" s="2" t="s">
        <v>8210</v>
      </c>
      <c r="B4966" s="2">
        <v>88.0</v>
      </c>
      <c r="C4966" s="2">
        <v>59379.0</v>
      </c>
      <c r="D4966" s="2" t="s">
        <v>8211</v>
      </c>
      <c r="E4966" s="2" t="s">
        <v>8212</v>
      </c>
      <c r="F4966" s="2" t="s">
        <v>12</v>
      </c>
      <c r="G4966" s="2" t="s">
        <v>13</v>
      </c>
      <c r="H4966" s="2">
        <v>200000.0</v>
      </c>
      <c r="I4966" s="2">
        <v>6.8</v>
      </c>
    </row>
    <row r="4967">
      <c r="A4967" s="2" t="s">
        <v>8213</v>
      </c>
      <c r="B4967" s="2">
        <v>103.0</v>
      </c>
      <c r="D4967" s="2" t="s">
        <v>25</v>
      </c>
      <c r="E4967" s="2" t="s">
        <v>8214</v>
      </c>
      <c r="F4967" s="2" t="s">
        <v>12</v>
      </c>
      <c r="G4967" s="2" t="s">
        <v>95</v>
      </c>
      <c r="H4967" s="2">
        <v>100000.0</v>
      </c>
      <c r="I4967" s="2">
        <v>7.7</v>
      </c>
    </row>
    <row r="4968">
      <c r="A4968" s="2" t="s">
        <v>8215</v>
      </c>
      <c r="B4968" s="2">
        <v>80.0</v>
      </c>
      <c r="D4968" s="2" t="s">
        <v>3593</v>
      </c>
      <c r="E4968" s="2" t="s">
        <v>8216</v>
      </c>
      <c r="F4968" s="2" t="s">
        <v>12</v>
      </c>
      <c r="G4968" s="2" t="s">
        <v>20</v>
      </c>
      <c r="H4968" s="2">
        <v>1800000.0</v>
      </c>
      <c r="I4968" s="2">
        <v>5.6</v>
      </c>
    </row>
    <row r="4969">
      <c r="A4969" s="2" t="s">
        <v>8217</v>
      </c>
      <c r="B4969" s="2">
        <v>68.0</v>
      </c>
      <c r="D4969" s="2" t="s">
        <v>683</v>
      </c>
      <c r="E4969" s="2" t="s">
        <v>8218</v>
      </c>
      <c r="F4969" s="2" t="s">
        <v>12</v>
      </c>
      <c r="G4969" s="2" t="s">
        <v>13</v>
      </c>
      <c r="I4969" s="2">
        <v>7.1</v>
      </c>
    </row>
    <row r="4970">
      <c r="A4970" s="2" t="s">
        <v>8219</v>
      </c>
      <c r="B4970" s="2">
        <v>81.0</v>
      </c>
      <c r="D4970" s="2" t="s">
        <v>485</v>
      </c>
      <c r="E4970" s="2" t="s">
        <v>8220</v>
      </c>
      <c r="F4970" s="2" t="s">
        <v>12</v>
      </c>
      <c r="G4970" s="2" t="s">
        <v>13</v>
      </c>
      <c r="H4970" s="2">
        <v>100000.0</v>
      </c>
      <c r="I4970" s="2">
        <v>3.6</v>
      </c>
    </row>
    <row r="4971">
      <c r="A4971" s="2" t="s">
        <v>8221</v>
      </c>
      <c r="B4971" s="2">
        <v>106.0</v>
      </c>
      <c r="D4971" s="2" t="s">
        <v>2352</v>
      </c>
      <c r="E4971" s="2" t="s">
        <v>8222</v>
      </c>
      <c r="F4971" s="2" t="s">
        <v>12</v>
      </c>
      <c r="G4971" s="2" t="s">
        <v>13</v>
      </c>
      <c r="I4971" s="2">
        <v>6.8</v>
      </c>
    </row>
    <row r="4972">
      <c r="A4972" s="2" t="s">
        <v>8223</v>
      </c>
      <c r="B4972" s="2">
        <v>77.0</v>
      </c>
      <c r="D4972" s="2" t="s">
        <v>7492</v>
      </c>
      <c r="E4972" s="2" t="s">
        <v>8224</v>
      </c>
      <c r="F4972" s="2" t="s">
        <v>12</v>
      </c>
      <c r="G4972" s="2" t="s">
        <v>13</v>
      </c>
      <c r="H4972" s="2">
        <v>100000.0</v>
      </c>
      <c r="I4972" s="2">
        <v>7.6</v>
      </c>
    </row>
    <row r="4973">
      <c r="A4973" s="2" t="s">
        <v>4436</v>
      </c>
      <c r="B4973" s="2">
        <v>114.0</v>
      </c>
      <c r="C4973" s="2">
        <v>3.2721635E7</v>
      </c>
      <c r="D4973" s="2" t="s">
        <v>2352</v>
      </c>
      <c r="E4973" s="2" t="s">
        <v>4437</v>
      </c>
      <c r="F4973" s="2" t="s">
        <v>12</v>
      </c>
      <c r="G4973" s="2" t="s">
        <v>13</v>
      </c>
      <c r="H4973" s="2">
        <v>1.5E7</v>
      </c>
      <c r="I4973" s="2">
        <v>6.6</v>
      </c>
    </row>
    <row r="4974">
      <c r="A4974" s="2" t="s">
        <v>8225</v>
      </c>
      <c r="B4974" s="2">
        <v>80.0</v>
      </c>
      <c r="D4974" s="2" t="s">
        <v>25</v>
      </c>
      <c r="E4974" s="2" t="s">
        <v>8226</v>
      </c>
      <c r="F4974" s="2" t="s">
        <v>12</v>
      </c>
      <c r="G4974" s="2" t="s">
        <v>13</v>
      </c>
      <c r="H4974" s="2">
        <v>70000.0</v>
      </c>
      <c r="I4974" s="2">
        <v>8.3</v>
      </c>
    </row>
    <row r="4975">
      <c r="A4975" s="2" t="s">
        <v>418</v>
      </c>
      <c r="B4975" s="2">
        <v>84.0</v>
      </c>
      <c r="C4975" s="2">
        <v>3216970.0</v>
      </c>
      <c r="D4975" s="2" t="s">
        <v>679</v>
      </c>
      <c r="E4975" s="2" t="s">
        <v>8227</v>
      </c>
      <c r="F4975" s="2" t="s">
        <v>12</v>
      </c>
      <c r="G4975" s="2" t="s">
        <v>13</v>
      </c>
      <c r="H4975" s="2">
        <v>60000.0</v>
      </c>
      <c r="I4975" s="2">
        <v>7.5</v>
      </c>
    </row>
    <row r="4976">
      <c r="A4976" s="2" t="s">
        <v>8228</v>
      </c>
      <c r="B4976" s="2">
        <v>86.0</v>
      </c>
      <c r="C4976" s="2">
        <v>33598.0</v>
      </c>
      <c r="D4976" s="2" t="s">
        <v>590</v>
      </c>
      <c r="E4976" s="2" t="s">
        <v>8229</v>
      </c>
      <c r="F4976" s="2" t="s">
        <v>12</v>
      </c>
      <c r="G4976" s="2" t="s">
        <v>13</v>
      </c>
      <c r="I4976" s="2">
        <v>5.4</v>
      </c>
    </row>
    <row r="4977">
      <c r="A4977" s="2" t="s">
        <v>8230</v>
      </c>
      <c r="B4977" s="2">
        <v>87.0</v>
      </c>
      <c r="C4977" s="2">
        <v>536767.0</v>
      </c>
      <c r="D4977" s="2" t="s">
        <v>2503</v>
      </c>
      <c r="E4977" s="2" t="s">
        <v>8231</v>
      </c>
      <c r="F4977" s="2" t="s">
        <v>12</v>
      </c>
      <c r="G4977" s="2" t="s">
        <v>13</v>
      </c>
      <c r="H4977" s="2">
        <v>60000.0</v>
      </c>
      <c r="I4977" s="2">
        <v>5.3</v>
      </c>
    </row>
    <row r="4978">
      <c r="A4978" s="2" t="s">
        <v>8232</v>
      </c>
      <c r="B4978" s="2">
        <v>80.0</v>
      </c>
      <c r="D4978" s="2" t="s">
        <v>989</v>
      </c>
      <c r="E4978" s="2" t="s">
        <v>8233</v>
      </c>
      <c r="F4978" s="2" t="s">
        <v>12</v>
      </c>
      <c r="G4978" s="2" t="s">
        <v>13</v>
      </c>
      <c r="H4978" s="2">
        <v>75000.0</v>
      </c>
      <c r="I4978" s="2">
        <v>4.5</v>
      </c>
    </row>
    <row r="4979">
      <c r="A4979" s="2" t="s">
        <v>5218</v>
      </c>
      <c r="B4979" s="2">
        <v>100.0</v>
      </c>
      <c r="C4979" s="2">
        <v>1.1529368E7</v>
      </c>
      <c r="D4979" s="2" t="s">
        <v>8234</v>
      </c>
      <c r="E4979" s="2" t="s">
        <v>8235</v>
      </c>
      <c r="F4979" s="2" t="s">
        <v>12</v>
      </c>
      <c r="G4979" s="2" t="s">
        <v>13</v>
      </c>
      <c r="H4979" s="2">
        <v>65000.0</v>
      </c>
      <c r="I4979" s="2">
        <v>7.3</v>
      </c>
    </row>
    <row r="4980">
      <c r="A4980" s="2" t="s">
        <v>8236</v>
      </c>
      <c r="B4980" s="2">
        <v>82.0</v>
      </c>
      <c r="C4980" s="2">
        <v>40557.0</v>
      </c>
      <c r="D4980" s="2" t="s">
        <v>585</v>
      </c>
      <c r="E4980" s="2" t="s">
        <v>8237</v>
      </c>
      <c r="F4980" s="2" t="s">
        <v>12</v>
      </c>
      <c r="G4980" s="2" t="s">
        <v>13</v>
      </c>
      <c r="H4980" s="2">
        <v>60000.0</v>
      </c>
      <c r="I4980" s="2">
        <v>5.6</v>
      </c>
    </row>
    <row r="4981">
      <c r="A4981" s="2" t="s">
        <v>7837</v>
      </c>
      <c r="B4981" s="2">
        <v>82.0</v>
      </c>
      <c r="C4981" s="2">
        <v>30084.0</v>
      </c>
      <c r="D4981" s="2" t="s">
        <v>888</v>
      </c>
      <c r="E4981" s="2" t="s">
        <v>8238</v>
      </c>
      <c r="F4981" s="2" t="s">
        <v>12</v>
      </c>
      <c r="G4981" s="2" t="s">
        <v>13</v>
      </c>
      <c r="H4981" s="2">
        <v>70000.0</v>
      </c>
      <c r="I4981" s="2">
        <v>5.6</v>
      </c>
    </row>
    <row r="4982">
      <c r="A4982" s="2" t="s">
        <v>8239</v>
      </c>
      <c r="B4982" s="2">
        <v>70.0</v>
      </c>
      <c r="D4982" s="2" t="s">
        <v>3533</v>
      </c>
      <c r="E4982" s="2" t="s">
        <v>8240</v>
      </c>
      <c r="F4982" s="2" t="s">
        <v>12</v>
      </c>
      <c r="G4982" s="2" t="s">
        <v>13</v>
      </c>
      <c r="H4982" s="2">
        <v>62000.0</v>
      </c>
      <c r="I4982" s="2">
        <v>4.1</v>
      </c>
    </row>
    <row r="4983">
      <c r="A4983" s="2" t="s">
        <v>8241</v>
      </c>
      <c r="B4983" s="2">
        <v>75.0</v>
      </c>
      <c r="D4983" s="2" t="s">
        <v>1196</v>
      </c>
      <c r="E4983" s="2" t="s">
        <v>8242</v>
      </c>
      <c r="F4983" s="2" t="s">
        <v>12</v>
      </c>
      <c r="G4983" s="2" t="s">
        <v>13</v>
      </c>
      <c r="H4983" s="2">
        <v>100000.0</v>
      </c>
      <c r="I4983" s="2">
        <v>6.8</v>
      </c>
    </row>
    <row r="4984">
      <c r="A4984" s="2" t="s">
        <v>8243</v>
      </c>
      <c r="B4984" s="2">
        <v>87.0</v>
      </c>
      <c r="D4984" s="2" t="s">
        <v>585</v>
      </c>
      <c r="E4984" s="2" t="s">
        <v>8244</v>
      </c>
      <c r="F4984" s="2" t="s">
        <v>12</v>
      </c>
      <c r="G4984" s="2" t="s">
        <v>13</v>
      </c>
      <c r="I4984" s="2">
        <v>6.3</v>
      </c>
    </row>
    <row r="4985">
      <c r="A4985" s="2" t="s">
        <v>6118</v>
      </c>
      <c r="B4985" s="2">
        <v>87.0</v>
      </c>
      <c r="D4985" s="2" t="s">
        <v>6398</v>
      </c>
      <c r="E4985" s="2" t="s">
        <v>8245</v>
      </c>
      <c r="F4985" s="2" t="s">
        <v>12</v>
      </c>
      <c r="G4985" s="2" t="s">
        <v>13</v>
      </c>
      <c r="H4985" s="2">
        <v>70000.0</v>
      </c>
      <c r="I4985" s="2">
        <v>5.8</v>
      </c>
    </row>
    <row r="4986">
      <c r="A4986" s="2" t="s">
        <v>6509</v>
      </c>
      <c r="B4986" s="2">
        <v>98.0</v>
      </c>
      <c r="C4986" s="2">
        <v>1.02466E7</v>
      </c>
      <c r="D4986" s="2" t="s">
        <v>495</v>
      </c>
      <c r="E4986" s="2" t="s">
        <v>8246</v>
      </c>
      <c r="F4986" s="2" t="s">
        <v>12</v>
      </c>
      <c r="G4986" s="2" t="s">
        <v>13</v>
      </c>
      <c r="H4986" s="2">
        <v>25000.0</v>
      </c>
      <c r="I4986" s="2">
        <v>6.6</v>
      </c>
    </row>
    <row r="4987">
      <c r="A4987" s="2" t="s">
        <v>8247</v>
      </c>
      <c r="B4987" s="2">
        <v>83.0</v>
      </c>
      <c r="D4987" s="2" t="s">
        <v>751</v>
      </c>
      <c r="E4987" s="2" t="s">
        <v>8248</v>
      </c>
      <c r="F4987" s="2" t="s">
        <v>12</v>
      </c>
      <c r="G4987" s="2" t="s">
        <v>95</v>
      </c>
      <c r="I4987" s="2">
        <v>6.7</v>
      </c>
    </row>
    <row r="4988">
      <c r="A4988" s="2" t="s">
        <v>8249</v>
      </c>
      <c r="B4988" s="2">
        <v>99.0</v>
      </c>
      <c r="D4988" s="2" t="s">
        <v>495</v>
      </c>
      <c r="E4988" s="2" t="s">
        <v>8250</v>
      </c>
      <c r="F4988" s="2" t="s">
        <v>5039</v>
      </c>
      <c r="G4988" s="2" t="s">
        <v>5855</v>
      </c>
      <c r="I4988" s="2">
        <v>6.4</v>
      </c>
    </row>
    <row r="4989">
      <c r="A4989" s="2" t="s">
        <v>8251</v>
      </c>
      <c r="B4989" s="2">
        <v>98.0</v>
      </c>
      <c r="C4989" s="2">
        <v>389804.0</v>
      </c>
      <c r="D4989" s="2" t="s">
        <v>495</v>
      </c>
      <c r="E4989" s="2" t="s">
        <v>8252</v>
      </c>
      <c r="F4989" s="2" t="s">
        <v>12</v>
      </c>
      <c r="G4989" s="2" t="s">
        <v>13</v>
      </c>
      <c r="H4989" s="2">
        <v>65000.0</v>
      </c>
      <c r="I4989" s="2">
        <v>6.3</v>
      </c>
    </row>
    <row r="4990">
      <c r="A4990" s="2" t="s">
        <v>8253</v>
      </c>
      <c r="B4990" s="2">
        <v>93.0</v>
      </c>
      <c r="D4990" s="2" t="s">
        <v>8254</v>
      </c>
      <c r="E4990" s="2" t="s">
        <v>8255</v>
      </c>
      <c r="F4990" s="2" t="s">
        <v>12</v>
      </c>
      <c r="G4990" s="2" t="s">
        <v>13</v>
      </c>
      <c r="H4990" s="2">
        <v>60000.0</v>
      </c>
      <c r="I4990" s="2">
        <v>3.4</v>
      </c>
    </row>
    <row r="4991">
      <c r="A4991" s="2" t="s">
        <v>8256</v>
      </c>
      <c r="D4991" s="2" t="s">
        <v>888</v>
      </c>
      <c r="E4991" s="2" t="s">
        <v>8257</v>
      </c>
      <c r="F4991" s="2" t="s">
        <v>12</v>
      </c>
      <c r="G4991" s="2" t="s">
        <v>13</v>
      </c>
      <c r="I4991" s="2">
        <v>4.7</v>
      </c>
    </row>
    <row r="4992">
      <c r="A4992" s="2" t="s">
        <v>8258</v>
      </c>
      <c r="B4992" s="2">
        <v>111.0</v>
      </c>
      <c r="D4992" s="2" t="s">
        <v>25</v>
      </c>
      <c r="E4992" s="2" t="s">
        <v>8259</v>
      </c>
      <c r="F4992" s="2" t="s">
        <v>12</v>
      </c>
      <c r="G4992" s="2" t="s">
        <v>13</v>
      </c>
      <c r="H4992" s="2">
        <v>50000.0</v>
      </c>
      <c r="I4992" s="2">
        <v>6.0</v>
      </c>
    </row>
    <row r="4993">
      <c r="A4993" s="2" t="s">
        <v>8260</v>
      </c>
      <c r="B4993" s="2">
        <v>47.0</v>
      </c>
      <c r="D4993" s="2" t="s">
        <v>935</v>
      </c>
      <c r="E4993" s="2" t="s">
        <v>8261</v>
      </c>
      <c r="F4993" s="2" t="s">
        <v>12</v>
      </c>
      <c r="G4993" s="2" t="s">
        <v>13</v>
      </c>
      <c r="H4993" s="2">
        <v>50000.0</v>
      </c>
      <c r="I4993" s="2">
        <v>7.3</v>
      </c>
    </row>
    <row r="4994">
      <c r="A4994" s="2" t="s">
        <v>8262</v>
      </c>
      <c r="B4994" s="2">
        <v>92.0</v>
      </c>
      <c r="D4994" s="2" t="s">
        <v>25</v>
      </c>
      <c r="E4994" s="2" t="s">
        <v>8263</v>
      </c>
      <c r="F4994" s="2" t="s">
        <v>12</v>
      </c>
      <c r="G4994" s="2" t="s">
        <v>13</v>
      </c>
      <c r="H4994" s="2">
        <v>50000.0</v>
      </c>
      <c r="I4994" s="2">
        <v>7.9</v>
      </c>
    </row>
    <row r="4995">
      <c r="A4995" s="2" t="s">
        <v>8264</v>
      </c>
      <c r="B4995" s="2">
        <v>97.0</v>
      </c>
      <c r="D4995" s="2" t="s">
        <v>1036</v>
      </c>
      <c r="E4995" s="2" t="s">
        <v>8265</v>
      </c>
      <c r="F4995" s="2" t="s">
        <v>12</v>
      </c>
      <c r="G4995" s="2" t="s">
        <v>13</v>
      </c>
      <c r="H4995" s="2">
        <v>4000000.0</v>
      </c>
      <c r="I4995" s="2">
        <v>6.1</v>
      </c>
    </row>
    <row r="4996">
      <c r="A4996" s="2" t="s">
        <v>8266</v>
      </c>
      <c r="B4996" s="2">
        <v>81.0</v>
      </c>
      <c r="D4996" s="2" t="s">
        <v>7928</v>
      </c>
      <c r="E4996" s="2" t="s">
        <v>8267</v>
      </c>
      <c r="F4996" s="2" t="s">
        <v>12</v>
      </c>
      <c r="G4996" s="2" t="s">
        <v>13</v>
      </c>
      <c r="H4996" s="2">
        <v>50000.0</v>
      </c>
      <c r="I4996" s="2">
        <v>7.4</v>
      </c>
    </row>
    <row r="4997">
      <c r="A4997" s="2" t="s">
        <v>8268</v>
      </c>
      <c r="B4997" s="2">
        <v>83.0</v>
      </c>
      <c r="D4997" s="2" t="s">
        <v>1196</v>
      </c>
      <c r="E4997" s="2" t="s">
        <v>8269</v>
      </c>
      <c r="F4997" s="2" t="s">
        <v>12</v>
      </c>
      <c r="G4997" s="2" t="s">
        <v>13</v>
      </c>
      <c r="H4997" s="2">
        <v>42000.0</v>
      </c>
      <c r="I4997" s="2">
        <v>6.6</v>
      </c>
    </row>
    <row r="4998">
      <c r="A4998" s="2" t="s">
        <v>8270</v>
      </c>
      <c r="B4998" s="2">
        <v>96.0</v>
      </c>
      <c r="D4998" s="2" t="s">
        <v>585</v>
      </c>
      <c r="E4998" s="2" t="s">
        <v>8271</v>
      </c>
      <c r="F4998" s="2" t="s">
        <v>12</v>
      </c>
      <c r="G4998" s="2" t="s">
        <v>13</v>
      </c>
      <c r="H4998" s="2">
        <v>45000.0</v>
      </c>
      <c r="I4998" s="2">
        <v>5.5</v>
      </c>
    </row>
    <row r="4999">
      <c r="A4999" s="2" t="s">
        <v>1883</v>
      </c>
      <c r="B4999" s="2">
        <v>90.0</v>
      </c>
      <c r="C4999" s="2">
        <v>241816.0</v>
      </c>
      <c r="D4999" s="2" t="s">
        <v>1196</v>
      </c>
      <c r="E4999" s="2" t="s">
        <v>8272</v>
      </c>
      <c r="F4999" s="2" t="s">
        <v>12</v>
      </c>
      <c r="G4999" s="2" t="s">
        <v>13</v>
      </c>
      <c r="H4999" s="2">
        <v>42000.0</v>
      </c>
      <c r="I4999" s="2">
        <v>7.5</v>
      </c>
    </row>
    <row r="5000">
      <c r="A5000" s="2" t="s">
        <v>8273</v>
      </c>
      <c r="B5000" s="2">
        <v>90.0</v>
      </c>
      <c r="C5000" s="2">
        <v>277233.0</v>
      </c>
      <c r="D5000" s="2" t="s">
        <v>590</v>
      </c>
      <c r="E5000" s="2" t="s">
        <v>8274</v>
      </c>
      <c r="F5000" s="2" t="s">
        <v>12</v>
      </c>
      <c r="G5000" s="2" t="s">
        <v>13</v>
      </c>
      <c r="H5000" s="2">
        <v>40000.0</v>
      </c>
      <c r="I5000" s="2">
        <v>7.6</v>
      </c>
    </row>
    <row r="5001">
      <c r="A5001" s="2" t="s">
        <v>8275</v>
      </c>
      <c r="B5001" s="2">
        <v>95.0</v>
      </c>
      <c r="D5001" s="2" t="s">
        <v>943</v>
      </c>
      <c r="E5001" s="2" t="s">
        <v>8276</v>
      </c>
      <c r="F5001" s="2" t="s">
        <v>12</v>
      </c>
      <c r="G5001" s="2" t="s">
        <v>13</v>
      </c>
      <c r="H5001" s="2">
        <v>75000.0</v>
      </c>
      <c r="I5001" s="2">
        <v>5.0</v>
      </c>
    </row>
    <row r="5002">
      <c r="A5002" s="2" t="s">
        <v>8277</v>
      </c>
      <c r="B5002" s="2">
        <v>83.0</v>
      </c>
      <c r="D5002" s="2" t="s">
        <v>2228</v>
      </c>
      <c r="E5002" s="2" t="s">
        <v>8278</v>
      </c>
      <c r="F5002" s="2" t="s">
        <v>12</v>
      </c>
      <c r="G5002" s="2" t="s">
        <v>13</v>
      </c>
      <c r="H5002" s="2">
        <v>40000.0</v>
      </c>
      <c r="I5002" s="2">
        <v>3.2</v>
      </c>
    </row>
    <row r="5003">
      <c r="A5003" s="2" t="s">
        <v>164</v>
      </c>
      <c r="B5003" s="2">
        <v>117.0</v>
      </c>
      <c r="C5003" s="2">
        <v>321952.0</v>
      </c>
      <c r="D5003" s="2" t="s">
        <v>1420</v>
      </c>
      <c r="E5003" s="2" t="s">
        <v>8279</v>
      </c>
      <c r="F5003" s="2" t="s">
        <v>12</v>
      </c>
      <c r="G5003" s="2" t="s">
        <v>13</v>
      </c>
      <c r="I5003" s="2">
        <v>8.2</v>
      </c>
    </row>
    <row r="5004">
      <c r="A5004" s="2" t="s">
        <v>8280</v>
      </c>
      <c r="B5004" s="2">
        <v>75.0</v>
      </c>
      <c r="D5004" s="2" t="s">
        <v>1929</v>
      </c>
      <c r="E5004" s="2" t="s">
        <v>8281</v>
      </c>
      <c r="F5004" s="2" t="s">
        <v>12</v>
      </c>
      <c r="G5004" s="2" t="s">
        <v>13</v>
      </c>
      <c r="H5004" s="2">
        <v>50000.0</v>
      </c>
      <c r="I5004" s="2">
        <v>3.7</v>
      </c>
    </row>
    <row r="5005">
      <c r="A5005" s="2" t="s">
        <v>8282</v>
      </c>
      <c r="B5005" s="2">
        <v>79.0</v>
      </c>
      <c r="C5005" s="2">
        <v>24705.0</v>
      </c>
      <c r="D5005" s="2" t="s">
        <v>1196</v>
      </c>
      <c r="E5005" s="2" t="s">
        <v>8283</v>
      </c>
      <c r="F5005" s="2" t="s">
        <v>12</v>
      </c>
      <c r="G5005" s="2" t="s">
        <v>13</v>
      </c>
      <c r="I5005" s="2">
        <v>6.3</v>
      </c>
    </row>
    <row r="5006">
      <c r="A5006" s="2" t="s">
        <v>8284</v>
      </c>
      <c r="B5006" s="2">
        <v>78.0</v>
      </c>
      <c r="C5006" s="2">
        <v>243768.0</v>
      </c>
      <c r="D5006" s="2" t="s">
        <v>5212</v>
      </c>
      <c r="E5006" s="2" t="s">
        <v>8285</v>
      </c>
      <c r="F5006" s="2" t="s">
        <v>12</v>
      </c>
      <c r="G5006" s="2" t="s">
        <v>13</v>
      </c>
      <c r="H5006" s="2">
        <v>30000.0</v>
      </c>
      <c r="I5006" s="2">
        <v>4.1</v>
      </c>
    </row>
    <row r="5007">
      <c r="A5007" s="2" t="s">
        <v>8286</v>
      </c>
      <c r="B5007" s="2">
        <v>109.0</v>
      </c>
      <c r="D5007" s="2" t="s">
        <v>585</v>
      </c>
      <c r="E5007" s="2" t="s">
        <v>8287</v>
      </c>
      <c r="F5007" s="2" t="s">
        <v>12</v>
      </c>
      <c r="G5007" s="2" t="s">
        <v>13</v>
      </c>
      <c r="I5007" s="2">
        <v>6.9</v>
      </c>
    </row>
    <row r="5008">
      <c r="A5008" s="2" t="s">
        <v>8288</v>
      </c>
      <c r="B5008" s="2">
        <v>89.0</v>
      </c>
      <c r="D5008" s="2" t="s">
        <v>2228</v>
      </c>
      <c r="E5008" s="2" t="s">
        <v>8289</v>
      </c>
      <c r="F5008" s="2" t="s">
        <v>12</v>
      </c>
      <c r="G5008" s="2" t="s">
        <v>13</v>
      </c>
      <c r="H5008" s="2">
        <v>60000.0</v>
      </c>
      <c r="I5008" s="2">
        <v>5.4</v>
      </c>
    </row>
    <row r="5009">
      <c r="A5009" s="2" t="s">
        <v>7718</v>
      </c>
      <c r="B5009" s="2">
        <v>93.0</v>
      </c>
      <c r="C5009" s="2">
        <v>9609.0</v>
      </c>
      <c r="D5009" s="2" t="s">
        <v>3182</v>
      </c>
      <c r="E5009" s="2" t="s">
        <v>8290</v>
      </c>
      <c r="F5009" s="2" t="s">
        <v>12</v>
      </c>
      <c r="G5009" s="2" t="s">
        <v>20</v>
      </c>
      <c r="I5009" s="2">
        <v>6.5</v>
      </c>
    </row>
    <row r="5010">
      <c r="A5010" s="2" t="s">
        <v>2474</v>
      </c>
      <c r="B5010" s="2">
        <v>102.0</v>
      </c>
      <c r="C5010" s="2">
        <v>3151130.0</v>
      </c>
      <c r="D5010" s="2" t="s">
        <v>585</v>
      </c>
      <c r="E5010" s="2" t="s">
        <v>8291</v>
      </c>
      <c r="F5010" s="2" t="s">
        <v>12</v>
      </c>
      <c r="G5010" s="2" t="s">
        <v>13</v>
      </c>
      <c r="H5010" s="2">
        <v>230000.0</v>
      </c>
      <c r="I5010" s="2">
        <v>7.8</v>
      </c>
    </row>
    <row r="5011">
      <c r="A5011" s="2" t="s">
        <v>8292</v>
      </c>
      <c r="B5011" s="2">
        <v>65.0</v>
      </c>
      <c r="C5011" s="2">
        <v>8231.0</v>
      </c>
      <c r="D5011" s="2" t="s">
        <v>1853</v>
      </c>
      <c r="E5011" s="2" t="s">
        <v>8293</v>
      </c>
      <c r="F5011" s="2" t="s">
        <v>12</v>
      </c>
      <c r="G5011" s="2" t="s">
        <v>13</v>
      </c>
      <c r="H5011" s="2">
        <v>27000.0</v>
      </c>
      <c r="I5011" s="2">
        <v>6.7</v>
      </c>
    </row>
    <row r="5012">
      <c r="A5012" s="2" t="s">
        <v>8286</v>
      </c>
      <c r="B5012" s="2">
        <v>85.0</v>
      </c>
      <c r="D5012" s="2" t="s">
        <v>888</v>
      </c>
      <c r="E5012" s="2" t="s">
        <v>8294</v>
      </c>
      <c r="F5012" s="2" t="s">
        <v>12</v>
      </c>
      <c r="G5012" s="2" t="s">
        <v>13</v>
      </c>
      <c r="I5012" s="2">
        <v>6.4</v>
      </c>
    </row>
    <row r="5013">
      <c r="A5013" s="2" t="s">
        <v>3497</v>
      </c>
      <c r="B5013" s="2">
        <v>97.0</v>
      </c>
      <c r="C5013" s="2">
        <v>2856622.0</v>
      </c>
      <c r="D5013" s="2" t="s">
        <v>888</v>
      </c>
      <c r="E5013" s="2" t="s">
        <v>8295</v>
      </c>
      <c r="F5013" s="2" t="s">
        <v>12</v>
      </c>
      <c r="G5013" s="2" t="s">
        <v>95</v>
      </c>
      <c r="H5013" s="2">
        <v>25000.0</v>
      </c>
      <c r="I5013" s="2">
        <v>7.3</v>
      </c>
    </row>
    <row r="5014">
      <c r="A5014" s="2" t="s">
        <v>172</v>
      </c>
      <c r="B5014" s="2">
        <v>109.0</v>
      </c>
      <c r="C5014" s="2">
        <v>1.0499968E7</v>
      </c>
      <c r="D5014" s="2" t="s">
        <v>154</v>
      </c>
      <c r="E5014" s="2" t="s">
        <v>2647</v>
      </c>
      <c r="F5014" s="2" t="s">
        <v>12</v>
      </c>
      <c r="G5014" s="2" t="s">
        <v>13</v>
      </c>
      <c r="H5014" s="2">
        <v>3.5E7</v>
      </c>
      <c r="I5014" s="2">
        <v>5.7</v>
      </c>
    </row>
    <row r="5015">
      <c r="A5015" s="2" t="s">
        <v>8296</v>
      </c>
      <c r="B5015" s="2">
        <v>79.0</v>
      </c>
      <c r="D5015" s="2" t="s">
        <v>2479</v>
      </c>
      <c r="E5015" s="2" t="s">
        <v>8297</v>
      </c>
      <c r="F5015" s="2" t="s">
        <v>12</v>
      </c>
      <c r="G5015" s="2" t="s">
        <v>13</v>
      </c>
      <c r="H5015" s="2">
        <v>24000.0</v>
      </c>
      <c r="I5015" s="2">
        <v>7.0</v>
      </c>
    </row>
    <row r="5016">
      <c r="A5016" s="2" t="s">
        <v>1544</v>
      </c>
      <c r="B5016" s="2">
        <v>80.0</v>
      </c>
      <c r="D5016" s="2" t="s">
        <v>116</v>
      </c>
      <c r="E5016" s="2" t="s">
        <v>8298</v>
      </c>
      <c r="F5016" s="2" t="s">
        <v>12</v>
      </c>
      <c r="G5016" s="2" t="s">
        <v>95</v>
      </c>
      <c r="I5016" s="2">
        <v>6.3</v>
      </c>
    </row>
    <row r="5017">
      <c r="A5017" s="2" t="s">
        <v>3170</v>
      </c>
      <c r="B5017" s="2">
        <v>100.0</v>
      </c>
      <c r="C5017" s="2">
        <v>1227508.0</v>
      </c>
      <c r="D5017" s="2" t="s">
        <v>888</v>
      </c>
      <c r="E5017" s="2" t="s">
        <v>8299</v>
      </c>
      <c r="F5017" s="2" t="s">
        <v>12</v>
      </c>
      <c r="G5017" s="2" t="s">
        <v>13</v>
      </c>
      <c r="H5017" s="2">
        <v>23000.0</v>
      </c>
      <c r="I5017" s="2">
        <v>7.1</v>
      </c>
    </row>
    <row r="5018">
      <c r="A5018" s="2" t="s">
        <v>8300</v>
      </c>
      <c r="B5018" s="2">
        <v>90.0</v>
      </c>
      <c r="D5018" s="2" t="s">
        <v>751</v>
      </c>
      <c r="E5018" s="2" t="s">
        <v>8301</v>
      </c>
      <c r="F5018" s="2" t="s">
        <v>12</v>
      </c>
      <c r="G5018" s="2" t="s">
        <v>13</v>
      </c>
      <c r="H5018" s="2">
        <v>25000.0</v>
      </c>
      <c r="I5018" s="2">
        <v>4.8</v>
      </c>
    </row>
    <row r="5019">
      <c r="A5019" s="2" t="s">
        <v>8277</v>
      </c>
      <c r="B5019" s="2">
        <v>90.0</v>
      </c>
      <c r="D5019" s="2" t="s">
        <v>590</v>
      </c>
      <c r="E5019" s="2" t="s">
        <v>8302</v>
      </c>
      <c r="F5019" s="2" t="s">
        <v>12</v>
      </c>
      <c r="G5019" s="2" t="s">
        <v>13</v>
      </c>
      <c r="H5019" s="2">
        <v>22000.0</v>
      </c>
      <c r="I5019" s="2">
        <v>3.3</v>
      </c>
    </row>
    <row r="5020">
      <c r="A5020" s="2" t="s">
        <v>6995</v>
      </c>
      <c r="B5020" s="2">
        <v>120.0</v>
      </c>
      <c r="D5020" s="2" t="s">
        <v>1196</v>
      </c>
      <c r="E5020" s="2" t="s">
        <v>8303</v>
      </c>
      <c r="F5020" s="2" t="s">
        <v>12</v>
      </c>
      <c r="G5020" s="2" t="s">
        <v>13</v>
      </c>
      <c r="H5020" s="2">
        <v>20000.0</v>
      </c>
      <c r="I5020" s="2">
        <v>6.9</v>
      </c>
    </row>
    <row r="5021">
      <c r="A5021" s="2" t="s">
        <v>8304</v>
      </c>
      <c r="B5021" s="2">
        <v>91.0</v>
      </c>
      <c r="D5021" s="2" t="s">
        <v>1059</v>
      </c>
      <c r="E5021" s="2" t="s">
        <v>8305</v>
      </c>
      <c r="F5021" s="2" t="s">
        <v>12</v>
      </c>
      <c r="G5021" s="2" t="s">
        <v>13</v>
      </c>
      <c r="I5021" s="2">
        <v>4.6</v>
      </c>
    </row>
    <row r="5022">
      <c r="A5022" s="2" t="s">
        <v>8306</v>
      </c>
      <c r="B5022" s="2">
        <v>143.0</v>
      </c>
      <c r="D5022" s="2" t="s">
        <v>1535</v>
      </c>
      <c r="E5022" s="2" t="s">
        <v>8307</v>
      </c>
      <c r="F5022" s="2" t="s">
        <v>12</v>
      </c>
      <c r="G5022" s="2" t="s">
        <v>13</v>
      </c>
      <c r="H5022" s="2">
        <v>17350.0</v>
      </c>
      <c r="I5022" s="2">
        <v>3.0</v>
      </c>
    </row>
    <row r="5023">
      <c r="A5023" s="2" t="s">
        <v>5278</v>
      </c>
      <c r="B5023" s="2">
        <v>85.0</v>
      </c>
      <c r="C5023" s="2">
        <v>192467.0</v>
      </c>
      <c r="D5023" s="2" t="s">
        <v>495</v>
      </c>
      <c r="E5023" s="2" t="s">
        <v>8308</v>
      </c>
      <c r="F5023" s="2" t="s">
        <v>12</v>
      </c>
      <c r="G5023" s="2" t="s">
        <v>13</v>
      </c>
      <c r="H5023" s="2">
        <v>15000.0</v>
      </c>
      <c r="I5023" s="2">
        <v>6.6</v>
      </c>
    </row>
    <row r="5024">
      <c r="A5024" s="2" t="s">
        <v>8309</v>
      </c>
      <c r="B5024" s="2">
        <v>60.0</v>
      </c>
      <c r="D5024" s="2" t="s">
        <v>1196</v>
      </c>
      <c r="E5024" s="2" t="s">
        <v>8310</v>
      </c>
      <c r="F5024" s="2" t="s">
        <v>8311</v>
      </c>
      <c r="G5024" s="2" t="s">
        <v>8312</v>
      </c>
      <c r="H5024" s="2">
        <v>15000.0</v>
      </c>
      <c r="I5024" s="2">
        <v>7.4</v>
      </c>
    </row>
    <row r="5025">
      <c r="A5025" s="2" t="s">
        <v>8313</v>
      </c>
      <c r="B5025" s="2">
        <v>88.0</v>
      </c>
      <c r="C5025" s="2">
        <v>76382.0</v>
      </c>
      <c r="D5025" s="2" t="s">
        <v>6837</v>
      </c>
      <c r="E5025" s="2" t="s">
        <v>8314</v>
      </c>
      <c r="F5025" s="2" t="s">
        <v>12</v>
      </c>
      <c r="G5025" s="2" t="s">
        <v>13</v>
      </c>
      <c r="H5025" s="2">
        <v>15000.0</v>
      </c>
      <c r="I5025" s="2">
        <v>6.2</v>
      </c>
    </row>
    <row r="5026">
      <c r="A5026" s="2" t="s">
        <v>8315</v>
      </c>
      <c r="B5026" s="2">
        <v>78.0</v>
      </c>
      <c r="D5026" s="2" t="s">
        <v>1036</v>
      </c>
      <c r="E5026" s="2" t="s">
        <v>8316</v>
      </c>
      <c r="F5026" s="2" t="s">
        <v>12</v>
      </c>
      <c r="G5026" s="2" t="s">
        <v>13</v>
      </c>
      <c r="H5026" s="2">
        <v>20000.0</v>
      </c>
      <c r="I5026" s="2">
        <v>4.0</v>
      </c>
    </row>
    <row r="5027">
      <c r="A5027" s="2" t="s">
        <v>4790</v>
      </c>
      <c r="B5027" s="2">
        <v>108.0</v>
      </c>
      <c r="C5027" s="2">
        <v>180483.0</v>
      </c>
      <c r="D5027" s="2" t="s">
        <v>8317</v>
      </c>
      <c r="E5027" s="2" t="s">
        <v>8318</v>
      </c>
      <c r="F5027" s="2" t="s">
        <v>12</v>
      </c>
      <c r="G5027" s="2" t="s">
        <v>13</v>
      </c>
      <c r="H5027" s="2">
        <v>10000.0</v>
      </c>
      <c r="I5027" s="2">
        <v>6.1</v>
      </c>
    </row>
    <row r="5028">
      <c r="A5028" s="2" t="s">
        <v>4804</v>
      </c>
      <c r="B5028" s="2">
        <v>110.0</v>
      </c>
      <c r="C5028" s="2">
        <v>136007.0</v>
      </c>
      <c r="D5028" s="2" t="s">
        <v>2706</v>
      </c>
      <c r="E5028" s="2" t="s">
        <v>8319</v>
      </c>
      <c r="F5028" s="2" t="s">
        <v>512</v>
      </c>
      <c r="G5028" s="2" t="s">
        <v>513</v>
      </c>
      <c r="H5028" s="2">
        <v>4500.0</v>
      </c>
      <c r="I5028" s="2">
        <v>6.9</v>
      </c>
    </row>
    <row r="5029">
      <c r="A5029" s="2" t="s">
        <v>8320</v>
      </c>
      <c r="B5029" s="2">
        <v>90.0</v>
      </c>
      <c r="C5029" s="2">
        <v>673780.0</v>
      </c>
      <c r="D5029" s="2" t="s">
        <v>1196</v>
      </c>
      <c r="E5029" s="2" t="s">
        <v>8321</v>
      </c>
      <c r="F5029" s="2" t="s">
        <v>7659</v>
      </c>
      <c r="G5029" s="2" t="s">
        <v>4706</v>
      </c>
      <c r="H5029" s="2">
        <v>10000.0</v>
      </c>
      <c r="I5029" s="2">
        <v>7.5</v>
      </c>
    </row>
    <row r="5030">
      <c r="A5030" s="2" t="s">
        <v>8322</v>
      </c>
      <c r="B5030" s="2">
        <v>83.0</v>
      </c>
      <c r="D5030" s="2" t="s">
        <v>2228</v>
      </c>
      <c r="E5030" s="2" t="s">
        <v>8323</v>
      </c>
      <c r="F5030" s="2" t="s">
        <v>12</v>
      </c>
      <c r="G5030" s="2" t="s">
        <v>2760</v>
      </c>
      <c r="H5030" s="2">
        <v>10000.0</v>
      </c>
      <c r="I5030" s="2">
        <v>6.7</v>
      </c>
    </row>
    <row r="5031">
      <c r="A5031" s="2" t="s">
        <v>8324</v>
      </c>
      <c r="B5031" s="2">
        <v>111.0</v>
      </c>
      <c r="C5031" s="2">
        <v>94596.0</v>
      </c>
      <c r="D5031" s="2" t="s">
        <v>1684</v>
      </c>
      <c r="E5031" s="2" t="s">
        <v>8325</v>
      </c>
      <c r="F5031" s="2" t="s">
        <v>232</v>
      </c>
      <c r="G5031" s="2" t="s">
        <v>233</v>
      </c>
      <c r="H5031" s="2">
        <v>1000000.0</v>
      </c>
      <c r="I5031" s="2">
        <v>7.4</v>
      </c>
    </row>
    <row r="5032">
      <c r="A5032" s="2" t="s">
        <v>8326</v>
      </c>
      <c r="B5032" s="2">
        <v>84.0</v>
      </c>
      <c r="D5032" s="2" t="s">
        <v>1196</v>
      </c>
      <c r="E5032" s="2" t="s">
        <v>8327</v>
      </c>
      <c r="F5032" s="2" t="s">
        <v>12</v>
      </c>
      <c r="G5032" s="2" t="s">
        <v>13</v>
      </c>
      <c r="I5032" s="2">
        <v>6.1</v>
      </c>
    </row>
    <row r="5033">
      <c r="A5033" s="2" t="s">
        <v>8328</v>
      </c>
      <c r="B5033" s="2">
        <v>82.0</v>
      </c>
      <c r="D5033" s="2" t="s">
        <v>4440</v>
      </c>
      <c r="E5033" s="2" t="s">
        <v>8329</v>
      </c>
      <c r="F5033" s="2" t="s">
        <v>12</v>
      </c>
      <c r="G5033" s="2" t="s">
        <v>13</v>
      </c>
      <c r="H5033" s="2">
        <v>200000.0</v>
      </c>
      <c r="I5033" s="2">
        <v>5.4</v>
      </c>
    </row>
    <row r="5034">
      <c r="A5034" s="2" t="s">
        <v>8330</v>
      </c>
      <c r="B5034" s="2">
        <v>98.0</v>
      </c>
      <c r="D5034" s="2" t="s">
        <v>683</v>
      </c>
      <c r="E5034" s="2" t="s">
        <v>8331</v>
      </c>
      <c r="F5034" s="2" t="s">
        <v>12</v>
      </c>
      <c r="G5034" s="2" t="s">
        <v>13</v>
      </c>
      <c r="I5034" s="2">
        <v>6.4</v>
      </c>
    </row>
    <row r="5035">
      <c r="A5035" s="2" t="s">
        <v>8332</v>
      </c>
      <c r="B5035" s="2">
        <v>77.0</v>
      </c>
      <c r="C5035" s="2">
        <v>424760.0</v>
      </c>
      <c r="D5035" s="2" t="s">
        <v>943</v>
      </c>
      <c r="E5035" s="2" t="s">
        <v>8333</v>
      </c>
      <c r="F5035" s="2" t="s">
        <v>12</v>
      </c>
      <c r="G5035" s="2" t="s">
        <v>13</v>
      </c>
      <c r="H5035" s="2">
        <v>7000.0</v>
      </c>
      <c r="I5035" s="2">
        <v>7.0</v>
      </c>
    </row>
    <row r="5036">
      <c r="A5036" s="2" t="s">
        <v>8334</v>
      </c>
      <c r="B5036" s="2">
        <v>80.0</v>
      </c>
      <c r="C5036" s="2">
        <v>70071.0</v>
      </c>
      <c r="D5036" s="2" t="s">
        <v>3593</v>
      </c>
      <c r="E5036" s="2" t="s">
        <v>8335</v>
      </c>
      <c r="F5036" s="2" t="s">
        <v>12</v>
      </c>
      <c r="G5036" s="2" t="s">
        <v>8336</v>
      </c>
      <c r="H5036" s="2">
        <v>7000.0</v>
      </c>
      <c r="I5036" s="2">
        <v>6.3</v>
      </c>
    </row>
    <row r="5037">
      <c r="A5037" s="2" t="s">
        <v>1706</v>
      </c>
      <c r="B5037" s="2">
        <v>81.0</v>
      </c>
      <c r="C5037" s="2">
        <v>2040920.0</v>
      </c>
      <c r="D5037" s="2" t="s">
        <v>2023</v>
      </c>
      <c r="E5037" s="2" t="s">
        <v>8337</v>
      </c>
      <c r="F5037" s="2" t="s">
        <v>975</v>
      </c>
      <c r="G5037" s="2" t="s">
        <v>13</v>
      </c>
      <c r="H5037" s="2">
        <v>7000.0</v>
      </c>
      <c r="I5037" s="2">
        <v>6.9</v>
      </c>
    </row>
    <row r="5038">
      <c r="A5038" s="2" t="s">
        <v>8338</v>
      </c>
      <c r="B5038" s="2">
        <v>84.0</v>
      </c>
      <c r="D5038" s="2" t="s">
        <v>683</v>
      </c>
      <c r="E5038" s="2" t="s">
        <v>8339</v>
      </c>
      <c r="F5038" s="2" t="s">
        <v>12</v>
      </c>
      <c r="G5038" s="2" t="s">
        <v>13</v>
      </c>
      <c r="H5038" s="2">
        <v>3250.0</v>
      </c>
      <c r="I5038" s="2">
        <v>7.8</v>
      </c>
    </row>
    <row r="5039">
      <c r="A5039" s="2" t="s">
        <v>6509</v>
      </c>
      <c r="B5039" s="2">
        <v>95.0</v>
      </c>
      <c r="C5039" s="2">
        <v>4584.0</v>
      </c>
      <c r="D5039" s="2" t="s">
        <v>888</v>
      </c>
      <c r="E5039" s="2" t="s">
        <v>8340</v>
      </c>
      <c r="F5039" s="2" t="s">
        <v>12</v>
      </c>
      <c r="G5039" s="2" t="s">
        <v>13</v>
      </c>
      <c r="H5039" s="2">
        <v>9000.0</v>
      </c>
      <c r="I5039" s="2">
        <v>6.4</v>
      </c>
    </row>
    <row r="5040">
      <c r="A5040" s="2" t="s">
        <v>8341</v>
      </c>
      <c r="B5040" s="2">
        <v>87.0</v>
      </c>
      <c r="D5040" s="2" t="s">
        <v>888</v>
      </c>
      <c r="E5040" s="2" t="s">
        <v>8342</v>
      </c>
      <c r="F5040" s="2" t="s">
        <v>12</v>
      </c>
      <c r="G5040" s="2" t="s">
        <v>95</v>
      </c>
      <c r="I5040" s="2">
        <v>7.7</v>
      </c>
    </row>
    <row r="5041">
      <c r="B5041" s="2">
        <v>43.0</v>
      </c>
      <c r="D5041" s="2" t="s">
        <v>758</v>
      </c>
      <c r="E5041" s="2" t="s">
        <v>8343</v>
      </c>
      <c r="F5041" s="2" t="s">
        <v>12</v>
      </c>
      <c r="G5041" s="2" t="s">
        <v>13</v>
      </c>
      <c r="I5041" s="2">
        <v>7.5</v>
      </c>
    </row>
    <row r="5042">
      <c r="A5042" s="2" t="s">
        <v>8344</v>
      </c>
      <c r="B5042" s="2">
        <v>76.0</v>
      </c>
      <c r="D5042" s="2" t="s">
        <v>1535</v>
      </c>
      <c r="E5042" s="2" t="s">
        <v>8345</v>
      </c>
      <c r="F5042" s="2" t="s">
        <v>12</v>
      </c>
      <c r="G5042" s="2" t="s">
        <v>13</v>
      </c>
      <c r="H5042" s="2">
        <v>1400.0</v>
      </c>
      <c r="I5042" s="2">
        <v>6.3</v>
      </c>
    </row>
    <row r="5043">
      <c r="A5043" s="2" t="s">
        <v>8346</v>
      </c>
      <c r="B5043" s="2">
        <v>100.0</v>
      </c>
      <c r="C5043" s="2">
        <v>10443.0</v>
      </c>
      <c r="D5043" s="2" t="s">
        <v>495</v>
      </c>
      <c r="E5043" s="2" t="s">
        <v>8347</v>
      </c>
      <c r="F5043" s="2" t="s">
        <v>12</v>
      </c>
      <c r="G5043" s="2" t="s">
        <v>13</v>
      </c>
      <c r="I5043" s="2">
        <v>6.3</v>
      </c>
    </row>
    <row r="5044">
      <c r="A5044" s="2" t="s">
        <v>6947</v>
      </c>
      <c r="B5044" s="2">
        <v>90.0</v>
      </c>
      <c r="C5044" s="2">
        <v>85222.0</v>
      </c>
      <c r="D5044" s="2" t="s">
        <v>25</v>
      </c>
      <c r="E5044" s="2" t="s">
        <v>8348</v>
      </c>
      <c r="F5044" s="2" t="s">
        <v>12</v>
      </c>
      <c r="G5044" s="2" t="s">
        <v>13</v>
      </c>
      <c r="H5044" s="2">
        <v>1100.0</v>
      </c>
      <c r="I5044" s="2">
        <v>6.6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75"/>
    <col customWidth="1" min="3" max="3" width="22.5"/>
    <col customWidth="1" min="4" max="4" width="51.88"/>
    <col customWidth="1" min="6" max="6" width="10.0"/>
    <col customWidth="1" min="7" max="7" width="21.75"/>
    <col customWidth="1" min="8" max="8" width="10.63"/>
    <col customWidth="1" min="9" max="9" width="17.5"/>
    <col customWidth="1" min="10" max="10" width="21.63"/>
  </cols>
  <sheetData>
    <row r="1">
      <c r="A1" s="3" t="str">
        <f>IMDB_Movies!A1:I1</f>
        <v>DIRECTOR_NAME</v>
      </c>
      <c r="B1" s="3" t="str">
        <f>IMDB_Movies!A1:J1</f>
        <v>DURATION</v>
      </c>
      <c r="C1" s="3" t="str">
        <f>IMDB_Movies!C1:O1</f>
        <v>GROSS</v>
      </c>
      <c r="D1" s="3" t="str">
        <f>IMDB_Movies!C1:P1</f>
        <v>GENRES</v>
      </c>
      <c r="E1" s="3" t="str">
        <f>IMDB_Movies!C1:Q1</f>
        <v>MOVIE_TITLE</v>
      </c>
      <c r="F1" s="3" t="str">
        <f>IMDB_Movies!D1:R1</f>
        <v>LANGUAGE</v>
      </c>
      <c r="G1" s="3" t="str">
        <f>IMDB_Movies!E1:S1</f>
        <v>COUNTRY</v>
      </c>
      <c r="H1" s="3" t="str">
        <f>IMDB_Movies!E1:T1</f>
        <v>BUDGET</v>
      </c>
      <c r="I1" s="3" t="str">
        <f>IMDB_Movies!F1:U1</f>
        <v>IMDB_SCORE</v>
      </c>
      <c r="J1" s="3" t="str">
        <f>IMDB_Movies!J1:AJ1</f>
        <v/>
      </c>
      <c r="L1" s="1" t="s">
        <v>8349</v>
      </c>
      <c r="X1" s="1" t="s">
        <v>8350</v>
      </c>
    </row>
    <row r="2">
      <c r="A2" s="4" t="str">
        <f t="array" ref="A2:A5044">IF(IMDB_Movies!A2:A5044="","NA",IMDB_Movies!A2:A5044)</f>
        <v>James Cameron</v>
      </c>
      <c r="B2" s="5">
        <f t="array" ref="B2:B5044">IF(IMDB_Movies!B2:B5044="",0,IMDB_Movies!B2:B5044)</f>
        <v>178</v>
      </c>
      <c r="C2" s="4">
        <f t="array" ref="C2:C5044">IF(IMDB_Movies!C2:C5044="",0,IMDB_Movies!C2:C5044)</f>
        <v>760505847</v>
      </c>
      <c r="D2" s="4" t="str">
        <f t="array" ref="D2:D5044">IF(IMDB_Movies!D2:D5044="","NA",IMDB_Movies!D2:D5044)</f>
        <v>Action|Adventure|Fantasy|Sci-Fi</v>
      </c>
      <c r="E2" s="4" t="str">
        <f t="array" ref="E2:E5044">IF(IMDB_Movies!E2:E5044="","NA",IMDB_Movies!E2:E5044)</f>
        <v>Avatar </v>
      </c>
      <c r="F2" s="4" t="str">
        <f t="array" ref="F2:F5044">IF(IMDB_Movies!F2:F5044="","NA",IMDB_Movies!F2:F5044)</f>
        <v>English</v>
      </c>
      <c r="G2" s="5" t="str">
        <f t="array" ref="G2:G5044">IF(IMDB_Movies!G2:G5044="","NA",IMDB_Movies!G2:G5044)</f>
        <v>USA</v>
      </c>
      <c r="H2" s="5">
        <f t="array" ref="H2:H5044">IF(IMDB_Movies!H2:H5044="",0,IMDB_Movies!H2:H5044)</f>
        <v>237000000</v>
      </c>
      <c r="I2" s="4">
        <f t="array" ref="I2:I5044">IF(IMDB_Movies!I2:I5044="","0",IMDB_Movies!I2:I5044)</f>
        <v>7.9</v>
      </c>
      <c r="L2" s="5" t="str">
        <f>IFERROR(__xludf.DUMMYFUNCTION("ARRAYFORMULA(TRIM(SPLIT(IFERROR(SUBSTITUTE(D2:D5044, ""|"", "" ""), """"), "" "")))"),"Action")</f>
        <v>Action</v>
      </c>
      <c r="M2" s="4" t="str">
        <f>IFERROR(__xludf.DUMMYFUNCTION("""COMPUTED_VALUE"""),"Adventure")</f>
        <v>Adventure</v>
      </c>
      <c r="N2" s="4" t="str">
        <f>IFERROR(__xludf.DUMMYFUNCTION("""COMPUTED_VALUE"""),"Fantasy")</f>
        <v>Fantasy</v>
      </c>
      <c r="O2" s="4" t="str">
        <f>IFERROR(__xludf.DUMMYFUNCTION("""COMPUTED_VALUE"""),"Sci-Fi")</f>
        <v>Sci-Fi</v>
      </c>
      <c r="P2" s="4" t="str">
        <f>IFERROR(__xludf.DUMMYFUNCTION("""COMPUTED_VALUE"""),"")</f>
        <v/>
      </c>
      <c r="Q2" s="4" t="str">
        <f>IFERROR(__xludf.DUMMYFUNCTION("""COMPUTED_VALUE"""),"")</f>
        <v/>
      </c>
      <c r="R2" s="4" t="str">
        <f>IFERROR(__xludf.DUMMYFUNCTION("""COMPUTED_VALUE"""),"")</f>
        <v/>
      </c>
      <c r="S2" s="4" t="str">
        <f>IFERROR(__xludf.DUMMYFUNCTION("""COMPUTED_VALUE"""),"")</f>
        <v/>
      </c>
      <c r="X2" s="4" t="str">
        <f>IFERROR(__xludf.DUMMYFUNCTION("UNIQUE(FILTER(FLATTEN(L2:T32469), FLATTEN(L2:T32469)&lt;&gt;""""))"),"Action")</f>
        <v>Action</v>
      </c>
      <c r="Y2" s="4" t="str">
        <f>IFERROR(__xludf.DUMMYFUNCTION("FILTER(I2:I5044,$D$2:$D$5044=""*""&amp;X2&amp;""*"")"),"#N/A")</f>
        <v>#N/A</v>
      </c>
      <c r="AB2" s="6" t="str">
        <f>IFERROR(__xludf.DUMMYFUNCTION("FILTER(I2:I5044,$D$2:$D$5044=""*""&amp;X2&amp;""*"")"),"#N/A")</f>
        <v>#N/A</v>
      </c>
    </row>
    <row r="3">
      <c r="A3" s="4" t="s">
        <v>14</v>
      </c>
      <c r="B3" s="4">
        <v>169.0</v>
      </c>
      <c r="C3" s="4">
        <v>3.09404152E8</v>
      </c>
      <c r="D3" s="4" t="s">
        <v>15</v>
      </c>
      <c r="E3" s="4" t="s">
        <v>16</v>
      </c>
      <c r="F3" s="4" t="s">
        <v>12</v>
      </c>
      <c r="G3" s="4" t="s">
        <v>13</v>
      </c>
      <c r="H3" s="4">
        <v>3.0E8</v>
      </c>
      <c r="I3" s="4">
        <v>7.1</v>
      </c>
      <c r="L3" s="4" t="str">
        <f>IFERROR(__xludf.DUMMYFUNCTION("""COMPUTED_VALUE"""),"Action")</f>
        <v>Action</v>
      </c>
      <c r="M3" s="4" t="str">
        <f>IFERROR(__xludf.DUMMYFUNCTION("""COMPUTED_VALUE"""),"Adventure")</f>
        <v>Adventure</v>
      </c>
      <c r="N3" s="4" t="str">
        <f>IFERROR(__xludf.DUMMYFUNCTION("""COMPUTED_VALUE"""),"Fantasy")</f>
        <v>Fantasy</v>
      </c>
      <c r="O3" s="4" t="str">
        <f>IFERROR(__xludf.DUMMYFUNCTION("""COMPUTED_VALUE"""),"")</f>
        <v/>
      </c>
      <c r="P3" s="4" t="str">
        <f>IFERROR(__xludf.DUMMYFUNCTION("""COMPUTED_VALUE"""),"")</f>
        <v/>
      </c>
      <c r="Q3" s="4" t="str">
        <f>IFERROR(__xludf.DUMMYFUNCTION("""COMPUTED_VALUE"""),"")</f>
        <v/>
      </c>
      <c r="R3" s="4" t="str">
        <f>IFERROR(__xludf.DUMMYFUNCTION("""COMPUTED_VALUE"""),"")</f>
        <v/>
      </c>
      <c r="S3" s="4" t="str">
        <f>IFERROR(__xludf.DUMMYFUNCTION("""COMPUTED_VALUE"""),"")</f>
        <v/>
      </c>
      <c r="X3" s="4" t="str">
        <f>IFERROR(__xludf.DUMMYFUNCTION("""COMPUTED_VALUE"""),"Adventure")</f>
        <v>Adventure</v>
      </c>
    </row>
    <row r="4">
      <c r="A4" s="4" t="s">
        <v>17</v>
      </c>
      <c r="B4" s="4">
        <v>148.0</v>
      </c>
      <c r="C4" s="4">
        <v>2.00074175E8</v>
      </c>
      <c r="D4" s="4" t="s">
        <v>18</v>
      </c>
      <c r="E4" s="4" t="s">
        <v>19</v>
      </c>
      <c r="F4" s="4" t="s">
        <v>12</v>
      </c>
      <c r="G4" s="4" t="s">
        <v>20</v>
      </c>
      <c r="H4" s="4">
        <v>2.45E8</v>
      </c>
      <c r="I4" s="4">
        <v>6.8</v>
      </c>
      <c r="L4" s="4" t="str">
        <f>IFERROR(__xludf.DUMMYFUNCTION("""COMPUTED_VALUE"""),"Action")</f>
        <v>Action</v>
      </c>
      <c r="M4" s="4" t="str">
        <f>IFERROR(__xludf.DUMMYFUNCTION("""COMPUTED_VALUE"""),"Adventure")</f>
        <v>Adventure</v>
      </c>
      <c r="N4" s="4" t="str">
        <f>IFERROR(__xludf.DUMMYFUNCTION("""COMPUTED_VALUE"""),"Thriller")</f>
        <v>Thriller</v>
      </c>
      <c r="O4" s="4" t="str">
        <f>IFERROR(__xludf.DUMMYFUNCTION("""COMPUTED_VALUE"""),"")</f>
        <v/>
      </c>
      <c r="P4" s="4" t="str">
        <f>IFERROR(__xludf.DUMMYFUNCTION("""COMPUTED_VALUE"""),"")</f>
        <v/>
      </c>
      <c r="Q4" s="4" t="str">
        <f>IFERROR(__xludf.DUMMYFUNCTION("""COMPUTED_VALUE"""),"")</f>
        <v/>
      </c>
      <c r="R4" s="4" t="str">
        <f>IFERROR(__xludf.DUMMYFUNCTION("""COMPUTED_VALUE"""),"")</f>
        <v/>
      </c>
      <c r="S4" s="4" t="str">
        <f>IFERROR(__xludf.DUMMYFUNCTION("""COMPUTED_VALUE"""),"")</f>
        <v/>
      </c>
      <c r="X4" s="4" t="str">
        <f>IFERROR(__xludf.DUMMYFUNCTION("""COMPUTED_VALUE"""),"Fantasy")</f>
        <v>Fantasy</v>
      </c>
    </row>
    <row r="5">
      <c r="A5" s="4" t="s">
        <v>21</v>
      </c>
      <c r="B5" s="4">
        <v>164.0</v>
      </c>
      <c r="C5" s="4">
        <v>4.48130642E8</v>
      </c>
      <c r="D5" s="4" t="s">
        <v>22</v>
      </c>
      <c r="E5" s="4" t="s">
        <v>23</v>
      </c>
      <c r="F5" s="4" t="s">
        <v>12</v>
      </c>
      <c r="G5" s="4" t="s">
        <v>13</v>
      </c>
      <c r="H5" s="4">
        <v>2.5E8</v>
      </c>
      <c r="I5" s="4">
        <v>8.5</v>
      </c>
      <c r="L5" s="4" t="str">
        <f>IFERROR(__xludf.DUMMYFUNCTION("""COMPUTED_VALUE"""),"Action")</f>
        <v>Action</v>
      </c>
      <c r="M5" s="4" t="str">
        <f>IFERROR(__xludf.DUMMYFUNCTION("""COMPUTED_VALUE"""),"Thriller")</f>
        <v>Thriller</v>
      </c>
      <c r="N5" s="4" t="str">
        <f>IFERROR(__xludf.DUMMYFUNCTION("""COMPUTED_VALUE"""),"")</f>
        <v/>
      </c>
      <c r="O5" s="4" t="str">
        <f>IFERROR(__xludf.DUMMYFUNCTION("""COMPUTED_VALUE"""),"")</f>
        <v/>
      </c>
      <c r="P5" s="4" t="str">
        <f>IFERROR(__xludf.DUMMYFUNCTION("""COMPUTED_VALUE"""),"")</f>
        <v/>
      </c>
      <c r="Q5" s="4" t="str">
        <f>IFERROR(__xludf.DUMMYFUNCTION("""COMPUTED_VALUE"""),"")</f>
        <v/>
      </c>
      <c r="R5" s="4" t="str">
        <f>IFERROR(__xludf.DUMMYFUNCTION("""COMPUTED_VALUE"""),"")</f>
        <v/>
      </c>
      <c r="S5" s="4" t="str">
        <f>IFERROR(__xludf.DUMMYFUNCTION("""COMPUTED_VALUE"""),"")</f>
        <v/>
      </c>
      <c r="X5" s="4" t="str">
        <f>IFERROR(__xludf.DUMMYFUNCTION("""COMPUTED_VALUE"""),"Sci-Fi")</f>
        <v>Sci-Fi</v>
      </c>
    </row>
    <row r="6">
      <c r="A6" s="4" t="s">
        <v>24</v>
      </c>
      <c r="B6" s="4">
        <v>0.0</v>
      </c>
      <c r="C6" s="4">
        <v>0.0</v>
      </c>
      <c r="D6" s="4" t="s">
        <v>25</v>
      </c>
      <c r="E6" s="4" t="s">
        <v>26</v>
      </c>
      <c r="F6" s="4" t="s">
        <v>8351</v>
      </c>
      <c r="G6" s="4" t="s">
        <v>8351</v>
      </c>
      <c r="H6" s="4">
        <v>0.0</v>
      </c>
      <c r="I6" s="4">
        <v>7.1</v>
      </c>
      <c r="L6" s="4" t="str">
        <f>IFERROR(__xludf.DUMMYFUNCTION("""COMPUTED_VALUE"""),"Documentary")</f>
        <v>Documentary</v>
      </c>
      <c r="M6" s="4" t="str">
        <f>IFERROR(__xludf.DUMMYFUNCTION("""COMPUTED_VALUE"""),"")</f>
        <v/>
      </c>
      <c r="N6" s="4" t="str">
        <f>IFERROR(__xludf.DUMMYFUNCTION("""COMPUTED_VALUE"""),"")</f>
        <v/>
      </c>
      <c r="O6" s="4" t="str">
        <f>IFERROR(__xludf.DUMMYFUNCTION("""COMPUTED_VALUE"""),"")</f>
        <v/>
      </c>
      <c r="P6" s="4" t="str">
        <f>IFERROR(__xludf.DUMMYFUNCTION("""COMPUTED_VALUE"""),"")</f>
        <v/>
      </c>
      <c r="Q6" s="4" t="str">
        <f>IFERROR(__xludf.DUMMYFUNCTION("""COMPUTED_VALUE"""),"")</f>
        <v/>
      </c>
      <c r="R6" s="4" t="str">
        <f>IFERROR(__xludf.DUMMYFUNCTION("""COMPUTED_VALUE"""),"")</f>
        <v/>
      </c>
      <c r="S6" s="4" t="str">
        <f>IFERROR(__xludf.DUMMYFUNCTION("""COMPUTED_VALUE"""),"")</f>
        <v/>
      </c>
      <c r="X6" s="4" t="str">
        <f>IFERROR(__xludf.DUMMYFUNCTION("""COMPUTED_VALUE"""),"Thriller")</f>
        <v>Thriller</v>
      </c>
    </row>
    <row r="7">
      <c r="A7" s="4" t="s">
        <v>27</v>
      </c>
      <c r="B7" s="4">
        <v>132.0</v>
      </c>
      <c r="C7" s="4">
        <v>7.3058679E7</v>
      </c>
      <c r="D7" s="4" t="s">
        <v>28</v>
      </c>
      <c r="E7" s="4" t="s">
        <v>29</v>
      </c>
      <c r="F7" s="4" t="s">
        <v>12</v>
      </c>
      <c r="G7" s="4" t="s">
        <v>13</v>
      </c>
      <c r="H7" s="4">
        <v>2.637E8</v>
      </c>
      <c r="I7" s="4">
        <v>6.6</v>
      </c>
      <c r="L7" s="4" t="str">
        <f>IFERROR(__xludf.DUMMYFUNCTION("""COMPUTED_VALUE"""),"Action")</f>
        <v>Action</v>
      </c>
      <c r="M7" s="4" t="str">
        <f>IFERROR(__xludf.DUMMYFUNCTION("""COMPUTED_VALUE"""),"Adventure")</f>
        <v>Adventure</v>
      </c>
      <c r="N7" s="4" t="str">
        <f>IFERROR(__xludf.DUMMYFUNCTION("""COMPUTED_VALUE"""),"Sci-Fi")</f>
        <v>Sci-Fi</v>
      </c>
      <c r="O7" s="4" t="str">
        <f>IFERROR(__xludf.DUMMYFUNCTION("""COMPUTED_VALUE"""),"")</f>
        <v/>
      </c>
      <c r="P7" s="4" t="str">
        <f>IFERROR(__xludf.DUMMYFUNCTION("""COMPUTED_VALUE"""),"")</f>
        <v/>
      </c>
      <c r="Q7" s="4" t="str">
        <f>IFERROR(__xludf.DUMMYFUNCTION("""COMPUTED_VALUE"""),"")</f>
        <v/>
      </c>
      <c r="R7" s="4" t="str">
        <f>IFERROR(__xludf.DUMMYFUNCTION("""COMPUTED_VALUE"""),"")</f>
        <v/>
      </c>
      <c r="S7" s="4" t="str">
        <f>IFERROR(__xludf.DUMMYFUNCTION("""COMPUTED_VALUE"""),"")</f>
        <v/>
      </c>
      <c r="X7" s="4" t="str">
        <f>IFERROR(__xludf.DUMMYFUNCTION("""COMPUTED_VALUE"""),"Documentary")</f>
        <v>Documentary</v>
      </c>
    </row>
    <row r="8">
      <c r="A8" s="4" t="s">
        <v>30</v>
      </c>
      <c r="B8" s="4">
        <v>156.0</v>
      </c>
      <c r="C8" s="4">
        <v>3.36530303E8</v>
      </c>
      <c r="D8" s="4" t="s">
        <v>31</v>
      </c>
      <c r="E8" s="4" t="s">
        <v>32</v>
      </c>
      <c r="F8" s="4" t="s">
        <v>12</v>
      </c>
      <c r="G8" s="4" t="s">
        <v>13</v>
      </c>
      <c r="H8" s="4">
        <v>2.58E8</v>
      </c>
      <c r="I8" s="4">
        <v>6.2</v>
      </c>
      <c r="L8" s="4" t="str">
        <f>IFERROR(__xludf.DUMMYFUNCTION("""COMPUTED_VALUE"""),"Action")</f>
        <v>Action</v>
      </c>
      <c r="M8" s="4" t="str">
        <f>IFERROR(__xludf.DUMMYFUNCTION("""COMPUTED_VALUE"""),"Adventure")</f>
        <v>Adventure</v>
      </c>
      <c r="N8" s="4" t="str">
        <f>IFERROR(__xludf.DUMMYFUNCTION("""COMPUTED_VALUE"""),"Romance")</f>
        <v>Romance</v>
      </c>
      <c r="O8" s="4" t="str">
        <f>IFERROR(__xludf.DUMMYFUNCTION("""COMPUTED_VALUE"""),"")</f>
        <v/>
      </c>
      <c r="P8" s="4" t="str">
        <f>IFERROR(__xludf.DUMMYFUNCTION("""COMPUTED_VALUE"""),"")</f>
        <v/>
      </c>
      <c r="Q8" s="4" t="str">
        <f>IFERROR(__xludf.DUMMYFUNCTION("""COMPUTED_VALUE"""),"")</f>
        <v/>
      </c>
      <c r="R8" s="4" t="str">
        <f>IFERROR(__xludf.DUMMYFUNCTION("""COMPUTED_VALUE"""),"")</f>
        <v/>
      </c>
      <c r="S8" s="4" t="str">
        <f>IFERROR(__xludf.DUMMYFUNCTION("""COMPUTED_VALUE"""),"")</f>
        <v/>
      </c>
      <c r="X8" s="4" t="str">
        <f>IFERROR(__xludf.DUMMYFUNCTION("""COMPUTED_VALUE"""),"Romance")</f>
        <v>Romance</v>
      </c>
    </row>
    <row r="9">
      <c r="A9" s="4" t="s">
        <v>33</v>
      </c>
      <c r="B9" s="4">
        <v>100.0</v>
      </c>
      <c r="C9" s="4">
        <v>2.00807262E8</v>
      </c>
      <c r="D9" s="4" t="s">
        <v>34</v>
      </c>
      <c r="E9" s="4" t="s">
        <v>35</v>
      </c>
      <c r="F9" s="4" t="s">
        <v>12</v>
      </c>
      <c r="G9" s="4" t="s">
        <v>13</v>
      </c>
      <c r="H9" s="4">
        <v>2.6E8</v>
      </c>
      <c r="I9" s="4">
        <v>7.8</v>
      </c>
      <c r="L9" s="4" t="str">
        <f>IFERROR(__xludf.DUMMYFUNCTION("""COMPUTED_VALUE"""),"Adventure")</f>
        <v>Adventure</v>
      </c>
      <c r="M9" s="4" t="str">
        <f>IFERROR(__xludf.DUMMYFUNCTION("""COMPUTED_VALUE"""),"Animation")</f>
        <v>Animation</v>
      </c>
      <c r="N9" s="4" t="str">
        <f>IFERROR(__xludf.DUMMYFUNCTION("""COMPUTED_VALUE"""),"Comedy")</f>
        <v>Comedy</v>
      </c>
      <c r="O9" s="4" t="str">
        <f>IFERROR(__xludf.DUMMYFUNCTION("""COMPUTED_VALUE"""),"Family")</f>
        <v>Family</v>
      </c>
      <c r="P9" s="4" t="str">
        <f>IFERROR(__xludf.DUMMYFUNCTION("""COMPUTED_VALUE"""),"Fantasy")</f>
        <v>Fantasy</v>
      </c>
      <c r="Q9" s="4" t="str">
        <f>IFERROR(__xludf.DUMMYFUNCTION("""COMPUTED_VALUE"""),"Musical")</f>
        <v>Musical</v>
      </c>
      <c r="R9" s="4" t="str">
        <f>IFERROR(__xludf.DUMMYFUNCTION("""COMPUTED_VALUE"""),"Romance")</f>
        <v>Romance</v>
      </c>
      <c r="S9" s="4" t="str">
        <f>IFERROR(__xludf.DUMMYFUNCTION("""COMPUTED_VALUE"""),"")</f>
        <v/>
      </c>
      <c r="X9" s="4" t="str">
        <f>IFERROR(__xludf.DUMMYFUNCTION("""COMPUTED_VALUE"""),"Animation")</f>
        <v>Animation</v>
      </c>
    </row>
    <row r="10">
      <c r="A10" s="4" t="s">
        <v>36</v>
      </c>
      <c r="B10" s="4">
        <v>141.0</v>
      </c>
      <c r="C10" s="4">
        <v>4.58991599E8</v>
      </c>
      <c r="D10" s="4" t="s">
        <v>28</v>
      </c>
      <c r="E10" s="4" t="s">
        <v>37</v>
      </c>
      <c r="F10" s="4" t="s">
        <v>12</v>
      </c>
      <c r="G10" s="4" t="s">
        <v>13</v>
      </c>
      <c r="H10" s="4">
        <v>2.5E8</v>
      </c>
      <c r="I10" s="4">
        <v>7.5</v>
      </c>
      <c r="L10" s="4" t="str">
        <f>IFERROR(__xludf.DUMMYFUNCTION("""COMPUTED_VALUE"""),"Action")</f>
        <v>Action</v>
      </c>
      <c r="M10" s="4" t="str">
        <f>IFERROR(__xludf.DUMMYFUNCTION("""COMPUTED_VALUE"""),"Adventure")</f>
        <v>Adventure</v>
      </c>
      <c r="N10" s="4" t="str">
        <f>IFERROR(__xludf.DUMMYFUNCTION("""COMPUTED_VALUE"""),"Sci-Fi")</f>
        <v>Sci-Fi</v>
      </c>
      <c r="O10" s="4" t="str">
        <f>IFERROR(__xludf.DUMMYFUNCTION("""COMPUTED_VALUE"""),"")</f>
        <v/>
      </c>
      <c r="P10" s="4" t="str">
        <f>IFERROR(__xludf.DUMMYFUNCTION("""COMPUTED_VALUE"""),"")</f>
        <v/>
      </c>
      <c r="Q10" s="4" t="str">
        <f>IFERROR(__xludf.DUMMYFUNCTION("""COMPUTED_VALUE"""),"")</f>
        <v/>
      </c>
      <c r="R10" s="4" t="str">
        <f>IFERROR(__xludf.DUMMYFUNCTION("""COMPUTED_VALUE"""),"")</f>
        <v/>
      </c>
      <c r="S10" s="4" t="str">
        <f>IFERROR(__xludf.DUMMYFUNCTION("""COMPUTED_VALUE"""),"")</f>
        <v/>
      </c>
      <c r="X10" s="4" t="str">
        <f>IFERROR(__xludf.DUMMYFUNCTION("""COMPUTED_VALUE"""),"Comedy")</f>
        <v>Comedy</v>
      </c>
    </row>
    <row r="11">
      <c r="A11" s="4" t="s">
        <v>38</v>
      </c>
      <c r="B11" s="4">
        <v>153.0</v>
      </c>
      <c r="C11" s="4">
        <v>3.0195698E8</v>
      </c>
      <c r="D11" s="4" t="s">
        <v>39</v>
      </c>
      <c r="E11" s="4" t="s">
        <v>40</v>
      </c>
      <c r="F11" s="4" t="s">
        <v>12</v>
      </c>
      <c r="G11" s="4" t="s">
        <v>20</v>
      </c>
      <c r="H11" s="4">
        <v>2.5E8</v>
      </c>
      <c r="I11" s="4">
        <v>7.5</v>
      </c>
      <c r="L11" s="4" t="str">
        <f>IFERROR(__xludf.DUMMYFUNCTION("""COMPUTED_VALUE"""),"Adventure")</f>
        <v>Adventure</v>
      </c>
      <c r="M11" s="4" t="str">
        <f>IFERROR(__xludf.DUMMYFUNCTION("""COMPUTED_VALUE"""),"Family")</f>
        <v>Family</v>
      </c>
      <c r="N11" s="4" t="str">
        <f>IFERROR(__xludf.DUMMYFUNCTION("""COMPUTED_VALUE"""),"Fantasy")</f>
        <v>Fantasy</v>
      </c>
      <c r="O11" s="4" t="str">
        <f>IFERROR(__xludf.DUMMYFUNCTION("""COMPUTED_VALUE"""),"Mystery")</f>
        <v>Mystery</v>
      </c>
      <c r="P11" s="4" t="str">
        <f>IFERROR(__xludf.DUMMYFUNCTION("""COMPUTED_VALUE"""),"")</f>
        <v/>
      </c>
      <c r="Q11" s="4" t="str">
        <f>IFERROR(__xludf.DUMMYFUNCTION("""COMPUTED_VALUE"""),"")</f>
        <v/>
      </c>
      <c r="R11" s="4" t="str">
        <f>IFERROR(__xludf.DUMMYFUNCTION("""COMPUTED_VALUE"""),"")</f>
        <v/>
      </c>
      <c r="S11" s="4" t="str">
        <f>IFERROR(__xludf.DUMMYFUNCTION("""COMPUTED_VALUE"""),"")</f>
        <v/>
      </c>
      <c r="X11" s="4" t="str">
        <f>IFERROR(__xludf.DUMMYFUNCTION("""COMPUTED_VALUE"""),"Family")</f>
        <v>Family</v>
      </c>
    </row>
    <row r="12">
      <c r="A12" s="4" t="s">
        <v>41</v>
      </c>
      <c r="B12" s="4">
        <v>183.0</v>
      </c>
      <c r="C12" s="4">
        <v>3.30249062E8</v>
      </c>
      <c r="D12" s="4" t="s">
        <v>28</v>
      </c>
      <c r="E12" s="4" t="s">
        <v>42</v>
      </c>
      <c r="F12" s="4" t="s">
        <v>12</v>
      </c>
      <c r="G12" s="4" t="s">
        <v>13</v>
      </c>
      <c r="H12" s="4">
        <v>2.5E8</v>
      </c>
      <c r="I12" s="4">
        <v>6.9</v>
      </c>
      <c r="L12" s="4" t="str">
        <f>IFERROR(__xludf.DUMMYFUNCTION("""COMPUTED_VALUE"""),"Action")</f>
        <v>Action</v>
      </c>
      <c r="M12" s="4" t="str">
        <f>IFERROR(__xludf.DUMMYFUNCTION("""COMPUTED_VALUE"""),"Adventure")</f>
        <v>Adventure</v>
      </c>
      <c r="N12" s="4" t="str">
        <f>IFERROR(__xludf.DUMMYFUNCTION("""COMPUTED_VALUE"""),"Sci-Fi")</f>
        <v>Sci-Fi</v>
      </c>
      <c r="O12" s="4" t="str">
        <f>IFERROR(__xludf.DUMMYFUNCTION("""COMPUTED_VALUE"""),"")</f>
        <v/>
      </c>
      <c r="P12" s="4" t="str">
        <f>IFERROR(__xludf.DUMMYFUNCTION("""COMPUTED_VALUE"""),"")</f>
        <v/>
      </c>
      <c r="Q12" s="4" t="str">
        <f>IFERROR(__xludf.DUMMYFUNCTION("""COMPUTED_VALUE"""),"")</f>
        <v/>
      </c>
      <c r="R12" s="4" t="str">
        <f>IFERROR(__xludf.DUMMYFUNCTION("""COMPUTED_VALUE"""),"")</f>
        <v/>
      </c>
      <c r="S12" s="4" t="str">
        <f>IFERROR(__xludf.DUMMYFUNCTION("""COMPUTED_VALUE"""),"")</f>
        <v/>
      </c>
      <c r="X12" s="4" t="str">
        <f>IFERROR(__xludf.DUMMYFUNCTION("""COMPUTED_VALUE"""),"Musical")</f>
        <v>Musical</v>
      </c>
    </row>
    <row r="13">
      <c r="A13" s="4" t="s">
        <v>43</v>
      </c>
      <c r="B13" s="4">
        <v>169.0</v>
      </c>
      <c r="C13" s="4">
        <v>2.00069408E8</v>
      </c>
      <c r="D13" s="4" t="s">
        <v>28</v>
      </c>
      <c r="E13" s="4" t="s">
        <v>44</v>
      </c>
      <c r="F13" s="4" t="s">
        <v>12</v>
      </c>
      <c r="G13" s="4" t="s">
        <v>13</v>
      </c>
      <c r="H13" s="4">
        <v>2.09E8</v>
      </c>
      <c r="I13" s="4">
        <v>6.1</v>
      </c>
      <c r="L13" s="4" t="str">
        <f>IFERROR(__xludf.DUMMYFUNCTION("""COMPUTED_VALUE"""),"Action")</f>
        <v>Action</v>
      </c>
      <c r="M13" s="4" t="str">
        <f>IFERROR(__xludf.DUMMYFUNCTION("""COMPUTED_VALUE"""),"Adventure")</f>
        <v>Adventure</v>
      </c>
      <c r="N13" s="4" t="str">
        <f>IFERROR(__xludf.DUMMYFUNCTION("""COMPUTED_VALUE"""),"Sci-Fi")</f>
        <v>Sci-Fi</v>
      </c>
      <c r="O13" s="4" t="str">
        <f>IFERROR(__xludf.DUMMYFUNCTION("""COMPUTED_VALUE"""),"")</f>
        <v/>
      </c>
      <c r="P13" s="4" t="str">
        <f>IFERROR(__xludf.DUMMYFUNCTION("""COMPUTED_VALUE"""),"")</f>
        <v/>
      </c>
      <c r="Q13" s="4" t="str">
        <f>IFERROR(__xludf.DUMMYFUNCTION("""COMPUTED_VALUE"""),"")</f>
        <v/>
      </c>
      <c r="R13" s="4" t="str">
        <f>IFERROR(__xludf.DUMMYFUNCTION("""COMPUTED_VALUE"""),"")</f>
        <v/>
      </c>
      <c r="S13" s="4" t="str">
        <f>IFERROR(__xludf.DUMMYFUNCTION("""COMPUTED_VALUE"""),"")</f>
        <v/>
      </c>
      <c r="X13" s="4" t="str">
        <f>IFERROR(__xludf.DUMMYFUNCTION("""COMPUTED_VALUE"""),"Mystery")</f>
        <v>Mystery</v>
      </c>
    </row>
    <row r="14">
      <c r="A14" s="4" t="s">
        <v>45</v>
      </c>
      <c r="B14" s="4">
        <v>106.0</v>
      </c>
      <c r="C14" s="4">
        <v>1.68368427E8</v>
      </c>
      <c r="D14" s="4" t="s">
        <v>46</v>
      </c>
      <c r="E14" s="4" t="s">
        <v>47</v>
      </c>
      <c r="F14" s="4" t="s">
        <v>12</v>
      </c>
      <c r="G14" s="4" t="s">
        <v>20</v>
      </c>
      <c r="H14" s="4">
        <v>2.0E8</v>
      </c>
      <c r="I14" s="4">
        <v>6.7</v>
      </c>
      <c r="L14" s="4" t="str">
        <f>IFERROR(__xludf.DUMMYFUNCTION("""COMPUTED_VALUE"""),"Action")</f>
        <v>Action</v>
      </c>
      <c r="M14" s="4" t="str">
        <f>IFERROR(__xludf.DUMMYFUNCTION("""COMPUTED_VALUE"""),"Adventure")</f>
        <v>Adventure</v>
      </c>
      <c r="N14" s="4" t="str">
        <f>IFERROR(__xludf.DUMMYFUNCTION("""COMPUTED_VALUE"""),"")</f>
        <v/>
      </c>
      <c r="O14" s="4" t="str">
        <f>IFERROR(__xludf.DUMMYFUNCTION("""COMPUTED_VALUE"""),"")</f>
        <v/>
      </c>
      <c r="P14" s="4" t="str">
        <f>IFERROR(__xludf.DUMMYFUNCTION("""COMPUTED_VALUE"""),"")</f>
        <v/>
      </c>
      <c r="Q14" s="4" t="str">
        <f>IFERROR(__xludf.DUMMYFUNCTION("""COMPUTED_VALUE"""),"")</f>
        <v/>
      </c>
      <c r="R14" s="4" t="str">
        <f>IFERROR(__xludf.DUMMYFUNCTION("""COMPUTED_VALUE"""),"")</f>
        <v/>
      </c>
      <c r="S14" s="4" t="str">
        <f>IFERROR(__xludf.DUMMYFUNCTION("""COMPUTED_VALUE"""),"")</f>
        <v/>
      </c>
      <c r="X14" s="4" t="str">
        <f>IFERROR(__xludf.DUMMYFUNCTION("""COMPUTED_VALUE"""),"Western")</f>
        <v>Western</v>
      </c>
    </row>
    <row r="15">
      <c r="A15" s="4" t="s">
        <v>14</v>
      </c>
      <c r="B15" s="4">
        <v>151.0</v>
      </c>
      <c r="C15" s="4">
        <v>4.23032628E8</v>
      </c>
      <c r="D15" s="4" t="s">
        <v>15</v>
      </c>
      <c r="E15" s="4" t="s">
        <v>48</v>
      </c>
      <c r="F15" s="4" t="s">
        <v>12</v>
      </c>
      <c r="G15" s="4" t="s">
        <v>13</v>
      </c>
      <c r="H15" s="4">
        <v>2.25E8</v>
      </c>
      <c r="I15" s="4">
        <v>7.3</v>
      </c>
      <c r="L15" s="4" t="str">
        <f>IFERROR(__xludf.DUMMYFUNCTION("""COMPUTED_VALUE"""),"Action")</f>
        <v>Action</v>
      </c>
      <c r="M15" s="4" t="str">
        <f>IFERROR(__xludf.DUMMYFUNCTION("""COMPUTED_VALUE"""),"Adventure")</f>
        <v>Adventure</v>
      </c>
      <c r="N15" s="4" t="str">
        <f>IFERROR(__xludf.DUMMYFUNCTION("""COMPUTED_VALUE"""),"Fantasy")</f>
        <v>Fantasy</v>
      </c>
      <c r="O15" s="4" t="str">
        <f>IFERROR(__xludf.DUMMYFUNCTION("""COMPUTED_VALUE"""),"")</f>
        <v/>
      </c>
      <c r="P15" s="4" t="str">
        <f>IFERROR(__xludf.DUMMYFUNCTION("""COMPUTED_VALUE"""),"")</f>
        <v/>
      </c>
      <c r="Q15" s="4" t="str">
        <f>IFERROR(__xludf.DUMMYFUNCTION("""COMPUTED_VALUE"""),"")</f>
        <v/>
      </c>
      <c r="R15" s="4" t="str">
        <f>IFERROR(__xludf.DUMMYFUNCTION("""COMPUTED_VALUE"""),"")</f>
        <v/>
      </c>
      <c r="S15" s="4" t="str">
        <f>IFERROR(__xludf.DUMMYFUNCTION("""COMPUTED_VALUE"""),"")</f>
        <v/>
      </c>
      <c r="X15" s="4" t="str">
        <f>IFERROR(__xludf.DUMMYFUNCTION("""COMPUTED_VALUE"""),"Drama")</f>
        <v>Drama</v>
      </c>
    </row>
    <row r="16">
      <c r="A16" s="4" t="s">
        <v>14</v>
      </c>
      <c r="B16" s="4">
        <v>150.0</v>
      </c>
      <c r="C16" s="4">
        <v>8.928991E7</v>
      </c>
      <c r="D16" s="4" t="s">
        <v>49</v>
      </c>
      <c r="E16" s="4" t="s">
        <v>50</v>
      </c>
      <c r="F16" s="4" t="s">
        <v>12</v>
      </c>
      <c r="G16" s="4" t="s">
        <v>13</v>
      </c>
      <c r="H16" s="4">
        <v>2.15E8</v>
      </c>
      <c r="I16" s="4">
        <v>6.5</v>
      </c>
      <c r="L16" s="4" t="str">
        <f>IFERROR(__xludf.DUMMYFUNCTION("""COMPUTED_VALUE"""),"Action")</f>
        <v>Action</v>
      </c>
      <c r="M16" s="4" t="str">
        <f>IFERROR(__xludf.DUMMYFUNCTION("""COMPUTED_VALUE"""),"Adventure")</f>
        <v>Adventure</v>
      </c>
      <c r="N16" s="4" t="str">
        <f>IFERROR(__xludf.DUMMYFUNCTION("""COMPUTED_VALUE"""),"Western")</f>
        <v>Western</v>
      </c>
      <c r="O16" s="4" t="str">
        <f>IFERROR(__xludf.DUMMYFUNCTION("""COMPUTED_VALUE"""),"")</f>
        <v/>
      </c>
      <c r="P16" s="4" t="str">
        <f>IFERROR(__xludf.DUMMYFUNCTION("""COMPUTED_VALUE"""),"")</f>
        <v/>
      </c>
      <c r="Q16" s="4" t="str">
        <f>IFERROR(__xludf.DUMMYFUNCTION("""COMPUTED_VALUE"""),"")</f>
        <v/>
      </c>
      <c r="R16" s="4" t="str">
        <f>IFERROR(__xludf.DUMMYFUNCTION("""COMPUTED_VALUE"""),"")</f>
        <v/>
      </c>
      <c r="S16" s="4" t="str">
        <f>IFERROR(__xludf.DUMMYFUNCTION("""COMPUTED_VALUE"""),"")</f>
        <v/>
      </c>
      <c r="X16" s="4" t="str">
        <f>IFERROR(__xludf.DUMMYFUNCTION("""COMPUTED_VALUE"""),"History")</f>
        <v>History</v>
      </c>
    </row>
    <row r="17">
      <c r="A17" s="4" t="s">
        <v>41</v>
      </c>
      <c r="B17" s="4">
        <v>143.0</v>
      </c>
      <c r="C17" s="4">
        <v>2.91021565E8</v>
      </c>
      <c r="D17" s="4" t="s">
        <v>10</v>
      </c>
      <c r="E17" s="4" t="s">
        <v>51</v>
      </c>
      <c r="F17" s="4" t="s">
        <v>12</v>
      </c>
      <c r="G17" s="4" t="s">
        <v>13</v>
      </c>
      <c r="H17" s="4">
        <v>2.25E8</v>
      </c>
      <c r="I17" s="4">
        <v>7.2</v>
      </c>
      <c r="L17" s="4" t="str">
        <f>IFERROR(__xludf.DUMMYFUNCTION("""COMPUTED_VALUE"""),"Action")</f>
        <v>Action</v>
      </c>
      <c r="M17" s="4" t="str">
        <f>IFERROR(__xludf.DUMMYFUNCTION("""COMPUTED_VALUE"""),"Adventure")</f>
        <v>Adventure</v>
      </c>
      <c r="N17" s="4" t="str">
        <f>IFERROR(__xludf.DUMMYFUNCTION("""COMPUTED_VALUE"""),"Fantasy")</f>
        <v>Fantasy</v>
      </c>
      <c r="O17" s="4" t="str">
        <f>IFERROR(__xludf.DUMMYFUNCTION("""COMPUTED_VALUE"""),"Sci-Fi")</f>
        <v>Sci-Fi</v>
      </c>
      <c r="P17" s="4" t="str">
        <f>IFERROR(__xludf.DUMMYFUNCTION("""COMPUTED_VALUE"""),"")</f>
        <v/>
      </c>
      <c r="Q17" s="4" t="str">
        <f>IFERROR(__xludf.DUMMYFUNCTION("""COMPUTED_VALUE"""),"")</f>
        <v/>
      </c>
      <c r="R17" s="4" t="str">
        <f>IFERROR(__xludf.DUMMYFUNCTION("""COMPUTED_VALUE"""),"")</f>
        <v/>
      </c>
      <c r="S17" s="4" t="str">
        <f>IFERROR(__xludf.DUMMYFUNCTION("""COMPUTED_VALUE"""),"")</f>
        <v/>
      </c>
      <c r="X17" s="4" t="str">
        <f>IFERROR(__xludf.DUMMYFUNCTION("""COMPUTED_VALUE"""),"Sport")</f>
        <v>Sport</v>
      </c>
    </row>
    <row r="18">
      <c r="A18" s="4" t="s">
        <v>52</v>
      </c>
      <c r="B18" s="4">
        <v>150.0</v>
      </c>
      <c r="C18" s="4">
        <v>1.41614023E8</v>
      </c>
      <c r="D18" s="4" t="s">
        <v>53</v>
      </c>
      <c r="E18" s="4" t="s">
        <v>54</v>
      </c>
      <c r="F18" s="4" t="s">
        <v>12</v>
      </c>
      <c r="G18" s="4" t="s">
        <v>13</v>
      </c>
      <c r="H18" s="4">
        <v>2.25E8</v>
      </c>
      <c r="I18" s="4">
        <v>6.6</v>
      </c>
      <c r="L18" s="4" t="str">
        <f>IFERROR(__xludf.DUMMYFUNCTION("""COMPUTED_VALUE"""),"Action")</f>
        <v>Action</v>
      </c>
      <c r="M18" s="4" t="str">
        <f>IFERROR(__xludf.DUMMYFUNCTION("""COMPUTED_VALUE"""),"Adventure")</f>
        <v>Adventure</v>
      </c>
      <c r="N18" s="4" t="str">
        <f>IFERROR(__xludf.DUMMYFUNCTION("""COMPUTED_VALUE"""),"Family")</f>
        <v>Family</v>
      </c>
      <c r="O18" s="4" t="str">
        <f>IFERROR(__xludf.DUMMYFUNCTION("""COMPUTED_VALUE"""),"Fantasy")</f>
        <v>Fantasy</v>
      </c>
      <c r="P18" s="4" t="str">
        <f>IFERROR(__xludf.DUMMYFUNCTION("""COMPUTED_VALUE"""),"")</f>
        <v/>
      </c>
      <c r="Q18" s="4" t="str">
        <f>IFERROR(__xludf.DUMMYFUNCTION("""COMPUTED_VALUE"""),"")</f>
        <v/>
      </c>
      <c r="R18" s="4" t="str">
        <f>IFERROR(__xludf.DUMMYFUNCTION("""COMPUTED_VALUE"""),"")</f>
        <v/>
      </c>
      <c r="S18" s="4" t="str">
        <f>IFERROR(__xludf.DUMMYFUNCTION("""COMPUTED_VALUE"""),"")</f>
        <v/>
      </c>
      <c r="X18" s="4" t="str">
        <f>IFERROR(__xludf.DUMMYFUNCTION("""COMPUTED_VALUE"""),"Crime")</f>
        <v>Crime</v>
      </c>
    </row>
    <row r="19">
      <c r="A19" s="4" t="s">
        <v>36</v>
      </c>
      <c r="B19" s="4">
        <v>173.0</v>
      </c>
      <c r="C19" s="4">
        <v>6.23279547E8</v>
      </c>
      <c r="D19" s="4" t="s">
        <v>28</v>
      </c>
      <c r="E19" s="4" t="s">
        <v>55</v>
      </c>
      <c r="F19" s="4" t="s">
        <v>12</v>
      </c>
      <c r="G19" s="4" t="s">
        <v>13</v>
      </c>
      <c r="H19" s="4">
        <v>2.2E8</v>
      </c>
      <c r="I19" s="4">
        <v>8.1</v>
      </c>
      <c r="L19" s="4" t="str">
        <f>IFERROR(__xludf.DUMMYFUNCTION("""COMPUTED_VALUE"""),"Action")</f>
        <v>Action</v>
      </c>
      <c r="M19" s="4" t="str">
        <f>IFERROR(__xludf.DUMMYFUNCTION("""COMPUTED_VALUE"""),"Adventure")</f>
        <v>Adventure</v>
      </c>
      <c r="N19" s="4" t="str">
        <f>IFERROR(__xludf.DUMMYFUNCTION("""COMPUTED_VALUE"""),"Sci-Fi")</f>
        <v>Sci-Fi</v>
      </c>
      <c r="O19" s="4" t="str">
        <f>IFERROR(__xludf.DUMMYFUNCTION("""COMPUTED_VALUE"""),"")</f>
        <v/>
      </c>
      <c r="P19" s="4" t="str">
        <f>IFERROR(__xludf.DUMMYFUNCTION("""COMPUTED_VALUE"""),"")</f>
        <v/>
      </c>
      <c r="Q19" s="4" t="str">
        <f>IFERROR(__xludf.DUMMYFUNCTION("""COMPUTED_VALUE"""),"")</f>
        <v/>
      </c>
      <c r="R19" s="4" t="str">
        <f>IFERROR(__xludf.DUMMYFUNCTION("""COMPUTED_VALUE"""),"")</f>
        <v/>
      </c>
      <c r="S19" s="4" t="str">
        <f>IFERROR(__xludf.DUMMYFUNCTION("""COMPUTED_VALUE"""),"")</f>
        <v/>
      </c>
      <c r="X19" s="4" t="str">
        <f>IFERROR(__xludf.DUMMYFUNCTION("""COMPUTED_VALUE"""),"Horror")</f>
        <v>Horror</v>
      </c>
    </row>
    <row r="20">
      <c r="A20" s="4" t="s">
        <v>56</v>
      </c>
      <c r="B20" s="4">
        <v>136.0</v>
      </c>
      <c r="C20" s="4">
        <v>2.41063875E8</v>
      </c>
      <c r="D20" s="4" t="s">
        <v>15</v>
      </c>
      <c r="E20" s="4" t="s">
        <v>57</v>
      </c>
      <c r="F20" s="4" t="s">
        <v>12</v>
      </c>
      <c r="G20" s="4" t="s">
        <v>13</v>
      </c>
      <c r="H20" s="4">
        <v>2.5E8</v>
      </c>
      <c r="I20" s="4">
        <v>6.7</v>
      </c>
      <c r="L20" s="4" t="str">
        <f>IFERROR(__xludf.DUMMYFUNCTION("""COMPUTED_VALUE"""),"Action")</f>
        <v>Action</v>
      </c>
      <c r="M20" s="4" t="str">
        <f>IFERROR(__xludf.DUMMYFUNCTION("""COMPUTED_VALUE"""),"Adventure")</f>
        <v>Adventure</v>
      </c>
      <c r="N20" s="4" t="str">
        <f>IFERROR(__xludf.DUMMYFUNCTION("""COMPUTED_VALUE"""),"Fantasy")</f>
        <v>Fantasy</v>
      </c>
      <c r="O20" s="4" t="str">
        <f>IFERROR(__xludf.DUMMYFUNCTION("""COMPUTED_VALUE"""),"")</f>
        <v/>
      </c>
      <c r="P20" s="4" t="str">
        <f>IFERROR(__xludf.DUMMYFUNCTION("""COMPUTED_VALUE"""),"")</f>
        <v/>
      </c>
      <c r="Q20" s="4" t="str">
        <f>IFERROR(__xludf.DUMMYFUNCTION("""COMPUTED_VALUE"""),"")</f>
        <v/>
      </c>
      <c r="R20" s="4" t="str">
        <f>IFERROR(__xludf.DUMMYFUNCTION("""COMPUTED_VALUE"""),"")</f>
        <v/>
      </c>
      <c r="S20" s="4" t="str">
        <f>IFERROR(__xludf.DUMMYFUNCTION("""COMPUTED_VALUE"""),"")</f>
        <v/>
      </c>
      <c r="X20" s="4" t="str">
        <f>IFERROR(__xludf.DUMMYFUNCTION("""COMPUTED_VALUE"""),"War")</f>
        <v>War</v>
      </c>
    </row>
    <row r="21">
      <c r="A21" s="4" t="s">
        <v>58</v>
      </c>
      <c r="B21" s="4">
        <v>106.0</v>
      </c>
      <c r="C21" s="4">
        <v>1.79020854E8</v>
      </c>
      <c r="D21" s="4" t="s">
        <v>59</v>
      </c>
      <c r="E21" s="4" t="s">
        <v>60</v>
      </c>
      <c r="F21" s="4" t="s">
        <v>12</v>
      </c>
      <c r="G21" s="4" t="s">
        <v>13</v>
      </c>
      <c r="H21" s="4">
        <v>2.25E8</v>
      </c>
      <c r="I21" s="4">
        <v>6.8</v>
      </c>
      <c r="L21" s="4" t="str">
        <f>IFERROR(__xludf.DUMMYFUNCTION("""COMPUTED_VALUE"""),"Action")</f>
        <v>Action</v>
      </c>
      <c r="M21" s="4" t="str">
        <f>IFERROR(__xludf.DUMMYFUNCTION("""COMPUTED_VALUE"""),"Adventure")</f>
        <v>Adventure</v>
      </c>
      <c r="N21" s="4" t="str">
        <f>IFERROR(__xludf.DUMMYFUNCTION("""COMPUTED_VALUE"""),"Comedy")</f>
        <v>Comedy</v>
      </c>
      <c r="O21" s="4" t="str">
        <f>IFERROR(__xludf.DUMMYFUNCTION("""COMPUTED_VALUE"""),"Family")</f>
        <v>Family</v>
      </c>
      <c r="P21" s="4" t="str">
        <f>IFERROR(__xludf.DUMMYFUNCTION("""COMPUTED_VALUE"""),"Fantasy")</f>
        <v>Fantasy</v>
      </c>
      <c r="Q21" s="4" t="str">
        <f>IFERROR(__xludf.DUMMYFUNCTION("""COMPUTED_VALUE"""),"Sci-Fi")</f>
        <v>Sci-Fi</v>
      </c>
      <c r="R21" s="4" t="str">
        <f>IFERROR(__xludf.DUMMYFUNCTION("""COMPUTED_VALUE"""),"")</f>
        <v/>
      </c>
      <c r="S21" s="4" t="str">
        <f>IFERROR(__xludf.DUMMYFUNCTION("""COMPUTED_VALUE"""),"")</f>
        <v/>
      </c>
      <c r="X21" s="4" t="str">
        <f>IFERROR(__xludf.DUMMYFUNCTION("""COMPUTED_VALUE"""),"Biography")</f>
        <v>Biography</v>
      </c>
    </row>
    <row r="22">
      <c r="A22" s="4" t="s">
        <v>61</v>
      </c>
      <c r="B22" s="4">
        <v>164.0</v>
      </c>
      <c r="C22" s="4">
        <v>2.5510837E8</v>
      </c>
      <c r="D22" s="4" t="s">
        <v>62</v>
      </c>
      <c r="E22" s="4" t="s">
        <v>63</v>
      </c>
      <c r="F22" s="4" t="s">
        <v>12</v>
      </c>
      <c r="G22" s="4" t="s">
        <v>64</v>
      </c>
      <c r="H22" s="4">
        <v>2.5E8</v>
      </c>
      <c r="I22" s="4">
        <v>7.5</v>
      </c>
      <c r="L22" s="4" t="str">
        <f>IFERROR(__xludf.DUMMYFUNCTION("""COMPUTED_VALUE"""),"Adventure")</f>
        <v>Adventure</v>
      </c>
      <c r="M22" s="4" t="str">
        <f>IFERROR(__xludf.DUMMYFUNCTION("""COMPUTED_VALUE"""),"Fantasy")</f>
        <v>Fantasy</v>
      </c>
      <c r="N22" s="4" t="str">
        <f>IFERROR(__xludf.DUMMYFUNCTION("""COMPUTED_VALUE"""),"")</f>
        <v/>
      </c>
      <c r="O22" s="4" t="str">
        <f>IFERROR(__xludf.DUMMYFUNCTION("""COMPUTED_VALUE"""),"")</f>
        <v/>
      </c>
      <c r="P22" s="4" t="str">
        <f>IFERROR(__xludf.DUMMYFUNCTION("""COMPUTED_VALUE"""),"")</f>
        <v/>
      </c>
      <c r="Q22" s="4" t="str">
        <f>IFERROR(__xludf.DUMMYFUNCTION("""COMPUTED_VALUE"""),"")</f>
        <v/>
      </c>
      <c r="R22" s="4" t="str">
        <f>IFERROR(__xludf.DUMMYFUNCTION("""COMPUTED_VALUE"""),"")</f>
        <v/>
      </c>
      <c r="S22" s="4" t="str">
        <f>IFERROR(__xludf.DUMMYFUNCTION("""COMPUTED_VALUE"""),"")</f>
        <v/>
      </c>
      <c r="X22" s="4" t="str">
        <f>IFERROR(__xludf.DUMMYFUNCTION("""COMPUTED_VALUE"""),"Music")</f>
        <v>Music</v>
      </c>
    </row>
    <row r="23">
      <c r="A23" s="4" t="s">
        <v>65</v>
      </c>
      <c r="B23" s="4">
        <v>153.0</v>
      </c>
      <c r="C23" s="4">
        <v>2.62030663E8</v>
      </c>
      <c r="D23" s="4" t="s">
        <v>15</v>
      </c>
      <c r="E23" s="4" t="s">
        <v>66</v>
      </c>
      <c r="F23" s="4" t="s">
        <v>12</v>
      </c>
      <c r="G23" s="4" t="s">
        <v>13</v>
      </c>
      <c r="H23" s="4">
        <v>2.3E8</v>
      </c>
      <c r="I23" s="4">
        <v>7.0</v>
      </c>
      <c r="L23" s="4" t="str">
        <f>IFERROR(__xludf.DUMMYFUNCTION("""COMPUTED_VALUE"""),"Action")</f>
        <v>Action</v>
      </c>
      <c r="M23" s="4" t="str">
        <f>IFERROR(__xludf.DUMMYFUNCTION("""COMPUTED_VALUE"""),"Adventure")</f>
        <v>Adventure</v>
      </c>
      <c r="N23" s="4" t="str">
        <f>IFERROR(__xludf.DUMMYFUNCTION("""COMPUTED_VALUE"""),"Fantasy")</f>
        <v>Fantasy</v>
      </c>
      <c r="O23" s="4" t="str">
        <f>IFERROR(__xludf.DUMMYFUNCTION("""COMPUTED_VALUE"""),"")</f>
        <v/>
      </c>
      <c r="P23" s="4" t="str">
        <f>IFERROR(__xludf.DUMMYFUNCTION("""COMPUTED_VALUE"""),"")</f>
        <v/>
      </c>
      <c r="Q23" s="4" t="str">
        <f>IFERROR(__xludf.DUMMYFUNCTION("""COMPUTED_VALUE"""),"")</f>
        <v/>
      </c>
      <c r="R23" s="4" t="str">
        <f>IFERROR(__xludf.DUMMYFUNCTION("""COMPUTED_VALUE"""),"")</f>
        <v/>
      </c>
      <c r="S23" s="4" t="str">
        <f>IFERROR(__xludf.DUMMYFUNCTION("""COMPUTED_VALUE"""),"")</f>
        <v/>
      </c>
      <c r="X23" s="4" t="str">
        <f>IFERROR(__xludf.DUMMYFUNCTION("""COMPUTED_VALUE"""),"Game-Show")</f>
        <v>Game-Show</v>
      </c>
    </row>
    <row r="24">
      <c r="A24" s="4" t="s">
        <v>67</v>
      </c>
      <c r="B24" s="4">
        <v>156.0</v>
      </c>
      <c r="C24" s="4">
        <v>1.05219735E8</v>
      </c>
      <c r="D24" s="4" t="s">
        <v>68</v>
      </c>
      <c r="E24" s="4" t="s">
        <v>69</v>
      </c>
      <c r="F24" s="4" t="s">
        <v>12</v>
      </c>
      <c r="G24" s="4" t="s">
        <v>13</v>
      </c>
      <c r="H24" s="4">
        <v>2.0E8</v>
      </c>
      <c r="I24" s="4">
        <v>6.7</v>
      </c>
      <c r="L24" s="4" t="str">
        <f>IFERROR(__xludf.DUMMYFUNCTION("""COMPUTED_VALUE"""),"Action")</f>
        <v>Action</v>
      </c>
      <c r="M24" s="4" t="str">
        <f>IFERROR(__xludf.DUMMYFUNCTION("""COMPUTED_VALUE"""),"Adventure")</f>
        <v>Adventure</v>
      </c>
      <c r="N24" s="4" t="str">
        <f>IFERROR(__xludf.DUMMYFUNCTION("""COMPUTED_VALUE"""),"Drama")</f>
        <v>Drama</v>
      </c>
      <c r="O24" s="4" t="str">
        <f>IFERROR(__xludf.DUMMYFUNCTION("""COMPUTED_VALUE"""),"History")</f>
        <v>History</v>
      </c>
      <c r="P24" s="4" t="str">
        <f>IFERROR(__xludf.DUMMYFUNCTION("""COMPUTED_VALUE"""),"")</f>
        <v/>
      </c>
      <c r="Q24" s="4" t="str">
        <f>IFERROR(__xludf.DUMMYFUNCTION("""COMPUTED_VALUE"""),"")</f>
        <v/>
      </c>
      <c r="R24" s="4" t="str">
        <f>IFERROR(__xludf.DUMMYFUNCTION("""COMPUTED_VALUE"""),"")</f>
        <v/>
      </c>
      <c r="S24" s="4" t="str">
        <f>IFERROR(__xludf.DUMMYFUNCTION("""COMPUTED_VALUE"""),"")</f>
        <v/>
      </c>
      <c r="X24" s="4" t="str">
        <f>IFERROR(__xludf.DUMMYFUNCTION("""COMPUTED_VALUE"""),"Reality-TV")</f>
        <v>Reality-TV</v>
      </c>
    </row>
    <row r="25">
      <c r="A25" s="4" t="s">
        <v>61</v>
      </c>
      <c r="B25" s="4">
        <v>186.0</v>
      </c>
      <c r="C25" s="4">
        <v>2.58355354E8</v>
      </c>
      <c r="D25" s="4" t="s">
        <v>62</v>
      </c>
      <c r="E25" s="4" t="s">
        <v>70</v>
      </c>
      <c r="F25" s="4" t="s">
        <v>12</v>
      </c>
      <c r="G25" s="4" t="s">
        <v>13</v>
      </c>
      <c r="H25" s="4">
        <v>2.25E8</v>
      </c>
      <c r="I25" s="4">
        <v>7.9</v>
      </c>
      <c r="L25" s="4" t="str">
        <f>IFERROR(__xludf.DUMMYFUNCTION("""COMPUTED_VALUE"""),"Adventure")</f>
        <v>Adventure</v>
      </c>
      <c r="M25" s="4" t="str">
        <f>IFERROR(__xludf.DUMMYFUNCTION("""COMPUTED_VALUE"""),"Fantasy")</f>
        <v>Fantasy</v>
      </c>
      <c r="N25" s="4" t="str">
        <f>IFERROR(__xludf.DUMMYFUNCTION("""COMPUTED_VALUE"""),"")</f>
        <v/>
      </c>
      <c r="O25" s="4" t="str">
        <f>IFERROR(__xludf.DUMMYFUNCTION("""COMPUTED_VALUE"""),"")</f>
        <v/>
      </c>
      <c r="P25" s="4" t="str">
        <f>IFERROR(__xludf.DUMMYFUNCTION("""COMPUTED_VALUE"""),"")</f>
        <v/>
      </c>
      <c r="Q25" s="4" t="str">
        <f>IFERROR(__xludf.DUMMYFUNCTION("""COMPUTED_VALUE"""),"")</f>
        <v/>
      </c>
      <c r="R25" s="4" t="str">
        <f>IFERROR(__xludf.DUMMYFUNCTION("""COMPUTED_VALUE"""),"")</f>
        <v/>
      </c>
      <c r="S25" s="4" t="str">
        <f>IFERROR(__xludf.DUMMYFUNCTION("""COMPUTED_VALUE"""),"")</f>
        <v/>
      </c>
      <c r="X25" s="4" t="str">
        <f>IFERROR(__xludf.DUMMYFUNCTION("""COMPUTED_VALUE"""),"News")</f>
        <v>News</v>
      </c>
    </row>
    <row r="26">
      <c r="A26" s="4" t="s">
        <v>71</v>
      </c>
      <c r="B26" s="4">
        <v>113.0</v>
      </c>
      <c r="C26" s="4">
        <v>7.0083519E7</v>
      </c>
      <c r="D26" s="4" t="s">
        <v>72</v>
      </c>
      <c r="E26" s="4" t="s">
        <v>73</v>
      </c>
      <c r="F26" s="4" t="s">
        <v>12</v>
      </c>
      <c r="G26" s="4" t="s">
        <v>13</v>
      </c>
      <c r="H26" s="4">
        <v>1.8E8</v>
      </c>
      <c r="I26" s="4">
        <v>6.1</v>
      </c>
      <c r="L26" s="4" t="str">
        <f>IFERROR(__xludf.DUMMYFUNCTION("""COMPUTED_VALUE"""),"Adventure")</f>
        <v>Adventure</v>
      </c>
      <c r="M26" s="4" t="str">
        <f>IFERROR(__xludf.DUMMYFUNCTION("""COMPUTED_VALUE"""),"Family")</f>
        <v>Family</v>
      </c>
      <c r="N26" s="4" t="str">
        <f>IFERROR(__xludf.DUMMYFUNCTION("""COMPUTED_VALUE"""),"Fantasy")</f>
        <v>Fantasy</v>
      </c>
      <c r="O26" s="4" t="str">
        <f>IFERROR(__xludf.DUMMYFUNCTION("""COMPUTED_VALUE"""),"")</f>
        <v/>
      </c>
      <c r="P26" s="4" t="str">
        <f>IFERROR(__xludf.DUMMYFUNCTION("""COMPUTED_VALUE"""),"")</f>
        <v/>
      </c>
      <c r="Q26" s="4" t="str">
        <f>IFERROR(__xludf.DUMMYFUNCTION("""COMPUTED_VALUE"""),"")</f>
        <v/>
      </c>
      <c r="R26" s="4" t="str">
        <f>IFERROR(__xludf.DUMMYFUNCTION("""COMPUTED_VALUE"""),"")</f>
        <v/>
      </c>
      <c r="S26" s="4" t="str">
        <f>IFERROR(__xludf.DUMMYFUNCTION("""COMPUTED_VALUE"""),"")</f>
        <v/>
      </c>
      <c r="X26" s="4" t="str">
        <f>IFERROR(__xludf.DUMMYFUNCTION("""COMPUTED_VALUE"""),"Short")</f>
        <v>Short</v>
      </c>
    </row>
    <row r="27">
      <c r="A27" s="4" t="s">
        <v>61</v>
      </c>
      <c r="B27" s="4">
        <v>201.0</v>
      </c>
      <c r="C27" s="4">
        <v>2.1805126E8</v>
      </c>
      <c r="D27" s="4" t="s">
        <v>74</v>
      </c>
      <c r="E27" s="4" t="s">
        <v>75</v>
      </c>
      <c r="F27" s="4" t="s">
        <v>12</v>
      </c>
      <c r="G27" s="4" t="s">
        <v>64</v>
      </c>
      <c r="H27" s="4">
        <v>2.07E8</v>
      </c>
      <c r="I27" s="4">
        <v>7.2</v>
      </c>
      <c r="L27" s="4" t="str">
        <f>IFERROR(__xludf.DUMMYFUNCTION("""COMPUTED_VALUE"""),"Action")</f>
        <v>Action</v>
      </c>
      <c r="M27" s="4" t="str">
        <f>IFERROR(__xludf.DUMMYFUNCTION("""COMPUTED_VALUE"""),"Adventure")</f>
        <v>Adventure</v>
      </c>
      <c r="N27" s="4" t="str">
        <f>IFERROR(__xludf.DUMMYFUNCTION("""COMPUTED_VALUE"""),"Drama")</f>
        <v>Drama</v>
      </c>
      <c r="O27" s="4" t="str">
        <f>IFERROR(__xludf.DUMMYFUNCTION("""COMPUTED_VALUE"""),"Romance")</f>
        <v>Romance</v>
      </c>
      <c r="P27" s="4" t="str">
        <f>IFERROR(__xludf.DUMMYFUNCTION("""COMPUTED_VALUE"""),"")</f>
        <v/>
      </c>
      <c r="Q27" s="4" t="str">
        <f>IFERROR(__xludf.DUMMYFUNCTION("""COMPUTED_VALUE"""),"")</f>
        <v/>
      </c>
      <c r="R27" s="4" t="str">
        <f>IFERROR(__xludf.DUMMYFUNCTION("""COMPUTED_VALUE"""),"")</f>
        <v/>
      </c>
      <c r="S27" s="4" t="str">
        <f>IFERROR(__xludf.DUMMYFUNCTION("""COMPUTED_VALUE"""),"")</f>
        <v/>
      </c>
      <c r="X27" s="4" t="str">
        <f>IFERROR(__xludf.DUMMYFUNCTION("""COMPUTED_VALUE"""),"Film-Noir")</f>
        <v>Film-Noir</v>
      </c>
    </row>
    <row r="28">
      <c r="A28" s="4" t="s">
        <v>9</v>
      </c>
      <c r="B28" s="4">
        <v>194.0</v>
      </c>
      <c r="C28" s="4">
        <v>6.58672302E8</v>
      </c>
      <c r="D28" s="4" t="s">
        <v>76</v>
      </c>
      <c r="E28" s="4" t="s">
        <v>77</v>
      </c>
      <c r="F28" s="4" t="s">
        <v>12</v>
      </c>
      <c r="G28" s="4" t="s">
        <v>13</v>
      </c>
      <c r="H28" s="4">
        <v>2.0E8</v>
      </c>
      <c r="I28" s="4">
        <v>7.7</v>
      </c>
      <c r="L28" s="4" t="str">
        <f>IFERROR(__xludf.DUMMYFUNCTION("""COMPUTED_VALUE"""),"Drama")</f>
        <v>Drama</v>
      </c>
      <c r="M28" s="4" t="str">
        <f>IFERROR(__xludf.DUMMYFUNCTION("""COMPUTED_VALUE"""),"Romance")</f>
        <v>Romance</v>
      </c>
      <c r="N28" s="4" t="str">
        <f>IFERROR(__xludf.DUMMYFUNCTION("""COMPUTED_VALUE"""),"")</f>
        <v/>
      </c>
      <c r="O28" s="4" t="str">
        <f>IFERROR(__xludf.DUMMYFUNCTION("""COMPUTED_VALUE"""),"")</f>
        <v/>
      </c>
      <c r="P28" s="4" t="str">
        <f>IFERROR(__xludf.DUMMYFUNCTION("""COMPUTED_VALUE"""),"")</f>
        <v/>
      </c>
      <c r="Q28" s="4" t="str">
        <f>IFERROR(__xludf.DUMMYFUNCTION("""COMPUTED_VALUE"""),"")</f>
        <v/>
      </c>
      <c r="R28" s="4" t="str">
        <f>IFERROR(__xludf.DUMMYFUNCTION("""COMPUTED_VALUE"""),"")</f>
        <v/>
      </c>
      <c r="S28" s="4" t="str">
        <f>IFERROR(__xludf.DUMMYFUNCTION("""COMPUTED_VALUE"""),"")</f>
        <v/>
      </c>
    </row>
    <row r="29">
      <c r="A29" s="4" t="s">
        <v>78</v>
      </c>
      <c r="B29" s="4">
        <v>147.0</v>
      </c>
      <c r="C29" s="4">
        <v>4.07197282E8</v>
      </c>
      <c r="D29" s="4" t="s">
        <v>28</v>
      </c>
      <c r="E29" s="4" t="s">
        <v>79</v>
      </c>
      <c r="F29" s="4" t="s">
        <v>12</v>
      </c>
      <c r="G29" s="4" t="s">
        <v>13</v>
      </c>
      <c r="H29" s="4">
        <v>2.5E8</v>
      </c>
      <c r="I29" s="4">
        <v>8.2</v>
      </c>
      <c r="L29" s="4" t="str">
        <f>IFERROR(__xludf.DUMMYFUNCTION("""COMPUTED_VALUE"""),"Action")</f>
        <v>Action</v>
      </c>
      <c r="M29" s="4" t="str">
        <f>IFERROR(__xludf.DUMMYFUNCTION("""COMPUTED_VALUE"""),"Adventure")</f>
        <v>Adventure</v>
      </c>
      <c r="N29" s="4" t="str">
        <f>IFERROR(__xludf.DUMMYFUNCTION("""COMPUTED_VALUE"""),"Sci-Fi")</f>
        <v>Sci-Fi</v>
      </c>
      <c r="O29" s="4" t="str">
        <f>IFERROR(__xludf.DUMMYFUNCTION("""COMPUTED_VALUE"""),"")</f>
        <v/>
      </c>
      <c r="P29" s="4" t="str">
        <f>IFERROR(__xludf.DUMMYFUNCTION("""COMPUTED_VALUE"""),"")</f>
        <v/>
      </c>
      <c r="Q29" s="4" t="str">
        <f>IFERROR(__xludf.DUMMYFUNCTION("""COMPUTED_VALUE"""),"")</f>
        <v/>
      </c>
      <c r="R29" s="4" t="str">
        <f>IFERROR(__xludf.DUMMYFUNCTION("""COMPUTED_VALUE"""),"")</f>
        <v/>
      </c>
      <c r="S29" s="4" t="str">
        <f>IFERROR(__xludf.DUMMYFUNCTION("""COMPUTED_VALUE"""),"")</f>
        <v/>
      </c>
      <c r="X29" s="4" t="str">
        <f>TRIM(MID(SUBSTITUTE($F2, "|", REPT(" ", LEN($F2))), (COLUMN(F1)-1)*LEN($F2)+1, LEN($F2)))</f>
        <v/>
      </c>
    </row>
    <row r="30">
      <c r="A30" s="4" t="s">
        <v>80</v>
      </c>
      <c r="B30" s="4">
        <v>131.0</v>
      </c>
      <c r="C30" s="4">
        <v>6.517316E7</v>
      </c>
      <c r="D30" s="4" t="s">
        <v>81</v>
      </c>
      <c r="E30" s="4" t="s">
        <v>82</v>
      </c>
      <c r="F30" s="4" t="s">
        <v>12</v>
      </c>
      <c r="G30" s="4" t="s">
        <v>13</v>
      </c>
      <c r="H30" s="4">
        <v>2.09E8</v>
      </c>
      <c r="I30" s="4">
        <v>5.9</v>
      </c>
      <c r="L30" s="4" t="str">
        <f>IFERROR(__xludf.DUMMYFUNCTION("""COMPUTED_VALUE"""),"Action")</f>
        <v>Action</v>
      </c>
      <c r="M30" s="4" t="str">
        <f>IFERROR(__xludf.DUMMYFUNCTION("""COMPUTED_VALUE"""),"Adventure")</f>
        <v>Adventure</v>
      </c>
      <c r="N30" s="4" t="str">
        <f>IFERROR(__xludf.DUMMYFUNCTION("""COMPUTED_VALUE"""),"Sci-Fi")</f>
        <v>Sci-Fi</v>
      </c>
      <c r="O30" s="4" t="str">
        <f>IFERROR(__xludf.DUMMYFUNCTION("""COMPUTED_VALUE"""),"Thriller")</f>
        <v>Thriller</v>
      </c>
      <c r="P30" s="4" t="str">
        <f>IFERROR(__xludf.DUMMYFUNCTION("""COMPUTED_VALUE"""),"")</f>
        <v/>
      </c>
      <c r="Q30" s="4" t="str">
        <f>IFERROR(__xludf.DUMMYFUNCTION("""COMPUTED_VALUE"""),"")</f>
        <v/>
      </c>
      <c r="R30" s="4" t="str">
        <f>IFERROR(__xludf.DUMMYFUNCTION("""COMPUTED_VALUE"""),"")</f>
        <v/>
      </c>
      <c r="S30" s="4" t="str">
        <f>IFERROR(__xludf.DUMMYFUNCTION("""COMPUTED_VALUE"""),"")</f>
        <v/>
      </c>
    </row>
    <row r="31">
      <c r="A31" s="4" t="s">
        <v>83</v>
      </c>
      <c r="B31" s="4">
        <v>124.0</v>
      </c>
      <c r="C31" s="4">
        <v>6.52177271E8</v>
      </c>
      <c r="D31" s="4" t="s">
        <v>81</v>
      </c>
      <c r="E31" s="4" t="s">
        <v>84</v>
      </c>
      <c r="F31" s="4" t="s">
        <v>12</v>
      </c>
      <c r="G31" s="4" t="s">
        <v>13</v>
      </c>
      <c r="H31" s="4">
        <v>1.5E8</v>
      </c>
      <c r="I31" s="4">
        <v>7.0</v>
      </c>
      <c r="L31" s="4" t="str">
        <f>IFERROR(__xludf.DUMMYFUNCTION("""COMPUTED_VALUE"""),"Action")</f>
        <v>Action</v>
      </c>
      <c r="M31" s="4" t="str">
        <f>IFERROR(__xludf.DUMMYFUNCTION("""COMPUTED_VALUE"""),"Adventure")</f>
        <v>Adventure</v>
      </c>
      <c r="N31" s="4" t="str">
        <f>IFERROR(__xludf.DUMMYFUNCTION("""COMPUTED_VALUE"""),"Sci-Fi")</f>
        <v>Sci-Fi</v>
      </c>
      <c r="O31" s="4" t="str">
        <f>IFERROR(__xludf.DUMMYFUNCTION("""COMPUTED_VALUE"""),"Thriller")</f>
        <v>Thriller</v>
      </c>
      <c r="P31" s="4" t="str">
        <f>IFERROR(__xludf.DUMMYFUNCTION("""COMPUTED_VALUE"""),"")</f>
        <v/>
      </c>
      <c r="Q31" s="4" t="str">
        <f>IFERROR(__xludf.DUMMYFUNCTION("""COMPUTED_VALUE"""),"")</f>
        <v/>
      </c>
      <c r="R31" s="4" t="str">
        <f>IFERROR(__xludf.DUMMYFUNCTION("""COMPUTED_VALUE"""),"")</f>
        <v/>
      </c>
      <c r="S31" s="4" t="str">
        <f>IFERROR(__xludf.DUMMYFUNCTION("""COMPUTED_VALUE"""),"")</f>
        <v/>
      </c>
    </row>
    <row r="32">
      <c r="A32" s="4" t="s">
        <v>17</v>
      </c>
      <c r="B32" s="4">
        <v>143.0</v>
      </c>
      <c r="C32" s="4">
        <v>3.04360277E8</v>
      </c>
      <c r="D32" s="4" t="s">
        <v>18</v>
      </c>
      <c r="E32" s="4" t="s">
        <v>85</v>
      </c>
      <c r="F32" s="4" t="s">
        <v>12</v>
      </c>
      <c r="G32" s="4" t="s">
        <v>20</v>
      </c>
      <c r="H32" s="4">
        <v>2.0E8</v>
      </c>
      <c r="I32" s="4">
        <v>7.8</v>
      </c>
      <c r="L32" s="4" t="str">
        <f>IFERROR(__xludf.DUMMYFUNCTION("""COMPUTED_VALUE"""),"Action")</f>
        <v>Action</v>
      </c>
      <c r="M32" s="4" t="str">
        <f>IFERROR(__xludf.DUMMYFUNCTION("""COMPUTED_VALUE"""),"Adventure")</f>
        <v>Adventure</v>
      </c>
      <c r="N32" s="4" t="str">
        <f>IFERROR(__xludf.DUMMYFUNCTION("""COMPUTED_VALUE"""),"Thriller")</f>
        <v>Thriller</v>
      </c>
      <c r="O32" s="4" t="str">
        <f>IFERROR(__xludf.DUMMYFUNCTION("""COMPUTED_VALUE"""),"")</f>
        <v/>
      </c>
      <c r="P32" s="4" t="str">
        <f>IFERROR(__xludf.DUMMYFUNCTION("""COMPUTED_VALUE"""),"")</f>
        <v/>
      </c>
      <c r="Q32" s="4" t="str">
        <f>IFERROR(__xludf.DUMMYFUNCTION("""COMPUTED_VALUE"""),"")</f>
        <v/>
      </c>
      <c r="R32" s="4" t="str">
        <f>IFERROR(__xludf.DUMMYFUNCTION("""COMPUTED_VALUE"""),"")</f>
        <v/>
      </c>
      <c r="S32" s="4" t="str">
        <f>IFERROR(__xludf.DUMMYFUNCTION("""COMPUTED_VALUE"""),"")</f>
        <v/>
      </c>
    </row>
    <row r="33">
      <c r="A33" s="4" t="s">
        <v>30</v>
      </c>
      <c r="B33" s="4">
        <v>135.0</v>
      </c>
      <c r="C33" s="4">
        <v>3.73377893E8</v>
      </c>
      <c r="D33" s="4" t="s">
        <v>86</v>
      </c>
      <c r="E33" s="4" t="s">
        <v>87</v>
      </c>
      <c r="F33" s="4" t="s">
        <v>12</v>
      </c>
      <c r="G33" s="4" t="s">
        <v>13</v>
      </c>
      <c r="H33" s="4">
        <v>2.0E8</v>
      </c>
      <c r="I33" s="4">
        <v>7.3</v>
      </c>
      <c r="L33" s="4" t="str">
        <f>IFERROR(__xludf.DUMMYFUNCTION("""COMPUTED_VALUE"""),"Action")</f>
        <v>Action</v>
      </c>
      <c r="M33" s="4" t="str">
        <f>IFERROR(__xludf.DUMMYFUNCTION("""COMPUTED_VALUE"""),"Adventure")</f>
        <v>Adventure</v>
      </c>
      <c r="N33" s="4" t="str">
        <f>IFERROR(__xludf.DUMMYFUNCTION("""COMPUTED_VALUE"""),"Fantasy")</f>
        <v>Fantasy</v>
      </c>
      <c r="O33" s="4" t="str">
        <f>IFERROR(__xludf.DUMMYFUNCTION("""COMPUTED_VALUE"""),"Romance")</f>
        <v>Romance</v>
      </c>
      <c r="P33" s="4" t="str">
        <f>IFERROR(__xludf.DUMMYFUNCTION("""COMPUTED_VALUE"""),"")</f>
        <v/>
      </c>
      <c r="Q33" s="4" t="str">
        <f>IFERROR(__xludf.DUMMYFUNCTION("""COMPUTED_VALUE"""),"")</f>
        <v/>
      </c>
      <c r="R33" s="4" t="str">
        <f>IFERROR(__xludf.DUMMYFUNCTION("""COMPUTED_VALUE"""),"")</f>
        <v/>
      </c>
      <c r="S33" s="4" t="str">
        <f>IFERROR(__xludf.DUMMYFUNCTION("""COMPUTED_VALUE"""),"")</f>
        <v/>
      </c>
    </row>
    <row r="34">
      <c r="A34" s="4" t="s">
        <v>88</v>
      </c>
      <c r="B34" s="4">
        <v>195.0</v>
      </c>
      <c r="C34" s="4">
        <v>4.08992272E8</v>
      </c>
      <c r="D34" s="4" t="s">
        <v>28</v>
      </c>
      <c r="E34" s="4" t="s">
        <v>89</v>
      </c>
      <c r="F34" s="4" t="s">
        <v>12</v>
      </c>
      <c r="G34" s="4" t="s">
        <v>13</v>
      </c>
      <c r="H34" s="4">
        <v>2.0E8</v>
      </c>
      <c r="I34" s="4">
        <v>7.2</v>
      </c>
      <c r="L34" s="4" t="str">
        <f>IFERROR(__xludf.DUMMYFUNCTION("""COMPUTED_VALUE"""),"Action")</f>
        <v>Action</v>
      </c>
      <c r="M34" s="4" t="str">
        <f>IFERROR(__xludf.DUMMYFUNCTION("""COMPUTED_VALUE"""),"Adventure")</f>
        <v>Adventure</v>
      </c>
      <c r="N34" s="4" t="str">
        <f>IFERROR(__xludf.DUMMYFUNCTION("""COMPUTED_VALUE"""),"Sci-Fi")</f>
        <v>Sci-Fi</v>
      </c>
      <c r="O34" s="4" t="str">
        <f>IFERROR(__xludf.DUMMYFUNCTION("""COMPUTED_VALUE"""),"")</f>
        <v/>
      </c>
      <c r="P34" s="4" t="str">
        <f>IFERROR(__xludf.DUMMYFUNCTION("""COMPUTED_VALUE"""),"")</f>
        <v/>
      </c>
      <c r="Q34" s="4" t="str">
        <f>IFERROR(__xludf.DUMMYFUNCTION("""COMPUTED_VALUE"""),"")</f>
        <v/>
      </c>
      <c r="R34" s="4" t="str">
        <f>IFERROR(__xludf.DUMMYFUNCTION("""COMPUTED_VALUE"""),"")</f>
        <v/>
      </c>
      <c r="S34" s="4" t="str">
        <f>IFERROR(__xludf.DUMMYFUNCTION("""COMPUTED_VALUE"""),"")</f>
        <v/>
      </c>
    </row>
    <row r="35">
      <c r="A35" s="4" t="s">
        <v>90</v>
      </c>
      <c r="B35" s="4">
        <v>108.0</v>
      </c>
      <c r="C35" s="4">
        <v>3.34185206E8</v>
      </c>
      <c r="D35" s="4" t="s">
        <v>72</v>
      </c>
      <c r="E35" s="4" t="s">
        <v>91</v>
      </c>
      <c r="F35" s="4" t="s">
        <v>12</v>
      </c>
      <c r="G35" s="4" t="s">
        <v>13</v>
      </c>
      <c r="H35" s="4">
        <v>2.0E8</v>
      </c>
      <c r="I35" s="4">
        <v>6.5</v>
      </c>
      <c r="L35" s="4" t="str">
        <f>IFERROR(__xludf.DUMMYFUNCTION("""COMPUTED_VALUE"""),"Adventure")</f>
        <v>Adventure</v>
      </c>
      <c r="M35" s="4" t="str">
        <f>IFERROR(__xludf.DUMMYFUNCTION("""COMPUTED_VALUE"""),"Family")</f>
        <v>Family</v>
      </c>
      <c r="N35" s="4" t="str">
        <f>IFERROR(__xludf.DUMMYFUNCTION("""COMPUTED_VALUE"""),"Fantasy")</f>
        <v>Fantasy</v>
      </c>
      <c r="O35" s="4" t="str">
        <f>IFERROR(__xludf.DUMMYFUNCTION("""COMPUTED_VALUE"""),"")</f>
        <v/>
      </c>
      <c r="P35" s="4" t="str">
        <f>IFERROR(__xludf.DUMMYFUNCTION("""COMPUTED_VALUE"""),"")</f>
        <v/>
      </c>
      <c r="Q35" s="4" t="str">
        <f>IFERROR(__xludf.DUMMYFUNCTION("""COMPUTED_VALUE"""),"")</f>
        <v/>
      </c>
      <c r="R35" s="4" t="str">
        <f>IFERROR(__xludf.DUMMYFUNCTION("""COMPUTED_VALUE"""),"")</f>
        <v/>
      </c>
      <c r="S35" s="4" t="str">
        <f>IFERROR(__xludf.DUMMYFUNCTION("""COMPUTED_VALUE"""),"")</f>
        <v/>
      </c>
    </row>
    <row r="36">
      <c r="A36" s="4" t="s">
        <v>92</v>
      </c>
      <c r="B36" s="4">
        <v>104.0</v>
      </c>
      <c r="C36" s="4">
        <v>2.34360014E8</v>
      </c>
      <c r="D36" s="4" t="s">
        <v>93</v>
      </c>
      <c r="E36" s="4" t="s">
        <v>94</v>
      </c>
      <c r="F36" s="4" t="s">
        <v>12</v>
      </c>
      <c r="G36" s="4" t="s">
        <v>95</v>
      </c>
      <c r="H36" s="4">
        <v>2.1E8</v>
      </c>
      <c r="I36" s="4">
        <v>6.8</v>
      </c>
      <c r="L36" s="4" t="str">
        <f>IFERROR(__xludf.DUMMYFUNCTION("""COMPUTED_VALUE"""),"Action")</f>
        <v>Action</v>
      </c>
      <c r="M36" s="4" t="str">
        <f>IFERROR(__xludf.DUMMYFUNCTION("""COMPUTED_VALUE"""),"Adventure")</f>
        <v>Adventure</v>
      </c>
      <c r="N36" s="4" t="str">
        <f>IFERROR(__xludf.DUMMYFUNCTION("""COMPUTED_VALUE"""),"Fantasy")</f>
        <v>Fantasy</v>
      </c>
      <c r="O36" s="4" t="str">
        <f>IFERROR(__xludf.DUMMYFUNCTION("""COMPUTED_VALUE"""),"Sci-Fi")</f>
        <v>Sci-Fi</v>
      </c>
      <c r="P36" s="4" t="str">
        <f>IFERROR(__xludf.DUMMYFUNCTION("""COMPUTED_VALUE"""),"Thriller")</f>
        <v>Thriller</v>
      </c>
      <c r="Q36" s="4" t="str">
        <f>IFERROR(__xludf.DUMMYFUNCTION("""COMPUTED_VALUE"""),"")</f>
        <v/>
      </c>
      <c r="R36" s="4" t="str">
        <f>IFERROR(__xludf.DUMMYFUNCTION("""COMPUTED_VALUE"""),"")</f>
        <v/>
      </c>
      <c r="S36" s="4" t="str">
        <f>IFERROR(__xludf.DUMMYFUNCTION("""COMPUTED_VALUE"""),"")</f>
        <v/>
      </c>
    </row>
    <row r="37">
      <c r="A37" s="4" t="s">
        <v>96</v>
      </c>
      <c r="B37" s="4">
        <v>104.0</v>
      </c>
      <c r="C37" s="4">
        <v>2.68488329E8</v>
      </c>
      <c r="D37" s="4" t="s">
        <v>97</v>
      </c>
      <c r="E37" s="4" t="s">
        <v>98</v>
      </c>
      <c r="F37" s="4" t="s">
        <v>12</v>
      </c>
      <c r="G37" s="4" t="s">
        <v>13</v>
      </c>
      <c r="H37" s="4">
        <v>2.0E8</v>
      </c>
      <c r="I37" s="4">
        <v>7.3</v>
      </c>
      <c r="L37" s="4" t="str">
        <f>IFERROR(__xludf.DUMMYFUNCTION("""COMPUTED_VALUE"""),"Adventure")</f>
        <v>Adventure</v>
      </c>
      <c r="M37" s="4" t="str">
        <f>IFERROR(__xludf.DUMMYFUNCTION("""COMPUTED_VALUE"""),"Animation")</f>
        <v>Animation</v>
      </c>
      <c r="N37" s="4" t="str">
        <f>IFERROR(__xludf.DUMMYFUNCTION("""COMPUTED_VALUE"""),"Comedy")</f>
        <v>Comedy</v>
      </c>
      <c r="O37" s="4" t="str">
        <f>IFERROR(__xludf.DUMMYFUNCTION("""COMPUTED_VALUE"""),"Family")</f>
        <v>Family</v>
      </c>
      <c r="P37" s="4" t="str">
        <f>IFERROR(__xludf.DUMMYFUNCTION("""COMPUTED_VALUE"""),"Fantasy")</f>
        <v>Fantasy</v>
      </c>
      <c r="Q37" s="4" t="str">
        <f>IFERROR(__xludf.DUMMYFUNCTION("""COMPUTED_VALUE"""),"")</f>
        <v/>
      </c>
      <c r="R37" s="4" t="str">
        <f>IFERROR(__xludf.DUMMYFUNCTION("""COMPUTED_VALUE"""),"")</f>
        <v/>
      </c>
      <c r="S37" s="4" t="str">
        <f>IFERROR(__xludf.DUMMYFUNCTION("""COMPUTED_VALUE"""),"")</f>
        <v/>
      </c>
    </row>
    <row r="38">
      <c r="A38" s="4" t="s">
        <v>99</v>
      </c>
      <c r="B38" s="4">
        <v>150.0</v>
      </c>
      <c r="C38" s="4">
        <v>4.02076689E8</v>
      </c>
      <c r="D38" s="4" t="s">
        <v>28</v>
      </c>
      <c r="E38" s="4" t="s">
        <v>100</v>
      </c>
      <c r="F38" s="4" t="s">
        <v>12</v>
      </c>
      <c r="G38" s="4" t="s">
        <v>13</v>
      </c>
      <c r="H38" s="4">
        <v>2.0E8</v>
      </c>
      <c r="I38" s="4">
        <v>6.0</v>
      </c>
      <c r="L38" s="4" t="str">
        <f>IFERROR(__xludf.DUMMYFUNCTION("""COMPUTED_VALUE"""),"Action")</f>
        <v>Action</v>
      </c>
      <c r="M38" s="4" t="str">
        <f>IFERROR(__xludf.DUMMYFUNCTION("""COMPUTED_VALUE"""),"Adventure")</f>
        <v>Adventure</v>
      </c>
      <c r="N38" s="4" t="str">
        <f>IFERROR(__xludf.DUMMYFUNCTION("""COMPUTED_VALUE"""),"Sci-Fi")</f>
        <v>Sci-Fi</v>
      </c>
      <c r="O38" s="4" t="str">
        <f>IFERROR(__xludf.DUMMYFUNCTION("""COMPUTED_VALUE"""),"")</f>
        <v/>
      </c>
      <c r="P38" s="4" t="str">
        <f>IFERROR(__xludf.DUMMYFUNCTION("""COMPUTED_VALUE"""),"")</f>
        <v/>
      </c>
      <c r="Q38" s="4" t="str">
        <f>IFERROR(__xludf.DUMMYFUNCTION("""COMPUTED_VALUE"""),"")</f>
        <v/>
      </c>
      <c r="R38" s="4" t="str">
        <f>IFERROR(__xludf.DUMMYFUNCTION("""COMPUTED_VALUE"""),"")</f>
        <v/>
      </c>
      <c r="S38" s="4" t="str">
        <f>IFERROR(__xludf.DUMMYFUNCTION("""COMPUTED_VALUE"""),"")</f>
        <v/>
      </c>
    </row>
    <row r="39">
      <c r="A39" s="4" t="s">
        <v>99</v>
      </c>
      <c r="B39" s="4">
        <v>165.0</v>
      </c>
      <c r="C39" s="4">
        <v>2.45428137E8</v>
      </c>
      <c r="D39" s="4" t="s">
        <v>28</v>
      </c>
      <c r="E39" s="4" t="s">
        <v>101</v>
      </c>
      <c r="F39" s="4" t="s">
        <v>12</v>
      </c>
      <c r="G39" s="4" t="s">
        <v>13</v>
      </c>
      <c r="H39" s="4">
        <v>2.1E8</v>
      </c>
      <c r="I39" s="4">
        <v>5.7</v>
      </c>
      <c r="L39" s="4" t="str">
        <f>IFERROR(__xludf.DUMMYFUNCTION("""COMPUTED_VALUE"""),"Action")</f>
        <v>Action</v>
      </c>
      <c r="M39" s="4" t="str">
        <f>IFERROR(__xludf.DUMMYFUNCTION("""COMPUTED_VALUE"""),"Adventure")</f>
        <v>Adventure</v>
      </c>
      <c r="N39" s="4" t="str">
        <f>IFERROR(__xludf.DUMMYFUNCTION("""COMPUTED_VALUE"""),"Sci-Fi")</f>
        <v>Sci-Fi</v>
      </c>
      <c r="O39" s="4" t="str">
        <f>IFERROR(__xludf.DUMMYFUNCTION("""COMPUTED_VALUE"""),"")</f>
        <v/>
      </c>
      <c r="P39" s="4" t="str">
        <f>IFERROR(__xludf.DUMMYFUNCTION("""COMPUTED_VALUE"""),"")</f>
        <v/>
      </c>
      <c r="Q39" s="4" t="str">
        <f>IFERROR(__xludf.DUMMYFUNCTION("""COMPUTED_VALUE"""),"")</f>
        <v/>
      </c>
      <c r="R39" s="4" t="str">
        <f>IFERROR(__xludf.DUMMYFUNCTION("""COMPUTED_VALUE"""),"")</f>
        <v/>
      </c>
      <c r="S39" s="4" t="str">
        <f>IFERROR(__xludf.DUMMYFUNCTION("""COMPUTED_VALUE"""),"")</f>
        <v/>
      </c>
    </row>
    <row r="40">
      <c r="A40" s="4" t="s">
        <v>30</v>
      </c>
      <c r="B40" s="4">
        <v>130.0</v>
      </c>
      <c r="C40" s="4">
        <v>2.34903076E8</v>
      </c>
      <c r="D40" s="4" t="s">
        <v>72</v>
      </c>
      <c r="E40" s="4" t="s">
        <v>102</v>
      </c>
      <c r="F40" s="4" t="s">
        <v>12</v>
      </c>
      <c r="G40" s="4" t="s">
        <v>13</v>
      </c>
      <c r="H40" s="4">
        <v>2.15E8</v>
      </c>
      <c r="I40" s="4">
        <v>6.4</v>
      </c>
      <c r="L40" s="4" t="str">
        <f>IFERROR(__xludf.DUMMYFUNCTION("""COMPUTED_VALUE"""),"Adventure")</f>
        <v>Adventure</v>
      </c>
      <c r="M40" s="4" t="str">
        <f>IFERROR(__xludf.DUMMYFUNCTION("""COMPUTED_VALUE"""),"Family")</f>
        <v>Family</v>
      </c>
      <c r="N40" s="4" t="str">
        <f>IFERROR(__xludf.DUMMYFUNCTION("""COMPUTED_VALUE"""),"Fantasy")</f>
        <v>Fantasy</v>
      </c>
      <c r="O40" s="4" t="str">
        <f>IFERROR(__xludf.DUMMYFUNCTION("""COMPUTED_VALUE"""),"")</f>
        <v/>
      </c>
      <c r="P40" s="4" t="str">
        <f>IFERROR(__xludf.DUMMYFUNCTION("""COMPUTED_VALUE"""),"")</f>
        <v/>
      </c>
      <c r="Q40" s="4" t="str">
        <f>IFERROR(__xludf.DUMMYFUNCTION("""COMPUTED_VALUE"""),"")</f>
        <v/>
      </c>
      <c r="R40" s="4" t="str">
        <f>IFERROR(__xludf.DUMMYFUNCTION("""COMPUTED_VALUE"""),"")</f>
        <v/>
      </c>
      <c r="S40" s="4" t="str">
        <f>IFERROR(__xludf.DUMMYFUNCTION("""COMPUTED_VALUE"""),"")</f>
        <v/>
      </c>
    </row>
    <row r="41">
      <c r="A41" s="4" t="s">
        <v>65</v>
      </c>
      <c r="B41" s="4">
        <v>142.0</v>
      </c>
      <c r="C41" s="4">
        <v>2.02853933E8</v>
      </c>
      <c r="D41" s="4" t="s">
        <v>10</v>
      </c>
      <c r="E41" s="4" t="s">
        <v>103</v>
      </c>
      <c r="F41" s="4" t="s">
        <v>12</v>
      </c>
      <c r="G41" s="4" t="s">
        <v>13</v>
      </c>
      <c r="H41" s="4">
        <v>2.0E8</v>
      </c>
      <c r="I41" s="4">
        <v>6.7</v>
      </c>
      <c r="L41" s="4" t="str">
        <f>IFERROR(__xludf.DUMMYFUNCTION("""COMPUTED_VALUE"""),"Action")</f>
        <v>Action</v>
      </c>
      <c r="M41" s="4" t="str">
        <f>IFERROR(__xludf.DUMMYFUNCTION("""COMPUTED_VALUE"""),"Adventure")</f>
        <v>Adventure</v>
      </c>
      <c r="N41" s="4" t="str">
        <f>IFERROR(__xludf.DUMMYFUNCTION("""COMPUTED_VALUE"""),"Fantasy")</f>
        <v>Fantasy</v>
      </c>
      <c r="O41" s="4" t="str">
        <f>IFERROR(__xludf.DUMMYFUNCTION("""COMPUTED_VALUE"""),"Sci-Fi")</f>
        <v>Sci-Fi</v>
      </c>
      <c r="P41" s="4" t="str">
        <f>IFERROR(__xludf.DUMMYFUNCTION("""COMPUTED_VALUE"""),"")</f>
        <v/>
      </c>
      <c r="Q41" s="4" t="str">
        <f>IFERROR(__xludf.DUMMYFUNCTION("""COMPUTED_VALUE"""),"")</f>
        <v/>
      </c>
      <c r="R41" s="4" t="str">
        <f>IFERROR(__xludf.DUMMYFUNCTION("""COMPUTED_VALUE"""),"")</f>
        <v/>
      </c>
      <c r="S41" s="4" t="str">
        <f>IFERROR(__xludf.DUMMYFUNCTION("""COMPUTED_VALUE"""),"")</f>
        <v/>
      </c>
    </row>
    <row r="42">
      <c r="A42" s="4" t="s">
        <v>104</v>
      </c>
      <c r="B42" s="4">
        <v>125.0</v>
      </c>
      <c r="C42" s="4">
        <v>1.72051787E8</v>
      </c>
      <c r="D42" s="4" t="s">
        <v>28</v>
      </c>
      <c r="E42" s="4" t="s">
        <v>105</v>
      </c>
      <c r="F42" s="4" t="s">
        <v>12</v>
      </c>
      <c r="G42" s="4" t="s">
        <v>13</v>
      </c>
      <c r="H42" s="4">
        <v>1.7E8</v>
      </c>
      <c r="I42" s="4">
        <v>6.8</v>
      </c>
      <c r="L42" s="4" t="str">
        <f>IFERROR(__xludf.DUMMYFUNCTION("""COMPUTED_VALUE"""),"Action")</f>
        <v>Action</v>
      </c>
      <c r="M42" s="4" t="str">
        <f>IFERROR(__xludf.DUMMYFUNCTION("""COMPUTED_VALUE"""),"Adventure")</f>
        <v>Adventure</v>
      </c>
      <c r="N42" s="4" t="str">
        <f>IFERROR(__xludf.DUMMYFUNCTION("""COMPUTED_VALUE"""),"Sci-Fi")</f>
        <v>Sci-Fi</v>
      </c>
      <c r="O42" s="4" t="str">
        <f>IFERROR(__xludf.DUMMYFUNCTION("""COMPUTED_VALUE"""),"")</f>
        <v/>
      </c>
      <c r="P42" s="4" t="str">
        <f>IFERROR(__xludf.DUMMYFUNCTION("""COMPUTED_VALUE"""),"")</f>
        <v/>
      </c>
      <c r="Q42" s="4" t="str">
        <f>IFERROR(__xludf.DUMMYFUNCTION("""COMPUTED_VALUE"""),"")</f>
        <v/>
      </c>
      <c r="R42" s="4" t="str">
        <f>IFERROR(__xludf.DUMMYFUNCTION("""COMPUTED_VALUE"""),"")</f>
        <v/>
      </c>
      <c r="S42" s="4" t="str">
        <f>IFERROR(__xludf.DUMMYFUNCTION("""COMPUTED_VALUE"""),"")</f>
        <v/>
      </c>
    </row>
    <row r="43">
      <c r="A43" s="4" t="s">
        <v>106</v>
      </c>
      <c r="B43" s="4">
        <v>106.0</v>
      </c>
      <c r="C43" s="4">
        <v>1.91450875E8</v>
      </c>
      <c r="D43" s="4" t="s">
        <v>107</v>
      </c>
      <c r="E43" s="4" t="s">
        <v>108</v>
      </c>
      <c r="F43" s="4" t="s">
        <v>12</v>
      </c>
      <c r="G43" s="4" t="s">
        <v>13</v>
      </c>
      <c r="H43" s="4">
        <v>2.0E8</v>
      </c>
      <c r="I43" s="4">
        <v>6.3</v>
      </c>
      <c r="L43" s="4" t="str">
        <f>IFERROR(__xludf.DUMMYFUNCTION("""COMPUTED_VALUE"""),"Adventure")</f>
        <v>Adventure</v>
      </c>
      <c r="M43" s="4" t="str">
        <f>IFERROR(__xludf.DUMMYFUNCTION("""COMPUTED_VALUE"""),"Animation")</f>
        <v>Animation</v>
      </c>
      <c r="N43" s="4" t="str">
        <f>IFERROR(__xludf.DUMMYFUNCTION("""COMPUTED_VALUE"""),"Comedy")</f>
        <v>Comedy</v>
      </c>
      <c r="O43" s="4" t="str">
        <f>IFERROR(__xludf.DUMMYFUNCTION("""COMPUTED_VALUE"""),"Family")</f>
        <v>Family</v>
      </c>
      <c r="P43" s="4" t="str">
        <f>IFERROR(__xludf.DUMMYFUNCTION("""COMPUTED_VALUE"""),"Sport")</f>
        <v>Sport</v>
      </c>
      <c r="Q43" s="4" t="str">
        <f>IFERROR(__xludf.DUMMYFUNCTION("""COMPUTED_VALUE"""),"")</f>
        <v/>
      </c>
      <c r="R43" s="4" t="str">
        <f>IFERROR(__xludf.DUMMYFUNCTION("""COMPUTED_VALUE"""),"")</f>
        <v/>
      </c>
      <c r="S43" s="4" t="str">
        <f>IFERROR(__xludf.DUMMYFUNCTION("""COMPUTED_VALUE"""),"")</f>
        <v/>
      </c>
    </row>
    <row r="44">
      <c r="A44" s="4" t="s">
        <v>109</v>
      </c>
      <c r="B44" s="4">
        <v>123.0</v>
      </c>
      <c r="C44" s="4">
        <v>1.16593191E8</v>
      </c>
      <c r="D44" s="4" t="s">
        <v>28</v>
      </c>
      <c r="E44" s="4" t="s">
        <v>110</v>
      </c>
      <c r="F44" s="4" t="s">
        <v>12</v>
      </c>
      <c r="G44" s="4" t="s">
        <v>13</v>
      </c>
      <c r="H44" s="4">
        <v>2.0E8</v>
      </c>
      <c r="I44" s="4">
        <v>5.6</v>
      </c>
      <c r="L44" s="4" t="str">
        <f>IFERROR(__xludf.DUMMYFUNCTION("""COMPUTED_VALUE"""),"Action")</f>
        <v>Action</v>
      </c>
      <c r="M44" s="4" t="str">
        <f>IFERROR(__xludf.DUMMYFUNCTION("""COMPUTED_VALUE"""),"Adventure")</f>
        <v>Adventure</v>
      </c>
      <c r="N44" s="4" t="str">
        <f>IFERROR(__xludf.DUMMYFUNCTION("""COMPUTED_VALUE"""),"Sci-Fi")</f>
        <v>Sci-Fi</v>
      </c>
      <c r="O44" s="4" t="str">
        <f>IFERROR(__xludf.DUMMYFUNCTION("""COMPUTED_VALUE"""),"")</f>
        <v/>
      </c>
      <c r="P44" s="4" t="str">
        <f>IFERROR(__xludf.DUMMYFUNCTION("""COMPUTED_VALUE"""),"")</f>
        <v/>
      </c>
      <c r="Q44" s="4" t="str">
        <f>IFERROR(__xludf.DUMMYFUNCTION("""COMPUTED_VALUE"""),"")</f>
        <v/>
      </c>
      <c r="R44" s="4" t="str">
        <f>IFERROR(__xludf.DUMMYFUNCTION("""COMPUTED_VALUE"""),"")</f>
        <v/>
      </c>
      <c r="S44" s="4" t="str">
        <f>IFERROR(__xludf.DUMMYFUNCTION("""COMPUTED_VALUE"""),"")</f>
        <v/>
      </c>
    </row>
    <row r="45">
      <c r="A45" s="4" t="s">
        <v>111</v>
      </c>
      <c r="B45" s="4">
        <v>103.0</v>
      </c>
      <c r="C45" s="4">
        <v>4.14984497E8</v>
      </c>
      <c r="D45" s="4" t="s">
        <v>97</v>
      </c>
      <c r="E45" s="4" t="s">
        <v>112</v>
      </c>
      <c r="F45" s="4" t="s">
        <v>12</v>
      </c>
      <c r="G45" s="4" t="s">
        <v>13</v>
      </c>
      <c r="H45" s="4">
        <v>2.0E8</v>
      </c>
      <c r="I45" s="4">
        <v>8.3</v>
      </c>
      <c r="L45" s="4" t="str">
        <f>IFERROR(__xludf.DUMMYFUNCTION("""COMPUTED_VALUE"""),"Adventure")</f>
        <v>Adventure</v>
      </c>
      <c r="M45" s="4" t="str">
        <f>IFERROR(__xludf.DUMMYFUNCTION("""COMPUTED_VALUE"""),"Animation")</f>
        <v>Animation</v>
      </c>
      <c r="N45" s="4" t="str">
        <f>IFERROR(__xludf.DUMMYFUNCTION("""COMPUTED_VALUE"""),"Comedy")</f>
        <v>Comedy</v>
      </c>
      <c r="O45" s="4" t="str">
        <f>IFERROR(__xludf.DUMMYFUNCTION("""COMPUTED_VALUE"""),"Family")</f>
        <v>Family</v>
      </c>
      <c r="P45" s="4" t="str">
        <f>IFERROR(__xludf.DUMMYFUNCTION("""COMPUTED_VALUE"""),"Fantasy")</f>
        <v>Fantasy</v>
      </c>
      <c r="Q45" s="4" t="str">
        <f>IFERROR(__xludf.DUMMYFUNCTION("""COMPUTED_VALUE"""),"")</f>
        <v/>
      </c>
      <c r="R45" s="4" t="str">
        <f>IFERROR(__xludf.DUMMYFUNCTION("""COMPUTED_VALUE"""),"")</f>
        <v/>
      </c>
      <c r="S45" s="4" t="str">
        <f>IFERROR(__xludf.DUMMYFUNCTION("""COMPUTED_VALUE"""),"")</f>
        <v/>
      </c>
    </row>
    <row r="46">
      <c r="A46" s="4" t="s">
        <v>113</v>
      </c>
      <c r="B46" s="4">
        <v>118.0</v>
      </c>
      <c r="C46" s="4">
        <v>1.25320003E8</v>
      </c>
      <c r="D46" s="4" t="s">
        <v>28</v>
      </c>
      <c r="E46" s="4" t="s">
        <v>114</v>
      </c>
      <c r="F46" s="4" t="s">
        <v>12</v>
      </c>
      <c r="G46" s="4" t="s">
        <v>13</v>
      </c>
      <c r="H46" s="4">
        <v>2.0E8</v>
      </c>
      <c r="I46" s="4">
        <v>6.6</v>
      </c>
      <c r="L46" s="4" t="str">
        <f>IFERROR(__xludf.DUMMYFUNCTION("""COMPUTED_VALUE"""),"Action")</f>
        <v>Action</v>
      </c>
      <c r="M46" s="4" t="str">
        <f>IFERROR(__xludf.DUMMYFUNCTION("""COMPUTED_VALUE"""),"Adventure")</f>
        <v>Adventure</v>
      </c>
      <c r="N46" s="4" t="str">
        <f>IFERROR(__xludf.DUMMYFUNCTION("""COMPUTED_VALUE"""),"Sci-Fi")</f>
        <v>Sci-Fi</v>
      </c>
      <c r="O46" s="4" t="str">
        <f>IFERROR(__xludf.DUMMYFUNCTION("""COMPUTED_VALUE"""),"")</f>
        <v/>
      </c>
      <c r="P46" s="4" t="str">
        <f>IFERROR(__xludf.DUMMYFUNCTION("""COMPUTED_VALUE"""),"")</f>
        <v/>
      </c>
      <c r="Q46" s="4" t="str">
        <f>IFERROR(__xludf.DUMMYFUNCTION("""COMPUTED_VALUE"""),"")</f>
        <v/>
      </c>
      <c r="R46" s="4" t="str">
        <f>IFERROR(__xludf.DUMMYFUNCTION("""COMPUTED_VALUE"""),"")</f>
        <v/>
      </c>
      <c r="S46" s="4" t="str">
        <f>IFERROR(__xludf.DUMMYFUNCTION("""COMPUTED_VALUE"""),"")</f>
        <v/>
      </c>
    </row>
    <row r="47">
      <c r="A47" s="4" t="s">
        <v>115</v>
      </c>
      <c r="B47" s="4">
        <v>140.0</v>
      </c>
      <c r="C47" s="4">
        <v>3.5003411E8</v>
      </c>
      <c r="D47" s="4" t="s">
        <v>116</v>
      </c>
      <c r="E47" s="4" t="s">
        <v>117</v>
      </c>
      <c r="F47" s="4" t="s">
        <v>12</v>
      </c>
      <c r="G47" s="4" t="s">
        <v>13</v>
      </c>
      <c r="H47" s="4">
        <v>1.9E8</v>
      </c>
      <c r="I47" s="4">
        <v>7.2</v>
      </c>
      <c r="L47" s="4" t="str">
        <f>IFERROR(__xludf.DUMMYFUNCTION("""COMPUTED_VALUE"""),"Action")</f>
        <v>Action</v>
      </c>
      <c r="M47" s="4" t="str">
        <f>IFERROR(__xludf.DUMMYFUNCTION("""COMPUTED_VALUE"""),"Crime")</f>
        <v>Crime</v>
      </c>
      <c r="N47" s="4" t="str">
        <f>IFERROR(__xludf.DUMMYFUNCTION("""COMPUTED_VALUE"""),"Thriller")</f>
        <v>Thriller</v>
      </c>
      <c r="O47" s="4" t="str">
        <f>IFERROR(__xludf.DUMMYFUNCTION("""COMPUTED_VALUE"""),"")</f>
        <v/>
      </c>
      <c r="P47" s="4" t="str">
        <f>IFERROR(__xludf.DUMMYFUNCTION("""COMPUTED_VALUE"""),"")</f>
        <v/>
      </c>
      <c r="Q47" s="4" t="str">
        <f>IFERROR(__xludf.DUMMYFUNCTION("""COMPUTED_VALUE"""),"")</f>
        <v/>
      </c>
      <c r="R47" s="4" t="str">
        <f>IFERROR(__xludf.DUMMYFUNCTION("""COMPUTED_VALUE"""),"")</f>
        <v/>
      </c>
      <c r="S47" s="4" t="str">
        <f>IFERROR(__xludf.DUMMYFUNCTION("""COMPUTED_VALUE"""),"")</f>
        <v/>
      </c>
    </row>
    <row r="48">
      <c r="A48" s="4" t="s">
        <v>45</v>
      </c>
      <c r="B48" s="4">
        <v>123.0</v>
      </c>
      <c r="C48" s="4">
        <v>2.02351611E8</v>
      </c>
      <c r="D48" s="4" t="s">
        <v>118</v>
      </c>
      <c r="E48" s="4" t="s">
        <v>119</v>
      </c>
      <c r="F48" s="4" t="s">
        <v>12</v>
      </c>
      <c r="G48" s="4" t="s">
        <v>13</v>
      </c>
      <c r="H48" s="4">
        <v>1.9E8</v>
      </c>
      <c r="I48" s="4">
        <v>7.0</v>
      </c>
      <c r="L48" s="4" t="str">
        <f>IFERROR(__xludf.DUMMYFUNCTION("""COMPUTED_VALUE"""),"Action")</f>
        <v>Action</v>
      </c>
      <c r="M48" s="4" t="str">
        <f>IFERROR(__xludf.DUMMYFUNCTION("""COMPUTED_VALUE"""),"Adventure")</f>
        <v>Adventure</v>
      </c>
      <c r="N48" s="4" t="str">
        <f>IFERROR(__xludf.DUMMYFUNCTION("""COMPUTED_VALUE"""),"Horror")</f>
        <v>Horror</v>
      </c>
      <c r="O48" s="4" t="str">
        <f>IFERROR(__xludf.DUMMYFUNCTION("""COMPUTED_VALUE"""),"Sci-Fi")</f>
        <v>Sci-Fi</v>
      </c>
      <c r="P48" s="4" t="str">
        <f>IFERROR(__xludf.DUMMYFUNCTION("""COMPUTED_VALUE"""),"Thriller")</f>
        <v>Thriller</v>
      </c>
      <c r="Q48" s="4" t="str">
        <f>IFERROR(__xludf.DUMMYFUNCTION("""COMPUTED_VALUE"""),"")</f>
        <v/>
      </c>
      <c r="R48" s="4" t="str">
        <f>IFERROR(__xludf.DUMMYFUNCTION("""COMPUTED_VALUE"""),"")</f>
        <v/>
      </c>
      <c r="S48" s="4" t="str">
        <f>IFERROR(__xludf.DUMMYFUNCTION("""COMPUTED_VALUE"""),"")</f>
        <v/>
      </c>
    </row>
    <row r="49">
      <c r="A49" s="4" t="s">
        <v>43</v>
      </c>
      <c r="B49" s="4">
        <v>149.0</v>
      </c>
      <c r="C49" s="4">
        <v>2.33914986E8</v>
      </c>
      <c r="D49" s="4" t="s">
        <v>93</v>
      </c>
      <c r="E49" s="4" t="s">
        <v>120</v>
      </c>
      <c r="F49" s="4" t="s">
        <v>12</v>
      </c>
      <c r="G49" s="4" t="s">
        <v>13</v>
      </c>
      <c r="H49" s="4">
        <v>2.0E8</v>
      </c>
      <c r="I49" s="4">
        <v>8.0</v>
      </c>
      <c r="L49" s="4" t="str">
        <f>IFERROR(__xludf.DUMMYFUNCTION("""COMPUTED_VALUE"""),"Action")</f>
        <v>Action</v>
      </c>
      <c r="M49" s="4" t="str">
        <f>IFERROR(__xludf.DUMMYFUNCTION("""COMPUTED_VALUE"""),"Adventure")</f>
        <v>Adventure</v>
      </c>
      <c r="N49" s="4" t="str">
        <f>IFERROR(__xludf.DUMMYFUNCTION("""COMPUTED_VALUE"""),"Fantasy")</f>
        <v>Fantasy</v>
      </c>
      <c r="O49" s="4" t="str">
        <f>IFERROR(__xludf.DUMMYFUNCTION("""COMPUTED_VALUE"""),"Sci-Fi")</f>
        <v>Sci-Fi</v>
      </c>
      <c r="P49" s="4" t="str">
        <f>IFERROR(__xludf.DUMMYFUNCTION("""COMPUTED_VALUE"""),"Thriller")</f>
        <v>Thriller</v>
      </c>
      <c r="Q49" s="4" t="str">
        <f>IFERROR(__xludf.DUMMYFUNCTION("""COMPUTED_VALUE"""),"")</f>
        <v/>
      </c>
      <c r="R49" s="4" t="str">
        <f>IFERROR(__xludf.DUMMYFUNCTION("""COMPUTED_VALUE"""),"")</f>
        <v/>
      </c>
      <c r="S49" s="4" t="str">
        <f>IFERROR(__xludf.DUMMYFUNCTION("""COMPUTED_VALUE"""),"")</f>
        <v/>
      </c>
    </row>
    <row r="50">
      <c r="A50" s="4" t="s">
        <v>121</v>
      </c>
      <c r="B50" s="4">
        <v>132.0</v>
      </c>
      <c r="C50" s="4">
        <v>2.28756232E8</v>
      </c>
      <c r="D50" s="4" t="s">
        <v>28</v>
      </c>
      <c r="E50" s="4" t="s">
        <v>122</v>
      </c>
      <c r="F50" s="4" t="s">
        <v>12</v>
      </c>
      <c r="G50" s="4" t="s">
        <v>13</v>
      </c>
      <c r="H50" s="4">
        <v>1.9E8</v>
      </c>
      <c r="I50" s="4">
        <v>7.8</v>
      </c>
      <c r="L50" s="4" t="str">
        <f>IFERROR(__xludf.DUMMYFUNCTION("""COMPUTED_VALUE"""),"Action")</f>
        <v>Action</v>
      </c>
      <c r="M50" s="4" t="str">
        <f>IFERROR(__xludf.DUMMYFUNCTION("""COMPUTED_VALUE"""),"Adventure")</f>
        <v>Adventure</v>
      </c>
      <c r="N50" s="4" t="str">
        <f>IFERROR(__xludf.DUMMYFUNCTION("""COMPUTED_VALUE"""),"Sci-Fi")</f>
        <v>Sci-Fi</v>
      </c>
      <c r="O50" s="4" t="str">
        <f>IFERROR(__xludf.DUMMYFUNCTION("""COMPUTED_VALUE"""),"")</f>
        <v/>
      </c>
      <c r="P50" s="4" t="str">
        <f>IFERROR(__xludf.DUMMYFUNCTION("""COMPUTED_VALUE"""),"")</f>
        <v/>
      </c>
      <c r="Q50" s="4" t="str">
        <f>IFERROR(__xludf.DUMMYFUNCTION("""COMPUTED_VALUE"""),"")</f>
        <v/>
      </c>
      <c r="R50" s="4" t="str">
        <f>IFERROR(__xludf.DUMMYFUNCTION("""COMPUTED_VALUE"""),"")</f>
        <v/>
      </c>
      <c r="S50" s="4" t="str">
        <f>IFERROR(__xludf.DUMMYFUNCTION("""COMPUTED_VALUE"""),"")</f>
        <v/>
      </c>
    </row>
    <row r="51">
      <c r="A51" s="4" t="s">
        <v>43</v>
      </c>
      <c r="B51" s="4">
        <v>114.0</v>
      </c>
      <c r="C51" s="4">
        <v>6.517186E7</v>
      </c>
      <c r="D51" s="4" t="s">
        <v>62</v>
      </c>
      <c r="E51" s="4" t="s">
        <v>123</v>
      </c>
      <c r="F51" s="4" t="s">
        <v>12</v>
      </c>
      <c r="G51" s="4" t="s">
        <v>13</v>
      </c>
      <c r="H51" s="4">
        <v>1.95E8</v>
      </c>
      <c r="I51" s="4">
        <v>6.3</v>
      </c>
      <c r="L51" s="4" t="str">
        <f>IFERROR(__xludf.DUMMYFUNCTION("""COMPUTED_VALUE"""),"Adventure")</f>
        <v>Adventure</v>
      </c>
      <c r="M51" s="4" t="str">
        <f>IFERROR(__xludf.DUMMYFUNCTION("""COMPUTED_VALUE"""),"Fantasy")</f>
        <v>Fantasy</v>
      </c>
      <c r="N51" s="4" t="str">
        <f>IFERROR(__xludf.DUMMYFUNCTION("""COMPUTED_VALUE"""),"")</f>
        <v/>
      </c>
      <c r="O51" s="4" t="str">
        <f>IFERROR(__xludf.DUMMYFUNCTION("""COMPUTED_VALUE"""),"")</f>
        <v/>
      </c>
      <c r="P51" s="4" t="str">
        <f>IFERROR(__xludf.DUMMYFUNCTION("""COMPUTED_VALUE"""),"")</f>
        <v/>
      </c>
      <c r="Q51" s="4" t="str">
        <f>IFERROR(__xludf.DUMMYFUNCTION("""COMPUTED_VALUE"""),"")</f>
        <v/>
      </c>
      <c r="R51" s="4" t="str">
        <f>IFERROR(__xludf.DUMMYFUNCTION("""COMPUTED_VALUE"""),"")</f>
        <v/>
      </c>
      <c r="S51" s="4" t="str">
        <f>IFERROR(__xludf.DUMMYFUNCTION("""COMPUTED_VALUE"""),"")</f>
        <v/>
      </c>
    </row>
    <row r="52">
      <c r="A52" s="4" t="s">
        <v>124</v>
      </c>
      <c r="B52" s="4">
        <v>143.0</v>
      </c>
      <c r="C52" s="4">
        <v>1.44812796E8</v>
      </c>
      <c r="D52" s="4" t="s">
        <v>76</v>
      </c>
      <c r="E52" s="4" t="s">
        <v>125</v>
      </c>
      <c r="F52" s="4" t="s">
        <v>12</v>
      </c>
      <c r="G52" s="4" t="s">
        <v>126</v>
      </c>
      <c r="H52" s="4">
        <v>1.05E8</v>
      </c>
      <c r="I52" s="4">
        <v>7.3</v>
      </c>
      <c r="L52" s="4" t="str">
        <f>IFERROR(__xludf.DUMMYFUNCTION("""COMPUTED_VALUE"""),"Drama")</f>
        <v>Drama</v>
      </c>
      <c r="M52" s="4" t="str">
        <f>IFERROR(__xludf.DUMMYFUNCTION("""COMPUTED_VALUE"""),"Romance")</f>
        <v>Romance</v>
      </c>
      <c r="N52" s="4" t="str">
        <f>IFERROR(__xludf.DUMMYFUNCTION("""COMPUTED_VALUE"""),"")</f>
        <v/>
      </c>
      <c r="O52" s="4" t="str">
        <f>IFERROR(__xludf.DUMMYFUNCTION("""COMPUTED_VALUE"""),"")</f>
        <v/>
      </c>
      <c r="P52" s="4" t="str">
        <f>IFERROR(__xludf.DUMMYFUNCTION("""COMPUTED_VALUE"""),"")</f>
        <v/>
      </c>
      <c r="Q52" s="4" t="str">
        <f>IFERROR(__xludf.DUMMYFUNCTION("""COMPUTED_VALUE"""),"")</f>
        <v/>
      </c>
      <c r="R52" s="4" t="str">
        <f>IFERROR(__xludf.DUMMYFUNCTION("""COMPUTED_VALUE"""),"")</f>
        <v/>
      </c>
      <c r="S52" s="4" t="str">
        <f>IFERROR(__xludf.DUMMYFUNCTION("""COMPUTED_VALUE"""),"")</f>
        <v/>
      </c>
    </row>
    <row r="53">
      <c r="A53" s="4" t="s">
        <v>127</v>
      </c>
      <c r="B53" s="4">
        <v>116.0</v>
      </c>
      <c r="C53" s="4">
        <v>9.0755643E7</v>
      </c>
      <c r="D53" s="4" t="s">
        <v>86</v>
      </c>
      <c r="E53" s="4" t="s">
        <v>128</v>
      </c>
      <c r="F53" s="4" t="s">
        <v>12</v>
      </c>
      <c r="G53" s="4" t="s">
        <v>13</v>
      </c>
      <c r="H53" s="4">
        <v>2.0E8</v>
      </c>
      <c r="I53" s="4">
        <v>6.6</v>
      </c>
      <c r="L53" s="4" t="str">
        <f>IFERROR(__xludf.DUMMYFUNCTION("""COMPUTED_VALUE"""),"Action")</f>
        <v>Action</v>
      </c>
      <c r="M53" s="4" t="str">
        <f>IFERROR(__xludf.DUMMYFUNCTION("""COMPUTED_VALUE"""),"Adventure")</f>
        <v>Adventure</v>
      </c>
      <c r="N53" s="4" t="str">
        <f>IFERROR(__xludf.DUMMYFUNCTION("""COMPUTED_VALUE"""),"Fantasy")</f>
        <v>Fantasy</v>
      </c>
      <c r="O53" s="4" t="str">
        <f>IFERROR(__xludf.DUMMYFUNCTION("""COMPUTED_VALUE"""),"Romance")</f>
        <v>Romance</v>
      </c>
      <c r="P53" s="4" t="str">
        <f>IFERROR(__xludf.DUMMYFUNCTION("""COMPUTED_VALUE"""),"")</f>
        <v/>
      </c>
      <c r="Q53" s="4" t="str">
        <f>IFERROR(__xludf.DUMMYFUNCTION("""COMPUTED_VALUE"""),"")</f>
        <v/>
      </c>
      <c r="R53" s="4" t="str">
        <f>IFERROR(__xludf.DUMMYFUNCTION("""COMPUTED_VALUE"""),"")</f>
        <v/>
      </c>
      <c r="S53" s="4" t="str">
        <f>IFERROR(__xludf.DUMMYFUNCTION("""COMPUTED_VALUE"""),"")</f>
        <v/>
      </c>
    </row>
    <row r="54">
      <c r="A54" s="4" t="s">
        <v>129</v>
      </c>
      <c r="B54" s="4">
        <v>131.0</v>
      </c>
      <c r="C54" s="4">
        <v>1.01785482E8</v>
      </c>
      <c r="D54" s="4" t="s">
        <v>28</v>
      </c>
      <c r="E54" s="4" t="s">
        <v>130</v>
      </c>
      <c r="F54" s="4" t="s">
        <v>12</v>
      </c>
      <c r="G54" s="4" t="s">
        <v>13</v>
      </c>
      <c r="H54" s="4">
        <v>1.9E8</v>
      </c>
      <c r="I54" s="4">
        <v>7.0</v>
      </c>
      <c r="L54" s="4" t="str">
        <f>IFERROR(__xludf.DUMMYFUNCTION("""COMPUTED_VALUE"""),"Action")</f>
        <v>Action</v>
      </c>
      <c r="M54" s="4" t="str">
        <f>IFERROR(__xludf.DUMMYFUNCTION("""COMPUTED_VALUE"""),"Adventure")</f>
        <v>Adventure</v>
      </c>
      <c r="N54" s="4" t="str">
        <f>IFERROR(__xludf.DUMMYFUNCTION("""COMPUTED_VALUE"""),"Sci-Fi")</f>
        <v>Sci-Fi</v>
      </c>
      <c r="O54" s="4" t="str">
        <f>IFERROR(__xludf.DUMMYFUNCTION("""COMPUTED_VALUE"""),"")</f>
        <v/>
      </c>
      <c r="P54" s="4" t="str">
        <f>IFERROR(__xludf.DUMMYFUNCTION("""COMPUTED_VALUE"""),"")</f>
        <v/>
      </c>
      <c r="Q54" s="4" t="str">
        <f>IFERROR(__xludf.DUMMYFUNCTION("""COMPUTED_VALUE"""),"")</f>
        <v/>
      </c>
      <c r="R54" s="4" t="str">
        <f>IFERROR(__xludf.DUMMYFUNCTION("""COMPUTED_VALUE"""),"")</f>
        <v/>
      </c>
      <c r="S54" s="4" t="str">
        <f>IFERROR(__xludf.DUMMYFUNCTION("""COMPUTED_VALUE"""),"")</f>
        <v/>
      </c>
    </row>
    <row r="55">
      <c r="A55" s="4" t="s">
        <v>99</v>
      </c>
      <c r="B55" s="4">
        <v>154.0</v>
      </c>
      <c r="C55" s="4">
        <v>3.52358779E8</v>
      </c>
      <c r="D55" s="4" t="s">
        <v>28</v>
      </c>
      <c r="E55" s="4" t="s">
        <v>131</v>
      </c>
      <c r="F55" s="4" t="s">
        <v>12</v>
      </c>
      <c r="G55" s="4" t="s">
        <v>13</v>
      </c>
      <c r="H55" s="4">
        <v>1.95E8</v>
      </c>
      <c r="I55" s="4">
        <v>6.3</v>
      </c>
      <c r="L55" s="4" t="str">
        <f>IFERROR(__xludf.DUMMYFUNCTION("""COMPUTED_VALUE"""),"Action")</f>
        <v>Action</v>
      </c>
      <c r="M55" s="4" t="str">
        <f>IFERROR(__xludf.DUMMYFUNCTION("""COMPUTED_VALUE"""),"Adventure")</f>
        <v>Adventure</v>
      </c>
      <c r="N55" s="4" t="str">
        <f>IFERROR(__xludf.DUMMYFUNCTION("""COMPUTED_VALUE"""),"Sci-Fi")</f>
        <v>Sci-Fi</v>
      </c>
      <c r="O55" s="4" t="str">
        <f>IFERROR(__xludf.DUMMYFUNCTION("""COMPUTED_VALUE"""),"")</f>
        <v/>
      </c>
      <c r="P55" s="4" t="str">
        <f>IFERROR(__xludf.DUMMYFUNCTION("""COMPUTED_VALUE"""),"")</f>
        <v/>
      </c>
      <c r="Q55" s="4" t="str">
        <f>IFERROR(__xludf.DUMMYFUNCTION("""COMPUTED_VALUE"""),"")</f>
        <v/>
      </c>
      <c r="R55" s="4" t="str">
        <f>IFERROR(__xludf.DUMMYFUNCTION("""COMPUTED_VALUE"""),"")</f>
        <v/>
      </c>
      <c r="S55" s="4" t="str">
        <f>IFERROR(__xludf.DUMMYFUNCTION("""COMPUTED_VALUE"""),"")</f>
        <v/>
      </c>
    </row>
    <row r="56">
      <c r="A56" s="4" t="s">
        <v>132</v>
      </c>
      <c r="B56" s="4">
        <v>122.0</v>
      </c>
      <c r="C56" s="4">
        <v>3.17011114E8</v>
      </c>
      <c r="D56" s="4" t="s">
        <v>15</v>
      </c>
      <c r="E56" s="4" t="s">
        <v>133</v>
      </c>
      <c r="F56" s="4" t="s">
        <v>12</v>
      </c>
      <c r="G56" s="4" t="s">
        <v>13</v>
      </c>
      <c r="H56" s="4">
        <v>1.85E8</v>
      </c>
      <c r="I56" s="4">
        <v>6.2</v>
      </c>
      <c r="L56" s="4" t="str">
        <f>IFERROR(__xludf.DUMMYFUNCTION("""COMPUTED_VALUE"""),"Action")</f>
        <v>Action</v>
      </c>
      <c r="M56" s="4" t="str">
        <f>IFERROR(__xludf.DUMMYFUNCTION("""COMPUTED_VALUE"""),"Adventure")</f>
        <v>Adventure</v>
      </c>
      <c r="N56" s="4" t="str">
        <f>IFERROR(__xludf.DUMMYFUNCTION("""COMPUTED_VALUE"""),"Fantasy")</f>
        <v>Fantasy</v>
      </c>
      <c r="O56" s="4" t="str">
        <f>IFERROR(__xludf.DUMMYFUNCTION("""COMPUTED_VALUE"""),"")</f>
        <v/>
      </c>
      <c r="P56" s="4" t="str">
        <f>IFERROR(__xludf.DUMMYFUNCTION("""COMPUTED_VALUE"""),"")</f>
        <v/>
      </c>
      <c r="Q56" s="4" t="str">
        <f>IFERROR(__xludf.DUMMYFUNCTION("""COMPUTED_VALUE"""),"")</f>
        <v/>
      </c>
      <c r="R56" s="4" t="str">
        <f>IFERROR(__xludf.DUMMYFUNCTION("""COMPUTED_VALUE"""),"")</f>
        <v/>
      </c>
      <c r="S56" s="4" t="str">
        <f>IFERROR(__xludf.DUMMYFUNCTION("""COMPUTED_VALUE"""),"")</f>
        <v/>
      </c>
    </row>
    <row r="57">
      <c r="A57" s="4" t="s">
        <v>134</v>
      </c>
      <c r="B57" s="4">
        <v>93.0</v>
      </c>
      <c r="C57" s="4">
        <v>1.23070338E8</v>
      </c>
      <c r="D57" s="4" t="s">
        <v>97</v>
      </c>
      <c r="E57" s="4" t="s">
        <v>135</v>
      </c>
      <c r="F57" s="4" t="s">
        <v>12</v>
      </c>
      <c r="G57" s="4" t="s">
        <v>13</v>
      </c>
      <c r="H57" s="4">
        <v>0.0</v>
      </c>
      <c r="I57" s="4">
        <v>6.8</v>
      </c>
      <c r="L57" s="4" t="str">
        <f>IFERROR(__xludf.DUMMYFUNCTION("""COMPUTED_VALUE"""),"Adventure")</f>
        <v>Adventure</v>
      </c>
      <c r="M57" s="4" t="str">
        <f>IFERROR(__xludf.DUMMYFUNCTION("""COMPUTED_VALUE"""),"Animation")</f>
        <v>Animation</v>
      </c>
      <c r="N57" s="4" t="str">
        <f>IFERROR(__xludf.DUMMYFUNCTION("""COMPUTED_VALUE"""),"Comedy")</f>
        <v>Comedy</v>
      </c>
      <c r="O57" s="4" t="str">
        <f>IFERROR(__xludf.DUMMYFUNCTION("""COMPUTED_VALUE"""),"Family")</f>
        <v>Family</v>
      </c>
      <c r="P57" s="4" t="str">
        <f>IFERROR(__xludf.DUMMYFUNCTION("""COMPUTED_VALUE"""),"Fantasy")</f>
        <v>Fantasy</v>
      </c>
      <c r="Q57" s="4" t="str">
        <f>IFERROR(__xludf.DUMMYFUNCTION("""COMPUTED_VALUE"""),"")</f>
        <v/>
      </c>
      <c r="R57" s="4" t="str">
        <f>IFERROR(__xludf.DUMMYFUNCTION("""COMPUTED_VALUE"""),"")</f>
        <v/>
      </c>
      <c r="S57" s="4" t="str">
        <f>IFERROR(__xludf.DUMMYFUNCTION("""COMPUTED_VALUE"""),"")</f>
        <v/>
      </c>
    </row>
    <row r="58">
      <c r="A58" s="4" t="s">
        <v>136</v>
      </c>
      <c r="B58" s="4">
        <v>93.0</v>
      </c>
      <c r="C58" s="4">
        <v>2.37282182E8</v>
      </c>
      <c r="D58" s="4" t="s">
        <v>97</v>
      </c>
      <c r="E58" s="4" t="s">
        <v>137</v>
      </c>
      <c r="F58" s="4" t="s">
        <v>12</v>
      </c>
      <c r="G58" s="4" t="s">
        <v>13</v>
      </c>
      <c r="H58" s="4">
        <v>1.85E8</v>
      </c>
      <c r="I58" s="4">
        <v>7.2</v>
      </c>
      <c r="L58" s="4" t="str">
        <f>IFERROR(__xludf.DUMMYFUNCTION("""COMPUTED_VALUE"""),"Adventure")</f>
        <v>Adventure</v>
      </c>
      <c r="M58" s="4" t="str">
        <f>IFERROR(__xludf.DUMMYFUNCTION("""COMPUTED_VALUE"""),"Animation")</f>
        <v>Animation</v>
      </c>
      <c r="N58" s="4" t="str">
        <f>IFERROR(__xludf.DUMMYFUNCTION("""COMPUTED_VALUE"""),"Comedy")</f>
        <v>Comedy</v>
      </c>
      <c r="O58" s="4" t="str">
        <f>IFERROR(__xludf.DUMMYFUNCTION("""COMPUTED_VALUE"""),"Family")</f>
        <v>Family</v>
      </c>
      <c r="P58" s="4" t="str">
        <f>IFERROR(__xludf.DUMMYFUNCTION("""COMPUTED_VALUE"""),"Fantasy")</f>
        <v>Fantasy</v>
      </c>
      <c r="Q58" s="4" t="str">
        <f>IFERROR(__xludf.DUMMYFUNCTION("""COMPUTED_VALUE"""),"")</f>
        <v/>
      </c>
      <c r="R58" s="4" t="str">
        <f>IFERROR(__xludf.DUMMYFUNCTION("""COMPUTED_VALUE"""),"")</f>
        <v/>
      </c>
      <c r="S58" s="4" t="str">
        <f>IFERROR(__xludf.DUMMYFUNCTION("""COMPUTED_VALUE"""),"")</f>
        <v/>
      </c>
    </row>
    <row r="59">
      <c r="A59" s="4" t="s">
        <v>138</v>
      </c>
      <c r="B59" s="4">
        <v>122.0</v>
      </c>
      <c r="C59" s="4">
        <v>1.30468626E8</v>
      </c>
      <c r="D59" s="4" t="s">
        <v>81</v>
      </c>
      <c r="E59" s="4" t="s">
        <v>139</v>
      </c>
      <c r="F59" s="4" t="s">
        <v>12</v>
      </c>
      <c r="G59" s="4" t="s">
        <v>13</v>
      </c>
      <c r="H59" s="4">
        <v>1.85E8</v>
      </c>
      <c r="I59" s="4">
        <v>7.5</v>
      </c>
      <c r="L59" s="4" t="str">
        <f>IFERROR(__xludf.DUMMYFUNCTION("""COMPUTED_VALUE"""),"Action")</f>
        <v>Action</v>
      </c>
      <c r="M59" s="4" t="str">
        <f>IFERROR(__xludf.DUMMYFUNCTION("""COMPUTED_VALUE"""),"Adventure")</f>
        <v>Adventure</v>
      </c>
      <c r="N59" s="4" t="str">
        <f>IFERROR(__xludf.DUMMYFUNCTION("""COMPUTED_VALUE"""),"Sci-Fi")</f>
        <v>Sci-Fi</v>
      </c>
      <c r="O59" s="4" t="str">
        <f>IFERROR(__xludf.DUMMYFUNCTION("""COMPUTED_VALUE"""),"Thriller")</f>
        <v>Thriller</v>
      </c>
      <c r="P59" s="4" t="str">
        <f>IFERROR(__xludf.DUMMYFUNCTION("""COMPUTED_VALUE"""),"")</f>
        <v/>
      </c>
      <c r="Q59" s="4" t="str">
        <f>IFERROR(__xludf.DUMMYFUNCTION("""COMPUTED_VALUE"""),"")</f>
        <v/>
      </c>
      <c r="R59" s="4" t="str">
        <f>IFERROR(__xludf.DUMMYFUNCTION("""COMPUTED_VALUE"""),"")</f>
        <v/>
      </c>
      <c r="S59" s="4" t="str">
        <f>IFERROR(__xludf.DUMMYFUNCTION("""COMPUTED_VALUE"""),"")</f>
        <v/>
      </c>
    </row>
    <row r="60">
      <c r="A60" s="4" t="s">
        <v>27</v>
      </c>
      <c r="B60" s="4">
        <v>98.0</v>
      </c>
      <c r="C60" s="4">
        <v>2.23806889E8</v>
      </c>
      <c r="D60" s="4" t="s">
        <v>140</v>
      </c>
      <c r="E60" s="4" t="s">
        <v>141</v>
      </c>
      <c r="F60" s="4" t="s">
        <v>12</v>
      </c>
      <c r="G60" s="4" t="s">
        <v>13</v>
      </c>
      <c r="H60" s="4">
        <v>1.8E8</v>
      </c>
      <c r="I60" s="4">
        <v>8.4</v>
      </c>
      <c r="L60" s="4" t="str">
        <f>IFERROR(__xludf.DUMMYFUNCTION("""COMPUTED_VALUE"""),"Adventure")</f>
        <v>Adventure</v>
      </c>
      <c r="M60" s="4" t="str">
        <f>IFERROR(__xludf.DUMMYFUNCTION("""COMPUTED_VALUE"""),"Animation")</f>
        <v>Animation</v>
      </c>
      <c r="N60" s="4" t="str">
        <f>IFERROR(__xludf.DUMMYFUNCTION("""COMPUTED_VALUE"""),"Family")</f>
        <v>Family</v>
      </c>
      <c r="O60" s="4" t="str">
        <f>IFERROR(__xludf.DUMMYFUNCTION("""COMPUTED_VALUE"""),"Sci-Fi")</f>
        <v>Sci-Fi</v>
      </c>
      <c r="P60" s="4" t="str">
        <f>IFERROR(__xludf.DUMMYFUNCTION("""COMPUTED_VALUE"""),"")</f>
        <v/>
      </c>
      <c r="Q60" s="4" t="str">
        <f>IFERROR(__xludf.DUMMYFUNCTION("""COMPUTED_VALUE"""),"")</f>
        <v/>
      </c>
      <c r="R60" s="4" t="str">
        <f>IFERROR(__xludf.DUMMYFUNCTION("""COMPUTED_VALUE"""),"")</f>
        <v/>
      </c>
      <c r="S60" s="4" t="str">
        <f>IFERROR(__xludf.DUMMYFUNCTION("""COMPUTED_VALUE"""),"")</f>
        <v/>
      </c>
    </row>
    <row r="61">
      <c r="A61" s="4" t="s">
        <v>92</v>
      </c>
      <c r="B61" s="4">
        <v>91.0</v>
      </c>
      <c r="C61" s="4">
        <v>1.4008085E8</v>
      </c>
      <c r="D61" s="4" t="s">
        <v>142</v>
      </c>
      <c r="E61" s="4" t="s">
        <v>143</v>
      </c>
      <c r="F61" s="4" t="s">
        <v>12</v>
      </c>
      <c r="G61" s="4" t="s">
        <v>13</v>
      </c>
      <c r="H61" s="4">
        <v>1.4E8</v>
      </c>
      <c r="I61" s="4">
        <v>6.2</v>
      </c>
      <c r="L61" s="4" t="str">
        <f>IFERROR(__xludf.DUMMYFUNCTION("""COMPUTED_VALUE"""),"Action")</f>
        <v>Action</v>
      </c>
      <c r="M61" s="4" t="str">
        <f>IFERROR(__xludf.DUMMYFUNCTION("""COMPUTED_VALUE"""),"Comedy")</f>
        <v>Comedy</v>
      </c>
      <c r="N61" s="4" t="str">
        <f>IFERROR(__xludf.DUMMYFUNCTION("""COMPUTED_VALUE"""),"Crime")</f>
        <v>Crime</v>
      </c>
      <c r="O61" s="4" t="str">
        <f>IFERROR(__xludf.DUMMYFUNCTION("""COMPUTED_VALUE"""),"Thriller")</f>
        <v>Thriller</v>
      </c>
      <c r="P61" s="4" t="str">
        <f>IFERROR(__xludf.DUMMYFUNCTION("""COMPUTED_VALUE"""),"")</f>
        <v/>
      </c>
      <c r="Q61" s="4" t="str">
        <f>IFERROR(__xludf.DUMMYFUNCTION("""COMPUTED_VALUE"""),"")</f>
        <v/>
      </c>
      <c r="R61" s="4" t="str">
        <f>IFERROR(__xludf.DUMMYFUNCTION("""COMPUTED_VALUE"""),"")</f>
        <v/>
      </c>
      <c r="S61" s="4" t="str">
        <f>IFERROR(__xludf.DUMMYFUNCTION("""COMPUTED_VALUE"""),"")</f>
        <v/>
      </c>
    </row>
    <row r="62">
      <c r="A62" s="4" t="s">
        <v>144</v>
      </c>
      <c r="B62" s="4">
        <v>158.0</v>
      </c>
      <c r="C62" s="4">
        <v>1.66112167E8</v>
      </c>
      <c r="D62" s="4" t="s">
        <v>28</v>
      </c>
      <c r="E62" s="4" t="s">
        <v>145</v>
      </c>
      <c r="F62" s="4" t="s">
        <v>12</v>
      </c>
      <c r="G62" s="4" t="s">
        <v>13</v>
      </c>
      <c r="H62" s="4">
        <v>2.0E8</v>
      </c>
      <c r="I62" s="4">
        <v>5.8</v>
      </c>
      <c r="L62" s="4" t="str">
        <f>IFERROR(__xludf.DUMMYFUNCTION("""COMPUTED_VALUE"""),"Action")</f>
        <v>Action</v>
      </c>
      <c r="M62" s="4" t="str">
        <f>IFERROR(__xludf.DUMMYFUNCTION("""COMPUTED_VALUE"""),"Adventure")</f>
        <v>Adventure</v>
      </c>
      <c r="N62" s="4" t="str">
        <f>IFERROR(__xludf.DUMMYFUNCTION("""COMPUTED_VALUE"""),"Sci-Fi")</f>
        <v>Sci-Fi</v>
      </c>
      <c r="O62" s="4" t="str">
        <f>IFERROR(__xludf.DUMMYFUNCTION("""COMPUTED_VALUE"""),"")</f>
        <v/>
      </c>
      <c r="P62" s="4" t="str">
        <f>IFERROR(__xludf.DUMMYFUNCTION("""COMPUTED_VALUE"""),"")</f>
        <v/>
      </c>
      <c r="Q62" s="4" t="str">
        <f>IFERROR(__xludf.DUMMYFUNCTION("""COMPUTED_VALUE"""),"")</f>
        <v/>
      </c>
      <c r="R62" s="4" t="str">
        <f>IFERROR(__xludf.DUMMYFUNCTION("""COMPUTED_VALUE"""),"")</f>
        <v/>
      </c>
      <c r="S62" s="4" t="str">
        <f>IFERROR(__xludf.DUMMYFUNCTION("""COMPUTED_VALUE"""),"")</f>
        <v/>
      </c>
    </row>
    <row r="63">
      <c r="A63" s="4" t="s">
        <v>146</v>
      </c>
      <c r="B63" s="4">
        <v>96.0</v>
      </c>
      <c r="C63" s="4">
        <v>1.37850096E8</v>
      </c>
      <c r="D63" s="4" t="s">
        <v>147</v>
      </c>
      <c r="E63" s="4" t="s">
        <v>148</v>
      </c>
      <c r="F63" s="4" t="s">
        <v>12</v>
      </c>
      <c r="G63" s="4" t="s">
        <v>13</v>
      </c>
      <c r="H63" s="4">
        <v>2.0E8</v>
      </c>
      <c r="I63" s="4">
        <v>6.8</v>
      </c>
      <c r="L63" s="4" t="str">
        <f>IFERROR(__xludf.DUMMYFUNCTION("""COMPUTED_VALUE"""),"Animation")</f>
        <v>Animation</v>
      </c>
      <c r="M63" s="4" t="str">
        <f>IFERROR(__xludf.DUMMYFUNCTION("""COMPUTED_VALUE"""),"Drama")</f>
        <v>Drama</v>
      </c>
      <c r="N63" s="4" t="str">
        <f>IFERROR(__xludf.DUMMYFUNCTION("""COMPUTED_VALUE"""),"Family")</f>
        <v>Family</v>
      </c>
      <c r="O63" s="4" t="str">
        <f>IFERROR(__xludf.DUMMYFUNCTION("""COMPUTED_VALUE"""),"Fantasy")</f>
        <v>Fantasy</v>
      </c>
      <c r="P63" s="4" t="str">
        <f>IFERROR(__xludf.DUMMYFUNCTION("""COMPUTED_VALUE"""),"")</f>
        <v/>
      </c>
      <c r="Q63" s="4" t="str">
        <f>IFERROR(__xludf.DUMMYFUNCTION("""COMPUTED_VALUE"""),"")</f>
        <v/>
      </c>
      <c r="R63" s="4" t="str">
        <f>IFERROR(__xludf.DUMMYFUNCTION("""COMPUTED_VALUE"""),"")</f>
        <v/>
      </c>
      <c r="S63" s="4" t="str">
        <f>IFERROR(__xludf.DUMMYFUNCTION("""COMPUTED_VALUE"""),"")</f>
        <v/>
      </c>
    </row>
    <row r="64">
      <c r="A64" s="4" t="s">
        <v>149</v>
      </c>
      <c r="B64" s="4">
        <v>127.0</v>
      </c>
      <c r="C64" s="4">
        <v>4.7375327E7</v>
      </c>
      <c r="D64" s="4" t="s">
        <v>28</v>
      </c>
      <c r="E64" s="4" t="s">
        <v>150</v>
      </c>
      <c r="F64" s="4" t="s">
        <v>12</v>
      </c>
      <c r="G64" s="4" t="s">
        <v>13</v>
      </c>
      <c r="H64" s="4">
        <v>1.76E8</v>
      </c>
      <c r="I64" s="4">
        <v>5.4</v>
      </c>
      <c r="L64" s="4" t="str">
        <f>IFERROR(__xludf.DUMMYFUNCTION("""COMPUTED_VALUE"""),"Action")</f>
        <v>Action</v>
      </c>
      <c r="M64" s="4" t="str">
        <f>IFERROR(__xludf.DUMMYFUNCTION("""COMPUTED_VALUE"""),"Adventure")</f>
        <v>Adventure</v>
      </c>
      <c r="N64" s="4" t="str">
        <f>IFERROR(__xludf.DUMMYFUNCTION("""COMPUTED_VALUE"""),"Sci-Fi")</f>
        <v>Sci-Fi</v>
      </c>
      <c r="O64" s="4" t="str">
        <f>IFERROR(__xludf.DUMMYFUNCTION("""COMPUTED_VALUE"""),"")</f>
        <v/>
      </c>
      <c r="P64" s="4" t="str">
        <f>IFERROR(__xludf.DUMMYFUNCTION("""COMPUTED_VALUE"""),"")</f>
        <v/>
      </c>
      <c r="Q64" s="4" t="str">
        <f>IFERROR(__xludf.DUMMYFUNCTION("""COMPUTED_VALUE"""),"")</f>
        <v/>
      </c>
      <c r="R64" s="4" t="str">
        <f>IFERROR(__xludf.DUMMYFUNCTION("""COMPUTED_VALUE"""),"")</f>
        <v/>
      </c>
      <c r="S64" s="4" t="str">
        <f>IFERROR(__xludf.DUMMYFUNCTION("""COMPUTED_VALUE"""),"")</f>
        <v/>
      </c>
    </row>
    <row r="65">
      <c r="A65" s="4" t="s">
        <v>38</v>
      </c>
      <c r="B65" s="4">
        <v>110.0</v>
      </c>
      <c r="C65" s="4">
        <v>1.24051759E8</v>
      </c>
      <c r="D65" s="4" t="s">
        <v>74</v>
      </c>
      <c r="E65" s="4" t="s">
        <v>151</v>
      </c>
      <c r="F65" s="4" t="s">
        <v>12</v>
      </c>
      <c r="G65" s="4" t="s">
        <v>13</v>
      </c>
      <c r="H65" s="4">
        <v>1.8E8</v>
      </c>
      <c r="I65" s="4">
        <v>6.6</v>
      </c>
      <c r="L65" s="4" t="str">
        <f>IFERROR(__xludf.DUMMYFUNCTION("""COMPUTED_VALUE"""),"Action")</f>
        <v>Action</v>
      </c>
      <c r="M65" s="4" t="str">
        <f>IFERROR(__xludf.DUMMYFUNCTION("""COMPUTED_VALUE"""),"Adventure")</f>
        <v>Adventure</v>
      </c>
      <c r="N65" s="4" t="str">
        <f>IFERROR(__xludf.DUMMYFUNCTION("""COMPUTED_VALUE"""),"Drama")</f>
        <v>Drama</v>
      </c>
      <c r="O65" s="4" t="str">
        <f>IFERROR(__xludf.DUMMYFUNCTION("""COMPUTED_VALUE"""),"Romance")</f>
        <v>Romance</v>
      </c>
      <c r="P65" s="4" t="str">
        <f>IFERROR(__xludf.DUMMYFUNCTION("""COMPUTED_VALUE"""),"")</f>
        <v/>
      </c>
      <c r="Q65" s="4" t="str">
        <f>IFERROR(__xludf.DUMMYFUNCTION("""COMPUTED_VALUE"""),"")</f>
        <v/>
      </c>
      <c r="R65" s="4" t="str">
        <f>IFERROR(__xludf.DUMMYFUNCTION("""COMPUTED_VALUE"""),"")</f>
        <v/>
      </c>
      <c r="S65" s="4" t="str">
        <f>IFERROR(__xludf.DUMMYFUNCTION("""COMPUTED_VALUE"""),"")</f>
        <v/>
      </c>
    </row>
    <row r="66">
      <c r="A66" s="4" t="s">
        <v>52</v>
      </c>
      <c r="B66" s="4">
        <v>150.0</v>
      </c>
      <c r="C66" s="4">
        <v>2.91709845E8</v>
      </c>
      <c r="D66" s="4" t="s">
        <v>72</v>
      </c>
      <c r="E66" s="4" t="s">
        <v>152</v>
      </c>
      <c r="F66" s="4" t="s">
        <v>12</v>
      </c>
      <c r="G66" s="4" t="s">
        <v>13</v>
      </c>
      <c r="H66" s="4">
        <v>1.8E8</v>
      </c>
      <c r="I66" s="4">
        <v>6.9</v>
      </c>
      <c r="L66" s="4" t="str">
        <f>IFERROR(__xludf.DUMMYFUNCTION("""COMPUTED_VALUE"""),"Adventure")</f>
        <v>Adventure</v>
      </c>
      <c r="M66" s="4" t="str">
        <f>IFERROR(__xludf.DUMMYFUNCTION("""COMPUTED_VALUE"""),"Family")</f>
        <v>Family</v>
      </c>
      <c r="N66" s="4" t="str">
        <f>IFERROR(__xludf.DUMMYFUNCTION("""COMPUTED_VALUE"""),"Fantasy")</f>
        <v>Fantasy</v>
      </c>
      <c r="O66" s="4" t="str">
        <f>IFERROR(__xludf.DUMMYFUNCTION("""COMPUTED_VALUE"""),"")</f>
        <v/>
      </c>
      <c r="P66" s="4" t="str">
        <f>IFERROR(__xludf.DUMMYFUNCTION("""COMPUTED_VALUE"""),"")</f>
        <v/>
      </c>
      <c r="Q66" s="4" t="str">
        <f>IFERROR(__xludf.DUMMYFUNCTION("""COMPUTED_VALUE"""),"")</f>
        <v/>
      </c>
      <c r="R66" s="4" t="str">
        <f>IFERROR(__xludf.DUMMYFUNCTION("""COMPUTED_VALUE"""),"")</f>
        <v/>
      </c>
      <c r="S66" s="4" t="str">
        <f>IFERROR(__xludf.DUMMYFUNCTION("""COMPUTED_VALUE"""),"")</f>
        <v/>
      </c>
    </row>
    <row r="67">
      <c r="A67" s="4" t="s">
        <v>43</v>
      </c>
      <c r="B67" s="4">
        <v>144.0</v>
      </c>
      <c r="C67" s="4">
        <v>1.54985087E8</v>
      </c>
      <c r="D67" s="4" t="s">
        <v>28</v>
      </c>
      <c r="E67" s="4" t="s">
        <v>153</v>
      </c>
      <c r="F67" s="4" t="s">
        <v>12</v>
      </c>
      <c r="G67" s="4" t="s">
        <v>13</v>
      </c>
      <c r="H67" s="4">
        <v>1.78E8</v>
      </c>
      <c r="I67" s="4">
        <v>7.3</v>
      </c>
      <c r="L67" s="4" t="str">
        <f>IFERROR(__xludf.DUMMYFUNCTION("""COMPUTED_VALUE"""),"Action")</f>
        <v>Action</v>
      </c>
      <c r="M67" s="4" t="str">
        <f>IFERROR(__xludf.DUMMYFUNCTION("""COMPUTED_VALUE"""),"Adventure")</f>
        <v>Adventure</v>
      </c>
      <c r="N67" s="4" t="str">
        <f>IFERROR(__xludf.DUMMYFUNCTION("""COMPUTED_VALUE"""),"Sci-Fi")</f>
        <v>Sci-Fi</v>
      </c>
      <c r="O67" s="4" t="str">
        <f>IFERROR(__xludf.DUMMYFUNCTION("""COMPUTED_VALUE"""),"")</f>
        <v/>
      </c>
      <c r="P67" s="4" t="str">
        <f>IFERROR(__xludf.DUMMYFUNCTION("""COMPUTED_VALUE"""),"")</f>
        <v/>
      </c>
      <c r="Q67" s="4" t="str">
        <f>IFERROR(__xludf.DUMMYFUNCTION("""COMPUTED_VALUE"""),"")</f>
        <v/>
      </c>
      <c r="R67" s="4" t="str">
        <f>IFERROR(__xludf.DUMMYFUNCTION("""COMPUTED_VALUE"""),"")</f>
        <v/>
      </c>
      <c r="S67" s="4" t="str">
        <f>IFERROR(__xludf.DUMMYFUNCTION("""COMPUTED_VALUE"""),"")</f>
        <v/>
      </c>
    </row>
    <row r="68">
      <c r="A68" s="4" t="s">
        <v>21</v>
      </c>
      <c r="B68" s="4">
        <v>152.0</v>
      </c>
      <c r="C68" s="4">
        <v>5.33316061E8</v>
      </c>
      <c r="D68" s="4" t="s">
        <v>154</v>
      </c>
      <c r="E68" s="4" t="s">
        <v>155</v>
      </c>
      <c r="F68" s="4" t="s">
        <v>12</v>
      </c>
      <c r="G68" s="4" t="s">
        <v>13</v>
      </c>
      <c r="H68" s="4">
        <v>1.85E8</v>
      </c>
      <c r="I68" s="4">
        <v>9.0</v>
      </c>
      <c r="L68" s="4" t="str">
        <f>IFERROR(__xludf.DUMMYFUNCTION("""COMPUTED_VALUE"""),"Action")</f>
        <v>Action</v>
      </c>
      <c r="M68" s="4" t="str">
        <f>IFERROR(__xludf.DUMMYFUNCTION("""COMPUTED_VALUE"""),"Crime")</f>
        <v>Crime</v>
      </c>
      <c r="N68" s="4" t="str">
        <f>IFERROR(__xludf.DUMMYFUNCTION("""COMPUTED_VALUE"""),"Drama")</f>
        <v>Drama</v>
      </c>
      <c r="O68" s="4" t="str">
        <f>IFERROR(__xludf.DUMMYFUNCTION("""COMPUTED_VALUE"""),"Thriller")</f>
        <v>Thriller</v>
      </c>
      <c r="P68" s="4" t="str">
        <f>IFERROR(__xludf.DUMMYFUNCTION("""COMPUTED_VALUE"""),"")</f>
        <v/>
      </c>
      <c r="Q68" s="4" t="str">
        <f>IFERROR(__xludf.DUMMYFUNCTION("""COMPUTED_VALUE"""),"")</f>
        <v/>
      </c>
      <c r="R68" s="4" t="str">
        <f>IFERROR(__xludf.DUMMYFUNCTION("""COMPUTED_VALUE"""),"")</f>
        <v/>
      </c>
      <c r="S68" s="4" t="str">
        <f>IFERROR(__xludf.DUMMYFUNCTION("""COMPUTED_VALUE"""),"")</f>
        <v/>
      </c>
    </row>
    <row r="69">
      <c r="A69" s="4" t="s">
        <v>156</v>
      </c>
      <c r="B69" s="4">
        <v>96.0</v>
      </c>
      <c r="C69" s="4">
        <v>2.92979556E8</v>
      </c>
      <c r="D69" s="4" t="s">
        <v>157</v>
      </c>
      <c r="E69" s="4" t="s">
        <v>158</v>
      </c>
      <c r="F69" s="4" t="s">
        <v>12</v>
      </c>
      <c r="G69" s="4" t="s">
        <v>13</v>
      </c>
      <c r="H69" s="4">
        <v>1.75E8</v>
      </c>
      <c r="I69" s="4">
        <v>8.3</v>
      </c>
      <c r="L69" s="4" t="str">
        <f>IFERROR(__xludf.DUMMYFUNCTION("""COMPUTED_VALUE"""),"Adventure")</f>
        <v>Adventure</v>
      </c>
      <c r="M69" s="4" t="str">
        <f>IFERROR(__xludf.DUMMYFUNCTION("""COMPUTED_VALUE"""),"Animation")</f>
        <v>Animation</v>
      </c>
      <c r="N69" s="4" t="str">
        <f>IFERROR(__xludf.DUMMYFUNCTION("""COMPUTED_VALUE"""),"Comedy")</f>
        <v>Comedy</v>
      </c>
      <c r="O69" s="4" t="str">
        <f>IFERROR(__xludf.DUMMYFUNCTION("""COMPUTED_VALUE"""),"Family")</f>
        <v>Family</v>
      </c>
      <c r="P69" s="4" t="str">
        <f>IFERROR(__xludf.DUMMYFUNCTION("""COMPUTED_VALUE"""),"")</f>
        <v/>
      </c>
      <c r="Q69" s="4" t="str">
        <f>IFERROR(__xludf.DUMMYFUNCTION("""COMPUTED_VALUE"""),"")</f>
        <v/>
      </c>
      <c r="R69" s="4" t="str">
        <f>IFERROR(__xludf.DUMMYFUNCTION("""COMPUTED_VALUE"""),"")</f>
        <v/>
      </c>
      <c r="S69" s="4" t="str">
        <f>IFERROR(__xludf.DUMMYFUNCTION("""COMPUTED_VALUE"""),"")</f>
        <v/>
      </c>
    </row>
    <row r="70">
      <c r="A70" s="4" t="s">
        <v>159</v>
      </c>
      <c r="B70" s="4">
        <v>94.0</v>
      </c>
      <c r="C70" s="4">
        <v>1.98332128E8</v>
      </c>
      <c r="D70" s="4" t="s">
        <v>160</v>
      </c>
      <c r="E70" s="4" t="s">
        <v>161</v>
      </c>
      <c r="F70" s="4" t="s">
        <v>12</v>
      </c>
      <c r="G70" s="4" t="s">
        <v>13</v>
      </c>
      <c r="H70" s="4">
        <v>1.75E8</v>
      </c>
      <c r="I70" s="4">
        <v>6.5</v>
      </c>
      <c r="L70" s="4" t="str">
        <f>IFERROR(__xludf.DUMMYFUNCTION("""COMPUTED_VALUE"""),"Action")</f>
        <v>Action</v>
      </c>
      <c r="M70" s="4" t="str">
        <f>IFERROR(__xludf.DUMMYFUNCTION("""COMPUTED_VALUE"""),"Adventure")</f>
        <v>Adventure</v>
      </c>
      <c r="N70" s="4" t="str">
        <f>IFERROR(__xludf.DUMMYFUNCTION("""COMPUTED_VALUE"""),"Animation")</f>
        <v>Animation</v>
      </c>
      <c r="O70" s="4" t="str">
        <f>IFERROR(__xludf.DUMMYFUNCTION("""COMPUTED_VALUE"""),"Comedy")</f>
        <v>Comedy</v>
      </c>
      <c r="P70" s="4" t="str">
        <f>IFERROR(__xludf.DUMMYFUNCTION("""COMPUTED_VALUE"""),"Family")</f>
        <v>Family</v>
      </c>
      <c r="Q70" s="4" t="str">
        <f>IFERROR(__xludf.DUMMYFUNCTION("""COMPUTED_VALUE"""),"Sci-Fi")</f>
        <v>Sci-Fi</v>
      </c>
      <c r="R70" s="4" t="str">
        <f>IFERROR(__xludf.DUMMYFUNCTION("""COMPUTED_VALUE"""),"")</f>
        <v/>
      </c>
      <c r="S70" s="4" t="str">
        <f>IFERROR(__xludf.DUMMYFUNCTION("""COMPUTED_VALUE"""),"")</f>
        <v/>
      </c>
    </row>
    <row r="71">
      <c r="A71" s="4" t="s">
        <v>162</v>
      </c>
      <c r="B71" s="4">
        <v>126.0</v>
      </c>
      <c r="C71" s="4">
        <v>3.1829818E8</v>
      </c>
      <c r="D71" s="4" t="s">
        <v>28</v>
      </c>
      <c r="E71" s="4" t="s">
        <v>163</v>
      </c>
      <c r="F71" s="4" t="s">
        <v>12</v>
      </c>
      <c r="G71" s="4" t="s">
        <v>13</v>
      </c>
      <c r="H71" s="4">
        <v>1.4E8</v>
      </c>
      <c r="I71" s="4">
        <v>7.9</v>
      </c>
      <c r="L71" s="4" t="str">
        <f>IFERROR(__xludf.DUMMYFUNCTION("""COMPUTED_VALUE"""),"Action")</f>
        <v>Action</v>
      </c>
      <c r="M71" s="4" t="str">
        <f>IFERROR(__xludf.DUMMYFUNCTION("""COMPUTED_VALUE"""),"Adventure")</f>
        <v>Adventure</v>
      </c>
      <c r="N71" s="4" t="str">
        <f>IFERROR(__xludf.DUMMYFUNCTION("""COMPUTED_VALUE"""),"Sci-Fi")</f>
        <v>Sci-Fi</v>
      </c>
      <c r="O71" s="4" t="str">
        <f>IFERROR(__xludf.DUMMYFUNCTION("""COMPUTED_VALUE"""),"")</f>
        <v/>
      </c>
      <c r="P71" s="4" t="str">
        <f>IFERROR(__xludf.DUMMYFUNCTION("""COMPUTED_VALUE"""),"")</f>
        <v/>
      </c>
      <c r="Q71" s="4" t="str">
        <f>IFERROR(__xludf.DUMMYFUNCTION("""COMPUTED_VALUE"""),"")</f>
        <v/>
      </c>
      <c r="R71" s="4" t="str">
        <f>IFERROR(__xludf.DUMMYFUNCTION("""COMPUTED_VALUE"""),"")</f>
        <v/>
      </c>
      <c r="S71" s="4" t="str">
        <f>IFERROR(__xludf.DUMMYFUNCTION("""COMPUTED_VALUE"""),"")</f>
        <v/>
      </c>
    </row>
    <row r="72">
      <c r="A72" s="4" t="s">
        <v>164</v>
      </c>
      <c r="B72" s="4">
        <v>126.0</v>
      </c>
      <c r="C72" s="4">
        <v>7.3820094E7</v>
      </c>
      <c r="D72" s="4" t="s">
        <v>165</v>
      </c>
      <c r="E72" s="4" t="s">
        <v>166</v>
      </c>
      <c r="F72" s="4" t="s">
        <v>12</v>
      </c>
      <c r="G72" s="4" t="s">
        <v>13</v>
      </c>
      <c r="H72" s="4">
        <v>1.7E8</v>
      </c>
      <c r="I72" s="4">
        <v>7.5</v>
      </c>
      <c r="L72" s="4" t="str">
        <f>IFERROR(__xludf.DUMMYFUNCTION("""COMPUTED_VALUE"""),"Adventure")</f>
        <v>Adventure</v>
      </c>
      <c r="M72" s="4" t="str">
        <f>IFERROR(__xludf.DUMMYFUNCTION("""COMPUTED_VALUE"""),"Drama")</f>
        <v>Drama</v>
      </c>
      <c r="N72" s="4" t="str">
        <f>IFERROR(__xludf.DUMMYFUNCTION("""COMPUTED_VALUE"""),"Family")</f>
        <v>Family</v>
      </c>
      <c r="O72" s="4" t="str">
        <f>IFERROR(__xludf.DUMMYFUNCTION("""COMPUTED_VALUE"""),"Mystery")</f>
        <v>Mystery</v>
      </c>
      <c r="P72" s="4" t="str">
        <f>IFERROR(__xludf.DUMMYFUNCTION("""COMPUTED_VALUE"""),"")</f>
        <v/>
      </c>
      <c r="Q72" s="4" t="str">
        <f>IFERROR(__xludf.DUMMYFUNCTION("""COMPUTED_VALUE"""),"")</f>
        <v/>
      </c>
      <c r="R72" s="4" t="str">
        <f>IFERROR(__xludf.DUMMYFUNCTION("""COMPUTED_VALUE"""),"")</f>
        <v/>
      </c>
      <c r="S72" s="4" t="str">
        <f>IFERROR(__xludf.DUMMYFUNCTION("""COMPUTED_VALUE"""),"")</f>
        <v/>
      </c>
    </row>
    <row r="73">
      <c r="A73" s="4" t="s">
        <v>58</v>
      </c>
      <c r="B73" s="4">
        <v>106.0</v>
      </c>
      <c r="C73" s="4">
        <v>1.13745408E8</v>
      </c>
      <c r="D73" s="4" t="s">
        <v>167</v>
      </c>
      <c r="E73" s="4" t="s">
        <v>168</v>
      </c>
      <c r="F73" s="4" t="s">
        <v>12</v>
      </c>
      <c r="G73" s="4" t="s">
        <v>13</v>
      </c>
      <c r="H73" s="4">
        <v>1.7E8</v>
      </c>
      <c r="I73" s="4">
        <v>4.8</v>
      </c>
      <c r="L73" s="4" t="str">
        <f>IFERROR(__xludf.DUMMYFUNCTION("""COMPUTED_VALUE"""),"Action")</f>
        <v>Action</v>
      </c>
      <c r="M73" s="4" t="str">
        <f>IFERROR(__xludf.DUMMYFUNCTION("""COMPUTED_VALUE"""),"Comedy")</f>
        <v>Comedy</v>
      </c>
      <c r="N73" s="4" t="str">
        <f>IFERROR(__xludf.DUMMYFUNCTION("""COMPUTED_VALUE"""),"Sci-Fi")</f>
        <v>Sci-Fi</v>
      </c>
      <c r="O73" s="4" t="str">
        <f>IFERROR(__xludf.DUMMYFUNCTION("""COMPUTED_VALUE"""),"Western")</f>
        <v>Western</v>
      </c>
      <c r="P73" s="4" t="str">
        <f>IFERROR(__xludf.DUMMYFUNCTION("""COMPUTED_VALUE"""),"")</f>
        <v/>
      </c>
      <c r="Q73" s="4" t="str">
        <f>IFERROR(__xludf.DUMMYFUNCTION("""COMPUTED_VALUE"""),"")</f>
        <v/>
      </c>
      <c r="R73" s="4" t="str">
        <f>IFERROR(__xludf.DUMMYFUNCTION("""COMPUTED_VALUE"""),"")</f>
        <v/>
      </c>
      <c r="S73" s="4" t="str">
        <f>IFERROR(__xludf.DUMMYFUNCTION("""COMPUTED_VALUE"""),"")</f>
        <v/>
      </c>
    </row>
    <row r="74">
      <c r="A74" s="4" t="s">
        <v>169</v>
      </c>
      <c r="B74" s="4">
        <v>112.0</v>
      </c>
      <c r="C74" s="4">
        <v>1.02176165E8</v>
      </c>
      <c r="D74" s="4" t="s">
        <v>170</v>
      </c>
      <c r="E74" s="4" t="s">
        <v>171</v>
      </c>
      <c r="F74" s="4" t="s">
        <v>12</v>
      </c>
      <c r="G74" s="4" t="s">
        <v>13</v>
      </c>
      <c r="H74" s="4">
        <v>1.45E8</v>
      </c>
      <c r="I74" s="4">
        <v>5.2</v>
      </c>
      <c r="L74" s="4" t="str">
        <f>IFERROR(__xludf.DUMMYFUNCTION("""COMPUTED_VALUE"""),"Action")</f>
        <v>Action</v>
      </c>
      <c r="M74" s="4" t="str">
        <f>IFERROR(__xludf.DUMMYFUNCTION("""COMPUTED_VALUE"""),"Adventure")</f>
        <v>Adventure</v>
      </c>
      <c r="N74" s="4" t="str">
        <f>IFERROR(__xludf.DUMMYFUNCTION("""COMPUTED_VALUE"""),"Fantasy")</f>
        <v>Fantasy</v>
      </c>
      <c r="O74" s="4" t="str">
        <f>IFERROR(__xludf.DUMMYFUNCTION("""COMPUTED_VALUE"""),"Horror")</f>
        <v>Horror</v>
      </c>
      <c r="P74" s="4" t="str">
        <f>IFERROR(__xludf.DUMMYFUNCTION("""COMPUTED_VALUE"""),"Thriller")</f>
        <v>Thriller</v>
      </c>
      <c r="Q74" s="4" t="str">
        <f>IFERROR(__xludf.DUMMYFUNCTION("""COMPUTED_VALUE"""),"")</f>
        <v/>
      </c>
      <c r="R74" s="4" t="str">
        <f>IFERROR(__xludf.DUMMYFUNCTION("""COMPUTED_VALUE"""),"")</f>
        <v/>
      </c>
      <c r="S74" s="4" t="str">
        <f>IFERROR(__xludf.DUMMYFUNCTION("""COMPUTED_VALUE"""),"")</f>
        <v/>
      </c>
    </row>
    <row r="75">
      <c r="A75" s="4" t="s">
        <v>172</v>
      </c>
      <c r="B75" s="4">
        <v>123.0</v>
      </c>
      <c r="C75" s="4">
        <v>1.61087183E8</v>
      </c>
      <c r="D75" s="4" t="s">
        <v>173</v>
      </c>
      <c r="E75" s="4" t="s">
        <v>174</v>
      </c>
      <c r="F75" s="4" t="s">
        <v>12</v>
      </c>
      <c r="G75" s="4" t="s">
        <v>13</v>
      </c>
      <c r="H75" s="4">
        <v>1.75E8</v>
      </c>
      <c r="I75" s="4">
        <v>6.9</v>
      </c>
      <c r="L75" s="4" t="str">
        <f>IFERROR(__xludf.DUMMYFUNCTION("""COMPUTED_VALUE"""),"Action")</f>
        <v>Action</v>
      </c>
      <c r="M75" s="4" t="str">
        <f>IFERROR(__xludf.DUMMYFUNCTION("""COMPUTED_VALUE"""),"Adventure")</f>
        <v>Adventure</v>
      </c>
      <c r="N75" s="4" t="str">
        <f>IFERROR(__xludf.DUMMYFUNCTION("""COMPUTED_VALUE"""),"Comedy")</f>
        <v>Comedy</v>
      </c>
      <c r="O75" s="4" t="str">
        <f>IFERROR(__xludf.DUMMYFUNCTION("""COMPUTED_VALUE"""),"Sci-Fi")</f>
        <v>Sci-Fi</v>
      </c>
      <c r="P75" s="4" t="str">
        <f>IFERROR(__xludf.DUMMYFUNCTION("""COMPUTED_VALUE"""),"")</f>
        <v/>
      </c>
      <c r="Q75" s="4" t="str">
        <f>IFERROR(__xludf.DUMMYFUNCTION("""COMPUTED_VALUE"""),"")</f>
        <v/>
      </c>
      <c r="R75" s="4" t="str">
        <f>IFERROR(__xludf.DUMMYFUNCTION("""COMPUTED_VALUE"""),"")</f>
        <v/>
      </c>
      <c r="S75" s="4" t="str">
        <f>IFERROR(__xludf.DUMMYFUNCTION("""COMPUTED_VALUE"""),"")</f>
        <v/>
      </c>
    </row>
    <row r="76">
      <c r="A76" s="4" t="s">
        <v>175</v>
      </c>
      <c r="B76" s="4">
        <v>96.0</v>
      </c>
      <c r="C76" s="4">
        <v>1.0028969E8</v>
      </c>
      <c r="D76" s="4" t="s">
        <v>176</v>
      </c>
      <c r="E76" s="4" t="s">
        <v>177</v>
      </c>
      <c r="F76" s="4" t="s">
        <v>12</v>
      </c>
      <c r="G76" s="4" t="s">
        <v>13</v>
      </c>
      <c r="H76" s="4">
        <v>1.75E8</v>
      </c>
      <c r="I76" s="4">
        <v>5.4</v>
      </c>
      <c r="L76" s="4" t="str">
        <f>IFERROR(__xludf.DUMMYFUNCTION("""COMPUTED_VALUE"""),"Comedy")</f>
        <v>Comedy</v>
      </c>
      <c r="M76" s="4" t="str">
        <f>IFERROR(__xludf.DUMMYFUNCTION("""COMPUTED_VALUE"""),"Family")</f>
        <v>Family</v>
      </c>
      <c r="N76" s="4" t="str">
        <f>IFERROR(__xludf.DUMMYFUNCTION("""COMPUTED_VALUE"""),"Fantasy")</f>
        <v>Fantasy</v>
      </c>
      <c r="O76" s="4" t="str">
        <f>IFERROR(__xludf.DUMMYFUNCTION("""COMPUTED_VALUE"""),"")</f>
        <v/>
      </c>
      <c r="P76" s="4" t="str">
        <f>IFERROR(__xludf.DUMMYFUNCTION("""COMPUTED_VALUE"""),"")</f>
        <v/>
      </c>
      <c r="Q76" s="4" t="str">
        <f>IFERROR(__xludf.DUMMYFUNCTION("""COMPUTED_VALUE"""),"")</f>
        <v/>
      </c>
      <c r="R76" s="4" t="str">
        <f>IFERROR(__xludf.DUMMYFUNCTION("""COMPUTED_VALUE"""),"")</f>
        <v/>
      </c>
      <c r="S76" s="4" t="str">
        <f>IFERROR(__xludf.DUMMYFUNCTION("""COMPUTED_VALUE"""),"")</f>
        <v/>
      </c>
    </row>
    <row r="77">
      <c r="A77" s="4" t="s">
        <v>178</v>
      </c>
      <c r="B77" s="4">
        <v>113.0</v>
      </c>
      <c r="C77" s="4">
        <v>1.00189501E8</v>
      </c>
      <c r="D77" s="4" t="s">
        <v>28</v>
      </c>
      <c r="E77" s="4" t="s">
        <v>179</v>
      </c>
      <c r="F77" s="4" t="s">
        <v>12</v>
      </c>
      <c r="G77" s="4" t="s">
        <v>13</v>
      </c>
      <c r="H77" s="4">
        <v>1.78E8</v>
      </c>
      <c r="I77" s="4">
        <v>7.9</v>
      </c>
      <c r="L77" s="4" t="str">
        <f>IFERROR(__xludf.DUMMYFUNCTION("""COMPUTED_VALUE"""),"Action")</f>
        <v>Action</v>
      </c>
      <c r="M77" s="4" t="str">
        <f>IFERROR(__xludf.DUMMYFUNCTION("""COMPUTED_VALUE"""),"Adventure")</f>
        <v>Adventure</v>
      </c>
      <c r="N77" s="4" t="str">
        <f>IFERROR(__xludf.DUMMYFUNCTION("""COMPUTED_VALUE"""),"Sci-Fi")</f>
        <v>Sci-Fi</v>
      </c>
      <c r="O77" s="4" t="str">
        <f>IFERROR(__xludf.DUMMYFUNCTION("""COMPUTED_VALUE"""),"")</f>
        <v/>
      </c>
      <c r="P77" s="4" t="str">
        <f>IFERROR(__xludf.DUMMYFUNCTION("""COMPUTED_VALUE"""),"")</f>
        <v/>
      </c>
      <c r="Q77" s="4" t="str">
        <f>IFERROR(__xludf.DUMMYFUNCTION("""COMPUTED_VALUE"""),"")</f>
        <v/>
      </c>
      <c r="R77" s="4" t="str">
        <f>IFERROR(__xludf.DUMMYFUNCTION("""COMPUTED_VALUE"""),"")</f>
        <v/>
      </c>
      <c r="S77" s="4" t="str">
        <f>IFERROR(__xludf.DUMMYFUNCTION("""COMPUTED_VALUE"""),"")</f>
        <v/>
      </c>
    </row>
    <row r="78">
      <c r="A78" s="4" t="s">
        <v>180</v>
      </c>
      <c r="B78" s="4">
        <v>176.0</v>
      </c>
      <c r="C78" s="4">
        <v>8.824622E7</v>
      </c>
      <c r="D78" s="4" t="s">
        <v>81</v>
      </c>
      <c r="E78" s="4" t="s">
        <v>181</v>
      </c>
      <c r="F78" s="4" t="s">
        <v>12</v>
      </c>
      <c r="G78" s="4" t="s">
        <v>13</v>
      </c>
      <c r="H78" s="4">
        <v>1.75E8</v>
      </c>
      <c r="I78" s="4">
        <v>6.1</v>
      </c>
      <c r="L78" s="4" t="str">
        <f>IFERROR(__xludf.DUMMYFUNCTION("""COMPUTED_VALUE"""),"Action")</f>
        <v>Action</v>
      </c>
      <c r="M78" s="4" t="str">
        <f>IFERROR(__xludf.DUMMYFUNCTION("""COMPUTED_VALUE"""),"Adventure")</f>
        <v>Adventure</v>
      </c>
      <c r="N78" s="4" t="str">
        <f>IFERROR(__xludf.DUMMYFUNCTION("""COMPUTED_VALUE"""),"Sci-Fi")</f>
        <v>Sci-Fi</v>
      </c>
      <c r="O78" s="4" t="str">
        <f>IFERROR(__xludf.DUMMYFUNCTION("""COMPUTED_VALUE"""),"Thriller")</f>
        <v>Thriller</v>
      </c>
      <c r="P78" s="4" t="str">
        <f>IFERROR(__xludf.DUMMYFUNCTION("""COMPUTED_VALUE"""),"")</f>
        <v/>
      </c>
      <c r="Q78" s="4" t="str">
        <f>IFERROR(__xludf.DUMMYFUNCTION("""COMPUTED_VALUE"""),"")</f>
        <v/>
      </c>
      <c r="R78" s="4" t="str">
        <f>IFERROR(__xludf.DUMMYFUNCTION("""COMPUTED_VALUE"""),"")</f>
        <v/>
      </c>
      <c r="S78" s="4" t="str">
        <f>IFERROR(__xludf.DUMMYFUNCTION("""COMPUTED_VALUE"""),"")</f>
        <v/>
      </c>
    </row>
    <row r="79">
      <c r="A79" s="4" t="s">
        <v>182</v>
      </c>
      <c r="B79" s="4">
        <v>118.0</v>
      </c>
      <c r="C79" s="4">
        <v>1.5016763E8</v>
      </c>
      <c r="D79" s="4" t="s">
        <v>81</v>
      </c>
      <c r="E79" s="4" t="s">
        <v>183</v>
      </c>
      <c r="F79" s="4" t="s">
        <v>12</v>
      </c>
      <c r="G79" s="4" t="s">
        <v>13</v>
      </c>
      <c r="H79" s="4">
        <v>1.75E8</v>
      </c>
      <c r="I79" s="4">
        <v>5.8</v>
      </c>
      <c r="L79" s="4" t="str">
        <f>IFERROR(__xludf.DUMMYFUNCTION("""COMPUTED_VALUE"""),"Action")</f>
        <v>Action</v>
      </c>
      <c r="M79" s="4" t="str">
        <f>IFERROR(__xludf.DUMMYFUNCTION("""COMPUTED_VALUE"""),"Adventure")</f>
        <v>Adventure</v>
      </c>
      <c r="N79" s="4" t="str">
        <f>IFERROR(__xludf.DUMMYFUNCTION("""COMPUTED_VALUE"""),"Sci-Fi")</f>
        <v>Sci-Fi</v>
      </c>
      <c r="O79" s="4" t="str">
        <f>IFERROR(__xludf.DUMMYFUNCTION("""COMPUTED_VALUE"""),"Thriller")</f>
        <v>Thriller</v>
      </c>
      <c r="P79" s="4" t="str">
        <f>IFERROR(__xludf.DUMMYFUNCTION("""COMPUTED_VALUE"""),"")</f>
        <v/>
      </c>
      <c r="Q79" s="4" t="str">
        <f>IFERROR(__xludf.DUMMYFUNCTION("""COMPUTED_VALUE"""),"")</f>
        <v/>
      </c>
      <c r="R79" s="4" t="str">
        <f>IFERROR(__xludf.DUMMYFUNCTION("""COMPUTED_VALUE"""),"")</f>
        <v/>
      </c>
      <c r="S79" s="4" t="str">
        <f>IFERROR(__xludf.DUMMYFUNCTION("""COMPUTED_VALUE"""),"")</f>
        <v/>
      </c>
    </row>
    <row r="80">
      <c r="A80" s="4" t="s">
        <v>156</v>
      </c>
      <c r="B80" s="4">
        <v>95.0</v>
      </c>
      <c r="C80" s="4">
        <v>3.56454367E8</v>
      </c>
      <c r="D80" s="4" t="s">
        <v>184</v>
      </c>
      <c r="E80" s="4" t="s">
        <v>185</v>
      </c>
      <c r="F80" s="4" t="s">
        <v>12</v>
      </c>
      <c r="G80" s="4" t="s">
        <v>13</v>
      </c>
      <c r="H80" s="4">
        <v>1.75E8</v>
      </c>
      <c r="I80" s="4">
        <v>8.3</v>
      </c>
      <c r="L80" s="4" t="str">
        <f>IFERROR(__xludf.DUMMYFUNCTION("""COMPUTED_VALUE"""),"Adventure")</f>
        <v>Adventure</v>
      </c>
      <c r="M80" s="4" t="str">
        <f>IFERROR(__xludf.DUMMYFUNCTION("""COMPUTED_VALUE"""),"Animation")</f>
        <v>Animation</v>
      </c>
      <c r="N80" s="4" t="str">
        <f>IFERROR(__xludf.DUMMYFUNCTION("""COMPUTED_VALUE"""),"Comedy")</f>
        <v>Comedy</v>
      </c>
      <c r="O80" s="4" t="str">
        <f>IFERROR(__xludf.DUMMYFUNCTION("""COMPUTED_VALUE"""),"Drama")</f>
        <v>Drama</v>
      </c>
      <c r="P80" s="4" t="str">
        <f>IFERROR(__xludf.DUMMYFUNCTION("""COMPUTED_VALUE"""),"Family")</f>
        <v>Family</v>
      </c>
      <c r="Q80" s="4" t="str">
        <f>IFERROR(__xludf.DUMMYFUNCTION("""COMPUTED_VALUE"""),"Fantasy")</f>
        <v>Fantasy</v>
      </c>
      <c r="R80" s="4" t="str">
        <f>IFERROR(__xludf.DUMMYFUNCTION("""COMPUTED_VALUE"""),"")</f>
        <v/>
      </c>
      <c r="S80" s="4" t="str">
        <f>IFERROR(__xludf.DUMMYFUNCTION("""COMPUTED_VALUE"""),"")</f>
        <v/>
      </c>
    </row>
    <row r="81">
      <c r="A81" s="4" t="s">
        <v>162</v>
      </c>
      <c r="B81" s="4">
        <v>106.0</v>
      </c>
      <c r="C81" s="4">
        <v>3.62645141E8</v>
      </c>
      <c r="D81" s="4" t="s">
        <v>186</v>
      </c>
      <c r="E81" s="4" t="s">
        <v>187</v>
      </c>
      <c r="F81" s="4" t="s">
        <v>12</v>
      </c>
      <c r="G81" s="4" t="s">
        <v>20</v>
      </c>
      <c r="H81" s="4">
        <v>1.75E8</v>
      </c>
      <c r="I81" s="4">
        <v>7.8</v>
      </c>
      <c r="L81" s="4" t="str">
        <f>IFERROR(__xludf.DUMMYFUNCTION("""COMPUTED_VALUE"""),"Adventure")</f>
        <v>Adventure</v>
      </c>
      <c r="M81" s="4" t="str">
        <f>IFERROR(__xludf.DUMMYFUNCTION("""COMPUTED_VALUE"""),"Drama")</f>
        <v>Drama</v>
      </c>
      <c r="N81" s="4" t="str">
        <f>IFERROR(__xludf.DUMMYFUNCTION("""COMPUTED_VALUE"""),"Family")</f>
        <v>Family</v>
      </c>
      <c r="O81" s="4" t="str">
        <f>IFERROR(__xludf.DUMMYFUNCTION("""COMPUTED_VALUE"""),"Fantasy")</f>
        <v>Fantasy</v>
      </c>
      <c r="P81" s="4" t="str">
        <f>IFERROR(__xludf.DUMMYFUNCTION("""COMPUTED_VALUE"""),"")</f>
        <v/>
      </c>
      <c r="Q81" s="4" t="str">
        <f>IFERROR(__xludf.DUMMYFUNCTION("""COMPUTED_VALUE"""),"")</f>
        <v/>
      </c>
      <c r="R81" s="4" t="str">
        <f>IFERROR(__xludf.DUMMYFUNCTION("""COMPUTED_VALUE"""),"")</f>
        <v/>
      </c>
      <c r="S81" s="4" t="str">
        <f>IFERROR(__xludf.DUMMYFUNCTION("""COMPUTED_VALUE"""),"")</f>
        <v/>
      </c>
    </row>
    <row r="82">
      <c r="A82" s="4" t="s">
        <v>162</v>
      </c>
      <c r="B82" s="4">
        <v>124.0</v>
      </c>
      <c r="C82" s="4">
        <v>3.12057433E8</v>
      </c>
      <c r="D82" s="4" t="s">
        <v>28</v>
      </c>
      <c r="E82" s="4" t="s">
        <v>188</v>
      </c>
      <c r="F82" s="4" t="s">
        <v>12</v>
      </c>
      <c r="G82" s="4" t="s">
        <v>13</v>
      </c>
      <c r="H82" s="4">
        <v>2.0E8</v>
      </c>
      <c r="I82" s="4">
        <v>7.0</v>
      </c>
      <c r="L82" s="4" t="str">
        <f>IFERROR(__xludf.DUMMYFUNCTION("""COMPUTED_VALUE"""),"Action")</f>
        <v>Action</v>
      </c>
      <c r="M82" s="4" t="str">
        <f>IFERROR(__xludf.DUMMYFUNCTION("""COMPUTED_VALUE"""),"Adventure")</f>
        <v>Adventure</v>
      </c>
      <c r="N82" s="4" t="str">
        <f>IFERROR(__xludf.DUMMYFUNCTION("""COMPUTED_VALUE"""),"Sci-Fi")</f>
        <v>Sci-Fi</v>
      </c>
      <c r="O82" s="4" t="str">
        <f>IFERROR(__xludf.DUMMYFUNCTION("""COMPUTED_VALUE"""),"")</f>
        <v/>
      </c>
      <c r="P82" s="4" t="str">
        <f>IFERROR(__xludf.DUMMYFUNCTION("""COMPUTED_VALUE"""),"")</f>
        <v/>
      </c>
      <c r="Q82" s="4" t="str">
        <f>IFERROR(__xludf.DUMMYFUNCTION("""COMPUTED_VALUE"""),"")</f>
        <v/>
      </c>
      <c r="R82" s="4" t="str">
        <f>IFERROR(__xludf.DUMMYFUNCTION("""COMPUTED_VALUE"""),"")</f>
        <v/>
      </c>
      <c r="S82" s="4" t="str">
        <f>IFERROR(__xludf.DUMMYFUNCTION("""COMPUTED_VALUE"""),"")</f>
        <v/>
      </c>
    </row>
    <row r="83">
      <c r="A83" s="4" t="s">
        <v>189</v>
      </c>
      <c r="B83" s="4">
        <v>132.0</v>
      </c>
      <c r="C83" s="4">
        <v>1.55111815E8</v>
      </c>
      <c r="D83" s="4" t="s">
        <v>190</v>
      </c>
      <c r="E83" s="4" t="s">
        <v>191</v>
      </c>
      <c r="F83" s="4" t="s">
        <v>12</v>
      </c>
      <c r="G83" s="4" t="s">
        <v>13</v>
      </c>
      <c r="H83" s="4">
        <v>1.7E8</v>
      </c>
      <c r="I83" s="4">
        <v>6.1</v>
      </c>
      <c r="L83" s="4" t="str">
        <f>IFERROR(__xludf.DUMMYFUNCTION("""COMPUTED_VALUE"""),"Action")</f>
        <v>Action</v>
      </c>
      <c r="M83" s="4" t="str">
        <f>IFERROR(__xludf.DUMMYFUNCTION("""COMPUTED_VALUE"""),"Adventure")</f>
        <v>Adventure</v>
      </c>
      <c r="N83" s="4" t="str">
        <f>IFERROR(__xludf.DUMMYFUNCTION("""COMPUTED_VALUE"""),"Drama")</f>
        <v>Drama</v>
      </c>
      <c r="O83" s="4" t="str">
        <f>IFERROR(__xludf.DUMMYFUNCTION("""COMPUTED_VALUE"""),"Fantasy")</f>
        <v>Fantasy</v>
      </c>
      <c r="P83" s="4" t="str">
        <f>IFERROR(__xludf.DUMMYFUNCTION("""COMPUTED_VALUE"""),"")</f>
        <v/>
      </c>
      <c r="Q83" s="4" t="str">
        <f>IFERROR(__xludf.DUMMYFUNCTION("""COMPUTED_VALUE"""),"")</f>
        <v/>
      </c>
      <c r="R83" s="4" t="str">
        <f>IFERROR(__xludf.DUMMYFUNCTION("""COMPUTED_VALUE"""),"")</f>
        <v/>
      </c>
      <c r="S83" s="4" t="str">
        <f>IFERROR(__xludf.DUMMYFUNCTION("""COMPUTED_VALUE"""),"")</f>
        <v/>
      </c>
    </row>
    <row r="84">
      <c r="A84" s="4" t="s">
        <v>192</v>
      </c>
      <c r="B84" s="4">
        <v>97.0</v>
      </c>
      <c r="C84" s="4">
        <v>2.41407328E8</v>
      </c>
      <c r="D84" s="4" t="s">
        <v>193</v>
      </c>
      <c r="E84" s="4" t="s">
        <v>194</v>
      </c>
      <c r="F84" s="4" t="s">
        <v>12</v>
      </c>
      <c r="G84" s="4" t="s">
        <v>13</v>
      </c>
      <c r="H84" s="4">
        <v>1.8E8</v>
      </c>
      <c r="I84" s="4">
        <v>7.0</v>
      </c>
      <c r="L84" s="4" t="str">
        <f>IFERROR(__xludf.DUMMYFUNCTION("""COMPUTED_VALUE"""),"Action")</f>
        <v>Action</v>
      </c>
      <c r="M84" s="4" t="str">
        <f>IFERROR(__xludf.DUMMYFUNCTION("""COMPUTED_VALUE"""),"Adventure")</f>
        <v>Adventure</v>
      </c>
      <c r="N84" s="4" t="str">
        <f>IFERROR(__xludf.DUMMYFUNCTION("""COMPUTED_VALUE"""),"Family")</f>
        <v>Family</v>
      </c>
      <c r="O84" s="4" t="str">
        <f>IFERROR(__xludf.DUMMYFUNCTION("""COMPUTED_VALUE"""),"Fantasy")</f>
        <v>Fantasy</v>
      </c>
      <c r="P84" s="4" t="str">
        <f>IFERROR(__xludf.DUMMYFUNCTION("""COMPUTED_VALUE"""),"Romance")</f>
        <v>Romance</v>
      </c>
      <c r="Q84" s="4" t="str">
        <f>IFERROR(__xludf.DUMMYFUNCTION("""COMPUTED_VALUE"""),"")</f>
        <v/>
      </c>
      <c r="R84" s="4" t="str">
        <f>IFERROR(__xludf.DUMMYFUNCTION("""COMPUTED_VALUE"""),"")</f>
        <v/>
      </c>
      <c r="S84" s="4" t="str">
        <f>IFERROR(__xludf.DUMMYFUNCTION("""COMPUTED_VALUE"""),"")</f>
        <v/>
      </c>
    </row>
    <row r="85">
      <c r="A85" s="4" t="s">
        <v>195</v>
      </c>
      <c r="B85" s="4">
        <v>130.0</v>
      </c>
      <c r="C85" s="4">
        <v>2.08543795E8</v>
      </c>
      <c r="D85" s="4" t="s">
        <v>196</v>
      </c>
      <c r="E85" s="4" t="s">
        <v>197</v>
      </c>
      <c r="F85" s="4" t="s">
        <v>12</v>
      </c>
      <c r="G85" s="4" t="s">
        <v>13</v>
      </c>
      <c r="H85" s="4">
        <v>1.7E8</v>
      </c>
      <c r="I85" s="4">
        <v>7.6</v>
      </c>
      <c r="L85" s="4" t="str">
        <f>IFERROR(__xludf.DUMMYFUNCTION("""COMPUTED_VALUE"""),"Action")</f>
        <v>Action</v>
      </c>
      <c r="M85" s="4" t="str">
        <f>IFERROR(__xludf.DUMMYFUNCTION("""COMPUTED_VALUE"""),"Adventure")</f>
        <v>Adventure</v>
      </c>
      <c r="N85" s="4" t="str">
        <f>IFERROR(__xludf.DUMMYFUNCTION("""COMPUTED_VALUE"""),"Drama")</f>
        <v>Drama</v>
      </c>
      <c r="O85" s="4" t="str">
        <f>IFERROR(__xludf.DUMMYFUNCTION("""COMPUTED_VALUE"""),"Sci-Fi")</f>
        <v>Sci-Fi</v>
      </c>
      <c r="P85" s="4" t="str">
        <f>IFERROR(__xludf.DUMMYFUNCTION("""COMPUTED_VALUE"""),"")</f>
        <v/>
      </c>
      <c r="Q85" s="4" t="str">
        <f>IFERROR(__xludf.DUMMYFUNCTION("""COMPUTED_VALUE"""),"")</f>
        <v/>
      </c>
      <c r="R85" s="4" t="str">
        <f>IFERROR(__xludf.DUMMYFUNCTION("""COMPUTED_VALUE"""),"")</f>
        <v/>
      </c>
      <c r="S85" s="4" t="str">
        <f>IFERROR(__xludf.DUMMYFUNCTION("""COMPUTED_VALUE"""),"")</f>
        <v/>
      </c>
    </row>
    <row r="86">
      <c r="A86" s="4" t="s">
        <v>198</v>
      </c>
      <c r="B86" s="4">
        <v>109.0</v>
      </c>
      <c r="C86" s="4">
        <v>0.0</v>
      </c>
      <c r="D86" s="4" t="s">
        <v>199</v>
      </c>
      <c r="E86" s="4" t="s">
        <v>200</v>
      </c>
      <c r="F86" s="4" t="s">
        <v>12</v>
      </c>
      <c r="G86" s="4" t="s">
        <v>201</v>
      </c>
      <c r="H86" s="4">
        <v>0.0</v>
      </c>
      <c r="I86" s="4">
        <v>4.5</v>
      </c>
      <c r="L86" s="4" t="str">
        <f>IFERROR(__xludf.DUMMYFUNCTION("""COMPUTED_VALUE"""),"Action")</f>
        <v>Action</v>
      </c>
      <c r="M86" s="4" t="str">
        <f>IFERROR(__xludf.DUMMYFUNCTION("""COMPUTED_VALUE"""),"Adventure")</f>
        <v>Adventure</v>
      </c>
      <c r="N86" s="4" t="str">
        <f>IFERROR(__xludf.DUMMYFUNCTION("""COMPUTED_VALUE"""),"Romance")</f>
        <v>Romance</v>
      </c>
      <c r="O86" s="4" t="str">
        <f>IFERROR(__xludf.DUMMYFUNCTION("""COMPUTED_VALUE"""),"Sci-Fi")</f>
        <v>Sci-Fi</v>
      </c>
      <c r="P86" s="4" t="str">
        <f>IFERROR(__xludf.DUMMYFUNCTION("""COMPUTED_VALUE"""),"")</f>
        <v/>
      </c>
      <c r="Q86" s="4" t="str">
        <f>IFERROR(__xludf.DUMMYFUNCTION("""COMPUTED_VALUE"""),"")</f>
        <v/>
      </c>
      <c r="R86" s="4" t="str">
        <f>IFERROR(__xludf.DUMMYFUNCTION("""COMPUTED_VALUE"""),"")</f>
        <v/>
      </c>
      <c r="S86" s="4" t="str">
        <f>IFERROR(__xludf.DUMMYFUNCTION("""COMPUTED_VALUE"""),"")</f>
        <v/>
      </c>
    </row>
    <row r="87">
      <c r="A87" s="4" t="s">
        <v>202</v>
      </c>
      <c r="B87" s="4">
        <v>128.0</v>
      </c>
      <c r="C87" s="4">
        <v>3.8297305E7</v>
      </c>
      <c r="D87" s="4" t="s">
        <v>190</v>
      </c>
      <c r="E87" s="4" t="s">
        <v>203</v>
      </c>
      <c r="F87" s="4" t="s">
        <v>12</v>
      </c>
      <c r="G87" s="4" t="s">
        <v>13</v>
      </c>
      <c r="H87" s="4">
        <v>1.75E8</v>
      </c>
      <c r="I87" s="4">
        <v>6.3</v>
      </c>
      <c r="L87" s="4" t="str">
        <f>IFERROR(__xludf.DUMMYFUNCTION("""COMPUTED_VALUE"""),"Action")</f>
        <v>Action</v>
      </c>
      <c r="M87" s="4" t="str">
        <f>IFERROR(__xludf.DUMMYFUNCTION("""COMPUTED_VALUE"""),"Adventure")</f>
        <v>Adventure</v>
      </c>
      <c r="N87" s="4" t="str">
        <f>IFERROR(__xludf.DUMMYFUNCTION("""COMPUTED_VALUE"""),"Drama")</f>
        <v>Drama</v>
      </c>
      <c r="O87" s="4" t="str">
        <f>IFERROR(__xludf.DUMMYFUNCTION("""COMPUTED_VALUE"""),"Fantasy")</f>
        <v>Fantasy</v>
      </c>
      <c r="P87" s="4" t="str">
        <f>IFERROR(__xludf.DUMMYFUNCTION("""COMPUTED_VALUE"""),"")</f>
        <v/>
      </c>
      <c r="Q87" s="4" t="str">
        <f>IFERROR(__xludf.DUMMYFUNCTION("""COMPUTED_VALUE"""),"")</f>
        <v/>
      </c>
      <c r="R87" s="4" t="str">
        <f>IFERROR(__xludf.DUMMYFUNCTION("""COMPUTED_VALUE"""),"")</f>
        <v/>
      </c>
      <c r="S87" s="4" t="str">
        <f>IFERROR(__xludf.DUMMYFUNCTION("""COMPUTED_VALUE"""),"")</f>
        <v/>
      </c>
    </row>
    <row r="88">
      <c r="A88" s="4" t="s">
        <v>78</v>
      </c>
      <c r="B88" s="4">
        <v>136.0</v>
      </c>
      <c r="C88" s="4">
        <v>2.59746958E8</v>
      </c>
      <c r="D88" s="4" t="s">
        <v>28</v>
      </c>
      <c r="E88" s="4" t="s">
        <v>204</v>
      </c>
      <c r="F88" s="4" t="s">
        <v>12</v>
      </c>
      <c r="G88" s="4" t="s">
        <v>13</v>
      </c>
      <c r="H88" s="4">
        <v>1.7E8</v>
      </c>
      <c r="I88" s="4">
        <v>7.8</v>
      </c>
      <c r="L88" s="4" t="str">
        <f>IFERROR(__xludf.DUMMYFUNCTION("""COMPUTED_VALUE"""),"Action")</f>
        <v>Action</v>
      </c>
      <c r="M88" s="4" t="str">
        <f>IFERROR(__xludf.DUMMYFUNCTION("""COMPUTED_VALUE"""),"Adventure")</f>
        <v>Adventure</v>
      </c>
      <c r="N88" s="4" t="str">
        <f>IFERROR(__xludf.DUMMYFUNCTION("""COMPUTED_VALUE"""),"Sci-Fi")</f>
        <v>Sci-Fi</v>
      </c>
      <c r="O88" s="4" t="str">
        <f>IFERROR(__xludf.DUMMYFUNCTION("""COMPUTED_VALUE"""),"")</f>
        <v/>
      </c>
      <c r="P88" s="4" t="str">
        <f>IFERROR(__xludf.DUMMYFUNCTION("""COMPUTED_VALUE"""),"")</f>
        <v/>
      </c>
      <c r="Q88" s="4" t="str">
        <f>IFERROR(__xludf.DUMMYFUNCTION("""COMPUTED_VALUE"""),"")</f>
        <v/>
      </c>
      <c r="R88" s="4" t="str">
        <f>IFERROR(__xludf.DUMMYFUNCTION("""COMPUTED_VALUE"""),"")</f>
        <v/>
      </c>
      <c r="S88" s="4" t="str">
        <f>IFERROR(__xludf.DUMMYFUNCTION("""COMPUTED_VALUE"""),"")</f>
        <v/>
      </c>
    </row>
    <row r="89">
      <c r="A89" s="4" t="s">
        <v>205</v>
      </c>
      <c r="B89" s="4">
        <v>93.0</v>
      </c>
      <c r="C89" s="4">
        <v>2.38371987E8</v>
      </c>
      <c r="D89" s="4" t="s">
        <v>97</v>
      </c>
      <c r="E89" s="4" t="s">
        <v>206</v>
      </c>
      <c r="F89" s="4" t="s">
        <v>12</v>
      </c>
      <c r="G89" s="4" t="s">
        <v>13</v>
      </c>
      <c r="H89" s="4">
        <v>1.65E8</v>
      </c>
      <c r="I89" s="4">
        <v>6.4</v>
      </c>
      <c r="L89" s="4" t="str">
        <f>IFERROR(__xludf.DUMMYFUNCTION("""COMPUTED_VALUE"""),"Adventure")</f>
        <v>Adventure</v>
      </c>
      <c r="M89" s="4" t="str">
        <f>IFERROR(__xludf.DUMMYFUNCTION("""COMPUTED_VALUE"""),"Animation")</f>
        <v>Animation</v>
      </c>
      <c r="N89" s="4" t="str">
        <f>IFERROR(__xludf.DUMMYFUNCTION("""COMPUTED_VALUE"""),"Comedy")</f>
        <v>Comedy</v>
      </c>
      <c r="O89" s="4" t="str">
        <f>IFERROR(__xludf.DUMMYFUNCTION("""COMPUTED_VALUE"""),"Family")</f>
        <v>Family</v>
      </c>
      <c r="P89" s="4" t="str">
        <f>IFERROR(__xludf.DUMMYFUNCTION("""COMPUTED_VALUE"""),"Fantasy")</f>
        <v>Fantasy</v>
      </c>
      <c r="Q89" s="4" t="str">
        <f>IFERROR(__xludf.DUMMYFUNCTION("""COMPUTED_VALUE"""),"")</f>
        <v/>
      </c>
      <c r="R89" s="4" t="str">
        <f>IFERROR(__xludf.DUMMYFUNCTION("""COMPUTED_VALUE"""),"")</f>
        <v/>
      </c>
      <c r="S89" s="4" t="str">
        <f>IFERROR(__xludf.DUMMYFUNCTION("""COMPUTED_VALUE"""),"")</f>
        <v/>
      </c>
    </row>
    <row r="90">
      <c r="A90" s="4" t="s">
        <v>207</v>
      </c>
      <c r="B90" s="4">
        <v>130.0</v>
      </c>
      <c r="C90" s="4">
        <v>9.3417865E7</v>
      </c>
      <c r="D90" s="4" t="s">
        <v>208</v>
      </c>
      <c r="E90" s="4" t="s">
        <v>209</v>
      </c>
      <c r="F90" s="4" t="s">
        <v>12</v>
      </c>
      <c r="G90" s="4" t="s">
        <v>13</v>
      </c>
      <c r="H90" s="4">
        <v>1.9E8</v>
      </c>
      <c r="I90" s="4">
        <v>6.5</v>
      </c>
      <c r="L90" s="4" t="str">
        <f>IFERROR(__xludf.DUMMYFUNCTION("""COMPUTED_VALUE"""),"Action")</f>
        <v>Action</v>
      </c>
      <c r="M90" s="4" t="str">
        <f>IFERROR(__xludf.DUMMYFUNCTION("""COMPUTED_VALUE"""),"Adventure")</f>
        <v>Adventure</v>
      </c>
      <c r="N90" s="4" t="str">
        <f>IFERROR(__xludf.DUMMYFUNCTION("""COMPUTED_VALUE"""),"Family")</f>
        <v>Family</v>
      </c>
      <c r="O90" s="4" t="str">
        <f>IFERROR(__xludf.DUMMYFUNCTION("""COMPUTED_VALUE"""),"Mystery")</f>
        <v>Mystery</v>
      </c>
      <c r="P90" s="4" t="str">
        <f>IFERROR(__xludf.DUMMYFUNCTION("""COMPUTED_VALUE"""),"Sci-Fi")</f>
        <v>Sci-Fi</v>
      </c>
      <c r="Q90" s="4" t="str">
        <f>IFERROR(__xludf.DUMMYFUNCTION("""COMPUTED_VALUE"""),"")</f>
        <v/>
      </c>
      <c r="R90" s="4" t="str">
        <f>IFERROR(__xludf.DUMMYFUNCTION("""COMPUTED_VALUE"""),"")</f>
        <v/>
      </c>
      <c r="S90" s="4" t="str">
        <f>IFERROR(__xludf.DUMMYFUNCTION("""COMPUTED_VALUE"""),"")</f>
        <v/>
      </c>
    </row>
    <row r="91">
      <c r="A91" s="4" t="s">
        <v>210</v>
      </c>
      <c r="B91" s="4">
        <v>102.0</v>
      </c>
      <c r="C91" s="4">
        <v>2.22487711E8</v>
      </c>
      <c r="D91" s="4" t="s">
        <v>211</v>
      </c>
      <c r="E91" s="4" t="s">
        <v>212</v>
      </c>
      <c r="F91" s="4" t="s">
        <v>12</v>
      </c>
      <c r="G91" s="4" t="s">
        <v>13</v>
      </c>
      <c r="H91" s="4">
        <v>1.65E8</v>
      </c>
      <c r="I91" s="4">
        <v>7.9</v>
      </c>
      <c r="L91" s="4" t="str">
        <f>IFERROR(__xludf.DUMMYFUNCTION("""COMPUTED_VALUE"""),"Action")</f>
        <v>Action</v>
      </c>
      <c r="M91" s="4" t="str">
        <f>IFERROR(__xludf.DUMMYFUNCTION("""COMPUTED_VALUE"""),"Adventure")</f>
        <v>Adventure</v>
      </c>
      <c r="N91" s="4" t="str">
        <f>IFERROR(__xludf.DUMMYFUNCTION("""COMPUTED_VALUE"""),"Animation")</f>
        <v>Animation</v>
      </c>
      <c r="O91" s="4" t="str">
        <f>IFERROR(__xludf.DUMMYFUNCTION("""COMPUTED_VALUE"""),"Comedy")</f>
        <v>Comedy</v>
      </c>
      <c r="P91" s="4" t="str">
        <f>IFERROR(__xludf.DUMMYFUNCTION("""COMPUTED_VALUE"""),"Drama")</f>
        <v>Drama</v>
      </c>
      <c r="Q91" s="4" t="str">
        <f>IFERROR(__xludf.DUMMYFUNCTION("""COMPUTED_VALUE"""),"Family")</f>
        <v>Family</v>
      </c>
      <c r="R91" s="4" t="str">
        <f>IFERROR(__xludf.DUMMYFUNCTION("""COMPUTED_VALUE"""),"Sci-Fi")</f>
        <v>Sci-Fi</v>
      </c>
      <c r="S91" s="4" t="str">
        <f>IFERROR(__xludf.DUMMYFUNCTION("""COMPUTED_VALUE"""),"")</f>
        <v/>
      </c>
    </row>
    <row r="92">
      <c r="A92" s="4" t="s">
        <v>213</v>
      </c>
      <c r="B92" s="4">
        <v>101.0</v>
      </c>
      <c r="C92" s="4">
        <v>1.89412677E8</v>
      </c>
      <c r="D92" s="4" t="s">
        <v>214</v>
      </c>
      <c r="E92" s="4" t="s">
        <v>215</v>
      </c>
      <c r="F92" s="4" t="s">
        <v>12</v>
      </c>
      <c r="G92" s="4" t="s">
        <v>13</v>
      </c>
      <c r="H92" s="4">
        <v>1.65E8</v>
      </c>
      <c r="I92" s="4">
        <v>7.8</v>
      </c>
      <c r="L92" s="4" t="str">
        <f>IFERROR(__xludf.DUMMYFUNCTION("""COMPUTED_VALUE"""),"Adventure")</f>
        <v>Adventure</v>
      </c>
      <c r="M92" s="4" t="str">
        <f>IFERROR(__xludf.DUMMYFUNCTION("""COMPUTED_VALUE"""),"Animation")</f>
        <v>Animation</v>
      </c>
      <c r="N92" s="4" t="str">
        <f>IFERROR(__xludf.DUMMYFUNCTION("""COMPUTED_VALUE"""),"Comedy")</f>
        <v>Comedy</v>
      </c>
      <c r="O92" s="4" t="str">
        <f>IFERROR(__xludf.DUMMYFUNCTION("""COMPUTED_VALUE"""),"Family")</f>
        <v>Family</v>
      </c>
      <c r="P92" s="4" t="str">
        <f>IFERROR(__xludf.DUMMYFUNCTION("""COMPUTED_VALUE"""),"Sci-Fi")</f>
        <v>Sci-Fi</v>
      </c>
      <c r="Q92" s="4" t="str">
        <f>IFERROR(__xludf.DUMMYFUNCTION("""COMPUTED_VALUE"""),"")</f>
        <v/>
      </c>
      <c r="R92" s="4" t="str">
        <f>IFERROR(__xludf.DUMMYFUNCTION("""COMPUTED_VALUE"""),"")</f>
        <v/>
      </c>
      <c r="S92" s="4" t="str">
        <f>IFERROR(__xludf.DUMMYFUNCTION("""COMPUTED_VALUE"""),"")</f>
        <v/>
      </c>
    </row>
    <row r="93">
      <c r="A93" s="4" t="s">
        <v>146</v>
      </c>
      <c r="B93" s="4">
        <v>100.0</v>
      </c>
      <c r="C93" s="4">
        <v>665426.0</v>
      </c>
      <c r="D93" s="4" t="s">
        <v>216</v>
      </c>
      <c r="E93" s="4" t="s">
        <v>217</v>
      </c>
      <c r="F93" s="4" t="s">
        <v>12</v>
      </c>
      <c r="G93" s="4" t="s">
        <v>13</v>
      </c>
      <c r="H93" s="4">
        <v>1.65E8</v>
      </c>
      <c r="I93" s="4">
        <v>6.6</v>
      </c>
      <c r="L93" s="4" t="str">
        <f>IFERROR(__xludf.DUMMYFUNCTION("""COMPUTED_VALUE"""),"Adventure")</f>
        <v>Adventure</v>
      </c>
      <c r="M93" s="4" t="str">
        <f>IFERROR(__xludf.DUMMYFUNCTION("""COMPUTED_VALUE"""),"Animation")</f>
        <v>Animation</v>
      </c>
      <c r="N93" s="4" t="str">
        <f>IFERROR(__xludf.DUMMYFUNCTION("""COMPUTED_VALUE"""),"Family")</f>
        <v>Family</v>
      </c>
      <c r="O93" s="4" t="str">
        <f>IFERROR(__xludf.DUMMYFUNCTION("""COMPUTED_VALUE"""),"Fantasy")</f>
        <v>Fantasy</v>
      </c>
      <c r="P93" s="4" t="str">
        <f>IFERROR(__xludf.DUMMYFUNCTION("""COMPUTED_VALUE"""),"")</f>
        <v/>
      </c>
      <c r="Q93" s="4" t="str">
        <f>IFERROR(__xludf.DUMMYFUNCTION("""COMPUTED_VALUE"""),"")</f>
        <v/>
      </c>
      <c r="R93" s="4" t="str">
        <f>IFERROR(__xludf.DUMMYFUNCTION("""COMPUTED_VALUE"""),"")</f>
        <v/>
      </c>
      <c r="S93" s="4" t="str">
        <f>IFERROR(__xludf.DUMMYFUNCTION("""COMPUTED_VALUE"""),"")</f>
        <v/>
      </c>
    </row>
    <row r="94">
      <c r="A94" s="4" t="s">
        <v>144</v>
      </c>
      <c r="B94" s="4">
        <v>120.0</v>
      </c>
      <c r="C94" s="4">
        <v>1.02315545E8</v>
      </c>
      <c r="D94" s="4" t="s">
        <v>28</v>
      </c>
      <c r="E94" s="4" t="s">
        <v>218</v>
      </c>
      <c r="F94" s="4" t="s">
        <v>12</v>
      </c>
      <c r="G94" s="4" t="s">
        <v>13</v>
      </c>
      <c r="H94" s="4">
        <v>1.65E8</v>
      </c>
      <c r="I94" s="4">
        <v>5.5</v>
      </c>
      <c r="L94" s="4" t="str">
        <f>IFERROR(__xludf.DUMMYFUNCTION("""COMPUTED_VALUE"""),"Action")</f>
        <v>Action</v>
      </c>
      <c r="M94" s="4" t="str">
        <f>IFERROR(__xludf.DUMMYFUNCTION("""COMPUTED_VALUE"""),"Adventure")</f>
        <v>Adventure</v>
      </c>
      <c r="N94" s="4" t="str">
        <f>IFERROR(__xludf.DUMMYFUNCTION("""COMPUTED_VALUE"""),"Sci-Fi")</f>
        <v>Sci-Fi</v>
      </c>
      <c r="O94" s="4" t="str">
        <f>IFERROR(__xludf.DUMMYFUNCTION("""COMPUTED_VALUE"""),"")</f>
        <v/>
      </c>
      <c r="P94" s="4" t="str">
        <f>IFERROR(__xludf.DUMMYFUNCTION("""COMPUTED_VALUE"""),"")</f>
        <v/>
      </c>
      <c r="Q94" s="4" t="str">
        <f>IFERROR(__xludf.DUMMYFUNCTION("""COMPUTED_VALUE"""),"")</f>
        <v/>
      </c>
      <c r="R94" s="4" t="str">
        <f>IFERROR(__xludf.DUMMYFUNCTION("""COMPUTED_VALUE"""),"")</f>
        <v/>
      </c>
      <c r="S94" s="4" t="str">
        <f>IFERROR(__xludf.DUMMYFUNCTION("""COMPUTED_VALUE"""),"")</f>
        <v/>
      </c>
    </row>
    <row r="95">
      <c r="A95" s="4" t="s">
        <v>219</v>
      </c>
      <c r="B95" s="4">
        <v>98.0</v>
      </c>
      <c r="C95" s="4">
        <v>2.17387997E8</v>
      </c>
      <c r="D95" s="4" t="s">
        <v>216</v>
      </c>
      <c r="E95" s="4" t="s">
        <v>220</v>
      </c>
      <c r="F95" s="4" t="s">
        <v>12</v>
      </c>
      <c r="G95" s="4" t="s">
        <v>13</v>
      </c>
      <c r="H95" s="4">
        <v>1.65E8</v>
      </c>
      <c r="I95" s="4">
        <v>8.2</v>
      </c>
      <c r="L95" s="4" t="str">
        <f>IFERROR(__xludf.DUMMYFUNCTION("""COMPUTED_VALUE"""),"Adventure")</f>
        <v>Adventure</v>
      </c>
      <c r="M95" s="4" t="str">
        <f>IFERROR(__xludf.DUMMYFUNCTION("""COMPUTED_VALUE"""),"Animation")</f>
        <v>Animation</v>
      </c>
      <c r="N95" s="4" t="str">
        <f>IFERROR(__xludf.DUMMYFUNCTION("""COMPUTED_VALUE"""),"Family")</f>
        <v>Family</v>
      </c>
      <c r="O95" s="4" t="str">
        <f>IFERROR(__xludf.DUMMYFUNCTION("""COMPUTED_VALUE"""),"Fantasy")</f>
        <v>Fantasy</v>
      </c>
      <c r="P95" s="4" t="str">
        <f>IFERROR(__xludf.DUMMYFUNCTION("""COMPUTED_VALUE"""),"")</f>
        <v/>
      </c>
      <c r="Q95" s="4" t="str">
        <f>IFERROR(__xludf.DUMMYFUNCTION("""COMPUTED_VALUE"""),"")</f>
        <v/>
      </c>
      <c r="R95" s="4" t="str">
        <f>IFERROR(__xludf.DUMMYFUNCTION("""COMPUTED_VALUE"""),"")</f>
        <v/>
      </c>
      <c r="S95" s="4" t="str">
        <f>IFERROR(__xludf.DUMMYFUNCTION("""COMPUTED_VALUE"""),"")</f>
        <v/>
      </c>
    </row>
    <row r="96">
      <c r="A96" s="4" t="s">
        <v>221</v>
      </c>
      <c r="B96" s="4">
        <v>109.0</v>
      </c>
      <c r="C96" s="4">
        <v>1.50350192E8</v>
      </c>
      <c r="D96" s="4" t="s">
        <v>222</v>
      </c>
      <c r="E96" s="4" t="s">
        <v>223</v>
      </c>
      <c r="F96" s="4" t="s">
        <v>12</v>
      </c>
      <c r="G96" s="4" t="s">
        <v>13</v>
      </c>
      <c r="H96" s="4">
        <v>2.0E8</v>
      </c>
      <c r="I96" s="4">
        <v>6.4</v>
      </c>
      <c r="L96" s="4" t="str">
        <f>IFERROR(__xludf.DUMMYFUNCTION("""COMPUTED_VALUE"""),"Action")</f>
        <v>Action</v>
      </c>
      <c r="M96" s="4" t="str">
        <f>IFERROR(__xludf.DUMMYFUNCTION("""COMPUTED_VALUE"""),"Sci-Fi")</f>
        <v>Sci-Fi</v>
      </c>
      <c r="N96" s="4" t="str">
        <f>IFERROR(__xludf.DUMMYFUNCTION("""COMPUTED_VALUE"""),"")</f>
        <v/>
      </c>
      <c r="O96" s="4" t="str">
        <f>IFERROR(__xludf.DUMMYFUNCTION("""COMPUTED_VALUE"""),"")</f>
        <v/>
      </c>
      <c r="P96" s="4" t="str">
        <f>IFERROR(__xludf.DUMMYFUNCTION("""COMPUTED_VALUE"""),"")</f>
        <v/>
      </c>
      <c r="Q96" s="4" t="str">
        <f>IFERROR(__xludf.DUMMYFUNCTION("""COMPUTED_VALUE"""),"")</f>
        <v/>
      </c>
      <c r="R96" s="4" t="str">
        <f>IFERROR(__xludf.DUMMYFUNCTION("""COMPUTED_VALUE"""),"")</f>
        <v/>
      </c>
      <c r="S96" s="4" t="str">
        <f>IFERROR(__xludf.DUMMYFUNCTION("""COMPUTED_VALUE"""),"")</f>
        <v/>
      </c>
    </row>
    <row r="97">
      <c r="A97" s="4" t="s">
        <v>224</v>
      </c>
      <c r="B97" s="4">
        <v>121.0</v>
      </c>
      <c r="C97" s="4">
        <v>3.33130696E8</v>
      </c>
      <c r="D97" s="4" t="s">
        <v>28</v>
      </c>
      <c r="E97" s="4" t="s">
        <v>225</v>
      </c>
      <c r="F97" s="4" t="s">
        <v>12</v>
      </c>
      <c r="G97" s="4" t="s">
        <v>13</v>
      </c>
      <c r="H97" s="4">
        <v>1.7E8</v>
      </c>
      <c r="I97" s="4">
        <v>8.1</v>
      </c>
      <c r="L97" s="4" t="str">
        <f>IFERROR(__xludf.DUMMYFUNCTION("""COMPUTED_VALUE"""),"Action")</f>
        <v>Action</v>
      </c>
      <c r="M97" s="4" t="str">
        <f>IFERROR(__xludf.DUMMYFUNCTION("""COMPUTED_VALUE"""),"Adventure")</f>
        <v>Adventure</v>
      </c>
      <c r="N97" s="4" t="str">
        <f>IFERROR(__xludf.DUMMYFUNCTION("""COMPUTED_VALUE"""),"Sci-Fi")</f>
        <v>Sci-Fi</v>
      </c>
      <c r="O97" s="4" t="str">
        <f>IFERROR(__xludf.DUMMYFUNCTION("""COMPUTED_VALUE"""),"")</f>
        <v/>
      </c>
      <c r="P97" s="4" t="str">
        <f>IFERROR(__xludf.DUMMYFUNCTION("""COMPUTED_VALUE"""),"")</f>
        <v/>
      </c>
      <c r="Q97" s="4" t="str">
        <f>IFERROR(__xludf.DUMMYFUNCTION("""COMPUTED_VALUE"""),"")</f>
        <v/>
      </c>
      <c r="R97" s="4" t="str">
        <f>IFERROR(__xludf.DUMMYFUNCTION("""COMPUTED_VALUE"""),"")</f>
        <v/>
      </c>
      <c r="S97" s="4" t="str">
        <f>IFERROR(__xludf.DUMMYFUNCTION("""COMPUTED_VALUE"""),"")</f>
        <v/>
      </c>
    </row>
    <row r="98">
      <c r="A98" s="4" t="s">
        <v>21</v>
      </c>
      <c r="B98" s="4">
        <v>169.0</v>
      </c>
      <c r="C98" s="4">
        <v>1.87991439E8</v>
      </c>
      <c r="D98" s="4" t="s">
        <v>226</v>
      </c>
      <c r="E98" s="4" t="s">
        <v>227</v>
      </c>
      <c r="F98" s="4" t="s">
        <v>12</v>
      </c>
      <c r="G98" s="4" t="s">
        <v>13</v>
      </c>
      <c r="H98" s="4">
        <v>1.65E8</v>
      </c>
      <c r="I98" s="4">
        <v>8.6</v>
      </c>
      <c r="L98" s="4" t="str">
        <f>IFERROR(__xludf.DUMMYFUNCTION("""COMPUTED_VALUE"""),"Adventure")</f>
        <v>Adventure</v>
      </c>
      <c r="M98" s="4" t="str">
        <f>IFERROR(__xludf.DUMMYFUNCTION("""COMPUTED_VALUE"""),"Drama")</f>
        <v>Drama</v>
      </c>
      <c r="N98" s="4" t="str">
        <f>IFERROR(__xludf.DUMMYFUNCTION("""COMPUTED_VALUE"""),"Sci-Fi")</f>
        <v>Sci-Fi</v>
      </c>
      <c r="O98" s="4" t="str">
        <f>IFERROR(__xludf.DUMMYFUNCTION("""COMPUTED_VALUE"""),"")</f>
        <v/>
      </c>
      <c r="P98" s="4" t="str">
        <f>IFERROR(__xludf.DUMMYFUNCTION("""COMPUTED_VALUE"""),"")</f>
        <v/>
      </c>
      <c r="Q98" s="4" t="str">
        <f>IFERROR(__xludf.DUMMYFUNCTION("""COMPUTED_VALUE"""),"")</f>
        <v/>
      </c>
      <c r="R98" s="4" t="str">
        <f>IFERROR(__xludf.DUMMYFUNCTION("""COMPUTED_VALUE"""),"")</f>
        <v/>
      </c>
      <c r="S98" s="4" t="str">
        <f>IFERROR(__xludf.DUMMYFUNCTION("""COMPUTED_VALUE"""),"")</f>
        <v/>
      </c>
    </row>
    <row r="99">
      <c r="A99" s="4" t="s">
        <v>21</v>
      </c>
      <c r="B99" s="4">
        <v>148.0</v>
      </c>
      <c r="C99" s="4">
        <v>2.92568851E8</v>
      </c>
      <c r="D99" s="4" t="s">
        <v>81</v>
      </c>
      <c r="E99" s="4" t="s">
        <v>228</v>
      </c>
      <c r="F99" s="4" t="s">
        <v>12</v>
      </c>
      <c r="G99" s="4" t="s">
        <v>13</v>
      </c>
      <c r="H99" s="4">
        <v>1.6E8</v>
      </c>
      <c r="I99" s="4">
        <v>8.8</v>
      </c>
      <c r="L99" s="4" t="str">
        <f>IFERROR(__xludf.DUMMYFUNCTION("""COMPUTED_VALUE"""),"Action")</f>
        <v>Action</v>
      </c>
      <c r="M99" s="4" t="str">
        <f>IFERROR(__xludf.DUMMYFUNCTION("""COMPUTED_VALUE"""),"Adventure")</f>
        <v>Adventure</v>
      </c>
      <c r="N99" s="4" t="str">
        <f>IFERROR(__xludf.DUMMYFUNCTION("""COMPUTED_VALUE"""),"Sci-Fi")</f>
        <v>Sci-Fi</v>
      </c>
      <c r="O99" s="4" t="str">
        <f>IFERROR(__xludf.DUMMYFUNCTION("""COMPUTED_VALUE"""),"Thriller")</f>
        <v>Thriller</v>
      </c>
      <c r="P99" s="4" t="str">
        <f>IFERROR(__xludf.DUMMYFUNCTION("""COMPUTED_VALUE"""),"")</f>
        <v/>
      </c>
      <c r="Q99" s="4" t="str">
        <f>IFERROR(__xludf.DUMMYFUNCTION("""COMPUTED_VALUE"""),"")</f>
        <v/>
      </c>
      <c r="R99" s="4" t="str">
        <f>IFERROR(__xludf.DUMMYFUNCTION("""COMPUTED_VALUE"""),"")</f>
        <v/>
      </c>
      <c r="S99" s="4" t="str">
        <f>IFERROR(__xludf.DUMMYFUNCTION("""COMPUTED_VALUE"""),"")</f>
        <v/>
      </c>
    </row>
    <row r="100">
      <c r="A100" s="4" t="s">
        <v>229</v>
      </c>
      <c r="B100" s="4">
        <v>120.0</v>
      </c>
      <c r="C100" s="4">
        <v>0.0</v>
      </c>
      <c r="D100" s="4" t="s">
        <v>230</v>
      </c>
      <c r="E100" s="4" t="s">
        <v>231</v>
      </c>
      <c r="F100" s="4" t="s">
        <v>232</v>
      </c>
      <c r="G100" s="4" t="s">
        <v>233</v>
      </c>
      <c r="H100" s="4">
        <v>0.0</v>
      </c>
      <c r="I100" s="4">
        <v>8.2</v>
      </c>
      <c r="L100" s="4" t="str">
        <f>IFERROR(__xludf.DUMMYFUNCTION("""COMPUTED_VALUE"""),"Action")</f>
        <v>Action</v>
      </c>
      <c r="M100" s="4" t="str">
        <f>IFERROR(__xludf.DUMMYFUNCTION("""COMPUTED_VALUE"""),"Adventure")</f>
        <v>Adventure</v>
      </c>
      <c r="N100" s="4" t="str">
        <f>IFERROR(__xludf.DUMMYFUNCTION("""COMPUTED_VALUE"""),"Drama")</f>
        <v>Drama</v>
      </c>
      <c r="O100" s="4" t="str">
        <f>IFERROR(__xludf.DUMMYFUNCTION("""COMPUTED_VALUE"""),"Horror")</f>
        <v>Horror</v>
      </c>
      <c r="P100" s="4" t="str">
        <f>IFERROR(__xludf.DUMMYFUNCTION("""COMPUTED_VALUE"""),"Sci-Fi")</f>
        <v>Sci-Fi</v>
      </c>
      <c r="Q100" s="4" t="str">
        <f>IFERROR(__xludf.DUMMYFUNCTION("""COMPUTED_VALUE"""),"")</f>
        <v/>
      </c>
      <c r="R100" s="4" t="str">
        <f>IFERROR(__xludf.DUMMYFUNCTION("""COMPUTED_VALUE"""),"")</f>
        <v/>
      </c>
      <c r="S100" s="4" t="str">
        <f>IFERROR(__xludf.DUMMYFUNCTION("""COMPUTED_VALUE"""),"")</f>
        <v/>
      </c>
    </row>
    <row r="101">
      <c r="A101" s="4" t="s">
        <v>61</v>
      </c>
      <c r="B101" s="4">
        <v>182.0</v>
      </c>
      <c r="C101" s="4">
        <v>3.03001229E8</v>
      </c>
      <c r="D101" s="4" t="s">
        <v>62</v>
      </c>
      <c r="E101" s="4" t="s">
        <v>234</v>
      </c>
      <c r="F101" s="4" t="s">
        <v>12</v>
      </c>
      <c r="G101" s="4" t="s">
        <v>13</v>
      </c>
      <c r="H101" s="4">
        <v>1.8E8</v>
      </c>
      <c r="I101" s="4">
        <v>7.9</v>
      </c>
      <c r="L101" s="4" t="str">
        <f>IFERROR(__xludf.DUMMYFUNCTION("""COMPUTED_VALUE"""),"Adventure")</f>
        <v>Adventure</v>
      </c>
      <c r="M101" s="4" t="str">
        <f>IFERROR(__xludf.DUMMYFUNCTION("""COMPUTED_VALUE"""),"Fantasy")</f>
        <v>Fantasy</v>
      </c>
      <c r="N101" s="4" t="str">
        <f>IFERROR(__xludf.DUMMYFUNCTION("""COMPUTED_VALUE"""),"")</f>
        <v/>
      </c>
      <c r="O101" s="4" t="str">
        <f>IFERROR(__xludf.DUMMYFUNCTION("""COMPUTED_VALUE"""),"")</f>
        <v/>
      </c>
      <c r="P101" s="4" t="str">
        <f>IFERROR(__xludf.DUMMYFUNCTION("""COMPUTED_VALUE"""),"")</f>
        <v/>
      </c>
      <c r="Q101" s="4" t="str">
        <f>IFERROR(__xludf.DUMMYFUNCTION("""COMPUTED_VALUE"""),"")</f>
        <v/>
      </c>
      <c r="R101" s="4" t="str">
        <f>IFERROR(__xludf.DUMMYFUNCTION("""COMPUTED_VALUE"""),"")</f>
        <v/>
      </c>
      <c r="S101" s="4" t="str">
        <f>IFERROR(__xludf.DUMMYFUNCTION("""COMPUTED_VALUE"""),"")</f>
        <v/>
      </c>
    </row>
    <row r="102">
      <c r="A102" s="4" t="s">
        <v>169</v>
      </c>
      <c r="B102" s="4">
        <v>106.0</v>
      </c>
      <c r="C102" s="4">
        <v>1.4451231E8</v>
      </c>
      <c r="D102" s="4" t="s">
        <v>116</v>
      </c>
      <c r="E102" s="4" t="s">
        <v>235</v>
      </c>
      <c r="F102" s="4" t="s">
        <v>12</v>
      </c>
      <c r="G102" s="4" t="s">
        <v>13</v>
      </c>
      <c r="H102" s="4">
        <v>3.8E7</v>
      </c>
      <c r="I102" s="4">
        <v>6.7</v>
      </c>
      <c r="L102" s="4" t="str">
        <f>IFERROR(__xludf.DUMMYFUNCTION("""COMPUTED_VALUE"""),"Action")</f>
        <v>Action</v>
      </c>
      <c r="M102" s="4" t="str">
        <f>IFERROR(__xludf.DUMMYFUNCTION("""COMPUTED_VALUE"""),"Crime")</f>
        <v>Crime</v>
      </c>
      <c r="N102" s="4" t="str">
        <f>IFERROR(__xludf.DUMMYFUNCTION("""COMPUTED_VALUE"""),"Thriller")</f>
        <v>Thriller</v>
      </c>
      <c r="O102" s="4" t="str">
        <f>IFERROR(__xludf.DUMMYFUNCTION("""COMPUTED_VALUE"""),"")</f>
        <v/>
      </c>
      <c r="P102" s="4" t="str">
        <f>IFERROR(__xludf.DUMMYFUNCTION("""COMPUTED_VALUE"""),"")</f>
        <v/>
      </c>
      <c r="Q102" s="4" t="str">
        <f>IFERROR(__xludf.DUMMYFUNCTION("""COMPUTED_VALUE"""),"")</f>
        <v/>
      </c>
      <c r="R102" s="4" t="str">
        <f>IFERROR(__xludf.DUMMYFUNCTION("""COMPUTED_VALUE"""),"")</f>
        <v/>
      </c>
      <c r="S102" s="4" t="str">
        <f>IFERROR(__xludf.DUMMYFUNCTION("""COMPUTED_VALUE"""),"")</f>
        <v/>
      </c>
    </row>
    <row r="103">
      <c r="A103" s="4" t="s">
        <v>236</v>
      </c>
      <c r="B103" s="4">
        <v>166.0</v>
      </c>
      <c r="C103" s="4">
        <v>1.27490802E8</v>
      </c>
      <c r="D103" s="4" t="s">
        <v>237</v>
      </c>
      <c r="E103" s="4" t="s">
        <v>238</v>
      </c>
      <c r="F103" s="4" t="s">
        <v>12</v>
      </c>
      <c r="G103" s="4" t="s">
        <v>13</v>
      </c>
      <c r="H103" s="4">
        <v>1.5E8</v>
      </c>
      <c r="I103" s="4">
        <v>7.8</v>
      </c>
      <c r="L103" s="4" t="str">
        <f>IFERROR(__xludf.DUMMYFUNCTION("""COMPUTED_VALUE"""),"Drama")</f>
        <v>Drama</v>
      </c>
      <c r="M103" s="4" t="str">
        <f>IFERROR(__xludf.DUMMYFUNCTION("""COMPUTED_VALUE"""),"Fantasy")</f>
        <v>Fantasy</v>
      </c>
      <c r="N103" s="4" t="str">
        <f>IFERROR(__xludf.DUMMYFUNCTION("""COMPUTED_VALUE"""),"Romance")</f>
        <v>Romance</v>
      </c>
      <c r="O103" s="4" t="str">
        <f>IFERROR(__xludf.DUMMYFUNCTION("""COMPUTED_VALUE"""),"")</f>
        <v/>
      </c>
      <c r="P103" s="4" t="str">
        <f>IFERROR(__xludf.DUMMYFUNCTION("""COMPUTED_VALUE"""),"")</f>
        <v/>
      </c>
      <c r="Q103" s="4" t="str">
        <f>IFERROR(__xludf.DUMMYFUNCTION("""COMPUTED_VALUE"""),"")</f>
        <v/>
      </c>
      <c r="R103" s="4" t="str">
        <f>IFERROR(__xludf.DUMMYFUNCTION("""COMPUTED_VALUE"""),"")</f>
        <v/>
      </c>
      <c r="S103" s="4" t="str">
        <f>IFERROR(__xludf.DUMMYFUNCTION("""COMPUTED_VALUE"""),"")</f>
        <v/>
      </c>
    </row>
    <row r="104">
      <c r="A104" s="4" t="s">
        <v>239</v>
      </c>
      <c r="B104" s="4">
        <v>132.0</v>
      </c>
      <c r="C104" s="4">
        <v>1.46405371E8</v>
      </c>
      <c r="D104" s="4" t="s">
        <v>28</v>
      </c>
      <c r="E104" s="4" t="s">
        <v>240</v>
      </c>
      <c r="F104" s="4" t="s">
        <v>12</v>
      </c>
      <c r="G104" s="4" t="s">
        <v>13</v>
      </c>
      <c r="H104" s="4">
        <v>1.6E8</v>
      </c>
      <c r="I104" s="4">
        <v>7.8</v>
      </c>
      <c r="L104" s="4" t="str">
        <f>IFERROR(__xludf.DUMMYFUNCTION("""COMPUTED_VALUE"""),"Action")</f>
        <v>Action</v>
      </c>
      <c r="M104" s="4" t="str">
        <f>IFERROR(__xludf.DUMMYFUNCTION("""COMPUTED_VALUE"""),"Adventure")</f>
        <v>Adventure</v>
      </c>
      <c r="N104" s="4" t="str">
        <f>IFERROR(__xludf.DUMMYFUNCTION("""COMPUTED_VALUE"""),"Sci-Fi")</f>
        <v>Sci-Fi</v>
      </c>
      <c r="O104" s="4" t="str">
        <f>IFERROR(__xludf.DUMMYFUNCTION("""COMPUTED_VALUE"""),"")</f>
        <v/>
      </c>
      <c r="P104" s="4" t="str">
        <f>IFERROR(__xludf.DUMMYFUNCTION("""COMPUTED_VALUE"""),"")</f>
        <v/>
      </c>
      <c r="Q104" s="4" t="str">
        <f>IFERROR(__xludf.DUMMYFUNCTION("""COMPUTED_VALUE"""),"")</f>
        <v/>
      </c>
      <c r="R104" s="4" t="str">
        <f>IFERROR(__xludf.DUMMYFUNCTION("""COMPUTED_VALUE"""),"")</f>
        <v/>
      </c>
      <c r="S104" s="4" t="str">
        <f>IFERROR(__xludf.DUMMYFUNCTION("""COMPUTED_VALUE"""),"")</f>
        <v/>
      </c>
    </row>
    <row r="105">
      <c r="A105" s="4" t="s">
        <v>241</v>
      </c>
      <c r="B105" s="4">
        <v>137.0</v>
      </c>
      <c r="C105" s="4">
        <v>2.81666058E8</v>
      </c>
      <c r="D105" s="4" t="s">
        <v>242</v>
      </c>
      <c r="E105" s="4" t="s">
        <v>243</v>
      </c>
      <c r="F105" s="4" t="s">
        <v>12</v>
      </c>
      <c r="G105" s="4" t="s">
        <v>13</v>
      </c>
      <c r="H105" s="4">
        <v>1.6E8</v>
      </c>
      <c r="I105" s="4">
        <v>6.6</v>
      </c>
      <c r="L105" s="4" t="str">
        <f>IFERROR(__xludf.DUMMYFUNCTION("""COMPUTED_VALUE"""),"Adventure")</f>
        <v>Adventure</v>
      </c>
      <c r="M105" s="4" t="str">
        <f>IFERROR(__xludf.DUMMYFUNCTION("""COMPUTED_VALUE"""),"Sci-Fi")</f>
        <v>Sci-Fi</v>
      </c>
      <c r="N105" s="4" t="str">
        <f>IFERROR(__xludf.DUMMYFUNCTION("""COMPUTED_VALUE"""),"")</f>
        <v/>
      </c>
      <c r="O105" s="4" t="str">
        <f>IFERROR(__xludf.DUMMYFUNCTION("""COMPUTED_VALUE"""),"")</f>
        <v/>
      </c>
      <c r="P105" s="4" t="str">
        <f>IFERROR(__xludf.DUMMYFUNCTION("""COMPUTED_VALUE"""),"")</f>
        <v/>
      </c>
      <c r="Q105" s="4" t="str">
        <f>IFERROR(__xludf.DUMMYFUNCTION("""COMPUTED_VALUE"""),"")</f>
        <v/>
      </c>
      <c r="R105" s="4" t="str">
        <f>IFERROR(__xludf.DUMMYFUNCTION("""COMPUTED_VALUE"""),"")</f>
        <v/>
      </c>
      <c r="S105" s="4" t="str">
        <f>IFERROR(__xludf.DUMMYFUNCTION("""COMPUTED_VALUE"""),"")</f>
        <v/>
      </c>
    </row>
    <row r="106">
      <c r="A106" s="4" t="s">
        <v>244</v>
      </c>
      <c r="B106" s="4">
        <v>109.0</v>
      </c>
      <c r="C106" s="4">
        <v>6.3143812E7</v>
      </c>
      <c r="D106" s="4" t="s">
        <v>53</v>
      </c>
      <c r="E106" s="4" t="s">
        <v>245</v>
      </c>
      <c r="F106" s="4" t="s">
        <v>12</v>
      </c>
      <c r="G106" s="4" t="s">
        <v>13</v>
      </c>
      <c r="H106" s="4">
        <v>1.5E8</v>
      </c>
      <c r="I106" s="4">
        <v>6.1</v>
      </c>
      <c r="L106" s="4" t="str">
        <f>IFERROR(__xludf.DUMMYFUNCTION("""COMPUTED_VALUE"""),"Action")</f>
        <v>Action</v>
      </c>
      <c r="M106" s="4" t="str">
        <f>IFERROR(__xludf.DUMMYFUNCTION("""COMPUTED_VALUE"""),"Adventure")</f>
        <v>Adventure</v>
      </c>
      <c r="N106" s="4" t="str">
        <f>IFERROR(__xludf.DUMMYFUNCTION("""COMPUTED_VALUE"""),"Family")</f>
        <v>Family</v>
      </c>
      <c r="O106" s="4" t="str">
        <f>IFERROR(__xludf.DUMMYFUNCTION("""COMPUTED_VALUE"""),"Fantasy")</f>
        <v>Fantasy</v>
      </c>
      <c r="P106" s="4" t="str">
        <f>IFERROR(__xludf.DUMMYFUNCTION("""COMPUTED_VALUE"""),"")</f>
        <v/>
      </c>
      <c r="Q106" s="4" t="str">
        <f>IFERROR(__xludf.DUMMYFUNCTION("""COMPUTED_VALUE"""),"")</f>
        <v/>
      </c>
      <c r="R106" s="4" t="str">
        <f>IFERROR(__xludf.DUMMYFUNCTION("""COMPUTED_VALUE"""),"")</f>
        <v/>
      </c>
      <c r="S106" s="4" t="str">
        <f>IFERROR(__xludf.DUMMYFUNCTION("""COMPUTED_VALUE"""),"")</f>
        <v/>
      </c>
    </row>
    <row r="107">
      <c r="A107" s="4" t="s">
        <v>246</v>
      </c>
      <c r="B107" s="4">
        <v>98.0</v>
      </c>
      <c r="C107" s="4">
        <v>6.0655503E7</v>
      </c>
      <c r="D107" s="4" t="s">
        <v>247</v>
      </c>
      <c r="E107" s="4" t="s">
        <v>248</v>
      </c>
      <c r="F107" s="4" t="s">
        <v>12</v>
      </c>
      <c r="G107" s="4" t="s">
        <v>13</v>
      </c>
      <c r="H107" s="4">
        <v>1.6E8</v>
      </c>
      <c r="I107" s="4">
        <v>5.6</v>
      </c>
      <c r="L107" s="4" t="str">
        <f>IFERROR(__xludf.DUMMYFUNCTION("""COMPUTED_VALUE"""),"Action")</f>
        <v>Action</v>
      </c>
      <c r="M107" s="4" t="str">
        <f>IFERROR(__xludf.DUMMYFUNCTION("""COMPUTED_VALUE"""),"Adventure")</f>
        <v>Adventure</v>
      </c>
      <c r="N107" s="4" t="str">
        <f>IFERROR(__xludf.DUMMYFUNCTION("""COMPUTED_VALUE"""),"Drama")</f>
        <v>Drama</v>
      </c>
      <c r="O107" s="4" t="str">
        <f>IFERROR(__xludf.DUMMYFUNCTION("""COMPUTED_VALUE"""),"Thriller")</f>
        <v>Thriller</v>
      </c>
      <c r="P107" s="4" t="str">
        <f>IFERROR(__xludf.DUMMYFUNCTION("""COMPUTED_VALUE"""),"")</f>
        <v/>
      </c>
      <c r="Q107" s="4" t="str">
        <f>IFERROR(__xludf.DUMMYFUNCTION("""COMPUTED_VALUE"""),"")</f>
        <v/>
      </c>
      <c r="R107" s="4" t="str">
        <f>IFERROR(__xludf.DUMMYFUNCTION("""COMPUTED_VALUE"""),"")</f>
        <v/>
      </c>
      <c r="S107" s="4" t="str">
        <f>IFERROR(__xludf.DUMMYFUNCTION("""COMPUTED_VALUE"""),"")</f>
        <v/>
      </c>
    </row>
    <row r="108">
      <c r="A108" s="4" t="s">
        <v>249</v>
      </c>
      <c r="B108" s="4">
        <v>113.0</v>
      </c>
      <c r="C108" s="4">
        <v>7.6846624E7</v>
      </c>
      <c r="D108" s="4" t="s">
        <v>72</v>
      </c>
      <c r="E108" s="4" t="s">
        <v>250</v>
      </c>
      <c r="F108" s="4" t="s">
        <v>12</v>
      </c>
      <c r="G108" s="4" t="s">
        <v>13</v>
      </c>
      <c r="H108" s="4">
        <v>1.7E8</v>
      </c>
      <c r="I108" s="4">
        <v>6.4</v>
      </c>
      <c r="L108" s="4" t="str">
        <f>IFERROR(__xludf.DUMMYFUNCTION("""COMPUTED_VALUE"""),"Adventure")</f>
        <v>Adventure</v>
      </c>
      <c r="M108" s="4" t="str">
        <f>IFERROR(__xludf.DUMMYFUNCTION("""COMPUTED_VALUE"""),"Family")</f>
        <v>Family</v>
      </c>
      <c r="N108" s="4" t="str">
        <f>IFERROR(__xludf.DUMMYFUNCTION("""COMPUTED_VALUE"""),"Fantasy")</f>
        <v>Fantasy</v>
      </c>
      <c r="O108" s="4" t="str">
        <f>IFERROR(__xludf.DUMMYFUNCTION("""COMPUTED_VALUE"""),"")</f>
        <v/>
      </c>
      <c r="P108" s="4" t="str">
        <f>IFERROR(__xludf.DUMMYFUNCTION("""COMPUTED_VALUE"""),"")</f>
        <v/>
      </c>
      <c r="Q108" s="4" t="str">
        <f>IFERROR(__xludf.DUMMYFUNCTION("""COMPUTED_VALUE"""),"")</f>
        <v/>
      </c>
      <c r="R108" s="4" t="str">
        <f>IFERROR(__xludf.DUMMYFUNCTION("""COMPUTED_VALUE"""),"")</f>
        <v/>
      </c>
      <c r="S108" s="4" t="str">
        <f>IFERROR(__xludf.DUMMYFUNCTION("""COMPUTED_VALUE"""),"")</f>
        <v/>
      </c>
    </row>
    <row r="109">
      <c r="A109" s="4" t="s">
        <v>251</v>
      </c>
      <c r="B109" s="4">
        <v>93.0</v>
      </c>
      <c r="C109" s="4">
        <v>3.20706665E8</v>
      </c>
      <c r="D109" s="4" t="s">
        <v>97</v>
      </c>
      <c r="E109" s="4" t="s">
        <v>252</v>
      </c>
      <c r="F109" s="4" t="s">
        <v>12</v>
      </c>
      <c r="G109" s="4" t="s">
        <v>13</v>
      </c>
      <c r="H109" s="4">
        <v>1.6E8</v>
      </c>
      <c r="I109" s="4">
        <v>6.1</v>
      </c>
      <c r="L109" s="4" t="str">
        <f>IFERROR(__xludf.DUMMYFUNCTION("""COMPUTED_VALUE"""),"Adventure")</f>
        <v>Adventure</v>
      </c>
      <c r="M109" s="4" t="str">
        <f>IFERROR(__xludf.DUMMYFUNCTION("""COMPUTED_VALUE"""),"Animation")</f>
        <v>Animation</v>
      </c>
      <c r="N109" s="4" t="str">
        <f>IFERROR(__xludf.DUMMYFUNCTION("""COMPUTED_VALUE"""),"Comedy")</f>
        <v>Comedy</v>
      </c>
      <c r="O109" s="4" t="str">
        <f>IFERROR(__xludf.DUMMYFUNCTION("""COMPUTED_VALUE"""),"Family")</f>
        <v>Family</v>
      </c>
      <c r="P109" s="4" t="str">
        <f>IFERROR(__xludf.DUMMYFUNCTION("""COMPUTED_VALUE"""),"Fantasy")</f>
        <v>Fantasy</v>
      </c>
      <c r="Q109" s="4" t="str">
        <f>IFERROR(__xludf.DUMMYFUNCTION("""COMPUTED_VALUE"""),"")</f>
        <v/>
      </c>
      <c r="R109" s="4" t="str">
        <f>IFERROR(__xludf.DUMMYFUNCTION("""COMPUTED_VALUE"""),"")</f>
        <v/>
      </c>
      <c r="S109" s="4" t="str">
        <f>IFERROR(__xludf.DUMMYFUNCTION("""COMPUTED_VALUE"""),"")</f>
        <v/>
      </c>
    </row>
    <row r="110">
      <c r="A110" s="4" t="s">
        <v>253</v>
      </c>
      <c r="B110" s="4">
        <v>123.0</v>
      </c>
      <c r="C110" s="4">
        <v>4.6978995E7</v>
      </c>
      <c r="D110" s="4" t="s">
        <v>15</v>
      </c>
      <c r="E110" s="4" t="s">
        <v>254</v>
      </c>
      <c r="F110" s="4" t="s">
        <v>12</v>
      </c>
      <c r="G110" s="4" t="s">
        <v>13</v>
      </c>
      <c r="H110" s="4">
        <v>1.6E8</v>
      </c>
      <c r="I110" s="4">
        <v>7.3</v>
      </c>
      <c r="L110" s="4" t="str">
        <f>IFERROR(__xludf.DUMMYFUNCTION("""COMPUTED_VALUE"""),"Action")</f>
        <v>Action</v>
      </c>
      <c r="M110" s="4" t="str">
        <f>IFERROR(__xludf.DUMMYFUNCTION("""COMPUTED_VALUE"""),"Adventure")</f>
        <v>Adventure</v>
      </c>
      <c r="N110" s="4" t="str">
        <f>IFERROR(__xludf.DUMMYFUNCTION("""COMPUTED_VALUE"""),"Fantasy")</f>
        <v>Fantasy</v>
      </c>
      <c r="O110" s="4" t="str">
        <f>IFERROR(__xludf.DUMMYFUNCTION("""COMPUTED_VALUE"""),"")</f>
        <v/>
      </c>
      <c r="P110" s="4" t="str">
        <f>IFERROR(__xludf.DUMMYFUNCTION("""COMPUTED_VALUE"""),"")</f>
        <v/>
      </c>
      <c r="Q110" s="4" t="str">
        <f>IFERROR(__xludf.DUMMYFUNCTION("""COMPUTED_VALUE"""),"")</f>
        <v/>
      </c>
      <c r="R110" s="4" t="str">
        <f>IFERROR(__xludf.DUMMYFUNCTION("""COMPUTED_VALUE"""),"")</f>
        <v/>
      </c>
      <c r="S110" s="4" t="str">
        <f>IFERROR(__xludf.DUMMYFUNCTION("""COMPUTED_VALUE"""),"")</f>
        <v/>
      </c>
    </row>
    <row r="111">
      <c r="A111" s="4" t="s">
        <v>255</v>
      </c>
      <c r="B111" s="4">
        <v>126.0</v>
      </c>
      <c r="C111" s="4">
        <v>8.9732035E7</v>
      </c>
      <c r="D111" s="4" t="s">
        <v>28</v>
      </c>
      <c r="E111" s="4" t="s">
        <v>256</v>
      </c>
      <c r="F111" s="4" t="s">
        <v>12</v>
      </c>
      <c r="G111" s="4" t="s">
        <v>13</v>
      </c>
      <c r="H111" s="4">
        <v>1.55E8</v>
      </c>
      <c r="I111" s="4">
        <v>6.6</v>
      </c>
      <c r="L111" s="4" t="str">
        <f>IFERROR(__xludf.DUMMYFUNCTION("""COMPUTED_VALUE"""),"Action")</f>
        <v>Action</v>
      </c>
      <c r="M111" s="4" t="str">
        <f>IFERROR(__xludf.DUMMYFUNCTION("""COMPUTED_VALUE"""),"Adventure")</f>
        <v>Adventure</v>
      </c>
      <c r="N111" s="4" t="str">
        <f>IFERROR(__xludf.DUMMYFUNCTION("""COMPUTED_VALUE"""),"Sci-Fi")</f>
        <v>Sci-Fi</v>
      </c>
      <c r="O111" s="4" t="str">
        <f>IFERROR(__xludf.DUMMYFUNCTION("""COMPUTED_VALUE"""),"")</f>
        <v/>
      </c>
      <c r="P111" s="4" t="str">
        <f>IFERROR(__xludf.DUMMYFUNCTION("""COMPUTED_VALUE"""),"")</f>
        <v/>
      </c>
      <c r="Q111" s="4" t="str">
        <f>IFERROR(__xludf.DUMMYFUNCTION("""COMPUTED_VALUE"""),"")</f>
        <v/>
      </c>
      <c r="R111" s="4" t="str">
        <f>IFERROR(__xludf.DUMMYFUNCTION("""COMPUTED_VALUE"""),"")</f>
        <v/>
      </c>
      <c r="S111" s="4" t="str">
        <f>IFERROR(__xludf.DUMMYFUNCTION("""COMPUTED_VALUE"""),"")</f>
        <v/>
      </c>
    </row>
    <row r="112">
      <c r="A112" s="4" t="s">
        <v>257</v>
      </c>
      <c r="B112" s="4">
        <v>113.0</v>
      </c>
      <c r="C112" s="4">
        <v>1.04383624E8</v>
      </c>
      <c r="D112" s="4" t="s">
        <v>72</v>
      </c>
      <c r="E112" s="4" t="s">
        <v>258</v>
      </c>
      <c r="F112" s="4" t="s">
        <v>12</v>
      </c>
      <c r="G112" s="4" t="s">
        <v>13</v>
      </c>
      <c r="H112" s="4">
        <v>1.55E8</v>
      </c>
      <c r="I112" s="4">
        <v>6.3</v>
      </c>
      <c r="L112" s="4" t="str">
        <f>IFERROR(__xludf.DUMMYFUNCTION("""COMPUTED_VALUE"""),"Adventure")</f>
        <v>Adventure</v>
      </c>
      <c r="M112" s="4" t="str">
        <f>IFERROR(__xludf.DUMMYFUNCTION("""COMPUTED_VALUE"""),"Family")</f>
        <v>Family</v>
      </c>
      <c r="N112" s="4" t="str">
        <f>IFERROR(__xludf.DUMMYFUNCTION("""COMPUTED_VALUE"""),"Fantasy")</f>
        <v>Fantasy</v>
      </c>
      <c r="O112" s="4" t="str">
        <f>IFERROR(__xludf.DUMMYFUNCTION("""COMPUTED_VALUE"""),"")</f>
        <v/>
      </c>
      <c r="P112" s="4" t="str">
        <f>IFERROR(__xludf.DUMMYFUNCTION("""COMPUTED_VALUE"""),"")</f>
        <v/>
      </c>
      <c r="Q112" s="4" t="str">
        <f>IFERROR(__xludf.DUMMYFUNCTION("""COMPUTED_VALUE"""),"")</f>
        <v/>
      </c>
      <c r="R112" s="4" t="str">
        <f>IFERROR(__xludf.DUMMYFUNCTION("""COMPUTED_VALUE"""),"")</f>
        <v/>
      </c>
      <c r="S112" s="4" t="str">
        <f>IFERROR(__xludf.DUMMYFUNCTION("""COMPUTED_VALUE"""),"")</f>
        <v/>
      </c>
    </row>
    <row r="113">
      <c r="A113" s="4" t="s">
        <v>99</v>
      </c>
      <c r="B113" s="4">
        <v>184.0</v>
      </c>
      <c r="C113" s="4">
        <v>1.98539855E8</v>
      </c>
      <c r="D113" s="4" t="s">
        <v>259</v>
      </c>
      <c r="E113" s="4" t="s">
        <v>260</v>
      </c>
      <c r="F113" s="4" t="s">
        <v>12</v>
      </c>
      <c r="G113" s="4" t="s">
        <v>13</v>
      </c>
      <c r="H113" s="4">
        <v>1.4E8</v>
      </c>
      <c r="I113" s="4">
        <v>6.1</v>
      </c>
      <c r="L113" s="4" t="str">
        <f>IFERROR(__xludf.DUMMYFUNCTION("""COMPUTED_VALUE"""),"Action")</f>
        <v>Action</v>
      </c>
      <c r="M113" s="4" t="str">
        <f>IFERROR(__xludf.DUMMYFUNCTION("""COMPUTED_VALUE"""),"Drama")</f>
        <v>Drama</v>
      </c>
      <c r="N113" s="4" t="str">
        <f>IFERROR(__xludf.DUMMYFUNCTION("""COMPUTED_VALUE"""),"History")</f>
        <v>History</v>
      </c>
      <c r="O113" s="4" t="str">
        <f>IFERROR(__xludf.DUMMYFUNCTION("""COMPUTED_VALUE"""),"Romance")</f>
        <v>Romance</v>
      </c>
      <c r="P113" s="4" t="str">
        <f>IFERROR(__xludf.DUMMYFUNCTION("""COMPUTED_VALUE"""),"War")</f>
        <v>War</v>
      </c>
      <c r="Q113" s="4" t="str">
        <f>IFERROR(__xludf.DUMMYFUNCTION("""COMPUTED_VALUE"""),"")</f>
        <v/>
      </c>
      <c r="R113" s="4" t="str">
        <f>IFERROR(__xludf.DUMMYFUNCTION("""COMPUTED_VALUE"""),"")</f>
        <v/>
      </c>
      <c r="S113" s="4" t="str">
        <f>IFERROR(__xludf.DUMMYFUNCTION("""COMPUTED_VALUE"""),"")</f>
        <v/>
      </c>
    </row>
    <row r="114">
      <c r="A114" s="4" t="s">
        <v>99</v>
      </c>
      <c r="B114" s="4">
        <v>144.0</v>
      </c>
      <c r="C114" s="4">
        <v>3.18759914E8</v>
      </c>
      <c r="D114" s="4" t="s">
        <v>28</v>
      </c>
      <c r="E114" s="4" t="s">
        <v>261</v>
      </c>
      <c r="F114" s="4" t="s">
        <v>12</v>
      </c>
      <c r="G114" s="4" t="s">
        <v>13</v>
      </c>
      <c r="H114" s="4">
        <v>1.5E8</v>
      </c>
      <c r="I114" s="4">
        <v>7.1</v>
      </c>
      <c r="L114" s="4" t="str">
        <f>IFERROR(__xludf.DUMMYFUNCTION("""COMPUTED_VALUE"""),"Action")</f>
        <v>Action</v>
      </c>
      <c r="M114" s="4" t="str">
        <f>IFERROR(__xludf.DUMMYFUNCTION("""COMPUTED_VALUE"""),"Adventure")</f>
        <v>Adventure</v>
      </c>
      <c r="N114" s="4" t="str">
        <f>IFERROR(__xludf.DUMMYFUNCTION("""COMPUTED_VALUE"""),"Sci-Fi")</f>
        <v>Sci-Fi</v>
      </c>
      <c r="O114" s="4" t="str">
        <f>IFERROR(__xludf.DUMMYFUNCTION("""COMPUTED_VALUE"""),"")</f>
        <v/>
      </c>
      <c r="P114" s="4" t="str">
        <f>IFERROR(__xludf.DUMMYFUNCTION("""COMPUTED_VALUE"""),"")</f>
        <v/>
      </c>
      <c r="Q114" s="4" t="str">
        <f>IFERROR(__xludf.DUMMYFUNCTION("""COMPUTED_VALUE"""),"")</f>
        <v/>
      </c>
      <c r="R114" s="4" t="str">
        <f>IFERROR(__xludf.DUMMYFUNCTION("""COMPUTED_VALUE"""),"")</f>
        <v/>
      </c>
      <c r="S114" s="4" t="str">
        <f>IFERROR(__xludf.DUMMYFUNCTION("""COMPUTED_VALUE"""),"")</f>
        <v/>
      </c>
    </row>
    <row r="115">
      <c r="A115" s="4" t="s">
        <v>262</v>
      </c>
      <c r="B115" s="4">
        <v>206.0</v>
      </c>
      <c r="C115" s="4">
        <v>3.4293771E7</v>
      </c>
      <c r="D115" s="4" t="s">
        <v>263</v>
      </c>
      <c r="E115" s="4" t="s">
        <v>264</v>
      </c>
      <c r="F115" s="4" t="s">
        <v>12</v>
      </c>
      <c r="G115" s="4" t="s">
        <v>265</v>
      </c>
      <c r="H115" s="4">
        <v>1.55E8</v>
      </c>
      <c r="I115" s="4">
        <v>5.5</v>
      </c>
      <c r="L115" s="4" t="str">
        <f>IFERROR(__xludf.DUMMYFUNCTION("""COMPUTED_VALUE"""),"Action")</f>
        <v>Action</v>
      </c>
      <c r="M115" s="4" t="str">
        <f>IFERROR(__xludf.DUMMYFUNCTION("""COMPUTED_VALUE"""),"Adventure")</f>
        <v>Adventure</v>
      </c>
      <c r="N115" s="4" t="str">
        <f>IFERROR(__xludf.DUMMYFUNCTION("""COMPUTED_VALUE"""),"Biography")</f>
        <v>Biography</v>
      </c>
      <c r="O115" s="4" t="str">
        <f>IFERROR(__xludf.DUMMYFUNCTION("""COMPUTED_VALUE"""),"Drama")</f>
        <v>Drama</v>
      </c>
      <c r="P115" s="4" t="str">
        <f>IFERROR(__xludf.DUMMYFUNCTION("""COMPUTED_VALUE"""),"History")</f>
        <v>History</v>
      </c>
      <c r="Q115" s="4" t="str">
        <f>IFERROR(__xludf.DUMMYFUNCTION("""COMPUTED_VALUE"""),"Romance")</f>
        <v>Romance</v>
      </c>
      <c r="R115" s="4" t="str">
        <f>IFERROR(__xludf.DUMMYFUNCTION("""COMPUTED_VALUE"""),"War")</f>
        <v>War</v>
      </c>
      <c r="S115" s="4" t="str">
        <f>IFERROR(__xludf.DUMMYFUNCTION("""COMPUTED_VALUE"""),"")</f>
        <v/>
      </c>
    </row>
    <row r="116">
      <c r="A116" s="4" t="s">
        <v>38</v>
      </c>
      <c r="B116" s="4">
        <v>138.0</v>
      </c>
      <c r="C116" s="4">
        <v>2.92000866E8</v>
      </c>
      <c r="D116" s="4" t="s">
        <v>39</v>
      </c>
      <c r="E116" s="4" t="s">
        <v>266</v>
      </c>
      <c r="F116" s="4" t="s">
        <v>12</v>
      </c>
      <c r="G116" s="4" t="s">
        <v>20</v>
      </c>
      <c r="H116" s="4">
        <v>1.5E8</v>
      </c>
      <c r="I116" s="4">
        <v>7.5</v>
      </c>
      <c r="L116" s="4" t="str">
        <f>IFERROR(__xludf.DUMMYFUNCTION("""COMPUTED_VALUE"""),"Adventure")</f>
        <v>Adventure</v>
      </c>
      <c r="M116" s="4" t="str">
        <f>IFERROR(__xludf.DUMMYFUNCTION("""COMPUTED_VALUE"""),"Family")</f>
        <v>Family</v>
      </c>
      <c r="N116" s="4" t="str">
        <f>IFERROR(__xludf.DUMMYFUNCTION("""COMPUTED_VALUE"""),"Fantasy")</f>
        <v>Fantasy</v>
      </c>
      <c r="O116" s="4" t="str">
        <f>IFERROR(__xludf.DUMMYFUNCTION("""COMPUTED_VALUE"""),"Mystery")</f>
        <v>Mystery</v>
      </c>
      <c r="P116" s="4" t="str">
        <f>IFERROR(__xludf.DUMMYFUNCTION("""COMPUTED_VALUE"""),"")</f>
        <v/>
      </c>
      <c r="Q116" s="4" t="str">
        <f>IFERROR(__xludf.DUMMYFUNCTION("""COMPUTED_VALUE"""),"")</f>
        <v/>
      </c>
      <c r="R116" s="4" t="str">
        <f>IFERROR(__xludf.DUMMYFUNCTION("""COMPUTED_VALUE"""),"")</f>
        <v/>
      </c>
      <c r="S116" s="4" t="str">
        <f>IFERROR(__xludf.DUMMYFUNCTION("""COMPUTED_VALUE"""),"")</f>
        <v/>
      </c>
    </row>
    <row r="117">
      <c r="A117" s="4" t="s">
        <v>127</v>
      </c>
      <c r="B117" s="4">
        <v>157.0</v>
      </c>
      <c r="C117" s="4">
        <v>2.89994397E8</v>
      </c>
      <c r="D117" s="4" t="s">
        <v>39</v>
      </c>
      <c r="E117" s="4" t="s">
        <v>267</v>
      </c>
      <c r="F117" s="4" t="s">
        <v>12</v>
      </c>
      <c r="G117" s="4" t="s">
        <v>20</v>
      </c>
      <c r="H117" s="4">
        <v>1.5E8</v>
      </c>
      <c r="I117" s="4">
        <v>7.6</v>
      </c>
      <c r="L117" s="4" t="str">
        <f>IFERROR(__xludf.DUMMYFUNCTION("""COMPUTED_VALUE"""),"Adventure")</f>
        <v>Adventure</v>
      </c>
      <c r="M117" s="4" t="str">
        <f>IFERROR(__xludf.DUMMYFUNCTION("""COMPUTED_VALUE"""),"Family")</f>
        <v>Family</v>
      </c>
      <c r="N117" s="4" t="str">
        <f>IFERROR(__xludf.DUMMYFUNCTION("""COMPUTED_VALUE"""),"Fantasy")</f>
        <v>Fantasy</v>
      </c>
      <c r="O117" s="4" t="str">
        <f>IFERROR(__xludf.DUMMYFUNCTION("""COMPUTED_VALUE"""),"Mystery")</f>
        <v>Mystery</v>
      </c>
      <c r="P117" s="4" t="str">
        <f>IFERROR(__xludf.DUMMYFUNCTION("""COMPUTED_VALUE"""),"")</f>
        <v/>
      </c>
      <c r="Q117" s="4" t="str">
        <f>IFERROR(__xludf.DUMMYFUNCTION("""COMPUTED_VALUE"""),"")</f>
        <v/>
      </c>
      <c r="R117" s="4" t="str">
        <f>IFERROR(__xludf.DUMMYFUNCTION("""COMPUTED_VALUE"""),"")</f>
        <v/>
      </c>
      <c r="S117" s="4" t="str">
        <f>IFERROR(__xludf.DUMMYFUNCTION("""COMPUTED_VALUE"""),"")</f>
        <v/>
      </c>
    </row>
    <row r="118">
      <c r="A118" s="4" t="s">
        <v>80</v>
      </c>
      <c r="B118" s="4">
        <v>102.0</v>
      </c>
      <c r="C118" s="4">
        <v>2.27946274E8</v>
      </c>
      <c r="D118" s="4" t="s">
        <v>268</v>
      </c>
      <c r="E118" s="4" t="s">
        <v>269</v>
      </c>
      <c r="F118" s="4" t="s">
        <v>12</v>
      </c>
      <c r="G118" s="4" t="s">
        <v>13</v>
      </c>
      <c r="H118" s="4">
        <v>1.5E8</v>
      </c>
      <c r="I118" s="4">
        <v>6.4</v>
      </c>
      <c r="L118" s="4" t="str">
        <f>IFERROR(__xludf.DUMMYFUNCTION("""COMPUTED_VALUE"""),"Action")</f>
        <v>Action</v>
      </c>
      <c r="M118" s="4" t="str">
        <f>IFERROR(__xludf.DUMMYFUNCTION("""COMPUTED_VALUE"""),"Drama")</f>
        <v>Drama</v>
      </c>
      <c r="N118" s="4" t="str">
        <f>IFERROR(__xludf.DUMMYFUNCTION("""COMPUTED_VALUE"""),"")</f>
        <v/>
      </c>
      <c r="O118" s="4" t="str">
        <f>IFERROR(__xludf.DUMMYFUNCTION("""COMPUTED_VALUE"""),"")</f>
        <v/>
      </c>
      <c r="P118" s="4" t="str">
        <f>IFERROR(__xludf.DUMMYFUNCTION("""COMPUTED_VALUE"""),"")</f>
        <v/>
      </c>
      <c r="Q118" s="4" t="str">
        <f>IFERROR(__xludf.DUMMYFUNCTION("""COMPUTED_VALUE"""),"")</f>
        <v/>
      </c>
      <c r="R118" s="4" t="str">
        <f>IFERROR(__xludf.DUMMYFUNCTION("""COMPUTED_VALUE"""),"")</f>
        <v/>
      </c>
      <c r="S118" s="4" t="str">
        <f>IFERROR(__xludf.DUMMYFUNCTION("""COMPUTED_VALUE"""),"")</f>
        <v/>
      </c>
    </row>
    <row r="119">
      <c r="A119" s="4" t="s">
        <v>241</v>
      </c>
      <c r="B119" s="4">
        <v>104.0</v>
      </c>
      <c r="C119" s="4">
        <v>2.56386216E8</v>
      </c>
      <c r="D119" s="4" t="s">
        <v>270</v>
      </c>
      <c r="E119" s="4" t="s">
        <v>271</v>
      </c>
      <c r="F119" s="4" t="s">
        <v>12</v>
      </c>
      <c r="G119" s="4" t="s">
        <v>13</v>
      </c>
      <c r="H119" s="4">
        <v>1.5E8</v>
      </c>
      <c r="I119" s="4">
        <v>7.2</v>
      </c>
      <c r="L119" s="4" t="str">
        <f>IFERROR(__xludf.DUMMYFUNCTION("""COMPUTED_VALUE"""),"Drama")</f>
        <v>Drama</v>
      </c>
      <c r="M119" s="4" t="str">
        <f>IFERROR(__xludf.DUMMYFUNCTION("""COMPUTED_VALUE"""),"Horror")</f>
        <v>Horror</v>
      </c>
      <c r="N119" s="4" t="str">
        <f>IFERROR(__xludf.DUMMYFUNCTION("""COMPUTED_VALUE"""),"Sci-Fi")</f>
        <v>Sci-Fi</v>
      </c>
      <c r="O119" s="4" t="str">
        <f>IFERROR(__xludf.DUMMYFUNCTION("""COMPUTED_VALUE"""),"")</f>
        <v/>
      </c>
      <c r="P119" s="4" t="str">
        <f>IFERROR(__xludf.DUMMYFUNCTION("""COMPUTED_VALUE"""),"")</f>
        <v/>
      </c>
      <c r="Q119" s="4" t="str">
        <f>IFERROR(__xludf.DUMMYFUNCTION("""COMPUTED_VALUE"""),"")</f>
        <v/>
      </c>
      <c r="R119" s="4" t="str">
        <f>IFERROR(__xludf.DUMMYFUNCTION("""COMPUTED_VALUE"""),"")</f>
        <v/>
      </c>
      <c r="S119" s="4" t="str">
        <f>IFERROR(__xludf.DUMMYFUNCTION("""COMPUTED_VALUE"""),"")</f>
        <v/>
      </c>
    </row>
    <row r="120">
      <c r="A120" s="4" t="s">
        <v>90</v>
      </c>
      <c r="B120" s="4">
        <v>115.0</v>
      </c>
      <c r="C120" s="4">
        <v>2.06456431E8</v>
      </c>
      <c r="D120" s="4" t="s">
        <v>272</v>
      </c>
      <c r="E120" s="4" t="s">
        <v>273</v>
      </c>
      <c r="F120" s="4" t="s">
        <v>12</v>
      </c>
      <c r="G120" s="4" t="s">
        <v>13</v>
      </c>
      <c r="H120" s="4">
        <v>1.5E8</v>
      </c>
      <c r="I120" s="4">
        <v>6.7</v>
      </c>
      <c r="L120" s="4" t="str">
        <f>IFERROR(__xludf.DUMMYFUNCTION("""COMPUTED_VALUE"""),"Adventure")</f>
        <v>Adventure</v>
      </c>
      <c r="M120" s="4" t="str">
        <f>IFERROR(__xludf.DUMMYFUNCTION("""COMPUTED_VALUE"""),"Comedy")</f>
        <v>Comedy</v>
      </c>
      <c r="N120" s="4" t="str">
        <f>IFERROR(__xludf.DUMMYFUNCTION("""COMPUTED_VALUE"""),"Family")</f>
        <v>Family</v>
      </c>
      <c r="O120" s="4" t="str">
        <f>IFERROR(__xludf.DUMMYFUNCTION("""COMPUTED_VALUE"""),"Fantasy")</f>
        <v>Fantasy</v>
      </c>
      <c r="P120" s="4" t="str">
        <f>IFERROR(__xludf.DUMMYFUNCTION("""COMPUTED_VALUE"""),"")</f>
        <v/>
      </c>
      <c r="Q120" s="4" t="str">
        <f>IFERROR(__xludf.DUMMYFUNCTION("""COMPUTED_VALUE"""),"")</f>
        <v/>
      </c>
      <c r="R120" s="4" t="str">
        <f>IFERROR(__xludf.DUMMYFUNCTION("""COMPUTED_VALUE"""),"")</f>
        <v/>
      </c>
      <c r="S120" s="4" t="str">
        <f>IFERROR(__xludf.DUMMYFUNCTION("""COMPUTED_VALUE"""),"")</f>
        <v/>
      </c>
    </row>
    <row r="121">
      <c r="A121" s="4" t="s">
        <v>207</v>
      </c>
      <c r="B121" s="4">
        <v>111.0</v>
      </c>
      <c r="C121" s="4">
        <v>2.06435493E8</v>
      </c>
      <c r="D121" s="4" t="s">
        <v>274</v>
      </c>
      <c r="E121" s="4" t="s">
        <v>275</v>
      </c>
      <c r="F121" s="4" t="s">
        <v>12</v>
      </c>
      <c r="G121" s="4" t="s">
        <v>13</v>
      </c>
      <c r="H121" s="4">
        <v>1.5E8</v>
      </c>
      <c r="I121" s="4">
        <v>8.0</v>
      </c>
      <c r="L121" s="4" t="str">
        <f>IFERROR(__xludf.DUMMYFUNCTION("""COMPUTED_VALUE"""),"Animation")</f>
        <v>Animation</v>
      </c>
      <c r="M121" s="4" t="str">
        <f>IFERROR(__xludf.DUMMYFUNCTION("""COMPUTED_VALUE"""),"Comedy")</f>
        <v>Comedy</v>
      </c>
      <c r="N121" s="4" t="str">
        <f>IFERROR(__xludf.DUMMYFUNCTION("""COMPUTED_VALUE"""),"Family")</f>
        <v>Family</v>
      </c>
      <c r="O121" s="4" t="str">
        <f>IFERROR(__xludf.DUMMYFUNCTION("""COMPUTED_VALUE"""),"Fantasy")</f>
        <v>Fantasy</v>
      </c>
      <c r="P121" s="4" t="str">
        <f>IFERROR(__xludf.DUMMYFUNCTION("""COMPUTED_VALUE"""),"")</f>
        <v/>
      </c>
      <c r="Q121" s="4" t="str">
        <f>IFERROR(__xludf.DUMMYFUNCTION("""COMPUTED_VALUE"""),"")</f>
        <v/>
      </c>
      <c r="R121" s="4" t="str">
        <f>IFERROR(__xludf.DUMMYFUNCTION("""COMPUTED_VALUE"""),"")</f>
        <v/>
      </c>
      <c r="S121" s="4" t="str">
        <f>IFERROR(__xludf.DUMMYFUNCTION("""COMPUTED_VALUE"""),"")</f>
        <v/>
      </c>
    </row>
    <row r="122">
      <c r="A122" s="4" t="s">
        <v>21</v>
      </c>
      <c r="B122" s="4">
        <v>128.0</v>
      </c>
      <c r="C122" s="4">
        <v>2.05343774E8</v>
      </c>
      <c r="D122" s="4" t="s">
        <v>46</v>
      </c>
      <c r="E122" s="4" t="s">
        <v>276</v>
      </c>
      <c r="F122" s="4" t="s">
        <v>12</v>
      </c>
      <c r="G122" s="4" t="s">
        <v>13</v>
      </c>
      <c r="H122" s="4">
        <v>1.5E8</v>
      </c>
      <c r="I122" s="4">
        <v>8.3</v>
      </c>
      <c r="L122" s="4" t="str">
        <f>IFERROR(__xludf.DUMMYFUNCTION("""COMPUTED_VALUE"""),"Action")</f>
        <v>Action</v>
      </c>
      <c r="M122" s="4" t="str">
        <f>IFERROR(__xludf.DUMMYFUNCTION("""COMPUTED_VALUE"""),"Adventure")</f>
        <v>Adventure</v>
      </c>
      <c r="N122" s="4" t="str">
        <f>IFERROR(__xludf.DUMMYFUNCTION("""COMPUTED_VALUE"""),"")</f>
        <v/>
      </c>
      <c r="O122" s="4" t="str">
        <f>IFERROR(__xludf.DUMMYFUNCTION("""COMPUTED_VALUE"""),"")</f>
        <v/>
      </c>
      <c r="P122" s="4" t="str">
        <f>IFERROR(__xludf.DUMMYFUNCTION("""COMPUTED_VALUE"""),"")</f>
        <v/>
      </c>
      <c r="Q122" s="4" t="str">
        <f>IFERROR(__xludf.DUMMYFUNCTION("""COMPUTED_VALUE"""),"")</f>
        <v/>
      </c>
      <c r="R122" s="4" t="str">
        <f>IFERROR(__xludf.DUMMYFUNCTION("""COMPUTED_VALUE"""),"")</f>
        <v/>
      </c>
      <c r="S122" s="4" t="str">
        <f>IFERROR(__xludf.DUMMYFUNCTION("""COMPUTED_VALUE"""),"")</f>
        <v/>
      </c>
    </row>
    <row r="123">
      <c r="A123" s="4" t="s">
        <v>277</v>
      </c>
      <c r="B123" s="4">
        <v>89.0</v>
      </c>
      <c r="C123" s="4">
        <v>1.79982968E8</v>
      </c>
      <c r="D123" s="4" t="s">
        <v>278</v>
      </c>
      <c r="E123" s="4" t="s">
        <v>279</v>
      </c>
      <c r="F123" s="4" t="s">
        <v>12</v>
      </c>
      <c r="G123" s="4" t="s">
        <v>13</v>
      </c>
      <c r="H123" s="4">
        <v>1.5E8</v>
      </c>
      <c r="I123" s="4">
        <v>6.7</v>
      </c>
      <c r="L123" s="4" t="str">
        <f>IFERROR(__xludf.DUMMYFUNCTION("""COMPUTED_VALUE"""),"Action")</f>
        <v>Action</v>
      </c>
      <c r="M123" s="4" t="str">
        <f>IFERROR(__xludf.DUMMYFUNCTION("""COMPUTED_VALUE"""),"Adventure")</f>
        <v>Adventure</v>
      </c>
      <c r="N123" s="4" t="str">
        <f>IFERROR(__xludf.DUMMYFUNCTION("""COMPUTED_VALUE"""),"Animation")</f>
        <v>Animation</v>
      </c>
      <c r="O123" s="4" t="str">
        <f>IFERROR(__xludf.DUMMYFUNCTION("""COMPUTED_VALUE"""),"Comedy")</f>
        <v>Comedy</v>
      </c>
      <c r="P123" s="4" t="str">
        <f>IFERROR(__xludf.DUMMYFUNCTION("""COMPUTED_VALUE"""),"Family")</f>
        <v>Family</v>
      </c>
      <c r="Q123" s="4" t="str">
        <f>IFERROR(__xludf.DUMMYFUNCTION("""COMPUTED_VALUE"""),"")</f>
        <v/>
      </c>
      <c r="R123" s="4" t="str">
        <f>IFERROR(__xludf.DUMMYFUNCTION("""COMPUTED_VALUE"""),"")</f>
        <v/>
      </c>
      <c r="S123" s="4" t="str">
        <f>IFERROR(__xludf.DUMMYFUNCTION("""COMPUTED_VALUE"""),"")</f>
        <v/>
      </c>
    </row>
    <row r="124">
      <c r="A124" s="4" t="s">
        <v>280</v>
      </c>
      <c r="B124" s="4">
        <v>105.0</v>
      </c>
      <c r="C124" s="4">
        <v>1.77243721E8</v>
      </c>
      <c r="D124" s="4" t="s">
        <v>272</v>
      </c>
      <c r="E124" s="4" t="s">
        <v>281</v>
      </c>
      <c r="F124" s="4" t="s">
        <v>12</v>
      </c>
      <c r="G124" s="4" t="s">
        <v>13</v>
      </c>
      <c r="H124" s="4">
        <v>1.5E8</v>
      </c>
      <c r="I124" s="4">
        <v>5.9</v>
      </c>
      <c r="L124" s="4" t="str">
        <f>IFERROR(__xludf.DUMMYFUNCTION("""COMPUTED_VALUE"""),"Adventure")</f>
        <v>Adventure</v>
      </c>
      <c r="M124" s="4" t="str">
        <f>IFERROR(__xludf.DUMMYFUNCTION("""COMPUTED_VALUE"""),"Comedy")</f>
        <v>Comedy</v>
      </c>
      <c r="N124" s="4" t="str">
        <f>IFERROR(__xludf.DUMMYFUNCTION("""COMPUTED_VALUE"""),"Family")</f>
        <v>Family</v>
      </c>
      <c r="O124" s="4" t="str">
        <f>IFERROR(__xludf.DUMMYFUNCTION("""COMPUTED_VALUE"""),"Fantasy")</f>
        <v>Fantasy</v>
      </c>
      <c r="P124" s="4" t="str">
        <f>IFERROR(__xludf.DUMMYFUNCTION("""COMPUTED_VALUE"""),"")</f>
        <v/>
      </c>
      <c r="Q124" s="4" t="str">
        <f>IFERROR(__xludf.DUMMYFUNCTION("""COMPUTED_VALUE"""),"")</f>
        <v/>
      </c>
      <c r="R124" s="4" t="str">
        <f>IFERROR(__xludf.DUMMYFUNCTION("""COMPUTED_VALUE"""),"")</f>
        <v/>
      </c>
      <c r="S124" s="4" t="str">
        <f>IFERROR(__xludf.DUMMYFUNCTION("""COMPUTED_VALUE"""),"")</f>
        <v/>
      </c>
    </row>
    <row r="125">
      <c r="A125" s="4" t="s">
        <v>282</v>
      </c>
      <c r="B125" s="4">
        <v>119.0</v>
      </c>
      <c r="C125" s="4">
        <v>1.79883016E8</v>
      </c>
      <c r="D125" s="4" t="s">
        <v>93</v>
      </c>
      <c r="E125" s="4" t="s">
        <v>283</v>
      </c>
      <c r="F125" s="4" t="s">
        <v>12</v>
      </c>
      <c r="G125" s="4" t="s">
        <v>13</v>
      </c>
      <c r="H125" s="4">
        <v>1.5E8</v>
      </c>
      <c r="I125" s="4">
        <v>6.7</v>
      </c>
      <c r="L125" s="4" t="str">
        <f>IFERROR(__xludf.DUMMYFUNCTION("""COMPUTED_VALUE"""),"Action")</f>
        <v>Action</v>
      </c>
      <c r="M125" s="4" t="str">
        <f>IFERROR(__xludf.DUMMYFUNCTION("""COMPUTED_VALUE"""),"Adventure")</f>
        <v>Adventure</v>
      </c>
      <c r="N125" s="4" t="str">
        <f>IFERROR(__xludf.DUMMYFUNCTION("""COMPUTED_VALUE"""),"Fantasy")</f>
        <v>Fantasy</v>
      </c>
      <c r="O125" s="4" t="str">
        <f>IFERROR(__xludf.DUMMYFUNCTION("""COMPUTED_VALUE"""),"Sci-Fi")</f>
        <v>Sci-Fi</v>
      </c>
      <c r="P125" s="4" t="str">
        <f>IFERROR(__xludf.DUMMYFUNCTION("""COMPUTED_VALUE"""),"Thriller")</f>
        <v>Thriller</v>
      </c>
      <c r="Q125" s="4" t="str">
        <f>IFERROR(__xludf.DUMMYFUNCTION("""COMPUTED_VALUE"""),"")</f>
        <v/>
      </c>
      <c r="R125" s="4" t="str">
        <f>IFERROR(__xludf.DUMMYFUNCTION("""COMPUTED_VALUE"""),"")</f>
        <v/>
      </c>
      <c r="S125" s="4" t="str">
        <f>IFERROR(__xludf.DUMMYFUNCTION("""COMPUTED_VALUE"""),"")</f>
        <v/>
      </c>
    </row>
    <row r="126">
      <c r="A126" s="4" t="s">
        <v>149</v>
      </c>
      <c r="B126" s="4">
        <v>129.0</v>
      </c>
      <c r="C126" s="4">
        <v>1.39259759E8</v>
      </c>
      <c r="D126" s="4" t="s">
        <v>222</v>
      </c>
      <c r="E126" s="4" t="s">
        <v>284</v>
      </c>
      <c r="F126" s="4" t="s">
        <v>12</v>
      </c>
      <c r="G126" s="4" t="s">
        <v>126</v>
      </c>
      <c r="H126" s="4">
        <v>1.5E8</v>
      </c>
      <c r="I126" s="4">
        <v>6.7</v>
      </c>
      <c r="L126" s="4" t="str">
        <f>IFERROR(__xludf.DUMMYFUNCTION("""COMPUTED_VALUE"""),"Action")</f>
        <v>Action</v>
      </c>
      <c r="M126" s="4" t="str">
        <f>IFERROR(__xludf.DUMMYFUNCTION("""COMPUTED_VALUE"""),"Sci-Fi")</f>
        <v>Sci-Fi</v>
      </c>
      <c r="N126" s="4" t="str">
        <f>IFERROR(__xludf.DUMMYFUNCTION("""COMPUTED_VALUE"""),"")</f>
        <v/>
      </c>
      <c r="O126" s="4" t="str">
        <f>IFERROR(__xludf.DUMMYFUNCTION("""COMPUTED_VALUE"""),"")</f>
        <v/>
      </c>
      <c r="P126" s="4" t="str">
        <f>IFERROR(__xludf.DUMMYFUNCTION("""COMPUTED_VALUE"""),"")</f>
        <v/>
      </c>
      <c r="Q126" s="4" t="str">
        <f>IFERROR(__xludf.DUMMYFUNCTION("""COMPUTED_VALUE"""),"")</f>
        <v/>
      </c>
      <c r="R126" s="4" t="str">
        <f>IFERROR(__xludf.DUMMYFUNCTION("""COMPUTED_VALUE"""),"")</f>
        <v/>
      </c>
      <c r="S126" s="4" t="str">
        <f>IFERROR(__xludf.DUMMYFUNCTION("""COMPUTED_VALUE"""),"")</f>
        <v/>
      </c>
    </row>
    <row r="127">
      <c r="A127" s="4" t="s">
        <v>285</v>
      </c>
      <c r="B127" s="4">
        <v>102.0</v>
      </c>
      <c r="C127" s="4">
        <v>4.007366E8</v>
      </c>
      <c r="D127" s="4" t="s">
        <v>286</v>
      </c>
      <c r="E127" s="4" t="s">
        <v>287</v>
      </c>
      <c r="F127" s="4" t="s">
        <v>12</v>
      </c>
      <c r="G127" s="4" t="s">
        <v>13</v>
      </c>
      <c r="H127" s="4">
        <v>1.5E8</v>
      </c>
      <c r="I127" s="4">
        <v>7.6</v>
      </c>
      <c r="L127" s="4" t="str">
        <f>IFERROR(__xludf.DUMMYFUNCTION("""COMPUTED_VALUE"""),"Adventure")</f>
        <v>Adventure</v>
      </c>
      <c r="M127" s="4" t="str">
        <f>IFERROR(__xludf.DUMMYFUNCTION("""COMPUTED_VALUE"""),"Animation")</f>
        <v>Animation</v>
      </c>
      <c r="N127" s="4" t="str">
        <f>IFERROR(__xludf.DUMMYFUNCTION("""COMPUTED_VALUE"""),"Comedy")</f>
        <v>Comedy</v>
      </c>
      <c r="O127" s="4" t="str">
        <f>IFERROR(__xludf.DUMMYFUNCTION("""COMPUTED_VALUE"""),"Family")</f>
        <v>Family</v>
      </c>
      <c r="P127" s="4" t="str">
        <f>IFERROR(__xludf.DUMMYFUNCTION("""COMPUTED_VALUE"""),"Fantasy")</f>
        <v>Fantasy</v>
      </c>
      <c r="Q127" s="4" t="str">
        <f>IFERROR(__xludf.DUMMYFUNCTION("""COMPUTED_VALUE"""),"Musical")</f>
        <v>Musical</v>
      </c>
      <c r="R127" s="4" t="str">
        <f>IFERROR(__xludf.DUMMYFUNCTION("""COMPUTED_VALUE"""),"")</f>
        <v/>
      </c>
      <c r="S127" s="4" t="str">
        <f>IFERROR(__xludf.DUMMYFUNCTION("""COMPUTED_VALUE"""),"")</f>
        <v/>
      </c>
    </row>
    <row r="128">
      <c r="A128" s="4" t="s">
        <v>149</v>
      </c>
      <c r="B128" s="4">
        <v>138.0</v>
      </c>
      <c r="C128" s="4">
        <v>2.81492479E8</v>
      </c>
      <c r="D128" s="4" t="s">
        <v>222</v>
      </c>
      <c r="E128" s="4" t="s">
        <v>288</v>
      </c>
      <c r="F128" s="4" t="s">
        <v>12</v>
      </c>
      <c r="G128" s="4" t="s">
        <v>13</v>
      </c>
      <c r="H128" s="4">
        <v>1.5E8</v>
      </c>
      <c r="I128" s="4">
        <v>7.2</v>
      </c>
      <c r="L128" s="4" t="str">
        <f>IFERROR(__xludf.DUMMYFUNCTION("""COMPUTED_VALUE"""),"Action")</f>
        <v>Action</v>
      </c>
      <c r="M128" s="4" t="str">
        <f>IFERROR(__xludf.DUMMYFUNCTION("""COMPUTED_VALUE"""),"Sci-Fi")</f>
        <v>Sci-Fi</v>
      </c>
      <c r="N128" s="4" t="str">
        <f>IFERROR(__xludf.DUMMYFUNCTION("""COMPUTED_VALUE"""),"")</f>
        <v/>
      </c>
      <c r="O128" s="4" t="str">
        <f>IFERROR(__xludf.DUMMYFUNCTION("""COMPUTED_VALUE"""),"")</f>
        <v/>
      </c>
      <c r="P128" s="4" t="str">
        <f>IFERROR(__xludf.DUMMYFUNCTION("""COMPUTED_VALUE"""),"")</f>
        <v/>
      </c>
      <c r="Q128" s="4" t="str">
        <f>IFERROR(__xludf.DUMMYFUNCTION("""COMPUTED_VALUE"""),"")</f>
        <v/>
      </c>
      <c r="R128" s="4" t="str">
        <f>IFERROR(__xludf.DUMMYFUNCTION("""COMPUTED_VALUE"""),"")</f>
        <v/>
      </c>
      <c r="S128" s="4" t="str">
        <f>IFERROR(__xludf.DUMMYFUNCTION("""COMPUTED_VALUE"""),"")</f>
        <v/>
      </c>
    </row>
    <row r="129">
      <c r="A129" s="4" t="s">
        <v>255</v>
      </c>
      <c r="B129" s="4">
        <v>112.0</v>
      </c>
      <c r="C129" s="4">
        <v>2.06360018E8</v>
      </c>
      <c r="D129" s="4" t="s">
        <v>15</v>
      </c>
      <c r="E129" s="4" t="s">
        <v>289</v>
      </c>
      <c r="F129" s="4" t="s">
        <v>12</v>
      </c>
      <c r="G129" s="4" t="s">
        <v>13</v>
      </c>
      <c r="H129" s="4">
        <v>1.7E8</v>
      </c>
      <c r="I129" s="4">
        <v>7.1</v>
      </c>
      <c r="L129" s="4" t="str">
        <f>IFERROR(__xludf.DUMMYFUNCTION("""COMPUTED_VALUE"""),"Action")</f>
        <v>Action</v>
      </c>
      <c r="M129" s="4" t="str">
        <f>IFERROR(__xludf.DUMMYFUNCTION("""COMPUTED_VALUE"""),"Adventure")</f>
        <v>Adventure</v>
      </c>
      <c r="N129" s="4" t="str">
        <f>IFERROR(__xludf.DUMMYFUNCTION("""COMPUTED_VALUE"""),"Fantasy")</f>
        <v>Fantasy</v>
      </c>
      <c r="O129" s="4" t="str">
        <f>IFERROR(__xludf.DUMMYFUNCTION("""COMPUTED_VALUE"""),"")</f>
        <v/>
      </c>
      <c r="P129" s="4" t="str">
        <f>IFERROR(__xludf.DUMMYFUNCTION("""COMPUTED_VALUE"""),"")</f>
        <v/>
      </c>
      <c r="Q129" s="4" t="str">
        <f>IFERROR(__xludf.DUMMYFUNCTION("""COMPUTED_VALUE"""),"")</f>
        <v/>
      </c>
      <c r="R129" s="4" t="str">
        <f>IFERROR(__xludf.DUMMYFUNCTION("""COMPUTED_VALUE"""),"")</f>
        <v/>
      </c>
      <c r="S129" s="4" t="str">
        <f>IFERROR(__xludf.DUMMYFUNCTION("""COMPUTED_VALUE"""),"")</f>
        <v/>
      </c>
    </row>
    <row r="130">
      <c r="A130" s="4" t="s">
        <v>290</v>
      </c>
      <c r="B130" s="4">
        <v>120.0</v>
      </c>
      <c r="C130" s="4">
        <v>1.53629485E8</v>
      </c>
      <c r="D130" s="4" t="s">
        <v>81</v>
      </c>
      <c r="E130" s="4" t="s">
        <v>291</v>
      </c>
      <c r="F130" s="4" t="s">
        <v>12</v>
      </c>
      <c r="G130" s="4" t="s">
        <v>126</v>
      </c>
      <c r="H130" s="4">
        <v>1.5E8</v>
      </c>
      <c r="I130" s="4">
        <v>8.1</v>
      </c>
      <c r="L130" s="4" t="str">
        <f>IFERROR(__xludf.DUMMYFUNCTION("""COMPUTED_VALUE"""),"Action")</f>
        <v>Action</v>
      </c>
      <c r="M130" s="4" t="str">
        <f>IFERROR(__xludf.DUMMYFUNCTION("""COMPUTED_VALUE"""),"Adventure")</f>
        <v>Adventure</v>
      </c>
      <c r="N130" s="4" t="str">
        <f>IFERROR(__xludf.DUMMYFUNCTION("""COMPUTED_VALUE"""),"Sci-Fi")</f>
        <v>Sci-Fi</v>
      </c>
      <c r="O130" s="4" t="str">
        <f>IFERROR(__xludf.DUMMYFUNCTION("""COMPUTED_VALUE"""),"Thriller")</f>
        <v>Thriller</v>
      </c>
      <c r="P130" s="4" t="str">
        <f>IFERROR(__xludf.DUMMYFUNCTION("""COMPUTED_VALUE"""),"")</f>
        <v/>
      </c>
      <c r="Q130" s="4" t="str">
        <f>IFERROR(__xludf.DUMMYFUNCTION("""COMPUTED_VALUE"""),"")</f>
        <v/>
      </c>
      <c r="R130" s="4" t="str">
        <f>IFERROR(__xludf.DUMMYFUNCTION("""COMPUTED_VALUE"""),"")</f>
        <v/>
      </c>
      <c r="S130" s="4" t="str">
        <f>IFERROR(__xludf.DUMMYFUNCTION("""COMPUTED_VALUE"""),"")</f>
        <v/>
      </c>
    </row>
    <row r="131">
      <c r="A131" s="4" t="s">
        <v>292</v>
      </c>
      <c r="B131" s="4">
        <v>146.0</v>
      </c>
      <c r="C131" s="4">
        <v>1.33375846E8</v>
      </c>
      <c r="D131" s="4" t="s">
        <v>293</v>
      </c>
      <c r="E131" s="4" t="s">
        <v>294</v>
      </c>
      <c r="F131" s="4" t="s">
        <v>12</v>
      </c>
      <c r="G131" s="4" t="s">
        <v>13</v>
      </c>
      <c r="H131" s="4">
        <v>1.5E8</v>
      </c>
      <c r="I131" s="4">
        <v>6.7</v>
      </c>
      <c r="L131" s="4" t="str">
        <f>IFERROR(__xludf.DUMMYFUNCTION("""COMPUTED_VALUE"""),"Mystery")</f>
        <v>Mystery</v>
      </c>
      <c r="M131" s="4" t="str">
        <f>IFERROR(__xludf.DUMMYFUNCTION("""COMPUTED_VALUE"""),"Thriller")</f>
        <v>Thriller</v>
      </c>
      <c r="N131" s="4" t="str">
        <f>IFERROR(__xludf.DUMMYFUNCTION("""COMPUTED_VALUE"""),"")</f>
        <v/>
      </c>
      <c r="O131" s="4" t="str">
        <f>IFERROR(__xludf.DUMMYFUNCTION("""COMPUTED_VALUE"""),"")</f>
        <v/>
      </c>
      <c r="P131" s="4" t="str">
        <f>IFERROR(__xludf.DUMMYFUNCTION("""COMPUTED_VALUE"""),"")</f>
        <v/>
      </c>
      <c r="Q131" s="4" t="str">
        <f>IFERROR(__xludf.DUMMYFUNCTION("""COMPUTED_VALUE"""),"")</f>
        <v/>
      </c>
      <c r="R131" s="4" t="str">
        <f>IFERROR(__xludf.DUMMYFUNCTION("""COMPUTED_VALUE"""),"")</f>
        <v/>
      </c>
      <c r="S131" s="4" t="str">
        <f>IFERROR(__xludf.DUMMYFUNCTION("""COMPUTED_VALUE"""),"")</f>
        <v/>
      </c>
    </row>
    <row r="132">
      <c r="A132" s="4" t="s">
        <v>295</v>
      </c>
      <c r="B132" s="4">
        <v>115.0</v>
      </c>
      <c r="C132" s="4">
        <v>1.81015141E8</v>
      </c>
      <c r="D132" s="4" t="s">
        <v>15</v>
      </c>
      <c r="E132" s="4" t="s">
        <v>296</v>
      </c>
      <c r="F132" s="4" t="s">
        <v>12</v>
      </c>
      <c r="G132" s="4" t="s">
        <v>13</v>
      </c>
      <c r="H132" s="4">
        <v>1.5E8</v>
      </c>
      <c r="I132" s="4">
        <v>7.0</v>
      </c>
      <c r="L132" s="4" t="str">
        <f>IFERROR(__xludf.DUMMYFUNCTION("""COMPUTED_VALUE"""),"Action")</f>
        <v>Action</v>
      </c>
      <c r="M132" s="4" t="str">
        <f>IFERROR(__xludf.DUMMYFUNCTION("""COMPUTED_VALUE"""),"Adventure")</f>
        <v>Adventure</v>
      </c>
      <c r="N132" s="4" t="str">
        <f>IFERROR(__xludf.DUMMYFUNCTION("""COMPUTED_VALUE"""),"Fantasy")</f>
        <v>Fantasy</v>
      </c>
      <c r="O132" s="4" t="str">
        <f>IFERROR(__xludf.DUMMYFUNCTION("""COMPUTED_VALUE"""),"")</f>
        <v/>
      </c>
      <c r="P132" s="4" t="str">
        <f>IFERROR(__xludf.DUMMYFUNCTION("""COMPUTED_VALUE"""),"")</f>
        <v/>
      </c>
      <c r="Q132" s="4" t="str">
        <f>IFERROR(__xludf.DUMMYFUNCTION("""COMPUTED_VALUE"""),"")</f>
        <v/>
      </c>
      <c r="R132" s="4" t="str">
        <f>IFERROR(__xludf.DUMMYFUNCTION("""COMPUTED_VALUE"""),"")</f>
        <v/>
      </c>
      <c r="S132" s="4" t="str">
        <f>IFERROR(__xludf.DUMMYFUNCTION("""COMPUTED_VALUE"""),"")</f>
        <v/>
      </c>
    </row>
    <row r="133">
      <c r="A133" s="4" t="s">
        <v>297</v>
      </c>
      <c r="B133" s="4">
        <v>96.0</v>
      </c>
      <c r="C133" s="4">
        <v>1.14053579E8</v>
      </c>
      <c r="D133" s="4" t="s">
        <v>298</v>
      </c>
      <c r="E133" s="4" t="s">
        <v>299</v>
      </c>
      <c r="F133" s="4" t="s">
        <v>12</v>
      </c>
      <c r="G133" s="4" t="s">
        <v>13</v>
      </c>
      <c r="H133" s="4">
        <v>1.5E8</v>
      </c>
      <c r="I133" s="4">
        <v>6.9</v>
      </c>
      <c r="L133" s="4" t="str">
        <f>IFERROR(__xludf.DUMMYFUNCTION("""COMPUTED_VALUE"""),"Adventure")</f>
        <v>Adventure</v>
      </c>
      <c r="M133" s="4" t="str">
        <f>IFERROR(__xludf.DUMMYFUNCTION("""COMPUTED_VALUE"""),"Animation")</f>
        <v>Animation</v>
      </c>
      <c r="N133" s="4" t="str">
        <f>IFERROR(__xludf.DUMMYFUNCTION("""COMPUTED_VALUE"""),"Comedy")</f>
        <v>Comedy</v>
      </c>
      <c r="O133" s="4" t="str">
        <f>IFERROR(__xludf.DUMMYFUNCTION("""COMPUTED_VALUE"""),"Drama")</f>
        <v>Drama</v>
      </c>
      <c r="P133" s="4" t="str">
        <f>IFERROR(__xludf.DUMMYFUNCTION("""COMPUTED_VALUE"""),"Family")</f>
        <v>Family</v>
      </c>
      <c r="Q133" s="4" t="str">
        <f>IFERROR(__xludf.DUMMYFUNCTION("""COMPUTED_VALUE"""),"")</f>
        <v/>
      </c>
      <c r="R133" s="4" t="str">
        <f>IFERROR(__xludf.DUMMYFUNCTION("""COMPUTED_VALUE"""),"")</f>
        <v/>
      </c>
      <c r="S133" s="4" t="str">
        <f>IFERROR(__xludf.DUMMYFUNCTION("""COMPUTED_VALUE"""),"")</f>
        <v/>
      </c>
    </row>
    <row r="134">
      <c r="A134" s="4" t="s">
        <v>300</v>
      </c>
      <c r="B134" s="4">
        <v>88.0</v>
      </c>
      <c r="C134" s="4">
        <v>1.19420252E8</v>
      </c>
      <c r="D134" s="4" t="s">
        <v>301</v>
      </c>
      <c r="E134" s="4" t="s">
        <v>302</v>
      </c>
      <c r="F134" s="4" t="s">
        <v>12</v>
      </c>
      <c r="G134" s="4" t="s">
        <v>13</v>
      </c>
      <c r="H134" s="4">
        <v>1.5E8</v>
      </c>
      <c r="I134" s="4">
        <v>5.1</v>
      </c>
      <c r="L134" s="4" t="str">
        <f>IFERROR(__xludf.DUMMYFUNCTION("""COMPUTED_VALUE"""),"Action")</f>
        <v>Action</v>
      </c>
      <c r="M134" s="4" t="str">
        <f>IFERROR(__xludf.DUMMYFUNCTION("""COMPUTED_VALUE"""),"Adventure")</f>
        <v>Adventure</v>
      </c>
      <c r="N134" s="4" t="str">
        <f>IFERROR(__xludf.DUMMYFUNCTION("""COMPUTED_VALUE"""),"Animation")</f>
        <v>Animation</v>
      </c>
      <c r="O134" s="4" t="str">
        <f>IFERROR(__xludf.DUMMYFUNCTION("""COMPUTED_VALUE"""),"Comedy")</f>
        <v>Comedy</v>
      </c>
      <c r="P134" s="4" t="str">
        <f>IFERROR(__xludf.DUMMYFUNCTION("""COMPUTED_VALUE"""),"Family")</f>
        <v>Family</v>
      </c>
      <c r="Q134" s="4" t="str">
        <f>IFERROR(__xludf.DUMMYFUNCTION("""COMPUTED_VALUE"""),"Fantasy")</f>
        <v>Fantasy</v>
      </c>
      <c r="R134" s="4" t="str">
        <f>IFERROR(__xludf.DUMMYFUNCTION("""COMPUTED_VALUE"""),"Sci-Fi")</f>
        <v>Sci-Fi</v>
      </c>
      <c r="S134" s="4" t="str">
        <f>IFERROR(__xludf.DUMMYFUNCTION("""COMPUTED_VALUE"""),"")</f>
        <v/>
      </c>
    </row>
    <row r="135">
      <c r="A135" s="4" t="s">
        <v>303</v>
      </c>
      <c r="B135" s="4">
        <v>99.0</v>
      </c>
      <c r="C135" s="4">
        <v>8.3640426E7</v>
      </c>
      <c r="D135" s="4" t="s">
        <v>15</v>
      </c>
      <c r="E135" s="4" t="s">
        <v>304</v>
      </c>
      <c r="F135" s="4" t="s">
        <v>12</v>
      </c>
      <c r="G135" s="4" t="s">
        <v>13</v>
      </c>
      <c r="H135" s="4">
        <v>1.5E8</v>
      </c>
      <c r="I135" s="4">
        <v>5.8</v>
      </c>
      <c r="L135" s="4" t="str">
        <f>IFERROR(__xludf.DUMMYFUNCTION("""COMPUTED_VALUE"""),"Action")</f>
        <v>Action</v>
      </c>
      <c r="M135" s="4" t="str">
        <f>IFERROR(__xludf.DUMMYFUNCTION("""COMPUTED_VALUE"""),"Adventure")</f>
        <v>Adventure</v>
      </c>
      <c r="N135" s="4" t="str">
        <f>IFERROR(__xludf.DUMMYFUNCTION("""COMPUTED_VALUE"""),"Fantasy")</f>
        <v>Fantasy</v>
      </c>
      <c r="O135" s="4" t="str">
        <f>IFERROR(__xludf.DUMMYFUNCTION("""COMPUTED_VALUE"""),"")</f>
        <v/>
      </c>
      <c r="P135" s="4" t="str">
        <f>IFERROR(__xludf.DUMMYFUNCTION("""COMPUTED_VALUE"""),"")</f>
        <v/>
      </c>
      <c r="Q135" s="4" t="str">
        <f>IFERROR(__xludf.DUMMYFUNCTION("""COMPUTED_VALUE"""),"")</f>
        <v/>
      </c>
      <c r="R135" s="4" t="str">
        <f>IFERROR(__xludf.DUMMYFUNCTION("""COMPUTED_VALUE"""),"")</f>
        <v/>
      </c>
      <c r="S135" s="4" t="str">
        <f>IFERROR(__xludf.DUMMYFUNCTION("""COMPUTED_VALUE"""),"")</f>
        <v/>
      </c>
    </row>
    <row r="136">
      <c r="A136" s="4" t="s">
        <v>90</v>
      </c>
      <c r="B136" s="4">
        <v>113.0</v>
      </c>
      <c r="C136" s="4">
        <v>7.9711678E7</v>
      </c>
      <c r="D136" s="4" t="s">
        <v>305</v>
      </c>
      <c r="E136" s="4" t="s">
        <v>306</v>
      </c>
      <c r="F136" s="4" t="s">
        <v>12</v>
      </c>
      <c r="G136" s="4" t="s">
        <v>13</v>
      </c>
      <c r="H136" s="4">
        <v>1.0E8</v>
      </c>
      <c r="I136" s="4">
        <v>6.2</v>
      </c>
      <c r="L136" s="4" t="str">
        <f>IFERROR(__xludf.DUMMYFUNCTION("""COMPUTED_VALUE"""),"Comedy")</f>
        <v>Comedy</v>
      </c>
      <c r="M136" s="4" t="str">
        <f>IFERROR(__xludf.DUMMYFUNCTION("""COMPUTED_VALUE"""),"Fantasy")</f>
        <v>Fantasy</v>
      </c>
      <c r="N136" s="4" t="str">
        <f>IFERROR(__xludf.DUMMYFUNCTION("""COMPUTED_VALUE"""),"Horror")</f>
        <v>Horror</v>
      </c>
      <c r="O136" s="4" t="str">
        <f>IFERROR(__xludf.DUMMYFUNCTION("""COMPUTED_VALUE"""),"")</f>
        <v/>
      </c>
      <c r="P136" s="4" t="str">
        <f>IFERROR(__xludf.DUMMYFUNCTION("""COMPUTED_VALUE"""),"")</f>
        <v/>
      </c>
      <c r="Q136" s="4" t="str">
        <f>IFERROR(__xludf.DUMMYFUNCTION("""COMPUTED_VALUE"""),"")</f>
        <v/>
      </c>
      <c r="R136" s="4" t="str">
        <f>IFERROR(__xludf.DUMMYFUNCTION("""COMPUTED_VALUE"""),"")</f>
        <v/>
      </c>
      <c r="S136" s="4" t="str">
        <f>IFERROR(__xludf.DUMMYFUNCTION("""COMPUTED_VALUE"""),"")</f>
        <v/>
      </c>
    </row>
    <row r="137">
      <c r="A137" s="4" t="s">
        <v>307</v>
      </c>
      <c r="B137" s="4">
        <v>131.0</v>
      </c>
      <c r="C137" s="4">
        <v>1.95000874E8</v>
      </c>
      <c r="D137" s="4" t="s">
        <v>18</v>
      </c>
      <c r="E137" s="4" t="s">
        <v>308</v>
      </c>
      <c r="F137" s="4" t="s">
        <v>12</v>
      </c>
      <c r="G137" s="4" t="s">
        <v>309</v>
      </c>
      <c r="H137" s="4">
        <v>1.5E8</v>
      </c>
      <c r="I137" s="4">
        <v>7.4</v>
      </c>
      <c r="L137" s="4" t="str">
        <f>IFERROR(__xludf.DUMMYFUNCTION("""COMPUTED_VALUE"""),"Action")</f>
        <v>Action</v>
      </c>
      <c r="M137" s="4" t="str">
        <f>IFERROR(__xludf.DUMMYFUNCTION("""COMPUTED_VALUE"""),"Adventure")</f>
        <v>Adventure</v>
      </c>
      <c r="N137" s="4" t="str">
        <f>IFERROR(__xludf.DUMMYFUNCTION("""COMPUTED_VALUE"""),"Thriller")</f>
        <v>Thriller</v>
      </c>
      <c r="O137" s="4" t="str">
        <f>IFERROR(__xludf.DUMMYFUNCTION("""COMPUTED_VALUE"""),"")</f>
        <v/>
      </c>
      <c r="P137" s="4" t="str">
        <f>IFERROR(__xludf.DUMMYFUNCTION("""COMPUTED_VALUE"""),"")</f>
        <v/>
      </c>
      <c r="Q137" s="4" t="str">
        <f>IFERROR(__xludf.DUMMYFUNCTION("""COMPUTED_VALUE"""),"")</f>
        <v/>
      </c>
      <c r="R137" s="4" t="str">
        <f>IFERROR(__xludf.DUMMYFUNCTION("""COMPUTED_VALUE"""),"")</f>
        <v/>
      </c>
      <c r="S137" s="4" t="str">
        <f>IFERROR(__xludf.DUMMYFUNCTION("""COMPUTED_VALUE"""),"")</f>
        <v/>
      </c>
    </row>
    <row r="138">
      <c r="A138" s="4" t="s">
        <v>310</v>
      </c>
      <c r="B138" s="4">
        <v>119.0</v>
      </c>
      <c r="C138" s="4">
        <v>6.1937495E7</v>
      </c>
      <c r="D138" s="4" t="s">
        <v>311</v>
      </c>
      <c r="E138" s="4" t="s">
        <v>312</v>
      </c>
      <c r="F138" s="4" t="s">
        <v>12</v>
      </c>
      <c r="G138" s="4" t="s">
        <v>13</v>
      </c>
      <c r="H138" s="4">
        <v>1.5E8</v>
      </c>
      <c r="I138" s="4">
        <v>5.8</v>
      </c>
      <c r="L138" s="4" t="str">
        <f>IFERROR(__xludf.DUMMYFUNCTION("""COMPUTED_VALUE"""),"Drama")</f>
        <v>Drama</v>
      </c>
      <c r="M138" s="4" t="str">
        <f>IFERROR(__xludf.DUMMYFUNCTION("""COMPUTED_VALUE"""),"Fantasy")</f>
        <v>Fantasy</v>
      </c>
      <c r="N138" s="4" t="str">
        <f>IFERROR(__xludf.DUMMYFUNCTION("""COMPUTED_VALUE"""),"Horror")</f>
        <v>Horror</v>
      </c>
      <c r="O138" s="4" t="str">
        <f>IFERROR(__xludf.DUMMYFUNCTION("""COMPUTED_VALUE"""),"Thriller")</f>
        <v>Thriller</v>
      </c>
      <c r="P138" s="4" t="str">
        <f>IFERROR(__xludf.DUMMYFUNCTION("""COMPUTED_VALUE"""),"")</f>
        <v/>
      </c>
      <c r="Q138" s="4" t="str">
        <f>IFERROR(__xludf.DUMMYFUNCTION("""COMPUTED_VALUE"""),"")</f>
        <v/>
      </c>
      <c r="R138" s="4" t="str">
        <f>IFERROR(__xludf.DUMMYFUNCTION("""COMPUTED_VALUE"""),"")</f>
        <v/>
      </c>
      <c r="S138" s="4" t="str">
        <f>IFERROR(__xludf.DUMMYFUNCTION("""COMPUTED_VALUE"""),"")</f>
        <v/>
      </c>
    </row>
    <row r="139">
      <c r="A139" s="4" t="s">
        <v>38</v>
      </c>
      <c r="B139" s="4">
        <v>110.0</v>
      </c>
      <c r="C139" s="4">
        <v>1.24051759E8</v>
      </c>
      <c r="D139" s="4" t="s">
        <v>74</v>
      </c>
      <c r="E139" s="4" t="s">
        <v>151</v>
      </c>
      <c r="F139" s="4" t="s">
        <v>12</v>
      </c>
      <c r="G139" s="4" t="s">
        <v>13</v>
      </c>
      <c r="H139" s="4">
        <v>1.8E8</v>
      </c>
      <c r="I139" s="4">
        <v>6.6</v>
      </c>
      <c r="L139" s="4" t="str">
        <f>IFERROR(__xludf.DUMMYFUNCTION("""COMPUTED_VALUE"""),"Action")</f>
        <v>Action</v>
      </c>
      <c r="M139" s="4" t="str">
        <f>IFERROR(__xludf.DUMMYFUNCTION("""COMPUTED_VALUE"""),"Adventure")</f>
        <v>Adventure</v>
      </c>
      <c r="N139" s="4" t="str">
        <f>IFERROR(__xludf.DUMMYFUNCTION("""COMPUTED_VALUE"""),"Drama")</f>
        <v>Drama</v>
      </c>
      <c r="O139" s="4" t="str">
        <f>IFERROR(__xludf.DUMMYFUNCTION("""COMPUTED_VALUE"""),"Romance")</f>
        <v>Romance</v>
      </c>
      <c r="P139" s="4" t="str">
        <f>IFERROR(__xludf.DUMMYFUNCTION("""COMPUTED_VALUE"""),"")</f>
        <v/>
      </c>
      <c r="Q139" s="4" t="str">
        <f>IFERROR(__xludf.DUMMYFUNCTION("""COMPUTED_VALUE"""),"")</f>
        <v/>
      </c>
      <c r="R139" s="4" t="str">
        <f>IFERROR(__xludf.DUMMYFUNCTION("""COMPUTED_VALUE"""),"")</f>
        <v/>
      </c>
      <c r="S139" s="4" t="str">
        <f>IFERROR(__xludf.DUMMYFUNCTION("""COMPUTED_VALUE"""),"")</f>
        <v/>
      </c>
    </row>
    <row r="140">
      <c r="A140" s="4" t="s">
        <v>313</v>
      </c>
      <c r="B140" s="4">
        <v>91.0</v>
      </c>
      <c r="C140" s="4">
        <v>1.26597121E8</v>
      </c>
      <c r="D140" s="4" t="s">
        <v>157</v>
      </c>
      <c r="E140" s="4" t="s">
        <v>314</v>
      </c>
      <c r="F140" s="4" t="s">
        <v>12</v>
      </c>
      <c r="G140" s="4" t="s">
        <v>13</v>
      </c>
      <c r="H140" s="4">
        <v>1.5E8</v>
      </c>
      <c r="I140" s="4">
        <v>6.2</v>
      </c>
      <c r="L140" s="4" t="str">
        <f>IFERROR(__xludf.DUMMYFUNCTION("""COMPUTED_VALUE"""),"Adventure")</f>
        <v>Adventure</v>
      </c>
      <c r="M140" s="4" t="str">
        <f>IFERROR(__xludf.DUMMYFUNCTION("""COMPUTED_VALUE"""),"Animation")</f>
        <v>Animation</v>
      </c>
      <c r="N140" s="4" t="str">
        <f>IFERROR(__xludf.DUMMYFUNCTION("""COMPUTED_VALUE"""),"Comedy")</f>
        <v>Comedy</v>
      </c>
      <c r="O140" s="4" t="str">
        <f>IFERROR(__xludf.DUMMYFUNCTION("""COMPUTED_VALUE"""),"Family")</f>
        <v>Family</v>
      </c>
      <c r="P140" s="4" t="str">
        <f>IFERROR(__xludf.DUMMYFUNCTION("""COMPUTED_VALUE"""),"")</f>
        <v/>
      </c>
      <c r="Q140" s="4" t="str">
        <f>IFERROR(__xludf.DUMMYFUNCTION("""COMPUTED_VALUE"""),"")</f>
        <v/>
      </c>
      <c r="R140" s="4" t="str">
        <f>IFERROR(__xludf.DUMMYFUNCTION("""COMPUTED_VALUE"""),"")</f>
        <v/>
      </c>
      <c r="S140" s="4" t="str">
        <f>IFERROR(__xludf.DUMMYFUNCTION("""COMPUTED_VALUE"""),"")</f>
        <v/>
      </c>
    </row>
    <row r="141">
      <c r="A141" s="4" t="s">
        <v>315</v>
      </c>
      <c r="B141" s="4">
        <v>90.0</v>
      </c>
      <c r="C141" s="4">
        <v>1.65230261E8</v>
      </c>
      <c r="D141" s="4" t="s">
        <v>278</v>
      </c>
      <c r="E141" s="4" t="s">
        <v>316</v>
      </c>
      <c r="F141" s="4" t="s">
        <v>12</v>
      </c>
      <c r="G141" s="4" t="s">
        <v>13</v>
      </c>
      <c r="H141" s="4">
        <v>1.5E8</v>
      </c>
      <c r="I141" s="4">
        <v>7.3</v>
      </c>
      <c r="L141" s="4" t="str">
        <f>IFERROR(__xludf.DUMMYFUNCTION("""COMPUTED_VALUE"""),"Action")</f>
        <v>Action</v>
      </c>
      <c r="M141" s="4" t="str">
        <f>IFERROR(__xludf.DUMMYFUNCTION("""COMPUTED_VALUE"""),"Adventure")</f>
        <v>Adventure</v>
      </c>
      <c r="N141" s="4" t="str">
        <f>IFERROR(__xludf.DUMMYFUNCTION("""COMPUTED_VALUE"""),"Animation")</f>
        <v>Animation</v>
      </c>
      <c r="O141" s="4" t="str">
        <f>IFERROR(__xludf.DUMMYFUNCTION("""COMPUTED_VALUE"""),"Comedy")</f>
        <v>Comedy</v>
      </c>
      <c r="P141" s="4" t="str">
        <f>IFERROR(__xludf.DUMMYFUNCTION("""COMPUTED_VALUE"""),"Family")</f>
        <v>Family</v>
      </c>
      <c r="Q141" s="4" t="str">
        <f>IFERROR(__xludf.DUMMYFUNCTION("""COMPUTED_VALUE"""),"")</f>
        <v/>
      </c>
      <c r="R141" s="4" t="str">
        <f>IFERROR(__xludf.DUMMYFUNCTION("""COMPUTED_VALUE"""),"")</f>
        <v/>
      </c>
      <c r="S141" s="4" t="str">
        <f>IFERROR(__xludf.DUMMYFUNCTION("""COMPUTED_VALUE"""),"")</f>
        <v/>
      </c>
    </row>
    <row r="142">
      <c r="A142" s="4" t="s">
        <v>317</v>
      </c>
      <c r="B142" s="4">
        <v>103.0</v>
      </c>
      <c r="C142" s="4">
        <v>1.31564731E8</v>
      </c>
      <c r="D142" s="4" t="s">
        <v>53</v>
      </c>
      <c r="E142" s="4" t="s">
        <v>318</v>
      </c>
      <c r="F142" s="4" t="s">
        <v>12</v>
      </c>
      <c r="G142" s="4" t="s">
        <v>13</v>
      </c>
      <c r="H142" s="4">
        <v>1.5E8</v>
      </c>
      <c r="I142" s="4">
        <v>4.2</v>
      </c>
      <c r="L142" s="4" t="str">
        <f>IFERROR(__xludf.DUMMYFUNCTION("""COMPUTED_VALUE"""),"Action")</f>
        <v>Action</v>
      </c>
      <c r="M142" s="4" t="str">
        <f>IFERROR(__xludf.DUMMYFUNCTION("""COMPUTED_VALUE"""),"Adventure")</f>
        <v>Adventure</v>
      </c>
      <c r="N142" s="4" t="str">
        <f>IFERROR(__xludf.DUMMYFUNCTION("""COMPUTED_VALUE"""),"Family")</f>
        <v>Family</v>
      </c>
      <c r="O142" s="4" t="str">
        <f>IFERROR(__xludf.DUMMYFUNCTION("""COMPUTED_VALUE"""),"Fantasy")</f>
        <v>Fantasy</v>
      </c>
      <c r="P142" s="4" t="str">
        <f>IFERROR(__xludf.DUMMYFUNCTION("""COMPUTED_VALUE"""),"")</f>
        <v/>
      </c>
      <c r="Q142" s="4" t="str">
        <f>IFERROR(__xludf.DUMMYFUNCTION("""COMPUTED_VALUE"""),"")</f>
        <v/>
      </c>
      <c r="R142" s="4" t="str">
        <f>IFERROR(__xludf.DUMMYFUNCTION("""COMPUTED_VALUE"""),"")</f>
        <v/>
      </c>
      <c r="S142" s="4" t="str">
        <f>IFERROR(__xludf.DUMMYFUNCTION("""COMPUTED_VALUE"""),"")</f>
        <v/>
      </c>
    </row>
    <row r="143">
      <c r="A143" s="4" t="s">
        <v>121</v>
      </c>
      <c r="B143" s="4">
        <v>124.0</v>
      </c>
      <c r="C143" s="4">
        <v>1.33382309E8</v>
      </c>
      <c r="D143" s="4" t="s">
        <v>18</v>
      </c>
      <c r="E143" s="4" t="s">
        <v>319</v>
      </c>
      <c r="F143" s="4" t="s">
        <v>12</v>
      </c>
      <c r="G143" s="4" t="s">
        <v>13</v>
      </c>
      <c r="H143" s="4">
        <v>1.5E8</v>
      </c>
      <c r="I143" s="4">
        <v>6.9</v>
      </c>
      <c r="L143" s="4" t="str">
        <f>IFERROR(__xludf.DUMMYFUNCTION("""COMPUTED_VALUE"""),"Action")</f>
        <v>Action</v>
      </c>
      <c r="M143" s="4" t="str">
        <f>IFERROR(__xludf.DUMMYFUNCTION("""COMPUTED_VALUE"""),"Adventure")</f>
        <v>Adventure</v>
      </c>
      <c r="N143" s="4" t="str">
        <f>IFERROR(__xludf.DUMMYFUNCTION("""COMPUTED_VALUE"""),"Thriller")</f>
        <v>Thriller</v>
      </c>
      <c r="O143" s="4" t="str">
        <f>IFERROR(__xludf.DUMMYFUNCTION("""COMPUTED_VALUE"""),"")</f>
        <v/>
      </c>
      <c r="P143" s="4" t="str">
        <f>IFERROR(__xludf.DUMMYFUNCTION("""COMPUTED_VALUE"""),"")</f>
        <v/>
      </c>
      <c r="Q143" s="4" t="str">
        <f>IFERROR(__xludf.DUMMYFUNCTION("""COMPUTED_VALUE"""),"")</f>
        <v/>
      </c>
      <c r="R143" s="4" t="str">
        <f>IFERROR(__xludf.DUMMYFUNCTION("""COMPUTED_VALUE"""),"")</f>
        <v/>
      </c>
      <c r="S143" s="4" t="str">
        <f>IFERROR(__xludf.DUMMYFUNCTION("""COMPUTED_VALUE"""),"")</f>
        <v/>
      </c>
    </row>
    <row r="144">
      <c r="A144" s="4" t="s">
        <v>144</v>
      </c>
      <c r="B144" s="4">
        <v>131.0</v>
      </c>
      <c r="C144" s="4">
        <v>7.3103784E7</v>
      </c>
      <c r="D144" s="4" t="s">
        <v>320</v>
      </c>
      <c r="E144" s="4" t="s">
        <v>321</v>
      </c>
      <c r="F144" s="4" t="s">
        <v>12</v>
      </c>
      <c r="G144" s="4" t="s">
        <v>13</v>
      </c>
      <c r="H144" s="4">
        <v>1.5E8</v>
      </c>
      <c r="I144" s="4">
        <v>6.4</v>
      </c>
      <c r="L144" s="4" t="str">
        <f>IFERROR(__xludf.DUMMYFUNCTION("""COMPUTED_VALUE"""),"Action")</f>
        <v>Action</v>
      </c>
      <c r="M144" s="4" t="str">
        <f>IFERROR(__xludf.DUMMYFUNCTION("""COMPUTED_VALUE"""),"Drama")</f>
        <v>Drama</v>
      </c>
      <c r="N144" s="4" t="str">
        <f>IFERROR(__xludf.DUMMYFUNCTION("""COMPUTED_VALUE"""),"Thriller")</f>
        <v>Thriller</v>
      </c>
      <c r="O144" s="4" t="str">
        <f>IFERROR(__xludf.DUMMYFUNCTION("""COMPUTED_VALUE"""),"")</f>
        <v/>
      </c>
      <c r="P144" s="4" t="str">
        <f>IFERROR(__xludf.DUMMYFUNCTION("""COMPUTED_VALUE"""),"")</f>
        <v/>
      </c>
      <c r="Q144" s="4" t="str">
        <f>IFERROR(__xludf.DUMMYFUNCTION("""COMPUTED_VALUE"""),"")</f>
        <v/>
      </c>
      <c r="R144" s="4" t="str">
        <f>IFERROR(__xludf.DUMMYFUNCTION("""COMPUTED_VALUE"""),"")</f>
        <v/>
      </c>
      <c r="S144" s="4" t="str">
        <f>IFERROR(__xludf.DUMMYFUNCTION("""COMPUTED_VALUE"""),"")</f>
        <v/>
      </c>
    </row>
    <row r="145">
      <c r="A145" s="4" t="s">
        <v>322</v>
      </c>
      <c r="B145" s="4">
        <v>88.0</v>
      </c>
      <c r="C145" s="4">
        <v>2.1379315E7</v>
      </c>
      <c r="D145" s="4" t="s">
        <v>160</v>
      </c>
      <c r="E145" s="4" t="s">
        <v>323</v>
      </c>
      <c r="F145" s="4" t="s">
        <v>12</v>
      </c>
      <c r="G145" s="4" t="s">
        <v>13</v>
      </c>
      <c r="H145" s="4">
        <v>1.5E8</v>
      </c>
      <c r="I145" s="4">
        <v>5.4</v>
      </c>
      <c r="L145" s="4" t="str">
        <f>IFERROR(__xludf.DUMMYFUNCTION("""COMPUTED_VALUE"""),"Action")</f>
        <v>Action</v>
      </c>
      <c r="M145" s="4" t="str">
        <f>IFERROR(__xludf.DUMMYFUNCTION("""COMPUTED_VALUE"""),"Adventure")</f>
        <v>Adventure</v>
      </c>
      <c r="N145" s="4" t="str">
        <f>IFERROR(__xludf.DUMMYFUNCTION("""COMPUTED_VALUE"""),"Animation")</f>
        <v>Animation</v>
      </c>
      <c r="O145" s="4" t="str">
        <f>IFERROR(__xludf.DUMMYFUNCTION("""COMPUTED_VALUE"""),"Comedy")</f>
        <v>Comedy</v>
      </c>
      <c r="P145" s="4" t="str">
        <f>IFERROR(__xludf.DUMMYFUNCTION("""COMPUTED_VALUE"""),"Family")</f>
        <v>Family</v>
      </c>
      <c r="Q145" s="4" t="str">
        <f>IFERROR(__xludf.DUMMYFUNCTION("""COMPUTED_VALUE"""),"Sci-Fi")</f>
        <v>Sci-Fi</v>
      </c>
      <c r="R145" s="4" t="str">
        <f>IFERROR(__xludf.DUMMYFUNCTION("""COMPUTED_VALUE"""),"")</f>
        <v/>
      </c>
      <c r="S145" s="4" t="str">
        <f>IFERROR(__xludf.DUMMYFUNCTION("""COMPUTED_VALUE"""),"")</f>
        <v/>
      </c>
    </row>
    <row r="146">
      <c r="A146" s="4" t="s">
        <v>324</v>
      </c>
      <c r="B146" s="4">
        <v>85.0</v>
      </c>
      <c r="C146" s="4">
        <v>6.4459316E7</v>
      </c>
      <c r="D146" s="4" t="s">
        <v>157</v>
      </c>
      <c r="E146" s="4" t="s">
        <v>325</v>
      </c>
      <c r="F146" s="4" t="s">
        <v>12</v>
      </c>
      <c r="G146" s="4" t="s">
        <v>20</v>
      </c>
      <c r="H146" s="4">
        <v>1.49E8</v>
      </c>
      <c r="I146" s="4">
        <v>6.7</v>
      </c>
      <c r="L146" s="4" t="str">
        <f>IFERROR(__xludf.DUMMYFUNCTION("""COMPUTED_VALUE"""),"Adventure")</f>
        <v>Adventure</v>
      </c>
      <c r="M146" s="4" t="str">
        <f>IFERROR(__xludf.DUMMYFUNCTION("""COMPUTED_VALUE"""),"Animation")</f>
        <v>Animation</v>
      </c>
      <c r="N146" s="4" t="str">
        <f>IFERROR(__xludf.DUMMYFUNCTION("""COMPUTED_VALUE"""),"Comedy")</f>
        <v>Comedy</v>
      </c>
      <c r="O146" s="4" t="str">
        <f>IFERROR(__xludf.DUMMYFUNCTION("""COMPUTED_VALUE"""),"Family")</f>
        <v>Family</v>
      </c>
      <c r="P146" s="4" t="str">
        <f>IFERROR(__xludf.DUMMYFUNCTION("""COMPUTED_VALUE"""),"")</f>
        <v/>
      </c>
      <c r="Q146" s="4" t="str">
        <f>IFERROR(__xludf.DUMMYFUNCTION("""COMPUTED_VALUE"""),"")</f>
        <v/>
      </c>
      <c r="R146" s="4" t="str">
        <f>IFERROR(__xludf.DUMMYFUNCTION("""COMPUTED_VALUE"""),"")</f>
        <v/>
      </c>
      <c r="S146" s="4" t="str">
        <f>IFERROR(__xludf.DUMMYFUNCTION("""COMPUTED_VALUE"""),"")</f>
        <v/>
      </c>
    </row>
    <row r="147">
      <c r="A147" s="4" t="s">
        <v>326</v>
      </c>
      <c r="B147" s="4">
        <v>111.0</v>
      </c>
      <c r="C147" s="4">
        <v>3.4964818E7</v>
      </c>
      <c r="D147" s="4" t="s">
        <v>72</v>
      </c>
      <c r="E147" s="4" t="s">
        <v>327</v>
      </c>
      <c r="F147" s="4" t="s">
        <v>12</v>
      </c>
      <c r="G147" s="4" t="s">
        <v>13</v>
      </c>
      <c r="H147" s="4">
        <v>1.5E8</v>
      </c>
      <c r="I147" s="4">
        <v>5.8</v>
      </c>
      <c r="L147" s="4" t="str">
        <f>IFERROR(__xludf.DUMMYFUNCTION("""COMPUTED_VALUE"""),"Adventure")</f>
        <v>Adventure</v>
      </c>
      <c r="M147" s="4" t="str">
        <f>IFERROR(__xludf.DUMMYFUNCTION("""COMPUTED_VALUE"""),"Family")</f>
        <v>Family</v>
      </c>
      <c r="N147" s="4" t="str">
        <f>IFERROR(__xludf.DUMMYFUNCTION("""COMPUTED_VALUE"""),"Fantasy")</f>
        <v>Fantasy</v>
      </c>
      <c r="O147" s="4" t="str">
        <f>IFERROR(__xludf.DUMMYFUNCTION("""COMPUTED_VALUE"""),"")</f>
        <v/>
      </c>
      <c r="P147" s="4" t="str">
        <f>IFERROR(__xludf.DUMMYFUNCTION("""COMPUTED_VALUE"""),"")</f>
        <v/>
      </c>
      <c r="Q147" s="4" t="str">
        <f>IFERROR(__xludf.DUMMYFUNCTION("""COMPUTED_VALUE"""),"")</f>
        <v/>
      </c>
      <c r="R147" s="4" t="str">
        <f>IFERROR(__xludf.DUMMYFUNCTION("""COMPUTED_VALUE"""),"")</f>
        <v/>
      </c>
      <c r="S147" s="4" t="str">
        <f>IFERROR(__xludf.DUMMYFUNCTION("""COMPUTED_VALUE"""),"")</f>
        <v/>
      </c>
    </row>
    <row r="148">
      <c r="A148" s="4" t="s">
        <v>328</v>
      </c>
      <c r="B148" s="4">
        <v>92.0</v>
      </c>
      <c r="C148" s="4">
        <v>1.11505642E8</v>
      </c>
      <c r="D148" s="4" t="s">
        <v>214</v>
      </c>
      <c r="E148" s="4" t="s">
        <v>329</v>
      </c>
      <c r="F148" s="4" t="s">
        <v>12</v>
      </c>
      <c r="G148" s="4" t="s">
        <v>13</v>
      </c>
      <c r="H148" s="4">
        <v>1.45E8</v>
      </c>
      <c r="I148" s="4">
        <v>6.9</v>
      </c>
      <c r="L148" s="4" t="str">
        <f>IFERROR(__xludf.DUMMYFUNCTION("""COMPUTED_VALUE"""),"Adventure")</f>
        <v>Adventure</v>
      </c>
      <c r="M148" s="4" t="str">
        <f>IFERROR(__xludf.DUMMYFUNCTION("""COMPUTED_VALUE"""),"Animation")</f>
        <v>Animation</v>
      </c>
      <c r="N148" s="4" t="str">
        <f>IFERROR(__xludf.DUMMYFUNCTION("""COMPUTED_VALUE"""),"Comedy")</f>
        <v>Comedy</v>
      </c>
      <c r="O148" s="4" t="str">
        <f>IFERROR(__xludf.DUMMYFUNCTION("""COMPUTED_VALUE"""),"Family")</f>
        <v>Family</v>
      </c>
      <c r="P148" s="4" t="str">
        <f>IFERROR(__xludf.DUMMYFUNCTION("""COMPUTED_VALUE"""),"Sci-Fi")</f>
        <v>Sci-Fi</v>
      </c>
      <c r="Q148" s="4" t="str">
        <f>IFERROR(__xludf.DUMMYFUNCTION("""COMPUTED_VALUE"""),"")</f>
        <v/>
      </c>
      <c r="R148" s="4" t="str">
        <f>IFERROR(__xludf.DUMMYFUNCTION("""COMPUTED_VALUE"""),"")</f>
        <v/>
      </c>
      <c r="S148" s="4" t="str">
        <f>IFERROR(__xludf.DUMMYFUNCTION("""COMPUTED_VALUE"""),"")</f>
        <v/>
      </c>
    </row>
    <row r="149">
      <c r="A149" s="4" t="s">
        <v>246</v>
      </c>
      <c r="B149" s="4">
        <v>196.0</v>
      </c>
      <c r="C149" s="4">
        <v>1.33228348E8</v>
      </c>
      <c r="D149" s="4" t="s">
        <v>330</v>
      </c>
      <c r="E149" s="4" t="s">
        <v>331</v>
      </c>
      <c r="F149" s="4" t="s">
        <v>12</v>
      </c>
      <c r="G149" s="4" t="s">
        <v>13</v>
      </c>
      <c r="H149" s="4">
        <v>1.75E8</v>
      </c>
      <c r="I149" s="4">
        <v>7.2</v>
      </c>
      <c r="L149" s="4" t="str">
        <f>IFERROR(__xludf.DUMMYFUNCTION("""COMPUTED_VALUE"""),"Adventure")</f>
        <v>Adventure</v>
      </c>
      <c r="M149" s="4" t="str">
        <f>IFERROR(__xludf.DUMMYFUNCTION("""COMPUTED_VALUE"""),"")</f>
        <v/>
      </c>
      <c r="N149" s="4" t="str">
        <f>IFERROR(__xludf.DUMMYFUNCTION("""COMPUTED_VALUE"""),"")</f>
        <v/>
      </c>
      <c r="O149" s="4" t="str">
        <f>IFERROR(__xludf.DUMMYFUNCTION("""COMPUTED_VALUE"""),"")</f>
        <v/>
      </c>
      <c r="P149" s="4" t="str">
        <f>IFERROR(__xludf.DUMMYFUNCTION("""COMPUTED_VALUE"""),"")</f>
        <v/>
      </c>
      <c r="Q149" s="4" t="str">
        <f>IFERROR(__xludf.DUMMYFUNCTION("""COMPUTED_VALUE"""),"")</f>
        <v/>
      </c>
      <c r="R149" s="4" t="str">
        <f>IFERROR(__xludf.DUMMYFUNCTION("""COMPUTED_VALUE"""),"")</f>
        <v/>
      </c>
      <c r="S149" s="4" t="str">
        <f>IFERROR(__xludf.DUMMYFUNCTION("""COMPUTED_VALUE"""),"")</f>
        <v/>
      </c>
    </row>
    <row r="150">
      <c r="A150" s="4" t="s">
        <v>277</v>
      </c>
      <c r="B150" s="4">
        <v>93.0</v>
      </c>
      <c r="C150" s="4">
        <v>2.16366733E8</v>
      </c>
      <c r="D150" s="4" t="s">
        <v>157</v>
      </c>
      <c r="E150" s="4" t="s">
        <v>332</v>
      </c>
      <c r="F150" s="4" t="s">
        <v>12</v>
      </c>
      <c r="G150" s="4" t="s">
        <v>13</v>
      </c>
      <c r="H150" s="4">
        <v>1.45E8</v>
      </c>
      <c r="I150" s="4">
        <v>6.9</v>
      </c>
      <c r="L150" s="4" t="str">
        <f>IFERROR(__xludf.DUMMYFUNCTION("""COMPUTED_VALUE"""),"Adventure")</f>
        <v>Adventure</v>
      </c>
      <c r="M150" s="4" t="str">
        <f>IFERROR(__xludf.DUMMYFUNCTION("""COMPUTED_VALUE"""),"Animation")</f>
        <v>Animation</v>
      </c>
      <c r="N150" s="4" t="str">
        <f>IFERROR(__xludf.DUMMYFUNCTION("""COMPUTED_VALUE"""),"Comedy")</f>
        <v>Comedy</v>
      </c>
      <c r="O150" s="4" t="str">
        <f>IFERROR(__xludf.DUMMYFUNCTION("""COMPUTED_VALUE"""),"Family")</f>
        <v>Family</v>
      </c>
      <c r="P150" s="4" t="str">
        <f>IFERROR(__xludf.DUMMYFUNCTION("""COMPUTED_VALUE"""),"")</f>
        <v/>
      </c>
      <c r="Q150" s="4" t="str">
        <f>IFERROR(__xludf.DUMMYFUNCTION("""COMPUTED_VALUE"""),"")</f>
        <v/>
      </c>
      <c r="R150" s="4" t="str">
        <f>IFERROR(__xludf.DUMMYFUNCTION("""COMPUTED_VALUE"""),"")</f>
        <v/>
      </c>
      <c r="S150" s="4" t="str">
        <f>IFERROR(__xludf.DUMMYFUNCTION("""COMPUTED_VALUE"""),"")</f>
        <v/>
      </c>
    </row>
    <row r="151">
      <c r="A151" s="4" t="s">
        <v>333</v>
      </c>
      <c r="B151" s="4">
        <v>133.0</v>
      </c>
      <c r="C151" s="4">
        <v>1.60201106E8</v>
      </c>
      <c r="D151" s="4" t="s">
        <v>18</v>
      </c>
      <c r="E151" s="4" t="s">
        <v>334</v>
      </c>
      <c r="F151" s="4" t="s">
        <v>12</v>
      </c>
      <c r="G151" s="4" t="s">
        <v>20</v>
      </c>
      <c r="H151" s="4">
        <v>1.42E8</v>
      </c>
      <c r="I151" s="4">
        <v>6.1</v>
      </c>
      <c r="L151" s="4" t="str">
        <f>IFERROR(__xludf.DUMMYFUNCTION("""COMPUTED_VALUE"""),"Action")</f>
        <v>Action</v>
      </c>
      <c r="M151" s="4" t="str">
        <f>IFERROR(__xludf.DUMMYFUNCTION("""COMPUTED_VALUE"""),"Adventure")</f>
        <v>Adventure</v>
      </c>
      <c r="N151" s="4" t="str">
        <f>IFERROR(__xludf.DUMMYFUNCTION("""COMPUTED_VALUE"""),"Thriller")</f>
        <v>Thriller</v>
      </c>
      <c r="O151" s="4" t="str">
        <f>IFERROR(__xludf.DUMMYFUNCTION("""COMPUTED_VALUE"""),"")</f>
        <v/>
      </c>
      <c r="P151" s="4" t="str">
        <f>IFERROR(__xludf.DUMMYFUNCTION("""COMPUTED_VALUE"""),"")</f>
        <v/>
      </c>
      <c r="Q151" s="4" t="str">
        <f>IFERROR(__xludf.DUMMYFUNCTION("""COMPUTED_VALUE"""),"")</f>
        <v/>
      </c>
      <c r="R151" s="4" t="str">
        <f>IFERROR(__xludf.DUMMYFUNCTION("""COMPUTED_VALUE"""),"")</f>
        <v/>
      </c>
      <c r="S151" s="4" t="str">
        <f>IFERROR(__xludf.DUMMYFUNCTION("""COMPUTED_VALUE"""),"")</f>
        <v/>
      </c>
    </row>
    <row r="152">
      <c r="A152" s="4" t="s">
        <v>335</v>
      </c>
      <c r="B152" s="4">
        <v>116.0</v>
      </c>
      <c r="C152" s="4">
        <v>1.18099659E8</v>
      </c>
      <c r="D152" s="4" t="s">
        <v>336</v>
      </c>
      <c r="E152" s="4" t="s">
        <v>337</v>
      </c>
      <c r="F152" s="4" t="s">
        <v>12</v>
      </c>
      <c r="G152" s="4" t="s">
        <v>13</v>
      </c>
      <c r="H152" s="4">
        <v>1.44E8</v>
      </c>
      <c r="I152" s="4">
        <v>5.5</v>
      </c>
      <c r="L152" s="4" t="str">
        <f>IFERROR(__xludf.DUMMYFUNCTION("""COMPUTED_VALUE"""),"Action")</f>
        <v>Action</v>
      </c>
      <c r="M152" s="4" t="str">
        <f>IFERROR(__xludf.DUMMYFUNCTION("""COMPUTED_VALUE"""),"Comedy")</f>
        <v>Comedy</v>
      </c>
      <c r="N152" s="4" t="str">
        <f>IFERROR(__xludf.DUMMYFUNCTION("""COMPUTED_VALUE"""),"Fantasy")</f>
        <v>Fantasy</v>
      </c>
      <c r="O152" s="4" t="str">
        <f>IFERROR(__xludf.DUMMYFUNCTION("""COMPUTED_VALUE"""),"Sci-Fi")</f>
        <v>Sci-Fi</v>
      </c>
      <c r="P152" s="4" t="str">
        <f>IFERROR(__xludf.DUMMYFUNCTION("""COMPUTED_VALUE"""),"")</f>
        <v/>
      </c>
      <c r="Q152" s="4" t="str">
        <f>IFERROR(__xludf.DUMMYFUNCTION("""COMPUTED_VALUE"""),"")</f>
        <v/>
      </c>
      <c r="R152" s="4" t="str">
        <f>IFERROR(__xludf.DUMMYFUNCTION("""COMPUTED_VALUE"""),"")</f>
        <v/>
      </c>
      <c r="S152" s="4" t="str">
        <f>IFERROR(__xludf.DUMMYFUNCTION("""COMPUTED_VALUE"""),"")</f>
        <v/>
      </c>
    </row>
    <row r="153">
      <c r="A153" s="4" t="s">
        <v>99</v>
      </c>
      <c r="B153" s="4">
        <v>153.0</v>
      </c>
      <c r="C153" s="4">
        <v>2.01573391E8</v>
      </c>
      <c r="D153" s="4" t="s">
        <v>81</v>
      </c>
      <c r="E153" s="4" t="s">
        <v>338</v>
      </c>
      <c r="F153" s="4" t="s">
        <v>12</v>
      </c>
      <c r="G153" s="4" t="s">
        <v>13</v>
      </c>
      <c r="H153" s="4">
        <v>1.4E8</v>
      </c>
      <c r="I153" s="4">
        <v>6.6</v>
      </c>
      <c r="L153" s="4" t="str">
        <f>IFERROR(__xludf.DUMMYFUNCTION("""COMPUTED_VALUE"""),"Action")</f>
        <v>Action</v>
      </c>
      <c r="M153" s="4" t="str">
        <f>IFERROR(__xludf.DUMMYFUNCTION("""COMPUTED_VALUE"""),"Adventure")</f>
        <v>Adventure</v>
      </c>
      <c r="N153" s="4" t="str">
        <f>IFERROR(__xludf.DUMMYFUNCTION("""COMPUTED_VALUE"""),"Sci-Fi")</f>
        <v>Sci-Fi</v>
      </c>
      <c r="O153" s="4" t="str">
        <f>IFERROR(__xludf.DUMMYFUNCTION("""COMPUTED_VALUE"""),"Thriller")</f>
        <v>Thriller</v>
      </c>
      <c r="P153" s="4" t="str">
        <f>IFERROR(__xludf.DUMMYFUNCTION("""COMPUTED_VALUE"""),"")</f>
        <v/>
      </c>
      <c r="Q153" s="4" t="str">
        <f>IFERROR(__xludf.DUMMYFUNCTION("""COMPUTED_VALUE"""),"")</f>
        <v/>
      </c>
      <c r="R153" s="4" t="str">
        <f>IFERROR(__xludf.DUMMYFUNCTION("""COMPUTED_VALUE"""),"")</f>
        <v/>
      </c>
      <c r="S153" s="4" t="str">
        <f>IFERROR(__xludf.DUMMYFUNCTION("""COMPUTED_VALUE"""),"")</f>
        <v/>
      </c>
    </row>
    <row r="154">
      <c r="A154" s="4" t="s">
        <v>58</v>
      </c>
      <c r="B154" s="4">
        <v>88.0</v>
      </c>
      <c r="C154" s="4">
        <v>1.90418803E8</v>
      </c>
      <c r="D154" s="4" t="s">
        <v>339</v>
      </c>
      <c r="E154" s="4" t="s">
        <v>340</v>
      </c>
      <c r="F154" s="4" t="s">
        <v>12</v>
      </c>
      <c r="G154" s="4" t="s">
        <v>13</v>
      </c>
      <c r="H154" s="4">
        <v>1.4E8</v>
      </c>
      <c r="I154" s="4">
        <v>6.1</v>
      </c>
      <c r="L154" s="4" t="str">
        <f>IFERROR(__xludf.DUMMYFUNCTION("""COMPUTED_VALUE"""),"Action")</f>
        <v>Action</v>
      </c>
      <c r="M154" s="4" t="str">
        <f>IFERROR(__xludf.DUMMYFUNCTION("""COMPUTED_VALUE"""),"Adventure")</f>
        <v>Adventure</v>
      </c>
      <c r="N154" s="4" t="str">
        <f>IFERROR(__xludf.DUMMYFUNCTION("""COMPUTED_VALUE"""),"Comedy")</f>
        <v>Comedy</v>
      </c>
      <c r="O154" s="4" t="str">
        <f>IFERROR(__xludf.DUMMYFUNCTION("""COMPUTED_VALUE"""),"Family")</f>
        <v>Family</v>
      </c>
      <c r="P154" s="4" t="str">
        <f>IFERROR(__xludf.DUMMYFUNCTION("""COMPUTED_VALUE"""),"Fantasy")</f>
        <v>Fantasy</v>
      </c>
      <c r="Q154" s="4" t="str">
        <f>IFERROR(__xludf.DUMMYFUNCTION("""COMPUTED_VALUE"""),"Mystery")</f>
        <v>Mystery</v>
      </c>
      <c r="R154" s="4" t="str">
        <f>IFERROR(__xludf.DUMMYFUNCTION("""COMPUTED_VALUE"""),"Sci-Fi")</f>
        <v>Sci-Fi</v>
      </c>
      <c r="S154" s="4" t="str">
        <f>IFERROR(__xludf.DUMMYFUNCTION("""COMPUTED_VALUE"""),"")</f>
        <v/>
      </c>
    </row>
    <row r="155">
      <c r="A155" s="4" t="s">
        <v>146</v>
      </c>
      <c r="B155" s="4">
        <v>115.0</v>
      </c>
      <c r="C155" s="4">
        <v>8.2161969E7</v>
      </c>
      <c r="D155" s="4" t="s">
        <v>341</v>
      </c>
      <c r="E155" s="4" t="s">
        <v>342</v>
      </c>
      <c r="F155" s="4" t="s">
        <v>12</v>
      </c>
      <c r="G155" s="4" t="s">
        <v>13</v>
      </c>
      <c r="H155" s="4">
        <v>1.5E8</v>
      </c>
      <c r="I155" s="4">
        <v>6.3</v>
      </c>
      <c r="L155" s="4" t="str">
        <f>IFERROR(__xludf.DUMMYFUNCTION("""COMPUTED_VALUE"""),"Action")</f>
        <v>Action</v>
      </c>
      <c r="M155" s="4" t="str">
        <f>IFERROR(__xludf.DUMMYFUNCTION("""COMPUTED_VALUE"""),"Adventure")</f>
        <v>Adventure</v>
      </c>
      <c r="N155" s="4" t="str">
        <f>IFERROR(__xludf.DUMMYFUNCTION("""COMPUTED_VALUE"""),"Animation")</f>
        <v>Animation</v>
      </c>
      <c r="O155" s="4" t="str">
        <f>IFERROR(__xludf.DUMMYFUNCTION("""COMPUTED_VALUE"""),"Fantasy")</f>
        <v>Fantasy</v>
      </c>
      <c r="P155" s="4" t="str">
        <f>IFERROR(__xludf.DUMMYFUNCTION("""COMPUTED_VALUE"""),"")</f>
        <v/>
      </c>
      <c r="Q155" s="4" t="str">
        <f>IFERROR(__xludf.DUMMYFUNCTION("""COMPUTED_VALUE"""),"")</f>
        <v/>
      </c>
      <c r="R155" s="4" t="str">
        <f>IFERROR(__xludf.DUMMYFUNCTION("""COMPUTED_VALUE"""),"")</f>
        <v/>
      </c>
      <c r="S155" s="4" t="str">
        <f>IFERROR(__xludf.DUMMYFUNCTION("""COMPUTED_VALUE"""),"")</f>
        <v/>
      </c>
    </row>
    <row r="156">
      <c r="A156" s="4" t="s">
        <v>343</v>
      </c>
      <c r="B156" s="4">
        <v>95.0</v>
      </c>
      <c r="C156" s="4">
        <v>1.43523463E8</v>
      </c>
      <c r="D156" s="4" t="s">
        <v>278</v>
      </c>
      <c r="E156" s="4" t="s">
        <v>344</v>
      </c>
      <c r="F156" s="4" t="s">
        <v>12</v>
      </c>
      <c r="G156" s="4" t="s">
        <v>13</v>
      </c>
      <c r="H156" s="4">
        <v>1.45E8</v>
      </c>
      <c r="I156" s="4">
        <v>7.2</v>
      </c>
      <c r="L156" s="4" t="str">
        <f>IFERROR(__xludf.DUMMYFUNCTION("""COMPUTED_VALUE"""),"Action")</f>
        <v>Action</v>
      </c>
      <c r="M156" s="4" t="str">
        <f>IFERROR(__xludf.DUMMYFUNCTION("""COMPUTED_VALUE"""),"Adventure")</f>
        <v>Adventure</v>
      </c>
      <c r="N156" s="4" t="str">
        <f>IFERROR(__xludf.DUMMYFUNCTION("""COMPUTED_VALUE"""),"Animation")</f>
        <v>Animation</v>
      </c>
      <c r="O156" s="4" t="str">
        <f>IFERROR(__xludf.DUMMYFUNCTION("""COMPUTED_VALUE"""),"Comedy")</f>
        <v>Comedy</v>
      </c>
      <c r="P156" s="4" t="str">
        <f>IFERROR(__xludf.DUMMYFUNCTION("""COMPUTED_VALUE"""),"Family")</f>
        <v>Family</v>
      </c>
      <c r="Q156" s="4" t="str">
        <f>IFERROR(__xludf.DUMMYFUNCTION("""COMPUTED_VALUE"""),"")</f>
        <v/>
      </c>
      <c r="R156" s="4" t="str">
        <f>IFERROR(__xludf.DUMMYFUNCTION("""COMPUTED_VALUE"""),"")</f>
        <v/>
      </c>
      <c r="S156" s="4" t="str">
        <f>IFERROR(__xludf.DUMMYFUNCTION("""COMPUTED_VALUE"""),"")</f>
        <v/>
      </c>
    </row>
    <row r="157">
      <c r="A157" s="4" t="s">
        <v>207</v>
      </c>
      <c r="B157" s="4">
        <v>133.0</v>
      </c>
      <c r="C157" s="4">
        <v>2.09364921E8</v>
      </c>
      <c r="D157" s="4" t="s">
        <v>18</v>
      </c>
      <c r="E157" s="4" t="s">
        <v>345</v>
      </c>
      <c r="F157" s="4" t="s">
        <v>12</v>
      </c>
      <c r="G157" s="4" t="s">
        <v>13</v>
      </c>
      <c r="H157" s="4">
        <v>1.45E8</v>
      </c>
      <c r="I157" s="4">
        <v>7.4</v>
      </c>
      <c r="L157" s="4" t="str">
        <f>IFERROR(__xludf.DUMMYFUNCTION("""COMPUTED_VALUE"""),"Action")</f>
        <v>Action</v>
      </c>
      <c r="M157" s="4" t="str">
        <f>IFERROR(__xludf.DUMMYFUNCTION("""COMPUTED_VALUE"""),"Adventure")</f>
        <v>Adventure</v>
      </c>
      <c r="N157" s="4" t="str">
        <f>IFERROR(__xludf.DUMMYFUNCTION("""COMPUTED_VALUE"""),"Thriller")</f>
        <v>Thriller</v>
      </c>
      <c r="O157" s="4" t="str">
        <f>IFERROR(__xludf.DUMMYFUNCTION("""COMPUTED_VALUE"""),"")</f>
        <v/>
      </c>
      <c r="P157" s="4" t="str">
        <f>IFERROR(__xludf.DUMMYFUNCTION("""COMPUTED_VALUE"""),"")</f>
        <v/>
      </c>
      <c r="Q157" s="4" t="str">
        <f>IFERROR(__xludf.DUMMYFUNCTION("""COMPUTED_VALUE"""),"")</f>
        <v/>
      </c>
      <c r="R157" s="4" t="str">
        <f>IFERROR(__xludf.DUMMYFUNCTION("""COMPUTED_VALUE"""),"")</f>
        <v/>
      </c>
      <c r="S157" s="4" t="str">
        <f>IFERROR(__xludf.DUMMYFUNCTION("""COMPUTED_VALUE"""),"")</f>
        <v/>
      </c>
    </row>
    <row r="158">
      <c r="A158" s="4" t="s">
        <v>346</v>
      </c>
      <c r="B158" s="4">
        <v>97.0</v>
      </c>
      <c r="C158" s="4">
        <v>1.03400692E8</v>
      </c>
      <c r="D158" s="4" t="s">
        <v>216</v>
      </c>
      <c r="E158" s="4" t="s">
        <v>347</v>
      </c>
      <c r="F158" s="4" t="s">
        <v>12</v>
      </c>
      <c r="G158" s="4" t="s">
        <v>13</v>
      </c>
      <c r="H158" s="4">
        <v>1.45E8</v>
      </c>
      <c r="I158" s="4">
        <v>7.3</v>
      </c>
      <c r="L158" s="4" t="str">
        <f>IFERROR(__xludf.DUMMYFUNCTION("""COMPUTED_VALUE"""),"Adventure")</f>
        <v>Adventure</v>
      </c>
      <c r="M158" s="4" t="str">
        <f>IFERROR(__xludf.DUMMYFUNCTION("""COMPUTED_VALUE"""),"Animation")</f>
        <v>Animation</v>
      </c>
      <c r="N158" s="4" t="str">
        <f>IFERROR(__xludf.DUMMYFUNCTION("""COMPUTED_VALUE"""),"Family")</f>
        <v>Family</v>
      </c>
      <c r="O158" s="4" t="str">
        <f>IFERROR(__xludf.DUMMYFUNCTION("""COMPUTED_VALUE"""),"Fantasy")</f>
        <v>Fantasy</v>
      </c>
      <c r="P158" s="4" t="str">
        <f>IFERROR(__xludf.DUMMYFUNCTION("""COMPUTED_VALUE"""),"")</f>
        <v/>
      </c>
      <c r="Q158" s="4" t="str">
        <f>IFERROR(__xludf.DUMMYFUNCTION("""COMPUTED_VALUE"""),"")</f>
        <v/>
      </c>
      <c r="R158" s="4" t="str">
        <f>IFERROR(__xludf.DUMMYFUNCTION("""COMPUTED_VALUE"""),"")</f>
        <v/>
      </c>
      <c r="S158" s="4" t="str">
        <f>IFERROR(__xludf.DUMMYFUNCTION("""COMPUTED_VALUE"""),"")</f>
        <v/>
      </c>
    </row>
    <row r="159">
      <c r="A159" s="4" t="s">
        <v>348</v>
      </c>
      <c r="B159" s="4">
        <v>90.0</v>
      </c>
      <c r="C159" s="4">
        <v>1.10332737E8</v>
      </c>
      <c r="D159" s="4" t="s">
        <v>349</v>
      </c>
      <c r="E159" s="4" t="s">
        <v>350</v>
      </c>
      <c r="F159" s="4" t="s">
        <v>12</v>
      </c>
      <c r="G159" s="4" t="s">
        <v>13</v>
      </c>
      <c r="H159" s="4">
        <v>1.0E8</v>
      </c>
      <c r="I159" s="4">
        <v>6.1</v>
      </c>
      <c r="L159" s="4" t="str">
        <f>IFERROR(__xludf.DUMMYFUNCTION("""COMPUTED_VALUE"""),"Comedy")</f>
        <v>Comedy</v>
      </c>
      <c r="M159" s="4" t="str">
        <f>IFERROR(__xludf.DUMMYFUNCTION("""COMPUTED_VALUE"""),"Crime")</f>
        <v>Crime</v>
      </c>
      <c r="N159" s="4" t="str">
        <f>IFERROR(__xludf.DUMMYFUNCTION("""COMPUTED_VALUE"""),"")</f>
        <v/>
      </c>
      <c r="O159" s="4" t="str">
        <f>IFERROR(__xludf.DUMMYFUNCTION("""COMPUTED_VALUE"""),"")</f>
        <v/>
      </c>
      <c r="P159" s="4" t="str">
        <f>IFERROR(__xludf.DUMMYFUNCTION("""COMPUTED_VALUE"""),"")</f>
        <v/>
      </c>
      <c r="Q159" s="4" t="str">
        <f>IFERROR(__xludf.DUMMYFUNCTION("""COMPUTED_VALUE"""),"")</f>
        <v/>
      </c>
      <c r="R159" s="4" t="str">
        <f>IFERROR(__xludf.DUMMYFUNCTION("""COMPUTED_VALUE"""),"")</f>
        <v/>
      </c>
      <c r="S159" s="4" t="str">
        <f>IFERROR(__xludf.DUMMYFUNCTION("""COMPUTED_VALUE"""),"")</f>
        <v/>
      </c>
    </row>
    <row r="160">
      <c r="A160" s="4" t="s">
        <v>351</v>
      </c>
      <c r="B160" s="4">
        <v>154.0</v>
      </c>
      <c r="C160" s="4">
        <v>1.11110575E8</v>
      </c>
      <c r="D160" s="4" t="s">
        <v>352</v>
      </c>
      <c r="E160" s="4" t="s">
        <v>353</v>
      </c>
      <c r="F160" s="4" t="s">
        <v>12</v>
      </c>
      <c r="G160" s="4" t="s">
        <v>13</v>
      </c>
      <c r="H160" s="4">
        <v>1.4E8</v>
      </c>
      <c r="I160" s="4">
        <v>7.7</v>
      </c>
      <c r="L160" s="4" t="str">
        <f>IFERROR(__xludf.DUMMYFUNCTION("""COMPUTED_VALUE"""),"Action")</f>
        <v>Action</v>
      </c>
      <c r="M160" s="4" t="str">
        <f>IFERROR(__xludf.DUMMYFUNCTION("""COMPUTED_VALUE"""),"Drama")</f>
        <v>Drama</v>
      </c>
      <c r="N160" s="4" t="str">
        <f>IFERROR(__xludf.DUMMYFUNCTION("""COMPUTED_VALUE"""),"History")</f>
        <v>History</v>
      </c>
      <c r="O160" s="4" t="str">
        <f>IFERROR(__xludf.DUMMYFUNCTION("""COMPUTED_VALUE"""),"War")</f>
        <v>War</v>
      </c>
      <c r="P160" s="4" t="str">
        <f>IFERROR(__xludf.DUMMYFUNCTION("""COMPUTED_VALUE"""),"")</f>
        <v/>
      </c>
      <c r="Q160" s="4" t="str">
        <f>IFERROR(__xludf.DUMMYFUNCTION("""COMPUTED_VALUE"""),"")</f>
        <v/>
      </c>
      <c r="R160" s="4" t="str">
        <f>IFERROR(__xludf.DUMMYFUNCTION("""COMPUTED_VALUE"""),"")</f>
        <v/>
      </c>
      <c r="S160" s="4" t="str">
        <f>IFERROR(__xludf.DUMMYFUNCTION("""COMPUTED_VALUE"""),"")</f>
        <v/>
      </c>
    </row>
    <row r="161">
      <c r="A161" s="4" t="s">
        <v>67</v>
      </c>
      <c r="B161" s="4">
        <v>150.0</v>
      </c>
      <c r="C161" s="4">
        <v>6.5007045E7</v>
      </c>
      <c r="D161" s="4" t="s">
        <v>354</v>
      </c>
      <c r="E161" s="4" t="s">
        <v>355</v>
      </c>
      <c r="F161" s="4" t="s">
        <v>12</v>
      </c>
      <c r="G161" s="4" t="s">
        <v>20</v>
      </c>
      <c r="H161" s="4">
        <v>1.4E8</v>
      </c>
      <c r="I161" s="4">
        <v>6.1</v>
      </c>
      <c r="L161" s="4" t="str">
        <f>IFERROR(__xludf.DUMMYFUNCTION("""COMPUTED_VALUE"""),"Action")</f>
        <v>Action</v>
      </c>
      <c r="M161" s="4" t="str">
        <f>IFERROR(__xludf.DUMMYFUNCTION("""COMPUTED_VALUE"""),"Adventure")</f>
        <v>Adventure</v>
      </c>
      <c r="N161" s="4" t="str">
        <f>IFERROR(__xludf.DUMMYFUNCTION("""COMPUTED_VALUE"""),"Drama")</f>
        <v>Drama</v>
      </c>
      <c r="O161" s="4" t="str">
        <f>IFERROR(__xludf.DUMMYFUNCTION("""COMPUTED_VALUE"""),"")</f>
        <v/>
      </c>
      <c r="P161" s="4" t="str">
        <f>IFERROR(__xludf.DUMMYFUNCTION("""COMPUTED_VALUE"""),"")</f>
        <v/>
      </c>
      <c r="Q161" s="4" t="str">
        <f>IFERROR(__xludf.DUMMYFUNCTION("""COMPUTED_VALUE"""),"")</f>
        <v/>
      </c>
      <c r="R161" s="4" t="str">
        <f>IFERROR(__xludf.DUMMYFUNCTION("""COMPUTED_VALUE"""),"")</f>
        <v/>
      </c>
      <c r="S161" s="4" t="str">
        <f>IFERROR(__xludf.DUMMYFUNCTION("""COMPUTED_VALUE"""),"")</f>
        <v/>
      </c>
    </row>
    <row r="162">
      <c r="A162" s="4" t="s">
        <v>121</v>
      </c>
      <c r="B162" s="4">
        <v>127.0</v>
      </c>
      <c r="C162" s="4">
        <v>2.57704099E8</v>
      </c>
      <c r="D162" s="4" t="s">
        <v>28</v>
      </c>
      <c r="E162" s="4" t="s">
        <v>356</v>
      </c>
      <c r="F162" s="4" t="s">
        <v>12</v>
      </c>
      <c r="G162" s="4" t="s">
        <v>13</v>
      </c>
      <c r="H162" s="4">
        <v>1.5E8</v>
      </c>
      <c r="I162" s="4">
        <v>8.0</v>
      </c>
      <c r="L162" s="4" t="str">
        <f>IFERROR(__xludf.DUMMYFUNCTION("""COMPUTED_VALUE"""),"Action")</f>
        <v>Action</v>
      </c>
      <c r="M162" s="4" t="str">
        <f>IFERROR(__xludf.DUMMYFUNCTION("""COMPUTED_VALUE"""),"Adventure")</f>
        <v>Adventure</v>
      </c>
      <c r="N162" s="4" t="str">
        <f>IFERROR(__xludf.DUMMYFUNCTION("""COMPUTED_VALUE"""),"Sci-Fi")</f>
        <v>Sci-Fi</v>
      </c>
      <c r="O162" s="4" t="str">
        <f>IFERROR(__xludf.DUMMYFUNCTION("""COMPUTED_VALUE"""),"")</f>
        <v/>
      </c>
      <c r="P162" s="4" t="str">
        <f>IFERROR(__xludf.DUMMYFUNCTION("""COMPUTED_VALUE"""),"")</f>
        <v/>
      </c>
      <c r="Q162" s="4" t="str">
        <f>IFERROR(__xludf.DUMMYFUNCTION("""COMPUTED_VALUE"""),"")</f>
        <v/>
      </c>
      <c r="R162" s="4" t="str">
        <f>IFERROR(__xludf.DUMMYFUNCTION("""COMPUTED_VALUE"""),"")</f>
        <v/>
      </c>
      <c r="S162" s="4" t="str">
        <f>IFERROR(__xludf.DUMMYFUNCTION("""COMPUTED_VALUE"""),"")</f>
        <v/>
      </c>
    </row>
    <row r="163">
      <c r="A163" s="4" t="s">
        <v>30</v>
      </c>
      <c r="B163" s="4">
        <v>121.0</v>
      </c>
      <c r="C163" s="4">
        <v>4.03706375E8</v>
      </c>
      <c r="D163" s="4" t="s">
        <v>86</v>
      </c>
      <c r="E163" s="4" t="s">
        <v>357</v>
      </c>
      <c r="F163" s="4" t="s">
        <v>12</v>
      </c>
      <c r="G163" s="4" t="s">
        <v>13</v>
      </c>
      <c r="H163" s="4">
        <v>1.39E8</v>
      </c>
      <c r="I163" s="4">
        <v>7.3</v>
      </c>
      <c r="L163" s="4" t="str">
        <f>IFERROR(__xludf.DUMMYFUNCTION("""COMPUTED_VALUE"""),"Action")</f>
        <v>Action</v>
      </c>
      <c r="M163" s="4" t="str">
        <f>IFERROR(__xludf.DUMMYFUNCTION("""COMPUTED_VALUE"""),"Adventure")</f>
        <v>Adventure</v>
      </c>
      <c r="N163" s="4" t="str">
        <f>IFERROR(__xludf.DUMMYFUNCTION("""COMPUTED_VALUE"""),"Fantasy")</f>
        <v>Fantasy</v>
      </c>
      <c r="O163" s="4" t="str">
        <f>IFERROR(__xludf.DUMMYFUNCTION("""COMPUTED_VALUE"""),"Romance")</f>
        <v>Romance</v>
      </c>
      <c r="P163" s="4" t="str">
        <f>IFERROR(__xludf.DUMMYFUNCTION("""COMPUTED_VALUE"""),"")</f>
        <v/>
      </c>
      <c r="Q163" s="4" t="str">
        <f>IFERROR(__xludf.DUMMYFUNCTION("""COMPUTED_VALUE"""),"")</f>
        <v/>
      </c>
      <c r="R163" s="4" t="str">
        <f>IFERROR(__xludf.DUMMYFUNCTION("""COMPUTED_VALUE"""),"")</f>
        <v/>
      </c>
      <c r="S163" s="4" t="str">
        <f>IFERROR(__xludf.DUMMYFUNCTION("""COMPUTED_VALUE"""),"")</f>
        <v/>
      </c>
    </row>
    <row r="164">
      <c r="A164" s="4" t="s">
        <v>219</v>
      </c>
      <c r="B164" s="4">
        <v>102.0</v>
      </c>
      <c r="C164" s="4">
        <v>1.76997107E8</v>
      </c>
      <c r="D164" s="4" t="s">
        <v>358</v>
      </c>
      <c r="E164" s="4" t="s">
        <v>359</v>
      </c>
      <c r="F164" s="4" t="s">
        <v>12</v>
      </c>
      <c r="G164" s="4" t="s">
        <v>13</v>
      </c>
      <c r="H164" s="4">
        <v>1.45E8</v>
      </c>
      <c r="I164" s="4">
        <v>7.9</v>
      </c>
      <c r="L164" s="4" t="str">
        <f>IFERROR(__xludf.DUMMYFUNCTION("""COMPUTED_VALUE"""),"Action")</f>
        <v>Action</v>
      </c>
      <c r="M164" s="4" t="str">
        <f>IFERROR(__xludf.DUMMYFUNCTION("""COMPUTED_VALUE"""),"Adventure")</f>
        <v>Adventure</v>
      </c>
      <c r="N164" s="4" t="str">
        <f>IFERROR(__xludf.DUMMYFUNCTION("""COMPUTED_VALUE"""),"Animation")</f>
        <v>Animation</v>
      </c>
      <c r="O164" s="4" t="str">
        <f>IFERROR(__xludf.DUMMYFUNCTION("""COMPUTED_VALUE"""),"Comedy")</f>
        <v>Comedy</v>
      </c>
      <c r="P164" s="4" t="str">
        <f>IFERROR(__xludf.DUMMYFUNCTION("""COMPUTED_VALUE"""),"Family")</f>
        <v>Family</v>
      </c>
      <c r="Q164" s="4" t="str">
        <f>IFERROR(__xludf.DUMMYFUNCTION("""COMPUTED_VALUE"""),"Fantasy")</f>
        <v>Fantasy</v>
      </c>
      <c r="R164" s="4" t="str">
        <f>IFERROR(__xludf.DUMMYFUNCTION("""COMPUTED_VALUE"""),"")</f>
        <v/>
      </c>
      <c r="S164" s="4" t="str">
        <f>IFERROR(__xludf.DUMMYFUNCTION("""COMPUTED_VALUE"""),"")</f>
        <v/>
      </c>
    </row>
    <row r="165">
      <c r="A165" s="4" t="s">
        <v>360</v>
      </c>
      <c r="B165" s="4">
        <v>126.0</v>
      </c>
      <c r="C165" s="4">
        <v>3.1141074E7</v>
      </c>
      <c r="D165" s="4" t="s">
        <v>15</v>
      </c>
      <c r="E165" s="4" t="s">
        <v>361</v>
      </c>
      <c r="F165" s="4" t="s">
        <v>12</v>
      </c>
      <c r="G165" s="4" t="s">
        <v>13</v>
      </c>
      <c r="H165" s="4">
        <v>1.4E8</v>
      </c>
      <c r="I165" s="4">
        <v>5.5</v>
      </c>
      <c r="L165" s="4" t="str">
        <f>IFERROR(__xludf.DUMMYFUNCTION("""COMPUTED_VALUE"""),"Action")</f>
        <v>Action</v>
      </c>
      <c r="M165" s="4" t="str">
        <f>IFERROR(__xludf.DUMMYFUNCTION("""COMPUTED_VALUE"""),"Adventure")</f>
        <v>Adventure</v>
      </c>
      <c r="N165" s="4" t="str">
        <f>IFERROR(__xludf.DUMMYFUNCTION("""COMPUTED_VALUE"""),"Fantasy")</f>
        <v>Fantasy</v>
      </c>
      <c r="O165" s="4" t="str">
        <f>IFERROR(__xludf.DUMMYFUNCTION("""COMPUTED_VALUE"""),"")</f>
        <v/>
      </c>
      <c r="P165" s="4" t="str">
        <f>IFERROR(__xludf.DUMMYFUNCTION("""COMPUTED_VALUE"""),"")</f>
        <v/>
      </c>
      <c r="Q165" s="4" t="str">
        <f>IFERROR(__xludf.DUMMYFUNCTION("""COMPUTED_VALUE"""),"")</f>
        <v/>
      </c>
      <c r="R165" s="4" t="str">
        <f>IFERROR(__xludf.DUMMYFUNCTION("""COMPUTED_VALUE"""),"")</f>
        <v/>
      </c>
      <c r="S165" s="4" t="str">
        <f>IFERROR(__xludf.DUMMYFUNCTION("""COMPUTED_VALUE"""),"")</f>
        <v/>
      </c>
    </row>
    <row r="166">
      <c r="A166" s="4" t="s">
        <v>169</v>
      </c>
      <c r="B166" s="4">
        <v>121.0</v>
      </c>
      <c r="C166" s="4">
        <v>3.1704416E7</v>
      </c>
      <c r="D166" s="4" t="s">
        <v>81</v>
      </c>
      <c r="E166" s="4" t="s">
        <v>362</v>
      </c>
      <c r="F166" s="4" t="s">
        <v>12</v>
      </c>
      <c r="G166" s="4" t="s">
        <v>13</v>
      </c>
      <c r="H166" s="4">
        <v>1.35E8</v>
      </c>
      <c r="I166" s="4">
        <v>5.0</v>
      </c>
      <c r="L166" s="4" t="str">
        <f>IFERROR(__xludf.DUMMYFUNCTION("""COMPUTED_VALUE"""),"Action")</f>
        <v>Action</v>
      </c>
      <c r="M166" s="4" t="str">
        <f>IFERROR(__xludf.DUMMYFUNCTION("""COMPUTED_VALUE"""),"Adventure")</f>
        <v>Adventure</v>
      </c>
      <c r="N166" s="4" t="str">
        <f>IFERROR(__xludf.DUMMYFUNCTION("""COMPUTED_VALUE"""),"Sci-Fi")</f>
        <v>Sci-Fi</v>
      </c>
      <c r="O166" s="4" t="str">
        <f>IFERROR(__xludf.DUMMYFUNCTION("""COMPUTED_VALUE"""),"Thriller")</f>
        <v>Thriller</v>
      </c>
      <c r="P166" s="4" t="str">
        <f>IFERROR(__xludf.DUMMYFUNCTION("""COMPUTED_VALUE"""),"")</f>
        <v/>
      </c>
      <c r="Q166" s="4" t="str">
        <f>IFERROR(__xludf.DUMMYFUNCTION("""COMPUTED_VALUE"""),"")</f>
        <v/>
      </c>
      <c r="R166" s="4" t="str">
        <f>IFERROR(__xludf.DUMMYFUNCTION("""COMPUTED_VALUE"""),"")</f>
        <v/>
      </c>
      <c r="S166" s="4" t="str">
        <f>IFERROR(__xludf.DUMMYFUNCTION("""COMPUTED_VALUE"""),"")</f>
        <v/>
      </c>
    </row>
    <row r="167">
      <c r="A167" s="4" t="s">
        <v>41</v>
      </c>
      <c r="B167" s="4">
        <v>215.0</v>
      </c>
      <c r="C167" s="4">
        <v>1.07503316E8</v>
      </c>
      <c r="D167" s="4" t="s">
        <v>363</v>
      </c>
      <c r="E167" s="4" t="s">
        <v>364</v>
      </c>
      <c r="F167" s="4" t="s">
        <v>12</v>
      </c>
      <c r="G167" s="4" t="s">
        <v>13</v>
      </c>
      <c r="H167" s="4">
        <v>1.3E8</v>
      </c>
      <c r="I167" s="4">
        <v>7.7</v>
      </c>
      <c r="L167" s="4" t="str">
        <f>IFERROR(__xludf.DUMMYFUNCTION("""COMPUTED_VALUE"""),"Action")</f>
        <v>Action</v>
      </c>
      <c r="M167" s="4" t="str">
        <f>IFERROR(__xludf.DUMMYFUNCTION("""COMPUTED_VALUE"""),"Drama")</f>
        <v>Drama</v>
      </c>
      <c r="N167" s="4" t="str">
        <f>IFERROR(__xludf.DUMMYFUNCTION("""COMPUTED_VALUE"""),"Mystery")</f>
        <v>Mystery</v>
      </c>
      <c r="O167" s="4" t="str">
        <f>IFERROR(__xludf.DUMMYFUNCTION("""COMPUTED_VALUE"""),"Sci-Fi")</f>
        <v>Sci-Fi</v>
      </c>
      <c r="P167" s="4" t="str">
        <f>IFERROR(__xludf.DUMMYFUNCTION("""COMPUTED_VALUE"""),"")</f>
        <v/>
      </c>
      <c r="Q167" s="4" t="str">
        <f>IFERROR(__xludf.DUMMYFUNCTION("""COMPUTED_VALUE"""),"")</f>
        <v/>
      </c>
      <c r="R167" s="4" t="str">
        <f>IFERROR(__xludf.DUMMYFUNCTION("""COMPUTED_VALUE"""),"")</f>
        <v/>
      </c>
      <c r="S167" s="4" t="str">
        <f>IFERROR(__xludf.DUMMYFUNCTION("""COMPUTED_VALUE"""),"")</f>
        <v/>
      </c>
    </row>
    <row r="168">
      <c r="A168" s="4" t="s">
        <v>365</v>
      </c>
      <c r="B168" s="4">
        <v>127.0</v>
      </c>
      <c r="C168" s="4">
        <v>1.29734803E8</v>
      </c>
      <c r="D168" s="4" t="s">
        <v>116</v>
      </c>
      <c r="E168" s="4" t="s">
        <v>366</v>
      </c>
      <c r="F168" s="4" t="s">
        <v>12</v>
      </c>
      <c r="G168" s="4" t="s">
        <v>13</v>
      </c>
      <c r="H168" s="4">
        <v>1.4E8</v>
      </c>
      <c r="I168" s="4">
        <v>6.6</v>
      </c>
      <c r="L168" s="4" t="str">
        <f>IFERROR(__xludf.DUMMYFUNCTION("""COMPUTED_VALUE"""),"Action")</f>
        <v>Action</v>
      </c>
      <c r="M168" s="4" t="str">
        <f>IFERROR(__xludf.DUMMYFUNCTION("""COMPUTED_VALUE"""),"Crime")</f>
        <v>Crime</v>
      </c>
      <c r="N168" s="4" t="str">
        <f>IFERROR(__xludf.DUMMYFUNCTION("""COMPUTED_VALUE"""),"Thriller")</f>
        <v>Thriller</v>
      </c>
      <c r="O168" s="4" t="str">
        <f>IFERROR(__xludf.DUMMYFUNCTION("""COMPUTED_VALUE"""),"")</f>
        <v/>
      </c>
      <c r="P168" s="4" t="str">
        <f>IFERROR(__xludf.DUMMYFUNCTION("""COMPUTED_VALUE"""),"")</f>
        <v/>
      </c>
      <c r="Q168" s="4" t="str">
        <f>IFERROR(__xludf.DUMMYFUNCTION("""COMPUTED_VALUE"""),"")</f>
        <v/>
      </c>
      <c r="R168" s="4" t="str">
        <f>IFERROR(__xludf.DUMMYFUNCTION("""COMPUTED_VALUE"""),"")</f>
        <v/>
      </c>
      <c r="S168" s="4" t="str">
        <f>IFERROR(__xludf.DUMMYFUNCTION("""COMPUTED_VALUE"""),"")</f>
        <v/>
      </c>
    </row>
    <row r="169">
      <c r="A169" s="4" t="s">
        <v>367</v>
      </c>
      <c r="B169" s="4">
        <v>138.0</v>
      </c>
      <c r="C169" s="4">
        <v>1.32122995E8</v>
      </c>
      <c r="D169" s="4" t="s">
        <v>222</v>
      </c>
      <c r="E169" s="4" t="s">
        <v>368</v>
      </c>
      <c r="F169" s="4" t="s">
        <v>12</v>
      </c>
      <c r="G169" s="4" t="s">
        <v>13</v>
      </c>
      <c r="H169" s="4">
        <v>1.37E8</v>
      </c>
      <c r="I169" s="4">
        <v>5.7</v>
      </c>
      <c r="L169" s="4" t="str">
        <f>IFERROR(__xludf.DUMMYFUNCTION("""COMPUTED_VALUE"""),"Action")</f>
        <v>Action</v>
      </c>
      <c r="M169" s="4" t="str">
        <f>IFERROR(__xludf.DUMMYFUNCTION("""COMPUTED_VALUE"""),"Sci-Fi")</f>
        <v>Sci-Fi</v>
      </c>
      <c r="N169" s="4" t="str">
        <f>IFERROR(__xludf.DUMMYFUNCTION("""COMPUTED_VALUE"""),"")</f>
        <v/>
      </c>
      <c r="O169" s="4" t="str">
        <f>IFERROR(__xludf.DUMMYFUNCTION("""COMPUTED_VALUE"""),"")</f>
        <v/>
      </c>
      <c r="P169" s="4" t="str">
        <f>IFERROR(__xludf.DUMMYFUNCTION("""COMPUTED_VALUE"""),"")</f>
        <v/>
      </c>
      <c r="Q169" s="4" t="str">
        <f>IFERROR(__xludf.DUMMYFUNCTION("""COMPUTED_VALUE"""),"")</f>
        <v/>
      </c>
      <c r="R169" s="4" t="str">
        <f>IFERROR(__xludf.DUMMYFUNCTION("""COMPUTED_VALUE"""),"")</f>
        <v/>
      </c>
      <c r="S169" s="4" t="str">
        <f>IFERROR(__xludf.DUMMYFUNCTION("""COMPUTED_VALUE"""),"")</f>
        <v/>
      </c>
    </row>
    <row r="170">
      <c r="A170" s="4" t="s">
        <v>369</v>
      </c>
      <c r="B170" s="4">
        <v>122.0</v>
      </c>
      <c r="C170" s="4">
        <v>1.22512052E8</v>
      </c>
      <c r="D170" s="4" t="s">
        <v>81</v>
      </c>
      <c r="E170" s="4" t="s">
        <v>370</v>
      </c>
      <c r="F170" s="4" t="s">
        <v>12</v>
      </c>
      <c r="G170" s="4" t="s">
        <v>13</v>
      </c>
      <c r="H170" s="4">
        <v>1.3E8</v>
      </c>
      <c r="I170" s="4">
        <v>5.8</v>
      </c>
      <c r="L170" s="4" t="str">
        <f>IFERROR(__xludf.DUMMYFUNCTION("""COMPUTED_VALUE"""),"Action")</f>
        <v>Action</v>
      </c>
      <c r="M170" s="4" t="str">
        <f>IFERROR(__xludf.DUMMYFUNCTION("""COMPUTED_VALUE"""),"Adventure")</f>
        <v>Adventure</v>
      </c>
      <c r="N170" s="4" t="str">
        <f>IFERROR(__xludf.DUMMYFUNCTION("""COMPUTED_VALUE"""),"Sci-Fi")</f>
        <v>Sci-Fi</v>
      </c>
      <c r="O170" s="4" t="str">
        <f>IFERROR(__xludf.DUMMYFUNCTION("""COMPUTED_VALUE"""),"Thriller")</f>
        <v>Thriller</v>
      </c>
      <c r="P170" s="4" t="str">
        <f>IFERROR(__xludf.DUMMYFUNCTION("""COMPUTED_VALUE"""),"")</f>
        <v/>
      </c>
      <c r="Q170" s="4" t="str">
        <f>IFERROR(__xludf.DUMMYFUNCTION("""COMPUTED_VALUE"""),"")</f>
        <v/>
      </c>
      <c r="R170" s="4" t="str">
        <f>IFERROR(__xludf.DUMMYFUNCTION("""COMPUTED_VALUE"""),"")</f>
        <v/>
      </c>
      <c r="S170" s="4" t="str">
        <f>IFERROR(__xludf.DUMMYFUNCTION("""COMPUTED_VALUE"""),"")</f>
        <v/>
      </c>
    </row>
    <row r="171">
      <c r="A171" s="4" t="s">
        <v>371</v>
      </c>
      <c r="B171" s="4">
        <v>124.0</v>
      </c>
      <c r="C171" s="4">
        <v>6.8642452E7</v>
      </c>
      <c r="D171" s="4" t="s">
        <v>372</v>
      </c>
      <c r="E171" s="4" t="s">
        <v>373</v>
      </c>
      <c r="F171" s="4" t="s">
        <v>12</v>
      </c>
      <c r="G171" s="4" t="s">
        <v>20</v>
      </c>
      <c r="H171" s="4">
        <v>1.3E8</v>
      </c>
      <c r="I171" s="4">
        <v>6.0</v>
      </c>
      <c r="L171" s="4" t="str">
        <f>IFERROR(__xludf.DUMMYFUNCTION("""COMPUTED_VALUE"""),"Action")</f>
        <v>Action</v>
      </c>
      <c r="M171" s="4" t="str">
        <f>IFERROR(__xludf.DUMMYFUNCTION("""COMPUTED_VALUE"""),"Adventure")</f>
        <v>Adventure</v>
      </c>
      <c r="N171" s="4" t="str">
        <f>IFERROR(__xludf.DUMMYFUNCTION("""COMPUTED_VALUE"""),"Comedy")</f>
        <v>Comedy</v>
      </c>
      <c r="O171" s="4" t="str">
        <f>IFERROR(__xludf.DUMMYFUNCTION("""COMPUTED_VALUE"""),"Thriller")</f>
        <v>Thriller</v>
      </c>
      <c r="P171" s="4" t="str">
        <f>IFERROR(__xludf.DUMMYFUNCTION("""COMPUTED_VALUE"""),"")</f>
        <v/>
      </c>
      <c r="Q171" s="4" t="str">
        <f>IFERROR(__xludf.DUMMYFUNCTION("""COMPUTED_VALUE"""),"")</f>
        <v/>
      </c>
      <c r="R171" s="4" t="str">
        <f>IFERROR(__xludf.DUMMYFUNCTION("""COMPUTED_VALUE"""),"")</f>
        <v/>
      </c>
      <c r="S171" s="4" t="str">
        <f>IFERROR(__xludf.DUMMYFUNCTION("""COMPUTED_VALUE"""),"")</f>
        <v/>
      </c>
    </row>
    <row r="172">
      <c r="A172" s="4" t="s">
        <v>374</v>
      </c>
      <c r="B172" s="4">
        <v>106.0</v>
      </c>
      <c r="C172" s="4">
        <v>3.213183E7</v>
      </c>
      <c r="D172" s="4" t="s">
        <v>375</v>
      </c>
      <c r="E172" s="4" t="s">
        <v>376</v>
      </c>
      <c r="F172" s="4" t="s">
        <v>12</v>
      </c>
      <c r="G172" s="4" t="s">
        <v>13</v>
      </c>
      <c r="H172" s="4">
        <v>1.37E8</v>
      </c>
      <c r="I172" s="4">
        <v>6.4</v>
      </c>
      <c r="L172" s="4" t="str">
        <f>IFERROR(__xludf.DUMMYFUNCTION("""COMPUTED_VALUE"""),"Action")</f>
        <v>Action</v>
      </c>
      <c r="M172" s="4" t="str">
        <f>IFERROR(__xludf.DUMMYFUNCTION("""COMPUTED_VALUE"""),"Adventure")</f>
        <v>Adventure</v>
      </c>
      <c r="N172" s="4" t="str">
        <f>IFERROR(__xludf.DUMMYFUNCTION("""COMPUTED_VALUE"""),"Animation")</f>
        <v>Animation</v>
      </c>
      <c r="O172" s="4" t="str">
        <f>IFERROR(__xludf.DUMMYFUNCTION("""COMPUTED_VALUE"""),"Fantasy")</f>
        <v>Fantasy</v>
      </c>
      <c r="P172" s="4" t="str">
        <f>IFERROR(__xludf.DUMMYFUNCTION("""COMPUTED_VALUE"""),"Romance")</f>
        <v>Romance</v>
      </c>
      <c r="Q172" s="4" t="str">
        <f>IFERROR(__xludf.DUMMYFUNCTION("""COMPUTED_VALUE"""),"Sci-Fi")</f>
        <v>Sci-Fi</v>
      </c>
      <c r="R172" s="4" t="str">
        <f>IFERROR(__xludf.DUMMYFUNCTION("""COMPUTED_VALUE"""),"")</f>
        <v/>
      </c>
      <c r="S172" s="4" t="str">
        <f>IFERROR(__xludf.DUMMYFUNCTION("""COMPUTED_VALUE"""),"")</f>
        <v/>
      </c>
    </row>
    <row r="173">
      <c r="A173" s="4" t="s">
        <v>310</v>
      </c>
      <c r="B173" s="4">
        <v>124.0</v>
      </c>
      <c r="C173" s="4">
        <v>1.76636816E8</v>
      </c>
      <c r="D173" s="4" t="s">
        <v>28</v>
      </c>
      <c r="E173" s="4" t="s">
        <v>377</v>
      </c>
      <c r="F173" s="4" t="s">
        <v>12</v>
      </c>
      <c r="G173" s="4" t="s">
        <v>13</v>
      </c>
      <c r="H173" s="4">
        <v>1.4E8</v>
      </c>
      <c r="I173" s="4">
        <v>6.9</v>
      </c>
      <c r="L173" s="4" t="str">
        <f>IFERROR(__xludf.DUMMYFUNCTION("""COMPUTED_VALUE"""),"Action")</f>
        <v>Action</v>
      </c>
      <c r="M173" s="4" t="str">
        <f>IFERROR(__xludf.DUMMYFUNCTION("""COMPUTED_VALUE"""),"Adventure")</f>
        <v>Adventure</v>
      </c>
      <c r="N173" s="4" t="str">
        <f>IFERROR(__xludf.DUMMYFUNCTION("""COMPUTED_VALUE"""),"Sci-Fi")</f>
        <v>Sci-Fi</v>
      </c>
      <c r="O173" s="4" t="str">
        <f>IFERROR(__xludf.DUMMYFUNCTION("""COMPUTED_VALUE"""),"")</f>
        <v/>
      </c>
      <c r="P173" s="4" t="str">
        <f>IFERROR(__xludf.DUMMYFUNCTION("""COMPUTED_VALUE"""),"")</f>
        <v/>
      </c>
      <c r="Q173" s="4" t="str">
        <f>IFERROR(__xludf.DUMMYFUNCTION("""COMPUTED_VALUE"""),"")</f>
        <v/>
      </c>
      <c r="R173" s="4" t="str">
        <f>IFERROR(__xludf.DUMMYFUNCTION("""COMPUTED_VALUE"""),"")</f>
        <v/>
      </c>
      <c r="S173" s="4" t="str">
        <f>IFERROR(__xludf.DUMMYFUNCTION("""COMPUTED_VALUE"""),"")</f>
        <v/>
      </c>
    </row>
    <row r="174">
      <c r="A174" s="4" t="s">
        <v>257</v>
      </c>
      <c r="B174" s="4">
        <v>128.0</v>
      </c>
      <c r="C174" s="4">
        <v>1.2693066E8</v>
      </c>
      <c r="D174" s="4" t="s">
        <v>18</v>
      </c>
      <c r="E174" s="4" t="s">
        <v>378</v>
      </c>
      <c r="F174" s="4" t="s">
        <v>12</v>
      </c>
      <c r="G174" s="4" t="s">
        <v>20</v>
      </c>
      <c r="H174" s="4">
        <v>1.35E8</v>
      </c>
      <c r="I174" s="4">
        <v>6.4</v>
      </c>
      <c r="L174" s="4" t="str">
        <f>IFERROR(__xludf.DUMMYFUNCTION("""COMPUTED_VALUE"""),"Action")</f>
        <v>Action</v>
      </c>
      <c r="M174" s="4" t="str">
        <f>IFERROR(__xludf.DUMMYFUNCTION("""COMPUTED_VALUE"""),"Adventure")</f>
        <v>Adventure</v>
      </c>
      <c r="N174" s="4" t="str">
        <f>IFERROR(__xludf.DUMMYFUNCTION("""COMPUTED_VALUE"""),"Thriller")</f>
        <v>Thriller</v>
      </c>
      <c r="O174" s="4" t="str">
        <f>IFERROR(__xludf.DUMMYFUNCTION("""COMPUTED_VALUE"""),"")</f>
        <v/>
      </c>
      <c r="P174" s="4" t="str">
        <f>IFERROR(__xludf.DUMMYFUNCTION("""COMPUTED_VALUE"""),"")</f>
        <v/>
      </c>
      <c r="Q174" s="4" t="str">
        <f>IFERROR(__xludf.DUMMYFUNCTION("""COMPUTED_VALUE"""),"")</f>
        <v/>
      </c>
      <c r="R174" s="4" t="str">
        <f>IFERROR(__xludf.DUMMYFUNCTION("""COMPUTED_VALUE"""),"")</f>
        <v/>
      </c>
      <c r="S174" s="4" t="str">
        <f>IFERROR(__xludf.DUMMYFUNCTION("""COMPUTED_VALUE"""),"")</f>
        <v/>
      </c>
    </row>
    <row r="175">
      <c r="A175" s="4" t="s">
        <v>379</v>
      </c>
      <c r="B175" s="4">
        <v>138.0</v>
      </c>
      <c r="C175" s="4">
        <v>9.3926386E7</v>
      </c>
      <c r="D175" s="4" t="s">
        <v>380</v>
      </c>
      <c r="E175" s="4" t="s">
        <v>381</v>
      </c>
      <c r="F175" s="4" t="s">
        <v>12</v>
      </c>
      <c r="G175" s="4" t="s">
        <v>13</v>
      </c>
      <c r="H175" s="4">
        <v>1.5E8</v>
      </c>
      <c r="I175" s="4">
        <v>7.4</v>
      </c>
      <c r="L175" s="4" t="str">
        <f>IFERROR(__xludf.DUMMYFUNCTION("""COMPUTED_VALUE"""),"Action")</f>
        <v>Action</v>
      </c>
      <c r="M175" s="4" t="str">
        <f>IFERROR(__xludf.DUMMYFUNCTION("""COMPUTED_VALUE"""),"Adventure")</f>
        <v>Adventure</v>
      </c>
      <c r="N175" s="4" t="str">
        <f>IFERROR(__xludf.DUMMYFUNCTION("""COMPUTED_VALUE"""),"Drama")</f>
        <v>Drama</v>
      </c>
      <c r="O175" s="4" t="str">
        <f>IFERROR(__xludf.DUMMYFUNCTION("""COMPUTED_VALUE"""),"History")</f>
        <v>History</v>
      </c>
      <c r="P175" s="4" t="str">
        <f>IFERROR(__xludf.DUMMYFUNCTION("""COMPUTED_VALUE"""),"War")</f>
        <v>War</v>
      </c>
      <c r="Q175" s="4" t="str">
        <f>IFERROR(__xludf.DUMMYFUNCTION("""COMPUTED_VALUE"""),"")</f>
        <v/>
      </c>
      <c r="R175" s="4" t="str">
        <f>IFERROR(__xludf.DUMMYFUNCTION("""COMPUTED_VALUE"""),"")</f>
        <v/>
      </c>
      <c r="S175" s="4" t="str">
        <f>IFERROR(__xludf.DUMMYFUNCTION("""COMPUTED_VALUE"""),"")</f>
        <v/>
      </c>
    </row>
    <row r="176">
      <c r="A176" s="4" t="s">
        <v>382</v>
      </c>
      <c r="B176" s="4">
        <v>115.0</v>
      </c>
      <c r="C176" s="4">
        <v>2.92298923E8</v>
      </c>
      <c r="D176" s="4" t="s">
        <v>383</v>
      </c>
      <c r="E176" s="4" t="s">
        <v>384</v>
      </c>
      <c r="F176" s="4" t="s">
        <v>12</v>
      </c>
      <c r="G176" s="4" t="s">
        <v>13</v>
      </c>
      <c r="H176" s="4">
        <v>1.2E8</v>
      </c>
      <c r="I176" s="4">
        <v>5.5</v>
      </c>
      <c r="L176" s="4" t="str">
        <f>IFERROR(__xludf.DUMMYFUNCTION("""COMPUTED_VALUE"""),"Adventure")</f>
        <v>Adventure</v>
      </c>
      <c r="M176" s="4" t="str">
        <f>IFERROR(__xludf.DUMMYFUNCTION("""COMPUTED_VALUE"""),"Drama")</f>
        <v>Drama</v>
      </c>
      <c r="N176" s="4" t="str">
        <f>IFERROR(__xludf.DUMMYFUNCTION("""COMPUTED_VALUE"""),"Fantasy")</f>
        <v>Fantasy</v>
      </c>
      <c r="O176" s="4" t="str">
        <f>IFERROR(__xludf.DUMMYFUNCTION("""COMPUTED_VALUE"""),"Romance")</f>
        <v>Romance</v>
      </c>
      <c r="P176" s="4" t="str">
        <f>IFERROR(__xludf.DUMMYFUNCTION("""COMPUTED_VALUE"""),"")</f>
        <v/>
      </c>
      <c r="Q176" s="4" t="str">
        <f>IFERROR(__xludf.DUMMYFUNCTION("""COMPUTED_VALUE"""),"")</f>
        <v/>
      </c>
      <c r="R176" s="4" t="str">
        <f>IFERROR(__xludf.DUMMYFUNCTION("""COMPUTED_VALUE"""),"")</f>
        <v/>
      </c>
      <c r="S176" s="4" t="str">
        <f>IFERROR(__xludf.DUMMYFUNCTION("""COMPUTED_VALUE"""),"")</f>
        <v/>
      </c>
    </row>
    <row r="177">
      <c r="A177" s="4" t="s">
        <v>290</v>
      </c>
      <c r="B177" s="4">
        <v>100.0</v>
      </c>
      <c r="C177" s="4">
        <v>6.3992328E7</v>
      </c>
      <c r="D177" s="4" t="s">
        <v>385</v>
      </c>
      <c r="E177" s="4" t="s">
        <v>386</v>
      </c>
      <c r="F177" s="4" t="s">
        <v>12</v>
      </c>
      <c r="G177" s="4" t="s">
        <v>126</v>
      </c>
      <c r="H177" s="4">
        <v>1.35E8</v>
      </c>
      <c r="I177" s="4">
        <v>5.9</v>
      </c>
      <c r="L177" s="4" t="str">
        <f>IFERROR(__xludf.DUMMYFUNCTION("""COMPUTED_VALUE"""),"Animation")</f>
        <v>Animation</v>
      </c>
      <c r="M177" s="4" t="str">
        <f>IFERROR(__xludf.DUMMYFUNCTION("""COMPUTED_VALUE"""),"Comedy")</f>
        <v>Comedy</v>
      </c>
      <c r="N177" s="4" t="str">
        <f>IFERROR(__xludf.DUMMYFUNCTION("""COMPUTED_VALUE"""),"Family")</f>
        <v>Family</v>
      </c>
      <c r="O177" s="4" t="str">
        <f>IFERROR(__xludf.DUMMYFUNCTION("""COMPUTED_VALUE"""),"Musical")</f>
        <v>Musical</v>
      </c>
      <c r="P177" s="4" t="str">
        <f>IFERROR(__xludf.DUMMYFUNCTION("""COMPUTED_VALUE"""),"")</f>
        <v/>
      </c>
      <c r="Q177" s="4" t="str">
        <f>IFERROR(__xludf.DUMMYFUNCTION("""COMPUTED_VALUE"""),"")</f>
        <v/>
      </c>
      <c r="R177" s="4" t="str">
        <f>IFERROR(__xludf.DUMMYFUNCTION("""COMPUTED_VALUE"""),"")</f>
        <v/>
      </c>
      <c r="S177" s="4" t="str">
        <f>IFERROR(__xludf.DUMMYFUNCTION("""COMPUTED_VALUE"""),"")</f>
        <v/>
      </c>
    </row>
    <row r="178">
      <c r="A178" s="4" t="s">
        <v>387</v>
      </c>
      <c r="B178" s="4">
        <v>135.0</v>
      </c>
      <c r="C178" s="4">
        <v>1.3451839E8</v>
      </c>
      <c r="D178" s="4" t="s">
        <v>28</v>
      </c>
      <c r="E178" s="4" t="s">
        <v>388</v>
      </c>
      <c r="F178" s="4" t="s">
        <v>12</v>
      </c>
      <c r="G178" s="4" t="s">
        <v>13</v>
      </c>
      <c r="H178" s="4">
        <v>1.5E8</v>
      </c>
      <c r="I178" s="4">
        <v>6.8</v>
      </c>
      <c r="L178" s="4" t="str">
        <f>IFERROR(__xludf.DUMMYFUNCTION("""COMPUTED_VALUE"""),"Action")</f>
        <v>Action</v>
      </c>
      <c r="M178" s="4" t="str">
        <f>IFERROR(__xludf.DUMMYFUNCTION("""COMPUTED_VALUE"""),"Adventure")</f>
        <v>Adventure</v>
      </c>
      <c r="N178" s="4" t="str">
        <f>IFERROR(__xludf.DUMMYFUNCTION("""COMPUTED_VALUE"""),"Sci-Fi")</f>
        <v>Sci-Fi</v>
      </c>
      <c r="O178" s="4" t="str">
        <f>IFERROR(__xludf.DUMMYFUNCTION("""COMPUTED_VALUE"""),"")</f>
        <v/>
      </c>
      <c r="P178" s="4" t="str">
        <f>IFERROR(__xludf.DUMMYFUNCTION("""COMPUTED_VALUE"""),"")</f>
        <v/>
      </c>
      <c r="Q178" s="4" t="str">
        <f>IFERROR(__xludf.DUMMYFUNCTION("""COMPUTED_VALUE"""),"")</f>
        <v/>
      </c>
      <c r="R178" s="4" t="str">
        <f>IFERROR(__xludf.DUMMYFUNCTION("""COMPUTED_VALUE"""),"")</f>
        <v/>
      </c>
      <c r="S178" s="4" t="str">
        <f>IFERROR(__xludf.DUMMYFUNCTION("""COMPUTED_VALUE"""),"")</f>
        <v/>
      </c>
    </row>
    <row r="179">
      <c r="A179" s="4" t="s">
        <v>8351</v>
      </c>
      <c r="B179" s="4">
        <v>60.0</v>
      </c>
      <c r="C179" s="4">
        <v>0.0</v>
      </c>
      <c r="D179" s="4" t="s">
        <v>389</v>
      </c>
      <c r="E179" s="4" t="s">
        <v>390</v>
      </c>
      <c r="F179" s="4" t="s">
        <v>12</v>
      </c>
      <c r="G179" s="4" t="s">
        <v>13</v>
      </c>
      <c r="H179" s="4">
        <v>1500000.0</v>
      </c>
      <c r="I179" s="4">
        <v>7.5</v>
      </c>
      <c r="L179" s="4" t="str">
        <f>IFERROR(__xludf.DUMMYFUNCTION("""COMPUTED_VALUE"""),"Action")</f>
        <v>Action</v>
      </c>
      <c r="M179" s="4" t="str">
        <f>IFERROR(__xludf.DUMMYFUNCTION("""COMPUTED_VALUE"""),"Crime")</f>
        <v>Crime</v>
      </c>
      <c r="N179" s="4" t="str">
        <f>IFERROR(__xludf.DUMMYFUNCTION("""COMPUTED_VALUE"""),"Drama")</f>
        <v>Drama</v>
      </c>
      <c r="O179" s="4" t="str">
        <f>IFERROR(__xludf.DUMMYFUNCTION("""COMPUTED_VALUE"""),"Mystery")</f>
        <v>Mystery</v>
      </c>
      <c r="P179" s="4" t="str">
        <f>IFERROR(__xludf.DUMMYFUNCTION("""COMPUTED_VALUE"""),"Thriller")</f>
        <v>Thriller</v>
      </c>
      <c r="Q179" s="4" t="str">
        <f>IFERROR(__xludf.DUMMYFUNCTION("""COMPUTED_VALUE"""),"")</f>
        <v/>
      </c>
      <c r="R179" s="4" t="str">
        <f>IFERROR(__xludf.DUMMYFUNCTION("""COMPUTED_VALUE"""),"")</f>
        <v/>
      </c>
      <c r="S179" s="4" t="str">
        <f>IFERROR(__xludf.DUMMYFUNCTION("""COMPUTED_VALUE"""),"")</f>
        <v/>
      </c>
    </row>
    <row r="180">
      <c r="A180" s="4" t="s">
        <v>132</v>
      </c>
      <c r="B180" s="4">
        <v>117.0</v>
      </c>
      <c r="C180" s="4">
        <v>5.2792307E7</v>
      </c>
      <c r="D180" s="4" t="s">
        <v>72</v>
      </c>
      <c r="E180" s="4" t="s">
        <v>391</v>
      </c>
      <c r="F180" s="4" t="s">
        <v>12</v>
      </c>
      <c r="G180" s="4" t="s">
        <v>20</v>
      </c>
      <c r="H180" s="4">
        <v>1.4E8</v>
      </c>
      <c r="I180" s="4">
        <v>6.8</v>
      </c>
      <c r="L180" s="4" t="str">
        <f>IFERROR(__xludf.DUMMYFUNCTION("""COMPUTED_VALUE"""),"Adventure")</f>
        <v>Adventure</v>
      </c>
      <c r="M180" s="4" t="str">
        <f>IFERROR(__xludf.DUMMYFUNCTION("""COMPUTED_VALUE"""),"Family")</f>
        <v>Family</v>
      </c>
      <c r="N180" s="4" t="str">
        <f>IFERROR(__xludf.DUMMYFUNCTION("""COMPUTED_VALUE"""),"Fantasy")</f>
        <v>Fantasy</v>
      </c>
      <c r="O180" s="4" t="str">
        <f>IFERROR(__xludf.DUMMYFUNCTION("""COMPUTED_VALUE"""),"")</f>
        <v/>
      </c>
      <c r="P180" s="4" t="str">
        <f>IFERROR(__xludf.DUMMYFUNCTION("""COMPUTED_VALUE"""),"")</f>
        <v/>
      </c>
      <c r="Q180" s="4" t="str">
        <f>IFERROR(__xludf.DUMMYFUNCTION("""COMPUTED_VALUE"""),"")</f>
        <v/>
      </c>
      <c r="R180" s="4" t="str">
        <f>IFERROR(__xludf.DUMMYFUNCTION("""COMPUTED_VALUE"""),"")</f>
        <v/>
      </c>
      <c r="S180" s="4" t="str">
        <f>IFERROR(__xludf.DUMMYFUNCTION("""COMPUTED_VALUE"""),"")</f>
        <v/>
      </c>
    </row>
    <row r="181">
      <c r="A181" s="4" t="s">
        <v>392</v>
      </c>
      <c r="B181" s="4">
        <v>156.0</v>
      </c>
      <c r="C181" s="4">
        <v>1.83635922E8</v>
      </c>
      <c r="D181" s="4" t="s">
        <v>393</v>
      </c>
      <c r="E181" s="4" t="s">
        <v>394</v>
      </c>
      <c r="F181" s="4" t="s">
        <v>12</v>
      </c>
      <c r="G181" s="4" t="s">
        <v>13</v>
      </c>
      <c r="H181" s="4">
        <v>1.35E8</v>
      </c>
      <c r="I181" s="4">
        <v>8.1</v>
      </c>
      <c r="L181" s="4" t="str">
        <f>IFERROR(__xludf.DUMMYFUNCTION("""COMPUTED_VALUE"""),"Adventure")</f>
        <v>Adventure</v>
      </c>
      <c r="M181" s="4" t="str">
        <f>IFERROR(__xludf.DUMMYFUNCTION("""COMPUTED_VALUE"""),"Drama")</f>
        <v>Drama</v>
      </c>
      <c r="N181" s="4" t="str">
        <f>IFERROR(__xludf.DUMMYFUNCTION("""COMPUTED_VALUE"""),"Thriller")</f>
        <v>Thriller</v>
      </c>
      <c r="O181" s="4" t="str">
        <f>IFERROR(__xludf.DUMMYFUNCTION("""COMPUTED_VALUE"""),"Western")</f>
        <v>Western</v>
      </c>
      <c r="P181" s="4" t="str">
        <f>IFERROR(__xludf.DUMMYFUNCTION("""COMPUTED_VALUE"""),"")</f>
        <v/>
      </c>
      <c r="Q181" s="4" t="str">
        <f>IFERROR(__xludf.DUMMYFUNCTION("""COMPUTED_VALUE"""),"")</f>
        <v/>
      </c>
      <c r="R181" s="4" t="str">
        <f>IFERROR(__xludf.DUMMYFUNCTION("""COMPUTED_VALUE"""),"")</f>
        <v/>
      </c>
      <c r="S181" s="4" t="str">
        <f>IFERROR(__xludf.DUMMYFUNCTION("""COMPUTED_VALUE"""),"")</f>
        <v/>
      </c>
    </row>
    <row r="182">
      <c r="A182" s="4" t="s">
        <v>395</v>
      </c>
      <c r="B182" s="4">
        <v>96.0</v>
      </c>
      <c r="C182" s="4">
        <v>8.30249E7</v>
      </c>
      <c r="D182" s="4" t="s">
        <v>107</v>
      </c>
      <c r="E182" s="4" t="s">
        <v>396</v>
      </c>
      <c r="F182" s="4" t="s">
        <v>12</v>
      </c>
      <c r="G182" s="4" t="s">
        <v>13</v>
      </c>
      <c r="H182" s="4">
        <v>1.35E8</v>
      </c>
      <c r="I182" s="4">
        <v>6.5</v>
      </c>
      <c r="L182" s="4" t="str">
        <f>IFERROR(__xludf.DUMMYFUNCTION("""COMPUTED_VALUE"""),"Adventure")</f>
        <v>Adventure</v>
      </c>
      <c r="M182" s="4" t="str">
        <f>IFERROR(__xludf.DUMMYFUNCTION("""COMPUTED_VALUE"""),"Animation")</f>
        <v>Animation</v>
      </c>
      <c r="N182" s="4" t="str">
        <f>IFERROR(__xludf.DUMMYFUNCTION("""COMPUTED_VALUE"""),"Comedy")</f>
        <v>Comedy</v>
      </c>
      <c r="O182" s="4" t="str">
        <f>IFERROR(__xludf.DUMMYFUNCTION("""COMPUTED_VALUE"""),"Family")</f>
        <v>Family</v>
      </c>
      <c r="P182" s="4" t="str">
        <f>IFERROR(__xludf.DUMMYFUNCTION("""COMPUTED_VALUE"""),"Sport")</f>
        <v>Sport</v>
      </c>
      <c r="Q182" s="4" t="str">
        <f>IFERROR(__xludf.DUMMYFUNCTION("""COMPUTED_VALUE"""),"")</f>
        <v/>
      </c>
      <c r="R182" s="4" t="str">
        <f>IFERROR(__xludf.DUMMYFUNCTION("""COMPUTED_VALUE"""),"")</f>
        <v/>
      </c>
      <c r="S182" s="4" t="str">
        <f>IFERROR(__xludf.DUMMYFUNCTION("""COMPUTED_VALUE"""),"")</f>
        <v/>
      </c>
    </row>
    <row r="183">
      <c r="A183" s="4" t="s">
        <v>14</v>
      </c>
      <c r="B183" s="4">
        <v>107.0</v>
      </c>
      <c r="C183" s="4">
        <v>1.23207194E8</v>
      </c>
      <c r="D183" s="4" t="s">
        <v>397</v>
      </c>
      <c r="E183" s="4" t="s">
        <v>398</v>
      </c>
      <c r="F183" s="4" t="s">
        <v>12</v>
      </c>
      <c r="G183" s="4" t="s">
        <v>13</v>
      </c>
      <c r="H183" s="4">
        <v>1.35E8</v>
      </c>
      <c r="I183" s="4">
        <v>7.2</v>
      </c>
      <c r="L183" s="4" t="str">
        <f>IFERROR(__xludf.DUMMYFUNCTION("""COMPUTED_VALUE"""),"Adventure")</f>
        <v>Adventure</v>
      </c>
      <c r="M183" s="4" t="str">
        <f>IFERROR(__xludf.DUMMYFUNCTION("""COMPUTED_VALUE"""),"Animation")</f>
        <v>Animation</v>
      </c>
      <c r="N183" s="4" t="str">
        <f>IFERROR(__xludf.DUMMYFUNCTION("""COMPUTED_VALUE"""),"Comedy")</f>
        <v>Comedy</v>
      </c>
      <c r="O183" s="4" t="str">
        <f>IFERROR(__xludf.DUMMYFUNCTION("""COMPUTED_VALUE"""),"Family")</f>
        <v>Family</v>
      </c>
      <c r="P183" s="4" t="str">
        <f>IFERROR(__xludf.DUMMYFUNCTION("""COMPUTED_VALUE"""),"Western")</f>
        <v>Western</v>
      </c>
      <c r="Q183" s="4" t="str">
        <f>IFERROR(__xludf.DUMMYFUNCTION("""COMPUTED_VALUE"""),"")</f>
        <v/>
      </c>
      <c r="R183" s="4" t="str">
        <f>IFERROR(__xludf.DUMMYFUNCTION("""COMPUTED_VALUE"""),"")</f>
        <v/>
      </c>
      <c r="S183" s="4" t="str">
        <f>IFERROR(__xludf.DUMMYFUNCTION("""COMPUTED_VALUE"""),"")</f>
        <v/>
      </c>
    </row>
    <row r="184">
      <c r="A184" s="4" t="s">
        <v>277</v>
      </c>
      <c r="B184" s="4">
        <v>92.0</v>
      </c>
      <c r="C184" s="4">
        <v>8.334892E7</v>
      </c>
      <c r="D184" s="4" t="s">
        <v>157</v>
      </c>
      <c r="E184" s="4" t="s">
        <v>399</v>
      </c>
      <c r="F184" s="4" t="s">
        <v>12</v>
      </c>
      <c r="G184" s="4" t="s">
        <v>13</v>
      </c>
      <c r="H184" s="4">
        <v>1.32E8</v>
      </c>
      <c r="I184" s="4">
        <v>6.7</v>
      </c>
      <c r="L184" s="4" t="str">
        <f>IFERROR(__xludf.DUMMYFUNCTION("""COMPUTED_VALUE"""),"Adventure")</f>
        <v>Adventure</v>
      </c>
      <c r="M184" s="4" t="str">
        <f>IFERROR(__xludf.DUMMYFUNCTION("""COMPUTED_VALUE"""),"Animation")</f>
        <v>Animation</v>
      </c>
      <c r="N184" s="4" t="str">
        <f>IFERROR(__xludf.DUMMYFUNCTION("""COMPUTED_VALUE"""),"Comedy")</f>
        <v>Comedy</v>
      </c>
      <c r="O184" s="4" t="str">
        <f>IFERROR(__xludf.DUMMYFUNCTION("""COMPUTED_VALUE"""),"Family")</f>
        <v>Family</v>
      </c>
      <c r="P184" s="4" t="str">
        <f>IFERROR(__xludf.DUMMYFUNCTION("""COMPUTED_VALUE"""),"")</f>
        <v/>
      </c>
      <c r="Q184" s="4" t="str">
        <f>IFERROR(__xludf.DUMMYFUNCTION("""COMPUTED_VALUE"""),"")</f>
        <v/>
      </c>
      <c r="R184" s="4" t="str">
        <f>IFERROR(__xludf.DUMMYFUNCTION("""COMPUTED_VALUE"""),"")</f>
        <v/>
      </c>
      <c r="S184" s="4" t="str">
        <f>IFERROR(__xludf.DUMMYFUNCTION("""COMPUTED_VALUE"""),"")</f>
        <v/>
      </c>
    </row>
    <row r="185">
      <c r="A185" s="4" t="s">
        <v>400</v>
      </c>
      <c r="B185" s="4">
        <v>115.0</v>
      </c>
      <c r="C185" s="4">
        <v>2.2713709E8</v>
      </c>
      <c r="D185" s="4" t="s">
        <v>401</v>
      </c>
      <c r="E185" s="4" t="s">
        <v>402</v>
      </c>
      <c r="F185" s="4" t="s">
        <v>12</v>
      </c>
      <c r="G185" s="4" t="s">
        <v>13</v>
      </c>
      <c r="H185" s="4">
        <v>1.1E8</v>
      </c>
      <c r="I185" s="4">
        <v>8.1</v>
      </c>
      <c r="L185" s="4" t="str">
        <f>IFERROR(__xludf.DUMMYFUNCTION("""COMPUTED_VALUE"""),"Action")</f>
        <v>Action</v>
      </c>
      <c r="M185" s="4" t="str">
        <f>IFERROR(__xludf.DUMMYFUNCTION("""COMPUTED_VALUE"""),"Mystery")</f>
        <v>Mystery</v>
      </c>
      <c r="N185" s="4" t="str">
        <f>IFERROR(__xludf.DUMMYFUNCTION("""COMPUTED_VALUE"""),"Thriller")</f>
        <v>Thriller</v>
      </c>
      <c r="O185" s="4" t="str">
        <f>IFERROR(__xludf.DUMMYFUNCTION("""COMPUTED_VALUE"""),"")</f>
        <v/>
      </c>
      <c r="P185" s="4" t="str">
        <f>IFERROR(__xludf.DUMMYFUNCTION("""COMPUTED_VALUE"""),"")</f>
        <v/>
      </c>
      <c r="Q185" s="4" t="str">
        <f>IFERROR(__xludf.DUMMYFUNCTION("""COMPUTED_VALUE"""),"")</f>
        <v/>
      </c>
      <c r="R185" s="4" t="str">
        <f>IFERROR(__xludf.DUMMYFUNCTION("""COMPUTED_VALUE"""),"")</f>
        <v/>
      </c>
      <c r="S185" s="4" t="str">
        <f>IFERROR(__xludf.DUMMYFUNCTION("""COMPUTED_VALUE"""),"")</f>
        <v/>
      </c>
    </row>
    <row r="186">
      <c r="A186" s="4" t="s">
        <v>403</v>
      </c>
      <c r="B186" s="4">
        <v>92.0</v>
      </c>
      <c r="C186" s="4">
        <v>2.15395021E8</v>
      </c>
      <c r="D186" s="4" t="s">
        <v>278</v>
      </c>
      <c r="E186" s="4" t="s">
        <v>404</v>
      </c>
      <c r="F186" s="4" t="s">
        <v>12</v>
      </c>
      <c r="G186" s="4" t="s">
        <v>13</v>
      </c>
      <c r="H186" s="4">
        <v>1.3E8</v>
      </c>
      <c r="I186" s="4">
        <v>7.6</v>
      </c>
      <c r="L186" s="4" t="str">
        <f>IFERROR(__xludf.DUMMYFUNCTION("""COMPUTED_VALUE"""),"Action")</f>
        <v>Action</v>
      </c>
      <c r="M186" s="4" t="str">
        <f>IFERROR(__xludf.DUMMYFUNCTION("""COMPUTED_VALUE"""),"Adventure")</f>
        <v>Adventure</v>
      </c>
      <c r="N186" s="4" t="str">
        <f>IFERROR(__xludf.DUMMYFUNCTION("""COMPUTED_VALUE"""),"Animation")</f>
        <v>Animation</v>
      </c>
      <c r="O186" s="4" t="str">
        <f>IFERROR(__xludf.DUMMYFUNCTION("""COMPUTED_VALUE"""),"Comedy")</f>
        <v>Comedy</v>
      </c>
      <c r="P186" s="4" t="str">
        <f>IFERROR(__xludf.DUMMYFUNCTION("""COMPUTED_VALUE"""),"Family")</f>
        <v>Family</v>
      </c>
      <c r="Q186" s="4" t="str">
        <f>IFERROR(__xludf.DUMMYFUNCTION("""COMPUTED_VALUE"""),"")</f>
        <v/>
      </c>
      <c r="R186" s="4" t="str">
        <f>IFERROR(__xludf.DUMMYFUNCTION("""COMPUTED_VALUE"""),"")</f>
        <v/>
      </c>
      <c r="S186" s="4" t="str">
        <f>IFERROR(__xludf.DUMMYFUNCTION("""COMPUTED_VALUE"""),"")</f>
        <v/>
      </c>
    </row>
    <row r="187">
      <c r="A187" s="4" t="s">
        <v>405</v>
      </c>
      <c r="B187" s="4">
        <v>117.0</v>
      </c>
      <c r="C187" s="4">
        <v>1.80191634E8</v>
      </c>
      <c r="D187" s="4" t="s">
        <v>173</v>
      </c>
      <c r="E187" s="4" t="s">
        <v>406</v>
      </c>
      <c r="F187" s="4" t="s">
        <v>12</v>
      </c>
      <c r="G187" s="4" t="s">
        <v>13</v>
      </c>
      <c r="H187" s="4">
        <v>1.3E8</v>
      </c>
      <c r="I187" s="4">
        <v>7.4</v>
      </c>
      <c r="L187" s="4" t="str">
        <f>IFERROR(__xludf.DUMMYFUNCTION("""COMPUTED_VALUE"""),"Action")</f>
        <v>Action</v>
      </c>
      <c r="M187" s="4" t="str">
        <f>IFERROR(__xludf.DUMMYFUNCTION("""COMPUTED_VALUE"""),"Adventure")</f>
        <v>Adventure</v>
      </c>
      <c r="N187" s="4" t="str">
        <f>IFERROR(__xludf.DUMMYFUNCTION("""COMPUTED_VALUE"""),"Comedy")</f>
        <v>Comedy</v>
      </c>
      <c r="O187" s="4" t="str">
        <f>IFERROR(__xludf.DUMMYFUNCTION("""COMPUTED_VALUE"""),"Sci-Fi")</f>
        <v>Sci-Fi</v>
      </c>
      <c r="P187" s="4" t="str">
        <f>IFERROR(__xludf.DUMMYFUNCTION("""COMPUTED_VALUE"""),"")</f>
        <v/>
      </c>
      <c r="Q187" s="4" t="str">
        <f>IFERROR(__xludf.DUMMYFUNCTION("""COMPUTED_VALUE"""),"")</f>
        <v/>
      </c>
      <c r="R187" s="4" t="str">
        <f>IFERROR(__xludf.DUMMYFUNCTION("""COMPUTED_VALUE"""),"")</f>
        <v/>
      </c>
      <c r="S187" s="4" t="str">
        <f>IFERROR(__xludf.DUMMYFUNCTION("""COMPUTED_VALUE"""),"")</f>
        <v/>
      </c>
    </row>
    <row r="188">
      <c r="A188" s="4" t="s">
        <v>241</v>
      </c>
      <c r="B188" s="4">
        <v>146.0</v>
      </c>
      <c r="C188" s="4">
        <v>4.24645577E8</v>
      </c>
      <c r="D188" s="4" t="s">
        <v>407</v>
      </c>
      <c r="E188" s="4" t="s">
        <v>408</v>
      </c>
      <c r="F188" s="4" t="s">
        <v>12</v>
      </c>
      <c r="G188" s="4" t="s">
        <v>13</v>
      </c>
      <c r="H188" s="4">
        <v>1.3E8</v>
      </c>
      <c r="I188" s="4">
        <v>7.6</v>
      </c>
      <c r="L188" s="4" t="str">
        <f>IFERROR(__xludf.DUMMYFUNCTION("""COMPUTED_VALUE"""),"Adventure")</f>
        <v>Adventure</v>
      </c>
      <c r="M188" s="4" t="str">
        <f>IFERROR(__xludf.DUMMYFUNCTION("""COMPUTED_VALUE"""),"Sci-Fi")</f>
        <v>Sci-Fi</v>
      </c>
      <c r="N188" s="4" t="str">
        <f>IFERROR(__xludf.DUMMYFUNCTION("""COMPUTED_VALUE"""),"Thriller")</f>
        <v>Thriller</v>
      </c>
      <c r="O188" s="4" t="str">
        <f>IFERROR(__xludf.DUMMYFUNCTION("""COMPUTED_VALUE"""),"")</f>
        <v/>
      </c>
      <c r="P188" s="4" t="str">
        <f>IFERROR(__xludf.DUMMYFUNCTION("""COMPUTED_VALUE"""),"")</f>
        <v/>
      </c>
      <c r="Q188" s="4" t="str">
        <f>IFERROR(__xludf.DUMMYFUNCTION("""COMPUTED_VALUE"""),"")</f>
        <v/>
      </c>
      <c r="R188" s="4" t="str">
        <f>IFERROR(__xludf.DUMMYFUNCTION("""COMPUTED_VALUE"""),"")</f>
        <v/>
      </c>
      <c r="S188" s="4" t="str">
        <f>IFERROR(__xludf.DUMMYFUNCTION("""COMPUTED_VALUE"""),"")</f>
        <v/>
      </c>
    </row>
    <row r="189">
      <c r="A189" s="4" t="s">
        <v>382</v>
      </c>
      <c r="B189" s="4">
        <v>115.0</v>
      </c>
      <c r="C189" s="4">
        <v>2.92298923E8</v>
      </c>
      <c r="D189" s="4" t="s">
        <v>383</v>
      </c>
      <c r="E189" s="4" t="s">
        <v>384</v>
      </c>
      <c r="F189" s="4" t="s">
        <v>12</v>
      </c>
      <c r="G189" s="4" t="s">
        <v>13</v>
      </c>
      <c r="H189" s="4">
        <v>1.2E8</v>
      </c>
      <c r="I189" s="4">
        <v>5.5</v>
      </c>
      <c r="L189" s="4" t="str">
        <f>IFERROR(__xludf.DUMMYFUNCTION("""COMPUTED_VALUE"""),"Adventure")</f>
        <v>Adventure</v>
      </c>
      <c r="M189" s="4" t="str">
        <f>IFERROR(__xludf.DUMMYFUNCTION("""COMPUTED_VALUE"""),"Drama")</f>
        <v>Drama</v>
      </c>
      <c r="N189" s="4" t="str">
        <f>IFERROR(__xludf.DUMMYFUNCTION("""COMPUTED_VALUE"""),"Fantasy")</f>
        <v>Fantasy</v>
      </c>
      <c r="O189" s="4" t="str">
        <f>IFERROR(__xludf.DUMMYFUNCTION("""COMPUTED_VALUE"""),"Romance")</f>
        <v>Romance</v>
      </c>
      <c r="P189" s="4" t="str">
        <f>IFERROR(__xludf.DUMMYFUNCTION("""COMPUTED_VALUE"""),"")</f>
        <v/>
      </c>
      <c r="Q189" s="4" t="str">
        <f>IFERROR(__xludf.DUMMYFUNCTION("""COMPUTED_VALUE"""),"")</f>
        <v/>
      </c>
      <c r="R189" s="4" t="str">
        <f>IFERROR(__xludf.DUMMYFUNCTION("""COMPUTED_VALUE"""),"")</f>
        <v/>
      </c>
      <c r="S189" s="4" t="str">
        <f>IFERROR(__xludf.DUMMYFUNCTION("""COMPUTED_VALUE"""),"")</f>
        <v/>
      </c>
    </row>
    <row r="190">
      <c r="A190" s="4" t="s">
        <v>409</v>
      </c>
      <c r="B190" s="4">
        <v>94.0</v>
      </c>
      <c r="C190" s="4">
        <v>1.77343675E8</v>
      </c>
      <c r="D190" s="4" t="s">
        <v>410</v>
      </c>
      <c r="E190" s="4" t="s">
        <v>411</v>
      </c>
      <c r="F190" s="4" t="s">
        <v>12</v>
      </c>
      <c r="G190" s="4" t="s">
        <v>13</v>
      </c>
      <c r="H190" s="4">
        <v>1.35E8</v>
      </c>
      <c r="I190" s="4">
        <v>6.7</v>
      </c>
      <c r="L190" s="4" t="str">
        <f>IFERROR(__xludf.DUMMYFUNCTION("""COMPUTED_VALUE"""),"Adventure")</f>
        <v>Adventure</v>
      </c>
      <c r="M190" s="4" t="str">
        <f>IFERROR(__xludf.DUMMYFUNCTION("""COMPUTED_VALUE"""),"Animation")</f>
        <v>Animation</v>
      </c>
      <c r="N190" s="4" t="str">
        <f>IFERROR(__xludf.DUMMYFUNCTION("""COMPUTED_VALUE"""),"Comedy")</f>
        <v>Comedy</v>
      </c>
      <c r="O190" s="4" t="str">
        <f>IFERROR(__xludf.DUMMYFUNCTION("""COMPUTED_VALUE"""),"Family")</f>
        <v>Family</v>
      </c>
      <c r="P190" s="4" t="str">
        <f>IFERROR(__xludf.DUMMYFUNCTION("""COMPUTED_VALUE"""),"Fantasy")</f>
        <v>Fantasy</v>
      </c>
      <c r="Q190" s="4" t="str">
        <f>IFERROR(__xludf.DUMMYFUNCTION("""COMPUTED_VALUE"""),"Sci-Fi")</f>
        <v>Sci-Fi</v>
      </c>
      <c r="R190" s="4" t="str">
        <f>IFERROR(__xludf.DUMMYFUNCTION("""COMPUTED_VALUE"""),"")</f>
        <v/>
      </c>
      <c r="S190" s="4" t="str">
        <f>IFERROR(__xludf.DUMMYFUNCTION("""COMPUTED_VALUE"""),"")</f>
        <v/>
      </c>
    </row>
    <row r="191">
      <c r="A191" s="4" t="s">
        <v>132</v>
      </c>
      <c r="B191" s="4">
        <v>116.0</v>
      </c>
      <c r="C191" s="4">
        <v>2.34277056E8</v>
      </c>
      <c r="D191" s="4" t="s">
        <v>407</v>
      </c>
      <c r="E191" s="4" t="s">
        <v>412</v>
      </c>
      <c r="F191" s="4" t="s">
        <v>12</v>
      </c>
      <c r="G191" s="4" t="s">
        <v>13</v>
      </c>
      <c r="H191" s="4">
        <v>1.32E8</v>
      </c>
      <c r="I191" s="4">
        <v>6.5</v>
      </c>
      <c r="L191" s="4" t="str">
        <f>IFERROR(__xludf.DUMMYFUNCTION("""COMPUTED_VALUE"""),"Adventure")</f>
        <v>Adventure</v>
      </c>
      <c r="M191" s="4" t="str">
        <f>IFERROR(__xludf.DUMMYFUNCTION("""COMPUTED_VALUE"""),"Sci-Fi")</f>
        <v>Sci-Fi</v>
      </c>
      <c r="N191" s="4" t="str">
        <f>IFERROR(__xludf.DUMMYFUNCTION("""COMPUTED_VALUE"""),"Thriller")</f>
        <v>Thriller</v>
      </c>
      <c r="O191" s="4" t="str">
        <f>IFERROR(__xludf.DUMMYFUNCTION("""COMPUTED_VALUE"""),"")</f>
        <v/>
      </c>
      <c r="P191" s="4" t="str">
        <f>IFERROR(__xludf.DUMMYFUNCTION("""COMPUTED_VALUE"""),"")</f>
        <v/>
      </c>
      <c r="Q191" s="4" t="str">
        <f>IFERROR(__xludf.DUMMYFUNCTION("""COMPUTED_VALUE"""),"")</f>
        <v/>
      </c>
      <c r="R191" s="4" t="str">
        <f>IFERROR(__xludf.DUMMYFUNCTION("""COMPUTED_VALUE"""),"")</f>
        <v/>
      </c>
      <c r="S191" s="4" t="str">
        <f>IFERROR(__xludf.DUMMYFUNCTION("""COMPUTED_VALUE"""),"")</f>
        <v/>
      </c>
    </row>
    <row r="192">
      <c r="A192" s="4" t="s">
        <v>99</v>
      </c>
      <c r="B192" s="4">
        <v>147.0</v>
      </c>
      <c r="C192" s="4">
        <v>1.38396624E8</v>
      </c>
      <c r="D192" s="4" t="s">
        <v>142</v>
      </c>
      <c r="E192" s="4" t="s">
        <v>413</v>
      </c>
      <c r="F192" s="4" t="s">
        <v>12</v>
      </c>
      <c r="G192" s="4" t="s">
        <v>13</v>
      </c>
      <c r="H192" s="4">
        <v>1.3E8</v>
      </c>
      <c r="I192" s="4">
        <v>6.6</v>
      </c>
      <c r="L192" s="4" t="str">
        <f>IFERROR(__xludf.DUMMYFUNCTION("""COMPUTED_VALUE"""),"Action")</f>
        <v>Action</v>
      </c>
      <c r="M192" s="4" t="str">
        <f>IFERROR(__xludf.DUMMYFUNCTION("""COMPUTED_VALUE"""),"Comedy")</f>
        <v>Comedy</v>
      </c>
      <c r="N192" s="4" t="str">
        <f>IFERROR(__xludf.DUMMYFUNCTION("""COMPUTED_VALUE"""),"Crime")</f>
        <v>Crime</v>
      </c>
      <c r="O192" s="4" t="str">
        <f>IFERROR(__xludf.DUMMYFUNCTION("""COMPUTED_VALUE"""),"Thriller")</f>
        <v>Thriller</v>
      </c>
      <c r="P192" s="4" t="str">
        <f>IFERROR(__xludf.DUMMYFUNCTION("""COMPUTED_VALUE"""),"")</f>
        <v/>
      </c>
      <c r="Q192" s="4" t="str">
        <f>IFERROR(__xludf.DUMMYFUNCTION("""COMPUTED_VALUE"""),"")</f>
        <v/>
      </c>
      <c r="R192" s="4" t="str">
        <f>IFERROR(__xludf.DUMMYFUNCTION("""COMPUTED_VALUE"""),"")</f>
        <v/>
      </c>
      <c r="S192" s="4" t="str">
        <f>IFERROR(__xludf.DUMMYFUNCTION("""COMPUTED_VALUE"""),"")</f>
        <v/>
      </c>
    </row>
    <row r="193">
      <c r="A193" s="4" t="s">
        <v>251</v>
      </c>
      <c r="B193" s="4">
        <v>90.0</v>
      </c>
      <c r="C193" s="4">
        <v>1.49234747E8</v>
      </c>
      <c r="D193" s="4" t="s">
        <v>358</v>
      </c>
      <c r="E193" s="4" t="s">
        <v>414</v>
      </c>
      <c r="F193" s="4" t="s">
        <v>12</v>
      </c>
      <c r="G193" s="4" t="s">
        <v>13</v>
      </c>
      <c r="H193" s="4">
        <v>1.3E8</v>
      </c>
      <c r="I193" s="4">
        <v>6.7</v>
      </c>
      <c r="L193" s="4" t="str">
        <f>IFERROR(__xludf.DUMMYFUNCTION("""COMPUTED_VALUE"""),"Action")</f>
        <v>Action</v>
      </c>
      <c r="M193" s="4" t="str">
        <f>IFERROR(__xludf.DUMMYFUNCTION("""COMPUTED_VALUE"""),"Adventure")</f>
        <v>Adventure</v>
      </c>
      <c r="N193" s="4" t="str">
        <f>IFERROR(__xludf.DUMMYFUNCTION("""COMPUTED_VALUE"""),"Animation")</f>
        <v>Animation</v>
      </c>
      <c r="O193" s="4" t="str">
        <f>IFERROR(__xludf.DUMMYFUNCTION("""COMPUTED_VALUE"""),"Comedy")</f>
        <v>Comedy</v>
      </c>
      <c r="P193" s="4" t="str">
        <f>IFERROR(__xludf.DUMMYFUNCTION("""COMPUTED_VALUE"""),"Family")</f>
        <v>Family</v>
      </c>
      <c r="Q193" s="4" t="str">
        <f>IFERROR(__xludf.DUMMYFUNCTION("""COMPUTED_VALUE"""),"Fantasy")</f>
        <v>Fantasy</v>
      </c>
      <c r="R193" s="4" t="str">
        <f>IFERROR(__xludf.DUMMYFUNCTION("""COMPUTED_VALUE"""),"")</f>
        <v/>
      </c>
      <c r="S193" s="4" t="str">
        <f>IFERROR(__xludf.DUMMYFUNCTION("""COMPUTED_VALUE"""),"")</f>
        <v/>
      </c>
    </row>
    <row r="194">
      <c r="A194" s="4" t="s">
        <v>415</v>
      </c>
      <c r="B194" s="4">
        <v>101.0</v>
      </c>
      <c r="C194" s="4">
        <v>1.18311368E8</v>
      </c>
      <c r="D194" s="4" t="s">
        <v>416</v>
      </c>
      <c r="E194" s="4" t="s">
        <v>417</v>
      </c>
      <c r="F194" s="4" t="s">
        <v>12</v>
      </c>
      <c r="G194" s="4" t="s">
        <v>13</v>
      </c>
      <c r="H194" s="4">
        <v>1.1E8</v>
      </c>
      <c r="I194" s="4">
        <v>6.4</v>
      </c>
      <c r="L194" s="4" t="str">
        <f>IFERROR(__xludf.DUMMYFUNCTION("""COMPUTED_VALUE"""),"Action")</f>
        <v>Action</v>
      </c>
      <c r="M194" s="4" t="str">
        <f>IFERROR(__xludf.DUMMYFUNCTION("""COMPUTED_VALUE"""),"Crime")</f>
        <v>Crime</v>
      </c>
      <c r="N194" s="4" t="str">
        <f>IFERROR(__xludf.DUMMYFUNCTION("""COMPUTED_VALUE"""),"Mystery")</f>
        <v>Mystery</v>
      </c>
      <c r="O194" s="4" t="str">
        <f>IFERROR(__xludf.DUMMYFUNCTION("""COMPUTED_VALUE"""),"Thriller")</f>
        <v>Thriller</v>
      </c>
      <c r="P194" s="4" t="str">
        <f>IFERROR(__xludf.DUMMYFUNCTION("""COMPUTED_VALUE"""),"")</f>
        <v/>
      </c>
      <c r="Q194" s="4" t="str">
        <f>IFERROR(__xludf.DUMMYFUNCTION("""COMPUTED_VALUE"""),"")</f>
        <v/>
      </c>
      <c r="R194" s="4" t="str">
        <f>IFERROR(__xludf.DUMMYFUNCTION("""COMPUTED_VALUE"""),"")</f>
        <v/>
      </c>
      <c r="S194" s="4" t="str">
        <f>IFERROR(__xludf.DUMMYFUNCTION("""COMPUTED_VALUE"""),"")</f>
        <v/>
      </c>
    </row>
    <row r="195">
      <c r="A195" s="4" t="s">
        <v>418</v>
      </c>
      <c r="B195" s="4">
        <v>138.0</v>
      </c>
      <c r="C195" s="4">
        <v>1.01160529E8</v>
      </c>
      <c r="D195" s="4" t="s">
        <v>354</v>
      </c>
      <c r="E195" s="4" t="s">
        <v>419</v>
      </c>
      <c r="F195" s="4" t="s">
        <v>12</v>
      </c>
      <c r="G195" s="4" t="s">
        <v>13</v>
      </c>
      <c r="H195" s="4">
        <v>1.25E8</v>
      </c>
      <c r="I195" s="4">
        <v>5.8</v>
      </c>
      <c r="L195" s="4" t="str">
        <f>IFERROR(__xludf.DUMMYFUNCTION("""COMPUTED_VALUE"""),"Action")</f>
        <v>Action</v>
      </c>
      <c r="M195" s="4" t="str">
        <f>IFERROR(__xludf.DUMMYFUNCTION("""COMPUTED_VALUE"""),"Adventure")</f>
        <v>Adventure</v>
      </c>
      <c r="N195" s="4" t="str">
        <f>IFERROR(__xludf.DUMMYFUNCTION("""COMPUTED_VALUE"""),"Drama")</f>
        <v>Drama</v>
      </c>
      <c r="O195" s="4" t="str">
        <f>IFERROR(__xludf.DUMMYFUNCTION("""COMPUTED_VALUE"""),"")</f>
        <v/>
      </c>
      <c r="P195" s="4" t="str">
        <f>IFERROR(__xludf.DUMMYFUNCTION("""COMPUTED_VALUE"""),"")</f>
        <v/>
      </c>
      <c r="Q195" s="4" t="str">
        <f>IFERROR(__xludf.DUMMYFUNCTION("""COMPUTED_VALUE"""),"")</f>
        <v/>
      </c>
      <c r="R195" s="4" t="str">
        <f>IFERROR(__xludf.DUMMYFUNCTION("""COMPUTED_VALUE"""),"")</f>
        <v/>
      </c>
      <c r="S195" s="4" t="str">
        <f>IFERROR(__xludf.DUMMYFUNCTION("""COMPUTED_VALUE"""),"")</f>
        <v/>
      </c>
    </row>
    <row r="196">
      <c r="A196" s="4" t="s">
        <v>132</v>
      </c>
      <c r="B196" s="4">
        <v>107.0</v>
      </c>
      <c r="C196" s="4">
        <v>7.7564037E7</v>
      </c>
      <c r="D196" s="4" t="s">
        <v>420</v>
      </c>
      <c r="E196" s="4" t="s">
        <v>421</v>
      </c>
      <c r="F196" s="4" t="s">
        <v>12</v>
      </c>
      <c r="G196" s="4" t="s">
        <v>13</v>
      </c>
      <c r="H196" s="4">
        <v>1.35E8</v>
      </c>
      <c r="I196" s="4">
        <v>7.4</v>
      </c>
      <c r="L196" s="4" t="str">
        <f>IFERROR(__xludf.DUMMYFUNCTION("""COMPUTED_VALUE"""),"Action")</f>
        <v>Action</v>
      </c>
      <c r="M196" s="4" t="str">
        <f>IFERROR(__xludf.DUMMYFUNCTION("""COMPUTED_VALUE"""),"Adventure")</f>
        <v>Adventure</v>
      </c>
      <c r="N196" s="4" t="str">
        <f>IFERROR(__xludf.DUMMYFUNCTION("""COMPUTED_VALUE"""),"Family")</f>
        <v>Family</v>
      </c>
      <c r="O196" s="4" t="str">
        <f>IFERROR(__xludf.DUMMYFUNCTION("""COMPUTED_VALUE"""),"Mystery")</f>
        <v>Mystery</v>
      </c>
      <c r="P196" s="4" t="str">
        <f>IFERROR(__xludf.DUMMYFUNCTION("""COMPUTED_VALUE"""),"")</f>
        <v/>
      </c>
      <c r="Q196" s="4" t="str">
        <f>IFERROR(__xludf.DUMMYFUNCTION("""COMPUTED_VALUE"""),"")</f>
        <v/>
      </c>
      <c r="R196" s="4" t="str">
        <f>IFERROR(__xludf.DUMMYFUNCTION("""COMPUTED_VALUE"""),"")</f>
        <v/>
      </c>
      <c r="S196" s="4" t="str">
        <f>IFERROR(__xludf.DUMMYFUNCTION("""COMPUTED_VALUE"""),"")</f>
        <v/>
      </c>
    </row>
    <row r="197">
      <c r="A197" s="4" t="s">
        <v>422</v>
      </c>
      <c r="B197" s="4">
        <v>142.0</v>
      </c>
      <c r="C197" s="4">
        <v>2.49358727E8</v>
      </c>
      <c r="D197" s="4" t="s">
        <v>39</v>
      </c>
      <c r="E197" s="4" t="s">
        <v>423</v>
      </c>
      <c r="F197" s="4" t="s">
        <v>12</v>
      </c>
      <c r="G197" s="4" t="s">
        <v>20</v>
      </c>
      <c r="H197" s="4">
        <v>1.3E8</v>
      </c>
      <c r="I197" s="4">
        <v>7.8</v>
      </c>
      <c r="L197" s="4" t="str">
        <f>IFERROR(__xludf.DUMMYFUNCTION("""COMPUTED_VALUE"""),"Adventure")</f>
        <v>Adventure</v>
      </c>
      <c r="M197" s="4" t="str">
        <f>IFERROR(__xludf.DUMMYFUNCTION("""COMPUTED_VALUE"""),"Family")</f>
        <v>Family</v>
      </c>
      <c r="N197" s="4" t="str">
        <f>IFERROR(__xludf.DUMMYFUNCTION("""COMPUTED_VALUE"""),"Fantasy")</f>
        <v>Fantasy</v>
      </c>
      <c r="O197" s="4" t="str">
        <f>IFERROR(__xludf.DUMMYFUNCTION("""COMPUTED_VALUE"""),"Mystery")</f>
        <v>Mystery</v>
      </c>
      <c r="P197" s="4" t="str">
        <f>IFERROR(__xludf.DUMMYFUNCTION("""COMPUTED_VALUE"""),"")</f>
        <v/>
      </c>
      <c r="Q197" s="4" t="str">
        <f>IFERROR(__xludf.DUMMYFUNCTION("""COMPUTED_VALUE"""),"")</f>
        <v/>
      </c>
      <c r="R197" s="4" t="str">
        <f>IFERROR(__xludf.DUMMYFUNCTION("""COMPUTED_VALUE"""),"")</f>
        <v/>
      </c>
      <c r="S197" s="4" t="str">
        <f>IFERROR(__xludf.DUMMYFUNCTION("""COMPUTED_VALUE"""),"")</f>
        <v/>
      </c>
    </row>
    <row r="198">
      <c r="A198" s="4" t="s">
        <v>124</v>
      </c>
      <c r="B198" s="4">
        <v>165.0</v>
      </c>
      <c r="C198" s="4">
        <v>4.9551662E7</v>
      </c>
      <c r="D198" s="4" t="s">
        <v>424</v>
      </c>
      <c r="E198" s="4" t="s">
        <v>425</v>
      </c>
      <c r="F198" s="4" t="s">
        <v>12</v>
      </c>
      <c r="G198" s="4" t="s">
        <v>126</v>
      </c>
      <c r="H198" s="4">
        <v>1.3E8</v>
      </c>
      <c r="I198" s="4">
        <v>6.6</v>
      </c>
      <c r="L198" s="4" t="str">
        <f>IFERROR(__xludf.DUMMYFUNCTION("""COMPUTED_VALUE"""),"Adventure")</f>
        <v>Adventure</v>
      </c>
      <c r="M198" s="4" t="str">
        <f>IFERROR(__xludf.DUMMYFUNCTION("""COMPUTED_VALUE"""),"Drama")</f>
        <v>Drama</v>
      </c>
      <c r="N198" s="4" t="str">
        <f>IFERROR(__xludf.DUMMYFUNCTION("""COMPUTED_VALUE"""),"Romance")</f>
        <v>Romance</v>
      </c>
      <c r="O198" s="4" t="str">
        <f>IFERROR(__xludf.DUMMYFUNCTION("""COMPUTED_VALUE"""),"War")</f>
        <v>War</v>
      </c>
      <c r="P198" s="4" t="str">
        <f>IFERROR(__xludf.DUMMYFUNCTION("""COMPUTED_VALUE"""),"")</f>
        <v/>
      </c>
      <c r="Q198" s="4" t="str">
        <f>IFERROR(__xludf.DUMMYFUNCTION("""COMPUTED_VALUE"""),"")</f>
        <v/>
      </c>
      <c r="R198" s="4" t="str">
        <f>IFERROR(__xludf.DUMMYFUNCTION("""COMPUTED_VALUE"""),"")</f>
        <v/>
      </c>
      <c r="S198" s="4" t="str">
        <f>IFERROR(__xludf.DUMMYFUNCTION("""COMPUTED_VALUE"""),"")</f>
        <v/>
      </c>
    </row>
    <row r="199">
      <c r="A199" s="4" t="s">
        <v>317</v>
      </c>
      <c r="B199" s="4">
        <v>100.0</v>
      </c>
      <c r="C199" s="4">
        <v>6.0522097E7</v>
      </c>
      <c r="D199" s="4" t="s">
        <v>28</v>
      </c>
      <c r="E199" s="4" t="s">
        <v>426</v>
      </c>
      <c r="F199" s="4" t="s">
        <v>12</v>
      </c>
      <c r="G199" s="4" t="s">
        <v>13</v>
      </c>
      <c r="H199" s="4">
        <v>1.3E8</v>
      </c>
      <c r="I199" s="4">
        <v>4.9</v>
      </c>
      <c r="L199" s="4" t="str">
        <f>IFERROR(__xludf.DUMMYFUNCTION("""COMPUTED_VALUE"""),"Action")</f>
        <v>Action</v>
      </c>
      <c r="M199" s="4" t="str">
        <f>IFERROR(__xludf.DUMMYFUNCTION("""COMPUTED_VALUE"""),"Adventure")</f>
        <v>Adventure</v>
      </c>
      <c r="N199" s="4" t="str">
        <f>IFERROR(__xludf.DUMMYFUNCTION("""COMPUTED_VALUE"""),"Sci-Fi")</f>
        <v>Sci-Fi</v>
      </c>
      <c r="O199" s="4" t="str">
        <f>IFERROR(__xludf.DUMMYFUNCTION("""COMPUTED_VALUE"""),"")</f>
        <v/>
      </c>
      <c r="P199" s="4" t="str">
        <f>IFERROR(__xludf.DUMMYFUNCTION("""COMPUTED_VALUE"""),"")</f>
        <v/>
      </c>
      <c r="Q199" s="4" t="str">
        <f>IFERROR(__xludf.DUMMYFUNCTION("""COMPUTED_VALUE"""),"")</f>
        <v/>
      </c>
      <c r="R199" s="4" t="str">
        <f>IFERROR(__xludf.DUMMYFUNCTION("""COMPUTED_VALUE"""),"")</f>
        <v/>
      </c>
      <c r="S199" s="4" t="str">
        <f>IFERROR(__xludf.DUMMYFUNCTION("""COMPUTED_VALUE"""),"")</f>
        <v/>
      </c>
    </row>
    <row r="200">
      <c r="A200" s="4" t="s">
        <v>427</v>
      </c>
      <c r="B200" s="4">
        <v>82.0</v>
      </c>
      <c r="C200" s="4">
        <v>1.37748063E8</v>
      </c>
      <c r="D200" s="4" t="s">
        <v>428</v>
      </c>
      <c r="E200" s="4" t="s">
        <v>429</v>
      </c>
      <c r="F200" s="4" t="s">
        <v>12</v>
      </c>
      <c r="G200" s="4" t="s">
        <v>13</v>
      </c>
      <c r="H200" s="4">
        <v>1.275E8</v>
      </c>
      <c r="I200" s="4">
        <v>6.5</v>
      </c>
      <c r="L200" s="4" t="str">
        <f>IFERROR(__xludf.DUMMYFUNCTION("""COMPUTED_VALUE"""),"Adventure")</f>
        <v>Adventure</v>
      </c>
      <c r="M200" s="4" t="str">
        <f>IFERROR(__xludf.DUMMYFUNCTION("""COMPUTED_VALUE"""),"Animation")</f>
        <v>Animation</v>
      </c>
      <c r="N200" s="4" t="str">
        <f>IFERROR(__xludf.DUMMYFUNCTION("""COMPUTED_VALUE"""),"Family")</f>
        <v>Family</v>
      </c>
      <c r="O200" s="4" t="str">
        <f>IFERROR(__xludf.DUMMYFUNCTION("""COMPUTED_VALUE"""),"Thriller")</f>
        <v>Thriller</v>
      </c>
      <c r="P200" s="4" t="str">
        <f>IFERROR(__xludf.DUMMYFUNCTION("""COMPUTED_VALUE"""),"")</f>
        <v/>
      </c>
      <c r="Q200" s="4" t="str">
        <f>IFERROR(__xludf.DUMMYFUNCTION("""COMPUTED_VALUE"""),"")</f>
        <v/>
      </c>
      <c r="R200" s="4" t="str">
        <f>IFERROR(__xludf.DUMMYFUNCTION("""COMPUTED_VALUE"""),"")</f>
        <v/>
      </c>
      <c r="S200" s="4" t="str">
        <f>IFERROR(__xludf.DUMMYFUNCTION("""COMPUTED_VALUE"""),"")</f>
        <v/>
      </c>
    </row>
    <row r="201">
      <c r="A201" s="4" t="s">
        <v>430</v>
      </c>
      <c r="B201" s="4">
        <v>0.0</v>
      </c>
      <c r="C201" s="4">
        <v>0.0</v>
      </c>
      <c r="D201" s="4" t="s">
        <v>431</v>
      </c>
      <c r="E201" s="4" t="s">
        <v>432</v>
      </c>
      <c r="F201" s="4" t="s">
        <v>12</v>
      </c>
      <c r="G201" s="4" t="s">
        <v>20</v>
      </c>
      <c r="H201" s="4">
        <v>0.0</v>
      </c>
      <c r="I201" s="4">
        <v>7.5</v>
      </c>
      <c r="L201" s="4" t="str">
        <f>IFERROR(__xludf.DUMMYFUNCTION("""COMPUTED_VALUE"""),"Action")</f>
        <v>Action</v>
      </c>
      <c r="M201" s="4" t="str">
        <f>IFERROR(__xludf.DUMMYFUNCTION("""COMPUTED_VALUE"""),"Fantasy")</f>
        <v>Fantasy</v>
      </c>
      <c r="N201" s="4" t="str">
        <f>IFERROR(__xludf.DUMMYFUNCTION("""COMPUTED_VALUE"""),"")</f>
        <v/>
      </c>
      <c r="O201" s="4" t="str">
        <f>IFERROR(__xludf.DUMMYFUNCTION("""COMPUTED_VALUE"""),"")</f>
        <v/>
      </c>
      <c r="P201" s="4" t="str">
        <f>IFERROR(__xludf.DUMMYFUNCTION("""COMPUTED_VALUE"""),"")</f>
        <v/>
      </c>
      <c r="Q201" s="4" t="str">
        <f>IFERROR(__xludf.DUMMYFUNCTION("""COMPUTED_VALUE"""),"")</f>
        <v/>
      </c>
      <c r="R201" s="4" t="str">
        <f>IFERROR(__xludf.DUMMYFUNCTION("""COMPUTED_VALUE"""),"")</f>
        <v/>
      </c>
      <c r="S201" s="4" t="str">
        <f>IFERROR(__xludf.DUMMYFUNCTION("""COMPUTED_VALUE"""),"")</f>
        <v/>
      </c>
    </row>
    <row r="202">
      <c r="A202" s="4" t="s">
        <v>280</v>
      </c>
      <c r="B202" s="4">
        <v>98.0</v>
      </c>
      <c r="C202" s="4">
        <v>1.13733726E8</v>
      </c>
      <c r="D202" s="4" t="s">
        <v>272</v>
      </c>
      <c r="E202" s="4" t="s">
        <v>433</v>
      </c>
      <c r="F202" s="4" t="s">
        <v>12</v>
      </c>
      <c r="G202" s="4" t="s">
        <v>13</v>
      </c>
      <c r="H202" s="4">
        <v>1.27E8</v>
      </c>
      <c r="I202" s="4">
        <v>6.2</v>
      </c>
      <c r="L202" s="4" t="str">
        <f>IFERROR(__xludf.DUMMYFUNCTION("""COMPUTED_VALUE"""),"Adventure")</f>
        <v>Adventure</v>
      </c>
      <c r="M202" s="4" t="str">
        <f>IFERROR(__xludf.DUMMYFUNCTION("""COMPUTED_VALUE"""),"Comedy")</f>
        <v>Comedy</v>
      </c>
      <c r="N202" s="4" t="str">
        <f>IFERROR(__xludf.DUMMYFUNCTION("""COMPUTED_VALUE"""),"Family")</f>
        <v>Family</v>
      </c>
      <c r="O202" s="4" t="str">
        <f>IFERROR(__xludf.DUMMYFUNCTION("""COMPUTED_VALUE"""),"Fantasy")</f>
        <v>Fantasy</v>
      </c>
      <c r="P202" s="4" t="str">
        <f>IFERROR(__xludf.DUMMYFUNCTION("""COMPUTED_VALUE"""),"")</f>
        <v/>
      </c>
      <c r="Q202" s="4" t="str">
        <f>IFERROR(__xludf.DUMMYFUNCTION("""COMPUTED_VALUE"""),"")</f>
        <v/>
      </c>
      <c r="R202" s="4" t="str">
        <f>IFERROR(__xludf.DUMMYFUNCTION("""COMPUTED_VALUE"""),"")</f>
        <v/>
      </c>
      <c r="S202" s="4" t="str">
        <f>IFERROR(__xludf.DUMMYFUNCTION("""COMPUTED_VALUE"""),"")</f>
        <v/>
      </c>
    </row>
    <row r="203">
      <c r="A203" s="4" t="s">
        <v>434</v>
      </c>
      <c r="B203" s="4">
        <v>95.0</v>
      </c>
      <c r="C203" s="4">
        <v>1.48337537E8</v>
      </c>
      <c r="D203" s="4" t="s">
        <v>435</v>
      </c>
      <c r="E203" s="4" t="s">
        <v>436</v>
      </c>
      <c r="F203" s="4" t="s">
        <v>12</v>
      </c>
      <c r="G203" s="4" t="s">
        <v>13</v>
      </c>
      <c r="H203" s="4">
        <v>1.3E8</v>
      </c>
      <c r="I203" s="4">
        <v>7.3</v>
      </c>
      <c r="L203" s="4" t="str">
        <f>IFERROR(__xludf.DUMMYFUNCTION("""COMPUTED_VALUE"""),"Action")</f>
        <v>Action</v>
      </c>
      <c r="M203" s="4" t="str">
        <f>IFERROR(__xludf.DUMMYFUNCTION("""COMPUTED_VALUE"""),"Animation")</f>
        <v>Animation</v>
      </c>
      <c r="N203" s="4" t="str">
        <f>IFERROR(__xludf.DUMMYFUNCTION("""COMPUTED_VALUE"""),"Comedy")</f>
        <v>Comedy</v>
      </c>
      <c r="O203" s="4" t="str">
        <f>IFERROR(__xludf.DUMMYFUNCTION("""COMPUTED_VALUE"""),"Family")</f>
        <v>Family</v>
      </c>
      <c r="P203" s="4" t="str">
        <f>IFERROR(__xludf.DUMMYFUNCTION("""COMPUTED_VALUE"""),"Sci-Fi")</f>
        <v>Sci-Fi</v>
      </c>
      <c r="Q203" s="4" t="str">
        <f>IFERROR(__xludf.DUMMYFUNCTION("""COMPUTED_VALUE"""),"")</f>
        <v/>
      </c>
      <c r="R203" s="4" t="str">
        <f>IFERROR(__xludf.DUMMYFUNCTION("""COMPUTED_VALUE"""),"")</f>
        <v/>
      </c>
      <c r="S203" s="4" t="str">
        <f>IFERROR(__xludf.DUMMYFUNCTION("""COMPUTED_VALUE"""),"")</f>
        <v/>
      </c>
    </row>
    <row r="204">
      <c r="A204" s="4" t="s">
        <v>437</v>
      </c>
      <c r="B204" s="4">
        <v>159.0</v>
      </c>
      <c r="C204" s="4">
        <v>3.17557891E8</v>
      </c>
      <c r="D204" s="4" t="s">
        <v>72</v>
      </c>
      <c r="E204" s="4" t="s">
        <v>438</v>
      </c>
      <c r="F204" s="4" t="s">
        <v>12</v>
      </c>
      <c r="G204" s="4" t="s">
        <v>20</v>
      </c>
      <c r="H204" s="4">
        <v>1.25E8</v>
      </c>
      <c r="I204" s="4">
        <v>7.5</v>
      </c>
      <c r="L204" s="4" t="str">
        <f>IFERROR(__xludf.DUMMYFUNCTION("""COMPUTED_VALUE"""),"Adventure")</f>
        <v>Adventure</v>
      </c>
      <c r="M204" s="4" t="str">
        <f>IFERROR(__xludf.DUMMYFUNCTION("""COMPUTED_VALUE"""),"Family")</f>
        <v>Family</v>
      </c>
      <c r="N204" s="4" t="str">
        <f>IFERROR(__xludf.DUMMYFUNCTION("""COMPUTED_VALUE"""),"Fantasy")</f>
        <v>Fantasy</v>
      </c>
      <c r="O204" s="4" t="str">
        <f>IFERROR(__xludf.DUMMYFUNCTION("""COMPUTED_VALUE"""),"")</f>
        <v/>
      </c>
      <c r="P204" s="4" t="str">
        <f>IFERROR(__xludf.DUMMYFUNCTION("""COMPUTED_VALUE"""),"")</f>
        <v/>
      </c>
      <c r="Q204" s="4" t="str">
        <f>IFERROR(__xludf.DUMMYFUNCTION("""COMPUTED_VALUE"""),"")</f>
        <v/>
      </c>
      <c r="R204" s="4" t="str">
        <f>IFERROR(__xludf.DUMMYFUNCTION("""COMPUTED_VALUE"""),"")</f>
        <v/>
      </c>
      <c r="S204" s="4" t="str">
        <f>IFERROR(__xludf.DUMMYFUNCTION("""COMPUTED_VALUE"""),"")</f>
        <v/>
      </c>
    </row>
    <row r="205">
      <c r="A205" s="4" t="s">
        <v>439</v>
      </c>
      <c r="B205" s="4">
        <v>96.0</v>
      </c>
      <c r="C205" s="4">
        <v>3.3592415E7</v>
      </c>
      <c r="D205" s="4" t="s">
        <v>440</v>
      </c>
      <c r="E205" s="4" t="s">
        <v>441</v>
      </c>
      <c r="F205" s="4" t="s">
        <v>12</v>
      </c>
      <c r="G205" s="4" t="s">
        <v>13</v>
      </c>
      <c r="H205" s="4">
        <v>1.3E8</v>
      </c>
      <c r="I205" s="4">
        <v>5.6</v>
      </c>
      <c r="L205" s="4" t="str">
        <f>IFERROR(__xludf.DUMMYFUNCTION("""COMPUTED_VALUE"""),"Action")</f>
        <v>Action</v>
      </c>
      <c r="M205" s="4" t="str">
        <f>IFERROR(__xludf.DUMMYFUNCTION("""COMPUTED_VALUE"""),"Comedy")</f>
        <v>Comedy</v>
      </c>
      <c r="N205" s="4" t="str">
        <f>IFERROR(__xludf.DUMMYFUNCTION("""COMPUTED_VALUE"""),"Fantasy")</f>
        <v>Fantasy</v>
      </c>
      <c r="O205" s="4" t="str">
        <f>IFERROR(__xludf.DUMMYFUNCTION("""COMPUTED_VALUE"""),"")</f>
        <v/>
      </c>
      <c r="P205" s="4" t="str">
        <f>IFERROR(__xludf.DUMMYFUNCTION("""COMPUTED_VALUE"""),"")</f>
        <v/>
      </c>
      <c r="Q205" s="4" t="str">
        <f>IFERROR(__xludf.DUMMYFUNCTION("""COMPUTED_VALUE"""),"")</f>
        <v/>
      </c>
      <c r="R205" s="4" t="str">
        <f>IFERROR(__xludf.DUMMYFUNCTION("""COMPUTED_VALUE"""),"")</f>
        <v/>
      </c>
      <c r="S205" s="4" t="str">
        <f>IFERROR(__xludf.DUMMYFUNCTION("""COMPUTED_VALUE"""),"")</f>
        <v/>
      </c>
    </row>
    <row r="206">
      <c r="A206" s="4" t="s">
        <v>229</v>
      </c>
      <c r="B206" s="4">
        <v>120.0</v>
      </c>
      <c r="C206" s="4">
        <v>0.0</v>
      </c>
      <c r="D206" s="4" t="s">
        <v>230</v>
      </c>
      <c r="E206" s="4" t="s">
        <v>231</v>
      </c>
      <c r="F206" s="4" t="s">
        <v>232</v>
      </c>
      <c r="G206" s="4" t="s">
        <v>233</v>
      </c>
      <c r="H206" s="4">
        <v>0.0</v>
      </c>
      <c r="I206" s="4">
        <v>8.2</v>
      </c>
      <c r="L206" s="4" t="str">
        <f>IFERROR(__xludf.DUMMYFUNCTION("""COMPUTED_VALUE"""),"Action")</f>
        <v>Action</v>
      </c>
      <c r="M206" s="4" t="str">
        <f>IFERROR(__xludf.DUMMYFUNCTION("""COMPUTED_VALUE"""),"Adventure")</f>
        <v>Adventure</v>
      </c>
      <c r="N206" s="4" t="str">
        <f>IFERROR(__xludf.DUMMYFUNCTION("""COMPUTED_VALUE"""),"Drama")</f>
        <v>Drama</v>
      </c>
      <c r="O206" s="4" t="str">
        <f>IFERROR(__xludf.DUMMYFUNCTION("""COMPUTED_VALUE"""),"Horror")</f>
        <v>Horror</v>
      </c>
      <c r="P206" s="4" t="str">
        <f>IFERROR(__xludf.DUMMYFUNCTION("""COMPUTED_VALUE"""),"Sci-Fi")</f>
        <v>Sci-Fi</v>
      </c>
      <c r="Q206" s="4" t="str">
        <f>IFERROR(__xludf.DUMMYFUNCTION("""COMPUTED_VALUE"""),"")</f>
        <v/>
      </c>
      <c r="R206" s="4" t="str">
        <f>IFERROR(__xludf.DUMMYFUNCTION("""COMPUTED_VALUE"""),"")</f>
        <v/>
      </c>
      <c r="S206" s="4" t="str">
        <f>IFERROR(__xludf.DUMMYFUNCTION("""COMPUTED_VALUE"""),"")</f>
        <v/>
      </c>
    </row>
    <row r="207">
      <c r="A207" s="4" t="s">
        <v>14</v>
      </c>
      <c r="B207" s="4">
        <v>143.0</v>
      </c>
      <c r="C207" s="4">
        <v>3.05388685E8</v>
      </c>
      <c r="D207" s="4" t="s">
        <v>15</v>
      </c>
      <c r="E207" s="4" t="s">
        <v>442</v>
      </c>
      <c r="F207" s="4" t="s">
        <v>12</v>
      </c>
      <c r="G207" s="4" t="s">
        <v>13</v>
      </c>
      <c r="H207" s="4">
        <v>1.4E8</v>
      </c>
      <c r="I207" s="4">
        <v>8.1</v>
      </c>
      <c r="L207" s="4" t="str">
        <f>IFERROR(__xludf.DUMMYFUNCTION("""COMPUTED_VALUE"""),"Action")</f>
        <v>Action</v>
      </c>
      <c r="M207" s="4" t="str">
        <f>IFERROR(__xludf.DUMMYFUNCTION("""COMPUTED_VALUE"""),"Adventure")</f>
        <v>Adventure</v>
      </c>
      <c r="N207" s="4" t="str">
        <f>IFERROR(__xludf.DUMMYFUNCTION("""COMPUTED_VALUE"""),"Fantasy")</f>
        <v>Fantasy</v>
      </c>
      <c r="O207" s="4" t="str">
        <f>IFERROR(__xludf.DUMMYFUNCTION("""COMPUTED_VALUE"""),"")</f>
        <v/>
      </c>
      <c r="P207" s="4" t="str">
        <f>IFERROR(__xludf.DUMMYFUNCTION("""COMPUTED_VALUE"""),"")</f>
        <v/>
      </c>
      <c r="Q207" s="4" t="str">
        <f>IFERROR(__xludf.DUMMYFUNCTION("""COMPUTED_VALUE"""),"")</f>
        <v/>
      </c>
      <c r="R207" s="4" t="str">
        <f>IFERROR(__xludf.DUMMYFUNCTION("""COMPUTED_VALUE"""),"")</f>
        <v/>
      </c>
      <c r="S207" s="4" t="str">
        <f>IFERROR(__xludf.DUMMYFUNCTION("""COMPUTED_VALUE"""),"")</f>
        <v/>
      </c>
    </row>
    <row r="208">
      <c r="A208" s="4" t="s">
        <v>430</v>
      </c>
      <c r="B208" s="4">
        <v>0.0</v>
      </c>
      <c r="C208" s="4">
        <v>0.0</v>
      </c>
      <c r="D208" s="4" t="s">
        <v>443</v>
      </c>
      <c r="E208" s="4" t="s">
        <v>444</v>
      </c>
      <c r="F208" s="4" t="s">
        <v>12</v>
      </c>
      <c r="G208" s="4" t="s">
        <v>20</v>
      </c>
      <c r="H208" s="4">
        <v>0.0</v>
      </c>
      <c r="I208" s="4">
        <v>6.4</v>
      </c>
      <c r="L208" s="4" t="str">
        <f>IFERROR(__xludf.DUMMYFUNCTION("""COMPUTED_VALUE"""),"Fantasy")</f>
        <v>Fantasy</v>
      </c>
      <c r="M208" s="4" t="str">
        <f>IFERROR(__xludf.DUMMYFUNCTION("""COMPUTED_VALUE"""),"")</f>
        <v/>
      </c>
      <c r="N208" s="4" t="str">
        <f>IFERROR(__xludf.DUMMYFUNCTION("""COMPUTED_VALUE"""),"")</f>
        <v/>
      </c>
      <c r="O208" s="4" t="str">
        <f>IFERROR(__xludf.DUMMYFUNCTION("""COMPUTED_VALUE"""),"")</f>
        <v/>
      </c>
      <c r="P208" s="4" t="str">
        <f>IFERROR(__xludf.DUMMYFUNCTION("""COMPUTED_VALUE"""),"")</f>
        <v/>
      </c>
      <c r="Q208" s="4" t="str">
        <f>IFERROR(__xludf.DUMMYFUNCTION("""COMPUTED_VALUE"""),"")</f>
        <v/>
      </c>
      <c r="R208" s="4" t="str">
        <f>IFERROR(__xludf.DUMMYFUNCTION("""COMPUTED_VALUE"""),"")</f>
        <v/>
      </c>
      <c r="S208" s="4" t="str">
        <f>IFERROR(__xludf.DUMMYFUNCTION("""COMPUTED_VALUE"""),"")</f>
        <v/>
      </c>
    </row>
    <row r="209">
      <c r="A209" s="4" t="s">
        <v>241</v>
      </c>
      <c r="B209" s="4">
        <v>123.0</v>
      </c>
      <c r="C209" s="4">
        <v>3.37103873E8</v>
      </c>
      <c r="D209" s="4" t="s">
        <v>407</v>
      </c>
      <c r="E209" s="4" t="s">
        <v>445</v>
      </c>
      <c r="F209" s="4" t="s">
        <v>12</v>
      </c>
      <c r="G209" s="4" t="s">
        <v>13</v>
      </c>
      <c r="H209" s="4">
        <v>1.25E8</v>
      </c>
      <c r="I209" s="4">
        <v>6.7</v>
      </c>
      <c r="L209" s="4" t="str">
        <f>IFERROR(__xludf.DUMMYFUNCTION("""COMPUTED_VALUE"""),"Adventure")</f>
        <v>Adventure</v>
      </c>
      <c r="M209" s="4" t="str">
        <f>IFERROR(__xludf.DUMMYFUNCTION("""COMPUTED_VALUE"""),"Sci-Fi")</f>
        <v>Sci-Fi</v>
      </c>
      <c r="N209" s="4" t="str">
        <f>IFERROR(__xludf.DUMMYFUNCTION("""COMPUTED_VALUE"""),"Thriller")</f>
        <v>Thriller</v>
      </c>
      <c r="O209" s="4" t="str">
        <f>IFERROR(__xludf.DUMMYFUNCTION("""COMPUTED_VALUE"""),"")</f>
        <v/>
      </c>
      <c r="P209" s="4" t="str">
        <f>IFERROR(__xludf.DUMMYFUNCTION("""COMPUTED_VALUE"""),"")</f>
        <v/>
      </c>
      <c r="Q209" s="4" t="str">
        <f>IFERROR(__xludf.DUMMYFUNCTION("""COMPUTED_VALUE"""),"")</f>
        <v/>
      </c>
      <c r="R209" s="4" t="str">
        <f>IFERROR(__xludf.DUMMYFUNCTION("""COMPUTED_VALUE"""),"")</f>
        <v/>
      </c>
      <c r="S209" s="4" t="str">
        <f>IFERROR(__xludf.DUMMYFUNCTION("""COMPUTED_VALUE"""),"")</f>
        <v/>
      </c>
    </row>
    <row r="210">
      <c r="A210" s="4" t="s">
        <v>292</v>
      </c>
      <c r="B210" s="4">
        <v>174.0</v>
      </c>
      <c r="C210" s="4">
        <v>2.17536138E8</v>
      </c>
      <c r="D210" s="4" t="s">
        <v>293</v>
      </c>
      <c r="E210" s="4" t="s">
        <v>446</v>
      </c>
      <c r="F210" s="4" t="s">
        <v>12</v>
      </c>
      <c r="G210" s="4" t="s">
        <v>13</v>
      </c>
      <c r="H210" s="4">
        <v>1.25E8</v>
      </c>
      <c r="I210" s="4">
        <v>6.6</v>
      </c>
      <c r="L210" s="4" t="str">
        <f>IFERROR(__xludf.DUMMYFUNCTION("""COMPUTED_VALUE"""),"Mystery")</f>
        <v>Mystery</v>
      </c>
      <c r="M210" s="4" t="str">
        <f>IFERROR(__xludf.DUMMYFUNCTION("""COMPUTED_VALUE"""),"Thriller")</f>
        <v>Thriller</v>
      </c>
      <c r="N210" s="4" t="str">
        <f>IFERROR(__xludf.DUMMYFUNCTION("""COMPUTED_VALUE"""),"")</f>
        <v/>
      </c>
      <c r="O210" s="4" t="str">
        <f>IFERROR(__xludf.DUMMYFUNCTION("""COMPUTED_VALUE"""),"")</f>
        <v/>
      </c>
      <c r="P210" s="4" t="str">
        <f>IFERROR(__xludf.DUMMYFUNCTION("""COMPUTED_VALUE"""),"")</f>
        <v/>
      </c>
      <c r="Q210" s="4" t="str">
        <f>IFERROR(__xludf.DUMMYFUNCTION("""COMPUTED_VALUE"""),"")</f>
        <v/>
      </c>
      <c r="R210" s="4" t="str">
        <f>IFERROR(__xludf.DUMMYFUNCTION("""COMPUTED_VALUE"""),"")</f>
        <v/>
      </c>
      <c r="S210" s="4" t="str">
        <f>IFERROR(__xludf.DUMMYFUNCTION("""COMPUTED_VALUE"""),"")</f>
        <v/>
      </c>
    </row>
    <row r="211">
      <c r="A211" s="4" t="s">
        <v>447</v>
      </c>
      <c r="B211" s="4">
        <v>101.0</v>
      </c>
      <c r="C211" s="4">
        <v>1.31536019E8</v>
      </c>
      <c r="D211" s="4" t="s">
        <v>448</v>
      </c>
      <c r="E211" s="4" t="s">
        <v>449</v>
      </c>
      <c r="F211" s="4" t="s">
        <v>12</v>
      </c>
      <c r="G211" s="4" t="s">
        <v>13</v>
      </c>
      <c r="H211" s="4">
        <v>1.03E8</v>
      </c>
      <c r="I211" s="4">
        <v>6.4</v>
      </c>
      <c r="L211" s="4" t="str">
        <f>IFERROR(__xludf.DUMMYFUNCTION("""COMPUTED_VALUE"""),"Adventure")</f>
        <v>Adventure</v>
      </c>
      <c r="M211" s="4" t="str">
        <f>IFERROR(__xludf.DUMMYFUNCTION("""COMPUTED_VALUE"""),"Animation")</f>
        <v>Animation</v>
      </c>
      <c r="N211" s="4" t="str">
        <f>IFERROR(__xludf.DUMMYFUNCTION("""COMPUTED_VALUE"""),"Comedy")</f>
        <v>Comedy</v>
      </c>
      <c r="O211" s="4" t="str">
        <f>IFERROR(__xludf.DUMMYFUNCTION("""COMPUTED_VALUE"""),"Family")</f>
        <v>Family</v>
      </c>
      <c r="P211" s="4" t="str">
        <f>IFERROR(__xludf.DUMMYFUNCTION("""COMPUTED_VALUE"""),"Musical")</f>
        <v>Musical</v>
      </c>
      <c r="Q211" s="4" t="str">
        <f>IFERROR(__xludf.DUMMYFUNCTION("""COMPUTED_VALUE"""),"")</f>
        <v/>
      </c>
      <c r="R211" s="4" t="str">
        <f>IFERROR(__xludf.DUMMYFUNCTION("""COMPUTED_VALUE"""),"")</f>
        <v/>
      </c>
      <c r="S211" s="4" t="str">
        <f>IFERROR(__xludf.DUMMYFUNCTION("""COMPUTED_VALUE"""),"")</f>
        <v/>
      </c>
    </row>
    <row r="212">
      <c r="A212" s="4" t="s">
        <v>43</v>
      </c>
      <c r="B212" s="4">
        <v>134.0</v>
      </c>
      <c r="C212" s="4">
        <v>2.1494878E8</v>
      </c>
      <c r="D212" s="4" t="s">
        <v>93</v>
      </c>
      <c r="E212" s="4" t="s">
        <v>450</v>
      </c>
      <c r="F212" s="4" t="s">
        <v>12</v>
      </c>
      <c r="G212" s="4" t="s">
        <v>95</v>
      </c>
      <c r="H212" s="4">
        <v>1.1E8</v>
      </c>
      <c r="I212" s="4">
        <v>7.5</v>
      </c>
      <c r="L212" s="4" t="str">
        <f>IFERROR(__xludf.DUMMYFUNCTION("""COMPUTED_VALUE"""),"Action")</f>
        <v>Action</v>
      </c>
      <c r="M212" s="4" t="str">
        <f>IFERROR(__xludf.DUMMYFUNCTION("""COMPUTED_VALUE"""),"Adventure")</f>
        <v>Adventure</v>
      </c>
      <c r="N212" s="4" t="str">
        <f>IFERROR(__xludf.DUMMYFUNCTION("""COMPUTED_VALUE"""),"Fantasy")</f>
        <v>Fantasy</v>
      </c>
      <c r="O212" s="4" t="str">
        <f>IFERROR(__xludf.DUMMYFUNCTION("""COMPUTED_VALUE"""),"Sci-Fi")</f>
        <v>Sci-Fi</v>
      </c>
      <c r="P212" s="4" t="str">
        <f>IFERROR(__xludf.DUMMYFUNCTION("""COMPUTED_VALUE"""),"Thriller")</f>
        <v>Thriller</v>
      </c>
      <c r="Q212" s="4" t="str">
        <f>IFERROR(__xludf.DUMMYFUNCTION("""COMPUTED_VALUE"""),"")</f>
        <v/>
      </c>
      <c r="R212" s="4" t="str">
        <f>IFERROR(__xludf.DUMMYFUNCTION("""COMPUTED_VALUE"""),"")</f>
        <v/>
      </c>
      <c r="S212" s="4" t="str">
        <f>IFERROR(__xludf.DUMMYFUNCTION("""COMPUTED_VALUE"""),"")</f>
        <v/>
      </c>
    </row>
    <row r="213">
      <c r="A213" s="4" t="s">
        <v>138</v>
      </c>
      <c r="B213" s="4">
        <v>132.0</v>
      </c>
      <c r="C213" s="4">
        <v>2.09805005E8</v>
      </c>
      <c r="D213" s="4" t="s">
        <v>116</v>
      </c>
      <c r="E213" s="4" t="s">
        <v>451</v>
      </c>
      <c r="F213" s="4" t="s">
        <v>12</v>
      </c>
      <c r="G213" s="4" t="s">
        <v>13</v>
      </c>
      <c r="H213" s="4">
        <v>1.25E8</v>
      </c>
      <c r="I213" s="4">
        <v>7.3</v>
      </c>
      <c r="L213" s="4" t="str">
        <f>IFERROR(__xludf.DUMMYFUNCTION("""COMPUTED_VALUE"""),"Action")</f>
        <v>Action</v>
      </c>
      <c r="M213" s="4" t="str">
        <f>IFERROR(__xludf.DUMMYFUNCTION("""COMPUTED_VALUE"""),"Crime")</f>
        <v>Crime</v>
      </c>
      <c r="N213" s="4" t="str">
        <f>IFERROR(__xludf.DUMMYFUNCTION("""COMPUTED_VALUE"""),"Thriller")</f>
        <v>Thriller</v>
      </c>
      <c r="O213" s="4" t="str">
        <f>IFERROR(__xludf.DUMMYFUNCTION("""COMPUTED_VALUE"""),"")</f>
        <v/>
      </c>
      <c r="P213" s="4" t="str">
        <f>IFERROR(__xludf.DUMMYFUNCTION("""COMPUTED_VALUE"""),"")</f>
        <v/>
      </c>
      <c r="Q213" s="4" t="str">
        <f>IFERROR(__xludf.DUMMYFUNCTION("""COMPUTED_VALUE"""),"")</f>
        <v/>
      </c>
      <c r="R213" s="4" t="str">
        <f>IFERROR(__xludf.DUMMYFUNCTION("""COMPUTED_VALUE"""),"")</f>
        <v/>
      </c>
      <c r="S213" s="4" t="str">
        <f>IFERROR(__xludf.DUMMYFUNCTION("""COMPUTED_VALUE"""),"")</f>
        <v/>
      </c>
    </row>
    <row r="214">
      <c r="A214" s="4" t="s">
        <v>452</v>
      </c>
      <c r="B214" s="4">
        <v>129.0</v>
      </c>
      <c r="C214" s="4">
        <v>1.86830669E8</v>
      </c>
      <c r="D214" s="4" t="s">
        <v>453</v>
      </c>
      <c r="E214" s="4" t="s">
        <v>454</v>
      </c>
      <c r="F214" s="4" t="s">
        <v>12</v>
      </c>
      <c r="G214" s="4" t="s">
        <v>13</v>
      </c>
      <c r="H214" s="4">
        <v>1.25E8</v>
      </c>
      <c r="I214" s="4">
        <v>7.5</v>
      </c>
      <c r="L214" s="4" t="str">
        <f>IFERROR(__xludf.DUMMYFUNCTION("""COMPUTED_VALUE"""),"Action")</f>
        <v>Action</v>
      </c>
      <c r="M214" s="4" t="str">
        <f>IFERROR(__xludf.DUMMYFUNCTION("""COMPUTED_VALUE"""),"Adventure")</f>
        <v>Adventure</v>
      </c>
      <c r="N214" s="4" t="str">
        <f>IFERROR(__xludf.DUMMYFUNCTION("""COMPUTED_VALUE"""),"Crime")</f>
        <v>Crime</v>
      </c>
      <c r="O214" s="4" t="str">
        <f>IFERROR(__xludf.DUMMYFUNCTION("""COMPUTED_VALUE"""),"Mystery")</f>
        <v>Mystery</v>
      </c>
      <c r="P214" s="4" t="str">
        <f>IFERROR(__xludf.DUMMYFUNCTION("""COMPUTED_VALUE"""),"Thriller")</f>
        <v>Thriller</v>
      </c>
      <c r="Q214" s="4" t="str">
        <f>IFERROR(__xludf.DUMMYFUNCTION("""COMPUTED_VALUE"""),"")</f>
        <v/>
      </c>
      <c r="R214" s="4" t="str">
        <f>IFERROR(__xludf.DUMMYFUNCTION("""COMPUTED_VALUE"""),"")</f>
        <v/>
      </c>
      <c r="S214" s="4" t="str">
        <f>IFERROR(__xludf.DUMMYFUNCTION("""COMPUTED_VALUE"""),"")</f>
        <v/>
      </c>
    </row>
    <row r="215">
      <c r="A215" s="4" t="s">
        <v>387</v>
      </c>
      <c r="B215" s="4">
        <v>106.0</v>
      </c>
      <c r="C215" s="4">
        <v>1.63192114E8</v>
      </c>
      <c r="D215" s="4" t="s">
        <v>15</v>
      </c>
      <c r="E215" s="4" t="s">
        <v>455</v>
      </c>
      <c r="F215" s="4" t="s">
        <v>12</v>
      </c>
      <c r="G215" s="4" t="s">
        <v>13</v>
      </c>
      <c r="H215" s="4">
        <v>1.25E8</v>
      </c>
      <c r="I215" s="4">
        <v>5.8</v>
      </c>
      <c r="L215" s="4" t="str">
        <f>IFERROR(__xludf.DUMMYFUNCTION("""COMPUTED_VALUE"""),"Action")</f>
        <v>Action</v>
      </c>
      <c r="M215" s="4" t="str">
        <f>IFERROR(__xludf.DUMMYFUNCTION("""COMPUTED_VALUE"""),"Adventure")</f>
        <v>Adventure</v>
      </c>
      <c r="N215" s="4" t="str">
        <f>IFERROR(__xludf.DUMMYFUNCTION("""COMPUTED_VALUE"""),"Fantasy")</f>
        <v>Fantasy</v>
      </c>
      <c r="O215" s="4" t="str">
        <f>IFERROR(__xludf.DUMMYFUNCTION("""COMPUTED_VALUE"""),"")</f>
        <v/>
      </c>
      <c r="P215" s="4" t="str">
        <f>IFERROR(__xludf.DUMMYFUNCTION("""COMPUTED_VALUE"""),"")</f>
        <v/>
      </c>
      <c r="Q215" s="4" t="str">
        <f>IFERROR(__xludf.DUMMYFUNCTION("""COMPUTED_VALUE"""),"")</f>
        <v/>
      </c>
      <c r="R215" s="4" t="str">
        <f>IFERROR(__xludf.DUMMYFUNCTION("""COMPUTED_VALUE"""),"")</f>
        <v/>
      </c>
      <c r="S215" s="4" t="str">
        <f>IFERROR(__xludf.DUMMYFUNCTION("""COMPUTED_VALUE"""),"")</f>
        <v/>
      </c>
    </row>
    <row r="216">
      <c r="A216" s="4" t="s">
        <v>456</v>
      </c>
      <c r="B216" s="4">
        <v>113.0</v>
      </c>
      <c r="C216" s="4">
        <v>1.19412921E8</v>
      </c>
      <c r="D216" s="4" t="s">
        <v>222</v>
      </c>
      <c r="E216" s="4" t="s">
        <v>457</v>
      </c>
      <c r="F216" s="4" t="s">
        <v>12</v>
      </c>
      <c r="G216" s="4" t="s">
        <v>13</v>
      </c>
      <c r="H216" s="4">
        <v>6.5E7</v>
      </c>
      <c r="I216" s="4">
        <v>7.5</v>
      </c>
      <c r="L216" s="4" t="str">
        <f>IFERROR(__xludf.DUMMYFUNCTION("""COMPUTED_VALUE"""),"Action")</f>
        <v>Action</v>
      </c>
      <c r="M216" s="4" t="str">
        <f>IFERROR(__xludf.DUMMYFUNCTION("""COMPUTED_VALUE"""),"Sci-Fi")</f>
        <v>Sci-Fi</v>
      </c>
      <c r="N216" s="4" t="str">
        <f>IFERROR(__xludf.DUMMYFUNCTION("""COMPUTED_VALUE"""),"")</f>
        <v/>
      </c>
      <c r="O216" s="4" t="str">
        <f>IFERROR(__xludf.DUMMYFUNCTION("""COMPUTED_VALUE"""),"")</f>
        <v/>
      </c>
      <c r="P216" s="4" t="str">
        <f>IFERROR(__xludf.DUMMYFUNCTION("""COMPUTED_VALUE"""),"")</f>
        <v/>
      </c>
      <c r="Q216" s="4" t="str">
        <f>IFERROR(__xludf.DUMMYFUNCTION("""COMPUTED_VALUE"""),"")</f>
        <v/>
      </c>
      <c r="R216" s="4" t="str">
        <f>IFERROR(__xludf.DUMMYFUNCTION("""COMPUTED_VALUE"""),"")</f>
        <v/>
      </c>
      <c r="S216" s="4" t="str">
        <f>IFERROR(__xludf.DUMMYFUNCTION("""COMPUTED_VALUE"""),"")</f>
        <v/>
      </c>
    </row>
    <row r="217">
      <c r="A217" s="4" t="s">
        <v>458</v>
      </c>
      <c r="B217" s="4">
        <v>102.0</v>
      </c>
      <c r="C217" s="4">
        <v>3.2694788E7</v>
      </c>
      <c r="D217" s="4" t="s">
        <v>459</v>
      </c>
      <c r="E217" s="4" t="s">
        <v>460</v>
      </c>
      <c r="F217" s="4" t="s">
        <v>12</v>
      </c>
      <c r="G217" s="4" t="s">
        <v>13</v>
      </c>
      <c r="H217" s="4">
        <v>8.5E7</v>
      </c>
      <c r="I217" s="4">
        <v>6.6</v>
      </c>
      <c r="L217" s="4" t="str">
        <f>IFERROR(__xludf.DUMMYFUNCTION("""COMPUTED_VALUE"""),"Action")</f>
        <v>Action</v>
      </c>
      <c r="M217" s="4" t="str">
        <f>IFERROR(__xludf.DUMMYFUNCTION("""COMPUTED_VALUE"""),"Adventure")</f>
        <v>Adventure</v>
      </c>
      <c r="N217" s="4" t="str">
        <f>IFERROR(__xludf.DUMMYFUNCTION("""COMPUTED_VALUE"""),"History")</f>
        <v>History</v>
      </c>
      <c r="O217" s="4" t="str">
        <f>IFERROR(__xludf.DUMMYFUNCTION("""COMPUTED_VALUE"""),"")</f>
        <v/>
      </c>
      <c r="P217" s="4" t="str">
        <f>IFERROR(__xludf.DUMMYFUNCTION("""COMPUTED_VALUE"""),"")</f>
        <v/>
      </c>
      <c r="Q217" s="4" t="str">
        <f>IFERROR(__xludf.DUMMYFUNCTION("""COMPUTED_VALUE"""),"")</f>
        <v/>
      </c>
      <c r="R217" s="4" t="str">
        <f>IFERROR(__xludf.DUMMYFUNCTION("""COMPUTED_VALUE"""),"")</f>
        <v/>
      </c>
      <c r="S217" s="4" t="str">
        <f>IFERROR(__xludf.DUMMYFUNCTION("""COMPUTED_VALUE"""),"")</f>
        <v/>
      </c>
    </row>
    <row r="218">
      <c r="A218" s="4" t="s">
        <v>461</v>
      </c>
      <c r="B218" s="4">
        <v>135.0</v>
      </c>
      <c r="C218" s="4">
        <v>1.13165635E8</v>
      </c>
      <c r="D218" s="4" t="s">
        <v>18</v>
      </c>
      <c r="E218" s="4" t="s">
        <v>462</v>
      </c>
      <c r="F218" s="4" t="s">
        <v>12</v>
      </c>
      <c r="G218" s="4" t="s">
        <v>13</v>
      </c>
      <c r="H218" s="4">
        <v>1.25E8</v>
      </c>
      <c r="I218" s="4">
        <v>6.7</v>
      </c>
      <c r="L218" s="4" t="str">
        <f>IFERROR(__xludf.DUMMYFUNCTION("""COMPUTED_VALUE"""),"Action")</f>
        <v>Action</v>
      </c>
      <c r="M218" s="4" t="str">
        <f>IFERROR(__xludf.DUMMYFUNCTION("""COMPUTED_VALUE"""),"Adventure")</f>
        <v>Adventure</v>
      </c>
      <c r="N218" s="4" t="str">
        <f>IFERROR(__xludf.DUMMYFUNCTION("""COMPUTED_VALUE"""),"Thriller")</f>
        <v>Thriller</v>
      </c>
      <c r="O218" s="4" t="str">
        <f>IFERROR(__xludf.DUMMYFUNCTION("""COMPUTED_VALUE"""),"")</f>
        <v/>
      </c>
      <c r="P218" s="4" t="str">
        <f>IFERROR(__xludf.DUMMYFUNCTION("""COMPUTED_VALUE"""),"")</f>
        <v/>
      </c>
      <c r="Q218" s="4" t="str">
        <f>IFERROR(__xludf.DUMMYFUNCTION("""COMPUTED_VALUE"""),"")</f>
        <v/>
      </c>
      <c r="R218" s="4" t="str">
        <f>IFERROR(__xludf.DUMMYFUNCTION("""COMPUTED_VALUE"""),"")</f>
        <v/>
      </c>
      <c r="S218" s="4" t="str">
        <f>IFERROR(__xludf.DUMMYFUNCTION("""COMPUTED_VALUE"""),"")</f>
        <v/>
      </c>
    </row>
    <row r="219">
      <c r="A219" s="4" t="s">
        <v>463</v>
      </c>
      <c r="B219" s="4">
        <v>125.0</v>
      </c>
      <c r="C219" s="4">
        <v>1.07285004E8</v>
      </c>
      <c r="D219" s="4" t="s">
        <v>464</v>
      </c>
      <c r="E219" s="4" t="s">
        <v>465</v>
      </c>
      <c r="F219" s="4" t="s">
        <v>12</v>
      </c>
      <c r="G219" s="4" t="s">
        <v>13</v>
      </c>
      <c r="H219" s="4">
        <v>1.25E8</v>
      </c>
      <c r="I219" s="4">
        <v>3.7</v>
      </c>
      <c r="L219" s="4" t="str">
        <f>IFERROR(__xludf.DUMMYFUNCTION("""COMPUTED_VALUE"""),"Action")</f>
        <v>Action</v>
      </c>
      <c r="M219" s="4" t="str">
        <f>IFERROR(__xludf.DUMMYFUNCTION("""COMPUTED_VALUE"""),"")</f>
        <v/>
      </c>
      <c r="N219" s="4" t="str">
        <f>IFERROR(__xludf.DUMMYFUNCTION("""COMPUTED_VALUE"""),"")</f>
        <v/>
      </c>
      <c r="O219" s="4" t="str">
        <f>IFERROR(__xludf.DUMMYFUNCTION("""COMPUTED_VALUE"""),"")</f>
        <v/>
      </c>
      <c r="P219" s="4" t="str">
        <f>IFERROR(__xludf.DUMMYFUNCTION("""COMPUTED_VALUE"""),"")</f>
        <v/>
      </c>
      <c r="Q219" s="4" t="str">
        <f>IFERROR(__xludf.DUMMYFUNCTION("""COMPUTED_VALUE"""),"")</f>
        <v/>
      </c>
      <c r="R219" s="4" t="str">
        <f>IFERROR(__xludf.DUMMYFUNCTION("""COMPUTED_VALUE"""),"")</f>
        <v/>
      </c>
      <c r="S219" s="4" t="str">
        <f>IFERROR(__xludf.DUMMYFUNCTION("""COMPUTED_VALUE"""),"")</f>
        <v/>
      </c>
    </row>
    <row r="220">
      <c r="A220" s="4" t="s">
        <v>292</v>
      </c>
      <c r="B220" s="4">
        <v>110.0</v>
      </c>
      <c r="C220" s="4">
        <v>2.60031035E8</v>
      </c>
      <c r="D220" s="4" t="s">
        <v>176</v>
      </c>
      <c r="E220" s="4" t="s">
        <v>466</v>
      </c>
      <c r="F220" s="4" t="s">
        <v>12</v>
      </c>
      <c r="G220" s="4" t="s">
        <v>13</v>
      </c>
      <c r="H220" s="4">
        <v>1.23E8</v>
      </c>
      <c r="I220" s="4">
        <v>6.0</v>
      </c>
      <c r="L220" s="4" t="str">
        <f>IFERROR(__xludf.DUMMYFUNCTION("""COMPUTED_VALUE"""),"Comedy")</f>
        <v>Comedy</v>
      </c>
      <c r="M220" s="4" t="str">
        <f>IFERROR(__xludf.DUMMYFUNCTION("""COMPUTED_VALUE"""),"Family")</f>
        <v>Family</v>
      </c>
      <c r="N220" s="4" t="str">
        <f>IFERROR(__xludf.DUMMYFUNCTION("""COMPUTED_VALUE"""),"Fantasy")</f>
        <v>Fantasy</v>
      </c>
      <c r="O220" s="4" t="str">
        <f>IFERROR(__xludf.DUMMYFUNCTION("""COMPUTED_VALUE"""),"")</f>
        <v/>
      </c>
      <c r="P220" s="4" t="str">
        <f>IFERROR(__xludf.DUMMYFUNCTION("""COMPUTED_VALUE"""),"")</f>
        <v/>
      </c>
      <c r="Q220" s="4" t="str">
        <f>IFERROR(__xludf.DUMMYFUNCTION("""COMPUTED_VALUE"""),"")</f>
        <v/>
      </c>
      <c r="R220" s="4" t="str">
        <f>IFERROR(__xludf.DUMMYFUNCTION("""COMPUTED_VALUE"""),"")</f>
        <v/>
      </c>
      <c r="S220" s="4" t="str">
        <f>IFERROR(__xludf.DUMMYFUNCTION("""COMPUTED_VALUE"""),"")</f>
        <v/>
      </c>
    </row>
    <row r="221">
      <c r="A221" s="4" t="s">
        <v>144</v>
      </c>
      <c r="B221" s="4">
        <v>124.0</v>
      </c>
      <c r="C221" s="4">
        <v>1.86739919E8</v>
      </c>
      <c r="D221" s="4" t="s">
        <v>81</v>
      </c>
      <c r="E221" s="4" t="s">
        <v>467</v>
      </c>
      <c r="F221" s="4" t="s">
        <v>12</v>
      </c>
      <c r="G221" s="4" t="s">
        <v>13</v>
      </c>
      <c r="H221" s="4">
        <v>1.25E8</v>
      </c>
      <c r="I221" s="4">
        <v>6.4</v>
      </c>
      <c r="L221" s="4" t="str">
        <f>IFERROR(__xludf.DUMMYFUNCTION("""COMPUTED_VALUE"""),"Action")</f>
        <v>Action</v>
      </c>
      <c r="M221" s="4" t="str">
        <f>IFERROR(__xludf.DUMMYFUNCTION("""COMPUTED_VALUE"""),"Adventure")</f>
        <v>Adventure</v>
      </c>
      <c r="N221" s="4" t="str">
        <f>IFERROR(__xludf.DUMMYFUNCTION("""COMPUTED_VALUE"""),"Sci-Fi")</f>
        <v>Sci-Fi</v>
      </c>
      <c r="O221" s="4" t="str">
        <f>IFERROR(__xludf.DUMMYFUNCTION("""COMPUTED_VALUE"""),"Thriller")</f>
        <v>Thriller</v>
      </c>
      <c r="P221" s="4" t="str">
        <f>IFERROR(__xludf.DUMMYFUNCTION("""COMPUTED_VALUE"""),"")</f>
        <v/>
      </c>
      <c r="Q221" s="4" t="str">
        <f>IFERROR(__xludf.DUMMYFUNCTION("""COMPUTED_VALUE"""),"")</f>
        <v/>
      </c>
      <c r="R221" s="4" t="str">
        <f>IFERROR(__xludf.DUMMYFUNCTION("""COMPUTED_VALUE"""),"")</f>
        <v/>
      </c>
      <c r="S221" s="4" t="str">
        <f>IFERROR(__xludf.DUMMYFUNCTION("""COMPUTED_VALUE"""),"")</f>
        <v/>
      </c>
    </row>
    <row r="222">
      <c r="A222" s="4" t="s">
        <v>468</v>
      </c>
      <c r="B222" s="4">
        <v>123.0</v>
      </c>
      <c r="C222" s="4">
        <v>2.15397307E8</v>
      </c>
      <c r="D222" s="4" t="s">
        <v>18</v>
      </c>
      <c r="E222" s="4" t="s">
        <v>469</v>
      </c>
      <c r="F222" s="4" t="s">
        <v>12</v>
      </c>
      <c r="G222" s="4" t="s">
        <v>13</v>
      </c>
      <c r="H222" s="4">
        <v>1.25E8</v>
      </c>
      <c r="I222" s="4">
        <v>6.1</v>
      </c>
      <c r="L222" s="4" t="str">
        <f>IFERROR(__xludf.DUMMYFUNCTION("""COMPUTED_VALUE"""),"Action")</f>
        <v>Action</v>
      </c>
      <c r="M222" s="4" t="str">
        <f>IFERROR(__xludf.DUMMYFUNCTION("""COMPUTED_VALUE"""),"Adventure")</f>
        <v>Adventure</v>
      </c>
      <c r="N222" s="4" t="str">
        <f>IFERROR(__xludf.DUMMYFUNCTION("""COMPUTED_VALUE"""),"Thriller")</f>
        <v>Thriller</v>
      </c>
      <c r="O222" s="4" t="str">
        <f>IFERROR(__xludf.DUMMYFUNCTION("""COMPUTED_VALUE"""),"")</f>
        <v/>
      </c>
      <c r="P222" s="4" t="str">
        <f>IFERROR(__xludf.DUMMYFUNCTION("""COMPUTED_VALUE"""),"")</f>
        <v/>
      </c>
      <c r="Q222" s="4" t="str">
        <f>IFERROR(__xludf.DUMMYFUNCTION("""COMPUTED_VALUE"""),"")</f>
        <v/>
      </c>
      <c r="R222" s="4" t="str">
        <f>IFERROR(__xludf.DUMMYFUNCTION("""COMPUTED_VALUE"""),"")</f>
        <v/>
      </c>
      <c r="S222" s="4" t="str">
        <f>IFERROR(__xludf.DUMMYFUNCTION("""COMPUTED_VALUE"""),"")</f>
        <v/>
      </c>
    </row>
    <row r="223">
      <c r="A223" s="4" t="s">
        <v>246</v>
      </c>
      <c r="B223" s="4">
        <v>130.0</v>
      </c>
      <c r="C223" s="4">
        <v>1.82618434E8</v>
      </c>
      <c r="D223" s="4" t="s">
        <v>247</v>
      </c>
      <c r="E223" s="4" t="s">
        <v>470</v>
      </c>
      <c r="F223" s="4" t="s">
        <v>12</v>
      </c>
      <c r="G223" s="4" t="s">
        <v>13</v>
      </c>
      <c r="H223" s="4">
        <v>1.4E8</v>
      </c>
      <c r="I223" s="4">
        <v>6.4</v>
      </c>
      <c r="L223" s="4" t="str">
        <f>IFERROR(__xludf.DUMMYFUNCTION("""COMPUTED_VALUE"""),"Action")</f>
        <v>Action</v>
      </c>
      <c r="M223" s="4" t="str">
        <f>IFERROR(__xludf.DUMMYFUNCTION("""COMPUTED_VALUE"""),"Adventure")</f>
        <v>Adventure</v>
      </c>
      <c r="N223" s="4" t="str">
        <f>IFERROR(__xludf.DUMMYFUNCTION("""COMPUTED_VALUE"""),"Drama")</f>
        <v>Drama</v>
      </c>
      <c r="O223" s="4" t="str">
        <f>IFERROR(__xludf.DUMMYFUNCTION("""COMPUTED_VALUE"""),"Thriller")</f>
        <v>Thriller</v>
      </c>
      <c r="P223" s="4" t="str">
        <f>IFERROR(__xludf.DUMMYFUNCTION("""COMPUTED_VALUE"""),"")</f>
        <v/>
      </c>
      <c r="Q223" s="4" t="str">
        <f>IFERROR(__xludf.DUMMYFUNCTION("""COMPUTED_VALUE"""),"")</f>
        <v/>
      </c>
      <c r="R223" s="4" t="str">
        <f>IFERROR(__xludf.DUMMYFUNCTION("""COMPUTED_VALUE"""),"")</f>
        <v/>
      </c>
      <c r="S223" s="4" t="str">
        <f>IFERROR(__xludf.DUMMYFUNCTION("""COMPUTED_VALUE"""),"")</f>
        <v/>
      </c>
    </row>
    <row r="224">
      <c r="A224" s="4" t="s">
        <v>471</v>
      </c>
      <c r="B224" s="4">
        <v>92.0</v>
      </c>
      <c r="C224" s="4">
        <v>1.31920333E8</v>
      </c>
      <c r="D224" s="4" t="s">
        <v>81</v>
      </c>
      <c r="E224" s="4" t="s">
        <v>472</v>
      </c>
      <c r="F224" s="4" t="s">
        <v>12</v>
      </c>
      <c r="G224" s="4" t="s">
        <v>13</v>
      </c>
      <c r="H224" s="4">
        <v>1.3E8</v>
      </c>
      <c r="I224" s="4">
        <v>5.6</v>
      </c>
      <c r="L224" s="4" t="str">
        <f>IFERROR(__xludf.DUMMYFUNCTION("""COMPUTED_VALUE"""),"Action")</f>
        <v>Action</v>
      </c>
      <c r="M224" s="4" t="str">
        <f>IFERROR(__xludf.DUMMYFUNCTION("""COMPUTED_VALUE"""),"Adventure")</f>
        <v>Adventure</v>
      </c>
      <c r="N224" s="4" t="str">
        <f>IFERROR(__xludf.DUMMYFUNCTION("""COMPUTED_VALUE"""),"Sci-Fi")</f>
        <v>Sci-Fi</v>
      </c>
      <c r="O224" s="4" t="str">
        <f>IFERROR(__xludf.DUMMYFUNCTION("""COMPUTED_VALUE"""),"Thriller")</f>
        <v>Thriller</v>
      </c>
      <c r="P224" s="4" t="str">
        <f>IFERROR(__xludf.DUMMYFUNCTION("""COMPUTED_VALUE"""),"")</f>
        <v/>
      </c>
      <c r="Q224" s="4" t="str">
        <f>IFERROR(__xludf.DUMMYFUNCTION("""COMPUTED_VALUE"""),"")</f>
        <v/>
      </c>
      <c r="R224" s="4" t="str">
        <f>IFERROR(__xludf.DUMMYFUNCTION("""COMPUTED_VALUE"""),"")</f>
        <v/>
      </c>
      <c r="S224" s="4" t="str">
        <f>IFERROR(__xludf.DUMMYFUNCTION("""COMPUTED_VALUE"""),"")</f>
        <v/>
      </c>
    </row>
    <row r="225">
      <c r="A225" s="4" t="s">
        <v>367</v>
      </c>
      <c r="B225" s="4">
        <v>127.0</v>
      </c>
      <c r="C225" s="4">
        <v>1.24976634E8</v>
      </c>
      <c r="D225" s="4" t="s">
        <v>473</v>
      </c>
      <c r="E225" s="4" t="s">
        <v>474</v>
      </c>
      <c r="F225" s="4" t="s">
        <v>12</v>
      </c>
      <c r="G225" s="4" t="s">
        <v>13</v>
      </c>
      <c r="H225" s="4">
        <v>1.2E8</v>
      </c>
      <c r="I225" s="4">
        <v>8.0</v>
      </c>
      <c r="L225" s="4" t="str">
        <f>IFERROR(__xludf.DUMMYFUNCTION("""COMPUTED_VALUE"""),"Adventure")</f>
        <v>Adventure</v>
      </c>
      <c r="M225" s="4" t="str">
        <f>IFERROR(__xludf.DUMMYFUNCTION("""COMPUTED_VALUE"""),"Drama")</f>
        <v>Drama</v>
      </c>
      <c r="N225" s="4" t="str">
        <f>IFERROR(__xludf.DUMMYFUNCTION("""COMPUTED_VALUE"""),"Fantasy")</f>
        <v>Fantasy</v>
      </c>
      <c r="O225" s="4" t="str">
        <f>IFERROR(__xludf.DUMMYFUNCTION("""COMPUTED_VALUE"""),"")</f>
        <v/>
      </c>
      <c r="P225" s="4" t="str">
        <f>IFERROR(__xludf.DUMMYFUNCTION("""COMPUTED_VALUE"""),"")</f>
        <v/>
      </c>
      <c r="Q225" s="4" t="str">
        <f>IFERROR(__xludf.DUMMYFUNCTION("""COMPUTED_VALUE"""),"")</f>
        <v/>
      </c>
      <c r="R225" s="4" t="str">
        <f>IFERROR(__xludf.DUMMYFUNCTION("""COMPUTED_VALUE"""),"")</f>
        <v/>
      </c>
      <c r="S225" s="4" t="str">
        <f>IFERROR(__xludf.DUMMYFUNCTION("""COMPUTED_VALUE"""),"")</f>
        <v/>
      </c>
    </row>
    <row r="226">
      <c r="A226" s="4" t="s">
        <v>475</v>
      </c>
      <c r="B226" s="4">
        <v>123.0</v>
      </c>
      <c r="C226" s="4">
        <v>1.15802596E8</v>
      </c>
      <c r="D226" s="4" t="s">
        <v>476</v>
      </c>
      <c r="E226" s="4" t="s">
        <v>477</v>
      </c>
      <c r="F226" s="4" t="s">
        <v>12</v>
      </c>
      <c r="G226" s="4" t="s">
        <v>13</v>
      </c>
      <c r="H226" s="4">
        <v>1.1E8</v>
      </c>
      <c r="I226" s="4">
        <v>5.2</v>
      </c>
      <c r="L226" s="4" t="str">
        <f>IFERROR(__xludf.DUMMYFUNCTION("""COMPUTED_VALUE"""),"Action")</f>
        <v>Action</v>
      </c>
      <c r="M226" s="4" t="str">
        <f>IFERROR(__xludf.DUMMYFUNCTION("""COMPUTED_VALUE"""),"Fantasy")</f>
        <v>Fantasy</v>
      </c>
      <c r="N226" s="4" t="str">
        <f>IFERROR(__xludf.DUMMYFUNCTION("""COMPUTED_VALUE"""),"Thriller")</f>
        <v>Thriller</v>
      </c>
      <c r="O226" s="4" t="str">
        <f>IFERROR(__xludf.DUMMYFUNCTION("""COMPUTED_VALUE"""),"")</f>
        <v/>
      </c>
      <c r="P226" s="4" t="str">
        <f>IFERROR(__xludf.DUMMYFUNCTION("""COMPUTED_VALUE"""),"")</f>
        <v/>
      </c>
      <c r="Q226" s="4" t="str">
        <f>IFERROR(__xludf.DUMMYFUNCTION("""COMPUTED_VALUE"""),"")</f>
        <v/>
      </c>
      <c r="R226" s="4" t="str">
        <f>IFERROR(__xludf.DUMMYFUNCTION("""COMPUTED_VALUE"""),"")</f>
        <v/>
      </c>
      <c r="S226" s="4" t="str">
        <f>IFERROR(__xludf.DUMMYFUNCTION("""COMPUTED_VALUE"""),"")</f>
        <v/>
      </c>
    </row>
    <row r="227">
      <c r="A227" s="4" t="s">
        <v>400</v>
      </c>
      <c r="B227" s="4">
        <v>123.0</v>
      </c>
      <c r="C227" s="4">
        <v>1.08521835E8</v>
      </c>
      <c r="D227" s="4" t="s">
        <v>22</v>
      </c>
      <c r="E227" s="4" t="s">
        <v>478</v>
      </c>
      <c r="F227" s="4" t="s">
        <v>12</v>
      </c>
      <c r="G227" s="4" t="s">
        <v>20</v>
      </c>
      <c r="H227" s="4">
        <v>1.2E8</v>
      </c>
      <c r="I227" s="4">
        <v>7.1</v>
      </c>
      <c r="L227" s="4" t="str">
        <f>IFERROR(__xludf.DUMMYFUNCTION("""COMPUTED_VALUE"""),"Action")</f>
        <v>Action</v>
      </c>
      <c r="M227" s="4" t="str">
        <f>IFERROR(__xludf.DUMMYFUNCTION("""COMPUTED_VALUE"""),"Thriller")</f>
        <v>Thriller</v>
      </c>
      <c r="N227" s="4" t="str">
        <f>IFERROR(__xludf.DUMMYFUNCTION("""COMPUTED_VALUE"""),"")</f>
        <v/>
      </c>
      <c r="O227" s="4" t="str">
        <f>IFERROR(__xludf.DUMMYFUNCTION("""COMPUTED_VALUE"""),"")</f>
        <v/>
      </c>
      <c r="P227" s="4" t="str">
        <f>IFERROR(__xludf.DUMMYFUNCTION("""COMPUTED_VALUE"""),"")</f>
        <v/>
      </c>
      <c r="Q227" s="4" t="str">
        <f>IFERROR(__xludf.DUMMYFUNCTION("""COMPUTED_VALUE"""),"")</f>
        <v/>
      </c>
      <c r="R227" s="4" t="str">
        <f>IFERROR(__xludf.DUMMYFUNCTION("""COMPUTED_VALUE"""),"")</f>
        <v/>
      </c>
      <c r="S227" s="4" t="str">
        <f>IFERROR(__xludf.DUMMYFUNCTION("""COMPUTED_VALUE"""),"")</f>
        <v/>
      </c>
    </row>
    <row r="228">
      <c r="A228" s="4" t="s">
        <v>113</v>
      </c>
      <c r="B228" s="4">
        <v>107.0</v>
      </c>
      <c r="C228" s="4">
        <v>1.0068588E8</v>
      </c>
      <c r="D228" s="4" t="s">
        <v>479</v>
      </c>
      <c r="E228" s="4" t="s">
        <v>480</v>
      </c>
      <c r="F228" s="4" t="s">
        <v>12</v>
      </c>
      <c r="G228" s="4" t="s">
        <v>13</v>
      </c>
      <c r="H228" s="4">
        <v>1.2E8</v>
      </c>
      <c r="I228" s="4">
        <v>4.8</v>
      </c>
      <c r="L228" s="4" t="str">
        <f>IFERROR(__xludf.DUMMYFUNCTION("""COMPUTED_VALUE"""),"Action")</f>
        <v>Action</v>
      </c>
      <c r="M228" s="4" t="str">
        <f>IFERROR(__xludf.DUMMYFUNCTION("""COMPUTED_VALUE"""),"Adventure")</f>
        <v>Adventure</v>
      </c>
      <c r="N228" s="4" t="str">
        <f>IFERROR(__xludf.DUMMYFUNCTION("""COMPUTED_VALUE"""),"Comedy")</f>
        <v>Comedy</v>
      </c>
      <c r="O228" s="4" t="str">
        <f>IFERROR(__xludf.DUMMYFUNCTION("""COMPUTED_VALUE"""),"Crime")</f>
        <v>Crime</v>
      </c>
      <c r="P228" s="4" t="str">
        <f>IFERROR(__xludf.DUMMYFUNCTION("""COMPUTED_VALUE"""),"")</f>
        <v/>
      </c>
      <c r="Q228" s="4" t="str">
        <f>IFERROR(__xludf.DUMMYFUNCTION("""COMPUTED_VALUE"""),"")</f>
        <v/>
      </c>
      <c r="R228" s="4" t="str">
        <f>IFERROR(__xludf.DUMMYFUNCTION("""COMPUTED_VALUE"""),"")</f>
        <v/>
      </c>
      <c r="S228" s="4" t="str">
        <f>IFERROR(__xludf.DUMMYFUNCTION("""COMPUTED_VALUE"""),"")</f>
        <v/>
      </c>
    </row>
    <row r="229">
      <c r="A229" s="4" t="s">
        <v>67</v>
      </c>
      <c r="B229" s="4">
        <v>124.0</v>
      </c>
      <c r="C229" s="4">
        <v>1.26464904E8</v>
      </c>
      <c r="D229" s="4" t="s">
        <v>481</v>
      </c>
      <c r="E229" s="4" t="s">
        <v>482</v>
      </c>
      <c r="F229" s="4" t="s">
        <v>12</v>
      </c>
      <c r="G229" s="4" t="s">
        <v>13</v>
      </c>
      <c r="H229" s="4">
        <v>1.3E8</v>
      </c>
      <c r="I229" s="4">
        <v>7.0</v>
      </c>
      <c r="L229" s="4" t="str">
        <f>IFERROR(__xludf.DUMMYFUNCTION("""COMPUTED_VALUE"""),"Adventure")</f>
        <v>Adventure</v>
      </c>
      <c r="M229" s="4" t="str">
        <f>IFERROR(__xludf.DUMMYFUNCTION("""COMPUTED_VALUE"""),"Mystery")</f>
        <v>Mystery</v>
      </c>
      <c r="N229" s="4" t="str">
        <f>IFERROR(__xludf.DUMMYFUNCTION("""COMPUTED_VALUE"""),"Sci-Fi")</f>
        <v>Sci-Fi</v>
      </c>
      <c r="O229" s="4" t="str">
        <f>IFERROR(__xludf.DUMMYFUNCTION("""COMPUTED_VALUE"""),"")</f>
        <v/>
      </c>
      <c r="P229" s="4" t="str">
        <f>IFERROR(__xludf.DUMMYFUNCTION("""COMPUTED_VALUE"""),"")</f>
        <v/>
      </c>
      <c r="Q229" s="4" t="str">
        <f>IFERROR(__xludf.DUMMYFUNCTION("""COMPUTED_VALUE"""),"")</f>
        <v/>
      </c>
      <c r="R229" s="4" t="str">
        <f>IFERROR(__xludf.DUMMYFUNCTION("""COMPUTED_VALUE"""),"")</f>
        <v/>
      </c>
      <c r="S229" s="4" t="str">
        <f>IFERROR(__xludf.DUMMYFUNCTION("""COMPUTED_VALUE"""),"")</f>
        <v/>
      </c>
    </row>
    <row r="230">
      <c r="A230" s="4" t="s">
        <v>328</v>
      </c>
      <c r="B230" s="4">
        <v>77.0</v>
      </c>
      <c r="C230" s="4">
        <v>6.4736114E7</v>
      </c>
      <c r="D230" s="4" t="s">
        <v>97</v>
      </c>
      <c r="E230" s="4" t="s">
        <v>483</v>
      </c>
      <c r="F230" s="4" t="s">
        <v>12</v>
      </c>
      <c r="G230" s="4" t="s">
        <v>13</v>
      </c>
      <c r="H230" s="4">
        <v>1.2E8</v>
      </c>
      <c r="I230" s="4">
        <v>5.4</v>
      </c>
      <c r="L230" s="4" t="str">
        <f>IFERROR(__xludf.DUMMYFUNCTION("""COMPUTED_VALUE"""),"Adventure")</f>
        <v>Adventure</v>
      </c>
      <c r="M230" s="4" t="str">
        <f>IFERROR(__xludf.DUMMYFUNCTION("""COMPUTED_VALUE"""),"Animation")</f>
        <v>Animation</v>
      </c>
      <c r="N230" s="4" t="str">
        <f>IFERROR(__xludf.DUMMYFUNCTION("""COMPUTED_VALUE"""),"Comedy")</f>
        <v>Comedy</v>
      </c>
      <c r="O230" s="4" t="str">
        <f>IFERROR(__xludf.DUMMYFUNCTION("""COMPUTED_VALUE"""),"Family")</f>
        <v>Family</v>
      </c>
      <c r="P230" s="4" t="str">
        <f>IFERROR(__xludf.DUMMYFUNCTION("""COMPUTED_VALUE"""),"Fantasy")</f>
        <v>Fantasy</v>
      </c>
      <c r="Q230" s="4" t="str">
        <f>IFERROR(__xludf.DUMMYFUNCTION("""COMPUTED_VALUE"""),"")</f>
        <v/>
      </c>
      <c r="R230" s="4" t="str">
        <f>IFERROR(__xludf.DUMMYFUNCTION("""COMPUTED_VALUE"""),"")</f>
        <v/>
      </c>
      <c r="S230" s="4" t="str">
        <f>IFERROR(__xludf.DUMMYFUNCTION("""COMPUTED_VALUE"""),"")</f>
        <v/>
      </c>
    </row>
    <row r="231">
      <c r="A231" s="4" t="s">
        <v>484</v>
      </c>
      <c r="B231" s="4">
        <v>109.0</v>
      </c>
      <c r="C231" s="4">
        <v>9.3050117E7</v>
      </c>
      <c r="D231" s="4" t="s">
        <v>485</v>
      </c>
      <c r="E231" s="4" t="s">
        <v>486</v>
      </c>
      <c r="F231" s="4" t="s">
        <v>12</v>
      </c>
      <c r="G231" s="4" t="s">
        <v>13</v>
      </c>
      <c r="H231" s="4">
        <v>1.15E8</v>
      </c>
      <c r="I231" s="4">
        <v>6.6</v>
      </c>
      <c r="L231" s="4" t="str">
        <f>IFERROR(__xludf.DUMMYFUNCTION("""COMPUTED_VALUE"""),"Action")</f>
        <v>Action</v>
      </c>
      <c r="M231" s="4" t="str">
        <f>IFERROR(__xludf.DUMMYFUNCTION("""COMPUTED_VALUE"""),"Drama")</f>
        <v>Drama</v>
      </c>
      <c r="N231" s="4" t="str">
        <f>IFERROR(__xludf.DUMMYFUNCTION("""COMPUTED_VALUE"""),"Sci-Fi")</f>
        <v>Sci-Fi</v>
      </c>
      <c r="O231" s="4" t="str">
        <f>IFERROR(__xludf.DUMMYFUNCTION("""COMPUTED_VALUE"""),"Thriller")</f>
        <v>Thriller</v>
      </c>
      <c r="P231" s="4" t="str">
        <f>IFERROR(__xludf.DUMMYFUNCTION("""COMPUTED_VALUE"""),"")</f>
        <v/>
      </c>
      <c r="Q231" s="4" t="str">
        <f>IFERROR(__xludf.DUMMYFUNCTION("""COMPUTED_VALUE"""),"")</f>
        <v/>
      </c>
      <c r="R231" s="4" t="str">
        <f>IFERROR(__xludf.DUMMYFUNCTION("""COMPUTED_VALUE"""),"")</f>
        <v/>
      </c>
      <c r="S231" s="4" t="str">
        <f>IFERROR(__xludf.DUMMYFUNCTION("""COMPUTED_VALUE"""),"")</f>
        <v/>
      </c>
    </row>
    <row r="232">
      <c r="A232" s="4" t="s">
        <v>487</v>
      </c>
      <c r="B232" s="4">
        <v>134.0</v>
      </c>
      <c r="C232" s="4">
        <v>5.7637485E7</v>
      </c>
      <c r="D232" s="4" t="s">
        <v>81</v>
      </c>
      <c r="E232" s="4" t="s">
        <v>488</v>
      </c>
      <c r="F232" s="4" t="s">
        <v>12</v>
      </c>
      <c r="G232" s="4" t="s">
        <v>13</v>
      </c>
      <c r="H232" s="4">
        <v>1.05E8</v>
      </c>
      <c r="I232" s="4">
        <v>6.7</v>
      </c>
      <c r="L232" s="4" t="str">
        <f>IFERROR(__xludf.DUMMYFUNCTION("""COMPUTED_VALUE"""),"Action")</f>
        <v>Action</v>
      </c>
      <c r="M232" s="4" t="str">
        <f>IFERROR(__xludf.DUMMYFUNCTION("""COMPUTED_VALUE"""),"Adventure")</f>
        <v>Adventure</v>
      </c>
      <c r="N232" s="4" t="str">
        <f>IFERROR(__xludf.DUMMYFUNCTION("""COMPUTED_VALUE"""),"Sci-Fi")</f>
        <v>Sci-Fi</v>
      </c>
      <c r="O232" s="4" t="str">
        <f>IFERROR(__xludf.DUMMYFUNCTION("""COMPUTED_VALUE"""),"Thriller")</f>
        <v>Thriller</v>
      </c>
      <c r="P232" s="4" t="str">
        <f>IFERROR(__xludf.DUMMYFUNCTION("""COMPUTED_VALUE"""),"")</f>
        <v/>
      </c>
      <c r="Q232" s="4" t="str">
        <f>IFERROR(__xludf.DUMMYFUNCTION("""COMPUTED_VALUE"""),"")</f>
        <v/>
      </c>
      <c r="R232" s="4" t="str">
        <f>IFERROR(__xludf.DUMMYFUNCTION("""COMPUTED_VALUE"""),"")</f>
        <v/>
      </c>
      <c r="S232" s="4" t="str">
        <f>IFERROR(__xludf.DUMMYFUNCTION("""COMPUTED_VALUE"""),"")</f>
        <v/>
      </c>
    </row>
    <row r="233">
      <c r="A233" s="4" t="s">
        <v>489</v>
      </c>
      <c r="B233" s="4">
        <v>117.0</v>
      </c>
      <c r="C233" s="4">
        <v>5.8607007E7</v>
      </c>
      <c r="D233" s="4" t="s">
        <v>490</v>
      </c>
      <c r="E233" s="4" t="s">
        <v>491</v>
      </c>
      <c r="F233" s="4" t="s">
        <v>12</v>
      </c>
      <c r="G233" s="4" t="s">
        <v>13</v>
      </c>
      <c r="H233" s="4">
        <v>1.0E8</v>
      </c>
      <c r="I233" s="4">
        <v>6.2</v>
      </c>
      <c r="L233" s="4" t="str">
        <f>IFERROR(__xludf.DUMMYFUNCTION("""COMPUTED_VALUE"""),"Action")</f>
        <v>Action</v>
      </c>
      <c r="M233" s="4" t="str">
        <f>IFERROR(__xludf.DUMMYFUNCTION("""COMPUTED_VALUE"""),"Crime")</f>
        <v>Crime</v>
      </c>
      <c r="N233" s="4" t="str">
        <f>IFERROR(__xludf.DUMMYFUNCTION("""COMPUTED_VALUE"""),"Sci-Fi")</f>
        <v>Sci-Fi</v>
      </c>
      <c r="O233" s="4" t="str">
        <f>IFERROR(__xludf.DUMMYFUNCTION("""COMPUTED_VALUE"""),"Thriller")</f>
        <v>Thriller</v>
      </c>
      <c r="P233" s="4" t="str">
        <f>IFERROR(__xludf.DUMMYFUNCTION("""COMPUTED_VALUE"""),"")</f>
        <v/>
      </c>
      <c r="Q233" s="4" t="str">
        <f>IFERROR(__xludf.DUMMYFUNCTION("""COMPUTED_VALUE"""),"")</f>
        <v/>
      </c>
      <c r="R233" s="4" t="str">
        <f>IFERROR(__xludf.DUMMYFUNCTION("""COMPUTED_VALUE"""),"")</f>
        <v/>
      </c>
      <c r="S233" s="4" t="str">
        <f>IFERROR(__xludf.DUMMYFUNCTION("""COMPUTED_VALUE"""),"")</f>
        <v/>
      </c>
    </row>
    <row r="234">
      <c r="A234" s="4" t="s">
        <v>149</v>
      </c>
      <c r="B234" s="4">
        <v>135.0</v>
      </c>
      <c r="C234" s="4">
        <v>4.3929341E7</v>
      </c>
      <c r="D234" s="4" t="s">
        <v>492</v>
      </c>
      <c r="E234" s="4" t="s">
        <v>493</v>
      </c>
      <c r="F234" s="4" t="s">
        <v>12</v>
      </c>
      <c r="G234" s="4" t="s">
        <v>13</v>
      </c>
      <c r="H234" s="4">
        <v>1.2E8</v>
      </c>
      <c r="I234" s="4">
        <v>6.1</v>
      </c>
      <c r="L234" s="4" t="str">
        <f>IFERROR(__xludf.DUMMYFUNCTION("""COMPUTED_VALUE"""),"Action")</f>
        <v>Action</v>
      </c>
      <c r="M234" s="4" t="str">
        <f>IFERROR(__xludf.DUMMYFUNCTION("""COMPUTED_VALUE"""),"Family")</f>
        <v>Family</v>
      </c>
      <c r="N234" s="4" t="str">
        <f>IFERROR(__xludf.DUMMYFUNCTION("""COMPUTED_VALUE"""),"Sport")</f>
        <v>Sport</v>
      </c>
      <c r="O234" s="4" t="str">
        <f>IFERROR(__xludf.DUMMYFUNCTION("""COMPUTED_VALUE"""),"")</f>
        <v/>
      </c>
      <c r="P234" s="4" t="str">
        <f>IFERROR(__xludf.DUMMYFUNCTION("""COMPUTED_VALUE"""),"")</f>
        <v/>
      </c>
      <c r="Q234" s="4" t="str">
        <f>IFERROR(__xludf.DUMMYFUNCTION("""COMPUTED_VALUE"""),"")</f>
        <v/>
      </c>
      <c r="R234" s="4" t="str">
        <f>IFERROR(__xludf.DUMMYFUNCTION("""COMPUTED_VALUE"""),"")</f>
        <v/>
      </c>
      <c r="S234" s="4" t="str">
        <f>IFERROR(__xludf.DUMMYFUNCTION("""COMPUTED_VALUE"""),"")</f>
        <v/>
      </c>
    </row>
    <row r="235">
      <c r="A235" s="4" t="s">
        <v>494</v>
      </c>
      <c r="B235" s="4">
        <v>121.0</v>
      </c>
      <c r="C235" s="4">
        <v>3.021262E7</v>
      </c>
      <c r="D235" s="4" t="s">
        <v>495</v>
      </c>
      <c r="E235" s="4" t="s">
        <v>496</v>
      </c>
      <c r="F235" s="4" t="s">
        <v>12</v>
      </c>
      <c r="G235" s="4" t="s">
        <v>13</v>
      </c>
      <c r="H235" s="4">
        <v>1.2E8</v>
      </c>
      <c r="I235" s="4">
        <v>5.3</v>
      </c>
      <c r="L235" s="4" t="str">
        <f>IFERROR(__xludf.DUMMYFUNCTION("""COMPUTED_VALUE"""),"Comedy")</f>
        <v>Comedy</v>
      </c>
      <c r="M235" s="4" t="str">
        <f>IFERROR(__xludf.DUMMYFUNCTION("""COMPUTED_VALUE"""),"Drama")</f>
        <v>Drama</v>
      </c>
      <c r="N235" s="4" t="str">
        <f>IFERROR(__xludf.DUMMYFUNCTION("""COMPUTED_VALUE"""),"Romance")</f>
        <v>Romance</v>
      </c>
      <c r="O235" s="4" t="str">
        <f>IFERROR(__xludf.DUMMYFUNCTION("""COMPUTED_VALUE"""),"")</f>
        <v/>
      </c>
      <c r="P235" s="4" t="str">
        <f>IFERROR(__xludf.DUMMYFUNCTION("""COMPUTED_VALUE"""),"")</f>
        <v/>
      </c>
      <c r="Q235" s="4" t="str">
        <f>IFERROR(__xludf.DUMMYFUNCTION("""COMPUTED_VALUE"""),"")</f>
        <v/>
      </c>
      <c r="R235" s="4" t="str">
        <f>IFERROR(__xludf.DUMMYFUNCTION("""COMPUTED_VALUE"""),"")</f>
        <v/>
      </c>
      <c r="S235" s="4" t="str">
        <f>IFERROR(__xludf.DUMMYFUNCTION("""COMPUTED_VALUE"""),"")</f>
        <v/>
      </c>
    </row>
    <row r="236">
      <c r="A236" s="4" t="s">
        <v>497</v>
      </c>
      <c r="B236" s="4">
        <v>117.0</v>
      </c>
      <c r="C236" s="4">
        <v>7.6418654E7</v>
      </c>
      <c r="D236" s="4" t="s">
        <v>498</v>
      </c>
      <c r="E236" s="4" t="s">
        <v>499</v>
      </c>
      <c r="F236" s="4" t="s">
        <v>12</v>
      </c>
      <c r="G236" s="4" t="s">
        <v>13</v>
      </c>
      <c r="H236" s="4">
        <v>1.17E8</v>
      </c>
      <c r="I236" s="4">
        <v>6.3</v>
      </c>
      <c r="L236" s="4" t="str">
        <f>IFERROR(__xludf.DUMMYFUNCTION("""COMPUTED_VALUE"""),"Action")</f>
        <v>Action</v>
      </c>
      <c r="M236" s="4" t="str">
        <f>IFERROR(__xludf.DUMMYFUNCTION("""COMPUTED_VALUE"""),"Comedy")</f>
        <v>Comedy</v>
      </c>
      <c r="N236" s="4" t="str">
        <f>IFERROR(__xludf.DUMMYFUNCTION("""COMPUTED_VALUE"""),"Romance")</f>
        <v>Romance</v>
      </c>
      <c r="O236" s="4" t="str">
        <f>IFERROR(__xludf.DUMMYFUNCTION("""COMPUTED_VALUE"""),"")</f>
        <v/>
      </c>
      <c r="P236" s="4" t="str">
        <f>IFERROR(__xludf.DUMMYFUNCTION("""COMPUTED_VALUE"""),"")</f>
        <v/>
      </c>
      <c r="Q236" s="4" t="str">
        <f>IFERROR(__xludf.DUMMYFUNCTION("""COMPUTED_VALUE"""),"")</f>
        <v/>
      </c>
      <c r="R236" s="4" t="str">
        <f>IFERROR(__xludf.DUMMYFUNCTION("""COMPUTED_VALUE"""),"")</f>
        <v/>
      </c>
      <c r="S236" s="4" t="str">
        <f>IFERROR(__xludf.DUMMYFUNCTION("""COMPUTED_VALUE"""),"")</f>
        <v/>
      </c>
    </row>
    <row r="237">
      <c r="A237" s="4" t="s">
        <v>104</v>
      </c>
      <c r="B237" s="4">
        <v>124.0</v>
      </c>
      <c r="C237" s="4">
        <v>8.9021735E7</v>
      </c>
      <c r="D237" s="4" t="s">
        <v>500</v>
      </c>
      <c r="E237" s="4" t="s">
        <v>501</v>
      </c>
      <c r="F237" s="4" t="s">
        <v>12</v>
      </c>
      <c r="G237" s="4" t="s">
        <v>13</v>
      </c>
      <c r="H237" s="4">
        <v>1.2E8</v>
      </c>
      <c r="I237" s="4">
        <v>7.0</v>
      </c>
      <c r="L237" s="4" t="str">
        <f>IFERROR(__xludf.DUMMYFUNCTION("""COMPUTED_VALUE"""),"Action")</f>
        <v>Action</v>
      </c>
      <c r="M237" s="4" t="str">
        <f>IFERROR(__xludf.DUMMYFUNCTION("""COMPUTED_VALUE"""),"Adventure")</f>
        <v>Adventure</v>
      </c>
      <c r="N237" s="4" t="str">
        <f>IFERROR(__xludf.DUMMYFUNCTION("""COMPUTED_VALUE"""),"Mystery")</f>
        <v>Mystery</v>
      </c>
      <c r="O237" s="4" t="str">
        <f>IFERROR(__xludf.DUMMYFUNCTION("""COMPUTED_VALUE"""),"Sci-Fi")</f>
        <v>Sci-Fi</v>
      </c>
      <c r="P237" s="4" t="str">
        <f>IFERROR(__xludf.DUMMYFUNCTION("""COMPUTED_VALUE"""),"")</f>
        <v/>
      </c>
      <c r="Q237" s="4" t="str">
        <f>IFERROR(__xludf.DUMMYFUNCTION("""COMPUTED_VALUE"""),"")</f>
        <v/>
      </c>
      <c r="R237" s="4" t="str">
        <f>IFERROR(__xludf.DUMMYFUNCTION("""COMPUTED_VALUE"""),"")</f>
        <v/>
      </c>
      <c r="S237" s="4" t="str">
        <f>IFERROR(__xludf.DUMMYFUNCTION("""COMPUTED_VALUE"""),"")</f>
        <v/>
      </c>
    </row>
    <row r="238">
      <c r="A238" s="4" t="s">
        <v>502</v>
      </c>
      <c r="B238" s="4">
        <v>140.0</v>
      </c>
      <c r="C238" s="4">
        <v>3.80262555E8</v>
      </c>
      <c r="D238" s="4" t="s">
        <v>10</v>
      </c>
      <c r="E238" s="4" t="s">
        <v>503</v>
      </c>
      <c r="F238" s="4" t="s">
        <v>12</v>
      </c>
      <c r="G238" s="4" t="s">
        <v>13</v>
      </c>
      <c r="H238" s="4">
        <v>1.13E8</v>
      </c>
      <c r="I238" s="4">
        <v>7.6</v>
      </c>
      <c r="L238" s="4" t="str">
        <f>IFERROR(__xludf.DUMMYFUNCTION("""COMPUTED_VALUE"""),"Action")</f>
        <v>Action</v>
      </c>
      <c r="M238" s="4" t="str">
        <f>IFERROR(__xludf.DUMMYFUNCTION("""COMPUTED_VALUE"""),"Adventure")</f>
        <v>Adventure</v>
      </c>
      <c r="N238" s="4" t="str">
        <f>IFERROR(__xludf.DUMMYFUNCTION("""COMPUTED_VALUE"""),"Fantasy")</f>
        <v>Fantasy</v>
      </c>
      <c r="O238" s="4" t="str">
        <f>IFERROR(__xludf.DUMMYFUNCTION("""COMPUTED_VALUE"""),"Sci-Fi")</f>
        <v>Sci-Fi</v>
      </c>
      <c r="P238" s="4" t="str">
        <f>IFERROR(__xludf.DUMMYFUNCTION("""COMPUTED_VALUE"""),"")</f>
        <v/>
      </c>
      <c r="Q238" s="4" t="str">
        <f>IFERROR(__xludf.DUMMYFUNCTION("""COMPUTED_VALUE"""),"")</f>
        <v/>
      </c>
      <c r="R238" s="4" t="str">
        <f>IFERROR(__xludf.DUMMYFUNCTION("""COMPUTED_VALUE"""),"")</f>
        <v/>
      </c>
      <c r="S238" s="4" t="str">
        <f>IFERROR(__xludf.DUMMYFUNCTION("""COMPUTED_VALUE"""),"")</f>
        <v/>
      </c>
    </row>
    <row r="239">
      <c r="A239" s="4" t="s">
        <v>502</v>
      </c>
      <c r="B239" s="4">
        <v>142.0</v>
      </c>
      <c r="C239" s="4">
        <v>3.10675583E8</v>
      </c>
      <c r="D239" s="4" t="s">
        <v>10</v>
      </c>
      <c r="E239" s="4" t="s">
        <v>504</v>
      </c>
      <c r="F239" s="4" t="s">
        <v>12</v>
      </c>
      <c r="G239" s="4" t="s">
        <v>13</v>
      </c>
      <c r="H239" s="4">
        <v>1.15E8</v>
      </c>
      <c r="I239" s="4">
        <v>6.7</v>
      </c>
      <c r="L239" s="4" t="str">
        <f>IFERROR(__xludf.DUMMYFUNCTION("""COMPUTED_VALUE"""),"Action")</f>
        <v>Action</v>
      </c>
      <c r="M239" s="4" t="str">
        <f>IFERROR(__xludf.DUMMYFUNCTION("""COMPUTED_VALUE"""),"Adventure")</f>
        <v>Adventure</v>
      </c>
      <c r="N239" s="4" t="str">
        <f>IFERROR(__xludf.DUMMYFUNCTION("""COMPUTED_VALUE"""),"Fantasy")</f>
        <v>Fantasy</v>
      </c>
      <c r="O239" s="4" t="str">
        <f>IFERROR(__xludf.DUMMYFUNCTION("""COMPUTED_VALUE"""),"Sci-Fi")</f>
        <v>Sci-Fi</v>
      </c>
      <c r="P239" s="4" t="str">
        <f>IFERROR(__xludf.DUMMYFUNCTION("""COMPUTED_VALUE"""),"")</f>
        <v/>
      </c>
      <c r="Q239" s="4" t="str">
        <f>IFERROR(__xludf.DUMMYFUNCTION("""COMPUTED_VALUE"""),"")</f>
        <v/>
      </c>
      <c r="R239" s="4" t="str">
        <f>IFERROR(__xludf.DUMMYFUNCTION("""COMPUTED_VALUE"""),"")</f>
        <v/>
      </c>
      <c r="S239" s="4" t="str">
        <f>IFERROR(__xludf.DUMMYFUNCTION("""COMPUTED_VALUE"""),"")</f>
        <v/>
      </c>
    </row>
    <row r="240">
      <c r="A240" s="4" t="s">
        <v>156</v>
      </c>
      <c r="B240" s="4">
        <v>92.0</v>
      </c>
      <c r="C240" s="4">
        <v>2.89907418E8</v>
      </c>
      <c r="D240" s="4" t="s">
        <v>97</v>
      </c>
      <c r="E240" s="4" t="s">
        <v>505</v>
      </c>
      <c r="F240" s="4" t="s">
        <v>12</v>
      </c>
      <c r="G240" s="4" t="s">
        <v>13</v>
      </c>
      <c r="H240" s="4">
        <v>1.15E8</v>
      </c>
      <c r="I240" s="4">
        <v>8.1</v>
      </c>
      <c r="L240" s="4" t="str">
        <f>IFERROR(__xludf.DUMMYFUNCTION("""COMPUTED_VALUE"""),"Adventure")</f>
        <v>Adventure</v>
      </c>
      <c r="M240" s="4" t="str">
        <f>IFERROR(__xludf.DUMMYFUNCTION("""COMPUTED_VALUE"""),"Animation")</f>
        <v>Animation</v>
      </c>
      <c r="N240" s="4" t="str">
        <f>IFERROR(__xludf.DUMMYFUNCTION("""COMPUTED_VALUE"""),"Comedy")</f>
        <v>Comedy</v>
      </c>
      <c r="O240" s="4" t="str">
        <f>IFERROR(__xludf.DUMMYFUNCTION("""COMPUTED_VALUE"""),"Family")</f>
        <v>Family</v>
      </c>
      <c r="P240" s="4" t="str">
        <f>IFERROR(__xludf.DUMMYFUNCTION("""COMPUTED_VALUE"""),"Fantasy")</f>
        <v>Fantasy</v>
      </c>
      <c r="Q240" s="4" t="str">
        <f>IFERROR(__xludf.DUMMYFUNCTION("""COMPUTED_VALUE"""),"")</f>
        <v/>
      </c>
      <c r="R240" s="4" t="str">
        <f>IFERROR(__xludf.DUMMYFUNCTION("""COMPUTED_VALUE"""),"")</f>
        <v/>
      </c>
      <c r="S240" s="4" t="str">
        <f>IFERROR(__xludf.DUMMYFUNCTION("""COMPUTED_VALUE"""),"")</f>
        <v/>
      </c>
    </row>
    <row r="241">
      <c r="A241" s="4" t="s">
        <v>497</v>
      </c>
      <c r="B241" s="4">
        <v>138.0</v>
      </c>
      <c r="C241" s="4">
        <v>1.3255096E8</v>
      </c>
      <c r="D241" s="4" t="s">
        <v>81</v>
      </c>
      <c r="E241" s="4" t="s">
        <v>506</v>
      </c>
      <c r="F241" s="4" t="s">
        <v>12</v>
      </c>
      <c r="G241" s="4" t="s">
        <v>13</v>
      </c>
      <c r="H241" s="4">
        <v>1.2E8</v>
      </c>
      <c r="I241" s="4">
        <v>6.7</v>
      </c>
      <c r="L241" s="4" t="str">
        <f>IFERROR(__xludf.DUMMYFUNCTION("""COMPUTED_VALUE"""),"Action")</f>
        <v>Action</v>
      </c>
      <c r="M241" s="4" t="str">
        <f>IFERROR(__xludf.DUMMYFUNCTION("""COMPUTED_VALUE"""),"Adventure")</f>
        <v>Adventure</v>
      </c>
      <c r="N241" s="4" t="str">
        <f>IFERROR(__xludf.DUMMYFUNCTION("""COMPUTED_VALUE"""),"Sci-Fi")</f>
        <v>Sci-Fi</v>
      </c>
      <c r="O241" s="4" t="str">
        <f>IFERROR(__xludf.DUMMYFUNCTION("""COMPUTED_VALUE"""),"Thriller")</f>
        <v>Thriller</v>
      </c>
      <c r="P241" s="4" t="str">
        <f>IFERROR(__xludf.DUMMYFUNCTION("""COMPUTED_VALUE"""),"")</f>
        <v/>
      </c>
      <c r="Q241" s="4" t="str">
        <f>IFERROR(__xludf.DUMMYFUNCTION("""COMPUTED_VALUE"""),"")</f>
        <v/>
      </c>
      <c r="R241" s="4" t="str">
        <f>IFERROR(__xludf.DUMMYFUNCTION("""COMPUTED_VALUE"""),"")</f>
        <v/>
      </c>
      <c r="S241" s="4" t="str">
        <f>IFERROR(__xludf.DUMMYFUNCTION("""COMPUTED_VALUE"""),"")</f>
        <v/>
      </c>
    </row>
    <row r="242">
      <c r="A242" s="4" t="s">
        <v>502</v>
      </c>
      <c r="B242" s="4">
        <v>136.0</v>
      </c>
      <c r="C242" s="4">
        <v>4.74544677E8</v>
      </c>
      <c r="D242" s="4" t="s">
        <v>10</v>
      </c>
      <c r="E242" s="4" t="s">
        <v>507</v>
      </c>
      <c r="F242" s="4" t="s">
        <v>12</v>
      </c>
      <c r="G242" s="4" t="s">
        <v>13</v>
      </c>
      <c r="H242" s="4">
        <v>1.15E8</v>
      </c>
      <c r="I242" s="4">
        <v>6.5</v>
      </c>
      <c r="L242" s="4" t="str">
        <f>IFERROR(__xludf.DUMMYFUNCTION("""COMPUTED_VALUE"""),"Action")</f>
        <v>Action</v>
      </c>
      <c r="M242" s="4" t="str">
        <f>IFERROR(__xludf.DUMMYFUNCTION("""COMPUTED_VALUE"""),"Adventure")</f>
        <v>Adventure</v>
      </c>
      <c r="N242" s="4" t="str">
        <f>IFERROR(__xludf.DUMMYFUNCTION("""COMPUTED_VALUE"""),"Fantasy")</f>
        <v>Fantasy</v>
      </c>
      <c r="O242" s="4" t="str">
        <f>IFERROR(__xludf.DUMMYFUNCTION("""COMPUTED_VALUE"""),"Sci-Fi")</f>
        <v>Sci-Fi</v>
      </c>
      <c r="P242" s="4" t="str">
        <f>IFERROR(__xludf.DUMMYFUNCTION("""COMPUTED_VALUE"""),"")</f>
        <v/>
      </c>
      <c r="Q242" s="4" t="str">
        <f>IFERROR(__xludf.DUMMYFUNCTION("""COMPUTED_VALUE"""),"")</f>
        <v/>
      </c>
      <c r="R242" s="4" t="str">
        <f>IFERROR(__xludf.DUMMYFUNCTION("""COMPUTED_VALUE"""),"")</f>
        <v/>
      </c>
      <c r="S242" s="4" t="str">
        <f>IFERROR(__xludf.DUMMYFUNCTION("""COMPUTED_VALUE"""),"")</f>
        <v/>
      </c>
    </row>
    <row r="243">
      <c r="A243" s="4" t="s">
        <v>508</v>
      </c>
      <c r="B243" s="4">
        <v>98.0</v>
      </c>
      <c r="C243" s="4">
        <v>1.87165546E8</v>
      </c>
      <c r="D243" s="4" t="s">
        <v>97</v>
      </c>
      <c r="E243" s="4" t="s">
        <v>509</v>
      </c>
      <c r="F243" s="4" t="s">
        <v>12</v>
      </c>
      <c r="G243" s="4" t="s">
        <v>13</v>
      </c>
      <c r="H243" s="4">
        <v>1.35E8</v>
      </c>
      <c r="I243" s="4">
        <v>7.3</v>
      </c>
      <c r="L243" s="4" t="str">
        <f>IFERROR(__xludf.DUMMYFUNCTION("""COMPUTED_VALUE"""),"Adventure")</f>
        <v>Adventure</v>
      </c>
      <c r="M243" s="4" t="str">
        <f>IFERROR(__xludf.DUMMYFUNCTION("""COMPUTED_VALUE"""),"Animation")</f>
        <v>Animation</v>
      </c>
      <c r="N243" s="4" t="str">
        <f>IFERROR(__xludf.DUMMYFUNCTION("""COMPUTED_VALUE"""),"Comedy")</f>
        <v>Comedy</v>
      </c>
      <c r="O243" s="4" t="str">
        <f>IFERROR(__xludf.DUMMYFUNCTION("""COMPUTED_VALUE"""),"Family")</f>
        <v>Family</v>
      </c>
      <c r="P243" s="4" t="str">
        <f>IFERROR(__xludf.DUMMYFUNCTION("""COMPUTED_VALUE"""),"Fantasy")</f>
        <v>Fantasy</v>
      </c>
      <c r="Q243" s="4" t="str">
        <f>IFERROR(__xludf.DUMMYFUNCTION("""COMPUTED_VALUE"""),"")</f>
        <v/>
      </c>
      <c r="R243" s="4" t="str">
        <f>IFERROR(__xludf.DUMMYFUNCTION("""COMPUTED_VALUE"""),"")</f>
        <v/>
      </c>
      <c r="S243" s="4" t="str">
        <f>IFERROR(__xludf.DUMMYFUNCTION("""COMPUTED_VALUE"""),"")</f>
        <v/>
      </c>
    </row>
    <row r="244">
      <c r="A244" s="4" t="s">
        <v>510</v>
      </c>
      <c r="B244" s="4">
        <v>116.0</v>
      </c>
      <c r="C244" s="4">
        <v>0.0</v>
      </c>
      <c r="D244" s="4" t="s">
        <v>272</v>
      </c>
      <c r="E244" s="4" t="s">
        <v>511</v>
      </c>
      <c r="F244" s="4" t="s">
        <v>512</v>
      </c>
      <c r="G244" s="4" t="s">
        <v>513</v>
      </c>
      <c r="H244" s="4">
        <v>7.8E7</v>
      </c>
      <c r="I244" s="4">
        <v>5.1</v>
      </c>
      <c r="L244" s="4" t="str">
        <f>IFERROR(__xludf.DUMMYFUNCTION("""COMPUTED_VALUE"""),"Adventure")</f>
        <v>Adventure</v>
      </c>
      <c r="M244" s="4" t="str">
        <f>IFERROR(__xludf.DUMMYFUNCTION("""COMPUTED_VALUE"""),"Comedy")</f>
        <v>Comedy</v>
      </c>
      <c r="N244" s="4" t="str">
        <f>IFERROR(__xludf.DUMMYFUNCTION("""COMPUTED_VALUE"""),"Family")</f>
        <v>Family</v>
      </c>
      <c r="O244" s="4" t="str">
        <f>IFERROR(__xludf.DUMMYFUNCTION("""COMPUTED_VALUE"""),"Fantasy")</f>
        <v>Fantasy</v>
      </c>
      <c r="P244" s="4" t="str">
        <f>IFERROR(__xludf.DUMMYFUNCTION("""COMPUTED_VALUE"""),"")</f>
        <v/>
      </c>
      <c r="Q244" s="4" t="str">
        <f>IFERROR(__xludf.DUMMYFUNCTION("""COMPUTED_VALUE"""),"")</f>
        <v/>
      </c>
      <c r="R244" s="4" t="str">
        <f>IFERROR(__xludf.DUMMYFUNCTION("""COMPUTED_VALUE"""),"")</f>
        <v/>
      </c>
      <c r="S244" s="4" t="str">
        <f>IFERROR(__xludf.DUMMYFUNCTION("""COMPUTED_VALUE"""),"")</f>
        <v/>
      </c>
    </row>
    <row r="245">
      <c r="A245" s="4" t="s">
        <v>468</v>
      </c>
      <c r="B245" s="4">
        <v>153.0</v>
      </c>
      <c r="C245" s="4">
        <v>4.091183E7</v>
      </c>
      <c r="D245" s="4" t="s">
        <v>514</v>
      </c>
      <c r="E245" s="4" t="s">
        <v>515</v>
      </c>
      <c r="F245" s="4" t="s">
        <v>12</v>
      </c>
      <c r="G245" s="4" t="s">
        <v>13</v>
      </c>
      <c r="H245" s="4">
        <v>1.15E8</v>
      </c>
      <c r="I245" s="4">
        <v>6.0</v>
      </c>
      <c r="L245" s="4" t="str">
        <f>IFERROR(__xludf.DUMMYFUNCTION("""COMPUTED_VALUE"""),"Action")</f>
        <v>Action</v>
      </c>
      <c r="M245" s="4" t="str">
        <f>IFERROR(__xludf.DUMMYFUNCTION("""COMPUTED_VALUE"""),"Drama")</f>
        <v>Drama</v>
      </c>
      <c r="N245" s="4" t="str">
        <f>IFERROR(__xludf.DUMMYFUNCTION("""COMPUTED_VALUE"""),"War")</f>
        <v>War</v>
      </c>
      <c r="O245" s="4" t="str">
        <f>IFERROR(__xludf.DUMMYFUNCTION("""COMPUTED_VALUE"""),"")</f>
        <v/>
      </c>
      <c r="P245" s="4" t="str">
        <f>IFERROR(__xludf.DUMMYFUNCTION("""COMPUTED_VALUE"""),"")</f>
        <v/>
      </c>
      <c r="Q245" s="4" t="str">
        <f>IFERROR(__xludf.DUMMYFUNCTION("""COMPUTED_VALUE"""),"")</f>
        <v/>
      </c>
      <c r="R245" s="4" t="str">
        <f>IFERROR(__xludf.DUMMYFUNCTION("""COMPUTED_VALUE"""),"")</f>
        <v/>
      </c>
      <c r="S245" s="4" t="str">
        <f>IFERROR(__xludf.DUMMYFUNCTION("""COMPUTED_VALUE"""),"")</f>
        <v/>
      </c>
    </row>
    <row r="246">
      <c r="A246" s="4" t="s">
        <v>516</v>
      </c>
      <c r="B246" s="4">
        <v>120.0</v>
      </c>
      <c r="C246" s="4">
        <v>4.795202E7</v>
      </c>
      <c r="D246" s="4" t="s">
        <v>190</v>
      </c>
      <c r="E246" s="4" t="s">
        <v>517</v>
      </c>
      <c r="F246" s="4" t="s">
        <v>12</v>
      </c>
      <c r="G246" s="4" t="s">
        <v>13</v>
      </c>
      <c r="H246" s="4">
        <v>1.15E8</v>
      </c>
      <c r="I246" s="4">
        <v>6.1</v>
      </c>
      <c r="L246" s="4" t="str">
        <f>IFERROR(__xludf.DUMMYFUNCTION("""COMPUTED_VALUE"""),"Action")</f>
        <v>Action</v>
      </c>
      <c r="M246" s="4" t="str">
        <f>IFERROR(__xludf.DUMMYFUNCTION("""COMPUTED_VALUE"""),"Adventure")</f>
        <v>Adventure</v>
      </c>
      <c r="N246" s="4" t="str">
        <f>IFERROR(__xludf.DUMMYFUNCTION("""COMPUTED_VALUE"""),"Drama")</f>
        <v>Drama</v>
      </c>
      <c r="O246" s="4" t="str">
        <f>IFERROR(__xludf.DUMMYFUNCTION("""COMPUTED_VALUE"""),"Fantasy")</f>
        <v>Fantasy</v>
      </c>
      <c r="P246" s="4" t="str">
        <f>IFERROR(__xludf.DUMMYFUNCTION("""COMPUTED_VALUE"""),"")</f>
        <v/>
      </c>
      <c r="Q246" s="4" t="str">
        <f>IFERROR(__xludf.DUMMYFUNCTION("""COMPUTED_VALUE"""),"")</f>
        <v/>
      </c>
      <c r="R246" s="4" t="str">
        <f>IFERROR(__xludf.DUMMYFUNCTION("""COMPUTED_VALUE"""),"")</f>
        <v/>
      </c>
      <c r="S246" s="4" t="str">
        <f>IFERROR(__xludf.DUMMYFUNCTION("""COMPUTED_VALUE"""),"")</f>
        <v/>
      </c>
    </row>
    <row r="247">
      <c r="A247" s="4" t="s">
        <v>303</v>
      </c>
      <c r="B247" s="4">
        <v>101.0</v>
      </c>
      <c r="C247" s="4">
        <v>1.9087124E8</v>
      </c>
      <c r="D247" s="4" t="s">
        <v>173</v>
      </c>
      <c r="E247" s="4" t="s">
        <v>518</v>
      </c>
      <c r="F247" s="4" t="s">
        <v>12</v>
      </c>
      <c r="G247" s="4" t="s">
        <v>13</v>
      </c>
      <c r="H247" s="4">
        <v>1.25E8</v>
      </c>
      <c r="I247" s="4">
        <v>5.9</v>
      </c>
      <c r="L247" s="4" t="str">
        <f>IFERROR(__xludf.DUMMYFUNCTION("""COMPUTED_VALUE"""),"Action")</f>
        <v>Action</v>
      </c>
      <c r="M247" s="4" t="str">
        <f>IFERROR(__xludf.DUMMYFUNCTION("""COMPUTED_VALUE"""),"Adventure")</f>
        <v>Adventure</v>
      </c>
      <c r="N247" s="4" t="str">
        <f>IFERROR(__xludf.DUMMYFUNCTION("""COMPUTED_VALUE"""),"Comedy")</f>
        <v>Comedy</v>
      </c>
      <c r="O247" s="4" t="str">
        <f>IFERROR(__xludf.DUMMYFUNCTION("""COMPUTED_VALUE"""),"Sci-Fi")</f>
        <v>Sci-Fi</v>
      </c>
      <c r="P247" s="4" t="str">
        <f>IFERROR(__xludf.DUMMYFUNCTION("""COMPUTED_VALUE"""),"")</f>
        <v/>
      </c>
      <c r="Q247" s="4" t="str">
        <f>IFERROR(__xludf.DUMMYFUNCTION("""COMPUTED_VALUE"""),"")</f>
        <v/>
      </c>
      <c r="R247" s="4" t="str">
        <f>IFERROR(__xludf.DUMMYFUNCTION("""COMPUTED_VALUE"""),"")</f>
        <v/>
      </c>
      <c r="S247" s="4" t="str">
        <f>IFERROR(__xludf.DUMMYFUNCTION("""COMPUTED_VALUE"""),"")</f>
        <v/>
      </c>
    </row>
    <row r="248">
      <c r="A248" s="4" t="s">
        <v>422</v>
      </c>
      <c r="B248" s="4">
        <v>91.0</v>
      </c>
      <c r="C248" s="4">
        <v>2.74084951E8</v>
      </c>
      <c r="D248" s="4" t="s">
        <v>519</v>
      </c>
      <c r="E248" s="4" t="s">
        <v>520</v>
      </c>
      <c r="F248" s="4" t="s">
        <v>12</v>
      </c>
      <c r="G248" s="4" t="s">
        <v>20</v>
      </c>
      <c r="H248" s="4">
        <v>1.0E8</v>
      </c>
      <c r="I248" s="4">
        <v>7.8</v>
      </c>
      <c r="L248" s="4" t="str">
        <f>IFERROR(__xludf.DUMMYFUNCTION("""COMPUTED_VALUE"""),"Adventure")</f>
        <v>Adventure</v>
      </c>
      <c r="M248" s="4" t="str">
        <f>IFERROR(__xludf.DUMMYFUNCTION("""COMPUTED_VALUE"""),"Drama")</f>
        <v>Drama</v>
      </c>
      <c r="N248" s="4" t="str">
        <f>IFERROR(__xludf.DUMMYFUNCTION("""COMPUTED_VALUE"""),"Sci-Fi")</f>
        <v>Sci-Fi</v>
      </c>
      <c r="O248" s="4" t="str">
        <f>IFERROR(__xludf.DUMMYFUNCTION("""COMPUTED_VALUE"""),"Thriller")</f>
        <v>Thriller</v>
      </c>
      <c r="P248" s="4" t="str">
        <f>IFERROR(__xludf.DUMMYFUNCTION("""COMPUTED_VALUE"""),"")</f>
        <v/>
      </c>
      <c r="Q248" s="4" t="str">
        <f>IFERROR(__xludf.DUMMYFUNCTION("""COMPUTED_VALUE"""),"")</f>
        <v/>
      </c>
      <c r="R248" s="4" t="str">
        <f>IFERROR(__xludf.DUMMYFUNCTION("""COMPUTED_VALUE"""),"")</f>
        <v/>
      </c>
      <c r="S248" s="4" t="str">
        <f>IFERROR(__xludf.DUMMYFUNCTION("""COMPUTED_VALUE"""),"")</f>
        <v/>
      </c>
    </row>
    <row r="249">
      <c r="A249" s="4" t="s">
        <v>521</v>
      </c>
      <c r="B249" s="4">
        <v>108.0</v>
      </c>
      <c r="C249" s="4">
        <v>6.7155742E7</v>
      </c>
      <c r="D249" s="4" t="s">
        <v>18</v>
      </c>
      <c r="E249" s="4" t="s">
        <v>522</v>
      </c>
      <c r="F249" s="4" t="s">
        <v>12</v>
      </c>
      <c r="G249" s="4" t="s">
        <v>13</v>
      </c>
      <c r="H249" s="4">
        <v>1.16E8</v>
      </c>
      <c r="I249" s="4">
        <v>5.8</v>
      </c>
      <c r="L249" s="4" t="str">
        <f>IFERROR(__xludf.DUMMYFUNCTION("""COMPUTED_VALUE"""),"Action")</f>
        <v>Action</v>
      </c>
      <c r="M249" s="4" t="str">
        <f>IFERROR(__xludf.DUMMYFUNCTION("""COMPUTED_VALUE"""),"Adventure")</f>
        <v>Adventure</v>
      </c>
      <c r="N249" s="4" t="str">
        <f>IFERROR(__xludf.DUMMYFUNCTION("""COMPUTED_VALUE"""),"Thriller")</f>
        <v>Thriller</v>
      </c>
      <c r="O249" s="4" t="str">
        <f>IFERROR(__xludf.DUMMYFUNCTION("""COMPUTED_VALUE"""),"")</f>
        <v/>
      </c>
      <c r="P249" s="4" t="str">
        <f>IFERROR(__xludf.DUMMYFUNCTION("""COMPUTED_VALUE"""),"")</f>
        <v/>
      </c>
      <c r="Q249" s="4" t="str">
        <f>IFERROR(__xludf.DUMMYFUNCTION("""COMPUTED_VALUE"""),"")</f>
        <v/>
      </c>
      <c r="R249" s="4" t="str">
        <f>IFERROR(__xludf.DUMMYFUNCTION("""COMPUTED_VALUE"""),"")</f>
        <v/>
      </c>
      <c r="S249" s="4" t="str">
        <f>IFERROR(__xludf.DUMMYFUNCTION("""COMPUTED_VALUE"""),"")</f>
        <v/>
      </c>
    </row>
    <row r="250">
      <c r="A250" s="4" t="s">
        <v>523</v>
      </c>
      <c r="B250" s="4">
        <v>112.0</v>
      </c>
      <c r="C250" s="4">
        <v>8.1638674E7</v>
      </c>
      <c r="D250" s="4" t="s">
        <v>173</v>
      </c>
      <c r="E250" s="4" t="s">
        <v>524</v>
      </c>
      <c r="F250" s="4" t="s">
        <v>12</v>
      </c>
      <c r="G250" s="4" t="s">
        <v>13</v>
      </c>
      <c r="H250" s="4">
        <v>1.35E8</v>
      </c>
      <c r="I250" s="4">
        <v>6.3</v>
      </c>
      <c r="L250" s="4" t="str">
        <f>IFERROR(__xludf.DUMMYFUNCTION("""COMPUTED_VALUE"""),"Action")</f>
        <v>Action</v>
      </c>
      <c r="M250" s="4" t="str">
        <f>IFERROR(__xludf.DUMMYFUNCTION("""COMPUTED_VALUE"""),"Adventure")</f>
        <v>Adventure</v>
      </c>
      <c r="N250" s="4" t="str">
        <f>IFERROR(__xludf.DUMMYFUNCTION("""COMPUTED_VALUE"""),"Comedy")</f>
        <v>Comedy</v>
      </c>
      <c r="O250" s="4" t="str">
        <f>IFERROR(__xludf.DUMMYFUNCTION("""COMPUTED_VALUE"""),"Sci-Fi")</f>
        <v>Sci-Fi</v>
      </c>
      <c r="P250" s="4" t="str">
        <f>IFERROR(__xludf.DUMMYFUNCTION("""COMPUTED_VALUE"""),"")</f>
        <v/>
      </c>
      <c r="Q250" s="4" t="str">
        <f>IFERROR(__xludf.DUMMYFUNCTION("""COMPUTED_VALUE"""),"")</f>
        <v/>
      </c>
      <c r="R250" s="4" t="str">
        <f>IFERROR(__xludf.DUMMYFUNCTION("""COMPUTED_VALUE"""),"")</f>
        <v/>
      </c>
      <c r="S250" s="4" t="str">
        <f>IFERROR(__xludf.DUMMYFUNCTION("""COMPUTED_VALUE"""),"")</f>
        <v/>
      </c>
    </row>
    <row r="251">
      <c r="A251" s="4" t="s">
        <v>525</v>
      </c>
      <c r="B251" s="4">
        <v>100.0</v>
      </c>
      <c r="C251" s="4">
        <v>5.6114221E7</v>
      </c>
      <c r="D251" s="4" t="s">
        <v>28</v>
      </c>
      <c r="E251" s="4" t="s">
        <v>526</v>
      </c>
      <c r="F251" s="4" t="s">
        <v>12</v>
      </c>
      <c r="G251" s="4" t="s">
        <v>13</v>
      </c>
      <c r="H251" s="4">
        <v>1.2E8</v>
      </c>
      <c r="I251" s="4">
        <v>4.3</v>
      </c>
      <c r="L251" s="4" t="str">
        <f>IFERROR(__xludf.DUMMYFUNCTION("""COMPUTED_VALUE"""),"Action")</f>
        <v>Action</v>
      </c>
      <c r="M251" s="4" t="str">
        <f>IFERROR(__xludf.DUMMYFUNCTION("""COMPUTED_VALUE"""),"Adventure")</f>
        <v>Adventure</v>
      </c>
      <c r="N251" s="4" t="str">
        <f>IFERROR(__xludf.DUMMYFUNCTION("""COMPUTED_VALUE"""),"Sci-Fi")</f>
        <v>Sci-Fi</v>
      </c>
      <c r="O251" s="4" t="str">
        <f>IFERROR(__xludf.DUMMYFUNCTION("""COMPUTED_VALUE"""),"")</f>
        <v/>
      </c>
      <c r="P251" s="4" t="str">
        <f>IFERROR(__xludf.DUMMYFUNCTION("""COMPUTED_VALUE"""),"")</f>
        <v/>
      </c>
      <c r="Q251" s="4" t="str">
        <f>IFERROR(__xludf.DUMMYFUNCTION("""COMPUTED_VALUE"""),"")</f>
        <v/>
      </c>
      <c r="R251" s="4" t="str">
        <f>IFERROR(__xludf.DUMMYFUNCTION("""COMPUTED_VALUE"""),"")</f>
        <v/>
      </c>
      <c r="S251" s="4" t="str">
        <f>IFERROR(__xludf.DUMMYFUNCTION("""COMPUTED_VALUE"""),"")</f>
        <v/>
      </c>
    </row>
    <row r="252">
      <c r="A252" s="4" t="s">
        <v>280</v>
      </c>
      <c r="B252" s="4">
        <v>108.0</v>
      </c>
      <c r="C252" s="4">
        <v>2.50863268E8</v>
      </c>
      <c r="D252" s="4" t="s">
        <v>527</v>
      </c>
      <c r="E252" s="4" t="s">
        <v>528</v>
      </c>
      <c r="F252" s="4" t="s">
        <v>12</v>
      </c>
      <c r="G252" s="4" t="s">
        <v>13</v>
      </c>
      <c r="H252" s="4">
        <v>1.1E8</v>
      </c>
      <c r="I252" s="4">
        <v>6.4</v>
      </c>
      <c r="L252" s="4" t="str">
        <f>IFERROR(__xludf.DUMMYFUNCTION("""COMPUTED_VALUE"""),"Action")</f>
        <v>Action</v>
      </c>
      <c r="M252" s="4" t="str">
        <f>IFERROR(__xludf.DUMMYFUNCTION("""COMPUTED_VALUE"""),"Adventure")</f>
        <v>Adventure</v>
      </c>
      <c r="N252" s="4" t="str">
        <f>IFERROR(__xludf.DUMMYFUNCTION("""COMPUTED_VALUE"""),"Comedy")</f>
        <v>Comedy</v>
      </c>
      <c r="O252" s="4" t="str">
        <f>IFERROR(__xludf.DUMMYFUNCTION("""COMPUTED_VALUE"""),"Family")</f>
        <v>Family</v>
      </c>
      <c r="P252" s="4" t="str">
        <f>IFERROR(__xludf.DUMMYFUNCTION("""COMPUTED_VALUE"""),"Fantasy")</f>
        <v>Fantasy</v>
      </c>
      <c r="Q252" s="4" t="str">
        <f>IFERROR(__xludf.DUMMYFUNCTION("""COMPUTED_VALUE"""),"")</f>
        <v/>
      </c>
      <c r="R252" s="4" t="str">
        <f>IFERROR(__xludf.DUMMYFUNCTION("""COMPUTED_VALUE"""),"")</f>
        <v/>
      </c>
      <c r="S252" s="4" t="str">
        <f>IFERROR(__xludf.DUMMYFUNCTION("""COMPUTED_VALUE"""),"")</f>
        <v/>
      </c>
    </row>
    <row r="253">
      <c r="A253" s="4" t="s">
        <v>529</v>
      </c>
      <c r="B253" s="4">
        <v>114.0</v>
      </c>
      <c r="C253" s="4">
        <v>1.55181732E8</v>
      </c>
      <c r="D253" s="4" t="s">
        <v>247</v>
      </c>
      <c r="E253" s="4" t="s">
        <v>530</v>
      </c>
      <c r="F253" s="4" t="s">
        <v>12</v>
      </c>
      <c r="G253" s="4" t="s">
        <v>13</v>
      </c>
      <c r="H253" s="4">
        <v>1.1E8</v>
      </c>
      <c r="I253" s="4">
        <v>6.1</v>
      </c>
      <c r="L253" s="4" t="str">
        <f>IFERROR(__xludf.DUMMYFUNCTION("""COMPUTED_VALUE"""),"Action")</f>
        <v>Action</v>
      </c>
      <c r="M253" s="4" t="str">
        <f>IFERROR(__xludf.DUMMYFUNCTION("""COMPUTED_VALUE"""),"Adventure")</f>
        <v>Adventure</v>
      </c>
      <c r="N253" s="4" t="str">
        <f>IFERROR(__xludf.DUMMYFUNCTION("""COMPUTED_VALUE"""),"Drama")</f>
        <v>Drama</v>
      </c>
      <c r="O253" s="4" t="str">
        <f>IFERROR(__xludf.DUMMYFUNCTION("""COMPUTED_VALUE"""),"Thriller")</f>
        <v>Thriller</v>
      </c>
      <c r="P253" s="4" t="str">
        <f>IFERROR(__xludf.DUMMYFUNCTION("""COMPUTED_VALUE"""),"")</f>
        <v/>
      </c>
      <c r="Q253" s="4" t="str">
        <f>IFERROR(__xludf.DUMMYFUNCTION("""COMPUTED_VALUE"""),"")</f>
        <v/>
      </c>
      <c r="R253" s="4" t="str">
        <f>IFERROR(__xludf.DUMMYFUNCTION("""COMPUTED_VALUE"""),"")</f>
        <v/>
      </c>
      <c r="S253" s="4" t="str">
        <f>IFERROR(__xludf.DUMMYFUNCTION("""COMPUTED_VALUE"""),"")</f>
        <v/>
      </c>
    </row>
    <row r="254">
      <c r="A254" s="4" t="s">
        <v>531</v>
      </c>
      <c r="B254" s="4">
        <v>119.0</v>
      </c>
      <c r="C254" s="4">
        <v>1.25332007E8</v>
      </c>
      <c r="D254" s="4" t="s">
        <v>18</v>
      </c>
      <c r="E254" s="4" t="s">
        <v>532</v>
      </c>
      <c r="F254" s="4" t="s">
        <v>12</v>
      </c>
      <c r="G254" s="4" t="s">
        <v>20</v>
      </c>
      <c r="H254" s="4">
        <v>1.1E8</v>
      </c>
      <c r="I254" s="4">
        <v>6.5</v>
      </c>
      <c r="L254" s="4" t="str">
        <f>IFERROR(__xludf.DUMMYFUNCTION("""COMPUTED_VALUE"""),"Action")</f>
        <v>Action</v>
      </c>
      <c r="M254" s="4" t="str">
        <f>IFERROR(__xludf.DUMMYFUNCTION("""COMPUTED_VALUE"""),"Adventure")</f>
        <v>Adventure</v>
      </c>
      <c r="N254" s="4" t="str">
        <f>IFERROR(__xludf.DUMMYFUNCTION("""COMPUTED_VALUE"""),"Thriller")</f>
        <v>Thriller</v>
      </c>
      <c r="O254" s="4" t="str">
        <f>IFERROR(__xludf.DUMMYFUNCTION("""COMPUTED_VALUE"""),"")</f>
        <v/>
      </c>
      <c r="P254" s="4" t="str">
        <f>IFERROR(__xludf.DUMMYFUNCTION("""COMPUTED_VALUE"""),"")</f>
        <v/>
      </c>
      <c r="Q254" s="4" t="str">
        <f>IFERROR(__xludf.DUMMYFUNCTION("""COMPUTED_VALUE"""),"")</f>
        <v/>
      </c>
      <c r="R254" s="4" t="str">
        <f>IFERROR(__xludf.DUMMYFUNCTION("""COMPUTED_VALUE"""),"")</f>
        <v/>
      </c>
      <c r="S254" s="4" t="str">
        <f>IFERROR(__xludf.DUMMYFUNCTION("""COMPUTED_VALUE"""),"")</f>
        <v/>
      </c>
    </row>
    <row r="255">
      <c r="A255" s="4" t="s">
        <v>144</v>
      </c>
      <c r="B255" s="4">
        <v>142.0</v>
      </c>
      <c r="C255" s="4">
        <v>1.13330342E8</v>
      </c>
      <c r="D255" s="4" t="s">
        <v>352</v>
      </c>
      <c r="E255" s="4" t="s">
        <v>533</v>
      </c>
      <c r="F255" s="4" t="s">
        <v>12</v>
      </c>
      <c r="G255" s="4" t="s">
        <v>13</v>
      </c>
      <c r="H255" s="4">
        <v>1.1E8</v>
      </c>
      <c r="I255" s="4">
        <v>7.1</v>
      </c>
      <c r="L255" s="4" t="str">
        <f>IFERROR(__xludf.DUMMYFUNCTION("""COMPUTED_VALUE"""),"Action")</f>
        <v>Action</v>
      </c>
      <c r="M255" s="4" t="str">
        <f>IFERROR(__xludf.DUMMYFUNCTION("""COMPUTED_VALUE"""),"Drama")</f>
        <v>Drama</v>
      </c>
      <c r="N255" s="4" t="str">
        <f>IFERROR(__xludf.DUMMYFUNCTION("""COMPUTED_VALUE"""),"History")</f>
        <v>History</v>
      </c>
      <c r="O255" s="4" t="str">
        <f>IFERROR(__xludf.DUMMYFUNCTION("""COMPUTED_VALUE"""),"War")</f>
        <v>War</v>
      </c>
      <c r="P255" s="4" t="str">
        <f>IFERROR(__xludf.DUMMYFUNCTION("""COMPUTED_VALUE"""),"")</f>
        <v/>
      </c>
      <c r="Q255" s="4" t="str">
        <f>IFERROR(__xludf.DUMMYFUNCTION("""COMPUTED_VALUE"""),"")</f>
        <v/>
      </c>
      <c r="R255" s="4" t="str">
        <f>IFERROR(__xludf.DUMMYFUNCTION("""COMPUTED_VALUE"""),"")</f>
        <v/>
      </c>
      <c r="S255" s="4" t="str">
        <f>IFERROR(__xludf.DUMMYFUNCTION("""COMPUTED_VALUE"""),"")</f>
        <v/>
      </c>
    </row>
    <row r="256">
      <c r="A256" s="4" t="s">
        <v>534</v>
      </c>
      <c r="B256" s="4">
        <v>125.0</v>
      </c>
      <c r="C256" s="4">
        <v>1.25531634E8</v>
      </c>
      <c r="D256" s="4" t="s">
        <v>535</v>
      </c>
      <c r="E256" s="4" t="s">
        <v>536</v>
      </c>
      <c r="F256" s="4" t="s">
        <v>12</v>
      </c>
      <c r="G256" s="4" t="s">
        <v>13</v>
      </c>
      <c r="H256" s="4">
        <v>1.1E8</v>
      </c>
      <c r="I256" s="4">
        <v>6.4</v>
      </c>
      <c r="L256" s="4" t="str">
        <f>IFERROR(__xludf.DUMMYFUNCTION("""COMPUTED_VALUE"""),"Crime")</f>
        <v>Crime</v>
      </c>
      <c r="M256" s="4" t="str">
        <f>IFERROR(__xludf.DUMMYFUNCTION("""COMPUTED_VALUE"""),"Thriller")</f>
        <v>Thriller</v>
      </c>
      <c r="N256" s="4" t="str">
        <f>IFERROR(__xludf.DUMMYFUNCTION("""COMPUTED_VALUE"""),"")</f>
        <v/>
      </c>
      <c r="O256" s="4" t="str">
        <f>IFERROR(__xludf.DUMMYFUNCTION("""COMPUTED_VALUE"""),"")</f>
        <v/>
      </c>
      <c r="P256" s="4" t="str">
        <f>IFERROR(__xludf.DUMMYFUNCTION("""COMPUTED_VALUE"""),"")</f>
        <v/>
      </c>
      <c r="Q256" s="4" t="str">
        <f>IFERROR(__xludf.DUMMYFUNCTION("""COMPUTED_VALUE"""),"")</f>
        <v/>
      </c>
      <c r="R256" s="4" t="str">
        <f>IFERROR(__xludf.DUMMYFUNCTION("""COMPUTED_VALUE"""),"")</f>
        <v/>
      </c>
      <c r="S256" s="4" t="str">
        <f>IFERROR(__xludf.DUMMYFUNCTION("""COMPUTED_VALUE"""),"")</f>
        <v/>
      </c>
    </row>
    <row r="257">
      <c r="A257" s="4" t="s">
        <v>178</v>
      </c>
      <c r="B257" s="4">
        <v>126.0</v>
      </c>
      <c r="C257" s="4">
        <v>1.86336103E8</v>
      </c>
      <c r="D257" s="4" t="s">
        <v>537</v>
      </c>
      <c r="E257" s="4" t="s">
        <v>538</v>
      </c>
      <c r="F257" s="4" t="s">
        <v>12</v>
      </c>
      <c r="G257" s="4" t="s">
        <v>13</v>
      </c>
      <c r="H257" s="4">
        <v>1.2E8</v>
      </c>
      <c r="I257" s="4">
        <v>6.5</v>
      </c>
      <c r="L257" s="4" t="str">
        <f>IFERROR(__xludf.DUMMYFUNCTION("""COMPUTED_VALUE"""),"Action")</f>
        <v>Action</v>
      </c>
      <c r="M257" s="4" t="str">
        <f>IFERROR(__xludf.DUMMYFUNCTION("""COMPUTED_VALUE"""),"Comedy")</f>
        <v>Comedy</v>
      </c>
      <c r="N257" s="4" t="str">
        <f>IFERROR(__xludf.DUMMYFUNCTION("""COMPUTED_VALUE"""),"Crime")</f>
        <v>Crime</v>
      </c>
      <c r="O257" s="4" t="str">
        <f>IFERROR(__xludf.DUMMYFUNCTION("""COMPUTED_VALUE"""),"Romance")</f>
        <v>Romance</v>
      </c>
      <c r="P257" s="4" t="str">
        <f>IFERROR(__xludf.DUMMYFUNCTION("""COMPUTED_VALUE"""),"Thriller")</f>
        <v>Thriller</v>
      </c>
      <c r="Q257" s="4" t="str">
        <f>IFERROR(__xludf.DUMMYFUNCTION("""COMPUTED_VALUE"""),"")</f>
        <v/>
      </c>
      <c r="R257" s="4" t="str">
        <f>IFERROR(__xludf.DUMMYFUNCTION("""COMPUTED_VALUE"""),"")</f>
        <v/>
      </c>
      <c r="S257" s="4" t="str">
        <f>IFERROR(__xludf.DUMMYFUNCTION("""COMPUTED_VALUE"""),"")</f>
        <v/>
      </c>
    </row>
    <row r="258">
      <c r="A258" s="4" t="s">
        <v>439</v>
      </c>
      <c r="B258" s="4">
        <v>119.0</v>
      </c>
      <c r="C258" s="4">
        <v>1.29995817E8</v>
      </c>
      <c r="D258" s="4" t="s">
        <v>407</v>
      </c>
      <c r="E258" s="4" t="s">
        <v>539</v>
      </c>
      <c r="F258" s="4" t="s">
        <v>12</v>
      </c>
      <c r="G258" s="4" t="s">
        <v>13</v>
      </c>
      <c r="H258" s="4">
        <v>1.1E8</v>
      </c>
      <c r="I258" s="4">
        <v>6.3</v>
      </c>
      <c r="L258" s="4" t="str">
        <f>IFERROR(__xludf.DUMMYFUNCTION("""COMPUTED_VALUE"""),"Adventure")</f>
        <v>Adventure</v>
      </c>
      <c r="M258" s="4" t="str">
        <f>IFERROR(__xludf.DUMMYFUNCTION("""COMPUTED_VALUE"""),"Sci-Fi")</f>
        <v>Sci-Fi</v>
      </c>
      <c r="N258" s="4" t="str">
        <f>IFERROR(__xludf.DUMMYFUNCTION("""COMPUTED_VALUE"""),"Thriller")</f>
        <v>Thriller</v>
      </c>
      <c r="O258" s="4" t="str">
        <f>IFERROR(__xludf.DUMMYFUNCTION("""COMPUTED_VALUE"""),"")</f>
        <v/>
      </c>
      <c r="P258" s="4" t="str">
        <f>IFERROR(__xludf.DUMMYFUNCTION("""COMPUTED_VALUE"""),"")</f>
        <v/>
      </c>
      <c r="Q258" s="4" t="str">
        <f>IFERROR(__xludf.DUMMYFUNCTION("""COMPUTED_VALUE"""),"")</f>
        <v/>
      </c>
      <c r="R258" s="4" t="str">
        <f>IFERROR(__xludf.DUMMYFUNCTION("""COMPUTED_VALUE"""),"")</f>
        <v/>
      </c>
      <c r="S258" s="4" t="str">
        <f>IFERROR(__xludf.DUMMYFUNCTION("""COMPUTED_VALUE"""),"")</f>
        <v/>
      </c>
    </row>
    <row r="259">
      <c r="A259" s="4" t="s">
        <v>164</v>
      </c>
      <c r="B259" s="4">
        <v>170.0</v>
      </c>
      <c r="C259" s="4">
        <v>1.02608827E8</v>
      </c>
      <c r="D259" s="4" t="s">
        <v>540</v>
      </c>
      <c r="E259" s="4" t="s">
        <v>541</v>
      </c>
      <c r="F259" s="4" t="s">
        <v>12</v>
      </c>
      <c r="G259" s="4" t="s">
        <v>13</v>
      </c>
      <c r="H259" s="4">
        <v>1.1E8</v>
      </c>
      <c r="I259" s="4">
        <v>7.5</v>
      </c>
      <c r="L259" s="4" t="str">
        <f>IFERROR(__xludf.DUMMYFUNCTION("""COMPUTED_VALUE"""),"Biography")</f>
        <v>Biography</v>
      </c>
      <c r="M259" s="4" t="str">
        <f>IFERROR(__xludf.DUMMYFUNCTION("""COMPUTED_VALUE"""),"Drama")</f>
        <v>Drama</v>
      </c>
      <c r="N259" s="4" t="str">
        <f>IFERROR(__xludf.DUMMYFUNCTION("""COMPUTED_VALUE"""),"")</f>
        <v/>
      </c>
      <c r="O259" s="4" t="str">
        <f>IFERROR(__xludf.DUMMYFUNCTION("""COMPUTED_VALUE"""),"")</f>
        <v/>
      </c>
      <c r="P259" s="4" t="str">
        <f>IFERROR(__xludf.DUMMYFUNCTION("""COMPUTED_VALUE"""),"")</f>
        <v/>
      </c>
      <c r="Q259" s="4" t="str">
        <f>IFERROR(__xludf.DUMMYFUNCTION("""COMPUTED_VALUE"""),"")</f>
        <v/>
      </c>
      <c r="R259" s="4" t="str">
        <f>IFERROR(__xludf.DUMMYFUNCTION("""COMPUTED_VALUE"""),"")</f>
        <v/>
      </c>
      <c r="S259" s="4" t="str">
        <f>IFERROR(__xludf.DUMMYFUNCTION("""COMPUTED_VALUE"""),"")</f>
        <v/>
      </c>
    </row>
    <row r="260">
      <c r="A260" s="4" t="s">
        <v>159</v>
      </c>
      <c r="B260" s="4">
        <v>85.0</v>
      </c>
      <c r="C260" s="4">
        <v>4.2776259E7</v>
      </c>
      <c r="D260" s="4" t="s">
        <v>272</v>
      </c>
      <c r="E260" s="4" t="s">
        <v>542</v>
      </c>
      <c r="F260" s="4" t="s">
        <v>12</v>
      </c>
      <c r="G260" s="4" t="s">
        <v>13</v>
      </c>
      <c r="H260" s="4">
        <v>1.12E8</v>
      </c>
      <c r="I260" s="4">
        <v>4.9</v>
      </c>
      <c r="L260" s="4" t="str">
        <f>IFERROR(__xludf.DUMMYFUNCTION("""COMPUTED_VALUE"""),"Adventure")</f>
        <v>Adventure</v>
      </c>
      <c r="M260" s="4" t="str">
        <f>IFERROR(__xludf.DUMMYFUNCTION("""COMPUTED_VALUE"""),"Comedy")</f>
        <v>Comedy</v>
      </c>
      <c r="N260" s="4" t="str">
        <f>IFERROR(__xludf.DUMMYFUNCTION("""COMPUTED_VALUE"""),"Family")</f>
        <v>Family</v>
      </c>
      <c r="O260" s="4" t="str">
        <f>IFERROR(__xludf.DUMMYFUNCTION("""COMPUTED_VALUE"""),"Fantasy")</f>
        <v>Fantasy</v>
      </c>
      <c r="P260" s="4" t="str">
        <f>IFERROR(__xludf.DUMMYFUNCTION("""COMPUTED_VALUE"""),"")</f>
        <v/>
      </c>
      <c r="Q260" s="4" t="str">
        <f>IFERROR(__xludf.DUMMYFUNCTION("""COMPUTED_VALUE"""),"")</f>
        <v/>
      </c>
      <c r="R260" s="4" t="str">
        <f>IFERROR(__xludf.DUMMYFUNCTION("""COMPUTED_VALUE"""),"")</f>
        <v/>
      </c>
      <c r="S260" s="4" t="str">
        <f>IFERROR(__xludf.DUMMYFUNCTION("""COMPUTED_VALUE"""),"")</f>
        <v/>
      </c>
    </row>
    <row r="261">
      <c r="A261" s="4" t="s">
        <v>543</v>
      </c>
      <c r="B261" s="4">
        <v>119.0</v>
      </c>
      <c r="C261" s="4">
        <v>9.8780042E7</v>
      </c>
      <c r="D261" s="4" t="s">
        <v>544</v>
      </c>
      <c r="E261" s="4" t="s">
        <v>545</v>
      </c>
      <c r="F261" s="4" t="s">
        <v>12</v>
      </c>
      <c r="G261" s="4" t="s">
        <v>13</v>
      </c>
      <c r="H261" s="4">
        <v>1.2E8</v>
      </c>
      <c r="I261" s="4">
        <v>5.8</v>
      </c>
      <c r="L261" s="4" t="str">
        <f>IFERROR(__xludf.DUMMYFUNCTION("""COMPUTED_VALUE"""),"Action")</f>
        <v>Action</v>
      </c>
      <c r="M261" s="4" t="str">
        <f>IFERROR(__xludf.DUMMYFUNCTION("""COMPUTED_VALUE"""),"Comedy")</f>
        <v>Comedy</v>
      </c>
      <c r="N261" s="4" t="str">
        <f>IFERROR(__xludf.DUMMYFUNCTION("""COMPUTED_VALUE"""),"Crime")</f>
        <v>Crime</v>
      </c>
      <c r="O261" s="4" t="str">
        <f>IFERROR(__xludf.DUMMYFUNCTION("""COMPUTED_VALUE"""),"Sci-Fi")</f>
        <v>Sci-Fi</v>
      </c>
      <c r="P261" s="4" t="str">
        <f>IFERROR(__xludf.DUMMYFUNCTION("""COMPUTED_VALUE"""),"Thriller")</f>
        <v>Thriller</v>
      </c>
      <c r="Q261" s="4" t="str">
        <f>IFERROR(__xludf.DUMMYFUNCTION("""COMPUTED_VALUE"""),"")</f>
        <v/>
      </c>
      <c r="R261" s="4" t="str">
        <f>IFERROR(__xludf.DUMMYFUNCTION("""COMPUTED_VALUE"""),"")</f>
        <v/>
      </c>
      <c r="S261" s="4" t="str">
        <f>IFERROR(__xludf.DUMMYFUNCTION("""COMPUTED_VALUE"""),"")</f>
        <v/>
      </c>
    </row>
    <row r="262">
      <c r="A262" s="4" t="s">
        <v>8351</v>
      </c>
      <c r="B262" s="4">
        <v>60.0</v>
      </c>
      <c r="C262" s="4">
        <v>0.0</v>
      </c>
      <c r="D262" s="4" t="s">
        <v>546</v>
      </c>
      <c r="E262" s="4" t="s">
        <v>547</v>
      </c>
      <c r="F262" s="4" t="s">
        <v>12</v>
      </c>
      <c r="G262" s="4" t="s">
        <v>13</v>
      </c>
      <c r="H262" s="4">
        <v>0.0</v>
      </c>
      <c r="I262" s="4">
        <v>7.6</v>
      </c>
      <c r="L262" s="4" t="str">
        <f>IFERROR(__xludf.DUMMYFUNCTION("""COMPUTED_VALUE"""),"Action")</f>
        <v>Action</v>
      </c>
      <c r="M262" s="4" t="str">
        <f>IFERROR(__xludf.DUMMYFUNCTION("""COMPUTED_VALUE"""),"Adventure")</f>
        <v>Adventure</v>
      </c>
      <c r="N262" s="4" t="str">
        <f>IFERROR(__xludf.DUMMYFUNCTION("""COMPUTED_VALUE"""),"Crime")</f>
        <v>Crime</v>
      </c>
      <c r="O262" s="4" t="str">
        <f>IFERROR(__xludf.DUMMYFUNCTION("""COMPUTED_VALUE"""),"")</f>
        <v/>
      </c>
      <c r="P262" s="4" t="str">
        <f>IFERROR(__xludf.DUMMYFUNCTION("""COMPUTED_VALUE"""),"")</f>
        <v/>
      </c>
      <c r="Q262" s="4" t="str">
        <f>IFERROR(__xludf.DUMMYFUNCTION("""COMPUTED_VALUE"""),"")</f>
        <v/>
      </c>
      <c r="R262" s="4" t="str">
        <f>IFERROR(__xludf.DUMMYFUNCTION("""COMPUTED_VALUE"""),"")</f>
        <v/>
      </c>
      <c r="S262" s="4" t="str">
        <f>IFERROR(__xludf.DUMMYFUNCTION("""COMPUTED_VALUE"""),"")</f>
        <v/>
      </c>
    </row>
    <row r="263">
      <c r="A263" s="4" t="s">
        <v>548</v>
      </c>
      <c r="B263" s="4">
        <v>102.0</v>
      </c>
      <c r="C263" s="4">
        <v>1.06369117E8</v>
      </c>
      <c r="D263" s="4" t="s">
        <v>549</v>
      </c>
      <c r="E263" s="4" t="s">
        <v>550</v>
      </c>
      <c r="F263" s="4" t="s">
        <v>12</v>
      </c>
      <c r="G263" s="4" t="s">
        <v>13</v>
      </c>
      <c r="H263" s="4">
        <v>1.1E8</v>
      </c>
      <c r="I263" s="4">
        <v>6.2</v>
      </c>
      <c r="L263" s="4" t="str">
        <f>IFERROR(__xludf.DUMMYFUNCTION("""COMPUTED_VALUE"""),"Action")</f>
        <v>Action</v>
      </c>
      <c r="M263" s="4" t="str">
        <f>IFERROR(__xludf.DUMMYFUNCTION("""COMPUTED_VALUE"""),"Drama")</f>
        <v>Drama</v>
      </c>
      <c r="N263" s="4" t="str">
        <f>IFERROR(__xludf.DUMMYFUNCTION("""COMPUTED_VALUE"""),"Fantasy")</f>
        <v>Fantasy</v>
      </c>
      <c r="O263" s="4" t="str">
        <f>IFERROR(__xludf.DUMMYFUNCTION("""COMPUTED_VALUE"""),"War")</f>
        <v>War</v>
      </c>
      <c r="P263" s="4" t="str">
        <f>IFERROR(__xludf.DUMMYFUNCTION("""COMPUTED_VALUE"""),"")</f>
        <v/>
      </c>
      <c r="Q263" s="4" t="str">
        <f>IFERROR(__xludf.DUMMYFUNCTION("""COMPUTED_VALUE"""),"")</f>
        <v/>
      </c>
      <c r="R263" s="4" t="str">
        <f>IFERROR(__xludf.DUMMYFUNCTION("""COMPUTED_VALUE"""),"")</f>
        <v/>
      </c>
      <c r="S263" s="4" t="str">
        <f>IFERROR(__xludf.DUMMYFUNCTION("""COMPUTED_VALUE"""),"")</f>
        <v/>
      </c>
    </row>
    <row r="264">
      <c r="A264" s="4" t="s">
        <v>551</v>
      </c>
      <c r="B264" s="4">
        <v>103.0</v>
      </c>
      <c r="C264" s="4">
        <v>1.42614158E8</v>
      </c>
      <c r="D264" s="4" t="s">
        <v>97</v>
      </c>
      <c r="E264" s="4" t="s">
        <v>552</v>
      </c>
      <c r="F264" s="4" t="s">
        <v>12</v>
      </c>
      <c r="G264" s="4" t="s">
        <v>13</v>
      </c>
      <c r="H264" s="4">
        <v>1.1E8</v>
      </c>
      <c r="I264" s="4">
        <v>5.5</v>
      </c>
      <c r="L264" s="4" t="str">
        <f>IFERROR(__xludf.DUMMYFUNCTION("""COMPUTED_VALUE"""),"Adventure")</f>
        <v>Adventure</v>
      </c>
      <c r="M264" s="4" t="str">
        <f>IFERROR(__xludf.DUMMYFUNCTION("""COMPUTED_VALUE"""),"Animation")</f>
        <v>Animation</v>
      </c>
      <c r="N264" s="4" t="str">
        <f>IFERROR(__xludf.DUMMYFUNCTION("""COMPUTED_VALUE"""),"Comedy")</f>
        <v>Comedy</v>
      </c>
      <c r="O264" s="4" t="str">
        <f>IFERROR(__xludf.DUMMYFUNCTION("""COMPUTED_VALUE"""),"Family")</f>
        <v>Family</v>
      </c>
      <c r="P264" s="4" t="str">
        <f>IFERROR(__xludf.DUMMYFUNCTION("""COMPUTED_VALUE"""),"Fantasy")</f>
        <v>Fantasy</v>
      </c>
      <c r="Q264" s="4" t="str">
        <f>IFERROR(__xludf.DUMMYFUNCTION("""COMPUTED_VALUE"""),"")</f>
        <v/>
      </c>
      <c r="R264" s="4" t="str">
        <f>IFERROR(__xludf.DUMMYFUNCTION("""COMPUTED_VALUE"""),"")</f>
        <v/>
      </c>
      <c r="S264" s="4" t="str">
        <f>IFERROR(__xludf.DUMMYFUNCTION("""COMPUTED_VALUE"""),"")</f>
        <v/>
      </c>
    </row>
    <row r="265">
      <c r="A265" s="4" t="s">
        <v>553</v>
      </c>
      <c r="B265" s="4">
        <v>76.0</v>
      </c>
      <c r="C265" s="4">
        <v>5.0026353E7</v>
      </c>
      <c r="D265" s="4" t="s">
        <v>554</v>
      </c>
      <c r="E265" s="4" t="s">
        <v>555</v>
      </c>
      <c r="F265" s="4" t="s">
        <v>12</v>
      </c>
      <c r="G265" s="4" t="s">
        <v>13</v>
      </c>
      <c r="H265" s="4">
        <v>1.1E8</v>
      </c>
      <c r="I265" s="4">
        <v>5.4</v>
      </c>
      <c r="L265" s="4" t="str">
        <f>IFERROR(__xludf.DUMMYFUNCTION("""COMPUTED_VALUE"""),"Animation")</f>
        <v>Animation</v>
      </c>
      <c r="M265" s="4" t="str">
        <f>IFERROR(__xludf.DUMMYFUNCTION("""COMPUTED_VALUE"""),"Comedy")</f>
        <v>Comedy</v>
      </c>
      <c r="N265" s="4" t="str">
        <f>IFERROR(__xludf.DUMMYFUNCTION("""COMPUTED_VALUE"""),"Family")</f>
        <v>Family</v>
      </c>
      <c r="O265" s="4" t="str">
        <f>IFERROR(__xludf.DUMMYFUNCTION("""COMPUTED_VALUE"""),"Music")</f>
        <v>Music</v>
      </c>
      <c r="P265" s="4" t="str">
        <f>IFERROR(__xludf.DUMMYFUNCTION("""COMPUTED_VALUE"""),"Western")</f>
        <v>Western</v>
      </c>
      <c r="Q265" s="4" t="str">
        <f>IFERROR(__xludf.DUMMYFUNCTION("""COMPUTED_VALUE"""),"")</f>
        <v/>
      </c>
      <c r="R265" s="4" t="str">
        <f>IFERROR(__xludf.DUMMYFUNCTION("""COMPUTED_VALUE"""),"")</f>
        <v/>
      </c>
      <c r="S265" s="4" t="str">
        <f>IFERROR(__xludf.DUMMYFUNCTION("""COMPUTED_VALUE"""),"")</f>
        <v/>
      </c>
    </row>
    <row r="266">
      <c r="A266" s="4" t="s">
        <v>439</v>
      </c>
      <c r="B266" s="4">
        <v>120.0</v>
      </c>
      <c r="C266" s="4">
        <v>6.6002193E7</v>
      </c>
      <c r="D266" s="4" t="s">
        <v>556</v>
      </c>
      <c r="E266" s="4" t="s">
        <v>557</v>
      </c>
      <c r="F266" s="4" t="s">
        <v>12</v>
      </c>
      <c r="G266" s="4" t="s">
        <v>13</v>
      </c>
      <c r="H266" s="4">
        <v>1.1E8</v>
      </c>
      <c r="I266" s="4">
        <v>5.8</v>
      </c>
      <c r="L266" s="4" t="str">
        <f>IFERROR(__xludf.DUMMYFUNCTION("""COMPUTED_VALUE"""),"Action")</f>
        <v>Action</v>
      </c>
      <c r="M266" s="4" t="str">
        <f>IFERROR(__xludf.DUMMYFUNCTION("""COMPUTED_VALUE"""),"Adventure")</f>
        <v>Adventure</v>
      </c>
      <c r="N266" s="4" t="str">
        <f>IFERROR(__xludf.DUMMYFUNCTION("""COMPUTED_VALUE"""),"Mystery")</f>
        <v>Mystery</v>
      </c>
      <c r="O266" s="4" t="str">
        <f>IFERROR(__xludf.DUMMYFUNCTION("""COMPUTED_VALUE"""),"Sci-Fi")</f>
        <v>Sci-Fi</v>
      </c>
      <c r="P266" s="4" t="str">
        <f>IFERROR(__xludf.DUMMYFUNCTION("""COMPUTED_VALUE"""),"Thriller")</f>
        <v>Thriller</v>
      </c>
      <c r="Q266" s="4" t="str">
        <f>IFERROR(__xludf.DUMMYFUNCTION("""COMPUTED_VALUE"""),"")</f>
        <v/>
      </c>
      <c r="R266" s="4" t="str">
        <f>IFERROR(__xludf.DUMMYFUNCTION("""COMPUTED_VALUE"""),"")</f>
        <v/>
      </c>
      <c r="S266" s="4" t="str">
        <f>IFERROR(__xludf.DUMMYFUNCTION("""COMPUTED_VALUE"""),"")</f>
        <v/>
      </c>
    </row>
    <row r="267">
      <c r="A267" s="4" t="s">
        <v>280</v>
      </c>
      <c r="B267" s="4">
        <v>127.0</v>
      </c>
      <c r="C267" s="4">
        <v>8.5463309E7</v>
      </c>
      <c r="D267" s="4" t="s">
        <v>558</v>
      </c>
      <c r="E267" s="4" t="s">
        <v>559</v>
      </c>
      <c r="F267" s="4" t="s">
        <v>12</v>
      </c>
      <c r="G267" s="4" t="s">
        <v>13</v>
      </c>
      <c r="H267" s="4">
        <v>1.1E8</v>
      </c>
      <c r="I267" s="4">
        <v>7.1</v>
      </c>
      <c r="L267" s="4" t="str">
        <f>IFERROR(__xludf.DUMMYFUNCTION("""COMPUTED_VALUE"""),"Action")</f>
        <v>Action</v>
      </c>
      <c r="M267" s="4" t="str">
        <f>IFERROR(__xludf.DUMMYFUNCTION("""COMPUTED_VALUE"""),"Drama")</f>
        <v>Drama</v>
      </c>
      <c r="N267" s="4" t="str">
        <f>IFERROR(__xludf.DUMMYFUNCTION("""COMPUTED_VALUE"""),"Sci-Fi")</f>
        <v>Sci-Fi</v>
      </c>
      <c r="O267" s="4" t="str">
        <f>IFERROR(__xludf.DUMMYFUNCTION("""COMPUTED_VALUE"""),"Sport")</f>
        <v>Sport</v>
      </c>
      <c r="P267" s="4" t="str">
        <f>IFERROR(__xludf.DUMMYFUNCTION("""COMPUTED_VALUE"""),"")</f>
        <v/>
      </c>
      <c r="Q267" s="4" t="str">
        <f>IFERROR(__xludf.DUMMYFUNCTION("""COMPUTED_VALUE"""),"")</f>
        <v/>
      </c>
      <c r="R267" s="4" t="str">
        <f>IFERROR(__xludf.DUMMYFUNCTION("""COMPUTED_VALUE"""),"")</f>
        <v/>
      </c>
      <c r="S267" s="4" t="str">
        <f>IFERROR(__xludf.DUMMYFUNCTION("""COMPUTED_VALUE"""),"")</f>
        <v/>
      </c>
    </row>
    <row r="268">
      <c r="A268" s="4" t="s">
        <v>551</v>
      </c>
      <c r="B268" s="4">
        <v>105.0</v>
      </c>
      <c r="C268" s="4">
        <v>7.1017784E7</v>
      </c>
      <c r="D268" s="4" t="s">
        <v>97</v>
      </c>
      <c r="E268" s="4" t="s">
        <v>560</v>
      </c>
      <c r="F268" s="4" t="s">
        <v>12</v>
      </c>
      <c r="G268" s="4" t="s">
        <v>13</v>
      </c>
      <c r="H268" s="4">
        <v>1.05E8</v>
      </c>
      <c r="I268" s="4">
        <v>5.4</v>
      </c>
      <c r="L268" s="4" t="str">
        <f>IFERROR(__xludf.DUMMYFUNCTION("""COMPUTED_VALUE"""),"Adventure")</f>
        <v>Adventure</v>
      </c>
      <c r="M268" s="4" t="str">
        <f>IFERROR(__xludf.DUMMYFUNCTION("""COMPUTED_VALUE"""),"Animation")</f>
        <v>Animation</v>
      </c>
      <c r="N268" s="4" t="str">
        <f>IFERROR(__xludf.DUMMYFUNCTION("""COMPUTED_VALUE"""),"Comedy")</f>
        <v>Comedy</v>
      </c>
      <c r="O268" s="4" t="str">
        <f>IFERROR(__xludf.DUMMYFUNCTION("""COMPUTED_VALUE"""),"Family")</f>
        <v>Family</v>
      </c>
      <c r="P268" s="4" t="str">
        <f>IFERROR(__xludf.DUMMYFUNCTION("""COMPUTED_VALUE"""),"Fantasy")</f>
        <v>Fantasy</v>
      </c>
      <c r="Q268" s="4" t="str">
        <f>IFERROR(__xludf.DUMMYFUNCTION("""COMPUTED_VALUE"""),"")</f>
        <v/>
      </c>
      <c r="R268" s="4" t="str">
        <f>IFERROR(__xludf.DUMMYFUNCTION("""COMPUTED_VALUE"""),"")</f>
        <v/>
      </c>
      <c r="S268" s="4" t="str">
        <f>IFERROR(__xludf.DUMMYFUNCTION("""COMPUTED_VALUE"""),"")</f>
        <v/>
      </c>
    </row>
    <row r="269">
      <c r="A269" s="4" t="s">
        <v>561</v>
      </c>
      <c r="B269" s="4">
        <v>121.0</v>
      </c>
      <c r="C269" s="4">
        <v>4.8068396E7</v>
      </c>
      <c r="D269" s="4" t="s">
        <v>562</v>
      </c>
      <c r="E269" s="4" t="s">
        <v>563</v>
      </c>
      <c r="F269" s="4" t="s">
        <v>12</v>
      </c>
      <c r="G269" s="4" t="s">
        <v>13</v>
      </c>
      <c r="H269" s="4">
        <v>1.6E8</v>
      </c>
      <c r="I269" s="4">
        <v>3.7</v>
      </c>
      <c r="L269" s="4" t="str">
        <f>IFERROR(__xludf.DUMMYFUNCTION("""COMPUTED_VALUE"""),"Action")</f>
        <v>Action</v>
      </c>
      <c r="M269" s="4" t="str">
        <f>IFERROR(__xludf.DUMMYFUNCTION("""COMPUTED_VALUE"""),"Crime")</f>
        <v>Crime</v>
      </c>
      <c r="N269" s="4" t="str">
        <f>IFERROR(__xludf.DUMMYFUNCTION("""COMPUTED_VALUE"""),"Romance")</f>
        <v>Romance</v>
      </c>
      <c r="O269" s="4" t="str">
        <f>IFERROR(__xludf.DUMMYFUNCTION("""COMPUTED_VALUE"""),"Thriller")</f>
        <v>Thriller</v>
      </c>
      <c r="P269" s="4" t="str">
        <f>IFERROR(__xludf.DUMMYFUNCTION("""COMPUTED_VALUE"""),"")</f>
        <v/>
      </c>
      <c r="Q269" s="4" t="str">
        <f>IFERROR(__xludf.DUMMYFUNCTION("""COMPUTED_VALUE"""),"")</f>
        <v/>
      </c>
      <c r="R269" s="4" t="str">
        <f>IFERROR(__xludf.DUMMYFUNCTION("""COMPUTED_VALUE"""),"")</f>
        <v/>
      </c>
      <c r="S269" s="4" t="str">
        <f>IFERROR(__xludf.DUMMYFUNCTION("""COMPUTED_VALUE"""),"")</f>
        <v/>
      </c>
    </row>
    <row r="270">
      <c r="A270" s="4" t="s">
        <v>282</v>
      </c>
      <c r="B270" s="4">
        <v>114.0</v>
      </c>
      <c r="C270" s="4">
        <v>6.1656849E7</v>
      </c>
      <c r="D270" s="4" t="s">
        <v>222</v>
      </c>
      <c r="E270" s="4" t="s">
        <v>564</v>
      </c>
      <c r="F270" s="4" t="s">
        <v>12</v>
      </c>
      <c r="G270" s="4" t="s">
        <v>13</v>
      </c>
      <c r="H270" s="4">
        <v>1.1E8</v>
      </c>
      <c r="I270" s="4">
        <v>6.7</v>
      </c>
      <c r="L270" s="4" t="str">
        <f>IFERROR(__xludf.DUMMYFUNCTION("""COMPUTED_VALUE"""),"Action")</f>
        <v>Action</v>
      </c>
      <c r="M270" s="4" t="str">
        <f>IFERROR(__xludf.DUMMYFUNCTION("""COMPUTED_VALUE"""),"Sci-Fi")</f>
        <v>Sci-Fi</v>
      </c>
      <c r="N270" s="4" t="str">
        <f>IFERROR(__xludf.DUMMYFUNCTION("""COMPUTED_VALUE"""),"")</f>
        <v/>
      </c>
      <c r="O270" s="4" t="str">
        <f>IFERROR(__xludf.DUMMYFUNCTION("""COMPUTED_VALUE"""),"")</f>
        <v/>
      </c>
      <c r="P270" s="4" t="str">
        <f>IFERROR(__xludf.DUMMYFUNCTION("""COMPUTED_VALUE"""),"")</f>
        <v/>
      </c>
      <c r="Q270" s="4" t="str">
        <f>IFERROR(__xludf.DUMMYFUNCTION("""COMPUTED_VALUE"""),"")</f>
        <v/>
      </c>
      <c r="R270" s="4" t="str">
        <f>IFERROR(__xludf.DUMMYFUNCTION("""COMPUTED_VALUE"""),"")</f>
        <v/>
      </c>
      <c r="S270" s="4" t="str">
        <f>IFERROR(__xludf.DUMMYFUNCTION("""COMPUTED_VALUE"""),"")</f>
        <v/>
      </c>
    </row>
    <row r="271">
      <c r="A271" s="4" t="s">
        <v>565</v>
      </c>
      <c r="B271" s="4">
        <v>129.0</v>
      </c>
      <c r="C271" s="4">
        <v>1.34520804E8</v>
      </c>
      <c r="D271" s="4" t="s">
        <v>18</v>
      </c>
      <c r="E271" s="4" t="s">
        <v>566</v>
      </c>
      <c r="F271" s="4" t="s">
        <v>12</v>
      </c>
      <c r="G271" s="4" t="s">
        <v>13</v>
      </c>
      <c r="H271" s="4">
        <v>1.1E8</v>
      </c>
      <c r="I271" s="4">
        <v>7.2</v>
      </c>
      <c r="L271" s="4" t="str">
        <f>IFERROR(__xludf.DUMMYFUNCTION("""COMPUTED_VALUE"""),"Action")</f>
        <v>Action</v>
      </c>
      <c r="M271" s="4" t="str">
        <f>IFERROR(__xludf.DUMMYFUNCTION("""COMPUTED_VALUE"""),"Adventure")</f>
        <v>Adventure</v>
      </c>
      <c r="N271" s="4" t="str">
        <f>IFERROR(__xludf.DUMMYFUNCTION("""COMPUTED_VALUE"""),"Thriller")</f>
        <v>Thriller</v>
      </c>
      <c r="O271" s="4" t="str">
        <f>IFERROR(__xludf.DUMMYFUNCTION("""COMPUTED_VALUE"""),"")</f>
        <v/>
      </c>
      <c r="P271" s="4" t="str">
        <f>IFERROR(__xludf.DUMMYFUNCTION("""COMPUTED_VALUE"""),"")</f>
        <v/>
      </c>
      <c r="Q271" s="4" t="str">
        <f>IFERROR(__xludf.DUMMYFUNCTION("""COMPUTED_VALUE"""),"")</f>
        <v/>
      </c>
      <c r="R271" s="4" t="str">
        <f>IFERROR(__xludf.DUMMYFUNCTION("""COMPUTED_VALUE"""),"")</f>
        <v/>
      </c>
      <c r="S271" s="4" t="str">
        <f>IFERROR(__xludf.DUMMYFUNCTION("""COMPUTED_VALUE"""),"")</f>
        <v/>
      </c>
    </row>
    <row r="272">
      <c r="A272" s="4" t="s">
        <v>61</v>
      </c>
      <c r="B272" s="4">
        <v>171.0</v>
      </c>
      <c r="C272" s="4">
        <v>3.13837577E8</v>
      </c>
      <c r="D272" s="4" t="s">
        <v>190</v>
      </c>
      <c r="E272" s="4" t="s">
        <v>567</v>
      </c>
      <c r="F272" s="4" t="s">
        <v>12</v>
      </c>
      <c r="G272" s="4" t="s">
        <v>64</v>
      </c>
      <c r="H272" s="4">
        <v>9.3E7</v>
      </c>
      <c r="I272" s="4">
        <v>8.8</v>
      </c>
      <c r="L272" s="4" t="str">
        <f>IFERROR(__xludf.DUMMYFUNCTION("""COMPUTED_VALUE"""),"Action")</f>
        <v>Action</v>
      </c>
      <c r="M272" s="4" t="str">
        <f>IFERROR(__xludf.DUMMYFUNCTION("""COMPUTED_VALUE"""),"Adventure")</f>
        <v>Adventure</v>
      </c>
      <c r="N272" s="4" t="str">
        <f>IFERROR(__xludf.DUMMYFUNCTION("""COMPUTED_VALUE"""),"Drama")</f>
        <v>Drama</v>
      </c>
      <c r="O272" s="4" t="str">
        <f>IFERROR(__xludf.DUMMYFUNCTION("""COMPUTED_VALUE"""),"Fantasy")</f>
        <v>Fantasy</v>
      </c>
      <c r="P272" s="4" t="str">
        <f>IFERROR(__xludf.DUMMYFUNCTION("""COMPUTED_VALUE"""),"")</f>
        <v/>
      </c>
      <c r="Q272" s="4" t="str">
        <f>IFERROR(__xludf.DUMMYFUNCTION("""COMPUTED_VALUE"""),"")</f>
        <v/>
      </c>
      <c r="R272" s="4" t="str">
        <f>IFERROR(__xludf.DUMMYFUNCTION("""COMPUTED_VALUE"""),"")</f>
        <v/>
      </c>
      <c r="S272" s="4" t="str">
        <f>IFERROR(__xludf.DUMMYFUNCTION("""COMPUTED_VALUE"""),"")</f>
        <v/>
      </c>
    </row>
    <row r="273">
      <c r="A273" s="4" t="s">
        <v>568</v>
      </c>
      <c r="B273" s="4">
        <v>120.0</v>
      </c>
      <c r="C273" s="4">
        <v>2.4004159E7</v>
      </c>
      <c r="D273" s="4" t="s">
        <v>569</v>
      </c>
      <c r="E273" s="4" t="s">
        <v>570</v>
      </c>
      <c r="F273" s="4" t="s">
        <v>12</v>
      </c>
      <c r="G273" s="4" t="s">
        <v>13</v>
      </c>
      <c r="H273" s="4">
        <v>1.1E8</v>
      </c>
      <c r="I273" s="4">
        <v>5.8</v>
      </c>
      <c r="L273" s="4" t="str">
        <f>IFERROR(__xludf.DUMMYFUNCTION("""COMPUTED_VALUE"""),"Action")</f>
        <v>Action</v>
      </c>
      <c r="M273" s="4" t="str">
        <f>IFERROR(__xludf.DUMMYFUNCTION("""COMPUTED_VALUE"""),"Adventure")</f>
        <v>Adventure</v>
      </c>
      <c r="N273" s="4" t="str">
        <f>IFERROR(__xludf.DUMMYFUNCTION("""COMPUTED_VALUE"""),"Comedy")</f>
        <v>Comedy</v>
      </c>
      <c r="O273" s="4" t="str">
        <f>IFERROR(__xludf.DUMMYFUNCTION("""COMPUTED_VALUE"""),"")</f>
        <v/>
      </c>
      <c r="P273" s="4" t="str">
        <f>IFERROR(__xludf.DUMMYFUNCTION("""COMPUTED_VALUE"""),"")</f>
        <v/>
      </c>
      <c r="Q273" s="4" t="str">
        <f>IFERROR(__xludf.DUMMYFUNCTION("""COMPUTED_VALUE"""),"")</f>
        <v/>
      </c>
      <c r="R273" s="4" t="str">
        <f>IFERROR(__xludf.DUMMYFUNCTION("""COMPUTED_VALUE"""),"")</f>
        <v/>
      </c>
      <c r="S273" s="4" t="str">
        <f>IFERROR(__xludf.DUMMYFUNCTION("""COMPUTED_VALUE"""),"")</f>
        <v/>
      </c>
    </row>
    <row r="274">
      <c r="A274" s="4" t="s">
        <v>571</v>
      </c>
      <c r="B274" s="4">
        <v>165.0</v>
      </c>
      <c r="C274" s="4">
        <v>5.8183966E7</v>
      </c>
      <c r="D274" s="4" t="s">
        <v>572</v>
      </c>
      <c r="E274" s="4" t="s">
        <v>573</v>
      </c>
      <c r="F274" s="4" t="s">
        <v>12</v>
      </c>
      <c r="G274" s="4" t="s">
        <v>13</v>
      </c>
      <c r="H274" s="4">
        <v>1.07E8</v>
      </c>
      <c r="I274" s="4">
        <v>6.8</v>
      </c>
      <c r="L274" s="4" t="str">
        <f>IFERROR(__xludf.DUMMYFUNCTION("""COMPUTED_VALUE"""),"Biography")</f>
        <v>Biography</v>
      </c>
      <c r="M274" s="4" t="str">
        <f>IFERROR(__xludf.DUMMYFUNCTION("""COMPUTED_VALUE"""),"Drama")</f>
        <v>Drama</v>
      </c>
      <c r="N274" s="4" t="str">
        <f>IFERROR(__xludf.DUMMYFUNCTION("""COMPUTED_VALUE"""),"Sport")</f>
        <v>Sport</v>
      </c>
      <c r="O274" s="4" t="str">
        <f>IFERROR(__xludf.DUMMYFUNCTION("""COMPUTED_VALUE"""),"")</f>
        <v/>
      </c>
      <c r="P274" s="4" t="str">
        <f>IFERROR(__xludf.DUMMYFUNCTION("""COMPUTED_VALUE"""),"")</f>
        <v/>
      </c>
      <c r="Q274" s="4" t="str">
        <f>IFERROR(__xludf.DUMMYFUNCTION("""COMPUTED_VALUE"""),"")</f>
        <v/>
      </c>
      <c r="R274" s="4" t="str">
        <f>IFERROR(__xludf.DUMMYFUNCTION("""COMPUTED_VALUE"""),"")</f>
        <v/>
      </c>
      <c r="S274" s="4" t="str">
        <f>IFERROR(__xludf.DUMMYFUNCTION("""COMPUTED_VALUE"""),"")</f>
        <v/>
      </c>
    </row>
    <row r="275">
      <c r="A275" s="4" t="s">
        <v>574</v>
      </c>
      <c r="B275" s="4">
        <v>82.0</v>
      </c>
      <c r="C275" s="4">
        <v>1.00446895E8</v>
      </c>
      <c r="D275" s="4" t="s">
        <v>272</v>
      </c>
      <c r="E275" s="4" t="s">
        <v>575</v>
      </c>
      <c r="F275" s="4" t="s">
        <v>12</v>
      </c>
      <c r="G275" s="4" t="s">
        <v>13</v>
      </c>
      <c r="H275" s="4">
        <v>1.09E8</v>
      </c>
      <c r="I275" s="4">
        <v>3.8</v>
      </c>
      <c r="L275" s="4" t="str">
        <f>IFERROR(__xludf.DUMMYFUNCTION("""COMPUTED_VALUE"""),"Adventure")</f>
        <v>Adventure</v>
      </c>
      <c r="M275" s="4" t="str">
        <f>IFERROR(__xludf.DUMMYFUNCTION("""COMPUTED_VALUE"""),"Comedy")</f>
        <v>Comedy</v>
      </c>
      <c r="N275" s="4" t="str">
        <f>IFERROR(__xludf.DUMMYFUNCTION("""COMPUTED_VALUE"""),"Family")</f>
        <v>Family</v>
      </c>
      <c r="O275" s="4" t="str">
        <f>IFERROR(__xludf.DUMMYFUNCTION("""COMPUTED_VALUE"""),"Fantasy")</f>
        <v>Fantasy</v>
      </c>
      <c r="P275" s="4" t="str">
        <f>IFERROR(__xludf.DUMMYFUNCTION("""COMPUTED_VALUE"""),"")</f>
        <v/>
      </c>
      <c r="Q275" s="4" t="str">
        <f>IFERROR(__xludf.DUMMYFUNCTION("""COMPUTED_VALUE"""),"")</f>
        <v/>
      </c>
      <c r="R275" s="4" t="str">
        <f>IFERROR(__xludf.DUMMYFUNCTION("""COMPUTED_VALUE"""),"")</f>
        <v/>
      </c>
      <c r="S275" s="4" t="str">
        <f>IFERROR(__xludf.DUMMYFUNCTION("""COMPUTED_VALUE"""),"")</f>
        <v/>
      </c>
    </row>
    <row r="276">
      <c r="A276" s="4" t="s">
        <v>360</v>
      </c>
      <c r="B276" s="4">
        <v>115.0</v>
      </c>
      <c r="C276" s="4">
        <v>1.4479535E8</v>
      </c>
      <c r="D276" s="4" t="s">
        <v>576</v>
      </c>
      <c r="E276" s="4" t="s">
        <v>577</v>
      </c>
      <c r="F276" s="4" t="s">
        <v>12</v>
      </c>
      <c r="G276" s="4" t="s">
        <v>13</v>
      </c>
      <c r="H276" s="4">
        <v>1.2E8</v>
      </c>
      <c r="I276" s="4">
        <v>7.1</v>
      </c>
      <c r="L276" s="4" t="str">
        <f>IFERROR(__xludf.DUMMYFUNCTION("""COMPUTED_VALUE"""),"Action")</f>
        <v>Action</v>
      </c>
      <c r="M276" s="4" t="str">
        <f>IFERROR(__xludf.DUMMYFUNCTION("""COMPUTED_VALUE"""),"Mystery")</f>
        <v>Mystery</v>
      </c>
      <c r="N276" s="4" t="str">
        <f>IFERROR(__xludf.DUMMYFUNCTION("""COMPUTED_VALUE"""),"Sci-Fi")</f>
        <v>Sci-Fi</v>
      </c>
      <c r="O276" s="4" t="str">
        <f>IFERROR(__xludf.DUMMYFUNCTION("""COMPUTED_VALUE"""),"Thriller")</f>
        <v>Thriller</v>
      </c>
      <c r="P276" s="4" t="str">
        <f>IFERROR(__xludf.DUMMYFUNCTION("""COMPUTED_VALUE"""),"")</f>
        <v/>
      </c>
      <c r="Q276" s="4" t="str">
        <f>IFERROR(__xludf.DUMMYFUNCTION("""COMPUTED_VALUE"""),"")</f>
        <v/>
      </c>
      <c r="R276" s="4" t="str">
        <f>IFERROR(__xludf.DUMMYFUNCTION("""COMPUTED_VALUE"""),"")</f>
        <v/>
      </c>
      <c r="S276" s="4" t="str">
        <f>IFERROR(__xludf.DUMMYFUNCTION("""COMPUTED_VALUE"""),"")</f>
        <v/>
      </c>
    </row>
    <row r="277">
      <c r="A277" s="4" t="s">
        <v>67</v>
      </c>
      <c r="B277" s="4">
        <v>194.0</v>
      </c>
      <c r="C277" s="4">
        <v>4.7396698E7</v>
      </c>
      <c r="D277" s="4" t="s">
        <v>380</v>
      </c>
      <c r="E277" s="4" t="s">
        <v>578</v>
      </c>
      <c r="F277" s="4" t="s">
        <v>12</v>
      </c>
      <c r="G277" s="4" t="s">
        <v>13</v>
      </c>
      <c r="H277" s="4">
        <v>1.3E8</v>
      </c>
      <c r="I277" s="4">
        <v>7.2</v>
      </c>
      <c r="L277" s="4" t="str">
        <f>IFERROR(__xludf.DUMMYFUNCTION("""COMPUTED_VALUE"""),"Action")</f>
        <v>Action</v>
      </c>
      <c r="M277" s="4" t="str">
        <f>IFERROR(__xludf.DUMMYFUNCTION("""COMPUTED_VALUE"""),"Adventure")</f>
        <v>Adventure</v>
      </c>
      <c r="N277" s="4" t="str">
        <f>IFERROR(__xludf.DUMMYFUNCTION("""COMPUTED_VALUE"""),"Drama")</f>
        <v>Drama</v>
      </c>
      <c r="O277" s="4" t="str">
        <f>IFERROR(__xludf.DUMMYFUNCTION("""COMPUTED_VALUE"""),"History")</f>
        <v>History</v>
      </c>
      <c r="P277" s="4" t="str">
        <f>IFERROR(__xludf.DUMMYFUNCTION("""COMPUTED_VALUE"""),"War")</f>
        <v>War</v>
      </c>
      <c r="Q277" s="4" t="str">
        <f>IFERROR(__xludf.DUMMYFUNCTION("""COMPUTED_VALUE"""),"")</f>
        <v/>
      </c>
      <c r="R277" s="4" t="str">
        <f>IFERROR(__xludf.DUMMYFUNCTION("""COMPUTED_VALUE"""),"")</f>
        <v/>
      </c>
      <c r="S277" s="4" t="str">
        <f>IFERROR(__xludf.DUMMYFUNCTION("""COMPUTED_VALUE"""),"")</f>
        <v/>
      </c>
    </row>
    <row r="278">
      <c r="A278" s="4" t="s">
        <v>328</v>
      </c>
      <c r="B278" s="4">
        <v>84.0</v>
      </c>
      <c r="C278" s="4">
        <v>1.40015224E8</v>
      </c>
      <c r="D278" s="4" t="s">
        <v>272</v>
      </c>
      <c r="E278" s="4" t="s">
        <v>579</v>
      </c>
      <c r="F278" s="4" t="s">
        <v>12</v>
      </c>
      <c r="G278" s="4" t="s">
        <v>265</v>
      </c>
      <c r="H278" s="4">
        <v>1.33E8</v>
      </c>
      <c r="I278" s="4">
        <v>5.9</v>
      </c>
      <c r="L278" s="4" t="str">
        <f>IFERROR(__xludf.DUMMYFUNCTION("""COMPUTED_VALUE"""),"Adventure")</f>
        <v>Adventure</v>
      </c>
      <c r="M278" s="4" t="str">
        <f>IFERROR(__xludf.DUMMYFUNCTION("""COMPUTED_VALUE"""),"Comedy")</f>
        <v>Comedy</v>
      </c>
      <c r="N278" s="4" t="str">
        <f>IFERROR(__xludf.DUMMYFUNCTION("""COMPUTED_VALUE"""),"Family")</f>
        <v>Family</v>
      </c>
      <c r="O278" s="4" t="str">
        <f>IFERROR(__xludf.DUMMYFUNCTION("""COMPUTED_VALUE"""),"Fantasy")</f>
        <v>Fantasy</v>
      </c>
      <c r="P278" s="4" t="str">
        <f>IFERROR(__xludf.DUMMYFUNCTION("""COMPUTED_VALUE"""),"")</f>
        <v/>
      </c>
      <c r="Q278" s="4" t="str">
        <f>IFERROR(__xludf.DUMMYFUNCTION("""COMPUTED_VALUE"""),"")</f>
        <v/>
      </c>
      <c r="R278" s="4" t="str">
        <f>IFERROR(__xludf.DUMMYFUNCTION("""COMPUTED_VALUE"""),"")</f>
        <v/>
      </c>
      <c r="S278" s="4" t="str">
        <f>IFERROR(__xludf.DUMMYFUNCTION("""COMPUTED_VALUE"""),"")</f>
        <v/>
      </c>
    </row>
    <row r="279">
      <c r="A279" s="4" t="s">
        <v>580</v>
      </c>
      <c r="B279" s="4">
        <v>97.0</v>
      </c>
      <c r="C279" s="4">
        <v>1.04374107E8</v>
      </c>
      <c r="D279" s="4" t="s">
        <v>581</v>
      </c>
      <c r="E279" s="4" t="s">
        <v>582</v>
      </c>
      <c r="F279" s="4" t="s">
        <v>12</v>
      </c>
      <c r="G279" s="4" t="s">
        <v>13</v>
      </c>
      <c r="H279" s="4">
        <v>1.05E8</v>
      </c>
      <c r="I279" s="4">
        <v>7.1</v>
      </c>
      <c r="L279" s="4" t="str">
        <f>IFERROR(__xludf.DUMMYFUNCTION("""COMPUTED_VALUE"""),"Animation")</f>
        <v>Animation</v>
      </c>
      <c r="M279" s="4" t="str">
        <f>IFERROR(__xludf.DUMMYFUNCTION("""COMPUTED_VALUE"""),"Family")</f>
        <v>Family</v>
      </c>
      <c r="N279" s="4" t="str">
        <f>IFERROR(__xludf.DUMMYFUNCTION("""COMPUTED_VALUE"""),"Fantasy")</f>
        <v>Fantasy</v>
      </c>
      <c r="O279" s="4" t="str">
        <f>IFERROR(__xludf.DUMMYFUNCTION("""COMPUTED_VALUE"""),"Musical")</f>
        <v>Musical</v>
      </c>
      <c r="P279" s="4" t="str">
        <f>IFERROR(__xludf.DUMMYFUNCTION("""COMPUTED_VALUE"""),"Romance")</f>
        <v>Romance</v>
      </c>
      <c r="Q279" s="4" t="str">
        <f>IFERROR(__xludf.DUMMYFUNCTION("""COMPUTED_VALUE"""),"")</f>
        <v/>
      </c>
      <c r="R279" s="4" t="str">
        <f>IFERROR(__xludf.DUMMYFUNCTION("""COMPUTED_VALUE"""),"")</f>
        <v/>
      </c>
      <c r="S279" s="4" t="str">
        <f>IFERROR(__xludf.DUMMYFUNCTION("""COMPUTED_VALUE"""),"")</f>
        <v/>
      </c>
    </row>
    <row r="280">
      <c r="A280" s="4" t="s">
        <v>67</v>
      </c>
      <c r="B280" s="4">
        <v>151.0</v>
      </c>
      <c r="C280" s="4">
        <v>2.28430993E8</v>
      </c>
      <c r="D280" s="4" t="s">
        <v>226</v>
      </c>
      <c r="E280" s="4" t="s">
        <v>583</v>
      </c>
      <c r="F280" s="4" t="s">
        <v>12</v>
      </c>
      <c r="G280" s="4" t="s">
        <v>13</v>
      </c>
      <c r="H280" s="4">
        <v>1.08E8</v>
      </c>
      <c r="I280" s="4">
        <v>8.1</v>
      </c>
      <c r="L280" s="4" t="str">
        <f>IFERROR(__xludf.DUMMYFUNCTION("""COMPUTED_VALUE"""),"Adventure")</f>
        <v>Adventure</v>
      </c>
      <c r="M280" s="4" t="str">
        <f>IFERROR(__xludf.DUMMYFUNCTION("""COMPUTED_VALUE"""),"Drama")</f>
        <v>Drama</v>
      </c>
      <c r="N280" s="4" t="str">
        <f>IFERROR(__xludf.DUMMYFUNCTION("""COMPUTED_VALUE"""),"Sci-Fi")</f>
        <v>Sci-Fi</v>
      </c>
      <c r="O280" s="4" t="str">
        <f>IFERROR(__xludf.DUMMYFUNCTION("""COMPUTED_VALUE"""),"")</f>
        <v/>
      </c>
      <c r="P280" s="4" t="str">
        <f>IFERROR(__xludf.DUMMYFUNCTION("""COMPUTED_VALUE"""),"")</f>
        <v/>
      </c>
      <c r="Q280" s="4" t="str">
        <f>IFERROR(__xludf.DUMMYFUNCTION("""COMPUTED_VALUE"""),"")</f>
        <v/>
      </c>
      <c r="R280" s="4" t="str">
        <f>IFERROR(__xludf.DUMMYFUNCTION("""COMPUTED_VALUE"""),"")</f>
        <v/>
      </c>
      <c r="S280" s="4" t="str">
        <f>IFERROR(__xludf.DUMMYFUNCTION("""COMPUTED_VALUE"""),"")</f>
        <v/>
      </c>
    </row>
    <row r="281">
      <c r="A281" s="4" t="s">
        <v>584</v>
      </c>
      <c r="B281" s="4">
        <v>22.0</v>
      </c>
      <c r="C281" s="4">
        <v>0.0</v>
      </c>
      <c r="D281" s="4" t="s">
        <v>585</v>
      </c>
      <c r="E281" s="4" t="s">
        <v>586</v>
      </c>
      <c r="F281" s="4" t="s">
        <v>8351</v>
      </c>
      <c r="G281" s="4" t="s">
        <v>8351</v>
      </c>
      <c r="H281" s="4">
        <v>0.0</v>
      </c>
      <c r="I281" s="4">
        <v>7.2</v>
      </c>
      <c r="L281" s="4" t="str">
        <f>IFERROR(__xludf.DUMMYFUNCTION("""COMPUTED_VALUE"""),"Comedy")</f>
        <v>Comedy</v>
      </c>
      <c r="M281" s="4" t="str">
        <f>IFERROR(__xludf.DUMMYFUNCTION("""COMPUTED_VALUE"""),"")</f>
        <v/>
      </c>
      <c r="N281" s="4" t="str">
        <f>IFERROR(__xludf.DUMMYFUNCTION("""COMPUTED_VALUE"""),"")</f>
        <v/>
      </c>
      <c r="O281" s="4" t="str">
        <f>IFERROR(__xludf.DUMMYFUNCTION("""COMPUTED_VALUE"""),"")</f>
        <v/>
      </c>
      <c r="P281" s="4" t="str">
        <f>IFERROR(__xludf.DUMMYFUNCTION("""COMPUTED_VALUE"""),"")</f>
        <v/>
      </c>
      <c r="Q281" s="4" t="str">
        <f>IFERROR(__xludf.DUMMYFUNCTION("""COMPUTED_VALUE"""),"")</f>
        <v/>
      </c>
      <c r="R281" s="4" t="str">
        <f>IFERROR(__xludf.DUMMYFUNCTION("""COMPUTED_VALUE"""),"")</f>
        <v/>
      </c>
      <c r="S281" s="4" t="str">
        <f>IFERROR(__xludf.DUMMYFUNCTION("""COMPUTED_VALUE"""),"")</f>
        <v/>
      </c>
    </row>
    <row r="282">
      <c r="A282" s="4" t="s">
        <v>99</v>
      </c>
      <c r="B282" s="4">
        <v>136.0</v>
      </c>
      <c r="C282" s="4">
        <v>3.5799026E7</v>
      </c>
      <c r="D282" s="4" t="s">
        <v>587</v>
      </c>
      <c r="E282" s="4" t="s">
        <v>588</v>
      </c>
      <c r="F282" s="4" t="s">
        <v>12</v>
      </c>
      <c r="G282" s="4" t="s">
        <v>13</v>
      </c>
      <c r="H282" s="4">
        <v>1.26E8</v>
      </c>
      <c r="I282" s="4">
        <v>6.9</v>
      </c>
      <c r="L282" s="4" t="str">
        <f>IFERROR(__xludf.DUMMYFUNCTION("""COMPUTED_VALUE"""),"Action")</f>
        <v>Action</v>
      </c>
      <c r="M282" s="4" t="str">
        <f>IFERROR(__xludf.DUMMYFUNCTION("""COMPUTED_VALUE"""),"Adventure")</f>
        <v>Adventure</v>
      </c>
      <c r="N282" s="4" t="str">
        <f>IFERROR(__xludf.DUMMYFUNCTION("""COMPUTED_VALUE"""),"Romance")</f>
        <v>Romance</v>
      </c>
      <c r="O282" s="4" t="str">
        <f>IFERROR(__xludf.DUMMYFUNCTION("""COMPUTED_VALUE"""),"Sci-Fi")</f>
        <v>Sci-Fi</v>
      </c>
      <c r="P282" s="4" t="str">
        <f>IFERROR(__xludf.DUMMYFUNCTION("""COMPUTED_VALUE"""),"Thriller")</f>
        <v>Thriller</v>
      </c>
      <c r="Q282" s="4" t="str">
        <f>IFERROR(__xludf.DUMMYFUNCTION("""COMPUTED_VALUE"""),"")</f>
        <v/>
      </c>
      <c r="R282" s="4" t="str">
        <f>IFERROR(__xludf.DUMMYFUNCTION("""COMPUTED_VALUE"""),"")</f>
        <v/>
      </c>
      <c r="S282" s="4" t="str">
        <f>IFERROR(__xludf.DUMMYFUNCTION("""COMPUTED_VALUE"""),"")</f>
        <v/>
      </c>
    </row>
    <row r="283">
      <c r="A283" s="4" t="s">
        <v>589</v>
      </c>
      <c r="B283" s="4">
        <v>104.0</v>
      </c>
      <c r="C283" s="4">
        <v>6712451.0</v>
      </c>
      <c r="D283" s="4" t="s">
        <v>590</v>
      </c>
      <c r="E283" s="4" t="s">
        <v>591</v>
      </c>
      <c r="F283" s="4" t="s">
        <v>12</v>
      </c>
      <c r="G283" s="4" t="s">
        <v>592</v>
      </c>
      <c r="H283" s="4">
        <v>9.0E7</v>
      </c>
      <c r="I283" s="4">
        <v>4.4</v>
      </c>
      <c r="L283" s="4" t="str">
        <f>IFERROR(__xludf.DUMMYFUNCTION("""COMPUTED_VALUE"""),"Comedy")</f>
        <v>Comedy</v>
      </c>
      <c r="M283" s="4" t="str">
        <f>IFERROR(__xludf.DUMMYFUNCTION("""COMPUTED_VALUE"""),"Romance")</f>
        <v>Romance</v>
      </c>
      <c r="N283" s="4" t="str">
        <f>IFERROR(__xludf.DUMMYFUNCTION("""COMPUTED_VALUE"""),"")</f>
        <v/>
      </c>
      <c r="O283" s="4" t="str">
        <f>IFERROR(__xludf.DUMMYFUNCTION("""COMPUTED_VALUE"""),"")</f>
        <v/>
      </c>
      <c r="P283" s="4" t="str">
        <f>IFERROR(__xludf.DUMMYFUNCTION("""COMPUTED_VALUE"""),"")</f>
        <v/>
      </c>
      <c r="Q283" s="4" t="str">
        <f>IFERROR(__xludf.DUMMYFUNCTION("""COMPUTED_VALUE"""),"")</f>
        <v/>
      </c>
      <c r="R283" s="4" t="str">
        <f>IFERROR(__xludf.DUMMYFUNCTION("""COMPUTED_VALUE"""),"")</f>
        <v/>
      </c>
      <c r="S283" s="4" t="str">
        <f>IFERROR(__xludf.DUMMYFUNCTION("""COMPUTED_VALUE"""),"")</f>
        <v/>
      </c>
    </row>
    <row r="284">
      <c r="A284" s="4" t="s">
        <v>593</v>
      </c>
      <c r="B284" s="4">
        <v>127.0</v>
      </c>
      <c r="C284" s="4">
        <v>1.01643008E8</v>
      </c>
      <c r="D284" s="4" t="s">
        <v>116</v>
      </c>
      <c r="E284" s="4" t="s">
        <v>594</v>
      </c>
      <c r="F284" s="4" t="s">
        <v>12</v>
      </c>
      <c r="G284" s="4" t="s">
        <v>13</v>
      </c>
      <c r="H284" s="4">
        <v>9.0E7</v>
      </c>
      <c r="I284" s="4">
        <v>6.5</v>
      </c>
      <c r="L284" s="4" t="str">
        <f>IFERROR(__xludf.DUMMYFUNCTION("""COMPUTED_VALUE"""),"Action")</f>
        <v>Action</v>
      </c>
      <c r="M284" s="4" t="str">
        <f>IFERROR(__xludf.DUMMYFUNCTION("""COMPUTED_VALUE"""),"Crime")</f>
        <v>Crime</v>
      </c>
      <c r="N284" s="4" t="str">
        <f>IFERROR(__xludf.DUMMYFUNCTION("""COMPUTED_VALUE"""),"Thriller")</f>
        <v>Thriller</v>
      </c>
      <c r="O284" s="4" t="str">
        <f>IFERROR(__xludf.DUMMYFUNCTION("""COMPUTED_VALUE"""),"")</f>
        <v/>
      </c>
      <c r="P284" s="4" t="str">
        <f>IFERROR(__xludf.DUMMYFUNCTION("""COMPUTED_VALUE"""),"")</f>
        <v/>
      </c>
      <c r="Q284" s="4" t="str">
        <f>IFERROR(__xludf.DUMMYFUNCTION("""COMPUTED_VALUE"""),"")</f>
        <v/>
      </c>
      <c r="R284" s="4" t="str">
        <f>IFERROR(__xludf.DUMMYFUNCTION("""COMPUTED_VALUE"""),"")</f>
        <v/>
      </c>
      <c r="S284" s="4" t="str">
        <f>IFERROR(__xludf.DUMMYFUNCTION("""COMPUTED_VALUE"""),"")</f>
        <v/>
      </c>
    </row>
    <row r="285">
      <c r="A285" s="4" t="s">
        <v>67</v>
      </c>
      <c r="B285" s="4">
        <v>171.0</v>
      </c>
      <c r="C285" s="4">
        <v>1.87670866E8</v>
      </c>
      <c r="D285" s="4" t="s">
        <v>595</v>
      </c>
      <c r="E285" s="4" t="s">
        <v>596</v>
      </c>
      <c r="F285" s="4" t="s">
        <v>12</v>
      </c>
      <c r="G285" s="4" t="s">
        <v>13</v>
      </c>
      <c r="H285" s="4">
        <v>1.03E8</v>
      </c>
      <c r="I285" s="4">
        <v>8.5</v>
      </c>
      <c r="L285" s="4" t="str">
        <f>IFERROR(__xludf.DUMMYFUNCTION("""COMPUTED_VALUE"""),"Action")</f>
        <v>Action</v>
      </c>
      <c r="M285" s="4" t="str">
        <f>IFERROR(__xludf.DUMMYFUNCTION("""COMPUTED_VALUE"""),"Drama")</f>
        <v>Drama</v>
      </c>
      <c r="N285" s="4" t="str">
        <f>IFERROR(__xludf.DUMMYFUNCTION("""COMPUTED_VALUE"""),"Romance")</f>
        <v>Romance</v>
      </c>
      <c r="O285" s="4" t="str">
        <f>IFERROR(__xludf.DUMMYFUNCTION("""COMPUTED_VALUE"""),"")</f>
        <v/>
      </c>
      <c r="P285" s="4" t="str">
        <f>IFERROR(__xludf.DUMMYFUNCTION("""COMPUTED_VALUE"""),"")</f>
        <v/>
      </c>
      <c r="Q285" s="4" t="str">
        <f>IFERROR(__xludf.DUMMYFUNCTION("""COMPUTED_VALUE"""),"")</f>
        <v/>
      </c>
      <c r="R285" s="4" t="str">
        <f>IFERROR(__xludf.DUMMYFUNCTION("""COMPUTED_VALUE"""),"")</f>
        <v/>
      </c>
      <c r="S285" s="4" t="str">
        <f>IFERROR(__xludf.DUMMYFUNCTION("""COMPUTED_VALUE"""),"")</f>
        <v/>
      </c>
    </row>
    <row r="286">
      <c r="A286" s="4" t="s">
        <v>132</v>
      </c>
      <c r="B286" s="4">
        <v>145.0</v>
      </c>
      <c r="C286" s="4">
        <v>1.32014112E8</v>
      </c>
      <c r="D286" s="4" t="s">
        <v>576</v>
      </c>
      <c r="E286" s="4" t="s">
        <v>597</v>
      </c>
      <c r="F286" s="4" t="s">
        <v>12</v>
      </c>
      <c r="G286" s="4" t="s">
        <v>13</v>
      </c>
      <c r="H286" s="4">
        <v>1.02E8</v>
      </c>
      <c r="I286" s="4">
        <v>7.7</v>
      </c>
      <c r="L286" s="4" t="str">
        <f>IFERROR(__xludf.DUMMYFUNCTION("""COMPUTED_VALUE"""),"Action")</f>
        <v>Action</v>
      </c>
      <c r="M286" s="4" t="str">
        <f>IFERROR(__xludf.DUMMYFUNCTION("""COMPUTED_VALUE"""),"Mystery")</f>
        <v>Mystery</v>
      </c>
      <c r="N286" s="4" t="str">
        <f>IFERROR(__xludf.DUMMYFUNCTION("""COMPUTED_VALUE"""),"Sci-Fi")</f>
        <v>Sci-Fi</v>
      </c>
      <c r="O286" s="4" t="str">
        <f>IFERROR(__xludf.DUMMYFUNCTION("""COMPUTED_VALUE"""),"Thriller")</f>
        <v>Thriller</v>
      </c>
      <c r="P286" s="4" t="str">
        <f>IFERROR(__xludf.DUMMYFUNCTION("""COMPUTED_VALUE"""),"")</f>
        <v/>
      </c>
      <c r="Q286" s="4" t="str">
        <f>IFERROR(__xludf.DUMMYFUNCTION("""COMPUTED_VALUE"""),"")</f>
        <v/>
      </c>
      <c r="R286" s="4" t="str">
        <f>IFERROR(__xludf.DUMMYFUNCTION("""COMPUTED_VALUE"""),"")</f>
        <v/>
      </c>
      <c r="S286" s="4" t="str">
        <f>IFERROR(__xludf.DUMMYFUNCTION("""COMPUTED_VALUE"""),"")</f>
        <v/>
      </c>
    </row>
    <row r="287">
      <c r="A287" s="4" t="s">
        <v>437</v>
      </c>
      <c r="B287" s="4">
        <v>174.0</v>
      </c>
      <c r="C287" s="4">
        <v>2.61970615E8</v>
      </c>
      <c r="D287" s="4" t="s">
        <v>39</v>
      </c>
      <c r="E287" s="4" t="s">
        <v>598</v>
      </c>
      <c r="F287" s="4" t="s">
        <v>12</v>
      </c>
      <c r="G287" s="4" t="s">
        <v>20</v>
      </c>
      <c r="H287" s="4">
        <v>1.0E8</v>
      </c>
      <c r="I287" s="4">
        <v>7.4</v>
      </c>
      <c r="L287" s="4" t="str">
        <f>IFERROR(__xludf.DUMMYFUNCTION("""COMPUTED_VALUE"""),"Adventure")</f>
        <v>Adventure</v>
      </c>
      <c r="M287" s="4" t="str">
        <f>IFERROR(__xludf.DUMMYFUNCTION("""COMPUTED_VALUE"""),"Family")</f>
        <v>Family</v>
      </c>
      <c r="N287" s="4" t="str">
        <f>IFERROR(__xludf.DUMMYFUNCTION("""COMPUTED_VALUE"""),"Fantasy")</f>
        <v>Fantasy</v>
      </c>
      <c r="O287" s="4" t="str">
        <f>IFERROR(__xludf.DUMMYFUNCTION("""COMPUTED_VALUE"""),"Mystery")</f>
        <v>Mystery</v>
      </c>
      <c r="P287" s="4" t="str">
        <f>IFERROR(__xludf.DUMMYFUNCTION("""COMPUTED_VALUE"""),"")</f>
        <v/>
      </c>
      <c r="Q287" s="4" t="str">
        <f>IFERROR(__xludf.DUMMYFUNCTION("""COMPUTED_VALUE"""),"")</f>
        <v/>
      </c>
      <c r="R287" s="4" t="str">
        <f>IFERROR(__xludf.DUMMYFUNCTION("""COMPUTED_VALUE"""),"")</f>
        <v/>
      </c>
      <c r="S287" s="4" t="str">
        <f>IFERROR(__xludf.DUMMYFUNCTION("""COMPUTED_VALUE"""),"")</f>
        <v/>
      </c>
    </row>
    <row r="288">
      <c r="A288" s="4" t="s">
        <v>109</v>
      </c>
      <c r="B288" s="4">
        <v>144.0</v>
      </c>
      <c r="C288" s="4">
        <v>1.67007184E8</v>
      </c>
      <c r="D288" s="4" t="s">
        <v>18</v>
      </c>
      <c r="E288" s="4" t="s">
        <v>599</v>
      </c>
      <c r="F288" s="4" t="s">
        <v>12</v>
      </c>
      <c r="G288" s="4" t="s">
        <v>20</v>
      </c>
      <c r="H288" s="4">
        <v>1.5E8</v>
      </c>
      <c r="I288" s="4">
        <v>8.0</v>
      </c>
      <c r="L288" s="4" t="str">
        <f>IFERROR(__xludf.DUMMYFUNCTION("""COMPUTED_VALUE"""),"Action")</f>
        <v>Action</v>
      </c>
      <c r="M288" s="4" t="str">
        <f>IFERROR(__xludf.DUMMYFUNCTION("""COMPUTED_VALUE"""),"Adventure")</f>
        <v>Adventure</v>
      </c>
      <c r="N288" s="4" t="str">
        <f>IFERROR(__xludf.DUMMYFUNCTION("""COMPUTED_VALUE"""),"Thriller")</f>
        <v>Thriller</v>
      </c>
      <c r="O288" s="4" t="str">
        <f>IFERROR(__xludf.DUMMYFUNCTION("""COMPUTED_VALUE"""),"")</f>
        <v/>
      </c>
      <c r="P288" s="4" t="str">
        <f>IFERROR(__xludf.DUMMYFUNCTION("""COMPUTED_VALUE"""),"")</f>
        <v/>
      </c>
      <c r="Q288" s="4" t="str">
        <f>IFERROR(__xludf.DUMMYFUNCTION("""COMPUTED_VALUE"""),"")</f>
        <v/>
      </c>
      <c r="R288" s="4" t="str">
        <f>IFERROR(__xludf.DUMMYFUNCTION("""COMPUTED_VALUE"""),"")</f>
        <v/>
      </c>
      <c r="S288" s="4" t="str">
        <f>IFERROR(__xludf.DUMMYFUNCTION("""COMPUTED_VALUE"""),"")</f>
        <v/>
      </c>
    </row>
    <row r="289">
      <c r="A289" s="4" t="s">
        <v>90</v>
      </c>
      <c r="B289" s="4">
        <v>119.0</v>
      </c>
      <c r="C289" s="4">
        <v>1.8001174E8</v>
      </c>
      <c r="D289" s="4" t="s">
        <v>81</v>
      </c>
      <c r="E289" s="4" t="s">
        <v>600</v>
      </c>
      <c r="F289" s="4" t="s">
        <v>12</v>
      </c>
      <c r="G289" s="4" t="s">
        <v>13</v>
      </c>
      <c r="H289" s="4">
        <v>1.0E8</v>
      </c>
      <c r="I289" s="4">
        <v>5.7</v>
      </c>
      <c r="L289" s="4" t="str">
        <f>IFERROR(__xludf.DUMMYFUNCTION("""COMPUTED_VALUE"""),"Action")</f>
        <v>Action</v>
      </c>
      <c r="M289" s="4" t="str">
        <f>IFERROR(__xludf.DUMMYFUNCTION("""COMPUTED_VALUE"""),"Adventure")</f>
        <v>Adventure</v>
      </c>
      <c r="N289" s="4" t="str">
        <f>IFERROR(__xludf.DUMMYFUNCTION("""COMPUTED_VALUE"""),"Sci-Fi")</f>
        <v>Sci-Fi</v>
      </c>
      <c r="O289" s="4" t="str">
        <f>IFERROR(__xludf.DUMMYFUNCTION("""COMPUTED_VALUE"""),"Thriller")</f>
        <v>Thriller</v>
      </c>
      <c r="P289" s="4" t="str">
        <f>IFERROR(__xludf.DUMMYFUNCTION("""COMPUTED_VALUE"""),"")</f>
        <v/>
      </c>
      <c r="Q289" s="4" t="str">
        <f>IFERROR(__xludf.DUMMYFUNCTION("""COMPUTED_VALUE"""),"")</f>
        <v/>
      </c>
      <c r="R289" s="4" t="str">
        <f>IFERROR(__xludf.DUMMYFUNCTION("""COMPUTED_VALUE"""),"")</f>
        <v/>
      </c>
      <c r="S289" s="4" t="str">
        <f>IFERROR(__xludf.DUMMYFUNCTION("""COMPUTED_VALUE"""),"")</f>
        <v/>
      </c>
    </row>
    <row r="290">
      <c r="A290" s="4" t="s">
        <v>9</v>
      </c>
      <c r="B290" s="4">
        <v>153.0</v>
      </c>
      <c r="C290" s="4">
        <v>2.0484335E8</v>
      </c>
      <c r="D290" s="4" t="s">
        <v>222</v>
      </c>
      <c r="E290" s="4" t="s">
        <v>601</v>
      </c>
      <c r="F290" s="4" t="s">
        <v>12</v>
      </c>
      <c r="G290" s="4" t="s">
        <v>13</v>
      </c>
      <c r="H290" s="4">
        <v>1.02E8</v>
      </c>
      <c r="I290" s="4">
        <v>8.5</v>
      </c>
      <c r="L290" s="4" t="str">
        <f>IFERROR(__xludf.DUMMYFUNCTION("""COMPUTED_VALUE"""),"Action")</f>
        <v>Action</v>
      </c>
      <c r="M290" s="4" t="str">
        <f>IFERROR(__xludf.DUMMYFUNCTION("""COMPUTED_VALUE"""),"Sci-Fi")</f>
        <v>Sci-Fi</v>
      </c>
      <c r="N290" s="4" t="str">
        <f>IFERROR(__xludf.DUMMYFUNCTION("""COMPUTED_VALUE"""),"")</f>
        <v/>
      </c>
      <c r="O290" s="4" t="str">
        <f>IFERROR(__xludf.DUMMYFUNCTION("""COMPUTED_VALUE"""),"")</f>
        <v/>
      </c>
      <c r="P290" s="4" t="str">
        <f>IFERROR(__xludf.DUMMYFUNCTION("""COMPUTED_VALUE"""),"")</f>
        <v/>
      </c>
      <c r="Q290" s="4" t="str">
        <f>IFERROR(__xludf.DUMMYFUNCTION("""COMPUTED_VALUE"""),"")</f>
        <v/>
      </c>
      <c r="R290" s="4" t="str">
        <f>IFERROR(__xludf.DUMMYFUNCTION("""COMPUTED_VALUE"""),"")</f>
        <v/>
      </c>
      <c r="S290" s="4" t="str">
        <f>IFERROR(__xludf.DUMMYFUNCTION("""COMPUTED_VALUE"""),"")</f>
        <v/>
      </c>
    </row>
    <row r="291">
      <c r="A291" s="4" t="s">
        <v>571</v>
      </c>
      <c r="B291" s="4">
        <v>140.0</v>
      </c>
      <c r="C291" s="4">
        <v>9.7030725E7</v>
      </c>
      <c r="D291" s="4" t="s">
        <v>602</v>
      </c>
      <c r="E291" s="4" t="s">
        <v>603</v>
      </c>
      <c r="F291" s="4" t="s">
        <v>12</v>
      </c>
      <c r="G291" s="4" t="s">
        <v>13</v>
      </c>
      <c r="H291" s="4">
        <v>1.0E8</v>
      </c>
      <c r="I291" s="4">
        <v>7.0</v>
      </c>
      <c r="L291" s="4" t="str">
        <f>IFERROR(__xludf.DUMMYFUNCTION("""COMPUTED_VALUE"""),"Biography")</f>
        <v>Biography</v>
      </c>
      <c r="M291" s="4" t="str">
        <f>IFERROR(__xludf.DUMMYFUNCTION("""COMPUTED_VALUE"""),"Crime")</f>
        <v>Crime</v>
      </c>
      <c r="N291" s="4" t="str">
        <f>IFERROR(__xludf.DUMMYFUNCTION("""COMPUTED_VALUE"""),"Drama")</f>
        <v>Drama</v>
      </c>
      <c r="O291" s="4" t="str">
        <f>IFERROR(__xludf.DUMMYFUNCTION("""COMPUTED_VALUE"""),"History")</f>
        <v>History</v>
      </c>
      <c r="P291" s="4" t="str">
        <f>IFERROR(__xludf.DUMMYFUNCTION("""COMPUTED_VALUE"""),"Romance")</f>
        <v>Romance</v>
      </c>
      <c r="Q291" s="4" t="str">
        <f>IFERROR(__xludf.DUMMYFUNCTION("""COMPUTED_VALUE"""),"")</f>
        <v/>
      </c>
      <c r="R291" s="4" t="str">
        <f>IFERROR(__xludf.DUMMYFUNCTION("""COMPUTED_VALUE"""),"")</f>
        <v/>
      </c>
      <c r="S291" s="4" t="str">
        <f>IFERROR(__xludf.DUMMYFUNCTION("""COMPUTED_VALUE"""),"")</f>
        <v/>
      </c>
    </row>
    <row r="292">
      <c r="A292" s="4" t="s">
        <v>67</v>
      </c>
      <c r="B292" s="4">
        <v>176.0</v>
      </c>
      <c r="C292" s="4">
        <v>1.3012762E8</v>
      </c>
      <c r="D292" s="4" t="s">
        <v>604</v>
      </c>
      <c r="E292" s="4" t="s">
        <v>605</v>
      </c>
      <c r="F292" s="4" t="s">
        <v>12</v>
      </c>
      <c r="G292" s="4" t="s">
        <v>13</v>
      </c>
      <c r="H292" s="4">
        <v>1.0E8</v>
      </c>
      <c r="I292" s="4">
        <v>7.8</v>
      </c>
      <c r="L292" s="4" t="str">
        <f>IFERROR(__xludf.DUMMYFUNCTION("""COMPUTED_VALUE"""),"Biography")</f>
        <v>Biography</v>
      </c>
      <c r="M292" s="4" t="str">
        <f>IFERROR(__xludf.DUMMYFUNCTION("""COMPUTED_VALUE"""),"Crime")</f>
        <v>Crime</v>
      </c>
      <c r="N292" s="4" t="str">
        <f>IFERROR(__xludf.DUMMYFUNCTION("""COMPUTED_VALUE"""),"Drama")</f>
        <v>Drama</v>
      </c>
      <c r="O292" s="4" t="str">
        <f>IFERROR(__xludf.DUMMYFUNCTION("""COMPUTED_VALUE"""),"")</f>
        <v/>
      </c>
      <c r="P292" s="4" t="str">
        <f>IFERROR(__xludf.DUMMYFUNCTION("""COMPUTED_VALUE"""),"")</f>
        <v/>
      </c>
      <c r="Q292" s="4" t="str">
        <f>IFERROR(__xludf.DUMMYFUNCTION("""COMPUTED_VALUE"""),"")</f>
        <v/>
      </c>
      <c r="R292" s="4" t="str">
        <f>IFERROR(__xludf.DUMMYFUNCTION("""COMPUTED_VALUE"""),"")</f>
        <v/>
      </c>
      <c r="S292" s="4" t="str">
        <f>IFERROR(__xludf.DUMMYFUNCTION("""COMPUTED_VALUE"""),"")</f>
        <v/>
      </c>
    </row>
    <row r="293">
      <c r="A293" s="4" t="s">
        <v>9</v>
      </c>
      <c r="B293" s="4">
        <v>141.0</v>
      </c>
      <c r="C293" s="4">
        <v>1.46282411E8</v>
      </c>
      <c r="D293" s="4" t="s">
        <v>606</v>
      </c>
      <c r="E293" s="4" t="s">
        <v>607</v>
      </c>
      <c r="F293" s="4" t="s">
        <v>12</v>
      </c>
      <c r="G293" s="4" t="s">
        <v>13</v>
      </c>
      <c r="H293" s="4">
        <v>1.15E8</v>
      </c>
      <c r="I293" s="4">
        <v>7.2</v>
      </c>
      <c r="L293" s="4" t="str">
        <f>IFERROR(__xludf.DUMMYFUNCTION("""COMPUTED_VALUE"""),"Action")</f>
        <v>Action</v>
      </c>
      <c r="M293" s="4" t="str">
        <f>IFERROR(__xludf.DUMMYFUNCTION("""COMPUTED_VALUE"""),"Comedy")</f>
        <v>Comedy</v>
      </c>
      <c r="N293" s="4" t="str">
        <f>IFERROR(__xludf.DUMMYFUNCTION("""COMPUTED_VALUE"""),"Thriller")</f>
        <v>Thriller</v>
      </c>
      <c r="O293" s="4" t="str">
        <f>IFERROR(__xludf.DUMMYFUNCTION("""COMPUTED_VALUE"""),"")</f>
        <v/>
      </c>
      <c r="P293" s="4" t="str">
        <f>IFERROR(__xludf.DUMMYFUNCTION("""COMPUTED_VALUE"""),"")</f>
        <v/>
      </c>
      <c r="Q293" s="4" t="str">
        <f>IFERROR(__xludf.DUMMYFUNCTION("""COMPUTED_VALUE"""),"")</f>
        <v/>
      </c>
      <c r="R293" s="4" t="str">
        <f>IFERROR(__xludf.DUMMYFUNCTION("""COMPUTED_VALUE"""),"")</f>
        <v/>
      </c>
      <c r="S293" s="4" t="str">
        <f>IFERROR(__xludf.DUMMYFUNCTION("""COMPUTED_VALUE"""),"")</f>
        <v/>
      </c>
    </row>
    <row r="294">
      <c r="A294" s="4" t="s">
        <v>608</v>
      </c>
      <c r="B294" s="4">
        <v>106.0</v>
      </c>
      <c r="C294" s="4">
        <v>6.5452312E7</v>
      </c>
      <c r="D294" s="4" t="s">
        <v>116</v>
      </c>
      <c r="E294" s="4" t="s">
        <v>609</v>
      </c>
      <c r="F294" s="4" t="s">
        <v>12</v>
      </c>
      <c r="G294" s="4" t="s">
        <v>13</v>
      </c>
      <c r="H294" s="4">
        <v>1.0E8</v>
      </c>
      <c r="I294" s="4">
        <v>6.4</v>
      </c>
      <c r="L294" s="4" t="str">
        <f>IFERROR(__xludf.DUMMYFUNCTION("""COMPUTED_VALUE"""),"Action")</f>
        <v>Action</v>
      </c>
      <c r="M294" s="4" t="str">
        <f>IFERROR(__xludf.DUMMYFUNCTION("""COMPUTED_VALUE"""),"Crime")</f>
        <v>Crime</v>
      </c>
      <c r="N294" s="4" t="str">
        <f>IFERROR(__xludf.DUMMYFUNCTION("""COMPUTED_VALUE"""),"Thriller")</f>
        <v>Thriller</v>
      </c>
      <c r="O294" s="4" t="str">
        <f>IFERROR(__xludf.DUMMYFUNCTION("""COMPUTED_VALUE"""),"")</f>
        <v/>
      </c>
      <c r="P294" s="4" t="str">
        <f>IFERROR(__xludf.DUMMYFUNCTION("""COMPUTED_VALUE"""),"")</f>
        <v/>
      </c>
      <c r="Q294" s="4" t="str">
        <f>IFERROR(__xludf.DUMMYFUNCTION("""COMPUTED_VALUE"""),"")</f>
        <v/>
      </c>
      <c r="R294" s="4" t="str">
        <f>IFERROR(__xludf.DUMMYFUNCTION("""COMPUTED_VALUE"""),"")</f>
        <v/>
      </c>
      <c r="S294" s="4" t="str">
        <f>IFERROR(__xludf.DUMMYFUNCTION("""COMPUTED_VALUE"""),"")</f>
        <v/>
      </c>
    </row>
    <row r="295">
      <c r="A295" s="4" t="s">
        <v>610</v>
      </c>
      <c r="B295" s="4">
        <v>98.0</v>
      </c>
      <c r="C295" s="4">
        <v>1.4838378E8</v>
      </c>
      <c r="D295" s="4" t="s">
        <v>590</v>
      </c>
      <c r="E295" s="4" t="s">
        <v>611</v>
      </c>
      <c r="F295" s="4" t="s">
        <v>12</v>
      </c>
      <c r="G295" s="4" t="s">
        <v>13</v>
      </c>
      <c r="H295" s="4">
        <v>1.0E8</v>
      </c>
      <c r="I295" s="4">
        <v>5.5</v>
      </c>
      <c r="L295" s="4" t="str">
        <f>IFERROR(__xludf.DUMMYFUNCTION("""COMPUTED_VALUE"""),"Comedy")</f>
        <v>Comedy</v>
      </c>
      <c r="M295" s="4" t="str">
        <f>IFERROR(__xludf.DUMMYFUNCTION("""COMPUTED_VALUE"""),"Romance")</f>
        <v>Romance</v>
      </c>
      <c r="N295" s="4" t="str">
        <f>IFERROR(__xludf.DUMMYFUNCTION("""COMPUTED_VALUE"""),"")</f>
        <v/>
      </c>
      <c r="O295" s="4" t="str">
        <f>IFERROR(__xludf.DUMMYFUNCTION("""COMPUTED_VALUE"""),"")</f>
        <v/>
      </c>
      <c r="P295" s="4" t="str">
        <f>IFERROR(__xludf.DUMMYFUNCTION("""COMPUTED_VALUE"""),"")</f>
        <v/>
      </c>
      <c r="Q295" s="4" t="str">
        <f>IFERROR(__xludf.DUMMYFUNCTION("""COMPUTED_VALUE"""),"")</f>
        <v/>
      </c>
      <c r="R295" s="4" t="str">
        <f>IFERROR(__xludf.DUMMYFUNCTION("""COMPUTED_VALUE"""),"")</f>
        <v/>
      </c>
      <c r="S295" s="4" t="str">
        <f>IFERROR(__xludf.DUMMYFUNCTION("""COMPUTED_VALUE"""),"")</f>
        <v/>
      </c>
    </row>
    <row r="296">
      <c r="A296" s="4" t="s">
        <v>612</v>
      </c>
      <c r="B296" s="4">
        <v>116.0</v>
      </c>
      <c r="C296" s="4">
        <v>1.19219978E8</v>
      </c>
      <c r="D296" s="4" t="s">
        <v>613</v>
      </c>
      <c r="E296" s="4" t="s">
        <v>614</v>
      </c>
      <c r="F296" s="4" t="s">
        <v>12</v>
      </c>
      <c r="G296" s="4" t="s">
        <v>13</v>
      </c>
      <c r="H296" s="4">
        <v>1.0E8</v>
      </c>
      <c r="I296" s="4">
        <v>6.7</v>
      </c>
      <c r="L296" s="4" t="str">
        <f>IFERROR(__xludf.DUMMYFUNCTION("""COMPUTED_VALUE"""),"Action")</f>
        <v>Action</v>
      </c>
      <c r="M296" s="4" t="str">
        <f>IFERROR(__xludf.DUMMYFUNCTION("""COMPUTED_VALUE"""),"Comedy")</f>
        <v>Comedy</v>
      </c>
      <c r="N296" s="4" t="str">
        <f>IFERROR(__xludf.DUMMYFUNCTION("""COMPUTED_VALUE"""),"Crime")</f>
        <v>Crime</v>
      </c>
      <c r="O296" s="4" t="str">
        <f>IFERROR(__xludf.DUMMYFUNCTION("""COMPUTED_VALUE"""),"")</f>
        <v/>
      </c>
      <c r="P296" s="4" t="str">
        <f>IFERROR(__xludf.DUMMYFUNCTION("""COMPUTED_VALUE"""),"")</f>
        <v/>
      </c>
      <c r="Q296" s="4" t="str">
        <f>IFERROR(__xludf.DUMMYFUNCTION("""COMPUTED_VALUE"""),"")</f>
        <v/>
      </c>
      <c r="R296" s="4" t="str">
        <f>IFERROR(__xludf.DUMMYFUNCTION("""COMPUTED_VALUE"""),"")</f>
        <v/>
      </c>
      <c r="S296" s="4" t="str">
        <f>IFERROR(__xludf.DUMMYFUNCTION("""COMPUTED_VALUE"""),"")</f>
        <v/>
      </c>
    </row>
    <row r="297">
      <c r="A297" s="4" t="s">
        <v>615</v>
      </c>
      <c r="B297" s="4">
        <v>115.0</v>
      </c>
      <c r="C297" s="4">
        <v>1.0122812E8</v>
      </c>
      <c r="D297" s="4" t="s">
        <v>616</v>
      </c>
      <c r="E297" s="4" t="s">
        <v>617</v>
      </c>
      <c r="F297" s="4" t="s">
        <v>12</v>
      </c>
      <c r="G297" s="4" t="s">
        <v>13</v>
      </c>
      <c r="H297" s="4">
        <v>1.0E8</v>
      </c>
      <c r="I297" s="4">
        <v>6.1</v>
      </c>
      <c r="L297" s="4" t="str">
        <f>IFERROR(__xludf.DUMMYFUNCTION("""COMPUTED_VALUE"""),"Action")</f>
        <v>Action</v>
      </c>
      <c r="M297" s="4" t="str">
        <f>IFERROR(__xludf.DUMMYFUNCTION("""COMPUTED_VALUE"""),"Drama")</f>
        <v>Drama</v>
      </c>
      <c r="N297" s="4" t="str">
        <f>IFERROR(__xludf.DUMMYFUNCTION("""COMPUTED_VALUE"""),"Mystery")</f>
        <v>Mystery</v>
      </c>
      <c r="O297" s="4" t="str">
        <f>IFERROR(__xludf.DUMMYFUNCTION("""COMPUTED_VALUE"""),"Thriller")</f>
        <v>Thriller</v>
      </c>
      <c r="P297" s="4" t="str">
        <f>IFERROR(__xludf.DUMMYFUNCTION("""COMPUTED_VALUE"""),"")</f>
        <v/>
      </c>
      <c r="Q297" s="4" t="str">
        <f>IFERROR(__xludf.DUMMYFUNCTION("""COMPUTED_VALUE"""),"")</f>
        <v/>
      </c>
      <c r="R297" s="4" t="str">
        <f>IFERROR(__xludf.DUMMYFUNCTION("""COMPUTED_VALUE"""),"")</f>
        <v/>
      </c>
      <c r="S297" s="4" t="str">
        <f>IFERROR(__xludf.DUMMYFUNCTION("""COMPUTED_VALUE"""),"")</f>
        <v/>
      </c>
    </row>
    <row r="298">
      <c r="A298" s="4" t="s">
        <v>618</v>
      </c>
      <c r="B298" s="4">
        <v>165.0</v>
      </c>
      <c r="C298" s="4">
        <v>1.62804648E8</v>
      </c>
      <c r="D298" s="4" t="s">
        <v>619</v>
      </c>
      <c r="E298" s="4" t="s">
        <v>620</v>
      </c>
      <c r="F298" s="4" t="s">
        <v>12</v>
      </c>
      <c r="G298" s="4" t="s">
        <v>13</v>
      </c>
      <c r="H298" s="4">
        <v>1.0E8</v>
      </c>
      <c r="I298" s="4">
        <v>8.5</v>
      </c>
      <c r="L298" s="4" t="str">
        <f>IFERROR(__xludf.DUMMYFUNCTION("""COMPUTED_VALUE"""),"Drama")</f>
        <v>Drama</v>
      </c>
      <c r="M298" s="4" t="str">
        <f>IFERROR(__xludf.DUMMYFUNCTION("""COMPUTED_VALUE"""),"Western")</f>
        <v>Western</v>
      </c>
      <c r="N298" s="4" t="str">
        <f>IFERROR(__xludf.DUMMYFUNCTION("""COMPUTED_VALUE"""),"")</f>
        <v/>
      </c>
      <c r="O298" s="4" t="str">
        <f>IFERROR(__xludf.DUMMYFUNCTION("""COMPUTED_VALUE"""),"")</f>
        <v/>
      </c>
      <c r="P298" s="4" t="str">
        <f>IFERROR(__xludf.DUMMYFUNCTION("""COMPUTED_VALUE"""),"")</f>
        <v/>
      </c>
      <c r="Q298" s="4" t="str">
        <f>IFERROR(__xludf.DUMMYFUNCTION("""COMPUTED_VALUE"""),"")</f>
        <v/>
      </c>
      <c r="R298" s="4" t="str">
        <f>IFERROR(__xludf.DUMMYFUNCTION("""COMPUTED_VALUE"""),"")</f>
        <v/>
      </c>
      <c r="S298" s="4" t="str">
        <f>IFERROR(__xludf.DUMMYFUNCTION("""COMPUTED_VALUE"""),"")</f>
        <v/>
      </c>
    </row>
    <row r="299">
      <c r="A299" s="4" t="s">
        <v>621</v>
      </c>
      <c r="B299" s="4">
        <v>91.0</v>
      </c>
      <c r="C299" s="4">
        <v>1.00117603E8</v>
      </c>
      <c r="D299" s="4" t="s">
        <v>622</v>
      </c>
      <c r="E299" s="4" t="s">
        <v>623</v>
      </c>
      <c r="F299" s="4" t="s">
        <v>12</v>
      </c>
      <c r="G299" s="4" t="s">
        <v>13</v>
      </c>
      <c r="H299" s="4">
        <v>1.0E8</v>
      </c>
      <c r="I299" s="4">
        <v>6.9</v>
      </c>
      <c r="L299" s="4" t="str">
        <f>IFERROR(__xludf.DUMMYFUNCTION("""COMPUTED_VALUE"""),"Animation")</f>
        <v>Animation</v>
      </c>
      <c r="M299" s="4" t="str">
        <f>IFERROR(__xludf.DUMMYFUNCTION("""COMPUTED_VALUE"""),"Drama")</f>
        <v>Drama</v>
      </c>
      <c r="N299" s="4" t="str">
        <f>IFERROR(__xludf.DUMMYFUNCTION("""COMPUTED_VALUE"""),"Family")</f>
        <v>Family</v>
      </c>
      <c r="O299" s="4" t="str">
        <f>IFERROR(__xludf.DUMMYFUNCTION("""COMPUTED_VALUE"""),"Musical")</f>
        <v>Musical</v>
      </c>
      <c r="P299" s="4" t="str">
        <f>IFERROR(__xludf.DUMMYFUNCTION("""COMPUTED_VALUE"""),"Romance")</f>
        <v>Romance</v>
      </c>
      <c r="Q299" s="4" t="str">
        <f>IFERROR(__xludf.DUMMYFUNCTION("""COMPUTED_VALUE"""),"")</f>
        <v/>
      </c>
      <c r="R299" s="4" t="str">
        <f>IFERROR(__xludf.DUMMYFUNCTION("""COMPUTED_VALUE"""),"")</f>
        <v/>
      </c>
      <c r="S299" s="4" t="str">
        <f>IFERROR(__xludf.DUMMYFUNCTION("""COMPUTED_VALUE"""),"")</f>
        <v/>
      </c>
    </row>
    <row r="300">
      <c r="A300" s="4" t="s">
        <v>624</v>
      </c>
      <c r="B300" s="4">
        <v>78.0</v>
      </c>
      <c r="C300" s="4">
        <v>8.9296573E7</v>
      </c>
      <c r="D300" s="4" t="s">
        <v>97</v>
      </c>
      <c r="E300" s="4" t="s">
        <v>625</v>
      </c>
      <c r="F300" s="4" t="s">
        <v>12</v>
      </c>
      <c r="G300" s="4" t="s">
        <v>13</v>
      </c>
      <c r="H300" s="4">
        <v>1.0E8</v>
      </c>
      <c r="I300" s="4">
        <v>7.3</v>
      </c>
      <c r="L300" s="4" t="str">
        <f>IFERROR(__xludf.DUMMYFUNCTION("""COMPUTED_VALUE"""),"Adventure")</f>
        <v>Adventure</v>
      </c>
      <c r="M300" s="4" t="str">
        <f>IFERROR(__xludf.DUMMYFUNCTION("""COMPUTED_VALUE"""),"Animation")</f>
        <v>Animation</v>
      </c>
      <c r="N300" s="4" t="str">
        <f>IFERROR(__xludf.DUMMYFUNCTION("""COMPUTED_VALUE"""),"Comedy")</f>
        <v>Comedy</v>
      </c>
      <c r="O300" s="4" t="str">
        <f>IFERROR(__xludf.DUMMYFUNCTION("""COMPUTED_VALUE"""),"Family")</f>
        <v>Family</v>
      </c>
      <c r="P300" s="4" t="str">
        <f>IFERROR(__xludf.DUMMYFUNCTION("""COMPUTED_VALUE"""),"Fantasy")</f>
        <v>Fantasy</v>
      </c>
      <c r="Q300" s="4" t="str">
        <f>IFERROR(__xludf.DUMMYFUNCTION("""COMPUTED_VALUE"""),"")</f>
        <v/>
      </c>
      <c r="R300" s="4" t="str">
        <f>IFERROR(__xludf.DUMMYFUNCTION("""COMPUTED_VALUE"""),"")</f>
        <v/>
      </c>
      <c r="S300" s="4" t="str">
        <f>IFERROR(__xludf.DUMMYFUNCTION("""COMPUTED_VALUE"""),"")</f>
        <v/>
      </c>
    </row>
    <row r="301">
      <c r="A301" s="4" t="s">
        <v>626</v>
      </c>
      <c r="B301" s="4">
        <v>103.0</v>
      </c>
      <c r="C301" s="4">
        <v>8.5017401E7</v>
      </c>
      <c r="D301" s="4" t="s">
        <v>18</v>
      </c>
      <c r="E301" s="4" t="s">
        <v>627</v>
      </c>
      <c r="F301" s="4" t="s">
        <v>12</v>
      </c>
      <c r="G301" s="4" t="s">
        <v>13</v>
      </c>
      <c r="H301" s="4">
        <v>9.2E7</v>
      </c>
      <c r="I301" s="4">
        <v>6.7</v>
      </c>
      <c r="L301" s="4" t="str">
        <f>IFERROR(__xludf.DUMMYFUNCTION("""COMPUTED_VALUE"""),"Action")</f>
        <v>Action</v>
      </c>
      <c r="M301" s="4" t="str">
        <f>IFERROR(__xludf.DUMMYFUNCTION("""COMPUTED_VALUE"""),"Adventure")</f>
        <v>Adventure</v>
      </c>
      <c r="N301" s="4" t="str">
        <f>IFERROR(__xludf.DUMMYFUNCTION("""COMPUTED_VALUE"""),"Thriller")</f>
        <v>Thriller</v>
      </c>
      <c r="O301" s="4" t="str">
        <f>IFERROR(__xludf.DUMMYFUNCTION("""COMPUTED_VALUE"""),"")</f>
        <v/>
      </c>
      <c r="P301" s="4" t="str">
        <f>IFERROR(__xludf.DUMMYFUNCTION("""COMPUTED_VALUE"""),"")</f>
        <v/>
      </c>
      <c r="Q301" s="4" t="str">
        <f>IFERROR(__xludf.DUMMYFUNCTION("""COMPUTED_VALUE"""),"")</f>
        <v/>
      </c>
      <c r="R301" s="4" t="str">
        <f>IFERROR(__xludf.DUMMYFUNCTION("""COMPUTED_VALUE"""),"")</f>
        <v/>
      </c>
      <c r="S301" s="4" t="str">
        <f>IFERROR(__xludf.DUMMYFUNCTION("""COMPUTED_VALUE"""),"")</f>
        <v/>
      </c>
    </row>
    <row r="302">
      <c r="A302" s="4" t="s">
        <v>244</v>
      </c>
      <c r="B302" s="4">
        <v>131.0</v>
      </c>
      <c r="C302" s="4">
        <v>1.73005002E8</v>
      </c>
      <c r="D302" s="4" t="s">
        <v>628</v>
      </c>
      <c r="E302" s="4" t="s">
        <v>629</v>
      </c>
      <c r="F302" s="4" t="s">
        <v>12</v>
      </c>
      <c r="G302" s="4" t="s">
        <v>13</v>
      </c>
      <c r="H302" s="4">
        <v>1.0E8</v>
      </c>
      <c r="I302" s="4">
        <v>6.9</v>
      </c>
      <c r="L302" s="4" t="str">
        <f>IFERROR(__xludf.DUMMYFUNCTION("""COMPUTED_VALUE"""),"Action")</f>
        <v>Action</v>
      </c>
      <c r="M302" s="4" t="str">
        <f>IFERROR(__xludf.DUMMYFUNCTION("""COMPUTED_VALUE"""),"Adventure")</f>
        <v>Adventure</v>
      </c>
      <c r="N302" s="4" t="str">
        <f>IFERROR(__xludf.DUMMYFUNCTION("""COMPUTED_VALUE"""),"Comedy")</f>
        <v>Comedy</v>
      </c>
      <c r="O302" s="4" t="str">
        <f>IFERROR(__xludf.DUMMYFUNCTION("""COMPUTED_VALUE"""),"Family")</f>
        <v>Family</v>
      </c>
      <c r="P302" s="4" t="str">
        <f>IFERROR(__xludf.DUMMYFUNCTION("""COMPUTED_VALUE"""),"Mystery")</f>
        <v>Mystery</v>
      </c>
      <c r="Q302" s="4" t="str">
        <f>IFERROR(__xludf.DUMMYFUNCTION("""COMPUTED_VALUE"""),"")</f>
        <v/>
      </c>
      <c r="R302" s="4" t="str">
        <f>IFERROR(__xludf.DUMMYFUNCTION("""COMPUTED_VALUE"""),"")</f>
        <v/>
      </c>
      <c r="S302" s="4" t="str">
        <f>IFERROR(__xludf.DUMMYFUNCTION("""COMPUTED_VALUE"""),"")</f>
        <v/>
      </c>
    </row>
    <row r="303">
      <c r="A303" s="4" t="s">
        <v>630</v>
      </c>
      <c r="B303" s="4">
        <v>104.0</v>
      </c>
      <c r="C303" s="4">
        <v>7.5030163E7</v>
      </c>
      <c r="D303" s="4" t="s">
        <v>53</v>
      </c>
      <c r="E303" s="4" t="s">
        <v>631</v>
      </c>
      <c r="F303" s="4" t="s">
        <v>12</v>
      </c>
      <c r="G303" s="4" t="s">
        <v>13</v>
      </c>
      <c r="H303" s="4">
        <v>1.0E8</v>
      </c>
      <c r="I303" s="4">
        <v>5.1</v>
      </c>
      <c r="L303" s="4" t="str">
        <f>IFERROR(__xludf.DUMMYFUNCTION("""COMPUTED_VALUE"""),"Action")</f>
        <v>Action</v>
      </c>
      <c r="M303" s="4" t="str">
        <f>IFERROR(__xludf.DUMMYFUNCTION("""COMPUTED_VALUE"""),"Adventure")</f>
        <v>Adventure</v>
      </c>
      <c r="N303" s="4" t="str">
        <f>IFERROR(__xludf.DUMMYFUNCTION("""COMPUTED_VALUE"""),"Family")</f>
        <v>Family</v>
      </c>
      <c r="O303" s="4" t="str">
        <f>IFERROR(__xludf.DUMMYFUNCTION("""COMPUTED_VALUE"""),"Fantasy")</f>
        <v>Fantasy</v>
      </c>
      <c r="P303" s="4" t="str">
        <f>IFERROR(__xludf.DUMMYFUNCTION("""COMPUTED_VALUE"""),"")</f>
        <v/>
      </c>
      <c r="Q303" s="4" t="str">
        <f>IFERROR(__xludf.DUMMYFUNCTION("""COMPUTED_VALUE"""),"")</f>
        <v/>
      </c>
      <c r="R303" s="4" t="str">
        <f>IFERROR(__xludf.DUMMYFUNCTION("""COMPUTED_VALUE"""),"")</f>
        <v/>
      </c>
      <c r="S303" s="4" t="str">
        <f>IFERROR(__xludf.DUMMYFUNCTION("""COMPUTED_VALUE"""),"")</f>
        <v/>
      </c>
    </row>
    <row r="304">
      <c r="A304" s="4" t="s">
        <v>632</v>
      </c>
      <c r="B304" s="4">
        <v>101.0</v>
      </c>
      <c r="C304" s="4">
        <v>7.7222184E7</v>
      </c>
      <c r="D304" s="4" t="s">
        <v>186</v>
      </c>
      <c r="E304" s="4" t="s">
        <v>633</v>
      </c>
      <c r="F304" s="4" t="s">
        <v>12</v>
      </c>
      <c r="G304" s="4" t="s">
        <v>265</v>
      </c>
      <c r="H304" s="4">
        <v>1.0E8</v>
      </c>
      <c r="I304" s="4">
        <v>6.8</v>
      </c>
      <c r="L304" s="4" t="str">
        <f>IFERROR(__xludf.DUMMYFUNCTION("""COMPUTED_VALUE"""),"Adventure")</f>
        <v>Adventure</v>
      </c>
      <c r="M304" s="4" t="str">
        <f>IFERROR(__xludf.DUMMYFUNCTION("""COMPUTED_VALUE"""),"Drama")</f>
        <v>Drama</v>
      </c>
      <c r="N304" s="4" t="str">
        <f>IFERROR(__xludf.DUMMYFUNCTION("""COMPUTED_VALUE"""),"Family")</f>
        <v>Family</v>
      </c>
      <c r="O304" s="4" t="str">
        <f>IFERROR(__xludf.DUMMYFUNCTION("""COMPUTED_VALUE"""),"Fantasy")</f>
        <v>Fantasy</v>
      </c>
      <c r="P304" s="4" t="str">
        <f>IFERROR(__xludf.DUMMYFUNCTION("""COMPUTED_VALUE"""),"")</f>
        <v/>
      </c>
      <c r="Q304" s="4" t="str">
        <f>IFERROR(__xludf.DUMMYFUNCTION("""COMPUTED_VALUE"""),"")</f>
        <v/>
      </c>
      <c r="R304" s="4" t="str">
        <f>IFERROR(__xludf.DUMMYFUNCTION("""COMPUTED_VALUE"""),"")</f>
        <v/>
      </c>
      <c r="S304" s="4" t="str">
        <f>IFERROR(__xludf.DUMMYFUNCTION("""COMPUTED_VALUE"""),"")</f>
        <v/>
      </c>
    </row>
    <row r="305">
      <c r="A305" s="4" t="s">
        <v>326</v>
      </c>
      <c r="B305" s="4">
        <v>111.0</v>
      </c>
      <c r="C305" s="4">
        <v>3.4964818E7</v>
      </c>
      <c r="D305" s="4" t="s">
        <v>72</v>
      </c>
      <c r="E305" s="4" t="s">
        <v>327</v>
      </c>
      <c r="F305" s="4" t="s">
        <v>12</v>
      </c>
      <c r="G305" s="4" t="s">
        <v>13</v>
      </c>
      <c r="H305" s="4">
        <v>1.5E8</v>
      </c>
      <c r="I305" s="4">
        <v>5.8</v>
      </c>
      <c r="L305" s="4" t="str">
        <f>IFERROR(__xludf.DUMMYFUNCTION("""COMPUTED_VALUE"""),"Adventure")</f>
        <v>Adventure</v>
      </c>
      <c r="M305" s="4" t="str">
        <f>IFERROR(__xludf.DUMMYFUNCTION("""COMPUTED_VALUE"""),"Family")</f>
        <v>Family</v>
      </c>
      <c r="N305" s="4" t="str">
        <f>IFERROR(__xludf.DUMMYFUNCTION("""COMPUTED_VALUE"""),"Fantasy")</f>
        <v>Fantasy</v>
      </c>
      <c r="O305" s="4" t="str">
        <f>IFERROR(__xludf.DUMMYFUNCTION("""COMPUTED_VALUE"""),"")</f>
        <v/>
      </c>
      <c r="P305" s="4" t="str">
        <f>IFERROR(__xludf.DUMMYFUNCTION("""COMPUTED_VALUE"""),"")</f>
        <v/>
      </c>
      <c r="Q305" s="4" t="str">
        <f>IFERROR(__xludf.DUMMYFUNCTION("""COMPUTED_VALUE"""),"")</f>
        <v/>
      </c>
      <c r="R305" s="4" t="str">
        <f>IFERROR(__xludf.DUMMYFUNCTION("""COMPUTED_VALUE"""),"")</f>
        <v/>
      </c>
      <c r="S305" s="4" t="str">
        <f>IFERROR(__xludf.DUMMYFUNCTION("""COMPUTED_VALUE"""),"")</f>
        <v/>
      </c>
    </row>
    <row r="306">
      <c r="A306" s="4" t="s">
        <v>634</v>
      </c>
      <c r="B306" s="4">
        <v>102.0</v>
      </c>
      <c r="C306" s="4">
        <v>1.07515297E8</v>
      </c>
      <c r="D306" s="4" t="s">
        <v>216</v>
      </c>
      <c r="E306" s="4" t="s">
        <v>635</v>
      </c>
      <c r="F306" s="4" t="s">
        <v>12</v>
      </c>
      <c r="G306" s="4" t="s">
        <v>13</v>
      </c>
      <c r="H306" s="4">
        <v>1.0E8</v>
      </c>
      <c r="I306" s="4">
        <v>6.7</v>
      </c>
      <c r="L306" s="4" t="str">
        <f>IFERROR(__xludf.DUMMYFUNCTION("""COMPUTED_VALUE"""),"Adventure")</f>
        <v>Adventure</v>
      </c>
      <c r="M306" s="4" t="str">
        <f>IFERROR(__xludf.DUMMYFUNCTION("""COMPUTED_VALUE"""),"Animation")</f>
        <v>Animation</v>
      </c>
      <c r="N306" s="4" t="str">
        <f>IFERROR(__xludf.DUMMYFUNCTION("""COMPUTED_VALUE"""),"Family")</f>
        <v>Family</v>
      </c>
      <c r="O306" s="4" t="str">
        <f>IFERROR(__xludf.DUMMYFUNCTION("""COMPUTED_VALUE"""),"Fantasy")</f>
        <v>Fantasy</v>
      </c>
      <c r="P306" s="4" t="str">
        <f>IFERROR(__xludf.DUMMYFUNCTION("""COMPUTED_VALUE"""),"")</f>
        <v/>
      </c>
      <c r="Q306" s="4" t="str">
        <f>IFERROR(__xludf.DUMMYFUNCTION("""COMPUTED_VALUE"""),"")</f>
        <v/>
      </c>
      <c r="R306" s="4" t="str">
        <f>IFERROR(__xludf.DUMMYFUNCTION("""COMPUTED_VALUE"""),"")</f>
        <v/>
      </c>
      <c r="S306" s="4" t="str">
        <f>IFERROR(__xludf.DUMMYFUNCTION("""COMPUTED_VALUE"""),"")</f>
        <v/>
      </c>
    </row>
    <row r="307">
      <c r="A307" s="4" t="s">
        <v>636</v>
      </c>
      <c r="B307" s="4">
        <v>103.0</v>
      </c>
      <c r="C307" s="4">
        <v>6.7631157E7</v>
      </c>
      <c r="D307" s="4" t="s">
        <v>637</v>
      </c>
      <c r="E307" s="4" t="s">
        <v>638</v>
      </c>
      <c r="F307" s="4" t="s">
        <v>12</v>
      </c>
      <c r="G307" s="4" t="s">
        <v>13</v>
      </c>
      <c r="H307" s="4">
        <v>1.0E8</v>
      </c>
      <c r="I307" s="4">
        <v>6.0</v>
      </c>
      <c r="L307" s="4" t="str">
        <f>IFERROR(__xludf.DUMMYFUNCTION("""COMPUTED_VALUE"""),"Action")</f>
        <v>Action</v>
      </c>
      <c r="M307" s="4" t="str">
        <f>IFERROR(__xludf.DUMMYFUNCTION("""COMPUTED_VALUE"""),"Romance")</f>
        <v>Romance</v>
      </c>
      <c r="N307" s="4" t="str">
        <f>IFERROR(__xludf.DUMMYFUNCTION("""COMPUTED_VALUE"""),"Thriller")</f>
        <v>Thriller</v>
      </c>
      <c r="O307" s="4" t="str">
        <f>IFERROR(__xludf.DUMMYFUNCTION("""COMPUTED_VALUE"""),"")</f>
        <v/>
      </c>
      <c r="P307" s="4" t="str">
        <f>IFERROR(__xludf.DUMMYFUNCTION("""COMPUTED_VALUE"""),"")</f>
        <v/>
      </c>
      <c r="Q307" s="4" t="str">
        <f>IFERROR(__xludf.DUMMYFUNCTION("""COMPUTED_VALUE"""),"")</f>
        <v/>
      </c>
      <c r="R307" s="4" t="str">
        <f>IFERROR(__xludf.DUMMYFUNCTION("""COMPUTED_VALUE"""),"")</f>
        <v/>
      </c>
      <c r="S307" s="4" t="str">
        <f>IFERROR(__xludf.DUMMYFUNCTION("""COMPUTED_VALUE"""),"")</f>
        <v/>
      </c>
    </row>
    <row r="308">
      <c r="A308" s="4" t="s">
        <v>639</v>
      </c>
      <c r="B308" s="4">
        <v>121.0</v>
      </c>
      <c r="C308" s="4">
        <v>6.6862068E7</v>
      </c>
      <c r="D308" s="4" t="s">
        <v>640</v>
      </c>
      <c r="E308" s="4" t="s">
        <v>641</v>
      </c>
      <c r="F308" s="4" t="s">
        <v>12</v>
      </c>
      <c r="G308" s="4" t="s">
        <v>13</v>
      </c>
      <c r="H308" s="4">
        <v>8.3E7</v>
      </c>
      <c r="I308" s="4">
        <v>5.7</v>
      </c>
      <c r="L308" s="4" t="str">
        <f>IFERROR(__xludf.DUMMYFUNCTION("""COMPUTED_VALUE"""),"Action")</f>
        <v>Action</v>
      </c>
      <c r="M308" s="4" t="str">
        <f>IFERROR(__xludf.DUMMYFUNCTION("""COMPUTED_VALUE"""),"Fantasy")</f>
        <v>Fantasy</v>
      </c>
      <c r="N308" s="4" t="str">
        <f>IFERROR(__xludf.DUMMYFUNCTION("""COMPUTED_VALUE"""),"Horror")</f>
        <v>Horror</v>
      </c>
      <c r="O308" s="4" t="str">
        <f>IFERROR(__xludf.DUMMYFUNCTION("""COMPUTED_VALUE"""),"Mystery")</f>
        <v>Mystery</v>
      </c>
      <c r="P308" s="4" t="str">
        <f>IFERROR(__xludf.DUMMYFUNCTION("""COMPUTED_VALUE"""),"")</f>
        <v/>
      </c>
      <c r="Q308" s="4" t="str">
        <f>IFERROR(__xludf.DUMMYFUNCTION("""COMPUTED_VALUE"""),"")</f>
        <v/>
      </c>
      <c r="R308" s="4" t="str">
        <f>IFERROR(__xludf.DUMMYFUNCTION("""COMPUTED_VALUE"""),"")</f>
        <v/>
      </c>
      <c r="S308" s="4" t="str">
        <f>IFERROR(__xludf.DUMMYFUNCTION("""COMPUTED_VALUE"""),"")</f>
        <v/>
      </c>
    </row>
    <row r="309">
      <c r="A309" s="4" t="s">
        <v>351</v>
      </c>
      <c r="B309" s="4">
        <v>143.0</v>
      </c>
      <c r="C309" s="4">
        <v>5.7366262E7</v>
      </c>
      <c r="D309" s="4" t="s">
        <v>642</v>
      </c>
      <c r="E309" s="4" t="s">
        <v>643</v>
      </c>
      <c r="F309" s="4" t="s">
        <v>12</v>
      </c>
      <c r="G309" s="4" t="s">
        <v>265</v>
      </c>
      <c r="H309" s="4">
        <v>1.0E8</v>
      </c>
      <c r="I309" s="4">
        <v>8.0</v>
      </c>
      <c r="L309" s="4" t="str">
        <f>IFERROR(__xludf.DUMMYFUNCTION("""COMPUTED_VALUE"""),"Adventure")</f>
        <v>Adventure</v>
      </c>
      <c r="M309" s="4" t="str">
        <f>IFERROR(__xludf.DUMMYFUNCTION("""COMPUTED_VALUE"""),"Drama")</f>
        <v>Drama</v>
      </c>
      <c r="N309" s="4" t="str">
        <f>IFERROR(__xludf.DUMMYFUNCTION("""COMPUTED_VALUE"""),"Thriller")</f>
        <v>Thriller</v>
      </c>
      <c r="O309" s="4" t="str">
        <f>IFERROR(__xludf.DUMMYFUNCTION("""COMPUTED_VALUE"""),"")</f>
        <v/>
      </c>
      <c r="P309" s="4" t="str">
        <f>IFERROR(__xludf.DUMMYFUNCTION("""COMPUTED_VALUE"""),"")</f>
        <v/>
      </c>
      <c r="Q309" s="4" t="str">
        <f>IFERROR(__xludf.DUMMYFUNCTION("""COMPUTED_VALUE"""),"")</f>
        <v/>
      </c>
      <c r="R309" s="4" t="str">
        <f>IFERROR(__xludf.DUMMYFUNCTION("""COMPUTED_VALUE"""),"")</f>
        <v/>
      </c>
      <c r="S309" s="4" t="str">
        <f>IFERROR(__xludf.DUMMYFUNCTION("""COMPUTED_VALUE"""),"")</f>
        <v/>
      </c>
    </row>
    <row r="310">
      <c r="A310" s="4" t="s">
        <v>164</v>
      </c>
      <c r="B310" s="4">
        <v>240.0</v>
      </c>
      <c r="C310" s="4">
        <v>1.16866727E8</v>
      </c>
      <c r="D310" s="4" t="s">
        <v>644</v>
      </c>
      <c r="E310" s="4" t="s">
        <v>645</v>
      </c>
      <c r="F310" s="4" t="s">
        <v>12</v>
      </c>
      <c r="G310" s="4" t="s">
        <v>13</v>
      </c>
      <c r="H310" s="4">
        <v>1.0E8</v>
      </c>
      <c r="I310" s="4">
        <v>8.2</v>
      </c>
      <c r="L310" s="4" t="str">
        <f>IFERROR(__xludf.DUMMYFUNCTION("""COMPUTED_VALUE"""),"Biography")</f>
        <v>Biography</v>
      </c>
      <c r="M310" s="4" t="str">
        <f>IFERROR(__xludf.DUMMYFUNCTION("""COMPUTED_VALUE"""),"Comedy")</f>
        <v>Comedy</v>
      </c>
      <c r="N310" s="4" t="str">
        <f>IFERROR(__xludf.DUMMYFUNCTION("""COMPUTED_VALUE"""),"Crime")</f>
        <v>Crime</v>
      </c>
      <c r="O310" s="4" t="str">
        <f>IFERROR(__xludf.DUMMYFUNCTION("""COMPUTED_VALUE"""),"Drama")</f>
        <v>Drama</v>
      </c>
      <c r="P310" s="4" t="str">
        <f>IFERROR(__xludf.DUMMYFUNCTION("""COMPUTED_VALUE"""),"")</f>
        <v/>
      </c>
      <c r="Q310" s="4" t="str">
        <f>IFERROR(__xludf.DUMMYFUNCTION("""COMPUTED_VALUE"""),"")</f>
        <v/>
      </c>
      <c r="R310" s="4" t="str">
        <f>IFERROR(__xludf.DUMMYFUNCTION("""COMPUTED_VALUE"""),"")</f>
        <v/>
      </c>
      <c r="S310" s="4" t="str">
        <f>IFERROR(__xludf.DUMMYFUNCTION("""COMPUTED_VALUE"""),"")</f>
        <v/>
      </c>
    </row>
    <row r="311">
      <c r="A311" s="4" t="s">
        <v>463</v>
      </c>
      <c r="B311" s="4">
        <v>121.0</v>
      </c>
      <c r="C311" s="4">
        <v>1.84031112E8</v>
      </c>
      <c r="D311" s="4" t="s">
        <v>15</v>
      </c>
      <c r="E311" s="4" t="s">
        <v>646</v>
      </c>
      <c r="F311" s="4" t="s">
        <v>12</v>
      </c>
      <c r="G311" s="4" t="s">
        <v>13</v>
      </c>
      <c r="H311" s="4">
        <v>1.0E8</v>
      </c>
      <c r="I311" s="4">
        <v>5.4</v>
      </c>
      <c r="L311" s="4" t="str">
        <f>IFERROR(__xludf.DUMMYFUNCTION("""COMPUTED_VALUE"""),"Action")</f>
        <v>Action</v>
      </c>
      <c r="M311" s="4" t="str">
        <f>IFERROR(__xludf.DUMMYFUNCTION("""COMPUTED_VALUE"""),"Adventure")</f>
        <v>Adventure</v>
      </c>
      <c r="N311" s="4" t="str">
        <f>IFERROR(__xludf.DUMMYFUNCTION("""COMPUTED_VALUE"""),"Fantasy")</f>
        <v>Fantasy</v>
      </c>
      <c r="O311" s="4" t="str">
        <f>IFERROR(__xludf.DUMMYFUNCTION("""COMPUTED_VALUE"""),"")</f>
        <v/>
      </c>
      <c r="P311" s="4" t="str">
        <f>IFERROR(__xludf.DUMMYFUNCTION("""COMPUTED_VALUE"""),"")</f>
        <v/>
      </c>
      <c r="Q311" s="4" t="str">
        <f>IFERROR(__xludf.DUMMYFUNCTION("""COMPUTED_VALUE"""),"")</f>
        <v/>
      </c>
      <c r="R311" s="4" t="str">
        <f>IFERROR(__xludf.DUMMYFUNCTION("""COMPUTED_VALUE"""),"")</f>
        <v/>
      </c>
      <c r="S311" s="4" t="str">
        <f>IFERROR(__xludf.DUMMYFUNCTION("""COMPUTED_VALUE"""),"")</f>
        <v/>
      </c>
    </row>
    <row r="312">
      <c r="A312" s="4" t="s">
        <v>456</v>
      </c>
      <c r="B312" s="4">
        <v>129.0</v>
      </c>
      <c r="C312" s="4">
        <v>5.4700065E7</v>
      </c>
      <c r="D312" s="4" t="s">
        <v>647</v>
      </c>
      <c r="E312" s="4" t="s">
        <v>648</v>
      </c>
      <c r="F312" s="4" t="s">
        <v>12</v>
      </c>
      <c r="G312" s="4" t="s">
        <v>13</v>
      </c>
      <c r="H312" s="4">
        <v>1.05E8</v>
      </c>
      <c r="I312" s="4">
        <v>7.2</v>
      </c>
      <c r="L312" s="4" t="str">
        <f>IFERROR(__xludf.DUMMYFUNCTION("""COMPUTED_VALUE"""),"Action")</f>
        <v>Action</v>
      </c>
      <c r="M312" s="4" t="str">
        <f>IFERROR(__xludf.DUMMYFUNCTION("""COMPUTED_VALUE"""),"Sci-Fi")</f>
        <v>Sci-Fi</v>
      </c>
      <c r="N312" s="4" t="str">
        <f>IFERROR(__xludf.DUMMYFUNCTION("""COMPUTED_VALUE"""),"War")</f>
        <v>War</v>
      </c>
      <c r="O312" s="4" t="str">
        <f>IFERROR(__xludf.DUMMYFUNCTION("""COMPUTED_VALUE"""),"")</f>
        <v/>
      </c>
      <c r="P312" s="4" t="str">
        <f>IFERROR(__xludf.DUMMYFUNCTION("""COMPUTED_VALUE"""),"")</f>
        <v/>
      </c>
      <c r="Q312" s="4" t="str">
        <f>IFERROR(__xludf.DUMMYFUNCTION("""COMPUTED_VALUE"""),"")</f>
        <v/>
      </c>
      <c r="R312" s="4" t="str">
        <f>IFERROR(__xludf.DUMMYFUNCTION("""COMPUTED_VALUE"""),"")</f>
        <v/>
      </c>
      <c r="S312" s="4" t="str">
        <f>IFERROR(__xludf.DUMMYFUNCTION("""COMPUTED_VALUE"""),"")</f>
        <v/>
      </c>
    </row>
    <row r="313">
      <c r="A313" s="4" t="s">
        <v>649</v>
      </c>
      <c r="B313" s="4">
        <v>172.0</v>
      </c>
      <c r="C313" s="4">
        <v>2.709858E7</v>
      </c>
      <c r="D313" s="4" t="s">
        <v>650</v>
      </c>
      <c r="E313" s="4" t="s">
        <v>651</v>
      </c>
      <c r="F313" s="4" t="s">
        <v>12</v>
      </c>
      <c r="G313" s="4" t="s">
        <v>265</v>
      </c>
      <c r="H313" s="4">
        <v>1.02E8</v>
      </c>
      <c r="I313" s="4">
        <v>7.5</v>
      </c>
      <c r="L313" s="4" t="str">
        <f>IFERROR(__xludf.DUMMYFUNCTION("""COMPUTED_VALUE"""),"Drama")</f>
        <v>Drama</v>
      </c>
      <c r="M313" s="4" t="str">
        <f>IFERROR(__xludf.DUMMYFUNCTION("""COMPUTED_VALUE"""),"Sci-Fi")</f>
        <v>Sci-Fi</v>
      </c>
      <c r="N313" s="4" t="str">
        <f>IFERROR(__xludf.DUMMYFUNCTION("""COMPUTED_VALUE"""),"")</f>
        <v/>
      </c>
      <c r="O313" s="4" t="str">
        <f>IFERROR(__xludf.DUMMYFUNCTION("""COMPUTED_VALUE"""),"")</f>
        <v/>
      </c>
      <c r="P313" s="4" t="str">
        <f>IFERROR(__xludf.DUMMYFUNCTION("""COMPUTED_VALUE"""),"")</f>
        <v/>
      </c>
      <c r="Q313" s="4" t="str">
        <f>IFERROR(__xludf.DUMMYFUNCTION("""COMPUTED_VALUE"""),"")</f>
        <v/>
      </c>
      <c r="R313" s="4" t="str">
        <f>IFERROR(__xludf.DUMMYFUNCTION("""COMPUTED_VALUE"""),"")</f>
        <v/>
      </c>
      <c r="S313" s="4" t="str">
        <f>IFERROR(__xludf.DUMMYFUNCTION("""COMPUTED_VALUE"""),"")</f>
        <v/>
      </c>
    </row>
    <row r="314">
      <c r="A314" s="4" t="s">
        <v>41</v>
      </c>
      <c r="B314" s="4">
        <v>101.0</v>
      </c>
      <c r="C314" s="4">
        <v>5.5673333E7</v>
      </c>
      <c r="D314" s="4" t="s">
        <v>652</v>
      </c>
      <c r="E314" s="4" t="s">
        <v>653</v>
      </c>
      <c r="F314" s="4" t="s">
        <v>12</v>
      </c>
      <c r="G314" s="4" t="s">
        <v>13</v>
      </c>
      <c r="H314" s="4">
        <v>8.0E7</v>
      </c>
      <c r="I314" s="4">
        <v>7.0</v>
      </c>
      <c r="L314" s="4" t="str">
        <f>IFERROR(__xludf.DUMMYFUNCTION("""COMPUTED_VALUE"""),"Action")</f>
        <v>Action</v>
      </c>
      <c r="M314" s="4" t="str">
        <f>IFERROR(__xludf.DUMMYFUNCTION("""COMPUTED_VALUE"""),"Adventure")</f>
        <v>Adventure</v>
      </c>
      <c r="N314" s="4" t="str">
        <f>IFERROR(__xludf.DUMMYFUNCTION("""COMPUTED_VALUE"""),"Animation")</f>
        <v>Animation</v>
      </c>
      <c r="O314" s="4" t="str">
        <f>IFERROR(__xludf.DUMMYFUNCTION("""COMPUTED_VALUE"""),"Family")</f>
        <v>Family</v>
      </c>
      <c r="P314" s="4" t="str">
        <f>IFERROR(__xludf.DUMMYFUNCTION("""COMPUTED_VALUE"""),"Fantasy")</f>
        <v>Fantasy</v>
      </c>
      <c r="Q314" s="4" t="str">
        <f>IFERROR(__xludf.DUMMYFUNCTION("""COMPUTED_VALUE"""),"")</f>
        <v/>
      </c>
      <c r="R314" s="4" t="str">
        <f>IFERROR(__xludf.DUMMYFUNCTION("""COMPUTED_VALUE"""),"")</f>
        <v/>
      </c>
      <c r="S314" s="4" t="str">
        <f>IFERROR(__xludf.DUMMYFUNCTION("""COMPUTED_VALUE"""),"")</f>
        <v/>
      </c>
    </row>
    <row r="315">
      <c r="A315" s="4" t="s">
        <v>654</v>
      </c>
      <c r="B315" s="4">
        <v>87.0</v>
      </c>
      <c r="C315" s="4">
        <v>4.019871E7</v>
      </c>
      <c r="D315" s="4" t="s">
        <v>655</v>
      </c>
      <c r="E315" s="4" t="s">
        <v>656</v>
      </c>
      <c r="F315" s="4" t="s">
        <v>12</v>
      </c>
      <c r="G315" s="4" t="s">
        <v>13</v>
      </c>
      <c r="H315" s="4">
        <v>1.0E8</v>
      </c>
      <c r="I315" s="4">
        <v>3.3</v>
      </c>
      <c r="L315" s="4" t="str">
        <f>IFERROR(__xludf.DUMMYFUNCTION("""COMPUTED_VALUE"""),"Action")</f>
        <v>Action</v>
      </c>
      <c r="M315" s="4" t="str">
        <f>IFERROR(__xludf.DUMMYFUNCTION("""COMPUTED_VALUE"""),"Crime")</f>
        <v>Crime</v>
      </c>
      <c r="N315" s="4" t="str">
        <f>IFERROR(__xludf.DUMMYFUNCTION("""COMPUTED_VALUE"""),"Fantasy")</f>
        <v>Fantasy</v>
      </c>
      <c r="O315" s="4" t="str">
        <f>IFERROR(__xludf.DUMMYFUNCTION("""COMPUTED_VALUE"""),"Romance")</f>
        <v>Romance</v>
      </c>
      <c r="P315" s="4" t="str">
        <f>IFERROR(__xludf.DUMMYFUNCTION("""COMPUTED_VALUE"""),"Thriller")</f>
        <v>Thriller</v>
      </c>
      <c r="Q315" s="4" t="str">
        <f>IFERROR(__xludf.DUMMYFUNCTION("""COMPUTED_VALUE"""),"")</f>
        <v/>
      </c>
      <c r="R315" s="4" t="str">
        <f>IFERROR(__xludf.DUMMYFUNCTION("""COMPUTED_VALUE"""),"")</f>
        <v/>
      </c>
      <c r="S315" s="4" t="str">
        <f>IFERROR(__xludf.DUMMYFUNCTION("""COMPUTED_VALUE"""),"")</f>
        <v/>
      </c>
    </row>
    <row r="316">
      <c r="A316" s="4" t="s">
        <v>92</v>
      </c>
      <c r="B316" s="4">
        <v>101.0</v>
      </c>
      <c r="C316" s="4">
        <v>7.2660029E7</v>
      </c>
      <c r="D316" s="4" t="s">
        <v>46</v>
      </c>
      <c r="E316" s="4" t="s">
        <v>657</v>
      </c>
      <c r="F316" s="4" t="s">
        <v>12</v>
      </c>
      <c r="G316" s="4" t="s">
        <v>13</v>
      </c>
      <c r="H316" s="4">
        <v>1.0E8</v>
      </c>
      <c r="I316" s="4">
        <v>6.0</v>
      </c>
      <c r="L316" s="4" t="str">
        <f>IFERROR(__xludf.DUMMYFUNCTION("""COMPUTED_VALUE"""),"Action")</f>
        <v>Action</v>
      </c>
      <c r="M316" s="4" t="str">
        <f>IFERROR(__xludf.DUMMYFUNCTION("""COMPUTED_VALUE"""),"Adventure")</f>
        <v>Adventure</v>
      </c>
      <c r="N316" s="4" t="str">
        <f>IFERROR(__xludf.DUMMYFUNCTION("""COMPUTED_VALUE"""),"")</f>
        <v/>
      </c>
      <c r="O316" s="4" t="str">
        <f>IFERROR(__xludf.DUMMYFUNCTION("""COMPUTED_VALUE"""),"")</f>
        <v/>
      </c>
      <c r="P316" s="4" t="str">
        <f>IFERROR(__xludf.DUMMYFUNCTION("""COMPUTED_VALUE"""),"")</f>
        <v/>
      </c>
      <c r="Q316" s="4" t="str">
        <f>IFERROR(__xludf.DUMMYFUNCTION("""COMPUTED_VALUE"""),"")</f>
        <v/>
      </c>
      <c r="R316" s="4" t="str">
        <f>IFERROR(__xludf.DUMMYFUNCTION("""COMPUTED_VALUE"""),"")</f>
        <v/>
      </c>
      <c r="S316" s="4" t="str">
        <f>IFERROR(__xludf.DUMMYFUNCTION("""COMPUTED_VALUE"""),"")</f>
        <v/>
      </c>
    </row>
    <row r="317">
      <c r="A317" s="4" t="s">
        <v>580</v>
      </c>
      <c r="B317" s="4">
        <v>95.0</v>
      </c>
      <c r="C317" s="4">
        <v>3.8120554E7</v>
      </c>
      <c r="D317" s="4" t="s">
        <v>140</v>
      </c>
      <c r="E317" s="4" t="s">
        <v>658</v>
      </c>
      <c r="F317" s="4" t="s">
        <v>12</v>
      </c>
      <c r="G317" s="4" t="s">
        <v>13</v>
      </c>
      <c r="H317" s="4">
        <v>1.4E8</v>
      </c>
      <c r="I317" s="4">
        <v>7.1</v>
      </c>
      <c r="L317" s="4" t="str">
        <f>IFERROR(__xludf.DUMMYFUNCTION("""COMPUTED_VALUE"""),"Adventure")</f>
        <v>Adventure</v>
      </c>
      <c r="M317" s="4" t="str">
        <f>IFERROR(__xludf.DUMMYFUNCTION("""COMPUTED_VALUE"""),"Animation")</f>
        <v>Animation</v>
      </c>
      <c r="N317" s="4" t="str">
        <f>IFERROR(__xludf.DUMMYFUNCTION("""COMPUTED_VALUE"""),"Family")</f>
        <v>Family</v>
      </c>
      <c r="O317" s="4" t="str">
        <f>IFERROR(__xludf.DUMMYFUNCTION("""COMPUTED_VALUE"""),"Sci-Fi")</f>
        <v>Sci-Fi</v>
      </c>
      <c r="P317" s="4" t="str">
        <f>IFERROR(__xludf.DUMMYFUNCTION("""COMPUTED_VALUE"""),"")</f>
        <v/>
      </c>
      <c r="Q317" s="4" t="str">
        <f>IFERROR(__xludf.DUMMYFUNCTION("""COMPUTED_VALUE"""),"")</f>
        <v/>
      </c>
      <c r="R317" s="4" t="str">
        <f>IFERROR(__xludf.DUMMYFUNCTION("""COMPUTED_VALUE"""),"")</f>
        <v/>
      </c>
      <c r="S317" s="4" t="str">
        <f>IFERROR(__xludf.DUMMYFUNCTION("""COMPUTED_VALUE"""),"")</f>
        <v/>
      </c>
    </row>
    <row r="318">
      <c r="A318" s="4" t="s">
        <v>659</v>
      </c>
      <c r="B318" s="4">
        <v>102.0</v>
      </c>
      <c r="C318" s="4">
        <v>4.9392095E7</v>
      </c>
      <c r="D318" s="4" t="s">
        <v>660</v>
      </c>
      <c r="E318" s="4" t="s">
        <v>661</v>
      </c>
      <c r="F318" s="4" t="s">
        <v>12</v>
      </c>
      <c r="G318" s="4" t="s">
        <v>13</v>
      </c>
      <c r="H318" s="4">
        <v>1.0E8</v>
      </c>
      <c r="I318" s="4">
        <v>5.4</v>
      </c>
      <c r="L318" s="4" t="str">
        <f>IFERROR(__xludf.DUMMYFUNCTION("""COMPUTED_VALUE"""),"Adventure")</f>
        <v>Adventure</v>
      </c>
      <c r="M318" s="4" t="str">
        <f>IFERROR(__xludf.DUMMYFUNCTION("""COMPUTED_VALUE"""),"Comedy")</f>
        <v>Comedy</v>
      </c>
      <c r="N318" s="4" t="str">
        <f>IFERROR(__xludf.DUMMYFUNCTION("""COMPUTED_VALUE"""),"Sci-Fi")</f>
        <v>Sci-Fi</v>
      </c>
      <c r="O318" s="4" t="str">
        <f>IFERROR(__xludf.DUMMYFUNCTION("""COMPUTED_VALUE"""),"")</f>
        <v/>
      </c>
      <c r="P318" s="4" t="str">
        <f>IFERROR(__xludf.DUMMYFUNCTION("""COMPUTED_VALUE"""),"")</f>
        <v/>
      </c>
      <c r="Q318" s="4" t="str">
        <f>IFERROR(__xludf.DUMMYFUNCTION("""COMPUTED_VALUE"""),"")</f>
        <v/>
      </c>
      <c r="R318" s="4" t="str">
        <f>IFERROR(__xludf.DUMMYFUNCTION("""COMPUTED_VALUE"""),"")</f>
        <v/>
      </c>
      <c r="S318" s="4" t="str">
        <f>IFERROR(__xludf.DUMMYFUNCTION("""COMPUTED_VALUE"""),"")</f>
        <v/>
      </c>
    </row>
    <row r="319">
      <c r="A319" s="4" t="s">
        <v>662</v>
      </c>
      <c r="B319" s="4">
        <v>131.0</v>
      </c>
      <c r="C319" s="4">
        <v>3.9292022E7</v>
      </c>
      <c r="D319" s="4" t="s">
        <v>18</v>
      </c>
      <c r="E319" s="4" t="s">
        <v>663</v>
      </c>
      <c r="F319" s="4" t="s">
        <v>12</v>
      </c>
      <c r="G319" s="4" t="s">
        <v>13</v>
      </c>
      <c r="H319" s="4">
        <v>9.0E7</v>
      </c>
      <c r="I319" s="4">
        <v>6.1</v>
      </c>
      <c r="L319" s="4" t="str">
        <f>IFERROR(__xludf.DUMMYFUNCTION("""COMPUTED_VALUE"""),"Action")</f>
        <v>Action</v>
      </c>
      <c r="M319" s="4" t="str">
        <f>IFERROR(__xludf.DUMMYFUNCTION("""COMPUTED_VALUE"""),"Adventure")</f>
        <v>Adventure</v>
      </c>
      <c r="N319" s="4" t="str">
        <f>IFERROR(__xludf.DUMMYFUNCTION("""COMPUTED_VALUE"""),"Thriller")</f>
        <v>Thriller</v>
      </c>
      <c r="O319" s="4" t="str">
        <f>IFERROR(__xludf.DUMMYFUNCTION("""COMPUTED_VALUE"""),"")</f>
        <v/>
      </c>
      <c r="P319" s="4" t="str">
        <f>IFERROR(__xludf.DUMMYFUNCTION("""COMPUTED_VALUE"""),"")</f>
        <v/>
      </c>
      <c r="Q319" s="4" t="str">
        <f>IFERROR(__xludf.DUMMYFUNCTION("""COMPUTED_VALUE"""),"")</f>
        <v/>
      </c>
      <c r="R319" s="4" t="str">
        <f>IFERROR(__xludf.DUMMYFUNCTION("""COMPUTED_VALUE"""),"")</f>
        <v/>
      </c>
      <c r="S319" s="4" t="str">
        <f>IFERROR(__xludf.DUMMYFUNCTION("""COMPUTED_VALUE"""),"")</f>
        <v/>
      </c>
    </row>
    <row r="320">
      <c r="A320" s="4" t="s">
        <v>664</v>
      </c>
      <c r="B320" s="4">
        <v>114.0</v>
      </c>
      <c r="C320" s="4">
        <v>2.8772222E7</v>
      </c>
      <c r="D320" s="4" t="s">
        <v>665</v>
      </c>
      <c r="E320" s="4" t="s">
        <v>666</v>
      </c>
      <c r="F320" s="4" t="s">
        <v>12</v>
      </c>
      <c r="G320" s="4" t="s">
        <v>13</v>
      </c>
      <c r="H320" s="4">
        <v>1.05E8</v>
      </c>
      <c r="I320" s="4">
        <v>5.3</v>
      </c>
      <c r="L320" s="4" t="str">
        <f>IFERROR(__xludf.DUMMYFUNCTION("""COMPUTED_VALUE"""),"Action")</f>
        <v>Action</v>
      </c>
      <c r="M320" s="4" t="str">
        <f>IFERROR(__xludf.DUMMYFUNCTION("""COMPUTED_VALUE"""),"Crime")</f>
        <v>Crime</v>
      </c>
      <c r="N320" s="4" t="str">
        <f>IFERROR(__xludf.DUMMYFUNCTION("""COMPUTED_VALUE"""),"Sport")</f>
        <v>Sport</v>
      </c>
      <c r="O320" s="4" t="str">
        <f>IFERROR(__xludf.DUMMYFUNCTION("""COMPUTED_VALUE"""),"Thriller")</f>
        <v>Thriller</v>
      </c>
      <c r="P320" s="4" t="str">
        <f>IFERROR(__xludf.DUMMYFUNCTION("""COMPUTED_VALUE"""),"")</f>
        <v/>
      </c>
      <c r="Q320" s="4" t="str">
        <f>IFERROR(__xludf.DUMMYFUNCTION("""COMPUTED_VALUE"""),"")</f>
        <v/>
      </c>
      <c r="R320" s="4" t="str">
        <f>IFERROR(__xludf.DUMMYFUNCTION("""COMPUTED_VALUE"""),"")</f>
        <v/>
      </c>
      <c r="S320" s="4" t="str">
        <f>IFERROR(__xludf.DUMMYFUNCTION("""COMPUTED_VALUE"""),"")</f>
        <v/>
      </c>
    </row>
    <row r="321">
      <c r="A321" s="4" t="s">
        <v>667</v>
      </c>
      <c r="B321" s="4">
        <v>94.0</v>
      </c>
      <c r="C321" s="4">
        <v>1.7010646E7</v>
      </c>
      <c r="D321" s="4" t="s">
        <v>176</v>
      </c>
      <c r="E321" s="4" t="s">
        <v>668</v>
      </c>
      <c r="F321" s="4" t="s">
        <v>12</v>
      </c>
      <c r="G321" s="4" t="s">
        <v>13</v>
      </c>
      <c r="H321" s="4">
        <v>8.4E7</v>
      </c>
      <c r="I321" s="4">
        <v>2.2</v>
      </c>
      <c r="L321" s="4" t="str">
        <f>IFERROR(__xludf.DUMMYFUNCTION("""COMPUTED_VALUE"""),"Comedy")</f>
        <v>Comedy</v>
      </c>
      <c r="M321" s="4" t="str">
        <f>IFERROR(__xludf.DUMMYFUNCTION("""COMPUTED_VALUE"""),"Family")</f>
        <v>Family</v>
      </c>
      <c r="N321" s="4" t="str">
        <f>IFERROR(__xludf.DUMMYFUNCTION("""COMPUTED_VALUE"""),"Fantasy")</f>
        <v>Fantasy</v>
      </c>
      <c r="O321" s="4" t="str">
        <f>IFERROR(__xludf.DUMMYFUNCTION("""COMPUTED_VALUE"""),"")</f>
        <v/>
      </c>
      <c r="P321" s="4" t="str">
        <f>IFERROR(__xludf.DUMMYFUNCTION("""COMPUTED_VALUE"""),"")</f>
        <v/>
      </c>
      <c r="Q321" s="4" t="str">
        <f>IFERROR(__xludf.DUMMYFUNCTION("""COMPUTED_VALUE"""),"")</f>
        <v/>
      </c>
      <c r="R321" s="4" t="str">
        <f>IFERROR(__xludf.DUMMYFUNCTION("""COMPUTED_VALUE"""),"")</f>
        <v/>
      </c>
      <c r="S321" s="4" t="str">
        <f>IFERROR(__xludf.DUMMYFUNCTION("""COMPUTED_VALUE"""),"")</f>
        <v/>
      </c>
    </row>
    <row r="322">
      <c r="A322" s="4" t="s">
        <v>292</v>
      </c>
      <c r="B322" s="4">
        <v>122.0</v>
      </c>
      <c r="C322" s="4">
        <v>2.4985612E7</v>
      </c>
      <c r="D322" s="4" t="s">
        <v>669</v>
      </c>
      <c r="E322" s="4" t="s">
        <v>670</v>
      </c>
      <c r="F322" s="4" t="s">
        <v>12</v>
      </c>
      <c r="G322" s="4" t="s">
        <v>13</v>
      </c>
      <c r="H322" s="4">
        <v>1.0E8</v>
      </c>
      <c r="I322" s="4">
        <v>7.0</v>
      </c>
      <c r="L322" s="4" t="str">
        <f>IFERROR(__xludf.DUMMYFUNCTION("""COMPUTED_VALUE"""),"Action")</f>
        <v>Action</v>
      </c>
      <c r="M322" s="4" t="str">
        <f>IFERROR(__xludf.DUMMYFUNCTION("""COMPUTED_VALUE"""),"Adventure")</f>
        <v>Adventure</v>
      </c>
      <c r="N322" s="4" t="str">
        <f>IFERROR(__xludf.DUMMYFUNCTION("""COMPUTED_VALUE"""),"Biography")</f>
        <v>Biography</v>
      </c>
      <c r="O322" s="4" t="str">
        <f>IFERROR(__xludf.DUMMYFUNCTION("""COMPUTED_VALUE"""),"Drama")</f>
        <v>Drama</v>
      </c>
      <c r="P322" s="4" t="str">
        <f>IFERROR(__xludf.DUMMYFUNCTION("""COMPUTED_VALUE"""),"History")</f>
        <v>History</v>
      </c>
      <c r="Q322" s="4" t="str">
        <f>IFERROR(__xludf.DUMMYFUNCTION("""COMPUTED_VALUE"""),"Thriller")</f>
        <v>Thriller</v>
      </c>
      <c r="R322" s="4" t="str">
        <f>IFERROR(__xludf.DUMMYFUNCTION("""COMPUTED_VALUE"""),"")</f>
        <v/>
      </c>
      <c r="S322" s="4" t="str">
        <f>IFERROR(__xludf.DUMMYFUNCTION("""COMPUTED_VALUE"""),"")</f>
        <v/>
      </c>
    </row>
    <row r="323">
      <c r="A323" s="4" t="s">
        <v>671</v>
      </c>
      <c r="B323" s="4">
        <v>95.0</v>
      </c>
      <c r="C323" s="4">
        <v>4411102.0</v>
      </c>
      <c r="D323" s="4" t="s">
        <v>672</v>
      </c>
      <c r="E323" s="4" t="s">
        <v>673</v>
      </c>
      <c r="F323" s="4" t="s">
        <v>12</v>
      </c>
      <c r="G323" s="4" t="s">
        <v>13</v>
      </c>
      <c r="H323" s="4">
        <v>1.0E8</v>
      </c>
      <c r="I323" s="4">
        <v>3.8</v>
      </c>
      <c r="L323" s="4" t="str">
        <f>IFERROR(__xludf.DUMMYFUNCTION("""COMPUTED_VALUE"""),"Action")</f>
        <v>Action</v>
      </c>
      <c r="M323" s="4" t="str">
        <f>IFERROR(__xludf.DUMMYFUNCTION("""COMPUTED_VALUE"""),"Comedy")</f>
        <v>Comedy</v>
      </c>
      <c r="N323" s="4" t="str">
        <f>IFERROR(__xludf.DUMMYFUNCTION("""COMPUTED_VALUE"""),"Sci-Fi")</f>
        <v>Sci-Fi</v>
      </c>
      <c r="O323" s="4" t="str">
        <f>IFERROR(__xludf.DUMMYFUNCTION("""COMPUTED_VALUE"""),"")</f>
        <v/>
      </c>
      <c r="P323" s="4" t="str">
        <f>IFERROR(__xludf.DUMMYFUNCTION("""COMPUTED_VALUE"""),"")</f>
        <v/>
      </c>
      <c r="Q323" s="4" t="str">
        <f>IFERROR(__xludf.DUMMYFUNCTION("""COMPUTED_VALUE"""),"")</f>
        <v/>
      </c>
      <c r="R323" s="4" t="str">
        <f>IFERROR(__xludf.DUMMYFUNCTION("""COMPUTED_VALUE"""),"")</f>
        <v/>
      </c>
      <c r="S323" s="4" t="str">
        <f>IFERROR(__xludf.DUMMYFUNCTION("""COMPUTED_VALUE"""),"")</f>
        <v/>
      </c>
    </row>
    <row r="324">
      <c r="A324" s="4" t="s">
        <v>400</v>
      </c>
      <c r="B324" s="4">
        <v>115.0</v>
      </c>
      <c r="C324" s="4">
        <v>3.5024475E7</v>
      </c>
      <c r="D324" s="4" t="s">
        <v>674</v>
      </c>
      <c r="E324" s="4" t="s">
        <v>675</v>
      </c>
      <c r="F324" s="4" t="s">
        <v>12</v>
      </c>
      <c r="G324" s="4" t="s">
        <v>513</v>
      </c>
      <c r="H324" s="4">
        <v>1.0E8</v>
      </c>
      <c r="I324" s="4">
        <v>6.9</v>
      </c>
      <c r="L324" s="4" t="str">
        <f>IFERROR(__xludf.DUMMYFUNCTION("""COMPUTED_VALUE"""),"Action")</f>
        <v>Action</v>
      </c>
      <c r="M324" s="4" t="str">
        <f>IFERROR(__xludf.DUMMYFUNCTION("""COMPUTED_VALUE"""),"Drama")</f>
        <v>Drama</v>
      </c>
      <c r="N324" s="4" t="str">
        <f>IFERROR(__xludf.DUMMYFUNCTION("""COMPUTED_VALUE"""),"Thriller")</f>
        <v>Thriller</v>
      </c>
      <c r="O324" s="4" t="str">
        <f>IFERROR(__xludf.DUMMYFUNCTION("""COMPUTED_VALUE"""),"War")</f>
        <v>War</v>
      </c>
      <c r="P324" s="4" t="str">
        <f>IFERROR(__xludf.DUMMYFUNCTION("""COMPUTED_VALUE"""),"")</f>
        <v/>
      </c>
      <c r="Q324" s="4" t="str">
        <f>IFERROR(__xludf.DUMMYFUNCTION("""COMPUTED_VALUE"""),"")</f>
        <v/>
      </c>
      <c r="R324" s="4" t="str">
        <f>IFERROR(__xludf.DUMMYFUNCTION("""COMPUTED_VALUE"""),"")</f>
        <v/>
      </c>
      <c r="S324" s="4" t="str">
        <f>IFERROR(__xludf.DUMMYFUNCTION("""COMPUTED_VALUE"""),"")</f>
        <v/>
      </c>
    </row>
    <row r="325">
      <c r="A325" s="4" t="s">
        <v>676</v>
      </c>
      <c r="B325" s="4">
        <v>88.0</v>
      </c>
      <c r="C325" s="4">
        <v>1.30174897E8</v>
      </c>
      <c r="D325" s="4" t="s">
        <v>157</v>
      </c>
      <c r="E325" s="4" t="s">
        <v>677</v>
      </c>
      <c r="F325" s="4" t="s">
        <v>12</v>
      </c>
      <c r="G325" s="4" t="s">
        <v>13</v>
      </c>
      <c r="H325" s="4">
        <v>9.9E7</v>
      </c>
      <c r="I325" s="4">
        <v>7.2</v>
      </c>
      <c r="L325" s="4" t="str">
        <f>IFERROR(__xludf.DUMMYFUNCTION("""COMPUTED_VALUE"""),"Adventure")</f>
        <v>Adventure</v>
      </c>
      <c r="M325" s="4" t="str">
        <f>IFERROR(__xludf.DUMMYFUNCTION("""COMPUTED_VALUE"""),"Animation")</f>
        <v>Animation</v>
      </c>
      <c r="N325" s="4" t="str">
        <f>IFERROR(__xludf.DUMMYFUNCTION("""COMPUTED_VALUE"""),"Comedy")</f>
        <v>Comedy</v>
      </c>
      <c r="O325" s="4" t="str">
        <f>IFERROR(__xludf.DUMMYFUNCTION("""COMPUTED_VALUE"""),"Family")</f>
        <v>Family</v>
      </c>
      <c r="P325" s="4" t="str">
        <f>IFERROR(__xludf.DUMMYFUNCTION("""COMPUTED_VALUE"""),"")</f>
        <v/>
      </c>
      <c r="Q325" s="4" t="str">
        <f>IFERROR(__xludf.DUMMYFUNCTION("""COMPUTED_VALUE"""),"")</f>
        <v/>
      </c>
      <c r="R325" s="4" t="str">
        <f>IFERROR(__xludf.DUMMYFUNCTION("""COMPUTED_VALUE"""),"")</f>
        <v/>
      </c>
      <c r="S325" s="4" t="str">
        <f>IFERROR(__xludf.DUMMYFUNCTION("""COMPUTED_VALUE"""),"")</f>
        <v/>
      </c>
    </row>
    <row r="326">
      <c r="A326" s="4" t="s">
        <v>678</v>
      </c>
      <c r="B326" s="4">
        <v>110.0</v>
      </c>
      <c r="C326" s="4">
        <v>1.02E7</v>
      </c>
      <c r="D326" s="4" t="s">
        <v>679</v>
      </c>
      <c r="E326" s="4" t="s">
        <v>680</v>
      </c>
      <c r="F326" s="4" t="s">
        <v>12</v>
      </c>
      <c r="G326" s="4" t="s">
        <v>13</v>
      </c>
      <c r="H326" s="4">
        <v>1.0E7</v>
      </c>
      <c r="I326" s="4">
        <v>7.3</v>
      </c>
      <c r="L326" s="4" t="str">
        <f>IFERROR(__xludf.DUMMYFUNCTION("""COMPUTED_VALUE"""),"Drama")</f>
        <v>Drama</v>
      </c>
      <c r="M326" s="4" t="str">
        <f>IFERROR(__xludf.DUMMYFUNCTION("""COMPUTED_VALUE"""),"Mystery")</f>
        <v>Mystery</v>
      </c>
      <c r="N326" s="4" t="str">
        <f>IFERROR(__xludf.DUMMYFUNCTION("""COMPUTED_VALUE"""),"Thriller")</f>
        <v>Thriller</v>
      </c>
      <c r="O326" s="4" t="str">
        <f>IFERROR(__xludf.DUMMYFUNCTION("""COMPUTED_VALUE"""),"")</f>
        <v/>
      </c>
      <c r="P326" s="4" t="str">
        <f>IFERROR(__xludf.DUMMYFUNCTION("""COMPUTED_VALUE"""),"")</f>
        <v/>
      </c>
      <c r="Q326" s="4" t="str">
        <f>IFERROR(__xludf.DUMMYFUNCTION("""COMPUTED_VALUE"""),"")</f>
        <v/>
      </c>
      <c r="R326" s="4" t="str">
        <f>IFERROR(__xludf.DUMMYFUNCTION("""COMPUTED_VALUE"""),"")</f>
        <v/>
      </c>
      <c r="S326" s="4" t="str">
        <f>IFERROR(__xludf.DUMMYFUNCTION("""COMPUTED_VALUE"""),"")</f>
        <v/>
      </c>
    </row>
    <row r="327">
      <c r="A327" s="4" t="s">
        <v>182</v>
      </c>
      <c r="B327" s="4">
        <v>130.0</v>
      </c>
      <c r="C327" s="4">
        <v>2.0200764E8</v>
      </c>
      <c r="D327" s="4" t="s">
        <v>681</v>
      </c>
      <c r="E327" s="4" t="s">
        <v>682</v>
      </c>
      <c r="F327" s="4" t="s">
        <v>12</v>
      </c>
      <c r="G327" s="4" t="s">
        <v>13</v>
      </c>
      <c r="H327" s="4">
        <v>9.8E7</v>
      </c>
      <c r="I327" s="4">
        <v>6.3</v>
      </c>
      <c r="L327" s="4" t="str">
        <f>IFERROR(__xludf.DUMMYFUNCTION("""COMPUTED_VALUE"""),"Action")</f>
        <v>Action</v>
      </c>
      <c r="M327" s="4" t="str">
        <f>IFERROR(__xludf.DUMMYFUNCTION("""COMPUTED_VALUE"""),"Adventure")</f>
        <v>Adventure</v>
      </c>
      <c r="N327" s="4" t="str">
        <f>IFERROR(__xludf.DUMMYFUNCTION("""COMPUTED_VALUE"""),"Fantasy")</f>
        <v>Fantasy</v>
      </c>
      <c r="O327" s="4" t="str">
        <f>IFERROR(__xludf.DUMMYFUNCTION("""COMPUTED_VALUE"""),"Thriller")</f>
        <v>Thriller</v>
      </c>
      <c r="P327" s="4" t="str">
        <f>IFERROR(__xludf.DUMMYFUNCTION("""COMPUTED_VALUE"""),"")</f>
        <v/>
      </c>
      <c r="Q327" s="4" t="str">
        <f>IFERROR(__xludf.DUMMYFUNCTION("""COMPUTED_VALUE"""),"")</f>
        <v/>
      </c>
      <c r="R327" s="4" t="str">
        <f>IFERROR(__xludf.DUMMYFUNCTION("""COMPUTED_VALUE"""),"")</f>
        <v/>
      </c>
      <c r="S327" s="4" t="str">
        <f>IFERROR(__xludf.DUMMYFUNCTION("""COMPUTED_VALUE"""),"")</f>
        <v/>
      </c>
    </row>
    <row r="328">
      <c r="A328" s="4" t="s">
        <v>164</v>
      </c>
      <c r="B328" s="4">
        <v>216.0</v>
      </c>
      <c r="C328" s="4">
        <v>7.7679638E7</v>
      </c>
      <c r="D328" s="4" t="s">
        <v>683</v>
      </c>
      <c r="E328" s="4" t="s">
        <v>684</v>
      </c>
      <c r="F328" s="4" t="s">
        <v>12</v>
      </c>
      <c r="G328" s="4" t="s">
        <v>13</v>
      </c>
      <c r="H328" s="4">
        <v>1.0E8</v>
      </c>
      <c r="I328" s="4">
        <v>7.5</v>
      </c>
      <c r="L328" s="4" t="str">
        <f>IFERROR(__xludf.DUMMYFUNCTION("""COMPUTED_VALUE"""),"Crime")</f>
        <v>Crime</v>
      </c>
      <c r="M328" s="4" t="str">
        <f>IFERROR(__xludf.DUMMYFUNCTION("""COMPUTED_VALUE"""),"Drama")</f>
        <v>Drama</v>
      </c>
      <c r="N328" s="4" t="str">
        <f>IFERROR(__xludf.DUMMYFUNCTION("""COMPUTED_VALUE"""),"")</f>
        <v/>
      </c>
      <c r="O328" s="4" t="str">
        <f>IFERROR(__xludf.DUMMYFUNCTION("""COMPUTED_VALUE"""),"")</f>
        <v/>
      </c>
      <c r="P328" s="4" t="str">
        <f>IFERROR(__xludf.DUMMYFUNCTION("""COMPUTED_VALUE"""),"")</f>
        <v/>
      </c>
      <c r="Q328" s="4" t="str">
        <f>IFERROR(__xludf.DUMMYFUNCTION("""COMPUTED_VALUE"""),"")</f>
        <v/>
      </c>
      <c r="R328" s="4" t="str">
        <f>IFERROR(__xludf.DUMMYFUNCTION("""COMPUTED_VALUE"""),"")</f>
        <v/>
      </c>
      <c r="S328" s="4" t="str">
        <f>IFERROR(__xludf.DUMMYFUNCTION("""COMPUTED_VALUE"""),"")</f>
        <v/>
      </c>
    </row>
    <row r="329">
      <c r="A329" s="4" t="s">
        <v>685</v>
      </c>
      <c r="B329" s="4">
        <v>146.0</v>
      </c>
      <c r="C329" s="4">
        <v>9213.0</v>
      </c>
      <c r="D329" s="4" t="s">
        <v>686</v>
      </c>
      <c r="E329" s="4" t="s">
        <v>687</v>
      </c>
      <c r="F329" s="4" t="s">
        <v>688</v>
      </c>
      <c r="G329" s="4" t="s">
        <v>309</v>
      </c>
      <c r="H329" s="4">
        <v>9.4E7</v>
      </c>
      <c r="I329" s="4">
        <v>7.6</v>
      </c>
      <c r="L329" s="4" t="str">
        <f>IFERROR(__xludf.DUMMYFUNCTION("""COMPUTED_VALUE"""),"Drama")</f>
        <v>Drama</v>
      </c>
      <c r="M329" s="4" t="str">
        <f>IFERROR(__xludf.DUMMYFUNCTION("""COMPUTED_VALUE"""),"History")</f>
        <v>History</v>
      </c>
      <c r="N329" s="4" t="str">
        <f>IFERROR(__xludf.DUMMYFUNCTION("""COMPUTED_VALUE"""),"Romance")</f>
        <v>Romance</v>
      </c>
      <c r="O329" s="4" t="str">
        <f>IFERROR(__xludf.DUMMYFUNCTION("""COMPUTED_VALUE"""),"War")</f>
        <v>War</v>
      </c>
      <c r="P329" s="4" t="str">
        <f>IFERROR(__xludf.DUMMYFUNCTION("""COMPUTED_VALUE"""),"")</f>
        <v/>
      </c>
      <c r="Q329" s="4" t="str">
        <f>IFERROR(__xludf.DUMMYFUNCTION("""COMPUTED_VALUE"""),"")</f>
        <v/>
      </c>
      <c r="R329" s="4" t="str">
        <f>IFERROR(__xludf.DUMMYFUNCTION("""COMPUTED_VALUE"""),"")</f>
        <v/>
      </c>
      <c r="S329" s="4" t="str">
        <f>IFERROR(__xludf.DUMMYFUNCTION("""COMPUTED_VALUE"""),"")</f>
        <v/>
      </c>
    </row>
    <row r="330">
      <c r="A330" s="4" t="s">
        <v>689</v>
      </c>
      <c r="B330" s="4">
        <v>85.0</v>
      </c>
      <c r="C330" s="4">
        <v>5.8867694E7</v>
      </c>
      <c r="D330" s="4" t="s">
        <v>690</v>
      </c>
      <c r="E330" s="4" t="s">
        <v>691</v>
      </c>
      <c r="F330" s="4" t="s">
        <v>12</v>
      </c>
      <c r="G330" s="4" t="s">
        <v>13</v>
      </c>
      <c r="H330" s="4">
        <v>1.0E8</v>
      </c>
      <c r="I330" s="4">
        <v>6.8</v>
      </c>
      <c r="L330" s="4" t="str">
        <f>IFERROR(__xludf.DUMMYFUNCTION("""COMPUTED_VALUE"""),"Animation")</f>
        <v>Animation</v>
      </c>
      <c r="M330" s="4" t="str">
        <f>IFERROR(__xludf.DUMMYFUNCTION("""COMPUTED_VALUE"""),"Comedy")</f>
        <v>Comedy</v>
      </c>
      <c r="N330" s="4" t="str">
        <f>IFERROR(__xludf.DUMMYFUNCTION("""COMPUTED_VALUE"""),"Family")</f>
        <v>Family</v>
      </c>
      <c r="O330" s="4" t="str">
        <f>IFERROR(__xludf.DUMMYFUNCTION("""COMPUTED_VALUE"""),"Sport")</f>
        <v>Sport</v>
      </c>
      <c r="P330" s="4" t="str">
        <f>IFERROR(__xludf.DUMMYFUNCTION("""COMPUTED_VALUE"""),"")</f>
        <v/>
      </c>
      <c r="Q330" s="4" t="str">
        <f>IFERROR(__xludf.DUMMYFUNCTION("""COMPUTED_VALUE"""),"")</f>
        <v/>
      </c>
      <c r="R330" s="4" t="str">
        <f>IFERROR(__xludf.DUMMYFUNCTION("""COMPUTED_VALUE"""),"")</f>
        <v/>
      </c>
      <c r="S330" s="4" t="str">
        <f>IFERROR(__xludf.DUMMYFUNCTION("""COMPUTED_VALUE"""),"")</f>
        <v/>
      </c>
    </row>
    <row r="331">
      <c r="A331" s="4" t="s">
        <v>692</v>
      </c>
      <c r="B331" s="4">
        <v>93.0</v>
      </c>
      <c r="C331" s="4">
        <v>5.9475623E7</v>
      </c>
      <c r="D331" s="4" t="s">
        <v>693</v>
      </c>
      <c r="E331" s="4" t="s">
        <v>694</v>
      </c>
      <c r="F331" s="4" t="s">
        <v>12</v>
      </c>
      <c r="G331" s="4" t="s">
        <v>13</v>
      </c>
      <c r="H331" s="4">
        <v>9.0E7</v>
      </c>
      <c r="I331" s="4">
        <v>5.2</v>
      </c>
      <c r="L331" s="4" t="str">
        <f>IFERROR(__xludf.DUMMYFUNCTION("""COMPUTED_VALUE"""),"Comedy")</f>
        <v>Comedy</v>
      </c>
      <c r="M331" s="4" t="str">
        <f>IFERROR(__xludf.DUMMYFUNCTION("""COMPUTED_VALUE"""),"Sci-Fi")</f>
        <v>Sci-Fi</v>
      </c>
      <c r="N331" s="4" t="str">
        <f>IFERROR(__xludf.DUMMYFUNCTION("""COMPUTED_VALUE"""),"Thriller")</f>
        <v>Thriller</v>
      </c>
      <c r="O331" s="4" t="str">
        <f>IFERROR(__xludf.DUMMYFUNCTION("""COMPUTED_VALUE"""),"")</f>
        <v/>
      </c>
      <c r="P331" s="4" t="str">
        <f>IFERROR(__xludf.DUMMYFUNCTION("""COMPUTED_VALUE"""),"")</f>
        <v/>
      </c>
      <c r="Q331" s="4" t="str">
        <f>IFERROR(__xludf.DUMMYFUNCTION("""COMPUTED_VALUE"""),"")</f>
        <v/>
      </c>
      <c r="R331" s="4" t="str">
        <f>IFERROR(__xludf.DUMMYFUNCTION("""COMPUTED_VALUE"""),"")</f>
        <v/>
      </c>
      <c r="S331" s="4" t="str">
        <f>IFERROR(__xludf.DUMMYFUNCTION("""COMPUTED_VALUE"""),"")</f>
        <v/>
      </c>
    </row>
    <row r="332">
      <c r="A332" s="4" t="s">
        <v>67</v>
      </c>
      <c r="B332" s="4">
        <v>152.0</v>
      </c>
      <c r="C332" s="4">
        <v>1.08638745E8</v>
      </c>
      <c r="D332" s="4" t="s">
        <v>695</v>
      </c>
      <c r="E332" s="4" t="s">
        <v>696</v>
      </c>
      <c r="F332" s="4" t="s">
        <v>12</v>
      </c>
      <c r="G332" s="4" t="s">
        <v>13</v>
      </c>
      <c r="H332" s="4">
        <v>9.2E7</v>
      </c>
      <c r="I332" s="4">
        <v>7.7</v>
      </c>
      <c r="L332" s="4" t="str">
        <f>IFERROR(__xludf.DUMMYFUNCTION("""COMPUTED_VALUE"""),"Drama")</f>
        <v>Drama</v>
      </c>
      <c r="M332" s="4" t="str">
        <f>IFERROR(__xludf.DUMMYFUNCTION("""COMPUTED_VALUE"""),"History")</f>
        <v>History</v>
      </c>
      <c r="N332" s="4" t="str">
        <f>IFERROR(__xludf.DUMMYFUNCTION("""COMPUTED_VALUE"""),"War")</f>
        <v>War</v>
      </c>
      <c r="O332" s="4" t="str">
        <f>IFERROR(__xludf.DUMMYFUNCTION("""COMPUTED_VALUE"""),"")</f>
        <v/>
      </c>
      <c r="P332" s="4" t="str">
        <f>IFERROR(__xludf.DUMMYFUNCTION("""COMPUTED_VALUE"""),"")</f>
        <v/>
      </c>
      <c r="Q332" s="4" t="str">
        <f>IFERROR(__xludf.DUMMYFUNCTION("""COMPUTED_VALUE"""),"")</f>
        <v/>
      </c>
      <c r="R332" s="4" t="str">
        <f>IFERROR(__xludf.DUMMYFUNCTION("""COMPUTED_VALUE"""),"")</f>
        <v/>
      </c>
      <c r="S332" s="4" t="str">
        <f>IFERROR(__xludf.DUMMYFUNCTION("""COMPUTED_VALUE"""),"")</f>
        <v/>
      </c>
    </row>
    <row r="333">
      <c r="A333" s="4" t="s">
        <v>697</v>
      </c>
      <c r="B333" s="4">
        <v>85.0</v>
      </c>
      <c r="C333" s="4">
        <v>8.6897182E7</v>
      </c>
      <c r="D333" s="4" t="s">
        <v>585</v>
      </c>
      <c r="E333" s="4" t="s">
        <v>698</v>
      </c>
      <c r="F333" s="4" t="s">
        <v>12</v>
      </c>
      <c r="G333" s="4" t="s">
        <v>13</v>
      </c>
      <c r="H333" s="4">
        <v>9.5E7</v>
      </c>
      <c r="I333" s="4">
        <v>6.2</v>
      </c>
      <c r="L333" s="4" t="str">
        <f>IFERROR(__xludf.DUMMYFUNCTION("""COMPUTED_VALUE"""),"Comedy")</f>
        <v>Comedy</v>
      </c>
      <c r="M333" s="4" t="str">
        <f>IFERROR(__xludf.DUMMYFUNCTION("""COMPUTED_VALUE"""),"")</f>
        <v/>
      </c>
      <c r="N333" s="4" t="str">
        <f>IFERROR(__xludf.DUMMYFUNCTION("""COMPUTED_VALUE"""),"")</f>
        <v/>
      </c>
      <c r="O333" s="4" t="str">
        <f>IFERROR(__xludf.DUMMYFUNCTION("""COMPUTED_VALUE"""),"")</f>
        <v/>
      </c>
      <c r="P333" s="4" t="str">
        <f>IFERROR(__xludf.DUMMYFUNCTION("""COMPUTED_VALUE"""),"")</f>
        <v/>
      </c>
      <c r="Q333" s="4" t="str">
        <f>IFERROR(__xludf.DUMMYFUNCTION("""COMPUTED_VALUE"""),"")</f>
        <v/>
      </c>
      <c r="R333" s="4" t="str">
        <f>IFERROR(__xludf.DUMMYFUNCTION("""COMPUTED_VALUE"""),"")</f>
        <v/>
      </c>
      <c r="S333" s="4" t="str">
        <f>IFERROR(__xludf.DUMMYFUNCTION("""COMPUTED_VALUE"""),"")</f>
        <v/>
      </c>
    </row>
    <row r="334">
      <c r="A334" s="4" t="s">
        <v>699</v>
      </c>
      <c r="B334" s="4">
        <v>126.0</v>
      </c>
      <c r="C334" s="4">
        <v>6.354002E7</v>
      </c>
      <c r="D334" s="4" t="s">
        <v>28</v>
      </c>
      <c r="E334" s="4" t="s">
        <v>700</v>
      </c>
      <c r="F334" s="4" t="s">
        <v>12</v>
      </c>
      <c r="G334" s="4" t="s">
        <v>513</v>
      </c>
      <c r="H334" s="4">
        <v>9.3E7</v>
      </c>
      <c r="I334" s="4">
        <v>7.7</v>
      </c>
      <c r="L334" s="4" t="str">
        <f>IFERROR(__xludf.DUMMYFUNCTION("""COMPUTED_VALUE"""),"Action")</f>
        <v>Action</v>
      </c>
      <c r="M334" s="4" t="str">
        <f>IFERROR(__xludf.DUMMYFUNCTION("""COMPUTED_VALUE"""),"Adventure")</f>
        <v>Adventure</v>
      </c>
      <c r="N334" s="4" t="str">
        <f>IFERROR(__xludf.DUMMYFUNCTION("""COMPUTED_VALUE"""),"Sci-Fi")</f>
        <v>Sci-Fi</v>
      </c>
      <c r="O334" s="4" t="str">
        <f>IFERROR(__xludf.DUMMYFUNCTION("""COMPUTED_VALUE"""),"")</f>
        <v/>
      </c>
      <c r="P334" s="4" t="str">
        <f>IFERROR(__xludf.DUMMYFUNCTION("""COMPUTED_VALUE"""),"")</f>
        <v/>
      </c>
      <c r="Q334" s="4" t="str">
        <f>IFERROR(__xludf.DUMMYFUNCTION("""COMPUTED_VALUE"""),"")</f>
        <v/>
      </c>
      <c r="R334" s="4" t="str">
        <f>IFERROR(__xludf.DUMMYFUNCTION("""COMPUTED_VALUE"""),"")</f>
        <v/>
      </c>
      <c r="S334" s="4" t="str">
        <f>IFERROR(__xludf.DUMMYFUNCTION("""COMPUTED_VALUE"""),"")</f>
        <v/>
      </c>
    </row>
    <row r="335">
      <c r="A335" s="4" t="s">
        <v>701</v>
      </c>
      <c r="B335" s="4">
        <v>146.0</v>
      </c>
      <c r="C335" s="4">
        <v>9.5328937E7</v>
      </c>
      <c r="D335" s="4" t="s">
        <v>495</v>
      </c>
      <c r="E335" s="4" t="s">
        <v>702</v>
      </c>
      <c r="F335" s="4" t="s">
        <v>12</v>
      </c>
      <c r="G335" s="4" t="s">
        <v>13</v>
      </c>
      <c r="H335" s="4">
        <v>1.0E8</v>
      </c>
      <c r="I335" s="4">
        <v>4.3</v>
      </c>
      <c r="L335" s="4" t="str">
        <f>IFERROR(__xludf.DUMMYFUNCTION("""COMPUTED_VALUE"""),"Comedy")</f>
        <v>Comedy</v>
      </c>
      <c r="M335" s="4" t="str">
        <f>IFERROR(__xludf.DUMMYFUNCTION("""COMPUTED_VALUE"""),"Drama")</f>
        <v>Drama</v>
      </c>
      <c r="N335" s="4" t="str">
        <f>IFERROR(__xludf.DUMMYFUNCTION("""COMPUTED_VALUE"""),"Romance")</f>
        <v>Romance</v>
      </c>
      <c r="O335" s="4" t="str">
        <f>IFERROR(__xludf.DUMMYFUNCTION("""COMPUTED_VALUE"""),"")</f>
        <v/>
      </c>
      <c r="P335" s="4" t="str">
        <f>IFERROR(__xludf.DUMMYFUNCTION("""COMPUTED_VALUE"""),"")</f>
        <v/>
      </c>
      <c r="Q335" s="4" t="str">
        <f>IFERROR(__xludf.DUMMYFUNCTION("""COMPUTED_VALUE"""),"")</f>
        <v/>
      </c>
      <c r="R335" s="4" t="str">
        <f>IFERROR(__xludf.DUMMYFUNCTION("""COMPUTED_VALUE"""),"")</f>
        <v/>
      </c>
      <c r="S335" s="4" t="str">
        <f>IFERROR(__xludf.DUMMYFUNCTION("""COMPUTED_VALUE"""),"")</f>
        <v/>
      </c>
    </row>
    <row r="336">
      <c r="A336" s="4" t="s">
        <v>703</v>
      </c>
      <c r="B336" s="4">
        <v>89.0</v>
      </c>
      <c r="C336" s="4">
        <v>5.0802661E7</v>
      </c>
      <c r="D336" s="4" t="s">
        <v>704</v>
      </c>
      <c r="E336" s="4" t="s">
        <v>705</v>
      </c>
      <c r="F336" s="4" t="s">
        <v>12</v>
      </c>
      <c r="G336" s="4" t="s">
        <v>13</v>
      </c>
      <c r="H336" s="4">
        <v>9.5E7</v>
      </c>
      <c r="I336" s="4">
        <v>6.9</v>
      </c>
      <c r="L336" s="4" t="str">
        <f>IFERROR(__xludf.DUMMYFUNCTION("""COMPUTED_VALUE"""),"Adventure")</f>
        <v>Adventure</v>
      </c>
      <c r="M336" s="4" t="str">
        <f>IFERROR(__xludf.DUMMYFUNCTION("""COMPUTED_VALUE"""),"Animation")</f>
        <v>Animation</v>
      </c>
      <c r="N336" s="4" t="str">
        <f>IFERROR(__xludf.DUMMYFUNCTION("""COMPUTED_VALUE"""),"Comedy")</f>
        <v>Comedy</v>
      </c>
      <c r="O336" s="4" t="str">
        <f>IFERROR(__xludf.DUMMYFUNCTION("""COMPUTED_VALUE"""),"Family")</f>
        <v>Family</v>
      </c>
      <c r="P336" s="4" t="str">
        <f>IFERROR(__xludf.DUMMYFUNCTION("""COMPUTED_VALUE"""),"Romance")</f>
        <v>Romance</v>
      </c>
      <c r="Q336" s="4" t="str">
        <f>IFERROR(__xludf.DUMMYFUNCTION("""COMPUTED_VALUE"""),"")</f>
        <v/>
      </c>
      <c r="R336" s="4" t="str">
        <f>IFERROR(__xludf.DUMMYFUNCTION("""COMPUTED_VALUE"""),"")</f>
        <v/>
      </c>
      <c r="S336" s="4" t="str">
        <f>IFERROR(__xludf.DUMMYFUNCTION("""COMPUTED_VALUE"""),"")</f>
        <v/>
      </c>
    </row>
    <row r="337">
      <c r="A337" s="4" t="s">
        <v>676</v>
      </c>
      <c r="B337" s="4">
        <v>88.0</v>
      </c>
      <c r="C337" s="4">
        <v>1.61317423E8</v>
      </c>
      <c r="D337" s="4" t="s">
        <v>157</v>
      </c>
      <c r="E337" s="4" t="s">
        <v>706</v>
      </c>
      <c r="F337" s="4" t="s">
        <v>12</v>
      </c>
      <c r="G337" s="4" t="s">
        <v>13</v>
      </c>
      <c r="H337" s="4">
        <v>9.5E7</v>
      </c>
      <c r="I337" s="4">
        <v>6.6</v>
      </c>
      <c r="L337" s="4" t="str">
        <f>IFERROR(__xludf.DUMMYFUNCTION("""COMPUTED_VALUE"""),"Adventure")</f>
        <v>Adventure</v>
      </c>
      <c r="M337" s="4" t="str">
        <f>IFERROR(__xludf.DUMMYFUNCTION("""COMPUTED_VALUE"""),"Animation")</f>
        <v>Animation</v>
      </c>
      <c r="N337" s="4" t="str">
        <f>IFERROR(__xludf.DUMMYFUNCTION("""COMPUTED_VALUE"""),"Comedy")</f>
        <v>Comedy</v>
      </c>
      <c r="O337" s="4" t="str">
        <f>IFERROR(__xludf.DUMMYFUNCTION("""COMPUTED_VALUE"""),"Family")</f>
        <v>Family</v>
      </c>
      <c r="P337" s="4" t="str">
        <f>IFERROR(__xludf.DUMMYFUNCTION("""COMPUTED_VALUE"""),"")</f>
        <v/>
      </c>
      <c r="Q337" s="4" t="str">
        <f>IFERROR(__xludf.DUMMYFUNCTION("""COMPUTED_VALUE"""),"")</f>
        <v/>
      </c>
      <c r="R337" s="4" t="str">
        <f>IFERROR(__xludf.DUMMYFUNCTION("""COMPUTED_VALUE"""),"")</f>
        <v/>
      </c>
      <c r="S337" s="4" t="str">
        <f>IFERROR(__xludf.DUMMYFUNCTION("""COMPUTED_VALUE"""),"")</f>
        <v/>
      </c>
    </row>
    <row r="338">
      <c r="A338" s="4" t="s">
        <v>295</v>
      </c>
      <c r="B338" s="4">
        <v>105.0</v>
      </c>
      <c r="C338" s="4">
        <v>2.01148159E8</v>
      </c>
      <c r="D338" s="4" t="s">
        <v>707</v>
      </c>
      <c r="E338" s="4" t="s">
        <v>708</v>
      </c>
      <c r="F338" s="4" t="s">
        <v>12</v>
      </c>
      <c r="G338" s="4" t="s">
        <v>13</v>
      </c>
      <c r="H338" s="4">
        <v>9.5E7</v>
      </c>
      <c r="I338" s="4">
        <v>7.0</v>
      </c>
      <c r="L338" s="4" t="str">
        <f>IFERROR(__xludf.DUMMYFUNCTION("""COMPUTED_VALUE"""),"Drama")</f>
        <v>Drama</v>
      </c>
      <c r="M338" s="4" t="str">
        <f>IFERROR(__xludf.DUMMYFUNCTION("""COMPUTED_VALUE"""),"Family")</f>
        <v>Family</v>
      </c>
      <c r="N338" s="4" t="str">
        <f>IFERROR(__xludf.DUMMYFUNCTION("""COMPUTED_VALUE"""),"Fantasy")</f>
        <v>Fantasy</v>
      </c>
      <c r="O338" s="4" t="str">
        <f>IFERROR(__xludf.DUMMYFUNCTION("""COMPUTED_VALUE"""),"Romance")</f>
        <v>Romance</v>
      </c>
      <c r="P338" s="4" t="str">
        <f>IFERROR(__xludf.DUMMYFUNCTION("""COMPUTED_VALUE"""),"")</f>
        <v/>
      </c>
      <c r="Q338" s="4" t="str">
        <f>IFERROR(__xludf.DUMMYFUNCTION("""COMPUTED_VALUE"""),"")</f>
        <v/>
      </c>
      <c r="R338" s="4" t="str">
        <f>IFERROR(__xludf.DUMMYFUNCTION("""COMPUTED_VALUE"""),"")</f>
        <v/>
      </c>
      <c r="S338" s="4" t="str">
        <f>IFERROR(__xludf.DUMMYFUNCTION("""COMPUTED_VALUE"""),"")</f>
        <v/>
      </c>
    </row>
    <row r="339">
      <c r="A339" s="4" t="s">
        <v>61</v>
      </c>
      <c r="B339" s="4">
        <v>135.0</v>
      </c>
      <c r="C339" s="4">
        <v>4.3982842E7</v>
      </c>
      <c r="D339" s="4" t="s">
        <v>709</v>
      </c>
      <c r="E339" s="4" t="s">
        <v>710</v>
      </c>
      <c r="F339" s="4" t="s">
        <v>12</v>
      </c>
      <c r="G339" s="4" t="s">
        <v>13</v>
      </c>
      <c r="H339" s="4">
        <v>6.5E7</v>
      </c>
      <c r="I339" s="4">
        <v>6.7</v>
      </c>
      <c r="L339" s="4" t="str">
        <f>IFERROR(__xludf.DUMMYFUNCTION("""COMPUTED_VALUE"""),"Drama")</f>
        <v>Drama</v>
      </c>
      <c r="M339" s="4" t="str">
        <f>IFERROR(__xludf.DUMMYFUNCTION("""COMPUTED_VALUE"""),"Fantasy")</f>
        <v>Fantasy</v>
      </c>
      <c r="N339" s="4" t="str">
        <f>IFERROR(__xludf.DUMMYFUNCTION("""COMPUTED_VALUE"""),"Thriller")</f>
        <v>Thriller</v>
      </c>
      <c r="O339" s="4" t="str">
        <f>IFERROR(__xludf.DUMMYFUNCTION("""COMPUTED_VALUE"""),"")</f>
        <v/>
      </c>
      <c r="P339" s="4" t="str">
        <f>IFERROR(__xludf.DUMMYFUNCTION("""COMPUTED_VALUE"""),"")</f>
        <v/>
      </c>
      <c r="Q339" s="4" t="str">
        <f>IFERROR(__xludf.DUMMYFUNCTION("""COMPUTED_VALUE"""),"")</f>
        <v/>
      </c>
      <c r="R339" s="4" t="str">
        <f>IFERROR(__xludf.DUMMYFUNCTION("""COMPUTED_VALUE"""),"")</f>
        <v/>
      </c>
      <c r="S339" s="4" t="str">
        <f>IFERROR(__xludf.DUMMYFUNCTION("""COMPUTED_VALUE"""),"")</f>
        <v/>
      </c>
    </row>
    <row r="340">
      <c r="A340" s="4" t="s">
        <v>27</v>
      </c>
      <c r="B340" s="4">
        <v>100.0</v>
      </c>
      <c r="C340" s="4">
        <v>3.8083887E8</v>
      </c>
      <c r="D340" s="4" t="s">
        <v>157</v>
      </c>
      <c r="E340" s="4" t="s">
        <v>711</v>
      </c>
      <c r="F340" s="4" t="s">
        <v>12</v>
      </c>
      <c r="G340" s="4" t="s">
        <v>13</v>
      </c>
      <c r="H340" s="4">
        <v>9.4E7</v>
      </c>
      <c r="I340" s="4">
        <v>8.2</v>
      </c>
      <c r="L340" s="4" t="str">
        <f>IFERROR(__xludf.DUMMYFUNCTION("""COMPUTED_VALUE"""),"Adventure")</f>
        <v>Adventure</v>
      </c>
      <c r="M340" s="4" t="str">
        <f>IFERROR(__xludf.DUMMYFUNCTION("""COMPUTED_VALUE"""),"Animation")</f>
        <v>Animation</v>
      </c>
      <c r="N340" s="4" t="str">
        <f>IFERROR(__xludf.DUMMYFUNCTION("""COMPUTED_VALUE"""),"Comedy")</f>
        <v>Comedy</v>
      </c>
      <c r="O340" s="4" t="str">
        <f>IFERROR(__xludf.DUMMYFUNCTION("""COMPUTED_VALUE"""),"Family")</f>
        <v>Family</v>
      </c>
      <c r="P340" s="4" t="str">
        <f>IFERROR(__xludf.DUMMYFUNCTION("""COMPUTED_VALUE"""),"")</f>
        <v/>
      </c>
      <c r="Q340" s="4" t="str">
        <f>IFERROR(__xludf.DUMMYFUNCTION("""COMPUTED_VALUE"""),"")</f>
        <v/>
      </c>
      <c r="R340" s="4" t="str">
        <f>IFERROR(__xludf.DUMMYFUNCTION("""COMPUTED_VALUE"""),"")</f>
        <v/>
      </c>
      <c r="S340" s="4" t="str">
        <f>IFERROR(__xludf.DUMMYFUNCTION("""COMPUTED_VALUE"""),"")</f>
        <v/>
      </c>
    </row>
    <row r="341">
      <c r="A341" s="4" t="s">
        <v>61</v>
      </c>
      <c r="B341" s="4">
        <v>192.0</v>
      </c>
      <c r="C341" s="4">
        <v>3.77019252E8</v>
      </c>
      <c r="D341" s="4" t="s">
        <v>190</v>
      </c>
      <c r="E341" s="4" t="s">
        <v>712</v>
      </c>
      <c r="F341" s="4" t="s">
        <v>12</v>
      </c>
      <c r="G341" s="4" t="s">
        <v>13</v>
      </c>
      <c r="H341" s="4">
        <v>9.4E7</v>
      </c>
      <c r="I341" s="4">
        <v>8.9</v>
      </c>
      <c r="L341" s="4" t="str">
        <f>IFERROR(__xludf.DUMMYFUNCTION("""COMPUTED_VALUE"""),"Action")</f>
        <v>Action</v>
      </c>
      <c r="M341" s="4" t="str">
        <f>IFERROR(__xludf.DUMMYFUNCTION("""COMPUTED_VALUE"""),"Adventure")</f>
        <v>Adventure</v>
      </c>
      <c r="N341" s="4" t="str">
        <f>IFERROR(__xludf.DUMMYFUNCTION("""COMPUTED_VALUE"""),"Drama")</f>
        <v>Drama</v>
      </c>
      <c r="O341" s="4" t="str">
        <f>IFERROR(__xludf.DUMMYFUNCTION("""COMPUTED_VALUE"""),"Fantasy")</f>
        <v>Fantasy</v>
      </c>
      <c r="P341" s="4" t="str">
        <f>IFERROR(__xludf.DUMMYFUNCTION("""COMPUTED_VALUE"""),"")</f>
        <v/>
      </c>
      <c r="Q341" s="4" t="str">
        <f>IFERROR(__xludf.DUMMYFUNCTION("""COMPUTED_VALUE"""),"")</f>
        <v/>
      </c>
      <c r="R341" s="4" t="str">
        <f>IFERROR(__xludf.DUMMYFUNCTION("""COMPUTED_VALUE"""),"")</f>
        <v/>
      </c>
      <c r="S341" s="4" t="str">
        <f>IFERROR(__xludf.DUMMYFUNCTION("""COMPUTED_VALUE"""),"")</f>
        <v/>
      </c>
    </row>
    <row r="342">
      <c r="A342" s="4" t="s">
        <v>61</v>
      </c>
      <c r="B342" s="4">
        <v>172.0</v>
      </c>
      <c r="C342" s="4">
        <v>3.40478898E8</v>
      </c>
      <c r="D342" s="4" t="s">
        <v>190</v>
      </c>
      <c r="E342" s="4" t="s">
        <v>713</v>
      </c>
      <c r="F342" s="4" t="s">
        <v>12</v>
      </c>
      <c r="G342" s="4" t="s">
        <v>13</v>
      </c>
      <c r="H342" s="4">
        <v>9.4E7</v>
      </c>
      <c r="I342" s="4">
        <v>8.7</v>
      </c>
      <c r="L342" s="4" t="str">
        <f>IFERROR(__xludf.DUMMYFUNCTION("""COMPUTED_VALUE"""),"Action")</f>
        <v>Action</v>
      </c>
      <c r="M342" s="4" t="str">
        <f>IFERROR(__xludf.DUMMYFUNCTION("""COMPUTED_VALUE"""),"Adventure")</f>
        <v>Adventure</v>
      </c>
      <c r="N342" s="4" t="str">
        <f>IFERROR(__xludf.DUMMYFUNCTION("""COMPUTED_VALUE"""),"Drama")</f>
        <v>Drama</v>
      </c>
      <c r="O342" s="4" t="str">
        <f>IFERROR(__xludf.DUMMYFUNCTION("""COMPUTED_VALUE"""),"Fantasy")</f>
        <v>Fantasy</v>
      </c>
      <c r="P342" s="4" t="str">
        <f>IFERROR(__xludf.DUMMYFUNCTION("""COMPUTED_VALUE"""),"")</f>
        <v/>
      </c>
      <c r="Q342" s="4" t="str">
        <f>IFERROR(__xludf.DUMMYFUNCTION("""COMPUTED_VALUE"""),"")</f>
        <v/>
      </c>
      <c r="R342" s="4" t="str">
        <f>IFERROR(__xludf.DUMMYFUNCTION("""COMPUTED_VALUE"""),"")</f>
        <v/>
      </c>
      <c r="S342" s="4" t="str">
        <f>IFERROR(__xludf.DUMMYFUNCTION("""COMPUTED_VALUE"""),"")</f>
        <v/>
      </c>
    </row>
    <row r="343">
      <c r="A343" s="4" t="s">
        <v>714</v>
      </c>
      <c r="B343" s="4">
        <v>102.0</v>
      </c>
      <c r="C343" s="4">
        <v>1.71769E7</v>
      </c>
      <c r="D343" s="4" t="s">
        <v>15</v>
      </c>
      <c r="E343" s="4" t="s">
        <v>715</v>
      </c>
      <c r="F343" s="4" t="s">
        <v>12</v>
      </c>
      <c r="G343" s="4" t="s">
        <v>13</v>
      </c>
      <c r="H343" s="4">
        <v>9.5E7</v>
      </c>
      <c r="I343" s="4">
        <v>5.5</v>
      </c>
      <c r="L343" s="4" t="str">
        <f>IFERROR(__xludf.DUMMYFUNCTION("""COMPUTED_VALUE"""),"Action")</f>
        <v>Action</v>
      </c>
      <c r="M343" s="4" t="str">
        <f>IFERROR(__xludf.DUMMYFUNCTION("""COMPUTED_VALUE"""),"Adventure")</f>
        <v>Adventure</v>
      </c>
      <c r="N343" s="4" t="str">
        <f>IFERROR(__xludf.DUMMYFUNCTION("""COMPUTED_VALUE"""),"Fantasy")</f>
        <v>Fantasy</v>
      </c>
      <c r="O343" s="4" t="str">
        <f>IFERROR(__xludf.DUMMYFUNCTION("""COMPUTED_VALUE"""),"")</f>
        <v/>
      </c>
      <c r="P343" s="4" t="str">
        <f>IFERROR(__xludf.DUMMYFUNCTION("""COMPUTED_VALUE"""),"")</f>
        <v/>
      </c>
      <c r="Q343" s="4" t="str">
        <f>IFERROR(__xludf.DUMMYFUNCTION("""COMPUTED_VALUE"""),"")</f>
        <v/>
      </c>
      <c r="R343" s="4" t="str">
        <f>IFERROR(__xludf.DUMMYFUNCTION("""COMPUTED_VALUE"""),"")</f>
        <v/>
      </c>
      <c r="S343" s="4" t="str">
        <f>IFERROR(__xludf.DUMMYFUNCTION("""COMPUTED_VALUE"""),"")</f>
        <v/>
      </c>
    </row>
    <row r="344">
      <c r="A344" s="4" t="s">
        <v>626</v>
      </c>
      <c r="B344" s="4">
        <v>100.0</v>
      </c>
      <c r="C344" s="4">
        <v>1.31144183E8</v>
      </c>
      <c r="D344" s="4" t="s">
        <v>681</v>
      </c>
      <c r="E344" s="4" t="s">
        <v>716</v>
      </c>
      <c r="F344" s="4" t="s">
        <v>12</v>
      </c>
      <c r="G344" s="4" t="s">
        <v>13</v>
      </c>
      <c r="H344" s="4">
        <v>1.15E8</v>
      </c>
      <c r="I344" s="4">
        <v>5.7</v>
      </c>
      <c r="L344" s="4" t="str">
        <f>IFERROR(__xludf.DUMMYFUNCTION("""COMPUTED_VALUE"""),"Action")</f>
        <v>Action</v>
      </c>
      <c r="M344" s="4" t="str">
        <f>IFERROR(__xludf.DUMMYFUNCTION("""COMPUTED_VALUE"""),"Adventure")</f>
        <v>Adventure</v>
      </c>
      <c r="N344" s="4" t="str">
        <f>IFERROR(__xludf.DUMMYFUNCTION("""COMPUTED_VALUE"""),"Fantasy")</f>
        <v>Fantasy</v>
      </c>
      <c r="O344" s="4" t="str">
        <f>IFERROR(__xludf.DUMMYFUNCTION("""COMPUTED_VALUE"""),"Thriller")</f>
        <v>Thriller</v>
      </c>
      <c r="P344" s="4" t="str">
        <f>IFERROR(__xludf.DUMMYFUNCTION("""COMPUTED_VALUE"""),"")</f>
        <v/>
      </c>
      <c r="Q344" s="4" t="str">
        <f>IFERROR(__xludf.DUMMYFUNCTION("""COMPUTED_VALUE"""),"")</f>
        <v/>
      </c>
      <c r="R344" s="4" t="str">
        <f>IFERROR(__xludf.DUMMYFUNCTION("""COMPUTED_VALUE"""),"")</f>
        <v/>
      </c>
      <c r="S344" s="4" t="str">
        <f>IFERROR(__xludf.DUMMYFUNCTION("""COMPUTED_VALUE"""),"")</f>
        <v/>
      </c>
    </row>
    <row r="345">
      <c r="A345" s="4" t="s">
        <v>717</v>
      </c>
      <c r="B345" s="4">
        <v>119.0</v>
      </c>
      <c r="C345" s="4">
        <v>2.3014504E7</v>
      </c>
      <c r="D345" s="4" t="s">
        <v>718</v>
      </c>
      <c r="E345" s="4" t="s">
        <v>719</v>
      </c>
      <c r="F345" s="4" t="s">
        <v>12</v>
      </c>
      <c r="G345" s="4" t="s">
        <v>20</v>
      </c>
      <c r="H345" s="4">
        <v>1.0E8</v>
      </c>
      <c r="I345" s="4">
        <v>6.3</v>
      </c>
      <c r="L345" s="4" t="str">
        <f>IFERROR(__xludf.DUMMYFUNCTION("""COMPUTED_VALUE"""),"Drama")</f>
        <v>Drama</v>
      </c>
      <c r="M345" s="4" t="str">
        <f>IFERROR(__xludf.DUMMYFUNCTION("""COMPUTED_VALUE"""),"Mystery")</f>
        <v>Mystery</v>
      </c>
      <c r="N345" s="4" t="str">
        <f>IFERROR(__xludf.DUMMYFUNCTION("""COMPUTED_VALUE"""),"Romance")</f>
        <v>Romance</v>
      </c>
      <c r="O345" s="4" t="str">
        <f>IFERROR(__xludf.DUMMYFUNCTION("""COMPUTED_VALUE"""),"Sci-Fi")</f>
        <v>Sci-Fi</v>
      </c>
      <c r="P345" s="4" t="str">
        <f>IFERROR(__xludf.DUMMYFUNCTION("""COMPUTED_VALUE"""),"Thriller")</f>
        <v>Thriller</v>
      </c>
      <c r="Q345" s="4" t="str">
        <f>IFERROR(__xludf.DUMMYFUNCTION("""COMPUTED_VALUE"""),"")</f>
        <v/>
      </c>
      <c r="R345" s="4" t="str">
        <f>IFERROR(__xludf.DUMMYFUNCTION("""COMPUTED_VALUE"""),"")</f>
        <v/>
      </c>
      <c r="S345" s="4" t="str">
        <f>IFERROR(__xludf.DUMMYFUNCTION("""COMPUTED_VALUE"""),"")</f>
        <v/>
      </c>
    </row>
    <row r="346">
      <c r="A346" s="4" t="s">
        <v>310</v>
      </c>
      <c r="B346" s="4">
        <v>92.0</v>
      </c>
      <c r="C346" s="4">
        <v>1.81166115E8</v>
      </c>
      <c r="D346" s="4" t="s">
        <v>81</v>
      </c>
      <c r="E346" s="4" t="s">
        <v>720</v>
      </c>
      <c r="F346" s="4" t="s">
        <v>12</v>
      </c>
      <c r="G346" s="4" t="s">
        <v>13</v>
      </c>
      <c r="H346" s="4">
        <v>9.3E7</v>
      </c>
      <c r="I346" s="4">
        <v>5.9</v>
      </c>
      <c r="L346" s="4" t="str">
        <f>IFERROR(__xludf.DUMMYFUNCTION("""COMPUTED_VALUE"""),"Action")</f>
        <v>Action</v>
      </c>
      <c r="M346" s="4" t="str">
        <f>IFERROR(__xludf.DUMMYFUNCTION("""COMPUTED_VALUE"""),"Adventure")</f>
        <v>Adventure</v>
      </c>
      <c r="N346" s="4" t="str">
        <f>IFERROR(__xludf.DUMMYFUNCTION("""COMPUTED_VALUE"""),"Sci-Fi")</f>
        <v>Sci-Fi</v>
      </c>
      <c r="O346" s="4" t="str">
        <f>IFERROR(__xludf.DUMMYFUNCTION("""COMPUTED_VALUE"""),"Thriller")</f>
        <v>Thriller</v>
      </c>
      <c r="P346" s="4" t="str">
        <f>IFERROR(__xludf.DUMMYFUNCTION("""COMPUTED_VALUE"""),"")</f>
        <v/>
      </c>
      <c r="Q346" s="4" t="str">
        <f>IFERROR(__xludf.DUMMYFUNCTION("""COMPUTED_VALUE"""),"")</f>
        <v/>
      </c>
      <c r="R346" s="4" t="str">
        <f>IFERROR(__xludf.DUMMYFUNCTION("""COMPUTED_VALUE"""),"")</f>
        <v/>
      </c>
      <c r="S346" s="4" t="str">
        <f>IFERROR(__xludf.DUMMYFUNCTION("""COMPUTED_VALUE"""),"")</f>
        <v/>
      </c>
    </row>
    <row r="347">
      <c r="A347" s="4" t="s">
        <v>721</v>
      </c>
      <c r="B347" s="4">
        <v>105.0</v>
      </c>
      <c r="C347" s="4">
        <v>1.7674065E8</v>
      </c>
      <c r="D347" s="4" t="s">
        <v>485</v>
      </c>
      <c r="E347" s="4" t="s">
        <v>722</v>
      </c>
      <c r="F347" s="4" t="s">
        <v>12</v>
      </c>
      <c r="G347" s="4" t="s">
        <v>13</v>
      </c>
      <c r="H347" s="4">
        <v>9.3E7</v>
      </c>
      <c r="I347" s="4">
        <v>7.6</v>
      </c>
      <c r="L347" s="4" t="str">
        <f>IFERROR(__xludf.DUMMYFUNCTION("""COMPUTED_VALUE"""),"Action")</f>
        <v>Action</v>
      </c>
      <c r="M347" s="4" t="str">
        <f>IFERROR(__xludf.DUMMYFUNCTION("""COMPUTED_VALUE"""),"Drama")</f>
        <v>Drama</v>
      </c>
      <c r="N347" s="4" t="str">
        <f>IFERROR(__xludf.DUMMYFUNCTION("""COMPUTED_VALUE"""),"Sci-Fi")</f>
        <v>Sci-Fi</v>
      </c>
      <c r="O347" s="4" t="str">
        <f>IFERROR(__xludf.DUMMYFUNCTION("""COMPUTED_VALUE"""),"Thriller")</f>
        <v>Thriller</v>
      </c>
      <c r="P347" s="4" t="str">
        <f>IFERROR(__xludf.DUMMYFUNCTION("""COMPUTED_VALUE"""),"")</f>
        <v/>
      </c>
      <c r="Q347" s="4" t="str">
        <f>IFERROR(__xludf.DUMMYFUNCTION("""COMPUTED_VALUE"""),"")</f>
        <v/>
      </c>
      <c r="R347" s="4" t="str">
        <f>IFERROR(__xludf.DUMMYFUNCTION("""COMPUTED_VALUE"""),"")</f>
        <v/>
      </c>
      <c r="S347" s="4" t="str">
        <f>IFERROR(__xludf.DUMMYFUNCTION("""COMPUTED_VALUE"""),"")</f>
        <v/>
      </c>
    </row>
    <row r="348">
      <c r="A348" s="4" t="s">
        <v>723</v>
      </c>
      <c r="B348" s="4">
        <v>107.0</v>
      </c>
      <c r="C348" s="4">
        <v>7.1148699E7</v>
      </c>
      <c r="D348" s="4" t="s">
        <v>72</v>
      </c>
      <c r="E348" s="4" t="s">
        <v>724</v>
      </c>
      <c r="F348" s="4" t="s">
        <v>12</v>
      </c>
      <c r="G348" s="4" t="s">
        <v>13</v>
      </c>
      <c r="H348" s="4">
        <v>9.0E7</v>
      </c>
      <c r="I348" s="4">
        <v>6.6</v>
      </c>
      <c r="L348" s="4" t="str">
        <f>IFERROR(__xludf.DUMMYFUNCTION("""COMPUTED_VALUE"""),"Adventure")</f>
        <v>Adventure</v>
      </c>
      <c r="M348" s="4" t="str">
        <f>IFERROR(__xludf.DUMMYFUNCTION("""COMPUTED_VALUE"""),"Family")</f>
        <v>Family</v>
      </c>
      <c r="N348" s="4" t="str">
        <f>IFERROR(__xludf.DUMMYFUNCTION("""COMPUTED_VALUE"""),"Fantasy")</f>
        <v>Fantasy</v>
      </c>
      <c r="O348" s="4" t="str">
        <f>IFERROR(__xludf.DUMMYFUNCTION("""COMPUTED_VALUE"""),"")</f>
        <v/>
      </c>
      <c r="P348" s="4" t="str">
        <f>IFERROR(__xludf.DUMMYFUNCTION("""COMPUTED_VALUE"""),"")</f>
        <v/>
      </c>
      <c r="Q348" s="4" t="str">
        <f>IFERROR(__xludf.DUMMYFUNCTION("""COMPUTED_VALUE"""),"")</f>
        <v/>
      </c>
      <c r="R348" s="4" t="str">
        <f>IFERROR(__xludf.DUMMYFUNCTION("""COMPUTED_VALUE"""),"")</f>
        <v/>
      </c>
      <c r="S348" s="4" t="str">
        <f>IFERROR(__xludf.DUMMYFUNCTION("""COMPUTED_VALUE"""),"")</f>
        <v/>
      </c>
    </row>
    <row r="349">
      <c r="A349" s="4" t="s">
        <v>725</v>
      </c>
      <c r="B349" s="4">
        <v>101.0</v>
      </c>
      <c r="C349" s="4">
        <v>6.7344392E7</v>
      </c>
      <c r="D349" s="4" t="s">
        <v>22</v>
      </c>
      <c r="E349" s="4" t="s">
        <v>726</v>
      </c>
      <c r="F349" s="4" t="s">
        <v>12</v>
      </c>
      <c r="G349" s="4" t="s">
        <v>13</v>
      </c>
      <c r="H349" s="4">
        <v>9.2E7</v>
      </c>
      <c r="I349" s="4">
        <v>5.3</v>
      </c>
      <c r="L349" s="4" t="str">
        <f>IFERROR(__xludf.DUMMYFUNCTION("""COMPUTED_VALUE"""),"Action")</f>
        <v>Action</v>
      </c>
      <c r="M349" s="4" t="str">
        <f>IFERROR(__xludf.DUMMYFUNCTION("""COMPUTED_VALUE"""),"Thriller")</f>
        <v>Thriller</v>
      </c>
      <c r="N349" s="4" t="str">
        <f>IFERROR(__xludf.DUMMYFUNCTION("""COMPUTED_VALUE"""),"")</f>
        <v/>
      </c>
      <c r="O349" s="4" t="str">
        <f>IFERROR(__xludf.DUMMYFUNCTION("""COMPUTED_VALUE"""),"")</f>
        <v/>
      </c>
      <c r="P349" s="4" t="str">
        <f>IFERROR(__xludf.DUMMYFUNCTION("""COMPUTED_VALUE"""),"")</f>
        <v/>
      </c>
      <c r="Q349" s="4" t="str">
        <f>IFERROR(__xludf.DUMMYFUNCTION("""COMPUTED_VALUE"""),"")</f>
        <v/>
      </c>
      <c r="R349" s="4" t="str">
        <f>IFERROR(__xludf.DUMMYFUNCTION("""COMPUTED_VALUE"""),"")</f>
        <v/>
      </c>
      <c r="S349" s="4" t="str">
        <f>IFERROR(__xludf.DUMMYFUNCTION("""COMPUTED_VALUE"""),"")</f>
        <v/>
      </c>
    </row>
    <row r="350">
      <c r="A350" s="4" t="s">
        <v>727</v>
      </c>
      <c r="B350" s="4">
        <v>137.0</v>
      </c>
      <c r="C350" s="4">
        <v>2.2406362E7</v>
      </c>
      <c r="D350" s="4" t="s">
        <v>728</v>
      </c>
      <c r="E350" s="4" t="s">
        <v>729</v>
      </c>
      <c r="F350" s="4" t="s">
        <v>12</v>
      </c>
      <c r="G350" s="4" t="s">
        <v>13</v>
      </c>
      <c r="H350" s="4">
        <v>1.07E8</v>
      </c>
      <c r="I350" s="4">
        <v>6.0</v>
      </c>
      <c r="L350" s="4" t="str">
        <f>IFERROR(__xludf.DUMMYFUNCTION("""COMPUTED_VALUE"""),"Drama")</f>
        <v>Drama</v>
      </c>
      <c r="M350" s="4" t="str">
        <f>IFERROR(__xludf.DUMMYFUNCTION("""COMPUTED_VALUE"""),"History")</f>
        <v>History</v>
      </c>
      <c r="N350" s="4" t="str">
        <f>IFERROR(__xludf.DUMMYFUNCTION("""COMPUTED_VALUE"""),"War")</f>
        <v>War</v>
      </c>
      <c r="O350" s="4" t="str">
        <f>IFERROR(__xludf.DUMMYFUNCTION("""COMPUTED_VALUE"""),"Western")</f>
        <v>Western</v>
      </c>
      <c r="P350" s="4" t="str">
        <f>IFERROR(__xludf.DUMMYFUNCTION("""COMPUTED_VALUE"""),"")</f>
        <v/>
      </c>
      <c r="Q350" s="4" t="str">
        <f>IFERROR(__xludf.DUMMYFUNCTION("""COMPUTED_VALUE"""),"")</f>
        <v/>
      </c>
      <c r="R350" s="4" t="str">
        <f>IFERROR(__xludf.DUMMYFUNCTION("""COMPUTED_VALUE"""),"")</f>
        <v/>
      </c>
      <c r="S350" s="4" t="str">
        <f>IFERROR(__xludf.DUMMYFUNCTION("""COMPUTED_VALUE"""),"")</f>
        <v/>
      </c>
    </row>
    <row r="351">
      <c r="A351" s="4" t="s">
        <v>207</v>
      </c>
      <c r="B351" s="4">
        <v>115.0</v>
      </c>
      <c r="C351" s="4">
        <v>2.61437578E8</v>
      </c>
      <c r="D351" s="4" t="s">
        <v>730</v>
      </c>
      <c r="E351" s="4" t="s">
        <v>731</v>
      </c>
      <c r="F351" s="4" t="s">
        <v>12</v>
      </c>
      <c r="G351" s="4" t="s">
        <v>13</v>
      </c>
      <c r="H351" s="4">
        <v>9.2E7</v>
      </c>
      <c r="I351" s="4">
        <v>8.0</v>
      </c>
      <c r="L351" s="4" t="str">
        <f>IFERROR(__xludf.DUMMYFUNCTION("""COMPUTED_VALUE"""),"Action")</f>
        <v>Action</v>
      </c>
      <c r="M351" s="4" t="str">
        <f>IFERROR(__xludf.DUMMYFUNCTION("""COMPUTED_VALUE"""),"Adventure")</f>
        <v>Adventure</v>
      </c>
      <c r="N351" s="4" t="str">
        <f>IFERROR(__xludf.DUMMYFUNCTION("""COMPUTED_VALUE"""),"Animation")</f>
        <v>Animation</v>
      </c>
      <c r="O351" s="4" t="str">
        <f>IFERROR(__xludf.DUMMYFUNCTION("""COMPUTED_VALUE"""),"Family")</f>
        <v>Family</v>
      </c>
      <c r="P351" s="4" t="str">
        <f>IFERROR(__xludf.DUMMYFUNCTION("""COMPUTED_VALUE"""),"")</f>
        <v/>
      </c>
      <c r="Q351" s="4" t="str">
        <f>IFERROR(__xludf.DUMMYFUNCTION("""COMPUTED_VALUE"""),"")</f>
        <v/>
      </c>
      <c r="R351" s="4" t="str">
        <f>IFERROR(__xludf.DUMMYFUNCTION("""COMPUTED_VALUE"""),"")</f>
        <v/>
      </c>
      <c r="S351" s="4" t="str">
        <f>IFERROR(__xludf.DUMMYFUNCTION("""COMPUTED_VALUE"""),"")</f>
        <v/>
      </c>
    </row>
    <row r="352">
      <c r="A352" s="4" t="s">
        <v>732</v>
      </c>
      <c r="B352" s="4">
        <v>124.0</v>
      </c>
      <c r="C352" s="4">
        <v>1.1E7</v>
      </c>
      <c r="D352" s="4" t="s">
        <v>569</v>
      </c>
      <c r="E352" s="4" t="s">
        <v>733</v>
      </c>
      <c r="F352" s="4" t="s">
        <v>12</v>
      </c>
      <c r="G352" s="4" t="s">
        <v>13</v>
      </c>
      <c r="H352" s="4">
        <v>9.8E7</v>
      </c>
      <c r="I352" s="4">
        <v>5.6</v>
      </c>
      <c r="L352" s="4" t="str">
        <f>IFERROR(__xludf.DUMMYFUNCTION("""COMPUTED_VALUE"""),"Action")</f>
        <v>Action</v>
      </c>
      <c r="M352" s="4" t="str">
        <f>IFERROR(__xludf.DUMMYFUNCTION("""COMPUTED_VALUE"""),"Adventure")</f>
        <v>Adventure</v>
      </c>
      <c r="N352" s="4" t="str">
        <f>IFERROR(__xludf.DUMMYFUNCTION("""COMPUTED_VALUE"""),"Comedy")</f>
        <v>Comedy</v>
      </c>
      <c r="O352" s="4" t="str">
        <f>IFERROR(__xludf.DUMMYFUNCTION("""COMPUTED_VALUE"""),"")</f>
        <v/>
      </c>
      <c r="P352" s="4" t="str">
        <f>IFERROR(__xludf.DUMMYFUNCTION("""COMPUTED_VALUE"""),"")</f>
        <v/>
      </c>
      <c r="Q352" s="4" t="str">
        <f>IFERROR(__xludf.DUMMYFUNCTION("""COMPUTED_VALUE"""),"")</f>
        <v/>
      </c>
      <c r="R352" s="4" t="str">
        <f>IFERROR(__xludf.DUMMYFUNCTION("""COMPUTED_VALUE"""),"")</f>
        <v/>
      </c>
      <c r="S352" s="4" t="str">
        <f>IFERROR(__xludf.DUMMYFUNCTION("""COMPUTED_VALUE"""),"")</f>
        <v/>
      </c>
    </row>
    <row r="353">
      <c r="A353" s="4" t="s">
        <v>437</v>
      </c>
      <c r="B353" s="4">
        <v>118.0</v>
      </c>
      <c r="C353" s="4">
        <v>8.876172E7</v>
      </c>
      <c r="D353" s="4" t="s">
        <v>72</v>
      </c>
      <c r="E353" s="4" t="s">
        <v>734</v>
      </c>
      <c r="F353" s="4" t="s">
        <v>12</v>
      </c>
      <c r="G353" s="4" t="s">
        <v>20</v>
      </c>
      <c r="H353" s="4">
        <v>9.5E7</v>
      </c>
      <c r="I353" s="4">
        <v>5.9</v>
      </c>
      <c r="L353" s="4" t="str">
        <f>IFERROR(__xludf.DUMMYFUNCTION("""COMPUTED_VALUE"""),"Adventure")</f>
        <v>Adventure</v>
      </c>
      <c r="M353" s="4" t="str">
        <f>IFERROR(__xludf.DUMMYFUNCTION("""COMPUTED_VALUE"""),"Family")</f>
        <v>Family</v>
      </c>
      <c r="N353" s="4" t="str">
        <f>IFERROR(__xludf.DUMMYFUNCTION("""COMPUTED_VALUE"""),"Fantasy")</f>
        <v>Fantasy</v>
      </c>
      <c r="O353" s="4" t="str">
        <f>IFERROR(__xludf.DUMMYFUNCTION("""COMPUTED_VALUE"""),"")</f>
        <v/>
      </c>
      <c r="P353" s="4" t="str">
        <f>IFERROR(__xludf.DUMMYFUNCTION("""COMPUTED_VALUE"""),"")</f>
        <v/>
      </c>
      <c r="Q353" s="4" t="str">
        <f>IFERROR(__xludf.DUMMYFUNCTION("""COMPUTED_VALUE"""),"")</f>
        <v/>
      </c>
      <c r="R353" s="4" t="str">
        <f>IFERROR(__xludf.DUMMYFUNCTION("""COMPUTED_VALUE"""),"")</f>
        <v/>
      </c>
      <c r="S353" s="4" t="str">
        <f>IFERROR(__xludf.DUMMYFUNCTION("""COMPUTED_VALUE"""),"")</f>
        <v/>
      </c>
    </row>
    <row r="354">
      <c r="A354" s="4" t="s">
        <v>58</v>
      </c>
      <c r="B354" s="4">
        <v>98.0</v>
      </c>
      <c r="C354" s="4">
        <v>2.50147615E8</v>
      </c>
      <c r="D354" s="4" t="s">
        <v>735</v>
      </c>
      <c r="E354" s="4" t="s">
        <v>736</v>
      </c>
      <c r="F354" s="4" t="s">
        <v>12</v>
      </c>
      <c r="G354" s="4" t="s">
        <v>13</v>
      </c>
      <c r="H354" s="4">
        <v>9.0E7</v>
      </c>
      <c r="I354" s="4">
        <v>7.3</v>
      </c>
      <c r="L354" s="4" t="str">
        <f>IFERROR(__xludf.DUMMYFUNCTION("""COMPUTED_VALUE"""),"Adventure")</f>
        <v>Adventure</v>
      </c>
      <c r="M354" s="4" t="str">
        <f>IFERROR(__xludf.DUMMYFUNCTION("""COMPUTED_VALUE"""),"Comedy")</f>
        <v>Comedy</v>
      </c>
      <c r="N354" s="4" t="str">
        <f>IFERROR(__xludf.DUMMYFUNCTION("""COMPUTED_VALUE"""),"Family")</f>
        <v>Family</v>
      </c>
      <c r="O354" s="4" t="str">
        <f>IFERROR(__xludf.DUMMYFUNCTION("""COMPUTED_VALUE"""),"Mystery")</f>
        <v>Mystery</v>
      </c>
      <c r="P354" s="4" t="str">
        <f>IFERROR(__xludf.DUMMYFUNCTION("""COMPUTED_VALUE"""),"Sci-Fi")</f>
        <v>Sci-Fi</v>
      </c>
      <c r="Q354" s="4" t="str">
        <f>IFERROR(__xludf.DUMMYFUNCTION("""COMPUTED_VALUE"""),"")</f>
        <v/>
      </c>
      <c r="R354" s="4" t="str">
        <f>IFERROR(__xludf.DUMMYFUNCTION("""COMPUTED_VALUE"""),"")</f>
        <v/>
      </c>
      <c r="S354" s="4" t="str">
        <f>IFERROR(__xludf.DUMMYFUNCTION("""COMPUTED_VALUE"""),"")</f>
        <v/>
      </c>
    </row>
    <row r="355">
      <c r="A355" s="4" t="s">
        <v>106</v>
      </c>
      <c r="B355" s="4">
        <v>82.0</v>
      </c>
      <c r="C355" s="4">
        <v>2.45823397E8</v>
      </c>
      <c r="D355" s="4" t="s">
        <v>97</v>
      </c>
      <c r="E355" s="4" t="s">
        <v>737</v>
      </c>
      <c r="F355" s="4" t="s">
        <v>12</v>
      </c>
      <c r="G355" s="4" t="s">
        <v>13</v>
      </c>
      <c r="H355" s="4">
        <v>9.0E7</v>
      </c>
      <c r="I355" s="4">
        <v>7.9</v>
      </c>
      <c r="L355" s="4" t="str">
        <f>IFERROR(__xludf.DUMMYFUNCTION("""COMPUTED_VALUE"""),"Adventure")</f>
        <v>Adventure</v>
      </c>
      <c r="M355" s="4" t="str">
        <f>IFERROR(__xludf.DUMMYFUNCTION("""COMPUTED_VALUE"""),"Animation")</f>
        <v>Animation</v>
      </c>
      <c r="N355" s="4" t="str">
        <f>IFERROR(__xludf.DUMMYFUNCTION("""COMPUTED_VALUE"""),"Comedy")</f>
        <v>Comedy</v>
      </c>
      <c r="O355" s="4" t="str">
        <f>IFERROR(__xludf.DUMMYFUNCTION("""COMPUTED_VALUE"""),"Family")</f>
        <v>Family</v>
      </c>
      <c r="P355" s="4" t="str">
        <f>IFERROR(__xludf.DUMMYFUNCTION("""COMPUTED_VALUE"""),"Fantasy")</f>
        <v>Fantasy</v>
      </c>
      <c r="Q355" s="4" t="str">
        <f>IFERROR(__xludf.DUMMYFUNCTION("""COMPUTED_VALUE"""),"")</f>
        <v/>
      </c>
      <c r="R355" s="4" t="str">
        <f>IFERROR(__xludf.DUMMYFUNCTION("""COMPUTED_VALUE"""),"")</f>
        <v/>
      </c>
      <c r="S355" s="4" t="str">
        <f>IFERROR(__xludf.DUMMYFUNCTION("""COMPUTED_VALUE"""),"")</f>
        <v/>
      </c>
    </row>
    <row r="356">
      <c r="A356" s="4" t="s">
        <v>608</v>
      </c>
      <c r="B356" s="4">
        <v>98.0</v>
      </c>
      <c r="C356" s="4">
        <v>8.1557479E7</v>
      </c>
      <c r="D356" s="4" t="s">
        <v>22</v>
      </c>
      <c r="E356" s="4" t="s">
        <v>738</v>
      </c>
      <c r="F356" s="4" t="s">
        <v>12</v>
      </c>
      <c r="G356" s="4" t="s">
        <v>13</v>
      </c>
      <c r="H356" s="4">
        <v>1.0E8</v>
      </c>
      <c r="I356" s="4">
        <v>6.8</v>
      </c>
      <c r="L356" s="4" t="str">
        <f>IFERROR(__xludf.DUMMYFUNCTION("""COMPUTED_VALUE"""),"Action")</f>
        <v>Action</v>
      </c>
      <c r="M356" s="4" t="str">
        <f>IFERROR(__xludf.DUMMYFUNCTION("""COMPUTED_VALUE"""),"Thriller")</f>
        <v>Thriller</v>
      </c>
      <c r="N356" s="4" t="str">
        <f>IFERROR(__xludf.DUMMYFUNCTION("""COMPUTED_VALUE"""),"")</f>
        <v/>
      </c>
      <c r="O356" s="4" t="str">
        <f>IFERROR(__xludf.DUMMYFUNCTION("""COMPUTED_VALUE"""),"")</f>
        <v/>
      </c>
      <c r="P356" s="4" t="str">
        <f>IFERROR(__xludf.DUMMYFUNCTION("""COMPUTED_VALUE"""),"")</f>
        <v/>
      </c>
      <c r="Q356" s="4" t="str">
        <f>IFERROR(__xludf.DUMMYFUNCTION("""COMPUTED_VALUE"""),"")</f>
        <v/>
      </c>
      <c r="R356" s="4" t="str">
        <f>IFERROR(__xludf.DUMMYFUNCTION("""COMPUTED_VALUE"""),"")</f>
        <v/>
      </c>
      <c r="S356" s="4" t="str">
        <f>IFERROR(__xludf.DUMMYFUNCTION("""COMPUTED_VALUE"""),"")</f>
        <v/>
      </c>
    </row>
    <row r="357">
      <c r="A357" s="4" t="s">
        <v>92</v>
      </c>
      <c r="B357" s="4">
        <v>90.0</v>
      </c>
      <c r="C357" s="4">
        <v>2.26138454E8</v>
      </c>
      <c r="D357" s="4" t="s">
        <v>142</v>
      </c>
      <c r="E357" s="4" t="s">
        <v>739</v>
      </c>
      <c r="F357" s="4" t="s">
        <v>12</v>
      </c>
      <c r="G357" s="4" t="s">
        <v>13</v>
      </c>
      <c r="H357" s="4">
        <v>9.0E7</v>
      </c>
      <c r="I357" s="4">
        <v>6.6</v>
      </c>
      <c r="L357" s="4" t="str">
        <f>IFERROR(__xludf.DUMMYFUNCTION("""COMPUTED_VALUE"""),"Action")</f>
        <v>Action</v>
      </c>
      <c r="M357" s="4" t="str">
        <f>IFERROR(__xludf.DUMMYFUNCTION("""COMPUTED_VALUE"""),"Comedy")</f>
        <v>Comedy</v>
      </c>
      <c r="N357" s="4" t="str">
        <f>IFERROR(__xludf.DUMMYFUNCTION("""COMPUTED_VALUE"""),"Crime")</f>
        <v>Crime</v>
      </c>
      <c r="O357" s="4" t="str">
        <f>IFERROR(__xludf.DUMMYFUNCTION("""COMPUTED_VALUE"""),"Thriller")</f>
        <v>Thriller</v>
      </c>
      <c r="P357" s="4" t="str">
        <f>IFERROR(__xludf.DUMMYFUNCTION("""COMPUTED_VALUE"""),"")</f>
        <v/>
      </c>
      <c r="Q357" s="4" t="str">
        <f>IFERROR(__xludf.DUMMYFUNCTION("""COMPUTED_VALUE"""),"")</f>
        <v/>
      </c>
      <c r="R357" s="4" t="str">
        <f>IFERROR(__xludf.DUMMYFUNCTION("""COMPUTED_VALUE"""),"")</f>
        <v/>
      </c>
      <c r="S357" s="4" t="str">
        <f>IFERROR(__xludf.DUMMYFUNCTION("""COMPUTED_VALUE"""),"")</f>
        <v/>
      </c>
    </row>
    <row r="358">
      <c r="A358" s="4" t="s">
        <v>146</v>
      </c>
      <c r="B358" s="4">
        <v>130.0</v>
      </c>
      <c r="C358" s="4">
        <v>1.55370362E8</v>
      </c>
      <c r="D358" s="4" t="s">
        <v>740</v>
      </c>
      <c r="E358" s="4" t="s">
        <v>741</v>
      </c>
      <c r="F358" s="4" t="s">
        <v>12</v>
      </c>
      <c r="G358" s="4" t="s">
        <v>13</v>
      </c>
      <c r="H358" s="4">
        <v>1.0E8</v>
      </c>
      <c r="I358" s="4">
        <v>6.6</v>
      </c>
      <c r="L358" s="4" t="str">
        <f>IFERROR(__xludf.DUMMYFUNCTION("""COMPUTED_VALUE"""),"Drama")</f>
        <v>Drama</v>
      </c>
      <c r="M358" s="4" t="str">
        <f>IFERROR(__xludf.DUMMYFUNCTION("""COMPUTED_VALUE"""),"Fantasy")</f>
        <v>Fantasy</v>
      </c>
      <c r="N358" s="4" t="str">
        <f>IFERROR(__xludf.DUMMYFUNCTION("""COMPUTED_VALUE"""),"Horror")</f>
        <v>Horror</v>
      </c>
      <c r="O358" s="4" t="str">
        <f>IFERROR(__xludf.DUMMYFUNCTION("""COMPUTED_VALUE"""),"Mystery")</f>
        <v>Mystery</v>
      </c>
      <c r="P358" s="4" t="str">
        <f>IFERROR(__xludf.DUMMYFUNCTION("""COMPUTED_VALUE"""),"Thriller")</f>
        <v>Thriller</v>
      </c>
      <c r="Q358" s="4" t="str">
        <f>IFERROR(__xludf.DUMMYFUNCTION("""COMPUTED_VALUE"""),"")</f>
        <v/>
      </c>
      <c r="R358" s="4" t="str">
        <f>IFERROR(__xludf.DUMMYFUNCTION("""COMPUTED_VALUE"""),"")</f>
        <v/>
      </c>
      <c r="S358" s="4" t="str">
        <f>IFERROR(__xludf.DUMMYFUNCTION("""COMPUTED_VALUE"""),"")</f>
        <v/>
      </c>
    </row>
    <row r="359">
      <c r="A359" s="4" t="s">
        <v>742</v>
      </c>
      <c r="B359" s="4">
        <v>90.0</v>
      </c>
      <c r="C359" s="4">
        <v>1.24870275E8</v>
      </c>
      <c r="D359" s="4" t="s">
        <v>743</v>
      </c>
      <c r="E359" s="4" t="s">
        <v>744</v>
      </c>
      <c r="F359" s="4" t="s">
        <v>12</v>
      </c>
      <c r="G359" s="4" t="s">
        <v>13</v>
      </c>
      <c r="H359" s="4">
        <v>1.0E8</v>
      </c>
      <c r="I359" s="4">
        <v>7.0</v>
      </c>
      <c r="L359" s="4" t="str">
        <f>IFERROR(__xludf.DUMMYFUNCTION("""COMPUTED_VALUE"""),"Animation")</f>
        <v>Animation</v>
      </c>
      <c r="M359" s="4" t="str">
        <f>IFERROR(__xludf.DUMMYFUNCTION("""COMPUTED_VALUE"""),"Comedy")</f>
        <v>Comedy</v>
      </c>
      <c r="N359" s="4" t="str">
        <f>IFERROR(__xludf.DUMMYFUNCTION("""COMPUTED_VALUE"""),"Family")</f>
        <v>Family</v>
      </c>
      <c r="O359" s="4" t="str">
        <f>IFERROR(__xludf.DUMMYFUNCTION("""COMPUTED_VALUE"""),"Sci-Fi")</f>
        <v>Sci-Fi</v>
      </c>
      <c r="P359" s="4" t="str">
        <f>IFERROR(__xludf.DUMMYFUNCTION("""COMPUTED_VALUE"""),"")</f>
        <v/>
      </c>
      <c r="Q359" s="4" t="str">
        <f>IFERROR(__xludf.DUMMYFUNCTION("""COMPUTED_VALUE"""),"")</f>
        <v/>
      </c>
      <c r="R359" s="4" t="str">
        <f>IFERROR(__xludf.DUMMYFUNCTION("""COMPUTED_VALUE"""),"")</f>
        <v/>
      </c>
      <c r="S359" s="4" t="str">
        <f>IFERROR(__xludf.DUMMYFUNCTION("""COMPUTED_VALUE"""),"")</f>
        <v/>
      </c>
    </row>
    <row r="360">
      <c r="A360" s="4" t="s">
        <v>447</v>
      </c>
      <c r="B360" s="4">
        <v>94.0</v>
      </c>
      <c r="C360" s="4">
        <v>1.96573705E8</v>
      </c>
      <c r="D360" s="4" t="s">
        <v>278</v>
      </c>
      <c r="E360" s="4" t="s">
        <v>745</v>
      </c>
      <c r="F360" s="4" t="s">
        <v>12</v>
      </c>
      <c r="G360" s="4" t="s">
        <v>13</v>
      </c>
      <c r="H360" s="4">
        <v>9.0E7</v>
      </c>
      <c r="I360" s="4">
        <v>7.0</v>
      </c>
      <c r="L360" s="4" t="str">
        <f>IFERROR(__xludf.DUMMYFUNCTION("""COMPUTED_VALUE"""),"Action")</f>
        <v>Action</v>
      </c>
      <c r="M360" s="4" t="str">
        <f>IFERROR(__xludf.DUMMYFUNCTION("""COMPUTED_VALUE"""),"Adventure")</f>
        <v>Adventure</v>
      </c>
      <c r="N360" s="4" t="str">
        <f>IFERROR(__xludf.DUMMYFUNCTION("""COMPUTED_VALUE"""),"Animation")</f>
        <v>Animation</v>
      </c>
      <c r="O360" s="4" t="str">
        <f>IFERROR(__xludf.DUMMYFUNCTION("""COMPUTED_VALUE"""),"Comedy")</f>
        <v>Comedy</v>
      </c>
      <c r="P360" s="4" t="str">
        <f>IFERROR(__xludf.DUMMYFUNCTION("""COMPUTED_VALUE"""),"Family")</f>
        <v>Family</v>
      </c>
      <c r="Q360" s="4" t="str">
        <f>IFERROR(__xludf.DUMMYFUNCTION("""COMPUTED_VALUE"""),"")</f>
        <v/>
      </c>
      <c r="R360" s="4" t="str">
        <f>IFERROR(__xludf.DUMMYFUNCTION("""COMPUTED_VALUE"""),"")</f>
        <v/>
      </c>
      <c r="S360" s="4" t="str">
        <f>IFERROR(__xludf.DUMMYFUNCTION("""COMPUTED_VALUE"""),"")</f>
        <v/>
      </c>
    </row>
    <row r="361">
      <c r="A361" s="4" t="s">
        <v>746</v>
      </c>
      <c r="B361" s="4">
        <v>114.0</v>
      </c>
      <c r="C361" s="4">
        <v>5.822912E7</v>
      </c>
      <c r="D361" s="4" t="s">
        <v>747</v>
      </c>
      <c r="E361" s="4" t="s">
        <v>748</v>
      </c>
      <c r="F361" s="4" t="s">
        <v>12</v>
      </c>
      <c r="G361" s="4" t="s">
        <v>13</v>
      </c>
      <c r="H361" s="4">
        <v>9.0E7</v>
      </c>
      <c r="I361" s="4">
        <v>7.3</v>
      </c>
      <c r="L361" s="4" t="str">
        <f>IFERROR(__xludf.DUMMYFUNCTION("""COMPUTED_VALUE"""),"Adventure")</f>
        <v>Adventure</v>
      </c>
      <c r="M361" s="4" t="str">
        <f>IFERROR(__xludf.DUMMYFUNCTION("""COMPUTED_VALUE"""),"Comedy")</f>
        <v>Comedy</v>
      </c>
      <c r="N361" s="4" t="str">
        <f>IFERROR(__xludf.DUMMYFUNCTION("""COMPUTED_VALUE"""),"Drama")</f>
        <v>Drama</v>
      </c>
      <c r="O361" s="4" t="str">
        <f>IFERROR(__xludf.DUMMYFUNCTION("""COMPUTED_VALUE"""),"Fantasy")</f>
        <v>Fantasy</v>
      </c>
      <c r="P361" s="4" t="str">
        <f>IFERROR(__xludf.DUMMYFUNCTION("""COMPUTED_VALUE"""),"Romance")</f>
        <v>Romance</v>
      </c>
      <c r="Q361" s="4" t="str">
        <f>IFERROR(__xludf.DUMMYFUNCTION("""COMPUTED_VALUE"""),"")</f>
        <v/>
      </c>
      <c r="R361" s="4" t="str">
        <f>IFERROR(__xludf.DUMMYFUNCTION("""COMPUTED_VALUE"""),"")</f>
        <v/>
      </c>
      <c r="S361" s="4" t="str">
        <f>IFERROR(__xludf.DUMMYFUNCTION("""COMPUTED_VALUE"""),"")</f>
        <v/>
      </c>
    </row>
    <row r="362">
      <c r="A362" s="4" t="s">
        <v>113</v>
      </c>
      <c r="B362" s="4">
        <v>94.0</v>
      </c>
      <c r="C362" s="4">
        <v>1.25305545E8</v>
      </c>
      <c r="D362" s="4" t="s">
        <v>749</v>
      </c>
      <c r="E362" s="4" t="s">
        <v>750</v>
      </c>
      <c r="F362" s="4" t="s">
        <v>12</v>
      </c>
      <c r="G362" s="4" t="s">
        <v>13</v>
      </c>
      <c r="H362" s="4">
        <v>9.2E7</v>
      </c>
      <c r="I362" s="4">
        <v>5.5</v>
      </c>
      <c r="L362" s="4" t="str">
        <f>IFERROR(__xludf.DUMMYFUNCTION("""COMPUTED_VALUE"""),"Action")</f>
        <v>Action</v>
      </c>
      <c r="M362" s="4" t="str">
        <f>IFERROR(__xludf.DUMMYFUNCTION("""COMPUTED_VALUE"""),"Adventure")</f>
        <v>Adventure</v>
      </c>
      <c r="N362" s="4" t="str">
        <f>IFERROR(__xludf.DUMMYFUNCTION("""COMPUTED_VALUE"""),"Comedy")</f>
        <v>Comedy</v>
      </c>
      <c r="O362" s="4" t="str">
        <f>IFERROR(__xludf.DUMMYFUNCTION("""COMPUTED_VALUE"""),"Crime")</f>
        <v>Crime</v>
      </c>
      <c r="P362" s="4" t="str">
        <f>IFERROR(__xludf.DUMMYFUNCTION("""COMPUTED_VALUE"""),"Thriller")</f>
        <v>Thriller</v>
      </c>
      <c r="Q362" s="4" t="str">
        <f>IFERROR(__xludf.DUMMYFUNCTION("""COMPUTED_VALUE"""),"")</f>
        <v/>
      </c>
      <c r="R362" s="4" t="str">
        <f>IFERROR(__xludf.DUMMYFUNCTION("""COMPUTED_VALUE"""),"")</f>
        <v/>
      </c>
      <c r="S362" s="4" t="str">
        <f>IFERROR(__xludf.DUMMYFUNCTION("""COMPUTED_VALUE"""),"")</f>
        <v/>
      </c>
    </row>
    <row r="363">
      <c r="A363" s="4" t="s">
        <v>164</v>
      </c>
      <c r="B363" s="4">
        <v>151.0</v>
      </c>
      <c r="C363" s="4">
        <v>1.32373442E8</v>
      </c>
      <c r="D363" s="4" t="s">
        <v>751</v>
      </c>
      <c r="E363" s="4" t="s">
        <v>752</v>
      </c>
      <c r="F363" s="4" t="s">
        <v>12</v>
      </c>
      <c r="G363" s="4" t="s">
        <v>13</v>
      </c>
      <c r="H363" s="4">
        <v>9.0E7</v>
      </c>
      <c r="I363" s="4">
        <v>8.5</v>
      </c>
      <c r="L363" s="4" t="str">
        <f>IFERROR(__xludf.DUMMYFUNCTION("""COMPUTED_VALUE"""),"Crime")</f>
        <v>Crime</v>
      </c>
      <c r="M363" s="4" t="str">
        <f>IFERROR(__xludf.DUMMYFUNCTION("""COMPUTED_VALUE"""),"Drama")</f>
        <v>Drama</v>
      </c>
      <c r="N363" s="4" t="str">
        <f>IFERROR(__xludf.DUMMYFUNCTION("""COMPUTED_VALUE"""),"Thriller")</f>
        <v>Thriller</v>
      </c>
      <c r="O363" s="4" t="str">
        <f>IFERROR(__xludf.DUMMYFUNCTION("""COMPUTED_VALUE"""),"")</f>
        <v/>
      </c>
      <c r="P363" s="4" t="str">
        <f>IFERROR(__xludf.DUMMYFUNCTION("""COMPUTED_VALUE"""),"")</f>
        <v/>
      </c>
      <c r="Q363" s="4" t="str">
        <f>IFERROR(__xludf.DUMMYFUNCTION("""COMPUTED_VALUE"""),"")</f>
        <v/>
      </c>
      <c r="R363" s="4" t="str">
        <f>IFERROR(__xludf.DUMMYFUNCTION("""COMPUTED_VALUE"""),"")</f>
        <v/>
      </c>
      <c r="S363" s="4" t="str">
        <f>IFERROR(__xludf.DUMMYFUNCTION("""COMPUTED_VALUE"""),"")</f>
        <v/>
      </c>
    </row>
    <row r="364">
      <c r="A364" s="4" t="s">
        <v>753</v>
      </c>
      <c r="B364" s="4">
        <v>88.0</v>
      </c>
      <c r="C364" s="4">
        <v>1.20618403E8</v>
      </c>
      <c r="D364" s="4" t="s">
        <v>754</v>
      </c>
      <c r="E364" s="4" t="s">
        <v>755</v>
      </c>
      <c r="F364" s="4" t="s">
        <v>12</v>
      </c>
      <c r="G364" s="4" t="s">
        <v>13</v>
      </c>
      <c r="H364" s="4">
        <v>9.0E7</v>
      </c>
      <c r="I364" s="4">
        <v>7.5</v>
      </c>
      <c r="L364" s="4" t="str">
        <f>IFERROR(__xludf.DUMMYFUNCTION("""COMPUTED_VALUE"""),"Adventure")</f>
        <v>Adventure</v>
      </c>
      <c r="M364" s="4" t="str">
        <f>IFERROR(__xludf.DUMMYFUNCTION("""COMPUTED_VALUE"""),"Animation")</f>
        <v>Animation</v>
      </c>
      <c r="N364" s="4" t="str">
        <f>IFERROR(__xludf.DUMMYFUNCTION("""COMPUTED_VALUE"""),"Family")</f>
        <v>Family</v>
      </c>
      <c r="O364" s="4" t="str">
        <f>IFERROR(__xludf.DUMMYFUNCTION("""COMPUTED_VALUE"""),"Fantasy")</f>
        <v>Fantasy</v>
      </c>
      <c r="P364" s="4" t="str">
        <f>IFERROR(__xludf.DUMMYFUNCTION("""COMPUTED_VALUE"""),"Musical")</f>
        <v>Musical</v>
      </c>
      <c r="Q364" s="4" t="str">
        <f>IFERROR(__xludf.DUMMYFUNCTION("""COMPUTED_VALUE"""),"War")</f>
        <v>War</v>
      </c>
      <c r="R364" s="4" t="str">
        <f>IFERROR(__xludf.DUMMYFUNCTION("""COMPUTED_VALUE"""),"")</f>
        <v/>
      </c>
      <c r="S364" s="4" t="str">
        <f>IFERROR(__xludf.DUMMYFUNCTION("""COMPUTED_VALUE"""),"")</f>
        <v/>
      </c>
    </row>
    <row r="365">
      <c r="A365" s="4" t="s">
        <v>746</v>
      </c>
      <c r="B365" s="4">
        <v>121.0</v>
      </c>
      <c r="C365" s="4">
        <v>1.10416702E8</v>
      </c>
      <c r="D365" s="4" t="s">
        <v>756</v>
      </c>
      <c r="E365" s="4" t="s">
        <v>757</v>
      </c>
      <c r="F365" s="4" t="s">
        <v>12</v>
      </c>
      <c r="G365" s="4" t="s">
        <v>13</v>
      </c>
      <c r="H365" s="4">
        <v>9.2E7</v>
      </c>
      <c r="I365" s="4">
        <v>7.0</v>
      </c>
      <c r="L365" s="4" t="str">
        <f>IFERROR(__xludf.DUMMYFUNCTION("""COMPUTED_VALUE"""),"Action")</f>
        <v>Action</v>
      </c>
      <c r="M365" s="4" t="str">
        <f>IFERROR(__xludf.DUMMYFUNCTION("""COMPUTED_VALUE"""),"Comedy")</f>
        <v>Comedy</v>
      </c>
      <c r="N365" s="4" t="str">
        <f>IFERROR(__xludf.DUMMYFUNCTION("""COMPUTED_VALUE"""),"")</f>
        <v/>
      </c>
      <c r="O365" s="4" t="str">
        <f>IFERROR(__xludf.DUMMYFUNCTION("""COMPUTED_VALUE"""),"")</f>
        <v/>
      </c>
      <c r="P365" s="4" t="str">
        <f>IFERROR(__xludf.DUMMYFUNCTION("""COMPUTED_VALUE"""),"")</f>
        <v/>
      </c>
      <c r="Q365" s="4" t="str">
        <f>IFERROR(__xludf.DUMMYFUNCTION("""COMPUTED_VALUE"""),"")</f>
        <v/>
      </c>
      <c r="R365" s="4" t="str">
        <f>IFERROR(__xludf.DUMMYFUNCTION("""COMPUTED_VALUE"""),"")</f>
        <v/>
      </c>
      <c r="S365" s="4" t="str">
        <f>IFERROR(__xludf.DUMMYFUNCTION("""COMPUTED_VALUE"""),"")</f>
        <v/>
      </c>
    </row>
    <row r="366">
      <c r="A366" s="4" t="s">
        <v>236</v>
      </c>
      <c r="B366" s="4">
        <v>158.0</v>
      </c>
      <c r="C366" s="4">
        <v>1.02515793E8</v>
      </c>
      <c r="D366" s="4" t="s">
        <v>758</v>
      </c>
      <c r="E366" s="4" t="s">
        <v>759</v>
      </c>
      <c r="F366" s="4" t="s">
        <v>12</v>
      </c>
      <c r="G366" s="4" t="s">
        <v>13</v>
      </c>
      <c r="H366" s="4">
        <v>9.0E7</v>
      </c>
      <c r="I366" s="4">
        <v>7.8</v>
      </c>
      <c r="L366" s="4" t="str">
        <f>IFERROR(__xludf.DUMMYFUNCTION("""COMPUTED_VALUE"""),"Crime")</f>
        <v>Crime</v>
      </c>
      <c r="M366" s="4" t="str">
        <f>IFERROR(__xludf.DUMMYFUNCTION("""COMPUTED_VALUE"""),"Drama")</f>
        <v>Drama</v>
      </c>
      <c r="N366" s="4" t="str">
        <f>IFERROR(__xludf.DUMMYFUNCTION("""COMPUTED_VALUE"""),"Mystery")</f>
        <v>Mystery</v>
      </c>
      <c r="O366" s="4" t="str">
        <f>IFERROR(__xludf.DUMMYFUNCTION("""COMPUTED_VALUE"""),"Thriller")</f>
        <v>Thriller</v>
      </c>
      <c r="P366" s="4" t="str">
        <f>IFERROR(__xludf.DUMMYFUNCTION("""COMPUTED_VALUE"""),"")</f>
        <v/>
      </c>
      <c r="Q366" s="4" t="str">
        <f>IFERROR(__xludf.DUMMYFUNCTION("""COMPUTED_VALUE"""),"")</f>
        <v/>
      </c>
      <c r="R366" s="4" t="str">
        <f>IFERROR(__xludf.DUMMYFUNCTION("""COMPUTED_VALUE"""),"")</f>
        <v/>
      </c>
      <c r="S366" s="4" t="str">
        <f>IFERROR(__xludf.DUMMYFUNCTION("""COMPUTED_VALUE"""),"")</f>
        <v/>
      </c>
    </row>
    <row r="367">
      <c r="A367" s="4" t="s">
        <v>458</v>
      </c>
      <c r="B367" s="4">
        <v>128.0</v>
      </c>
      <c r="C367" s="4">
        <v>1.000125E8</v>
      </c>
      <c r="D367" s="4" t="s">
        <v>18</v>
      </c>
      <c r="E367" s="4" t="s">
        <v>760</v>
      </c>
      <c r="F367" s="4" t="s">
        <v>12</v>
      </c>
      <c r="G367" s="4" t="s">
        <v>13</v>
      </c>
      <c r="H367" s="4">
        <v>9.0E7</v>
      </c>
      <c r="I367" s="4">
        <v>7.6</v>
      </c>
      <c r="L367" s="4" t="str">
        <f>IFERROR(__xludf.DUMMYFUNCTION("""COMPUTED_VALUE"""),"Action")</f>
        <v>Action</v>
      </c>
      <c r="M367" s="4" t="str">
        <f>IFERROR(__xludf.DUMMYFUNCTION("""COMPUTED_VALUE"""),"Adventure")</f>
        <v>Adventure</v>
      </c>
      <c r="N367" s="4" t="str">
        <f>IFERROR(__xludf.DUMMYFUNCTION("""COMPUTED_VALUE"""),"Thriller")</f>
        <v>Thriller</v>
      </c>
      <c r="O367" s="4" t="str">
        <f>IFERROR(__xludf.DUMMYFUNCTION("""COMPUTED_VALUE"""),"")</f>
        <v/>
      </c>
      <c r="P367" s="4" t="str">
        <f>IFERROR(__xludf.DUMMYFUNCTION("""COMPUTED_VALUE"""),"")</f>
        <v/>
      </c>
      <c r="Q367" s="4" t="str">
        <f>IFERROR(__xludf.DUMMYFUNCTION("""COMPUTED_VALUE"""),"")</f>
        <v/>
      </c>
      <c r="R367" s="4" t="str">
        <f>IFERROR(__xludf.DUMMYFUNCTION("""COMPUTED_VALUE"""),"")</f>
        <v/>
      </c>
      <c r="S367" s="4" t="str">
        <f>IFERROR(__xludf.DUMMYFUNCTION("""COMPUTED_VALUE"""),"")</f>
        <v/>
      </c>
    </row>
    <row r="368">
      <c r="A368" s="4" t="s">
        <v>452</v>
      </c>
      <c r="B368" s="4">
        <v>128.0</v>
      </c>
      <c r="C368" s="4">
        <v>2.09019489E8</v>
      </c>
      <c r="D368" s="4" t="s">
        <v>453</v>
      </c>
      <c r="E368" s="4" t="s">
        <v>761</v>
      </c>
      <c r="F368" s="4" t="s">
        <v>12</v>
      </c>
      <c r="G368" s="4" t="s">
        <v>13</v>
      </c>
      <c r="H368" s="4">
        <v>9.0E7</v>
      </c>
      <c r="I368" s="4">
        <v>7.6</v>
      </c>
      <c r="L368" s="4" t="str">
        <f>IFERROR(__xludf.DUMMYFUNCTION("""COMPUTED_VALUE"""),"Action")</f>
        <v>Action</v>
      </c>
      <c r="M368" s="4" t="str">
        <f>IFERROR(__xludf.DUMMYFUNCTION("""COMPUTED_VALUE"""),"Adventure")</f>
        <v>Adventure</v>
      </c>
      <c r="N368" s="4" t="str">
        <f>IFERROR(__xludf.DUMMYFUNCTION("""COMPUTED_VALUE"""),"Crime")</f>
        <v>Crime</v>
      </c>
      <c r="O368" s="4" t="str">
        <f>IFERROR(__xludf.DUMMYFUNCTION("""COMPUTED_VALUE"""),"Mystery")</f>
        <v>Mystery</v>
      </c>
      <c r="P368" s="4" t="str">
        <f>IFERROR(__xludf.DUMMYFUNCTION("""COMPUTED_VALUE"""),"Thriller")</f>
        <v>Thriller</v>
      </c>
      <c r="Q368" s="4" t="str">
        <f>IFERROR(__xludf.DUMMYFUNCTION("""COMPUTED_VALUE"""),"")</f>
        <v/>
      </c>
      <c r="R368" s="4" t="str">
        <f>IFERROR(__xludf.DUMMYFUNCTION("""COMPUTED_VALUE"""),"")</f>
        <v/>
      </c>
      <c r="S368" s="4" t="str">
        <f>IFERROR(__xludf.DUMMYFUNCTION("""COMPUTED_VALUE"""),"")</f>
        <v/>
      </c>
    </row>
    <row r="369">
      <c r="A369" s="4" t="s">
        <v>762</v>
      </c>
      <c r="B369" s="4">
        <v>141.0</v>
      </c>
      <c r="C369" s="4">
        <v>0.0</v>
      </c>
      <c r="D369" s="4" t="s">
        <v>763</v>
      </c>
      <c r="E369" s="4" t="s">
        <v>764</v>
      </c>
      <c r="F369" s="4" t="s">
        <v>12</v>
      </c>
      <c r="G369" s="4" t="s">
        <v>13</v>
      </c>
      <c r="H369" s="4">
        <v>0.0</v>
      </c>
      <c r="I369" s="4">
        <v>6.1</v>
      </c>
      <c r="L369" s="4" t="str">
        <f>IFERROR(__xludf.DUMMYFUNCTION("""COMPUTED_VALUE"""),"Adventure")</f>
        <v>Adventure</v>
      </c>
      <c r="M369" s="4" t="str">
        <f>IFERROR(__xludf.DUMMYFUNCTION("""COMPUTED_VALUE"""),"Drama")</f>
        <v>Drama</v>
      </c>
      <c r="N369" s="4" t="str">
        <f>IFERROR(__xludf.DUMMYFUNCTION("""COMPUTED_VALUE"""),"History")</f>
        <v>History</v>
      </c>
      <c r="O369" s="4" t="str">
        <f>IFERROR(__xludf.DUMMYFUNCTION("""COMPUTED_VALUE"""),"")</f>
        <v/>
      </c>
      <c r="P369" s="4" t="str">
        <f>IFERROR(__xludf.DUMMYFUNCTION("""COMPUTED_VALUE"""),"")</f>
        <v/>
      </c>
      <c r="Q369" s="4" t="str">
        <f>IFERROR(__xludf.DUMMYFUNCTION("""COMPUTED_VALUE"""),"")</f>
        <v/>
      </c>
      <c r="R369" s="4" t="str">
        <f>IFERROR(__xludf.DUMMYFUNCTION("""COMPUTED_VALUE"""),"")</f>
        <v/>
      </c>
      <c r="S369" s="4" t="str">
        <f>IFERROR(__xludf.DUMMYFUNCTION("""COMPUTED_VALUE"""),"")</f>
        <v/>
      </c>
    </row>
    <row r="370">
      <c r="A370" s="4" t="s">
        <v>621</v>
      </c>
      <c r="B370" s="4">
        <v>95.0</v>
      </c>
      <c r="C370" s="4">
        <v>8.4037039E7</v>
      </c>
      <c r="D370" s="4" t="s">
        <v>765</v>
      </c>
      <c r="E370" s="4" t="s">
        <v>766</v>
      </c>
      <c r="F370" s="4" t="s">
        <v>12</v>
      </c>
      <c r="G370" s="4" t="s">
        <v>13</v>
      </c>
      <c r="H370" s="4">
        <v>1.2E8</v>
      </c>
      <c r="I370" s="4">
        <v>6.8</v>
      </c>
      <c r="L370" s="4" t="str">
        <f>IFERROR(__xludf.DUMMYFUNCTION("""COMPUTED_VALUE"""),"Action")</f>
        <v>Action</v>
      </c>
      <c r="M370" s="4" t="str">
        <f>IFERROR(__xludf.DUMMYFUNCTION("""COMPUTED_VALUE"""),"Adventure")</f>
        <v>Adventure</v>
      </c>
      <c r="N370" s="4" t="str">
        <f>IFERROR(__xludf.DUMMYFUNCTION("""COMPUTED_VALUE"""),"Animation")</f>
        <v>Animation</v>
      </c>
      <c r="O370" s="4" t="str">
        <f>IFERROR(__xludf.DUMMYFUNCTION("""COMPUTED_VALUE"""),"Family")</f>
        <v>Family</v>
      </c>
      <c r="P370" s="4" t="str">
        <f>IFERROR(__xludf.DUMMYFUNCTION("""COMPUTED_VALUE"""),"Fantasy")</f>
        <v>Fantasy</v>
      </c>
      <c r="Q370" s="4" t="str">
        <f>IFERROR(__xludf.DUMMYFUNCTION("""COMPUTED_VALUE"""),"Sci-Fi")</f>
        <v>Sci-Fi</v>
      </c>
      <c r="R370" s="4" t="str">
        <f>IFERROR(__xludf.DUMMYFUNCTION("""COMPUTED_VALUE"""),"")</f>
        <v/>
      </c>
      <c r="S370" s="4" t="str">
        <f>IFERROR(__xludf.DUMMYFUNCTION("""COMPUTED_VALUE"""),"")</f>
        <v/>
      </c>
    </row>
    <row r="371">
      <c r="A371" s="4" t="s">
        <v>767</v>
      </c>
      <c r="B371" s="4">
        <v>92.0</v>
      </c>
      <c r="C371" s="4">
        <v>8.5884815E7</v>
      </c>
      <c r="D371" s="4" t="s">
        <v>768</v>
      </c>
      <c r="E371" s="4" t="s">
        <v>769</v>
      </c>
      <c r="F371" s="4" t="s">
        <v>12</v>
      </c>
      <c r="G371" s="4" t="s">
        <v>13</v>
      </c>
      <c r="H371" s="4">
        <v>9.0E7</v>
      </c>
      <c r="I371" s="4">
        <v>5.0</v>
      </c>
      <c r="L371" s="4" t="str">
        <f>IFERROR(__xludf.DUMMYFUNCTION("""COMPUTED_VALUE"""),"Adventure")</f>
        <v>Adventure</v>
      </c>
      <c r="M371" s="4" t="str">
        <f>IFERROR(__xludf.DUMMYFUNCTION("""COMPUTED_VALUE"""),"Animation")</f>
        <v>Animation</v>
      </c>
      <c r="N371" s="4" t="str">
        <f>IFERROR(__xludf.DUMMYFUNCTION("""COMPUTED_VALUE"""),"Comedy")</f>
        <v>Comedy</v>
      </c>
      <c r="O371" s="4" t="str">
        <f>IFERROR(__xludf.DUMMYFUNCTION("""COMPUTED_VALUE"""),"Family")</f>
        <v>Family</v>
      </c>
      <c r="P371" s="4" t="str">
        <f>IFERROR(__xludf.DUMMYFUNCTION("""COMPUTED_VALUE"""),"Fantasy")</f>
        <v>Fantasy</v>
      </c>
      <c r="Q371" s="4" t="str">
        <f>IFERROR(__xludf.DUMMYFUNCTION("""COMPUTED_VALUE"""),"Music")</f>
        <v>Music</v>
      </c>
      <c r="R371" s="4" t="str">
        <f>IFERROR(__xludf.DUMMYFUNCTION("""COMPUTED_VALUE"""),"")</f>
        <v/>
      </c>
      <c r="S371" s="4" t="str">
        <f>IFERROR(__xludf.DUMMYFUNCTION("""COMPUTED_VALUE"""),"")</f>
        <v/>
      </c>
    </row>
    <row r="372">
      <c r="A372" s="4" t="s">
        <v>43</v>
      </c>
      <c r="B372" s="4">
        <v>121.0</v>
      </c>
      <c r="C372" s="4">
        <v>8.307747E7</v>
      </c>
      <c r="D372" s="4" t="s">
        <v>770</v>
      </c>
      <c r="E372" s="4" t="s">
        <v>771</v>
      </c>
      <c r="F372" s="4" t="s">
        <v>12</v>
      </c>
      <c r="G372" s="4" t="s">
        <v>13</v>
      </c>
      <c r="H372" s="4">
        <v>7.5E7</v>
      </c>
      <c r="I372" s="4">
        <v>7.1</v>
      </c>
      <c r="L372" s="4" t="str">
        <f>IFERROR(__xludf.DUMMYFUNCTION("""COMPUTED_VALUE"""),"Drama")</f>
        <v>Drama</v>
      </c>
      <c r="M372" s="4" t="str">
        <f>IFERROR(__xludf.DUMMYFUNCTION("""COMPUTED_VALUE"""),"History")</f>
        <v>History</v>
      </c>
      <c r="N372" s="4" t="str">
        <f>IFERROR(__xludf.DUMMYFUNCTION("""COMPUTED_VALUE"""),"Thriller")</f>
        <v>Thriller</v>
      </c>
      <c r="O372" s="4" t="str">
        <f>IFERROR(__xludf.DUMMYFUNCTION("""COMPUTED_VALUE"""),"War")</f>
        <v>War</v>
      </c>
      <c r="P372" s="4" t="str">
        <f>IFERROR(__xludf.DUMMYFUNCTION("""COMPUTED_VALUE"""),"")</f>
        <v/>
      </c>
      <c r="Q372" s="4" t="str">
        <f>IFERROR(__xludf.DUMMYFUNCTION("""COMPUTED_VALUE"""),"")</f>
        <v/>
      </c>
      <c r="R372" s="4" t="str">
        <f>IFERROR(__xludf.DUMMYFUNCTION("""COMPUTED_VALUE"""),"")</f>
        <v/>
      </c>
      <c r="S372" s="4" t="str">
        <f>IFERROR(__xludf.DUMMYFUNCTION("""COMPUTED_VALUE"""),"")</f>
        <v/>
      </c>
    </row>
    <row r="373">
      <c r="A373" s="4" t="s">
        <v>772</v>
      </c>
      <c r="B373" s="4">
        <v>113.0</v>
      </c>
      <c r="C373" s="4">
        <v>1.00018837E8</v>
      </c>
      <c r="D373" s="4" t="s">
        <v>756</v>
      </c>
      <c r="E373" s="4" t="s">
        <v>773</v>
      </c>
      <c r="F373" s="4" t="s">
        <v>12</v>
      </c>
      <c r="G373" s="4" t="s">
        <v>13</v>
      </c>
      <c r="H373" s="4">
        <v>9.0E7</v>
      </c>
      <c r="I373" s="4">
        <v>5.5</v>
      </c>
      <c r="L373" s="4" t="str">
        <f>IFERROR(__xludf.DUMMYFUNCTION("""COMPUTED_VALUE"""),"Action")</f>
        <v>Action</v>
      </c>
      <c r="M373" s="4" t="str">
        <f>IFERROR(__xludf.DUMMYFUNCTION("""COMPUTED_VALUE"""),"Comedy")</f>
        <v>Comedy</v>
      </c>
      <c r="N373" s="4" t="str">
        <f>IFERROR(__xludf.DUMMYFUNCTION("""COMPUTED_VALUE"""),"")</f>
        <v/>
      </c>
      <c r="O373" s="4" t="str">
        <f>IFERROR(__xludf.DUMMYFUNCTION("""COMPUTED_VALUE"""),"")</f>
        <v/>
      </c>
      <c r="P373" s="4" t="str">
        <f>IFERROR(__xludf.DUMMYFUNCTION("""COMPUTED_VALUE"""),"")</f>
        <v/>
      </c>
      <c r="Q373" s="4" t="str">
        <f>IFERROR(__xludf.DUMMYFUNCTION("""COMPUTED_VALUE"""),"")</f>
        <v/>
      </c>
      <c r="R373" s="4" t="str">
        <f>IFERROR(__xludf.DUMMYFUNCTION("""COMPUTED_VALUE"""),"")</f>
        <v/>
      </c>
      <c r="S373" s="4" t="str">
        <f>IFERROR(__xludf.DUMMYFUNCTION("""COMPUTED_VALUE"""),"")</f>
        <v/>
      </c>
    </row>
    <row r="374">
      <c r="A374" s="4" t="s">
        <v>437</v>
      </c>
      <c r="B374" s="4">
        <v>106.0</v>
      </c>
      <c r="C374" s="4">
        <v>7.8747585E7</v>
      </c>
      <c r="D374" s="4" t="s">
        <v>774</v>
      </c>
      <c r="E374" s="4" t="s">
        <v>775</v>
      </c>
      <c r="F374" s="4" t="s">
        <v>12</v>
      </c>
      <c r="G374" s="4" t="s">
        <v>13</v>
      </c>
      <c r="H374" s="4">
        <v>8.8E7</v>
      </c>
      <c r="I374" s="4">
        <v>5.6</v>
      </c>
      <c r="L374" s="4" t="str">
        <f>IFERROR(__xludf.DUMMYFUNCTION("""COMPUTED_VALUE"""),"Action")</f>
        <v>Action</v>
      </c>
      <c r="M374" s="4" t="str">
        <f>IFERROR(__xludf.DUMMYFUNCTION("""COMPUTED_VALUE"""),"Animation")</f>
        <v>Animation</v>
      </c>
      <c r="N374" s="4" t="str">
        <f>IFERROR(__xludf.DUMMYFUNCTION("""COMPUTED_VALUE"""),"Comedy")</f>
        <v>Comedy</v>
      </c>
      <c r="O374" s="4" t="str">
        <f>IFERROR(__xludf.DUMMYFUNCTION("""COMPUTED_VALUE"""),"Sci-Fi")</f>
        <v>Sci-Fi</v>
      </c>
      <c r="P374" s="4" t="str">
        <f>IFERROR(__xludf.DUMMYFUNCTION("""COMPUTED_VALUE"""),"")</f>
        <v/>
      </c>
      <c r="Q374" s="4" t="str">
        <f>IFERROR(__xludf.DUMMYFUNCTION("""COMPUTED_VALUE"""),"")</f>
        <v/>
      </c>
      <c r="R374" s="4" t="str">
        <f>IFERROR(__xludf.DUMMYFUNCTION("""COMPUTED_VALUE"""),"")</f>
        <v/>
      </c>
      <c r="S374" s="4" t="str">
        <f>IFERROR(__xludf.DUMMYFUNCTION("""COMPUTED_VALUE"""),"")</f>
        <v/>
      </c>
    </row>
    <row r="375">
      <c r="A375" s="4" t="s">
        <v>132</v>
      </c>
      <c r="B375" s="4">
        <v>146.0</v>
      </c>
      <c r="C375" s="4">
        <v>7.8616689E7</v>
      </c>
      <c r="D375" s="4" t="s">
        <v>226</v>
      </c>
      <c r="E375" s="4" t="s">
        <v>776</v>
      </c>
      <c r="F375" s="4" t="s">
        <v>12</v>
      </c>
      <c r="G375" s="4" t="s">
        <v>13</v>
      </c>
      <c r="H375" s="4">
        <v>1.0E8</v>
      </c>
      <c r="I375" s="4">
        <v>7.1</v>
      </c>
      <c r="L375" s="4" t="str">
        <f>IFERROR(__xludf.DUMMYFUNCTION("""COMPUTED_VALUE"""),"Adventure")</f>
        <v>Adventure</v>
      </c>
      <c r="M375" s="4" t="str">
        <f>IFERROR(__xludf.DUMMYFUNCTION("""COMPUTED_VALUE"""),"Drama")</f>
        <v>Drama</v>
      </c>
      <c r="N375" s="4" t="str">
        <f>IFERROR(__xludf.DUMMYFUNCTION("""COMPUTED_VALUE"""),"Sci-Fi")</f>
        <v>Sci-Fi</v>
      </c>
      <c r="O375" s="4" t="str">
        <f>IFERROR(__xludf.DUMMYFUNCTION("""COMPUTED_VALUE"""),"")</f>
        <v/>
      </c>
      <c r="P375" s="4" t="str">
        <f>IFERROR(__xludf.DUMMYFUNCTION("""COMPUTED_VALUE"""),"")</f>
        <v/>
      </c>
      <c r="Q375" s="4" t="str">
        <f>IFERROR(__xludf.DUMMYFUNCTION("""COMPUTED_VALUE"""),"")</f>
        <v/>
      </c>
      <c r="R375" s="4" t="str">
        <f>IFERROR(__xludf.DUMMYFUNCTION("""COMPUTED_VALUE"""),"")</f>
        <v/>
      </c>
      <c r="S375" s="4" t="str">
        <f>IFERROR(__xludf.DUMMYFUNCTION("""COMPUTED_VALUE"""),"")</f>
        <v/>
      </c>
    </row>
    <row r="376">
      <c r="A376" s="4" t="s">
        <v>328</v>
      </c>
      <c r="B376" s="4">
        <v>88.0</v>
      </c>
      <c r="C376" s="4">
        <v>7.5817994E7</v>
      </c>
      <c r="D376" s="4" t="s">
        <v>777</v>
      </c>
      <c r="E376" s="4" t="s">
        <v>778</v>
      </c>
      <c r="F376" s="4" t="s">
        <v>12</v>
      </c>
      <c r="G376" s="4" t="s">
        <v>13</v>
      </c>
      <c r="H376" s="4">
        <v>9.0E7</v>
      </c>
      <c r="I376" s="4">
        <v>4.9</v>
      </c>
      <c r="L376" s="4" t="str">
        <f>IFERROR(__xludf.DUMMYFUNCTION("""COMPUTED_VALUE"""),"Comedy")</f>
        <v>Comedy</v>
      </c>
      <c r="M376" s="4" t="str">
        <f>IFERROR(__xludf.DUMMYFUNCTION("""COMPUTED_VALUE"""),"Family")</f>
        <v>Family</v>
      </c>
      <c r="N376" s="4" t="str">
        <f>IFERROR(__xludf.DUMMYFUNCTION("""COMPUTED_VALUE"""),"Fantasy")</f>
        <v>Fantasy</v>
      </c>
      <c r="O376" s="4" t="str">
        <f>IFERROR(__xludf.DUMMYFUNCTION("""COMPUTED_VALUE"""),"Horror")</f>
        <v>Horror</v>
      </c>
      <c r="P376" s="4" t="str">
        <f>IFERROR(__xludf.DUMMYFUNCTION("""COMPUTED_VALUE"""),"Mystery")</f>
        <v>Mystery</v>
      </c>
      <c r="Q376" s="4" t="str">
        <f>IFERROR(__xludf.DUMMYFUNCTION("""COMPUTED_VALUE"""),"")</f>
        <v/>
      </c>
      <c r="R376" s="4" t="str">
        <f>IFERROR(__xludf.DUMMYFUNCTION("""COMPUTED_VALUE"""),"")</f>
        <v/>
      </c>
      <c r="S376" s="4" t="str">
        <f>IFERROR(__xludf.DUMMYFUNCTION("""COMPUTED_VALUE"""),"")</f>
        <v/>
      </c>
    </row>
    <row r="377">
      <c r="A377" s="4" t="s">
        <v>146</v>
      </c>
      <c r="B377" s="4">
        <v>150.0</v>
      </c>
      <c r="C377" s="4">
        <v>1.00853835E8</v>
      </c>
      <c r="D377" s="4" t="s">
        <v>779</v>
      </c>
      <c r="E377" s="4" t="s">
        <v>780</v>
      </c>
      <c r="F377" s="4" t="s">
        <v>12</v>
      </c>
      <c r="G377" s="4" t="s">
        <v>13</v>
      </c>
      <c r="H377" s="4">
        <v>9.0E7</v>
      </c>
      <c r="I377" s="4">
        <v>7.4</v>
      </c>
      <c r="L377" s="4" t="str">
        <f>IFERROR(__xludf.DUMMYFUNCTION("""COMPUTED_VALUE"""),"Drama")</f>
        <v>Drama</v>
      </c>
      <c r="M377" s="4" t="str">
        <f>IFERROR(__xludf.DUMMYFUNCTION("""COMPUTED_VALUE"""),"Mystery")</f>
        <v>Mystery</v>
      </c>
      <c r="N377" s="4" t="str">
        <f>IFERROR(__xludf.DUMMYFUNCTION("""COMPUTED_VALUE"""),"Sci-Fi")</f>
        <v>Sci-Fi</v>
      </c>
      <c r="O377" s="4" t="str">
        <f>IFERROR(__xludf.DUMMYFUNCTION("""COMPUTED_VALUE"""),"Thriller")</f>
        <v>Thriller</v>
      </c>
      <c r="P377" s="4" t="str">
        <f>IFERROR(__xludf.DUMMYFUNCTION("""COMPUTED_VALUE"""),"")</f>
        <v/>
      </c>
      <c r="Q377" s="4" t="str">
        <f>IFERROR(__xludf.DUMMYFUNCTION("""COMPUTED_VALUE"""),"")</f>
        <v/>
      </c>
      <c r="R377" s="4" t="str">
        <f>IFERROR(__xludf.DUMMYFUNCTION("""COMPUTED_VALUE"""),"")</f>
        <v/>
      </c>
      <c r="S377" s="4" t="str">
        <f>IFERROR(__xludf.DUMMYFUNCTION("""COMPUTED_VALUE"""),"")</f>
        <v/>
      </c>
    </row>
    <row r="378">
      <c r="A378" s="4" t="s">
        <v>456</v>
      </c>
      <c r="B378" s="4">
        <v>119.0</v>
      </c>
      <c r="C378" s="4">
        <v>7.320934E7</v>
      </c>
      <c r="D378" s="4" t="s">
        <v>781</v>
      </c>
      <c r="E378" s="4" t="s">
        <v>782</v>
      </c>
      <c r="F378" s="4" t="s">
        <v>12</v>
      </c>
      <c r="G378" s="4" t="s">
        <v>13</v>
      </c>
      <c r="H378" s="4">
        <v>9.5E7</v>
      </c>
      <c r="I378" s="4">
        <v>5.7</v>
      </c>
      <c r="L378" s="4" t="str">
        <f>IFERROR(__xludf.DUMMYFUNCTION("""COMPUTED_VALUE"""),"Action")</f>
        <v>Action</v>
      </c>
      <c r="M378" s="4" t="str">
        <f>IFERROR(__xludf.DUMMYFUNCTION("""COMPUTED_VALUE"""),"Horror")</f>
        <v>Horror</v>
      </c>
      <c r="N378" s="4" t="str">
        <f>IFERROR(__xludf.DUMMYFUNCTION("""COMPUTED_VALUE"""),"Sci-Fi")</f>
        <v>Sci-Fi</v>
      </c>
      <c r="O378" s="4" t="str">
        <f>IFERROR(__xludf.DUMMYFUNCTION("""COMPUTED_VALUE"""),"Thriller")</f>
        <v>Thriller</v>
      </c>
      <c r="P378" s="4" t="str">
        <f>IFERROR(__xludf.DUMMYFUNCTION("""COMPUTED_VALUE"""),"")</f>
        <v/>
      </c>
      <c r="Q378" s="4" t="str">
        <f>IFERROR(__xludf.DUMMYFUNCTION("""COMPUTED_VALUE"""),"")</f>
        <v/>
      </c>
      <c r="R378" s="4" t="str">
        <f>IFERROR(__xludf.DUMMYFUNCTION("""COMPUTED_VALUE"""),"")</f>
        <v/>
      </c>
      <c r="S378" s="4" t="str">
        <f>IFERROR(__xludf.DUMMYFUNCTION("""COMPUTED_VALUE"""),"")</f>
        <v/>
      </c>
    </row>
    <row r="379">
      <c r="A379" s="4" t="s">
        <v>783</v>
      </c>
      <c r="B379" s="4">
        <v>128.0</v>
      </c>
      <c r="C379" s="4">
        <v>7.251536E7</v>
      </c>
      <c r="D379" s="4" t="s">
        <v>784</v>
      </c>
      <c r="E379" s="4" t="s">
        <v>785</v>
      </c>
      <c r="F379" s="4" t="s">
        <v>786</v>
      </c>
      <c r="G379" s="4" t="s">
        <v>20</v>
      </c>
      <c r="H379" s="4">
        <v>8.0E7</v>
      </c>
      <c r="I379" s="4">
        <v>6.4</v>
      </c>
      <c r="L379" s="4" t="str">
        <f>IFERROR(__xludf.DUMMYFUNCTION("""COMPUTED_VALUE"""),"Crime")</f>
        <v>Crime</v>
      </c>
      <c r="M379" s="4" t="str">
        <f>IFERROR(__xludf.DUMMYFUNCTION("""COMPUTED_VALUE"""),"Mystery")</f>
        <v>Mystery</v>
      </c>
      <c r="N379" s="4" t="str">
        <f>IFERROR(__xludf.DUMMYFUNCTION("""COMPUTED_VALUE"""),"Thriller")</f>
        <v>Thriller</v>
      </c>
      <c r="O379" s="4" t="str">
        <f>IFERROR(__xludf.DUMMYFUNCTION("""COMPUTED_VALUE"""),"")</f>
        <v/>
      </c>
      <c r="P379" s="4" t="str">
        <f>IFERROR(__xludf.DUMMYFUNCTION("""COMPUTED_VALUE"""),"")</f>
        <v/>
      </c>
      <c r="Q379" s="4" t="str">
        <f>IFERROR(__xludf.DUMMYFUNCTION("""COMPUTED_VALUE"""),"")</f>
        <v/>
      </c>
      <c r="R379" s="4" t="str">
        <f>IFERROR(__xludf.DUMMYFUNCTION("""COMPUTED_VALUE"""),"")</f>
        <v/>
      </c>
      <c r="S379" s="4" t="str">
        <f>IFERROR(__xludf.DUMMYFUNCTION("""COMPUTED_VALUE"""),"")</f>
        <v/>
      </c>
    </row>
    <row r="380">
      <c r="A380" s="4" t="s">
        <v>787</v>
      </c>
      <c r="B380" s="4">
        <v>106.0</v>
      </c>
      <c r="C380" s="4">
        <v>6.8558662E7</v>
      </c>
      <c r="D380" s="4" t="s">
        <v>72</v>
      </c>
      <c r="E380" s="4" t="s">
        <v>788</v>
      </c>
      <c r="F380" s="4" t="s">
        <v>12</v>
      </c>
      <c r="G380" s="4" t="s">
        <v>13</v>
      </c>
      <c r="H380" s="4">
        <v>9.0E7</v>
      </c>
      <c r="I380" s="4">
        <v>5.9</v>
      </c>
      <c r="L380" s="4" t="str">
        <f>IFERROR(__xludf.DUMMYFUNCTION("""COMPUTED_VALUE"""),"Adventure")</f>
        <v>Adventure</v>
      </c>
      <c r="M380" s="4" t="str">
        <f>IFERROR(__xludf.DUMMYFUNCTION("""COMPUTED_VALUE"""),"Family")</f>
        <v>Family</v>
      </c>
      <c r="N380" s="4" t="str">
        <f>IFERROR(__xludf.DUMMYFUNCTION("""COMPUTED_VALUE"""),"Fantasy")</f>
        <v>Fantasy</v>
      </c>
      <c r="O380" s="4" t="str">
        <f>IFERROR(__xludf.DUMMYFUNCTION("""COMPUTED_VALUE"""),"")</f>
        <v/>
      </c>
      <c r="P380" s="4" t="str">
        <f>IFERROR(__xludf.DUMMYFUNCTION("""COMPUTED_VALUE"""),"")</f>
        <v/>
      </c>
      <c r="Q380" s="4" t="str">
        <f>IFERROR(__xludf.DUMMYFUNCTION("""COMPUTED_VALUE"""),"")</f>
        <v/>
      </c>
      <c r="R380" s="4" t="str">
        <f>IFERROR(__xludf.DUMMYFUNCTION("""COMPUTED_VALUE"""),"")</f>
        <v/>
      </c>
      <c r="S380" s="4" t="str">
        <f>IFERROR(__xludf.DUMMYFUNCTION("""COMPUTED_VALUE"""),"")</f>
        <v/>
      </c>
    </row>
    <row r="381">
      <c r="A381" s="4" t="s">
        <v>561</v>
      </c>
      <c r="B381" s="4">
        <v>117.0</v>
      </c>
      <c r="C381" s="4">
        <v>6.5653758E7</v>
      </c>
      <c r="D381" s="4" t="s">
        <v>15</v>
      </c>
      <c r="E381" s="4" t="s">
        <v>789</v>
      </c>
      <c r="F381" s="4" t="s">
        <v>12</v>
      </c>
      <c r="G381" s="4" t="s">
        <v>13</v>
      </c>
      <c r="H381" s="4">
        <v>9.5E7</v>
      </c>
      <c r="I381" s="4">
        <v>5.5</v>
      </c>
      <c r="L381" s="4" t="str">
        <f>IFERROR(__xludf.DUMMYFUNCTION("""COMPUTED_VALUE"""),"Action")</f>
        <v>Action</v>
      </c>
      <c r="M381" s="4" t="str">
        <f>IFERROR(__xludf.DUMMYFUNCTION("""COMPUTED_VALUE"""),"Adventure")</f>
        <v>Adventure</v>
      </c>
      <c r="N381" s="4" t="str">
        <f>IFERROR(__xludf.DUMMYFUNCTION("""COMPUTED_VALUE"""),"Fantasy")</f>
        <v>Fantasy</v>
      </c>
      <c r="O381" s="4" t="str">
        <f>IFERROR(__xludf.DUMMYFUNCTION("""COMPUTED_VALUE"""),"")</f>
        <v/>
      </c>
      <c r="P381" s="4" t="str">
        <f>IFERROR(__xludf.DUMMYFUNCTION("""COMPUTED_VALUE"""),"")</f>
        <v/>
      </c>
      <c r="Q381" s="4" t="str">
        <f>IFERROR(__xludf.DUMMYFUNCTION("""COMPUTED_VALUE"""),"")</f>
        <v/>
      </c>
      <c r="R381" s="4" t="str">
        <f>IFERROR(__xludf.DUMMYFUNCTION("""COMPUTED_VALUE"""),"")</f>
        <v/>
      </c>
      <c r="S381" s="4" t="str">
        <f>IFERROR(__xludf.DUMMYFUNCTION("""COMPUTED_VALUE"""),"")</f>
        <v/>
      </c>
    </row>
    <row r="382">
      <c r="A382" s="4" t="s">
        <v>369</v>
      </c>
      <c r="B382" s="4">
        <v>129.0</v>
      </c>
      <c r="C382" s="4">
        <v>6.4685359E7</v>
      </c>
      <c r="D382" s="4" t="s">
        <v>790</v>
      </c>
      <c r="E382" s="4" t="s">
        <v>791</v>
      </c>
      <c r="F382" s="4" t="s">
        <v>12</v>
      </c>
      <c r="G382" s="4" t="s">
        <v>13</v>
      </c>
      <c r="H382" s="4">
        <v>9.0E7</v>
      </c>
      <c r="I382" s="4">
        <v>6.9</v>
      </c>
      <c r="L382" s="4" t="str">
        <f>IFERROR(__xludf.DUMMYFUNCTION("""COMPUTED_VALUE"""),"Action")</f>
        <v>Action</v>
      </c>
      <c r="M382" s="4" t="str">
        <f>IFERROR(__xludf.DUMMYFUNCTION("""COMPUTED_VALUE"""),"Adventure")</f>
        <v>Adventure</v>
      </c>
      <c r="N382" s="4" t="str">
        <f>IFERROR(__xludf.DUMMYFUNCTION("""COMPUTED_VALUE"""),"Comedy")</f>
        <v>Comedy</v>
      </c>
      <c r="O382" s="4" t="str">
        <f>IFERROR(__xludf.DUMMYFUNCTION("""COMPUTED_VALUE"""),"Crime")</f>
        <v>Crime</v>
      </c>
      <c r="P382" s="4" t="str">
        <f>IFERROR(__xludf.DUMMYFUNCTION("""COMPUTED_VALUE"""),"Mystery")</f>
        <v>Mystery</v>
      </c>
      <c r="Q382" s="4" t="str">
        <f>IFERROR(__xludf.DUMMYFUNCTION("""COMPUTED_VALUE"""),"Thriller")</f>
        <v>Thriller</v>
      </c>
      <c r="R382" s="4" t="str">
        <f>IFERROR(__xludf.DUMMYFUNCTION("""COMPUTED_VALUE"""),"")</f>
        <v/>
      </c>
      <c r="S382" s="4" t="str">
        <f>IFERROR(__xludf.DUMMYFUNCTION("""COMPUTED_VALUE"""),"")</f>
        <v/>
      </c>
    </row>
    <row r="383">
      <c r="A383" s="4" t="s">
        <v>415</v>
      </c>
      <c r="B383" s="4">
        <v>116.0</v>
      </c>
      <c r="C383" s="4">
        <v>6.1355436E7</v>
      </c>
      <c r="D383" s="4" t="s">
        <v>587</v>
      </c>
      <c r="E383" s="4" t="s">
        <v>792</v>
      </c>
      <c r="F383" s="4" t="s">
        <v>12</v>
      </c>
      <c r="G383" s="4" t="s">
        <v>13</v>
      </c>
      <c r="H383" s="4">
        <v>6.8E7</v>
      </c>
      <c r="I383" s="4">
        <v>6.2</v>
      </c>
      <c r="L383" s="4" t="str">
        <f>IFERROR(__xludf.DUMMYFUNCTION("""COMPUTED_VALUE"""),"Action")</f>
        <v>Action</v>
      </c>
      <c r="M383" s="4" t="str">
        <f>IFERROR(__xludf.DUMMYFUNCTION("""COMPUTED_VALUE"""),"Adventure")</f>
        <v>Adventure</v>
      </c>
      <c r="N383" s="4" t="str">
        <f>IFERROR(__xludf.DUMMYFUNCTION("""COMPUTED_VALUE"""),"Romance")</f>
        <v>Romance</v>
      </c>
      <c r="O383" s="4" t="str">
        <f>IFERROR(__xludf.DUMMYFUNCTION("""COMPUTED_VALUE"""),"Sci-Fi")</f>
        <v>Sci-Fi</v>
      </c>
      <c r="P383" s="4" t="str">
        <f>IFERROR(__xludf.DUMMYFUNCTION("""COMPUTED_VALUE"""),"Thriller")</f>
        <v>Thriller</v>
      </c>
      <c r="Q383" s="4" t="str">
        <f>IFERROR(__xludf.DUMMYFUNCTION("""COMPUTED_VALUE"""),"")</f>
        <v/>
      </c>
      <c r="R383" s="4" t="str">
        <f>IFERROR(__xludf.DUMMYFUNCTION("""COMPUTED_VALUE"""),"")</f>
        <v/>
      </c>
      <c r="S383" s="4" t="str">
        <f>IFERROR(__xludf.DUMMYFUNCTION("""COMPUTED_VALUE"""),"")</f>
        <v/>
      </c>
    </row>
    <row r="384">
      <c r="A384" s="4" t="s">
        <v>608</v>
      </c>
      <c r="B384" s="4">
        <v>114.0</v>
      </c>
      <c r="C384" s="4">
        <v>26871.0</v>
      </c>
      <c r="D384" s="4" t="s">
        <v>116</v>
      </c>
      <c r="E384" s="4" t="s">
        <v>793</v>
      </c>
      <c r="F384" s="4" t="s">
        <v>12</v>
      </c>
      <c r="G384" s="4" t="s">
        <v>265</v>
      </c>
      <c r="H384" s="4">
        <v>9.2E7</v>
      </c>
      <c r="I384" s="4">
        <v>7.0</v>
      </c>
      <c r="L384" s="4" t="str">
        <f>IFERROR(__xludf.DUMMYFUNCTION("""COMPUTED_VALUE"""),"Action")</f>
        <v>Action</v>
      </c>
      <c r="M384" s="4" t="str">
        <f>IFERROR(__xludf.DUMMYFUNCTION("""COMPUTED_VALUE"""),"Crime")</f>
        <v>Crime</v>
      </c>
      <c r="N384" s="4" t="str">
        <f>IFERROR(__xludf.DUMMYFUNCTION("""COMPUTED_VALUE"""),"Thriller")</f>
        <v>Thriller</v>
      </c>
      <c r="O384" s="4" t="str">
        <f>IFERROR(__xludf.DUMMYFUNCTION("""COMPUTED_VALUE"""),"")</f>
        <v/>
      </c>
      <c r="P384" s="4" t="str">
        <f>IFERROR(__xludf.DUMMYFUNCTION("""COMPUTED_VALUE"""),"")</f>
        <v/>
      </c>
      <c r="Q384" s="4" t="str">
        <f>IFERROR(__xludf.DUMMYFUNCTION("""COMPUTED_VALUE"""),"")</f>
        <v/>
      </c>
      <c r="R384" s="4" t="str">
        <f>IFERROR(__xludf.DUMMYFUNCTION("""COMPUTED_VALUE"""),"")</f>
        <v/>
      </c>
      <c r="S384" s="4" t="str">
        <f>IFERROR(__xludf.DUMMYFUNCTION("""COMPUTED_VALUE"""),"")</f>
        <v/>
      </c>
    </row>
    <row r="385">
      <c r="A385" s="4" t="s">
        <v>794</v>
      </c>
      <c r="B385" s="4">
        <v>114.0</v>
      </c>
      <c r="C385" s="4">
        <v>6.0874615E7</v>
      </c>
      <c r="D385" s="4" t="s">
        <v>407</v>
      </c>
      <c r="E385" s="4" t="s">
        <v>795</v>
      </c>
      <c r="F385" s="4" t="s">
        <v>12</v>
      </c>
      <c r="G385" s="4" t="s">
        <v>13</v>
      </c>
      <c r="H385" s="4">
        <v>9.0E7</v>
      </c>
      <c r="I385" s="4">
        <v>5.6</v>
      </c>
      <c r="L385" s="4" t="str">
        <f>IFERROR(__xludf.DUMMYFUNCTION("""COMPUTED_VALUE"""),"Adventure")</f>
        <v>Adventure</v>
      </c>
      <c r="M385" s="4" t="str">
        <f>IFERROR(__xludf.DUMMYFUNCTION("""COMPUTED_VALUE"""),"Sci-Fi")</f>
        <v>Sci-Fi</v>
      </c>
      <c r="N385" s="4" t="str">
        <f>IFERROR(__xludf.DUMMYFUNCTION("""COMPUTED_VALUE"""),"Thriller")</f>
        <v>Thriller</v>
      </c>
      <c r="O385" s="4" t="str">
        <f>IFERROR(__xludf.DUMMYFUNCTION("""COMPUTED_VALUE"""),"")</f>
        <v/>
      </c>
      <c r="P385" s="4" t="str">
        <f>IFERROR(__xludf.DUMMYFUNCTION("""COMPUTED_VALUE"""),"")</f>
        <v/>
      </c>
      <c r="Q385" s="4" t="str">
        <f>IFERROR(__xludf.DUMMYFUNCTION("""COMPUTED_VALUE"""),"")</f>
        <v/>
      </c>
      <c r="R385" s="4" t="str">
        <f>IFERROR(__xludf.DUMMYFUNCTION("""COMPUTED_VALUE"""),"")</f>
        <v/>
      </c>
      <c r="S385" s="4" t="str">
        <f>IFERROR(__xludf.DUMMYFUNCTION("""COMPUTED_VALUE"""),"")</f>
        <v/>
      </c>
    </row>
    <row r="386">
      <c r="A386" s="4" t="s">
        <v>447</v>
      </c>
      <c r="B386" s="4">
        <v>96.0</v>
      </c>
      <c r="C386" s="4">
        <v>1.43618384E8</v>
      </c>
      <c r="D386" s="4" t="s">
        <v>448</v>
      </c>
      <c r="E386" s="4" t="s">
        <v>796</v>
      </c>
      <c r="F386" s="4" t="s">
        <v>12</v>
      </c>
      <c r="G386" s="4" t="s">
        <v>13</v>
      </c>
      <c r="H386" s="4">
        <v>9.0E7</v>
      </c>
      <c r="I386" s="4">
        <v>7.0</v>
      </c>
      <c r="L386" s="4" t="str">
        <f>IFERROR(__xludf.DUMMYFUNCTION("""COMPUTED_VALUE"""),"Adventure")</f>
        <v>Adventure</v>
      </c>
      <c r="M386" s="4" t="str">
        <f>IFERROR(__xludf.DUMMYFUNCTION("""COMPUTED_VALUE"""),"Animation")</f>
        <v>Animation</v>
      </c>
      <c r="N386" s="4" t="str">
        <f>IFERROR(__xludf.DUMMYFUNCTION("""COMPUTED_VALUE"""),"Comedy")</f>
        <v>Comedy</v>
      </c>
      <c r="O386" s="4" t="str">
        <f>IFERROR(__xludf.DUMMYFUNCTION("""COMPUTED_VALUE"""),"Family")</f>
        <v>Family</v>
      </c>
      <c r="P386" s="4" t="str">
        <f>IFERROR(__xludf.DUMMYFUNCTION("""COMPUTED_VALUE"""),"Musical")</f>
        <v>Musical</v>
      </c>
      <c r="Q386" s="4" t="str">
        <f>IFERROR(__xludf.DUMMYFUNCTION("""COMPUTED_VALUE"""),"")</f>
        <v/>
      </c>
      <c r="R386" s="4" t="str">
        <f>IFERROR(__xludf.DUMMYFUNCTION("""COMPUTED_VALUE"""),"")</f>
        <v/>
      </c>
      <c r="S386" s="4" t="str">
        <f>IFERROR(__xludf.DUMMYFUNCTION("""COMPUTED_VALUE"""),"")</f>
        <v/>
      </c>
    </row>
    <row r="387">
      <c r="A387" s="4" t="s">
        <v>437</v>
      </c>
      <c r="B387" s="4">
        <v>132.0</v>
      </c>
      <c r="C387" s="4">
        <v>5.8220776E7</v>
      </c>
      <c r="D387" s="4" t="s">
        <v>797</v>
      </c>
      <c r="E387" s="4" t="s">
        <v>798</v>
      </c>
      <c r="F387" s="4" t="s">
        <v>12</v>
      </c>
      <c r="G387" s="4" t="s">
        <v>13</v>
      </c>
      <c r="H387" s="4">
        <v>1.0E8</v>
      </c>
      <c r="I387" s="4">
        <v>6.8</v>
      </c>
      <c r="L387" s="4" t="str">
        <f>IFERROR(__xludf.DUMMYFUNCTION("""COMPUTED_VALUE"""),"Comedy")</f>
        <v>Comedy</v>
      </c>
      <c r="M387" s="4" t="str">
        <f>IFERROR(__xludf.DUMMYFUNCTION("""COMPUTED_VALUE"""),"Drama")</f>
        <v>Drama</v>
      </c>
      <c r="N387" s="4" t="str">
        <f>IFERROR(__xludf.DUMMYFUNCTION("""COMPUTED_VALUE"""),"Sci-Fi")</f>
        <v>Sci-Fi</v>
      </c>
      <c r="O387" s="4" t="str">
        <f>IFERROR(__xludf.DUMMYFUNCTION("""COMPUTED_VALUE"""),"")</f>
        <v/>
      </c>
      <c r="P387" s="4" t="str">
        <f>IFERROR(__xludf.DUMMYFUNCTION("""COMPUTED_VALUE"""),"")</f>
        <v/>
      </c>
      <c r="Q387" s="4" t="str">
        <f>IFERROR(__xludf.DUMMYFUNCTION("""COMPUTED_VALUE"""),"")</f>
        <v/>
      </c>
      <c r="R387" s="4" t="str">
        <f>IFERROR(__xludf.DUMMYFUNCTION("""COMPUTED_VALUE"""),"")</f>
        <v/>
      </c>
      <c r="S387" s="4" t="str">
        <f>IFERROR(__xludf.DUMMYFUNCTION("""COMPUTED_VALUE"""),"")</f>
        <v/>
      </c>
    </row>
    <row r="388">
      <c r="A388" s="4" t="s">
        <v>799</v>
      </c>
      <c r="B388" s="4">
        <v>104.0</v>
      </c>
      <c r="C388" s="4">
        <v>4.7474112E7</v>
      </c>
      <c r="D388" s="4" t="s">
        <v>485</v>
      </c>
      <c r="E388" s="4" t="s">
        <v>800</v>
      </c>
      <c r="F388" s="4" t="s">
        <v>12</v>
      </c>
      <c r="G388" s="4" t="s">
        <v>13</v>
      </c>
      <c r="H388" s="4">
        <v>9.0E7</v>
      </c>
      <c r="I388" s="4">
        <v>5.4</v>
      </c>
      <c r="L388" s="4" t="str">
        <f>IFERROR(__xludf.DUMMYFUNCTION("""COMPUTED_VALUE"""),"Action")</f>
        <v>Action</v>
      </c>
      <c r="M388" s="4" t="str">
        <f>IFERROR(__xludf.DUMMYFUNCTION("""COMPUTED_VALUE"""),"Drama")</f>
        <v>Drama</v>
      </c>
      <c r="N388" s="4" t="str">
        <f>IFERROR(__xludf.DUMMYFUNCTION("""COMPUTED_VALUE"""),"Sci-Fi")</f>
        <v>Sci-Fi</v>
      </c>
      <c r="O388" s="4" t="str">
        <f>IFERROR(__xludf.DUMMYFUNCTION("""COMPUTED_VALUE"""),"Thriller")</f>
        <v>Thriller</v>
      </c>
      <c r="P388" s="4" t="str">
        <f>IFERROR(__xludf.DUMMYFUNCTION("""COMPUTED_VALUE"""),"")</f>
        <v/>
      </c>
      <c r="Q388" s="4" t="str">
        <f>IFERROR(__xludf.DUMMYFUNCTION("""COMPUTED_VALUE"""),"")</f>
        <v/>
      </c>
      <c r="R388" s="4" t="str">
        <f>IFERROR(__xludf.DUMMYFUNCTION("""COMPUTED_VALUE"""),"")</f>
        <v/>
      </c>
      <c r="S388" s="4" t="str">
        <f>IFERROR(__xludf.DUMMYFUNCTION("""COMPUTED_VALUE"""),"")</f>
        <v/>
      </c>
    </row>
    <row r="389">
      <c r="A389" s="4" t="s">
        <v>801</v>
      </c>
      <c r="B389" s="4">
        <v>111.0</v>
      </c>
      <c r="C389" s="4">
        <v>4.2877165E7</v>
      </c>
      <c r="D389" s="4" t="s">
        <v>154</v>
      </c>
      <c r="E389" s="4" t="s">
        <v>802</v>
      </c>
      <c r="F389" s="4" t="s">
        <v>12</v>
      </c>
      <c r="G389" s="4" t="s">
        <v>13</v>
      </c>
      <c r="H389" s="4">
        <v>8.6E7</v>
      </c>
      <c r="I389" s="4">
        <v>6.1</v>
      </c>
      <c r="L389" s="4" t="str">
        <f>IFERROR(__xludf.DUMMYFUNCTION("""COMPUTED_VALUE"""),"Action")</f>
        <v>Action</v>
      </c>
      <c r="M389" s="4" t="str">
        <f>IFERROR(__xludf.DUMMYFUNCTION("""COMPUTED_VALUE"""),"Crime")</f>
        <v>Crime</v>
      </c>
      <c r="N389" s="4" t="str">
        <f>IFERROR(__xludf.DUMMYFUNCTION("""COMPUTED_VALUE"""),"Drama")</f>
        <v>Drama</v>
      </c>
      <c r="O389" s="4" t="str">
        <f>IFERROR(__xludf.DUMMYFUNCTION("""COMPUTED_VALUE"""),"Thriller")</f>
        <v>Thriller</v>
      </c>
      <c r="P389" s="4" t="str">
        <f>IFERROR(__xludf.DUMMYFUNCTION("""COMPUTED_VALUE"""),"")</f>
        <v/>
      </c>
      <c r="Q389" s="4" t="str">
        <f>IFERROR(__xludf.DUMMYFUNCTION("""COMPUTED_VALUE"""),"")</f>
        <v/>
      </c>
      <c r="R389" s="4" t="str">
        <f>IFERROR(__xludf.DUMMYFUNCTION("""COMPUTED_VALUE"""),"")</f>
        <v/>
      </c>
      <c r="S389" s="4" t="str">
        <f>IFERROR(__xludf.DUMMYFUNCTION("""COMPUTED_VALUE"""),"")</f>
        <v/>
      </c>
    </row>
    <row r="390">
      <c r="A390" s="4" t="s">
        <v>803</v>
      </c>
      <c r="B390" s="4">
        <v>138.0</v>
      </c>
      <c r="C390" s="4">
        <v>3.5168677E7</v>
      </c>
      <c r="D390" s="4" t="s">
        <v>770</v>
      </c>
      <c r="E390" s="4" t="s">
        <v>804</v>
      </c>
      <c r="F390" s="4" t="s">
        <v>12</v>
      </c>
      <c r="G390" s="4" t="s">
        <v>20</v>
      </c>
      <c r="H390" s="4">
        <v>1.0E8</v>
      </c>
      <c r="I390" s="4">
        <v>6.7</v>
      </c>
      <c r="L390" s="4" t="str">
        <f>IFERROR(__xludf.DUMMYFUNCTION("""COMPUTED_VALUE"""),"Drama")</f>
        <v>Drama</v>
      </c>
      <c r="M390" s="4" t="str">
        <f>IFERROR(__xludf.DUMMYFUNCTION("""COMPUTED_VALUE"""),"History")</f>
        <v>History</v>
      </c>
      <c r="N390" s="4" t="str">
        <f>IFERROR(__xludf.DUMMYFUNCTION("""COMPUTED_VALUE"""),"Thriller")</f>
        <v>Thriller</v>
      </c>
      <c r="O390" s="4" t="str">
        <f>IFERROR(__xludf.DUMMYFUNCTION("""COMPUTED_VALUE"""),"War")</f>
        <v>War</v>
      </c>
      <c r="P390" s="4" t="str">
        <f>IFERROR(__xludf.DUMMYFUNCTION("""COMPUTED_VALUE"""),"")</f>
        <v/>
      </c>
      <c r="Q390" s="4" t="str">
        <f>IFERROR(__xludf.DUMMYFUNCTION("""COMPUTED_VALUE"""),"")</f>
        <v/>
      </c>
      <c r="R390" s="4" t="str">
        <f>IFERROR(__xludf.DUMMYFUNCTION("""COMPUTED_VALUE"""),"")</f>
        <v/>
      </c>
      <c r="S390" s="4" t="str">
        <f>IFERROR(__xludf.DUMMYFUNCTION("""COMPUTED_VALUE"""),"")</f>
        <v/>
      </c>
    </row>
    <row r="391">
      <c r="A391" s="4" t="s">
        <v>525</v>
      </c>
      <c r="B391" s="4">
        <v>100.0</v>
      </c>
      <c r="C391" s="4">
        <v>5.6114221E7</v>
      </c>
      <c r="D391" s="4" t="s">
        <v>28</v>
      </c>
      <c r="E391" s="4" t="s">
        <v>526</v>
      </c>
      <c r="F391" s="4" t="s">
        <v>12</v>
      </c>
      <c r="G391" s="4" t="s">
        <v>13</v>
      </c>
      <c r="H391" s="4">
        <v>1.2E8</v>
      </c>
      <c r="I391" s="4">
        <v>4.3</v>
      </c>
      <c r="L391" s="4" t="str">
        <f>IFERROR(__xludf.DUMMYFUNCTION("""COMPUTED_VALUE"""),"Action")</f>
        <v>Action</v>
      </c>
      <c r="M391" s="4" t="str">
        <f>IFERROR(__xludf.DUMMYFUNCTION("""COMPUTED_VALUE"""),"Adventure")</f>
        <v>Adventure</v>
      </c>
      <c r="N391" s="4" t="str">
        <f>IFERROR(__xludf.DUMMYFUNCTION("""COMPUTED_VALUE"""),"Sci-Fi")</f>
        <v>Sci-Fi</v>
      </c>
      <c r="O391" s="4" t="str">
        <f>IFERROR(__xludf.DUMMYFUNCTION("""COMPUTED_VALUE"""),"")</f>
        <v/>
      </c>
      <c r="P391" s="4" t="str">
        <f>IFERROR(__xludf.DUMMYFUNCTION("""COMPUTED_VALUE"""),"")</f>
        <v/>
      </c>
      <c r="Q391" s="4" t="str">
        <f>IFERROR(__xludf.DUMMYFUNCTION("""COMPUTED_VALUE"""),"")</f>
        <v/>
      </c>
      <c r="R391" s="4" t="str">
        <f>IFERROR(__xludf.DUMMYFUNCTION("""COMPUTED_VALUE"""),"")</f>
        <v/>
      </c>
      <c r="S391" s="4" t="str">
        <f>IFERROR(__xludf.DUMMYFUNCTION("""COMPUTED_VALUE"""),"")</f>
        <v/>
      </c>
    </row>
    <row r="392">
      <c r="A392" s="4" t="s">
        <v>805</v>
      </c>
      <c r="B392" s="4">
        <v>129.0</v>
      </c>
      <c r="C392" s="4">
        <v>3.756744E7</v>
      </c>
      <c r="D392" s="4" t="s">
        <v>62</v>
      </c>
      <c r="E392" s="4" t="s">
        <v>806</v>
      </c>
      <c r="F392" s="4" t="s">
        <v>12</v>
      </c>
      <c r="G392" s="4" t="s">
        <v>13</v>
      </c>
      <c r="H392" s="4">
        <v>2.0E7</v>
      </c>
      <c r="I392" s="4">
        <v>6.9</v>
      </c>
      <c r="L392" s="4" t="str">
        <f>IFERROR(__xludf.DUMMYFUNCTION("""COMPUTED_VALUE"""),"Adventure")</f>
        <v>Adventure</v>
      </c>
      <c r="M392" s="4" t="str">
        <f>IFERROR(__xludf.DUMMYFUNCTION("""COMPUTED_VALUE"""),"Fantasy")</f>
        <v>Fantasy</v>
      </c>
      <c r="N392" s="4" t="str">
        <f>IFERROR(__xludf.DUMMYFUNCTION("""COMPUTED_VALUE"""),"")</f>
        <v/>
      </c>
      <c r="O392" s="4" t="str">
        <f>IFERROR(__xludf.DUMMYFUNCTION("""COMPUTED_VALUE"""),"")</f>
        <v/>
      </c>
      <c r="P392" s="4" t="str">
        <f>IFERROR(__xludf.DUMMYFUNCTION("""COMPUTED_VALUE"""),"")</f>
        <v/>
      </c>
      <c r="Q392" s="4" t="str">
        <f>IFERROR(__xludf.DUMMYFUNCTION("""COMPUTED_VALUE"""),"")</f>
        <v/>
      </c>
      <c r="R392" s="4" t="str">
        <f>IFERROR(__xludf.DUMMYFUNCTION("""COMPUTED_VALUE"""),"")</f>
        <v/>
      </c>
      <c r="S392" s="4" t="str">
        <f>IFERROR(__xludf.DUMMYFUNCTION("""COMPUTED_VALUE"""),"")</f>
        <v/>
      </c>
    </row>
    <row r="393">
      <c r="A393" s="4" t="s">
        <v>292</v>
      </c>
      <c r="B393" s="4">
        <v>144.0</v>
      </c>
      <c r="C393" s="4">
        <v>6.1644321E7</v>
      </c>
      <c r="D393" s="4" t="s">
        <v>572</v>
      </c>
      <c r="E393" s="4" t="s">
        <v>807</v>
      </c>
      <c r="F393" s="4" t="s">
        <v>12</v>
      </c>
      <c r="G393" s="4" t="s">
        <v>13</v>
      </c>
      <c r="H393" s="4">
        <v>8.8E7</v>
      </c>
      <c r="I393" s="4">
        <v>8.0</v>
      </c>
      <c r="L393" s="4" t="str">
        <f>IFERROR(__xludf.DUMMYFUNCTION("""COMPUTED_VALUE"""),"Biography")</f>
        <v>Biography</v>
      </c>
      <c r="M393" s="4" t="str">
        <f>IFERROR(__xludf.DUMMYFUNCTION("""COMPUTED_VALUE"""),"Drama")</f>
        <v>Drama</v>
      </c>
      <c r="N393" s="4" t="str">
        <f>IFERROR(__xludf.DUMMYFUNCTION("""COMPUTED_VALUE"""),"Sport")</f>
        <v>Sport</v>
      </c>
      <c r="O393" s="4" t="str">
        <f>IFERROR(__xludf.DUMMYFUNCTION("""COMPUTED_VALUE"""),"")</f>
        <v/>
      </c>
      <c r="P393" s="4" t="str">
        <f>IFERROR(__xludf.DUMMYFUNCTION("""COMPUTED_VALUE"""),"")</f>
        <v/>
      </c>
      <c r="Q393" s="4" t="str">
        <f>IFERROR(__xludf.DUMMYFUNCTION("""COMPUTED_VALUE"""),"")</f>
        <v/>
      </c>
      <c r="R393" s="4" t="str">
        <f>IFERROR(__xludf.DUMMYFUNCTION("""COMPUTED_VALUE"""),"")</f>
        <v/>
      </c>
      <c r="S393" s="4" t="str">
        <f>IFERROR(__xludf.DUMMYFUNCTION("""COMPUTED_VALUE"""),"")</f>
        <v/>
      </c>
    </row>
    <row r="394">
      <c r="A394" s="4" t="s">
        <v>808</v>
      </c>
      <c r="B394" s="4">
        <v>110.0</v>
      </c>
      <c r="C394" s="4">
        <v>190562.0</v>
      </c>
      <c r="D394" s="4" t="s">
        <v>809</v>
      </c>
      <c r="E394" s="4" t="s">
        <v>810</v>
      </c>
      <c r="F394" s="4" t="s">
        <v>12</v>
      </c>
      <c r="G394" s="4" t="s">
        <v>20</v>
      </c>
      <c r="H394" s="4">
        <v>9.0E7</v>
      </c>
      <c r="I394" s="4">
        <v>4.4</v>
      </c>
      <c r="L394" s="4" t="str">
        <f>IFERROR(__xludf.DUMMYFUNCTION("""COMPUTED_VALUE"""),"Action")</f>
        <v>Action</v>
      </c>
      <c r="M394" s="4" t="str">
        <f>IFERROR(__xludf.DUMMYFUNCTION("""COMPUTED_VALUE"""),"Family")</f>
        <v>Family</v>
      </c>
      <c r="N394" s="4" t="str">
        <f>IFERROR(__xludf.DUMMYFUNCTION("""COMPUTED_VALUE"""),"Fantasy")</f>
        <v>Fantasy</v>
      </c>
      <c r="O394" s="4" t="str">
        <f>IFERROR(__xludf.DUMMYFUNCTION("""COMPUTED_VALUE"""),"Musical")</f>
        <v>Musical</v>
      </c>
      <c r="P394" s="4" t="str">
        <f>IFERROR(__xludf.DUMMYFUNCTION("""COMPUTED_VALUE"""),"")</f>
        <v/>
      </c>
      <c r="Q394" s="4" t="str">
        <f>IFERROR(__xludf.DUMMYFUNCTION("""COMPUTED_VALUE"""),"")</f>
        <v/>
      </c>
      <c r="R394" s="4" t="str">
        <f>IFERROR(__xludf.DUMMYFUNCTION("""COMPUTED_VALUE"""),"")</f>
        <v/>
      </c>
      <c r="S394" s="4" t="str">
        <f>IFERROR(__xludf.DUMMYFUNCTION("""COMPUTED_VALUE"""),"")</f>
        <v/>
      </c>
    </row>
    <row r="395">
      <c r="A395" s="4" t="s">
        <v>811</v>
      </c>
      <c r="B395" s="4">
        <v>140.0</v>
      </c>
      <c r="C395" s="4">
        <v>1.20147445E8</v>
      </c>
      <c r="D395" s="4" t="s">
        <v>812</v>
      </c>
      <c r="E395" s="4" t="s">
        <v>813</v>
      </c>
      <c r="F395" s="4" t="s">
        <v>12</v>
      </c>
      <c r="G395" s="4" t="s">
        <v>13</v>
      </c>
      <c r="H395" s="4">
        <v>8.7E7</v>
      </c>
      <c r="I395" s="4">
        <v>7.3</v>
      </c>
      <c r="L395" s="4" t="str">
        <f>IFERROR(__xludf.DUMMYFUNCTION("""COMPUTED_VALUE"""),"Drama")</f>
        <v>Drama</v>
      </c>
      <c r="M395" s="4" t="str">
        <f>IFERROR(__xludf.DUMMYFUNCTION("""COMPUTED_VALUE"""),"History")</f>
        <v>History</v>
      </c>
      <c r="N395" s="4" t="str">
        <f>IFERROR(__xludf.DUMMYFUNCTION("""COMPUTED_VALUE"""),"Sport")</f>
        <v>Sport</v>
      </c>
      <c r="O395" s="4" t="str">
        <f>IFERROR(__xludf.DUMMYFUNCTION("""COMPUTED_VALUE"""),"")</f>
        <v/>
      </c>
      <c r="P395" s="4" t="str">
        <f>IFERROR(__xludf.DUMMYFUNCTION("""COMPUTED_VALUE"""),"")</f>
        <v/>
      </c>
      <c r="Q395" s="4" t="str">
        <f>IFERROR(__xludf.DUMMYFUNCTION("""COMPUTED_VALUE"""),"")</f>
        <v/>
      </c>
      <c r="R395" s="4" t="str">
        <f>IFERROR(__xludf.DUMMYFUNCTION("""COMPUTED_VALUE"""),"")</f>
        <v/>
      </c>
      <c r="S395" s="4" t="str">
        <f>IFERROR(__xludf.DUMMYFUNCTION("""COMPUTED_VALUE"""),"")</f>
        <v/>
      </c>
    </row>
    <row r="396">
      <c r="A396" s="4" t="s">
        <v>561</v>
      </c>
      <c r="B396" s="4">
        <v>113.0</v>
      </c>
      <c r="C396" s="4">
        <v>2.41688385E8</v>
      </c>
      <c r="D396" s="4" t="s">
        <v>247</v>
      </c>
      <c r="E396" s="4" t="s">
        <v>814</v>
      </c>
      <c r="F396" s="4" t="s">
        <v>12</v>
      </c>
      <c r="G396" s="4" t="s">
        <v>13</v>
      </c>
      <c r="H396" s="4">
        <v>9.2E7</v>
      </c>
      <c r="I396" s="4">
        <v>6.3</v>
      </c>
      <c r="L396" s="4" t="str">
        <f>IFERROR(__xludf.DUMMYFUNCTION("""COMPUTED_VALUE"""),"Action")</f>
        <v>Action</v>
      </c>
      <c r="M396" s="4" t="str">
        <f>IFERROR(__xludf.DUMMYFUNCTION("""COMPUTED_VALUE"""),"Adventure")</f>
        <v>Adventure</v>
      </c>
      <c r="N396" s="4" t="str">
        <f>IFERROR(__xludf.DUMMYFUNCTION("""COMPUTED_VALUE"""),"Drama")</f>
        <v>Drama</v>
      </c>
      <c r="O396" s="4" t="str">
        <f>IFERROR(__xludf.DUMMYFUNCTION("""COMPUTED_VALUE"""),"Thriller")</f>
        <v>Thriller</v>
      </c>
      <c r="P396" s="4" t="str">
        <f>IFERROR(__xludf.DUMMYFUNCTION("""COMPUTED_VALUE"""),"")</f>
        <v/>
      </c>
      <c r="Q396" s="4" t="str">
        <f>IFERROR(__xludf.DUMMYFUNCTION("""COMPUTED_VALUE"""),"")</f>
        <v/>
      </c>
      <c r="R396" s="4" t="str">
        <f>IFERROR(__xludf.DUMMYFUNCTION("""COMPUTED_VALUE"""),"")</f>
        <v/>
      </c>
      <c r="S396" s="4" t="str">
        <f>IFERROR(__xludf.DUMMYFUNCTION("""COMPUTED_VALUE"""),"")</f>
        <v/>
      </c>
    </row>
    <row r="397">
      <c r="A397" s="4" t="s">
        <v>169</v>
      </c>
      <c r="B397" s="4">
        <v>106.0</v>
      </c>
      <c r="C397" s="4">
        <v>1.4451231E8</v>
      </c>
      <c r="D397" s="4" t="s">
        <v>116</v>
      </c>
      <c r="E397" s="4" t="s">
        <v>235</v>
      </c>
      <c r="F397" s="4" t="s">
        <v>12</v>
      </c>
      <c r="G397" s="4" t="s">
        <v>13</v>
      </c>
      <c r="H397" s="4">
        <v>3.8E7</v>
      </c>
      <c r="I397" s="4">
        <v>6.7</v>
      </c>
      <c r="L397" s="4" t="str">
        <f>IFERROR(__xludf.DUMMYFUNCTION("""COMPUTED_VALUE"""),"Action")</f>
        <v>Action</v>
      </c>
      <c r="M397" s="4" t="str">
        <f>IFERROR(__xludf.DUMMYFUNCTION("""COMPUTED_VALUE"""),"Crime")</f>
        <v>Crime</v>
      </c>
      <c r="N397" s="4" t="str">
        <f>IFERROR(__xludf.DUMMYFUNCTION("""COMPUTED_VALUE"""),"Thriller")</f>
        <v>Thriller</v>
      </c>
      <c r="O397" s="4" t="str">
        <f>IFERROR(__xludf.DUMMYFUNCTION("""COMPUTED_VALUE"""),"")</f>
        <v/>
      </c>
      <c r="P397" s="4" t="str">
        <f>IFERROR(__xludf.DUMMYFUNCTION("""COMPUTED_VALUE"""),"")</f>
        <v/>
      </c>
      <c r="Q397" s="4" t="str">
        <f>IFERROR(__xludf.DUMMYFUNCTION("""COMPUTED_VALUE"""),"")</f>
        <v/>
      </c>
      <c r="R397" s="4" t="str">
        <f>IFERROR(__xludf.DUMMYFUNCTION("""COMPUTED_VALUE"""),"")</f>
        <v/>
      </c>
      <c r="S397" s="4" t="str">
        <f>IFERROR(__xludf.DUMMYFUNCTION("""COMPUTED_VALUE"""),"")</f>
        <v/>
      </c>
    </row>
    <row r="398">
      <c r="A398" s="4" t="s">
        <v>146</v>
      </c>
      <c r="B398" s="4">
        <v>143.0</v>
      </c>
      <c r="C398" s="4">
        <v>2.33630478E8</v>
      </c>
      <c r="D398" s="4" t="s">
        <v>815</v>
      </c>
      <c r="E398" s="4" t="s">
        <v>816</v>
      </c>
      <c r="F398" s="4" t="s">
        <v>12</v>
      </c>
      <c r="G398" s="4" t="s">
        <v>13</v>
      </c>
      <c r="H398" s="4">
        <v>9.0E7</v>
      </c>
      <c r="I398" s="4">
        <v>7.7</v>
      </c>
      <c r="L398" s="4" t="str">
        <f>IFERROR(__xludf.DUMMYFUNCTION("""COMPUTED_VALUE"""),"Adventure")</f>
        <v>Adventure</v>
      </c>
      <c r="M398" s="4" t="str">
        <f>IFERROR(__xludf.DUMMYFUNCTION("""COMPUTED_VALUE"""),"Drama")</f>
        <v>Drama</v>
      </c>
      <c r="N398" s="4" t="str">
        <f>IFERROR(__xludf.DUMMYFUNCTION("""COMPUTED_VALUE"""),"Romance")</f>
        <v>Romance</v>
      </c>
      <c r="O398" s="4" t="str">
        <f>IFERROR(__xludf.DUMMYFUNCTION("""COMPUTED_VALUE"""),"")</f>
        <v/>
      </c>
      <c r="P398" s="4" t="str">
        <f>IFERROR(__xludf.DUMMYFUNCTION("""COMPUTED_VALUE"""),"")</f>
        <v/>
      </c>
      <c r="Q398" s="4" t="str">
        <f>IFERROR(__xludf.DUMMYFUNCTION("""COMPUTED_VALUE"""),"")</f>
        <v/>
      </c>
      <c r="R398" s="4" t="str">
        <f>IFERROR(__xludf.DUMMYFUNCTION("""COMPUTED_VALUE"""),"")</f>
        <v/>
      </c>
      <c r="S398" s="4" t="str">
        <f>IFERROR(__xludf.DUMMYFUNCTION("""COMPUTED_VALUE"""),"")</f>
        <v/>
      </c>
    </row>
    <row r="399">
      <c r="A399" s="4" t="s">
        <v>290</v>
      </c>
      <c r="B399" s="4">
        <v>108.0</v>
      </c>
      <c r="C399" s="4">
        <v>1.97992827E8</v>
      </c>
      <c r="D399" s="4" t="s">
        <v>817</v>
      </c>
      <c r="E399" s="4" t="s">
        <v>818</v>
      </c>
      <c r="F399" s="4" t="s">
        <v>12</v>
      </c>
      <c r="G399" s="4" t="s">
        <v>13</v>
      </c>
      <c r="H399" s="4">
        <v>1.0E8</v>
      </c>
      <c r="I399" s="4">
        <v>6.5</v>
      </c>
      <c r="L399" s="4" t="str">
        <f>IFERROR(__xludf.DUMMYFUNCTION("""COMPUTED_VALUE"""),"Animation")</f>
        <v>Animation</v>
      </c>
      <c r="M399" s="4" t="str">
        <f>IFERROR(__xludf.DUMMYFUNCTION("""COMPUTED_VALUE"""),"Comedy")</f>
        <v>Comedy</v>
      </c>
      <c r="N399" s="4" t="str">
        <f>IFERROR(__xludf.DUMMYFUNCTION("""COMPUTED_VALUE"""),"Family")</f>
        <v>Family</v>
      </c>
      <c r="O399" s="4" t="str">
        <f>IFERROR(__xludf.DUMMYFUNCTION("""COMPUTED_VALUE"""),"Music")</f>
        <v>Music</v>
      </c>
      <c r="P399" s="4" t="str">
        <f>IFERROR(__xludf.DUMMYFUNCTION("""COMPUTED_VALUE"""),"Romance")</f>
        <v>Romance</v>
      </c>
      <c r="Q399" s="4" t="str">
        <f>IFERROR(__xludf.DUMMYFUNCTION("""COMPUTED_VALUE"""),"")</f>
        <v/>
      </c>
      <c r="R399" s="4" t="str">
        <f>IFERROR(__xludf.DUMMYFUNCTION("""COMPUTED_VALUE"""),"")</f>
        <v/>
      </c>
      <c r="S399" s="4" t="str">
        <f>IFERROR(__xludf.DUMMYFUNCTION("""COMPUTED_VALUE"""),"")</f>
        <v/>
      </c>
    </row>
    <row r="400">
      <c r="A400" s="4" t="s">
        <v>400</v>
      </c>
      <c r="B400" s="4">
        <v>108.0</v>
      </c>
      <c r="C400" s="4">
        <v>1.7604913E8</v>
      </c>
      <c r="D400" s="4" t="s">
        <v>401</v>
      </c>
      <c r="E400" s="4" t="s">
        <v>819</v>
      </c>
      <c r="F400" s="4" t="s">
        <v>12</v>
      </c>
      <c r="G400" s="4" t="s">
        <v>13</v>
      </c>
      <c r="H400" s="4">
        <v>7.5E7</v>
      </c>
      <c r="I400" s="4">
        <v>7.8</v>
      </c>
      <c r="L400" s="4" t="str">
        <f>IFERROR(__xludf.DUMMYFUNCTION("""COMPUTED_VALUE"""),"Action")</f>
        <v>Action</v>
      </c>
      <c r="M400" s="4" t="str">
        <f>IFERROR(__xludf.DUMMYFUNCTION("""COMPUTED_VALUE"""),"Mystery")</f>
        <v>Mystery</v>
      </c>
      <c r="N400" s="4" t="str">
        <f>IFERROR(__xludf.DUMMYFUNCTION("""COMPUTED_VALUE"""),"Thriller")</f>
        <v>Thriller</v>
      </c>
      <c r="O400" s="4" t="str">
        <f>IFERROR(__xludf.DUMMYFUNCTION("""COMPUTED_VALUE"""),"")</f>
        <v/>
      </c>
      <c r="P400" s="4" t="str">
        <f>IFERROR(__xludf.DUMMYFUNCTION("""COMPUTED_VALUE"""),"")</f>
        <v/>
      </c>
      <c r="Q400" s="4" t="str">
        <f>IFERROR(__xludf.DUMMYFUNCTION("""COMPUTED_VALUE"""),"")</f>
        <v/>
      </c>
      <c r="R400" s="4" t="str">
        <f>IFERROR(__xludf.DUMMYFUNCTION("""COMPUTED_VALUE"""),"")</f>
        <v/>
      </c>
      <c r="S400" s="4" t="str">
        <f>IFERROR(__xludf.DUMMYFUNCTION("""COMPUTED_VALUE"""),"")</f>
        <v/>
      </c>
    </row>
    <row r="401">
      <c r="A401" s="4" t="s">
        <v>246</v>
      </c>
      <c r="B401" s="4">
        <v>124.0</v>
      </c>
      <c r="C401" s="4">
        <v>1.72620724E8</v>
      </c>
      <c r="D401" s="4" t="s">
        <v>247</v>
      </c>
      <c r="E401" s="4" t="s">
        <v>820</v>
      </c>
      <c r="F401" s="4" t="s">
        <v>12</v>
      </c>
      <c r="G401" s="4" t="s">
        <v>13</v>
      </c>
      <c r="H401" s="4">
        <v>8.5E7</v>
      </c>
      <c r="I401" s="4">
        <v>6.4</v>
      </c>
      <c r="L401" s="4" t="str">
        <f>IFERROR(__xludf.DUMMYFUNCTION("""COMPUTED_VALUE"""),"Action")</f>
        <v>Action</v>
      </c>
      <c r="M401" s="4" t="str">
        <f>IFERROR(__xludf.DUMMYFUNCTION("""COMPUTED_VALUE"""),"Adventure")</f>
        <v>Adventure</v>
      </c>
      <c r="N401" s="4" t="str">
        <f>IFERROR(__xludf.DUMMYFUNCTION("""COMPUTED_VALUE"""),"Drama")</f>
        <v>Drama</v>
      </c>
      <c r="O401" s="4" t="str">
        <f>IFERROR(__xludf.DUMMYFUNCTION("""COMPUTED_VALUE"""),"Thriller")</f>
        <v>Thriller</v>
      </c>
      <c r="P401" s="4" t="str">
        <f>IFERROR(__xludf.DUMMYFUNCTION("""COMPUTED_VALUE"""),"")</f>
        <v/>
      </c>
      <c r="Q401" s="4" t="str">
        <f>IFERROR(__xludf.DUMMYFUNCTION("""COMPUTED_VALUE"""),"")</f>
        <v/>
      </c>
      <c r="R401" s="4" t="str">
        <f>IFERROR(__xludf.DUMMYFUNCTION("""COMPUTED_VALUE"""),"")</f>
        <v/>
      </c>
      <c r="S401" s="4" t="str">
        <f>IFERROR(__xludf.DUMMYFUNCTION("""COMPUTED_VALUE"""),"")</f>
        <v/>
      </c>
    </row>
    <row r="402">
      <c r="A402" s="4" t="s">
        <v>534</v>
      </c>
      <c r="B402" s="4">
        <v>116.0</v>
      </c>
      <c r="C402" s="4">
        <v>1.83405771E8</v>
      </c>
      <c r="D402" s="4" t="s">
        <v>535</v>
      </c>
      <c r="E402" s="4" t="s">
        <v>821</v>
      </c>
      <c r="F402" s="4" t="s">
        <v>12</v>
      </c>
      <c r="G402" s="4" t="s">
        <v>13</v>
      </c>
      <c r="H402" s="4">
        <v>8.5E7</v>
      </c>
      <c r="I402" s="4">
        <v>7.8</v>
      </c>
      <c r="L402" s="4" t="str">
        <f>IFERROR(__xludf.DUMMYFUNCTION("""COMPUTED_VALUE"""),"Crime")</f>
        <v>Crime</v>
      </c>
      <c r="M402" s="4" t="str">
        <f>IFERROR(__xludf.DUMMYFUNCTION("""COMPUTED_VALUE"""),"Thriller")</f>
        <v>Thriller</v>
      </c>
      <c r="N402" s="4" t="str">
        <f>IFERROR(__xludf.DUMMYFUNCTION("""COMPUTED_VALUE"""),"")</f>
        <v/>
      </c>
      <c r="O402" s="4" t="str">
        <f>IFERROR(__xludf.DUMMYFUNCTION("""COMPUTED_VALUE"""),"")</f>
        <v/>
      </c>
      <c r="P402" s="4" t="str">
        <f>IFERROR(__xludf.DUMMYFUNCTION("""COMPUTED_VALUE"""),"")</f>
        <v/>
      </c>
      <c r="Q402" s="4" t="str">
        <f>IFERROR(__xludf.DUMMYFUNCTION("""COMPUTED_VALUE"""),"")</f>
        <v/>
      </c>
      <c r="R402" s="4" t="str">
        <f>IFERROR(__xludf.DUMMYFUNCTION("""COMPUTED_VALUE"""),"")</f>
        <v/>
      </c>
      <c r="S402" s="4" t="str">
        <f>IFERROR(__xludf.DUMMYFUNCTION("""COMPUTED_VALUE"""),"")</f>
        <v/>
      </c>
    </row>
    <row r="403">
      <c r="A403" s="4" t="s">
        <v>822</v>
      </c>
      <c r="B403" s="4">
        <v>110.0</v>
      </c>
      <c r="C403" s="4">
        <v>2.0315324E7</v>
      </c>
      <c r="D403" s="4" t="s">
        <v>31</v>
      </c>
      <c r="E403" s="4" t="s">
        <v>823</v>
      </c>
      <c r="F403" s="4" t="s">
        <v>12</v>
      </c>
      <c r="G403" s="4" t="s">
        <v>265</v>
      </c>
      <c r="H403" s="4">
        <v>7.5E7</v>
      </c>
      <c r="I403" s="4">
        <v>5.8</v>
      </c>
      <c r="L403" s="4" t="str">
        <f>IFERROR(__xludf.DUMMYFUNCTION("""COMPUTED_VALUE"""),"Action")</f>
        <v>Action</v>
      </c>
      <c r="M403" s="4" t="str">
        <f>IFERROR(__xludf.DUMMYFUNCTION("""COMPUTED_VALUE"""),"Adventure")</f>
        <v>Adventure</v>
      </c>
      <c r="N403" s="4" t="str">
        <f>IFERROR(__xludf.DUMMYFUNCTION("""COMPUTED_VALUE"""),"Romance")</f>
        <v>Romance</v>
      </c>
      <c r="O403" s="4" t="str">
        <f>IFERROR(__xludf.DUMMYFUNCTION("""COMPUTED_VALUE"""),"")</f>
        <v/>
      </c>
      <c r="P403" s="4" t="str">
        <f>IFERROR(__xludf.DUMMYFUNCTION("""COMPUTED_VALUE"""),"")</f>
        <v/>
      </c>
      <c r="Q403" s="4" t="str">
        <f>IFERROR(__xludf.DUMMYFUNCTION("""COMPUTED_VALUE"""),"")</f>
        <v/>
      </c>
      <c r="R403" s="4" t="str">
        <f>IFERROR(__xludf.DUMMYFUNCTION("""COMPUTED_VALUE"""),"")</f>
        <v/>
      </c>
      <c r="S403" s="4" t="str">
        <f>IFERROR(__xludf.DUMMYFUNCTION("""COMPUTED_VALUE"""),"")</f>
        <v/>
      </c>
    </row>
    <row r="404">
      <c r="A404" s="4" t="s">
        <v>824</v>
      </c>
      <c r="B404" s="4">
        <v>91.0</v>
      </c>
      <c r="C404" s="4">
        <v>1.48313048E8</v>
      </c>
      <c r="D404" s="4" t="s">
        <v>274</v>
      </c>
      <c r="E404" s="4" t="s">
        <v>825</v>
      </c>
      <c r="F404" s="4" t="s">
        <v>12</v>
      </c>
      <c r="G404" s="4" t="s">
        <v>13</v>
      </c>
      <c r="H404" s="4">
        <v>8.5E7</v>
      </c>
      <c r="I404" s="4">
        <v>7.1</v>
      </c>
      <c r="L404" s="4" t="str">
        <f>IFERROR(__xludf.DUMMYFUNCTION("""COMPUTED_VALUE"""),"Animation")</f>
        <v>Animation</v>
      </c>
      <c r="M404" s="4" t="str">
        <f>IFERROR(__xludf.DUMMYFUNCTION("""COMPUTED_VALUE"""),"Comedy")</f>
        <v>Comedy</v>
      </c>
      <c r="N404" s="4" t="str">
        <f>IFERROR(__xludf.DUMMYFUNCTION("""COMPUTED_VALUE"""),"Family")</f>
        <v>Family</v>
      </c>
      <c r="O404" s="4" t="str">
        <f>IFERROR(__xludf.DUMMYFUNCTION("""COMPUTED_VALUE"""),"Fantasy")</f>
        <v>Fantasy</v>
      </c>
      <c r="P404" s="4" t="str">
        <f>IFERROR(__xludf.DUMMYFUNCTION("""COMPUTED_VALUE"""),"")</f>
        <v/>
      </c>
      <c r="Q404" s="4" t="str">
        <f>IFERROR(__xludf.DUMMYFUNCTION("""COMPUTED_VALUE"""),"")</f>
        <v/>
      </c>
      <c r="R404" s="4" t="str">
        <f>IFERROR(__xludf.DUMMYFUNCTION("""COMPUTED_VALUE"""),"")</f>
        <v/>
      </c>
      <c r="S404" s="4" t="str">
        <f>IFERROR(__xludf.DUMMYFUNCTION("""COMPUTED_VALUE"""),"")</f>
        <v/>
      </c>
    </row>
    <row r="405">
      <c r="A405" s="4" t="s">
        <v>826</v>
      </c>
      <c r="B405" s="4">
        <v>107.0</v>
      </c>
      <c r="C405" s="4">
        <v>1.27706877E8</v>
      </c>
      <c r="D405" s="4" t="s">
        <v>827</v>
      </c>
      <c r="E405" s="4" t="s">
        <v>828</v>
      </c>
      <c r="F405" s="4" t="s">
        <v>12</v>
      </c>
      <c r="G405" s="4" t="s">
        <v>13</v>
      </c>
      <c r="H405" s="4">
        <v>8.5E7</v>
      </c>
      <c r="I405" s="4">
        <v>7.1</v>
      </c>
      <c r="L405" s="4" t="str">
        <f>IFERROR(__xludf.DUMMYFUNCTION("""COMPUTED_VALUE"""),"Animation")</f>
        <v>Animation</v>
      </c>
      <c r="M405" s="4" t="str">
        <f>IFERROR(__xludf.DUMMYFUNCTION("""COMPUTED_VALUE"""),"Comedy")</f>
        <v>Comedy</v>
      </c>
      <c r="N405" s="4" t="str">
        <f>IFERROR(__xludf.DUMMYFUNCTION("""COMPUTED_VALUE"""),"Family")</f>
        <v>Family</v>
      </c>
      <c r="O405" s="4" t="str">
        <f>IFERROR(__xludf.DUMMYFUNCTION("""COMPUTED_VALUE"""),"Fantasy")</f>
        <v>Fantasy</v>
      </c>
      <c r="P405" s="4" t="str">
        <f>IFERROR(__xludf.DUMMYFUNCTION("""COMPUTED_VALUE"""),"Musical")</f>
        <v>Musical</v>
      </c>
      <c r="Q405" s="4" t="str">
        <f>IFERROR(__xludf.DUMMYFUNCTION("""COMPUTED_VALUE"""),"Romance")</f>
        <v>Romance</v>
      </c>
      <c r="R405" s="4" t="str">
        <f>IFERROR(__xludf.DUMMYFUNCTION("""COMPUTED_VALUE"""),"")</f>
        <v/>
      </c>
      <c r="S405" s="4" t="str">
        <f>IFERROR(__xludf.DUMMYFUNCTION("""COMPUTED_VALUE"""),"")</f>
        <v/>
      </c>
    </row>
    <row r="406">
      <c r="A406" s="4" t="s">
        <v>8351</v>
      </c>
      <c r="B406" s="4">
        <v>44.0</v>
      </c>
      <c r="C406" s="4">
        <v>0.0</v>
      </c>
      <c r="D406" s="4" t="s">
        <v>829</v>
      </c>
      <c r="E406" s="4" t="s">
        <v>830</v>
      </c>
      <c r="F406" s="4" t="s">
        <v>12</v>
      </c>
      <c r="G406" s="4" t="s">
        <v>13</v>
      </c>
      <c r="H406" s="4">
        <v>0.0</v>
      </c>
      <c r="I406" s="4">
        <v>8.6</v>
      </c>
      <c r="L406" s="4" t="str">
        <f>IFERROR(__xludf.DUMMYFUNCTION("""COMPUTED_VALUE"""),"Crime")</f>
        <v>Crime</v>
      </c>
      <c r="M406" s="4" t="str">
        <f>IFERROR(__xludf.DUMMYFUNCTION("""COMPUTED_VALUE"""),"Drama")</f>
        <v>Drama</v>
      </c>
      <c r="N406" s="4" t="str">
        <f>IFERROR(__xludf.DUMMYFUNCTION("""COMPUTED_VALUE"""),"Horror")</f>
        <v>Horror</v>
      </c>
      <c r="O406" s="4" t="str">
        <f>IFERROR(__xludf.DUMMYFUNCTION("""COMPUTED_VALUE"""),"Mystery")</f>
        <v>Mystery</v>
      </c>
      <c r="P406" s="4" t="str">
        <f>IFERROR(__xludf.DUMMYFUNCTION("""COMPUTED_VALUE"""),"Thriller")</f>
        <v>Thriller</v>
      </c>
      <c r="Q406" s="4" t="str">
        <f>IFERROR(__xludf.DUMMYFUNCTION("""COMPUTED_VALUE"""),"")</f>
        <v/>
      </c>
      <c r="R406" s="4" t="str">
        <f>IFERROR(__xludf.DUMMYFUNCTION("""COMPUTED_VALUE"""),"")</f>
        <v/>
      </c>
      <c r="S406" s="4" t="str">
        <f>IFERROR(__xludf.DUMMYFUNCTION("""COMPUTED_VALUE"""),"")</f>
        <v/>
      </c>
    </row>
    <row r="407">
      <c r="A407" s="4" t="s">
        <v>831</v>
      </c>
      <c r="B407" s="4">
        <v>115.0</v>
      </c>
      <c r="C407" s="4">
        <v>1.26149655E8</v>
      </c>
      <c r="D407" s="4" t="s">
        <v>416</v>
      </c>
      <c r="E407" s="4" t="s">
        <v>832</v>
      </c>
      <c r="F407" s="4" t="s">
        <v>12</v>
      </c>
      <c r="G407" s="4" t="s">
        <v>13</v>
      </c>
      <c r="H407" s="4">
        <v>8.5E7</v>
      </c>
      <c r="I407" s="4">
        <v>6.8</v>
      </c>
      <c r="L407" s="4" t="str">
        <f>IFERROR(__xludf.DUMMYFUNCTION("""COMPUTED_VALUE"""),"Action")</f>
        <v>Action</v>
      </c>
      <c r="M407" s="4" t="str">
        <f>IFERROR(__xludf.DUMMYFUNCTION("""COMPUTED_VALUE"""),"Crime")</f>
        <v>Crime</v>
      </c>
      <c r="N407" s="4" t="str">
        <f>IFERROR(__xludf.DUMMYFUNCTION("""COMPUTED_VALUE"""),"Mystery")</f>
        <v>Mystery</v>
      </c>
      <c r="O407" s="4" t="str">
        <f>IFERROR(__xludf.DUMMYFUNCTION("""COMPUTED_VALUE"""),"Thriller")</f>
        <v>Thriller</v>
      </c>
      <c r="P407" s="4" t="str">
        <f>IFERROR(__xludf.DUMMYFUNCTION("""COMPUTED_VALUE"""),"")</f>
        <v/>
      </c>
      <c r="Q407" s="4" t="str">
        <f>IFERROR(__xludf.DUMMYFUNCTION("""COMPUTED_VALUE"""),"")</f>
        <v/>
      </c>
      <c r="R407" s="4" t="str">
        <f>IFERROR(__xludf.DUMMYFUNCTION("""COMPUTED_VALUE"""),"")</f>
        <v/>
      </c>
      <c r="S407" s="4" t="str">
        <f>IFERROR(__xludf.DUMMYFUNCTION("""COMPUTED_VALUE"""),"")</f>
        <v/>
      </c>
    </row>
    <row r="408">
      <c r="A408" s="4" t="s">
        <v>826</v>
      </c>
      <c r="B408" s="4">
        <v>100.0</v>
      </c>
      <c r="C408" s="4">
        <v>6.6941559E7</v>
      </c>
      <c r="D408" s="4" t="s">
        <v>833</v>
      </c>
      <c r="E408" s="4" t="s">
        <v>834</v>
      </c>
      <c r="F408" s="4" t="s">
        <v>12</v>
      </c>
      <c r="G408" s="4" t="s">
        <v>13</v>
      </c>
      <c r="H408" s="4">
        <v>8.5E7</v>
      </c>
      <c r="I408" s="4">
        <v>4.8</v>
      </c>
      <c r="L408" s="4" t="str">
        <f>IFERROR(__xludf.DUMMYFUNCTION("""COMPUTED_VALUE"""),"Adventure")</f>
        <v>Adventure</v>
      </c>
      <c r="M408" s="4" t="str">
        <f>IFERROR(__xludf.DUMMYFUNCTION("""COMPUTED_VALUE"""),"Comedy")</f>
        <v>Comedy</v>
      </c>
      <c r="N408" s="4" t="str">
        <f>IFERROR(__xludf.DUMMYFUNCTION("""COMPUTED_VALUE"""),"Family")</f>
        <v>Family</v>
      </c>
      <c r="O408" s="4" t="str">
        <f>IFERROR(__xludf.DUMMYFUNCTION("""COMPUTED_VALUE"""),"")</f>
        <v/>
      </c>
      <c r="P408" s="4" t="str">
        <f>IFERROR(__xludf.DUMMYFUNCTION("""COMPUTED_VALUE"""),"")</f>
        <v/>
      </c>
      <c r="Q408" s="4" t="str">
        <f>IFERROR(__xludf.DUMMYFUNCTION("""COMPUTED_VALUE"""),"")</f>
        <v/>
      </c>
      <c r="R408" s="4" t="str">
        <f>IFERROR(__xludf.DUMMYFUNCTION("""COMPUTED_VALUE"""),"")</f>
        <v/>
      </c>
      <c r="S408" s="4" t="str">
        <f>IFERROR(__xludf.DUMMYFUNCTION("""COMPUTED_VALUE"""),"")</f>
        <v/>
      </c>
    </row>
    <row r="409">
      <c r="A409" s="4" t="s">
        <v>92</v>
      </c>
      <c r="B409" s="4">
        <v>104.0</v>
      </c>
      <c r="C409" s="4">
        <v>7.8009155E7</v>
      </c>
      <c r="D409" s="4" t="s">
        <v>613</v>
      </c>
      <c r="E409" s="4" t="s">
        <v>835</v>
      </c>
      <c r="F409" s="4" t="s">
        <v>12</v>
      </c>
      <c r="G409" s="4" t="s">
        <v>13</v>
      </c>
      <c r="H409" s="4">
        <v>7.5E7</v>
      </c>
      <c r="I409" s="4">
        <v>6.2</v>
      </c>
      <c r="L409" s="4" t="str">
        <f>IFERROR(__xludf.DUMMYFUNCTION("""COMPUTED_VALUE"""),"Action")</f>
        <v>Action</v>
      </c>
      <c r="M409" s="4" t="str">
        <f>IFERROR(__xludf.DUMMYFUNCTION("""COMPUTED_VALUE"""),"Comedy")</f>
        <v>Comedy</v>
      </c>
      <c r="N409" s="4" t="str">
        <f>IFERROR(__xludf.DUMMYFUNCTION("""COMPUTED_VALUE"""),"Crime")</f>
        <v>Crime</v>
      </c>
      <c r="O409" s="4" t="str">
        <f>IFERROR(__xludf.DUMMYFUNCTION("""COMPUTED_VALUE"""),"")</f>
        <v/>
      </c>
      <c r="P409" s="4" t="str">
        <f>IFERROR(__xludf.DUMMYFUNCTION("""COMPUTED_VALUE"""),"")</f>
        <v/>
      </c>
      <c r="Q409" s="4" t="str">
        <f>IFERROR(__xludf.DUMMYFUNCTION("""COMPUTED_VALUE"""),"")</f>
        <v/>
      </c>
      <c r="R409" s="4" t="str">
        <f>IFERROR(__xludf.DUMMYFUNCTION("""COMPUTED_VALUE"""),"")</f>
        <v/>
      </c>
      <c r="S409" s="4" t="str">
        <f>IFERROR(__xludf.DUMMYFUNCTION("""COMPUTED_VALUE"""),"")</f>
        <v/>
      </c>
    </row>
    <row r="410">
      <c r="A410" s="4" t="s">
        <v>836</v>
      </c>
      <c r="B410" s="4">
        <v>138.0</v>
      </c>
      <c r="C410" s="4">
        <v>6.3224849E7</v>
      </c>
      <c r="D410" s="4" t="s">
        <v>590</v>
      </c>
      <c r="E410" s="4" t="s">
        <v>837</v>
      </c>
      <c r="F410" s="4" t="s">
        <v>12</v>
      </c>
      <c r="G410" s="4" t="s">
        <v>13</v>
      </c>
      <c r="H410" s="4">
        <v>8.5E7</v>
      </c>
      <c r="I410" s="4">
        <v>6.9</v>
      </c>
      <c r="L410" s="4" t="str">
        <f>IFERROR(__xludf.DUMMYFUNCTION("""COMPUTED_VALUE"""),"Comedy")</f>
        <v>Comedy</v>
      </c>
      <c r="M410" s="4" t="str">
        <f>IFERROR(__xludf.DUMMYFUNCTION("""COMPUTED_VALUE"""),"Romance")</f>
        <v>Romance</v>
      </c>
      <c r="N410" s="4" t="str">
        <f>IFERROR(__xludf.DUMMYFUNCTION("""COMPUTED_VALUE"""),"")</f>
        <v/>
      </c>
      <c r="O410" s="4" t="str">
        <f>IFERROR(__xludf.DUMMYFUNCTION("""COMPUTED_VALUE"""),"")</f>
        <v/>
      </c>
      <c r="P410" s="4" t="str">
        <f>IFERROR(__xludf.DUMMYFUNCTION("""COMPUTED_VALUE"""),"")</f>
        <v/>
      </c>
      <c r="Q410" s="4" t="str">
        <f>IFERROR(__xludf.DUMMYFUNCTION("""COMPUTED_VALUE"""),"")</f>
        <v/>
      </c>
      <c r="R410" s="4" t="str">
        <f>IFERROR(__xludf.DUMMYFUNCTION("""COMPUTED_VALUE"""),"")</f>
        <v/>
      </c>
      <c r="S410" s="4" t="str">
        <f>IFERROR(__xludf.DUMMYFUNCTION("""COMPUTED_VALUE"""),"")</f>
        <v/>
      </c>
    </row>
    <row r="411">
      <c r="A411" s="4" t="s">
        <v>608</v>
      </c>
      <c r="B411" s="4">
        <v>140.0</v>
      </c>
      <c r="C411" s="4">
        <v>1.11544445E8</v>
      </c>
      <c r="D411" s="4" t="s">
        <v>389</v>
      </c>
      <c r="E411" s="4" t="s">
        <v>838</v>
      </c>
      <c r="F411" s="4" t="s">
        <v>12</v>
      </c>
      <c r="G411" s="4" t="s">
        <v>13</v>
      </c>
      <c r="H411" s="4">
        <v>9.0E7</v>
      </c>
      <c r="I411" s="4">
        <v>7.3</v>
      </c>
      <c r="L411" s="4" t="str">
        <f>IFERROR(__xludf.DUMMYFUNCTION("""COMPUTED_VALUE"""),"Action")</f>
        <v>Action</v>
      </c>
      <c r="M411" s="4" t="str">
        <f>IFERROR(__xludf.DUMMYFUNCTION("""COMPUTED_VALUE"""),"Crime")</f>
        <v>Crime</v>
      </c>
      <c r="N411" s="4" t="str">
        <f>IFERROR(__xludf.DUMMYFUNCTION("""COMPUTED_VALUE"""),"Drama")</f>
        <v>Drama</v>
      </c>
      <c r="O411" s="4" t="str">
        <f>IFERROR(__xludf.DUMMYFUNCTION("""COMPUTED_VALUE"""),"Mystery")</f>
        <v>Mystery</v>
      </c>
      <c r="P411" s="4" t="str">
        <f>IFERROR(__xludf.DUMMYFUNCTION("""COMPUTED_VALUE"""),"Thriller")</f>
        <v>Thriller</v>
      </c>
      <c r="Q411" s="4" t="str">
        <f>IFERROR(__xludf.DUMMYFUNCTION("""COMPUTED_VALUE"""),"")</f>
        <v/>
      </c>
      <c r="R411" s="4" t="str">
        <f>IFERROR(__xludf.DUMMYFUNCTION("""COMPUTED_VALUE"""),"")</f>
        <v/>
      </c>
      <c r="S411" s="4" t="str">
        <f>IFERROR(__xludf.DUMMYFUNCTION("""COMPUTED_VALUE"""),"")</f>
        <v/>
      </c>
    </row>
    <row r="412">
      <c r="A412" s="4" t="s">
        <v>836</v>
      </c>
      <c r="B412" s="4">
        <v>120.0</v>
      </c>
      <c r="C412" s="4">
        <v>1.1270347E8</v>
      </c>
      <c r="D412" s="4" t="s">
        <v>495</v>
      </c>
      <c r="E412" s="4" t="s">
        <v>839</v>
      </c>
      <c r="F412" s="4" t="s">
        <v>12</v>
      </c>
      <c r="G412" s="4" t="s">
        <v>13</v>
      </c>
      <c r="H412" s="4">
        <v>8.5E7</v>
      </c>
      <c r="I412" s="4">
        <v>6.6</v>
      </c>
      <c r="L412" s="4" t="str">
        <f>IFERROR(__xludf.DUMMYFUNCTION("""COMPUTED_VALUE"""),"Comedy")</f>
        <v>Comedy</v>
      </c>
      <c r="M412" s="4" t="str">
        <f>IFERROR(__xludf.DUMMYFUNCTION("""COMPUTED_VALUE"""),"Drama")</f>
        <v>Drama</v>
      </c>
      <c r="N412" s="4" t="str">
        <f>IFERROR(__xludf.DUMMYFUNCTION("""COMPUTED_VALUE"""),"Romance")</f>
        <v>Romance</v>
      </c>
      <c r="O412" s="4" t="str">
        <f>IFERROR(__xludf.DUMMYFUNCTION("""COMPUTED_VALUE"""),"")</f>
        <v/>
      </c>
      <c r="P412" s="4" t="str">
        <f>IFERROR(__xludf.DUMMYFUNCTION("""COMPUTED_VALUE"""),"")</f>
        <v/>
      </c>
      <c r="Q412" s="4" t="str">
        <f>IFERROR(__xludf.DUMMYFUNCTION("""COMPUTED_VALUE"""),"")</f>
        <v/>
      </c>
      <c r="R412" s="4" t="str">
        <f>IFERROR(__xludf.DUMMYFUNCTION("""COMPUTED_VALUE"""),"")</f>
        <v/>
      </c>
      <c r="S412" s="4" t="str">
        <f>IFERROR(__xludf.DUMMYFUNCTION("""COMPUTED_VALUE"""),"")</f>
        <v/>
      </c>
    </row>
    <row r="413">
      <c r="A413" s="4" t="s">
        <v>534</v>
      </c>
      <c r="B413" s="4">
        <v>122.0</v>
      </c>
      <c r="C413" s="4">
        <v>1.17144465E8</v>
      </c>
      <c r="D413" s="4" t="s">
        <v>535</v>
      </c>
      <c r="E413" s="4" t="s">
        <v>840</v>
      </c>
      <c r="F413" s="4" t="s">
        <v>12</v>
      </c>
      <c r="G413" s="4" t="s">
        <v>13</v>
      </c>
      <c r="H413" s="4">
        <v>8.5E7</v>
      </c>
      <c r="I413" s="4">
        <v>6.9</v>
      </c>
      <c r="L413" s="4" t="str">
        <f>IFERROR(__xludf.DUMMYFUNCTION("""COMPUTED_VALUE"""),"Crime")</f>
        <v>Crime</v>
      </c>
      <c r="M413" s="4" t="str">
        <f>IFERROR(__xludf.DUMMYFUNCTION("""COMPUTED_VALUE"""),"Thriller")</f>
        <v>Thriller</v>
      </c>
      <c r="N413" s="4" t="str">
        <f>IFERROR(__xludf.DUMMYFUNCTION("""COMPUTED_VALUE"""),"")</f>
        <v/>
      </c>
      <c r="O413" s="4" t="str">
        <f>IFERROR(__xludf.DUMMYFUNCTION("""COMPUTED_VALUE"""),"")</f>
        <v/>
      </c>
      <c r="P413" s="4" t="str">
        <f>IFERROR(__xludf.DUMMYFUNCTION("""COMPUTED_VALUE"""),"")</f>
        <v/>
      </c>
      <c r="Q413" s="4" t="str">
        <f>IFERROR(__xludf.DUMMYFUNCTION("""COMPUTED_VALUE"""),"")</f>
        <v/>
      </c>
      <c r="R413" s="4" t="str">
        <f>IFERROR(__xludf.DUMMYFUNCTION("""COMPUTED_VALUE"""),"")</f>
        <v/>
      </c>
      <c r="S413" s="4" t="str">
        <f>IFERROR(__xludf.DUMMYFUNCTION("""COMPUTED_VALUE"""),"")</f>
        <v/>
      </c>
    </row>
    <row r="414">
      <c r="A414" s="4" t="s">
        <v>841</v>
      </c>
      <c r="B414" s="4">
        <v>83.0</v>
      </c>
      <c r="C414" s="4">
        <v>8.4303558E7</v>
      </c>
      <c r="D414" s="4" t="s">
        <v>157</v>
      </c>
      <c r="E414" s="4" t="s">
        <v>842</v>
      </c>
      <c r="F414" s="4" t="s">
        <v>12</v>
      </c>
      <c r="G414" s="4" t="s">
        <v>13</v>
      </c>
      <c r="H414" s="4">
        <v>8.5E7</v>
      </c>
      <c r="I414" s="4">
        <v>6.2</v>
      </c>
      <c r="L414" s="4" t="str">
        <f>IFERROR(__xludf.DUMMYFUNCTION("""COMPUTED_VALUE"""),"Adventure")</f>
        <v>Adventure</v>
      </c>
      <c r="M414" s="4" t="str">
        <f>IFERROR(__xludf.DUMMYFUNCTION("""COMPUTED_VALUE"""),"Animation")</f>
        <v>Animation</v>
      </c>
      <c r="N414" s="4" t="str">
        <f>IFERROR(__xludf.DUMMYFUNCTION("""COMPUTED_VALUE"""),"Comedy")</f>
        <v>Comedy</v>
      </c>
      <c r="O414" s="4" t="str">
        <f>IFERROR(__xludf.DUMMYFUNCTION("""COMPUTED_VALUE"""),"Family")</f>
        <v>Family</v>
      </c>
      <c r="P414" s="4" t="str">
        <f>IFERROR(__xludf.DUMMYFUNCTION("""COMPUTED_VALUE"""),"")</f>
        <v/>
      </c>
      <c r="Q414" s="4" t="str">
        <f>IFERROR(__xludf.DUMMYFUNCTION("""COMPUTED_VALUE"""),"")</f>
        <v/>
      </c>
      <c r="R414" s="4" t="str">
        <f>IFERROR(__xludf.DUMMYFUNCTION("""COMPUTED_VALUE"""),"")</f>
        <v/>
      </c>
      <c r="S414" s="4" t="str">
        <f>IFERROR(__xludf.DUMMYFUNCTION("""COMPUTED_VALUE"""),"")</f>
        <v/>
      </c>
    </row>
    <row r="415">
      <c r="A415" s="4" t="s">
        <v>843</v>
      </c>
      <c r="B415" s="4">
        <v>139.0</v>
      </c>
      <c r="C415" s="4">
        <v>1.50832203E8</v>
      </c>
      <c r="D415" s="4" t="s">
        <v>481</v>
      </c>
      <c r="E415" s="4" t="s">
        <v>844</v>
      </c>
      <c r="F415" s="4" t="s">
        <v>12</v>
      </c>
      <c r="G415" s="4" t="s">
        <v>13</v>
      </c>
      <c r="H415" s="4">
        <v>8.5E7</v>
      </c>
      <c r="I415" s="4">
        <v>6.7</v>
      </c>
      <c r="L415" s="4" t="str">
        <f>IFERROR(__xludf.DUMMYFUNCTION("""COMPUTED_VALUE"""),"Adventure")</f>
        <v>Adventure</v>
      </c>
      <c r="M415" s="4" t="str">
        <f>IFERROR(__xludf.DUMMYFUNCTION("""COMPUTED_VALUE"""),"Mystery")</f>
        <v>Mystery</v>
      </c>
      <c r="N415" s="4" t="str">
        <f>IFERROR(__xludf.DUMMYFUNCTION("""COMPUTED_VALUE"""),"Sci-Fi")</f>
        <v>Sci-Fi</v>
      </c>
      <c r="O415" s="4" t="str">
        <f>IFERROR(__xludf.DUMMYFUNCTION("""COMPUTED_VALUE"""),"")</f>
        <v/>
      </c>
      <c r="P415" s="4" t="str">
        <f>IFERROR(__xludf.DUMMYFUNCTION("""COMPUTED_VALUE"""),"")</f>
        <v/>
      </c>
      <c r="Q415" s="4" t="str">
        <f>IFERROR(__xludf.DUMMYFUNCTION("""COMPUTED_VALUE"""),"")</f>
        <v/>
      </c>
      <c r="R415" s="4" t="str">
        <f>IFERROR(__xludf.DUMMYFUNCTION("""COMPUTED_VALUE"""),"")</f>
        <v/>
      </c>
      <c r="S415" s="4" t="str">
        <f>IFERROR(__xludf.DUMMYFUNCTION("""COMPUTED_VALUE"""),"")</f>
        <v/>
      </c>
    </row>
    <row r="416">
      <c r="A416" s="4" t="s">
        <v>845</v>
      </c>
      <c r="B416" s="4">
        <v>131.0</v>
      </c>
      <c r="C416" s="4">
        <v>5.1396781E7</v>
      </c>
      <c r="D416" s="4" t="s">
        <v>695</v>
      </c>
      <c r="E416" s="4" t="s">
        <v>846</v>
      </c>
      <c r="F416" s="4" t="s">
        <v>12</v>
      </c>
      <c r="G416" s="4" t="s">
        <v>13</v>
      </c>
      <c r="H416" s="4">
        <v>6.8E7</v>
      </c>
      <c r="I416" s="4">
        <v>7.6</v>
      </c>
      <c r="L416" s="4" t="str">
        <f>IFERROR(__xludf.DUMMYFUNCTION("""COMPUTED_VALUE"""),"Drama")</f>
        <v>Drama</v>
      </c>
      <c r="M416" s="4" t="str">
        <f>IFERROR(__xludf.DUMMYFUNCTION("""COMPUTED_VALUE"""),"History")</f>
        <v>History</v>
      </c>
      <c r="N416" s="4" t="str">
        <f>IFERROR(__xludf.DUMMYFUNCTION("""COMPUTED_VALUE"""),"War")</f>
        <v>War</v>
      </c>
      <c r="O416" s="4" t="str">
        <f>IFERROR(__xludf.DUMMYFUNCTION("""COMPUTED_VALUE"""),"")</f>
        <v/>
      </c>
      <c r="P416" s="4" t="str">
        <f>IFERROR(__xludf.DUMMYFUNCTION("""COMPUTED_VALUE"""),"")</f>
        <v/>
      </c>
      <c r="Q416" s="4" t="str">
        <f>IFERROR(__xludf.DUMMYFUNCTION("""COMPUTED_VALUE"""),"")</f>
        <v/>
      </c>
      <c r="R416" s="4" t="str">
        <f>IFERROR(__xludf.DUMMYFUNCTION("""COMPUTED_VALUE"""),"")</f>
        <v/>
      </c>
      <c r="S416" s="4" t="str">
        <f>IFERROR(__xludf.DUMMYFUNCTION("""COMPUTED_VALUE"""),"")</f>
        <v/>
      </c>
    </row>
    <row r="417">
      <c r="A417" s="4" t="s">
        <v>80</v>
      </c>
      <c r="B417" s="4">
        <v>104.0</v>
      </c>
      <c r="C417" s="4">
        <v>4.7592825E7</v>
      </c>
      <c r="D417" s="4" t="s">
        <v>372</v>
      </c>
      <c r="E417" s="4" t="s">
        <v>847</v>
      </c>
      <c r="F417" s="4" t="s">
        <v>12</v>
      </c>
      <c r="G417" s="4" t="s">
        <v>13</v>
      </c>
      <c r="H417" s="4">
        <v>8.5E7</v>
      </c>
      <c r="I417" s="4">
        <v>6.7</v>
      </c>
      <c r="L417" s="4" t="str">
        <f>IFERROR(__xludf.DUMMYFUNCTION("""COMPUTED_VALUE"""),"Action")</f>
        <v>Action</v>
      </c>
      <c r="M417" s="4" t="str">
        <f>IFERROR(__xludf.DUMMYFUNCTION("""COMPUTED_VALUE"""),"Adventure")</f>
        <v>Adventure</v>
      </c>
      <c r="N417" s="4" t="str">
        <f>IFERROR(__xludf.DUMMYFUNCTION("""COMPUTED_VALUE"""),"Comedy")</f>
        <v>Comedy</v>
      </c>
      <c r="O417" s="4" t="str">
        <f>IFERROR(__xludf.DUMMYFUNCTION("""COMPUTED_VALUE"""),"Thriller")</f>
        <v>Thriller</v>
      </c>
      <c r="P417" s="4" t="str">
        <f>IFERROR(__xludf.DUMMYFUNCTION("""COMPUTED_VALUE"""),"")</f>
        <v/>
      </c>
      <c r="Q417" s="4" t="str">
        <f>IFERROR(__xludf.DUMMYFUNCTION("""COMPUTED_VALUE"""),"")</f>
        <v/>
      </c>
      <c r="R417" s="4" t="str">
        <f>IFERROR(__xludf.DUMMYFUNCTION("""COMPUTED_VALUE"""),"")</f>
        <v/>
      </c>
      <c r="S417" s="4" t="str">
        <f>IFERROR(__xludf.DUMMYFUNCTION("""COMPUTED_VALUE"""),"")</f>
        <v/>
      </c>
    </row>
    <row r="418">
      <c r="A418" s="4" t="s">
        <v>458</v>
      </c>
      <c r="B418" s="4">
        <v>130.0</v>
      </c>
      <c r="C418" s="4">
        <v>5.0016394E7</v>
      </c>
      <c r="D418" s="4" t="s">
        <v>848</v>
      </c>
      <c r="E418" s="4" t="s">
        <v>849</v>
      </c>
      <c r="F418" s="4" t="s">
        <v>12</v>
      </c>
      <c r="G418" s="4" t="s">
        <v>13</v>
      </c>
      <c r="H418" s="4">
        <v>7.0E7</v>
      </c>
      <c r="I418" s="4">
        <v>6.2</v>
      </c>
      <c r="L418" s="4" t="str">
        <f>IFERROR(__xludf.DUMMYFUNCTION("""COMPUTED_VALUE"""),"Action")</f>
        <v>Action</v>
      </c>
      <c r="M418" s="4" t="str">
        <f>IFERROR(__xludf.DUMMYFUNCTION("""COMPUTED_VALUE"""),"Adventure")</f>
        <v>Adventure</v>
      </c>
      <c r="N418" s="4" t="str">
        <f>IFERROR(__xludf.DUMMYFUNCTION("""COMPUTED_VALUE"""),"Comedy")</f>
        <v>Comedy</v>
      </c>
      <c r="O418" s="4" t="str">
        <f>IFERROR(__xludf.DUMMYFUNCTION("""COMPUTED_VALUE"""),"Fantasy")</f>
        <v>Fantasy</v>
      </c>
      <c r="P418" s="4" t="str">
        <f>IFERROR(__xludf.DUMMYFUNCTION("""COMPUTED_VALUE"""),"")</f>
        <v/>
      </c>
      <c r="Q418" s="4" t="str">
        <f>IFERROR(__xludf.DUMMYFUNCTION("""COMPUTED_VALUE"""),"")</f>
        <v/>
      </c>
      <c r="R418" s="4" t="str">
        <f>IFERROR(__xludf.DUMMYFUNCTION("""COMPUTED_VALUE"""),"")</f>
        <v/>
      </c>
      <c r="S418" s="4" t="str">
        <f>IFERROR(__xludf.DUMMYFUNCTION("""COMPUTED_VALUE"""),"")</f>
        <v/>
      </c>
    </row>
    <row r="419">
      <c r="A419" s="4" t="s">
        <v>56</v>
      </c>
      <c r="B419" s="4">
        <v>145.0</v>
      </c>
      <c r="C419" s="4">
        <v>5.7010853E7</v>
      </c>
      <c r="D419" s="4" t="s">
        <v>76</v>
      </c>
      <c r="E419" s="4" t="s">
        <v>850</v>
      </c>
      <c r="F419" s="4" t="s">
        <v>12</v>
      </c>
      <c r="G419" s="4" t="s">
        <v>13</v>
      </c>
      <c r="H419" s="4">
        <v>8.5E7</v>
      </c>
      <c r="I419" s="4">
        <v>7.3</v>
      </c>
      <c r="L419" s="4" t="str">
        <f>IFERROR(__xludf.DUMMYFUNCTION("""COMPUTED_VALUE"""),"Drama")</f>
        <v>Drama</v>
      </c>
      <c r="M419" s="4" t="str">
        <f>IFERROR(__xludf.DUMMYFUNCTION("""COMPUTED_VALUE"""),"Romance")</f>
        <v>Romance</v>
      </c>
      <c r="N419" s="4" t="str">
        <f>IFERROR(__xludf.DUMMYFUNCTION("""COMPUTED_VALUE"""),"")</f>
        <v/>
      </c>
      <c r="O419" s="4" t="str">
        <f>IFERROR(__xludf.DUMMYFUNCTION("""COMPUTED_VALUE"""),"")</f>
        <v/>
      </c>
      <c r="P419" s="4" t="str">
        <f>IFERROR(__xludf.DUMMYFUNCTION("""COMPUTED_VALUE"""),"")</f>
        <v/>
      </c>
      <c r="Q419" s="4" t="str">
        <f>IFERROR(__xludf.DUMMYFUNCTION("""COMPUTED_VALUE"""),"")</f>
        <v/>
      </c>
      <c r="R419" s="4" t="str">
        <f>IFERROR(__xludf.DUMMYFUNCTION("""COMPUTED_VALUE"""),"")</f>
        <v/>
      </c>
      <c r="S419" s="4" t="str">
        <f>IFERROR(__xludf.DUMMYFUNCTION("""COMPUTED_VALUE"""),"")</f>
        <v/>
      </c>
    </row>
    <row r="420">
      <c r="A420" s="4" t="s">
        <v>138</v>
      </c>
      <c r="B420" s="4">
        <v>104.0</v>
      </c>
      <c r="C420" s="4">
        <v>6.2494975E7</v>
      </c>
      <c r="D420" s="4" t="s">
        <v>116</v>
      </c>
      <c r="E420" s="4" t="s">
        <v>851</v>
      </c>
      <c r="F420" s="4" t="s">
        <v>12</v>
      </c>
      <c r="G420" s="4" t="s">
        <v>13</v>
      </c>
      <c r="H420" s="4">
        <v>8.5E7</v>
      </c>
      <c r="I420" s="4">
        <v>6.0</v>
      </c>
      <c r="L420" s="4" t="str">
        <f>IFERROR(__xludf.DUMMYFUNCTION("""COMPUTED_VALUE"""),"Action")</f>
        <v>Action</v>
      </c>
      <c r="M420" s="4" t="str">
        <f>IFERROR(__xludf.DUMMYFUNCTION("""COMPUTED_VALUE"""),"Crime")</f>
        <v>Crime</v>
      </c>
      <c r="N420" s="4" t="str">
        <f>IFERROR(__xludf.DUMMYFUNCTION("""COMPUTED_VALUE"""),"Thriller")</f>
        <v>Thriller</v>
      </c>
      <c r="O420" s="4" t="str">
        <f>IFERROR(__xludf.DUMMYFUNCTION("""COMPUTED_VALUE"""),"")</f>
        <v/>
      </c>
      <c r="P420" s="4" t="str">
        <f>IFERROR(__xludf.DUMMYFUNCTION("""COMPUTED_VALUE"""),"")</f>
        <v/>
      </c>
      <c r="Q420" s="4" t="str">
        <f>IFERROR(__xludf.DUMMYFUNCTION("""COMPUTED_VALUE"""),"")</f>
        <v/>
      </c>
      <c r="R420" s="4" t="str">
        <f>IFERROR(__xludf.DUMMYFUNCTION("""COMPUTED_VALUE"""),"")</f>
        <v/>
      </c>
      <c r="S420" s="4" t="str">
        <f>IFERROR(__xludf.DUMMYFUNCTION("""COMPUTED_VALUE"""),"")</f>
        <v/>
      </c>
    </row>
    <row r="421">
      <c r="A421" s="4" t="s">
        <v>852</v>
      </c>
      <c r="B421" s="4">
        <v>97.0</v>
      </c>
      <c r="C421" s="4">
        <v>4.6440491E7</v>
      </c>
      <c r="D421" s="4" t="s">
        <v>97</v>
      </c>
      <c r="E421" s="4" t="s">
        <v>853</v>
      </c>
      <c r="F421" s="4" t="s">
        <v>12</v>
      </c>
      <c r="G421" s="4" t="s">
        <v>20</v>
      </c>
      <c r="H421" s="4">
        <v>1.0E8</v>
      </c>
      <c r="I421" s="4">
        <v>7.1</v>
      </c>
      <c r="L421" s="4" t="str">
        <f>IFERROR(__xludf.DUMMYFUNCTION("""COMPUTED_VALUE"""),"Adventure")</f>
        <v>Adventure</v>
      </c>
      <c r="M421" s="4" t="str">
        <f>IFERROR(__xludf.DUMMYFUNCTION("""COMPUTED_VALUE"""),"Animation")</f>
        <v>Animation</v>
      </c>
      <c r="N421" s="4" t="str">
        <f>IFERROR(__xludf.DUMMYFUNCTION("""COMPUTED_VALUE"""),"Comedy")</f>
        <v>Comedy</v>
      </c>
      <c r="O421" s="4" t="str">
        <f>IFERROR(__xludf.DUMMYFUNCTION("""COMPUTED_VALUE"""),"Family")</f>
        <v>Family</v>
      </c>
      <c r="P421" s="4" t="str">
        <f>IFERROR(__xludf.DUMMYFUNCTION("""COMPUTED_VALUE"""),"Fantasy")</f>
        <v>Fantasy</v>
      </c>
      <c r="Q421" s="4" t="str">
        <f>IFERROR(__xludf.DUMMYFUNCTION("""COMPUTED_VALUE"""),"")</f>
        <v/>
      </c>
      <c r="R421" s="4" t="str">
        <f>IFERROR(__xludf.DUMMYFUNCTION("""COMPUTED_VALUE"""),"")</f>
        <v/>
      </c>
      <c r="S421" s="4" t="str">
        <f>IFERROR(__xludf.DUMMYFUNCTION("""COMPUTED_VALUE"""),"")</f>
        <v/>
      </c>
    </row>
    <row r="422">
      <c r="A422" s="4" t="s">
        <v>854</v>
      </c>
      <c r="B422" s="4">
        <v>178.0</v>
      </c>
      <c r="C422" s="4">
        <v>4.4606335E7</v>
      </c>
      <c r="D422" s="4" t="s">
        <v>237</v>
      </c>
      <c r="E422" s="4" t="s">
        <v>855</v>
      </c>
      <c r="F422" s="4" t="s">
        <v>12</v>
      </c>
      <c r="G422" s="4" t="s">
        <v>13</v>
      </c>
      <c r="H422" s="4">
        <v>9.0E7</v>
      </c>
      <c r="I422" s="4">
        <v>7.1</v>
      </c>
      <c r="L422" s="4" t="str">
        <f>IFERROR(__xludf.DUMMYFUNCTION("""COMPUTED_VALUE"""),"Drama")</f>
        <v>Drama</v>
      </c>
      <c r="M422" s="4" t="str">
        <f>IFERROR(__xludf.DUMMYFUNCTION("""COMPUTED_VALUE"""),"Fantasy")</f>
        <v>Fantasy</v>
      </c>
      <c r="N422" s="4" t="str">
        <f>IFERROR(__xludf.DUMMYFUNCTION("""COMPUTED_VALUE"""),"Romance")</f>
        <v>Romance</v>
      </c>
      <c r="O422" s="4" t="str">
        <f>IFERROR(__xludf.DUMMYFUNCTION("""COMPUTED_VALUE"""),"")</f>
        <v/>
      </c>
      <c r="P422" s="4" t="str">
        <f>IFERROR(__xludf.DUMMYFUNCTION("""COMPUTED_VALUE"""),"")</f>
        <v/>
      </c>
      <c r="Q422" s="4" t="str">
        <f>IFERROR(__xludf.DUMMYFUNCTION("""COMPUTED_VALUE"""),"")</f>
        <v/>
      </c>
      <c r="R422" s="4" t="str">
        <f>IFERROR(__xludf.DUMMYFUNCTION("""COMPUTED_VALUE"""),"")</f>
        <v/>
      </c>
      <c r="S422" s="4" t="str">
        <f>IFERROR(__xludf.DUMMYFUNCTION("""COMPUTED_VALUE"""),"")</f>
        <v/>
      </c>
    </row>
    <row r="423">
      <c r="A423" s="4" t="s">
        <v>856</v>
      </c>
      <c r="B423" s="4">
        <v>108.0</v>
      </c>
      <c r="C423" s="4">
        <v>4.0048332E7</v>
      </c>
      <c r="D423" s="4" t="s">
        <v>320</v>
      </c>
      <c r="E423" s="4" t="s">
        <v>857</v>
      </c>
      <c r="F423" s="4" t="s">
        <v>12</v>
      </c>
      <c r="G423" s="4" t="s">
        <v>13</v>
      </c>
      <c r="H423" s="4">
        <v>8.5E7</v>
      </c>
      <c r="I423" s="4">
        <v>5.5</v>
      </c>
      <c r="L423" s="4" t="str">
        <f>IFERROR(__xludf.DUMMYFUNCTION("""COMPUTED_VALUE"""),"Action")</f>
        <v>Action</v>
      </c>
      <c r="M423" s="4" t="str">
        <f>IFERROR(__xludf.DUMMYFUNCTION("""COMPUTED_VALUE"""),"Drama")</f>
        <v>Drama</v>
      </c>
      <c r="N423" s="4" t="str">
        <f>IFERROR(__xludf.DUMMYFUNCTION("""COMPUTED_VALUE"""),"Thriller")</f>
        <v>Thriller</v>
      </c>
      <c r="O423" s="4" t="str">
        <f>IFERROR(__xludf.DUMMYFUNCTION("""COMPUTED_VALUE"""),"")</f>
        <v/>
      </c>
      <c r="P423" s="4" t="str">
        <f>IFERROR(__xludf.DUMMYFUNCTION("""COMPUTED_VALUE"""),"")</f>
        <v/>
      </c>
      <c r="Q423" s="4" t="str">
        <f>IFERROR(__xludf.DUMMYFUNCTION("""COMPUTED_VALUE"""),"")</f>
        <v/>
      </c>
      <c r="R423" s="4" t="str">
        <f>IFERROR(__xludf.DUMMYFUNCTION("""COMPUTED_VALUE"""),"")</f>
        <v/>
      </c>
      <c r="S423" s="4" t="str">
        <f>IFERROR(__xludf.DUMMYFUNCTION("""COMPUTED_VALUE"""),"")</f>
        <v/>
      </c>
    </row>
    <row r="424">
      <c r="A424" s="4" t="s">
        <v>858</v>
      </c>
      <c r="B424" s="4">
        <v>123.0</v>
      </c>
      <c r="C424" s="4">
        <v>0.0</v>
      </c>
      <c r="D424" s="4" t="s">
        <v>859</v>
      </c>
      <c r="E424" s="4" t="s">
        <v>860</v>
      </c>
      <c r="F424" s="4" t="s">
        <v>12</v>
      </c>
      <c r="G424" s="4" t="s">
        <v>13</v>
      </c>
      <c r="H424" s="4">
        <v>0.0</v>
      </c>
      <c r="I424" s="4">
        <v>7.8</v>
      </c>
      <c r="L424" s="4" t="str">
        <f>IFERROR(__xludf.DUMMYFUNCTION("""COMPUTED_VALUE"""),"Comedy")</f>
        <v>Comedy</v>
      </c>
      <c r="M424" s="4" t="str">
        <f>IFERROR(__xludf.DUMMYFUNCTION("""COMPUTED_VALUE"""),"Drama")</f>
        <v>Drama</v>
      </c>
      <c r="N424" s="4" t="str">
        <f>IFERROR(__xludf.DUMMYFUNCTION("""COMPUTED_VALUE"""),"Music")</f>
        <v>Music</v>
      </c>
      <c r="O424" s="4" t="str">
        <f>IFERROR(__xludf.DUMMYFUNCTION("""COMPUTED_VALUE"""),"Musical")</f>
        <v>Musical</v>
      </c>
      <c r="P424" s="4" t="str">
        <f>IFERROR(__xludf.DUMMYFUNCTION("""COMPUTED_VALUE"""),"")</f>
        <v/>
      </c>
      <c r="Q424" s="4" t="str">
        <f>IFERROR(__xludf.DUMMYFUNCTION("""COMPUTED_VALUE"""),"")</f>
        <v/>
      </c>
      <c r="R424" s="4" t="str">
        <f>IFERROR(__xludf.DUMMYFUNCTION("""COMPUTED_VALUE"""),"")</f>
        <v/>
      </c>
      <c r="S424" s="4" t="str">
        <f>IFERROR(__xludf.DUMMYFUNCTION("""COMPUTED_VALUE"""),"")</f>
        <v/>
      </c>
    </row>
    <row r="425">
      <c r="A425" s="4" t="s">
        <v>861</v>
      </c>
      <c r="B425" s="4">
        <v>106.0</v>
      </c>
      <c r="C425" s="4">
        <v>6.493367E7</v>
      </c>
      <c r="D425" s="4" t="s">
        <v>862</v>
      </c>
      <c r="E425" s="4" t="s">
        <v>863</v>
      </c>
      <c r="F425" s="4" t="s">
        <v>12</v>
      </c>
      <c r="G425" s="4" t="s">
        <v>13</v>
      </c>
      <c r="H425" s="4">
        <v>8.5E7</v>
      </c>
      <c r="I425" s="4">
        <v>5.6</v>
      </c>
      <c r="L425" s="4" t="str">
        <f>IFERROR(__xludf.DUMMYFUNCTION("""COMPUTED_VALUE"""),"Adventure")</f>
        <v>Adventure</v>
      </c>
      <c r="M425" s="4" t="str">
        <f>IFERROR(__xludf.DUMMYFUNCTION("""COMPUTED_VALUE"""),"Comedy")</f>
        <v>Comedy</v>
      </c>
      <c r="N425" s="4" t="str">
        <f>IFERROR(__xludf.DUMMYFUNCTION("""COMPUTED_VALUE"""),"Drama")</f>
        <v>Drama</v>
      </c>
      <c r="O425" s="4" t="str">
        <f>IFERROR(__xludf.DUMMYFUNCTION("""COMPUTED_VALUE"""),"Family")</f>
        <v>Family</v>
      </c>
      <c r="P425" s="4" t="str">
        <f>IFERROR(__xludf.DUMMYFUNCTION("""COMPUTED_VALUE"""),"Fantasy")</f>
        <v>Fantasy</v>
      </c>
      <c r="Q425" s="4" t="str">
        <f>IFERROR(__xludf.DUMMYFUNCTION("""COMPUTED_VALUE"""),"")</f>
        <v/>
      </c>
      <c r="R425" s="4" t="str">
        <f>IFERROR(__xludf.DUMMYFUNCTION("""COMPUTED_VALUE"""),"")</f>
        <v/>
      </c>
      <c r="S425" s="4" t="str">
        <f>IFERROR(__xludf.DUMMYFUNCTION("""COMPUTED_VALUE"""),"")</f>
        <v/>
      </c>
    </row>
    <row r="426">
      <c r="A426" s="4" t="s">
        <v>864</v>
      </c>
      <c r="B426" s="4">
        <v>112.0</v>
      </c>
      <c r="C426" s="4">
        <v>3.149427E7</v>
      </c>
      <c r="D426" s="4" t="s">
        <v>865</v>
      </c>
      <c r="E426" s="4" t="s">
        <v>866</v>
      </c>
      <c r="F426" s="4" t="s">
        <v>12</v>
      </c>
      <c r="G426" s="4" t="s">
        <v>13</v>
      </c>
      <c r="H426" s="4">
        <v>6.0E7</v>
      </c>
      <c r="I426" s="4">
        <v>7.5</v>
      </c>
      <c r="L426" s="4" t="str">
        <f>IFERROR(__xludf.DUMMYFUNCTION("""COMPUTED_VALUE"""),"Action")</f>
        <v>Action</v>
      </c>
      <c r="M426" s="4" t="str">
        <f>IFERROR(__xludf.DUMMYFUNCTION("""COMPUTED_VALUE"""),"Comedy")</f>
        <v>Comedy</v>
      </c>
      <c r="N426" s="4" t="str">
        <f>IFERROR(__xludf.DUMMYFUNCTION("""COMPUTED_VALUE"""),"Fantasy")</f>
        <v>Fantasy</v>
      </c>
      <c r="O426" s="4" t="str">
        <f>IFERROR(__xludf.DUMMYFUNCTION("""COMPUTED_VALUE"""),"Romance")</f>
        <v>Romance</v>
      </c>
      <c r="P426" s="4" t="str">
        <f>IFERROR(__xludf.DUMMYFUNCTION("""COMPUTED_VALUE"""),"")</f>
        <v/>
      </c>
      <c r="Q426" s="4" t="str">
        <f>IFERROR(__xludf.DUMMYFUNCTION("""COMPUTED_VALUE"""),"")</f>
        <v/>
      </c>
      <c r="R426" s="4" t="str">
        <f>IFERROR(__xludf.DUMMYFUNCTION("""COMPUTED_VALUE"""),"")</f>
        <v/>
      </c>
      <c r="S426" s="4" t="str">
        <f>IFERROR(__xludf.DUMMYFUNCTION("""COMPUTED_VALUE"""),"")</f>
        <v/>
      </c>
    </row>
    <row r="427">
      <c r="A427" s="4" t="s">
        <v>867</v>
      </c>
      <c r="B427" s="4">
        <v>135.0</v>
      </c>
      <c r="C427" s="4">
        <v>3.111126E7</v>
      </c>
      <c r="D427" s="4" t="s">
        <v>81</v>
      </c>
      <c r="E427" s="4" t="s">
        <v>868</v>
      </c>
      <c r="F427" s="4" t="s">
        <v>12</v>
      </c>
      <c r="G427" s="4" t="s">
        <v>13</v>
      </c>
      <c r="H427" s="4">
        <v>6.0E7</v>
      </c>
      <c r="I427" s="4">
        <v>5.4</v>
      </c>
      <c r="L427" s="4" t="str">
        <f>IFERROR(__xludf.DUMMYFUNCTION("""COMPUTED_VALUE"""),"Action")</f>
        <v>Action</v>
      </c>
      <c r="M427" s="4" t="str">
        <f>IFERROR(__xludf.DUMMYFUNCTION("""COMPUTED_VALUE"""),"Adventure")</f>
        <v>Adventure</v>
      </c>
      <c r="N427" s="4" t="str">
        <f>IFERROR(__xludf.DUMMYFUNCTION("""COMPUTED_VALUE"""),"Sci-Fi")</f>
        <v>Sci-Fi</v>
      </c>
      <c r="O427" s="4" t="str">
        <f>IFERROR(__xludf.DUMMYFUNCTION("""COMPUTED_VALUE"""),"Thriller")</f>
        <v>Thriller</v>
      </c>
      <c r="P427" s="4" t="str">
        <f>IFERROR(__xludf.DUMMYFUNCTION("""COMPUTED_VALUE"""),"")</f>
        <v/>
      </c>
      <c r="Q427" s="4" t="str">
        <f>IFERROR(__xludf.DUMMYFUNCTION("""COMPUTED_VALUE"""),"")</f>
        <v/>
      </c>
      <c r="R427" s="4" t="str">
        <f>IFERROR(__xludf.DUMMYFUNCTION("""COMPUTED_VALUE"""),"")</f>
        <v/>
      </c>
      <c r="S427" s="4" t="str">
        <f>IFERROR(__xludf.DUMMYFUNCTION("""COMPUTED_VALUE"""),"")</f>
        <v/>
      </c>
    </row>
    <row r="428">
      <c r="A428" s="4" t="s">
        <v>869</v>
      </c>
      <c r="B428" s="4">
        <v>109.0</v>
      </c>
      <c r="C428" s="4">
        <v>1.23307945E8</v>
      </c>
      <c r="D428" s="4" t="s">
        <v>870</v>
      </c>
      <c r="E428" s="4" t="s">
        <v>871</v>
      </c>
      <c r="F428" s="4" t="s">
        <v>12</v>
      </c>
      <c r="G428" s="4" t="s">
        <v>13</v>
      </c>
      <c r="H428" s="4">
        <v>6.5E7</v>
      </c>
      <c r="I428" s="4">
        <v>4.3</v>
      </c>
      <c r="L428" s="4" t="str">
        <f>IFERROR(__xludf.DUMMYFUNCTION("""COMPUTED_VALUE"""),"Comedy")</f>
        <v>Comedy</v>
      </c>
      <c r="M428" s="4" t="str">
        <f>IFERROR(__xludf.DUMMYFUNCTION("""COMPUTED_VALUE"""),"Romance")</f>
        <v>Romance</v>
      </c>
      <c r="N428" s="4" t="str">
        <f>IFERROR(__xludf.DUMMYFUNCTION("""COMPUTED_VALUE"""),"Sci-Fi")</f>
        <v>Sci-Fi</v>
      </c>
      <c r="O428" s="4" t="str">
        <f>IFERROR(__xludf.DUMMYFUNCTION("""COMPUTED_VALUE"""),"")</f>
        <v/>
      </c>
      <c r="P428" s="4" t="str">
        <f>IFERROR(__xludf.DUMMYFUNCTION("""COMPUTED_VALUE"""),"")</f>
        <v/>
      </c>
      <c r="Q428" s="4" t="str">
        <f>IFERROR(__xludf.DUMMYFUNCTION("""COMPUTED_VALUE"""),"")</f>
        <v/>
      </c>
      <c r="R428" s="4" t="str">
        <f>IFERROR(__xludf.DUMMYFUNCTION("""COMPUTED_VALUE"""),"")</f>
        <v/>
      </c>
      <c r="S428" s="4" t="str">
        <f>IFERROR(__xludf.DUMMYFUNCTION("""COMPUTED_VALUE"""),"")</f>
        <v/>
      </c>
    </row>
    <row r="429">
      <c r="A429" s="4" t="s">
        <v>551</v>
      </c>
      <c r="B429" s="4">
        <v>86.0</v>
      </c>
      <c r="C429" s="4">
        <v>1.53288182E8</v>
      </c>
      <c r="D429" s="4" t="s">
        <v>872</v>
      </c>
      <c r="E429" s="4" t="s">
        <v>873</v>
      </c>
      <c r="F429" s="4" t="s">
        <v>12</v>
      </c>
      <c r="G429" s="4" t="s">
        <v>13</v>
      </c>
      <c r="H429" s="4">
        <v>8.4E7</v>
      </c>
      <c r="I429" s="4">
        <v>4.9</v>
      </c>
      <c r="L429" s="4" t="str">
        <f>IFERROR(__xludf.DUMMYFUNCTION("""COMPUTED_VALUE"""),"Adventure")</f>
        <v>Adventure</v>
      </c>
      <c r="M429" s="4" t="str">
        <f>IFERROR(__xludf.DUMMYFUNCTION("""COMPUTED_VALUE"""),"Comedy")</f>
        <v>Comedy</v>
      </c>
      <c r="N429" s="4" t="str">
        <f>IFERROR(__xludf.DUMMYFUNCTION("""COMPUTED_VALUE"""),"Mystery")</f>
        <v>Mystery</v>
      </c>
      <c r="O429" s="4" t="str">
        <f>IFERROR(__xludf.DUMMYFUNCTION("""COMPUTED_VALUE"""),"")</f>
        <v/>
      </c>
      <c r="P429" s="4" t="str">
        <f>IFERROR(__xludf.DUMMYFUNCTION("""COMPUTED_VALUE"""),"")</f>
        <v/>
      </c>
      <c r="Q429" s="4" t="str">
        <f>IFERROR(__xludf.DUMMYFUNCTION("""COMPUTED_VALUE"""),"")</f>
        <v/>
      </c>
      <c r="R429" s="4" t="str">
        <f>IFERROR(__xludf.DUMMYFUNCTION("""COMPUTED_VALUE"""),"")</f>
        <v/>
      </c>
      <c r="S429" s="4" t="str">
        <f>IFERROR(__xludf.DUMMYFUNCTION("""COMPUTED_VALUE"""),"")</f>
        <v/>
      </c>
    </row>
    <row r="430">
      <c r="A430" s="4" t="s">
        <v>874</v>
      </c>
      <c r="B430" s="4">
        <v>95.0</v>
      </c>
      <c r="C430" s="4">
        <v>1.3401683E7</v>
      </c>
      <c r="D430" s="4" t="s">
        <v>222</v>
      </c>
      <c r="E430" s="4" t="s">
        <v>875</v>
      </c>
      <c r="F430" s="4" t="s">
        <v>12</v>
      </c>
      <c r="G430" s="4" t="s">
        <v>20</v>
      </c>
      <c r="H430" s="4">
        <v>3.5E7</v>
      </c>
      <c r="I430" s="4">
        <v>7.1</v>
      </c>
      <c r="L430" s="4" t="str">
        <f>IFERROR(__xludf.DUMMYFUNCTION("""COMPUTED_VALUE"""),"Action")</f>
        <v>Action</v>
      </c>
      <c r="M430" s="4" t="str">
        <f>IFERROR(__xludf.DUMMYFUNCTION("""COMPUTED_VALUE"""),"Sci-Fi")</f>
        <v>Sci-Fi</v>
      </c>
      <c r="N430" s="4" t="str">
        <f>IFERROR(__xludf.DUMMYFUNCTION("""COMPUTED_VALUE"""),"")</f>
        <v/>
      </c>
      <c r="O430" s="4" t="str">
        <f>IFERROR(__xludf.DUMMYFUNCTION("""COMPUTED_VALUE"""),"")</f>
        <v/>
      </c>
      <c r="P430" s="4" t="str">
        <f>IFERROR(__xludf.DUMMYFUNCTION("""COMPUTED_VALUE"""),"")</f>
        <v/>
      </c>
      <c r="Q430" s="4" t="str">
        <f>IFERROR(__xludf.DUMMYFUNCTION("""COMPUTED_VALUE"""),"")</f>
        <v/>
      </c>
      <c r="R430" s="4" t="str">
        <f>IFERROR(__xludf.DUMMYFUNCTION("""COMPUTED_VALUE"""),"")</f>
        <v/>
      </c>
      <c r="S430" s="4" t="str">
        <f>IFERROR(__xludf.DUMMYFUNCTION("""COMPUTED_VALUE"""),"")</f>
        <v/>
      </c>
    </row>
    <row r="431">
      <c r="A431" s="4" t="s">
        <v>568</v>
      </c>
      <c r="B431" s="4">
        <v>107.0</v>
      </c>
      <c r="C431" s="4">
        <v>1.37340146E8</v>
      </c>
      <c r="D431" s="4" t="s">
        <v>876</v>
      </c>
      <c r="E431" s="4" t="s">
        <v>877</v>
      </c>
      <c r="F431" s="4" t="s">
        <v>12</v>
      </c>
      <c r="G431" s="4" t="s">
        <v>13</v>
      </c>
      <c r="H431" s="4">
        <v>7.0E7</v>
      </c>
      <c r="I431" s="4">
        <v>6.4</v>
      </c>
      <c r="L431" s="4" t="str">
        <f>IFERROR(__xludf.DUMMYFUNCTION("""COMPUTED_VALUE"""),"Comedy")</f>
        <v>Comedy</v>
      </c>
      <c r="M431" s="4" t="str">
        <f>IFERROR(__xludf.DUMMYFUNCTION("""COMPUTED_VALUE"""),"Drama")</f>
        <v>Drama</v>
      </c>
      <c r="N431" s="4" t="str">
        <f>IFERROR(__xludf.DUMMYFUNCTION("""COMPUTED_VALUE"""),"Fantasy")</f>
        <v>Fantasy</v>
      </c>
      <c r="O431" s="4" t="str">
        <f>IFERROR(__xludf.DUMMYFUNCTION("""COMPUTED_VALUE"""),"Romance")</f>
        <v>Romance</v>
      </c>
      <c r="P431" s="4" t="str">
        <f>IFERROR(__xludf.DUMMYFUNCTION("""COMPUTED_VALUE"""),"")</f>
        <v/>
      </c>
      <c r="Q431" s="4" t="str">
        <f>IFERROR(__xludf.DUMMYFUNCTION("""COMPUTED_VALUE"""),"")</f>
        <v/>
      </c>
      <c r="R431" s="4" t="str">
        <f>IFERROR(__xludf.DUMMYFUNCTION("""COMPUTED_VALUE"""),"")</f>
        <v/>
      </c>
      <c r="S431" s="4" t="str">
        <f>IFERROR(__xludf.DUMMYFUNCTION("""COMPUTED_VALUE"""),"")</f>
        <v/>
      </c>
    </row>
    <row r="432">
      <c r="A432" s="4" t="s">
        <v>878</v>
      </c>
      <c r="B432" s="4">
        <v>130.0</v>
      </c>
      <c r="C432" s="4">
        <v>0.0</v>
      </c>
      <c r="D432" s="4" t="s">
        <v>305</v>
      </c>
      <c r="E432" s="4" t="s">
        <v>879</v>
      </c>
      <c r="F432" s="4" t="s">
        <v>12</v>
      </c>
      <c r="G432" s="4" t="s">
        <v>13</v>
      </c>
      <c r="H432" s="4">
        <v>8000000.0</v>
      </c>
      <c r="I432" s="4">
        <v>6.9</v>
      </c>
      <c r="L432" s="4" t="str">
        <f>IFERROR(__xludf.DUMMYFUNCTION("""COMPUTED_VALUE"""),"Comedy")</f>
        <v>Comedy</v>
      </c>
      <c r="M432" s="4" t="str">
        <f>IFERROR(__xludf.DUMMYFUNCTION("""COMPUTED_VALUE"""),"Fantasy")</f>
        <v>Fantasy</v>
      </c>
      <c r="N432" s="4" t="str">
        <f>IFERROR(__xludf.DUMMYFUNCTION("""COMPUTED_VALUE"""),"Horror")</f>
        <v>Horror</v>
      </c>
      <c r="O432" s="4" t="str">
        <f>IFERROR(__xludf.DUMMYFUNCTION("""COMPUTED_VALUE"""),"")</f>
        <v/>
      </c>
      <c r="P432" s="4" t="str">
        <f>IFERROR(__xludf.DUMMYFUNCTION("""COMPUTED_VALUE"""),"")</f>
        <v/>
      </c>
      <c r="Q432" s="4" t="str">
        <f>IFERROR(__xludf.DUMMYFUNCTION("""COMPUTED_VALUE"""),"")</f>
        <v/>
      </c>
      <c r="R432" s="4" t="str">
        <f>IFERROR(__xludf.DUMMYFUNCTION("""COMPUTED_VALUE"""),"")</f>
        <v/>
      </c>
      <c r="S432" s="4" t="str">
        <f>IFERROR(__xludf.DUMMYFUNCTION("""COMPUTED_VALUE"""),"")</f>
        <v/>
      </c>
    </row>
    <row r="433">
      <c r="A433" s="4" t="s">
        <v>529</v>
      </c>
      <c r="B433" s="4">
        <v>82.0</v>
      </c>
      <c r="C433" s="4">
        <v>4.3575716E7</v>
      </c>
      <c r="D433" s="4" t="s">
        <v>880</v>
      </c>
      <c r="E433" s="4" t="s">
        <v>881</v>
      </c>
      <c r="F433" s="4" t="s">
        <v>12</v>
      </c>
      <c r="G433" s="4" t="s">
        <v>13</v>
      </c>
      <c r="H433" s="4">
        <v>8.5E7</v>
      </c>
      <c r="I433" s="4">
        <v>4.3</v>
      </c>
      <c r="L433" s="4" t="str">
        <f>IFERROR(__xludf.DUMMYFUNCTION("""COMPUTED_VALUE"""),"Action")</f>
        <v>Action</v>
      </c>
      <c r="M433" s="4" t="str">
        <f>IFERROR(__xludf.DUMMYFUNCTION("""COMPUTED_VALUE"""),"Comedy")</f>
        <v>Comedy</v>
      </c>
      <c r="N433" s="4" t="str">
        <f>IFERROR(__xludf.DUMMYFUNCTION("""COMPUTED_VALUE"""),"Family")</f>
        <v>Family</v>
      </c>
      <c r="O433" s="4" t="str">
        <f>IFERROR(__xludf.DUMMYFUNCTION("""COMPUTED_VALUE"""),"Fantasy")</f>
        <v>Fantasy</v>
      </c>
      <c r="P433" s="4" t="str">
        <f>IFERROR(__xludf.DUMMYFUNCTION("""COMPUTED_VALUE"""),"")</f>
        <v/>
      </c>
      <c r="Q433" s="4" t="str">
        <f>IFERROR(__xludf.DUMMYFUNCTION("""COMPUTED_VALUE"""),"")</f>
        <v/>
      </c>
      <c r="R433" s="4" t="str">
        <f>IFERROR(__xludf.DUMMYFUNCTION("""COMPUTED_VALUE"""),"")</f>
        <v/>
      </c>
      <c r="S433" s="4" t="str">
        <f>IFERROR(__xludf.DUMMYFUNCTION("""COMPUTED_VALUE"""),"")</f>
        <v/>
      </c>
    </row>
    <row r="434">
      <c r="A434" s="4" t="s">
        <v>178</v>
      </c>
      <c r="B434" s="4">
        <v>88.0</v>
      </c>
      <c r="C434" s="4">
        <v>8.0170146E7</v>
      </c>
      <c r="D434" s="4" t="s">
        <v>81</v>
      </c>
      <c r="E434" s="4" t="s">
        <v>882</v>
      </c>
      <c r="F434" s="4" t="s">
        <v>12</v>
      </c>
      <c r="G434" s="4" t="s">
        <v>13</v>
      </c>
      <c r="H434" s="4">
        <v>8.5E7</v>
      </c>
      <c r="I434" s="4">
        <v>6.1</v>
      </c>
      <c r="L434" s="4" t="str">
        <f>IFERROR(__xludf.DUMMYFUNCTION("""COMPUTED_VALUE"""),"Action")</f>
        <v>Action</v>
      </c>
      <c r="M434" s="4" t="str">
        <f>IFERROR(__xludf.DUMMYFUNCTION("""COMPUTED_VALUE"""),"Adventure")</f>
        <v>Adventure</v>
      </c>
      <c r="N434" s="4" t="str">
        <f>IFERROR(__xludf.DUMMYFUNCTION("""COMPUTED_VALUE"""),"Sci-Fi")</f>
        <v>Sci-Fi</v>
      </c>
      <c r="O434" s="4" t="str">
        <f>IFERROR(__xludf.DUMMYFUNCTION("""COMPUTED_VALUE"""),"Thriller")</f>
        <v>Thriller</v>
      </c>
      <c r="P434" s="4" t="str">
        <f>IFERROR(__xludf.DUMMYFUNCTION("""COMPUTED_VALUE"""),"")</f>
        <v/>
      </c>
      <c r="Q434" s="4" t="str">
        <f>IFERROR(__xludf.DUMMYFUNCTION("""COMPUTED_VALUE"""),"")</f>
        <v/>
      </c>
      <c r="R434" s="4" t="str">
        <f>IFERROR(__xludf.DUMMYFUNCTION("""COMPUTED_VALUE"""),"")</f>
        <v/>
      </c>
      <c r="S434" s="4" t="str">
        <f>IFERROR(__xludf.DUMMYFUNCTION("""COMPUTED_VALUE"""),"")</f>
        <v/>
      </c>
    </row>
    <row r="435">
      <c r="A435" s="4" t="s">
        <v>129</v>
      </c>
      <c r="B435" s="4">
        <v>120.0</v>
      </c>
      <c r="C435" s="4">
        <v>7.575467E7</v>
      </c>
      <c r="D435" s="4" t="s">
        <v>883</v>
      </c>
      <c r="E435" s="4" t="s">
        <v>884</v>
      </c>
      <c r="F435" s="4" t="s">
        <v>12</v>
      </c>
      <c r="G435" s="4" t="s">
        <v>13</v>
      </c>
      <c r="H435" s="4">
        <v>8.5E7</v>
      </c>
      <c r="I435" s="4">
        <v>7.0</v>
      </c>
      <c r="L435" s="4" t="str">
        <f>IFERROR(__xludf.DUMMYFUNCTION("""COMPUTED_VALUE"""),"Action")</f>
        <v>Action</v>
      </c>
      <c r="M435" s="4" t="str">
        <f>IFERROR(__xludf.DUMMYFUNCTION("""COMPUTED_VALUE"""),"Adventure")</f>
        <v>Adventure</v>
      </c>
      <c r="N435" s="4" t="str">
        <f>IFERROR(__xludf.DUMMYFUNCTION("""COMPUTED_VALUE"""),"Fantasy")</f>
        <v>Fantasy</v>
      </c>
      <c r="O435" s="4" t="str">
        <f>IFERROR(__xludf.DUMMYFUNCTION("""COMPUTED_VALUE"""),"Horror")</f>
        <v>Horror</v>
      </c>
      <c r="P435" s="4" t="str">
        <f>IFERROR(__xludf.DUMMYFUNCTION("""COMPUTED_VALUE"""),"Sci-Fi")</f>
        <v>Sci-Fi</v>
      </c>
      <c r="Q435" s="4" t="str">
        <f>IFERROR(__xludf.DUMMYFUNCTION("""COMPUTED_VALUE"""),"")</f>
        <v/>
      </c>
      <c r="R435" s="4" t="str">
        <f>IFERROR(__xludf.DUMMYFUNCTION("""COMPUTED_VALUE"""),"")</f>
        <v/>
      </c>
      <c r="S435" s="4" t="str">
        <f>IFERROR(__xludf.DUMMYFUNCTION("""COMPUTED_VALUE"""),"")</f>
        <v/>
      </c>
    </row>
    <row r="436">
      <c r="A436" s="4" t="s">
        <v>236</v>
      </c>
      <c r="B436" s="4">
        <v>162.0</v>
      </c>
      <c r="C436" s="4">
        <v>3.3048353E7</v>
      </c>
      <c r="D436" s="4" t="s">
        <v>885</v>
      </c>
      <c r="E436" s="4" t="s">
        <v>886</v>
      </c>
      <c r="F436" s="4" t="s">
        <v>12</v>
      </c>
      <c r="G436" s="4" t="s">
        <v>13</v>
      </c>
      <c r="H436" s="4">
        <v>6.5E7</v>
      </c>
      <c r="I436" s="4">
        <v>7.7</v>
      </c>
      <c r="L436" s="4" t="str">
        <f>IFERROR(__xludf.DUMMYFUNCTION("""COMPUTED_VALUE"""),"Crime")</f>
        <v>Crime</v>
      </c>
      <c r="M436" s="4" t="str">
        <f>IFERROR(__xludf.DUMMYFUNCTION("""COMPUTED_VALUE"""),"Drama")</f>
        <v>Drama</v>
      </c>
      <c r="N436" s="4" t="str">
        <f>IFERROR(__xludf.DUMMYFUNCTION("""COMPUTED_VALUE"""),"History")</f>
        <v>History</v>
      </c>
      <c r="O436" s="4" t="str">
        <f>IFERROR(__xludf.DUMMYFUNCTION("""COMPUTED_VALUE"""),"Mystery")</f>
        <v>Mystery</v>
      </c>
      <c r="P436" s="4" t="str">
        <f>IFERROR(__xludf.DUMMYFUNCTION("""COMPUTED_VALUE"""),"Thriller")</f>
        <v>Thriller</v>
      </c>
      <c r="Q436" s="4" t="str">
        <f>IFERROR(__xludf.DUMMYFUNCTION("""COMPUTED_VALUE"""),"")</f>
        <v/>
      </c>
      <c r="R436" s="4" t="str">
        <f>IFERROR(__xludf.DUMMYFUNCTION("""COMPUTED_VALUE"""),"")</f>
        <v/>
      </c>
      <c r="S436" s="4" t="str">
        <f>IFERROR(__xludf.DUMMYFUNCTION("""COMPUTED_VALUE"""),"")</f>
        <v/>
      </c>
    </row>
    <row r="437">
      <c r="A437" s="4" t="s">
        <v>531</v>
      </c>
      <c r="B437" s="4">
        <v>123.0</v>
      </c>
      <c r="C437" s="4">
        <v>3.4543701E7</v>
      </c>
      <c r="D437" s="4" t="s">
        <v>576</v>
      </c>
      <c r="E437" s="4" t="s">
        <v>887</v>
      </c>
      <c r="F437" s="4" t="s">
        <v>12</v>
      </c>
      <c r="G437" s="4" t="s">
        <v>13</v>
      </c>
      <c r="H437" s="4">
        <v>8.2E7</v>
      </c>
      <c r="I437" s="4">
        <v>5.9</v>
      </c>
      <c r="L437" s="4" t="str">
        <f>IFERROR(__xludf.DUMMYFUNCTION("""COMPUTED_VALUE"""),"Action")</f>
        <v>Action</v>
      </c>
      <c r="M437" s="4" t="str">
        <f>IFERROR(__xludf.DUMMYFUNCTION("""COMPUTED_VALUE"""),"Mystery")</f>
        <v>Mystery</v>
      </c>
      <c r="N437" s="4" t="str">
        <f>IFERROR(__xludf.DUMMYFUNCTION("""COMPUTED_VALUE"""),"Sci-Fi")</f>
        <v>Sci-Fi</v>
      </c>
      <c r="O437" s="4" t="str">
        <f>IFERROR(__xludf.DUMMYFUNCTION("""COMPUTED_VALUE"""),"Thriller")</f>
        <v>Thriller</v>
      </c>
      <c r="P437" s="4" t="str">
        <f>IFERROR(__xludf.DUMMYFUNCTION("""COMPUTED_VALUE"""),"")</f>
        <v/>
      </c>
      <c r="Q437" s="4" t="str">
        <f>IFERROR(__xludf.DUMMYFUNCTION("""COMPUTED_VALUE"""),"")</f>
        <v/>
      </c>
      <c r="R437" s="4" t="str">
        <f>IFERROR(__xludf.DUMMYFUNCTION("""COMPUTED_VALUE"""),"")</f>
        <v/>
      </c>
      <c r="S437" s="4" t="str">
        <f>IFERROR(__xludf.DUMMYFUNCTION("""COMPUTED_VALUE"""),"")</f>
        <v/>
      </c>
    </row>
    <row r="438">
      <c r="A438" s="4" t="s">
        <v>175</v>
      </c>
      <c r="B438" s="4">
        <v>101.0</v>
      </c>
      <c r="C438" s="4">
        <v>2.4258958E8</v>
      </c>
      <c r="D438" s="4" t="s">
        <v>888</v>
      </c>
      <c r="E438" s="4" t="s">
        <v>889</v>
      </c>
      <c r="F438" s="4" t="s">
        <v>12</v>
      </c>
      <c r="G438" s="4" t="s">
        <v>13</v>
      </c>
      <c r="H438" s="4">
        <v>8.1E7</v>
      </c>
      <c r="I438" s="4">
        <v>6.7</v>
      </c>
      <c r="L438" s="4" t="str">
        <f>IFERROR(__xludf.DUMMYFUNCTION("""COMPUTED_VALUE"""),"Comedy")</f>
        <v>Comedy</v>
      </c>
      <c r="M438" s="4" t="str">
        <f>IFERROR(__xludf.DUMMYFUNCTION("""COMPUTED_VALUE"""),"Drama")</f>
        <v>Drama</v>
      </c>
      <c r="N438" s="4" t="str">
        <f>IFERROR(__xludf.DUMMYFUNCTION("""COMPUTED_VALUE"""),"")</f>
        <v/>
      </c>
      <c r="O438" s="4" t="str">
        <f>IFERROR(__xludf.DUMMYFUNCTION("""COMPUTED_VALUE"""),"")</f>
        <v/>
      </c>
      <c r="P438" s="4" t="str">
        <f>IFERROR(__xludf.DUMMYFUNCTION("""COMPUTED_VALUE"""),"")</f>
        <v/>
      </c>
      <c r="Q438" s="4" t="str">
        <f>IFERROR(__xludf.DUMMYFUNCTION("""COMPUTED_VALUE"""),"")</f>
        <v/>
      </c>
      <c r="R438" s="4" t="str">
        <f>IFERROR(__xludf.DUMMYFUNCTION("""COMPUTED_VALUE"""),"")</f>
        <v/>
      </c>
      <c r="S438" s="4" t="str">
        <f>IFERROR(__xludf.DUMMYFUNCTION("""COMPUTED_VALUE"""),"")</f>
        <v/>
      </c>
    </row>
    <row r="439">
      <c r="A439" s="4" t="s">
        <v>890</v>
      </c>
      <c r="B439" s="4">
        <v>113.0</v>
      </c>
      <c r="C439" s="4">
        <v>1.02981571E8</v>
      </c>
      <c r="D439" s="4" t="s">
        <v>18</v>
      </c>
      <c r="E439" s="4" t="s">
        <v>891</v>
      </c>
      <c r="F439" s="4" t="s">
        <v>12</v>
      </c>
      <c r="G439" s="4" t="s">
        <v>13</v>
      </c>
      <c r="H439" s="4">
        <v>8.0E7</v>
      </c>
      <c r="I439" s="4">
        <v>6.5</v>
      </c>
      <c r="L439" s="4" t="str">
        <f>IFERROR(__xludf.DUMMYFUNCTION("""COMPUTED_VALUE"""),"Action")</f>
        <v>Action</v>
      </c>
      <c r="M439" s="4" t="str">
        <f>IFERROR(__xludf.DUMMYFUNCTION("""COMPUTED_VALUE"""),"Adventure")</f>
        <v>Adventure</v>
      </c>
      <c r="N439" s="4" t="str">
        <f>IFERROR(__xludf.DUMMYFUNCTION("""COMPUTED_VALUE"""),"Thriller")</f>
        <v>Thriller</v>
      </c>
      <c r="O439" s="4" t="str">
        <f>IFERROR(__xludf.DUMMYFUNCTION("""COMPUTED_VALUE"""),"")</f>
        <v/>
      </c>
      <c r="P439" s="4" t="str">
        <f>IFERROR(__xludf.DUMMYFUNCTION("""COMPUTED_VALUE"""),"")</f>
        <v/>
      </c>
      <c r="Q439" s="4" t="str">
        <f>IFERROR(__xludf.DUMMYFUNCTION("""COMPUTED_VALUE"""),"")</f>
        <v/>
      </c>
      <c r="R439" s="4" t="str">
        <f>IFERROR(__xludf.DUMMYFUNCTION("""COMPUTED_VALUE"""),"")</f>
        <v/>
      </c>
      <c r="S439" s="4" t="str">
        <f>IFERROR(__xludf.DUMMYFUNCTION("""COMPUTED_VALUE"""),"")</f>
        <v/>
      </c>
    </row>
    <row r="440">
      <c r="A440" s="4" t="s">
        <v>794</v>
      </c>
      <c r="B440" s="4">
        <v>110.0</v>
      </c>
      <c r="C440" s="4">
        <v>1.80965237E8</v>
      </c>
      <c r="D440" s="4" t="s">
        <v>18</v>
      </c>
      <c r="E440" s="4" t="s">
        <v>892</v>
      </c>
      <c r="F440" s="4" t="s">
        <v>12</v>
      </c>
      <c r="G440" s="4" t="s">
        <v>13</v>
      </c>
      <c r="H440" s="4">
        <v>8.0E7</v>
      </c>
      <c r="I440" s="4">
        <v>7.1</v>
      </c>
      <c r="L440" s="4" t="str">
        <f>IFERROR(__xludf.DUMMYFUNCTION("""COMPUTED_VALUE"""),"Action")</f>
        <v>Action</v>
      </c>
      <c r="M440" s="4" t="str">
        <f>IFERROR(__xludf.DUMMYFUNCTION("""COMPUTED_VALUE"""),"Adventure")</f>
        <v>Adventure</v>
      </c>
      <c r="N440" s="4" t="str">
        <f>IFERROR(__xludf.DUMMYFUNCTION("""COMPUTED_VALUE"""),"Thriller")</f>
        <v>Thriller</v>
      </c>
      <c r="O440" s="4" t="str">
        <f>IFERROR(__xludf.DUMMYFUNCTION("""COMPUTED_VALUE"""),"")</f>
        <v/>
      </c>
      <c r="P440" s="4" t="str">
        <f>IFERROR(__xludf.DUMMYFUNCTION("""COMPUTED_VALUE"""),"")</f>
        <v/>
      </c>
      <c r="Q440" s="4" t="str">
        <f>IFERROR(__xludf.DUMMYFUNCTION("""COMPUTED_VALUE"""),"")</f>
        <v/>
      </c>
      <c r="R440" s="4" t="str">
        <f>IFERROR(__xludf.DUMMYFUNCTION("""COMPUTED_VALUE"""),"")</f>
        <v/>
      </c>
      <c r="S440" s="4" t="str">
        <f>IFERROR(__xludf.DUMMYFUNCTION("""COMPUTED_VALUE"""),"")</f>
        <v/>
      </c>
    </row>
    <row r="441">
      <c r="A441" s="4" t="s">
        <v>811</v>
      </c>
      <c r="B441" s="4">
        <v>142.0</v>
      </c>
      <c r="C441" s="4">
        <v>4.07999255E8</v>
      </c>
      <c r="D441" s="4" t="s">
        <v>519</v>
      </c>
      <c r="E441" s="4" t="s">
        <v>893</v>
      </c>
      <c r="F441" s="4" t="s">
        <v>12</v>
      </c>
      <c r="G441" s="4" t="s">
        <v>13</v>
      </c>
      <c r="H441" s="4">
        <v>7.8E7</v>
      </c>
      <c r="I441" s="4">
        <v>7.3</v>
      </c>
      <c r="L441" s="4" t="str">
        <f>IFERROR(__xludf.DUMMYFUNCTION("""COMPUTED_VALUE"""),"Adventure")</f>
        <v>Adventure</v>
      </c>
      <c r="M441" s="4" t="str">
        <f>IFERROR(__xludf.DUMMYFUNCTION("""COMPUTED_VALUE"""),"Drama")</f>
        <v>Drama</v>
      </c>
      <c r="N441" s="4" t="str">
        <f>IFERROR(__xludf.DUMMYFUNCTION("""COMPUTED_VALUE"""),"Sci-Fi")</f>
        <v>Sci-Fi</v>
      </c>
      <c r="O441" s="4" t="str">
        <f>IFERROR(__xludf.DUMMYFUNCTION("""COMPUTED_VALUE"""),"Thriller")</f>
        <v>Thriller</v>
      </c>
      <c r="P441" s="4" t="str">
        <f>IFERROR(__xludf.DUMMYFUNCTION("""COMPUTED_VALUE"""),"")</f>
        <v/>
      </c>
      <c r="Q441" s="4" t="str">
        <f>IFERROR(__xludf.DUMMYFUNCTION("""COMPUTED_VALUE"""),"")</f>
        <v/>
      </c>
      <c r="R441" s="4" t="str">
        <f>IFERROR(__xludf.DUMMYFUNCTION("""COMPUTED_VALUE"""),"")</f>
        <v/>
      </c>
      <c r="S441" s="4" t="str">
        <f>IFERROR(__xludf.DUMMYFUNCTION("""COMPUTED_VALUE"""),"")</f>
        <v/>
      </c>
    </row>
    <row r="442">
      <c r="A442" s="4" t="s">
        <v>894</v>
      </c>
      <c r="B442" s="4">
        <v>102.0</v>
      </c>
      <c r="C442" s="4">
        <v>2.54455986E8</v>
      </c>
      <c r="D442" s="4" t="s">
        <v>585</v>
      </c>
      <c r="E442" s="4" t="s">
        <v>895</v>
      </c>
      <c r="F442" s="4" t="s">
        <v>12</v>
      </c>
      <c r="G442" s="4" t="s">
        <v>13</v>
      </c>
      <c r="H442" s="4">
        <v>8.0E7</v>
      </c>
      <c r="I442" s="4">
        <v>6.5</v>
      </c>
      <c r="L442" s="4" t="str">
        <f>IFERROR(__xludf.DUMMYFUNCTION("""COMPUTED_VALUE"""),"Comedy")</f>
        <v>Comedy</v>
      </c>
      <c r="M442" s="4" t="str">
        <f>IFERROR(__xludf.DUMMYFUNCTION("""COMPUTED_VALUE"""),"")</f>
        <v/>
      </c>
      <c r="N442" s="4" t="str">
        <f>IFERROR(__xludf.DUMMYFUNCTION("""COMPUTED_VALUE"""),"")</f>
        <v/>
      </c>
      <c r="O442" s="4" t="str">
        <f>IFERROR(__xludf.DUMMYFUNCTION("""COMPUTED_VALUE"""),"")</f>
        <v/>
      </c>
      <c r="P442" s="4" t="str">
        <f>IFERROR(__xludf.DUMMYFUNCTION("""COMPUTED_VALUE"""),"")</f>
        <v/>
      </c>
      <c r="Q442" s="4" t="str">
        <f>IFERROR(__xludf.DUMMYFUNCTION("""COMPUTED_VALUE"""),"")</f>
        <v/>
      </c>
      <c r="R442" s="4" t="str">
        <f>IFERROR(__xludf.DUMMYFUNCTION("""COMPUTED_VALUE"""),"")</f>
        <v/>
      </c>
      <c r="S442" s="4" t="str">
        <f>IFERROR(__xludf.DUMMYFUNCTION("""COMPUTED_VALUE"""),"")</f>
        <v/>
      </c>
    </row>
    <row r="443">
      <c r="A443" s="4" t="s">
        <v>90</v>
      </c>
      <c r="B443" s="4">
        <v>126.0</v>
      </c>
      <c r="C443" s="4">
        <v>1.62831698E8</v>
      </c>
      <c r="D443" s="4" t="s">
        <v>464</v>
      </c>
      <c r="E443" s="4" t="s">
        <v>896</v>
      </c>
      <c r="F443" s="4" t="s">
        <v>12</v>
      </c>
      <c r="G443" s="4" t="s">
        <v>13</v>
      </c>
      <c r="H443" s="4">
        <v>8.0E7</v>
      </c>
      <c r="I443" s="4">
        <v>7.0</v>
      </c>
      <c r="L443" s="4" t="str">
        <f>IFERROR(__xludf.DUMMYFUNCTION("""COMPUTED_VALUE"""),"Action")</f>
        <v>Action</v>
      </c>
      <c r="M443" s="4" t="str">
        <f>IFERROR(__xludf.DUMMYFUNCTION("""COMPUTED_VALUE"""),"")</f>
        <v/>
      </c>
      <c r="N443" s="4" t="str">
        <f>IFERROR(__xludf.DUMMYFUNCTION("""COMPUTED_VALUE"""),"")</f>
        <v/>
      </c>
      <c r="O443" s="4" t="str">
        <f>IFERROR(__xludf.DUMMYFUNCTION("""COMPUTED_VALUE"""),"")</f>
        <v/>
      </c>
      <c r="P443" s="4" t="str">
        <f>IFERROR(__xludf.DUMMYFUNCTION("""COMPUTED_VALUE"""),"")</f>
        <v/>
      </c>
      <c r="Q443" s="4" t="str">
        <f>IFERROR(__xludf.DUMMYFUNCTION("""COMPUTED_VALUE"""),"")</f>
        <v/>
      </c>
      <c r="R443" s="4" t="str">
        <f>IFERROR(__xludf.DUMMYFUNCTION("""COMPUTED_VALUE"""),"")</f>
        <v/>
      </c>
      <c r="S443" s="4" t="str">
        <f>IFERROR(__xludf.DUMMYFUNCTION("""COMPUTED_VALUE"""),"")</f>
        <v/>
      </c>
    </row>
    <row r="444">
      <c r="A444" s="4" t="s">
        <v>409</v>
      </c>
      <c r="B444" s="4">
        <v>83.0</v>
      </c>
      <c r="C444" s="4">
        <v>1.5501934E8</v>
      </c>
      <c r="D444" s="4" t="s">
        <v>157</v>
      </c>
      <c r="E444" s="4" t="s">
        <v>897</v>
      </c>
      <c r="F444" s="4" t="s">
        <v>12</v>
      </c>
      <c r="G444" s="4" t="s">
        <v>13</v>
      </c>
      <c r="H444" s="4">
        <v>8.0E7</v>
      </c>
      <c r="I444" s="4">
        <v>6.8</v>
      </c>
      <c r="L444" s="4" t="str">
        <f>IFERROR(__xludf.DUMMYFUNCTION("""COMPUTED_VALUE"""),"Adventure")</f>
        <v>Adventure</v>
      </c>
      <c r="M444" s="4" t="str">
        <f>IFERROR(__xludf.DUMMYFUNCTION("""COMPUTED_VALUE"""),"Animation")</f>
        <v>Animation</v>
      </c>
      <c r="N444" s="4" t="str">
        <f>IFERROR(__xludf.DUMMYFUNCTION("""COMPUTED_VALUE"""),"Comedy")</f>
        <v>Comedy</v>
      </c>
      <c r="O444" s="4" t="str">
        <f>IFERROR(__xludf.DUMMYFUNCTION("""COMPUTED_VALUE"""),"Family")</f>
        <v>Family</v>
      </c>
      <c r="P444" s="4" t="str">
        <f>IFERROR(__xludf.DUMMYFUNCTION("""COMPUTED_VALUE"""),"")</f>
        <v/>
      </c>
      <c r="Q444" s="4" t="str">
        <f>IFERROR(__xludf.DUMMYFUNCTION("""COMPUTED_VALUE"""),"")</f>
        <v/>
      </c>
      <c r="R444" s="4" t="str">
        <f>IFERROR(__xludf.DUMMYFUNCTION("""COMPUTED_VALUE"""),"")</f>
        <v/>
      </c>
      <c r="S444" s="4" t="str">
        <f>IFERROR(__xludf.DUMMYFUNCTION("""COMPUTED_VALUE"""),"")</f>
        <v/>
      </c>
    </row>
    <row r="445">
      <c r="A445" s="4" t="s">
        <v>219</v>
      </c>
      <c r="B445" s="4">
        <v>85.0</v>
      </c>
      <c r="C445" s="4">
        <v>1.45771527E8</v>
      </c>
      <c r="D445" s="4" t="s">
        <v>898</v>
      </c>
      <c r="E445" s="4" t="s">
        <v>899</v>
      </c>
      <c r="F445" s="4" t="s">
        <v>12</v>
      </c>
      <c r="G445" s="4" t="s">
        <v>13</v>
      </c>
      <c r="H445" s="4">
        <v>8.0E7</v>
      </c>
      <c r="I445" s="4">
        <v>7.2</v>
      </c>
      <c r="L445" s="4" t="str">
        <f>IFERROR(__xludf.DUMMYFUNCTION("""COMPUTED_VALUE"""),"Adventure")</f>
        <v>Adventure</v>
      </c>
      <c r="M445" s="4" t="str">
        <f>IFERROR(__xludf.DUMMYFUNCTION("""COMPUTED_VALUE"""),"Animation")</f>
        <v>Animation</v>
      </c>
      <c r="N445" s="4" t="str">
        <f>IFERROR(__xludf.DUMMYFUNCTION("""COMPUTED_VALUE"""),"Comedy")</f>
        <v>Comedy</v>
      </c>
      <c r="O445" s="4" t="str">
        <f>IFERROR(__xludf.DUMMYFUNCTION("""COMPUTED_VALUE"""),"Drama")</f>
        <v>Drama</v>
      </c>
      <c r="P445" s="4" t="str">
        <f>IFERROR(__xludf.DUMMYFUNCTION("""COMPUTED_VALUE"""),"Family")</f>
        <v>Family</v>
      </c>
      <c r="Q445" s="4" t="str">
        <f>IFERROR(__xludf.DUMMYFUNCTION("""COMPUTED_VALUE"""),"Fantasy")</f>
        <v>Fantasy</v>
      </c>
      <c r="R445" s="4" t="str">
        <f>IFERROR(__xludf.DUMMYFUNCTION("""COMPUTED_VALUE"""),"Sci-Fi")</f>
        <v>Sci-Fi</v>
      </c>
      <c r="S445" s="4" t="str">
        <f>IFERROR(__xludf.DUMMYFUNCTION("""COMPUTED_VALUE"""),"")</f>
        <v/>
      </c>
    </row>
    <row r="446">
      <c r="A446" s="4" t="s">
        <v>900</v>
      </c>
      <c r="B446" s="4">
        <v>97.0</v>
      </c>
      <c r="C446" s="4">
        <v>8.2506325E7</v>
      </c>
      <c r="D446" s="4" t="s">
        <v>176</v>
      </c>
      <c r="E446" s="4" t="s">
        <v>901</v>
      </c>
      <c r="F446" s="4" t="s">
        <v>12</v>
      </c>
      <c r="G446" s="4" t="s">
        <v>13</v>
      </c>
      <c r="H446" s="4">
        <v>0.0</v>
      </c>
      <c r="I446" s="4">
        <v>6.4</v>
      </c>
      <c r="L446" s="4" t="str">
        <f>IFERROR(__xludf.DUMMYFUNCTION("""COMPUTED_VALUE"""),"Comedy")</f>
        <v>Comedy</v>
      </c>
      <c r="M446" s="4" t="str">
        <f>IFERROR(__xludf.DUMMYFUNCTION("""COMPUTED_VALUE"""),"Family")</f>
        <v>Family</v>
      </c>
      <c r="N446" s="4" t="str">
        <f>IFERROR(__xludf.DUMMYFUNCTION("""COMPUTED_VALUE"""),"Fantasy")</f>
        <v>Fantasy</v>
      </c>
      <c r="O446" s="4" t="str">
        <f>IFERROR(__xludf.DUMMYFUNCTION("""COMPUTED_VALUE"""),"")</f>
        <v/>
      </c>
      <c r="P446" s="4" t="str">
        <f>IFERROR(__xludf.DUMMYFUNCTION("""COMPUTED_VALUE"""),"")</f>
        <v/>
      </c>
      <c r="Q446" s="4" t="str">
        <f>IFERROR(__xludf.DUMMYFUNCTION("""COMPUTED_VALUE"""),"")</f>
        <v/>
      </c>
      <c r="R446" s="4" t="str">
        <f>IFERROR(__xludf.DUMMYFUNCTION("""COMPUTED_VALUE"""),"")</f>
        <v/>
      </c>
      <c r="S446" s="4" t="str">
        <f>IFERROR(__xludf.DUMMYFUNCTION("""COMPUTED_VALUE"""),"")</f>
        <v/>
      </c>
    </row>
    <row r="447">
      <c r="A447" s="4" t="s">
        <v>902</v>
      </c>
      <c r="B447" s="4">
        <v>120.0</v>
      </c>
      <c r="C447" s="4">
        <v>1.40459099E8</v>
      </c>
      <c r="D447" s="4" t="s">
        <v>903</v>
      </c>
      <c r="E447" s="4" t="s">
        <v>904</v>
      </c>
      <c r="F447" s="4" t="s">
        <v>12</v>
      </c>
      <c r="G447" s="4" t="s">
        <v>13</v>
      </c>
      <c r="H447" s="4">
        <v>7.5E7</v>
      </c>
      <c r="I447" s="4">
        <v>6.1</v>
      </c>
      <c r="L447" s="4" t="str">
        <f>IFERROR(__xludf.DUMMYFUNCTION("""COMPUTED_VALUE"""),"Action")</f>
        <v>Action</v>
      </c>
      <c r="M447" s="4" t="str">
        <f>IFERROR(__xludf.DUMMYFUNCTION("""COMPUTED_VALUE"""),"Drama")</f>
        <v>Drama</v>
      </c>
      <c r="N447" s="4" t="str">
        <f>IFERROR(__xludf.DUMMYFUNCTION("""COMPUTED_VALUE"""),"Romance")</f>
        <v>Romance</v>
      </c>
      <c r="O447" s="4" t="str">
        <f>IFERROR(__xludf.DUMMYFUNCTION("""COMPUTED_VALUE"""),"Sci-Fi")</f>
        <v>Sci-Fi</v>
      </c>
      <c r="P447" s="4" t="str">
        <f>IFERROR(__xludf.DUMMYFUNCTION("""COMPUTED_VALUE"""),"Thriller")</f>
        <v>Thriller</v>
      </c>
      <c r="Q447" s="4" t="str">
        <f>IFERROR(__xludf.DUMMYFUNCTION("""COMPUTED_VALUE"""),"")</f>
        <v/>
      </c>
      <c r="R447" s="4" t="str">
        <f>IFERROR(__xludf.DUMMYFUNCTION("""COMPUTED_VALUE"""),"")</f>
        <v/>
      </c>
      <c r="S447" s="4" t="str">
        <f>IFERROR(__xludf.DUMMYFUNCTION("""COMPUTED_VALUE"""),"")</f>
        <v/>
      </c>
    </row>
    <row r="448">
      <c r="A448" s="4" t="s">
        <v>348</v>
      </c>
      <c r="B448" s="4">
        <v>116.0</v>
      </c>
      <c r="C448" s="4">
        <v>5.3215979E7</v>
      </c>
      <c r="D448" s="4" t="s">
        <v>142</v>
      </c>
      <c r="E448" s="4" t="s">
        <v>905</v>
      </c>
      <c r="F448" s="4" t="s">
        <v>12</v>
      </c>
      <c r="G448" s="4" t="s">
        <v>13</v>
      </c>
      <c r="H448" s="4">
        <v>8.4E7</v>
      </c>
      <c r="I448" s="4">
        <v>6.7</v>
      </c>
      <c r="L448" s="4" t="str">
        <f>IFERROR(__xludf.DUMMYFUNCTION("""COMPUTED_VALUE"""),"Action")</f>
        <v>Action</v>
      </c>
      <c r="M448" s="4" t="str">
        <f>IFERROR(__xludf.DUMMYFUNCTION("""COMPUTED_VALUE"""),"Comedy")</f>
        <v>Comedy</v>
      </c>
      <c r="N448" s="4" t="str">
        <f>IFERROR(__xludf.DUMMYFUNCTION("""COMPUTED_VALUE"""),"Crime")</f>
        <v>Crime</v>
      </c>
      <c r="O448" s="4" t="str">
        <f>IFERROR(__xludf.DUMMYFUNCTION("""COMPUTED_VALUE"""),"Thriller")</f>
        <v>Thriller</v>
      </c>
      <c r="P448" s="4" t="str">
        <f>IFERROR(__xludf.DUMMYFUNCTION("""COMPUTED_VALUE"""),"")</f>
        <v/>
      </c>
      <c r="Q448" s="4" t="str">
        <f>IFERROR(__xludf.DUMMYFUNCTION("""COMPUTED_VALUE"""),"")</f>
        <v/>
      </c>
      <c r="R448" s="4" t="str">
        <f>IFERROR(__xludf.DUMMYFUNCTION("""COMPUTED_VALUE"""),"")</f>
        <v/>
      </c>
      <c r="S448" s="4" t="str">
        <f>IFERROR(__xludf.DUMMYFUNCTION("""COMPUTED_VALUE"""),"")</f>
        <v/>
      </c>
    </row>
    <row r="449">
      <c r="A449" s="4" t="s">
        <v>869</v>
      </c>
      <c r="B449" s="4">
        <v>113.0</v>
      </c>
      <c r="C449" s="4">
        <v>1.58115031E8</v>
      </c>
      <c r="D449" s="4" t="s">
        <v>906</v>
      </c>
      <c r="E449" s="4" t="s">
        <v>907</v>
      </c>
      <c r="F449" s="4" t="s">
        <v>12</v>
      </c>
      <c r="G449" s="4" t="s">
        <v>13</v>
      </c>
      <c r="H449" s="4">
        <v>8.2E7</v>
      </c>
      <c r="I449" s="4">
        <v>6.4</v>
      </c>
      <c r="L449" s="4" t="str">
        <f>IFERROR(__xludf.DUMMYFUNCTION("""COMPUTED_VALUE"""),"Comedy")</f>
        <v>Comedy</v>
      </c>
      <c r="M449" s="4" t="str">
        <f>IFERROR(__xludf.DUMMYFUNCTION("""COMPUTED_VALUE"""),"Crime")</f>
        <v>Crime</v>
      </c>
      <c r="N449" s="4" t="str">
        <f>IFERROR(__xludf.DUMMYFUNCTION("""COMPUTED_VALUE"""),"Sport")</f>
        <v>Sport</v>
      </c>
      <c r="O449" s="4" t="str">
        <f>IFERROR(__xludf.DUMMYFUNCTION("""COMPUTED_VALUE"""),"")</f>
        <v/>
      </c>
      <c r="P449" s="4" t="str">
        <f>IFERROR(__xludf.DUMMYFUNCTION("""COMPUTED_VALUE"""),"")</f>
        <v/>
      </c>
      <c r="Q449" s="4" t="str">
        <f>IFERROR(__xludf.DUMMYFUNCTION("""COMPUTED_VALUE"""),"")</f>
        <v/>
      </c>
      <c r="R449" s="4" t="str">
        <f>IFERROR(__xludf.DUMMYFUNCTION("""COMPUTED_VALUE"""),"")</f>
        <v/>
      </c>
      <c r="S449" s="4" t="str">
        <f>IFERROR(__xludf.DUMMYFUNCTION("""COMPUTED_VALUE"""),"")</f>
        <v/>
      </c>
    </row>
    <row r="450">
      <c r="A450" s="4" t="s">
        <v>205</v>
      </c>
      <c r="B450" s="4">
        <v>87.0</v>
      </c>
      <c r="C450" s="4">
        <v>1.33103929E8</v>
      </c>
      <c r="D450" s="4" t="s">
        <v>768</v>
      </c>
      <c r="E450" s="4" t="s">
        <v>908</v>
      </c>
      <c r="F450" s="4" t="s">
        <v>12</v>
      </c>
      <c r="G450" s="4" t="s">
        <v>13</v>
      </c>
      <c r="H450" s="4">
        <v>7.5E7</v>
      </c>
      <c r="I450" s="4">
        <v>4.4</v>
      </c>
      <c r="L450" s="4" t="str">
        <f>IFERROR(__xludf.DUMMYFUNCTION("""COMPUTED_VALUE"""),"Adventure")</f>
        <v>Adventure</v>
      </c>
      <c r="M450" s="4" t="str">
        <f>IFERROR(__xludf.DUMMYFUNCTION("""COMPUTED_VALUE"""),"Animation")</f>
        <v>Animation</v>
      </c>
      <c r="N450" s="4" t="str">
        <f>IFERROR(__xludf.DUMMYFUNCTION("""COMPUTED_VALUE"""),"Comedy")</f>
        <v>Comedy</v>
      </c>
      <c r="O450" s="4" t="str">
        <f>IFERROR(__xludf.DUMMYFUNCTION("""COMPUTED_VALUE"""),"Family")</f>
        <v>Family</v>
      </c>
      <c r="P450" s="4" t="str">
        <f>IFERROR(__xludf.DUMMYFUNCTION("""COMPUTED_VALUE"""),"Fantasy")</f>
        <v>Fantasy</v>
      </c>
      <c r="Q450" s="4" t="str">
        <f>IFERROR(__xludf.DUMMYFUNCTION("""COMPUTED_VALUE"""),"Music")</f>
        <v>Music</v>
      </c>
      <c r="R450" s="4" t="str">
        <f>IFERROR(__xludf.DUMMYFUNCTION("""COMPUTED_VALUE"""),"")</f>
        <v/>
      </c>
      <c r="S450" s="4" t="str">
        <f>IFERROR(__xludf.DUMMYFUNCTION("""COMPUTED_VALUE"""),"")</f>
        <v/>
      </c>
    </row>
    <row r="451">
      <c r="A451" s="4" t="s">
        <v>772</v>
      </c>
      <c r="B451" s="4">
        <v>101.0</v>
      </c>
      <c r="C451" s="4">
        <v>1.33668525E8</v>
      </c>
      <c r="D451" s="4" t="s">
        <v>585</v>
      </c>
      <c r="E451" s="4" t="s">
        <v>909</v>
      </c>
      <c r="F451" s="4" t="s">
        <v>12</v>
      </c>
      <c r="G451" s="4" t="s">
        <v>13</v>
      </c>
      <c r="H451" s="4">
        <v>8.0E7</v>
      </c>
      <c r="I451" s="4">
        <v>5.4</v>
      </c>
      <c r="L451" s="4" t="str">
        <f>IFERROR(__xludf.DUMMYFUNCTION("""COMPUTED_VALUE"""),"Comedy")</f>
        <v>Comedy</v>
      </c>
      <c r="M451" s="4" t="str">
        <f>IFERROR(__xludf.DUMMYFUNCTION("""COMPUTED_VALUE"""),"")</f>
        <v/>
      </c>
      <c r="N451" s="4" t="str">
        <f>IFERROR(__xludf.DUMMYFUNCTION("""COMPUTED_VALUE"""),"")</f>
        <v/>
      </c>
      <c r="O451" s="4" t="str">
        <f>IFERROR(__xludf.DUMMYFUNCTION("""COMPUTED_VALUE"""),"")</f>
        <v/>
      </c>
      <c r="P451" s="4" t="str">
        <f>IFERROR(__xludf.DUMMYFUNCTION("""COMPUTED_VALUE"""),"")</f>
        <v/>
      </c>
      <c r="Q451" s="4" t="str">
        <f>IFERROR(__xludf.DUMMYFUNCTION("""COMPUTED_VALUE"""),"")</f>
        <v/>
      </c>
      <c r="R451" s="4" t="str">
        <f>IFERROR(__xludf.DUMMYFUNCTION("""COMPUTED_VALUE"""),"")</f>
        <v/>
      </c>
      <c r="S451" s="4" t="str">
        <f>IFERROR(__xludf.DUMMYFUNCTION("""COMPUTED_VALUE"""),"")</f>
        <v/>
      </c>
    </row>
    <row r="452">
      <c r="A452" s="4" t="s">
        <v>869</v>
      </c>
      <c r="B452" s="4">
        <v>110.0</v>
      </c>
      <c r="C452" s="4">
        <v>1.30313314E8</v>
      </c>
      <c r="D452" s="4" t="s">
        <v>569</v>
      </c>
      <c r="E452" s="4" t="s">
        <v>910</v>
      </c>
      <c r="F452" s="4" t="s">
        <v>12</v>
      </c>
      <c r="G452" s="4" t="s">
        <v>13</v>
      </c>
      <c r="H452" s="4">
        <v>8.0E7</v>
      </c>
      <c r="I452" s="4">
        <v>6.5</v>
      </c>
      <c r="L452" s="4" t="str">
        <f>IFERROR(__xludf.DUMMYFUNCTION("""COMPUTED_VALUE"""),"Action")</f>
        <v>Action</v>
      </c>
      <c r="M452" s="4" t="str">
        <f>IFERROR(__xludf.DUMMYFUNCTION("""COMPUTED_VALUE"""),"Adventure")</f>
        <v>Adventure</v>
      </c>
      <c r="N452" s="4" t="str">
        <f>IFERROR(__xludf.DUMMYFUNCTION("""COMPUTED_VALUE"""),"Comedy")</f>
        <v>Comedy</v>
      </c>
      <c r="O452" s="4" t="str">
        <f>IFERROR(__xludf.DUMMYFUNCTION("""COMPUTED_VALUE"""),"")</f>
        <v/>
      </c>
      <c r="P452" s="4" t="str">
        <f>IFERROR(__xludf.DUMMYFUNCTION("""COMPUTED_VALUE"""),"")</f>
        <v/>
      </c>
      <c r="Q452" s="4" t="str">
        <f>IFERROR(__xludf.DUMMYFUNCTION("""COMPUTED_VALUE"""),"")</f>
        <v/>
      </c>
      <c r="R452" s="4" t="str">
        <f>IFERROR(__xludf.DUMMYFUNCTION("""COMPUTED_VALUE"""),"")</f>
        <v/>
      </c>
      <c r="S452" s="4" t="str">
        <f>IFERROR(__xludf.DUMMYFUNCTION("""COMPUTED_VALUE"""),"")</f>
        <v/>
      </c>
    </row>
    <row r="453">
      <c r="A453" s="4" t="s">
        <v>836</v>
      </c>
      <c r="B453" s="4">
        <v>128.0</v>
      </c>
      <c r="C453" s="4">
        <v>1.2459096E8</v>
      </c>
      <c r="D453" s="4" t="s">
        <v>495</v>
      </c>
      <c r="E453" s="4" t="s">
        <v>911</v>
      </c>
      <c r="F453" s="4" t="s">
        <v>12</v>
      </c>
      <c r="G453" s="4" t="s">
        <v>13</v>
      </c>
      <c r="H453" s="4">
        <v>8.0E7</v>
      </c>
      <c r="I453" s="4">
        <v>6.7</v>
      </c>
      <c r="L453" s="4" t="str">
        <f>IFERROR(__xludf.DUMMYFUNCTION("""COMPUTED_VALUE"""),"Comedy")</f>
        <v>Comedy</v>
      </c>
      <c r="M453" s="4" t="str">
        <f>IFERROR(__xludf.DUMMYFUNCTION("""COMPUTED_VALUE"""),"Drama")</f>
        <v>Drama</v>
      </c>
      <c r="N453" s="4" t="str">
        <f>IFERROR(__xludf.DUMMYFUNCTION("""COMPUTED_VALUE"""),"Romance")</f>
        <v>Romance</v>
      </c>
      <c r="O453" s="4" t="str">
        <f>IFERROR(__xludf.DUMMYFUNCTION("""COMPUTED_VALUE"""),"")</f>
        <v/>
      </c>
      <c r="P453" s="4" t="str">
        <f>IFERROR(__xludf.DUMMYFUNCTION("""COMPUTED_VALUE"""),"")</f>
        <v/>
      </c>
      <c r="Q453" s="4" t="str">
        <f>IFERROR(__xludf.DUMMYFUNCTION("""COMPUTED_VALUE"""),"")</f>
        <v/>
      </c>
      <c r="R453" s="4" t="str">
        <f>IFERROR(__xludf.DUMMYFUNCTION("""COMPUTED_VALUE"""),"")</f>
        <v/>
      </c>
      <c r="S453" s="4" t="str">
        <f>IFERROR(__xludf.DUMMYFUNCTION("""COMPUTED_VALUE"""),"")</f>
        <v/>
      </c>
    </row>
    <row r="454">
      <c r="A454" s="4" t="s">
        <v>164</v>
      </c>
      <c r="B454" s="4">
        <v>138.0</v>
      </c>
      <c r="C454" s="4">
        <v>1.27968405E8</v>
      </c>
      <c r="D454" s="4" t="s">
        <v>293</v>
      </c>
      <c r="E454" s="4" t="s">
        <v>912</v>
      </c>
      <c r="F454" s="4" t="s">
        <v>12</v>
      </c>
      <c r="G454" s="4" t="s">
        <v>13</v>
      </c>
      <c r="H454" s="4">
        <v>8.0E7</v>
      </c>
      <c r="I454" s="4">
        <v>8.1</v>
      </c>
      <c r="L454" s="4" t="str">
        <f>IFERROR(__xludf.DUMMYFUNCTION("""COMPUTED_VALUE"""),"Mystery")</f>
        <v>Mystery</v>
      </c>
      <c r="M454" s="4" t="str">
        <f>IFERROR(__xludf.DUMMYFUNCTION("""COMPUTED_VALUE"""),"Thriller")</f>
        <v>Thriller</v>
      </c>
      <c r="N454" s="4" t="str">
        <f>IFERROR(__xludf.DUMMYFUNCTION("""COMPUTED_VALUE"""),"")</f>
        <v/>
      </c>
      <c r="O454" s="4" t="str">
        <f>IFERROR(__xludf.DUMMYFUNCTION("""COMPUTED_VALUE"""),"")</f>
        <v/>
      </c>
      <c r="P454" s="4" t="str">
        <f>IFERROR(__xludf.DUMMYFUNCTION("""COMPUTED_VALUE"""),"")</f>
        <v/>
      </c>
      <c r="Q454" s="4" t="str">
        <f>IFERROR(__xludf.DUMMYFUNCTION("""COMPUTED_VALUE"""),"")</f>
        <v/>
      </c>
      <c r="R454" s="4" t="str">
        <f>IFERROR(__xludf.DUMMYFUNCTION("""COMPUTED_VALUE"""),"")</f>
        <v/>
      </c>
      <c r="S454" s="4" t="str">
        <f>IFERROR(__xludf.DUMMYFUNCTION("""COMPUTED_VALUE"""),"")</f>
        <v/>
      </c>
    </row>
    <row r="455">
      <c r="A455" s="4" t="s">
        <v>913</v>
      </c>
      <c r="B455" s="4">
        <v>88.0</v>
      </c>
      <c r="C455" s="4">
        <v>1.20136047E8</v>
      </c>
      <c r="D455" s="4" t="s">
        <v>495</v>
      </c>
      <c r="E455" s="4" t="s">
        <v>914</v>
      </c>
      <c r="F455" s="4" t="s">
        <v>12</v>
      </c>
      <c r="G455" s="4" t="s">
        <v>265</v>
      </c>
      <c r="H455" s="4">
        <v>8.0E7</v>
      </c>
      <c r="I455" s="4">
        <v>5.6</v>
      </c>
      <c r="L455" s="4" t="str">
        <f>IFERROR(__xludf.DUMMYFUNCTION("""COMPUTED_VALUE"""),"Comedy")</f>
        <v>Comedy</v>
      </c>
      <c r="M455" s="4" t="str">
        <f>IFERROR(__xludf.DUMMYFUNCTION("""COMPUTED_VALUE"""),"Drama")</f>
        <v>Drama</v>
      </c>
      <c r="N455" s="4" t="str">
        <f>IFERROR(__xludf.DUMMYFUNCTION("""COMPUTED_VALUE"""),"Romance")</f>
        <v>Romance</v>
      </c>
      <c r="O455" s="4" t="str">
        <f>IFERROR(__xludf.DUMMYFUNCTION("""COMPUTED_VALUE"""),"")</f>
        <v/>
      </c>
      <c r="P455" s="4" t="str">
        <f>IFERROR(__xludf.DUMMYFUNCTION("""COMPUTED_VALUE"""),"")</f>
        <v/>
      </c>
      <c r="Q455" s="4" t="str">
        <f>IFERROR(__xludf.DUMMYFUNCTION("""COMPUTED_VALUE"""),"")</f>
        <v/>
      </c>
      <c r="R455" s="4" t="str">
        <f>IFERROR(__xludf.DUMMYFUNCTION("""COMPUTED_VALUE"""),"")</f>
        <v/>
      </c>
      <c r="S455" s="4" t="str">
        <f>IFERROR(__xludf.DUMMYFUNCTION("""COMPUTED_VALUE"""),"")</f>
        <v/>
      </c>
    </row>
    <row r="456">
      <c r="A456" s="4" t="s">
        <v>634</v>
      </c>
      <c r="B456" s="4">
        <v>91.0</v>
      </c>
      <c r="C456" s="4">
        <v>1.28200012E8</v>
      </c>
      <c r="D456" s="4" t="s">
        <v>214</v>
      </c>
      <c r="E456" s="4" t="s">
        <v>915</v>
      </c>
      <c r="F456" s="4" t="s">
        <v>12</v>
      </c>
      <c r="G456" s="4" t="s">
        <v>13</v>
      </c>
      <c r="H456" s="4">
        <v>7.5E7</v>
      </c>
      <c r="I456" s="4">
        <v>6.3</v>
      </c>
      <c r="L456" s="4" t="str">
        <f>IFERROR(__xludf.DUMMYFUNCTION("""COMPUTED_VALUE"""),"Adventure")</f>
        <v>Adventure</v>
      </c>
      <c r="M456" s="4" t="str">
        <f>IFERROR(__xludf.DUMMYFUNCTION("""COMPUTED_VALUE"""),"Animation")</f>
        <v>Animation</v>
      </c>
      <c r="N456" s="4" t="str">
        <f>IFERROR(__xludf.DUMMYFUNCTION("""COMPUTED_VALUE"""),"Comedy")</f>
        <v>Comedy</v>
      </c>
      <c r="O456" s="4" t="str">
        <f>IFERROR(__xludf.DUMMYFUNCTION("""COMPUTED_VALUE"""),"Family")</f>
        <v>Family</v>
      </c>
      <c r="P456" s="4" t="str">
        <f>IFERROR(__xludf.DUMMYFUNCTION("""COMPUTED_VALUE"""),"Sci-Fi")</f>
        <v>Sci-Fi</v>
      </c>
      <c r="Q456" s="4" t="str">
        <f>IFERROR(__xludf.DUMMYFUNCTION("""COMPUTED_VALUE"""),"")</f>
        <v/>
      </c>
      <c r="R456" s="4" t="str">
        <f>IFERROR(__xludf.DUMMYFUNCTION("""COMPUTED_VALUE"""),"")</f>
        <v/>
      </c>
      <c r="S456" s="4" t="str">
        <f>IFERROR(__xludf.DUMMYFUNCTION("""COMPUTED_VALUE"""),"")</f>
        <v/>
      </c>
    </row>
    <row r="457">
      <c r="A457" s="4" t="s">
        <v>468</v>
      </c>
      <c r="B457" s="4">
        <v>138.0</v>
      </c>
      <c r="C457" s="4">
        <v>1.12225777E8</v>
      </c>
      <c r="D457" s="4" t="s">
        <v>490</v>
      </c>
      <c r="E457" s="4" t="s">
        <v>916</v>
      </c>
      <c r="F457" s="4" t="s">
        <v>12</v>
      </c>
      <c r="G457" s="4" t="s">
        <v>13</v>
      </c>
      <c r="H457" s="4">
        <v>8.0E7</v>
      </c>
      <c r="I457" s="4">
        <v>7.3</v>
      </c>
      <c r="L457" s="4" t="str">
        <f>IFERROR(__xludf.DUMMYFUNCTION("""COMPUTED_VALUE"""),"Action")</f>
        <v>Action</v>
      </c>
      <c r="M457" s="4" t="str">
        <f>IFERROR(__xludf.DUMMYFUNCTION("""COMPUTED_VALUE"""),"Crime")</f>
        <v>Crime</v>
      </c>
      <c r="N457" s="4" t="str">
        <f>IFERROR(__xludf.DUMMYFUNCTION("""COMPUTED_VALUE"""),"Sci-Fi")</f>
        <v>Sci-Fi</v>
      </c>
      <c r="O457" s="4" t="str">
        <f>IFERROR(__xludf.DUMMYFUNCTION("""COMPUTED_VALUE"""),"Thriller")</f>
        <v>Thriller</v>
      </c>
      <c r="P457" s="4" t="str">
        <f>IFERROR(__xludf.DUMMYFUNCTION("""COMPUTED_VALUE"""),"")</f>
        <v/>
      </c>
      <c r="Q457" s="4" t="str">
        <f>IFERROR(__xludf.DUMMYFUNCTION("""COMPUTED_VALUE"""),"")</f>
        <v/>
      </c>
      <c r="R457" s="4" t="str">
        <f>IFERROR(__xludf.DUMMYFUNCTION("""COMPUTED_VALUE"""),"")</f>
        <v/>
      </c>
      <c r="S457" s="4" t="str">
        <f>IFERROR(__xludf.DUMMYFUNCTION("""COMPUTED_VALUE"""),"")</f>
        <v/>
      </c>
    </row>
    <row r="458">
      <c r="A458" s="4" t="s">
        <v>917</v>
      </c>
      <c r="B458" s="4">
        <v>99.0</v>
      </c>
      <c r="C458" s="4">
        <v>1.09993847E8</v>
      </c>
      <c r="D458" s="4" t="s">
        <v>918</v>
      </c>
      <c r="E458" s="4" t="s">
        <v>919</v>
      </c>
      <c r="F458" s="4" t="s">
        <v>12</v>
      </c>
      <c r="G458" s="4" t="s">
        <v>13</v>
      </c>
      <c r="H458" s="4">
        <v>8.0E7</v>
      </c>
      <c r="I458" s="4">
        <v>6.1</v>
      </c>
      <c r="L458" s="4" t="str">
        <f>IFERROR(__xludf.DUMMYFUNCTION("""COMPUTED_VALUE"""),"Comedy")</f>
        <v>Comedy</v>
      </c>
      <c r="M458" s="4" t="str">
        <f>IFERROR(__xludf.DUMMYFUNCTION("""COMPUTED_VALUE"""),"Family")</f>
        <v>Family</v>
      </c>
      <c r="N458" s="4" t="str">
        <f>IFERROR(__xludf.DUMMYFUNCTION("""COMPUTED_VALUE"""),"Fantasy")</f>
        <v>Fantasy</v>
      </c>
      <c r="O458" s="4" t="str">
        <f>IFERROR(__xludf.DUMMYFUNCTION("""COMPUTED_VALUE"""),"Romance")</f>
        <v>Romance</v>
      </c>
      <c r="P458" s="4" t="str">
        <f>IFERROR(__xludf.DUMMYFUNCTION("""COMPUTED_VALUE"""),"")</f>
        <v/>
      </c>
      <c r="Q458" s="4" t="str">
        <f>IFERROR(__xludf.DUMMYFUNCTION("""COMPUTED_VALUE"""),"")</f>
        <v/>
      </c>
      <c r="R458" s="4" t="str">
        <f>IFERROR(__xludf.DUMMYFUNCTION("""COMPUTED_VALUE"""),"")</f>
        <v/>
      </c>
      <c r="S458" s="4" t="str">
        <f>IFERROR(__xludf.DUMMYFUNCTION("""COMPUTED_VALUE"""),"")</f>
        <v/>
      </c>
    </row>
    <row r="459">
      <c r="A459" s="4" t="s">
        <v>17</v>
      </c>
      <c r="B459" s="4">
        <v>117.0</v>
      </c>
      <c r="C459" s="4">
        <v>1.04054514E8</v>
      </c>
      <c r="D459" s="4" t="s">
        <v>751</v>
      </c>
      <c r="E459" s="4" t="s">
        <v>920</v>
      </c>
      <c r="F459" s="4" t="s">
        <v>12</v>
      </c>
      <c r="G459" s="4" t="s">
        <v>13</v>
      </c>
      <c r="H459" s="4">
        <v>8.0E7</v>
      </c>
      <c r="I459" s="4">
        <v>7.7</v>
      </c>
      <c r="L459" s="4" t="str">
        <f>IFERROR(__xludf.DUMMYFUNCTION("""COMPUTED_VALUE"""),"Crime")</f>
        <v>Crime</v>
      </c>
      <c r="M459" s="4" t="str">
        <f>IFERROR(__xludf.DUMMYFUNCTION("""COMPUTED_VALUE"""),"Drama")</f>
        <v>Drama</v>
      </c>
      <c r="N459" s="4" t="str">
        <f>IFERROR(__xludf.DUMMYFUNCTION("""COMPUTED_VALUE"""),"Thriller")</f>
        <v>Thriller</v>
      </c>
      <c r="O459" s="4" t="str">
        <f>IFERROR(__xludf.DUMMYFUNCTION("""COMPUTED_VALUE"""),"")</f>
        <v/>
      </c>
      <c r="P459" s="4" t="str">
        <f>IFERROR(__xludf.DUMMYFUNCTION("""COMPUTED_VALUE"""),"")</f>
        <v/>
      </c>
      <c r="Q459" s="4" t="str">
        <f>IFERROR(__xludf.DUMMYFUNCTION("""COMPUTED_VALUE"""),"")</f>
        <v/>
      </c>
      <c r="R459" s="4" t="str">
        <f>IFERROR(__xludf.DUMMYFUNCTION("""COMPUTED_VALUE"""),"")</f>
        <v/>
      </c>
      <c r="S459" s="4" t="str">
        <f>IFERROR(__xludf.DUMMYFUNCTION("""COMPUTED_VALUE"""),"")</f>
        <v/>
      </c>
    </row>
    <row r="460">
      <c r="A460" s="4" t="s">
        <v>772</v>
      </c>
      <c r="B460" s="4">
        <v>117.0</v>
      </c>
      <c r="C460" s="4">
        <v>1.03028109E8</v>
      </c>
      <c r="D460" s="4" t="s">
        <v>590</v>
      </c>
      <c r="E460" s="4" t="s">
        <v>921</v>
      </c>
      <c r="F460" s="4" t="s">
        <v>12</v>
      </c>
      <c r="G460" s="4" t="s">
        <v>13</v>
      </c>
      <c r="H460" s="4">
        <v>8.0E7</v>
      </c>
      <c r="I460" s="4">
        <v>6.4</v>
      </c>
      <c r="L460" s="4" t="str">
        <f>IFERROR(__xludf.DUMMYFUNCTION("""COMPUTED_VALUE"""),"Comedy")</f>
        <v>Comedy</v>
      </c>
      <c r="M460" s="4" t="str">
        <f>IFERROR(__xludf.DUMMYFUNCTION("""COMPUTED_VALUE"""),"Romance")</f>
        <v>Romance</v>
      </c>
      <c r="N460" s="4" t="str">
        <f>IFERROR(__xludf.DUMMYFUNCTION("""COMPUTED_VALUE"""),"")</f>
        <v/>
      </c>
      <c r="O460" s="4" t="str">
        <f>IFERROR(__xludf.DUMMYFUNCTION("""COMPUTED_VALUE"""),"")</f>
        <v/>
      </c>
      <c r="P460" s="4" t="str">
        <f>IFERROR(__xludf.DUMMYFUNCTION("""COMPUTED_VALUE"""),"")</f>
        <v/>
      </c>
      <c r="Q460" s="4" t="str">
        <f>IFERROR(__xludf.DUMMYFUNCTION("""COMPUTED_VALUE"""),"")</f>
        <v/>
      </c>
      <c r="R460" s="4" t="str">
        <f>IFERROR(__xludf.DUMMYFUNCTION("""COMPUTED_VALUE"""),"")</f>
        <v/>
      </c>
      <c r="S460" s="4" t="str">
        <f>IFERROR(__xludf.DUMMYFUNCTION("""COMPUTED_VALUE"""),"")</f>
        <v/>
      </c>
    </row>
    <row r="461">
      <c r="A461" s="4" t="s">
        <v>8351</v>
      </c>
      <c r="B461" s="4">
        <v>54.0</v>
      </c>
      <c r="C461" s="4">
        <v>0.0</v>
      </c>
      <c r="D461" s="4" t="s">
        <v>922</v>
      </c>
      <c r="E461" s="4" t="s">
        <v>923</v>
      </c>
      <c r="F461" s="4" t="s">
        <v>12</v>
      </c>
      <c r="G461" s="4" t="s">
        <v>13</v>
      </c>
      <c r="H461" s="4">
        <v>0.0</v>
      </c>
      <c r="I461" s="4">
        <v>8.8</v>
      </c>
      <c r="L461" s="4" t="str">
        <f>IFERROR(__xludf.DUMMYFUNCTION("""COMPUTED_VALUE"""),"Action")</f>
        <v>Action</v>
      </c>
      <c r="M461" s="4" t="str">
        <f>IFERROR(__xludf.DUMMYFUNCTION("""COMPUTED_VALUE"""),"Adventure")</f>
        <v>Adventure</v>
      </c>
      <c r="N461" s="4" t="str">
        <f>IFERROR(__xludf.DUMMYFUNCTION("""COMPUTED_VALUE"""),"Crime")</f>
        <v>Crime</v>
      </c>
      <c r="O461" s="4" t="str">
        <f>IFERROR(__xludf.DUMMYFUNCTION("""COMPUTED_VALUE"""),"Drama")</f>
        <v>Drama</v>
      </c>
      <c r="P461" s="4" t="str">
        <f>IFERROR(__xludf.DUMMYFUNCTION("""COMPUTED_VALUE"""),"Sci-Fi")</f>
        <v>Sci-Fi</v>
      </c>
      <c r="Q461" s="4" t="str">
        <f>IFERROR(__xludf.DUMMYFUNCTION("""COMPUTED_VALUE"""),"Thriller")</f>
        <v>Thriller</v>
      </c>
      <c r="R461" s="4" t="str">
        <f>IFERROR(__xludf.DUMMYFUNCTION("""COMPUTED_VALUE"""),"")</f>
        <v/>
      </c>
      <c r="S461" s="4" t="str">
        <f>IFERROR(__xludf.DUMMYFUNCTION("""COMPUTED_VALUE"""),"")</f>
        <v/>
      </c>
    </row>
    <row r="462">
      <c r="A462" s="4" t="s">
        <v>626</v>
      </c>
      <c r="B462" s="4">
        <v>123.0</v>
      </c>
      <c r="C462" s="4">
        <v>1.01087161E8</v>
      </c>
      <c r="D462" s="4" t="s">
        <v>116</v>
      </c>
      <c r="E462" s="4" t="s">
        <v>924</v>
      </c>
      <c r="F462" s="4" t="s">
        <v>12</v>
      </c>
      <c r="G462" s="4" t="s">
        <v>13</v>
      </c>
      <c r="H462" s="4">
        <v>7.5E7</v>
      </c>
      <c r="I462" s="4">
        <v>6.8</v>
      </c>
      <c r="L462" s="4" t="str">
        <f>IFERROR(__xludf.DUMMYFUNCTION("""COMPUTED_VALUE"""),"Action")</f>
        <v>Action</v>
      </c>
      <c r="M462" s="4" t="str">
        <f>IFERROR(__xludf.DUMMYFUNCTION("""COMPUTED_VALUE"""),"Crime")</f>
        <v>Crime</v>
      </c>
      <c r="N462" s="4" t="str">
        <f>IFERROR(__xludf.DUMMYFUNCTION("""COMPUTED_VALUE"""),"Thriller")</f>
        <v>Thriller</v>
      </c>
      <c r="O462" s="4" t="str">
        <f>IFERROR(__xludf.DUMMYFUNCTION("""COMPUTED_VALUE"""),"")</f>
        <v/>
      </c>
      <c r="P462" s="4" t="str">
        <f>IFERROR(__xludf.DUMMYFUNCTION("""COMPUTED_VALUE"""),"")</f>
        <v/>
      </c>
      <c r="Q462" s="4" t="str">
        <f>IFERROR(__xludf.DUMMYFUNCTION("""COMPUTED_VALUE"""),"")</f>
        <v/>
      </c>
      <c r="R462" s="4" t="str">
        <f>IFERROR(__xludf.DUMMYFUNCTION("""COMPUTED_VALUE"""),"")</f>
        <v/>
      </c>
      <c r="S462" s="4" t="str">
        <f>IFERROR(__xludf.DUMMYFUNCTION("""COMPUTED_VALUE"""),"")</f>
        <v/>
      </c>
    </row>
    <row r="463">
      <c r="A463" s="4" t="s">
        <v>925</v>
      </c>
      <c r="B463" s="4">
        <v>118.0</v>
      </c>
      <c r="C463" s="4">
        <v>1.01111837E8</v>
      </c>
      <c r="D463" s="4" t="s">
        <v>401</v>
      </c>
      <c r="E463" s="4" t="s">
        <v>926</v>
      </c>
      <c r="F463" s="4" t="s">
        <v>12</v>
      </c>
      <c r="G463" s="4" t="s">
        <v>13</v>
      </c>
      <c r="H463" s="4">
        <v>8.0E7</v>
      </c>
      <c r="I463" s="4">
        <v>6.6</v>
      </c>
      <c r="L463" s="4" t="str">
        <f>IFERROR(__xludf.DUMMYFUNCTION("""COMPUTED_VALUE"""),"Action")</f>
        <v>Action</v>
      </c>
      <c r="M463" s="4" t="str">
        <f>IFERROR(__xludf.DUMMYFUNCTION("""COMPUTED_VALUE"""),"Mystery")</f>
        <v>Mystery</v>
      </c>
      <c r="N463" s="4" t="str">
        <f>IFERROR(__xludf.DUMMYFUNCTION("""COMPUTED_VALUE"""),"Thriller")</f>
        <v>Thriller</v>
      </c>
      <c r="O463" s="4" t="str">
        <f>IFERROR(__xludf.DUMMYFUNCTION("""COMPUTED_VALUE"""),"")</f>
        <v/>
      </c>
      <c r="P463" s="4" t="str">
        <f>IFERROR(__xludf.DUMMYFUNCTION("""COMPUTED_VALUE"""),"")</f>
        <v/>
      </c>
      <c r="Q463" s="4" t="str">
        <f>IFERROR(__xludf.DUMMYFUNCTION("""COMPUTED_VALUE"""),"")</f>
        <v/>
      </c>
      <c r="R463" s="4" t="str">
        <f>IFERROR(__xludf.DUMMYFUNCTION("""COMPUTED_VALUE"""),"")</f>
        <v/>
      </c>
      <c r="S463" s="4" t="str">
        <f>IFERROR(__xludf.DUMMYFUNCTION("""COMPUTED_VALUE"""),"")</f>
        <v/>
      </c>
    </row>
    <row r="464">
      <c r="A464" s="4" t="s">
        <v>927</v>
      </c>
      <c r="B464" s="4">
        <v>154.0</v>
      </c>
      <c r="C464" s="4">
        <v>9.5632614E7</v>
      </c>
      <c r="D464" s="4" t="s">
        <v>928</v>
      </c>
      <c r="E464" s="4" t="s">
        <v>929</v>
      </c>
      <c r="F464" s="4" t="s">
        <v>12</v>
      </c>
      <c r="G464" s="4" t="s">
        <v>13</v>
      </c>
      <c r="H464" s="4">
        <v>7.9E7</v>
      </c>
      <c r="I464" s="4">
        <v>7.2</v>
      </c>
      <c r="L464" s="4" t="str">
        <f>IFERROR(__xludf.DUMMYFUNCTION("""COMPUTED_VALUE"""),"Adventure")</f>
        <v>Adventure</v>
      </c>
      <c r="M464" s="4" t="str">
        <f>IFERROR(__xludf.DUMMYFUNCTION("""COMPUTED_VALUE"""),"Drama")</f>
        <v>Drama</v>
      </c>
      <c r="N464" s="4" t="str">
        <f>IFERROR(__xludf.DUMMYFUNCTION("""COMPUTED_VALUE"""),"History")</f>
        <v>History</v>
      </c>
      <c r="O464" s="4" t="str">
        <f>IFERROR(__xludf.DUMMYFUNCTION("""COMPUTED_VALUE"""),"Romance")</f>
        <v>Romance</v>
      </c>
      <c r="P464" s="4" t="str">
        <f>IFERROR(__xludf.DUMMYFUNCTION("""COMPUTED_VALUE"""),"War")</f>
        <v>War</v>
      </c>
      <c r="Q464" s="4" t="str">
        <f>IFERROR(__xludf.DUMMYFUNCTION("""COMPUTED_VALUE"""),"")</f>
        <v/>
      </c>
      <c r="R464" s="4" t="str">
        <f>IFERROR(__xludf.DUMMYFUNCTION("""COMPUTED_VALUE"""),"")</f>
        <v/>
      </c>
      <c r="S464" s="4" t="str">
        <f>IFERROR(__xludf.DUMMYFUNCTION("""COMPUTED_VALUE"""),"")</f>
        <v/>
      </c>
    </row>
    <row r="465">
      <c r="A465" s="4" t="s">
        <v>930</v>
      </c>
      <c r="B465" s="4">
        <v>118.0</v>
      </c>
      <c r="C465" s="4">
        <v>9.4822707E7</v>
      </c>
      <c r="D465" s="4" t="s">
        <v>247</v>
      </c>
      <c r="E465" s="4" t="s">
        <v>931</v>
      </c>
      <c r="F465" s="4" t="s">
        <v>12</v>
      </c>
      <c r="G465" s="4" t="s">
        <v>13</v>
      </c>
      <c r="H465" s="4">
        <v>8.0E7</v>
      </c>
      <c r="I465" s="4">
        <v>6.9</v>
      </c>
      <c r="L465" s="4" t="str">
        <f>IFERROR(__xludf.DUMMYFUNCTION("""COMPUTED_VALUE"""),"Action")</f>
        <v>Action</v>
      </c>
      <c r="M465" s="4" t="str">
        <f>IFERROR(__xludf.DUMMYFUNCTION("""COMPUTED_VALUE"""),"Adventure")</f>
        <v>Adventure</v>
      </c>
      <c r="N465" s="4" t="str">
        <f>IFERROR(__xludf.DUMMYFUNCTION("""COMPUTED_VALUE"""),"Drama")</f>
        <v>Drama</v>
      </c>
      <c r="O465" s="4" t="str">
        <f>IFERROR(__xludf.DUMMYFUNCTION("""COMPUTED_VALUE"""),"Thriller")</f>
        <v>Thriller</v>
      </c>
      <c r="P465" s="4" t="str">
        <f>IFERROR(__xludf.DUMMYFUNCTION("""COMPUTED_VALUE"""),"")</f>
        <v/>
      </c>
      <c r="Q465" s="4" t="str">
        <f>IFERROR(__xludf.DUMMYFUNCTION("""COMPUTED_VALUE"""),"")</f>
        <v/>
      </c>
      <c r="R465" s="4" t="str">
        <f>IFERROR(__xludf.DUMMYFUNCTION("""COMPUTED_VALUE"""),"")</f>
        <v/>
      </c>
      <c r="S465" s="4" t="str">
        <f>IFERROR(__xludf.DUMMYFUNCTION("""COMPUTED_VALUE"""),"")</f>
        <v/>
      </c>
    </row>
    <row r="466">
      <c r="A466" s="4" t="s">
        <v>932</v>
      </c>
      <c r="B466" s="4">
        <v>90.0</v>
      </c>
      <c r="C466" s="4">
        <v>9.2969824E7</v>
      </c>
      <c r="D466" s="4" t="s">
        <v>933</v>
      </c>
      <c r="E466" s="4" t="s">
        <v>934</v>
      </c>
      <c r="F466" s="4" t="s">
        <v>12</v>
      </c>
      <c r="G466" s="4" t="s">
        <v>13</v>
      </c>
      <c r="H466" s="4">
        <v>8.0E7</v>
      </c>
      <c r="I466" s="4">
        <v>5.2</v>
      </c>
      <c r="L466" s="4" t="str">
        <f>IFERROR(__xludf.DUMMYFUNCTION("""COMPUTED_VALUE"""),"Comedy")</f>
        <v>Comedy</v>
      </c>
      <c r="M466" s="4" t="str">
        <f>IFERROR(__xludf.DUMMYFUNCTION("""COMPUTED_VALUE"""),"Family")</f>
        <v>Family</v>
      </c>
      <c r="N466" s="4" t="str">
        <f>IFERROR(__xludf.DUMMYFUNCTION("""COMPUTED_VALUE"""),"Sci-Fi")</f>
        <v>Sci-Fi</v>
      </c>
      <c r="O466" s="4" t="str">
        <f>IFERROR(__xludf.DUMMYFUNCTION("""COMPUTED_VALUE"""),"")</f>
        <v/>
      </c>
      <c r="P466" s="4" t="str">
        <f>IFERROR(__xludf.DUMMYFUNCTION("""COMPUTED_VALUE"""),"")</f>
        <v/>
      </c>
      <c r="Q466" s="4" t="str">
        <f>IFERROR(__xludf.DUMMYFUNCTION("""COMPUTED_VALUE"""),"")</f>
        <v/>
      </c>
      <c r="R466" s="4" t="str">
        <f>IFERROR(__xludf.DUMMYFUNCTION("""COMPUTED_VALUE"""),"")</f>
        <v/>
      </c>
      <c r="S466" s="4" t="str">
        <f>IFERROR(__xludf.DUMMYFUNCTION("""COMPUTED_VALUE"""),"")</f>
        <v/>
      </c>
    </row>
    <row r="467">
      <c r="A467" s="4" t="s">
        <v>561</v>
      </c>
      <c r="B467" s="4">
        <v>113.0</v>
      </c>
      <c r="C467" s="4">
        <v>9.1188905E7</v>
      </c>
      <c r="D467" s="4" t="s">
        <v>935</v>
      </c>
      <c r="E467" s="4" t="s">
        <v>936</v>
      </c>
      <c r="F467" s="4" t="s">
        <v>12</v>
      </c>
      <c r="G467" s="4" t="s">
        <v>13</v>
      </c>
      <c r="H467" s="4">
        <v>8.0E7</v>
      </c>
      <c r="I467" s="4">
        <v>4.9</v>
      </c>
      <c r="L467" s="4" t="str">
        <f>IFERROR(__xludf.DUMMYFUNCTION("""COMPUTED_VALUE"""),"Fantasy")</f>
        <v>Fantasy</v>
      </c>
      <c r="M467" s="4" t="str">
        <f>IFERROR(__xludf.DUMMYFUNCTION("""COMPUTED_VALUE"""),"Horror")</f>
        <v>Horror</v>
      </c>
      <c r="N467" s="4" t="str">
        <f>IFERROR(__xludf.DUMMYFUNCTION("""COMPUTED_VALUE"""),"Mystery")</f>
        <v>Mystery</v>
      </c>
      <c r="O467" s="4" t="str">
        <f>IFERROR(__xludf.DUMMYFUNCTION("""COMPUTED_VALUE"""),"Thriller")</f>
        <v>Thriller</v>
      </c>
      <c r="P467" s="4" t="str">
        <f>IFERROR(__xludf.DUMMYFUNCTION("""COMPUTED_VALUE"""),"")</f>
        <v/>
      </c>
      <c r="Q467" s="4" t="str">
        <f>IFERROR(__xludf.DUMMYFUNCTION("""COMPUTED_VALUE"""),"")</f>
        <v/>
      </c>
      <c r="R467" s="4" t="str">
        <f>IFERROR(__xludf.DUMMYFUNCTION("""COMPUTED_VALUE"""),"")</f>
        <v/>
      </c>
      <c r="S467" s="4" t="str">
        <f>IFERROR(__xludf.DUMMYFUNCTION("""COMPUTED_VALUE"""),"")</f>
        <v/>
      </c>
    </row>
    <row r="468">
      <c r="A468" s="4" t="s">
        <v>937</v>
      </c>
      <c r="B468" s="4">
        <v>88.0</v>
      </c>
      <c r="C468" s="4">
        <v>9.0443603E7</v>
      </c>
      <c r="D468" s="4" t="s">
        <v>938</v>
      </c>
      <c r="E468" s="4" t="s">
        <v>939</v>
      </c>
      <c r="F468" s="4" t="s">
        <v>12</v>
      </c>
      <c r="G468" s="4" t="s">
        <v>13</v>
      </c>
      <c r="H468" s="4">
        <v>8.0E7</v>
      </c>
      <c r="I468" s="4">
        <v>6.3</v>
      </c>
      <c r="L468" s="4" t="str">
        <f>IFERROR(__xludf.DUMMYFUNCTION("""COMPUTED_VALUE"""),"Adventure")</f>
        <v>Adventure</v>
      </c>
      <c r="M468" s="4" t="str">
        <f>IFERROR(__xludf.DUMMYFUNCTION("""COMPUTED_VALUE"""),"Animation")</f>
        <v>Animation</v>
      </c>
      <c r="N468" s="4" t="str">
        <f>IFERROR(__xludf.DUMMYFUNCTION("""COMPUTED_VALUE"""),"Comedy")</f>
        <v>Comedy</v>
      </c>
      <c r="O468" s="4" t="str">
        <f>IFERROR(__xludf.DUMMYFUNCTION("""COMPUTED_VALUE"""),"Family")</f>
        <v>Family</v>
      </c>
      <c r="P468" s="4" t="str">
        <f>IFERROR(__xludf.DUMMYFUNCTION("""COMPUTED_VALUE"""),"Fantasy")</f>
        <v>Fantasy</v>
      </c>
      <c r="Q468" s="4" t="str">
        <f>IFERROR(__xludf.DUMMYFUNCTION("""COMPUTED_VALUE"""),"Sci-Fi")</f>
        <v>Sci-Fi</v>
      </c>
      <c r="R468" s="4" t="str">
        <f>IFERROR(__xludf.DUMMYFUNCTION("""COMPUTED_VALUE"""),"Sport")</f>
        <v>Sport</v>
      </c>
      <c r="S468" s="4" t="str">
        <f>IFERROR(__xludf.DUMMYFUNCTION("""COMPUTED_VALUE"""),"")</f>
        <v/>
      </c>
    </row>
    <row r="469">
      <c r="A469" s="4" t="s">
        <v>280</v>
      </c>
      <c r="B469" s="4">
        <v>93.0</v>
      </c>
      <c r="C469" s="4">
        <v>8.2226474E7</v>
      </c>
      <c r="D469" s="4" t="s">
        <v>940</v>
      </c>
      <c r="E469" s="4" t="s">
        <v>941</v>
      </c>
      <c r="F469" s="4" t="s">
        <v>12</v>
      </c>
      <c r="G469" s="4" t="s">
        <v>13</v>
      </c>
      <c r="H469" s="4">
        <v>6.5E7</v>
      </c>
      <c r="I469" s="4">
        <v>5.6</v>
      </c>
      <c r="L469" s="4" t="str">
        <f>IFERROR(__xludf.DUMMYFUNCTION("""COMPUTED_VALUE"""),"Adventure")</f>
        <v>Adventure</v>
      </c>
      <c r="M469" s="4" t="str">
        <f>IFERROR(__xludf.DUMMYFUNCTION("""COMPUTED_VALUE"""),"Comedy")</f>
        <v>Comedy</v>
      </c>
      <c r="N469" s="4" t="str">
        <f>IFERROR(__xludf.DUMMYFUNCTION("""COMPUTED_VALUE"""),"Crime")</f>
        <v>Crime</v>
      </c>
      <c r="O469" s="4" t="str">
        <f>IFERROR(__xludf.DUMMYFUNCTION("""COMPUTED_VALUE"""),"Family")</f>
        <v>Family</v>
      </c>
      <c r="P469" s="4" t="str">
        <f>IFERROR(__xludf.DUMMYFUNCTION("""COMPUTED_VALUE"""),"Mystery")</f>
        <v>Mystery</v>
      </c>
      <c r="Q469" s="4" t="str">
        <f>IFERROR(__xludf.DUMMYFUNCTION("""COMPUTED_VALUE"""),"")</f>
        <v/>
      </c>
      <c r="R469" s="4" t="str">
        <f>IFERROR(__xludf.DUMMYFUNCTION("""COMPUTED_VALUE"""),"")</f>
        <v/>
      </c>
      <c r="S469" s="4" t="str">
        <f>IFERROR(__xludf.DUMMYFUNCTION("""COMPUTED_VALUE"""),"")</f>
        <v/>
      </c>
    </row>
    <row r="470">
      <c r="A470" s="4" t="s">
        <v>942</v>
      </c>
      <c r="B470" s="4">
        <v>104.0</v>
      </c>
      <c r="C470" s="4">
        <v>7.9363785E7</v>
      </c>
      <c r="D470" s="4" t="s">
        <v>943</v>
      </c>
      <c r="E470" s="4" t="s">
        <v>944</v>
      </c>
      <c r="F470" s="4" t="s">
        <v>12</v>
      </c>
      <c r="G470" s="4" t="s">
        <v>13</v>
      </c>
      <c r="H470" s="4">
        <v>8.0E7</v>
      </c>
      <c r="I470" s="4">
        <v>5.5</v>
      </c>
      <c r="L470" s="4" t="str">
        <f>IFERROR(__xludf.DUMMYFUNCTION("""COMPUTED_VALUE"""),"Drama")</f>
        <v>Drama</v>
      </c>
      <c r="M470" s="4" t="str">
        <f>IFERROR(__xludf.DUMMYFUNCTION("""COMPUTED_VALUE"""),"Sci-Fi")</f>
        <v>Sci-Fi</v>
      </c>
      <c r="N470" s="4" t="str">
        <f>IFERROR(__xludf.DUMMYFUNCTION("""COMPUTED_VALUE"""),"Thriller")</f>
        <v>Thriller</v>
      </c>
      <c r="O470" s="4" t="str">
        <f>IFERROR(__xludf.DUMMYFUNCTION("""COMPUTED_VALUE"""),"")</f>
        <v/>
      </c>
      <c r="P470" s="4" t="str">
        <f>IFERROR(__xludf.DUMMYFUNCTION("""COMPUTED_VALUE"""),"")</f>
        <v/>
      </c>
      <c r="Q470" s="4" t="str">
        <f>IFERROR(__xludf.DUMMYFUNCTION("""COMPUTED_VALUE"""),"")</f>
        <v/>
      </c>
      <c r="R470" s="4" t="str">
        <f>IFERROR(__xludf.DUMMYFUNCTION("""COMPUTED_VALUE"""),"")</f>
        <v/>
      </c>
      <c r="S470" s="4" t="str">
        <f>IFERROR(__xludf.DUMMYFUNCTION("""COMPUTED_VALUE"""),"")</f>
        <v/>
      </c>
    </row>
    <row r="471">
      <c r="A471" s="4" t="s">
        <v>365</v>
      </c>
      <c r="B471" s="4">
        <v>135.0</v>
      </c>
      <c r="C471" s="4">
        <v>7.6081498E7</v>
      </c>
      <c r="D471" s="4" t="s">
        <v>945</v>
      </c>
      <c r="E471" s="4" t="s">
        <v>946</v>
      </c>
      <c r="F471" s="4" t="s">
        <v>12</v>
      </c>
      <c r="G471" s="4" t="s">
        <v>13</v>
      </c>
      <c r="H471" s="4">
        <v>7.5E7</v>
      </c>
      <c r="I471" s="4">
        <v>6.7</v>
      </c>
      <c r="L471" s="4" t="str">
        <f>IFERROR(__xludf.DUMMYFUNCTION("""COMPUTED_VALUE"""),"Action")</f>
        <v>Action</v>
      </c>
      <c r="M471" s="4" t="str">
        <f>IFERROR(__xludf.DUMMYFUNCTION("""COMPUTED_VALUE"""),"Crime")</f>
        <v>Crime</v>
      </c>
      <c r="N471" s="4" t="str">
        <f>IFERROR(__xludf.DUMMYFUNCTION("""COMPUTED_VALUE"""),"Mystery")</f>
        <v>Mystery</v>
      </c>
      <c r="O471" s="4" t="str">
        <f>IFERROR(__xludf.DUMMYFUNCTION("""COMPUTED_VALUE"""),"Romance")</f>
        <v>Romance</v>
      </c>
      <c r="P471" s="4" t="str">
        <f>IFERROR(__xludf.DUMMYFUNCTION("""COMPUTED_VALUE"""),"Thriller")</f>
        <v>Thriller</v>
      </c>
      <c r="Q471" s="4" t="str">
        <f>IFERROR(__xludf.DUMMYFUNCTION("""COMPUTED_VALUE"""),"")</f>
        <v/>
      </c>
      <c r="R471" s="4" t="str">
        <f>IFERROR(__xludf.DUMMYFUNCTION("""COMPUTED_VALUE"""),"")</f>
        <v/>
      </c>
      <c r="S471" s="4" t="str">
        <f>IFERROR(__xludf.DUMMYFUNCTION("""COMPUTED_VALUE"""),"")</f>
        <v/>
      </c>
    </row>
    <row r="472">
      <c r="A472" s="4" t="s">
        <v>172</v>
      </c>
      <c r="B472" s="4">
        <v>134.0</v>
      </c>
      <c r="C472" s="4">
        <v>8.5707116E7</v>
      </c>
      <c r="D472" s="4" t="s">
        <v>514</v>
      </c>
      <c r="E472" s="4" t="s">
        <v>947</v>
      </c>
      <c r="F472" s="4" t="s">
        <v>12</v>
      </c>
      <c r="G472" s="4" t="s">
        <v>13</v>
      </c>
      <c r="H472" s="4">
        <v>6.8E7</v>
      </c>
      <c r="I472" s="4">
        <v>7.6</v>
      </c>
      <c r="L472" s="4" t="str">
        <f>IFERROR(__xludf.DUMMYFUNCTION("""COMPUTED_VALUE"""),"Action")</f>
        <v>Action</v>
      </c>
      <c r="M472" s="4" t="str">
        <f>IFERROR(__xludf.DUMMYFUNCTION("""COMPUTED_VALUE"""),"Drama")</f>
        <v>Drama</v>
      </c>
      <c r="N472" s="4" t="str">
        <f>IFERROR(__xludf.DUMMYFUNCTION("""COMPUTED_VALUE"""),"War")</f>
        <v>War</v>
      </c>
      <c r="O472" s="4" t="str">
        <f>IFERROR(__xludf.DUMMYFUNCTION("""COMPUTED_VALUE"""),"")</f>
        <v/>
      </c>
      <c r="P472" s="4" t="str">
        <f>IFERROR(__xludf.DUMMYFUNCTION("""COMPUTED_VALUE"""),"")</f>
        <v/>
      </c>
      <c r="Q472" s="4" t="str">
        <f>IFERROR(__xludf.DUMMYFUNCTION("""COMPUTED_VALUE"""),"")</f>
        <v/>
      </c>
      <c r="R472" s="4" t="str">
        <f>IFERROR(__xludf.DUMMYFUNCTION("""COMPUTED_VALUE"""),"")</f>
        <v/>
      </c>
      <c r="S472" s="4" t="str">
        <f>IFERROR(__xludf.DUMMYFUNCTION("""COMPUTED_VALUE"""),"")</f>
        <v/>
      </c>
    </row>
    <row r="473">
      <c r="A473" s="4" t="s">
        <v>948</v>
      </c>
      <c r="B473" s="4">
        <v>98.0</v>
      </c>
      <c r="C473" s="4">
        <v>7.4329966E7</v>
      </c>
      <c r="D473" s="4" t="s">
        <v>949</v>
      </c>
      <c r="E473" s="4" t="s">
        <v>950</v>
      </c>
      <c r="F473" s="4" t="s">
        <v>12</v>
      </c>
      <c r="G473" s="4" t="s">
        <v>13</v>
      </c>
      <c r="H473" s="4">
        <v>7.0E7</v>
      </c>
      <c r="I473" s="4">
        <v>5.7</v>
      </c>
      <c r="L473" s="4" t="str">
        <f>IFERROR(__xludf.DUMMYFUNCTION("""COMPUTED_VALUE"""),"Action")</f>
        <v>Action</v>
      </c>
      <c r="M473" s="4" t="str">
        <f>IFERROR(__xludf.DUMMYFUNCTION("""COMPUTED_VALUE"""),"Adventure")</f>
        <v>Adventure</v>
      </c>
      <c r="N473" s="4" t="str">
        <f>IFERROR(__xludf.DUMMYFUNCTION("""COMPUTED_VALUE"""),"Comedy")</f>
        <v>Comedy</v>
      </c>
      <c r="O473" s="4" t="str">
        <f>IFERROR(__xludf.DUMMYFUNCTION("""COMPUTED_VALUE"""),"Romance")</f>
        <v>Romance</v>
      </c>
      <c r="P473" s="4" t="str">
        <f>IFERROR(__xludf.DUMMYFUNCTION("""COMPUTED_VALUE"""),"")</f>
        <v/>
      </c>
      <c r="Q473" s="4" t="str">
        <f>IFERROR(__xludf.DUMMYFUNCTION("""COMPUTED_VALUE"""),"")</f>
        <v/>
      </c>
      <c r="R473" s="4" t="str">
        <f>IFERROR(__xludf.DUMMYFUNCTION("""COMPUTED_VALUE"""),"")</f>
        <v/>
      </c>
      <c r="S473" s="4" t="str">
        <f>IFERROR(__xludf.DUMMYFUNCTION("""COMPUTED_VALUE"""),"")</f>
        <v/>
      </c>
    </row>
    <row r="474">
      <c r="A474" s="4" t="s">
        <v>951</v>
      </c>
      <c r="B474" s="4">
        <v>80.0</v>
      </c>
      <c r="C474" s="4">
        <v>1.00169068E8</v>
      </c>
      <c r="D474" s="4" t="s">
        <v>157</v>
      </c>
      <c r="E474" s="4" t="s">
        <v>952</v>
      </c>
      <c r="F474" s="4" t="s">
        <v>12</v>
      </c>
      <c r="G474" s="4" t="s">
        <v>13</v>
      </c>
      <c r="H474" s="4">
        <v>8.0E7</v>
      </c>
      <c r="I474" s="4">
        <v>4.6</v>
      </c>
      <c r="L474" s="4" t="str">
        <f>IFERROR(__xludf.DUMMYFUNCTION("""COMPUTED_VALUE"""),"Adventure")</f>
        <v>Adventure</v>
      </c>
      <c r="M474" s="4" t="str">
        <f>IFERROR(__xludf.DUMMYFUNCTION("""COMPUTED_VALUE"""),"Animation")</f>
        <v>Animation</v>
      </c>
      <c r="N474" s="4" t="str">
        <f>IFERROR(__xludf.DUMMYFUNCTION("""COMPUTED_VALUE"""),"Comedy")</f>
        <v>Comedy</v>
      </c>
      <c r="O474" s="4" t="str">
        <f>IFERROR(__xludf.DUMMYFUNCTION("""COMPUTED_VALUE"""),"Family")</f>
        <v>Family</v>
      </c>
      <c r="P474" s="4" t="str">
        <f>IFERROR(__xludf.DUMMYFUNCTION("""COMPUTED_VALUE"""),"")</f>
        <v/>
      </c>
      <c r="Q474" s="4" t="str">
        <f>IFERROR(__xludf.DUMMYFUNCTION("""COMPUTED_VALUE"""),"")</f>
        <v/>
      </c>
      <c r="R474" s="4" t="str">
        <f>IFERROR(__xludf.DUMMYFUNCTION("""COMPUTED_VALUE"""),"")</f>
        <v/>
      </c>
      <c r="S474" s="4" t="str">
        <f>IFERROR(__xludf.DUMMYFUNCTION("""COMPUTED_VALUE"""),"")</f>
        <v/>
      </c>
    </row>
    <row r="475">
      <c r="A475" s="4" t="s">
        <v>953</v>
      </c>
      <c r="B475" s="4">
        <v>83.0</v>
      </c>
      <c r="C475" s="4">
        <v>7.321531E7</v>
      </c>
      <c r="D475" s="4" t="s">
        <v>954</v>
      </c>
      <c r="E475" s="4" t="s">
        <v>955</v>
      </c>
      <c r="F475" s="4" t="s">
        <v>12</v>
      </c>
      <c r="G475" s="4" t="s">
        <v>13</v>
      </c>
      <c r="H475" s="4">
        <v>8.0E7</v>
      </c>
      <c r="I475" s="4">
        <v>7.0</v>
      </c>
      <c r="L475" s="4" t="str">
        <f>IFERROR(__xludf.DUMMYFUNCTION("""COMPUTED_VALUE"""),"Adventure")</f>
        <v>Adventure</v>
      </c>
      <c r="M475" s="4" t="str">
        <f>IFERROR(__xludf.DUMMYFUNCTION("""COMPUTED_VALUE"""),"Animation")</f>
        <v>Animation</v>
      </c>
      <c r="N475" s="4" t="str">
        <f>IFERROR(__xludf.DUMMYFUNCTION("""COMPUTED_VALUE"""),"Family")</f>
        <v>Family</v>
      </c>
      <c r="O475" s="4" t="str">
        <f>IFERROR(__xludf.DUMMYFUNCTION("""COMPUTED_VALUE"""),"Western")</f>
        <v>Western</v>
      </c>
      <c r="P475" s="4" t="str">
        <f>IFERROR(__xludf.DUMMYFUNCTION("""COMPUTED_VALUE"""),"")</f>
        <v/>
      </c>
      <c r="Q475" s="4" t="str">
        <f>IFERROR(__xludf.DUMMYFUNCTION("""COMPUTED_VALUE"""),"")</f>
        <v/>
      </c>
      <c r="R475" s="4" t="str">
        <f>IFERROR(__xludf.DUMMYFUNCTION("""COMPUTED_VALUE"""),"")</f>
        <v/>
      </c>
      <c r="S475" s="4" t="str">
        <f>IFERROR(__xludf.DUMMYFUNCTION("""COMPUTED_VALUE"""),"")</f>
        <v/>
      </c>
    </row>
    <row r="476">
      <c r="A476" s="4" t="s">
        <v>568</v>
      </c>
      <c r="B476" s="4">
        <v>102.0</v>
      </c>
      <c r="C476" s="4">
        <v>8.0360866E7</v>
      </c>
      <c r="D476" s="4" t="s">
        <v>956</v>
      </c>
      <c r="E476" s="4" t="s">
        <v>957</v>
      </c>
      <c r="F476" s="4" t="s">
        <v>12</v>
      </c>
      <c r="G476" s="4" t="s">
        <v>13</v>
      </c>
      <c r="H476" s="4">
        <v>8.0E7</v>
      </c>
      <c r="I476" s="4">
        <v>5.2</v>
      </c>
      <c r="L476" s="4" t="str">
        <f>IFERROR(__xludf.DUMMYFUNCTION("""COMPUTED_VALUE"""),"Comedy")</f>
        <v>Comedy</v>
      </c>
      <c r="M476" s="4" t="str">
        <f>IFERROR(__xludf.DUMMYFUNCTION("""COMPUTED_VALUE"""),"Family")</f>
        <v>Family</v>
      </c>
      <c r="N476" s="4" t="str">
        <f>IFERROR(__xludf.DUMMYFUNCTION("""COMPUTED_VALUE"""),"Romance")</f>
        <v>Romance</v>
      </c>
      <c r="O476" s="4" t="str">
        <f>IFERROR(__xludf.DUMMYFUNCTION("""COMPUTED_VALUE"""),"")</f>
        <v/>
      </c>
      <c r="P476" s="4" t="str">
        <f>IFERROR(__xludf.DUMMYFUNCTION("""COMPUTED_VALUE"""),"")</f>
        <v/>
      </c>
      <c r="Q476" s="4" t="str">
        <f>IFERROR(__xludf.DUMMYFUNCTION("""COMPUTED_VALUE"""),"")</f>
        <v/>
      </c>
      <c r="R476" s="4" t="str">
        <f>IFERROR(__xludf.DUMMYFUNCTION("""COMPUTED_VALUE"""),"")</f>
        <v/>
      </c>
      <c r="S476" s="4" t="str">
        <f>IFERROR(__xludf.DUMMYFUNCTION("""COMPUTED_VALUE"""),"")</f>
        <v/>
      </c>
    </row>
    <row r="477">
      <c r="A477" s="4" t="s">
        <v>958</v>
      </c>
      <c r="B477" s="4">
        <v>130.0</v>
      </c>
      <c r="C477" s="4">
        <v>6.910291E7</v>
      </c>
      <c r="D477" s="4" t="s">
        <v>959</v>
      </c>
      <c r="E477" s="4" t="s">
        <v>960</v>
      </c>
      <c r="F477" s="4" t="s">
        <v>12</v>
      </c>
      <c r="G477" s="4" t="s">
        <v>13</v>
      </c>
      <c r="H477" s="4">
        <v>8.0E7</v>
      </c>
      <c r="I477" s="4">
        <v>5.1</v>
      </c>
      <c r="L477" s="4" t="str">
        <f>IFERROR(__xludf.DUMMYFUNCTION("""COMPUTED_VALUE"""),"Action")</f>
        <v>Action</v>
      </c>
      <c r="M477" s="4" t="str">
        <f>IFERROR(__xludf.DUMMYFUNCTION("""COMPUTED_VALUE"""),"Adventure")</f>
        <v>Adventure</v>
      </c>
      <c r="N477" s="4" t="str">
        <f>IFERROR(__xludf.DUMMYFUNCTION("""COMPUTED_VALUE"""),"Family")</f>
        <v>Family</v>
      </c>
      <c r="O477" s="4" t="str">
        <f>IFERROR(__xludf.DUMMYFUNCTION("""COMPUTED_VALUE"""),"Sci-Fi")</f>
        <v>Sci-Fi</v>
      </c>
      <c r="P477" s="4" t="str">
        <f>IFERROR(__xludf.DUMMYFUNCTION("""COMPUTED_VALUE"""),"Thriller")</f>
        <v>Thriller</v>
      </c>
      <c r="Q477" s="4" t="str">
        <f>IFERROR(__xludf.DUMMYFUNCTION("""COMPUTED_VALUE"""),"")</f>
        <v/>
      </c>
      <c r="R477" s="4" t="str">
        <f>IFERROR(__xludf.DUMMYFUNCTION("""COMPUTED_VALUE"""),"")</f>
        <v/>
      </c>
      <c r="S477" s="4" t="str">
        <f>IFERROR(__xludf.DUMMYFUNCTION("""COMPUTED_VALUE"""),"")</f>
        <v/>
      </c>
    </row>
    <row r="478">
      <c r="A478" s="4" t="s">
        <v>961</v>
      </c>
      <c r="B478" s="4">
        <v>129.0</v>
      </c>
      <c r="C478" s="4">
        <v>6.5948711E7</v>
      </c>
      <c r="D478" s="4" t="s">
        <v>779</v>
      </c>
      <c r="E478" s="4" t="s">
        <v>962</v>
      </c>
      <c r="F478" s="4" t="s">
        <v>12</v>
      </c>
      <c r="G478" s="4" t="s">
        <v>13</v>
      </c>
      <c r="H478" s="4">
        <v>8.0E7</v>
      </c>
      <c r="I478" s="4">
        <v>6.6</v>
      </c>
      <c r="L478" s="4" t="str">
        <f>IFERROR(__xludf.DUMMYFUNCTION("""COMPUTED_VALUE"""),"Drama")</f>
        <v>Drama</v>
      </c>
      <c r="M478" s="4" t="str">
        <f>IFERROR(__xludf.DUMMYFUNCTION("""COMPUTED_VALUE"""),"Mystery")</f>
        <v>Mystery</v>
      </c>
      <c r="N478" s="4" t="str">
        <f>IFERROR(__xludf.DUMMYFUNCTION("""COMPUTED_VALUE"""),"Sci-Fi")</f>
        <v>Sci-Fi</v>
      </c>
      <c r="O478" s="4" t="str">
        <f>IFERROR(__xludf.DUMMYFUNCTION("""COMPUTED_VALUE"""),"Thriller")</f>
        <v>Thriller</v>
      </c>
      <c r="P478" s="4" t="str">
        <f>IFERROR(__xludf.DUMMYFUNCTION("""COMPUTED_VALUE"""),"")</f>
        <v/>
      </c>
      <c r="Q478" s="4" t="str">
        <f>IFERROR(__xludf.DUMMYFUNCTION("""COMPUTED_VALUE"""),"")</f>
        <v/>
      </c>
      <c r="R478" s="4" t="str">
        <f>IFERROR(__xludf.DUMMYFUNCTION("""COMPUTED_VALUE"""),"")</f>
        <v/>
      </c>
      <c r="S478" s="4" t="str">
        <f>IFERROR(__xludf.DUMMYFUNCTION("""COMPUTED_VALUE"""),"")</f>
        <v/>
      </c>
    </row>
    <row r="479">
      <c r="A479" s="4" t="s">
        <v>963</v>
      </c>
      <c r="B479" s="4">
        <v>117.0</v>
      </c>
      <c r="C479" s="4">
        <v>821997.0</v>
      </c>
      <c r="D479" s="4" t="s">
        <v>76</v>
      </c>
      <c r="E479" s="4" t="s">
        <v>964</v>
      </c>
      <c r="F479" s="4" t="s">
        <v>12</v>
      </c>
      <c r="G479" s="4" t="s">
        <v>13</v>
      </c>
      <c r="H479" s="4">
        <v>0.0</v>
      </c>
      <c r="I479" s="4">
        <v>7.0</v>
      </c>
      <c r="L479" s="4" t="str">
        <f>IFERROR(__xludf.DUMMYFUNCTION("""COMPUTED_VALUE"""),"Drama")</f>
        <v>Drama</v>
      </c>
      <c r="M479" s="4" t="str">
        <f>IFERROR(__xludf.DUMMYFUNCTION("""COMPUTED_VALUE"""),"Romance")</f>
        <v>Romance</v>
      </c>
      <c r="N479" s="4" t="str">
        <f>IFERROR(__xludf.DUMMYFUNCTION("""COMPUTED_VALUE"""),"")</f>
        <v/>
      </c>
      <c r="O479" s="4" t="str">
        <f>IFERROR(__xludf.DUMMYFUNCTION("""COMPUTED_VALUE"""),"")</f>
        <v/>
      </c>
      <c r="P479" s="4" t="str">
        <f>IFERROR(__xludf.DUMMYFUNCTION("""COMPUTED_VALUE"""),"")</f>
        <v/>
      </c>
      <c r="Q479" s="4" t="str">
        <f>IFERROR(__xludf.DUMMYFUNCTION("""COMPUTED_VALUE"""),"")</f>
        <v/>
      </c>
      <c r="R479" s="4" t="str">
        <f>IFERROR(__xludf.DUMMYFUNCTION("""COMPUTED_VALUE"""),"")</f>
        <v/>
      </c>
      <c r="S479" s="4" t="str">
        <f>IFERROR(__xludf.DUMMYFUNCTION("""COMPUTED_VALUE"""),"")</f>
        <v/>
      </c>
    </row>
    <row r="480">
      <c r="A480" s="4" t="s">
        <v>824</v>
      </c>
      <c r="B480" s="4">
        <v>89.0</v>
      </c>
      <c r="C480" s="4">
        <v>1.69692572E8</v>
      </c>
      <c r="D480" s="4" t="s">
        <v>274</v>
      </c>
      <c r="E480" s="4" t="s">
        <v>965</v>
      </c>
      <c r="F480" s="4" t="s">
        <v>12</v>
      </c>
      <c r="G480" s="4" t="s">
        <v>13</v>
      </c>
      <c r="H480" s="4">
        <v>8.0E7</v>
      </c>
      <c r="I480" s="4">
        <v>6.7</v>
      </c>
      <c r="L480" s="4" t="str">
        <f>IFERROR(__xludf.DUMMYFUNCTION("""COMPUTED_VALUE"""),"Animation")</f>
        <v>Animation</v>
      </c>
      <c r="M480" s="4" t="str">
        <f>IFERROR(__xludf.DUMMYFUNCTION("""COMPUTED_VALUE"""),"Comedy")</f>
        <v>Comedy</v>
      </c>
      <c r="N480" s="4" t="str">
        <f>IFERROR(__xludf.DUMMYFUNCTION("""COMPUTED_VALUE"""),"Family")</f>
        <v>Family</v>
      </c>
      <c r="O480" s="4" t="str">
        <f>IFERROR(__xludf.DUMMYFUNCTION("""COMPUTED_VALUE"""),"Fantasy")</f>
        <v>Fantasy</v>
      </c>
      <c r="P480" s="4" t="str">
        <f>IFERROR(__xludf.DUMMYFUNCTION("""COMPUTED_VALUE"""),"")</f>
        <v/>
      </c>
      <c r="Q480" s="4" t="str">
        <f>IFERROR(__xludf.DUMMYFUNCTION("""COMPUTED_VALUE"""),"")</f>
        <v/>
      </c>
      <c r="R480" s="4" t="str">
        <f>IFERROR(__xludf.DUMMYFUNCTION("""COMPUTED_VALUE"""),"")</f>
        <v/>
      </c>
      <c r="S480" s="4" t="str">
        <f>IFERROR(__xludf.DUMMYFUNCTION("""COMPUTED_VALUE"""),"")</f>
        <v/>
      </c>
    </row>
    <row r="481">
      <c r="A481" s="4" t="s">
        <v>8351</v>
      </c>
      <c r="B481" s="4">
        <v>25.0</v>
      </c>
      <c r="C481" s="4">
        <v>0.0</v>
      </c>
      <c r="D481" s="4" t="s">
        <v>176</v>
      </c>
      <c r="E481" s="4" t="s">
        <v>966</v>
      </c>
      <c r="F481" s="4" t="s">
        <v>12</v>
      </c>
      <c r="G481" s="4" t="s">
        <v>13</v>
      </c>
      <c r="H481" s="4">
        <v>0.0</v>
      </c>
      <c r="I481" s="4">
        <v>7.6</v>
      </c>
      <c r="L481" s="4" t="str">
        <f>IFERROR(__xludf.DUMMYFUNCTION("""COMPUTED_VALUE"""),"Comedy")</f>
        <v>Comedy</v>
      </c>
      <c r="M481" s="4" t="str">
        <f>IFERROR(__xludf.DUMMYFUNCTION("""COMPUTED_VALUE"""),"Family")</f>
        <v>Family</v>
      </c>
      <c r="N481" s="4" t="str">
        <f>IFERROR(__xludf.DUMMYFUNCTION("""COMPUTED_VALUE"""),"Fantasy")</f>
        <v>Fantasy</v>
      </c>
      <c r="O481" s="4" t="str">
        <f>IFERROR(__xludf.DUMMYFUNCTION("""COMPUTED_VALUE"""),"")</f>
        <v/>
      </c>
      <c r="P481" s="4" t="str">
        <f>IFERROR(__xludf.DUMMYFUNCTION("""COMPUTED_VALUE"""),"")</f>
        <v/>
      </c>
      <c r="Q481" s="4" t="str">
        <f>IFERROR(__xludf.DUMMYFUNCTION("""COMPUTED_VALUE"""),"")</f>
        <v/>
      </c>
      <c r="R481" s="4" t="str">
        <f>IFERROR(__xludf.DUMMYFUNCTION("""COMPUTED_VALUE"""),"")</f>
        <v/>
      </c>
      <c r="S481" s="4" t="str">
        <f>IFERROR(__xludf.DUMMYFUNCTION("""COMPUTED_VALUE"""),"")</f>
        <v/>
      </c>
    </row>
    <row r="482">
      <c r="A482" s="4" t="s">
        <v>967</v>
      </c>
      <c r="B482" s="4">
        <v>74.0</v>
      </c>
      <c r="C482" s="4">
        <v>6.0507228E7</v>
      </c>
      <c r="D482" s="4" t="s">
        <v>968</v>
      </c>
      <c r="E482" s="4" t="s">
        <v>969</v>
      </c>
      <c r="F482" s="4" t="s">
        <v>12</v>
      </c>
      <c r="G482" s="4" t="s">
        <v>13</v>
      </c>
      <c r="H482" s="4">
        <v>8.0E7</v>
      </c>
      <c r="I482" s="4">
        <v>7.3</v>
      </c>
      <c r="L482" s="4" t="str">
        <f>IFERROR(__xludf.DUMMYFUNCTION("""COMPUTED_VALUE"""),"Animation")</f>
        <v>Animation</v>
      </c>
      <c r="M482" s="4" t="str">
        <f>IFERROR(__xludf.DUMMYFUNCTION("""COMPUTED_VALUE"""),"Family")</f>
        <v>Family</v>
      </c>
      <c r="N482" s="4" t="str">
        <f>IFERROR(__xludf.DUMMYFUNCTION("""COMPUTED_VALUE"""),"Fantasy")</f>
        <v>Fantasy</v>
      </c>
      <c r="O482" s="4" t="str">
        <f>IFERROR(__xludf.DUMMYFUNCTION("""COMPUTED_VALUE"""),"Music")</f>
        <v>Music</v>
      </c>
      <c r="P482" s="4" t="str">
        <f>IFERROR(__xludf.DUMMYFUNCTION("""COMPUTED_VALUE"""),"")</f>
        <v/>
      </c>
      <c r="Q482" s="4" t="str">
        <f>IFERROR(__xludf.DUMMYFUNCTION("""COMPUTED_VALUE"""),"")</f>
        <v/>
      </c>
      <c r="R482" s="4" t="str">
        <f>IFERROR(__xludf.DUMMYFUNCTION("""COMPUTED_VALUE"""),"")</f>
        <v/>
      </c>
      <c r="S482" s="4" t="str">
        <f>IFERROR(__xludf.DUMMYFUNCTION("""COMPUTED_VALUE"""),"")</f>
        <v/>
      </c>
    </row>
    <row r="483">
      <c r="A483" s="4" t="s">
        <v>322</v>
      </c>
      <c r="B483" s="4">
        <v>96.0</v>
      </c>
      <c r="C483" s="4">
        <v>5.6684819E7</v>
      </c>
      <c r="D483" s="4" t="s">
        <v>28</v>
      </c>
      <c r="E483" s="4" t="s">
        <v>970</v>
      </c>
      <c r="F483" s="4" t="s">
        <v>12</v>
      </c>
      <c r="G483" s="4" t="s">
        <v>13</v>
      </c>
      <c r="H483" s="4">
        <v>8.0E7</v>
      </c>
      <c r="I483" s="4">
        <v>5.9</v>
      </c>
      <c r="L483" s="4" t="str">
        <f>IFERROR(__xludf.DUMMYFUNCTION("""COMPUTED_VALUE"""),"Action")</f>
        <v>Action</v>
      </c>
      <c r="M483" s="4" t="str">
        <f>IFERROR(__xludf.DUMMYFUNCTION("""COMPUTED_VALUE"""),"Adventure")</f>
        <v>Adventure</v>
      </c>
      <c r="N483" s="4" t="str">
        <f>IFERROR(__xludf.DUMMYFUNCTION("""COMPUTED_VALUE"""),"Sci-Fi")</f>
        <v>Sci-Fi</v>
      </c>
      <c r="O483" s="4" t="str">
        <f>IFERROR(__xludf.DUMMYFUNCTION("""COMPUTED_VALUE"""),"")</f>
        <v/>
      </c>
      <c r="P483" s="4" t="str">
        <f>IFERROR(__xludf.DUMMYFUNCTION("""COMPUTED_VALUE"""),"")</f>
        <v/>
      </c>
      <c r="Q483" s="4" t="str">
        <f>IFERROR(__xludf.DUMMYFUNCTION("""COMPUTED_VALUE"""),"")</f>
        <v/>
      </c>
      <c r="R483" s="4" t="str">
        <f>IFERROR(__xludf.DUMMYFUNCTION("""COMPUTED_VALUE"""),"")</f>
        <v/>
      </c>
      <c r="S483" s="4" t="str">
        <f>IFERROR(__xludf.DUMMYFUNCTION("""COMPUTED_VALUE"""),"")</f>
        <v/>
      </c>
    </row>
    <row r="484">
      <c r="A484" s="4" t="s">
        <v>671</v>
      </c>
      <c r="B484" s="4">
        <v>114.0</v>
      </c>
      <c r="C484" s="4">
        <v>5.0628009E7</v>
      </c>
      <c r="D484" s="4" t="s">
        <v>971</v>
      </c>
      <c r="E484" s="4" t="s">
        <v>972</v>
      </c>
      <c r="F484" s="4" t="s">
        <v>12</v>
      </c>
      <c r="G484" s="4" t="s">
        <v>13</v>
      </c>
      <c r="H484" s="4">
        <v>9.0E7</v>
      </c>
      <c r="I484" s="4">
        <v>5.6</v>
      </c>
      <c r="L484" s="4" t="str">
        <f>IFERROR(__xludf.DUMMYFUNCTION("""COMPUTED_VALUE"""),"Action")</f>
        <v>Action</v>
      </c>
      <c r="M484" s="4" t="str">
        <f>IFERROR(__xludf.DUMMYFUNCTION("""COMPUTED_VALUE"""),"Adventure")</f>
        <v>Adventure</v>
      </c>
      <c r="N484" s="4" t="str">
        <f>IFERROR(__xludf.DUMMYFUNCTION("""COMPUTED_VALUE"""),"Family")</f>
        <v>Family</v>
      </c>
      <c r="O484" s="4" t="str">
        <f>IFERROR(__xludf.DUMMYFUNCTION("""COMPUTED_VALUE"""),"Fantasy")</f>
        <v>Fantasy</v>
      </c>
      <c r="P484" s="4" t="str">
        <f>IFERROR(__xludf.DUMMYFUNCTION("""COMPUTED_VALUE"""),"Thriller")</f>
        <v>Thriller</v>
      </c>
      <c r="Q484" s="4" t="str">
        <f>IFERROR(__xludf.DUMMYFUNCTION("""COMPUTED_VALUE"""),"")</f>
        <v/>
      </c>
      <c r="R484" s="4" t="str">
        <f>IFERROR(__xludf.DUMMYFUNCTION("""COMPUTED_VALUE"""),"")</f>
        <v/>
      </c>
      <c r="S484" s="4" t="str">
        <f>IFERROR(__xludf.DUMMYFUNCTION("""COMPUTED_VALUE"""),"")</f>
        <v/>
      </c>
    </row>
    <row r="485">
      <c r="A485" s="4" t="s">
        <v>593</v>
      </c>
      <c r="B485" s="4">
        <v>99.0</v>
      </c>
      <c r="C485" s="4">
        <v>6.9772969E7</v>
      </c>
      <c r="D485" s="4" t="s">
        <v>116</v>
      </c>
      <c r="E485" s="4" t="s">
        <v>973</v>
      </c>
      <c r="F485" s="4" t="s">
        <v>12</v>
      </c>
      <c r="G485" s="4" t="s">
        <v>13</v>
      </c>
      <c r="H485" s="4">
        <v>8.0E7</v>
      </c>
      <c r="I485" s="4">
        <v>6.5</v>
      </c>
      <c r="L485" s="4" t="str">
        <f>IFERROR(__xludf.DUMMYFUNCTION("""COMPUTED_VALUE"""),"Action")</f>
        <v>Action</v>
      </c>
      <c r="M485" s="4" t="str">
        <f>IFERROR(__xludf.DUMMYFUNCTION("""COMPUTED_VALUE"""),"Crime")</f>
        <v>Crime</v>
      </c>
      <c r="N485" s="4" t="str">
        <f>IFERROR(__xludf.DUMMYFUNCTION("""COMPUTED_VALUE"""),"Thriller")</f>
        <v>Thriller</v>
      </c>
      <c r="O485" s="4" t="str">
        <f>IFERROR(__xludf.DUMMYFUNCTION("""COMPUTED_VALUE"""),"")</f>
        <v/>
      </c>
      <c r="P485" s="4" t="str">
        <f>IFERROR(__xludf.DUMMYFUNCTION("""COMPUTED_VALUE"""),"")</f>
        <v/>
      </c>
      <c r="Q485" s="4" t="str">
        <f>IFERROR(__xludf.DUMMYFUNCTION("""COMPUTED_VALUE"""),"")</f>
        <v/>
      </c>
      <c r="R485" s="4" t="str">
        <f>IFERROR(__xludf.DUMMYFUNCTION("""COMPUTED_VALUE"""),"")</f>
        <v/>
      </c>
      <c r="S485" s="4" t="str">
        <f>IFERROR(__xludf.DUMMYFUNCTION("""COMPUTED_VALUE"""),"")</f>
        <v/>
      </c>
    </row>
    <row r="486">
      <c r="A486" s="4" t="s">
        <v>109</v>
      </c>
      <c r="B486" s="4">
        <v>129.0</v>
      </c>
      <c r="C486" s="4">
        <v>4.5356386E7</v>
      </c>
      <c r="D486" s="4" t="s">
        <v>49</v>
      </c>
      <c r="E486" s="4" t="s">
        <v>974</v>
      </c>
      <c r="F486" s="4" t="s">
        <v>975</v>
      </c>
      <c r="G486" s="4" t="s">
        <v>13</v>
      </c>
      <c r="H486" s="4">
        <v>7.5E7</v>
      </c>
      <c r="I486" s="4">
        <v>5.9</v>
      </c>
      <c r="L486" s="4" t="str">
        <f>IFERROR(__xludf.DUMMYFUNCTION("""COMPUTED_VALUE"""),"Action")</f>
        <v>Action</v>
      </c>
      <c r="M486" s="4" t="str">
        <f>IFERROR(__xludf.DUMMYFUNCTION("""COMPUTED_VALUE"""),"Adventure")</f>
        <v>Adventure</v>
      </c>
      <c r="N486" s="4" t="str">
        <f>IFERROR(__xludf.DUMMYFUNCTION("""COMPUTED_VALUE"""),"Western")</f>
        <v>Western</v>
      </c>
      <c r="O486" s="4" t="str">
        <f>IFERROR(__xludf.DUMMYFUNCTION("""COMPUTED_VALUE"""),"")</f>
        <v/>
      </c>
      <c r="P486" s="4" t="str">
        <f>IFERROR(__xludf.DUMMYFUNCTION("""COMPUTED_VALUE"""),"")</f>
        <v/>
      </c>
      <c r="Q486" s="4" t="str">
        <f>IFERROR(__xludf.DUMMYFUNCTION("""COMPUTED_VALUE"""),"")</f>
        <v/>
      </c>
      <c r="R486" s="4" t="str">
        <f>IFERROR(__xludf.DUMMYFUNCTION("""COMPUTED_VALUE"""),"")</f>
        <v/>
      </c>
      <c r="S486" s="4" t="str">
        <f>IFERROR(__xludf.DUMMYFUNCTION("""COMPUTED_VALUE"""),"")</f>
        <v/>
      </c>
    </row>
    <row r="487">
      <c r="A487" s="4" t="s">
        <v>976</v>
      </c>
      <c r="B487" s="4">
        <v>113.0</v>
      </c>
      <c r="C487" s="4">
        <v>5.5350897E7</v>
      </c>
      <c r="D487" s="4" t="s">
        <v>237</v>
      </c>
      <c r="E487" s="4" t="s">
        <v>977</v>
      </c>
      <c r="F487" s="4" t="s">
        <v>12</v>
      </c>
      <c r="G487" s="4" t="s">
        <v>13</v>
      </c>
      <c r="H487" s="4">
        <v>8.5E7</v>
      </c>
      <c r="I487" s="4">
        <v>7.0</v>
      </c>
      <c r="L487" s="4" t="str">
        <f>IFERROR(__xludf.DUMMYFUNCTION("""COMPUTED_VALUE"""),"Drama")</f>
        <v>Drama</v>
      </c>
      <c r="M487" s="4" t="str">
        <f>IFERROR(__xludf.DUMMYFUNCTION("""COMPUTED_VALUE"""),"Fantasy")</f>
        <v>Fantasy</v>
      </c>
      <c r="N487" s="4" t="str">
        <f>IFERROR(__xludf.DUMMYFUNCTION("""COMPUTED_VALUE"""),"Romance")</f>
        <v>Romance</v>
      </c>
      <c r="O487" s="4" t="str">
        <f>IFERROR(__xludf.DUMMYFUNCTION("""COMPUTED_VALUE"""),"")</f>
        <v/>
      </c>
      <c r="P487" s="4" t="str">
        <f>IFERROR(__xludf.DUMMYFUNCTION("""COMPUTED_VALUE"""),"")</f>
        <v/>
      </c>
      <c r="Q487" s="4" t="str">
        <f>IFERROR(__xludf.DUMMYFUNCTION("""COMPUTED_VALUE"""),"")</f>
        <v/>
      </c>
      <c r="R487" s="4" t="str">
        <f>IFERROR(__xludf.DUMMYFUNCTION("""COMPUTED_VALUE"""),"")</f>
        <v/>
      </c>
      <c r="S487" s="4" t="str">
        <f>IFERROR(__xludf.DUMMYFUNCTION("""COMPUTED_VALUE"""),"")</f>
        <v/>
      </c>
    </row>
    <row r="488">
      <c r="A488" s="4" t="s">
        <v>978</v>
      </c>
      <c r="B488" s="4">
        <v>90.0</v>
      </c>
      <c r="C488" s="4">
        <v>3.9442871E7</v>
      </c>
      <c r="D488" s="4" t="s">
        <v>979</v>
      </c>
      <c r="E488" s="4" t="s">
        <v>980</v>
      </c>
      <c r="F488" s="4" t="s">
        <v>12</v>
      </c>
      <c r="G488" s="4" t="s">
        <v>13</v>
      </c>
      <c r="H488" s="4">
        <v>8.0E7</v>
      </c>
      <c r="I488" s="4">
        <v>5.3</v>
      </c>
      <c r="L488" s="4" t="str">
        <f>IFERROR(__xludf.DUMMYFUNCTION("""COMPUTED_VALUE"""),"Comedy")</f>
        <v>Comedy</v>
      </c>
      <c r="M488" s="4" t="str">
        <f>IFERROR(__xludf.DUMMYFUNCTION("""COMPUTED_VALUE"""),"Fantasy")</f>
        <v>Fantasy</v>
      </c>
      <c r="N488" s="4" t="str">
        <f>IFERROR(__xludf.DUMMYFUNCTION("""COMPUTED_VALUE"""),"")</f>
        <v/>
      </c>
      <c r="O488" s="4" t="str">
        <f>IFERROR(__xludf.DUMMYFUNCTION("""COMPUTED_VALUE"""),"")</f>
        <v/>
      </c>
      <c r="P488" s="4" t="str">
        <f>IFERROR(__xludf.DUMMYFUNCTION("""COMPUTED_VALUE"""),"")</f>
        <v/>
      </c>
      <c r="Q488" s="4" t="str">
        <f>IFERROR(__xludf.DUMMYFUNCTION("""COMPUTED_VALUE"""),"")</f>
        <v/>
      </c>
      <c r="R488" s="4" t="str">
        <f>IFERROR(__xludf.DUMMYFUNCTION("""COMPUTED_VALUE"""),"")</f>
        <v/>
      </c>
      <c r="S488" s="4" t="str">
        <f>IFERROR(__xludf.DUMMYFUNCTION("""COMPUTED_VALUE"""),"")</f>
        <v/>
      </c>
    </row>
    <row r="489">
      <c r="A489" s="4" t="s">
        <v>981</v>
      </c>
      <c r="B489" s="4">
        <v>118.0</v>
      </c>
      <c r="C489" s="4">
        <v>3.7899638E7</v>
      </c>
      <c r="D489" s="4" t="s">
        <v>982</v>
      </c>
      <c r="E489" s="4" t="s">
        <v>983</v>
      </c>
      <c r="F489" s="4" t="s">
        <v>12</v>
      </c>
      <c r="G489" s="4" t="s">
        <v>13</v>
      </c>
      <c r="H489" s="4">
        <v>8.8E7</v>
      </c>
      <c r="I489" s="4">
        <v>5.9</v>
      </c>
      <c r="L489" s="4" t="str">
        <f>IFERROR(__xludf.DUMMYFUNCTION("""COMPUTED_VALUE"""),"Action")</f>
        <v>Action</v>
      </c>
      <c r="M489" s="4" t="str">
        <f>IFERROR(__xludf.DUMMYFUNCTION("""COMPUTED_VALUE"""),"Adventure")</f>
        <v>Adventure</v>
      </c>
      <c r="N489" s="4" t="str">
        <f>IFERROR(__xludf.DUMMYFUNCTION("""COMPUTED_VALUE"""),"Comedy")</f>
        <v>Comedy</v>
      </c>
      <c r="O489" s="4" t="str">
        <f>IFERROR(__xludf.DUMMYFUNCTION("""COMPUTED_VALUE"""),"Fantasy")</f>
        <v>Fantasy</v>
      </c>
      <c r="P489" s="4" t="str">
        <f>IFERROR(__xludf.DUMMYFUNCTION("""COMPUTED_VALUE"""),"Thriller")</f>
        <v>Thriller</v>
      </c>
      <c r="Q489" s="4" t="str">
        <f>IFERROR(__xludf.DUMMYFUNCTION("""COMPUTED_VALUE"""),"")</f>
        <v/>
      </c>
      <c r="R489" s="4" t="str">
        <f>IFERROR(__xludf.DUMMYFUNCTION("""COMPUTED_VALUE"""),"")</f>
        <v/>
      </c>
      <c r="S489" s="4" t="str">
        <f>IFERROR(__xludf.DUMMYFUNCTION("""COMPUTED_VALUE"""),"")</f>
        <v/>
      </c>
    </row>
    <row r="490">
      <c r="A490" s="4" t="s">
        <v>90</v>
      </c>
      <c r="B490" s="4">
        <v>106.0</v>
      </c>
      <c r="C490" s="4">
        <v>3.7754208E7</v>
      </c>
      <c r="D490" s="4" t="s">
        <v>672</v>
      </c>
      <c r="E490" s="4" t="s">
        <v>984</v>
      </c>
      <c r="F490" s="4" t="s">
        <v>12</v>
      </c>
      <c r="G490" s="4" t="s">
        <v>13</v>
      </c>
      <c r="H490" s="4">
        <v>7.0E7</v>
      </c>
      <c r="I490" s="4">
        <v>6.3</v>
      </c>
      <c r="L490" s="4" t="str">
        <f>IFERROR(__xludf.DUMMYFUNCTION("""COMPUTED_VALUE"""),"Action")</f>
        <v>Action</v>
      </c>
      <c r="M490" s="4" t="str">
        <f>IFERROR(__xludf.DUMMYFUNCTION("""COMPUTED_VALUE"""),"Comedy")</f>
        <v>Comedy</v>
      </c>
      <c r="N490" s="4" t="str">
        <f>IFERROR(__xludf.DUMMYFUNCTION("""COMPUTED_VALUE"""),"Sci-Fi")</f>
        <v>Sci-Fi</v>
      </c>
      <c r="O490" s="4" t="str">
        <f>IFERROR(__xludf.DUMMYFUNCTION("""COMPUTED_VALUE"""),"")</f>
        <v/>
      </c>
      <c r="P490" s="4" t="str">
        <f>IFERROR(__xludf.DUMMYFUNCTION("""COMPUTED_VALUE"""),"")</f>
        <v/>
      </c>
      <c r="Q490" s="4" t="str">
        <f>IFERROR(__xludf.DUMMYFUNCTION("""COMPUTED_VALUE"""),"")</f>
        <v/>
      </c>
      <c r="R490" s="4" t="str">
        <f>IFERROR(__xludf.DUMMYFUNCTION("""COMPUTED_VALUE"""),"")</f>
        <v/>
      </c>
      <c r="S490" s="4" t="str">
        <f>IFERROR(__xludf.DUMMYFUNCTION("""COMPUTED_VALUE"""),"")</f>
        <v/>
      </c>
    </row>
    <row r="491">
      <c r="A491" s="4" t="s">
        <v>985</v>
      </c>
      <c r="B491" s="4">
        <v>81.0</v>
      </c>
      <c r="C491" s="4">
        <v>0.0</v>
      </c>
      <c r="D491" s="4" t="s">
        <v>986</v>
      </c>
      <c r="E491" s="4" t="s">
        <v>987</v>
      </c>
      <c r="F491" s="4" t="s">
        <v>512</v>
      </c>
      <c r="G491" s="4" t="s">
        <v>513</v>
      </c>
      <c r="H491" s="4">
        <v>0.0</v>
      </c>
      <c r="I491" s="4">
        <v>6.4</v>
      </c>
      <c r="L491" s="4" t="str">
        <f>IFERROR(__xludf.DUMMYFUNCTION("""COMPUTED_VALUE"""),"Drama")</f>
        <v>Drama</v>
      </c>
      <c r="M491" s="4" t="str">
        <f>IFERROR(__xludf.DUMMYFUNCTION("""COMPUTED_VALUE"""),"Horror")</f>
        <v>Horror</v>
      </c>
      <c r="N491" s="4" t="str">
        <f>IFERROR(__xludf.DUMMYFUNCTION("""COMPUTED_VALUE"""),"Mystery")</f>
        <v>Mystery</v>
      </c>
      <c r="O491" s="4" t="str">
        <f>IFERROR(__xludf.DUMMYFUNCTION("""COMPUTED_VALUE"""),"Sci-Fi")</f>
        <v>Sci-Fi</v>
      </c>
      <c r="P491" s="4" t="str">
        <f>IFERROR(__xludf.DUMMYFUNCTION("""COMPUTED_VALUE"""),"")</f>
        <v/>
      </c>
      <c r="Q491" s="4" t="str">
        <f>IFERROR(__xludf.DUMMYFUNCTION("""COMPUTED_VALUE"""),"")</f>
        <v/>
      </c>
      <c r="R491" s="4" t="str">
        <f>IFERROR(__xludf.DUMMYFUNCTION("""COMPUTED_VALUE"""),"")</f>
        <v/>
      </c>
      <c r="S491" s="4" t="str">
        <f>IFERROR(__xludf.DUMMYFUNCTION("""COMPUTED_VALUE"""),"")</f>
        <v/>
      </c>
    </row>
    <row r="492">
      <c r="A492" s="4" t="s">
        <v>333</v>
      </c>
      <c r="B492" s="4">
        <v>117.0</v>
      </c>
      <c r="C492" s="4">
        <v>2.7779888E7</v>
      </c>
      <c r="D492" s="4" t="s">
        <v>247</v>
      </c>
      <c r="E492" s="4" t="s">
        <v>988</v>
      </c>
      <c r="F492" s="4" t="s">
        <v>12</v>
      </c>
      <c r="G492" s="4" t="s">
        <v>13</v>
      </c>
      <c r="H492" s="4">
        <v>0.0</v>
      </c>
      <c r="I492" s="4">
        <v>6.9</v>
      </c>
      <c r="L492" s="4" t="str">
        <f>IFERROR(__xludf.DUMMYFUNCTION("""COMPUTED_VALUE"""),"Action")</f>
        <v>Action</v>
      </c>
      <c r="M492" s="4" t="str">
        <f>IFERROR(__xludf.DUMMYFUNCTION("""COMPUTED_VALUE"""),"Adventure")</f>
        <v>Adventure</v>
      </c>
      <c r="N492" s="4" t="str">
        <f>IFERROR(__xludf.DUMMYFUNCTION("""COMPUTED_VALUE"""),"Drama")</f>
        <v>Drama</v>
      </c>
      <c r="O492" s="4" t="str">
        <f>IFERROR(__xludf.DUMMYFUNCTION("""COMPUTED_VALUE"""),"Thriller")</f>
        <v>Thriller</v>
      </c>
      <c r="P492" s="4" t="str">
        <f>IFERROR(__xludf.DUMMYFUNCTION("""COMPUTED_VALUE"""),"")</f>
        <v/>
      </c>
      <c r="Q492" s="4" t="str">
        <f>IFERROR(__xludf.DUMMYFUNCTION("""COMPUTED_VALUE"""),"")</f>
        <v/>
      </c>
      <c r="R492" s="4" t="str">
        <f>IFERROR(__xludf.DUMMYFUNCTION("""COMPUTED_VALUE"""),"")</f>
        <v/>
      </c>
      <c r="S492" s="4" t="str">
        <f>IFERROR(__xludf.DUMMYFUNCTION("""COMPUTED_VALUE"""),"")</f>
        <v/>
      </c>
    </row>
    <row r="493">
      <c r="A493" s="4" t="s">
        <v>221</v>
      </c>
      <c r="B493" s="4">
        <v>89.0</v>
      </c>
      <c r="C493" s="4">
        <v>3.8542418E7</v>
      </c>
      <c r="D493" s="4" t="s">
        <v>989</v>
      </c>
      <c r="E493" s="4" t="s">
        <v>990</v>
      </c>
      <c r="F493" s="4" t="s">
        <v>12</v>
      </c>
      <c r="G493" s="4" t="s">
        <v>13</v>
      </c>
      <c r="H493" s="4">
        <v>8.0E7</v>
      </c>
      <c r="I493" s="4">
        <v>6.3</v>
      </c>
      <c r="L493" s="4" t="str">
        <f>IFERROR(__xludf.DUMMYFUNCTION("""COMPUTED_VALUE"""),"Action")</f>
        <v>Action</v>
      </c>
      <c r="M493" s="4" t="str">
        <f>IFERROR(__xludf.DUMMYFUNCTION("""COMPUTED_VALUE"""),"Sci-Fi")</f>
        <v>Sci-Fi</v>
      </c>
      <c r="N493" s="4" t="str">
        <f>IFERROR(__xludf.DUMMYFUNCTION("""COMPUTED_VALUE"""),"Thriller")</f>
        <v>Thriller</v>
      </c>
      <c r="O493" s="4" t="str">
        <f>IFERROR(__xludf.DUMMYFUNCTION("""COMPUTED_VALUE"""),"")</f>
        <v/>
      </c>
      <c r="P493" s="4" t="str">
        <f>IFERROR(__xludf.DUMMYFUNCTION("""COMPUTED_VALUE"""),"")</f>
        <v/>
      </c>
      <c r="Q493" s="4" t="str">
        <f>IFERROR(__xludf.DUMMYFUNCTION("""COMPUTED_VALUE"""),"")</f>
        <v/>
      </c>
      <c r="R493" s="4" t="str">
        <f>IFERROR(__xludf.DUMMYFUNCTION("""COMPUTED_VALUE"""),"")</f>
        <v/>
      </c>
      <c r="S493" s="4" t="str">
        <f>IFERROR(__xludf.DUMMYFUNCTION("""COMPUTED_VALUE"""),"")</f>
        <v/>
      </c>
    </row>
    <row r="494">
      <c r="A494" s="4" t="s">
        <v>521</v>
      </c>
      <c r="B494" s="4">
        <v>145.0</v>
      </c>
      <c r="C494" s="4">
        <v>3.4566746E7</v>
      </c>
      <c r="D494" s="4" t="s">
        <v>991</v>
      </c>
      <c r="E494" s="4" t="s">
        <v>992</v>
      </c>
      <c r="F494" s="4" t="s">
        <v>12</v>
      </c>
      <c r="G494" s="4" t="s">
        <v>13</v>
      </c>
      <c r="H494" s="4">
        <v>8.0E7</v>
      </c>
      <c r="I494" s="4">
        <v>7.3</v>
      </c>
      <c r="L494" s="4" t="str">
        <f>IFERROR(__xludf.DUMMYFUNCTION("""COMPUTED_VALUE"""),"Drama")</f>
        <v>Drama</v>
      </c>
      <c r="M494" s="4" t="str">
        <f>IFERROR(__xludf.DUMMYFUNCTION("""COMPUTED_VALUE"""),"History")</f>
        <v>History</v>
      </c>
      <c r="N494" s="4" t="str">
        <f>IFERROR(__xludf.DUMMYFUNCTION("""COMPUTED_VALUE"""),"Thriller")</f>
        <v>Thriller</v>
      </c>
      <c r="O494" s="4" t="str">
        <f>IFERROR(__xludf.DUMMYFUNCTION("""COMPUTED_VALUE"""),"")</f>
        <v/>
      </c>
      <c r="P494" s="4" t="str">
        <f>IFERROR(__xludf.DUMMYFUNCTION("""COMPUTED_VALUE"""),"")</f>
        <v/>
      </c>
      <c r="Q494" s="4" t="str">
        <f>IFERROR(__xludf.DUMMYFUNCTION("""COMPUTED_VALUE"""),"")</f>
        <v/>
      </c>
      <c r="R494" s="4" t="str">
        <f>IFERROR(__xludf.DUMMYFUNCTION("""COMPUTED_VALUE"""),"")</f>
        <v/>
      </c>
      <c r="S494" s="4" t="str">
        <f>IFERROR(__xludf.DUMMYFUNCTION("""COMPUTED_VALUE"""),"")</f>
        <v/>
      </c>
    </row>
    <row r="495">
      <c r="A495" s="4" t="s">
        <v>169</v>
      </c>
      <c r="B495" s="4">
        <v>114.0</v>
      </c>
      <c r="C495" s="4">
        <v>3.2885565E7</v>
      </c>
      <c r="D495" s="4" t="s">
        <v>247</v>
      </c>
      <c r="E495" s="4" t="s">
        <v>993</v>
      </c>
      <c r="F495" s="4" t="s">
        <v>12</v>
      </c>
      <c r="G495" s="4" t="s">
        <v>13</v>
      </c>
      <c r="H495" s="4">
        <v>8.0E7</v>
      </c>
      <c r="I495" s="4">
        <v>5.8</v>
      </c>
      <c r="L495" s="4" t="str">
        <f>IFERROR(__xludf.DUMMYFUNCTION("""COMPUTED_VALUE"""),"Action")</f>
        <v>Action</v>
      </c>
      <c r="M495" s="4" t="str">
        <f>IFERROR(__xludf.DUMMYFUNCTION("""COMPUTED_VALUE"""),"Adventure")</f>
        <v>Adventure</v>
      </c>
      <c r="N495" s="4" t="str">
        <f>IFERROR(__xludf.DUMMYFUNCTION("""COMPUTED_VALUE"""),"Drama")</f>
        <v>Drama</v>
      </c>
      <c r="O495" s="4" t="str">
        <f>IFERROR(__xludf.DUMMYFUNCTION("""COMPUTED_VALUE"""),"Thriller")</f>
        <v>Thriller</v>
      </c>
      <c r="P495" s="4" t="str">
        <f>IFERROR(__xludf.DUMMYFUNCTION("""COMPUTED_VALUE"""),"")</f>
        <v/>
      </c>
      <c r="Q495" s="4" t="str">
        <f>IFERROR(__xludf.DUMMYFUNCTION("""COMPUTED_VALUE"""),"")</f>
        <v/>
      </c>
      <c r="R495" s="4" t="str">
        <f>IFERROR(__xludf.DUMMYFUNCTION("""COMPUTED_VALUE"""),"")</f>
        <v/>
      </c>
      <c r="S495" s="4" t="str">
        <f>IFERROR(__xludf.DUMMYFUNCTION("""COMPUTED_VALUE"""),"")</f>
        <v/>
      </c>
    </row>
    <row r="496">
      <c r="A496" s="4" t="s">
        <v>994</v>
      </c>
      <c r="B496" s="4">
        <v>87.0</v>
      </c>
      <c r="C496" s="4">
        <v>3.6073232E7</v>
      </c>
      <c r="D496" s="4" t="s">
        <v>995</v>
      </c>
      <c r="E496" s="4" t="s">
        <v>996</v>
      </c>
      <c r="F496" s="4" t="s">
        <v>12</v>
      </c>
      <c r="G496" s="4" t="s">
        <v>13</v>
      </c>
      <c r="H496" s="4">
        <v>8.0E7</v>
      </c>
      <c r="I496" s="4">
        <v>5.2</v>
      </c>
      <c r="L496" s="4" t="str">
        <f>IFERROR(__xludf.DUMMYFUNCTION("""COMPUTED_VALUE"""),"Adventure")</f>
        <v>Adventure</v>
      </c>
      <c r="M496" s="4" t="str">
        <f>IFERROR(__xludf.DUMMYFUNCTION("""COMPUTED_VALUE"""),"Animation")</f>
        <v>Animation</v>
      </c>
      <c r="N496" s="4" t="str">
        <f>IFERROR(__xludf.DUMMYFUNCTION("""COMPUTED_VALUE"""),"Family")</f>
        <v>Family</v>
      </c>
      <c r="O496" s="4" t="str">
        <f>IFERROR(__xludf.DUMMYFUNCTION("""COMPUTED_VALUE"""),"")</f>
        <v/>
      </c>
      <c r="P496" s="4" t="str">
        <f>IFERROR(__xludf.DUMMYFUNCTION("""COMPUTED_VALUE"""),"")</f>
        <v/>
      </c>
      <c r="Q496" s="4" t="str">
        <f>IFERROR(__xludf.DUMMYFUNCTION("""COMPUTED_VALUE"""),"")</f>
        <v/>
      </c>
      <c r="R496" s="4" t="str">
        <f>IFERROR(__xludf.DUMMYFUNCTION("""COMPUTED_VALUE"""),"")</f>
        <v/>
      </c>
      <c r="S496" s="4" t="str">
        <f>IFERROR(__xludf.DUMMYFUNCTION("""COMPUTED_VALUE"""),"")</f>
        <v/>
      </c>
    </row>
    <row r="497">
      <c r="A497" s="4" t="s">
        <v>997</v>
      </c>
      <c r="B497" s="4">
        <v>119.0</v>
      </c>
      <c r="C497" s="4">
        <v>2.1471685E7</v>
      </c>
      <c r="D497" s="4" t="s">
        <v>28</v>
      </c>
      <c r="E497" s="4" t="s">
        <v>998</v>
      </c>
      <c r="F497" s="4" t="s">
        <v>12</v>
      </c>
      <c r="G497" s="4" t="s">
        <v>13</v>
      </c>
      <c r="H497" s="4">
        <v>4.4E7</v>
      </c>
      <c r="I497" s="4">
        <v>2.4</v>
      </c>
      <c r="L497" s="4" t="str">
        <f>IFERROR(__xludf.DUMMYFUNCTION("""COMPUTED_VALUE"""),"Action")</f>
        <v>Action</v>
      </c>
      <c r="M497" s="4" t="str">
        <f>IFERROR(__xludf.DUMMYFUNCTION("""COMPUTED_VALUE"""),"Adventure")</f>
        <v>Adventure</v>
      </c>
      <c r="N497" s="4" t="str">
        <f>IFERROR(__xludf.DUMMYFUNCTION("""COMPUTED_VALUE"""),"Sci-Fi")</f>
        <v>Sci-Fi</v>
      </c>
      <c r="O497" s="4" t="str">
        <f>IFERROR(__xludf.DUMMYFUNCTION("""COMPUTED_VALUE"""),"")</f>
        <v/>
      </c>
      <c r="P497" s="4" t="str">
        <f>IFERROR(__xludf.DUMMYFUNCTION("""COMPUTED_VALUE"""),"")</f>
        <v/>
      </c>
      <c r="Q497" s="4" t="str">
        <f>IFERROR(__xludf.DUMMYFUNCTION("""COMPUTED_VALUE"""),"")</f>
        <v/>
      </c>
      <c r="R497" s="4" t="str">
        <f>IFERROR(__xludf.DUMMYFUNCTION("""COMPUTED_VALUE"""),"")</f>
        <v/>
      </c>
      <c r="S497" s="4" t="str">
        <f>IFERROR(__xludf.DUMMYFUNCTION("""COMPUTED_VALUE"""),"")</f>
        <v/>
      </c>
    </row>
    <row r="498">
      <c r="A498" s="4" t="s">
        <v>999</v>
      </c>
      <c r="B498" s="4">
        <v>91.0</v>
      </c>
      <c r="C498" s="4">
        <v>2.095082E7</v>
      </c>
      <c r="D498" s="4" t="s">
        <v>410</v>
      </c>
      <c r="E498" s="4" t="s">
        <v>1000</v>
      </c>
      <c r="F498" s="4" t="s">
        <v>12</v>
      </c>
      <c r="G498" s="4" t="s">
        <v>265</v>
      </c>
      <c r="H498" s="4">
        <v>8.0E7</v>
      </c>
      <c r="I498" s="4">
        <v>5.7</v>
      </c>
      <c r="L498" s="4" t="str">
        <f>IFERROR(__xludf.DUMMYFUNCTION("""COMPUTED_VALUE"""),"Adventure")</f>
        <v>Adventure</v>
      </c>
      <c r="M498" s="4" t="str">
        <f>IFERROR(__xludf.DUMMYFUNCTION("""COMPUTED_VALUE"""),"Animation")</f>
        <v>Animation</v>
      </c>
      <c r="N498" s="4" t="str">
        <f>IFERROR(__xludf.DUMMYFUNCTION("""COMPUTED_VALUE"""),"Comedy")</f>
        <v>Comedy</v>
      </c>
      <c r="O498" s="4" t="str">
        <f>IFERROR(__xludf.DUMMYFUNCTION("""COMPUTED_VALUE"""),"Family")</f>
        <v>Family</v>
      </c>
      <c r="P498" s="4" t="str">
        <f>IFERROR(__xludf.DUMMYFUNCTION("""COMPUTED_VALUE"""),"Fantasy")</f>
        <v>Fantasy</v>
      </c>
      <c r="Q498" s="4" t="str">
        <f>IFERROR(__xludf.DUMMYFUNCTION("""COMPUTED_VALUE"""),"Sci-Fi")</f>
        <v>Sci-Fi</v>
      </c>
      <c r="R498" s="4" t="str">
        <f>IFERROR(__xludf.DUMMYFUNCTION("""COMPUTED_VALUE"""),"")</f>
        <v/>
      </c>
      <c r="S498" s="4" t="str">
        <f>IFERROR(__xludf.DUMMYFUNCTION("""COMPUTED_VALUE"""),"")</f>
        <v/>
      </c>
    </row>
    <row r="499">
      <c r="A499" s="4" t="s">
        <v>56</v>
      </c>
      <c r="B499" s="4">
        <v>118.0</v>
      </c>
      <c r="C499" s="4">
        <v>1.9673424E7</v>
      </c>
      <c r="D499" s="4" t="s">
        <v>1001</v>
      </c>
      <c r="E499" s="4" t="s">
        <v>1002</v>
      </c>
      <c r="F499" s="4" t="s">
        <v>12</v>
      </c>
      <c r="G499" s="4" t="s">
        <v>13</v>
      </c>
      <c r="H499" s="4">
        <v>8.0E7</v>
      </c>
      <c r="I499" s="4">
        <v>5.8</v>
      </c>
      <c r="L499" s="4" t="str">
        <f>IFERROR(__xludf.DUMMYFUNCTION("""COMPUTED_VALUE"""),"Drama")</f>
        <v>Drama</v>
      </c>
      <c r="M499" s="4" t="str">
        <f>IFERROR(__xludf.DUMMYFUNCTION("""COMPUTED_VALUE"""),"Musical")</f>
        <v>Musical</v>
      </c>
      <c r="N499" s="4" t="str">
        <f>IFERROR(__xludf.DUMMYFUNCTION("""COMPUTED_VALUE"""),"Romance")</f>
        <v>Romance</v>
      </c>
      <c r="O499" s="4" t="str">
        <f>IFERROR(__xludf.DUMMYFUNCTION("""COMPUTED_VALUE"""),"")</f>
        <v/>
      </c>
      <c r="P499" s="4" t="str">
        <f>IFERROR(__xludf.DUMMYFUNCTION("""COMPUTED_VALUE"""),"")</f>
        <v/>
      </c>
      <c r="Q499" s="4" t="str">
        <f>IFERROR(__xludf.DUMMYFUNCTION("""COMPUTED_VALUE"""),"")</f>
        <v/>
      </c>
      <c r="R499" s="4" t="str">
        <f>IFERROR(__xludf.DUMMYFUNCTION("""COMPUTED_VALUE"""),"")</f>
        <v/>
      </c>
      <c r="S499" s="4" t="str">
        <f>IFERROR(__xludf.DUMMYFUNCTION("""COMPUTED_VALUE"""),"")</f>
        <v/>
      </c>
    </row>
    <row r="500">
      <c r="A500" s="4" t="s">
        <v>365</v>
      </c>
      <c r="B500" s="4">
        <v>116.0</v>
      </c>
      <c r="C500" s="4">
        <v>1.9480739E7</v>
      </c>
      <c r="D500" s="4" t="s">
        <v>28</v>
      </c>
      <c r="E500" s="4" t="s">
        <v>1003</v>
      </c>
      <c r="F500" s="4" t="s">
        <v>12</v>
      </c>
      <c r="G500" s="4" t="s">
        <v>13</v>
      </c>
      <c r="H500" s="4">
        <v>8.0E7</v>
      </c>
      <c r="I500" s="4">
        <v>5.6</v>
      </c>
      <c r="L500" s="4" t="str">
        <f>IFERROR(__xludf.DUMMYFUNCTION("""COMPUTED_VALUE"""),"Action")</f>
        <v>Action</v>
      </c>
      <c r="M500" s="4" t="str">
        <f>IFERROR(__xludf.DUMMYFUNCTION("""COMPUTED_VALUE"""),"Adventure")</f>
        <v>Adventure</v>
      </c>
      <c r="N500" s="4" t="str">
        <f>IFERROR(__xludf.DUMMYFUNCTION("""COMPUTED_VALUE"""),"Sci-Fi")</f>
        <v>Sci-Fi</v>
      </c>
      <c r="O500" s="4" t="str">
        <f>IFERROR(__xludf.DUMMYFUNCTION("""COMPUTED_VALUE"""),"")</f>
        <v/>
      </c>
      <c r="P500" s="4" t="str">
        <f>IFERROR(__xludf.DUMMYFUNCTION("""COMPUTED_VALUE"""),"")</f>
        <v/>
      </c>
      <c r="Q500" s="4" t="str">
        <f>IFERROR(__xludf.DUMMYFUNCTION("""COMPUTED_VALUE"""),"")</f>
        <v/>
      </c>
      <c r="R500" s="4" t="str">
        <f>IFERROR(__xludf.DUMMYFUNCTION("""COMPUTED_VALUE"""),"")</f>
        <v/>
      </c>
      <c r="S500" s="4" t="str">
        <f>IFERROR(__xludf.DUMMYFUNCTION("""COMPUTED_VALUE"""),"")</f>
        <v/>
      </c>
    </row>
    <row r="501">
      <c r="A501" s="4" t="s">
        <v>1004</v>
      </c>
      <c r="B501" s="4">
        <v>177.0</v>
      </c>
      <c r="C501" s="4">
        <v>1.7593391E7</v>
      </c>
      <c r="D501" s="4" t="s">
        <v>196</v>
      </c>
      <c r="E501" s="4" t="s">
        <v>1005</v>
      </c>
      <c r="F501" s="4" t="s">
        <v>12</v>
      </c>
      <c r="G501" s="4" t="s">
        <v>13</v>
      </c>
      <c r="H501" s="4">
        <v>8.0E7</v>
      </c>
      <c r="I501" s="4">
        <v>6.0</v>
      </c>
      <c r="L501" s="4" t="str">
        <f>IFERROR(__xludf.DUMMYFUNCTION("""COMPUTED_VALUE"""),"Action")</f>
        <v>Action</v>
      </c>
      <c r="M501" s="4" t="str">
        <f>IFERROR(__xludf.DUMMYFUNCTION("""COMPUTED_VALUE"""),"Adventure")</f>
        <v>Adventure</v>
      </c>
      <c r="N501" s="4" t="str">
        <f>IFERROR(__xludf.DUMMYFUNCTION("""COMPUTED_VALUE"""),"Drama")</f>
        <v>Drama</v>
      </c>
      <c r="O501" s="4" t="str">
        <f>IFERROR(__xludf.DUMMYFUNCTION("""COMPUTED_VALUE"""),"Sci-Fi")</f>
        <v>Sci-Fi</v>
      </c>
      <c r="P501" s="4" t="str">
        <f>IFERROR(__xludf.DUMMYFUNCTION("""COMPUTED_VALUE"""),"")</f>
        <v/>
      </c>
      <c r="Q501" s="4" t="str">
        <f>IFERROR(__xludf.DUMMYFUNCTION("""COMPUTED_VALUE"""),"")</f>
        <v/>
      </c>
      <c r="R501" s="4" t="str">
        <f>IFERROR(__xludf.DUMMYFUNCTION("""COMPUTED_VALUE"""),"")</f>
        <v/>
      </c>
      <c r="S501" s="4" t="str">
        <f>IFERROR(__xludf.DUMMYFUNCTION("""COMPUTED_VALUE"""),"")</f>
        <v/>
      </c>
    </row>
    <row r="502">
      <c r="A502" s="4" t="s">
        <v>290</v>
      </c>
      <c r="B502" s="4">
        <v>97.0</v>
      </c>
      <c r="C502" s="4">
        <v>1.8318E7</v>
      </c>
      <c r="D502" s="4" t="s">
        <v>862</v>
      </c>
      <c r="E502" s="4" t="s">
        <v>1006</v>
      </c>
      <c r="F502" s="4" t="s">
        <v>12</v>
      </c>
      <c r="G502" s="4" t="s">
        <v>126</v>
      </c>
      <c r="H502" s="4">
        <v>8.0E7</v>
      </c>
      <c r="I502" s="4">
        <v>5.8</v>
      </c>
      <c r="L502" s="4" t="str">
        <f>IFERROR(__xludf.DUMMYFUNCTION("""COMPUTED_VALUE"""),"Adventure")</f>
        <v>Adventure</v>
      </c>
      <c r="M502" s="4" t="str">
        <f>IFERROR(__xludf.DUMMYFUNCTION("""COMPUTED_VALUE"""),"Comedy")</f>
        <v>Comedy</v>
      </c>
      <c r="N502" s="4" t="str">
        <f>IFERROR(__xludf.DUMMYFUNCTION("""COMPUTED_VALUE"""),"Drama")</f>
        <v>Drama</v>
      </c>
      <c r="O502" s="4" t="str">
        <f>IFERROR(__xludf.DUMMYFUNCTION("""COMPUTED_VALUE"""),"Family")</f>
        <v>Family</v>
      </c>
      <c r="P502" s="4" t="str">
        <f>IFERROR(__xludf.DUMMYFUNCTION("""COMPUTED_VALUE"""),"Fantasy")</f>
        <v>Fantasy</v>
      </c>
      <c r="Q502" s="4" t="str">
        <f>IFERROR(__xludf.DUMMYFUNCTION("""COMPUTED_VALUE"""),"")</f>
        <v/>
      </c>
      <c r="R502" s="4" t="str">
        <f>IFERROR(__xludf.DUMMYFUNCTION("""COMPUTED_VALUE"""),"")</f>
        <v/>
      </c>
      <c r="S502" s="4" t="str">
        <f>IFERROR(__xludf.DUMMYFUNCTION("""COMPUTED_VALUE"""),"")</f>
        <v/>
      </c>
    </row>
    <row r="503">
      <c r="A503" s="4" t="s">
        <v>371</v>
      </c>
      <c r="B503" s="4">
        <v>106.0</v>
      </c>
      <c r="C503" s="4">
        <v>2.735609E7</v>
      </c>
      <c r="D503" s="4" t="s">
        <v>15</v>
      </c>
      <c r="E503" s="4" t="s">
        <v>1007</v>
      </c>
      <c r="F503" s="4" t="s">
        <v>12</v>
      </c>
      <c r="G503" s="4" t="s">
        <v>13</v>
      </c>
      <c r="H503" s="4">
        <v>9.0E7</v>
      </c>
      <c r="I503" s="4">
        <v>6.0</v>
      </c>
      <c r="L503" s="4" t="str">
        <f>IFERROR(__xludf.DUMMYFUNCTION("""COMPUTED_VALUE"""),"Action")</f>
        <v>Action</v>
      </c>
      <c r="M503" s="4" t="str">
        <f>IFERROR(__xludf.DUMMYFUNCTION("""COMPUTED_VALUE"""),"Adventure")</f>
        <v>Adventure</v>
      </c>
      <c r="N503" s="4" t="str">
        <f>IFERROR(__xludf.DUMMYFUNCTION("""COMPUTED_VALUE"""),"Fantasy")</f>
        <v>Fantasy</v>
      </c>
      <c r="O503" s="4" t="str">
        <f>IFERROR(__xludf.DUMMYFUNCTION("""COMPUTED_VALUE"""),"")</f>
        <v/>
      </c>
      <c r="P503" s="4" t="str">
        <f>IFERROR(__xludf.DUMMYFUNCTION("""COMPUTED_VALUE"""),"")</f>
        <v/>
      </c>
      <c r="Q503" s="4" t="str">
        <f>IFERROR(__xludf.DUMMYFUNCTION("""COMPUTED_VALUE"""),"")</f>
        <v/>
      </c>
      <c r="R503" s="4" t="str">
        <f>IFERROR(__xludf.DUMMYFUNCTION("""COMPUTED_VALUE"""),"")</f>
        <v/>
      </c>
      <c r="S503" s="4" t="str">
        <f>IFERROR(__xludf.DUMMYFUNCTION("""COMPUTED_VALUE"""),"")</f>
        <v/>
      </c>
    </row>
    <row r="504">
      <c r="A504" s="4" t="s">
        <v>1008</v>
      </c>
      <c r="B504" s="4">
        <v>106.0</v>
      </c>
      <c r="C504" s="4">
        <v>1.7473245E7</v>
      </c>
      <c r="D504" s="4" t="s">
        <v>989</v>
      </c>
      <c r="E504" s="4" t="s">
        <v>1009</v>
      </c>
      <c r="F504" s="4" t="s">
        <v>12</v>
      </c>
      <c r="G504" s="4" t="s">
        <v>13</v>
      </c>
      <c r="H504" s="4">
        <v>7.0E7</v>
      </c>
      <c r="I504" s="4">
        <v>5.7</v>
      </c>
      <c r="L504" s="4" t="str">
        <f>IFERROR(__xludf.DUMMYFUNCTION("""COMPUTED_VALUE"""),"Action")</f>
        <v>Action</v>
      </c>
      <c r="M504" s="4" t="str">
        <f>IFERROR(__xludf.DUMMYFUNCTION("""COMPUTED_VALUE"""),"Sci-Fi")</f>
        <v>Sci-Fi</v>
      </c>
      <c r="N504" s="4" t="str">
        <f>IFERROR(__xludf.DUMMYFUNCTION("""COMPUTED_VALUE"""),"Thriller")</f>
        <v>Thriller</v>
      </c>
      <c r="O504" s="4" t="str">
        <f>IFERROR(__xludf.DUMMYFUNCTION("""COMPUTED_VALUE"""),"")</f>
        <v/>
      </c>
      <c r="P504" s="4" t="str">
        <f>IFERROR(__xludf.DUMMYFUNCTION("""COMPUTED_VALUE"""),"")</f>
        <v/>
      </c>
      <c r="Q504" s="4" t="str">
        <f>IFERROR(__xludf.DUMMYFUNCTION("""COMPUTED_VALUE"""),"")</f>
        <v/>
      </c>
      <c r="R504" s="4" t="str">
        <f>IFERROR(__xludf.DUMMYFUNCTION("""COMPUTED_VALUE"""),"")</f>
        <v/>
      </c>
      <c r="S504" s="4" t="str">
        <f>IFERROR(__xludf.DUMMYFUNCTION("""COMPUTED_VALUE"""),"")</f>
        <v/>
      </c>
    </row>
    <row r="505">
      <c r="A505" s="4" t="s">
        <v>699</v>
      </c>
      <c r="B505" s="4">
        <v>94.0</v>
      </c>
      <c r="C505" s="4">
        <v>1.513133E7</v>
      </c>
      <c r="D505" s="4" t="s">
        <v>216</v>
      </c>
      <c r="E505" s="4" t="s">
        <v>1010</v>
      </c>
      <c r="F505" s="4" t="s">
        <v>12</v>
      </c>
      <c r="G505" s="4" t="s">
        <v>513</v>
      </c>
      <c r="H505" s="4">
        <v>8.6E7</v>
      </c>
      <c r="I505" s="4">
        <v>6.0</v>
      </c>
      <c r="L505" s="4" t="str">
        <f>IFERROR(__xludf.DUMMYFUNCTION("""COMPUTED_VALUE"""),"Adventure")</f>
        <v>Adventure</v>
      </c>
      <c r="M505" s="4" t="str">
        <f>IFERROR(__xludf.DUMMYFUNCTION("""COMPUTED_VALUE"""),"Animation")</f>
        <v>Animation</v>
      </c>
      <c r="N505" s="4" t="str">
        <f>IFERROR(__xludf.DUMMYFUNCTION("""COMPUTED_VALUE"""),"Family")</f>
        <v>Family</v>
      </c>
      <c r="O505" s="4" t="str">
        <f>IFERROR(__xludf.DUMMYFUNCTION("""COMPUTED_VALUE"""),"Fantasy")</f>
        <v>Fantasy</v>
      </c>
      <c r="P505" s="4" t="str">
        <f>IFERROR(__xludf.DUMMYFUNCTION("""COMPUTED_VALUE"""),"")</f>
        <v/>
      </c>
      <c r="Q505" s="4" t="str">
        <f>IFERROR(__xludf.DUMMYFUNCTION("""COMPUTED_VALUE"""),"")</f>
        <v/>
      </c>
      <c r="R505" s="4" t="str">
        <f>IFERROR(__xludf.DUMMYFUNCTION("""COMPUTED_VALUE"""),"")</f>
        <v/>
      </c>
      <c r="S505" s="4" t="str">
        <f>IFERROR(__xludf.DUMMYFUNCTION("""COMPUTED_VALUE"""),"")</f>
        <v/>
      </c>
    </row>
    <row r="506">
      <c r="A506" s="4" t="s">
        <v>1011</v>
      </c>
      <c r="B506" s="4">
        <v>104.0</v>
      </c>
      <c r="C506" s="4">
        <v>1.9406406E7</v>
      </c>
      <c r="D506" s="4" t="s">
        <v>1012</v>
      </c>
      <c r="E506" s="4" t="s">
        <v>1013</v>
      </c>
      <c r="F506" s="4" t="s">
        <v>512</v>
      </c>
      <c r="G506" s="4" t="s">
        <v>513</v>
      </c>
      <c r="H506" s="4">
        <v>4.0E7</v>
      </c>
      <c r="I506" s="4">
        <v>7.8</v>
      </c>
      <c r="L506" s="4" t="str">
        <f>IFERROR(__xludf.DUMMYFUNCTION("""COMPUTED_VALUE"""),"Documentary")</f>
        <v>Documentary</v>
      </c>
      <c r="M506" s="4" t="str">
        <f>IFERROR(__xludf.DUMMYFUNCTION("""COMPUTED_VALUE"""),"Drama")</f>
        <v>Drama</v>
      </c>
      <c r="N506" s="4" t="str">
        <f>IFERROR(__xludf.DUMMYFUNCTION("""COMPUTED_VALUE"""),"")</f>
        <v/>
      </c>
      <c r="O506" s="4" t="str">
        <f>IFERROR(__xludf.DUMMYFUNCTION("""COMPUTED_VALUE"""),"")</f>
        <v/>
      </c>
      <c r="P506" s="4" t="str">
        <f>IFERROR(__xludf.DUMMYFUNCTION("""COMPUTED_VALUE"""),"")</f>
        <v/>
      </c>
      <c r="Q506" s="4" t="str">
        <f>IFERROR(__xludf.DUMMYFUNCTION("""COMPUTED_VALUE"""),"")</f>
        <v/>
      </c>
      <c r="R506" s="4" t="str">
        <f>IFERROR(__xludf.DUMMYFUNCTION("""COMPUTED_VALUE"""),"")</f>
        <v/>
      </c>
      <c r="S506" s="4" t="str">
        <f>IFERROR(__xludf.DUMMYFUNCTION("""COMPUTED_VALUE"""),"")</f>
        <v/>
      </c>
    </row>
    <row r="507">
      <c r="A507" s="4" t="s">
        <v>639</v>
      </c>
      <c r="B507" s="4">
        <v>102.0</v>
      </c>
      <c r="C507" s="4">
        <v>1891821.0</v>
      </c>
      <c r="D507" s="4" t="s">
        <v>118</v>
      </c>
      <c r="E507" s="4" t="s">
        <v>1014</v>
      </c>
      <c r="F507" s="4" t="s">
        <v>12</v>
      </c>
      <c r="G507" s="4" t="s">
        <v>20</v>
      </c>
      <c r="H507" s="4">
        <v>5.2E7</v>
      </c>
      <c r="I507" s="4">
        <v>4.2</v>
      </c>
      <c r="L507" s="4" t="str">
        <f>IFERROR(__xludf.DUMMYFUNCTION("""COMPUTED_VALUE"""),"Action")</f>
        <v>Action</v>
      </c>
      <c r="M507" s="4" t="str">
        <f>IFERROR(__xludf.DUMMYFUNCTION("""COMPUTED_VALUE"""),"Adventure")</f>
        <v>Adventure</v>
      </c>
      <c r="N507" s="4" t="str">
        <f>IFERROR(__xludf.DUMMYFUNCTION("""COMPUTED_VALUE"""),"Horror")</f>
        <v>Horror</v>
      </c>
      <c r="O507" s="4" t="str">
        <f>IFERROR(__xludf.DUMMYFUNCTION("""COMPUTED_VALUE"""),"Sci-Fi")</f>
        <v>Sci-Fi</v>
      </c>
      <c r="P507" s="4" t="str">
        <f>IFERROR(__xludf.DUMMYFUNCTION("""COMPUTED_VALUE"""),"Thriller")</f>
        <v>Thriller</v>
      </c>
      <c r="Q507" s="4" t="str">
        <f>IFERROR(__xludf.DUMMYFUNCTION("""COMPUTED_VALUE"""),"")</f>
        <v/>
      </c>
      <c r="R507" s="4" t="str">
        <f>IFERROR(__xludf.DUMMYFUNCTION("""COMPUTED_VALUE"""),"")</f>
        <v/>
      </c>
      <c r="S507" s="4" t="str">
        <f>IFERROR(__xludf.DUMMYFUNCTION("""COMPUTED_VALUE"""),"")</f>
        <v/>
      </c>
    </row>
    <row r="508">
      <c r="A508" s="4" t="s">
        <v>822</v>
      </c>
      <c r="B508" s="4">
        <v>105.0</v>
      </c>
      <c r="C508" s="4">
        <v>2.3219748E7</v>
      </c>
      <c r="D508" s="4" t="s">
        <v>1015</v>
      </c>
      <c r="E508" s="4" t="s">
        <v>1016</v>
      </c>
      <c r="F508" s="4" t="s">
        <v>12</v>
      </c>
      <c r="G508" s="4" t="s">
        <v>95</v>
      </c>
      <c r="H508" s="4">
        <v>8.0E7</v>
      </c>
      <c r="I508" s="4">
        <v>5.6</v>
      </c>
      <c r="L508" s="4" t="str">
        <f>IFERROR(__xludf.DUMMYFUNCTION("""COMPUTED_VALUE"""),"Action")</f>
        <v>Action</v>
      </c>
      <c r="M508" s="4" t="str">
        <f>IFERROR(__xludf.DUMMYFUNCTION("""COMPUTED_VALUE"""),"Adventure")</f>
        <v>Adventure</v>
      </c>
      <c r="N508" s="4" t="str">
        <f>IFERROR(__xludf.DUMMYFUNCTION("""COMPUTED_VALUE"""),"Drama")</f>
        <v>Drama</v>
      </c>
      <c r="O508" s="4" t="str">
        <f>IFERROR(__xludf.DUMMYFUNCTION("""COMPUTED_VALUE"""),"History")</f>
        <v>History</v>
      </c>
      <c r="P508" s="4" t="str">
        <f>IFERROR(__xludf.DUMMYFUNCTION("""COMPUTED_VALUE"""),"Romance")</f>
        <v>Romance</v>
      </c>
      <c r="Q508" s="4" t="str">
        <f>IFERROR(__xludf.DUMMYFUNCTION("""COMPUTED_VALUE"""),"")</f>
        <v/>
      </c>
      <c r="R508" s="4" t="str">
        <f>IFERROR(__xludf.DUMMYFUNCTION("""COMPUTED_VALUE"""),"")</f>
        <v/>
      </c>
      <c r="S508" s="4" t="str">
        <f>IFERROR(__xludf.DUMMYFUNCTION("""COMPUTED_VALUE"""),"")</f>
        <v/>
      </c>
    </row>
    <row r="509">
      <c r="A509" s="4" t="s">
        <v>1017</v>
      </c>
      <c r="B509" s="4">
        <v>89.0</v>
      </c>
      <c r="C509" s="4">
        <v>0.0</v>
      </c>
      <c r="D509" s="4" t="s">
        <v>1018</v>
      </c>
      <c r="E509" s="4" t="s">
        <v>1019</v>
      </c>
      <c r="F509" s="4" t="s">
        <v>975</v>
      </c>
      <c r="G509" s="4" t="s">
        <v>1020</v>
      </c>
      <c r="H509" s="4">
        <v>8000000.0</v>
      </c>
      <c r="I509" s="4">
        <v>4.4</v>
      </c>
      <c r="L509" s="4" t="str">
        <f>IFERROR(__xludf.DUMMYFUNCTION("""COMPUTED_VALUE"""),"Animation")</f>
        <v>Animation</v>
      </c>
      <c r="M509" s="4" t="str">
        <f>IFERROR(__xludf.DUMMYFUNCTION("""COMPUTED_VALUE"""),"Family")</f>
        <v>Family</v>
      </c>
      <c r="N509" s="4" t="str">
        <f>IFERROR(__xludf.DUMMYFUNCTION("""COMPUTED_VALUE"""),"")</f>
        <v/>
      </c>
      <c r="O509" s="4" t="str">
        <f>IFERROR(__xludf.DUMMYFUNCTION("""COMPUTED_VALUE"""),"")</f>
        <v/>
      </c>
      <c r="P509" s="4" t="str">
        <f>IFERROR(__xludf.DUMMYFUNCTION("""COMPUTED_VALUE"""),"")</f>
        <v/>
      </c>
      <c r="Q509" s="4" t="str">
        <f>IFERROR(__xludf.DUMMYFUNCTION("""COMPUTED_VALUE"""),"")</f>
        <v/>
      </c>
      <c r="R509" s="4" t="str">
        <f>IFERROR(__xludf.DUMMYFUNCTION("""COMPUTED_VALUE"""),"")</f>
        <v/>
      </c>
      <c r="S509" s="4" t="str">
        <f>IFERROR(__xludf.DUMMYFUNCTION("""COMPUTED_VALUE"""),"")</f>
        <v/>
      </c>
    </row>
    <row r="510">
      <c r="A510" s="4" t="s">
        <v>292</v>
      </c>
      <c r="B510" s="4">
        <v>135.0</v>
      </c>
      <c r="C510" s="4">
        <v>1.70708996E8</v>
      </c>
      <c r="D510" s="4" t="s">
        <v>540</v>
      </c>
      <c r="E510" s="4" t="s">
        <v>1021</v>
      </c>
      <c r="F510" s="4" t="s">
        <v>12</v>
      </c>
      <c r="G510" s="4" t="s">
        <v>13</v>
      </c>
      <c r="H510" s="4">
        <v>5.8E7</v>
      </c>
      <c r="I510" s="4">
        <v>8.2</v>
      </c>
      <c r="L510" s="4" t="str">
        <f>IFERROR(__xludf.DUMMYFUNCTION("""COMPUTED_VALUE"""),"Biography")</f>
        <v>Biography</v>
      </c>
      <c r="M510" s="4" t="str">
        <f>IFERROR(__xludf.DUMMYFUNCTION("""COMPUTED_VALUE"""),"Drama")</f>
        <v>Drama</v>
      </c>
      <c r="N510" s="4" t="str">
        <f>IFERROR(__xludf.DUMMYFUNCTION("""COMPUTED_VALUE"""),"")</f>
        <v/>
      </c>
      <c r="O510" s="4" t="str">
        <f>IFERROR(__xludf.DUMMYFUNCTION("""COMPUTED_VALUE"""),"")</f>
        <v/>
      </c>
      <c r="P510" s="4" t="str">
        <f>IFERROR(__xludf.DUMMYFUNCTION("""COMPUTED_VALUE"""),"")</f>
        <v/>
      </c>
      <c r="Q510" s="4" t="str">
        <f>IFERROR(__xludf.DUMMYFUNCTION("""COMPUTED_VALUE"""),"")</f>
        <v/>
      </c>
      <c r="R510" s="4" t="str">
        <f>IFERROR(__xludf.DUMMYFUNCTION("""COMPUTED_VALUE"""),"")</f>
        <v/>
      </c>
      <c r="S510" s="4" t="str">
        <f>IFERROR(__xludf.DUMMYFUNCTION("""COMPUTED_VALUE"""),"")</f>
        <v/>
      </c>
    </row>
    <row r="511">
      <c r="A511" s="4" t="s">
        <v>841</v>
      </c>
      <c r="B511" s="4">
        <v>73.0</v>
      </c>
      <c r="C511" s="4">
        <v>4.22783777E8</v>
      </c>
      <c r="D511" s="4" t="s">
        <v>1022</v>
      </c>
      <c r="E511" s="4" t="s">
        <v>1023</v>
      </c>
      <c r="F511" s="4" t="s">
        <v>12</v>
      </c>
      <c r="G511" s="4" t="s">
        <v>13</v>
      </c>
      <c r="H511" s="4">
        <v>4.5E7</v>
      </c>
      <c r="I511" s="4">
        <v>8.5</v>
      </c>
      <c r="L511" s="4" t="str">
        <f>IFERROR(__xludf.DUMMYFUNCTION("""COMPUTED_VALUE"""),"Adventure")</f>
        <v>Adventure</v>
      </c>
      <c r="M511" s="4" t="str">
        <f>IFERROR(__xludf.DUMMYFUNCTION("""COMPUTED_VALUE"""),"Animation")</f>
        <v>Animation</v>
      </c>
      <c r="N511" s="4" t="str">
        <f>IFERROR(__xludf.DUMMYFUNCTION("""COMPUTED_VALUE"""),"Drama")</f>
        <v>Drama</v>
      </c>
      <c r="O511" s="4" t="str">
        <f>IFERROR(__xludf.DUMMYFUNCTION("""COMPUTED_VALUE"""),"Family")</f>
        <v>Family</v>
      </c>
      <c r="P511" s="4" t="str">
        <f>IFERROR(__xludf.DUMMYFUNCTION("""COMPUTED_VALUE"""),"Musical")</f>
        <v>Musical</v>
      </c>
      <c r="Q511" s="4" t="str">
        <f>IFERROR(__xludf.DUMMYFUNCTION("""COMPUTED_VALUE"""),"")</f>
        <v/>
      </c>
      <c r="R511" s="4" t="str">
        <f>IFERROR(__xludf.DUMMYFUNCTION("""COMPUTED_VALUE"""),"")</f>
        <v/>
      </c>
      <c r="S511" s="4" t="str">
        <f>IFERROR(__xludf.DUMMYFUNCTION("""COMPUTED_VALUE"""),"")</f>
        <v/>
      </c>
    </row>
    <row r="512">
      <c r="A512" s="4" t="s">
        <v>529</v>
      </c>
      <c r="B512" s="4">
        <v>94.0</v>
      </c>
      <c r="C512" s="4">
        <v>1.03812241E8</v>
      </c>
      <c r="D512" s="4" t="s">
        <v>59</v>
      </c>
      <c r="E512" s="4" t="s">
        <v>1024</v>
      </c>
      <c r="F512" s="4" t="s">
        <v>12</v>
      </c>
      <c r="G512" s="4" t="s">
        <v>13</v>
      </c>
      <c r="H512" s="4">
        <v>7.9E7</v>
      </c>
      <c r="I512" s="4">
        <v>5.8</v>
      </c>
      <c r="L512" s="4" t="str">
        <f>IFERROR(__xludf.DUMMYFUNCTION("""COMPUTED_VALUE"""),"Action")</f>
        <v>Action</v>
      </c>
      <c r="M512" s="4" t="str">
        <f>IFERROR(__xludf.DUMMYFUNCTION("""COMPUTED_VALUE"""),"Adventure")</f>
        <v>Adventure</v>
      </c>
      <c r="N512" s="4" t="str">
        <f>IFERROR(__xludf.DUMMYFUNCTION("""COMPUTED_VALUE"""),"Comedy")</f>
        <v>Comedy</v>
      </c>
      <c r="O512" s="4" t="str">
        <f>IFERROR(__xludf.DUMMYFUNCTION("""COMPUTED_VALUE"""),"Family")</f>
        <v>Family</v>
      </c>
      <c r="P512" s="4" t="str">
        <f>IFERROR(__xludf.DUMMYFUNCTION("""COMPUTED_VALUE"""),"Fantasy")</f>
        <v>Fantasy</v>
      </c>
      <c r="Q512" s="4" t="str">
        <f>IFERROR(__xludf.DUMMYFUNCTION("""COMPUTED_VALUE"""),"Sci-Fi")</f>
        <v>Sci-Fi</v>
      </c>
      <c r="R512" s="4" t="str">
        <f>IFERROR(__xludf.DUMMYFUNCTION("""COMPUTED_VALUE"""),"")</f>
        <v/>
      </c>
      <c r="S512" s="4" t="str">
        <f>IFERROR(__xludf.DUMMYFUNCTION("""COMPUTED_VALUE"""),"")</f>
        <v/>
      </c>
    </row>
    <row r="513">
      <c r="A513" s="4" t="s">
        <v>1025</v>
      </c>
      <c r="B513" s="4">
        <v>95.0</v>
      </c>
      <c r="C513" s="4">
        <v>1.19793567E8</v>
      </c>
      <c r="D513" s="4" t="s">
        <v>1026</v>
      </c>
      <c r="E513" s="4" t="s">
        <v>1027</v>
      </c>
      <c r="F513" s="4" t="s">
        <v>12</v>
      </c>
      <c r="G513" s="4" t="s">
        <v>13</v>
      </c>
      <c r="H513" s="4">
        <v>7.8E7</v>
      </c>
      <c r="I513" s="4">
        <v>6.5</v>
      </c>
      <c r="L513" s="4" t="str">
        <f>IFERROR(__xludf.DUMMYFUNCTION("""COMPUTED_VALUE"""),"Animation")</f>
        <v>Animation</v>
      </c>
      <c r="M513" s="4" t="str">
        <f>IFERROR(__xludf.DUMMYFUNCTION("""COMPUTED_VALUE"""),"Comedy")</f>
        <v>Comedy</v>
      </c>
      <c r="N513" s="4" t="str">
        <f>IFERROR(__xludf.DUMMYFUNCTION("""COMPUTED_VALUE"""),"Family")</f>
        <v>Family</v>
      </c>
      <c r="O513" s="4" t="str">
        <f>IFERROR(__xludf.DUMMYFUNCTION("""COMPUTED_VALUE"""),"Fantasy")</f>
        <v>Fantasy</v>
      </c>
      <c r="P513" s="4" t="str">
        <f>IFERROR(__xludf.DUMMYFUNCTION("""COMPUTED_VALUE"""),"Sci-Fi")</f>
        <v>Sci-Fi</v>
      </c>
      <c r="Q513" s="4" t="str">
        <f>IFERROR(__xludf.DUMMYFUNCTION("""COMPUTED_VALUE"""),"")</f>
        <v/>
      </c>
      <c r="R513" s="4" t="str">
        <f>IFERROR(__xludf.DUMMYFUNCTION("""COMPUTED_VALUE"""),"")</f>
        <v/>
      </c>
      <c r="S513" s="4" t="str">
        <f>IFERROR(__xludf.DUMMYFUNCTION("""COMPUTED_VALUE"""),"")</f>
        <v/>
      </c>
    </row>
    <row r="514">
      <c r="A514" s="4" t="s">
        <v>92</v>
      </c>
      <c r="B514" s="4">
        <v>124.0</v>
      </c>
      <c r="C514" s="4">
        <v>9.2930005E7</v>
      </c>
      <c r="D514" s="4" t="s">
        <v>751</v>
      </c>
      <c r="E514" s="4" t="s">
        <v>1028</v>
      </c>
      <c r="F514" s="4" t="s">
        <v>12</v>
      </c>
      <c r="G514" s="4" t="s">
        <v>265</v>
      </c>
      <c r="H514" s="4">
        <v>7.8E7</v>
      </c>
      <c r="I514" s="4">
        <v>7.2</v>
      </c>
      <c r="L514" s="4" t="str">
        <f>IFERROR(__xludf.DUMMYFUNCTION("""COMPUTED_VALUE"""),"Crime")</f>
        <v>Crime</v>
      </c>
      <c r="M514" s="4" t="str">
        <f>IFERROR(__xludf.DUMMYFUNCTION("""COMPUTED_VALUE"""),"Drama")</f>
        <v>Drama</v>
      </c>
      <c r="N514" s="4" t="str">
        <f>IFERROR(__xludf.DUMMYFUNCTION("""COMPUTED_VALUE"""),"Thriller")</f>
        <v>Thriller</v>
      </c>
      <c r="O514" s="4" t="str">
        <f>IFERROR(__xludf.DUMMYFUNCTION("""COMPUTED_VALUE"""),"")</f>
        <v/>
      </c>
      <c r="P514" s="4" t="str">
        <f>IFERROR(__xludf.DUMMYFUNCTION("""COMPUTED_VALUE"""),"")</f>
        <v/>
      </c>
      <c r="Q514" s="4" t="str">
        <f>IFERROR(__xludf.DUMMYFUNCTION("""COMPUTED_VALUE"""),"")</f>
        <v/>
      </c>
      <c r="R514" s="4" t="str">
        <f>IFERROR(__xludf.DUMMYFUNCTION("""COMPUTED_VALUE"""),"")</f>
        <v/>
      </c>
      <c r="S514" s="4" t="str">
        <f>IFERROR(__xludf.DUMMYFUNCTION("""COMPUTED_VALUE"""),"")</f>
        <v/>
      </c>
    </row>
    <row r="515">
      <c r="A515" s="4" t="s">
        <v>310</v>
      </c>
      <c r="B515" s="4">
        <v>136.0</v>
      </c>
      <c r="C515" s="4">
        <v>6.7286731E7</v>
      </c>
      <c r="D515" s="4" t="s">
        <v>49</v>
      </c>
      <c r="E515" s="4" t="s">
        <v>1029</v>
      </c>
      <c r="F515" s="4" t="s">
        <v>12</v>
      </c>
      <c r="G515" s="4" t="s">
        <v>13</v>
      </c>
      <c r="H515" s="4">
        <v>1.0E8</v>
      </c>
      <c r="I515" s="4">
        <v>6.7</v>
      </c>
      <c r="L515" s="4" t="str">
        <f>IFERROR(__xludf.DUMMYFUNCTION("""COMPUTED_VALUE"""),"Action")</f>
        <v>Action</v>
      </c>
      <c r="M515" s="4" t="str">
        <f>IFERROR(__xludf.DUMMYFUNCTION("""COMPUTED_VALUE"""),"Adventure")</f>
        <v>Adventure</v>
      </c>
      <c r="N515" s="4" t="str">
        <f>IFERROR(__xludf.DUMMYFUNCTION("""COMPUTED_VALUE"""),"Western")</f>
        <v>Western</v>
      </c>
      <c r="O515" s="4" t="str">
        <f>IFERROR(__xludf.DUMMYFUNCTION("""COMPUTED_VALUE"""),"")</f>
        <v/>
      </c>
      <c r="P515" s="4" t="str">
        <f>IFERROR(__xludf.DUMMYFUNCTION("""COMPUTED_VALUE"""),"")</f>
        <v/>
      </c>
      <c r="Q515" s="4" t="str">
        <f>IFERROR(__xludf.DUMMYFUNCTION("""COMPUTED_VALUE"""),"")</f>
        <v/>
      </c>
      <c r="R515" s="4" t="str">
        <f>IFERROR(__xludf.DUMMYFUNCTION("""COMPUTED_VALUE"""),"")</f>
        <v/>
      </c>
      <c r="S515" s="4" t="str">
        <f>IFERROR(__xludf.DUMMYFUNCTION("""COMPUTED_VALUE"""),"")</f>
        <v/>
      </c>
    </row>
    <row r="516">
      <c r="A516" s="4" t="s">
        <v>772</v>
      </c>
      <c r="B516" s="4">
        <v>91.0</v>
      </c>
      <c r="C516" s="4">
        <v>7.4158157E7</v>
      </c>
      <c r="D516" s="4" t="s">
        <v>585</v>
      </c>
      <c r="E516" s="4" t="s">
        <v>1030</v>
      </c>
      <c r="F516" s="4" t="s">
        <v>12</v>
      </c>
      <c r="G516" s="4" t="s">
        <v>13</v>
      </c>
      <c r="H516" s="4">
        <v>7.9E7</v>
      </c>
      <c r="I516" s="4">
        <v>3.4</v>
      </c>
      <c r="L516" s="4" t="str">
        <f>IFERROR(__xludf.DUMMYFUNCTION("""COMPUTED_VALUE"""),"Comedy")</f>
        <v>Comedy</v>
      </c>
      <c r="M516" s="4" t="str">
        <f>IFERROR(__xludf.DUMMYFUNCTION("""COMPUTED_VALUE"""),"")</f>
        <v/>
      </c>
      <c r="N516" s="4" t="str">
        <f>IFERROR(__xludf.DUMMYFUNCTION("""COMPUTED_VALUE"""),"")</f>
        <v/>
      </c>
      <c r="O516" s="4" t="str">
        <f>IFERROR(__xludf.DUMMYFUNCTION("""COMPUTED_VALUE"""),"")</f>
        <v/>
      </c>
      <c r="P516" s="4" t="str">
        <f>IFERROR(__xludf.DUMMYFUNCTION("""COMPUTED_VALUE"""),"")</f>
        <v/>
      </c>
      <c r="Q516" s="4" t="str">
        <f>IFERROR(__xludf.DUMMYFUNCTION("""COMPUTED_VALUE"""),"")</f>
        <v/>
      </c>
      <c r="R516" s="4" t="str">
        <f>IFERROR(__xludf.DUMMYFUNCTION("""COMPUTED_VALUE"""),"")</f>
        <v/>
      </c>
      <c r="S516" s="4" t="str">
        <f>IFERROR(__xludf.DUMMYFUNCTION("""COMPUTED_VALUE"""),"")</f>
        <v/>
      </c>
    </row>
    <row r="517">
      <c r="A517" s="4" t="s">
        <v>1031</v>
      </c>
      <c r="B517" s="4">
        <v>107.0</v>
      </c>
      <c r="C517" s="4">
        <v>1.27083765E8</v>
      </c>
      <c r="D517" s="4" t="s">
        <v>116</v>
      </c>
      <c r="E517" s="4" t="s">
        <v>1032</v>
      </c>
      <c r="F517" s="4" t="s">
        <v>12</v>
      </c>
      <c r="G517" s="4" t="s">
        <v>13</v>
      </c>
      <c r="H517" s="4">
        <v>7.6E7</v>
      </c>
      <c r="I517" s="4">
        <v>5.9</v>
      </c>
      <c r="L517" s="4" t="str">
        <f>IFERROR(__xludf.DUMMYFUNCTION("""COMPUTED_VALUE"""),"Action")</f>
        <v>Action</v>
      </c>
      <c r="M517" s="4" t="str">
        <f>IFERROR(__xludf.DUMMYFUNCTION("""COMPUTED_VALUE"""),"Crime")</f>
        <v>Crime</v>
      </c>
      <c r="N517" s="4" t="str">
        <f>IFERROR(__xludf.DUMMYFUNCTION("""COMPUTED_VALUE"""),"Thriller")</f>
        <v>Thriller</v>
      </c>
      <c r="O517" s="4" t="str">
        <f>IFERROR(__xludf.DUMMYFUNCTION("""COMPUTED_VALUE"""),"")</f>
        <v/>
      </c>
      <c r="P517" s="4" t="str">
        <f>IFERROR(__xludf.DUMMYFUNCTION("""COMPUTED_VALUE"""),"")</f>
        <v/>
      </c>
      <c r="Q517" s="4" t="str">
        <f>IFERROR(__xludf.DUMMYFUNCTION("""COMPUTED_VALUE"""),"")</f>
        <v/>
      </c>
      <c r="R517" s="4" t="str">
        <f>IFERROR(__xludf.DUMMYFUNCTION("""COMPUTED_VALUE"""),"")</f>
        <v/>
      </c>
      <c r="S517" s="4" t="str">
        <f>IFERROR(__xludf.DUMMYFUNCTION("""COMPUTED_VALUE"""),"")</f>
        <v/>
      </c>
    </row>
    <row r="518">
      <c r="A518" s="4" t="s">
        <v>403</v>
      </c>
      <c r="B518" s="4">
        <v>108.0</v>
      </c>
      <c r="C518" s="4">
        <v>1339152.0</v>
      </c>
      <c r="D518" s="4" t="s">
        <v>1033</v>
      </c>
      <c r="E518" s="4" t="s">
        <v>1034</v>
      </c>
      <c r="F518" s="4" t="s">
        <v>12</v>
      </c>
      <c r="G518" s="4" t="s">
        <v>513</v>
      </c>
      <c r="H518" s="4">
        <v>8.12E7</v>
      </c>
      <c r="I518" s="4">
        <v>7.8</v>
      </c>
      <c r="L518" s="4" t="str">
        <f>IFERROR(__xludf.DUMMYFUNCTION("""COMPUTED_VALUE"""),"Adventure")</f>
        <v>Adventure</v>
      </c>
      <c r="M518" s="4" t="str">
        <f>IFERROR(__xludf.DUMMYFUNCTION("""COMPUTED_VALUE"""),"Animation")</f>
        <v>Animation</v>
      </c>
      <c r="N518" s="4" t="str">
        <f>IFERROR(__xludf.DUMMYFUNCTION("""COMPUTED_VALUE"""),"Drama")</f>
        <v>Drama</v>
      </c>
      <c r="O518" s="4" t="str">
        <f>IFERROR(__xludf.DUMMYFUNCTION("""COMPUTED_VALUE"""),"Family")</f>
        <v>Family</v>
      </c>
      <c r="P518" s="4" t="str">
        <f>IFERROR(__xludf.DUMMYFUNCTION("""COMPUTED_VALUE"""),"Fantasy")</f>
        <v>Fantasy</v>
      </c>
      <c r="Q518" s="4" t="str">
        <f>IFERROR(__xludf.DUMMYFUNCTION("""COMPUTED_VALUE"""),"")</f>
        <v/>
      </c>
      <c r="R518" s="4" t="str">
        <f>IFERROR(__xludf.DUMMYFUNCTION("""COMPUTED_VALUE"""),"")</f>
        <v/>
      </c>
      <c r="S518" s="4" t="str">
        <f>IFERROR(__xludf.DUMMYFUNCTION("""COMPUTED_VALUE"""),"")</f>
        <v/>
      </c>
    </row>
    <row r="519">
      <c r="A519" s="4" t="s">
        <v>1035</v>
      </c>
      <c r="B519" s="4">
        <v>99.0</v>
      </c>
      <c r="C519" s="4">
        <v>1.5071514E7</v>
      </c>
      <c r="D519" s="4" t="s">
        <v>1036</v>
      </c>
      <c r="E519" s="4" t="s">
        <v>1037</v>
      </c>
      <c r="F519" s="4" t="s">
        <v>12</v>
      </c>
      <c r="G519" s="4" t="s">
        <v>13</v>
      </c>
      <c r="H519" s="4">
        <v>8.0E7</v>
      </c>
      <c r="I519" s="4">
        <v>5.9</v>
      </c>
      <c r="L519" s="4" t="str">
        <f>IFERROR(__xludf.DUMMYFUNCTION("""COMPUTED_VALUE"""),"Sci-Fi")</f>
        <v>Sci-Fi</v>
      </c>
      <c r="M519" s="4" t="str">
        <f>IFERROR(__xludf.DUMMYFUNCTION("""COMPUTED_VALUE"""),"Thriller")</f>
        <v>Thriller</v>
      </c>
      <c r="N519" s="4" t="str">
        <f>IFERROR(__xludf.DUMMYFUNCTION("""COMPUTED_VALUE"""),"")</f>
        <v/>
      </c>
      <c r="O519" s="4" t="str">
        <f>IFERROR(__xludf.DUMMYFUNCTION("""COMPUTED_VALUE"""),"")</f>
        <v/>
      </c>
      <c r="P519" s="4" t="str">
        <f>IFERROR(__xludf.DUMMYFUNCTION("""COMPUTED_VALUE"""),"")</f>
        <v/>
      </c>
      <c r="Q519" s="4" t="str">
        <f>IFERROR(__xludf.DUMMYFUNCTION("""COMPUTED_VALUE"""),"")</f>
        <v/>
      </c>
      <c r="R519" s="4" t="str">
        <f>IFERROR(__xludf.DUMMYFUNCTION("""COMPUTED_VALUE"""),"")</f>
        <v/>
      </c>
      <c r="S519" s="4" t="str">
        <f>IFERROR(__xludf.DUMMYFUNCTION("""COMPUTED_VALUE"""),"")</f>
        <v/>
      </c>
    </row>
    <row r="520">
      <c r="A520" s="4" t="s">
        <v>1038</v>
      </c>
      <c r="B520" s="4">
        <v>92.0</v>
      </c>
      <c r="C520" s="4">
        <v>2.600061E7</v>
      </c>
      <c r="D520" s="4" t="s">
        <v>97</v>
      </c>
      <c r="E520" s="4" t="s">
        <v>1039</v>
      </c>
      <c r="F520" s="4" t="s">
        <v>12</v>
      </c>
      <c r="G520" s="4" t="s">
        <v>13</v>
      </c>
      <c r="H520" s="4">
        <v>7.6E7</v>
      </c>
      <c r="I520" s="4">
        <v>4.1</v>
      </c>
      <c r="L520" s="4" t="str">
        <f>IFERROR(__xludf.DUMMYFUNCTION("""COMPUTED_VALUE"""),"Adventure")</f>
        <v>Adventure</v>
      </c>
      <c r="M520" s="4" t="str">
        <f>IFERROR(__xludf.DUMMYFUNCTION("""COMPUTED_VALUE"""),"Animation")</f>
        <v>Animation</v>
      </c>
      <c r="N520" s="4" t="str">
        <f>IFERROR(__xludf.DUMMYFUNCTION("""COMPUTED_VALUE"""),"Comedy")</f>
        <v>Comedy</v>
      </c>
      <c r="O520" s="4" t="str">
        <f>IFERROR(__xludf.DUMMYFUNCTION("""COMPUTED_VALUE"""),"Family")</f>
        <v>Family</v>
      </c>
      <c r="P520" s="4" t="str">
        <f>IFERROR(__xludf.DUMMYFUNCTION("""COMPUTED_VALUE"""),"Fantasy")</f>
        <v>Fantasy</v>
      </c>
      <c r="Q520" s="4" t="str">
        <f>IFERROR(__xludf.DUMMYFUNCTION("""COMPUTED_VALUE"""),"")</f>
        <v/>
      </c>
      <c r="R520" s="4" t="str">
        <f>IFERROR(__xludf.DUMMYFUNCTION("""COMPUTED_VALUE"""),"")</f>
        <v/>
      </c>
      <c r="S520" s="4" t="str">
        <f>IFERROR(__xludf.DUMMYFUNCTION("""COMPUTED_VALUE"""),"")</f>
        <v/>
      </c>
    </row>
    <row r="521">
      <c r="A521" s="4" t="s">
        <v>1040</v>
      </c>
      <c r="B521" s="4">
        <v>87.0</v>
      </c>
      <c r="C521" s="4">
        <v>3.2350554E8</v>
      </c>
      <c r="D521" s="4" t="s">
        <v>1041</v>
      </c>
      <c r="E521" s="4" t="s">
        <v>1042</v>
      </c>
      <c r="F521" s="4" t="s">
        <v>12</v>
      </c>
      <c r="G521" s="4" t="s">
        <v>233</v>
      </c>
      <c r="H521" s="4">
        <v>7.5E7</v>
      </c>
      <c r="I521" s="4">
        <v>6.8</v>
      </c>
      <c r="L521" s="4" t="str">
        <f>IFERROR(__xludf.DUMMYFUNCTION("""COMPUTED_VALUE"""),"Animation")</f>
        <v>Animation</v>
      </c>
      <c r="M521" s="4" t="str">
        <f>IFERROR(__xludf.DUMMYFUNCTION("""COMPUTED_VALUE"""),"Comedy")</f>
        <v>Comedy</v>
      </c>
      <c r="N521" s="4" t="str">
        <f>IFERROR(__xludf.DUMMYFUNCTION("""COMPUTED_VALUE"""),"Family")</f>
        <v>Family</v>
      </c>
      <c r="O521" s="4" t="str">
        <f>IFERROR(__xludf.DUMMYFUNCTION("""COMPUTED_VALUE"""),"")</f>
        <v/>
      </c>
      <c r="P521" s="4" t="str">
        <f>IFERROR(__xludf.DUMMYFUNCTION("""COMPUTED_VALUE"""),"")</f>
        <v/>
      </c>
      <c r="Q521" s="4" t="str">
        <f>IFERROR(__xludf.DUMMYFUNCTION("""COMPUTED_VALUE"""),"")</f>
        <v/>
      </c>
      <c r="R521" s="4" t="str">
        <f>IFERROR(__xludf.DUMMYFUNCTION("""COMPUTED_VALUE"""),"")</f>
        <v/>
      </c>
      <c r="S521" s="4" t="str">
        <f>IFERROR(__xludf.DUMMYFUNCTION("""COMPUTED_VALUE"""),"")</f>
        <v/>
      </c>
    </row>
    <row r="522">
      <c r="A522" s="4" t="s">
        <v>1043</v>
      </c>
      <c r="B522" s="4">
        <v>110.0</v>
      </c>
      <c r="C522" s="4">
        <v>6.64626E7</v>
      </c>
      <c r="D522" s="4" t="s">
        <v>10</v>
      </c>
      <c r="E522" s="4" t="s">
        <v>1044</v>
      </c>
      <c r="F522" s="4" t="s">
        <v>12</v>
      </c>
      <c r="G522" s="4" t="s">
        <v>13</v>
      </c>
      <c r="H522" s="4">
        <v>7.8E7</v>
      </c>
      <c r="I522" s="4">
        <v>5.8</v>
      </c>
      <c r="L522" s="4" t="str">
        <f>IFERROR(__xludf.DUMMYFUNCTION("""COMPUTED_VALUE"""),"Action")</f>
        <v>Action</v>
      </c>
      <c r="M522" s="4" t="str">
        <f>IFERROR(__xludf.DUMMYFUNCTION("""COMPUTED_VALUE"""),"Adventure")</f>
        <v>Adventure</v>
      </c>
      <c r="N522" s="4" t="str">
        <f>IFERROR(__xludf.DUMMYFUNCTION("""COMPUTED_VALUE"""),"Fantasy")</f>
        <v>Fantasy</v>
      </c>
      <c r="O522" s="4" t="str">
        <f>IFERROR(__xludf.DUMMYFUNCTION("""COMPUTED_VALUE"""),"Sci-Fi")</f>
        <v>Sci-Fi</v>
      </c>
      <c r="P522" s="4" t="str">
        <f>IFERROR(__xludf.DUMMYFUNCTION("""COMPUTED_VALUE"""),"")</f>
        <v/>
      </c>
      <c r="Q522" s="4" t="str">
        <f>IFERROR(__xludf.DUMMYFUNCTION("""COMPUTED_VALUE"""),"")</f>
        <v/>
      </c>
      <c r="R522" s="4" t="str">
        <f>IFERROR(__xludf.DUMMYFUNCTION("""COMPUTED_VALUE"""),"")</f>
        <v/>
      </c>
      <c r="S522" s="4" t="str">
        <f>IFERROR(__xludf.DUMMYFUNCTION("""COMPUTED_VALUE"""),"")</f>
        <v/>
      </c>
    </row>
    <row r="523">
      <c r="A523" s="4" t="s">
        <v>1045</v>
      </c>
      <c r="B523" s="4">
        <v>98.0</v>
      </c>
      <c r="C523" s="4">
        <v>3.68049635E8</v>
      </c>
      <c r="D523" s="4" t="s">
        <v>743</v>
      </c>
      <c r="E523" s="4" t="s">
        <v>1046</v>
      </c>
      <c r="F523" s="4" t="s">
        <v>12</v>
      </c>
      <c r="G523" s="4" t="s">
        <v>13</v>
      </c>
      <c r="H523" s="4">
        <v>7.6E7</v>
      </c>
      <c r="I523" s="4">
        <v>7.5</v>
      </c>
      <c r="L523" s="4" t="str">
        <f>IFERROR(__xludf.DUMMYFUNCTION("""COMPUTED_VALUE"""),"Animation")</f>
        <v>Animation</v>
      </c>
      <c r="M523" s="4" t="str">
        <f>IFERROR(__xludf.DUMMYFUNCTION("""COMPUTED_VALUE"""),"Comedy")</f>
        <v>Comedy</v>
      </c>
      <c r="N523" s="4" t="str">
        <f>IFERROR(__xludf.DUMMYFUNCTION("""COMPUTED_VALUE"""),"Family")</f>
        <v>Family</v>
      </c>
      <c r="O523" s="4" t="str">
        <f>IFERROR(__xludf.DUMMYFUNCTION("""COMPUTED_VALUE"""),"Sci-Fi")</f>
        <v>Sci-Fi</v>
      </c>
      <c r="P523" s="4" t="str">
        <f>IFERROR(__xludf.DUMMYFUNCTION("""COMPUTED_VALUE"""),"")</f>
        <v/>
      </c>
      <c r="Q523" s="4" t="str">
        <f>IFERROR(__xludf.DUMMYFUNCTION("""COMPUTED_VALUE"""),"")</f>
        <v/>
      </c>
      <c r="R523" s="4" t="str">
        <f>IFERROR(__xludf.DUMMYFUNCTION("""COMPUTED_VALUE"""),"")</f>
        <v/>
      </c>
      <c r="S523" s="4" t="str">
        <f>IFERROR(__xludf.DUMMYFUNCTION("""COMPUTED_VALUE"""),"")</f>
        <v/>
      </c>
    </row>
    <row r="524">
      <c r="A524" s="4" t="s">
        <v>144</v>
      </c>
      <c r="B524" s="4">
        <v>154.0</v>
      </c>
      <c r="C524" s="4">
        <v>3.06124059E8</v>
      </c>
      <c r="D524" s="4" t="s">
        <v>28</v>
      </c>
      <c r="E524" s="4" t="s">
        <v>1047</v>
      </c>
      <c r="F524" s="4" t="s">
        <v>12</v>
      </c>
      <c r="G524" s="4" t="s">
        <v>13</v>
      </c>
      <c r="H524" s="4">
        <v>7.5E7</v>
      </c>
      <c r="I524" s="4">
        <v>6.9</v>
      </c>
      <c r="L524" s="4" t="str">
        <f>IFERROR(__xludf.DUMMYFUNCTION("""COMPUTED_VALUE"""),"Action")</f>
        <v>Action</v>
      </c>
      <c r="M524" s="4" t="str">
        <f>IFERROR(__xludf.DUMMYFUNCTION("""COMPUTED_VALUE"""),"Adventure")</f>
        <v>Adventure</v>
      </c>
      <c r="N524" s="4" t="str">
        <f>IFERROR(__xludf.DUMMYFUNCTION("""COMPUTED_VALUE"""),"Sci-Fi")</f>
        <v>Sci-Fi</v>
      </c>
      <c r="O524" s="4" t="str">
        <f>IFERROR(__xludf.DUMMYFUNCTION("""COMPUTED_VALUE"""),"")</f>
        <v/>
      </c>
      <c r="P524" s="4" t="str">
        <f>IFERROR(__xludf.DUMMYFUNCTION("""COMPUTED_VALUE"""),"")</f>
        <v/>
      </c>
      <c r="Q524" s="4" t="str">
        <f>IFERROR(__xludf.DUMMYFUNCTION("""COMPUTED_VALUE"""),"")</f>
        <v/>
      </c>
      <c r="R524" s="4" t="str">
        <f>IFERROR(__xludf.DUMMYFUNCTION("""COMPUTED_VALUE"""),"")</f>
        <v/>
      </c>
      <c r="S524" s="4" t="str">
        <f>IFERROR(__xludf.DUMMYFUNCTION("""COMPUTED_VALUE"""),"")</f>
        <v/>
      </c>
    </row>
    <row r="525">
      <c r="A525" s="4" t="s">
        <v>132</v>
      </c>
      <c r="B525" s="4">
        <v>129.0</v>
      </c>
      <c r="C525" s="4">
        <v>2.29074524E8</v>
      </c>
      <c r="D525" s="4" t="s">
        <v>28</v>
      </c>
      <c r="E525" s="4" t="s">
        <v>1048</v>
      </c>
      <c r="F525" s="4" t="s">
        <v>12</v>
      </c>
      <c r="G525" s="4" t="s">
        <v>13</v>
      </c>
      <c r="H525" s="4">
        <v>7.3E7</v>
      </c>
      <c r="I525" s="4">
        <v>6.5</v>
      </c>
      <c r="L525" s="4" t="str">
        <f>IFERROR(__xludf.DUMMYFUNCTION("""COMPUTED_VALUE"""),"Action")</f>
        <v>Action</v>
      </c>
      <c r="M525" s="4" t="str">
        <f>IFERROR(__xludf.DUMMYFUNCTION("""COMPUTED_VALUE"""),"Adventure")</f>
        <v>Adventure</v>
      </c>
      <c r="N525" s="4" t="str">
        <f>IFERROR(__xludf.DUMMYFUNCTION("""COMPUTED_VALUE"""),"Sci-Fi")</f>
        <v>Sci-Fi</v>
      </c>
      <c r="O525" s="4" t="str">
        <f>IFERROR(__xludf.DUMMYFUNCTION("""COMPUTED_VALUE"""),"")</f>
        <v/>
      </c>
      <c r="P525" s="4" t="str">
        <f>IFERROR(__xludf.DUMMYFUNCTION("""COMPUTED_VALUE"""),"")</f>
        <v/>
      </c>
      <c r="Q525" s="4" t="str">
        <f>IFERROR(__xludf.DUMMYFUNCTION("""COMPUTED_VALUE"""),"")</f>
        <v/>
      </c>
      <c r="R525" s="4" t="str">
        <f>IFERROR(__xludf.DUMMYFUNCTION("""COMPUTED_VALUE"""),"")</f>
        <v/>
      </c>
      <c r="S525" s="4" t="str">
        <f>IFERROR(__xludf.DUMMYFUNCTION("""COMPUTED_VALUE"""),"")</f>
        <v/>
      </c>
    </row>
    <row r="526">
      <c r="A526" s="4" t="s">
        <v>277</v>
      </c>
      <c r="B526" s="4">
        <v>86.0</v>
      </c>
      <c r="C526" s="4">
        <v>1.93136719E8</v>
      </c>
      <c r="D526" s="4" t="s">
        <v>157</v>
      </c>
      <c r="E526" s="4" t="s">
        <v>1049</v>
      </c>
      <c r="F526" s="4" t="s">
        <v>12</v>
      </c>
      <c r="G526" s="4" t="s">
        <v>13</v>
      </c>
      <c r="H526" s="4">
        <v>7.5E7</v>
      </c>
      <c r="I526" s="4">
        <v>6.9</v>
      </c>
      <c r="L526" s="4" t="str">
        <f>IFERROR(__xludf.DUMMYFUNCTION("""COMPUTED_VALUE"""),"Adventure")</f>
        <v>Adventure</v>
      </c>
      <c r="M526" s="4" t="str">
        <f>IFERROR(__xludf.DUMMYFUNCTION("""COMPUTED_VALUE"""),"Animation")</f>
        <v>Animation</v>
      </c>
      <c r="N526" s="4" t="str">
        <f>IFERROR(__xludf.DUMMYFUNCTION("""COMPUTED_VALUE"""),"Comedy")</f>
        <v>Comedy</v>
      </c>
      <c r="O526" s="4" t="str">
        <f>IFERROR(__xludf.DUMMYFUNCTION("""COMPUTED_VALUE"""),"Family")</f>
        <v>Family</v>
      </c>
      <c r="P526" s="4" t="str">
        <f>IFERROR(__xludf.DUMMYFUNCTION("""COMPUTED_VALUE"""),"")</f>
        <v/>
      </c>
      <c r="Q526" s="4" t="str">
        <f>IFERROR(__xludf.DUMMYFUNCTION("""COMPUTED_VALUE"""),"")</f>
        <v/>
      </c>
      <c r="R526" s="4" t="str">
        <f>IFERROR(__xludf.DUMMYFUNCTION("""COMPUTED_VALUE"""),"")</f>
        <v/>
      </c>
      <c r="S526" s="4" t="str">
        <f>IFERROR(__xludf.DUMMYFUNCTION("""COMPUTED_VALUE"""),"")</f>
        <v/>
      </c>
    </row>
    <row r="527">
      <c r="A527" s="4" t="s">
        <v>422</v>
      </c>
      <c r="B527" s="4">
        <v>109.0</v>
      </c>
      <c r="C527" s="4">
        <v>3.5286428E7</v>
      </c>
      <c r="D527" s="4" t="s">
        <v>943</v>
      </c>
      <c r="E527" s="4" t="s">
        <v>1050</v>
      </c>
      <c r="F527" s="4" t="s">
        <v>12</v>
      </c>
      <c r="G527" s="4" t="s">
        <v>13</v>
      </c>
      <c r="H527" s="4">
        <v>7.6E7</v>
      </c>
      <c r="I527" s="4">
        <v>7.9</v>
      </c>
      <c r="L527" s="4" t="str">
        <f>IFERROR(__xludf.DUMMYFUNCTION("""COMPUTED_VALUE"""),"Drama")</f>
        <v>Drama</v>
      </c>
      <c r="M527" s="4" t="str">
        <f>IFERROR(__xludf.DUMMYFUNCTION("""COMPUTED_VALUE"""),"Sci-Fi")</f>
        <v>Sci-Fi</v>
      </c>
      <c r="N527" s="4" t="str">
        <f>IFERROR(__xludf.DUMMYFUNCTION("""COMPUTED_VALUE"""),"Thriller")</f>
        <v>Thriller</v>
      </c>
      <c r="O527" s="4" t="str">
        <f>IFERROR(__xludf.DUMMYFUNCTION("""COMPUTED_VALUE"""),"")</f>
        <v/>
      </c>
      <c r="P527" s="4" t="str">
        <f>IFERROR(__xludf.DUMMYFUNCTION("""COMPUTED_VALUE"""),"")</f>
        <v/>
      </c>
      <c r="Q527" s="4" t="str">
        <f>IFERROR(__xludf.DUMMYFUNCTION("""COMPUTED_VALUE"""),"")</f>
        <v/>
      </c>
      <c r="R527" s="4" t="str">
        <f>IFERROR(__xludf.DUMMYFUNCTION("""COMPUTED_VALUE"""),"")</f>
        <v/>
      </c>
      <c r="S527" s="4" t="str">
        <f>IFERROR(__xludf.DUMMYFUNCTION("""COMPUTED_VALUE"""),"")</f>
        <v/>
      </c>
    </row>
    <row r="528">
      <c r="A528" s="4" t="s">
        <v>43</v>
      </c>
      <c r="B528" s="4">
        <v>104.0</v>
      </c>
      <c r="C528" s="4">
        <v>1.57299717E8</v>
      </c>
      <c r="D528" s="4" t="s">
        <v>28</v>
      </c>
      <c r="E528" s="4" t="s">
        <v>1051</v>
      </c>
      <c r="F528" s="4" t="s">
        <v>12</v>
      </c>
      <c r="G528" s="4" t="s">
        <v>13</v>
      </c>
      <c r="H528" s="4">
        <v>7.5E7</v>
      </c>
      <c r="I528" s="4">
        <v>7.4</v>
      </c>
      <c r="L528" s="4" t="str">
        <f>IFERROR(__xludf.DUMMYFUNCTION("""COMPUTED_VALUE"""),"Action")</f>
        <v>Action</v>
      </c>
      <c r="M528" s="4" t="str">
        <f>IFERROR(__xludf.DUMMYFUNCTION("""COMPUTED_VALUE"""),"Adventure")</f>
        <v>Adventure</v>
      </c>
      <c r="N528" s="4" t="str">
        <f>IFERROR(__xludf.DUMMYFUNCTION("""COMPUTED_VALUE"""),"Sci-Fi")</f>
        <v>Sci-Fi</v>
      </c>
      <c r="O528" s="4" t="str">
        <f>IFERROR(__xludf.DUMMYFUNCTION("""COMPUTED_VALUE"""),"")</f>
        <v/>
      </c>
      <c r="P528" s="4" t="str">
        <f>IFERROR(__xludf.DUMMYFUNCTION("""COMPUTED_VALUE"""),"")</f>
        <v/>
      </c>
      <c r="Q528" s="4" t="str">
        <f>IFERROR(__xludf.DUMMYFUNCTION("""COMPUTED_VALUE"""),"")</f>
        <v/>
      </c>
      <c r="R528" s="4" t="str">
        <f>IFERROR(__xludf.DUMMYFUNCTION("""COMPUTED_VALUE"""),"")</f>
        <v/>
      </c>
      <c r="S528" s="4" t="str">
        <f>IFERROR(__xludf.DUMMYFUNCTION("""COMPUTED_VALUE"""),"")</f>
        <v/>
      </c>
    </row>
    <row r="529">
      <c r="A529" s="4" t="s">
        <v>762</v>
      </c>
      <c r="B529" s="4">
        <v>110.0</v>
      </c>
      <c r="C529" s="4">
        <v>1.34568845E8</v>
      </c>
      <c r="D529" s="4" t="s">
        <v>1052</v>
      </c>
      <c r="E529" s="4" t="s">
        <v>1053</v>
      </c>
      <c r="F529" s="4" t="s">
        <v>12</v>
      </c>
      <c r="G529" s="4" t="s">
        <v>13</v>
      </c>
      <c r="H529" s="4">
        <v>7.5E7</v>
      </c>
      <c r="I529" s="4">
        <v>6.7</v>
      </c>
      <c r="L529" s="4" t="str">
        <f>IFERROR(__xludf.DUMMYFUNCTION("""COMPUTED_VALUE"""),"Action")</f>
        <v>Action</v>
      </c>
      <c r="M529" s="4" t="str">
        <f>IFERROR(__xludf.DUMMYFUNCTION("""COMPUTED_VALUE"""),"Crime")</f>
        <v>Crime</v>
      </c>
      <c r="N529" s="4" t="str">
        <f>IFERROR(__xludf.DUMMYFUNCTION("""COMPUTED_VALUE"""),"Fantasy")</f>
        <v>Fantasy</v>
      </c>
      <c r="O529" s="4" t="str">
        <f>IFERROR(__xludf.DUMMYFUNCTION("""COMPUTED_VALUE"""),"Thriller")</f>
        <v>Thriller</v>
      </c>
      <c r="P529" s="4" t="str">
        <f>IFERROR(__xludf.DUMMYFUNCTION("""COMPUTED_VALUE"""),"")</f>
        <v/>
      </c>
      <c r="Q529" s="4" t="str">
        <f>IFERROR(__xludf.DUMMYFUNCTION("""COMPUTED_VALUE"""),"")</f>
        <v/>
      </c>
      <c r="R529" s="4" t="str">
        <f>IFERROR(__xludf.DUMMYFUNCTION("""COMPUTED_VALUE"""),"")</f>
        <v/>
      </c>
      <c r="S529" s="4" t="str">
        <f>IFERROR(__xludf.DUMMYFUNCTION("""COMPUTED_VALUE"""),"")</f>
        <v/>
      </c>
    </row>
    <row r="530">
      <c r="A530" s="4" t="s">
        <v>99</v>
      </c>
      <c r="B530" s="4">
        <v>136.0</v>
      </c>
      <c r="C530" s="4">
        <v>1.34006721E8</v>
      </c>
      <c r="D530" s="4" t="s">
        <v>18</v>
      </c>
      <c r="E530" s="4" t="s">
        <v>1054</v>
      </c>
      <c r="F530" s="4" t="s">
        <v>12</v>
      </c>
      <c r="G530" s="4" t="s">
        <v>13</v>
      </c>
      <c r="H530" s="4">
        <v>7.5E7</v>
      </c>
      <c r="I530" s="4">
        <v>7.4</v>
      </c>
      <c r="L530" s="4" t="str">
        <f>IFERROR(__xludf.DUMMYFUNCTION("""COMPUTED_VALUE"""),"Action")</f>
        <v>Action</v>
      </c>
      <c r="M530" s="4" t="str">
        <f>IFERROR(__xludf.DUMMYFUNCTION("""COMPUTED_VALUE"""),"Adventure")</f>
        <v>Adventure</v>
      </c>
      <c r="N530" s="4" t="str">
        <f>IFERROR(__xludf.DUMMYFUNCTION("""COMPUTED_VALUE"""),"Thriller")</f>
        <v>Thriller</v>
      </c>
      <c r="O530" s="4" t="str">
        <f>IFERROR(__xludf.DUMMYFUNCTION("""COMPUTED_VALUE"""),"")</f>
        <v/>
      </c>
      <c r="P530" s="4" t="str">
        <f>IFERROR(__xludf.DUMMYFUNCTION("""COMPUTED_VALUE"""),"")</f>
        <v/>
      </c>
      <c r="Q530" s="4" t="str">
        <f>IFERROR(__xludf.DUMMYFUNCTION("""COMPUTED_VALUE"""),"")</f>
        <v/>
      </c>
      <c r="R530" s="4" t="str">
        <f>IFERROR(__xludf.DUMMYFUNCTION("""COMPUTED_VALUE"""),"")</f>
        <v/>
      </c>
      <c r="S530" s="4" t="str">
        <f>IFERROR(__xludf.DUMMYFUNCTION("""COMPUTED_VALUE"""),"")</f>
        <v/>
      </c>
    </row>
    <row r="531">
      <c r="A531" s="4" t="s">
        <v>447</v>
      </c>
      <c r="B531" s="4">
        <v>115.0</v>
      </c>
      <c r="C531" s="4">
        <v>1.95329763E8</v>
      </c>
      <c r="D531" s="4" t="s">
        <v>358</v>
      </c>
      <c r="E531" s="4" t="s">
        <v>1055</v>
      </c>
      <c r="F531" s="4" t="s">
        <v>12</v>
      </c>
      <c r="G531" s="4" t="s">
        <v>13</v>
      </c>
      <c r="H531" s="4">
        <v>8.0E7</v>
      </c>
      <c r="I531" s="4">
        <v>6.9</v>
      </c>
      <c r="L531" s="4" t="str">
        <f>IFERROR(__xludf.DUMMYFUNCTION("""COMPUTED_VALUE"""),"Action")</f>
        <v>Action</v>
      </c>
      <c r="M531" s="4" t="str">
        <f>IFERROR(__xludf.DUMMYFUNCTION("""COMPUTED_VALUE"""),"Adventure")</f>
        <v>Adventure</v>
      </c>
      <c r="N531" s="4" t="str">
        <f>IFERROR(__xludf.DUMMYFUNCTION("""COMPUTED_VALUE"""),"Animation")</f>
        <v>Animation</v>
      </c>
      <c r="O531" s="4" t="str">
        <f>IFERROR(__xludf.DUMMYFUNCTION("""COMPUTED_VALUE"""),"Comedy")</f>
        <v>Comedy</v>
      </c>
      <c r="P531" s="4" t="str">
        <f>IFERROR(__xludf.DUMMYFUNCTION("""COMPUTED_VALUE"""),"Family")</f>
        <v>Family</v>
      </c>
      <c r="Q531" s="4" t="str">
        <f>IFERROR(__xludf.DUMMYFUNCTION("""COMPUTED_VALUE"""),"Fantasy")</f>
        <v>Fantasy</v>
      </c>
      <c r="R531" s="4" t="str">
        <f>IFERROR(__xludf.DUMMYFUNCTION("""COMPUTED_VALUE"""),"")</f>
        <v/>
      </c>
      <c r="S531" s="4" t="str">
        <f>IFERROR(__xludf.DUMMYFUNCTION("""COMPUTED_VALUE"""),"")</f>
        <v/>
      </c>
    </row>
    <row r="532">
      <c r="A532" s="4" t="s">
        <v>869</v>
      </c>
      <c r="B532" s="4">
        <v>99.0</v>
      </c>
      <c r="C532" s="4">
        <v>1.20776832E8</v>
      </c>
      <c r="D532" s="4" t="s">
        <v>590</v>
      </c>
      <c r="E532" s="4" t="s">
        <v>1056</v>
      </c>
      <c r="F532" s="4" t="s">
        <v>12</v>
      </c>
      <c r="G532" s="4" t="s">
        <v>13</v>
      </c>
      <c r="H532" s="4">
        <v>7.5E7</v>
      </c>
      <c r="I532" s="4">
        <v>6.8</v>
      </c>
      <c r="L532" s="4" t="str">
        <f>IFERROR(__xludf.DUMMYFUNCTION("""COMPUTED_VALUE"""),"Comedy")</f>
        <v>Comedy</v>
      </c>
      <c r="M532" s="4" t="str">
        <f>IFERROR(__xludf.DUMMYFUNCTION("""COMPUTED_VALUE"""),"Romance")</f>
        <v>Romance</v>
      </c>
      <c r="N532" s="4" t="str">
        <f>IFERROR(__xludf.DUMMYFUNCTION("""COMPUTED_VALUE"""),"")</f>
        <v/>
      </c>
      <c r="O532" s="4" t="str">
        <f>IFERROR(__xludf.DUMMYFUNCTION("""COMPUTED_VALUE"""),"")</f>
        <v/>
      </c>
      <c r="P532" s="4" t="str">
        <f>IFERROR(__xludf.DUMMYFUNCTION("""COMPUTED_VALUE"""),"")</f>
        <v/>
      </c>
      <c r="Q532" s="4" t="str">
        <f>IFERROR(__xludf.DUMMYFUNCTION("""COMPUTED_VALUE"""),"")</f>
        <v/>
      </c>
      <c r="R532" s="4" t="str">
        <f>IFERROR(__xludf.DUMMYFUNCTION("""COMPUTED_VALUE"""),"")</f>
        <v/>
      </c>
      <c r="S532" s="4" t="str">
        <f>IFERROR(__xludf.DUMMYFUNCTION("""COMPUTED_VALUE"""),"")</f>
        <v/>
      </c>
    </row>
    <row r="533">
      <c r="A533" s="4" t="s">
        <v>917</v>
      </c>
      <c r="B533" s="4">
        <v>117.0</v>
      </c>
      <c r="C533" s="4">
        <v>1.18823091E8</v>
      </c>
      <c r="D533" s="4" t="s">
        <v>1057</v>
      </c>
      <c r="E533" s="4" t="s">
        <v>1058</v>
      </c>
      <c r="F533" s="4" t="s">
        <v>12</v>
      </c>
      <c r="G533" s="4" t="s">
        <v>13</v>
      </c>
      <c r="H533" s="4">
        <v>7.5E7</v>
      </c>
      <c r="I533" s="4">
        <v>6.7</v>
      </c>
      <c r="L533" s="4" t="str">
        <f>IFERROR(__xludf.DUMMYFUNCTION("""COMPUTED_VALUE"""),"Comedy")</f>
        <v>Comedy</v>
      </c>
      <c r="M533" s="4" t="str">
        <f>IFERROR(__xludf.DUMMYFUNCTION("""COMPUTED_VALUE"""),"Drama")</f>
        <v>Drama</v>
      </c>
      <c r="N533" s="4" t="str">
        <f>IFERROR(__xludf.DUMMYFUNCTION("""COMPUTED_VALUE"""),"Family")</f>
        <v>Family</v>
      </c>
      <c r="O533" s="4" t="str">
        <f>IFERROR(__xludf.DUMMYFUNCTION("""COMPUTED_VALUE"""),"Music")</f>
        <v>Music</v>
      </c>
      <c r="P533" s="4" t="str">
        <f>IFERROR(__xludf.DUMMYFUNCTION("""COMPUTED_VALUE"""),"Musical")</f>
        <v>Musical</v>
      </c>
      <c r="Q533" s="4" t="str">
        <f>IFERROR(__xludf.DUMMYFUNCTION("""COMPUTED_VALUE"""),"Romance")</f>
        <v>Romance</v>
      </c>
      <c r="R533" s="4" t="str">
        <f>IFERROR(__xludf.DUMMYFUNCTION("""COMPUTED_VALUE"""),"")</f>
        <v/>
      </c>
      <c r="S533" s="4" t="str">
        <f>IFERROR(__xludf.DUMMYFUNCTION("""COMPUTED_VALUE"""),"")</f>
        <v/>
      </c>
    </row>
    <row r="534">
      <c r="A534" s="4" t="s">
        <v>732</v>
      </c>
      <c r="B534" s="4">
        <v>125.0</v>
      </c>
      <c r="C534" s="4">
        <v>4.1814863E7</v>
      </c>
      <c r="D534" s="4" t="s">
        <v>1059</v>
      </c>
      <c r="E534" s="4" t="s">
        <v>1060</v>
      </c>
      <c r="F534" s="4" t="s">
        <v>12</v>
      </c>
      <c r="G534" s="4" t="s">
        <v>13</v>
      </c>
      <c r="H534" s="4">
        <v>5.0E7</v>
      </c>
      <c r="I534" s="4">
        <v>5.1</v>
      </c>
      <c r="L534" s="4" t="str">
        <f>IFERROR(__xludf.DUMMYFUNCTION("""COMPUTED_VALUE"""),"Horror")</f>
        <v>Horror</v>
      </c>
      <c r="M534" s="4" t="str">
        <f>IFERROR(__xludf.DUMMYFUNCTION("""COMPUTED_VALUE"""),"Mystery")</f>
        <v>Mystery</v>
      </c>
      <c r="N534" s="4" t="str">
        <f>IFERROR(__xludf.DUMMYFUNCTION("""COMPUTED_VALUE"""),"Thriller")</f>
        <v>Thriller</v>
      </c>
      <c r="O534" s="4" t="str">
        <f>IFERROR(__xludf.DUMMYFUNCTION("""COMPUTED_VALUE"""),"")</f>
        <v/>
      </c>
      <c r="P534" s="4" t="str">
        <f>IFERROR(__xludf.DUMMYFUNCTION("""COMPUTED_VALUE"""),"")</f>
        <v/>
      </c>
      <c r="Q534" s="4" t="str">
        <f>IFERROR(__xludf.DUMMYFUNCTION("""COMPUTED_VALUE"""),"")</f>
        <v/>
      </c>
      <c r="R534" s="4" t="str">
        <f>IFERROR(__xludf.DUMMYFUNCTION("""COMPUTED_VALUE"""),"")</f>
        <v/>
      </c>
      <c r="S534" s="4" t="str">
        <f>IFERROR(__xludf.DUMMYFUNCTION("""COMPUTED_VALUE"""),"")</f>
        <v/>
      </c>
    </row>
    <row r="535">
      <c r="A535" s="4" t="s">
        <v>1061</v>
      </c>
      <c r="B535" s="4">
        <v>110.0</v>
      </c>
      <c r="C535" s="4">
        <v>9.7360069E7</v>
      </c>
      <c r="D535" s="4" t="s">
        <v>1062</v>
      </c>
      <c r="E535" s="4" t="s">
        <v>1063</v>
      </c>
      <c r="F535" s="4" t="s">
        <v>12</v>
      </c>
      <c r="G535" s="4" t="s">
        <v>13</v>
      </c>
      <c r="H535" s="4">
        <v>7.5E7</v>
      </c>
      <c r="I535" s="4">
        <v>4.1</v>
      </c>
      <c r="L535" s="4" t="str">
        <f>IFERROR(__xludf.DUMMYFUNCTION("""COMPUTED_VALUE"""),"Action")</f>
        <v>Action</v>
      </c>
      <c r="M535" s="4" t="str">
        <f>IFERROR(__xludf.DUMMYFUNCTION("""COMPUTED_VALUE"""),"Adventure")</f>
        <v>Adventure</v>
      </c>
      <c r="N535" s="4" t="str">
        <f>IFERROR(__xludf.DUMMYFUNCTION("""COMPUTED_VALUE"""),"Comedy")</f>
        <v>Comedy</v>
      </c>
      <c r="O535" s="4" t="str">
        <f>IFERROR(__xludf.DUMMYFUNCTION("""COMPUTED_VALUE"""),"Family")</f>
        <v>Family</v>
      </c>
      <c r="P535" s="4" t="str">
        <f>IFERROR(__xludf.DUMMYFUNCTION("""COMPUTED_VALUE"""),"Sci-Fi")</f>
        <v>Sci-Fi</v>
      </c>
      <c r="Q535" s="4" t="str">
        <f>IFERROR(__xludf.DUMMYFUNCTION("""COMPUTED_VALUE"""),"")</f>
        <v/>
      </c>
      <c r="R535" s="4" t="str">
        <f>IFERROR(__xludf.DUMMYFUNCTION("""COMPUTED_VALUE"""),"")</f>
        <v/>
      </c>
      <c r="S535" s="4" t="str">
        <f>IFERROR(__xludf.DUMMYFUNCTION("""COMPUTED_VALUE"""),"")</f>
        <v/>
      </c>
    </row>
    <row r="536">
      <c r="A536" s="4" t="s">
        <v>387</v>
      </c>
      <c r="B536" s="4">
        <v>125.0</v>
      </c>
      <c r="C536" s="4">
        <v>1.17698894E8</v>
      </c>
      <c r="D536" s="4" t="s">
        <v>784</v>
      </c>
      <c r="E536" s="4" t="s">
        <v>1064</v>
      </c>
      <c r="F536" s="4" t="s">
        <v>12</v>
      </c>
      <c r="G536" s="4" t="s">
        <v>13</v>
      </c>
      <c r="H536" s="4">
        <v>7.5E7</v>
      </c>
      <c r="I536" s="4">
        <v>7.3</v>
      </c>
      <c r="L536" s="4" t="str">
        <f>IFERROR(__xludf.DUMMYFUNCTION("""COMPUTED_VALUE"""),"Crime")</f>
        <v>Crime</v>
      </c>
      <c r="M536" s="4" t="str">
        <f>IFERROR(__xludf.DUMMYFUNCTION("""COMPUTED_VALUE"""),"Mystery")</f>
        <v>Mystery</v>
      </c>
      <c r="N536" s="4" t="str">
        <f>IFERROR(__xludf.DUMMYFUNCTION("""COMPUTED_VALUE"""),"Thriller")</f>
        <v>Thriller</v>
      </c>
      <c r="O536" s="4" t="str">
        <f>IFERROR(__xludf.DUMMYFUNCTION("""COMPUTED_VALUE"""),"")</f>
        <v/>
      </c>
      <c r="P536" s="4" t="str">
        <f>IFERROR(__xludf.DUMMYFUNCTION("""COMPUTED_VALUE"""),"")</f>
        <v/>
      </c>
      <c r="Q536" s="4" t="str">
        <f>IFERROR(__xludf.DUMMYFUNCTION("""COMPUTED_VALUE"""),"")</f>
        <v/>
      </c>
      <c r="R536" s="4" t="str">
        <f>IFERROR(__xludf.DUMMYFUNCTION("""COMPUTED_VALUE"""),"")</f>
        <v/>
      </c>
      <c r="S536" s="4" t="str">
        <f>IFERROR(__xludf.DUMMYFUNCTION("""COMPUTED_VALUE"""),"")</f>
        <v/>
      </c>
    </row>
    <row r="537">
      <c r="A537" s="4" t="s">
        <v>772</v>
      </c>
      <c r="B537" s="4">
        <v>102.0</v>
      </c>
      <c r="C537" s="4">
        <v>1.62001186E8</v>
      </c>
      <c r="D537" s="4" t="s">
        <v>585</v>
      </c>
      <c r="E537" s="4" t="s">
        <v>1065</v>
      </c>
      <c r="F537" s="4" t="s">
        <v>12</v>
      </c>
      <c r="G537" s="4" t="s">
        <v>13</v>
      </c>
      <c r="H537" s="4">
        <v>8.0E7</v>
      </c>
      <c r="I537" s="4">
        <v>6.0</v>
      </c>
      <c r="L537" s="4" t="str">
        <f>IFERROR(__xludf.DUMMYFUNCTION("""COMPUTED_VALUE"""),"Comedy")</f>
        <v>Comedy</v>
      </c>
      <c r="M537" s="4" t="str">
        <f>IFERROR(__xludf.DUMMYFUNCTION("""COMPUTED_VALUE"""),"")</f>
        <v/>
      </c>
      <c r="N537" s="4" t="str">
        <f>IFERROR(__xludf.DUMMYFUNCTION("""COMPUTED_VALUE"""),"")</f>
        <v/>
      </c>
      <c r="O537" s="4" t="str">
        <f>IFERROR(__xludf.DUMMYFUNCTION("""COMPUTED_VALUE"""),"")</f>
        <v/>
      </c>
      <c r="P537" s="4" t="str">
        <f>IFERROR(__xludf.DUMMYFUNCTION("""COMPUTED_VALUE"""),"")</f>
        <v/>
      </c>
      <c r="Q537" s="4" t="str">
        <f>IFERROR(__xludf.DUMMYFUNCTION("""COMPUTED_VALUE"""),"")</f>
        <v/>
      </c>
      <c r="R537" s="4" t="str">
        <f>IFERROR(__xludf.DUMMYFUNCTION("""COMPUTED_VALUE"""),"")</f>
        <v/>
      </c>
      <c r="S537" s="4" t="str">
        <f>IFERROR(__xludf.DUMMYFUNCTION("""COMPUTED_VALUE"""),"")</f>
        <v/>
      </c>
    </row>
    <row r="538">
      <c r="A538" s="4" t="s">
        <v>132</v>
      </c>
      <c r="B538" s="4">
        <v>128.0</v>
      </c>
      <c r="C538" s="4">
        <v>7.7032279E7</v>
      </c>
      <c r="D538" s="4" t="s">
        <v>888</v>
      </c>
      <c r="E538" s="4" t="s">
        <v>1066</v>
      </c>
      <c r="F538" s="4" t="s">
        <v>12</v>
      </c>
      <c r="G538" s="4" t="s">
        <v>13</v>
      </c>
      <c r="H538" s="4">
        <v>6.0E7</v>
      </c>
      <c r="I538" s="4">
        <v>7.3</v>
      </c>
      <c r="L538" s="4" t="str">
        <f>IFERROR(__xludf.DUMMYFUNCTION("""COMPUTED_VALUE"""),"Comedy")</f>
        <v>Comedy</v>
      </c>
      <c r="M538" s="4" t="str">
        <f>IFERROR(__xludf.DUMMYFUNCTION("""COMPUTED_VALUE"""),"Drama")</f>
        <v>Drama</v>
      </c>
      <c r="N538" s="4" t="str">
        <f>IFERROR(__xludf.DUMMYFUNCTION("""COMPUTED_VALUE"""),"")</f>
        <v/>
      </c>
      <c r="O538" s="4" t="str">
        <f>IFERROR(__xludf.DUMMYFUNCTION("""COMPUTED_VALUE"""),"")</f>
        <v/>
      </c>
      <c r="P538" s="4" t="str">
        <f>IFERROR(__xludf.DUMMYFUNCTION("""COMPUTED_VALUE"""),"")</f>
        <v/>
      </c>
      <c r="Q538" s="4" t="str">
        <f>IFERROR(__xludf.DUMMYFUNCTION("""COMPUTED_VALUE"""),"")</f>
        <v/>
      </c>
      <c r="R538" s="4" t="str">
        <f>IFERROR(__xludf.DUMMYFUNCTION("""COMPUTED_VALUE"""),"")</f>
        <v/>
      </c>
      <c r="S538" s="4" t="str">
        <f>IFERROR(__xludf.DUMMYFUNCTION("""COMPUTED_VALUE"""),"")</f>
        <v/>
      </c>
    </row>
    <row r="539">
      <c r="A539" s="4" t="s">
        <v>8351</v>
      </c>
      <c r="B539" s="4">
        <v>43.0</v>
      </c>
      <c r="C539" s="4">
        <v>0.0</v>
      </c>
      <c r="D539" s="4" t="s">
        <v>311</v>
      </c>
      <c r="E539" s="4" t="s">
        <v>1067</v>
      </c>
      <c r="F539" s="4" t="s">
        <v>12</v>
      </c>
      <c r="G539" s="4" t="s">
        <v>13</v>
      </c>
      <c r="H539" s="4">
        <v>0.0</v>
      </c>
      <c r="I539" s="4">
        <v>7.5</v>
      </c>
      <c r="L539" s="4" t="str">
        <f>IFERROR(__xludf.DUMMYFUNCTION("""COMPUTED_VALUE"""),"Drama")</f>
        <v>Drama</v>
      </c>
      <c r="M539" s="4" t="str">
        <f>IFERROR(__xludf.DUMMYFUNCTION("""COMPUTED_VALUE"""),"Fantasy")</f>
        <v>Fantasy</v>
      </c>
      <c r="N539" s="4" t="str">
        <f>IFERROR(__xludf.DUMMYFUNCTION("""COMPUTED_VALUE"""),"Horror")</f>
        <v>Horror</v>
      </c>
      <c r="O539" s="4" t="str">
        <f>IFERROR(__xludf.DUMMYFUNCTION("""COMPUTED_VALUE"""),"Thriller")</f>
        <v>Thriller</v>
      </c>
      <c r="P539" s="4" t="str">
        <f>IFERROR(__xludf.DUMMYFUNCTION("""COMPUTED_VALUE"""),"")</f>
        <v/>
      </c>
      <c r="Q539" s="4" t="str">
        <f>IFERROR(__xludf.DUMMYFUNCTION("""COMPUTED_VALUE"""),"")</f>
        <v/>
      </c>
      <c r="R539" s="4" t="str">
        <f>IFERROR(__xludf.DUMMYFUNCTION("""COMPUTED_VALUE"""),"")</f>
        <v/>
      </c>
      <c r="S539" s="4" t="str">
        <f>IFERROR(__xludf.DUMMYFUNCTION("""COMPUTED_VALUE"""),"")</f>
        <v/>
      </c>
    </row>
    <row r="540">
      <c r="A540" s="4" t="s">
        <v>787</v>
      </c>
      <c r="B540" s="4">
        <v>100.0</v>
      </c>
      <c r="C540" s="4">
        <v>7.3023275E7</v>
      </c>
      <c r="D540" s="4" t="s">
        <v>1068</v>
      </c>
      <c r="E540" s="4" t="s">
        <v>1069</v>
      </c>
      <c r="F540" s="4" t="s">
        <v>12</v>
      </c>
      <c r="G540" s="4" t="s">
        <v>13</v>
      </c>
      <c r="H540" s="4">
        <v>3.5E7</v>
      </c>
      <c r="I540" s="4">
        <v>5.4</v>
      </c>
      <c r="L540" s="4" t="str">
        <f>IFERROR(__xludf.DUMMYFUNCTION("""COMPUTED_VALUE"""),"Comedy")</f>
        <v>Comedy</v>
      </c>
      <c r="M540" s="4" t="str">
        <f>IFERROR(__xludf.DUMMYFUNCTION("""COMPUTED_VALUE"""),"Family")</f>
        <v>Family</v>
      </c>
      <c r="N540" s="4" t="str">
        <f>IFERROR(__xludf.DUMMYFUNCTION("""COMPUTED_VALUE"""),"")</f>
        <v/>
      </c>
      <c r="O540" s="4" t="str">
        <f>IFERROR(__xludf.DUMMYFUNCTION("""COMPUTED_VALUE"""),"")</f>
        <v/>
      </c>
      <c r="P540" s="4" t="str">
        <f>IFERROR(__xludf.DUMMYFUNCTION("""COMPUTED_VALUE"""),"")</f>
        <v/>
      </c>
      <c r="Q540" s="4" t="str">
        <f>IFERROR(__xludf.DUMMYFUNCTION("""COMPUTED_VALUE"""),"")</f>
        <v/>
      </c>
      <c r="R540" s="4" t="str">
        <f>IFERROR(__xludf.DUMMYFUNCTION("""COMPUTED_VALUE"""),"")</f>
        <v/>
      </c>
      <c r="S540" s="4" t="str">
        <f>IFERROR(__xludf.DUMMYFUNCTION("""COMPUTED_VALUE"""),"")</f>
        <v/>
      </c>
    </row>
    <row r="541">
      <c r="A541" s="4" t="s">
        <v>109</v>
      </c>
      <c r="B541" s="4">
        <v>124.0</v>
      </c>
      <c r="C541" s="4">
        <v>6.847336E7</v>
      </c>
      <c r="D541" s="4" t="s">
        <v>247</v>
      </c>
      <c r="E541" s="4" t="s">
        <v>1070</v>
      </c>
      <c r="F541" s="4" t="s">
        <v>12</v>
      </c>
      <c r="G541" s="4" t="s">
        <v>13</v>
      </c>
      <c r="H541" s="4">
        <v>7.5E7</v>
      </c>
      <c r="I541" s="4">
        <v>5.9</v>
      </c>
      <c r="L541" s="4" t="str">
        <f>IFERROR(__xludf.DUMMYFUNCTION("""COMPUTED_VALUE"""),"Action")</f>
        <v>Action</v>
      </c>
      <c r="M541" s="4" t="str">
        <f>IFERROR(__xludf.DUMMYFUNCTION("""COMPUTED_VALUE"""),"Adventure")</f>
        <v>Adventure</v>
      </c>
      <c r="N541" s="4" t="str">
        <f>IFERROR(__xludf.DUMMYFUNCTION("""COMPUTED_VALUE"""),"Drama")</f>
        <v>Drama</v>
      </c>
      <c r="O541" s="4" t="str">
        <f>IFERROR(__xludf.DUMMYFUNCTION("""COMPUTED_VALUE"""),"Thriller")</f>
        <v>Thriller</v>
      </c>
      <c r="P541" s="4" t="str">
        <f>IFERROR(__xludf.DUMMYFUNCTION("""COMPUTED_VALUE"""),"")</f>
        <v/>
      </c>
      <c r="Q541" s="4" t="str">
        <f>IFERROR(__xludf.DUMMYFUNCTION("""COMPUTED_VALUE"""),"")</f>
        <v/>
      </c>
      <c r="R541" s="4" t="str">
        <f>IFERROR(__xludf.DUMMYFUNCTION("""COMPUTED_VALUE"""),"")</f>
        <v/>
      </c>
      <c r="S541" s="4" t="str">
        <f>IFERROR(__xludf.DUMMYFUNCTION("""COMPUTED_VALUE"""),"")</f>
        <v/>
      </c>
    </row>
    <row r="542">
      <c r="A542" s="4" t="s">
        <v>1071</v>
      </c>
      <c r="B542" s="4">
        <v>102.0</v>
      </c>
      <c r="C542" s="4">
        <v>6.6636385E7</v>
      </c>
      <c r="D542" s="4" t="s">
        <v>1072</v>
      </c>
      <c r="E542" s="4" t="s">
        <v>1073</v>
      </c>
      <c r="F542" s="4" t="s">
        <v>12</v>
      </c>
      <c r="G542" s="4" t="s">
        <v>13</v>
      </c>
      <c r="H542" s="4">
        <v>7.5E7</v>
      </c>
      <c r="I542" s="4">
        <v>7.1</v>
      </c>
      <c r="L542" s="4" t="str">
        <f>IFERROR(__xludf.DUMMYFUNCTION("""COMPUTED_VALUE"""),"Biography")</f>
        <v>Biography</v>
      </c>
      <c r="M542" s="4" t="str">
        <f>IFERROR(__xludf.DUMMYFUNCTION("""COMPUTED_VALUE"""),"Comedy")</f>
        <v>Comedy</v>
      </c>
      <c r="N542" s="4" t="str">
        <f>IFERROR(__xludf.DUMMYFUNCTION("""COMPUTED_VALUE"""),"Drama")</f>
        <v>Drama</v>
      </c>
      <c r="O542" s="4" t="str">
        <f>IFERROR(__xludf.DUMMYFUNCTION("""COMPUTED_VALUE"""),"History")</f>
        <v>History</v>
      </c>
      <c r="P542" s="4" t="str">
        <f>IFERROR(__xludf.DUMMYFUNCTION("""COMPUTED_VALUE"""),"")</f>
        <v/>
      </c>
      <c r="Q542" s="4" t="str">
        <f>IFERROR(__xludf.DUMMYFUNCTION("""COMPUTED_VALUE"""),"")</f>
        <v/>
      </c>
      <c r="R542" s="4" t="str">
        <f>IFERROR(__xludf.DUMMYFUNCTION("""COMPUTED_VALUE"""),"")</f>
        <v/>
      </c>
      <c r="S542" s="4" t="str">
        <f>IFERROR(__xludf.DUMMYFUNCTION("""COMPUTED_VALUE"""),"")</f>
        <v/>
      </c>
    </row>
    <row r="543">
      <c r="A543" s="4" t="s">
        <v>703</v>
      </c>
      <c r="B543" s="4">
        <v>90.0</v>
      </c>
      <c r="C543" s="4">
        <v>1.60762022E8</v>
      </c>
      <c r="D543" s="4" t="s">
        <v>157</v>
      </c>
      <c r="E543" s="4" t="s">
        <v>1074</v>
      </c>
      <c r="F543" s="4" t="s">
        <v>12</v>
      </c>
      <c r="G543" s="4" t="s">
        <v>13</v>
      </c>
      <c r="H543" s="4">
        <v>7.5E7</v>
      </c>
      <c r="I543" s="4">
        <v>6.0</v>
      </c>
      <c r="L543" s="4" t="str">
        <f>IFERROR(__xludf.DUMMYFUNCTION("""COMPUTED_VALUE"""),"Adventure")</f>
        <v>Adventure</v>
      </c>
      <c r="M543" s="4" t="str">
        <f>IFERROR(__xludf.DUMMYFUNCTION("""COMPUTED_VALUE"""),"Animation")</f>
        <v>Animation</v>
      </c>
      <c r="N543" s="4" t="str">
        <f>IFERROR(__xludf.DUMMYFUNCTION("""COMPUTED_VALUE"""),"Comedy")</f>
        <v>Comedy</v>
      </c>
      <c r="O543" s="4" t="str">
        <f>IFERROR(__xludf.DUMMYFUNCTION("""COMPUTED_VALUE"""),"Family")</f>
        <v>Family</v>
      </c>
      <c r="P543" s="4" t="str">
        <f>IFERROR(__xludf.DUMMYFUNCTION("""COMPUTED_VALUE"""),"")</f>
        <v/>
      </c>
      <c r="Q543" s="4" t="str">
        <f>IFERROR(__xludf.DUMMYFUNCTION("""COMPUTED_VALUE"""),"")</f>
        <v/>
      </c>
      <c r="R543" s="4" t="str">
        <f>IFERROR(__xludf.DUMMYFUNCTION("""COMPUTED_VALUE"""),"")</f>
        <v/>
      </c>
      <c r="S543" s="4" t="str">
        <f>IFERROR(__xludf.DUMMYFUNCTION("""COMPUTED_VALUE"""),"")</f>
        <v/>
      </c>
    </row>
    <row r="544">
      <c r="A544" s="4" t="s">
        <v>382</v>
      </c>
      <c r="B544" s="4">
        <v>130.0</v>
      </c>
      <c r="C544" s="4">
        <v>1.03338338E8</v>
      </c>
      <c r="D544" s="4" t="s">
        <v>1075</v>
      </c>
      <c r="E544" s="4" t="s">
        <v>1076</v>
      </c>
      <c r="F544" s="4" t="s">
        <v>12</v>
      </c>
      <c r="G544" s="4" t="s">
        <v>13</v>
      </c>
      <c r="H544" s="4">
        <v>7.0E7</v>
      </c>
      <c r="I544" s="4">
        <v>6.5</v>
      </c>
      <c r="L544" s="4" t="str">
        <f>IFERROR(__xludf.DUMMYFUNCTION("""COMPUTED_VALUE"""),"Drama")</f>
        <v>Drama</v>
      </c>
      <c r="M544" s="4" t="str">
        <f>IFERROR(__xludf.DUMMYFUNCTION("""COMPUTED_VALUE"""),"Music")</f>
        <v>Music</v>
      </c>
      <c r="N544" s="4" t="str">
        <f>IFERROR(__xludf.DUMMYFUNCTION("""COMPUTED_VALUE"""),"Musical")</f>
        <v>Musical</v>
      </c>
      <c r="O544" s="4" t="str">
        <f>IFERROR(__xludf.DUMMYFUNCTION("""COMPUTED_VALUE"""),"")</f>
        <v/>
      </c>
      <c r="P544" s="4" t="str">
        <f>IFERROR(__xludf.DUMMYFUNCTION("""COMPUTED_VALUE"""),"")</f>
        <v/>
      </c>
      <c r="Q544" s="4" t="str">
        <f>IFERROR(__xludf.DUMMYFUNCTION("""COMPUTED_VALUE"""),"")</f>
        <v/>
      </c>
      <c r="R544" s="4" t="str">
        <f>IFERROR(__xludf.DUMMYFUNCTION("""COMPUTED_VALUE"""),"")</f>
        <v/>
      </c>
      <c r="S544" s="4" t="str">
        <f>IFERROR(__xludf.DUMMYFUNCTION("""COMPUTED_VALUE"""),"")</f>
        <v/>
      </c>
    </row>
    <row r="545">
      <c r="A545" s="4" t="s">
        <v>8351</v>
      </c>
      <c r="B545" s="4">
        <v>45.0</v>
      </c>
      <c r="C545" s="4">
        <v>0.0</v>
      </c>
      <c r="D545" s="4" t="s">
        <v>1077</v>
      </c>
      <c r="E545" s="4" t="s">
        <v>1078</v>
      </c>
      <c r="F545" s="4" t="s">
        <v>12</v>
      </c>
      <c r="G545" s="4" t="s">
        <v>13</v>
      </c>
      <c r="H545" s="4">
        <v>0.0</v>
      </c>
      <c r="I545" s="4">
        <v>8.3</v>
      </c>
      <c r="L545" s="4" t="str">
        <f>IFERROR(__xludf.DUMMYFUNCTION("""COMPUTED_VALUE"""),"Crime")</f>
        <v>Crime</v>
      </c>
      <c r="M545" s="4" t="str">
        <f>IFERROR(__xludf.DUMMYFUNCTION("""COMPUTED_VALUE"""),"Drama")</f>
        <v>Drama</v>
      </c>
      <c r="N545" s="4" t="str">
        <f>IFERROR(__xludf.DUMMYFUNCTION("""COMPUTED_VALUE"""),"Mystery")</f>
        <v>Mystery</v>
      </c>
      <c r="O545" s="4" t="str">
        <f>IFERROR(__xludf.DUMMYFUNCTION("""COMPUTED_VALUE"""),"")</f>
        <v/>
      </c>
      <c r="P545" s="4" t="str">
        <f>IFERROR(__xludf.DUMMYFUNCTION("""COMPUTED_VALUE"""),"")</f>
        <v/>
      </c>
      <c r="Q545" s="4" t="str">
        <f>IFERROR(__xludf.DUMMYFUNCTION("""COMPUTED_VALUE"""),"")</f>
        <v/>
      </c>
      <c r="R545" s="4" t="str">
        <f>IFERROR(__xludf.DUMMYFUNCTION("""COMPUTED_VALUE"""),"")</f>
        <v/>
      </c>
      <c r="S545" s="4" t="str">
        <f>IFERROR(__xludf.DUMMYFUNCTION("""COMPUTED_VALUE"""),"")</f>
        <v/>
      </c>
    </row>
    <row r="546">
      <c r="A546" s="4" t="s">
        <v>1079</v>
      </c>
      <c r="B546" s="4">
        <v>118.0</v>
      </c>
      <c r="C546" s="4">
        <v>5.5808744E7</v>
      </c>
      <c r="D546" s="4" t="s">
        <v>1080</v>
      </c>
      <c r="E546" s="4" t="s">
        <v>1081</v>
      </c>
      <c r="F546" s="4" t="s">
        <v>12</v>
      </c>
      <c r="G546" s="4" t="s">
        <v>13</v>
      </c>
      <c r="H546" s="4">
        <v>5.3E7</v>
      </c>
      <c r="I546" s="4">
        <v>5.7</v>
      </c>
      <c r="L546" s="4" t="str">
        <f>IFERROR(__xludf.DUMMYFUNCTION("""COMPUTED_VALUE"""),"Comedy")</f>
        <v>Comedy</v>
      </c>
      <c r="M546" s="4" t="str">
        <f>IFERROR(__xludf.DUMMYFUNCTION("""COMPUTED_VALUE"""),"Crime")</f>
        <v>Crime</v>
      </c>
      <c r="N546" s="4" t="str">
        <f>IFERROR(__xludf.DUMMYFUNCTION("""COMPUTED_VALUE"""),"Music")</f>
        <v>Music</v>
      </c>
      <c r="O546" s="4" t="str">
        <f>IFERROR(__xludf.DUMMYFUNCTION("""COMPUTED_VALUE"""),"")</f>
        <v/>
      </c>
      <c r="P546" s="4" t="str">
        <f>IFERROR(__xludf.DUMMYFUNCTION("""COMPUTED_VALUE"""),"")</f>
        <v/>
      </c>
      <c r="Q546" s="4" t="str">
        <f>IFERROR(__xludf.DUMMYFUNCTION("""COMPUTED_VALUE"""),"")</f>
        <v/>
      </c>
      <c r="R546" s="4" t="str">
        <f>IFERROR(__xludf.DUMMYFUNCTION("""COMPUTED_VALUE"""),"")</f>
        <v/>
      </c>
      <c r="S546" s="4" t="str">
        <f>IFERROR(__xludf.DUMMYFUNCTION("""COMPUTED_VALUE"""),"")</f>
        <v/>
      </c>
    </row>
    <row r="547">
      <c r="A547" s="4" t="s">
        <v>132</v>
      </c>
      <c r="B547" s="4">
        <v>163.0</v>
      </c>
      <c r="C547" s="4">
        <v>4.737909E7</v>
      </c>
      <c r="D547" s="4" t="s">
        <v>991</v>
      </c>
      <c r="E547" s="4" t="s">
        <v>1082</v>
      </c>
      <c r="F547" s="4" t="s">
        <v>12</v>
      </c>
      <c r="G547" s="4" t="s">
        <v>513</v>
      </c>
      <c r="H547" s="4">
        <v>7.0E7</v>
      </c>
      <c r="I547" s="4">
        <v>7.6</v>
      </c>
      <c r="L547" s="4" t="str">
        <f>IFERROR(__xludf.DUMMYFUNCTION("""COMPUTED_VALUE"""),"Drama")</f>
        <v>Drama</v>
      </c>
      <c r="M547" s="4" t="str">
        <f>IFERROR(__xludf.DUMMYFUNCTION("""COMPUTED_VALUE"""),"History")</f>
        <v>History</v>
      </c>
      <c r="N547" s="4" t="str">
        <f>IFERROR(__xludf.DUMMYFUNCTION("""COMPUTED_VALUE"""),"Thriller")</f>
        <v>Thriller</v>
      </c>
      <c r="O547" s="4" t="str">
        <f>IFERROR(__xludf.DUMMYFUNCTION("""COMPUTED_VALUE"""),"")</f>
        <v/>
      </c>
      <c r="P547" s="4" t="str">
        <f>IFERROR(__xludf.DUMMYFUNCTION("""COMPUTED_VALUE"""),"")</f>
        <v/>
      </c>
      <c r="Q547" s="4" t="str">
        <f>IFERROR(__xludf.DUMMYFUNCTION("""COMPUTED_VALUE"""),"")</f>
        <v/>
      </c>
      <c r="R547" s="4" t="str">
        <f>IFERROR(__xludf.DUMMYFUNCTION("""COMPUTED_VALUE"""),"")</f>
        <v/>
      </c>
      <c r="S547" s="4" t="str">
        <f>IFERROR(__xludf.DUMMYFUNCTION("""COMPUTED_VALUE"""),"")</f>
        <v/>
      </c>
    </row>
    <row r="548">
      <c r="A548" s="4" t="s">
        <v>1083</v>
      </c>
      <c r="B548" s="4">
        <v>142.0</v>
      </c>
      <c r="C548" s="4">
        <v>4.3426961E7</v>
      </c>
      <c r="D548" s="4" t="s">
        <v>674</v>
      </c>
      <c r="E548" s="4" t="s">
        <v>1084</v>
      </c>
      <c r="F548" s="4" t="s">
        <v>12</v>
      </c>
      <c r="G548" s="4" t="s">
        <v>13</v>
      </c>
      <c r="H548" s="4">
        <v>7.0E7</v>
      </c>
      <c r="I548" s="4">
        <v>6.6</v>
      </c>
      <c r="L548" s="4" t="str">
        <f>IFERROR(__xludf.DUMMYFUNCTION("""COMPUTED_VALUE"""),"Action")</f>
        <v>Action</v>
      </c>
      <c r="M548" s="4" t="str">
        <f>IFERROR(__xludf.DUMMYFUNCTION("""COMPUTED_VALUE"""),"Drama")</f>
        <v>Drama</v>
      </c>
      <c r="N548" s="4" t="str">
        <f>IFERROR(__xludf.DUMMYFUNCTION("""COMPUTED_VALUE"""),"Thriller")</f>
        <v>Thriller</v>
      </c>
      <c r="O548" s="4" t="str">
        <f>IFERROR(__xludf.DUMMYFUNCTION("""COMPUTED_VALUE"""),"War")</f>
        <v>War</v>
      </c>
      <c r="P548" s="4" t="str">
        <f>IFERROR(__xludf.DUMMYFUNCTION("""COMPUTED_VALUE"""),"")</f>
        <v/>
      </c>
      <c r="Q548" s="4" t="str">
        <f>IFERROR(__xludf.DUMMYFUNCTION("""COMPUTED_VALUE"""),"")</f>
        <v/>
      </c>
      <c r="R548" s="4" t="str">
        <f>IFERROR(__xludf.DUMMYFUNCTION("""COMPUTED_VALUE"""),"")</f>
        <v/>
      </c>
      <c r="S548" s="4" t="str">
        <f>IFERROR(__xludf.DUMMYFUNCTION("""COMPUTED_VALUE"""),"")</f>
        <v/>
      </c>
    </row>
    <row r="549">
      <c r="A549" s="4" t="s">
        <v>1085</v>
      </c>
      <c r="B549" s="4">
        <v>100.0</v>
      </c>
      <c r="C549" s="4">
        <v>4.7000485E7</v>
      </c>
      <c r="D549" s="4" t="s">
        <v>1086</v>
      </c>
      <c r="E549" s="4" t="s">
        <v>1087</v>
      </c>
      <c r="F549" s="4" t="s">
        <v>12</v>
      </c>
      <c r="G549" s="4" t="s">
        <v>13</v>
      </c>
      <c r="H549" s="4">
        <v>7.5E7</v>
      </c>
      <c r="I549" s="4">
        <v>5.4</v>
      </c>
      <c r="L549" s="4" t="str">
        <f>IFERROR(__xludf.DUMMYFUNCTION("""COMPUTED_VALUE"""),"Action")</f>
        <v>Action</v>
      </c>
      <c r="M549" s="4" t="str">
        <f>IFERROR(__xludf.DUMMYFUNCTION("""COMPUTED_VALUE"""),"Comedy")</f>
        <v>Comedy</v>
      </c>
      <c r="N549" s="4" t="str">
        <f>IFERROR(__xludf.DUMMYFUNCTION("""COMPUTED_VALUE"""),"Romance")</f>
        <v>Romance</v>
      </c>
      <c r="O549" s="4" t="str">
        <f>IFERROR(__xludf.DUMMYFUNCTION("""COMPUTED_VALUE"""),"Thriller")</f>
        <v>Thriller</v>
      </c>
      <c r="P549" s="4" t="str">
        <f>IFERROR(__xludf.DUMMYFUNCTION("""COMPUTED_VALUE"""),"")</f>
        <v/>
      </c>
      <c r="Q549" s="4" t="str">
        <f>IFERROR(__xludf.DUMMYFUNCTION("""COMPUTED_VALUE"""),"")</f>
        <v/>
      </c>
      <c r="R549" s="4" t="str">
        <f>IFERROR(__xludf.DUMMYFUNCTION("""COMPUTED_VALUE"""),"")</f>
        <v/>
      </c>
      <c r="S549" s="4" t="str">
        <f>IFERROR(__xludf.DUMMYFUNCTION("""COMPUTED_VALUE"""),"")</f>
        <v/>
      </c>
    </row>
    <row r="550">
      <c r="A550" s="4" t="s">
        <v>452</v>
      </c>
      <c r="B550" s="4">
        <v>116.0</v>
      </c>
      <c r="C550" s="4">
        <v>4.5434443E7</v>
      </c>
      <c r="D550" s="4" t="s">
        <v>569</v>
      </c>
      <c r="E550" s="4" t="s">
        <v>1088</v>
      </c>
      <c r="F550" s="4" t="s">
        <v>12</v>
      </c>
      <c r="G550" s="4" t="s">
        <v>13</v>
      </c>
      <c r="H550" s="4">
        <v>7.5E7</v>
      </c>
      <c r="I550" s="4">
        <v>7.3</v>
      </c>
      <c r="L550" s="4" t="str">
        <f>IFERROR(__xludf.DUMMYFUNCTION("""COMPUTED_VALUE"""),"Action")</f>
        <v>Action</v>
      </c>
      <c r="M550" s="4" t="str">
        <f>IFERROR(__xludf.DUMMYFUNCTION("""COMPUTED_VALUE"""),"Adventure")</f>
        <v>Adventure</v>
      </c>
      <c r="N550" s="4" t="str">
        <f>IFERROR(__xludf.DUMMYFUNCTION("""COMPUTED_VALUE"""),"Comedy")</f>
        <v>Comedy</v>
      </c>
      <c r="O550" s="4" t="str">
        <f>IFERROR(__xludf.DUMMYFUNCTION("""COMPUTED_VALUE"""),"")</f>
        <v/>
      </c>
      <c r="P550" s="4" t="str">
        <f>IFERROR(__xludf.DUMMYFUNCTION("""COMPUTED_VALUE"""),"")</f>
        <v/>
      </c>
      <c r="Q550" s="4" t="str">
        <f>IFERROR(__xludf.DUMMYFUNCTION("""COMPUTED_VALUE"""),"")</f>
        <v/>
      </c>
      <c r="R550" s="4" t="str">
        <f>IFERROR(__xludf.DUMMYFUNCTION("""COMPUTED_VALUE"""),"")</f>
        <v/>
      </c>
      <c r="S550" s="4" t="str">
        <f>IFERROR(__xludf.DUMMYFUNCTION("""COMPUTED_VALUE"""),"")</f>
        <v/>
      </c>
    </row>
    <row r="551">
      <c r="A551" s="4" t="s">
        <v>494</v>
      </c>
      <c r="B551" s="4">
        <v>131.0</v>
      </c>
      <c r="C551" s="4">
        <v>4.2044321E7</v>
      </c>
      <c r="D551" s="4" t="s">
        <v>495</v>
      </c>
      <c r="E551" s="4" t="s">
        <v>1089</v>
      </c>
      <c r="F551" s="4" t="s">
        <v>12</v>
      </c>
      <c r="G551" s="4" t="s">
        <v>13</v>
      </c>
      <c r="H551" s="4">
        <v>8.0E7</v>
      </c>
      <c r="I551" s="4">
        <v>6.5</v>
      </c>
      <c r="L551" s="4" t="str">
        <f>IFERROR(__xludf.DUMMYFUNCTION("""COMPUTED_VALUE"""),"Comedy")</f>
        <v>Comedy</v>
      </c>
      <c r="M551" s="4" t="str">
        <f>IFERROR(__xludf.DUMMYFUNCTION("""COMPUTED_VALUE"""),"Drama")</f>
        <v>Drama</v>
      </c>
      <c r="N551" s="4" t="str">
        <f>IFERROR(__xludf.DUMMYFUNCTION("""COMPUTED_VALUE"""),"Romance")</f>
        <v>Romance</v>
      </c>
      <c r="O551" s="4" t="str">
        <f>IFERROR(__xludf.DUMMYFUNCTION("""COMPUTED_VALUE"""),"")</f>
        <v/>
      </c>
      <c r="P551" s="4" t="str">
        <f>IFERROR(__xludf.DUMMYFUNCTION("""COMPUTED_VALUE"""),"")</f>
        <v/>
      </c>
      <c r="Q551" s="4" t="str">
        <f>IFERROR(__xludf.DUMMYFUNCTION("""COMPUTED_VALUE"""),"")</f>
        <v/>
      </c>
      <c r="R551" s="4" t="str">
        <f>IFERROR(__xludf.DUMMYFUNCTION("""COMPUTED_VALUE"""),"")</f>
        <v/>
      </c>
      <c r="S551" s="4" t="str">
        <f>IFERROR(__xludf.DUMMYFUNCTION("""COMPUTED_VALUE"""),"")</f>
        <v/>
      </c>
    </row>
    <row r="552">
      <c r="A552" s="4" t="s">
        <v>1090</v>
      </c>
      <c r="B552" s="4">
        <v>91.0</v>
      </c>
      <c r="C552" s="4">
        <v>7.366101E7</v>
      </c>
      <c r="D552" s="4" t="s">
        <v>1091</v>
      </c>
      <c r="E552" s="4" t="s">
        <v>1092</v>
      </c>
      <c r="F552" s="4" t="s">
        <v>12</v>
      </c>
      <c r="G552" s="4" t="s">
        <v>13</v>
      </c>
      <c r="H552" s="4">
        <v>7.5E7</v>
      </c>
      <c r="I552" s="4">
        <v>6.6</v>
      </c>
      <c r="L552" s="4" t="str">
        <f>IFERROR(__xludf.DUMMYFUNCTION("""COMPUTED_VALUE"""),"Animation")</f>
        <v>Animation</v>
      </c>
      <c r="M552" s="4" t="str">
        <f>IFERROR(__xludf.DUMMYFUNCTION("""COMPUTED_VALUE"""),"Comedy")</f>
        <v>Comedy</v>
      </c>
      <c r="N552" s="4" t="str">
        <f>IFERROR(__xludf.DUMMYFUNCTION("""COMPUTED_VALUE"""),"Family")</f>
        <v>Family</v>
      </c>
      <c r="O552" s="4" t="str">
        <f>IFERROR(__xludf.DUMMYFUNCTION("""COMPUTED_VALUE"""),"Fantasy")</f>
        <v>Fantasy</v>
      </c>
      <c r="P552" s="4" t="str">
        <f>IFERROR(__xludf.DUMMYFUNCTION("""COMPUTED_VALUE"""),"Mystery")</f>
        <v>Mystery</v>
      </c>
      <c r="Q552" s="4" t="str">
        <f>IFERROR(__xludf.DUMMYFUNCTION("""COMPUTED_VALUE"""),"")</f>
        <v/>
      </c>
      <c r="R552" s="4" t="str">
        <f>IFERROR(__xludf.DUMMYFUNCTION("""COMPUTED_VALUE"""),"")</f>
        <v/>
      </c>
      <c r="S552" s="4" t="str">
        <f>IFERROR(__xludf.DUMMYFUNCTION("""COMPUTED_VALUE"""),"")</f>
        <v/>
      </c>
    </row>
    <row r="553">
      <c r="A553" s="4" t="s">
        <v>1093</v>
      </c>
      <c r="B553" s="4">
        <v>123.0</v>
      </c>
      <c r="C553" s="4">
        <v>4.1523271E7</v>
      </c>
      <c r="D553" s="4" t="s">
        <v>1094</v>
      </c>
      <c r="E553" s="4" t="s">
        <v>1095</v>
      </c>
      <c r="F553" s="4" t="s">
        <v>12</v>
      </c>
      <c r="G553" s="4" t="s">
        <v>13</v>
      </c>
      <c r="H553" s="4">
        <v>8.0E7</v>
      </c>
      <c r="I553" s="4">
        <v>6.6</v>
      </c>
      <c r="L553" s="4" t="str">
        <f>IFERROR(__xludf.DUMMYFUNCTION("""COMPUTED_VALUE"""),"Comedy")</f>
        <v>Comedy</v>
      </c>
      <c r="M553" s="4" t="str">
        <f>IFERROR(__xludf.DUMMYFUNCTION("""COMPUTED_VALUE"""),"Crime")</f>
        <v>Crime</v>
      </c>
      <c r="N553" s="4" t="str">
        <f>IFERROR(__xludf.DUMMYFUNCTION("""COMPUTED_VALUE"""),"Drama")</f>
        <v>Drama</v>
      </c>
      <c r="O553" s="4" t="str">
        <f>IFERROR(__xludf.DUMMYFUNCTION("""COMPUTED_VALUE"""),"Romance")</f>
        <v>Romance</v>
      </c>
      <c r="P553" s="4" t="str">
        <f>IFERROR(__xludf.DUMMYFUNCTION("""COMPUTED_VALUE"""),"")</f>
        <v/>
      </c>
      <c r="Q553" s="4" t="str">
        <f>IFERROR(__xludf.DUMMYFUNCTION("""COMPUTED_VALUE"""),"")</f>
        <v/>
      </c>
      <c r="R553" s="4" t="str">
        <f>IFERROR(__xludf.DUMMYFUNCTION("""COMPUTED_VALUE"""),"")</f>
        <v/>
      </c>
      <c r="S553" s="4" t="str">
        <f>IFERROR(__xludf.DUMMYFUNCTION("""COMPUTED_VALUE"""),"")</f>
        <v/>
      </c>
    </row>
    <row r="554">
      <c r="A554" s="4" t="s">
        <v>1096</v>
      </c>
      <c r="B554" s="4">
        <v>134.0</v>
      </c>
      <c r="C554" s="4">
        <v>3.7600435E7</v>
      </c>
      <c r="D554" s="4" t="s">
        <v>1097</v>
      </c>
      <c r="E554" s="4" t="s">
        <v>1098</v>
      </c>
      <c r="F554" s="4" t="s">
        <v>12</v>
      </c>
      <c r="G554" s="4" t="s">
        <v>13</v>
      </c>
      <c r="H554" s="4">
        <v>5.5E7</v>
      </c>
      <c r="I554" s="4">
        <v>5.9</v>
      </c>
      <c r="L554" s="4" t="str">
        <f>IFERROR(__xludf.DUMMYFUNCTION("""COMPUTED_VALUE"""),"Action")</f>
        <v>Action</v>
      </c>
      <c r="M554" s="4" t="str">
        <f>IFERROR(__xludf.DUMMYFUNCTION("""COMPUTED_VALUE"""),"Adventure")</f>
        <v>Adventure</v>
      </c>
      <c r="N554" s="4" t="str">
        <f>IFERROR(__xludf.DUMMYFUNCTION("""COMPUTED_VALUE"""),"Romance")</f>
        <v>Romance</v>
      </c>
      <c r="O554" s="4" t="str">
        <f>IFERROR(__xludf.DUMMYFUNCTION("""COMPUTED_VALUE"""),"Thriller")</f>
        <v>Thriller</v>
      </c>
      <c r="P554" s="4" t="str">
        <f>IFERROR(__xludf.DUMMYFUNCTION("""COMPUTED_VALUE"""),"")</f>
        <v/>
      </c>
      <c r="Q554" s="4" t="str">
        <f>IFERROR(__xludf.DUMMYFUNCTION("""COMPUTED_VALUE"""),"")</f>
        <v/>
      </c>
      <c r="R554" s="4" t="str">
        <f>IFERROR(__xludf.DUMMYFUNCTION("""COMPUTED_VALUE"""),"")</f>
        <v/>
      </c>
      <c r="S554" s="4" t="str">
        <f>IFERROR(__xludf.DUMMYFUNCTION("""COMPUTED_VALUE"""),"")</f>
        <v/>
      </c>
    </row>
    <row r="555">
      <c r="A555" s="4" t="s">
        <v>1099</v>
      </c>
      <c r="B555" s="4">
        <v>148.0</v>
      </c>
      <c r="C555" s="4">
        <v>3.9251128E7</v>
      </c>
      <c r="D555" s="4" t="s">
        <v>1100</v>
      </c>
      <c r="E555" s="4" t="s">
        <v>1101</v>
      </c>
      <c r="F555" s="4" t="s">
        <v>12</v>
      </c>
      <c r="G555" s="4" t="s">
        <v>13</v>
      </c>
      <c r="H555" s="4">
        <v>7.5E7</v>
      </c>
      <c r="I555" s="4">
        <v>6.7</v>
      </c>
      <c r="L555" s="4" t="str">
        <f>IFERROR(__xludf.DUMMYFUNCTION("""COMPUTED_VALUE"""),"Drama")</f>
        <v>Drama</v>
      </c>
      <c r="M555" s="4" t="str">
        <f>IFERROR(__xludf.DUMMYFUNCTION("""COMPUTED_VALUE"""),"History")</f>
        <v>History</v>
      </c>
      <c r="N555" s="4" t="str">
        <f>IFERROR(__xludf.DUMMYFUNCTION("""COMPUTED_VALUE"""),"Romance")</f>
        <v>Romance</v>
      </c>
      <c r="O555" s="4" t="str">
        <f>IFERROR(__xludf.DUMMYFUNCTION("""COMPUTED_VALUE"""),"")</f>
        <v/>
      </c>
      <c r="P555" s="4" t="str">
        <f>IFERROR(__xludf.DUMMYFUNCTION("""COMPUTED_VALUE"""),"")</f>
        <v/>
      </c>
      <c r="Q555" s="4" t="str">
        <f>IFERROR(__xludf.DUMMYFUNCTION("""COMPUTED_VALUE"""),"")</f>
        <v/>
      </c>
      <c r="R555" s="4" t="str">
        <f>IFERROR(__xludf.DUMMYFUNCTION("""COMPUTED_VALUE"""),"")</f>
        <v/>
      </c>
      <c r="S555" s="4" t="str">
        <f>IFERROR(__xludf.DUMMYFUNCTION("""COMPUTED_VALUE"""),"")</f>
        <v/>
      </c>
    </row>
    <row r="556">
      <c r="A556" s="4" t="s">
        <v>861</v>
      </c>
      <c r="B556" s="4">
        <v>110.0</v>
      </c>
      <c r="C556" s="4">
        <v>8.3503161E7</v>
      </c>
      <c r="D556" s="4" t="s">
        <v>1102</v>
      </c>
      <c r="E556" s="4" t="s">
        <v>1103</v>
      </c>
      <c r="F556" s="4" t="s">
        <v>12</v>
      </c>
      <c r="G556" s="4" t="s">
        <v>13</v>
      </c>
      <c r="H556" s="4">
        <v>7.5E7</v>
      </c>
      <c r="I556" s="4">
        <v>6.1</v>
      </c>
      <c r="L556" s="4" t="str">
        <f>IFERROR(__xludf.DUMMYFUNCTION("""COMPUTED_VALUE"""),"Action")</f>
        <v>Action</v>
      </c>
      <c r="M556" s="4" t="str">
        <f>IFERROR(__xludf.DUMMYFUNCTION("""COMPUTED_VALUE"""),"Drama")</f>
        <v>Drama</v>
      </c>
      <c r="N556" s="4" t="str">
        <f>IFERROR(__xludf.DUMMYFUNCTION("""COMPUTED_VALUE"""),"Fantasy")</f>
        <v>Fantasy</v>
      </c>
      <c r="O556" s="4" t="str">
        <f>IFERROR(__xludf.DUMMYFUNCTION("""COMPUTED_VALUE"""),"Romance")</f>
        <v>Romance</v>
      </c>
      <c r="P556" s="4" t="str">
        <f>IFERROR(__xludf.DUMMYFUNCTION("""COMPUTED_VALUE"""),"")</f>
        <v/>
      </c>
      <c r="Q556" s="4" t="str">
        <f>IFERROR(__xludf.DUMMYFUNCTION("""COMPUTED_VALUE"""),"")</f>
        <v/>
      </c>
      <c r="R556" s="4" t="str">
        <f>IFERROR(__xludf.DUMMYFUNCTION("""COMPUTED_VALUE"""),"")</f>
        <v/>
      </c>
      <c r="S556" s="4" t="str">
        <f>IFERROR(__xludf.DUMMYFUNCTION("""COMPUTED_VALUE"""),"")</f>
        <v/>
      </c>
    </row>
    <row r="557">
      <c r="A557" s="4" t="s">
        <v>1104</v>
      </c>
      <c r="B557" s="4">
        <v>113.0</v>
      </c>
      <c r="C557" s="4">
        <v>3.4636443E7</v>
      </c>
      <c r="D557" s="4" t="s">
        <v>389</v>
      </c>
      <c r="E557" s="4" t="s">
        <v>1105</v>
      </c>
      <c r="F557" s="4" t="s">
        <v>12</v>
      </c>
      <c r="G557" s="4" t="s">
        <v>13</v>
      </c>
      <c r="H557" s="4">
        <v>5.2E7</v>
      </c>
      <c r="I557" s="4">
        <v>6.6</v>
      </c>
      <c r="L557" s="4" t="str">
        <f>IFERROR(__xludf.DUMMYFUNCTION("""COMPUTED_VALUE"""),"Action")</f>
        <v>Action</v>
      </c>
      <c r="M557" s="4" t="str">
        <f>IFERROR(__xludf.DUMMYFUNCTION("""COMPUTED_VALUE"""),"Crime")</f>
        <v>Crime</v>
      </c>
      <c r="N557" s="4" t="str">
        <f>IFERROR(__xludf.DUMMYFUNCTION("""COMPUTED_VALUE"""),"Drama")</f>
        <v>Drama</v>
      </c>
      <c r="O557" s="4" t="str">
        <f>IFERROR(__xludf.DUMMYFUNCTION("""COMPUTED_VALUE"""),"Mystery")</f>
        <v>Mystery</v>
      </c>
      <c r="P557" s="4" t="str">
        <f>IFERROR(__xludf.DUMMYFUNCTION("""COMPUTED_VALUE"""),"Thriller")</f>
        <v>Thriller</v>
      </c>
      <c r="Q557" s="4" t="str">
        <f>IFERROR(__xludf.DUMMYFUNCTION("""COMPUTED_VALUE"""),"")</f>
        <v/>
      </c>
      <c r="R557" s="4" t="str">
        <f>IFERROR(__xludf.DUMMYFUNCTION("""COMPUTED_VALUE"""),"")</f>
        <v/>
      </c>
      <c r="S557" s="4" t="str">
        <f>IFERROR(__xludf.DUMMYFUNCTION("""COMPUTED_VALUE"""),"")</f>
        <v/>
      </c>
    </row>
    <row r="558">
      <c r="A558" s="4" t="s">
        <v>1106</v>
      </c>
      <c r="B558" s="4">
        <v>94.0</v>
      </c>
      <c r="C558" s="4">
        <v>2.2751979E7</v>
      </c>
      <c r="D558" s="4" t="s">
        <v>1107</v>
      </c>
      <c r="E558" s="4" t="s">
        <v>1108</v>
      </c>
      <c r="F558" s="4" t="s">
        <v>12</v>
      </c>
      <c r="G558" s="4" t="s">
        <v>13</v>
      </c>
      <c r="H558" s="4">
        <v>7.5E7</v>
      </c>
      <c r="I558" s="4">
        <v>6.6</v>
      </c>
      <c r="L558" s="4" t="str">
        <f>IFERROR(__xludf.DUMMYFUNCTION("""COMPUTED_VALUE"""),"Action")</f>
        <v>Action</v>
      </c>
      <c r="M558" s="4" t="str">
        <f>IFERROR(__xludf.DUMMYFUNCTION("""COMPUTED_VALUE"""),"Adventure")</f>
        <v>Adventure</v>
      </c>
      <c r="N558" s="4" t="str">
        <f>IFERROR(__xludf.DUMMYFUNCTION("""COMPUTED_VALUE"""),"Animation")</f>
        <v>Animation</v>
      </c>
      <c r="O558" s="4" t="str">
        <f>IFERROR(__xludf.DUMMYFUNCTION("""COMPUTED_VALUE"""),"Family")</f>
        <v>Family</v>
      </c>
      <c r="P558" s="4" t="str">
        <f>IFERROR(__xludf.DUMMYFUNCTION("""COMPUTED_VALUE"""),"Sci-Fi")</f>
        <v>Sci-Fi</v>
      </c>
      <c r="Q558" s="4" t="str">
        <f>IFERROR(__xludf.DUMMYFUNCTION("""COMPUTED_VALUE"""),"")</f>
        <v/>
      </c>
      <c r="R558" s="4" t="str">
        <f>IFERROR(__xludf.DUMMYFUNCTION("""COMPUTED_VALUE"""),"")</f>
        <v/>
      </c>
      <c r="S558" s="4" t="str">
        <f>IFERROR(__xludf.DUMMYFUNCTION("""COMPUTED_VALUE"""),"")</f>
        <v/>
      </c>
    </row>
    <row r="559">
      <c r="A559" s="4" t="s">
        <v>1109</v>
      </c>
      <c r="B559" s="4">
        <v>116.0</v>
      </c>
      <c r="C559" s="4">
        <v>3.0013346E7</v>
      </c>
      <c r="D559" s="4" t="s">
        <v>142</v>
      </c>
      <c r="E559" s="4" t="s">
        <v>1110</v>
      </c>
      <c r="F559" s="4" t="s">
        <v>12</v>
      </c>
      <c r="G559" s="4" t="s">
        <v>13</v>
      </c>
      <c r="H559" s="4">
        <v>7.5E7</v>
      </c>
      <c r="I559" s="4">
        <v>5.3</v>
      </c>
      <c r="L559" s="4" t="str">
        <f>IFERROR(__xludf.DUMMYFUNCTION("""COMPUTED_VALUE"""),"Action")</f>
        <v>Action</v>
      </c>
      <c r="M559" s="4" t="str">
        <f>IFERROR(__xludf.DUMMYFUNCTION("""COMPUTED_VALUE"""),"Comedy")</f>
        <v>Comedy</v>
      </c>
      <c r="N559" s="4" t="str">
        <f>IFERROR(__xludf.DUMMYFUNCTION("""COMPUTED_VALUE"""),"Crime")</f>
        <v>Crime</v>
      </c>
      <c r="O559" s="4" t="str">
        <f>IFERROR(__xludf.DUMMYFUNCTION("""COMPUTED_VALUE"""),"Thriller")</f>
        <v>Thriller</v>
      </c>
      <c r="P559" s="4" t="str">
        <f>IFERROR(__xludf.DUMMYFUNCTION("""COMPUTED_VALUE"""),"")</f>
        <v/>
      </c>
      <c r="Q559" s="4" t="str">
        <f>IFERROR(__xludf.DUMMYFUNCTION("""COMPUTED_VALUE"""),"")</f>
        <v/>
      </c>
      <c r="R559" s="4" t="str">
        <f>IFERROR(__xludf.DUMMYFUNCTION("""COMPUTED_VALUE"""),"")</f>
        <v/>
      </c>
      <c r="S559" s="4" t="str">
        <f>IFERROR(__xludf.DUMMYFUNCTION("""COMPUTED_VALUE"""),"")</f>
        <v/>
      </c>
    </row>
    <row r="560">
      <c r="A560" s="4" t="s">
        <v>822</v>
      </c>
      <c r="B560" s="4">
        <v>99.0</v>
      </c>
      <c r="C560" s="4">
        <v>1.4567883E7</v>
      </c>
      <c r="D560" s="4" t="s">
        <v>1111</v>
      </c>
      <c r="E560" s="4" t="s">
        <v>1112</v>
      </c>
      <c r="F560" s="4" t="s">
        <v>12</v>
      </c>
      <c r="G560" s="4" t="s">
        <v>20</v>
      </c>
      <c r="H560" s="4">
        <v>7.5E7</v>
      </c>
      <c r="I560" s="4">
        <v>6.0</v>
      </c>
      <c r="L560" s="4" t="str">
        <f>IFERROR(__xludf.DUMMYFUNCTION("""COMPUTED_VALUE"""),"Action")</f>
        <v>Action</v>
      </c>
      <c r="M560" s="4" t="str">
        <f>IFERROR(__xludf.DUMMYFUNCTION("""COMPUTED_VALUE"""),"Drama")</f>
        <v>Drama</v>
      </c>
      <c r="N560" s="4" t="str">
        <f>IFERROR(__xludf.DUMMYFUNCTION("""COMPUTED_VALUE"""),"Sci-Fi")</f>
        <v>Sci-Fi</v>
      </c>
      <c r="O560" s="4" t="str">
        <f>IFERROR(__xludf.DUMMYFUNCTION("""COMPUTED_VALUE"""),"")</f>
        <v/>
      </c>
      <c r="P560" s="4" t="str">
        <f>IFERROR(__xludf.DUMMYFUNCTION("""COMPUTED_VALUE"""),"")</f>
        <v/>
      </c>
      <c r="Q560" s="4" t="str">
        <f>IFERROR(__xludf.DUMMYFUNCTION("""COMPUTED_VALUE"""),"")</f>
        <v/>
      </c>
      <c r="R560" s="4" t="str">
        <f>IFERROR(__xludf.DUMMYFUNCTION("""COMPUTED_VALUE"""),"")</f>
        <v/>
      </c>
      <c r="S560" s="4" t="str">
        <f>IFERROR(__xludf.DUMMYFUNCTION("""COMPUTED_VALUE"""),"")</f>
        <v/>
      </c>
    </row>
    <row r="561">
      <c r="A561" s="4" t="s">
        <v>1113</v>
      </c>
      <c r="B561" s="4">
        <v>84.0</v>
      </c>
      <c r="C561" s="4">
        <v>90820.0</v>
      </c>
      <c r="D561" s="4" t="s">
        <v>1114</v>
      </c>
      <c r="E561" s="4" t="s">
        <v>1115</v>
      </c>
      <c r="F561" s="4" t="s">
        <v>12</v>
      </c>
      <c r="G561" s="4" t="s">
        <v>13</v>
      </c>
      <c r="H561" s="4">
        <v>0.0</v>
      </c>
      <c r="I561" s="4">
        <v>6.0</v>
      </c>
      <c r="L561" s="4" t="str">
        <f>IFERROR(__xludf.DUMMYFUNCTION("""COMPUTED_VALUE"""),"Drama")</f>
        <v>Drama</v>
      </c>
      <c r="M561" s="4" t="str">
        <f>IFERROR(__xludf.DUMMYFUNCTION("""COMPUTED_VALUE"""),"Horror")</f>
        <v>Horror</v>
      </c>
      <c r="N561" s="4" t="str">
        <f>IFERROR(__xludf.DUMMYFUNCTION("""COMPUTED_VALUE"""),"Sci-Fi")</f>
        <v>Sci-Fi</v>
      </c>
      <c r="O561" s="4" t="str">
        <f>IFERROR(__xludf.DUMMYFUNCTION("""COMPUTED_VALUE"""),"Thriller")</f>
        <v>Thriller</v>
      </c>
      <c r="P561" s="4" t="str">
        <f>IFERROR(__xludf.DUMMYFUNCTION("""COMPUTED_VALUE"""),"")</f>
        <v/>
      </c>
      <c r="Q561" s="4" t="str">
        <f>IFERROR(__xludf.DUMMYFUNCTION("""COMPUTED_VALUE"""),"")</f>
        <v/>
      </c>
      <c r="R561" s="4" t="str">
        <f>IFERROR(__xludf.DUMMYFUNCTION("""COMPUTED_VALUE"""),"")</f>
        <v/>
      </c>
      <c r="S561" s="4" t="str">
        <f>IFERROR(__xludf.DUMMYFUNCTION("""COMPUTED_VALUE"""),"")</f>
        <v/>
      </c>
    </row>
    <row r="562">
      <c r="A562" s="4" t="s">
        <v>1116</v>
      </c>
      <c r="B562" s="4">
        <v>93.0</v>
      </c>
      <c r="C562" s="4">
        <v>5409517.0</v>
      </c>
      <c r="D562" s="4" t="s">
        <v>1117</v>
      </c>
      <c r="E562" s="4" t="s">
        <v>1118</v>
      </c>
      <c r="F562" s="4" t="s">
        <v>12</v>
      </c>
      <c r="G562" s="4" t="s">
        <v>13</v>
      </c>
      <c r="H562" s="4">
        <v>7.5E7</v>
      </c>
      <c r="I562" s="4">
        <v>4.7</v>
      </c>
      <c r="L562" s="4" t="str">
        <f>IFERROR(__xludf.DUMMYFUNCTION("""COMPUTED_VALUE"""),"Animation")</f>
        <v>Animation</v>
      </c>
      <c r="M562" s="4" t="str">
        <f>IFERROR(__xludf.DUMMYFUNCTION("""COMPUTED_VALUE"""),"Comedy")</f>
        <v>Comedy</v>
      </c>
      <c r="N562" s="4" t="str">
        <f>IFERROR(__xludf.DUMMYFUNCTION("""COMPUTED_VALUE"""),"Fantasy")</f>
        <v>Fantasy</v>
      </c>
      <c r="O562" s="4" t="str">
        <f>IFERROR(__xludf.DUMMYFUNCTION("""COMPUTED_VALUE"""),"")</f>
        <v/>
      </c>
      <c r="P562" s="4" t="str">
        <f>IFERROR(__xludf.DUMMYFUNCTION("""COMPUTED_VALUE"""),"")</f>
        <v/>
      </c>
      <c r="Q562" s="4" t="str">
        <f>IFERROR(__xludf.DUMMYFUNCTION("""COMPUTED_VALUE"""),"")</f>
        <v/>
      </c>
      <c r="R562" s="4" t="str">
        <f>IFERROR(__xludf.DUMMYFUNCTION("""COMPUTED_VALUE"""),"")</f>
        <v/>
      </c>
      <c r="S562" s="4" t="str">
        <f>IFERROR(__xludf.DUMMYFUNCTION("""COMPUTED_VALUE"""),"")</f>
        <v/>
      </c>
    </row>
    <row r="563">
      <c r="A563" s="4" t="s">
        <v>725</v>
      </c>
      <c r="B563" s="4">
        <v>113.0</v>
      </c>
      <c r="C563" s="4">
        <v>2.100918E7</v>
      </c>
      <c r="D563" s="4" t="s">
        <v>247</v>
      </c>
      <c r="E563" s="4" t="s">
        <v>1119</v>
      </c>
      <c r="F563" s="4" t="s">
        <v>12</v>
      </c>
      <c r="G563" s="4" t="s">
        <v>13</v>
      </c>
      <c r="H563" s="4">
        <v>4.5E7</v>
      </c>
      <c r="I563" s="4">
        <v>6.1</v>
      </c>
      <c r="L563" s="4" t="str">
        <f>IFERROR(__xludf.DUMMYFUNCTION("""COMPUTED_VALUE"""),"Action")</f>
        <v>Action</v>
      </c>
      <c r="M563" s="4" t="str">
        <f>IFERROR(__xludf.DUMMYFUNCTION("""COMPUTED_VALUE"""),"Adventure")</f>
        <v>Adventure</v>
      </c>
      <c r="N563" s="4" t="str">
        <f>IFERROR(__xludf.DUMMYFUNCTION("""COMPUTED_VALUE"""),"Drama")</f>
        <v>Drama</v>
      </c>
      <c r="O563" s="4" t="str">
        <f>IFERROR(__xludf.DUMMYFUNCTION("""COMPUTED_VALUE"""),"Thriller")</f>
        <v>Thriller</v>
      </c>
      <c r="P563" s="4" t="str">
        <f>IFERROR(__xludf.DUMMYFUNCTION("""COMPUTED_VALUE"""),"")</f>
        <v/>
      </c>
      <c r="Q563" s="4" t="str">
        <f>IFERROR(__xludf.DUMMYFUNCTION("""COMPUTED_VALUE"""),"")</f>
        <v/>
      </c>
      <c r="R563" s="4" t="str">
        <f>IFERROR(__xludf.DUMMYFUNCTION("""COMPUTED_VALUE"""),"")</f>
        <v/>
      </c>
      <c r="S563" s="4" t="str">
        <f>IFERROR(__xludf.DUMMYFUNCTION("""COMPUTED_VALUE"""),"")</f>
        <v/>
      </c>
    </row>
    <row r="564">
      <c r="A564" s="4" t="s">
        <v>317</v>
      </c>
      <c r="B564" s="4">
        <v>106.0</v>
      </c>
      <c r="C564" s="4">
        <v>9.4999143E7</v>
      </c>
      <c r="D564" s="4" t="s">
        <v>779</v>
      </c>
      <c r="E564" s="4" t="s">
        <v>1120</v>
      </c>
      <c r="F564" s="4" t="s">
        <v>12</v>
      </c>
      <c r="G564" s="4" t="s">
        <v>13</v>
      </c>
      <c r="H564" s="4">
        <v>7.5E7</v>
      </c>
      <c r="I564" s="4">
        <v>7.2</v>
      </c>
      <c r="L564" s="4" t="str">
        <f>IFERROR(__xludf.DUMMYFUNCTION("""COMPUTED_VALUE"""),"Drama")</f>
        <v>Drama</v>
      </c>
      <c r="M564" s="4" t="str">
        <f>IFERROR(__xludf.DUMMYFUNCTION("""COMPUTED_VALUE"""),"Mystery")</f>
        <v>Mystery</v>
      </c>
      <c r="N564" s="4" t="str">
        <f>IFERROR(__xludf.DUMMYFUNCTION("""COMPUTED_VALUE"""),"Sci-Fi")</f>
        <v>Sci-Fi</v>
      </c>
      <c r="O564" s="4" t="str">
        <f>IFERROR(__xludf.DUMMYFUNCTION("""COMPUTED_VALUE"""),"Thriller")</f>
        <v>Thriller</v>
      </c>
      <c r="P564" s="4" t="str">
        <f>IFERROR(__xludf.DUMMYFUNCTION("""COMPUTED_VALUE"""),"")</f>
        <v/>
      </c>
      <c r="Q564" s="4" t="str">
        <f>IFERROR(__xludf.DUMMYFUNCTION("""COMPUTED_VALUE"""),"")</f>
        <v/>
      </c>
      <c r="R564" s="4" t="str">
        <f>IFERROR(__xludf.DUMMYFUNCTION("""COMPUTED_VALUE"""),"")</f>
        <v/>
      </c>
      <c r="S564" s="4" t="str">
        <f>IFERROR(__xludf.DUMMYFUNCTION("""COMPUTED_VALUE"""),"")</f>
        <v/>
      </c>
    </row>
    <row r="565">
      <c r="A565" s="4" t="s">
        <v>1121</v>
      </c>
      <c r="B565" s="4">
        <v>91.0</v>
      </c>
      <c r="C565" s="4">
        <v>3.3602956E8</v>
      </c>
      <c r="D565" s="4" t="s">
        <v>435</v>
      </c>
      <c r="E565" s="4" t="s">
        <v>1122</v>
      </c>
      <c r="F565" s="4" t="s">
        <v>12</v>
      </c>
      <c r="G565" s="4" t="s">
        <v>13</v>
      </c>
      <c r="H565" s="4">
        <v>7.4E7</v>
      </c>
      <c r="I565" s="4">
        <v>6.4</v>
      </c>
      <c r="L565" s="4" t="str">
        <f>IFERROR(__xludf.DUMMYFUNCTION("""COMPUTED_VALUE"""),"Action")</f>
        <v>Action</v>
      </c>
      <c r="M565" s="4" t="str">
        <f>IFERROR(__xludf.DUMMYFUNCTION("""COMPUTED_VALUE"""),"Animation")</f>
        <v>Animation</v>
      </c>
      <c r="N565" s="4" t="str">
        <f>IFERROR(__xludf.DUMMYFUNCTION("""COMPUTED_VALUE"""),"Comedy")</f>
        <v>Comedy</v>
      </c>
      <c r="O565" s="4" t="str">
        <f>IFERROR(__xludf.DUMMYFUNCTION("""COMPUTED_VALUE"""),"Family")</f>
        <v>Family</v>
      </c>
      <c r="P565" s="4" t="str">
        <f>IFERROR(__xludf.DUMMYFUNCTION("""COMPUTED_VALUE"""),"Sci-Fi")</f>
        <v>Sci-Fi</v>
      </c>
      <c r="Q565" s="4" t="str">
        <f>IFERROR(__xludf.DUMMYFUNCTION("""COMPUTED_VALUE"""),"")</f>
        <v/>
      </c>
      <c r="R565" s="4" t="str">
        <f>IFERROR(__xludf.DUMMYFUNCTION("""COMPUTED_VALUE"""),"")</f>
        <v/>
      </c>
      <c r="S565" s="4" t="str">
        <f>IFERROR(__xludf.DUMMYFUNCTION("""COMPUTED_VALUE"""),"")</f>
        <v/>
      </c>
    </row>
    <row r="566">
      <c r="A566" s="4" t="s">
        <v>41</v>
      </c>
      <c r="B566" s="4">
        <v>128.0</v>
      </c>
      <c r="C566" s="4">
        <v>3.6381716E7</v>
      </c>
      <c r="D566" s="4" t="s">
        <v>431</v>
      </c>
      <c r="E566" s="4" t="s">
        <v>1123</v>
      </c>
      <c r="F566" s="4" t="s">
        <v>12</v>
      </c>
      <c r="G566" s="4" t="s">
        <v>13</v>
      </c>
      <c r="H566" s="4">
        <v>8.2E7</v>
      </c>
      <c r="I566" s="4">
        <v>6.1</v>
      </c>
      <c r="L566" s="4" t="str">
        <f>IFERROR(__xludf.DUMMYFUNCTION("""COMPUTED_VALUE"""),"Action")</f>
        <v>Action</v>
      </c>
      <c r="M566" s="4" t="str">
        <f>IFERROR(__xludf.DUMMYFUNCTION("""COMPUTED_VALUE"""),"Fantasy")</f>
        <v>Fantasy</v>
      </c>
      <c r="N566" s="4" t="str">
        <f>IFERROR(__xludf.DUMMYFUNCTION("""COMPUTED_VALUE"""),"")</f>
        <v/>
      </c>
      <c r="O566" s="4" t="str">
        <f>IFERROR(__xludf.DUMMYFUNCTION("""COMPUTED_VALUE"""),"")</f>
        <v/>
      </c>
      <c r="P566" s="4" t="str">
        <f>IFERROR(__xludf.DUMMYFUNCTION("""COMPUTED_VALUE"""),"")</f>
        <v/>
      </c>
      <c r="Q566" s="4" t="str">
        <f>IFERROR(__xludf.DUMMYFUNCTION("""COMPUTED_VALUE"""),"")</f>
        <v/>
      </c>
      <c r="R566" s="4" t="str">
        <f>IFERROR(__xludf.DUMMYFUNCTION("""COMPUTED_VALUE"""),"")</f>
        <v/>
      </c>
      <c r="S566" s="4" t="str">
        <f>IFERROR(__xludf.DUMMYFUNCTION("""COMPUTED_VALUE"""),"")</f>
        <v/>
      </c>
    </row>
    <row r="567">
      <c r="A567" s="4" t="s">
        <v>794</v>
      </c>
      <c r="B567" s="4">
        <v>98.0</v>
      </c>
      <c r="C567" s="4">
        <v>5.5585389E7</v>
      </c>
      <c r="D567" s="4" t="s">
        <v>784</v>
      </c>
      <c r="E567" s="4" t="s">
        <v>1124</v>
      </c>
      <c r="F567" s="4" t="s">
        <v>12</v>
      </c>
      <c r="G567" s="4" t="s">
        <v>13</v>
      </c>
      <c r="H567" s="4">
        <v>6.9E7</v>
      </c>
      <c r="I567" s="4">
        <v>5.9</v>
      </c>
      <c r="L567" s="4" t="str">
        <f>IFERROR(__xludf.DUMMYFUNCTION("""COMPUTED_VALUE"""),"Crime")</f>
        <v>Crime</v>
      </c>
      <c r="M567" s="4" t="str">
        <f>IFERROR(__xludf.DUMMYFUNCTION("""COMPUTED_VALUE"""),"Mystery")</f>
        <v>Mystery</v>
      </c>
      <c r="N567" s="4" t="str">
        <f>IFERROR(__xludf.DUMMYFUNCTION("""COMPUTED_VALUE"""),"Thriller")</f>
        <v>Thriller</v>
      </c>
      <c r="O567" s="4" t="str">
        <f>IFERROR(__xludf.DUMMYFUNCTION("""COMPUTED_VALUE"""),"")</f>
        <v/>
      </c>
      <c r="P567" s="4" t="str">
        <f>IFERROR(__xludf.DUMMYFUNCTION("""COMPUTED_VALUE"""),"")</f>
        <v/>
      </c>
      <c r="Q567" s="4" t="str">
        <f>IFERROR(__xludf.DUMMYFUNCTION("""COMPUTED_VALUE"""),"")</f>
        <v/>
      </c>
      <c r="R567" s="4" t="str">
        <f>IFERROR(__xludf.DUMMYFUNCTION("""COMPUTED_VALUE"""),"")</f>
        <v/>
      </c>
      <c r="S567" s="4" t="str">
        <f>IFERROR(__xludf.DUMMYFUNCTION("""COMPUTED_VALUE"""),"")</f>
        <v/>
      </c>
    </row>
    <row r="568">
      <c r="A568" s="4" t="s">
        <v>1093</v>
      </c>
      <c r="B568" s="4">
        <v>134.0</v>
      </c>
      <c r="C568" s="4">
        <v>3.6976367E7</v>
      </c>
      <c r="D568" s="4" t="s">
        <v>779</v>
      </c>
      <c r="E568" s="4" t="s">
        <v>1125</v>
      </c>
      <c r="F568" s="4" t="s">
        <v>12</v>
      </c>
      <c r="G568" s="4" t="s">
        <v>13</v>
      </c>
      <c r="H568" s="4">
        <v>7.5E7</v>
      </c>
      <c r="I568" s="4">
        <v>6.0</v>
      </c>
      <c r="L568" s="4" t="str">
        <f>IFERROR(__xludf.DUMMYFUNCTION("""COMPUTED_VALUE"""),"Drama")</f>
        <v>Drama</v>
      </c>
      <c r="M568" s="4" t="str">
        <f>IFERROR(__xludf.DUMMYFUNCTION("""COMPUTED_VALUE"""),"Mystery")</f>
        <v>Mystery</v>
      </c>
      <c r="N568" s="4" t="str">
        <f>IFERROR(__xludf.DUMMYFUNCTION("""COMPUTED_VALUE"""),"Sci-Fi")</f>
        <v>Sci-Fi</v>
      </c>
      <c r="O568" s="4" t="str">
        <f>IFERROR(__xludf.DUMMYFUNCTION("""COMPUTED_VALUE"""),"Thriller")</f>
        <v>Thriller</v>
      </c>
      <c r="P568" s="4" t="str">
        <f>IFERROR(__xludf.DUMMYFUNCTION("""COMPUTED_VALUE"""),"")</f>
        <v/>
      </c>
      <c r="Q568" s="4" t="str">
        <f>IFERROR(__xludf.DUMMYFUNCTION("""COMPUTED_VALUE"""),"")</f>
        <v/>
      </c>
      <c r="R568" s="4" t="str">
        <f>IFERROR(__xludf.DUMMYFUNCTION("""COMPUTED_VALUE"""),"")</f>
        <v/>
      </c>
      <c r="S568" s="4" t="str">
        <f>IFERROR(__xludf.DUMMYFUNCTION("""COMPUTED_VALUE"""),"")</f>
        <v/>
      </c>
    </row>
    <row r="569">
      <c r="A569" s="4" t="s">
        <v>1126</v>
      </c>
      <c r="B569" s="4">
        <v>97.0</v>
      </c>
      <c r="C569" s="4">
        <v>1.07225164E8</v>
      </c>
      <c r="D569" s="4" t="s">
        <v>1127</v>
      </c>
      <c r="E569" s="4" t="s">
        <v>1128</v>
      </c>
      <c r="F569" s="4" t="s">
        <v>12</v>
      </c>
      <c r="G569" s="4" t="s">
        <v>13</v>
      </c>
      <c r="H569" s="4">
        <v>7.3E7</v>
      </c>
      <c r="I569" s="4">
        <v>6.3</v>
      </c>
      <c r="L569" s="4" t="str">
        <f>IFERROR(__xludf.DUMMYFUNCTION("""COMPUTED_VALUE"""),"Action")</f>
        <v>Action</v>
      </c>
      <c r="M569" s="4" t="str">
        <f>IFERROR(__xludf.DUMMYFUNCTION("""COMPUTED_VALUE"""),"Animation")</f>
        <v>Animation</v>
      </c>
      <c r="N569" s="4" t="str">
        <f>IFERROR(__xludf.DUMMYFUNCTION("""COMPUTED_VALUE"""),"Comedy")</f>
        <v>Comedy</v>
      </c>
      <c r="O569" s="4" t="str">
        <f>IFERROR(__xludf.DUMMYFUNCTION("""COMPUTED_VALUE"""),"Family")</f>
        <v>Family</v>
      </c>
      <c r="P569" s="4" t="str">
        <f>IFERROR(__xludf.DUMMYFUNCTION("""COMPUTED_VALUE"""),"")</f>
        <v/>
      </c>
      <c r="Q569" s="4" t="str">
        <f>IFERROR(__xludf.DUMMYFUNCTION("""COMPUTED_VALUE"""),"")</f>
        <v/>
      </c>
      <c r="R569" s="4" t="str">
        <f>IFERROR(__xludf.DUMMYFUNCTION("""COMPUTED_VALUE"""),"")</f>
        <v/>
      </c>
      <c r="S569" s="4" t="str">
        <f>IFERROR(__xludf.DUMMYFUNCTION("""COMPUTED_VALUE"""),"")</f>
        <v/>
      </c>
    </row>
    <row r="570">
      <c r="A570" s="4" t="s">
        <v>1099</v>
      </c>
      <c r="B570" s="4">
        <v>112.0</v>
      </c>
      <c r="C570" s="4">
        <v>7.0224196E7</v>
      </c>
      <c r="D570" s="4" t="s">
        <v>1129</v>
      </c>
      <c r="E570" s="4" t="s">
        <v>1130</v>
      </c>
      <c r="F570" s="4" t="s">
        <v>12</v>
      </c>
      <c r="G570" s="4" t="s">
        <v>13</v>
      </c>
      <c r="H570" s="4">
        <v>7.0E7</v>
      </c>
      <c r="I570" s="4">
        <v>5.6</v>
      </c>
      <c r="L570" s="4" t="str">
        <f>IFERROR(__xludf.DUMMYFUNCTION("""COMPUTED_VALUE"""),"Action")</f>
        <v>Action</v>
      </c>
      <c r="M570" s="4" t="str">
        <f>IFERROR(__xludf.DUMMYFUNCTION("""COMPUTED_VALUE"""),"Adventure")</f>
        <v>Adventure</v>
      </c>
      <c r="N570" s="4" t="str">
        <f>IFERROR(__xludf.DUMMYFUNCTION("""COMPUTED_VALUE"""),"Comedy")</f>
        <v>Comedy</v>
      </c>
      <c r="O570" s="4" t="str">
        <f>IFERROR(__xludf.DUMMYFUNCTION("""COMPUTED_VALUE"""),"Romance")</f>
        <v>Romance</v>
      </c>
      <c r="P570" s="4" t="str">
        <f>IFERROR(__xludf.DUMMYFUNCTION("""COMPUTED_VALUE"""),"Thriller")</f>
        <v>Thriller</v>
      </c>
      <c r="Q570" s="4" t="str">
        <f>IFERROR(__xludf.DUMMYFUNCTION("""COMPUTED_VALUE"""),"")</f>
        <v/>
      </c>
      <c r="R570" s="4" t="str">
        <f>IFERROR(__xludf.DUMMYFUNCTION("""COMPUTED_VALUE"""),"")</f>
        <v/>
      </c>
      <c r="S570" s="4" t="str">
        <f>IFERROR(__xludf.DUMMYFUNCTION("""COMPUTED_VALUE"""),"")</f>
        <v/>
      </c>
    </row>
    <row r="571">
      <c r="A571" s="4" t="s">
        <v>1131</v>
      </c>
      <c r="B571" s="4">
        <v>153.0</v>
      </c>
      <c r="C571" s="4">
        <v>5.181419E7</v>
      </c>
      <c r="D571" s="4" t="s">
        <v>888</v>
      </c>
      <c r="E571" s="4" t="s">
        <v>1132</v>
      </c>
      <c r="F571" s="4" t="s">
        <v>12</v>
      </c>
      <c r="G571" s="4" t="s">
        <v>13</v>
      </c>
      <c r="H571" s="4">
        <v>7.5E7</v>
      </c>
      <c r="I571" s="4">
        <v>6.4</v>
      </c>
      <c r="L571" s="4" t="str">
        <f>IFERROR(__xludf.DUMMYFUNCTION("""COMPUTED_VALUE"""),"Comedy")</f>
        <v>Comedy</v>
      </c>
      <c r="M571" s="4" t="str">
        <f>IFERROR(__xludf.DUMMYFUNCTION("""COMPUTED_VALUE"""),"Drama")</f>
        <v>Drama</v>
      </c>
      <c r="N571" s="4" t="str">
        <f>IFERROR(__xludf.DUMMYFUNCTION("""COMPUTED_VALUE"""),"")</f>
        <v/>
      </c>
      <c r="O571" s="4" t="str">
        <f>IFERROR(__xludf.DUMMYFUNCTION("""COMPUTED_VALUE"""),"")</f>
        <v/>
      </c>
      <c r="P571" s="4" t="str">
        <f>IFERROR(__xludf.DUMMYFUNCTION("""COMPUTED_VALUE"""),"")</f>
        <v/>
      </c>
      <c r="Q571" s="4" t="str">
        <f>IFERROR(__xludf.DUMMYFUNCTION("""COMPUTED_VALUE"""),"")</f>
        <v/>
      </c>
      <c r="R571" s="4" t="str">
        <f>IFERROR(__xludf.DUMMYFUNCTION("""COMPUTED_VALUE"""),"")</f>
        <v/>
      </c>
      <c r="S571" s="4" t="str">
        <f>IFERROR(__xludf.DUMMYFUNCTION("""COMPUTED_VALUE"""),"")</f>
        <v/>
      </c>
    </row>
    <row r="572">
      <c r="A572" s="4" t="s">
        <v>80</v>
      </c>
      <c r="B572" s="4">
        <v>110.0</v>
      </c>
      <c r="C572" s="4">
        <v>4.745645E7</v>
      </c>
      <c r="D572" s="4" t="s">
        <v>320</v>
      </c>
      <c r="E572" s="4" t="s">
        <v>1133</v>
      </c>
      <c r="F572" s="4" t="s">
        <v>12</v>
      </c>
      <c r="G572" s="4" t="s">
        <v>13</v>
      </c>
      <c r="H572" s="4">
        <v>7.0E7</v>
      </c>
      <c r="I572" s="4">
        <v>7.1</v>
      </c>
      <c r="L572" s="4" t="str">
        <f>IFERROR(__xludf.DUMMYFUNCTION("""COMPUTED_VALUE"""),"Action")</f>
        <v>Action</v>
      </c>
      <c r="M572" s="4" t="str">
        <f>IFERROR(__xludf.DUMMYFUNCTION("""COMPUTED_VALUE"""),"Drama")</f>
        <v>Drama</v>
      </c>
      <c r="N572" s="4" t="str">
        <f>IFERROR(__xludf.DUMMYFUNCTION("""COMPUTED_VALUE"""),"Thriller")</f>
        <v>Thriller</v>
      </c>
      <c r="O572" s="4" t="str">
        <f>IFERROR(__xludf.DUMMYFUNCTION("""COMPUTED_VALUE"""),"")</f>
        <v/>
      </c>
      <c r="P572" s="4" t="str">
        <f>IFERROR(__xludf.DUMMYFUNCTION("""COMPUTED_VALUE"""),"")</f>
        <v/>
      </c>
      <c r="Q572" s="4" t="str">
        <f>IFERROR(__xludf.DUMMYFUNCTION("""COMPUTED_VALUE"""),"")</f>
        <v/>
      </c>
      <c r="R572" s="4" t="str">
        <f>IFERROR(__xludf.DUMMYFUNCTION("""COMPUTED_VALUE"""),"")</f>
        <v/>
      </c>
      <c r="S572" s="4" t="str">
        <f>IFERROR(__xludf.DUMMYFUNCTION("""COMPUTED_VALUE"""),"")</f>
        <v/>
      </c>
    </row>
    <row r="573">
      <c r="A573" s="4" t="s">
        <v>612</v>
      </c>
      <c r="B573" s="4">
        <v>122.0</v>
      </c>
      <c r="C573" s="4">
        <v>1.48213377E8</v>
      </c>
      <c r="D573" s="4" t="s">
        <v>1134</v>
      </c>
      <c r="E573" s="4" t="s">
        <v>1135</v>
      </c>
      <c r="F573" s="4" t="s">
        <v>12</v>
      </c>
      <c r="G573" s="4" t="s">
        <v>13</v>
      </c>
      <c r="H573" s="4">
        <v>7.3E7</v>
      </c>
      <c r="I573" s="4">
        <v>6.6</v>
      </c>
      <c r="L573" s="4" t="str">
        <f>IFERROR(__xludf.DUMMYFUNCTION("""COMPUTED_VALUE"""),"Action")</f>
        <v>Action</v>
      </c>
      <c r="M573" s="4" t="str">
        <f>IFERROR(__xludf.DUMMYFUNCTION("""COMPUTED_VALUE"""),"Comedy")</f>
        <v>Comedy</v>
      </c>
      <c r="N573" s="4" t="str">
        <f>IFERROR(__xludf.DUMMYFUNCTION("""COMPUTED_VALUE"""),"Sport")</f>
        <v>Sport</v>
      </c>
      <c r="O573" s="4" t="str">
        <f>IFERROR(__xludf.DUMMYFUNCTION("""COMPUTED_VALUE"""),"")</f>
        <v/>
      </c>
      <c r="P573" s="4" t="str">
        <f>IFERROR(__xludf.DUMMYFUNCTION("""COMPUTED_VALUE"""),"")</f>
        <v/>
      </c>
      <c r="Q573" s="4" t="str">
        <f>IFERROR(__xludf.DUMMYFUNCTION("""COMPUTED_VALUE"""),"")</f>
        <v/>
      </c>
      <c r="R573" s="4" t="str">
        <f>IFERROR(__xludf.DUMMYFUNCTION("""COMPUTED_VALUE"""),"")</f>
        <v/>
      </c>
      <c r="S573" s="4" t="str">
        <f>IFERROR(__xludf.DUMMYFUNCTION("""COMPUTED_VALUE"""),"")</f>
        <v/>
      </c>
    </row>
    <row r="574">
      <c r="A574" s="4" t="s">
        <v>1136</v>
      </c>
      <c r="B574" s="4">
        <v>87.0</v>
      </c>
      <c r="C574" s="4">
        <v>1.12950721E8</v>
      </c>
      <c r="D574" s="4" t="s">
        <v>176</v>
      </c>
      <c r="E574" s="4" t="s">
        <v>1137</v>
      </c>
      <c r="F574" s="4" t="s">
        <v>12</v>
      </c>
      <c r="G574" s="4" t="s">
        <v>13</v>
      </c>
      <c r="H574" s="4">
        <v>7.2E7</v>
      </c>
      <c r="I574" s="4">
        <v>4.6</v>
      </c>
      <c r="L574" s="4" t="str">
        <f>IFERROR(__xludf.DUMMYFUNCTION("""COMPUTED_VALUE"""),"Comedy")</f>
        <v>Comedy</v>
      </c>
      <c r="M574" s="4" t="str">
        <f>IFERROR(__xludf.DUMMYFUNCTION("""COMPUTED_VALUE"""),"Family")</f>
        <v>Family</v>
      </c>
      <c r="N574" s="4" t="str">
        <f>IFERROR(__xludf.DUMMYFUNCTION("""COMPUTED_VALUE"""),"Fantasy")</f>
        <v>Fantasy</v>
      </c>
      <c r="O574" s="4" t="str">
        <f>IFERROR(__xludf.DUMMYFUNCTION("""COMPUTED_VALUE"""),"")</f>
        <v/>
      </c>
      <c r="P574" s="4" t="str">
        <f>IFERROR(__xludf.DUMMYFUNCTION("""COMPUTED_VALUE"""),"")</f>
        <v/>
      </c>
      <c r="Q574" s="4" t="str">
        <f>IFERROR(__xludf.DUMMYFUNCTION("""COMPUTED_VALUE"""),"")</f>
        <v/>
      </c>
      <c r="R574" s="4" t="str">
        <f>IFERROR(__xludf.DUMMYFUNCTION("""COMPUTED_VALUE"""),"")</f>
        <v/>
      </c>
      <c r="S574" s="4" t="str">
        <f>IFERROR(__xludf.DUMMYFUNCTION("""COMPUTED_VALUE"""),"")</f>
        <v/>
      </c>
    </row>
    <row r="575">
      <c r="A575" s="4" t="s">
        <v>1138</v>
      </c>
      <c r="B575" s="4">
        <v>178.0</v>
      </c>
      <c r="C575" s="4">
        <v>7.56E7</v>
      </c>
      <c r="D575" s="4" t="s">
        <v>1139</v>
      </c>
      <c r="E575" s="4" t="s">
        <v>1140</v>
      </c>
      <c r="F575" s="4" t="s">
        <v>12</v>
      </c>
      <c r="G575" s="4" t="s">
        <v>13</v>
      </c>
      <c r="H575" s="4">
        <v>7.2E7</v>
      </c>
      <c r="I575" s="4">
        <v>8.4</v>
      </c>
      <c r="L575" s="4" t="str">
        <f>IFERROR(__xludf.DUMMYFUNCTION("""COMPUTED_VALUE"""),"Biography")</f>
        <v>Biography</v>
      </c>
      <c r="M575" s="4" t="str">
        <f>IFERROR(__xludf.DUMMYFUNCTION("""COMPUTED_VALUE"""),"Drama")</f>
        <v>Drama</v>
      </c>
      <c r="N575" s="4" t="str">
        <f>IFERROR(__xludf.DUMMYFUNCTION("""COMPUTED_VALUE"""),"History")</f>
        <v>History</v>
      </c>
      <c r="O575" s="4" t="str">
        <f>IFERROR(__xludf.DUMMYFUNCTION("""COMPUTED_VALUE"""),"War")</f>
        <v>War</v>
      </c>
      <c r="P575" s="4" t="str">
        <f>IFERROR(__xludf.DUMMYFUNCTION("""COMPUTED_VALUE"""),"")</f>
        <v/>
      </c>
      <c r="Q575" s="4" t="str">
        <f>IFERROR(__xludf.DUMMYFUNCTION("""COMPUTED_VALUE"""),"")</f>
        <v/>
      </c>
      <c r="R575" s="4" t="str">
        <f>IFERROR(__xludf.DUMMYFUNCTION("""COMPUTED_VALUE"""),"")</f>
        <v/>
      </c>
      <c r="S575" s="4" t="str">
        <f>IFERROR(__xludf.DUMMYFUNCTION("""COMPUTED_VALUE"""),"")</f>
        <v/>
      </c>
    </row>
    <row r="576">
      <c r="A576" s="4" t="s">
        <v>17</v>
      </c>
      <c r="B576" s="4">
        <v>125.0</v>
      </c>
      <c r="C576" s="4">
        <v>6.264754E7</v>
      </c>
      <c r="D576" s="4" t="s">
        <v>514</v>
      </c>
      <c r="E576" s="4" t="s">
        <v>1141</v>
      </c>
      <c r="F576" s="4" t="s">
        <v>12</v>
      </c>
      <c r="G576" s="4" t="s">
        <v>265</v>
      </c>
      <c r="H576" s="4">
        <v>7.0E7</v>
      </c>
      <c r="I576" s="4">
        <v>7.1</v>
      </c>
      <c r="L576" s="4" t="str">
        <f>IFERROR(__xludf.DUMMYFUNCTION("""COMPUTED_VALUE"""),"Action")</f>
        <v>Action</v>
      </c>
      <c r="M576" s="4" t="str">
        <f>IFERROR(__xludf.DUMMYFUNCTION("""COMPUTED_VALUE"""),"Drama")</f>
        <v>Drama</v>
      </c>
      <c r="N576" s="4" t="str">
        <f>IFERROR(__xludf.DUMMYFUNCTION("""COMPUTED_VALUE"""),"War")</f>
        <v>War</v>
      </c>
      <c r="O576" s="4" t="str">
        <f>IFERROR(__xludf.DUMMYFUNCTION("""COMPUTED_VALUE"""),"")</f>
        <v/>
      </c>
      <c r="P576" s="4" t="str">
        <f>IFERROR(__xludf.DUMMYFUNCTION("""COMPUTED_VALUE"""),"")</f>
        <v/>
      </c>
      <c r="Q576" s="4" t="str">
        <f>IFERROR(__xludf.DUMMYFUNCTION("""COMPUTED_VALUE"""),"")</f>
        <v/>
      </c>
      <c r="R576" s="4" t="str">
        <f>IFERROR(__xludf.DUMMYFUNCTION("""COMPUTED_VALUE"""),"")</f>
        <v/>
      </c>
      <c r="S576" s="4" t="str">
        <f>IFERROR(__xludf.DUMMYFUNCTION("""COMPUTED_VALUE"""),"")</f>
        <v/>
      </c>
    </row>
    <row r="577">
      <c r="A577" s="4" t="s">
        <v>1142</v>
      </c>
      <c r="B577" s="4">
        <v>87.0</v>
      </c>
      <c r="C577" s="4">
        <v>1.8313237E8</v>
      </c>
      <c r="D577" s="4" t="s">
        <v>1143</v>
      </c>
      <c r="E577" s="4" t="s">
        <v>1144</v>
      </c>
      <c r="F577" s="4" t="s">
        <v>12</v>
      </c>
      <c r="G577" s="4" t="s">
        <v>13</v>
      </c>
      <c r="H577" s="4">
        <v>7.5E7</v>
      </c>
      <c r="I577" s="4">
        <v>7.4</v>
      </c>
      <c r="L577" s="4" t="str">
        <f>IFERROR(__xludf.DUMMYFUNCTION("""COMPUTED_VALUE"""),"Adventure")</f>
        <v>Adventure</v>
      </c>
      <c r="M577" s="4" t="str">
        <f>IFERROR(__xludf.DUMMYFUNCTION("""COMPUTED_VALUE"""),"Animation")</f>
        <v>Animation</v>
      </c>
      <c r="N577" s="4" t="str">
        <f>IFERROR(__xludf.DUMMYFUNCTION("""COMPUTED_VALUE"""),"Comedy")</f>
        <v>Comedy</v>
      </c>
      <c r="O577" s="4" t="str">
        <f>IFERROR(__xludf.DUMMYFUNCTION("""COMPUTED_VALUE"""),"")</f>
        <v/>
      </c>
      <c r="P577" s="4" t="str">
        <f>IFERROR(__xludf.DUMMYFUNCTION("""COMPUTED_VALUE"""),"")</f>
        <v/>
      </c>
      <c r="Q577" s="4" t="str">
        <f>IFERROR(__xludf.DUMMYFUNCTION("""COMPUTED_VALUE"""),"")</f>
        <v/>
      </c>
      <c r="R577" s="4" t="str">
        <f>IFERROR(__xludf.DUMMYFUNCTION("""COMPUTED_VALUE"""),"")</f>
        <v/>
      </c>
      <c r="S577" s="4" t="str">
        <f>IFERROR(__xludf.DUMMYFUNCTION("""COMPUTED_VALUE"""),"")</f>
        <v/>
      </c>
    </row>
    <row r="578">
      <c r="A578" s="4" t="s">
        <v>1145</v>
      </c>
      <c r="B578" s="4">
        <v>152.0</v>
      </c>
      <c r="C578" s="4">
        <v>2.7796042E7</v>
      </c>
      <c r="D578" s="4" t="s">
        <v>76</v>
      </c>
      <c r="E578" s="4" t="s">
        <v>1146</v>
      </c>
      <c r="F578" s="4" t="s">
        <v>12</v>
      </c>
      <c r="G578" s="4" t="s">
        <v>13</v>
      </c>
      <c r="H578" s="4">
        <v>7.2E7</v>
      </c>
      <c r="I578" s="4">
        <v>6.9</v>
      </c>
      <c r="L578" s="4" t="str">
        <f>IFERROR(__xludf.DUMMYFUNCTION("""COMPUTED_VALUE"""),"Drama")</f>
        <v>Drama</v>
      </c>
      <c r="M578" s="4" t="str">
        <f>IFERROR(__xludf.DUMMYFUNCTION("""COMPUTED_VALUE"""),"Romance")</f>
        <v>Romance</v>
      </c>
      <c r="N578" s="4" t="str">
        <f>IFERROR(__xludf.DUMMYFUNCTION("""COMPUTED_VALUE"""),"")</f>
        <v/>
      </c>
      <c r="O578" s="4" t="str">
        <f>IFERROR(__xludf.DUMMYFUNCTION("""COMPUTED_VALUE"""),"")</f>
        <v/>
      </c>
      <c r="P578" s="4" t="str">
        <f>IFERROR(__xludf.DUMMYFUNCTION("""COMPUTED_VALUE"""),"")</f>
        <v/>
      </c>
      <c r="Q578" s="4" t="str">
        <f>IFERROR(__xludf.DUMMYFUNCTION("""COMPUTED_VALUE"""),"")</f>
        <v/>
      </c>
      <c r="R578" s="4" t="str">
        <f>IFERROR(__xludf.DUMMYFUNCTION("""COMPUTED_VALUE"""),"")</f>
        <v/>
      </c>
      <c r="S578" s="4" t="str">
        <f>IFERROR(__xludf.DUMMYFUNCTION("""COMPUTED_VALUE"""),"")</f>
        <v/>
      </c>
    </row>
    <row r="579">
      <c r="A579" s="4" t="s">
        <v>732</v>
      </c>
      <c r="B579" s="4">
        <v>116.0</v>
      </c>
      <c r="C579" s="4">
        <v>3.2616869E7</v>
      </c>
      <c r="D579" s="4" t="s">
        <v>1147</v>
      </c>
      <c r="E579" s="4" t="s">
        <v>1148</v>
      </c>
      <c r="F579" s="4" t="s">
        <v>12</v>
      </c>
      <c r="G579" s="4" t="s">
        <v>13</v>
      </c>
      <c r="H579" s="4">
        <v>7.2E7</v>
      </c>
      <c r="I579" s="4">
        <v>4.5</v>
      </c>
      <c r="L579" s="4" t="str">
        <f>IFERROR(__xludf.DUMMYFUNCTION("""COMPUTED_VALUE"""),"Action")</f>
        <v>Action</v>
      </c>
      <c r="M579" s="4" t="str">
        <f>IFERROR(__xludf.DUMMYFUNCTION("""COMPUTED_VALUE"""),"Drama")</f>
        <v>Drama</v>
      </c>
      <c r="N579" s="4" t="str">
        <f>IFERROR(__xludf.DUMMYFUNCTION("""COMPUTED_VALUE"""),"Sport")</f>
        <v>Sport</v>
      </c>
      <c r="O579" s="4" t="str">
        <f>IFERROR(__xludf.DUMMYFUNCTION("""COMPUTED_VALUE"""),"")</f>
        <v/>
      </c>
      <c r="P579" s="4" t="str">
        <f>IFERROR(__xludf.DUMMYFUNCTION("""COMPUTED_VALUE"""),"")</f>
        <v/>
      </c>
      <c r="Q579" s="4" t="str">
        <f>IFERROR(__xludf.DUMMYFUNCTION("""COMPUTED_VALUE"""),"")</f>
        <v/>
      </c>
      <c r="R579" s="4" t="str">
        <f>IFERROR(__xludf.DUMMYFUNCTION("""COMPUTED_VALUE"""),"")</f>
        <v/>
      </c>
      <c r="S579" s="4" t="str">
        <f>IFERROR(__xludf.DUMMYFUNCTION("""COMPUTED_VALUE"""),"")</f>
        <v/>
      </c>
    </row>
    <row r="580">
      <c r="A580" s="4" t="s">
        <v>845</v>
      </c>
      <c r="B580" s="4">
        <v>109.0</v>
      </c>
      <c r="C580" s="4">
        <v>1.894763E7</v>
      </c>
      <c r="D580" s="4" t="s">
        <v>1149</v>
      </c>
      <c r="E580" s="4" t="s">
        <v>1150</v>
      </c>
      <c r="F580" s="4" t="s">
        <v>12</v>
      </c>
      <c r="G580" s="4" t="s">
        <v>513</v>
      </c>
      <c r="H580" s="4">
        <v>5.966E7</v>
      </c>
      <c r="I580" s="4">
        <v>7.1</v>
      </c>
      <c r="L580" s="4" t="str">
        <f>IFERROR(__xludf.DUMMYFUNCTION("""COMPUTED_VALUE"""),"Adventure")</f>
        <v>Adventure</v>
      </c>
      <c r="M580" s="4" t="str">
        <f>IFERROR(__xludf.DUMMYFUNCTION("""COMPUTED_VALUE"""),"Drama")</f>
        <v>Drama</v>
      </c>
      <c r="N580" s="4" t="str">
        <f>IFERROR(__xludf.DUMMYFUNCTION("""COMPUTED_VALUE"""),"Family")</f>
        <v>Family</v>
      </c>
      <c r="O580" s="4" t="str">
        <f>IFERROR(__xludf.DUMMYFUNCTION("""COMPUTED_VALUE"""),"")</f>
        <v/>
      </c>
      <c r="P580" s="4" t="str">
        <f>IFERROR(__xludf.DUMMYFUNCTION("""COMPUTED_VALUE"""),"")</f>
        <v/>
      </c>
      <c r="Q580" s="4" t="str">
        <f>IFERROR(__xludf.DUMMYFUNCTION("""COMPUTED_VALUE"""),"")</f>
        <v/>
      </c>
      <c r="R580" s="4" t="str">
        <f>IFERROR(__xludf.DUMMYFUNCTION("""COMPUTED_VALUE"""),"")</f>
        <v/>
      </c>
      <c r="S580" s="4" t="str">
        <f>IFERROR(__xludf.DUMMYFUNCTION("""COMPUTED_VALUE"""),"")</f>
        <v/>
      </c>
    </row>
    <row r="581">
      <c r="A581" s="4" t="s">
        <v>317</v>
      </c>
      <c r="B581" s="4">
        <v>108.0</v>
      </c>
      <c r="C581" s="4">
        <v>1.14195633E8</v>
      </c>
      <c r="D581" s="4" t="s">
        <v>1151</v>
      </c>
      <c r="E581" s="4" t="s">
        <v>1152</v>
      </c>
      <c r="F581" s="4" t="s">
        <v>12</v>
      </c>
      <c r="G581" s="4" t="s">
        <v>13</v>
      </c>
      <c r="H581" s="4">
        <v>6.0E7</v>
      </c>
      <c r="I581" s="4">
        <v>6.5</v>
      </c>
      <c r="L581" s="4" t="str">
        <f>IFERROR(__xludf.DUMMYFUNCTION("""COMPUTED_VALUE"""),"Drama")</f>
        <v>Drama</v>
      </c>
      <c r="M581" s="4" t="str">
        <f>IFERROR(__xludf.DUMMYFUNCTION("""COMPUTED_VALUE"""),"Mystery")</f>
        <v>Mystery</v>
      </c>
      <c r="N581" s="4" t="str">
        <f>IFERROR(__xludf.DUMMYFUNCTION("""COMPUTED_VALUE"""),"Romance")</f>
        <v>Romance</v>
      </c>
      <c r="O581" s="4" t="str">
        <f>IFERROR(__xludf.DUMMYFUNCTION("""COMPUTED_VALUE"""),"Thriller")</f>
        <v>Thriller</v>
      </c>
      <c r="P581" s="4" t="str">
        <f>IFERROR(__xludf.DUMMYFUNCTION("""COMPUTED_VALUE"""),"")</f>
        <v/>
      </c>
      <c r="Q581" s="4" t="str">
        <f>IFERROR(__xludf.DUMMYFUNCTION("""COMPUTED_VALUE"""),"")</f>
        <v/>
      </c>
      <c r="R581" s="4" t="str">
        <f>IFERROR(__xludf.DUMMYFUNCTION("""COMPUTED_VALUE"""),"")</f>
        <v/>
      </c>
      <c r="S581" s="4" t="str">
        <f>IFERROR(__xludf.DUMMYFUNCTION("""COMPUTED_VALUE"""),"")</f>
        <v/>
      </c>
    </row>
    <row r="582">
      <c r="A582" s="4" t="s">
        <v>1153</v>
      </c>
      <c r="B582" s="4">
        <v>85.0</v>
      </c>
      <c r="C582" s="4">
        <v>1.44156464E8</v>
      </c>
      <c r="D582" s="4" t="s">
        <v>176</v>
      </c>
      <c r="E582" s="4" t="s">
        <v>1154</v>
      </c>
      <c r="F582" s="4" t="s">
        <v>12</v>
      </c>
      <c r="G582" s="4" t="s">
        <v>13</v>
      </c>
      <c r="H582" s="4">
        <v>7.15E7</v>
      </c>
      <c r="I582" s="4">
        <v>5.3</v>
      </c>
      <c r="L582" s="4" t="str">
        <f>IFERROR(__xludf.DUMMYFUNCTION("""COMPUTED_VALUE"""),"Comedy")</f>
        <v>Comedy</v>
      </c>
      <c r="M582" s="4" t="str">
        <f>IFERROR(__xludf.DUMMYFUNCTION("""COMPUTED_VALUE"""),"Family")</f>
        <v>Family</v>
      </c>
      <c r="N582" s="4" t="str">
        <f>IFERROR(__xludf.DUMMYFUNCTION("""COMPUTED_VALUE"""),"Fantasy")</f>
        <v>Fantasy</v>
      </c>
      <c r="O582" s="4" t="str">
        <f>IFERROR(__xludf.DUMMYFUNCTION("""COMPUTED_VALUE"""),"")</f>
        <v/>
      </c>
      <c r="P582" s="4" t="str">
        <f>IFERROR(__xludf.DUMMYFUNCTION("""COMPUTED_VALUE"""),"")</f>
        <v/>
      </c>
      <c r="Q582" s="4" t="str">
        <f>IFERROR(__xludf.DUMMYFUNCTION("""COMPUTED_VALUE"""),"")</f>
        <v/>
      </c>
      <c r="R582" s="4" t="str">
        <f>IFERROR(__xludf.DUMMYFUNCTION("""COMPUTED_VALUE"""),"")</f>
        <v/>
      </c>
      <c r="S582" s="4" t="str">
        <f>IFERROR(__xludf.DUMMYFUNCTION("""COMPUTED_VALUE"""),"")</f>
        <v/>
      </c>
    </row>
    <row r="583">
      <c r="A583" s="4" t="s">
        <v>317</v>
      </c>
      <c r="B583" s="4">
        <v>106.0</v>
      </c>
      <c r="C583" s="4">
        <v>2.2796569E8</v>
      </c>
      <c r="D583" s="4" t="s">
        <v>943</v>
      </c>
      <c r="E583" s="4" t="s">
        <v>1155</v>
      </c>
      <c r="F583" s="4" t="s">
        <v>12</v>
      </c>
      <c r="G583" s="4" t="s">
        <v>13</v>
      </c>
      <c r="H583" s="4">
        <v>7.2E7</v>
      </c>
      <c r="I583" s="4">
        <v>6.7</v>
      </c>
      <c r="L583" s="4" t="str">
        <f>IFERROR(__xludf.DUMMYFUNCTION("""COMPUTED_VALUE"""),"Drama")</f>
        <v>Drama</v>
      </c>
      <c r="M583" s="4" t="str">
        <f>IFERROR(__xludf.DUMMYFUNCTION("""COMPUTED_VALUE"""),"Sci-Fi")</f>
        <v>Sci-Fi</v>
      </c>
      <c r="N583" s="4" t="str">
        <f>IFERROR(__xludf.DUMMYFUNCTION("""COMPUTED_VALUE"""),"Thriller")</f>
        <v>Thriller</v>
      </c>
      <c r="O583" s="4" t="str">
        <f>IFERROR(__xludf.DUMMYFUNCTION("""COMPUTED_VALUE"""),"")</f>
        <v/>
      </c>
      <c r="P583" s="4" t="str">
        <f>IFERROR(__xludf.DUMMYFUNCTION("""COMPUTED_VALUE"""),"")</f>
        <v/>
      </c>
      <c r="Q583" s="4" t="str">
        <f>IFERROR(__xludf.DUMMYFUNCTION("""COMPUTED_VALUE"""),"")</f>
        <v/>
      </c>
      <c r="R583" s="4" t="str">
        <f>IFERROR(__xludf.DUMMYFUNCTION("""COMPUTED_VALUE"""),"")</f>
        <v/>
      </c>
      <c r="S583" s="4" t="str">
        <f>IFERROR(__xludf.DUMMYFUNCTION("""COMPUTED_VALUE"""),"")</f>
        <v/>
      </c>
    </row>
    <row r="584">
      <c r="A584" s="4" t="s">
        <v>52</v>
      </c>
      <c r="B584" s="4">
        <v>93.0</v>
      </c>
      <c r="C584" s="4">
        <v>4.36471036E8</v>
      </c>
      <c r="D584" s="4" t="s">
        <v>1156</v>
      </c>
      <c r="E584" s="4" t="s">
        <v>1157</v>
      </c>
      <c r="F584" s="4" t="s">
        <v>12</v>
      </c>
      <c r="G584" s="4" t="s">
        <v>13</v>
      </c>
      <c r="H584" s="4">
        <v>1.5E8</v>
      </c>
      <c r="I584" s="4">
        <v>7.2</v>
      </c>
      <c r="L584" s="4" t="str">
        <f>IFERROR(__xludf.DUMMYFUNCTION("""COMPUTED_VALUE"""),"Adventure")</f>
        <v>Adventure</v>
      </c>
      <c r="M584" s="4" t="str">
        <f>IFERROR(__xludf.DUMMYFUNCTION("""COMPUTED_VALUE"""),"Animation")</f>
        <v>Animation</v>
      </c>
      <c r="N584" s="4" t="str">
        <f>IFERROR(__xludf.DUMMYFUNCTION("""COMPUTED_VALUE"""),"Comedy")</f>
        <v>Comedy</v>
      </c>
      <c r="O584" s="4" t="str">
        <f>IFERROR(__xludf.DUMMYFUNCTION("""COMPUTED_VALUE"""),"Family")</f>
        <v>Family</v>
      </c>
      <c r="P584" s="4" t="str">
        <f>IFERROR(__xludf.DUMMYFUNCTION("""COMPUTED_VALUE"""),"Fantasy")</f>
        <v>Fantasy</v>
      </c>
      <c r="Q584" s="4" t="str">
        <f>IFERROR(__xludf.DUMMYFUNCTION("""COMPUTED_VALUE"""),"Romance")</f>
        <v>Romance</v>
      </c>
      <c r="R584" s="4" t="str">
        <f>IFERROR(__xludf.DUMMYFUNCTION("""COMPUTED_VALUE"""),"")</f>
        <v/>
      </c>
      <c r="S584" s="4" t="str">
        <f>IFERROR(__xludf.DUMMYFUNCTION("""COMPUTED_VALUE"""),"")</f>
        <v/>
      </c>
    </row>
    <row r="585">
      <c r="A585" s="4" t="s">
        <v>106</v>
      </c>
      <c r="B585" s="4">
        <v>117.0</v>
      </c>
      <c r="C585" s="4">
        <v>2.44052771E8</v>
      </c>
      <c r="D585" s="4" t="s">
        <v>107</v>
      </c>
      <c r="E585" s="4" t="s">
        <v>1158</v>
      </c>
      <c r="F585" s="4" t="s">
        <v>12</v>
      </c>
      <c r="G585" s="4" t="s">
        <v>13</v>
      </c>
      <c r="H585" s="4">
        <v>1.2E8</v>
      </c>
      <c r="I585" s="4">
        <v>7.2</v>
      </c>
      <c r="L585" s="4" t="str">
        <f>IFERROR(__xludf.DUMMYFUNCTION("""COMPUTED_VALUE"""),"Adventure")</f>
        <v>Adventure</v>
      </c>
      <c r="M585" s="4" t="str">
        <f>IFERROR(__xludf.DUMMYFUNCTION("""COMPUTED_VALUE"""),"Animation")</f>
        <v>Animation</v>
      </c>
      <c r="N585" s="4" t="str">
        <f>IFERROR(__xludf.DUMMYFUNCTION("""COMPUTED_VALUE"""),"Comedy")</f>
        <v>Comedy</v>
      </c>
      <c r="O585" s="4" t="str">
        <f>IFERROR(__xludf.DUMMYFUNCTION("""COMPUTED_VALUE"""),"Family")</f>
        <v>Family</v>
      </c>
      <c r="P585" s="4" t="str">
        <f>IFERROR(__xludf.DUMMYFUNCTION("""COMPUTED_VALUE"""),"Sport")</f>
        <v>Sport</v>
      </c>
      <c r="Q585" s="4" t="str">
        <f>IFERROR(__xludf.DUMMYFUNCTION("""COMPUTED_VALUE"""),"")</f>
        <v/>
      </c>
      <c r="R585" s="4" t="str">
        <f>IFERROR(__xludf.DUMMYFUNCTION("""COMPUTED_VALUE"""),"")</f>
        <v/>
      </c>
      <c r="S585" s="4" t="str">
        <f>IFERROR(__xludf.DUMMYFUNCTION("""COMPUTED_VALUE"""),"")</f>
        <v/>
      </c>
    </row>
    <row r="586">
      <c r="A586" s="4" t="s">
        <v>1159</v>
      </c>
      <c r="B586" s="4">
        <v>116.0</v>
      </c>
      <c r="C586" s="4">
        <v>1.5214959E8</v>
      </c>
      <c r="D586" s="4" t="s">
        <v>590</v>
      </c>
      <c r="E586" s="4" t="s">
        <v>1160</v>
      </c>
      <c r="F586" s="4" t="s">
        <v>12</v>
      </c>
      <c r="G586" s="4" t="s">
        <v>13</v>
      </c>
      <c r="H586" s="4">
        <v>7.0E7</v>
      </c>
      <c r="I586" s="4">
        <v>5.5</v>
      </c>
      <c r="L586" s="4" t="str">
        <f>IFERROR(__xludf.DUMMYFUNCTION("""COMPUTED_VALUE"""),"Comedy")</f>
        <v>Comedy</v>
      </c>
      <c r="M586" s="4" t="str">
        <f>IFERROR(__xludf.DUMMYFUNCTION("""COMPUTED_VALUE"""),"Romance")</f>
        <v>Romance</v>
      </c>
      <c r="N586" s="4" t="str">
        <f>IFERROR(__xludf.DUMMYFUNCTION("""COMPUTED_VALUE"""),"")</f>
        <v/>
      </c>
      <c r="O586" s="4" t="str">
        <f>IFERROR(__xludf.DUMMYFUNCTION("""COMPUTED_VALUE"""),"")</f>
        <v/>
      </c>
      <c r="P586" s="4" t="str">
        <f>IFERROR(__xludf.DUMMYFUNCTION("""COMPUTED_VALUE"""),"")</f>
        <v/>
      </c>
      <c r="Q586" s="4" t="str">
        <f>IFERROR(__xludf.DUMMYFUNCTION("""COMPUTED_VALUE"""),"")</f>
        <v/>
      </c>
      <c r="R586" s="4" t="str">
        <f>IFERROR(__xludf.DUMMYFUNCTION("""COMPUTED_VALUE"""),"")</f>
        <v/>
      </c>
      <c r="S586" s="4" t="str">
        <f>IFERROR(__xludf.DUMMYFUNCTION("""COMPUTED_VALUE"""),"")</f>
        <v/>
      </c>
    </row>
    <row r="587">
      <c r="A587" s="4" t="s">
        <v>169</v>
      </c>
      <c r="B587" s="4">
        <v>132.0</v>
      </c>
      <c r="C587" s="4">
        <v>1.41204016E8</v>
      </c>
      <c r="D587" s="4" t="s">
        <v>18</v>
      </c>
      <c r="E587" s="4" t="s">
        <v>1161</v>
      </c>
      <c r="F587" s="4" t="s">
        <v>12</v>
      </c>
      <c r="G587" s="4" t="s">
        <v>13</v>
      </c>
      <c r="H587" s="4">
        <v>7.0E7</v>
      </c>
      <c r="I587" s="4">
        <v>5.8</v>
      </c>
      <c r="L587" s="4" t="str">
        <f>IFERROR(__xludf.DUMMYFUNCTION("""COMPUTED_VALUE"""),"Action")</f>
        <v>Action</v>
      </c>
      <c r="M587" s="4" t="str">
        <f>IFERROR(__xludf.DUMMYFUNCTION("""COMPUTED_VALUE"""),"Adventure")</f>
        <v>Adventure</v>
      </c>
      <c r="N587" s="4" t="str">
        <f>IFERROR(__xludf.DUMMYFUNCTION("""COMPUTED_VALUE"""),"Thriller")</f>
        <v>Thriller</v>
      </c>
      <c r="O587" s="4" t="str">
        <f>IFERROR(__xludf.DUMMYFUNCTION("""COMPUTED_VALUE"""),"")</f>
        <v/>
      </c>
      <c r="P587" s="4" t="str">
        <f>IFERROR(__xludf.DUMMYFUNCTION("""COMPUTED_VALUE"""),"")</f>
        <v/>
      </c>
      <c r="Q587" s="4" t="str">
        <f>IFERROR(__xludf.DUMMYFUNCTION("""COMPUTED_VALUE"""),"")</f>
        <v/>
      </c>
      <c r="R587" s="4" t="str">
        <f>IFERROR(__xludf.DUMMYFUNCTION("""COMPUTED_VALUE"""),"")</f>
        <v/>
      </c>
      <c r="S587" s="4" t="str">
        <f>IFERROR(__xludf.DUMMYFUNCTION("""COMPUTED_VALUE"""),"")</f>
        <v/>
      </c>
    </row>
    <row r="588">
      <c r="A588" s="4" t="s">
        <v>1162</v>
      </c>
      <c r="B588" s="4">
        <v>92.0</v>
      </c>
      <c r="C588" s="4">
        <v>1.62495848E8</v>
      </c>
      <c r="D588" s="4" t="s">
        <v>97</v>
      </c>
      <c r="E588" s="4" t="s">
        <v>1163</v>
      </c>
      <c r="F588" s="4" t="s">
        <v>12</v>
      </c>
      <c r="G588" s="4" t="s">
        <v>13</v>
      </c>
      <c r="H588" s="4">
        <v>7.4E7</v>
      </c>
      <c r="I588" s="4">
        <v>6.0</v>
      </c>
      <c r="L588" s="4" t="str">
        <f>IFERROR(__xludf.DUMMYFUNCTION("""COMPUTED_VALUE"""),"Adventure")</f>
        <v>Adventure</v>
      </c>
      <c r="M588" s="4" t="str">
        <f>IFERROR(__xludf.DUMMYFUNCTION("""COMPUTED_VALUE"""),"Animation")</f>
        <v>Animation</v>
      </c>
      <c r="N588" s="4" t="str">
        <f>IFERROR(__xludf.DUMMYFUNCTION("""COMPUTED_VALUE"""),"Comedy")</f>
        <v>Comedy</v>
      </c>
      <c r="O588" s="4" t="str">
        <f>IFERROR(__xludf.DUMMYFUNCTION("""COMPUTED_VALUE"""),"Family")</f>
        <v>Family</v>
      </c>
      <c r="P588" s="4" t="str">
        <f>IFERROR(__xludf.DUMMYFUNCTION("""COMPUTED_VALUE"""),"Fantasy")</f>
        <v>Fantasy</v>
      </c>
      <c r="Q588" s="4" t="str">
        <f>IFERROR(__xludf.DUMMYFUNCTION("""COMPUTED_VALUE"""),"")</f>
        <v/>
      </c>
      <c r="R588" s="4" t="str">
        <f>IFERROR(__xludf.DUMMYFUNCTION("""COMPUTED_VALUE"""),"")</f>
        <v/>
      </c>
      <c r="S588" s="4" t="str">
        <f>IFERROR(__xludf.DUMMYFUNCTION("""COMPUTED_VALUE"""),"")</f>
        <v/>
      </c>
    </row>
    <row r="589">
      <c r="A589" s="4" t="s">
        <v>292</v>
      </c>
      <c r="B589" s="4">
        <v>139.0</v>
      </c>
      <c r="C589" s="4">
        <v>1.36448821E8</v>
      </c>
      <c r="D589" s="4" t="s">
        <v>535</v>
      </c>
      <c r="E589" s="4" t="s">
        <v>1164</v>
      </c>
      <c r="F589" s="4" t="s">
        <v>12</v>
      </c>
      <c r="G589" s="4" t="s">
        <v>13</v>
      </c>
      <c r="H589" s="4">
        <v>8.0E7</v>
      </c>
      <c r="I589" s="4">
        <v>6.6</v>
      </c>
      <c r="L589" s="4" t="str">
        <f>IFERROR(__xludf.DUMMYFUNCTION("""COMPUTED_VALUE"""),"Crime")</f>
        <v>Crime</v>
      </c>
      <c r="M589" s="4" t="str">
        <f>IFERROR(__xludf.DUMMYFUNCTION("""COMPUTED_VALUE"""),"Thriller")</f>
        <v>Thriller</v>
      </c>
      <c r="N589" s="4" t="str">
        <f>IFERROR(__xludf.DUMMYFUNCTION("""COMPUTED_VALUE"""),"")</f>
        <v/>
      </c>
      <c r="O589" s="4" t="str">
        <f>IFERROR(__xludf.DUMMYFUNCTION("""COMPUTED_VALUE"""),"")</f>
        <v/>
      </c>
      <c r="P589" s="4" t="str">
        <f>IFERROR(__xludf.DUMMYFUNCTION("""COMPUTED_VALUE"""),"")</f>
        <v/>
      </c>
      <c r="Q589" s="4" t="str">
        <f>IFERROR(__xludf.DUMMYFUNCTION("""COMPUTED_VALUE"""),"")</f>
        <v/>
      </c>
      <c r="R589" s="4" t="str">
        <f>IFERROR(__xludf.DUMMYFUNCTION("""COMPUTED_VALUE"""),"")</f>
        <v/>
      </c>
      <c r="S589" s="4" t="str">
        <f>IFERROR(__xludf.DUMMYFUNCTION("""COMPUTED_VALUE"""),"")</f>
        <v/>
      </c>
    </row>
    <row r="590">
      <c r="A590" s="4" t="s">
        <v>618</v>
      </c>
      <c r="B590" s="4">
        <v>153.0</v>
      </c>
      <c r="C590" s="4">
        <v>1.20523073E8</v>
      </c>
      <c r="D590" s="4" t="s">
        <v>1165</v>
      </c>
      <c r="E590" s="4" t="s">
        <v>1166</v>
      </c>
      <c r="F590" s="4" t="s">
        <v>12</v>
      </c>
      <c r="G590" s="4" t="s">
        <v>13</v>
      </c>
      <c r="H590" s="4">
        <v>7.5E7</v>
      </c>
      <c r="I590" s="4">
        <v>8.3</v>
      </c>
      <c r="L590" s="4" t="str">
        <f>IFERROR(__xludf.DUMMYFUNCTION("""COMPUTED_VALUE"""),"Adventure")</f>
        <v>Adventure</v>
      </c>
      <c r="M590" s="4" t="str">
        <f>IFERROR(__xludf.DUMMYFUNCTION("""COMPUTED_VALUE"""),"Drama")</f>
        <v>Drama</v>
      </c>
      <c r="N590" s="4" t="str">
        <f>IFERROR(__xludf.DUMMYFUNCTION("""COMPUTED_VALUE"""),"War")</f>
        <v>War</v>
      </c>
      <c r="O590" s="4" t="str">
        <f>IFERROR(__xludf.DUMMYFUNCTION("""COMPUTED_VALUE"""),"")</f>
        <v/>
      </c>
      <c r="P590" s="4" t="str">
        <f>IFERROR(__xludf.DUMMYFUNCTION("""COMPUTED_VALUE"""),"")</f>
        <v/>
      </c>
      <c r="Q590" s="4" t="str">
        <f>IFERROR(__xludf.DUMMYFUNCTION("""COMPUTED_VALUE"""),"")</f>
        <v/>
      </c>
      <c r="R590" s="4" t="str">
        <f>IFERROR(__xludf.DUMMYFUNCTION("""COMPUTED_VALUE"""),"")</f>
        <v/>
      </c>
      <c r="S590" s="4" t="str">
        <f>IFERROR(__xludf.DUMMYFUNCTION("""COMPUTED_VALUE"""),"")</f>
        <v/>
      </c>
    </row>
    <row r="591">
      <c r="A591" s="4" t="s">
        <v>132</v>
      </c>
      <c r="B591" s="4">
        <v>142.0</v>
      </c>
      <c r="C591" s="4">
        <v>1.196549E8</v>
      </c>
      <c r="D591" s="4" t="s">
        <v>272</v>
      </c>
      <c r="E591" s="4" t="s">
        <v>1167</v>
      </c>
      <c r="F591" s="4" t="s">
        <v>12</v>
      </c>
      <c r="G591" s="4" t="s">
        <v>13</v>
      </c>
      <c r="H591" s="4">
        <v>7.0E7</v>
      </c>
      <c r="I591" s="4">
        <v>6.7</v>
      </c>
      <c r="L591" s="4" t="str">
        <f>IFERROR(__xludf.DUMMYFUNCTION("""COMPUTED_VALUE"""),"Adventure")</f>
        <v>Adventure</v>
      </c>
      <c r="M591" s="4" t="str">
        <f>IFERROR(__xludf.DUMMYFUNCTION("""COMPUTED_VALUE"""),"Comedy")</f>
        <v>Comedy</v>
      </c>
      <c r="N591" s="4" t="str">
        <f>IFERROR(__xludf.DUMMYFUNCTION("""COMPUTED_VALUE"""),"Family")</f>
        <v>Family</v>
      </c>
      <c r="O591" s="4" t="str">
        <f>IFERROR(__xludf.DUMMYFUNCTION("""COMPUTED_VALUE"""),"Fantasy")</f>
        <v>Fantasy</v>
      </c>
      <c r="P591" s="4" t="str">
        <f>IFERROR(__xludf.DUMMYFUNCTION("""COMPUTED_VALUE"""),"")</f>
        <v/>
      </c>
      <c r="Q591" s="4" t="str">
        <f>IFERROR(__xludf.DUMMYFUNCTION("""COMPUTED_VALUE"""),"")</f>
        <v/>
      </c>
      <c r="R591" s="4" t="str">
        <f>IFERROR(__xludf.DUMMYFUNCTION("""COMPUTED_VALUE"""),"")</f>
        <v/>
      </c>
      <c r="S591" s="4" t="str">
        <f>IFERROR(__xludf.DUMMYFUNCTION("""COMPUTED_VALUE"""),"")</f>
        <v/>
      </c>
    </row>
    <row r="592">
      <c r="A592" s="4" t="s">
        <v>92</v>
      </c>
      <c r="B592" s="4">
        <v>101.0</v>
      </c>
      <c r="C592" s="4">
        <v>7.2660029E7</v>
      </c>
      <c r="D592" s="4" t="s">
        <v>46</v>
      </c>
      <c r="E592" s="4" t="s">
        <v>657</v>
      </c>
      <c r="F592" s="4" t="s">
        <v>12</v>
      </c>
      <c r="G592" s="4" t="s">
        <v>13</v>
      </c>
      <c r="H592" s="4">
        <v>1.0E8</v>
      </c>
      <c r="I592" s="4">
        <v>6.0</v>
      </c>
      <c r="L592" s="4" t="str">
        <f>IFERROR(__xludf.DUMMYFUNCTION("""COMPUTED_VALUE"""),"Action")</f>
        <v>Action</v>
      </c>
      <c r="M592" s="4" t="str">
        <f>IFERROR(__xludf.DUMMYFUNCTION("""COMPUTED_VALUE"""),"Adventure")</f>
        <v>Adventure</v>
      </c>
      <c r="N592" s="4" t="str">
        <f>IFERROR(__xludf.DUMMYFUNCTION("""COMPUTED_VALUE"""),"")</f>
        <v/>
      </c>
      <c r="O592" s="4" t="str">
        <f>IFERROR(__xludf.DUMMYFUNCTION("""COMPUTED_VALUE"""),"")</f>
        <v/>
      </c>
      <c r="P592" s="4" t="str">
        <f>IFERROR(__xludf.DUMMYFUNCTION("""COMPUTED_VALUE"""),"")</f>
        <v/>
      </c>
      <c r="Q592" s="4" t="str">
        <f>IFERROR(__xludf.DUMMYFUNCTION("""COMPUTED_VALUE"""),"")</f>
        <v/>
      </c>
      <c r="R592" s="4" t="str">
        <f>IFERROR(__xludf.DUMMYFUNCTION("""COMPUTED_VALUE"""),"")</f>
        <v/>
      </c>
      <c r="S592" s="4" t="str">
        <f>IFERROR(__xludf.DUMMYFUNCTION("""COMPUTED_VALUE"""),"")</f>
        <v/>
      </c>
    </row>
    <row r="593">
      <c r="A593" s="4" t="s">
        <v>732</v>
      </c>
      <c r="B593" s="4">
        <v>124.0</v>
      </c>
      <c r="C593" s="4">
        <v>1.17541E8</v>
      </c>
      <c r="D593" s="4" t="s">
        <v>22</v>
      </c>
      <c r="E593" s="4" t="s">
        <v>1168</v>
      </c>
      <c r="F593" s="4" t="s">
        <v>12</v>
      </c>
      <c r="G593" s="4" t="s">
        <v>13</v>
      </c>
      <c r="H593" s="4">
        <v>7.0E7</v>
      </c>
      <c r="I593" s="4">
        <v>7.1</v>
      </c>
      <c r="L593" s="4" t="str">
        <f>IFERROR(__xludf.DUMMYFUNCTION("""COMPUTED_VALUE"""),"Action")</f>
        <v>Action</v>
      </c>
      <c r="M593" s="4" t="str">
        <f>IFERROR(__xludf.DUMMYFUNCTION("""COMPUTED_VALUE"""),"Thriller")</f>
        <v>Thriller</v>
      </c>
      <c r="N593" s="4" t="str">
        <f>IFERROR(__xludf.DUMMYFUNCTION("""COMPUTED_VALUE"""),"")</f>
        <v/>
      </c>
      <c r="O593" s="4" t="str">
        <f>IFERROR(__xludf.DUMMYFUNCTION("""COMPUTED_VALUE"""),"")</f>
        <v/>
      </c>
      <c r="P593" s="4" t="str">
        <f>IFERROR(__xludf.DUMMYFUNCTION("""COMPUTED_VALUE"""),"")</f>
        <v/>
      </c>
      <c r="Q593" s="4" t="str">
        <f>IFERROR(__xludf.DUMMYFUNCTION("""COMPUTED_VALUE"""),"")</f>
        <v/>
      </c>
      <c r="R593" s="4" t="str">
        <f>IFERROR(__xludf.DUMMYFUNCTION("""COMPUTED_VALUE"""),"")</f>
        <v/>
      </c>
      <c r="S593" s="4" t="str">
        <f>IFERROR(__xludf.DUMMYFUNCTION("""COMPUTED_VALUE"""),"")</f>
        <v/>
      </c>
    </row>
    <row r="594">
      <c r="A594" s="4" t="s">
        <v>1169</v>
      </c>
      <c r="B594" s="4">
        <v>117.0</v>
      </c>
      <c r="C594" s="4">
        <v>1.16643346E8</v>
      </c>
      <c r="D594" s="4" t="s">
        <v>1170</v>
      </c>
      <c r="E594" s="4" t="s">
        <v>1171</v>
      </c>
      <c r="F594" s="4" t="s">
        <v>12</v>
      </c>
      <c r="G594" s="4" t="s">
        <v>13</v>
      </c>
      <c r="H594" s="4">
        <v>8.0E7</v>
      </c>
      <c r="I594" s="4">
        <v>6.0</v>
      </c>
      <c r="L594" s="4" t="str">
        <f>IFERROR(__xludf.DUMMYFUNCTION("""COMPUTED_VALUE"""),"Action")</f>
        <v>Action</v>
      </c>
      <c r="M594" s="4" t="str">
        <f>IFERROR(__xludf.DUMMYFUNCTION("""COMPUTED_VALUE"""),"Adventure")</f>
        <v>Adventure</v>
      </c>
      <c r="N594" s="4" t="str">
        <f>IFERROR(__xludf.DUMMYFUNCTION("""COMPUTED_VALUE"""),"Crime")</f>
        <v>Crime</v>
      </c>
      <c r="O594" s="4" t="str">
        <f>IFERROR(__xludf.DUMMYFUNCTION("""COMPUTED_VALUE"""),"Thriller")</f>
        <v>Thriller</v>
      </c>
      <c r="P594" s="4" t="str">
        <f>IFERROR(__xludf.DUMMYFUNCTION("""COMPUTED_VALUE"""),"")</f>
        <v/>
      </c>
      <c r="Q594" s="4" t="str">
        <f>IFERROR(__xludf.DUMMYFUNCTION("""COMPUTED_VALUE"""),"")</f>
        <v/>
      </c>
      <c r="R594" s="4" t="str">
        <f>IFERROR(__xludf.DUMMYFUNCTION("""COMPUTED_VALUE"""),"")</f>
        <v/>
      </c>
      <c r="S594" s="4" t="str">
        <f>IFERROR(__xludf.DUMMYFUNCTION("""COMPUTED_VALUE"""),"")</f>
        <v/>
      </c>
    </row>
    <row r="595">
      <c r="A595" s="4" t="s">
        <v>8351</v>
      </c>
      <c r="B595" s="4">
        <v>45.0</v>
      </c>
      <c r="C595" s="4">
        <v>0.0</v>
      </c>
      <c r="D595" s="4" t="s">
        <v>1172</v>
      </c>
      <c r="E595" s="4" t="s">
        <v>1173</v>
      </c>
      <c r="F595" s="4" t="s">
        <v>12</v>
      </c>
      <c r="G595" s="4" t="s">
        <v>13</v>
      </c>
      <c r="H595" s="4">
        <v>0.0</v>
      </c>
      <c r="I595" s="4">
        <v>7.5</v>
      </c>
      <c r="L595" s="4" t="str">
        <f>IFERROR(__xludf.DUMMYFUNCTION("""COMPUTED_VALUE"""),"Adventure")</f>
        <v>Adventure</v>
      </c>
      <c r="M595" s="4" t="str">
        <f>IFERROR(__xludf.DUMMYFUNCTION("""COMPUTED_VALUE"""),"Drama")</f>
        <v>Drama</v>
      </c>
      <c r="N595" s="4" t="str">
        <f>IFERROR(__xludf.DUMMYFUNCTION("""COMPUTED_VALUE"""),"Fantasy")</f>
        <v>Fantasy</v>
      </c>
      <c r="O595" s="4" t="str">
        <f>IFERROR(__xludf.DUMMYFUNCTION("""COMPUTED_VALUE"""),"Mystery")</f>
        <v>Mystery</v>
      </c>
      <c r="P595" s="4" t="str">
        <f>IFERROR(__xludf.DUMMYFUNCTION("""COMPUTED_VALUE"""),"Thriller")</f>
        <v>Thriller</v>
      </c>
      <c r="Q595" s="4" t="str">
        <f>IFERROR(__xludf.DUMMYFUNCTION("""COMPUTED_VALUE"""),"")</f>
        <v/>
      </c>
      <c r="R595" s="4" t="str">
        <f>IFERROR(__xludf.DUMMYFUNCTION("""COMPUTED_VALUE"""),"")</f>
        <v/>
      </c>
      <c r="S595" s="4" t="str">
        <f>IFERROR(__xludf.DUMMYFUNCTION("""COMPUTED_VALUE"""),"")</f>
        <v/>
      </c>
    </row>
    <row r="596">
      <c r="A596" s="4" t="s">
        <v>1174</v>
      </c>
      <c r="B596" s="4">
        <v>141.0</v>
      </c>
      <c r="C596" s="4">
        <v>1.00614858E8</v>
      </c>
      <c r="D596" s="4" t="s">
        <v>1175</v>
      </c>
      <c r="E596" s="4" t="s">
        <v>1176</v>
      </c>
      <c r="F596" s="4" t="s">
        <v>12</v>
      </c>
      <c r="G596" s="4" t="s">
        <v>13</v>
      </c>
      <c r="H596" s="4">
        <v>6.8E7</v>
      </c>
      <c r="I596" s="4">
        <v>6.9</v>
      </c>
      <c r="L596" s="4" t="str">
        <f>IFERROR(__xludf.DUMMYFUNCTION("""COMPUTED_VALUE"""),"Fantasy")</f>
        <v>Fantasy</v>
      </c>
      <c r="M596" s="4" t="str">
        <f>IFERROR(__xludf.DUMMYFUNCTION("""COMPUTED_VALUE"""),"Mystery")</f>
        <v>Mystery</v>
      </c>
      <c r="N596" s="4" t="str">
        <f>IFERROR(__xludf.DUMMYFUNCTION("""COMPUTED_VALUE"""),"Romance")</f>
        <v>Romance</v>
      </c>
      <c r="O596" s="4" t="str">
        <f>IFERROR(__xludf.DUMMYFUNCTION("""COMPUTED_VALUE"""),"Sci-Fi")</f>
        <v>Sci-Fi</v>
      </c>
      <c r="P596" s="4" t="str">
        <f>IFERROR(__xludf.DUMMYFUNCTION("""COMPUTED_VALUE"""),"Thriller")</f>
        <v>Thriller</v>
      </c>
      <c r="Q596" s="4" t="str">
        <f>IFERROR(__xludf.DUMMYFUNCTION("""COMPUTED_VALUE"""),"")</f>
        <v/>
      </c>
      <c r="R596" s="4" t="str">
        <f>IFERROR(__xludf.DUMMYFUNCTION("""COMPUTED_VALUE"""),"")</f>
        <v/>
      </c>
      <c r="S596" s="4" t="str">
        <f>IFERROR(__xludf.DUMMYFUNCTION("""COMPUTED_VALUE"""),"")</f>
        <v/>
      </c>
    </row>
    <row r="597">
      <c r="A597" s="4" t="s">
        <v>317</v>
      </c>
      <c r="B597" s="4">
        <v>110.0</v>
      </c>
      <c r="C597" s="4">
        <v>4.2272747E7</v>
      </c>
      <c r="D597" s="4" t="s">
        <v>1177</v>
      </c>
      <c r="E597" s="4" t="s">
        <v>1178</v>
      </c>
      <c r="F597" s="4" t="s">
        <v>12</v>
      </c>
      <c r="G597" s="4" t="s">
        <v>13</v>
      </c>
      <c r="H597" s="4">
        <v>7.0E7</v>
      </c>
      <c r="I597" s="4">
        <v>5.6</v>
      </c>
      <c r="L597" s="4" t="str">
        <f>IFERROR(__xludf.DUMMYFUNCTION("""COMPUTED_VALUE"""),"Drama")</f>
        <v>Drama</v>
      </c>
      <c r="M597" s="4" t="str">
        <f>IFERROR(__xludf.DUMMYFUNCTION("""COMPUTED_VALUE"""),"Fantasy")</f>
        <v>Fantasy</v>
      </c>
      <c r="N597" s="4" t="str">
        <f>IFERROR(__xludf.DUMMYFUNCTION("""COMPUTED_VALUE"""),"Mystery")</f>
        <v>Mystery</v>
      </c>
      <c r="O597" s="4" t="str">
        <f>IFERROR(__xludf.DUMMYFUNCTION("""COMPUTED_VALUE"""),"Thriller")</f>
        <v>Thriller</v>
      </c>
      <c r="P597" s="4" t="str">
        <f>IFERROR(__xludf.DUMMYFUNCTION("""COMPUTED_VALUE"""),"")</f>
        <v/>
      </c>
      <c r="Q597" s="4" t="str">
        <f>IFERROR(__xludf.DUMMYFUNCTION("""COMPUTED_VALUE"""),"")</f>
        <v/>
      </c>
      <c r="R597" s="4" t="str">
        <f>IFERROR(__xludf.DUMMYFUNCTION("""COMPUTED_VALUE"""),"")</f>
        <v/>
      </c>
      <c r="S597" s="4" t="str">
        <f>IFERROR(__xludf.DUMMYFUNCTION("""COMPUTED_VALUE"""),"")</f>
        <v/>
      </c>
    </row>
    <row r="598">
      <c r="A598" s="4" t="s">
        <v>822</v>
      </c>
      <c r="B598" s="4">
        <v>109.0</v>
      </c>
      <c r="C598" s="4">
        <v>8.0281096E7</v>
      </c>
      <c r="D598" s="4" t="s">
        <v>781</v>
      </c>
      <c r="E598" s="4" t="s">
        <v>1179</v>
      </c>
      <c r="F598" s="4" t="s">
        <v>12</v>
      </c>
      <c r="G598" s="4" t="s">
        <v>13</v>
      </c>
      <c r="H598" s="4">
        <v>6.0E7</v>
      </c>
      <c r="I598" s="4">
        <v>5.6</v>
      </c>
      <c r="L598" s="4" t="str">
        <f>IFERROR(__xludf.DUMMYFUNCTION("""COMPUTED_VALUE"""),"Action")</f>
        <v>Action</v>
      </c>
      <c r="M598" s="4" t="str">
        <f>IFERROR(__xludf.DUMMYFUNCTION("""COMPUTED_VALUE"""),"Horror")</f>
        <v>Horror</v>
      </c>
      <c r="N598" s="4" t="str">
        <f>IFERROR(__xludf.DUMMYFUNCTION("""COMPUTED_VALUE"""),"Sci-Fi")</f>
        <v>Sci-Fi</v>
      </c>
      <c r="O598" s="4" t="str">
        <f>IFERROR(__xludf.DUMMYFUNCTION("""COMPUTED_VALUE"""),"Thriller")</f>
        <v>Thriller</v>
      </c>
      <c r="P598" s="4" t="str">
        <f>IFERROR(__xludf.DUMMYFUNCTION("""COMPUTED_VALUE"""),"")</f>
        <v/>
      </c>
      <c r="Q598" s="4" t="str">
        <f>IFERROR(__xludf.DUMMYFUNCTION("""COMPUTED_VALUE"""),"")</f>
        <v/>
      </c>
      <c r="R598" s="4" t="str">
        <f>IFERROR(__xludf.DUMMYFUNCTION("""COMPUTED_VALUE"""),"")</f>
        <v/>
      </c>
      <c r="S598" s="4" t="str">
        <f>IFERROR(__xludf.DUMMYFUNCTION("""COMPUTED_VALUE"""),"")</f>
        <v/>
      </c>
    </row>
    <row r="599">
      <c r="A599" s="4" t="s">
        <v>1153</v>
      </c>
      <c r="B599" s="4">
        <v>88.0</v>
      </c>
      <c r="C599" s="4">
        <v>2.19613391E8</v>
      </c>
      <c r="D599" s="4" t="s">
        <v>1180</v>
      </c>
      <c r="E599" s="4" t="s">
        <v>1181</v>
      </c>
      <c r="F599" s="4" t="s">
        <v>12</v>
      </c>
      <c r="G599" s="4" t="s">
        <v>13</v>
      </c>
      <c r="H599" s="4">
        <v>7.5E7</v>
      </c>
      <c r="I599" s="4">
        <v>4.5</v>
      </c>
      <c r="L599" s="4" t="str">
        <f>IFERROR(__xludf.DUMMYFUNCTION("""COMPUTED_VALUE"""),"Animation")</f>
        <v>Animation</v>
      </c>
      <c r="M599" s="4" t="str">
        <f>IFERROR(__xludf.DUMMYFUNCTION("""COMPUTED_VALUE"""),"Comedy")</f>
        <v>Comedy</v>
      </c>
      <c r="N599" s="4" t="str">
        <f>IFERROR(__xludf.DUMMYFUNCTION("""COMPUTED_VALUE"""),"Family")</f>
        <v>Family</v>
      </c>
      <c r="O599" s="4" t="str">
        <f>IFERROR(__xludf.DUMMYFUNCTION("""COMPUTED_VALUE"""),"Fantasy")</f>
        <v>Fantasy</v>
      </c>
      <c r="P599" s="4" t="str">
        <f>IFERROR(__xludf.DUMMYFUNCTION("""COMPUTED_VALUE"""),"Music")</f>
        <v>Music</v>
      </c>
      <c r="Q599" s="4" t="str">
        <f>IFERROR(__xludf.DUMMYFUNCTION("""COMPUTED_VALUE"""),"")</f>
        <v/>
      </c>
      <c r="R599" s="4" t="str">
        <f>IFERROR(__xludf.DUMMYFUNCTION("""COMPUTED_VALUE"""),"")</f>
        <v/>
      </c>
      <c r="S599" s="4" t="str">
        <f>IFERROR(__xludf.DUMMYFUNCTION("""COMPUTED_VALUE"""),"")</f>
        <v/>
      </c>
    </row>
    <row r="600">
      <c r="A600" s="4" t="s">
        <v>1182</v>
      </c>
      <c r="B600" s="4">
        <v>124.0</v>
      </c>
      <c r="C600" s="4">
        <v>7.8120196E7</v>
      </c>
      <c r="D600" s="4" t="s">
        <v>352</v>
      </c>
      <c r="E600" s="4" t="s">
        <v>1183</v>
      </c>
      <c r="F600" s="4" t="s">
        <v>12</v>
      </c>
      <c r="G600" s="4" t="s">
        <v>13</v>
      </c>
      <c r="H600" s="4">
        <v>7.5E7</v>
      </c>
      <c r="I600" s="4">
        <v>7.1</v>
      </c>
      <c r="L600" s="4" t="str">
        <f>IFERROR(__xludf.DUMMYFUNCTION("""COMPUTED_VALUE"""),"Action")</f>
        <v>Action</v>
      </c>
      <c r="M600" s="4" t="str">
        <f>IFERROR(__xludf.DUMMYFUNCTION("""COMPUTED_VALUE"""),"Drama")</f>
        <v>Drama</v>
      </c>
      <c r="N600" s="4" t="str">
        <f>IFERROR(__xludf.DUMMYFUNCTION("""COMPUTED_VALUE"""),"History")</f>
        <v>History</v>
      </c>
      <c r="O600" s="4" t="str">
        <f>IFERROR(__xludf.DUMMYFUNCTION("""COMPUTED_VALUE"""),"War")</f>
        <v>War</v>
      </c>
      <c r="P600" s="4" t="str">
        <f>IFERROR(__xludf.DUMMYFUNCTION("""COMPUTED_VALUE"""),"")</f>
        <v/>
      </c>
      <c r="Q600" s="4" t="str">
        <f>IFERROR(__xludf.DUMMYFUNCTION("""COMPUTED_VALUE"""),"")</f>
        <v/>
      </c>
      <c r="R600" s="4" t="str">
        <f>IFERROR(__xludf.DUMMYFUNCTION("""COMPUTED_VALUE"""),"")</f>
        <v/>
      </c>
      <c r="S600" s="4" t="str">
        <f>IFERROR(__xludf.DUMMYFUNCTION("""COMPUTED_VALUE"""),"")</f>
        <v/>
      </c>
    </row>
    <row r="601">
      <c r="A601" s="4" t="s">
        <v>1083</v>
      </c>
      <c r="B601" s="4">
        <v>119.0</v>
      </c>
      <c r="C601" s="4">
        <v>9.8895417E7</v>
      </c>
      <c r="D601" s="4" t="s">
        <v>22</v>
      </c>
      <c r="E601" s="4" t="s">
        <v>1184</v>
      </c>
      <c r="F601" s="4" t="s">
        <v>12</v>
      </c>
      <c r="G601" s="4" t="s">
        <v>13</v>
      </c>
      <c r="H601" s="4">
        <v>7.0E7</v>
      </c>
      <c r="I601" s="4">
        <v>6.5</v>
      </c>
      <c r="L601" s="4" t="str">
        <f>IFERROR(__xludf.DUMMYFUNCTION("""COMPUTED_VALUE"""),"Action")</f>
        <v>Action</v>
      </c>
      <c r="M601" s="4" t="str">
        <f>IFERROR(__xludf.DUMMYFUNCTION("""COMPUTED_VALUE"""),"Thriller")</f>
        <v>Thriller</v>
      </c>
      <c r="N601" s="4" t="str">
        <f>IFERROR(__xludf.DUMMYFUNCTION("""COMPUTED_VALUE"""),"")</f>
        <v/>
      </c>
      <c r="O601" s="4" t="str">
        <f>IFERROR(__xludf.DUMMYFUNCTION("""COMPUTED_VALUE"""),"")</f>
        <v/>
      </c>
      <c r="P601" s="4" t="str">
        <f>IFERROR(__xludf.DUMMYFUNCTION("""COMPUTED_VALUE"""),"")</f>
        <v/>
      </c>
      <c r="Q601" s="4" t="str">
        <f>IFERROR(__xludf.DUMMYFUNCTION("""COMPUTED_VALUE"""),"")</f>
        <v/>
      </c>
      <c r="R601" s="4" t="str">
        <f>IFERROR(__xludf.DUMMYFUNCTION("""COMPUTED_VALUE"""),"")</f>
        <v/>
      </c>
      <c r="S601" s="4" t="str">
        <f>IFERROR(__xludf.DUMMYFUNCTION("""COMPUTED_VALUE"""),"")</f>
        <v/>
      </c>
    </row>
    <row r="602">
      <c r="A602" s="4" t="s">
        <v>1185</v>
      </c>
      <c r="B602" s="4">
        <v>103.0</v>
      </c>
      <c r="C602" s="4">
        <v>7.0117571E7</v>
      </c>
      <c r="D602" s="4" t="s">
        <v>81</v>
      </c>
      <c r="E602" s="4" t="s">
        <v>1186</v>
      </c>
      <c r="F602" s="4" t="s">
        <v>12</v>
      </c>
      <c r="G602" s="4" t="s">
        <v>13</v>
      </c>
      <c r="H602" s="4">
        <v>5.8E7</v>
      </c>
      <c r="I602" s="4">
        <v>6.4</v>
      </c>
      <c r="L602" s="4" t="str">
        <f>IFERROR(__xludf.DUMMYFUNCTION("""COMPUTED_VALUE"""),"Action")</f>
        <v>Action</v>
      </c>
      <c r="M602" s="4" t="str">
        <f>IFERROR(__xludf.DUMMYFUNCTION("""COMPUTED_VALUE"""),"Adventure")</f>
        <v>Adventure</v>
      </c>
      <c r="N602" s="4" t="str">
        <f>IFERROR(__xludf.DUMMYFUNCTION("""COMPUTED_VALUE"""),"Sci-Fi")</f>
        <v>Sci-Fi</v>
      </c>
      <c r="O602" s="4" t="str">
        <f>IFERROR(__xludf.DUMMYFUNCTION("""COMPUTED_VALUE"""),"Thriller")</f>
        <v>Thriller</v>
      </c>
      <c r="P602" s="4" t="str">
        <f>IFERROR(__xludf.DUMMYFUNCTION("""COMPUTED_VALUE"""),"")</f>
        <v/>
      </c>
      <c r="Q602" s="4" t="str">
        <f>IFERROR(__xludf.DUMMYFUNCTION("""COMPUTED_VALUE"""),"")</f>
        <v/>
      </c>
      <c r="R602" s="4" t="str">
        <f>IFERROR(__xludf.DUMMYFUNCTION("""COMPUTED_VALUE"""),"")</f>
        <v/>
      </c>
      <c r="S602" s="4" t="str">
        <f>IFERROR(__xludf.DUMMYFUNCTION("""COMPUTED_VALUE"""),"")</f>
        <v/>
      </c>
    </row>
    <row r="603">
      <c r="A603" s="4" t="s">
        <v>303</v>
      </c>
      <c r="B603" s="4">
        <v>116.0</v>
      </c>
      <c r="C603" s="4">
        <v>8.3552429E7</v>
      </c>
      <c r="D603" s="4" t="s">
        <v>222</v>
      </c>
      <c r="E603" s="4" t="s">
        <v>1187</v>
      </c>
      <c r="F603" s="4" t="s">
        <v>12</v>
      </c>
      <c r="G603" s="4" t="s">
        <v>13</v>
      </c>
      <c r="H603" s="4">
        <v>7.0E7</v>
      </c>
      <c r="I603" s="4">
        <v>5.8</v>
      </c>
      <c r="L603" s="4" t="str">
        <f>IFERROR(__xludf.DUMMYFUNCTION("""COMPUTED_VALUE"""),"Action")</f>
        <v>Action</v>
      </c>
      <c r="M603" s="4" t="str">
        <f>IFERROR(__xludf.DUMMYFUNCTION("""COMPUTED_VALUE"""),"Sci-Fi")</f>
        <v>Sci-Fi</v>
      </c>
      <c r="N603" s="4" t="str">
        <f>IFERROR(__xludf.DUMMYFUNCTION("""COMPUTED_VALUE"""),"")</f>
        <v/>
      </c>
      <c r="O603" s="4" t="str">
        <f>IFERROR(__xludf.DUMMYFUNCTION("""COMPUTED_VALUE"""),"")</f>
        <v/>
      </c>
      <c r="P603" s="4" t="str">
        <f>IFERROR(__xludf.DUMMYFUNCTION("""COMPUTED_VALUE"""),"")</f>
        <v/>
      </c>
      <c r="Q603" s="4" t="str">
        <f>IFERROR(__xludf.DUMMYFUNCTION("""COMPUTED_VALUE"""),"")</f>
        <v/>
      </c>
      <c r="R603" s="4" t="str">
        <f>IFERROR(__xludf.DUMMYFUNCTION("""COMPUTED_VALUE"""),"")</f>
        <v/>
      </c>
      <c r="S603" s="4" t="str">
        <f>IFERROR(__xludf.DUMMYFUNCTION("""COMPUTED_VALUE"""),"")</f>
        <v/>
      </c>
    </row>
    <row r="604">
      <c r="A604" s="4" t="s">
        <v>90</v>
      </c>
      <c r="B604" s="4">
        <v>125.0</v>
      </c>
      <c r="C604" s="4">
        <v>6.6257002E7</v>
      </c>
      <c r="D604" s="4" t="s">
        <v>473</v>
      </c>
      <c r="E604" s="4" t="s">
        <v>1188</v>
      </c>
      <c r="F604" s="4" t="s">
        <v>12</v>
      </c>
      <c r="G604" s="4" t="s">
        <v>13</v>
      </c>
      <c r="H604" s="4">
        <v>7.0E7</v>
      </c>
      <c r="I604" s="4">
        <v>8.0</v>
      </c>
      <c r="L604" s="4" t="str">
        <f>IFERROR(__xludf.DUMMYFUNCTION("""COMPUTED_VALUE"""),"Adventure")</f>
        <v>Adventure</v>
      </c>
      <c r="M604" s="4" t="str">
        <f>IFERROR(__xludf.DUMMYFUNCTION("""COMPUTED_VALUE"""),"Drama")</f>
        <v>Drama</v>
      </c>
      <c r="N604" s="4" t="str">
        <f>IFERROR(__xludf.DUMMYFUNCTION("""COMPUTED_VALUE"""),"Fantasy")</f>
        <v>Fantasy</v>
      </c>
      <c r="O604" s="4" t="str">
        <f>IFERROR(__xludf.DUMMYFUNCTION("""COMPUTED_VALUE"""),"")</f>
        <v/>
      </c>
      <c r="P604" s="4" t="str">
        <f>IFERROR(__xludf.DUMMYFUNCTION("""COMPUTED_VALUE"""),"")</f>
        <v/>
      </c>
      <c r="Q604" s="4" t="str">
        <f>IFERROR(__xludf.DUMMYFUNCTION("""COMPUTED_VALUE"""),"")</f>
        <v/>
      </c>
      <c r="R604" s="4" t="str">
        <f>IFERROR(__xludf.DUMMYFUNCTION("""COMPUTED_VALUE"""),"")</f>
        <v/>
      </c>
      <c r="S604" s="4" t="str">
        <f>IFERROR(__xludf.DUMMYFUNCTION("""COMPUTED_VALUE"""),"")</f>
        <v/>
      </c>
    </row>
    <row r="605">
      <c r="A605" s="4" t="s">
        <v>1071</v>
      </c>
      <c r="B605" s="4">
        <v>125.0</v>
      </c>
      <c r="C605" s="4">
        <v>6.5012E7</v>
      </c>
      <c r="D605" s="4" t="s">
        <v>1189</v>
      </c>
      <c r="E605" s="4" t="s">
        <v>1190</v>
      </c>
      <c r="F605" s="4" t="s">
        <v>12</v>
      </c>
      <c r="G605" s="4" t="s">
        <v>13</v>
      </c>
      <c r="H605" s="4">
        <v>7.0E7</v>
      </c>
      <c r="I605" s="4">
        <v>6.2</v>
      </c>
      <c r="L605" s="4" t="str">
        <f>IFERROR(__xludf.DUMMYFUNCTION("""COMPUTED_VALUE"""),"Drama")</f>
        <v>Drama</v>
      </c>
      <c r="M605" s="4" t="str">
        <f>IFERROR(__xludf.DUMMYFUNCTION("""COMPUTED_VALUE"""),"Horror")</f>
        <v>Horror</v>
      </c>
      <c r="N605" s="4" t="str">
        <f>IFERROR(__xludf.DUMMYFUNCTION("""COMPUTED_VALUE"""),"Romance")</f>
        <v>Romance</v>
      </c>
      <c r="O605" s="4" t="str">
        <f>IFERROR(__xludf.DUMMYFUNCTION("""COMPUTED_VALUE"""),"Thriller")</f>
        <v>Thriller</v>
      </c>
      <c r="P605" s="4" t="str">
        <f>IFERROR(__xludf.DUMMYFUNCTION("""COMPUTED_VALUE"""),"")</f>
        <v/>
      </c>
      <c r="Q605" s="4" t="str">
        <f>IFERROR(__xludf.DUMMYFUNCTION("""COMPUTED_VALUE"""),"")</f>
        <v/>
      </c>
      <c r="R605" s="4" t="str">
        <f>IFERROR(__xludf.DUMMYFUNCTION("""COMPUTED_VALUE"""),"")</f>
        <v/>
      </c>
      <c r="S605" s="4" t="str">
        <f>IFERROR(__xludf.DUMMYFUNCTION("""COMPUTED_VALUE"""),"")</f>
        <v/>
      </c>
    </row>
    <row r="606">
      <c r="A606" s="4" t="s">
        <v>132</v>
      </c>
      <c r="B606" s="4">
        <v>146.0</v>
      </c>
      <c r="C606" s="4">
        <v>7.9883359E7</v>
      </c>
      <c r="D606" s="4" t="s">
        <v>1191</v>
      </c>
      <c r="E606" s="4" t="s">
        <v>1192</v>
      </c>
      <c r="F606" s="4" t="s">
        <v>12</v>
      </c>
      <c r="G606" s="4" t="s">
        <v>13</v>
      </c>
      <c r="H606" s="4">
        <v>6.6E7</v>
      </c>
      <c r="I606" s="4">
        <v>7.2</v>
      </c>
      <c r="L606" s="4" t="str">
        <f>IFERROR(__xludf.DUMMYFUNCTION("""COMPUTED_VALUE"""),"Drama")</f>
        <v>Drama</v>
      </c>
      <c r="M606" s="4" t="str">
        <f>IFERROR(__xludf.DUMMYFUNCTION("""COMPUTED_VALUE"""),"War")</f>
        <v>War</v>
      </c>
      <c r="N606" s="4" t="str">
        <f>IFERROR(__xludf.DUMMYFUNCTION("""COMPUTED_VALUE"""),"")</f>
        <v/>
      </c>
      <c r="O606" s="4" t="str">
        <f>IFERROR(__xludf.DUMMYFUNCTION("""COMPUTED_VALUE"""),"")</f>
        <v/>
      </c>
      <c r="P606" s="4" t="str">
        <f>IFERROR(__xludf.DUMMYFUNCTION("""COMPUTED_VALUE"""),"")</f>
        <v/>
      </c>
      <c r="Q606" s="4" t="str">
        <f>IFERROR(__xludf.DUMMYFUNCTION("""COMPUTED_VALUE"""),"")</f>
        <v/>
      </c>
      <c r="R606" s="4" t="str">
        <f>IFERROR(__xludf.DUMMYFUNCTION("""COMPUTED_VALUE"""),"")</f>
        <v/>
      </c>
      <c r="S606" s="4" t="str">
        <f>IFERROR(__xludf.DUMMYFUNCTION("""COMPUTED_VALUE"""),"")</f>
        <v/>
      </c>
    </row>
    <row r="607">
      <c r="A607" s="4" t="s">
        <v>1193</v>
      </c>
      <c r="B607" s="4">
        <v>118.0</v>
      </c>
      <c r="C607" s="4">
        <v>7.803162E7</v>
      </c>
      <c r="D607" s="4" t="s">
        <v>1191</v>
      </c>
      <c r="E607" s="4" t="s">
        <v>1194</v>
      </c>
      <c r="F607" s="4" t="s">
        <v>12</v>
      </c>
      <c r="G607" s="4" t="s">
        <v>13</v>
      </c>
      <c r="H607" s="4">
        <v>7.0E7</v>
      </c>
      <c r="I607" s="4">
        <v>6.1</v>
      </c>
      <c r="L607" s="4" t="str">
        <f>IFERROR(__xludf.DUMMYFUNCTION("""COMPUTED_VALUE"""),"Drama")</f>
        <v>Drama</v>
      </c>
      <c r="M607" s="4" t="str">
        <f>IFERROR(__xludf.DUMMYFUNCTION("""COMPUTED_VALUE"""),"War")</f>
        <v>War</v>
      </c>
      <c r="N607" s="4" t="str">
        <f>IFERROR(__xludf.DUMMYFUNCTION("""COMPUTED_VALUE"""),"")</f>
        <v/>
      </c>
      <c r="O607" s="4" t="str">
        <f>IFERROR(__xludf.DUMMYFUNCTION("""COMPUTED_VALUE"""),"")</f>
        <v/>
      </c>
      <c r="P607" s="4" t="str">
        <f>IFERROR(__xludf.DUMMYFUNCTION("""COMPUTED_VALUE"""),"")</f>
        <v/>
      </c>
      <c r="Q607" s="4" t="str">
        <f>IFERROR(__xludf.DUMMYFUNCTION("""COMPUTED_VALUE"""),"")</f>
        <v/>
      </c>
      <c r="R607" s="4" t="str">
        <f>IFERROR(__xludf.DUMMYFUNCTION("""COMPUTED_VALUE"""),"")</f>
        <v/>
      </c>
      <c r="S607" s="4" t="str">
        <f>IFERROR(__xludf.DUMMYFUNCTION("""COMPUTED_VALUE"""),"")</f>
        <v/>
      </c>
    </row>
    <row r="608">
      <c r="A608" s="4" t="s">
        <v>9</v>
      </c>
      <c r="B608" s="4">
        <v>171.0</v>
      </c>
      <c r="C608" s="4">
        <v>5.4222E7</v>
      </c>
      <c r="D608" s="4" t="s">
        <v>519</v>
      </c>
      <c r="E608" s="4" t="s">
        <v>1195</v>
      </c>
      <c r="F608" s="4" t="s">
        <v>12</v>
      </c>
      <c r="G608" s="4" t="s">
        <v>13</v>
      </c>
      <c r="H608" s="4">
        <v>6.95E7</v>
      </c>
      <c r="I608" s="4">
        <v>7.6</v>
      </c>
      <c r="L608" s="4" t="str">
        <f>IFERROR(__xludf.DUMMYFUNCTION("""COMPUTED_VALUE"""),"Adventure")</f>
        <v>Adventure</v>
      </c>
      <c r="M608" s="4" t="str">
        <f>IFERROR(__xludf.DUMMYFUNCTION("""COMPUTED_VALUE"""),"Drama")</f>
        <v>Drama</v>
      </c>
      <c r="N608" s="4" t="str">
        <f>IFERROR(__xludf.DUMMYFUNCTION("""COMPUTED_VALUE"""),"Sci-Fi")</f>
        <v>Sci-Fi</v>
      </c>
      <c r="O608" s="4" t="str">
        <f>IFERROR(__xludf.DUMMYFUNCTION("""COMPUTED_VALUE"""),"Thriller")</f>
        <v>Thriller</v>
      </c>
      <c r="P608" s="4" t="str">
        <f>IFERROR(__xludf.DUMMYFUNCTION("""COMPUTED_VALUE"""),"")</f>
        <v/>
      </c>
      <c r="Q608" s="4" t="str">
        <f>IFERROR(__xludf.DUMMYFUNCTION("""COMPUTED_VALUE"""),"")</f>
        <v/>
      </c>
      <c r="R608" s="4" t="str">
        <f>IFERROR(__xludf.DUMMYFUNCTION("""COMPUTED_VALUE"""),"")</f>
        <v/>
      </c>
      <c r="S608" s="4" t="str">
        <f>IFERROR(__xludf.DUMMYFUNCTION("""COMPUTED_VALUE"""),"")</f>
        <v/>
      </c>
    </row>
    <row r="609">
      <c r="A609" s="4" t="s">
        <v>262</v>
      </c>
      <c r="B609" s="4">
        <v>136.0</v>
      </c>
      <c r="C609" s="4">
        <v>5.2474616E7</v>
      </c>
      <c r="D609" s="4" t="s">
        <v>1196</v>
      </c>
      <c r="E609" s="4" t="s">
        <v>1197</v>
      </c>
      <c r="F609" s="4" t="s">
        <v>12</v>
      </c>
      <c r="G609" s="4" t="s">
        <v>13</v>
      </c>
      <c r="H609" s="4">
        <v>7.0E7</v>
      </c>
      <c r="I609" s="4">
        <v>6.3</v>
      </c>
      <c r="L609" s="4" t="str">
        <f>IFERROR(__xludf.DUMMYFUNCTION("""COMPUTED_VALUE"""),"Drama")</f>
        <v>Drama</v>
      </c>
      <c r="M609" s="4" t="str">
        <f>IFERROR(__xludf.DUMMYFUNCTION("""COMPUTED_VALUE"""),"")</f>
        <v/>
      </c>
      <c r="N609" s="4" t="str">
        <f>IFERROR(__xludf.DUMMYFUNCTION("""COMPUTED_VALUE"""),"")</f>
        <v/>
      </c>
      <c r="O609" s="4" t="str">
        <f>IFERROR(__xludf.DUMMYFUNCTION("""COMPUTED_VALUE"""),"")</f>
        <v/>
      </c>
      <c r="P609" s="4" t="str">
        <f>IFERROR(__xludf.DUMMYFUNCTION("""COMPUTED_VALUE"""),"")</f>
        <v/>
      </c>
      <c r="Q609" s="4" t="str">
        <f>IFERROR(__xludf.DUMMYFUNCTION("""COMPUTED_VALUE"""),"")</f>
        <v/>
      </c>
      <c r="R609" s="4" t="str">
        <f>IFERROR(__xludf.DUMMYFUNCTION("""COMPUTED_VALUE"""),"")</f>
        <v/>
      </c>
      <c r="S609" s="4" t="str">
        <f>IFERROR(__xludf.DUMMYFUNCTION("""COMPUTED_VALUE"""),"")</f>
        <v/>
      </c>
    </row>
    <row r="610">
      <c r="A610" s="4" t="s">
        <v>1198</v>
      </c>
      <c r="B610" s="4">
        <v>92.0</v>
      </c>
      <c r="C610" s="4">
        <v>5.594283E7</v>
      </c>
      <c r="D610" s="4" t="s">
        <v>1199</v>
      </c>
      <c r="E610" s="4" t="s">
        <v>1200</v>
      </c>
      <c r="F610" s="4" t="s">
        <v>12</v>
      </c>
      <c r="G610" s="4" t="s">
        <v>13</v>
      </c>
      <c r="H610" s="4">
        <v>7.0E7</v>
      </c>
      <c r="I610" s="4">
        <v>6.3</v>
      </c>
      <c r="L610" s="4" t="str">
        <f>IFERROR(__xludf.DUMMYFUNCTION("""COMPUTED_VALUE"""),"Action")</f>
        <v>Action</v>
      </c>
      <c r="M610" s="4" t="str">
        <f>IFERROR(__xludf.DUMMYFUNCTION("""COMPUTED_VALUE"""),"Drama")</f>
        <v>Drama</v>
      </c>
      <c r="N610" s="4" t="str">
        <f>IFERROR(__xludf.DUMMYFUNCTION("""COMPUTED_VALUE"""),"Fantasy")</f>
        <v>Fantasy</v>
      </c>
      <c r="O610" s="4" t="str">
        <f>IFERROR(__xludf.DUMMYFUNCTION("""COMPUTED_VALUE"""),"Horror")</f>
        <v>Horror</v>
      </c>
      <c r="P610" s="4" t="str">
        <f>IFERROR(__xludf.DUMMYFUNCTION("""COMPUTED_VALUE"""),"War")</f>
        <v>War</v>
      </c>
      <c r="Q610" s="4" t="str">
        <f>IFERROR(__xludf.DUMMYFUNCTION("""COMPUTED_VALUE"""),"")</f>
        <v/>
      </c>
      <c r="R610" s="4" t="str">
        <f>IFERROR(__xludf.DUMMYFUNCTION("""COMPUTED_VALUE"""),"")</f>
        <v/>
      </c>
      <c r="S610" s="4" t="str">
        <f>IFERROR(__xludf.DUMMYFUNCTION("""COMPUTED_VALUE"""),"")</f>
        <v/>
      </c>
    </row>
    <row r="611">
      <c r="A611" s="4" t="s">
        <v>351</v>
      </c>
      <c r="B611" s="4">
        <v>116.0</v>
      </c>
      <c r="C611" s="4">
        <v>4.0932372E7</v>
      </c>
      <c r="D611" s="4" t="s">
        <v>22</v>
      </c>
      <c r="E611" s="4" t="s">
        <v>1201</v>
      </c>
      <c r="F611" s="4" t="s">
        <v>12</v>
      </c>
      <c r="G611" s="4" t="s">
        <v>13</v>
      </c>
      <c r="H611" s="4">
        <v>7.0E7</v>
      </c>
      <c r="I611" s="4">
        <v>6.3</v>
      </c>
      <c r="L611" s="4" t="str">
        <f>IFERROR(__xludf.DUMMYFUNCTION("""COMPUTED_VALUE"""),"Action")</f>
        <v>Action</v>
      </c>
      <c r="M611" s="4" t="str">
        <f>IFERROR(__xludf.DUMMYFUNCTION("""COMPUTED_VALUE"""),"Thriller")</f>
        <v>Thriller</v>
      </c>
      <c r="N611" s="4" t="str">
        <f>IFERROR(__xludf.DUMMYFUNCTION("""COMPUTED_VALUE"""),"")</f>
        <v/>
      </c>
      <c r="O611" s="4" t="str">
        <f>IFERROR(__xludf.DUMMYFUNCTION("""COMPUTED_VALUE"""),"")</f>
        <v/>
      </c>
      <c r="P611" s="4" t="str">
        <f>IFERROR(__xludf.DUMMYFUNCTION("""COMPUTED_VALUE"""),"")</f>
        <v/>
      </c>
      <c r="Q611" s="4" t="str">
        <f>IFERROR(__xludf.DUMMYFUNCTION("""COMPUTED_VALUE"""),"")</f>
        <v/>
      </c>
      <c r="R611" s="4" t="str">
        <f>IFERROR(__xludf.DUMMYFUNCTION("""COMPUTED_VALUE"""),"")</f>
        <v/>
      </c>
      <c r="S611" s="4" t="str">
        <f>IFERROR(__xludf.DUMMYFUNCTION("""COMPUTED_VALUE"""),"")</f>
        <v/>
      </c>
    </row>
    <row r="612">
      <c r="A612" s="4" t="s">
        <v>239</v>
      </c>
      <c r="B612" s="4">
        <v>127.0</v>
      </c>
      <c r="C612" s="4">
        <v>3.8345403E7</v>
      </c>
      <c r="D612" s="4" t="s">
        <v>1202</v>
      </c>
      <c r="E612" s="4" t="s">
        <v>1203</v>
      </c>
      <c r="F612" s="4" t="s">
        <v>12</v>
      </c>
      <c r="G612" s="4" t="s">
        <v>20</v>
      </c>
      <c r="H612" s="4">
        <v>7.0E7</v>
      </c>
      <c r="I612" s="4">
        <v>7.7</v>
      </c>
      <c r="L612" s="4" t="str">
        <f>IFERROR(__xludf.DUMMYFUNCTION("""COMPUTED_VALUE"""),"Adventure")</f>
        <v>Adventure</v>
      </c>
      <c r="M612" s="4" t="str">
        <f>IFERROR(__xludf.DUMMYFUNCTION("""COMPUTED_VALUE"""),"Family")</f>
        <v>Family</v>
      </c>
      <c r="N612" s="4" t="str">
        <f>IFERROR(__xludf.DUMMYFUNCTION("""COMPUTED_VALUE"""),"Fantasy")</f>
        <v>Fantasy</v>
      </c>
      <c r="O612" s="4" t="str">
        <f>IFERROR(__xludf.DUMMYFUNCTION("""COMPUTED_VALUE"""),"Romance")</f>
        <v>Romance</v>
      </c>
      <c r="P612" s="4" t="str">
        <f>IFERROR(__xludf.DUMMYFUNCTION("""COMPUTED_VALUE"""),"")</f>
        <v/>
      </c>
      <c r="Q612" s="4" t="str">
        <f>IFERROR(__xludf.DUMMYFUNCTION("""COMPUTED_VALUE"""),"")</f>
        <v/>
      </c>
      <c r="R612" s="4" t="str">
        <f>IFERROR(__xludf.DUMMYFUNCTION("""COMPUTED_VALUE"""),"")</f>
        <v/>
      </c>
      <c r="S612" s="4" t="str">
        <f>IFERROR(__xludf.DUMMYFUNCTION("""COMPUTED_VALUE"""),"")</f>
        <v/>
      </c>
    </row>
    <row r="613">
      <c r="A613" s="4" t="s">
        <v>845</v>
      </c>
      <c r="B613" s="4">
        <v>136.0</v>
      </c>
      <c r="C613" s="4">
        <v>3.7901509E7</v>
      </c>
      <c r="D613" s="4" t="s">
        <v>1204</v>
      </c>
      <c r="E613" s="4" t="s">
        <v>1205</v>
      </c>
      <c r="F613" s="4" t="s">
        <v>12</v>
      </c>
      <c r="G613" s="4" t="s">
        <v>13</v>
      </c>
      <c r="H613" s="4">
        <v>7.0E7</v>
      </c>
      <c r="I613" s="4">
        <v>7.0</v>
      </c>
      <c r="L613" s="4" t="str">
        <f>IFERROR(__xludf.DUMMYFUNCTION("""COMPUTED_VALUE"""),"Adventure")</f>
        <v>Adventure</v>
      </c>
      <c r="M613" s="4" t="str">
        <f>IFERROR(__xludf.DUMMYFUNCTION("""COMPUTED_VALUE"""),"Biography")</f>
        <v>Biography</v>
      </c>
      <c r="N613" s="4" t="str">
        <f>IFERROR(__xludf.DUMMYFUNCTION("""COMPUTED_VALUE"""),"Drama")</f>
        <v>Drama</v>
      </c>
      <c r="O613" s="4" t="str">
        <f>IFERROR(__xludf.DUMMYFUNCTION("""COMPUTED_VALUE"""),"History")</f>
        <v>History</v>
      </c>
      <c r="P613" s="4" t="str">
        <f>IFERROR(__xludf.DUMMYFUNCTION("""COMPUTED_VALUE"""),"War")</f>
        <v>War</v>
      </c>
      <c r="Q613" s="4" t="str">
        <f>IFERROR(__xludf.DUMMYFUNCTION("""COMPUTED_VALUE"""),"")</f>
        <v/>
      </c>
      <c r="R613" s="4" t="str">
        <f>IFERROR(__xludf.DUMMYFUNCTION("""COMPUTED_VALUE"""),"")</f>
        <v/>
      </c>
      <c r="S613" s="4" t="str">
        <f>IFERROR(__xludf.DUMMYFUNCTION("""COMPUTED_VALUE"""),"")</f>
        <v/>
      </c>
    </row>
    <row r="614">
      <c r="A614" s="4" t="s">
        <v>292</v>
      </c>
      <c r="B614" s="4">
        <v>111.0</v>
      </c>
      <c r="C614" s="4">
        <v>4.8430355E7</v>
      </c>
      <c r="D614" s="4" t="s">
        <v>888</v>
      </c>
      <c r="E614" s="4" t="s">
        <v>1206</v>
      </c>
      <c r="F614" s="4" t="s">
        <v>12</v>
      </c>
      <c r="G614" s="4" t="s">
        <v>13</v>
      </c>
      <c r="H614" s="4">
        <v>7.0E7</v>
      </c>
      <c r="I614" s="4">
        <v>5.3</v>
      </c>
      <c r="L614" s="4" t="str">
        <f>IFERROR(__xludf.DUMMYFUNCTION("""COMPUTED_VALUE"""),"Comedy")</f>
        <v>Comedy</v>
      </c>
      <c r="M614" s="4" t="str">
        <f>IFERROR(__xludf.DUMMYFUNCTION("""COMPUTED_VALUE"""),"Drama")</f>
        <v>Drama</v>
      </c>
      <c r="N614" s="4" t="str">
        <f>IFERROR(__xludf.DUMMYFUNCTION("""COMPUTED_VALUE"""),"")</f>
        <v/>
      </c>
      <c r="O614" s="4" t="str">
        <f>IFERROR(__xludf.DUMMYFUNCTION("""COMPUTED_VALUE"""),"")</f>
        <v/>
      </c>
      <c r="P614" s="4" t="str">
        <f>IFERROR(__xludf.DUMMYFUNCTION("""COMPUTED_VALUE"""),"")</f>
        <v/>
      </c>
      <c r="Q614" s="4" t="str">
        <f>IFERROR(__xludf.DUMMYFUNCTION("""COMPUTED_VALUE"""),"")</f>
        <v/>
      </c>
      <c r="R614" s="4" t="str">
        <f>IFERROR(__xludf.DUMMYFUNCTION("""COMPUTED_VALUE"""),"")</f>
        <v/>
      </c>
      <c r="S614" s="4" t="str">
        <f>IFERROR(__xludf.DUMMYFUNCTION("""COMPUTED_VALUE"""),"")</f>
        <v/>
      </c>
    </row>
    <row r="615">
      <c r="A615" s="4" t="s">
        <v>463</v>
      </c>
      <c r="B615" s="4">
        <v>116.0</v>
      </c>
      <c r="C615" s="4">
        <v>3.0157016E7</v>
      </c>
      <c r="D615" s="4" t="s">
        <v>372</v>
      </c>
      <c r="E615" s="4" t="s">
        <v>1207</v>
      </c>
      <c r="F615" s="4" t="s">
        <v>12</v>
      </c>
      <c r="G615" s="4" t="s">
        <v>13</v>
      </c>
      <c r="H615" s="4">
        <v>7.0E7</v>
      </c>
      <c r="I615" s="4">
        <v>5.6</v>
      </c>
      <c r="L615" s="4" t="str">
        <f>IFERROR(__xludf.DUMMYFUNCTION("""COMPUTED_VALUE"""),"Action")</f>
        <v>Action</v>
      </c>
      <c r="M615" s="4" t="str">
        <f>IFERROR(__xludf.DUMMYFUNCTION("""COMPUTED_VALUE"""),"Adventure")</f>
        <v>Adventure</v>
      </c>
      <c r="N615" s="4" t="str">
        <f>IFERROR(__xludf.DUMMYFUNCTION("""COMPUTED_VALUE"""),"Comedy")</f>
        <v>Comedy</v>
      </c>
      <c r="O615" s="4" t="str">
        <f>IFERROR(__xludf.DUMMYFUNCTION("""COMPUTED_VALUE"""),"Thriller")</f>
        <v>Thriller</v>
      </c>
      <c r="P615" s="4" t="str">
        <f>IFERROR(__xludf.DUMMYFUNCTION("""COMPUTED_VALUE"""),"")</f>
        <v/>
      </c>
      <c r="Q615" s="4" t="str">
        <f>IFERROR(__xludf.DUMMYFUNCTION("""COMPUTED_VALUE"""),"")</f>
        <v/>
      </c>
      <c r="R615" s="4" t="str">
        <f>IFERROR(__xludf.DUMMYFUNCTION("""COMPUTED_VALUE"""),"")</f>
        <v/>
      </c>
      <c r="S615" s="4" t="str">
        <f>IFERROR(__xludf.DUMMYFUNCTION("""COMPUTED_VALUE"""),"")</f>
        <v/>
      </c>
    </row>
    <row r="616">
      <c r="A616" s="4" t="s">
        <v>1208</v>
      </c>
      <c r="B616" s="4">
        <v>113.0</v>
      </c>
      <c r="C616" s="4">
        <v>2.803125E7</v>
      </c>
      <c r="D616" s="4" t="s">
        <v>1209</v>
      </c>
      <c r="E616" s="4" t="s">
        <v>1210</v>
      </c>
      <c r="F616" s="4" t="s">
        <v>12</v>
      </c>
      <c r="G616" s="4" t="s">
        <v>20</v>
      </c>
      <c r="H616" s="4">
        <v>6.0E7</v>
      </c>
      <c r="I616" s="4">
        <v>5.2</v>
      </c>
      <c r="L616" s="4" t="str">
        <f>IFERROR(__xludf.DUMMYFUNCTION("""COMPUTED_VALUE"""),"Action")</f>
        <v>Action</v>
      </c>
      <c r="M616" s="4" t="str">
        <f>IFERROR(__xludf.DUMMYFUNCTION("""COMPUTED_VALUE"""),"Adventure")</f>
        <v>Adventure</v>
      </c>
      <c r="N616" s="4" t="str">
        <f>IFERROR(__xludf.DUMMYFUNCTION("""COMPUTED_VALUE"""),"Horror")</f>
        <v>Horror</v>
      </c>
      <c r="O616" s="4" t="str">
        <f>IFERROR(__xludf.DUMMYFUNCTION("""COMPUTED_VALUE"""),"Sci-Fi")</f>
        <v>Sci-Fi</v>
      </c>
      <c r="P616" s="4" t="str">
        <f>IFERROR(__xludf.DUMMYFUNCTION("""COMPUTED_VALUE"""),"")</f>
        <v/>
      </c>
      <c r="Q616" s="4" t="str">
        <f>IFERROR(__xludf.DUMMYFUNCTION("""COMPUTED_VALUE"""),"")</f>
        <v/>
      </c>
      <c r="R616" s="4" t="str">
        <f>IFERROR(__xludf.DUMMYFUNCTION("""COMPUTED_VALUE"""),"")</f>
        <v/>
      </c>
      <c r="S616" s="4" t="str">
        <f>IFERROR(__xludf.DUMMYFUNCTION("""COMPUTED_VALUE"""),"")</f>
        <v/>
      </c>
    </row>
    <row r="617">
      <c r="A617" s="4" t="s">
        <v>1153</v>
      </c>
      <c r="B617" s="4">
        <v>97.0</v>
      </c>
      <c r="C617" s="4">
        <v>3.31056E7</v>
      </c>
      <c r="D617" s="4" t="s">
        <v>372</v>
      </c>
      <c r="E617" s="4" t="s">
        <v>1211</v>
      </c>
      <c r="F617" s="4" t="s">
        <v>12</v>
      </c>
      <c r="G617" s="4" t="s">
        <v>13</v>
      </c>
      <c r="H617" s="4">
        <v>7.0E7</v>
      </c>
      <c r="I617" s="4">
        <v>5.4</v>
      </c>
      <c r="L617" s="4" t="str">
        <f>IFERROR(__xludf.DUMMYFUNCTION("""COMPUTED_VALUE"""),"Action")</f>
        <v>Action</v>
      </c>
      <c r="M617" s="4" t="str">
        <f>IFERROR(__xludf.DUMMYFUNCTION("""COMPUTED_VALUE"""),"Adventure")</f>
        <v>Adventure</v>
      </c>
      <c r="N617" s="4" t="str">
        <f>IFERROR(__xludf.DUMMYFUNCTION("""COMPUTED_VALUE"""),"Comedy")</f>
        <v>Comedy</v>
      </c>
      <c r="O617" s="4" t="str">
        <f>IFERROR(__xludf.DUMMYFUNCTION("""COMPUTED_VALUE"""),"Thriller")</f>
        <v>Thriller</v>
      </c>
      <c r="P617" s="4" t="str">
        <f>IFERROR(__xludf.DUMMYFUNCTION("""COMPUTED_VALUE"""),"")</f>
        <v/>
      </c>
      <c r="Q617" s="4" t="str">
        <f>IFERROR(__xludf.DUMMYFUNCTION("""COMPUTED_VALUE"""),"")</f>
        <v/>
      </c>
      <c r="R617" s="4" t="str">
        <f>IFERROR(__xludf.DUMMYFUNCTION("""COMPUTED_VALUE"""),"")</f>
        <v/>
      </c>
      <c r="S617" s="4" t="str">
        <f>IFERROR(__xludf.DUMMYFUNCTION("""COMPUTED_VALUE"""),"")</f>
        <v/>
      </c>
    </row>
    <row r="618">
      <c r="A618" s="4" t="s">
        <v>1212</v>
      </c>
      <c r="B618" s="4">
        <v>88.0</v>
      </c>
      <c r="C618" s="4">
        <v>6.2321039E7</v>
      </c>
      <c r="D618" s="4" t="s">
        <v>1213</v>
      </c>
      <c r="E618" s="4" t="s">
        <v>1214</v>
      </c>
      <c r="F618" s="4" t="s">
        <v>12</v>
      </c>
      <c r="G618" s="4" t="s">
        <v>13</v>
      </c>
      <c r="H618" s="4">
        <v>7.0E7</v>
      </c>
      <c r="I618" s="4">
        <v>6.4</v>
      </c>
      <c r="L618" s="4" t="str">
        <f>IFERROR(__xludf.DUMMYFUNCTION("""COMPUTED_VALUE"""),"Action")</f>
        <v>Action</v>
      </c>
      <c r="M618" s="4" t="str">
        <f>IFERROR(__xludf.DUMMYFUNCTION("""COMPUTED_VALUE"""),"Fantasy")</f>
        <v>Fantasy</v>
      </c>
      <c r="N618" s="4" t="str">
        <f>IFERROR(__xludf.DUMMYFUNCTION("""COMPUTED_VALUE"""),"Horror")</f>
        <v>Horror</v>
      </c>
      <c r="O618" s="4" t="str">
        <f>IFERROR(__xludf.DUMMYFUNCTION("""COMPUTED_VALUE"""),"")</f>
        <v/>
      </c>
      <c r="P618" s="4" t="str">
        <f>IFERROR(__xludf.DUMMYFUNCTION("""COMPUTED_VALUE"""),"")</f>
        <v/>
      </c>
      <c r="Q618" s="4" t="str">
        <f>IFERROR(__xludf.DUMMYFUNCTION("""COMPUTED_VALUE"""),"")</f>
        <v/>
      </c>
      <c r="R618" s="4" t="str">
        <f>IFERROR(__xludf.DUMMYFUNCTION("""COMPUTED_VALUE"""),"")</f>
        <v/>
      </c>
      <c r="S618" s="4" t="str">
        <f>IFERROR(__xludf.DUMMYFUNCTION("""COMPUTED_VALUE"""),"")</f>
        <v/>
      </c>
    </row>
    <row r="619">
      <c r="A619" s="4" t="s">
        <v>917</v>
      </c>
      <c r="B619" s="4">
        <v>136.0</v>
      </c>
      <c r="C619" s="4">
        <v>3.8509342E7</v>
      </c>
      <c r="D619" s="4" t="s">
        <v>1215</v>
      </c>
      <c r="E619" s="4" t="s">
        <v>1216</v>
      </c>
      <c r="F619" s="4" t="s">
        <v>12</v>
      </c>
      <c r="G619" s="4" t="s">
        <v>13</v>
      </c>
      <c r="H619" s="4">
        <v>7.5E7</v>
      </c>
      <c r="I619" s="4">
        <v>5.9</v>
      </c>
      <c r="L619" s="4" t="str">
        <f>IFERROR(__xludf.DUMMYFUNCTION("""COMPUTED_VALUE"""),"Comedy")</f>
        <v>Comedy</v>
      </c>
      <c r="M619" s="4" t="str">
        <f>IFERROR(__xludf.DUMMYFUNCTION("""COMPUTED_VALUE"""),"Drama")</f>
        <v>Drama</v>
      </c>
      <c r="N619" s="4" t="str">
        <f>IFERROR(__xludf.DUMMYFUNCTION("""COMPUTED_VALUE"""),"Musical")</f>
        <v>Musical</v>
      </c>
      <c r="O619" s="4" t="str">
        <f>IFERROR(__xludf.DUMMYFUNCTION("""COMPUTED_VALUE"""),"Romance")</f>
        <v>Romance</v>
      </c>
      <c r="P619" s="4" t="str">
        <f>IFERROR(__xludf.DUMMYFUNCTION("""COMPUTED_VALUE"""),"")</f>
        <v/>
      </c>
      <c r="Q619" s="4" t="str">
        <f>IFERROR(__xludf.DUMMYFUNCTION("""COMPUTED_VALUE"""),"")</f>
        <v/>
      </c>
      <c r="R619" s="4" t="str">
        <f>IFERROR(__xludf.DUMMYFUNCTION("""COMPUTED_VALUE"""),"")</f>
        <v/>
      </c>
      <c r="S619" s="4" t="str">
        <f>IFERROR(__xludf.DUMMYFUNCTION("""COMPUTED_VALUE"""),"")</f>
        <v/>
      </c>
    </row>
    <row r="620">
      <c r="A620" s="4" t="s">
        <v>1217</v>
      </c>
      <c r="B620" s="4">
        <v>125.0</v>
      </c>
      <c r="C620" s="4">
        <v>1.9076815E7</v>
      </c>
      <c r="D620" s="4" t="s">
        <v>1191</v>
      </c>
      <c r="E620" s="4" t="s">
        <v>1218</v>
      </c>
      <c r="F620" s="4" t="s">
        <v>12</v>
      </c>
      <c r="G620" s="4" t="s">
        <v>13</v>
      </c>
      <c r="H620" s="4">
        <v>6.0E7</v>
      </c>
      <c r="I620" s="4">
        <v>6.3</v>
      </c>
      <c r="L620" s="4" t="str">
        <f>IFERROR(__xludf.DUMMYFUNCTION("""COMPUTED_VALUE"""),"Drama")</f>
        <v>Drama</v>
      </c>
      <c r="M620" s="4" t="str">
        <f>IFERROR(__xludf.DUMMYFUNCTION("""COMPUTED_VALUE"""),"War")</f>
        <v>War</v>
      </c>
      <c r="N620" s="4" t="str">
        <f>IFERROR(__xludf.DUMMYFUNCTION("""COMPUTED_VALUE"""),"")</f>
        <v/>
      </c>
      <c r="O620" s="4" t="str">
        <f>IFERROR(__xludf.DUMMYFUNCTION("""COMPUTED_VALUE"""),"")</f>
        <v/>
      </c>
      <c r="P620" s="4" t="str">
        <f>IFERROR(__xludf.DUMMYFUNCTION("""COMPUTED_VALUE"""),"")</f>
        <v/>
      </c>
      <c r="Q620" s="4" t="str">
        <f>IFERROR(__xludf.DUMMYFUNCTION("""COMPUTED_VALUE"""),"")</f>
        <v/>
      </c>
      <c r="R620" s="4" t="str">
        <f>IFERROR(__xludf.DUMMYFUNCTION("""COMPUTED_VALUE"""),"")</f>
        <v/>
      </c>
      <c r="S620" s="4" t="str">
        <f>IFERROR(__xludf.DUMMYFUNCTION("""COMPUTED_VALUE"""),"")</f>
        <v/>
      </c>
    </row>
    <row r="621">
      <c r="A621" s="4" t="s">
        <v>1219</v>
      </c>
      <c r="B621" s="4">
        <v>116.0</v>
      </c>
      <c r="C621" s="4">
        <v>2.5093607E7</v>
      </c>
      <c r="D621" s="4" t="s">
        <v>116</v>
      </c>
      <c r="E621" s="4" t="s">
        <v>1220</v>
      </c>
      <c r="F621" s="4" t="s">
        <v>12</v>
      </c>
      <c r="G621" s="4" t="s">
        <v>20</v>
      </c>
      <c r="H621" s="4">
        <v>3.5E7</v>
      </c>
      <c r="I621" s="4">
        <v>6.5</v>
      </c>
      <c r="L621" s="4" t="str">
        <f>IFERROR(__xludf.DUMMYFUNCTION("""COMPUTED_VALUE"""),"Action")</f>
        <v>Action</v>
      </c>
      <c r="M621" s="4" t="str">
        <f>IFERROR(__xludf.DUMMYFUNCTION("""COMPUTED_VALUE"""),"Crime")</f>
        <v>Crime</v>
      </c>
      <c r="N621" s="4" t="str">
        <f>IFERROR(__xludf.DUMMYFUNCTION("""COMPUTED_VALUE"""),"Thriller")</f>
        <v>Thriller</v>
      </c>
      <c r="O621" s="4" t="str">
        <f>IFERROR(__xludf.DUMMYFUNCTION("""COMPUTED_VALUE"""),"")</f>
        <v/>
      </c>
      <c r="P621" s="4" t="str">
        <f>IFERROR(__xludf.DUMMYFUNCTION("""COMPUTED_VALUE"""),"")</f>
        <v/>
      </c>
      <c r="Q621" s="4" t="str">
        <f>IFERROR(__xludf.DUMMYFUNCTION("""COMPUTED_VALUE"""),"")</f>
        <v/>
      </c>
      <c r="R621" s="4" t="str">
        <f>IFERROR(__xludf.DUMMYFUNCTION("""COMPUTED_VALUE"""),"")</f>
        <v/>
      </c>
      <c r="S621" s="4" t="str">
        <f>IFERROR(__xludf.DUMMYFUNCTION("""COMPUTED_VALUE"""),"")</f>
        <v/>
      </c>
    </row>
    <row r="622">
      <c r="A622" s="4" t="s">
        <v>458</v>
      </c>
      <c r="B622" s="4">
        <v>98.0</v>
      </c>
      <c r="C622" s="4">
        <v>1.8990542E7</v>
      </c>
      <c r="D622" s="4" t="s">
        <v>1221</v>
      </c>
      <c r="E622" s="4" t="s">
        <v>1222</v>
      </c>
      <c r="F622" s="4" t="s">
        <v>12</v>
      </c>
      <c r="G622" s="4" t="s">
        <v>13</v>
      </c>
      <c r="H622" s="4">
        <v>7.0E7</v>
      </c>
      <c r="I622" s="4">
        <v>3.0</v>
      </c>
      <c r="L622" s="4" t="str">
        <f>IFERROR(__xludf.DUMMYFUNCTION("""COMPUTED_VALUE"""),"Action")</f>
        <v>Action</v>
      </c>
      <c r="M622" s="4" t="str">
        <f>IFERROR(__xludf.DUMMYFUNCTION("""COMPUTED_VALUE"""),"Sci-Fi")</f>
        <v>Sci-Fi</v>
      </c>
      <c r="N622" s="4" t="str">
        <f>IFERROR(__xludf.DUMMYFUNCTION("""COMPUTED_VALUE"""),"Sport")</f>
        <v>Sport</v>
      </c>
      <c r="O622" s="4" t="str">
        <f>IFERROR(__xludf.DUMMYFUNCTION("""COMPUTED_VALUE"""),"")</f>
        <v/>
      </c>
      <c r="P622" s="4" t="str">
        <f>IFERROR(__xludf.DUMMYFUNCTION("""COMPUTED_VALUE"""),"")</f>
        <v/>
      </c>
      <c r="Q622" s="4" t="str">
        <f>IFERROR(__xludf.DUMMYFUNCTION("""COMPUTED_VALUE"""),"")</f>
        <v/>
      </c>
      <c r="R622" s="4" t="str">
        <f>IFERROR(__xludf.DUMMYFUNCTION("""COMPUTED_VALUE"""),"")</f>
        <v/>
      </c>
      <c r="S622" s="4" t="str">
        <f>IFERROR(__xludf.DUMMYFUNCTION("""COMPUTED_VALUE"""),"")</f>
        <v/>
      </c>
    </row>
    <row r="623">
      <c r="A623" s="4" t="s">
        <v>1223</v>
      </c>
      <c r="B623" s="4">
        <v>91.0</v>
      </c>
      <c r="C623" s="4">
        <v>1.4294842E7</v>
      </c>
      <c r="D623" s="4" t="s">
        <v>490</v>
      </c>
      <c r="E623" s="4" t="s">
        <v>1224</v>
      </c>
      <c r="F623" s="4" t="s">
        <v>12</v>
      </c>
      <c r="G623" s="4" t="s">
        <v>13</v>
      </c>
      <c r="H623" s="4">
        <v>7.0E7</v>
      </c>
      <c r="I623" s="4">
        <v>3.6</v>
      </c>
      <c r="L623" s="4" t="str">
        <f>IFERROR(__xludf.DUMMYFUNCTION("""COMPUTED_VALUE"""),"Action")</f>
        <v>Action</v>
      </c>
      <c r="M623" s="4" t="str">
        <f>IFERROR(__xludf.DUMMYFUNCTION("""COMPUTED_VALUE"""),"Crime")</f>
        <v>Crime</v>
      </c>
      <c r="N623" s="4" t="str">
        <f>IFERROR(__xludf.DUMMYFUNCTION("""COMPUTED_VALUE"""),"Sci-Fi")</f>
        <v>Sci-Fi</v>
      </c>
      <c r="O623" s="4" t="str">
        <f>IFERROR(__xludf.DUMMYFUNCTION("""COMPUTED_VALUE"""),"Thriller")</f>
        <v>Thriller</v>
      </c>
      <c r="P623" s="4" t="str">
        <f>IFERROR(__xludf.DUMMYFUNCTION("""COMPUTED_VALUE"""),"")</f>
        <v/>
      </c>
      <c r="Q623" s="4" t="str">
        <f>IFERROR(__xludf.DUMMYFUNCTION("""COMPUTED_VALUE"""),"")</f>
        <v/>
      </c>
      <c r="R623" s="4" t="str">
        <f>IFERROR(__xludf.DUMMYFUNCTION("""COMPUTED_VALUE"""),"")</f>
        <v/>
      </c>
      <c r="S623" s="4" t="str">
        <f>IFERROR(__xludf.DUMMYFUNCTION("""COMPUTED_VALUE"""),"")</f>
        <v/>
      </c>
    </row>
    <row r="624">
      <c r="A624" s="4" t="s">
        <v>1225</v>
      </c>
      <c r="B624" s="4">
        <v>97.0</v>
      </c>
      <c r="C624" s="4">
        <v>1.9819494E7</v>
      </c>
      <c r="D624" s="4" t="s">
        <v>154</v>
      </c>
      <c r="E624" s="4" t="s">
        <v>1226</v>
      </c>
      <c r="F624" s="4" t="s">
        <v>12</v>
      </c>
      <c r="G624" s="4" t="s">
        <v>13</v>
      </c>
      <c r="H624" s="4">
        <v>7.0E7</v>
      </c>
      <c r="I624" s="4">
        <v>5.8</v>
      </c>
      <c r="L624" s="4" t="str">
        <f>IFERROR(__xludf.DUMMYFUNCTION("""COMPUTED_VALUE"""),"Action")</f>
        <v>Action</v>
      </c>
      <c r="M624" s="4" t="str">
        <f>IFERROR(__xludf.DUMMYFUNCTION("""COMPUTED_VALUE"""),"Crime")</f>
        <v>Crime</v>
      </c>
      <c r="N624" s="4" t="str">
        <f>IFERROR(__xludf.DUMMYFUNCTION("""COMPUTED_VALUE"""),"Drama")</f>
        <v>Drama</v>
      </c>
      <c r="O624" s="4" t="str">
        <f>IFERROR(__xludf.DUMMYFUNCTION("""COMPUTED_VALUE"""),"Thriller")</f>
        <v>Thriller</v>
      </c>
      <c r="P624" s="4" t="str">
        <f>IFERROR(__xludf.DUMMYFUNCTION("""COMPUTED_VALUE"""),"")</f>
        <v/>
      </c>
      <c r="Q624" s="4" t="str">
        <f>IFERROR(__xludf.DUMMYFUNCTION("""COMPUTED_VALUE"""),"")</f>
        <v/>
      </c>
      <c r="R624" s="4" t="str">
        <f>IFERROR(__xludf.DUMMYFUNCTION("""COMPUTED_VALUE"""),"")</f>
        <v/>
      </c>
      <c r="S624" s="4" t="str">
        <f>IFERROR(__xludf.DUMMYFUNCTION("""COMPUTED_VALUE"""),"")</f>
        <v/>
      </c>
    </row>
    <row r="625">
      <c r="A625" s="4" t="s">
        <v>1227</v>
      </c>
      <c r="B625" s="4">
        <v>95.0</v>
      </c>
      <c r="C625" s="4">
        <v>1.3596911E7</v>
      </c>
      <c r="D625" s="4" t="s">
        <v>1228</v>
      </c>
      <c r="E625" s="4" t="s">
        <v>1229</v>
      </c>
      <c r="F625" s="4" t="s">
        <v>12</v>
      </c>
      <c r="G625" s="4" t="s">
        <v>13</v>
      </c>
      <c r="H625" s="4">
        <v>7.0E7</v>
      </c>
      <c r="I625" s="4">
        <v>6.2</v>
      </c>
      <c r="L625" s="4" t="str">
        <f>IFERROR(__xludf.DUMMYFUNCTION("""COMPUTED_VALUE"""),"Action")</f>
        <v>Action</v>
      </c>
      <c r="M625" s="4" t="str">
        <f>IFERROR(__xludf.DUMMYFUNCTION("""COMPUTED_VALUE"""),"Adventure")</f>
        <v>Adventure</v>
      </c>
      <c r="N625" s="4" t="str">
        <f>IFERROR(__xludf.DUMMYFUNCTION("""COMPUTED_VALUE"""),"Animation")</f>
        <v>Animation</v>
      </c>
      <c r="O625" s="4" t="str">
        <f>IFERROR(__xludf.DUMMYFUNCTION("""COMPUTED_VALUE"""),"Comedy")</f>
        <v>Comedy</v>
      </c>
      <c r="P625" s="4" t="str">
        <f>IFERROR(__xludf.DUMMYFUNCTION("""COMPUTED_VALUE"""),"Crime")</f>
        <v>Crime</v>
      </c>
      <c r="Q625" s="4" t="str">
        <f>IFERROR(__xludf.DUMMYFUNCTION("""COMPUTED_VALUE"""),"Family")</f>
        <v>Family</v>
      </c>
      <c r="R625" s="4" t="str">
        <f>IFERROR(__xludf.DUMMYFUNCTION("""COMPUTED_VALUE"""),"Fantasy")</f>
        <v>Fantasy</v>
      </c>
      <c r="S625" s="4" t="str">
        <f>IFERROR(__xludf.DUMMYFUNCTION("""COMPUTED_VALUE"""),"")</f>
        <v/>
      </c>
    </row>
    <row r="626">
      <c r="A626" s="4" t="s">
        <v>553</v>
      </c>
      <c r="B626" s="4">
        <v>88.0</v>
      </c>
      <c r="C626" s="4">
        <v>8460990.0</v>
      </c>
      <c r="D626" s="4" t="s">
        <v>1230</v>
      </c>
      <c r="E626" s="4" t="s">
        <v>1231</v>
      </c>
      <c r="F626" s="4" t="s">
        <v>12</v>
      </c>
      <c r="G626" s="4" t="s">
        <v>13</v>
      </c>
      <c r="H626" s="4">
        <v>7.0E7</v>
      </c>
      <c r="I626" s="4">
        <v>5.6</v>
      </c>
      <c r="L626" s="4" t="str">
        <f>IFERROR(__xludf.DUMMYFUNCTION("""COMPUTED_VALUE"""),"Adventure")</f>
        <v>Adventure</v>
      </c>
      <c r="M626" s="4" t="str">
        <f>IFERROR(__xludf.DUMMYFUNCTION("""COMPUTED_VALUE"""),"Animation")</f>
        <v>Animation</v>
      </c>
      <c r="N626" s="4" t="str">
        <f>IFERROR(__xludf.DUMMYFUNCTION("""COMPUTED_VALUE"""),"Family")</f>
        <v>Family</v>
      </c>
      <c r="O626" s="4" t="str">
        <f>IFERROR(__xludf.DUMMYFUNCTION("""COMPUTED_VALUE"""),"Fantasy")</f>
        <v>Fantasy</v>
      </c>
      <c r="P626" s="4" t="str">
        <f>IFERROR(__xludf.DUMMYFUNCTION("""COMPUTED_VALUE"""),"Musical")</f>
        <v>Musical</v>
      </c>
      <c r="Q626" s="4" t="str">
        <f>IFERROR(__xludf.DUMMYFUNCTION("""COMPUTED_VALUE"""),"")</f>
        <v/>
      </c>
      <c r="R626" s="4" t="str">
        <f>IFERROR(__xludf.DUMMYFUNCTION("""COMPUTED_VALUE"""),"")</f>
        <v/>
      </c>
      <c r="S626" s="4" t="str">
        <f>IFERROR(__xludf.DUMMYFUNCTION("""COMPUTED_VALUE"""),"")</f>
        <v/>
      </c>
    </row>
    <row r="627">
      <c r="A627" s="4" t="s">
        <v>571</v>
      </c>
      <c r="B627" s="4">
        <v>133.0</v>
      </c>
      <c r="C627" s="4">
        <v>7097125.0</v>
      </c>
      <c r="D627" s="4" t="s">
        <v>389</v>
      </c>
      <c r="E627" s="4" t="s">
        <v>1232</v>
      </c>
      <c r="F627" s="4" t="s">
        <v>12</v>
      </c>
      <c r="G627" s="4" t="s">
        <v>13</v>
      </c>
      <c r="H627" s="4">
        <v>7.0E7</v>
      </c>
      <c r="I627" s="4">
        <v>5.4</v>
      </c>
      <c r="L627" s="4" t="str">
        <f>IFERROR(__xludf.DUMMYFUNCTION("""COMPUTED_VALUE"""),"Action")</f>
        <v>Action</v>
      </c>
      <c r="M627" s="4" t="str">
        <f>IFERROR(__xludf.DUMMYFUNCTION("""COMPUTED_VALUE"""),"Crime")</f>
        <v>Crime</v>
      </c>
      <c r="N627" s="4" t="str">
        <f>IFERROR(__xludf.DUMMYFUNCTION("""COMPUTED_VALUE"""),"Drama")</f>
        <v>Drama</v>
      </c>
      <c r="O627" s="4" t="str">
        <f>IFERROR(__xludf.DUMMYFUNCTION("""COMPUTED_VALUE"""),"Mystery")</f>
        <v>Mystery</v>
      </c>
      <c r="P627" s="4" t="str">
        <f>IFERROR(__xludf.DUMMYFUNCTION("""COMPUTED_VALUE"""),"Thriller")</f>
        <v>Thriller</v>
      </c>
      <c r="Q627" s="4" t="str">
        <f>IFERROR(__xludf.DUMMYFUNCTION("""COMPUTED_VALUE"""),"")</f>
        <v/>
      </c>
      <c r="R627" s="4" t="str">
        <f>IFERROR(__xludf.DUMMYFUNCTION("""COMPUTED_VALUE"""),"")</f>
        <v/>
      </c>
      <c r="S627" s="4" t="str">
        <f>IFERROR(__xludf.DUMMYFUNCTION("""COMPUTED_VALUE"""),"")</f>
        <v/>
      </c>
    </row>
    <row r="628">
      <c r="A628" s="4" t="s">
        <v>1233</v>
      </c>
      <c r="B628" s="4">
        <v>106.0</v>
      </c>
      <c r="C628" s="4">
        <v>3.776008E7</v>
      </c>
      <c r="D628" s="4" t="s">
        <v>556</v>
      </c>
      <c r="E628" s="4" t="s">
        <v>1234</v>
      </c>
      <c r="F628" s="4" t="s">
        <v>12</v>
      </c>
      <c r="G628" s="4" t="s">
        <v>13</v>
      </c>
      <c r="H628" s="4">
        <v>7.0E7</v>
      </c>
      <c r="I628" s="4">
        <v>6.1</v>
      </c>
      <c r="L628" s="4" t="str">
        <f>IFERROR(__xludf.DUMMYFUNCTION("""COMPUTED_VALUE"""),"Action")</f>
        <v>Action</v>
      </c>
      <c r="M628" s="4" t="str">
        <f>IFERROR(__xludf.DUMMYFUNCTION("""COMPUTED_VALUE"""),"Adventure")</f>
        <v>Adventure</v>
      </c>
      <c r="N628" s="4" t="str">
        <f>IFERROR(__xludf.DUMMYFUNCTION("""COMPUTED_VALUE"""),"Mystery")</f>
        <v>Mystery</v>
      </c>
      <c r="O628" s="4" t="str">
        <f>IFERROR(__xludf.DUMMYFUNCTION("""COMPUTED_VALUE"""),"Sci-Fi")</f>
        <v>Sci-Fi</v>
      </c>
      <c r="P628" s="4" t="str">
        <f>IFERROR(__xludf.DUMMYFUNCTION("""COMPUTED_VALUE"""),"Thriller")</f>
        <v>Thriller</v>
      </c>
      <c r="Q628" s="4" t="str">
        <f>IFERROR(__xludf.DUMMYFUNCTION("""COMPUTED_VALUE"""),"")</f>
        <v/>
      </c>
      <c r="R628" s="4" t="str">
        <f>IFERROR(__xludf.DUMMYFUNCTION("""COMPUTED_VALUE"""),"")</f>
        <v/>
      </c>
      <c r="S628" s="4" t="str">
        <f>IFERROR(__xludf.DUMMYFUNCTION("""COMPUTED_VALUE"""),"")</f>
        <v/>
      </c>
    </row>
    <row r="629">
      <c r="A629" s="4" t="s">
        <v>1235</v>
      </c>
      <c r="B629" s="4">
        <v>116.0</v>
      </c>
      <c r="C629" s="4">
        <v>5851188.0</v>
      </c>
      <c r="D629" s="4" t="s">
        <v>784</v>
      </c>
      <c r="E629" s="4" t="s">
        <v>1236</v>
      </c>
      <c r="F629" s="4" t="s">
        <v>12</v>
      </c>
      <c r="G629" s="4" t="s">
        <v>20</v>
      </c>
      <c r="H629" s="4">
        <v>7.0E7</v>
      </c>
      <c r="I629" s="4">
        <v>4.2</v>
      </c>
      <c r="L629" s="4" t="str">
        <f>IFERROR(__xludf.DUMMYFUNCTION("""COMPUTED_VALUE"""),"Crime")</f>
        <v>Crime</v>
      </c>
      <c r="M629" s="4" t="str">
        <f>IFERROR(__xludf.DUMMYFUNCTION("""COMPUTED_VALUE"""),"Mystery")</f>
        <v>Mystery</v>
      </c>
      <c r="N629" s="4" t="str">
        <f>IFERROR(__xludf.DUMMYFUNCTION("""COMPUTED_VALUE"""),"Thriller")</f>
        <v>Thriller</v>
      </c>
      <c r="O629" s="4" t="str">
        <f>IFERROR(__xludf.DUMMYFUNCTION("""COMPUTED_VALUE"""),"")</f>
        <v/>
      </c>
      <c r="P629" s="4" t="str">
        <f>IFERROR(__xludf.DUMMYFUNCTION("""COMPUTED_VALUE"""),"")</f>
        <v/>
      </c>
      <c r="Q629" s="4" t="str">
        <f>IFERROR(__xludf.DUMMYFUNCTION("""COMPUTED_VALUE"""),"")</f>
        <v/>
      </c>
      <c r="R629" s="4" t="str">
        <f>IFERROR(__xludf.DUMMYFUNCTION("""COMPUTED_VALUE"""),"")</f>
        <v/>
      </c>
      <c r="S629" s="4" t="str">
        <f>IFERROR(__xludf.DUMMYFUNCTION("""COMPUTED_VALUE"""),"")</f>
        <v/>
      </c>
    </row>
    <row r="630">
      <c r="A630" s="4" t="s">
        <v>1237</v>
      </c>
      <c r="B630" s="4">
        <v>115.0</v>
      </c>
      <c r="C630" s="4">
        <v>2.5121291E7</v>
      </c>
      <c r="D630" s="4" t="s">
        <v>1238</v>
      </c>
      <c r="E630" s="4" t="s">
        <v>1239</v>
      </c>
      <c r="F630" s="4" t="s">
        <v>12</v>
      </c>
      <c r="G630" s="4" t="s">
        <v>13</v>
      </c>
      <c r="H630" s="4">
        <v>5.0E7</v>
      </c>
      <c r="I630" s="4">
        <v>6.7</v>
      </c>
      <c r="L630" s="4" t="str">
        <f>IFERROR(__xludf.DUMMYFUNCTION("""COMPUTED_VALUE"""),"Action")</f>
        <v>Action</v>
      </c>
      <c r="M630" s="4" t="str">
        <f>IFERROR(__xludf.DUMMYFUNCTION("""COMPUTED_VALUE"""),"Crime")</f>
        <v>Crime</v>
      </c>
      <c r="N630" s="4" t="str">
        <f>IFERROR(__xludf.DUMMYFUNCTION("""COMPUTED_VALUE"""),"Mystery")</f>
        <v>Mystery</v>
      </c>
      <c r="O630" s="4" t="str">
        <f>IFERROR(__xludf.DUMMYFUNCTION("""COMPUTED_VALUE"""),"Sci-Fi")</f>
        <v>Sci-Fi</v>
      </c>
      <c r="P630" s="4" t="str">
        <f>IFERROR(__xludf.DUMMYFUNCTION("""COMPUTED_VALUE"""),"Thriller")</f>
        <v>Thriller</v>
      </c>
      <c r="Q630" s="4" t="str">
        <f>IFERROR(__xludf.DUMMYFUNCTION("""COMPUTED_VALUE"""),"")</f>
        <v/>
      </c>
      <c r="R630" s="4" t="str">
        <f>IFERROR(__xludf.DUMMYFUNCTION("""COMPUTED_VALUE"""),"")</f>
        <v/>
      </c>
      <c r="S630" s="4" t="str">
        <f>IFERROR(__xludf.DUMMYFUNCTION("""COMPUTED_VALUE"""),"")</f>
        <v/>
      </c>
    </row>
    <row r="631">
      <c r="A631" s="4" t="s">
        <v>732</v>
      </c>
      <c r="B631" s="4">
        <v>99.0</v>
      </c>
      <c r="C631" s="4">
        <v>1.8821279E7</v>
      </c>
      <c r="D631" s="4" t="s">
        <v>15</v>
      </c>
      <c r="E631" s="4" t="s">
        <v>1240</v>
      </c>
      <c r="F631" s="4" t="s">
        <v>12</v>
      </c>
      <c r="G631" s="4" t="s">
        <v>13</v>
      </c>
      <c r="H631" s="4">
        <v>7.0E7</v>
      </c>
      <c r="I631" s="4">
        <v>4.2</v>
      </c>
      <c r="L631" s="4" t="str">
        <f>IFERROR(__xludf.DUMMYFUNCTION("""COMPUTED_VALUE"""),"Action")</f>
        <v>Action</v>
      </c>
      <c r="M631" s="4" t="str">
        <f>IFERROR(__xludf.DUMMYFUNCTION("""COMPUTED_VALUE"""),"Adventure")</f>
        <v>Adventure</v>
      </c>
      <c r="N631" s="4" t="str">
        <f>IFERROR(__xludf.DUMMYFUNCTION("""COMPUTED_VALUE"""),"Fantasy")</f>
        <v>Fantasy</v>
      </c>
      <c r="O631" s="4" t="str">
        <f>IFERROR(__xludf.DUMMYFUNCTION("""COMPUTED_VALUE"""),"")</f>
        <v/>
      </c>
      <c r="P631" s="4" t="str">
        <f>IFERROR(__xludf.DUMMYFUNCTION("""COMPUTED_VALUE"""),"")</f>
        <v/>
      </c>
      <c r="Q631" s="4" t="str">
        <f>IFERROR(__xludf.DUMMYFUNCTION("""COMPUTED_VALUE"""),"")</f>
        <v/>
      </c>
      <c r="R631" s="4" t="str">
        <f>IFERROR(__xludf.DUMMYFUNCTION("""COMPUTED_VALUE"""),"")</f>
        <v/>
      </c>
      <c r="S631" s="4" t="str">
        <f>IFERROR(__xludf.DUMMYFUNCTION("""COMPUTED_VALUE"""),"")</f>
        <v/>
      </c>
    </row>
    <row r="632">
      <c r="A632" s="4" t="s">
        <v>1241</v>
      </c>
      <c r="B632" s="4">
        <v>124.0</v>
      </c>
      <c r="C632" s="4">
        <v>1.1847132E8</v>
      </c>
      <c r="D632" s="4" t="s">
        <v>320</v>
      </c>
      <c r="E632" s="4" t="s">
        <v>1242</v>
      </c>
      <c r="F632" s="4" t="s">
        <v>12</v>
      </c>
      <c r="G632" s="4" t="s">
        <v>13</v>
      </c>
      <c r="H632" s="4">
        <v>6.8E7</v>
      </c>
      <c r="I632" s="4">
        <v>6.4</v>
      </c>
      <c r="L632" s="4" t="str">
        <f>IFERROR(__xludf.DUMMYFUNCTION("""COMPUTED_VALUE"""),"Action")</f>
        <v>Action</v>
      </c>
      <c r="M632" s="4" t="str">
        <f>IFERROR(__xludf.DUMMYFUNCTION("""COMPUTED_VALUE"""),"Drama")</f>
        <v>Drama</v>
      </c>
      <c r="N632" s="4" t="str">
        <f>IFERROR(__xludf.DUMMYFUNCTION("""COMPUTED_VALUE"""),"Thriller")</f>
        <v>Thriller</v>
      </c>
      <c r="O632" s="4" t="str">
        <f>IFERROR(__xludf.DUMMYFUNCTION("""COMPUTED_VALUE"""),"")</f>
        <v/>
      </c>
      <c r="P632" s="4" t="str">
        <f>IFERROR(__xludf.DUMMYFUNCTION("""COMPUTED_VALUE"""),"")</f>
        <v/>
      </c>
      <c r="Q632" s="4" t="str">
        <f>IFERROR(__xludf.DUMMYFUNCTION("""COMPUTED_VALUE"""),"")</f>
        <v/>
      </c>
      <c r="R632" s="4" t="str">
        <f>IFERROR(__xludf.DUMMYFUNCTION("""COMPUTED_VALUE"""),"")</f>
        <v/>
      </c>
      <c r="S632" s="4" t="str">
        <f>IFERROR(__xludf.DUMMYFUNCTION("""COMPUTED_VALUE"""),"")</f>
        <v/>
      </c>
    </row>
    <row r="633">
      <c r="A633" s="4" t="s">
        <v>1243</v>
      </c>
      <c r="B633" s="4">
        <v>124.0</v>
      </c>
      <c r="C633" s="4">
        <v>3.00523113E8</v>
      </c>
      <c r="D633" s="4" t="s">
        <v>383</v>
      </c>
      <c r="E633" s="4" t="s">
        <v>1244</v>
      </c>
      <c r="F633" s="4" t="s">
        <v>12</v>
      </c>
      <c r="G633" s="4" t="s">
        <v>13</v>
      </c>
      <c r="H633" s="4">
        <v>6.8E7</v>
      </c>
      <c r="I633" s="4">
        <v>4.9</v>
      </c>
      <c r="L633" s="4" t="str">
        <f>IFERROR(__xludf.DUMMYFUNCTION("""COMPUTED_VALUE"""),"Adventure")</f>
        <v>Adventure</v>
      </c>
      <c r="M633" s="4" t="str">
        <f>IFERROR(__xludf.DUMMYFUNCTION("""COMPUTED_VALUE"""),"Drama")</f>
        <v>Drama</v>
      </c>
      <c r="N633" s="4" t="str">
        <f>IFERROR(__xludf.DUMMYFUNCTION("""COMPUTED_VALUE"""),"Fantasy")</f>
        <v>Fantasy</v>
      </c>
      <c r="O633" s="4" t="str">
        <f>IFERROR(__xludf.DUMMYFUNCTION("""COMPUTED_VALUE"""),"Romance")</f>
        <v>Romance</v>
      </c>
      <c r="P633" s="4" t="str">
        <f>IFERROR(__xludf.DUMMYFUNCTION("""COMPUTED_VALUE"""),"")</f>
        <v/>
      </c>
      <c r="Q633" s="4" t="str">
        <f>IFERROR(__xludf.DUMMYFUNCTION("""COMPUTED_VALUE"""),"")</f>
        <v/>
      </c>
      <c r="R633" s="4" t="str">
        <f>IFERROR(__xludf.DUMMYFUNCTION("""COMPUTED_VALUE"""),"")</f>
        <v/>
      </c>
      <c r="S633" s="4" t="str">
        <f>IFERROR(__xludf.DUMMYFUNCTION("""COMPUTED_VALUE"""),"")</f>
        <v/>
      </c>
    </row>
    <row r="634">
      <c r="A634" s="4" t="s">
        <v>692</v>
      </c>
      <c r="B634" s="4">
        <v>124.0</v>
      </c>
      <c r="C634" s="4">
        <v>7.1069884E7</v>
      </c>
      <c r="D634" s="4" t="s">
        <v>751</v>
      </c>
      <c r="E634" s="4" t="s">
        <v>1245</v>
      </c>
      <c r="F634" s="4" t="s">
        <v>12</v>
      </c>
      <c r="G634" s="4" t="s">
        <v>13</v>
      </c>
      <c r="H634" s="4">
        <v>6.8E7</v>
      </c>
      <c r="I634" s="4">
        <v>6.8</v>
      </c>
      <c r="L634" s="4" t="str">
        <f>IFERROR(__xludf.DUMMYFUNCTION("""COMPUTED_VALUE"""),"Crime")</f>
        <v>Crime</v>
      </c>
      <c r="M634" s="4" t="str">
        <f>IFERROR(__xludf.DUMMYFUNCTION("""COMPUTED_VALUE"""),"Drama")</f>
        <v>Drama</v>
      </c>
      <c r="N634" s="4" t="str">
        <f>IFERROR(__xludf.DUMMYFUNCTION("""COMPUTED_VALUE"""),"Thriller")</f>
        <v>Thriller</v>
      </c>
      <c r="O634" s="4" t="str">
        <f>IFERROR(__xludf.DUMMYFUNCTION("""COMPUTED_VALUE"""),"")</f>
        <v/>
      </c>
      <c r="P634" s="4" t="str">
        <f>IFERROR(__xludf.DUMMYFUNCTION("""COMPUTED_VALUE"""),"")</f>
        <v/>
      </c>
      <c r="Q634" s="4" t="str">
        <f>IFERROR(__xludf.DUMMYFUNCTION("""COMPUTED_VALUE"""),"")</f>
        <v/>
      </c>
      <c r="R634" s="4" t="str">
        <f>IFERROR(__xludf.DUMMYFUNCTION("""COMPUTED_VALUE"""),"")</f>
        <v/>
      </c>
      <c r="S634" s="4" t="str">
        <f>IFERROR(__xludf.DUMMYFUNCTION("""COMPUTED_VALUE"""),"")</f>
        <v/>
      </c>
    </row>
    <row r="635">
      <c r="A635" s="4" t="s">
        <v>1045</v>
      </c>
      <c r="B635" s="4">
        <v>87.0</v>
      </c>
      <c r="C635" s="4">
        <v>2.51501645E8</v>
      </c>
      <c r="D635" s="4" t="s">
        <v>1041</v>
      </c>
      <c r="E635" s="4" t="s">
        <v>1246</v>
      </c>
      <c r="F635" s="4" t="s">
        <v>12</v>
      </c>
      <c r="G635" s="4" t="s">
        <v>13</v>
      </c>
      <c r="H635" s="4">
        <v>6.9E7</v>
      </c>
      <c r="I635" s="4">
        <v>7.7</v>
      </c>
      <c r="L635" s="4" t="str">
        <f>IFERROR(__xludf.DUMMYFUNCTION("""COMPUTED_VALUE"""),"Animation")</f>
        <v>Animation</v>
      </c>
      <c r="M635" s="4" t="str">
        <f>IFERROR(__xludf.DUMMYFUNCTION("""COMPUTED_VALUE"""),"Comedy")</f>
        <v>Comedy</v>
      </c>
      <c r="N635" s="4" t="str">
        <f>IFERROR(__xludf.DUMMYFUNCTION("""COMPUTED_VALUE"""),"Family")</f>
        <v>Family</v>
      </c>
      <c r="O635" s="4" t="str">
        <f>IFERROR(__xludf.DUMMYFUNCTION("""COMPUTED_VALUE"""),"")</f>
        <v/>
      </c>
      <c r="P635" s="4" t="str">
        <f>IFERROR(__xludf.DUMMYFUNCTION("""COMPUTED_VALUE"""),"")</f>
        <v/>
      </c>
      <c r="Q635" s="4" t="str">
        <f>IFERROR(__xludf.DUMMYFUNCTION("""COMPUTED_VALUE"""),"")</f>
        <v/>
      </c>
      <c r="R635" s="4" t="str">
        <f>IFERROR(__xludf.DUMMYFUNCTION("""COMPUTED_VALUE"""),"")</f>
        <v/>
      </c>
      <c r="S635" s="4" t="str">
        <f>IFERROR(__xludf.DUMMYFUNCTION("""COMPUTED_VALUE"""),"")</f>
        <v/>
      </c>
    </row>
    <row r="636">
      <c r="A636" s="4" t="s">
        <v>1247</v>
      </c>
      <c r="B636" s="4">
        <v>105.0</v>
      </c>
      <c r="C636" s="4">
        <v>3.5324232E7</v>
      </c>
      <c r="D636" s="4" t="s">
        <v>1248</v>
      </c>
      <c r="E636" s="4" t="s">
        <v>1249</v>
      </c>
      <c r="F636" s="4" t="s">
        <v>12</v>
      </c>
      <c r="G636" s="4" t="s">
        <v>13</v>
      </c>
      <c r="H636" s="4">
        <v>6.8E7</v>
      </c>
      <c r="I636" s="4">
        <v>5.6</v>
      </c>
      <c r="L636" s="4" t="str">
        <f>IFERROR(__xludf.DUMMYFUNCTION("""COMPUTED_VALUE"""),"Action")</f>
        <v>Action</v>
      </c>
      <c r="M636" s="4" t="str">
        <f>IFERROR(__xludf.DUMMYFUNCTION("""COMPUTED_VALUE"""),"Comedy")</f>
        <v>Comedy</v>
      </c>
      <c r="N636" s="4" t="str">
        <f>IFERROR(__xludf.DUMMYFUNCTION("""COMPUTED_VALUE"""),"Crime")</f>
        <v>Crime</v>
      </c>
      <c r="O636" s="4" t="str">
        <f>IFERROR(__xludf.DUMMYFUNCTION("""COMPUTED_VALUE"""),"Drama")</f>
        <v>Drama</v>
      </c>
      <c r="P636" s="4" t="str">
        <f>IFERROR(__xludf.DUMMYFUNCTION("""COMPUTED_VALUE"""),"Thriller")</f>
        <v>Thriller</v>
      </c>
      <c r="Q636" s="4" t="str">
        <f>IFERROR(__xludf.DUMMYFUNCTION("""COMPUTED_VALUE"""),"")</f>
        <v/>
      </c>
      <c r="R636" s="4" t="str">
        <f>IFERROR(__xludf.DUMMYFUNCTION("""COMPUTED_VALUE"""),"")</f>
        <v/>
      </c>
      <c r="S636" s="4" t="str">
        <f>IFERROR(__xludf.DUMMYFUNCTION("""COMPUTED_VALUE"""),"")</f>
        <v/>
      </c>
    </row>
    <row r="637">
      <c r="A637" s="4" t="s">
        <v>1250</v>
      </c>
      <c r="B637" s="4">
        <v>125.0</v>
      </c>
      <c r="C637" s="4">
        <v>8.12575E7</v>
      </c>
      <c r="D637" s="4" t="s">
        <v>585</v>
      </c>
      <c r="E637" s="4" t="s">
        <v>1251</v>
      </c>
      <c r="F637" s="4" t="s">
        <v>12</v>
      </c>
      <c r="G637" s="4" t="s">
        <v>13</v>
      </c>
      <c r="H637" s="4">
        <v>6.8E7</v>
      </c>
      <c r="I637" s="4">
        <v>6.4</v>
      </c>
      <c r="L637" s="4" t="str">
        <f>IFERROR(__xludf.DUMMYFUNCTION("""COMPUTED_VALUE"""),"Comedy")</f>
        <v>Comedy</v>
      </c>
      <c r="M637" s="4" t="str">
        <f>IFERROR(__xludf.DUMMYFUNCTION("""COMPUTED_VALUE"""),"")</f>
        <v/>
      </c>
      <c r="N637" s="4" t="str">
        <f>IFERROR(__xludf.DUMMYFUNCTION("""COMPUTED_VALUE"""),"")</f>
        <v/>
      </c>
      <c r="O637" s="4" t="str">
        <f>IFERROR(__xludf.DUMMYFUNCTION("""COMPUTED_VALUE"""),"")</f>
        <v/>
      </c>
      <c r="P637" s="4" t="str">
        <f>IFERROR(__xludf.DUMMYFUNCTION("""COMPUTED_VALUE"""),"")</f>
        <v/>
      </c>
      <c r="Q637" s="4" t="str">
        <f>IFERROR(__xludf.DUMMYFUNCTION("""COMPUTED_VALUE"""),"")</f>
        <v/>
      </c>
      <c r="R637" s="4" t="str">
        <f>IFERROR(__xludf.DUMMYFUNCTION("""COMPUTED_VALUE"""),"")</f>
        <v/>
      </c>
      <c r="S637" s="4" t="str">
        <f>IFERROR(__xludf.DUMMYFUNCTION("""COMPUTED_VALUE"""),"")</f>
        <v/>
      </c>
    </row>
    <row r="638">
      <c r="A638" s="4" t="s">
        <v>1252</v>
      </c>
      <c r="B638" s="4">
        <v>141.0</v>
      </c>
      <c r="C638" s="4">
        <v>617840.0</v>
      </c>
      <c r="D638" s="4" t="s">
        <v>1253</v>
      </c>
      <c r="E638" s="4" t="s">
        <v>1254</v>
      </c>
      <c r="F638" s="4" t="s">
        <v>12</v>
      </c>
      <c r="G638" s="4" t="s">
        <v>1255</v>
      </c>
      <c r="H638" s="4">
        <v>7.0E7</v>
      </c>
      <c r="I638" s="4">
        <v>7.2</v>
      </c>
      <c r="L638" s="4" t="str">
        <f>IFERROR(__xludf.DUMMYFUNCTION("""COMPUTED_VALUE"""),"Adventure")</f>
        <v>Adventure</v>
      </c>
      <c r="M638" s="4" t="str">
        <f>IFERROR(__xludf.DUMMYFUNCTION("""COMPUTED_VALUE"""),"Drama")</f>
        <v>Drama</v>
      </c>
      <c r="N638" s="4" t="str">
        <f>IFERROR(__xludf.DUMMYFUNCTION("""COMPUTED_VALUE"""),"History")</f>
        <v>History</v>
      </c>
      <c r="O638" s="4" t="str">
        <f>IFERROR(__xludf.DUMMYFUNCTION("""COMPUTED_VALUE"""),"Romance")</f>
        <v>Romance</v>
      </c>
      <c r="P638" s="4" t="str">
        <f>IFERROR(__xludf.DUMMYFUNCTION("""COMPUTED_VALUE"""),"")</f>
        <v/>
      </c>
      <c r="Q638" s="4" t="str">
        <f>IFERROR(__xludf.DUMMYFUNCTION("""COMPUTED_VALUE"""),"")</f>
        <v/>
      </c>
      <c r="R638" s="4" t="str">
        <f>IFERROR(__xludf.DUMMYFUNCTION("""COMPUTED_VALUE"""),"")</f>
        <v/>
      </c>
      <c r="S638" s="4" t="str">
        <f>IFERROR(__xludf.DUMMYFUNCTION("""COMPUTED_VALUE"""),"")</f>
        <v/>
      </c>
    </row>
    <row r="639">
      <c r="A639" s="4" t="s">
        <v>1256</v>
      </c>
      <c r="B639" s="4">
        <v>121.0</v>
      </c>
      <c r="C639" s="4">
        <v>2.965559E7</v>
      </c>
      <c r="D639" s="4" t="s">
        <v>336</v>
      </c>
      <c r="E639" s="4" t="s">
        <v>1257</v>
      </c>
      <c r="F639" s="4" t="s">
        <v>12</v>
      </c>
      <c r="G639" s="4" t="s">
        <v>13</v>
      </c>
      <c r="H639" s="4">
        <v>6.5E7</v>
      </c>
      <c r="I639" s="4">
        <v>6.0</v>
      </c>
      <c r="L639" s="4" t="str">
        <f>IFERROR(__xludf.DUMMYFUNCTION("""COMPUTED_VALUE"""),"Action")</f>
        <v>Action</v>
      </c>
      <c r="M639" s="4" t="str">
        <f>IFERROR(__xludf.DUMMYFUNCTION("""COMPUTED_VALUE"""),"Comedy")</f>
        <v>Comedy</v>
      </c>
      <c r="N639" s="4" t="str">
        <f>IFERROR(__xludf.DUMMYFUNCTION("""COMPUTED_VALUE"""),"Fantasy")</f>
        <v>Fantasy</v>
      </c>
      <c r="O639" s="4" t="str">
        <f>IFERROR(__xludf.DUMMYFUNCTION("""COMPUTED_VALUE"""),"Sci-Fi")</f>
        <v>Sci-Fi</v>
      </c>
      <c r="P639" s="4" t="str">
        <f>IFERROR(__xludf.DUMMYFUNCTION("""COMPUTED_VALUE"""),"")</f>
        <v/>
      </c>
      <c r="Q639" s="4" t="str">
        <f>IFERROR(__xludf.DUMMYFUNCTION("""COMPUTED_VALUE"""),"")</f>
        <v/>
      </c>
      <c r="R639" s="4" t="str">
        <f>IFERROR(__xludf.DUMMYFUNCTION("""COMPUTED_VALUE"""),"")</f>
        <v/>
      </c>
      <c r="S639" s="4" t="str">
        <f>IFERROR(__xludf.DUMMYFUNCTION("""COMPUTED_VALUE"""),"")</f>
        <v/>
      </c>
    </row>
    <row r="640">
      <c r="A640" s="4" t="s">
        <v>1227</v>
      </c>
      <c r="B640" s="4">
        <v>111.0</v>
      </c>
      <c r="C640" s="4">
        <v>4.5045037E7</v>
      </c>
      <c r="D640" s="4" t="s">
        <v>590</v>
      </c>
      <c r="E640" s="4" t="s">
        <v>1258</v>
      </c>
      <c r="F640" s="4" t="s">
        <v>12</v>
      </c>
      <c r="G640" s="4" t="s">
        <v>13</v>
      </c>
      <c r="H640" s="4">
        <v>3.6E7</v>
      </c>
      <c r="I640" s="4">
        <v>5.9</v>
      </c>
      <c r="L640" s="4" t="str">
        <f>IFERROR(__xludf.DUMMYFUNCTION("""COMPUTED_VALUE"""),"Comedy")</f>
        <v>Comedy</v>
      </c>
      <c r="M640" s="4" t="str">
        <f>IFERROR(__xludf.DUMMYFUNCTION("""COMPUTED_VALUE"""),"Romance")</f>
        <v>Romance</v>
      </c>
      <c r="N640" s="4" t="str">
        <f>IFERROR(__xludf.DUMMYFUNCTION("""COMPUTED_VALUE"""),"")</f>
        <v/>
      </c>
      <c r="O640" s="4" t="str">
        <f>IFERROR(__xludf.DUMMYFUNCTION("""COMPUTED_VALUE"""),"")</f>
        <v/>
      </c>
      <c r="P640" s="4" t="str">
        <f>IFERROR(__xludf.DUMMYFUNCTION("""COMPUTED_VALUE"""),"")</f>
        <v/>
      </c>
      <c r="Q640" s="4" t="str">
        <f>IFERROR(__xludf.DUMMYFUNCTION("""COMPUTED_VALUE"""),"")</f>
        <v/>
      </c>
      <c r="R640" s="4" t="str">
        <f>IFERROR(__xludf.DUMMYFUNCTION("""COMPUTED_VALUE"""),"")</f>
        <v/>
      </c>
      <c r="S640" s="4" t="str">
        <f>IFERROR(__xludf.DUMMYFUNCTION("""COMPUTED_VALUE"""),"")</f>
        <v/>
      </c>
    </row>
    <row r="641">
      <c r="A641" s="4" t="s">
        <v>571</v>
      </c>
      <c r="B641" s="4">
        <v>157.0</v>
      </c>
      <c r="C641" s="4">
        <v>2.8965197E7</v>
      </c>
      <c r="D641" s="4" t="s">
        <v>1259</v>
      </c>
      <c r="E641" s="4" t="s">
        <v>1260</v>
      </c>
      <c r="F641" s="4" t="s">
        <v>12</v>
      </c>
      <c r="G641" s="4" t="s">
        <v>13</v>
      </c>
      <c r="H641" s="4">
        <v>6.8E7</v>
      </c>
      <c r="I641" s="4">
        <v>7.9</v>
      </c>
      <c r="L641" s="4" t="str">
        <f>IFERROR(__xludf.DUMMYFUNCTION("""COMPUTED_VALUE"""),"Biography")</f>
        <v>Biography</v>
      </c>
      <c r="M641" s="4" t="str">
        <f>IFERROR(__xludf.DUMMYFUNCTION("""COMPUTED_VALUE"""),"Drama")</f>
        <v>Drama</v>
      </c>
      <c r="N641" s="4" t="str">
        <f>IFERROR(__xludf.DUMMYFUNCTION("""COMPUTED_VALUE"""),"Thriller")</f>
        <v>Thriller</v>
      </c>
      <c r="O641" s="4" t="str">
        <f>IFERROR(__xludf.DUMMYFUNCTION("""COMPUTED_VALUE"""),"")</f>
        <v/>
      </c>
      <c r="P641" s="4" t="str">
        <f>IFERROR(__xludf.DUMMYFUNCTION("""COMPUTED_VALUE"""),"")</f>
        <v/>
      </c>
      <c r="Q641" s="4" t="str">
        <f>IFERROR(__xludf.DUMMYFUNCTION("""COMPUTED_VALUE"""),"")</f>
        <v/>
      </c>
      <c r="R641" s="4" t="str">
        <f>IFERROR(__xludf.DUMMYFUNCTION("""COMPUTED_VALUE"""),"")</f>
        <v/>
      </c>
      <c r="S641" s="4" t="str">
        <f>IFERROR(__xludf.DUMMYFUNCTION("""COMPUTED_VALUE"""),"")</f>
        <v/>
      </c>
    </row>
    <row r="642">
      <c r="A642" s="4" t="s">
        <v>1261</v>
      </c>
      <c r="B642" s="4">
        <v>117.0</v>
      </c>
      <c r="C642" s="4">
        <v>2.7550735E7</v>
      </c>
      <c r="D642" s="4" t="s">
        <v>1262</v>
      </c>
      <c r="E642" s="4" t="s">
        <v>1263</v>
      </c>
      <c r="F642" s="4" t="s">
        <v>12</v>
      </c>
      <c r="G642" s="4" t="s">
        <v>13</v>
      </c>
      <c r="H642" s="4">
        <v>0.0</v>
      </c>
      <c r="I642" s="4">
        <v>6.8</v>
      </c>
      <c r="L642" s="4" t="str">
        <f>IFERROR(__xludf.DUMMYFUNCTION("""COMPUTED_VALUE"""),"Action")</f>
        <v>Action</v>
      </c>
      <c r="M642" s="4" t="str">
        <f>IFERROR(__xludf.DUMMYFUNCTION("""COMPUTED_VALUE"""),"Drama")</f>
        <v>Drama</v>
      </c>
      <c r="N642" s="4" t="str">
        <f>IFERROR(__xludf.DUMMYFUNCTION("""COMPUTED_VALUE"""),"History")</f>
        <v>History</v>
      </c>
      <c r="O642" s="4" t="str">
        <f>IFERROR(__xludf.DUMMYFUNCTION("""COMPUTED_VALUE"""),"Thriller")</f>
        <v>Thriller</v>
      </c>
      <c r="P642" s="4" t="str">
        <f>IFERROR(__xludf.DUMMYFUNCTION("""COMPUTED_VALUE"""),"")</f>
        <v/>
      </c>
      <c r="Q642" s="4" t="str">
        <f>IFERROR(__xludf.DUMMYFUNCTION("""COMPUTED_VALUE"""),"")</f>
        <v/>
      </c>
      <c r="R642" s="4" t="str">
        <f>IFERROR(__xludf.DUMMYFUNCTION("""COMPUTED_VALUE"""),"")</f>
        <v/>
      </c>
      <c r="S642" s="4" t="str">
        <f>IFERROR(__xludf.DUMMYFUNCTION("""COMPUTED_VALUE"""),"")</f>
        <v/>
      </c>
    </row>
    <row r="643">
      <c r="A643" s="4" t="s">
        <v>67</v>
      </c>
      <c r="B643" s="4">
        <v>128.0</v>
      </c>
      <c r="C643" s="4">
        <v>3.9380442E7</v>
      </c>
      <c r="D643" s="4" t="s">
        <v>320</v>
      </c>
      <c r="E643" s="4" t="s">
        <v>1264</v>
      </c>
      <c r="F643" s="4" t="s">
        <v>12</v>
      </c>
      <c r="G643" s="4" t="s">
        <v>13</v>
      </c>
      <c r="H643" s="4">
        <v>7.0E7</v>
      </c>
      <c r="I643" s="4">
        <v>7.1</v>
      </c>
      <c r="L643" s="4" t="str">
        <f>IFERROR(__xludf.DUMMYFUNCTION("""COMPUTED_VALUE"""),"Action")</f>
        <v>Action</v>
      </c>
      <c r="M643" s="4" t="str">
        <f>IFERROR(__xludf.DUMMYFUNCTION("""COMPUTED_VALUE"""),"Drama")</f>
        <v>Drama</v>
      </c>
      <c r="N643" s="4" t="str">
        <f>IFERROR(__xludf.DUMMYFUNCTION("""COMPUTED_VALUE"""),"Thriller")</f>
        <v>Thriller</v>
      </c>
      <c r="O643" s="4" t="str">
        <f>IFERROR(__xludf.DUMMYFUNCTION("""COMPUTED_VALUE"""),"")</f>
        <v/>
      </c>
      <c r="P643" s="4" t="str">
        <f>IFERROR(__xludf.DUMMYFUNCTION("""COMPUTED_VALUE"""),"")</f>
        <v/>
      </c>
      <c r="Q643" s="4" t="str">
        <f>IFERROR(__xludf.DUMMYFUNCTION("""COMPUTED_VALUE"""),"")</f>
        <v/>
      </c>
      <c r="R643" s="4" t="str">
        <f>IFERROR(__xludf.DUMMYFUNCTION("""COMPUTED_VALUE"""),"")</f>
        <v/>
      </c>
      <c r="S643" s="4" t="str">
        <f>IFERROR(__xludf.DUMMYFUNCTION("""COMPUTED_VALUE"""),"")</f>
        <v/>
      </c>
    </row>
    <row r="644">
      <c r="A644" s="4" t="s">
        <v>697</v>
      </c>
      <c r="B644" s="4">
        <v>114.0</v>
      </c>
      <c r="C644" s="4">
        <v>7.2980108E7</v>
      </c>
      <c r="D644" s="4" t="s">
        <v>585</v>
      </c>
      <c r="E644" s="4" t="s">
        <v>1265</v>
      </c>
      <c r="F644" s="4" t="s">
        <v>12</v>
      </c>
      <c r="G644" s="4" t="s">
        <v>13</v>
      </c>
      <c r="H644" s="4">
        <v>0.0</v>
      </c>
      <c r="I644" s="4">
        <v>5.9</v>
      </c>
      <c r="L644" s="4" t="str">
        <f>IFERROR(__xludf.DUMMYFUNCTION("""COMPUTED_VALUE"""),"Comedy")</f>
        <v>Comedy</v>
      </c>
      <c r="M644" s="4" t="str">
        <f>IFERROR(__xludf.DUMMYFUNCTION("""COMPUTED_VALUE"""),"")</f>
        <v/>
      </c>
      <c r="N644" s="4" t="str">
        <f>IFERROR(__xludf.DUMMYFUNCTION("""COMPUTED_VALUE"""),"")</f>
        <v/>
      </c>
      <c r="O644" s="4" t="str">
        <f>IFERROR(__xludf.DUMMYFUNCTION("""COMPUTED_VALUE"""),"")</f>
        <v/>
      </c>
      <c r="P644" s="4" t="str">
        <f>IFERROR(__xludf.DUMMYFUNCTION("""COMPUTED_VALUE"""),"")</f>
        <v/>
      </c>
      <c r="Q644" s="4" t="str">
        <f>IFERROR(__xludf.DUMMYFUNCTION("""COMPUTED_VALUE"""),"")</f>
        <v/>
      </c>
      <c r="R644" s="4" t="str">
        <f>IFERROR(__xludf.DUMMYFUNCTION("""COMPUTED_VALUE"""),"")</f>
        <v/>
      </c>
      <c r="S644" s="4" t="str">
        <f>IFERROR(__xludf.DUMMYFUNCTION("""COMPUTED_VALUE"""),"")</f>
        <v/>
      </c>
    </row>
    <row r="645">
      <c r="A645" s="4" t="s">
        <v>762</v>
      </c>
      <c r="B645" s="4">
        <v>105.0</v>
      </c>
      <c r="C645" s="4">
        <v>3.7516013E7</v>
      </c>
      <c r="D645" s="4" t="s">
        <v>1213</v>
      </c>
      <c r="E645" s="4" t="s">
        <v>1266</v>
      </c>
      <c r="F645" s="4" t="s">
        <v>12</v>
      </c>
      <c r="G645" s="4" t="s">
        <v>13</v>
      </c>
      <c r="H645" s="4">
        <v>6.9E7</v>
      </c>
      <c r="I645" s="4">
        <v>5.9</v>
      </c>
      <c r="L645" s="4" t="str">
        <f>IFERROR(__xludf.DUMMYFUNCTION("""COMPUTED_VALUE"""),"Action")</f>
        <v>Action</v>
      </c>
      <c r="M645" s="4" t="str">
        <f>IFERROR(__xludf.DUMMYFUNCTION("""COMPUTED_VALUE"""),"Fantasy")</f>
        <v>Fantasy</v>
      </c>
      <c r="N645" s="4" t="str">
        <f>IFERROR(__xludf.DUMMYFUNCTION("""COMPUTED_VALUE"""),"Horror")</f>
        <v>Horror</v>
      </c>
      <c r="O645" s="4" t="str">
        <f>IFERROR(__xludf.DUMMYFUNCTION("""COMPUTED_VALUE"""),"")</f>
        <v/>
      </c>
      <c r="P645" s="4" t="str">
        <f>IFERROR(__xludf.DUMMYFUNCTION("""COMPUTED_VALUE"""),"")</f>
        <v/>
      </c>
      <c r="Q645" s="4" t="str">
        <f>IFERROR(__xludf.DUMMYFUNCTION("""COMPUTED_VALUE"""),"")</f>
        <v/>
      </c>
      <c r="R645" s="4" t="str">
        <f>IFERROR(__xludf.DUMMYFUNCTION("""COMPUTED_VALUE"""),"")</f>
        <v/>
      </c>
      <c r="S645" s="4" t="str">
        <f>IFERROR(__xludf.DUMMYFUNCTION("""COMPUTED_VALUE"""),"")</f>
        <v/>
      </c>
    </row>
    <row r="646">
      <c r="A646" s="4" t="s">
        <v>867</v>
      </c>
      <c r="B646" s="4">
        <v>113.0</v>
      </c>
      <c r="C646" s="4">
        <v>8.7704396E7</v>
      </c>
      <c r="D646" s="4" t="s">
        <v>562</v>
      </c>
      <c r="E646" s="4" t="s">
        <v>1267</v>
      </c>
      <c r="F646" s="4" t="s">
        <v>12</v>
      </c>
      <c r="G646" s="4" t="s">
        <v>13</v>
      </c>
      <c r="H646" s="4">
        <v>6.6E7</v>
      </c>
      <c r="I646" s="4">
        <v>6.2</v>
      </c>
      <c r="L646" s="4" t="str">
        <f>IFERROR(__xludf.DUMMYFUNCTION("""COMPUTED_VALUE"""),"Action")</f>
        <v>Action</v>
      </c>
      <c r="M646" s="4" t="str">
        <f>IFERROR(__xludf.DUMMYFUNCTION("""COMPUTED_VALUE"""),"Crime")</f>
        <v>Crime</v>
      </c>
      <c r="N646" s="4" t="str">
        <f>IFERROR(__xludf.DUMMYFUNCTION("""COMPUTED_VALUE"""),"Romance")</f>
        <v>Romance</v>
      </c>
      <c r="O646" s="4" t="str">
        <f>IFERROR(__xludf.DUMMYFUNCTION("""COMPUTED_VALUE"""),"Thriller")</f>
        <v>Thriller</v>
      </c>
      <c r="P646" s="4" t="str">
        <f>IFERROR(__xludf.DUMMYFUNCTION("""COMPUTED_VALUE"""),"")</f>
        <v/>
      </c>
      <c r="Q646" s="4" t="str">
        <f>IFERROR(__xludf.DUMMYFUNCTION("""COMPUTED_VALUE"""),"")</f>
        <v/>
      </c>
      <c r="R646" s="4" t="str">
        <f>IFERROR(__xludf.DUMMYFUNCTION("""COMPUTED_VALUE"""),"")</f>
        <v/>
      </c>
      <c r="S646" s="4" t="str">
        <f>IFERROR(__xludf.DUMMYFUNCTION("""COMPUTED_VALUE"""),"")</f>
        <v/>
      </c>
    </row>
    <row r="647">
      <c r="A647" s="4" t="s">
        <v>8351</v>
      </c>
      <c r="B647" s="4">
        <v>30.0</v>
      </c>
      <c r="C647" s="4">
        <v>0.0</v>
      </c>
      <c r="D647" s="4" t="s">
        <v>585</v>
      </c>
      <c r="E647" s="4" t="s">
        <v>1268</v>
      </c>
      <c r="F647" s="4" t="s">
        <v>12</v>
      </c>
      <c r="G647" s="4" t="s">
        <v>13</v>
      </c>
      <c r="H647" s="4">
        <v>0.0</v>
      </c>
      <c r="I647" s="4">
        <v>7.4</v>
      </c>
      <c r="L647" s="4" t="str">
        <f>IFERROR(__xludf.DUMMYFUNCTION("""COMPUTED_VALUE"""),"Comedy")</f>
        <v>Comedy</v>
      </c>
      <c r="M647" s="4" t="str">
        <f>IFERROR(__xludf.DUMMYFUNCTION("""COMPUTED_VALUE"""),"")</f>
        <v/>
      </c>
      <c r="N647" s="4" t="str">
        <f>IFERROR(__xludf.DUMMYFUNCTION("""COMPUTED_VALUE"""),"")</f>
        <v/>
      </c>
      <c r="O647" s="4" t="str">
        <f>IFERROR(__xludf.DUMMYFUNCTION("""COMPUTED_VALUE"""),"")</f>
        <v/>
      </c>
      <c r="P647" s="4" t="str">
        <f>IFERROR(__xludf.DUMMYFUNCTION("""COMPUTED_VALUE"""),"")</f>
        <v/>
      </c>
      <c r="Q647" s="4" t="str">
        <f>IFERROR(__xludf.DUMMYFUNCTION("""COMPUTED_VALUE"""),"")</f>
        <v/>
      </c>
      <c r="R647" s="4" t="str">
        <f>IFERROR(__xludf.DUMMYFUNCTION("""COMPUTED_VALUE"""),"")</f>
        <v/>
      </c>
      <c r="S647" s="4" t="str">
        <f>IFERROR(__xludf.DUMMYFUNCTION("""COMPUTED_VALUE"""),"")</f>
        <v/>
      </c>
    </row>
    <row r="648">
      <c r="A648" s="4" t="s">
        <v>1269</v>
      </c>
      <c r="B648" s="4">
        <v>121.0</v>
      </c>
      <c r="C648" s="4">
        <v>8.3892374E7</v>
      </c>
      <c r="D648" s="4" t="s">
        <v>779</v>
      </c>
      <c r="E648" s="4" t="s">
        <v>1270</v>
      </c>
      <c r="F648" s="4" t="s">
        <v>12</v>
      </c>
      <c r="G648" s="4" t="s">
        <v>13</v>
      </c>
      <c r="H648" s="4">
        <v>6.6E7</v>
      </c>
      <c r="I648" s="4">
        <v>7.0</v>
      </c>
      <c r="L648" s="4" t="str">
        <f>IFERROR(__xludf.DUMMYFUNCTION("""COMPUTED_VALUE"""),"Drama")</f>
        <v>Drama</v>
      </c>
      <c r="M648" s="4" t="str">
        <f>IFERROR(__xludf.DUMMYFUNCTION("""COMPUTED_VALUE"""),"Mystery")</f>
        <v>Mystery</v>
      </c>
      <c r="N648" s="4" t="str">
        <f>IFERROR(__xludf.DUMMYFUNCTION("""COMPUTED_VALUE"""),"Sci-Fi")</f>
        <v>Sci-Fi</v>
      </c>
      <c r="O648" s="4" t="str">
        <f>IFERROR(__xludf.DUMMYFUNCTION("""COMPUTED_VALUE"""),"Thriller")</f>
        <v>Thriller</v>
      </c>
      <c r="P648" s="4" t="str">
        <f>IFERROR(__xludf.DUMMYFUNCTION("""COMPUTED_VALUE"""),"")</f>
        <v/>
      </c>
      <c r="Q648" s="4" t="str">
        <f>IFERROR(__xludf.DUMMYFUNCTION("""COMPUTED_VALUE"""),"")</f>
        <v/>
      </c>
      <c r="R648" s="4" t="str">
        <f>IFERROR(__xludf.DUMMYFUNCTION("""COMPUTED_VALUE"""),"")</f>
        <v/>
      </c>
      <c r="S648" s="4" t="str">
        <f>IFERROR(__xludf.DUMMYFUNCTION("""COMPUTED_VALUE"""),"")</f>
        <v/>
      </c>
    </row>
    <row r="649">
      <c r="A649" s="4" t="s">
        <v>1271</v>
      </c>
      <c r="B649" s="4">
        <v>102.0</v>
      </c>
      <c r="C649" s="4">
        <v>5932060.0</v>
      </c>
      <c r="D649" s="4" t="s">
        <v>1272</v>
      </c>
      <c r="E649" s="4" t="s">
        <v>1273</v>
      </c>
      <c r="F649" s="4" t="s">
        <v>12</v>
      </c>
      <c r="G649" s="4" t="s">
        <v>20</v>
      </c>
      <c r="H649" s="4">
        <v>3.5E7</v>
      </c>
      <c r="I649" s="4">
        <v>5.4</v>
      </c>
      <c r="L649" s="4" t="str">
        <f>IFERROR(__xludf.DUMMYFUNCTION("""COMPUTED_VALUE"""),"Action")</f>
        <v>Action</v>
      </c>
      <c r="M649" s="4" t="str">
        <f>IFERROR(__xludf.DUMMYFUNCTION("""COMPUTED_VALUE"""),"Adventure")</f>
        <v>Adventure</v>
      </c>
      <c r="N649" s="4" t="str">
        <f>IFERROR(__xludf.DUMMYFUNCTION("""COMPUTED_VALUE"""),"Fantasy")</f>
        <v>Fantasy</v>
      </c>
      <c r="O649" s="4" t="str">
        <f>IFERROR(__xludf.DUMMYFUNCTION("""COMPUTED_VALUE"""),"War")</f>
        <v>War</v>
      </c>
      <c r="P649" s="4" t="str">
        <f>IFERROR(__xludf.DUMMYFUNCTION("""COMPUTED_VALUE"""),"")</f>
        <v/>
      </c>
      <c r="Q649" s="4" t="str">
        <f>IFERROR(__xludf.DUMMYFUNCTION("""COMPUTED_VALUE"""),"")</f>
        <v/>
      </c>
      <c r="R649" s="4" t="str">
        <f>IFERROR(__xludf.DUMMYFUNCTION("""COMPUTED_VALUE"""),"")</f>
        <v/>
      </c>
      <c r="S649" s="4" t="str">
        <f>IFERROR(__xludf.DUMMYFUNCTION("""COMPUTED_VALUE"""),"")</f>
        <v/>
      </c>
    </row>
    <row r="650">
      <c r="A650" s="4" t="s">
        <v>132</v>
      </c>
      <c r="B650" s="4">
        <v>169.0</v>
      </c>
      <c r="C650" s="4">
        <v>2.16119491E8</v>
      </c>
      <c r="D650" s="4" t="s">
        <v>514</v>
      </c>
      <c r="E650" s="4" t="s">
        <v>1274</v>
      </c>
      <c r="F650" s="4" t="s">
        <v>12</v>
      </c>
      <c r="G650" s="4" t="s">
        <v>13</v>
      </c>
      <c r="H650" s="4">
        <v>7.0E7</v>
      </c>
      <c r="I650" s="4">
        <v>8.6</v>
      </c>
      <c r="L650" s="4" t="str">
        <f>IFERROR(__xludf.DUMMYFUNCTION("""COMPUTED_VALUE"""),"Action")</f>
        <v>Action</v>
      </c>
      <c r="M650" s="4" t="str">
        <f>IFERROR(__xludf.DUMMYFUNCTION("""COMPUTED_VALUE"""),"Drama")</f>
        <v>Drama</v>
      </c>
      <c r="N650" s="4" t="str">
        <f>IFERROR(__xludf.DUMMYFUNCTION("""COMPUTED_VALUE"""),"War")</f>
        <v>War</v>
      </c>
      <c r="O650" s="4" t="str">
        <f>IFERROR(__xludf.DUMMYFUNCTION("""COMPUTED_VALUE"""),"")</f>
        <v/>
      </c>
      <c r="P650" s="4" t="str">
        <f>IFERROR(__xludf.DUMMYFUNCTION("""COMPUTED_VALUE"""),"")</f>
        <v/>
      </c>
      <c r="Q650" s="4" t="str">
        <f>IFERROR(__xludf.DUMMYFUNCTION("""COMPUTED_VALUE"""),"")</f>
        <v/>
      </c>
      <c r="R650" s="4" t="str">
        <f>IFERROR(__xludf.DUMMYFUNCTION("""COMPUTED_VALUE"""),"")</f>
        <v/>
      </c>
      <c r="S650" s="4" t="str">
        <f>IFERROR(__xludf.DUMMYFUNCTION("""COMPUTED_VALUE"""),"")</f>
        <v/>
      </c>
    </row>
    <row r="651">
      <c r="A651" s="4" t="s">
        <v>1275</v>
      </c>
      <c r="B651" s="4">
        <v>132.0</v>
      </c>
      <c r="C651" s="4">
        <v>4.3568507E7</v>
      </c>
      <c r="D651" s="4" t="s">
        <v>154</v>
      </c>
      <c r="E651" s="4" t="s">
        <v>1276</v>
      </c>
      <c r="F651" s="4" t="s">
        <v>12</v>
      </c>
      <c r="G651" s="4" t="s">
        <v>13</v>
      </c>
      <c r="H651" s="4">
        <v>6.6E7</v>
      </c>
      <c r="I651" s="4">
        <v>6.5</v>
      </c>
      <c r="L651" s="4" t="str">
        <f>IFERROR(__xludf.DUMMYFUNCTION("""COMPUTED_VALUE"""),"Action")</f>
        <v>Action</v>
      </c>
      <c r="M651" s="4" t="str">
        <f>IFERROR(__xludf.DUMMYFUNCTION("""COMPUTED_VALUE"""),"Crime")</f>
        <v>Crime</v>
      </c>
      <c r="N651" s="4" t="str">
        <f>IFERROR(__xludf.DUMMYFUNCTION("""COMPUTED_VALUE"""),"Drama")</f>
        <v>Drama</v>
      </c>
      <c r="O651" s="4" t="str">
        <f>IFERROR(__xludf.DUMMYFUNCTION("""COMPUTED_VALUE"""),"Thriller")</f>
        <v>Thriller</v>
      </c>
      <c r="P651" s="4" t="str">
        <f>IFERROR(__xludf.DUMMYFUNCTION("""COMPUTED_VALUE"""),"")</f>
        <v/>
      </c>
      <c r="Q651" s="4" t="str">
        <f>IFERROR(__xludf.DUMMYFUNCTION("""COMPUTED_VALUE"""),"")</f>
        <v/>
      </c>
      <c r="R651" s="4" t="str">
        <f>IFERROR(__xludf.DUMMYFUNCTION("""COMPUTED_VALUE"""),"")</f>
        <v/>
      </c>
      <c r="S651" s="4" t="str">
        <f>IFERROR(__xludf.DUMMYFUNCTION("""COMPUTED_VALUE"""),"")</f>
        <v/>
      </c>
    </row>
    <row r="652">
      <c r="A652" s="4" t="s">
        <v>836</v>
      </c>
      <c r="B652" s="4">
        <v>127.0</v>
      </c>
      <c r="C652" s="4">
        <v>1.82805123E8</v>
      </c>
      <c r="D652" s="4" t="s">
        <v>1277</v>
      </c>
      <c r="E652" s="4" t="s">
        <v>1278</v>
      </c>
      <c r="F652" s="4" t="s">
        <v>12</v>
      </c>
      <c r="G652" s="4" t="s">
        <v>13</v>
      </c>
      <c r="H652" s="4">
        <v>7.0E7</v>
      </c>
      <c r="I652" s="4">
        <v>6.4</v>
      </c>
      <c r="L652" s="4" t="str">
        <f>IFERROR(__xludf.DUMMYFUNCTION("""COMPUTED_VALUE"""),"Comedy")</f>
        <v>Comedy</v>
      </c>
      <c r="M652" s="4" t="str">
        <f>IFERROR(__xludf.DUMMYFUNCTION("""COMPUTED_VALUE"""),"Fantasy")</f>
        <v>Fantasy</v>
      </c>
      <c r="N652" s="4" t="str">
        <f>IFERROR(__xludf.DUMMYFUNCTION("""COMPUTED_VALUE"""),"Romance")</f>
        <v>Romance</v>
      </c>
      <c r="O652" s="4" t="str">
        <f>IFERROR(__xludf.DUMMYFUNCTION("""COMPUTED_VALUE"""),"")</f>
        <v/>
      </c>
      <c r="P652" s="4" t="str">
        <f>IFERROR(__xludf.DUMMYFUNCTION("""COMPUTED_VALUE"""),"")</f>
        <v/>
      </c>
      <c r="Q652" s="4" t="str">
        <f>IFERROR(__xludf.DUMMYFUNCTION("""COMPUTED_VALUE"""),"")</f>
        <v/>
      </c>
      <c r="R652" s="4" t="str">
        <f>IFERROR(__xludf.DUMMYFUNCTION("""COMPUTED_VALUE"""),"")</f>
        <v/>
      </c>
      <c r="S652" s="4" t="str">
        <f>IFERROR(__xludf.DUMMYFUNCTION("""COMPUTED_VALUE"""),"")</f>
        <v/>
      </c>
    </row>
    <row r="653">
      <c r="A653" s="4" t="s">
        <v>634</v>
      </c>
      <c r="B653" s="4">
        <v>103.0</v>
      </c>
      <c r="C653" s="4">
        <v>1.76387405E8</v>
      </c>
      <c r="D653" s="4" t="s">
        <v>157</v>
      </c>
      <c r="E653" s="4" t="s">
        <v>1279</v>
      </c>
      <c r="F653" s="4" t="s">
        <v>12</v>
      </c>
      <c r="G653" s="4" t="s">
        <v>13</v>
      </c>
      <c r="H653" s="4">
        <v>5.9E7</v>
      </c>
      <c r="I653" s="4">
        <v>7.6</v>
      </c>
      <c r="L653" s="4" t="str">
        <f>IFERROR(__xludf.DUMMYFUNCTION("""COMPUTED_VALUE"""),"Adventure")</f>
        <v>Adventure</v>
      </c>
      <c r="M653" s="4" t="str">
        <f>IFERROR(__xludf.DUMMYFUNCTION("""COMPUTED_VALUE"""),"Animation")</f>
        <v>Animation</v>
      </c>
      <c r="N653" s="4" t="str">
        <f>IFERROR(__xludf.DUMMYFUNCTION("""COMPUTED_VALUE"""),"Comedy")</f>
        <v>Comedy</v>
      </c>
      <c r="O653" s="4" t="str">
        <f>IFERROR(__xludf.DUMMYFUNCTION("""COMPUTED_VALUE"""),"Family")</f>
        <v>Family</v>
      </c>
      <c r="P653" s="4" t="str">
        <f>IFERROR(__xludf.DUMMYFUNCTION("""COMPUTED_VALUE"""),"")</f>
        <v/>
      </c>
      <c r="Q653" s="4" t="str">
        <f>IFERROR(__xludf.DUMMYFUNCTION("""COMPUTED_VALUE"""),"")</f>
        <v/>
      </c>
      <c r="R653" s="4" t="str">
        <f>IFERROR(__xludf.DUMMYFUNCTION("""COMPUTED_VALUE"""),"")</f>
        <v/>
      </c>
      <c r="S653" s="4" t="str">
        <f>IFERROR(__xludf.DUMMYFUNCTION("""COMPUTED_VALUE"""),"")</f>
        <v/>
      </c>
    </row>
    <row r="654">
      <c r="A654" s="4" t="s">
        <v>1280</v>
      </c>
      <c r="B654" s="4">
        <v>136.0</v>
      </c>
      <c r="C654" s="4">
        <v>3.3685268E7</v>
      </c>
      <c r="D654" s="4" t="s">
        <v>1114</v>
      </c>
      <c r="E654" s="4" t="s">
        <v>1281</v>
      </c>
      <c r="F654" s="4" t="s">
        <v>12</v>
      </c>
      <c r="G654" s="4" t="s">
        <v>13</v>
      </c>
      <c r="H654" s="4">
        <v>6.8E7</v>
      </c>
      <c r="I654" s="4">
        <v>5.5</v>
      </c>
      <c r="L654" s="4" t="str">
        <f>IFERROR(__xludf.DUMMYFUNCTION("""COMPUTED_VALUE"""),"Drama")</f>
        <v>Drama</v>
      </c>
      <c r="M654" s="4" t="str">
        <f>IFERROR(__xludf.DUMMYFUNCTION("""COMPUTED_VALUE"""),"Horror")</f>
        <v>Horror</v>
      </c>
      <c r="N654" s="4" t="str">
        <f>IFERROR(__xludf.DUMMYFUNCTION("""COMPUTED_VALUE"""),"Sci-Fi")</f>
        <v>Sci-Fi</v>
      </c>
      <c r="O654" s="4" t="str">
        <f>IFERROR(__xludf.DUMMYFUNCTION("""COMPUTED_VALUE"""),"Thriller")</f>
        <v>Thriller</v>
      </c>
      <c r="P654" s="4" t="str">
        <f>IFERROR(__xludf.DUMMYFUNCTION("""COMPUTED_VALUE"""),"")</f>
        <v/>
      </c>
      <c r="Q654" s="4" t="str">
        <f>IFERROR(__xludf.DUMMYFUNCTION("""COMPUTED_VALUE"""),"")</f>
        <v/>
      </c>
      <c r="R654" s="4" t="str">
        <f>IFERROR(__xludf.DUMMYFUNCTION("""COMPUTED_VALUE"""),"")</f>
        <v/>
      </c>
      <c r="S654" s="4" t="str">
        <f>IFERROR(__xludf.DUMMYFUNCTION("""COMPUTED_VALUE"""),"")</f>
        <v/>
      </c>
    </row>
    <row r="655">
      <c r="A655" s="4" t="s">
        <v>132</v>
      </c>
      <c r="B655" s="4">
        <v>150.0</v>
      </c>
      <c r="C655" s="4">
        <v>1.8220444E8</v>
      </c>
      <c r="D655" s="4" t="s">
        <v>1139</v>
      </c>
      <c r="E655" s="4" t="s">
        <v>1282</v>
      </c>
      <c r="F655" s="4" t="s">
        <v>12</v>
      </c>
      <c r="G655" s="4" t="s">
        <v>13</v>
      </c>
      <c r="H655" s="4">
        <v>6.5E7</v>
      </c>
      <c r="I655" s="4">
        <v>7.4</v>
      </c>
      <c r="L655" s="4" t="str">
        <f>IFERROR(__xludf.DUMMYFUNCTION("""COMPUTED_VALUE"""),"Biography")</f>
        <v>Biography</v>
      </c>
      <c r="M655" s="4" t="str">
        <f>IFERROR(__xludf.DUMMYFUNCTION("""COMPUTED_VALUE"""),"Drama")</f>
        <v>Drama</v>
      </c>
      <c r="N655" s="4" t="str">
        <f>IFERROR(__xludf.DUMMYFUNCTION("""COMPUTED_VALUE"""),"History")</f>
        <v>History</v>
      </c>
      <c r="O655" s="4" t="str">
        <f>IFERROR(__xludf.DUMMYFUNCTION("""COMPUTED_VALUE"""),"War")</f>
        <v>War</v>
      </c>
      <c r="P655" s="4" t="str">
        <f>IFERROR(__xludf.DUMMYFUNCTION("""COMPUTED_VALUE"""),"")</f>
        <v/>
      </c>
      <c r="Q655" s="4" t="str">
        <f>IFERROR(__xludf.DUMMYFUNCTION("""COMPUTED_VALUE"""),"")</f>
        <v/>
      </c>
      <c r="R655" s="4" t="str">
        <f>IFERROR(__xludf.DUMMYFUNCTION("""COMPUTED_VALUE"""),"")</f>
        <v/>
      </c>
      <c r="S655" s="4" t="str">
        <f>IFERROR(__xludf.DUMMYFUNCTION("""COMPUTED_VALUE"""),"")</f>
        <v/>
      </c>
    </row>
    <row r="656">
      <c r="A656" s="4" t="s">
        <v>149</v>
      </c>
      <c r="B656" s="4">
        <v>136.0</v>
      </c>
      <c r="C656" s="4">
        <v>1.71383253E8</v>
      </c>
      <c r="D656" s="4" t="s">
        <v>222</v>
      </c>
      <c r="E656" s="4" t="s">
        <v>1283</v>
      </c>
      <c r="F656" s="4" t="s">
        <v>12</v>
      </c>
      <c r="G656" s="4" t="s">
        <v>13</v>
      </c>
      <c r="H656" s="4">
        <v>6.3E7</v>
      </c>
      <c r="I656" s="4">
        <v>8.7</v>
      </c>
      <c r="L656" s="4" t="str">
        <f>IFERROR(__xludf.DUMMYFUNCTION("""COMPUTED_VALUE"""),"Action")</f>
        <v>Action</v>
      </c>
      <c r="M656" s="4" t="str">
        <f>IFERROR(__xludf.DUMMYFUNCTION("""COMPUTED_VALUE"""),"Sci-Fi")</f>
        <v>Sci-Fi</v>
      </c>
      <c r="N656" s="4" t="str">
        <f>IFERROR(__xludf.DUMMYFUNCTION("""COMPUTED_VALUE"""),"")</f>
        <v/>
      </c>
      <c r="O656" s="4" t="str">
        <f>IFERROR(__xludf.DUMMYFUNCTION("""COMPUTED_VALUE"""),"")</f>
        <v/>
      </c>
      <c r="P656" s="4" t="str">
        <f>IFERROR(__xludf.DUMMYFUNCTION("""COMPUTED_VALUE"""),"")</f>
        <v/>
      </c>
      <c r="Q656" s="4" t="str">
        <f>IFERROR(__xludf.DUMMYFUNCTION("""COMPUTED_VALUE"""),"")</f>
        <v/>
      </c>
      <c r="R656" s="4" t="str">
        <f>IFERROR(__xludf.DUMMYFUNCTION("""COMPUTED_VALUE"""),"")</f>
        <v/>
      </c>
      <c r="S656" s="4" t="str">
        <f>IFERROR(__xludf.DUMMYFUNCTION("""COMPUTED_VALUE"""),"")</f>
        <v/>
      </c>
    </row>
    <row r="657">
      <c r="A657" s="4" t="s">
        <v>292</v>
      </c>
      <c r="B657" s="4">
        <v>140.0</v>
      </c>
      <c r="C657" s="4">
        <v>1.72071312E8</v>
      </c>
      <c r="D657" s="4" t="s">
        <v>763</v>
      </c>
      <c r="E657" s="4" t="s">
        <v>1284</v>
      </c>
      <c r="F657" s="4" t="s">
        <v>12</v>
      </c>
      <c r="G657" s="4" t="s">
        <v>13</v>
      </c>
      <c r="H657" s="4">
        <v>6.2E7</v>
      </c>
      <c r="I657" s="4">
        <v>7.6</v>
      </c>
      <c r="L657" s="4" t="str">
        <f>IFERROR(__xludf.DUMMYFUNCTION("""COMPUTED_VALUE"""),"Adventure")</f>
        <v>Adventure</v>
      </c>
      <c r="M657" s="4" t="str">
        <f>IFERROR(__xludf.DUMMYFUNCTION("""COMPUTED_VALUE"""),"Drama")</f>
        <v>Drama</v>
      </c>
      <c r="N657" s="4" t="str">
        <f>IFERROR(__xludf.DUMMYFUNCTION("""COMPUTED_VALUE"""),"History")</f>
        <v>History</v>
      </c>
      <c r="O657" s="4" t="str">
        <f>IFERROR(__xludf.DUMMYFUNCTION("""COMPUTED_VALUE"""),"")</f>
        <v/>
      </c>
      <c r="P657" s="4" t="str">
        <f>IFERROR(__xludf.DUMMYFUNCTION("""COMPUTED_VALUE"""),"")</f>
        <v/>
      </c>
      <c r="Q657" s="4" t="str">
        <f>IFERROR(__xludf.DUMMYFUNCTION("""COMPUTED_VALUE"""),"")</f>
        <v/>
      </c>
      <c r="R657" s="4" t="str">
        <f>IFERROR(__xludf.DUMMYFUNCTION("""COMPUTED_VALUE"""),"")</f>
        <v/>
      </c>
      <c r="S657" s="4" t="str">
        <f>IFERROR(__xludf.DUMMYFUNCTION("""COMPUTED_VALUE"""),"")</f>
        <v/>
      </c>
    </row>
    <row r="658">
      <c r="A658" s="4" t="s">
        <v>456</v>
      </c>
      <c r="B658" s="4">
        <v>113.0</v>
      </c>
      <c r="C658" s="4">
        <v>1.19412921E8</v>
      </c>
      <c r="D658" s="4" t="s">
        <v>222</v>
      </c>
      <c r="E658" s="4" t="s">
        <v>457</v>
      </c>
      <c r="F658" s="4" t="s">
        <v>12</v>
      </c>
      <c r="G658" s="4" t="s">
        <v>13</v>
      </c>
      <c r="H658" s="4">
        <v>6.5E7</v>
      </c>
      <c r="I658" s="4">
        <v>7.5</v>
      </c>
      <c r="L658" s="4" t="str">
        <f>IFERROR(__xludf.DUMMYFUNCTION("""COMPUTED_VALUE"""),"Action")</f>
        <v>Action</v>
      </c>
      <c r="M658" s="4" t="str">
        <f>IFERROR(__xludf.DUMMYFUNCTION("""COMPUTED_VALUE"""),"Sci-Fi")</f>
        <v>Sci-Fi</v>
      </c>
      <c r="N658" s="4" t="str">
        <f>IFERROR(__xludf.DUMMYFUNCTION("""COMPUTED_VALUE"""),"")</f>
        <v/>
      </c>
      <c r="O658" s="4" t="str">
        <f>IFERROR(__xludf.DUMMYFUNCTION("""COMPUTED_VALUE"""),"")</f>
        <v/>
      </c>
      <c r="P658" s="4" t="str">
        <f>IFERROR(__xludf.DUMMYFUNCTION("""COMPUTED_VALUE"""),"")</f>
        <v/>
      </c>
      <c r="Q658" s="4" t="str">
        <f>IFERROR(__xludf.DUMMYFUNCTION("""COMPUTED_VALUE"""),"")</f>
        <v/>
      </c>
      <c r="R658" s="4" t="str">
        <f>IFERROR(__xludf.DUMMYFUNCTION("""COMPUTED_VALUE"""),"")</f>
        <v/>
      </c>
      <c r="S658" s="4" t="str">
        <f>IFERROR(__xludf.DUMMYFUNCTION("""COMPUTED_VALUE"""),"")</f>
        <v/>
      </c>
    </row>
    <row r="659">
      <c r="A659" s="4" t="s">
        <v>1285</v>
      </c>
      <c r="B659" s="4">
        <v>104.0</v>
      </c>
      <c r="C659" s="4">
        <v>1.39225854E8</v>
      </c>
      <c r="D659" s="4" t="s">
        <v>176</v>
      </c>
      <c r="E659" s="4" t="s">
        <v>1286</v>
      </c>
      <c r="F659" s="4" t="s">
        <v>12</v>
      </c>
      <c r="G659" s="4" t="s">
        <v>13</v>
      </c>
      <c r="H659" s="4">
        <v>6.0E7</v>
      </c>
      <c r="I659" s="4">
        <v>5.5</v>
      </c>
      <c r="L659" s="4" t="str">
        <f>IFERROR(__xludf.DUMMYFUNCTION("""COMPUTED_VALUE"""),"Comedy")</f>
        <v>Comedy</v>
      </c>
      <c r="M659" s="4" t="str">
        <f>IFERROR(__xludf.DUMMYFUNCTION("""COMPUTED_VALUE"""),"Family")</f>
        <v>Family</v>
      </c>
      <c r="N659" s="4" t="str">
        <f>IFERROR(__xludf.DUMMYFUNCTION("""COMPUTED_VALUE"""),"Fantasy")</f>
        <v>Fantasy</v>
      </c>
      <c r="O659" s="4" t="str">
        <f>IFERROR(__xludf.DUMMYFUNCTION("""COMPUTED_VALUE"""),"")</f>
        <v/>
      </c>
      <c r="P659" s="4" t="str">
        <f>IFERROR(__xludf.DUMMYFUNCTION("""COMPUTED_VALUE"""),"")</f>
        <v/>
      </c>
      <c r="Q659" s="4" t="str">
        <f>IFERROR(__xludf.DUMMYFUNCTION("""COMPUTED_VALUE"""),"")</f>
        <v/>
      </c>
      <c r="R659" s="4" t="str">
        <f>IFERROR(__xludf.DUMMYFUNCTION("""COMPUTED_VALUE"""),"")</f>
        <v/>
      </c>
      <c r="S659" s="4" t="str">
        <f>IFERROR(__xludf.DUMMYFUNCTION("""COMPUTED_VALUE"""),"")</f>
        <v/>
      </c>
    </row>
    <row r="660">
      <c r="A660" s="4" t="s">
        <v>1287</v>
      </c>
      <c r="B660" s="4">
        <v>158.0</v>
      </c>
      <c r="C660" s="4">
        <v>1.4877546E8</v>
      </c>
      <c r="D660" s="4" t="s">
        <v>1001</v>
      </c>
      <c r="E660" s="4" t="s">
        <v>1288</v>
      </c>
      <c r="F660" s="4" t="s">
        <v>12</v>
      </c>
      <c r="G660" s="4" t="s">
        <v>13</v>
      </c>
      <c r="H660" s="4">
        <v>6.1E7</v>
      </c>
      <c r="I660" s="4">
        <v>7.6</v>
      </c>
      <c r="L660" s="4" t="str">
        <f>IFERROR(__xludf.DUMMYFUNCTION("""COMPUTED_VALUE"""),"Drama")</f>
        <v>Drama</v>
      </c>
      <c r="M660" s="4" t="str">
        <f>IFERROR(__xludf.DUMMYFUNCTION("""COMPUTED_VALUE"""),"Musical")</f>
        <v>Musical</v>
      </c>
      <c r="N660" s="4" t="str">
        <f>IFERROR(__xludf.DUMMYFUNCTION("""COMPUTED_VALUE"""),"Romance")</f>
        <v>Romance</v>
      </c>
      <c r="O660" s="4" t="str">
        <f>IFERROR(__xludf.DUMMYFUNCTION("""COMPUTED_VALUE"""),"")</f>
        <v/>
      </c>
      <c r="P660" s="4" t="str">
        <f>IFERROR(__xludf.DUMMYFUNCTION("""COMPUTED_VALUE"""),"")</f>
        <v/>
      </c>
      <c r="Q660" s="4" t="str">
        <f>IFERROR(__xludf.DUMMYFUNCTION("""COMPUTED_VALUE"""),"")</f>
        <v/>
      </c>
      <c r="R660" s="4" t="str">
        <f>IFERROR(__xludf.DUMMYFUNCTION("""COMPUTED_VALUE"""),"")</f>
        <v/>
      </c>
      <c r="S660" s="4" t="str">
        <f>IFERROR(__xludf.DUMMYFUNCTION("""COMPUTED_VALUE"""),"")</f>
        <v/>
      </c>
    </row>
    <row r="661">
      <c r="A661" s="4" t="s">
        <v>1289</v>
      </c>
      <c r="B661" s="4">
        <v>119.0</v>
      </c>
      <c r="C661" s="4">
        <v>1.15731542E8</v>
      </c>
      <c r="D661" s="4" t="s">
        <v>495</v>
      </c>
      <c r="E661" s="4" t="s">
        <v>1290</v>
      </c>
      <c r="F661" s="4" t="s">
        <v>12</v>
      </c>
      <c r="G661" s="4" t="s">
        <v>13</v>
      </c>
      <c r="H661" s="4">
        <v>6.5E7</v>
      </c>
      <c r="I661" s="4">
        <v>6.5</v>
      </c>
      <c r="L661" s="4" t="str">
        <f>IFERROR(__xludf.DUMMYFUNCTION("""COMPUTED_VALUE"""),"Comedy")</f>
        <v>Comedy</v>
      </c>
      <c r="M661" s="4" t="str">
        <f>IFERROR(__xludf.DUMMYFUNCTION("""COMPUTED_VALUE"""),"Drama")</f>
        <v>Drama</v>
      </c>
      <c r="N661" s="4" t="str">
        <f>IFERROR(__xludf.DUMMYFUNCTION("""COMPUTED_VALUE"""),"Romance")</f>
        <v>Romance</v>
      </c>
      <c r="O661" s="4" t="str">
        <f>IFERROR(__xludf.DUMMYFUNCTION("""COMPUTED_VALUE"""),"")</f>
        <v/>
      </c>
      <c r="P661" s="4" t="str">
        <f>IFERROR(__xludf.DUMMYFUNCTION("""COMPUTED_VALUE"""),"")</f>
        <v/>
      </c>
      <c r="Q661" s="4" t="str">
        <f>IFERROR(__xludf.DUMMYFUNCTION("""COMPUTED_VALUE"""),"")</f>
        <v/>
      </c>
      <c r="R661" s="4" t="str">
        <f>IFERROR(__xludf.DUMMYFUNCTION("""COMPUTED_VALUE"""),"")</f>
        <v/>
      </c>
      <c r="S661" s="4" t="str">
        <f>IFERROR(__xludf.DUMMYFUNCTION("""COMPUTED_VALUE"""),"")</f>
        <v/>
      </c>
    </row>
    <row r="662">
      <c r="A662" s="4" t="s">
        <v>612</v>
      </c>
      <c r="B662" s="4">
        <v>106.0</v>
      </c>
      <c r="C662" s="4">
        <v>1.00468793E8</v>
      </c>
      <c r="D662" s="4" t="s">
        <v>585</v>
      </c>
      <c r="E662" s="4" t="s">
        <v>1291</v>
      </c>
      <c r="F662" s="4" t="s">
        <v>12</v>
      </c>
      <c r="G662" s="4" t="s">
        <v>13</v>
      </c>
      <c r="H662" s="4">
        <v>6.5E7</v>
      </c>
      <c r="I662" s="4">
        <v>6.9</v>
      </c>
      <c r="L662" s="4" t="str">
        <f>IFERROR(__xludf.DUMMYFUNCTION("""COMPUTED_VALUE"""),"Comedy")</f>
        <v>Comedy</v>
      </c>
      <c r="M662" s="4" t="str">
        <f>IFERROR(__xludf.DUMMYFUNCTION("""COMPUTED_VALUE"""),"")</f>
        <v/>
      </c>
      <c r="N662" s="4" t="str">
        <f>IFERROR(__xludf.DUMMYFUNCTION("""COMPUTED_VALUE"""),"")</f>
        <v/>
      </c>
      <c r="O662" s="4" t="str">
        <f>IFERROR(__xludf.DUMMYFUNCTION("""COMPUTED_VALUE"""),"")</f>
        <v/>
      </c>
      <c r="P662" s="4" t="str">
        <f>IFERROR(__xludf.DUMMYFUNCTION("""COMPUTED_VALUE"""),"")</f>
        <v/>
      </c>
      <c r="Q662" s="4" t="str">
        <f>IFERROR(__xludf.DUMMYFUNCTION("""COMPUTED_VALUE"""),"")</f>
        <v/>
      </c>
      <c r="R662" s="4" t="str">
        <f>IFERROR(__xludf.DUMMYFUNCTION("""COMPUTED_VALUE"""),"")</f>
        <v/>
      </c>
      <c r="S662" s="4" t="str">
        <f>IFERROR(__xludf.DUMMYFUNCTION("""COMPUTED_VALUE"""),"")</f>
        <v/>
      </c>
    </row>
    <row r="663">
      <c r="A663" s="4" t="s">
        <v>109</v>
      </c>
      <c r="B663" s="4">
        <v>136.0</v>
      </c>
      <c r="C663" s="4">
        <v>9.3771072E7</v>
      </c>
      <c r="D663" s="4" t="s">
        <v>1292</v>
      </c>
      <c r="E663" s="4" t="s">
        <v>1293</v>
      </c>
      <c r="F663" s="4" t="s">
        <v>12</v>
      </c>
      <c r="G663" s="4" t="s">
        <v>13</v>
      </c>
      <c r="H663" s="4">
        <v>6.5E7</v>
      </c>
      <c r="I663" s="4">
        <v>6.7</v>
      </c>
      <c r="L663" s="4" t="str">
        <f>IFERROR(__xludf.DUMMYFUNCTION("""COMPUTED_VALUE"""),"Action")</f>
        <v>Action</v>
      </c>
      <c r="M663" s="4" t="str">
        <f>IFERROR(__xludf.DUMMYFUNCTION("""COMPUTED_VALUE"""),"Adventure")</f>
        <v>Adventure</v>
      </c>
      <c r="N663" s="4" t="str">
        <f>IFERROR(__xludf.DUMMYFUNCTION("""COMPUTED_VALUE"""),"Comedy")</f>
        <v>Comedy</v>
      </c>
      <c r="O663" s="4" t="str">
        <f>IFERROR(__xludf.DUMMYFUNCTION("""COMPUTED_VALUE"""),"Romance")</f>
        <v>Romance</v>
      </c>
      <c r="P663" s="4" t="str">
        <f>IFERROR(__xludf.DUMMYFUNCTION("""COMPUTED_VALUE"""),"Thriller")</f>
        <v>Thriller</v>
      </c>
      <c r="Q663" s="4" t="str">
        <f>IFERROR(__xludf.DUMMYFUNCTION("""COMPUTED_VALUE"""),"Western")</f>
        <v>Western</v>
      </c>
      <c r="R663" s="4" t="str">
        <f>IFERROR(__xludf.DUMMYFUNCTION("""COMPUTED_VALUE"""),"")</f>
        <v/>
      </c>
      <c r="S663" s="4" t="str">
        <f>IFERROR(__xludf.DUMMYFUNCTION("""COMPUTED_VALUE"""),"")</f>
        <v/>
      </c>
    </row>
    <row r="664">
      <c r="A664" s="4" t="s">
        <v>894</v>
      </c>
      <c r="B664" s="4">
        <v>95.0</v>
      </c>
      <c r="C664" s="4">
        <v>1.00448498E8</v>
      </c>
      <c r="D664" s="4" t="s">
        <v>888</v>
      </c>
      <c r="E664" s="4" t="s">
        <v>1294</v>
      </c>
      <c r="F664" s="4" t="s">
        <v>12</v>
      </c>
      <c r="G664" s="4" t="s">
        <v>13</v>
      </c>
      <c r="H664" s="4">
        <v>6.5E7</v>
      </c>
      <c r="I664" s="4">
        <v>6.6</v>
      </c>
      <c r="L664" s="4" t="str">
        <f>IFERROR(__xludf.DUMMYFUNCTION("""COMPUTED_VALUE"""),"Comedy")</f>
        <v>Comedy</v>
      </c>
      <c r="M664" s="4" t="str">
        <f>IFERROR(__xludf.DUMMYFUNCTION("""COMPUTED_VALUE"""),"Drama")</f>
        <v>Drama</v>
      </c>
      <c r="N664" s="4" t="str">
        <f>IFERROR(__xludf.DUMMYFUNCTION("""COMPUTED_VALUE"""),"")</f>
        <v/>
      </c>
      <c r="O664" s="4" t="str">
        <f>IFERROR(__xludf.DUMMYFUNCTION("""COMPUTED_VALUE"""),"")</f>
        <v/>
      </c>
      <c r="P664" s="4" t="str">
        <f>IFERROR(__xludf.DUMMYFUNCTION("""COMPUTED_VALUE"""),"")</f>
        <v/>
      </c>
      <c r="Q664" s="4" t="str">
        <f>IFERROR(__xludf.DUMMYFUNCTION("""COMPUTED_VALUE"""),"")</f>
        <v/>
      </c>
      <c r="R664" s="4" t="str">
        <f>IFERROR(__xludf.DUMMYFUNCTION("""COMPUTED_VALUE"""),"")</f>
        <v/>
      </c>
      <c r="S664" s="4" t="str">
        <f>IFERROR(__xludf.DUMMYFUNCTION("""COMPUTED_VALUE"""),"")</f>
        <v/>
      </c>
    </row>
    <row r="665">
      <c r="A665" s="4" t="s">
        <v>1295</v>
      </c>
      <c r="B665" s="4">
        <v>137.0</v>
      </c>
      <c r="C665" s="4">
        <v>1.1560398E8</v>
      </c>
      <c r="D665" s="4" t="s">
        <v>1296</v>
      </c>
      <c r="E665" s="4" t="s">
        <v>1297</v>
      </c>
      <c r="F665" s="4" t="s">
        <v>12</v>
      </c>
      <c r="G665" s="4" t="s">
        <v>13</v>
      </c>
      <c r="H665" s="4">
        <v>6.5E7</v>
      </c>
      <c r="I665" s="4">
        <v>7.2</v>
      </c>
      <c r="L665" s="4" t="str">
        <f>IFERROR(__xludf.DUMMYFUNCTION("""COMPUTED_VALUE"""),"Biography")</f>
        <v>Biography</v>
      </c>
      <c r="M665" s="4" t="str">
        <f>IFERROR(__xludf.DUMMYFUNCTION("""COMPUTED_VALUE"""),"Drama")</f>
        <v>Drama</v>
      </c>
      <c r="N665" s="4" t="str">
        <f>IFERROR(__xludf.DUMMYFUNCTION("""COMPUTED_VALUE"""),"Sport")</f>
        <v>Sport</v>
      </c>
      <c r="O665" s="4" t="str">
        <f>IFERROR(__xludf.DUMMYFUNCTION("""COMPUTED_VALUE"""),"War")</f>
        <v>War</v>
      </c>
      <c r="P665" s="4" t="str">
        <f>IFERROR(__xludf.DUMMYFUNCTION("""COMPUTED_VALUE"""),"")</f>
        <v/>
      </c>
      <c r="Q665" s="4" t="str">
        <f>IFERROR(__xludf.DUMMYFUNCTION("""COMPUTED_VALUE"""),"")</f>
        <v/>
      </c>
      <c r="R665" s="4" t="str">
        <f>IFERROR(__xludf.DUMMYFUNCTION("""COMPUTED_VALUE"""),"")</f>
        <v/>
      </c>
      <c r="S665" s="4" t="str">
        <f>IFERROR(__xludf.DUMMYFUNCTION("""COMPUTED_VALUE"""),"")</f>
        <v/>
      </c>
    </row>
    <row r="666">
      <c r="A666" s="4" t="s">
        <v>1298</v>
      </c>
      <c r="B666" s="4">
        <v>130.0</v>
      </c>
      <c r="C666" s="4">
        <v>9.0454043E7</v>
      </c>
      <c r="D666" s="4" t="s">
        <v>18</v>
      </c>
      <c r="E666" s="4" t="s">
        <v>1299</v>
      </c>
      <c r="F666" s="4" t="s">
        <v>12</v>
      </c>
      <c r="G666" s="4" t="s">
        <v>13</v>
      </c>
      <c r="H666" s="4">
        <v>6.5E7</v>
      </c>
      <c r="I666" s="4">
        <v>6.4</v>
      </c>
      <c r="L666" s="4" t="str">
        <f>IFERROR(__xludf.DUMMYFUNCTION("""COMPUTED_VALUE"""),"Action")</f>
        <v>Action</v>
      </c>
      <c r="M666" s="4" t="str">
        <f>IFERROR(__xludf.DUMMYFUNCTION("""COMPUTED_VALUE"""),"Adventure")</f>
        <v>Adventure</v>
      </c>
      <c r="N666" s="4" t="str">
        <f>IFERROR(__xludf.DUMMYFUNCTION("""COMPUTED_VALUE"""),"Thriller")</f>
        <v>Thriller</v>
      </c>
      <c r="O666" s="4" t="str">
        <f>IFERROR(__xludf.DUMMYFUNCTION("""COMPUTED_VALUE"""),"")</f>
        <v/>
      </c>
      <c r="P666" s="4" t="str">
        <f>IFERROR(__xludf.DUMMYFUNCTION("""COMPUTED_VALUE"""),"")</f>
        <v/>
      </c>
      <c r="Q666" s="4" t="str">
        <f>IFERROR(__xludf.DUMMYFUNCTION("""COMPUTED_VALUE"""),"")</f>
        <v/>
      </c>
      <c r="R666" s="4" t="str">
        <f>IFERROR(__xludf.DUMMYFUNCTION("""COMPUTED_VALUE"""),"")</f>
        <v/>
      </c>
      <c r="S666" s="4" t="str">
        <f>IFERROR(__xludf.DUMMYFUNCTION("""COMPUTED_VALUE"""),"")</f>
        <v/>
      </c>
    </row>
    <row r="667">
      <c r="A667" s="4" t="s">
        <v>732</v>
      </c>
      <c r="B667" s="4">
        <v>124.0</v>
      </c>
      <c r="C667" s="4">
        <v>8.4049211E7</v>
      </c>
      <c r="D667" s="4" t="s">
        <v>18</v>
      </c>
      <c r="E667" s="4" t="s">
        <v>1300</v>
      </c>
      <c r="F667" s="4" t="s">
        <v>12</v>
      </c>
      <c r="G667" s="4" t="s">
        <v>13</v>
      </c>
      <c r="H667" s="4">
        <v>7.0E7</v>
      </c>
      <c r="I667" s="4">
        <v>6.4</v>
      </c>
      <c r="L667" s="4" t="str">
        <f>IFERROR(__xludf.DUMMYFUNCTION("""COMPUTED_VALUE"""),"Action")</f>
        <v>Action</v>
      </c>
      <c r="M667" s="4" t="str">
        <f>IFERROR(__xludf.DUMMYFUNCTION("""COMPUTED_VALUE"""),"Adventure")</f>
        <v>Adventure</v>
      </c>
      <c r="N667" s="4" t="str">
        <f>IFERROR(__xludf.DUMMYFUNCTION("""COMPUTED_VALUE"""),"Thriller")</f>
        <v>Thriller</v>
      </c>
      <c r="O667" s="4" t="str">
        <f>IFERROR(__xludf.DUMMYFUNCTION("""COMPUTED_VALUE"""),"")</f>
        <v/>
      </c>
      <c r="P667" s="4" t="str">
        <f>IFERROR(__xludf.DUMMYFUNCTION("""COMPUTED_VALUE"""),"")</f>
        <v/>
      </c>
      <c r="Q667" s="4" t="str">
        <f>IFERROR(__xludf.DUMMYFUNCTION("""COMPUTED_VALUE"""),"")</f>
        <v/>
      </c>
      <c r="R667" s="4" t="str">
        <f>IFERROR(__xludf.DUMMYFUNCTION("""COMPUTED_VALUE"""),"")</f>
        <v/>
      </c>
      <c r="S667" s="4" t="str">
        <f>IFERROR(__xludf.DUMMYFUNCTION("""COMPUTED_VALUE"""),"")</f>
        <v/>
      </c>
    </row>
    <row r="668">
      <c r="A668" s="4" t="s">
        <v>468</v>
      </c>
      <c r="B668" s="4">
        <v>108.0</v>
      </c>
      <c r="C668" s="4">
        <v>7.045E7</v>
      </c>
      <c r="D668" s="4" t="s">
        <v>116</v>
      </c>
      <c r="E668" s="4" t="s">
        <v>1301</v>
      </c>
      <c r="F668" s="4" t="s">
        <v>12</v>
      </c>
      <c r="G668" s="4" t="s">
        <v>13</v>
      </c>
      <c r="H668" s="4">
        <v>5.0E7</v>
      </c>
      <c r="I668" s="4">
        <v>6.0</v>
      </c>
      <c r="L668" s="4" t="str">
        <f>IFERROR(__xludf.DUMMYFUNCTION("""COMPUTED_VALUE"""),"Action")</f>
        <v>Action</v>
      </c>
      <c r="M668" s="4" t="str">
        <f>IFERROR(__xludf.DUMMYFUNCTION("""COMPUTED_VALUE"""),"Crime")</f>
        <v>Crime</v>
      </c>
      <c r="N668" s="4" t="str">
        <f>IFERROR(__xludf.DUMMYFUNCTION("""COMPUTED_VALUE"""),"Thriller")</f>
        <v>Thriller</v>
      </c>
      <c r="O668" s="4" t="str">
        <f>IFERROR(__xludf.DUMMYFUNCTION("""COMPUTED_VALUE"""),"")</f>
        <v/>
      </c>
      <c r="P668" s="4" t="str">
        <f>IFERROR(__xludf.DUMMYFUNCTION("""COMPUTED_VALUE"""),"")</f>
        <v/>
      </c>
      <c r="Q668" s="4" t="str">
        <f>IFERROR(__xludf.DUMMYFUNCTION("""COMPUTED_VALUE"""),"")</f>
        <v/>
      </c>
      <c r="R668" s="4" t="str">
        <f>IFERROR(__xludf.DUMMYFUNCTION("""COMPUTED_VALUE"""),"")</f>
        <v/>
      </c>
      <c r="S668" s="4" t="str">
        <f>IFERROR(__xludf.DUMMYFUNCTION("""COMPUTED_VALUE"""),"")</f>
        <v/>
      </c>
    </row>
    <row r="669">
      <c r="A669" s="4" t="s">
        <v>244</v>
      </c>
      <c r="B669" s="4">
        <v>104.0</v>
      </c>
      <c r="C669" s="4">
        <v>6.9688384E7</v>
      </c>
      <c r="D669" s="4" t="s">
        <v>176</v>
      </c>
      <c r="E669" s="4" t="s">
        <v>1302</v>
      </c>
      <c r="F669" s="4" t="s">
        <v>12</v>
      </c>
      <c r="G669" s="4" t="s">
        <v>13</v>
      </c>
      <c r="H669" s="4">
        <v>6.0E7</v>
      </c>
      <c r="I669" s="4">
        <v>6.1</v>
      </c>
      <c r="L669" s="4" t="str">
        <f>IFERROR(__xludf.DUMMYFUNCTION("""COMPUTED_VALUE"""),"Comedy")</f>
        <v>Comedy</v>
      </c>
      <c r="M669" s="4" t="str">
        <f>IFERROR(__xludf.DUMMYFUNCTION("""COMPUTED_VALUE"""),"Family")</f>
        <v>Family</v>
      </c>
      <c r="N669" s="4" t="str">
        <f>IFERROR(__xludf.DUMMYFUNCTION("""COMPUTED_VALUE"""),"Fantasy")</f>
        <v>Fantasy</v>
      </c>
      <c r="O669" s="4" t="str">
        <f>IFERROR(__xludf.DUMMYFUNCTION("""COMPUTED_VALUE"""),"")</f>
        <v/>
      </c>
      <c r="P669" s="4" t="str">
        <f>IFERROR(__xludf.DUMMYFUNCTION("""COMPUTED_VALUE"""),"")</f>
        <v/>
      </c>
      <c r="Q669" s="4" t="str">
        <f>IFERROR(__xludf.DUMMYFUNCTION("""COMPUTED_VALUE"""),"")</f>
        <v/>
      </c>
      <c r="R669" s="4" t="str">
        <f>IFERROR(__xludf.DUMMYFUNCTION("""COMPUTED_VALUE"""),"")</f>
        <v/>
      </c>
      <c r="S669" s="4" t="str">
        <f>IFERROR(__xludf.DUMMYFUNCTION("""COMPUTED_VALUE"""),"")</f>
        <v/>
      </c>
    </row>
    <row r="670">
      <c r="A670" s="4" t="s">
        <v>262</v>
      </c>
      <c r="B670" s="4">
        <v>129.0</v>
      </c>
      <c r="C670" s="4">
        <v>7.0236496E7</v>
      </c>
      <c r="D670" s="4" t="s">
        <v>991</v>
      </c>
      <c r="E670" s="4" t="s">
        <v>1303</v>
      </c>
      <c r="F670" s="4" t="s">
        <v>12</v>
      </c>
      <c r="G670" s="4" t="s">
        <v>13</v>
      </c>
      <c r="H670" s="4">
        <v>6.3E7</v>
      </c>
      <c r="I670" s="4">
        <v>6.0</v>
      </c>
      <c r="L670" s="4" t="str">
        <f>IFERROR(__xludf.DUMMYFUNCTION("""COMPUTED_VALUE"""),"Drama")</f>
        <v>Drama</v>
      </c>
      <c r="M670" s="4" t="str">
        <f>IFERROR(__xludf.DUMMYFUNCTION("""COMPUTED_VALUE"""),"History")</f>
        <v>History</v>
      </c>
      <c r="N670" s="4" t="str">
        <f>IFERROR(__xludf.DUMMYFUNCTION("""COMPUTED_VALUE"""),"Thriller")</f>
        <v>Thriller</v>
      </c>
      <c r="O670" s="4" t="str">
        <f>IFERROR(__xludf.DUMMYFUNCTION("""COMPUTED_VALUE"""),"")</f>
        <v/>
      </c>
      <c r="P670" s="4" t="str">
        <f>IFERROR(__xludf.DUMMYFUNCTION("""COMPUTED_VALUE"""),"")</f>
        <v/>
      </c>
      <c r="Q670" s="4" t="str">
        <f>IFERROR(__xludf.DUMMYFUNCTION("""COMPUTED_VALUE"""),"")</f>
        <v/>
      </c>
      <c r="R670" s="4" t="str">
        <f>IFERROR(__xludf.DUMMYFUNCTION("""COMPUTED_VALUE"""),"")</f>
        <v/>
      </c>
      <c r="S670" s="4" t="str">
        <f>IFERROR(__xludf.DUMMYFUNCTION("""COMPUTED_VALUE"""),"")</f>
        <v/>
      </c>
    </row>
    <row r="671">
      <c r="A671" s="4" t="s">
        <v>127</v>
      </c>
      <c r="B671" s="4">
        <v>117.0</v>
      </c>
      <c r="C671" s="4">
        <v>6.369576E7</v>
      </c>
      <c r="D671" s="4" t="s">
        <v>1196</v>
      </c>
      <c r="E671" s="4" t="s">
        <v>1304</v>
      </c>
      <c r="F671" s="4" t="s">
        <v>12</v>
      </c>
      <c r="G671" s="4" t="s">
        <v>13</v>
      </c>
      <c r="H671" s="4">
        <v>6.5E7</v>
      </c>
      <c r="I671" s="4">
        <v>6.4</v>
      </c>
      <c r="L671" s="4" t="str">
        <f>IFERROR(__xludf.DUMMYFUNCTION("""COMPUTED_VALUE"""),"Drama")</f>
        <v>Drama</v>
      </c>
      <c r="M671" s="4" t="str">
        <f>IFERROR(__xludf.DUMMYFUNCTION("""COMPUTED_VALUE"""),"")</f>
        <v/>
      </c>
      <c r="N671" s="4" t="str">
        <f>IFERROR(__xludf.DUMMYFUNCTION("""COMPUTED_VALUE"""),"")</f>
        <v/>
      </c>
      <c r="O671" s="4" t="str">
        <f>IFERROR(__xludf.DUMMYFUNCTION("""COMPUTED_VALUE"""),"")</f>
        <v/>
      </c>
      <c r="P671" s="4" t="str">
        <f>IFERROR(__xludf.DUMMYFUNCTION("""COMPUTED_VALUE"""),"")</f>
        <v/>
      </c>
      <c r="Q671" s="4" t="str">
        <f>IFERROR(__xludf.DUMMYFUNCTION("""COMPUTED_VALUE"""),"")</f>
        <v/>
      </c>
      <c r="R671" s="4" t="str">
        <f>IFERROR(__xludf.DUMMYFUNCTION("""COMPUTED_VALUE"""),"")</f>
        <v/>
      </c>
      <c r="S671" s="4" t="str">
        <f>IFERROR(__xludf.DUMMYFUNCTION("""COMPUTED_VALUE"""),"")</f>
        <v/>
      </c>
    </row>
    <row r="672">
      <c r="A672" s="4" t="s">
        <v>1305</v>
      </c>
      <c r="B672" s="4">
        <v>99.0</v>
      </c>
      <c r="C672" s="4">
        <v>5.9617068E7</v>
      </c>
      <c r="D672" s="4" t="s">
        <v>590</v>
      </c>
      <c r="E672" s="4" t="s">
        <v>1306</v>
      </c>
      <c r="F672" s="4" t="s">
        <v>12</v>
      </c>
      <c r="G672" s="4" t="s">
        <v>13</v>
      </c>
      <c r="H672" s="4">
        <v>6.5E7</v>
      </c>
      <c r="I672" s="4">
        <v>6.4</v>
      </c>
      <c r="L672" s="4" t="str">
        <f>IFERROR(__xludf.DUMMYFUNCTION("""COMPUTED_VALUE"""),"Comedy")</f>
        <v>Comedy</v>
      </c>
      <c r="M672" s="4" t="str">
        <f>IFERROR(__xludf.DUMMYFUNCTION("""COMPUTED_VALUE"""),"Romance")</f>
        <v>Romance</v>
      </c>
      <c r="N672" s="4" t="str">
        <f>IFERROR(__xludf.DUMMYFUNCTION("""COMPUTED_VALUE"""),"")</f>
        <v/>
      </c>
      <c r="O672" s="4" t="str">
        <f>IFERROR(__xludf.DUMMYFUNCTION("""COMPUTED_VALUE"""),"")</f>
        <v/>
      </c>
      <c r="P672" s="4" t="str">
        <f>IFERROR(__xludf.DUMMYFUNCTION("""COMPUTED_VALUE"""),"")</f>
        <v/>
      </c>
      <c r="Q672" s="4" t="str">
        <f>IFERROR(__xludf.DUMMYFUNCTION("""COMPUTED_VALUE"""),"")</f>
        <v/>
      </c>
      <c r="R672" s="4" t="str">
        <f>IFERROR(__xludf.DUMMYFUNCTION("""COMPUTED_VALUE"""),"")</f>
        <v/>
      </c>
      <c r="S672" s="4" t="str">
        <f>IFERROR(__xludf.DUMMYFUNCTION("""COMPUTED_VALUE"""),"")</f>
        <v/>
      </c>
    </row>
    <row r="673">
      <c r="A673" s="4" t="s">
        <v>1307</v>
      </c>
      <c r="B673" s="4">
        <v>159.0</v>
      </c>
      <c r="C673" s="4">
        <v>5.563768E7</v>
      </c>
      <c r="D673" s="4" t="s">
        <v>679</v>
      </c>
      <c r="E673" s="4" t="s">
        <v>1308</v>
      </c>
      <c r="F673" s="4" t="s">
        <v>12</v>
      </c>
      <c r="G673" s="4" t="s">
        <v>20</v>
      </c>
      <c r="H673" s="4">
        <v>6.5E7</v>
      </c>
      <c r="I673" s="4">
        <v>7.3</v>
      </c>
      <c r="L673" s="4" t="str">
        <f>IFERROR(__xludf.DUMMYFUNCTION("""COMPUTED_VALUE"""),"Drama")</f>
        <v>Drama</v>
      </c>
      <c r="M673" s="4" t="str">
        <f>IFERROR(__xludf.DUMMYFUNCTION("""COMPUTED_VALUE"""),"Mystery")</f>
        <v>Mystery</v>
      </c>
      <c r="N673" s="4" t="str">
        <f>IFERROR(__xludf.DUMMYFUNCTION("""COMPUTED_VALUE"""),"Thriller")</f>
        <v>Thriller</v>
      </c>
      <c r="O673" s="4" t="str">
        <f>IFERROR(__xludf.DUMMYFUNCTION("""COMPUTED_VALUE"""),"")</f>
        <v/>
      </c>
      <c r="P673" s="4" t="str">
        <f>IFERROR(__xludf.DUMMYFUNCTION("""COMPUTED_VALUE"""),"")</f>
        <v/>
      </c>
      <c r="Q673" s="4" t="str">
        <f>IFERROR(__xludf.DUMMYFUNCTION("""COMPUTED_VALUE"""),"")</f>
        <v/>
      </c>
      <c r="R673" s="4" t="str">
        <f>IFERROR(__xludf.DUMMYFUNCTION("""COMPUTED_VALUE"""),"")</f>
        <v/>
      </c>
      <c r="S673" s="4" t="str">
        <f>IFERROR(__xludf.DUMMYFUNCTION("""COMPUTED_VALUE"""),"")</f>
        <v/>
      </c>
    </row>
    <row r="674">
      <c r="A674" s="4" t="s">
        <v>1309</v>
      </c>
      <c r="B674" s="4">
        <v>118.0</v>
      </c>
      <c r="C674" s="4">
        <v>8.5911262E7</v>
      </c>
      <c r="D674" s="4" t="s">
        <v>1310</v>
      </c>
      <c r="E674" s="4" t="s">
        <v>1311</v>
      </c>
      <c r="F674" s="4" t="s">
        <v>12</v>
      </c>
      <c r="G674" s="4" t="s">
        <v>13</v>
      </c>
      <c r="H674" s="4">
        <v>6.5E7</v>
      </c>
      <c r="I674" s="4">
        <v>5.2</v>
      </c>
      <c r="L674" s="4" t="str">
        <f>IFERROR(__xludf.DUMMYFUNCTION("""COMPUTED_VALUE"""),"Comedy")</f>
        <v>Comedy</v>
      </c>
      <c r="M674" s="4" t="str">
        <f>IFERROR(__xludf.DUMMYFUNCTION("""COMPUTED_VALUE"""),"Drama")</f>
        <v>Drama</v>
      </c>
      <c r="N674" s="4" t="str">
        <f>IFERROR(__xludf.DUMMYFUNCTION("""COMPUTED_VALUE"""),"Family")</f>
        <v>Family</v>
      </c>
      <c r="O674" s="4" t="str">
        <f>IFERROR(__xludf.DUMMYFUNCTION("""COMPUTED_VALUE"""),"Musical")</f>
        <v>Musical</v>
      </c>
      <c r="P674" s="4" t="str">
        <f>IFERROR(__xludf.DUMMYFUNCTION("""COMPUTED_VALUE"""),"")</f>
        <v/>
      </c>
      <c r="Q674" s="4" t="str">
        <f>IFERROR(__xludf.DUMMYFUNCTION("""COMPUTED_VALUE"""),"")</f>
        <v/>
      </c>
      <c r="R674" s="4" t="str">
        <f>IFERROR(__xludf.DUMMYFUNCTION("""COMPUTED_VALUE"""),"")</f>
        <v/>
      </c>
      <c r="S674" s="4" t="str">
        <f>IFERROR(__xludf.DUMMYFUNCTION("""COMPUTED_VALUE"""),"")</f>
        <v/>
      </c>
    </row>
    <row r="675">
      <c r="A675" s="4" t="s">
        <v>1312</v>
      </c>
      <c r="B675" s="4">
        <v>105.0</v>
      </c>
      <c r="C675" s="4">
        <v>5.3846915E7</v>
      </c>
      <c r="D675" s="4" t="s">
        <v>1094</v>
      </c>
      <c r="E675" s="4" t="s">
        <v>1313</v>
      </c>
      <c r="F675" s="4" t="s">
        <v>12</v>
      </c>
      <c r="G675" s="4" t="s">
        <v>13</v>
      </c>
      <c r="H675" s="4">
        <v>5.01E7</v>
      </c>
      <c r="I675" s="4">
        <v>6.6</v>
      </c>
      <c r="L675" s="4" t="str">
        <f>IFERROR(__xludf.DUMMYFUNCTION("""COMPUTED_VALUE"""),"Comedy")</f>
        <v>Comedy</v>
      </c>
      <c r="M675" s="4" t="str">
        <f>IFERROR(__xludf.DUMMYFUNCTION("""COMPUTED_VALUE"""),"Crime")</f>
        <v>Crime</v>
      </c>
      <c r="N675" s="4" t="str">
        <f>IFERROR(__xludf.DUMMYFUNCTION("""COMPUTED_VALUE"""),"Drama")</f>
        <v>Drama</v>
      </c>
      <c r="O675" s="4" t="str">
        <f>IFERROR(__xludf.DUMMYFUNCTION("""COMPUTED_VALUE"""),"Romance")</f>
        <v>Romance</v>
      </c>
      <c r="P675" s="4" t="str">
        <f>IFERROR(__xludf.DUMMYFUNCTION("""COMPUTED_VALUE"""),"")</f>
        <v/>
      </c>
      <c r="Q675" s="4" t="str">
        <f>IFERROR(__xludf.DUMMYFUNCTION("""COMPUTED_VALUE"""),"")</f>
        <v/>
      </c>
      <c r="R675" s="4" t="str">
        <f>IFERROR(__xludf.DUMMYFUNCTION("""COMPUTED_VALUE"""),"")</f>
        <v/>
      </c>
      <c r="S675" s="4" t="str">
        <f>IFERROR(__xludf.DUMMYFUNCTION("""COMPUTED_VALUE"""),"")</f>
        <v/>
      </c>
    </row>
    <row r="676">
      <c r="A676" s="4" t="s">
        <v>113</v>
      </c>
      <c r="B676" s="4">
        <v>103.0</v>
      </c>
      <c r="C676" s="4">
        <v>5.4758461E7</v>
      </c>
      <c r="D676" s="4" t="s">
        <v>498</v>
      </c>
      <c r="E676" s="4" t="s">
        <v>1314</v>
      </c>
      <c r="F676" s="4" t="s">
        <v>12</v>
      </c>
      <c r="G676" s="4" t="s">
        <v>13</v>
      </c>
      <c r="H676" s="4">
        <v>6.5E7</v>
      </c>
      <c r="I676" s="4">
        <v>6.3</v>
      </c>
      <c r="L676" s="4" t="str">
        <f>IFERROR(__xludf.DUMMYFUNCTION("""COMPUTED_VALUE"""),"Action")</f>
        <v>Action</v>
      </c>
      <c r="M676" s="4" t="str">
        <f>IFERROR(__xludf.DUMMYFUNCTION("""COMPUTED_VALUE"""),"Comedy")</f>
        <v>Comedy</v>
      </c>
      <c r="N676" s="4" t="str">
        <f>IFERROR(__xludf.DUMMYFUNCTION("""COMPUTED_VALUE"""),"Romance")</f>
        <v>Romance</v>
      </c>
      <c r="O676" s="4" t="str">
        <f>IFERROR(__xludf.DUMMYFUNCTION("""COMPUTED_VALUE"""),"")</f>
        <v/>
      </c>
      <c r="P676" s="4" t="str">
        <f>IFERROR(__xludf.DUMMYFUNCTION("""COMPUTED_VALUE"""),"")</f>
        <v/>
      </c>
      <c r="Q676" s="4" t="str">
        <f>IFERROR(__xludf.DUMMYFUNCTION("""COMPUTED_VALUE"""),"")</f>
        <v/>
      </c>
      <c r="R676" s="4" t="str">
        <f>IFERROR(__xludf.DUMMYFUNCTION("""COMPUTED_VALUE"""),"")</f>
        <v/>
      </c>
      <c r="S676" s="4" t="str">
        <f>IFERROR(__xludf.DUMMYFUNCTION("""COMPUTED_VALUE"""),"")</f>
        <v/>
      </c>
    </row>
    <row r="677">
      <c r="A677" s="4" t="s">
        <v>1315</v>
      </c>
      <c r="B677" s="4">
        <v>122.0</v>
      </c>
      <c r="C677" s="4">
        <v>5.2397389E7</v>
      </c>
      <c r="D677" s="4" t="s">
        <v>1316</v>
      </c>
      <c r="E677" s="4" t="s">
        <v>1317</v>
      </c>
      <c r="F677" s="4" t="s">
        <v>12</v>
      </c>
      <c r="G677" s="4" t="s">
        <v>13</v>
      </c>
      <c r="H677" s="4">
        <v>6.5E7</v>
      </c>
      <c r="I677" s="4">
        <v>5.9</v>
      </c>
      <c r="L677" s="4" t="str">
        <f>IFERROR(__xludf.DUMMYFUNCTION("""COMPUTED_VALUE"""),"Action")</f>
        <v>Action</v>
      </c>
      <c r="M677" s="4" t="str">
        <f>IFERROR(__xludf.DUMMYFUNCTION("""COMPUTED_VALUE"""),"Adventure")</f>
        <v>Adventure</v>
      </c>
      <c r="N677" s="4" t="str">
        <f>IFERROR(__xludf.DUMMYFUNCTION("""COMPUTED_VALUE"""),"Fantasy")</f>
        <v>Fantasy</v>
      </c>
      <c r="O677" s="4" t="str">
        <f>IFERROR(__xludf.DUMMYFUNCTION("""COMPUTED_VALUE"""),"Horror")</f>
        <v>Horror</v>
      </c>
      <c r="P677" s="4" t="str">
        <f>IFERROR(__xludf.DUMMYFUNCTION("""COMPUTED_VALUE"""),"Sci-Fi")</f>
        <v>Sci-Fi</v>
      </c>
      <c r="Q677" s="4" t="str">
        <f>IFERROR(__xludf.DUMMYFUNCTION("""COMPUTED_VALUE"""),"Thriller")</f>
        <v>Thriller</v>
      </c>
      <c r="R677" s="4" t="str">
        <f>IFERROR(__xludf.DUMMYFUNCTION("""COMPUTED_VALUE"""),"")</f>
        <v/>
      </c>
      <c r="S677" s="4" t="str">
        <f>IFERROR(__xludf.DUMMYFUNCTION("""COMPUTED_VALUE"""),"")</f>
        <v/>
      </c>
    </row>
    <row r="678">
      <c r="A678" s="4" t="s">
        <v>805</v>
      </c>
      <c r="B678" s="4">
        <v>114.0</v>
      </c>
      <c r="C678" s="4">
        <v>0.0</v>
      </c>
      <c r="D678" s="4" t="s">
        <v>514</v>
      </c>
      <c r="E678" s="4" t="s">
        <v>1318</v>
      </c>
      <c r="F678" s="4" t="s">
        <v>12</v>
      </c>
      <c r="G678" s="4" t="s">
        <v>13</v>
      </c>
      <c r="H678" s="4">
        <v>1.69E7</v>
      </c>
      <c r="I678" s="4">
        <v>6.4</v>
      </c>
      <c r="L678" s="4" t="str">
        <f>IFERROR(__xludf.DUMMYFUNCTION("""COMPUTED_VALUE"""),"Action")</f>
        <v>Action</v>
      </c>
      <c r="M678" s="4" t="str">
        <f>IFERROR(__xludf.DUMMYFUNCTION("""COMPUTED_VALUE"""),"Drama")</f>
        <v>Drama</v>
      </c>
      <c r="N678" s="4" t="str">
        <f>IFERROR(__xludf.DUMMYFUNCTION("""COMPUTED_VALUE"""),"War")</f>
        <v>War</v>
      </c>
      <c r="O678" s="4" t="str">
        <f>IFERROR(__xludf.DUMMYFUNCTION("""COMPUTED_VALUE"""),"")</f>
        <v/>
      </c>
      <c r="P678" s="4" t="str">
        <f>IFERROR(__xludf.DUMMYFUNCTION("""COMPUTED_VALUE"""),"")</f>
        <v/>
      </c>
      <c r="Q678" s="4" t="str">
        <f>IFERROR(__xludf.DUMMYFUNCTION("""COMPUTED_VALUE"""),"")</f>
        <v/>
      </c>
      <c r="R678" s="4" t="str">
        <f>IFERROR(__xludf.DUMMYFUNCTION("""COMPUTED_VALUE"""),"")</f>
        <v/>
      </c>
      <c r="S678" s="4" t="str">
        <f>IFERROR(__xludf.DUMMYFUNCTION("""COMPUTED_VALUE"""),"")</f>
        <v/>
      </c>
    </row>
    <row r="679">
      <c r="A679" s="4" t="s">
        <v>1071</v>
      </c>
      <c r="B679" s="4">
        <v>143.0</v>
      </c>
      <c r="C679" s="4">
        <v>3.8966057E7</v>
      </c>
      <c r="D679" s="4" t="s">
        <v>888</v>
      </c>
      <c r="E679" s="4" t="s">
        <v>1319</v>
      </c>
      <c r="F679" s="4" t="s">
        <v>12</v>
      </c>
      <c r="G679" s="4" t="s">
        <v>513</v>
      </c>
      <c r="H679" s="4">
        <v>6.5E7</v>
      </c>
      <c r="I679" s="4">
        <v>6.7</v>
      </c>
      <c r="L679" s="4" t="str">
        <f>IFERROR(__xludf.DUMMYFUNCTION("""COMPUTED_VALUE"""),"Comedy")</f>
        <v>Comedy</v>
      </c>
      <c r="M679" s="4" t="str">
        <f>IFERROR(__xludf.DUMMYFUNCTION("""COMPUTED_VALUE"""),"Drama")</f>
        <v>Drama</v>
      </c>
      <c r="N679" s="4" t="str">
        <f>IFERROR(__xludf.DUMMYFUNCTION("""COMPUTED_VALUE"""),"")</f>
        <v/>
      </c>
      <c r="O679" s="4" t="str">
        <f>IFERROR(__xludf.DUMMYFUNCTION("""COMPUTED_VALUE"""),"")</f>
        <v/>
      </c>
      <c r="P679" s="4" t="str">
        <f>IFERROR(__xludf.DUMMYFUNCTION("""COMPUTED_VALUE"""),"")</f>
        <v/>
      </c>
      <c r="Q679" s="4" t="str">
        <f>IFERROR(__xludf.DUMMYFUNCTION("""COMPUTED_VALUE"""),"")</f>
        <v/>
      </c>
      <c r="R679" s="4" t="str">
        <f>IFERROR(__xludf.DUMMYFUNCTION("""COMPUTED_VALUE"""),"")</f>
        <v/>
      </c>
      <c r="S679" s="4" t="str">
        <f>IFERROR(__xludf.DUMMYFUNCTION("""COMPUTED_VALUE"""),"")</f>
        <v/>
      </c>
    </row>
    <row r="680">
      <c r="A680" s="4" t="s">
        <v>822</v>
      </c>
      <c r="B680" s="4">
        <v>96.0</v>
      </c>
      <c r="C680" s="4">
        <v>4.2345531E7</v>
      </c>
      <c r="D680" s="4" t="s">
        <v>781</v>
      </c>
      <c r="E680" s="4" t="s">
        <v>1320</v>
      </c>
      <c r="F680" s="4" t="s">
        <v>12</v>
      </c>
      <c r="G680" s="4" t="s">
        <v>265</v>
      </c>
      <c r="H680" s="4">
        <v>6.5E7</v>
      </c>
      <c r="I680" s="4">
        <v>5.4</v>
      </c>
      <c r="L680" s="4" t="str">
        <f>IFERROR(__xludf.DUMMYFUNCTION("""COMPUTED_VALUE"""),"Action")</f>
        <v>Action</v>
      </c>
      <c r="M680" s="4" t="str">
        <f>IFERROR(__xludf.DUMMYFUNCTION("""COMPUTED_VALUE"""),"Horror")</f>
        <v>Horror</v>
      </c>
      <c r="N680" s="4" t="str">
        <f>IFERROR(__xludf.DUMMYFUNCTION("""COMPUTED_VALUE"""),"Sci-Fi")</f>
        <v>Sci-Fi</v>
      </c>
      <c r="O680" s="4" t="str">
        <f>IFERROR(__xludf.DUMMYFUNCTION("""COMPUTED_VALUE"""),"Thriller")</f>
        <v>Thriller</v>
      </c>
      <c r="P680" s="4" t="str">
        <f>IFERROR(__xludf.DUMMYFUNCTION("""COMPUTED_VALUE"""),"")</f>
        <v/>
      </c>
      <c r="Q680" s="4" t="str">
        <f>IFERROR(__xludf.DUMMYFUNCTION("""COMPUTED_VALUE"""),"")</f>
        <v/>
      </c>
      <c r="R680" s="4" t="str">
        <f>IFERROR(__xludf.DUMMYFUNCTION("""COMPUTED_VALUE"""),"")</f>
        <v/>
      </c>
      <c r="S680" s="4" t="str">
        <f>IFERROR(__xludf.DUMMYFUNCTION("""COMPUTED_VALUE"""),"")</f>
        <v/>
      </c>
    </row>
    <row r="681">
      <c r="A681" s="4" t="s">
        <v>822</v>
      </c>
      <c r="B681" s="4">
        <v>111.0</v>
      </c>
      <c r="C681" s="4">
        <v>3.606491E7</v>
      </c>
      <c r="D681" s="4" t="s">
        <v>989</v>
      </c>
      <c r="E681" s="4" t="s">
        <v>1321</v>
      </c>
      <c r="F681" s="4" t="s">
        <v>12</v>
      </c>
      <c r="G681" s="4" t="s">
        <v>13</v>
      </c>
      <c r="H681" s="4">
        <v>4.5E7</v>
      </c>
      <c r="I681" s="4">
        <v>6.4</v>
      </c>
      <c r="L681" s="4" t="str">
        <f>IFERROR(__xludf.DUMMYFUNCTION("""COMPUTED_VALUE"""),"Action")</f>
        <v>Action</v>
      </c>
      <c r="M681" s="4" t="str">
        <f>IFERROR(__xludf.DUMMYFUNCTION("""COMPUTED_VALUE"""),"Sci-Fi")</f>
        <v>Sci-Fi</v>
      </c>
      <c r="N681" s="4" t="str">
        <f>IFERROR(__xludf.DUMMYFUNCTION("""COMPUTED_VALUE"""),"Thriller")</f>
        <v>Thriller</v>
      </c>
      <c r="O681" s="4" t="str">
        <f>IFERROR(__xludf.DUMMYFUNCTION("""COMPUTED_VALUE"""),"")</f>
        <v/>
      </c>
      <c r="P681" s="4" t="str">
        <f>IFERROR(__xludf.DUMMYFUNCTION("""COMPUTED_VALUE"""),"")</f>
        <v/>
      </c>
      <c r="Q681" s="4" t="str">
        <f>IFERROR(__xludf.DUMMYFUNCTION("""COMPUTED_VALUE"""),"")</f>
        <v/>
      </c>
      <c r="R681" s="4" t="str">
        <f>IFERROR(__xludf.DUMMYFUNCTION("""COMPUTED_VALUE"""),"")</f>
        <v/>
      </c>
      <c r="S681" s="4" t="str">
        <f>IFERROR(__xludf.DUMMYFUNCTION("""COMPUTED_VALUE"""),"")</f>
        <v/>
      </c>
    </row>
    <row r="682">
      <c r="A682" s="4" t="s">
        <v>732</v>
      </c>
      <c r="B682" s="4">
        <v>121.0</v>
      </c>
      <c r="C682" s="4">
        <v>3.3328051E7</v>
      </c>
      <c r="D682" s="4" t="s">
        <v>389</v>
      </c>
      <c r="E682" s="4" t="s">
        <v>1322</v>
      </c>
      <c r="F682" s="4" t="s">
        <v>12</v>
      </c>
      <c r="G682" s="4" t="s">
        <v>13</v>
      </c>
      <c r="H682" s="4">
        <v>6.5E7</v>
      </c>
      <c r="I682" s="4">
        <v>6.7</v>
      </c>
      <c r="L682" s="4" t="str">
        <f>IFERROR(__xludf.DUMMYFUNCTION("""COMPUTED_VALUE"""),"Action")</f>
        <v>Action</v>
      </c>
      <c r="M682" s="4" t="str">
        <f>IFERROR(__xludf.DUMMYFUNCTION("""COMPUTED_VALUE"""),"Crime")</f>
        <v>Crime</v>
      </c>
      <c r="N682" s="4" t="str">
        <f>IFERROR(__xludf.DUMMYFUNCTION("""COMPUTED_VALUE"""),"Drama")</f>
        <v>Drama</v>
      </c>
      <c r="O682" s="4" t="str">
        <f>IFERROR(__xludf.DUMMYFUNCTION("""COMPUTED_VALUE"""),"Mystery")</f>
        <v>Mystery</v>
      </c>
      <c r="P682" s="4" t="str">
        <f>IFERROR(__xludf.DUMMYFUNCTION("""COMPUTED_VALUE"""),"Thriller")</f>
        <v>Thriller</v>
      </c>
      <c r="Q682" s="4" t="str">
        <f>IFERROR(__xludf.DUMMYFUNCTION("""COMPUTED_VALUE"""),"")</f>
        <v/>
      </c>
      <c r="R682" s="4" t="str">
        <f>IFERROR(__xludf.DUMMYFUNCTION("""COMPUTED_VALUE"""),"")</f>
        <v/>
      </c>
      <c r="S682" s="4" t="str">
        <f>IFERROR(__xludf.DUMMYFUNCTION("""COMPUTED_VALUE"""),"")</f>
        <v/>
      </c>
    </row>
    <row r="683">
      <c r="A683" s="4" t="s">
        <v>1323</v>
      </c>
      <c r="B683" s="4">
        <v>135.0</v>
      </c>
      <c r="C683" s="4">
        <v>3.2598931E7</v>
      </c>
      <c r="D683" s="4" t="s">
        <v>320</v>
      </c>
      <c r="E683" s="4" t="s">
        <v>1324</v>
      </c>
      <c r="F683" s="4" t="s">
        <v>12</v>
      </c>
      <c r="G683" s="4" t="s">
        <v>13</v>
      </c>
      <c r="H683" s="4">
        <v>6.5E7</v>
      </c>
      <c r="I683" s="4">
        <v>6.2</v>
      </c>
      <c r="L683" s="4" t="str">
        <f>IFERROR(__xludf.DUMMYFUNCTION("""COMPUTED_VALUE"""),"Action")</f>
        <v>Action</v>
      </c>
      <c r="M683" s="4" t="str">
        <f>IFERROR(__xludf.DUMMYFUNCTION("""COMPUTED_VALUE"""),"Drama")</f>
        <v>Drama</v>
      </c>
      <c r="N683" s="4" t="str">
        <f>IFERROR(__xludf.DUMMYFUNCTION("""COMPUTED_VALUE"""),"Thriller")</f>
        <v>Thriller</v>
      </c>
      <c r="O683" s="4" t="str">
        <f>IFERROR(__xludf.DUMMYFUNCTION("""COMPUTED_VALUE"""),"")</f>
        <v/>
      </c>
      <c r="P683" s="4" t="str">
        <f>IFERROR(__xludf.DUMMYFUNCTION("""COMPUTED_VALUE"""),"")</f>
        <v/>
      </c>
      <c r="Q683" s="4" t="str">
        <f>IFERROR(__xludf.DUMMYFUNCTION("""COMPUTED_VALUE"""),"")</f>
        <v/>
      </c>
      <c r="R683" s="4" t="str">
        <f>IFERROR(__xludf.DUMMYFUNCTION("""COMPUTED_VALUE"""),"")</f>
        <v/>
      </c>
      <c r="S683" s="4" t="str">
        <f>IFERROR(__xludf.DUMMYFUNCTION("""COMPUTED_VALUE"""),"")</f>
        <v/>
      </c>
    </row>
    <row r="684">
      <c r="A684" s="4" t="s">
        <v>162</v>
      </c>
      <c r="B684" s="4">
        <v>101.0</v>
      </c>
      <c r="C684" s="4">
        <v>2.804554E7</v>
      </c>
      <c r="D684" s="4" t="s">
        <v>59</v>
      </c>
      <c r="E684" s="4" t="s">
        <v>1325</v>
      </c>
      <c r="F684" s="4" t="s">
        <v>12</v>
      </c>
      <c r="G684" s="4" t="s">
        <v>13</v>
      </c>
      <c r="H684" s="4">
        <v>6.5E7</v>
      </c>
      <c r="I684" s="4">
        <v>6.1</v>
      </c>
      <c r="L684" s="4" t="str">
        <f>IFERROR(__xludf.DUMMYFUNCTION("""COMPUTED_VALUE"""),"Action")</f>
        <v>Action</v>
      </c>
      <c r="M684" s="4" t="str">
        <f>IFERROR(__xludf.DUMMYFUNCTION("""COMPUTED_VALUE"""),"Adventure")</f>
        <v>Adventure</v>
      </c>
      <c r="N684" s="4" t="str">
        <f>IFERROR(__xludf.DUMMYFUNCTION("""COMPUTED_VALUE"""),"Comedy")</f>
        <v>Comedy</v>
      </c>
      <c r="O684" s="4" t="str">
        <f>IFERROR(__xludf.DUMMYFUNCTION("""COMPUTED_VALUE"""),"Family")</f>
        <v>Family</v>
      </c>
      <c r="P684" s="4" t="str">
        <f>IFERROR(__xludf.DUMMYFUNCTION("""COMPUTED_VALUE"""),"Fantasy")</f>
        <v>Fantasy</v>
      </c>
      <c r="Q684" s="4" t="str">
        <f>IFERROR(__xludf.DUMMYFUNCTION("""COMPUTED_VALUE"""),"Sci-Fi")</f>
        <v>Sci-Fi</v>
      </c>
      <c r="R684" s="4" t="str">
        <f>IFERROR(__xludf.DUMMYFUNCTION("""COMPUTED_VALUE"""),"")</f>
        <v/>
      </c>
      <c r="S684" s="4" t="str">
        <f>IFERROR(__xludf.DUMMYFUNCTION("""COMPUTED_VALUE"""),"")</f>
        <v/>
      </c>
    </row>
    <row r="685">
      <c r="A685" s="4" t="s">
        <v>236</v>
      </c>
      <c r="B685" s="4">
        <v>151.0</v>
      </c>
      <c r="C685" s="4">
        <v>3.7023395E7</v>
      </c>
      <c r="D685" s="4" t="s">
        <v>1196</v>
      </c>
      <c r="E685" s="4" t="s">
        <v>1326</v>
      </c>
      <c r="F685" s="4" t="s">
        <v>12</v>
      </c>
      <c r="G685" s="4" t="s">
        <v>13</v>
      </c>
      <c r="H685" s="4">
        <v>6.3E7</v>
      </c>
      <c r="I685" s="4">
        <v>8.8</v>
      </c>
      <c r="L685" s="4" t="str">
        <f>IFERROR(__xludf.DUMMYFUNCTION("""COMPUTED_VALUE"""),"Drama")</f>
        <v>Drama</v>
      </c>
      <c r="M685" s="4" t="str">
        <f>IFERROR(__xludf.DUMMYFUNCTION("""COMPUTED_VALUE"""),"")</f>
        <v/>
      </c>
      <c r="N685" s="4" t="str">
        <f>IFERROR(__xludf.DUMMYFUNCTION("""COMPUTED_VALUE"""),"")</f>
        <v/>
      </c>
      <c r="O685" s="4" t="str">
        <f>IFERROR(__xludf.DUMMYFUNCTION("""COMPUTED_VALUE"""),"")</f>
        <v/>
      </c>
      <c r="P685" s="4" t="str">
        <f>IFERROR(__xludf.DUMMYFUNCTION("""COMPUTED_VALUE"""),"")</f>
        <v/>
      </c>
      <c r="Q685" s="4" t="str">
        <f>IFERROR(__xludf.DUMMYFUNCTION("""COMPUTED_VALUE"""),"")</f>
        <v/>
      </c>
      <c r="R685" s="4" t="str">
        <f>IFERROR(__xludf.DUMMYFUNCTION("""COMPUTED_VALUE"""),"")</f>
        <v/>
      </c>
      <c r="S685" s="4" t="str">
        <f>IFERROR(__xludf.DUMMYFUNCTION("""COMPUTED_VALUE"""),"")</f>
        <v/>
      </c>
    </row>
    <row r="686">
      <c r="A686" s="4" t="s">
        <v>113</v>
      </c>
      <c r="B686" s="4">
        <v>131.0</v>
      </c>
      <c r="C686" s="4">
        <v>4.3532294E7</v>
      </c>
      <c r="D686" s="4" t="s">
        <v>1327</v>
      </c>
      <c r="E686" s="4" t="s">
        <v>1328</v>
      </c>
      <c r="F686" s="4" t="s">
        <v>12</v>
      </c>
      <c r="G686" s="4" t="s">
        <v>13</v>
      </c>
      <c r="H686" s="4">
        <v>6.5E7</v>
      </c>
      <c r="I686" s="4">
        <v>7.1</v>
      </c>
      <c r="L686" s="4" t="str">
        <f>IFERROR(__xludf.DUMMYFUNCTION("""COMPUTED_VALUE"""),"Drama")</f>
        <v>Drama</v>
      </c>
      <c r="M686" s="4" t="str">
        <f>IFERROR(__xludf.DUMMYFUNCTION("""COMPUTED_VALUE"""),"Sport")</f>
        <v>Sport</v>
      </c>
      <c r="N686" s="4" t="str">
        <f>IFERROR(__xludf.DUMMYFUNCTION("""COMPUTED_VALUE"""),"")</f>
        <v/>
      </c>
      <c r="O686" s="4" t="str">
        <f>IFERROR(__xludf.DUMMYFUNCTION("""COMPUTED_VALUE"""),"")</f>
        <v/>
      </c>
      <c r="P686" s="4" t="str">
        <f>IFERROR(__xludf.DUMMYFUNCTION("""COMPUTED_VALUE"""),"")</f>
        <v/>
      </c>
      <c r="Q686" s="4" t="str">
        <f>IFERROR(__xludf.DUMMYFUNCTION("""COMPUTED_VALUE"""),"")</f>
        <v/>
      </c>
      <c r="R686" s="4" t="str">
        <f>IFERROR(__xludf.DUMMYFUNCTION("""COMPUTED_VALUE"""),"")</f>
        <v/>
      </c>
      <c r="S686" s="4" t="str">
        <f>IFERROR(__xludf.DUMMYFUNCTION("""COMPUTED_VALUE"""),"")</f>
        <v/>
      </c>
    </row>
    <row r="687">
      <c r="A687" s="4" t="s">
        <v>8351</v>
      </c>
      <c r="B687" s="4">
        <v>60.0</v>
      </c>
      <c r="C687" s="4">
        <v>0.0</v>
      </c>
      <c r="D687" s="4" t="s">
        <v>1077</v>
      </c>
      <c r="E687" s="4" t="s">
        <v>1329</v>
      </c>
      <c r="F687" s="4" t="s">
        <v>12</v>
      </c>
      <c r="G687" s="4" t="s">
        <v>20</v>
      </c>
      <c r="H687" s="4">
        <v>0.0</v>
      </c>
      <c r="I687" s="4">
        <v>8.1</v>
      </c>
      <c r="L687" s="4" t="str">
        <f>IFERROR(__xludf.DUMMYFUNCTION("""COMPUTED_VALUE"""),"Crime")</f>
        <v>Crime</v>
      </c>
      <c r="M687" s="4" t="str">
        <f>IFERROR(__xludf.DUMMYFUNCTION("""COMPUTED_VALUE"""),"Drama")</f>
        <v>Drama</v>
      </c>
      <c r="N687" s="4" t="str">
        <f>IFERROR(__xludf.DUMMYFUNCTION("""COMPUTED_VALUE"""),"Mystery")</f>
        <v>Mystery</v>
      </c>
      <c r="O687" s="4" t="str">
        <f>IFERROR(__xludf.DUMMYFUNCTION("""COMPUTED_VALUE"""),"")</f>
        <v/>
      </c>
      <c r="P687" s="4" t="str">
        <f>IFERROR(__xludf.DUMMYFUNCTION("""COMPUTED_VALUE"""),"")</f>
        <v/>
      </c>
      <c r="Q687" s="4" t="str">
        <f>IFERROR(__xludf.DUMMYFUNCTION("""COMPUTED_VALUE"""),"")</f>
        <v/>
      </c>
      <c r="R687" s="4" t="str">
        <f>IFERROR(__xludf.DUMMYFUNCTION("""COMPUTED_VALUE"""),"")</f>
        <v/>
      </c>
      <c r="S687" s="4" t="str">
        <f>IFERROR(__xludf.DUMMYFUNCTION("""COMPUTED_VALUE"""),"")</f>
        <v/>
      </c>
    </row>
    <row r="688">
      <c r="A688" s="4" t="s">
        <v>1330</v>
      </c>
      <c r="B688" s="4">
        <v>100.0</v>
      </c>
      <c r="C688" s="4">
        <v>1.721808E7</v>
      </c>
      <c r="D688" s="4" t="s">
        <v>569</v>
      </c>
      <c r="E688" s="4" t="s">
        <v>1331</v>
      </c>
      <c r="F688" s="4" t="s">
        <v>12</v>
      </c>
      <c r="G688" s="4" t="s">
        <v>13</v>
      </c>
      <c r="H688" s="4">
        <v>7.0E7</v>
      </c>
      <c r="I688" s="4">
        <v>5.7</v>
      </c>
      <c r="L688" s="4" t="str">
        <f>IFERROR(__xludf.DUMMYFUNCTION("""COMPUTED_VALUE"""),"Action")</f>
        <v>Action</v>
      </c>
      <c r="M688" s="4" t="str">
        <f>IFERROR(__xludf.DUMMYFUNCTION("""COMPUTED_VALUE"""),"Adventure")</f>
        <v>Adventure</v>
      </c>
      <c r="N688" s="4" t="str">
        <f>IFERROR(__xludf.DUMMYFUNCTION("""COMPUTED_VALUE"""),"Comedy")</f>
        <v>Comedy</v>
      </c>
      <c r="O688" s="4" t="str">
        <f>IFERROR(__xludf.DUMMYFUNCTION("""COMPUTED_VALUE"""),"")</f>
        <v/>
      </c>
      <c r="P688" s="4" t="str">
        <f>IFERROR(__xludf.DUMMYFUNCTION("""COMPUTED_VALUE"""),"")</f>
        <v/>
      </c>
      <c r="Q688" s="4" t="str">
        <f>IFERROR(__xludf.DUMMYFUNCTION("""COMPUTED_VALUE"""),"")</f>
        <v/>
      </c>
      <c r="R688" s="4" t="str">
        <f>IFERROR(__xludf.DUMMYFUNCTION("""COMPUTED_VALUE"""),"")</f>
        <v/>
      </c>
      <c r="S688" s="4" t="str">
        <f>IFERROR(__xludf.DUMMYFUNCTION("""COMPUTED_VALUE"""),"")</f>
        <v/>
      </c>
    </row>
    <row r="689">
      <c r="A689" s="4" t="s">
        <v>1289</v>
      </c>
      <c r="B689" s="4">
        <v>105.0</v>
      </c>
      <c r="C689" s="4">
        <v>1.0014234E7</v>
      </c>
      <c r="D689" s="4" t="s">
        <v>349</v>
      </c>
      <c r="E689" s="4" t="s">
        <v>1332</v>
      </c>
      <c r="F689" s="4" t="s">
        <v>12</v>
      </c>
      <c r="G689" s="4" t="s">
        <v>513</v>
      </c>
      <c r="H689" s="4">
        <v>6.5E7</v>
      </c>
      <c r="I689" s="4">
        <v>5.0</v>
      </c>
      <c r="L689" s="4" t="str">
        <f>IFERROR(__xludf.DUMMYFUNCTION("""COMPUTED_VALUE"""),"Comedy")</f>
        <v>Comedy</v>
      </c>
      <c r="M689" s="4" t="str">
        <f>IFERROR(__xludf.DUMMYFUNCTION("""COMPUTED_VALUE"""),"Crime")</f>
        <v>Crime</v>
      </c>
      <c r="N689" s="4" t="str">
        <f>IFERROR(__xludf.DUMMYFUNCTION("""COMPUTED_VALUE"""),"")</f>
        <v/>
      </c>
      <c r="O689" s="4" t="str">
        <f>IFERROR(__xludf.DUMMYFUNCTION("""COMPUTED_VALUE"""),"")</f>
        <v/>
      </c>
      <c r="P689" s="4" t="str">
        <f>IFERROR(__xludf.DUMMYFUNCTION("""COMPUTED_VALUE"""),"")</f>
        <v/>
      </c>
      <c r="Q689" s="4" t="str">
        <f>IFERROR(__xludf.DUMMYFUNCTION("""COMPUTED_VALUE"""),"")</f>
        <v/>
      </c>
      <c r="R689" s="4" t="str">
        <f>IFERROR(__xludf.DUMMYFUNCTION("""COMPUTED_VALUE"""),"")</f>
        <v/>
      </c>
      <c r="S689" s="4" t="str">
        <f>IFERROR(__xludf.DUMMYFUNCTION("""COMPUTED_VALUE"""),"")</f>
        <v/>
      </c>
    </row>
    <row r="690">
      <c r="A690" s="4" t="s">
        <v>1333</v>
      </c>
      <c r="B690" s="4">
        <v>92.0</v>
      </c>
      <c r="C690" s="4">
        <v>1.9059018E7</v>
      </c>
      <c r="D690" s="4" t="s">
        <v>1334</v>
      </c>
      <c r="E690" s="4" t="s">
        <v>1335</v>
      </c>
      <c r="F690" s="4" t="s">
        <v>12</v>
      </c>
      <c r="G690" s="4" t="s">
        <v>126</v>
      </c>
      <c r="H690" s="4">
        <v>6.5E7</v>
      </c>
      <c r="I690" s="4">
        <v>5.1</v>
      </c>
      <c r="L690" s="4" t="str">
        <f>IFERROR(__xludf.DUMMYFUNCTION("""COMPUTED_VALUE"""),"Action")</f>
        <v>Action</v>
      </c>
      <c r="M690" s="4" t="str">
        <f>IFERROR(__xludf.DUMMYFUNCTION("""COMPUTED_VALUE"""),"Fantasy")</f>
        <v>Fantasy</v>
      </c>
      <c r="N690" s="4" t="str">
        <f>IFERROR(__xludf.DUMMYFUNCTION("""COMPUTED_VALUE"""),"Sci-Fi")</f>
        <v>Sci-Fi</v>
      </c>
      <c r="O690" s="4" t="str">
        <f>IFERROR(__xludf.DUMMYFUNCTION("""COMPUTED_VALUE"""),"Thriller")</f>
        <v>Thriller</v>
      </c>
      <c r="P690" s="4" t="str">
        <f>IFERROR(__xludf.DUMMYFUNCTION("""COMPUTED_VALUE"""),"")</f>
        <v/>
      </c>
      <c r="Q690" s="4" t="str">
        <f>IFERROR(__xludf.DUMMYFUNCTION("""COMPUTED_VALUE"""),"")</f>
        <v/>
      </c>
      <c r="R690" s="4" t="str">
        <f>IFERROR(__xludf.DUMMYFUNCTION("""COMPUTED_VALUE"""),"")</f>
        <v/>
      </c>
      <c r="S690" s="4" t="str">
        <f>IFERROR(__xludf.DUMMYFUNCTION("""COMPUTED_VALUE"""),"")</f>
        <v/>
      </c>
    </row>
    <row r="691">
      <c r="A691" s="4" t="s">
        <v>1336</v>
      </c>
      <c r="B691" s="4">
        <v>130.0</v>
      </c>
      <c r="C691" s="4">
        <v>1987287.0</v>
      </c>
      <c r="D691" s="4" t="s">
        <v>683</v>
      </c>
      <c r="E691" s="4" t="s">
        <v>1337</v>
      </c>
      <c r="F691" s="4" t="s">
        <v>12</v>
      </c>
      <c r="G691" s="4" t="s">
        <v>20</v>
      </c>
      <c r="H691" s="4">
        <v>5.0E7</v>
      </c>
      <c r="I691" s="4">
        <v>6.9</v>
      </c>
      <c r="L691" s="4" t="str">
        <f>IFERROR(__xludf.DUMMYFUNCTION("""COMPUTED_VALUE"""),"Crime")</f>
        <v>Crime</v>
      </c>
      <c r="M691" s="4" t="str">
        <f>IFERROR(__xludf.DUMMYFUNCTION("""COMPUTED_VALUE"""),"Drama")</f>
        <v>Drama</v>
      </c>
      <c r="N691" s="4" t="str">
        <f>IFERROR(__xludf.DUMMYFUNCTION("""COMPUTED_VALUE"""),"")</f>
        <v/>
      </c>
      <c r="O691" s="4" t="str">
        <f>IFERROR(__xludf.DUMMYFUNCTION("""COMPUTED_VALUE"""),"")</f>
        <v/>
      </c>
      <c r="P691" s="4" t="str">
        <f>IFERROR(__xludf.DUMMYFUNCTION("""COMPUTED_VALUE"""),"")</f>
        <v/>
      </c>
      <c r="Q691" s="4" t="str">
        <f>IFERROR(__xludf.DUMMYFUNCTION("""COMPUTED_VALUE"""),"")</f>
        <v/>
      </c>
      <c r="R691" s="4" t="str">
        <f>IFERROR(__xludf.DUMMYFUNCTION("""COMPUTED_VALUE"""),"")</f>
        <v/>
      </c>
      <c r="S691" s="4" t="str">
        <f>IFERROR(__xludf.DUMMYFUNCTION("""COMPUTED_VALUE"""),"")</f>
        <v/>
      </c>
    </row>
    <row r="692">
      <c r="A692" s="4" t="s">
        <v>1269</v>
      </c>
      <c r="B692" s="4">
        <v>100.0</v>
      </c>
      <c r="C692" s="4">
        <v>2.4407944E7</v>
      </c>
      <c r="D692" s="4" t="s">
        <v>1052</v>
      </c>
      <c r="E692" s="4" t="s">
        <v>1338</v>
      </c>
      <c r="F692" s="4" t="s">
        <v>12</v>
      </c>
      <c r="G692" s="4" t="s">
        <v>95</v>
      </c>
      <c r="H692" s="4">
        <v>4.3E7</v>
      </c>
      <c r="I692" s="4">
        <v>4.8</v>
      </c>
      <c r="L692" s="4" t="str">
        <f>IFERROR(__xludf.DUMMYFUNCTION("""COMPUTED_VALUE"""),"Action")</f>
        <v>Action</v>
      </c>
      <c r="M692" s="4" t="str">
        <f>IFERROR(__xludf.DUMMYFUNCTION("""COMPUTED_VALUE"""),"Crime")</f>
        <v>Crime</v>
      </c>
      <c r="N692" s="4" t="str">
        <f>IFERROR(__xludf.DUMMYFUNCTION("""COMPUTED_VALUE"""),"Fantasy")</f>
        <v>Fantasy</v>
      </c>
      <c r="O692" s="4" t="str">
        <f>IFERROR(__xludf.DUMMYFUNCTION("""COMPUTED_VALUE"""),"Thriller")</f>
        <v>Thriller</v>
      </c>
      <c r="P692" s="4" t="str">
        <f>IFERROR(__xludf.DUMMYFUNCTION("""COMPUTED_VALUE"""),"")</f>
        <v/>
      </c>
      <c r="Q692" s="4" t="str">
        <f>IFERROR(__xludf.DUMMYFUNCTION("""COMPUTED_VALUE"""),"")</f>
        <v/>
      </c>
      <c r="R692" s="4" t="str">
        <f>IFERROR(__xludf.DUMMYFUNCTION("""COMPUTED_VALUE"""),"")</f>
        <v/>
      </c>
      <c r="S692" s="4" t="str">
        <f>IFERROR(__xludf.DUMMYFUNCTION("""COMPUTED_VALUE"""),"")</f>
        <v/>
      </c>
    </row>
    <row r="693">
      <c r="A693" s="4" t="s">
        <v>1339</v>
      </c>
      <c r="B693" s="4">
        <v>102.0</v>
      </c>
      <c r="C693" s="4">
        <v>1.3750556E7</v>
      </c>
      <c r="D693" s="4" t="s">
        <v>116</v>
      </c>
      <c r="E693" s="4" t="s">
        <v>1340</v>
      </c>
      <c r="F693" s="4" t="s">
        <v>12</v>
      </c>
      <c r="G693" s="4" t="s">
        <v>13</v>
      </c>
      <c r="H693" s="4">
        <v>6.5E7</v>
      </c>
      <c r="I693" s="4">
        <v>6.5</v>
      </c>
      <c r="L693" s="4" t="str">
        <f>IFERROR(__xludf.DUMMYFUNCTION("""COMPUTED_VALUE"""),"Action")</f>
        <v>Action</v>
      </c>
      <c r="M693" s="4" t="str">
        <f>IFERROR(__xludf.DUMMYFUNCTION("""COMPUTED_VALUE"""),"Crime")</f>
        <v>Crime</v>
      </c>
      <c r="N693" s="4" t="str">
        <f>IFERROR(__xludf.DUMMYFUNCTION("""COMPUTED_VALUE"""),"Thriller")</f>
        <v>Thriller</v>
      </c>
      <c r="O693" s="4" t="str">
        <f>IFERROR(__xludf.DUMMYFUNCTION("""COMPUTED_VALUE"""),"")</f>
        <v/>
      </c>
      <c r="P693" s="4" t="str">
        <f>IFERROR(__xludf.DUMMYFUNCTION("""COMPUTED_VALUE"""),"")</f>
        <v/>
      </c>
      <c r="Q693" s="4" t="str">
        <f>IFERROR(__xludf.DUMMYFUNCTION("""COMPUTED_VALUE"""),"")</f>
        <v/>
      </c>
      <c r="R693" s="4" t="str">
        <f>IFERROR(__xludf.DUMMYFUNCTION("""COMPUTED_VALUE"""),"")</f>
        <v/>
      </c>
      <c r="S693" s="4" t="str">
        <f>IFERROR(__xludf.DUMMYFUNCTION("""COMPUTED_VALUE"""),"")</f>
        <v/>
      </c>
    </row>
    <row r="694">
      <c r="A694" s="4" t="s">
        <v>783</v>
      </c>
      <c r="B694" s="4">
        <v>133.0</v>
      </c>
      <c r="C694" s="4">
        <v>3.1054924E7</v>
      </c>
      <c r="D694" s="4" t="s">
        <v>1341</v>
      </c>
      <c r="E694" s="4" t="s">
        <v>1342</v>
      </c>
      <c r="F694" s="4" t="s">
        <v>12</v>
      </c>
      <c r="G694" s="4" t="s">
        <v>13</v>
      </c>
      <c r="H694" s="4">
        <v>6.4E7</v>
      </c>
      <c r="I694" s="4">
        <v>5.1</v>
      </c>
      <c r="L694" s="4" t="str">
        <f>IFERROR(__xludf.DUMMYFUNCTION("""COMPUTED_VALUE"""),"Drama")</f>
        <v>Drama</v>
      </c>
      <c r="M694" s="4" t="str">
        <f>IFERROR(__xludf.DUMMYFUNCTION("""COMPUTED_VALUE"""),"Mystery")</f>
        <v>Mystery</v>
      </c>
      <c r="N694" s="4" t="str">
        <f>IFERROR(__xludf.DUMMYFUNCTION("""COMPUTED_VALUE"""),"Romance")</f>
        <v>Romance</v>
      </c>
      <c r="O694" s="4" t="str">
        <f>IFERROR(__xludf.DUMMYFUNCTION("""COMPUTED_VALUE"""),"")</f>
        <v/>
      </c>
      <c r="P694" s="4" t="str">
        <f>IFERROR(__xludf.DUMMYFUNCTION("""COMPUTED_VALUE"""),"")</f>
        <v/>
      </c>
      <c r="Q694" s="4" t="str">
        <f>IFERROR(__xludf.DUMMYFUNCTION("""COMPUTED_VALUE"""),"")</f>
        <v/>
      </c>
      <c r="R694" s="4" t="str">
        <f>IFERROR(__xludf.DUMMYFUNCTION("""COMPUTED_VALUE"""),"")</f>
        <v/>
      </c>
      <c r="S694" s="4" t="str">
        <f>IFERROR(__xludf.DUMMYFUNCTION("""COMPUTED_VALUE"""),"")</f>
        <v/>
      </c>
    </row>
    <row r="695">
      <c r="A695" s="4" t="s">
        <v>1343</v>
      </c>
      <c r="B695" s="4">
        <v>121.0</v>
      </c>
      <c r="C695" s="4">
        <v>4.324714E7</v>
      </c>
      <c r="D695" s="4" t="s">
        <v>1344</v>
      </c>
      <c r="E695" s="4" t="s">
        <v>1345</v>
      </c>
      <c r="F695" s="4" t="s">
        <v>12</v>
      </c>
      <c r="G695" s="4" t="s">
        <v>20</v>
      </c>
      <c r="H695" s="4">
        <v>5.5E7</v>
      </c>
      <c r="I695" s="4">
        <v>7.1</v>
      </c>
      <c r="L695" s="4" t="str">
        <f>IFERROR(__xludf.DUMMYFUNCTION("""COMPUTED_VALUE"""),"Adventure")</f>
        <v>Adventure</v>
      </c>
      <c r="M695" s="4" t="str">
        <f>IFERROR(__xludf.DUMMYFUNCTION("""COMPUTED_VALUE"""),"Biography")</f>
        <v>Biography</v>
      </c>
      <c r="N695" s="4" t="str">
        <f>IFERROR(__xludf.DUMMYFUNCTION("""COMPUTED_VALUE"""),"Drama")</f>
        <v>Drama</v>
      </c>
      <c r="O695" s="4" t="str">
        <f>IFERROR(__xludf.DUMMYFUNCTION("""COMPUTED_VALUE"""),"History")</f>
        <v>History</v>
      </c>
      <c r="P695" s="4" t="str">
        <f>IFERROR(__xludf.DUMMYFUNCTION("""COMPUTED_VALUE"""),"Sport")</f>
        <v>Sport</v>
      </c>
      <c r="Q695" s="4" t="str">
        <f>IFERROR(__xludf.DUMMYFUNCTION("""COMPUTED_VALUE"""),"Thriller")</f>
        <v>Thriller</v>
      </c>
      <c r="R695" s="4" t="str">
        <f>IFERROR(__xludf.DUMMYFUNCTION("""COMPUTED_VALUE"""),"")</f>
        <v/>
      </c>
      <c r="S695" s="4" t="str">
        <f>IFERROR(__xludf.DUMMYFUNCTION("""COMPUTED_VALUE"""),"")</f>
        <v/>
      </c>
    </row>
    <row r="696">
      <c r="A696" s="4" t="s">
        <v>649</v>
      </c>
      <c r="B696" s="4">
        <v>147.0</v>
      </c>
      <c r="C696" s="4">
        <v>2208939.0</v>
      </c>
      <c r="D696" s="4" t="s">
        <v>1346</v>
      </c>
      <c r="E696" s="4" t="s">
        <v>1347</v>
      </c>
      <c r="F696" s="4" t="s">
        <v>12</v>
      </c>
      <c r="G696" s="4" t="s">
        <v>265</v>
      </c>
      <c r="H696" s="4">
        <v>5.0E7</v>
      </c>
      <c r="I696" s="4">
        <v>7.5</v>
      </c>
      <c r="L696" s="4" t="str">
        <f>IFERROR(__xludf.DUMMYFUNCTION("""COMPUTED_VALUE"""),"Crime")</f>
        <v>Crime</v>
      </c>
      <c r="M696" s="4" t="str">
        <f>IFERROR(__xludf.DUMMYFUNCTION("""COMPUTED_VALUE"""),"Drama")</f>
        <v>Drama</v>
      </c>
      <c r="N696" s="4" t="str">
        <f>IFERROR(__xludf.DUMMYFUNCTION("""COMPUTED_VALUE"""),"Fantasy")</f>
        <v>Fantasy</v>
      </c>
      <c r="O696" s="4" t="str">
        <f>IFERROR(__xludf.DUMMYFUNCTION("""COMPUTED_VALUE"""),"")</f>
        <v/>
      </c>
      <c r="P696" s="4" t="str">
        <f>IFERROR(__xludf.DUMMYFUNCTION("""COMPUTED_VALUE"""),"")</f>
        <v/>
      </c>
      <c r="Q696" s="4" t="str">
        <f>IFERROR(__xludf.DUMMYFUNCTION("""COMPUTED_VALUE"""),"")</f>
        <v/>
      </c>
      <c r="R696" s="4" t="str">
        <f>IFERROR(__xludf.DUMMYFUNCTION("""COMPUTED_VALUE"""),"")</f>
        <v/>
      </c>
      <c r="S696" s="4" t="str">
        <f>IFERROR(__xludf.DUMMYFUNCTION("""COMPUTED_VALUE"""),"")</f>
        <v/>
      </c>
    </row>
    <row r="697">
      <c r="A697" s="4" t="s">
        <v>697</v>
      </c>
      <c r="B697" s="4">
        <v>94.0</v>
      </c>
      <c r="C697" s="4">
        <v>2.13079163E8</v>
      </c>
      <c r="D697" s="4" t="s">
        <v>613</v>
      </c>
      <c r="E697" s="4" t="s">
        <v>1348</v>
      </c>
      <c r="F697" s="4" t="s">
        <v>12</v>
      </c>
      <c r="G697" s="4" t="s">
        <v>13</v>
      </c>
      <c r="H697" s="4">
        <v>6.3E7</v>
      </c>
      <c r="I697" s="4">
        <v>6.2</v>
      </c>
      <c r="L697" s="4" t="str">
        <f>IFERROR(__xludf.DUMMYFUNCTION("""COMPUTED_VALUE"""),"Action")</f>
        <v>Action</v>
      </c>
      <c r="M697" s="4" t="str">
        <f>IFERROR(__xludf.DUMMYFUNCTION("""COMPUTED_VALUE"""),"Comedy")</f>
        <v>Comedy</v>
      </c>
      <c r="N697" s="4" t="str">
        <f>IFERROR(__xludf.DUMMYFUNCTION("""COMPUTED_VALUE"""),"Crime")</f>
        <v>Crime</v>
      </c>
      <c r="O697" s="4" t="str">
        <f>IFERROR(__xludf.DUMMYFUNCTION("""COMPUTED_VALUE"""),"")</f>
        <v/>
      </c>
      <c r="P697" s="4" t="str">
        <f>IFERROR(__xludf.DUMMYFUNCTION("""COMPUTED_VALUE"""),"")</f>
        <v/>
      </c>
      <c r="Q697" s="4" t="str">
        <f>IFERROR(__xludf.DUMMYFUNCTION("""COMPUTED_VALUE"""),"")</f>
        <v/>
      </c>
      <c r="R697" s="4" t="str">
        <f>IFERROR(__xludf.DUMMYFUNCTION("""COMPUTED_VALUE"""),"")</f>
        <v/>
      </c>
      <c r="S697" s="4" t="str">
        <f>IFERROR(__xludf.DUMMYFUNCTION("""COMPUTED_VALUE"""),"")</f>
        <v/>
      </c>
    </row>
    <row r="698">
      <c r="A698" s="4" t="s">
        <v>324</v>
      </c>
      <c r="B698" s="4">
        <v>94.0</v>
      </c>
      <c r="C698" s="4">
        <v>1.9548064E7</v>
      </c>
      <c r="D698" s="4" t="s">
        <v>435</v>
      </c>
      <c r="E698" s="4" t="s">
        <v>1349</v>
      </c>
      <c r="F698" s="4" t="s">
        <v>12</v>
      </c>
      <c r="G698" s="4" t="s">
        <v>1350</v>
      </c>
      <c r="H698" s="4">
        <v>6.5E7</v>
      </c>
      <c r="I698" s="4">
        <v>6.3</v>
      </c>
      <c r="L698" s="4" t="str">
        <f>IFERROR(__xludf.DUMMYFUNCTION("""COMPUTED_VALUE"""),"Action")</f>
        <v>Action</v>
      </c>
      <c r="M698" s="4" t="str">
        <f>IFERROR(__xludf.DUMMYFUNCTION("""COMPUTED_VALUE"""),"Animation")</f>
        <v>Animation</v>
      </c>
      <c r="N698" s="4" t="str">
        <f>IFERROR(__xludf.DUMMYFUNCTION("""COMPUTED_VALUE"""),"Comedy")</f>
        <v>Comedy</v>
      </c>
      <c r="O698" s="4" t="str">
        <f>IFERROR(__xludf.DUMMYFUNCTION("""COMPUTED_VALUE"""),"Family")</f>
        <v>Family</v>
      </c>
      <c r="P698" s="4" t="str">
        <f>IFERROR(__xludf.DUMMYFUNCTION("""COMPUTED_VALUE"""),"Sci-Fi")</f>
        <v>Sci-Fi</v>
      </c>
      <c r="Q698" s="4" t="str">
        <f>IFERROR(__xludf.DUMMYFUNCTION("""COMPUTED_VALUE"""),"")</f>
        <v/>
      </c>
      <c r="R698" s="4" t="str">
        <f>IFERROR(__xludf.DUMMYFUNCTION("""COMPUTED_VALUE"""),"")</f>
        <v/>
      </c>
      <c r="S698" s="4" t="str">
        <f>IFERROR(__xludf.DUMMYFUNCTION("""COMPUTED_VALUE"""),"")</f>
        <v/>
      </c>
    </row>
    <row r="699">
      <c r="A699" s="4" t="s">
        <v>132</v>
      </c>
      <c r="B699" s="4">
        <v>127.0</v>
      </c>
      <c r="C699" s="4">
        <v>3.56784E8</v>
      </c>
      <c r="D699" s="4" t="s">
        <v>407</v>
      </c>
      <c r="E699" s="4" t="s">
        <v>1351</v>
      </c>
      <c r="F699" s="4" t="s">
        <v>12</v>
      </c>
      <c r="G699" s="4" t="s">
        <v>13</v>
      </c>
      <c r="H699" s="4">
        <v>6.3E7</v>
      </c>
      <c r="I699" s="4">
        <v>8.1</v>
      </c>
      <c r="L699" s="4" t="str">
        <f>IFERROR(__xludf.DUMMYFUNCTION("""COMPUTED_VALUE"""),"Adventure")</f>
        <v>Adventure</v>
      </c>
      <c r="M699" s="4" t="str">
        <f>IFERROR(__xludf.DUMMYFUNCTION("""COMPUTED_VALUE"""),"Sci-Fi")</f>
        <v>Sci-Fi</v>
      </c>
      <c r="N699" s="4" t="str">
        <f>IFERROR(__xludf.DUMMYFUNCTION("""COMPUTED_VALUE"""),"Thriller")</f>
        <v>Thriller</v>
      </c>
      <c r="O699" s="4" t="str">
        <f>IFERROR(__xludf.DUMMYFUNCTION("""COMPUTED_VALUE"""),"")</f>
        <v/>
      </c>
      <c r="P699" s="4" t="str">
        <f>IFERROR(__xludf.DUMMYFUNCTION("""COMPUTED_VALUE"""),"")</f>
        <v/>
      </c>
      <c r="Q699" s="4" t="str">
        <f>IFERROR(__xludf.DUMMYFUNCTION("""COMPUTED_VALUE"""),"")</f>
        <v/>
      </c>
      <c r="R699" s="4" t="str">
        <f>IFERROR(__xludf.DUMMYFUNCTION("""COMPUTED_VALUE"""),"")</f>
        <v/>
      </c>
      <c r="S699" s="4" t="str">
        <f>IFERROR(__xludf.DUMMYFUNCTION("""COMPUTED_VALUE"""),"")</f>
        <v/>
      </c>
    </row>
    <row r="700">
      <c r="A700" s="4" t="s">
        <v>1280</v>
      </c>
      <c r="B700" s="4">
        <v>212.0</v>
      </c>
      <c r="C700" s="4">
        <v>2.5052E7</v>
      </c>
      <c r="D700" s="4" t="s">
        <v>1352</v>
      </c>
      <c r="E700" s="4" t="s">
        <v>1353</v>
      </c>
      <c r="F700" s="4" t="s">
        <v>12</v>
      </c>
      <c r="G700" s="4" t="s">
        <v>13</v>
      </c>
      <c r="H700" s="4">
        <v>6.3E7</v>
      </c>
      <c r="I700" s="4">
        <v>6.6</v>
      </c>
      <c r="L700" s="4" t="str">
        <f>IFERROR(__xludf.DUMMYFUNCTION("""COMPUTED_VALUE"""),"Adventure")</f>
        <v>Adventure</v>
      </c>
      <c r="M700" s="4" t="str">
        <f>IFERROR(__xludf.DUMMYFUNCTION("""COMPUTED_VALUE"""),"Biography")</f>
        <v>Biography</v>
      </c>
      <c r="N700" s="4" t="str">
        <f>IFERROR(__xludf.DUMMYFUNCTION("""COMPUTED_VALUE"""),"Crime")</f>
        <v>Crime</v>
      </c>
      <c r="O700" s="4" t="str">
        <f>IFERROR(__xludf.DUMMYFUNCTION("""COMPUTED_VALUE"""),"Drama")</f>
        <v>Drama</v>
      </c>
      <c r="P700" s="4" t="str">
        <f>IFERROR(__xludf.DUMMYFUNCTION("""COMPUTED_VALUE"""),"Western")</f>
        <v>Western</v>
      </c>
      <c r="Q700" s="4" t="str">
        <f>IFERROR(__xludf.DUMMYFUNCTION("""COMPUTED_VALUE"""),"")</f>
        <v/>
      </c>
      <c r="R700" s="4" t="str">
        <f>IFERROR(__xludf.DUMMYFUNCTION("""COMPUTED_VALUE"""),"")</f>
        <v/>
      </c>
      <c r="S700" s="4" t="str">
        <f>IFERROR(__xludf.DUMMYFUNCTION("""COMPUTED_VALUE"""),"")</f>
        <v/>
      </c>
    </row>
    <row r="701">
      <c r="A701" s="4" t="s">
        <v>415</v>
      </c>
      <c r="B701" s="4">
        <v>141.0</v>
      </c>
      <c r="C701" s="4">
        <v>1.2201271E8</v>
      </c>
      <c r="D701" s="4" t="s">
        <v>154</v>
      </c>
      <c r="E701" s="4" t="s">
        <v>1354</v>
      </c>
      <c r="F701" s="4" t="s">
        <v>12</v>
      </c>
      <c r="G701" s="4" t="s">
        <v>13</v>
      </c>
      <c r="H701" s="4">
        <v>6.2E7</v>
      </c>
      <c r="I701" s="4">
        <v>6.9</v>
      </c>
      <c r="L701" s="4" t="str">
        <f>IFERROR(__xludf.DUMMYFUNCTION("""COMPUTED_VALUE"""),"Action")</f>
        <v>Action</v>
      </c>
      <c r="M701" s="4" t="str">
        <f>IFERROR(__xludf.DUMMYFUNCTION("""COMPUTED_VALUE"""),"Crime")</f>
        <v>Crime</v>
      </c>
      <c r="N701" s="4" t="str">
        <f>IFERROR(__xludf.DUMMYFUNCTION("""COMPUTED_VALUE"""),"Drama")</f>
        <v>Drama</v>
      </c>
      <c r="O701" s="4" t="str">
        <f>IFERROR(__xludf.DUMMYFUNCTION("""COMPUTED_VALUE"""),"Thriller")</f>
        <v>Thriller</v>
      </c>
      <c r="P701" s="4" t="str">
        <f>IFERROR(__xludf.DUMMYFUNCTION("""COMPUTED_VALUE"""),"")</f>
        <v/>
      </c>
      <c r="Q701" s="4" t="str">
        <f>IFERROR(__xludf.DUMMYFUNCTION("""COMPUTED_VALUE"""),"")</f>
        <v/>
      </c>
      <c r="R701" s="4" t="str">
        <f>IFERROR(__xludf.DUMMYFUNCTION("""COMPUTED_VALUE"""),"")</f>
        <v/>
      </c>
      <c r="S701" s="4" t="str">
        <f>IFERROR(__xludf.DUMMYFUNCTION("""COMPUTED_VALUE"""),"")</f>
        <v/>
      </c>
    </row>
    <row r="702">
      <c r="A702" s="4" t="s">
        <v>1355</v>
      </c>
      <c r="B702" s="4">
        <v>103.0</v>
      </c>
      <c r="C702" s="4">
        <v>72413.0</v>
      </c>
      <c r="D702" s="4" t="s">
        <v>68</v>
      </c>
      <c r="E702" s="4" t="s">
        <v>1356</v>
      </c>
      <c r="F702" s="4" t="s">
        <v>688</v>
      </c>
      <c r="G702" s="4" t="s">
        <v>309</v>
      </c>
      <c r="H702" s="4">
        <v>6.5E7</v>
      </c>
      <c r="I702" s="4">
        <v>6.1</v>
      </c>
      <c r="L702" s="4" t="str">
        <f>IFERROR(__xludf.DUMMYFUNCTION("""COMPUTED_VALUE"""),"Action")</f>
        <v>Action</v>
      </c>
      <c r="M702" s="4" t="str">
        <f>IFERROR(__xludf.DUMMYFUNCTION("""COMPUTED_VALUE"""),"Adventure")</f>
        <v>Adventure</v>
      </c>
      <c r="N702" s="4" t="str">
        <f>IFERROR(__xludf.DUMMYFUNCTION("""COMPUTED_VALUE"""),"Drama")</f>
        <v>Drama</v>
      </c>
      <c r="O702" s="4" t="str">
        <f>IFERROR(__xludf.DUMMYFUNCTION("""COMPUTED_VALUE"""),"History")</f>
        <v>History</v>
      </c>
      <c r="P702" s="4" t="str">
        <f>IFERROR(__xludf.DUMMYFUNCTION("""COMPUTED_VALUE"""),"")</f>
        <v/>
      </c>
      <c r="Q702" s="4" t="str">
        <f>IFERROR(__xludf.DUMMYFUNCTION("""COMPUTED_VALUE"""),"")</f>
        <v/>
      </c>
      <c r="R702" s="4" t="str">
        <f>IFERROR(__xludf.DUMMYFUNCTION("""COMPUTED_VALUE"""),"")</f>
        <v/>
      </c>
      <c r="S702" s="4" t="str">
        <f>IFERROR(__xludf.DUMMYFUNCTION("""COMPUTED_VALUE"""),"")</f>
        <v/>
      </c>
    </row>
    <row r="703">
      <c r="A703" s="4" t="s">
        <v>1357</v>
      </c>
      <c r="B703" s="4">
        <v>98.0</v>
      </c>
      <c r="C703" s="4">
        <v>5.8255287E7</v>
      </c>
      <c r="D703" s="4" t="s">
        <v>349</v>
      </c>
      <c r="E703" s="4" t="s">
        <v>1358</v>
      </c>
      <c r="F703" s="4" t="s">
        <v>12</v>
      </c>
      <c r="G703" s="4" t="s">
        <v>13</v>
      </c>
      <c r="H703" s="4">
        <v>6.4E7</v>
      </c>
      <c r="I703" s="4">
        <v>4.3</v>
      </c>
      <c r="L703" s="4" t="str">
        <f>IFERROR(__xludf.DUMMYFUNCTION("""COMPUTED_VALUE"""),"Comedy")</f>
        <v>Comedy</v>
      </c>
      <c r="M703" s="4" t="str">
        <f>IFERROR(__xludf.DUMMYFUNCTION("""COMPUTED_VALUE"""),"Crime")</f>
        <v>Crime</v>
      </c>
      <c r="N703" s="4" t="str">
        <f>IFERROR(__xludf.DUMMYFUNCTION("""COMPUTED_VALUE"""),"")</f>
        <v/>
      </c>
      <c r="O703" s="4" t="str">
        <f>IFERROR(__xludf.DUMMYFUNCTION("""COMPUTED_VALUE"""),"")</f>
        <v/>
      </c>
      <c r="P703" s="4" t="str">
        <f>IFERROR(__xludf.DUMMYFUNCTION("""COMPUTED_VALUE"""),"")</f>
        <v/>
      </c>
      <c r="Q703" s="4" t="str">
        <f>IFERROR(__xludf.DUMMYFUNCTION("""COMPUTED_VALUE"""),"")</f>
        <v/>
      </c>
      <c r="R703" s="4" t="str">
        <f>IFERROR(__xludf.DUMMYFUNCTION("""COMPUTED_VALUE"""),"")</f>
        <v/>
      </c>
      <c r="S703" s="4" t="str">
        <f>IFERROR(__xludf.DUMMYFUNCTION("""COMPUTED_VALUE"""),"")</f>
        <v/>
      </c>
    </row>
    <row r="704">
      <c r="A704" s="4" t="s">
        <v>221</v>
      </c>
      <c r="B704" s="4">
        <v>116.0</v>
      </c>
      <c r="C704" s="4">
        <v>7.708603E7</v>
      </c>
      <c r="D704" s="4" t="s">
        <v>1359</v>
      </c>
      <c r="E704" s="4" t="s">
        <v>1360</v>
      </c>
      <c r="F704" s="4" t="s">
        <v>12</v>
      </c>
      <c r="G704" s="4" t="s">
        <v>513</v>
      </c>
      <c r="H704" s="4">
        <v>6.2E7</v>
      </c>
      <c r="I704" s="4">
        <v>6.6</v>
      </c>
      <c r="L704" s="4" t="str">
        <f>IFERROR(__xludf.DUMMYFUNCTION("""COMPUTED_VALUE"""),"Action")</f>
        <v>Action</v>
      </c>
      <c r="M704" s="4" t="str">
        <f>IFERROR(__xludf.DUMMYFUNCTION("""COMPUTED_VALUE"""),"War")</f>
        <v>War</v>
      </c>
      <c r="N704" s="4" t="str">
        <f>IFERROR(__xludf.DUMMYFUNCTION("""COMPUTED_VALUE"""),"")</f>
        <v/>
      </c>
      <c r="O704" s="4" t="str">
        <f>IFERROR(__xludf.DUMMYFUNCTION("""COMPUTED_VALUE"""),"")</f>
        <v/>
      </c>
      <c r="P704" s="4" t="str">
        <f>IFERROR(__xludf.DUMMYFUNCTION("""COMPUTED_VALUE"""),"")</f>
        <v/>
      </c>
      <c r="Q704" s="4" t="str">
        <f>IFERROR(__xludf.DUMMYFUNCTION("""COMPUTED_VALUE"""),"")</f>
        <v/>
      </c>
      <c r="R704" s="4" t="str">
        <f>IFERROR(__xludf.DUMMYFUNCTION("""COMPUTED_VALUE"""),"")</f>
        <v/>
      </c>
      <c r="S704" s="4" t="str">
        <f>IFERROR(__xludf.DUMMYFUNCTION("""COMPUTED_VALUE"""),"")</f>
        <v/>
      </c>
    </row>
    <row r="705">
      <c r="A705" s="4" t="s">
        <v>1361</v>
      </c>
      <c r="B705" s="4">
        <v>114.0</v>
      </c>
      <c r="C705" s="4">
        <v>6.5E7</v>
      </c>
      <c r="D705" s="4" t="s">
        <v>495</v>
      </c>
      <c r="E705" s="4" t="s">
        <v>1362</v>
      </c>
      <c r="F705" s="4" t="s">
        <v>12</v>
      </c>
      <c r="G705" s="4" t="s">
        <v>13</v>
      </c>
      <c r="H705" s="4">
        <v>6.2E7</v>
      </c>
      <c r="I705" s="4">
        <v>6.8</v>
      </c>
      <c r="L705" s="4" t="str">
        <f>IFERROR(__xludf.DUMMYFUNCTION("""COMPUTED_VALUE"""),"Comedy")</f>
        <v>Comedy</v>
      </c>
      <c r="M705" s="4" t="str">
        <f>IFERROR(__xludf.DUMMYFUNCTION("""COMPUTED_VALUE"""),"Drama")</f>
        <v>Drama</v>
      </c>
      <c r="N705" s="4" t="str">
        <f>IFERROR(__xludf.DUMMYFUNCTION("""COMPUTED_VALUE"""),"Romance")</f>
        <v>Romance</v>
      </c>
      <c r="O705" s="4" t="str">
        <f>IFERROR(__xludf.DUMMYFUNCTION("""COMPUTED_VALUE"""),"")</f>
        <v/>
      </c>
      <c r="P705" s="4" t="str">
        <f>IFERROR(__xludf.DUMMYFUNCTION("""COMPUTED_VALUE"""),"")</f>
        <v/>
      </c>
      <c r="Q705" s="4" t="str">
        <f>IFERROR(__xludf.DUMMYFUNCTION("""COMPUTED_VALUE"""),"")</f>
        <v/>
      </c>
      <c r="R705" s="4" t="str">
        <f>IFERROR(__xludf.DUMMYFUNCTION("""COMPUTED_VALUE"""),"")</f>
        <v/>
      </c>
      <c r="S705" s="4" t="str">
        <f>IFERROR(__xludf.DUMMYFUNCTION("""COMPUTED_VALUE"""),"")</f>
        <v/>
      </c>
    </row>
    <row r="706">
      <c r="A706" s="4" t="s">
        <v>1363</v>
      </c>
      <c r="B706" s="4">
        <v>87.0</v>
      </c>
      <c r="C706" s="4">
        <v>3.2178777E7</v>
      </c>
      <c r="D706" s="4" t="s">
        <v>1364</v>
      </c>
      <c r="E706" s="4" t="s">
        <v>1365</v>
      </c>
      <c r="F706" s="4" t="s">
        <v>12</v>
      </c>
      <c r="G706" s="4" t="s">
        <v>13</v>
      </c>
      <c r="H706" s="4">
        <v>6.2E7</v>
      </c>
      <c r="I706" s="4">
        <v>3.8</v>
      </c>
      <c r="L706" s="4" t="str">
        <f>IFERROR(__xludf.DUMMYFUNCTION("""COMPUTED_VALUE"""),"Comedy")</f>
        <v>Comedy</v>
      </c>
      <c r="M706" s="4" t="str">
        <f>IFERROR(__xludf.DUMMYFUNCTION("""COMPUTED_VALUE"""),"Romance")</f>
        <v>Romance</v>
      </c>
      <c r="N706" s="4" t="str">
        <f>IFERROR(__xludf.DUMMYFUNCTION("""COMPUTED_VALUE"""),"Sport")</f>
        <v>Sport</v>
      </c>
      <c r="O706" s="4" t="str">
        <f>IFERROR(__xludf.DUMMYFUNCTION("""COMPUTED_VALUE"""),"")</f>
        <v/>
      </c>
      <c r="P706" s="4" t="str">
        <f>IFERROR(__xludf.DUMMYFUNCTION("""COMPUTED_VALUE"""),"")</f>
        <v/>
      </c>
      <c r="Q706" s="4" t="str">
        <f>IFERROR(__xludf.DUMMYFUNCTION("""COMPUTED_VALUE"""),"")</f>
        <v/>
      </c>
      <c r="R706" s="4" t="str">
        <f>IFERROR(__xludf.DUMMYFUNCTION("""COMPUTED_VALUE"""),"")</f>
        <v/>
      </c>
      <c r="S706" s="4" t="str">
        <f>IFERROR(__xludf.DUMMYFUNCTION("""COMPUTED_VALUE"""),"")</f>
        <v/>
      </c>
    </row>
    <row r="707">
      <c r="A707" s="4" t="s">
        <v>1366</v>
      </c>
      <c r="B707" s="4">
        <v>125.0</v>
      </c>
      <c r="C707" s="4">
        <v>1.5738632E7</v>
      </c>
      <c r="D707" s="4" t="s">
        <v>142</v>
      </c>
      <c r="E707" s="4" t="s">
        <v>1367</v>
      </c>
      <c r="F707" s="4" t="s">
        <v>12</v>
      </c>
      <c r="G707" s="4" t="s">
        <v>13</v>
      </c>
      <c r="H707" s="4">
        <v>4.2E7</v>
      </c>
      <c r="I707" s="4">
        <v>5.9</v>
      </c>
      <c r="L707" s="4" t="str">
        <f>IFERROR(__xludf.DUMMYFUNCTION("""COMPUTED_VALUE"""),"Action")</f>
        <v>Action</v>
      </c>
      <c r="M707" s="4" t="str">
        <f>IFERROR(__xludf.DUMMYFUNCTION("""COMPUTED_VALUE"""),"Comedy")</f>
        <v>Comedy</v>
      </c>
      <c r="N707" s="4" t="str">
        <f>IFERROR(__xludf.DUMMYFUNCTION("""COMPUTED_VALUE"""),"Crime")</f>
        <v>Crime</v>
      </c>
      <c r="O707" s="4" t="str">
        <f>IFERROR(__xludf.DUMMYFUNCTION("""COMPUTED_VALUE"""),"Thriller")</f>
        <v>Thriller</v>
      </c>
      <c r="P707" s="4" t="str">
        <f>IFERROR(__xludf.DUMMYFUNCTION("""COMPUTED_VALUE"""),"")</f>
        <v/>
      </c>
      <c r="Q707" s="4" t="str">
        <f>IFERROR(__xludf.DUMMYFUNCTION("""COMPUTED_VALUE"""),"")</f>
        <v/>
      </c>
      <c r="R707" s="4" t="str">
        <f>IFERROR(__xludf.DUMMYFUNCTION("""COMPUTED_VALUE"""),"")</f>
        <v/>
      </c>
      <c r="S707" s="4" t="str">
        <f>IFERROR(__xludf.DUMMYFUNCTION("""COMPUTED_VALUE"""),"")</f>
        <v/>
      </c>
    </row>
    <row r="708">
      <c r="A708" s="4" t="s">
        <v>618</v>
      </c>
      <c r="B708" s="4">
        <v>187.0</v>
      </c>
      <c r="C708" s="4">
        <v>5.4116191E7</v>
      </c>
      <c r="D708" s="4" t="s">
        <v>1368</v>
      </c>
      <c r="E708" s="4" t="s">
        <v>1369</v>
      </c>
      <c r="F708" s="4" t="s">
        <v>12</v>
      </c>
      <c r="G708" s="4" t="s">
        <v>13</v>
      </c>
      <c r="H708" s="4">
        <v>4.4E7</v>
      </c>
      <c r="I708" s="4">
        <v>7.9</v>
      </c>
      <c r="L708" s="4" t="str">
        <f>IFERROR(__xludf.DUMMYFUNCTION("""COMPUTED_VALUE"""),"Crime")</f>
        <v>Crime</v>
      </c>
      <c r="M708" s="4" t="str">
        <f>IFERROR(__xludf.DUMMYFUNCTION("""COMPUTED_VALUE"""),"Drama")</f>
        <v>Drama</v>
      </c>
      <c r="N708" s="4" t="str">
        <f>IFERROR(__xludf.DUMMYFUNCTION("""COMPUTED_VALUE"""),"Mystery")</f>
        <v>Mystery</v>
      </c>
      <c r="O708" s="4" t="str">
        <f>IFERROR(__xludf.DUMMYFUNCTION("""COMPUTED_VALUE"""),"Thriller")</f>
        <v>Thriller</v>
      </c>
      <c r="P708" s="4" t="str">
        <f>IFERROR(__xludf.DUMMYFUNCTION("""COMPUTED_VALUE"""),"Western")</f>
        <v>Western</v>
      </c>
      <c r="Q708" s="4" t="str">
        <f>IFERROR(__xludf.DUMMYFUNCTION("""COMPUTED_VALUE"""),"")</f>
        <v/>
      </c>
      <c r="R708" s="4" t="str">
        <f>IFERROR(__xludf.DUMMYFUNCTION("""COMPUTED_VALUE"""),"")</f>
        <v/>
      </c>
      <c r="S708" s="4" t="str">
        <f>IFERROR(__xludf.DUMMYFUNCTION("""COMPUTED_VALUE"""),"")</f>
        <v/>
      </c>
    </row>
    <row r="709">
      <c r="A709" s="4" t="s">
        <v>1370</v>
      </c>
      <c r="B709" s="4">
        <v>93.0</v>
      </c>
      <c r="C709" s="4">
        <v>1.18153533E8</v>
      </c>
      <c r="D709" s="4" t="s">
        <v>1371</v>
      </c>
      <c r="E709" s="4" t="s">
        <v>1372</v>
      </c>
      <c r="F709" s="4" t="s">
        <v>12</v>
      </c>
      <c r="G709" s="4" t="s">
        <v>13</v>
      </c>
      <c r="H709" s="4">
        <v>6.1E7</v>
      </c>
      <c r="I709" s="4">
        <v>6.3</v>
      </c>
      <c r="L709" s="4" t="str">
        <f>IFERROR(__xludf.DUMMYFUNCTION("""COMPUTED_VALUE"""),"Comedy")</f>
        <v>Comedy</v>
      </c>
      <c r="M709" s="4" t="str">
        <f>IFERROR(__xludf.DUMMYFUNCTION("""COMPUTED_VALUE"""),"Sport")</f>
        <v>Sport</v>
      </c>
      <c r="N709" s="4" t="str">
        <f>IFERROR(__xludf.DUMMYFUNCTION("""COMPUTED_VALUE"""),"")</f>
        <v/>
      </c>
      <c r="O709" s="4" t="str">
        <f>IFERROR(__xludf.DUMMYFUNCTION("""COMPUTED_VALUE"""),"")</f>
        <v/>
      </c>
      <c r="P709" s="4" t="str">
        <f>IFERROR(__xludf.DUMMYFUNCTION("""COMPUTED_VALUE"""),"")</f>
        <v/>
      </c>
      <c r="Q709" s="4" t="str">
        <f>IFERROR(__xludf.DUMMYFUNCTION("""COMPUTED_VALUE"""),"")</f>
        <v/>
      </c>
      <c r="R709" s="4" t="str">
        <f>IFERROR(__xludf.DUMMYFUNCTION("""COMPUTED_VALUE"""),"")</f>
        <v/>
      </c>
      <c r="S709" s="4" t="str">
        <f>IFERROR(__xludf.DUMMYFUNCTION("""COMPUTED_VALUE"""),"")</f>
        <v/>
      </c>
    </row>
    <row r="710">
      <c r="A710" s="4" t="s">
        <v>1373</v>
      </c>
      <c r="B710" s="4">
        <v>95.0</v>
      </c>
      <c r="C710" s="4">
        <v>1.0801217E8</v>
      </c>
      <c r="D710" s="4" t="s">
        <v>97</v>
      </c>
      <c r="E710" s="4" t="s">
        <v>1374</v>
      </c>
      <c r="F710" s="4" t="s">
        <v>12</v>
      </c>
      <c r="G710" s="4" t="s">
        <v>13</v>
      </c>
      <c r="H710" s="4">
        <v>6.3E7</v>
      </c>
      <c r="I710" s="4">
        <v>5.5</v>
      </c>
      <c r="L710" s="4" t="str">
        <f>IFERROR(__xludf.DUMMYFUNCTION("""COMPUTED_VALUE"""),"Adventure")</f>
        <v>Adventure</v>
      </c>
      <c r="M710" s="4" t="str">
        <f>IFERROR(__xludf.DUMMYFUNCTION("""COMPUTED_VALUE"""),"Animation")</f>
        <v>Animation</v>
      </c>
      <c r="N710" s="4" t="str">
        <f>IFERROR(__xludf.DUMMYFUNCTION("""COMPUTED_VALUE"""),"Comedy")</f>
        <v>Comedy</v>
      </c>
      <c r="O710" s="4" t="str">
        <f>IFERROR(__xludf.DUMMYFUNCTION("""COMPUTED_VALUE"""),"Family")</f>
        <v>Family</v>
      </c>
      <c r="P710" s="4" t="str">
        <f>IFERROR(__xludf.DUMMYFUNCTION("""COMPUTED_VALUE"""),"Fantasy")</f>
        <v>Fantasy</v>
      </c>
      <c r="Q710" s="4" t="str">
        <f>IFERROR(__xludf.DUMMYFUNCTION("""COMPUTED_VALUE"""),"")</f>
        <v/>
      </c>
      <c r="R710" s="4" t="str">
        <f>IFERROR(__xludf.DUMMYFUNCTION("""COMPUTED_VALUE"""),"")</f>
        <v/>
      </c>
      <c r="S710" s="4" t="str">
        <f>IFERROR(__xludf.DUMMYFUNCTION("""COMPUTED_VALUE"""),"")</f>
        <v/>
      </c>
    </row>
    <row r="711">
      <c r="A711" s="4" t="s">
        <v>41</v>
      </c>
      <c r="B711" s="4">
        <v>117.0</v>
      </c>
      <c r="C711" s="4">
        <v>2.1059259E8</v>
      </c>
      <c r="D711" s="4" t="s">
        <v>549</v>
      </c>
      <c r="E711" s="4" t="s">
        <v>1375</v>
      </c>
      <c r="F711" s="4" t="s">
        <v>12</v>
      </c>
      <c r="G711" s="4" t="s">
        <v>13</v>
      </c>
      <c r="H711" s="4">
        <v>6.5E7</v>
      </c>
      <c r="I711" s="4">
        <v>7.7</v>
      </c>
      <c r="L711" s="4" t="str">
        <f>IFERROR(__xludf.DUMMYFUNCTION("""COMPUTED_VALUE"""),"Action")</f>
        <v>Action</v>
      </c>
      <c r="M711" s="4" t="str">
        <f>IFERROR(__xludf.DUMMYFUNCTION("""COMPUTED_VALUE"""),"Drama")</f>
        <v>Drama</v>
      </c>
      <c r="N711" s="4" t="str">
        <f>IFERROR(__xludf.DUMMYFUNCTION("""COMPUTED_VALUE"""),"Fantasy")</f>
        <v>Fantasy</v>
      </c>
      <c r="O711" s="4" t="str">
        <f>IFERROR(__xludf.DUMMYFUNCTION("""COMPUTED_VALUE"""),"War")</f>
        <v>War</v>
      </c>
      <c r="P711" s="4" t="str">
        <f>IFERROR(__xludf.DUMMYFUNCTION("""COMPUTED_VALUE"""),"")</f>
        <v/>
      </c>
      <c r="Q711" s="4" t="str">
        <f>IFERROR(__xludf.DUMMYFUNCTION("""COMPUTED_VALUE"""),"")</f>
        <v/>
      </c>
      <c r="R711" s="4" t="str">
        <f>IFERROR(__xludf.DUMMYFUNCTION("""COMPUTED_VALUE"""),"")</f>
        <v/>
      </c>
      <c r="S711" s="4" t="str">
        <f>IFERROR(__xludf.DUMMYFUNCTION("""COMPUTED_VALUE"""),"")</f>
        <v/>
      </c>
    </row>
    <row r="712">
      <c r="A712" s="4" t="s">
        <v>697</v>
      </c>
      <c r="B712" s="4">
        <v>106.0</v>
      </c>
      <c r="C712" s="4">
        <v>2.79167575E8</v>
      </c>
      <c r="D712" s="4" t="s">
        <v>590</v>
      </c>
      <c r="E712" s="4" t="s">
        <v>1376</v>
      </c>
      <c r="F712" s="4" t="s">
        <v>12</v>
      </c>
      <c r="G712" s="4" t="s">
        <v>13</v>
      </c>
      <c r="H712" s="4">
        <v>8.0E7</v>
      </c>
      <c r="I712" s="4">
        <v>6.3</v>
      </c>
      <c r="L712" s="4" t="str">
        <f>IFERROR(__xludf.DUMMYFUNCTION("""COMPUTED_VALUE"""),"Comedy")</f>
        <v>Comedy</v>
      </c>
      <c r="M712" s="4" t="str">
        <f>IFERROR(__xludf.DUMMYFUNCTION("""COMPUTED_VALUE"""),"Romance")</f>
        <v>Romance</v>
      </c>
      <c r="N712" s="4" t="str">
        <f>IFERROR(__xludf.DUMMYFUNCTION("""COMPUTED_VALUE"""),"")</f>
        <v/>
      </c>
      <c r="O712" s="4" t="str">
        <f>IFERROR(__xludf.DUMMYFUNCTION("""COMPUTED_VALUE"""),"")</f>
        <v/>
      </c>
      <c r="P712" s="4" t="str">
        <f>IFERROR(__xludf.DUMMYFUNCTION("""COMPUTED_VALUE"""),"")</f>
        <v/>
      </c>
      <c r="Q712" s="4" t="str">
        <f>IFERROR(__xludf.DUMMYFUNCTION("""COMPUTED_VALUE"""),"")</f>
        <v/>
      </c>
      <c r="R712" s="4" t="str">
        <f>IFERROR(__xludf.DUMMYFUNCTION("""COMPUTED_VALUE"""),"")</f>
        <v/>
      </c>
      <c r="S712" s="4" t="str">
        <f>IFERROR(__xludf.DUMMYFUNCTION("""COMPUTED_VALUE"""),"")</f>
        <v/>
      </c>
    </row>
    <row r="713">
      <c r="A713" s="4" t="s">
        <v>1377</v>
      </c>
      <c r="B713" s="4">
        <v>115.0</v>
      </c>
      <c r="C713" s="4">
        <v>1.43151473E8</v>
      </c>
      <c r="D713" s="4" t="s">
        <v>1378</v>
      </c>
      <c r="E713" s="4" t="s">
        <v>1379</v>
      </c>
      <c r="F713" s="4" t="s">
        <v>12</v>
      </c>
      <c r="G713" s="4" t="s">
        <v>13</v>
      </c>
      <c r="H713" s="4">
        <v>6.0E7</v>
      </c>
      <c r="I713" s="4">
        <v>7.1</v>
      </c>
      <c r="L713" s="4" t="str">
        <f>IFERROR(__xludf.DUMMYFUNCTION("""COMPUTED_VALUE"""),"Comedy")</f>
        <v>Comedy</v>
      </c>
      <c r="M713" s="4" t="str">
        <f>IFERROR(__xludf.DUMMYFUNCTION("""COMPUTED_VALUE"""),"Drama")</f>
        <v>Drama</v>
      </c>
      <c r="N713" s="4" t="str">
        <f>IFERROR(__xludf.DUMMYFUNCTION("""COMPUTED_VALUE"""),"Family")</f>
        <v>Family</v>
      </c>
      <c r="O713" s="4" t="str">
        <f>IFERROR(__xludf.DUMMYFUNCTION("""COMPUTED_VALUE"""),"")</f>
        <v/>
      </c>
      <c r="P713" s="4" t="str">
        <f>IFERROR(__xludf.DUMMYFUNCTION("""COMPUTED_VALUE"""),"")</f>
        <v/>
      </c>
      <c r="Q713" s="4" t="str">
        <f>IFERROR(__xludf.DUMMYFUNCTION("""COMPUTED_VALUE"""),"")</f>
        <v/>
      </c>
      <c r="R713" s="4" t="str">
        <f>IFERROR(__xludf.DUMMYFUNCTION("""COMPUTED_VALUE"""),"")</f>
        <v/>
      </c>
      <c r="S713" s="4" t="str">
        <f>IFERROR(__xludf.DUMMYFUNCTION("""COMPUTED_VALUE"""),"")</f>
        <v/>
      </c>
    </row>
    <row r="714">
      <c r="A714" s="4" t="s">
        <v>1145</v>
      </c>
      <c r="B714" s="4">
        <v>189.0</v>
      </c>
      <c r="C714" s="4">
        <v>1.36801374E8</v>
      </c>
      <c r="D714" s="4" t="s">
        <v>1380</v>
      </c>
      <c r="E714" s="4" t="s">
        <v>1381</v>
      </c>
      <c r="F714" s="4" t="s">
        <v>12</v>
      </c>
      <c r="G714" s="4" t="s">
        <v>13</v>
      </c>
      <c r="H714" s="4">
        <v>6.0E7</v>
      </c>
      <c r="I714" s="4">
        <v>8.5</v>
      </c>
      <c r="L714" s="4" t="str">
        <f>IFERROR(__xludf.DUMMYFUNCTION("""COMPUTED_VALUE"""),"Crime")</f>
        <v>Crime</v>
      </c>
      <c r="M714" s="4" t="str">
        <f>IFERROR(__xludf.DUMMYFUNCTION("""COMPUTED_VALUE"""),"Drama")</f>
        <v>Drama</v>
      </c>
      <c r="N714" s="4" t="str">
        <f>IFERROR(__xludf.DUMMYFUNCTION("""COMPUTED_VALUE"""),"Fantasy")</f>
        <v>Fantasy</v>
      </c>
      <c r="O714" s="4" t="str">
        <f>IFERROR(__xludf.DUMMYFUNCTION("""COMPUTED_VALUE"""),"Mystery")</f>
        <v>Mystery</v>
      </c>
      <c r="P714" s="4" t="str">
        <f>IFERROR(__xludf.DUMMYFUNCTION("""COMPUTED_VALUE"""),"")</f>
        <v/>
      </c>
      <c r="Q714" s="4" t="str">
        <f>IFERROR(__xludf.DUMMYFUNCTION("""COMPUTED_VALUE"""),"")</f>
        <v/>
      </c>
      <c r="R714" s="4" t="str">
        <f>IFERROR(__xludf.DUMMYFUNCTION("""COMPUTED_VALUE"""),"")</f>
        <v/>
      </c>
      <c r="S714" s="4" t="str">
        <f>IFERROR(__xludf.DUMMYFUNCTION("""COMPUTED_VALUE"""),"")</f>
        <v/>
      </c>
    </row>
    <row r="715">
      <c r="A715" s="4" t="s">
        <v>767</v>
      </c>
      <c r="B715" s="4">
        <v>100.0</v>
      </c>
      <c r="C715" s="4">
        <v>1.68213584E8</v>
      </c>
      <c r="D715" s="4" t="s">
        <v>569</v>
      </c>
      <c r="E715" s="4" t="s">
        <v>1382</v>
      </c>
      <c r="F715" s="4" t="s">
        <v>12</v>
      </c>
      <c r="G715" s="4" t="s">
        <v>13</v>
      </c>
      <c r="H715" s="4">
        <v>0.0</v>
      </c>
      <c r="I715" s="4">
        <v>5.9</v>
      </c>
      <c r="L715" s="4" t="str">
        <f>IFERROR(__xludf.DUMMYFUNCTION("""COMPUTED_VALUE"""),"Action")</f>
        <v>Action</v>
      </c>
      <c r="M715" s="4" t="str">
        <f>IFERROR(__xludf.DUMMYFUNCTION("""COMPUTED_VALUE"""),"Adventure")</f>
        <v>Adventure</v>
      </c>
      <c r="N715" s="4" t="str">
        <f>IFERROR(__xludf.DUMMYFUNCTION("""COMPUTED_VALUE"""),"Comedy")</f>
        <v>Comedy</v>
      </c>
      <c r="O715" s="4" t="str">
        <f>IFERROR(__xludf.DUMMYFUNCTION("""COMPUTED_VALUE"""),"")</f>
        <v/>
      </c>
      <c r="P715" s="4" t="str">
        <f>IFERROR(__xludf.DUMMYFUNCTION("""COMPUTED_VALUE"""),"")</f>
        <v/>
      </c>
      <c r="Q715" s="4" t="str">
        <f>IFERROR(__xludf.DUMMYFUNCTION("""COMPUTED_VALUE"""),"")</f>
        <v/>
      </c>
      <c r="R715" s="4" t="str">
        <f>IFERROR(__xludf.DUMMYFUNCTION("""COMPUTED_VALUE"""),"")</f>
        <v/>
      </c>
      <c r="S715" s="4" t="str">
        <f>IFERROR(__xludf.DUMMYFUNCTION("""COMPUTED_VALUE"""),"")</f>
        <v/>
      </c>
    </row>
    <row r="716">
      <c r="A716" s="4" t="s">
        <v>624</v>
      </c>
      <c r="B716" s="4">
        <v>81.0</v>
      </c>
      <c r="C716" s="4">
        <v>1.35381507E8</v>
      </c>
      <c r="D716" s="4" t="s">
        <v>214</v>
      </c>
      <c r="E716" s="4" t="s">
        <v>1383</v>
      </c>
      <c r="F716" s="4" t="s">
        <v>12</v>
      </c>
      <c r="G716" s="4" t="s">
        <v>13</v>
      </c>
      <c r="H716" s="4">
        <v>1.5E8</v>
      </c>
      <c r="I716" s="4">
        <v>5.8</v>
      </c>
      <c r="L716" s="4" t="str">
        <f>IFERROR(__xludf.DUMMYFUNCTION("""COMPUTED_VALUE"""),"Adventure")</f>
        <v>Adventure</v>
      </c>
      <c r="M716" s="4" t="str">
        <f>IFERROR(__xludf.DUMMYFUNCTION("""COMPUTED_VALUE"""),"Animation")</f>
        <v>Animation</v>
      </c>
      <c r="N716" s="4" t="str">
        <f>IFERROR(__xludf.DUMMYFUNCTION("""COMPUTED_VALUE"""),"Comedy")</f>
        <v>Comedy</v>
      </c>
      <c r="O716" s="4" t="str">
        <f>IFERROR(__xludf.DUMMYFUNCTION("""COMPUTED_VALUE"""),"Family")</f>
        <v>Family</v>
      </c>
      <c r="P716" s="4" t="str">
        <f>IFERROR(__xludf.DUMMYFUNCTION("""COMPUTED_VALUE"""),"Sci-Fi")</f>
        <v>Sci-Fi</v>
      </c>
      <c r="Q716" s="4" t="str">
        <f>IFERROR(__xludf.DUMMYFUNCTION("""COMPUTED_VALUE"""),"")</f>
        <v/>
      </c>
      <c r="R716" s="4" t="str">
        <f>IFERROR(__xludf.DUMMYFUNCTION("""COMPUTED_VALUE"""),"")</f>
        <v/>
      </c>
      <c r="S716" s="4" t="str">
        <f>IFERROR(__xludf.DUMMYFUNCTION("""COMPUTED_VALUE"""),"")</f>
        <v/>
      </c>
    </row>
    <row r="717">
      <c r="A717" s="4" t="s">
        <v>236</v>
      </c>
      <c r="B717" s="4">
        <v>149.0</v>
      </c>
      <c r="C717" s="4">
        <v>1.67735396E8</v>
      </c>
      <c r="D717" s="4" t="s">
        <v>758</v>
      </c>
      <c r="E717" s="4" t="s">
        <v>1384</v>
      </c>
      <c r="F717" s="4" t="s">
        <v>12</v>
      </c>
      <c r="G717" s="4" t="s">
        <v>13</v>
      </c>
      <c r="H717" s="4">
        <v>6.1E7</v>
      </c>
      <c r="I717" s="4">
        <v>8.1</v>
      </c>
      <c r="L717" s="4" t="str">
        <f>IFERROR(__xludf.DUMMYFUNCTION("""COMPUTED_VALUE"""),"Crime")</f>
        <v>Crime</v>
      </c>
      <c r="M717" s="4" t="str">
        <f>IFERROR(__xludf.DUMMYFUNCTION("""COMPUTED_VALUE"""),"Drama")</f>
        <v>Drama</v>
      </c>
      <c r="N717" s="4" t="str">
        <f>IFERROR(__xludf.DUMMYFUNCTION("""COMPUTED_VALUE"""),"Mystery")</f>
        <v>Mystery</v>
      </c>
      <c r="O717" s="4" t="str">
        <f>IFERROR(__xludf.DUMMYFUNCTION("""COMPUTED_VALUE"""),"Thriller")</f>
        <v>Thriller</v>
      </c>
      <c r="P717" s="4" t="str">
        <f>IFERROR(__xludf.DUMMYFUNCTION("""COMPUTED_VALUE"""),"")</f>
        <v/>
      </c>
      <c r="Q717" s="4" t="str">
        <f>IFERROR(__xludf.DUMMYFUNCTION("""COMPUTED_VALUE"""),"")</f>
        <v/>
      </c>
      <c r="R717" s="4" t="str">
        <f>IFERROR(__xludf.DUMMYFUNCTION("""COMPUTED_VALUE"""),"")</f>
        <v/>
      </c>
      <c r="S717" s="4" t="str">
        <f>IFERROR(__xludf.DUMMYFUNCTION("""COMPUTED_VALUE"""),"")</f>
        <v/>
      </c>
    </row>
    <row r="718">
      <c r="A718" s="4" t="s">
        <v>178</v>
      </c>
      <c r="B718" s="4">
        <v>119.0</v>
      </c>
      <c r="C718" s="4">
        <v>1.2146896E8</v>
      </c>
      <c r="D718" s="4" t="s">
        <v>401</v>
      </c>
      <c r="E718" s="4" t="s">
        <v>1385</v>
      </c>
      <c r="F718" s="4" t="s">
        <v>12</v>
      </c>
      <c r="G718" s="4" t="s">
        <v>13</v>
      </c>
      <c r="H718" s="4">
        <v>6.0E7</v>
      </c>
      <c r="I718" s="4">
        <v>7.9</v>
      </c>
      <c r="L718" s="4" t="str">
        <f>IFERROR(__xludf.DUMMYFUNCTION("""COMPUTED_VALUE"""),"Action")</f>
        <v>Action</v>
      </c>
      <c r="M718" s="4" t="str">
        <f>IFERROR(__xludf.DUMMYFUNCTION("""COMPUTED_VALUE"""),"Mystery")</f>
        <v>Mystery</v>
      </c>
      <c r="N718" s="4" t="str">
        <f>IFERROR(__xludf.DUMMYFUNCTION("""COMPUTED_VALUE"""),"Thriller")</f>
        <v>Thriller</v>
      </c>
      <c r="O718" s="4" t="str">
        <f>IFERROR(__xludf.DUMMYFUNCTION("""COMPUTED_VALUE"""),"")</f>
        <v/>
      </c>
      <c r="P718" s="4" t="str">
        <f>IFERROR(__xludf.DUMMYFUNCTION("""COMPUTED_VALUE"""),"")</f>
        <v/>
      </c>
      <c r="Q718" s="4" t="str">
        <f>IFERROR(__xludf.DUMMYFUNCTION("""COMPUTED_VALUE"""),"")</f>
        <v/>
      </c>
      <c r="R718" s="4" t="str">
        <f>IFERROR(__xludf.DUMMYFUNCTION("""COMPUTED_VALUE"""),"")</f>
        <v/>
      </c>
      <c r="S718" s="4" t="str">
        <f>IFERROR(__xludf.DUMMYFUNCTION("""COMPUTED_VALUE"""),"")</f>
        <v/>
      </c>
    </row>
    <row r="719">
      <c r="A719" s="4" t="s">
        <v>109</v>
      </c>
      <c r="B719" s="4">
        <v>130.0</v>
      </c>
      <c r="C719" s="4">
        <v>1.06635996E8</v>
      </c>
      <c r="D719" s="4" t="s">
        <v>18</v>
      </c>
      <c r="E719" s="4" t="s">
        <v>1386</v>
      </c>
      <c r="F719" s="4" t="s">
        <v>12</v>
      </c>
      <c r="G719" s="4" t="s">
        <v>20</v>
      </c>
      <c r="H719" s="4">
        <v>5.8E7</v>
      </c>
      <c r="I719" s="4">
        <v>7.2</v>
      </c>
      <c r="L719" s="4" t="str">
        <f>IFERROR(__xludf.DUMMYFUNCTION("""COMPUTED_VALUE"""),"Action")</f>
        <v>Action</v>
      </c>
      <c r="M719" s="4" t="str">
        <f>IFERROR(__xludf.DUMMYFUNCTION("""COMPUTED_VALUE"""),"Adventure")</f>
        <v>Adventure</v>
      </c>
      <c r="N719" s="4" t="str">
        <f>IFERROR(__xludf.DUMMYFUNCTION("""COMPUTED_VALUE"""),"Thriller")</f>
        <v>Thriller</v>
      </c>
      <c r="O719" s="4" t="str">
        <f>IFERROR(__xludf.DUMMYFUNCTION("""COMPUTED_VALUE"""),"")</f>
        <v/>
      </c>
      <c r="P719" s="4" t="str">
        <f>IFERROR(__xludf.DUMMYFUNCTION("""COMPUTED_VALUE"""),"")</f>
        <v/>
      </c>
      <c r="Q719" s="4" t="str">
        <f>IFERROR(__xludf.DUMMYFUNCTION("""COMPUTED_VALUE"""),"")</f>
        <v/>
      </c>
      <c r="R719" s="4" t="str">
        <f>IFERROR(__xludf.DUMMYFUNCTION("""COMPUTED_VALUE"""),"")</f>
        <v/>
      </c>
      <c r="S719" s="4" t="str">
        <f>IFERROR(__xludf.DUMMYFUNCTION("""COMPUTED_VALUE"""),"")</f>
        <v/>
      </c>
    </row>
    <row r="720">
      <c r="A720" s="4" t="s">
        <v>626</v>
      </c>
      <c r="B720" s="4">
        <v>116.0</v>
      </c>
      <c r="C720" s="4">
        <v>1.02678089E8</v>
      </c>
      <c r="D720" s="4" t="s">
        <v>679</v>
      </c>
      <c r="E720" s="4" t="s">
        <v>1387</v>
      </c>
      <c r="F720" s="4" t="s">
        <v>12</v>
      </c>
      <c r="G720" s="4" t="s">
        <v>13</v>
      </c>
      <c r="H720" s="4">
        <v>9.5E7</v>
      </c>
      <c r="I720" s="4">
        <v>6.3</v>
      </c>
      <c r="L720" s="4" t="str">
        <f>IFERROR(__xludf.DUMMYFUNCTION("""COMPUTED_VALUE"""),"Drama")</f>
        <v>Drama</v>
      </c>
      <c r="M720" s="4" t="str">
        <f>IFERROR(__xludf.DUMMYFUNCTION("""COMPUTED_VALUE"""),"Mystery")</f>
        <v>Mystery</v>
      </c>
      <c r="N720" s="4" t="str">
        <f>IFERROR(__xludf.DUMMYFUNCTION("""COMPUTED_VALUE"""),"Thriller")</f>
        <v>Thriller</v>
      </c>
      <c r="O720" s="4" t="str">
        <f>IFERROR(__xludf.DUMMYFUNCTION("""COMPUTED_VALUE"""),"")</f>
        <v/>
      </c>
      <c r="P720" s="4" t="str">
        <f>IFERROR(__xludf.DUMMYFUNCTION("""COMPUTED_VALUE"""),"")</f>
        <v/>
      </c>
      <c r="Q720" s="4" t="str">
        <f>IFERROR(__xludf.DUMMYFUNCTION("""COMPUTED_VALUE"""),"")</f>
        <v/>
      </c>
      <c r="R720" s="4" t="str">
        <f>IFERROR(__xludf.DUMMYFUNCTION("""COMPUTED_VALUE"""),"")</f>
        <v/>
      </c>
      <c r="S720" s="4" t="str">
        <f>IFERROR(__xludf.DUMMYFUNCTION("""COMPUTED_VALUE"""),"")</f>
        <v/>
      </c>
    </row>
    <row r="721">
      <c r="A721" s="4" t="s">
        <v>379</v>
      </c>
      <c r="B721" s="4">
        <v>103.0</v>
      </c>
      <c r="C721" s="4">
        <v>1.2560336E8</v>
      </c>
      <c r="D721" s="4" t="s">
        <v>797</v>
      </c>
      <c r="E721" s="4" t="s">
        <v>1388</v>
      </c>
      <c r="F721" s="4" t="s">
        <v>12</v>
      </c>
      <c r="G721" s="4" t="s">
        <v>13</v>
      </c>
      <c r="H721" s="4">
        <v>6.0E7</v>
      </c>
      <c r="I721" s="4">
        <v>8.1</v>
      </c>
      <c r="L721" s="4" t="str">
        <f>IFERROR(__xludf.DUMMYFUNCTION("""COMPUTED_VALUE"""),"Comedy")</f>
        <v>Comedy</v>
      </c>
      <c r="M721" s="4" t="str">
        <f>IFERROR(__xludf.DUMMYFUNCTION("""COMPUTED_VALUE"""),"Drama")</f>
        <v>Drama</v>
      </c>
      <c r="N721" s="4" t="str">
        <f>IFERROR(__xludf.DUMMYFUNCTION("""COMPUTED_VALUE"""),"Sci-Fi")</f>
        <v>Sci-Fi</v>
      </c>
      <c r="O721" s="4" t="str">
        <f>IFERROR(__xludf.DUMMYFUNCTION("""COMPUTED_VALUE"""),"")</f>
        <v/>
      </c>
      <c r="P721" s="4" t="str">
        <f>IFERROR(__xludf.DUMMYFUNCTION("""COMPUTED_VALUE"""),"")</f>
        <v/>
      </c>
      <c r="Q721" s="4" t="str">
        <f>IFERROR(__xludf.DUMMYFUNCTION("""COMPUTED_VALUE"""),"")</f>
        <v/>
      </c>
      <c r="R721" s="4" t="str">
        <f>IFERROR(__xludf.DUMMYFUNCTION("""COMPUTED_VALUE"""),"")</f>
        <v/>
      </c>
      <c r="S721" s="4" t="str">
        <f>IFERROR(__xludf.DUMMYFUNCTION("""COMPUTED_VALUE"""),"")</f>
        <v/>
      </c>
    </row>
    <row r="722">
      <c r="A722" s="4" t="s">
        <v>1389</v>
      </c>
      <c r="B722" s="4">
        <v>99.0</v>
      </c>
      <c r="C722" s="4">
        <v>1.012179E8</v>
      </c>
      <c r="D722" s="4" t="s">
        <v>1390</v>
      </c>
      <c r="E722" s="4" t="s">
        <v>1391</v>
      </c>
      <c r="F722" s="4" t="s">
        <v>12</v>
      </c>
      <c r="G722" s="4" t="s">
        <v>13</v>
      </c>
      <c r="H722" s="4">
        <v>7.0E7</v>
      </c>
      <c r="I722" s="4">
        <v>7.0</v>
      </c>
      <c r="L722" s="4" t="str">
        <f>IFERROR(__xludf.DUMMYFUNCTION("""COMPUTED_VALUE"""),"Adventure")</f>
        <v>Adventure</v>
      </c>
      <c r="M722" s="4" t="str">
        <f>IFERROR(__xludf.DUMMYFUNCTION("""COMPUTED_VALUE"""),"Animation")</f>
        <v>Animation</v>
      </c>
      <c r="N722" s="4" t="str">
        <f>IFERROR(__xludf.DUMMYFUNCTION("""COMPUTED_VALUE"""),"Biography")</f>
        <v>Biography</v>
      </c>
      <c r="O722" s="4" t="str">
        <f>IFERROR(__xludf.DUMMYFUNCTION("""COMPUTED_VALUE"""),"Drama")</f>
        <v>Drama</v>
      </c>
      <c r="P722" s="4" t="str">
        <f>IFERROR(__xludf.DUMMYFUNCTION("""COMPUTED_VALUE"""),"Family")</f>
        <v>Family</v>
      </c>
      <c r="Q722" s="4" t="str">
        <f>IFERROR(__xludf.DUMMYFUNCTION("""COMPUTED_VALUE"""),"Fantasy")</f>
        <v>Fantasy</v>
      </c>
      <c r="R722" s="4" t="str">
        <f>IFERROR(__xludf.DUMMYFUNCTION("""COMPUTED_VALUE"""),"Musical")</f>
        <v>Musical</v>
      </c>
      <c r="S722" s="4" t="str">
        <f>IFERROR(__xludf.DUMMYFUNCTION("""COMPUTED_VALUE"""),"")</f>
        <v/>
      </c>
    </row>
    <row r="723">
      <c r="A723" s="4" t="s">
        <v>1136</v>
      </c>
      <c r="B723" s="4">
        <v>92.0</v>
      </c>
      <c r="C723" s="4">
        <v>1.04148781E8</v>
      </c>
      <c r="D723" s="4" t="s">
        <v>1068</v>
      </c>
      <c r="E723" s="4" t="s">
        <v>1392</v>
      </c>
      <c r="F723" s="4" t="s">
        <v>12</v>
      </c>
      <c r="G723" s="4" t="s">
        <v>13</v>
      </c>
      <c r="H723" s="4">
        <v>6.0E7</v>
      </c>
      <c r="I723" s="4">
        <v>5.5</v>
      </c>
      <c r="L723" s="4" t="str">
        <f>IFERROR(__xludf.DUMMYFUNCTION("""COMPUTED_VALUE"""),"Comedy")</f>
        <v>Comedy</v>
      </c>
      <c r="M723" s="4" t="str">
        <f>IFERROR(__xludf.DUMMYFUNCTION("""COMPUTED_VALUE"""),"Family")</f>
        <v>Family</v>
      </c>
      <c r="N723" s="4" t="str">
        <f>IFERROR(__xludf.DUMMYFUNCTION("""COMPUTED_VALUE"""),"")</f>
        <v/>
      </c>
      <c r="O723" s="4" t="str">
        <f>IFERROR(__xludf.DUMMYFUNCTION("""COMPUTED_VALUE"""),"")</f>
        <v/>
      </c>
      <c r="P723" s="4" t="str">
        <f>IFERROR(__xludf.DUMMYFUNCTION("""COMPUTED_VALUE"""),"")</f>
        <v/>
      </c>
      <c r="Q723" s="4" t="str">
        <f>IFERROR(__xludf.DUMMYFUNCTION("""COMPUTED_VALUE"""),"")</f>
        <v/>
      </c>
      <c r="R723" s="4" t="str">
        <f>IFERROR(__xludf.DUMMYFUNCTION("""COMPUTED_VALUE"""),"")</f>
        <v/>
      </c>
      <c r="S723" s="4" t="str">
        <f>IFERROR(__xludf.DUMMYFUNCTION("""COMPUTED_VALUE"""),"")</f>
        <v/>
      </c>
    </row>
    <row r="724">
      <c r="A724" s="4" t="s">
        <v>1343</v>
      </c>
      <c r="B724" s="4">
        <v>109.0</v>
      </c>
      <c r="C724" s="4">
        <v>7.55733E7</v>
      </c>
      <c r="D724" s="4" t="s">
        <v>1248</v>
      </c>
      <c r="E724" s="4" t="s">
        <v>1393</v>
      </c>
      <c r="F724" s="4" t="s">
        <v>12</v>
      </c>
      <c r="G724" s="4" t="s">
        <v>13</v>
      </c>
      <c r="H724" s="4">
        <v>6.1E7</v>
      </c>
      <c r="I724" s="4">
        <v>6.7</v>
      </c>
      <c r="L724" s="4" t="str">
        <f>IFERROR(__xludf.DUMMYFUNCTION("""COMPUTED_VALUE"""),"Action")</f>
        <v>Action</v>
      </c>
      <c r="M724" s="4" t="str">
        <f>IFERROR(__xludf.DUMMYFUNCTION("""COMPUTED_VALUE"""),"Comedy")</f>
        <v>Comedy</v>
      </c>
      <c r="N724" s="4" t="str">
        <f>IFERROR(__xludf.DUMMYFUNCTION("""COMPUTED_VALUE"""),"Crime")</f>
        <v>Crime</v>
      </c>
      <c r="O724" s="4" t="str">
        <f>IFERROR(__xludf.DUMMYFUNCTION("""COMPUTED_VALUE"""),"Drama")</f>
        <v>Drama</v>
      </c>
      <c r="P724" s="4" t="str">
        <f>IFERROR(__xludf.DUMMYFUNCTION("""COMPUTED_VALUE"""),"Thriller")</f>
        <v>Thriller</v>
      </c>
      <c r="Q724" s="4" t="str">
        <f>IFERROR(__xludf.DUMMYFUNCTION("""COMPUTED_VALUE"""),"")</f>
        <v/>
      </c>
      <c r="R724" s="4" t="str">
        <f>IFERROR(__xludf.DUMMYFUNCTION("""COMPUTED_VALUE"""),"")</f>
        <v/>
      </c>
      <c r="S724" s="4" t="str">
        <f>IFERROR(__xludf.DUMMYFUNCTION("""COMPUTED_VALUE"""),"")</f>
        <v/>
      </c>
    </row>
    <row r="725">
      <c r="A725" s="4" t="s">
        <v>667</v>
      </c>
      <c r="B725" s="4">
        <v>87.0</v>
      </c>
      <c r="C725" s="4">
        <v>9.3375151E7</v>
      </c>
      <c r="D725" s="4" t="s">
        <v>880</v>
      </c>
      <c r="E725" s="4" t="s">
        <v>1394</v>
      </c>
      <c r="F725" s="4" t="s">
        <v>12</v>
      </c>
      <c r="G725" s="4" t="s">
        <v>13</v>
      </c>
      <c r="H725" s="4">
        <v>6.0E7</v>
      </c>
      <c r="I725" s="4">
        <v>5.2</v>
      </c>
      <c r="L725" s="4" t="str">
        <f>IFERROR(__xludf.DUMMYFUNCTION("""COMPUTED_VALUE"""),"Action")</f>
        <v>Action</v>
      </c>
      <c r="M725" s="4" t="str">
        <f>IFERROR(__xludf.DUMMYFUNCTION("""COMPUTED_VALUE"""),"Comedy")</f>
        <v>Comedy</v>
      </c>
      <c r="N725" s="4" t="str">
        <f>IFERROR(__xludf.DUMMYFUNCTION("""COMPUTED_VALUE"""),"Family")</f>
        <v>Family</v>
      </c>
      <c r="O725" s="4" t="str">
        <f>IFERROR(__xludf.DUMMYFUNCTION("""COMPUTED_VALUE"""),"Fantasy")</f>
        <v>Fantasy</v>
      </c>
      <c r="P725" s="4" t="str">
        <f>IFERROR(__xludf.DUMMYFUNCTION("""COMPUTED_VALUE"""),"")</f>
        <v/>
      </c>
      <c r="Q725" s="4" t="str">
        <f>IFERROR(__xludf.DUMMYFUNCTION("""COMPUTED_VALUE"""),"")</f>
        <v/>
      </c>
      <c r="R725" s="4" t="str">
        <f>IFERROR(__xludf.DUMMYFUNCTION("""COMPUTED_VALUE"""),"")</f>
        <v/>
      </c>
      <c r="S725" s="4" t="str">
        <f>IFERROR(__xludf.DUMMYFUNCTION("""COMPUTED_VALUE"""),"")</f>
        <v/>
      </c>
    </row>
    <row r="726">
      <c r="A726" s="4" t="s">
        <v>1079</v>
      </c>
      <c r="B726" s="4">
        <v>111.0</v>
      </c>
      <c r="C726" s="4">
        <v>1.06126012E8</v>
      </c>
      <c r="D726" s="4" t="s">
        <v>116</v>
      </c>
      <c r="E726" s="4" t="s">
        <v>1395</v>
      </c>
      <c r="F726" s="4" t="s">
        <v>12</v>
      </c>
      <c r="G726" s="4" t="s">
        <v>13</v>
      </c>
      <c r="H726" s="4">
        <v>6.0E7</v>
      </c>
      <c r="I726" s="4">
        <v>7.0</v>
      </c>
      <c r="L726" s="4" t="str">
        <f>IFERROR(__xludf.DUMMYFUNCTION("""COMPUTED_VALUE"""),"Action")</f>
        <v>Action</v>
      </c>
      <c r="M726" s="4" t="str">
        <f>IFERROR(__xludf.DUMMYFUNCTION("""COMPUTED_VALUE"""),"Crime")</f>
        <v>Crime</v>
      </c>
      <c r="N726" s="4" t="str">
        <f>IFERROR(__xludf.DUMMYFUNCTION("""COMPUTED_VALUE"""),"Thriller")</f>
        <v>Thriller</v>
      </c>
      <c r="O726" s="4" t="str">
        <f>IFERROR(__xludf.DUMMYFUNCTION("""COMPUTED_VALUE"""),"")</f>
        <v/>
      </c>
      <c r="P726" s="4" t="str">
        <f>IFERROR(__xludf.DUMMYFUNCTION("""COMPUTED_VALUE"""),"")</f>
        <v/>
      </c>
      <c r="Q726" s="4" t="str">
        <f>IFERROR(__xludf.DUMMYFUNCTION("""COMPUTED_VALUE"""),"")</f>
        <v/>
      </c>
      <c r="R726" s="4" t="str">
        <f>IFERROR(__xludf.DUMMYFUNCTION("""COMPUTED_VALUE"""),"")</f>
        <v/>
      </c>
      <c r="S726" s="4" t="str">
        <f>IFERROR(__xludf.DUMMYFUNCTION("""COMPUTED_VALUE"""),"")</f>
        <v/>
      </c>
    </row>
    <row r="727">
      <c r="A727" s="4" t="s">
        <v>1396</v>
      </c>
      <c r="B727" s="4">
        <v>101.0</v>
      </c>
      <c r="C727" s="4">
        <v>9.3307796E7</v>
      </c>
      <c r="D727" s="4" t="s">
        <v>590</v>
      </c>
      <c r="E727" s="4" t="s">
        <v>1397</v>
      </c>
      <c r="F727" s="4" t="s">
        <v>12</v>
      </c>
      <c r="G727" s="4" t="s">
        <v>13</v>
      </c>
      <c r="H727" s="4">
        <v>6.0E7</v>
      </c>
      <c r="I727" s="4">
        <v>6.1</v>
      </c>
      <c r="L727" s="4" t="str">
        <f>IFERROR(__xludf.DUMMYFUNCTION("""COMPUTED_VALUE"""),"Comedy")</f>
        <v>Comedy</v>
      </c>
      <c r="M727" s="4" t="str">
        <f>IFERROR(__xludf.DUMMYFUNCTION("""COMPUTED_VALUE"""),"Romance")</f>
        <v>Romance</v>
      </c>
      <c r="N727" s="4" t="str">
        <f>IFERROR(__xludf.DUMMYFUNCTION("""COMPUTED_VALUE"""),"")</f>
        <v/>
      </c>
      <c r="O727" s="4" t="str">
        <f>IFERROR(__xludf.DUMMYFUNCTION("""COMPUTED_VALUE"""),"")</f>
        <v/>
      </c>
      <c r="P727" s="4" t="str">
        <f>IFERROR(__xludf.DUMMYFUNCTION("""COMPUTED_VALUE"""),"")</f>
        <v/>
      </c>
      <c r="Q727" s="4" t="str">
        <f>IFERROR(__xludf.DUMMYFUNCTION("""COMPUTED_VALUE"""),"")</f>
        <v/>
      </c>
      <c r="R727" s="4" t="str">
        <f>IFERROR(__xludf.DUMMYFUNCTION("""COMPUTED_VALUE"""),"")</f>
        <v/>
      </c>
      <c r="S727" s="4" t="str">
        <f>IFERROR(__xludf.DUMMYFUNCTION("""COMPUTED_VALUE"""),"")</f>
        <v/>
      </c>
    </row>
    <row r="728">
      <c r="A728" s="4" t="s">
        <v>277</v>
      </c>
      <c r="B728" s="4">
        <v>83.0</v>
      </c>
      <c r="C728" s="4">
        <v>9.0646554E7</v>
      </c>
      <c r="D728" s="4" t="s">
        <v>157</v>
      </c>
      <c r="E728" s="4" t="s">
        <v>1398</v>
      </c>
      <c r="F728" s="4" t="s">
        <v>12</v>
      </c>
      <c r="G728" s="4" t="s">
        <v>13</v>
      </c>
      <c r="H728" s="4">
        <v>1.05E8</v>
      </c>
      <c r="I728" s="4">
        <v>6.6</v>
      </c>
      <c r="L728" s="4" t="str">
        <f>IFERROR(__xludf.DUMMYFUNCTION("""COMPUTED_VALUE"""),"Adventure")</f>
        <v>Adventure</v>
      </c>
      <c r="M728" s="4" t="str">
        <f>IFERROR(__xludf.DUMMYFUNCTION("""COMPUTED_VALUE"""),"Animation")</f>
        <v>Animation</v>
      </c>
      <c r="N728" s="4" t="str">
        <f>IFERROR(__xludf.DUMMYFUNCTION("""COMPUTED_VALUE"""),"Comedy")</f>
        <v>Comedy</v>
      </c>
      <c r="O728" s="4" t="str">
        <f>IFERROR(__xludf.DUMMYFUNCTION("""COMPUTED_VALUE"""),"Family")</f>
        <v>Family</v>
      </c>
      <c r="P728" s="4" t="str">
        <f>IFERROR(__xludf.DUMMYFUNCTION("""COMPUTED_VALUE"""),"")</f>
        <v/>
      </c>
      <c r="Q728" s="4" t="str">
        <f>IFERROR(__xludf.DUMMYFUNCTION("""COMPUTED_VALUE"""),"")</f>
        <v/>
      </c>
      <c r="R728" s="4" t="str">
        <f>IFERROR(__xludf.DUMMYFUNCTION("""COMPUTED_VALUE"""),"")</f>
        <v/>
      </c>
      <c r="S728" s="4" t="str">
        <f>IFERROR(__xludf.DUMMYFUNCTION("""COMPUTED_VALUE"""),"")</f>
        <v/>
      </c>
    </row>
    <row r="729">
      <c r="A729" s="4" t="s">
        <v>1399</v>
      </c>
      <c r="B729" s="4">
        <v>113.0</v>
      </c>
      <c r="C729" s="4">
        <v>1.09176215E8</v>
      </c>
      <c r="D729" s="4" t="s">
        <v>585</v>
      </c>
      <c r="E729" s="4" t="s">
        <v>1400</v>
      </c>
      <c r="F729" s="4" t="s">
        <v>12</v>
      </c>
      <c r="G729" s="4" t="s">
        <v>13</v>
      </c>
      <c r="H729" s="4">
        <v>6.0E7</v>
      </c>
      <c r="I729" s="4">
        <v>5.5</v>
      </c>
      <c r="L729" s="4" t="str">
        <f>IFERROR(__xludf.DUMMYFUNCTION("""COMPUTED_VALUE"""),"Comedy")</f>
        <v>Comedy</v>
      </c>
      <c r="M729" s="4" t="str">
        <f>IFERROR(__xludf.DUMMYFUNCTION("""COMPUTED_VALUE"""),"")</f>
        <v/>
      </c>
      <c r="N729" s="4" t="str">
        <f>IFERROR(__xludf.DUMMYFUNCTION("""COMPUTED_VALUE"""),"")</f>
        <v/>
      </c>
      <c r="O729" s="4" t="str">
        <f>IFERROR(__xludf.DUMMYFUNCTION("""COMPUTED_VALUE"""),"")</f>
        <v/>
      </c>
      <c r="P729" s="4" t="str">
        <f>IFERROR(__xludf.DUMMYFUNCTION("""COMPUTED_VALUE"""),"")</f>
        <v/>
      </c>
      <c r="Q729" s="4" t="str">
        <f>IFERROR(__xludf.DUMMYFUNCTION("""COMPUTED_VALUE"""),"")</f>
        <v/>
      </c>
      <c r="R729" s="4" t="str">
        <f>IFERROR(__xludf.DUMMYFUNCTION("""COMPUTED_VALUE"""),"")</f>
        <v/>
      </c>
      <c r="S729" s="4" t="str">
        <f>IFERROR(__xludf.DUMMYFUNCTION("""COMPUTED_VALUE"""),"")</f>
        <v/>
      </c>
    </row>
    <row r="730">
      <c r="A730" s="4" t="s">
        <v>608</v>
      </c>
      <c r="B730" s="4">
        <v>107.0</v>
      </c>
      <c r="C730" s="4">
        <v>8.2670733E7</v>
      </c>
      <c r="D730" s="4" t="s">
        <v>1147</v>
      </c>
      <c r="E730" s="4" t="s">
        <v>1401</v>
      </c>
      <c r="F730" s="4" t="s">
        <v>12</v>
      </c>
      <c r="G730" s="4" t="s">
        <v>13</v>
      </c>
      <c r="H730" s="4">
        <v>6.0E7</v>
      </c>
      <c r="I730" s="4">
        <v>5.9</v>
      </c>
      <c r="L730" s="4" t="str">
        <f>IFERROR(__xludf.DUMMYFUNCTION("""COMPUTED_VALUE"""),"Action")</f>
        <v>Action</v>
      </c>
      <c r="M730" s="4" t="str">
        <f>IFERROR(__xludf.DUMMYFUNCTION("""COMPUTED_VALUE"""),"Drama")</f>
        <v>Drama</v>
      </c>
      <c r="N730" s="4" t="str">
        <f>IFERROR(__xludf.DUMMYFUNCTION("""COMPUTED_VALUE"""),"Sport")</f>
        <v>Sport</v>
      </c>
      <c r="O730" s="4" t="str">
        <f>IFERROR(__xludf.DUMMYFUNCTION("""COMPUTED_VALUE"""),"")</f>
        <v/>
      </c>
      <c r="P730" s="4" t="str">
        <f>IFERROR(__xludf.DUMMYFUNCTION("""COMPUTED_VALUE"""),"")</f>
        <v/>
      </c>
      <c r="Q730" s="4" t="str">
        <f>IFERROR(__xludf.DUMMYFUNCTION("""COMPUTED_VALUE"""),"")</f>
        <v/>
      </c>
      <c r="R730" s="4" t="str">
        <f>IFERROR(__xludf.DUMMYFUNCTION("""COMPUTED_VALUE"""),"")</f>
        <v/>
      </c>
      <c r="S730" s="4" t="str">
        <f>IFERROR(__xludf.DUMMYFUNCTION("""COMPUTED_VALUE"""),"")</f>
        <v/>
      </c>
    </row>
    <row r="731">
      <c r="A731" s="4" t="s">
        <v>917</v>
      </c>
      <c r="B731" s="4">
        <v>94.0</v>
      </c>
      <c r="C731" s="4">
        <v>8.2569532E7</v>
      </c>
      <c r="D731" s="4" t="s">
        <v>833</v>
      </c>
      <c r="E731" s="4" t="s">
        <v>1402</v>
      </c>
      <c r="F731" s="4" t="s">
        <v>12</v>
      </c>
      <c r="G731" s="4" t="s">
        <v>13</v>
      </c>
      <c r="H731" s="4">
        <v>6.0E7</v>
      </c>
      <c r="I731" s="4">
        <v>5.4</v>
      </c>
      <c r="L731" s="4" t="str">
        <f>IFERROR(__xludf.DUMMYFUNCTION("""COMPUTED_VALUE"""),"Adventure")</f>
        <v>Adventure</v>
      </c>
      <c r="M731" s="4" t="str">
        <f>IFERROR(__xludf.DUMMYFUNCTION("""COMPUTED_VALUE"""),"Comedy")</f>
        <v>Comedy</v>
      </c>
      <c r="N731" s="4" t="str">
        <f>IFERROR(__xludf.DUMMYFUNCTION("""COMPUTED_VALUE"""),"Family")</f>
        <v>Family</v>
      </c>
      <c r="O731" s="4" t="str">
        <f>IFERROR(__xludf.DUMMYFUNCTION("""COMPUTED_VALUE"""),"")</f>
        <v/>
      </c>
      <c r="P731" s="4" t="str">
        <f>IFERROR(__xludf.DUMMYFUNCTION("""COMPUTED_VALUE"""),"")</f>
        <v/>
      </c>
      <c r="Q731" s="4" t="str">
        <f>IFERROR(__xludf.DUMMYFUNCTION("""COMPUTED_VALUE"""),"")</f>
        <v/>
      </c>
      <c r="R731" s="4" t="str">
        <f>IFERROR(__xludf.DUMMYFUNCTION("""COMPUTED_VALUE"""),"")</f>
        <v/>
      </c>
      <c r="S731" s="4" t="str">
        <f>IFERROR(__xludf.DUMMYFUNCTION("""COMPUTED_VALUE"""),"")</f>
        <v/>
      </c>
    </row>
    <row r="732">
      <c r="A732" s="4" t="s">
        <v>1403</v>
      </c>
      <c r="B732" s="4">
        <v>132.0</v>
      </c>
      <c r="C732" s="4">
        <v>8.1687587E7</v>
      </c>
      <c r="D732" s="4" t="s">
        <v>989</v>
      </c>
      <c r="E732" s="4" t="s">
        <v>1404</v>
      </c>
      <c r="F732" s="4" t="s">
        <v>12</v>
      </c>
      <c r="G732" s="4" t="s">
        <v>13</v>
      </c>
      <c r="H732" s="4">
        <v>6.1E7</v>
      </c>
      <c r="I732" s="4">
        <v>6.4</v>
      </c>
      <c r="L732" s="4" t="str">
        <f>IFERROR(__xludf.DUMMYFUNCTION("""COMPUTED_VALUE"""),"Action")</f>
        <v>Action</v>
      </c>
      <c r="M732" s="4" t="str">
        <f>IFERROR(__xludf.DUMMYFUNCTION("""COMPUTED_VALUE"""),"Sci-Fi")</f>
        <v>Sci-Fi</v>
      </c>
      <c r="N732" s="4" t="str">
        <f>IFERROR(__xludf.DUMMYFUNCTION("""COMPUTED_VALUE"""),"Thriller")</f>
        <v>Thriller</v>
      </c>
      <c r="O732" s="4" t="str">
        <f>IFERROR(__xludf.DUMMYFUNCTION("""COMPUTED_VALUE"""),"")</f>
        <v/>
      </c>
      <c r="P732" s="4" t="str">
        <f>IFERROR(__xludf.DUMMYFUNCTION("""COMPUTED_VALUE"""),"")</f>
        <v/>
      </c>
      <c r="Q732" s="4" t="str">
        <f>IFERROR(__xludf.DUMMYFUNCTION("""COMPUTED_VALUE"""),"")</f>
        <v/>
      </c>
      <c r="R732" s="4" t="str">
        <f>IFERROR(__xludf.DUMMYFUNCTION("""COMPUTED_VALUE"""),"")</f>
        <v/>
      </c>
      <c r="S732" s="4" t="str">
        <f>IFERROR(__xludf.DUMMYFUNCTION("""COMPUTED_VALUE"""),"")</f>
        <v/>
      </c>
    </row>
    <row r="733">
      <c r="A733" s="4" t="s">
        <v>1405</v>
      </c>
      <c r="B733" s="4">
        <v>140.0</v>
      </c>
      <c r="C733" s="4">
        <v>8.057401E7</v>
      </c>
      <c r="D733" s="4" t="s">
        <v>76</v>
      </c>
      <c r="E733" s="4" t="s">
        <v>1406</v>
      </c>
      <c r="F733" s="4" t="s">
        <v>12</v>
      </c>
      <c r="G733" s="4" t="s">
        <v>13</v>
      </c>
      <c r="H733" s="4">
        <v>6.0E7</v>
      </c>
      <c r="I733" s="4">
        <v>5.7</v>
      </c>
      <c r="L733" s="4" t="str">
        <f>IFERROR(__xludf.DUMMYFUNCTION("""COMPUTED_VALUE"""),"Drama")</f>
        <v>Drama</v>
      </c>
      <c r="M733" s="4" t="str">
        <f>IFERROR(__xludf.DUMMYFUNCTION("""COMPUTED_VALUE"""),"Romance")</f>
        <v>Romance</v>
      </c>
      <c r="N733" s="4" t="str">
        <f>IFERROR(__xludf.DUMMYFUNCTION("""COMPUTED_VALUE"""),"")</f>
        <v/>
      </c>
      <c r="O733" s="4" t="str">
        <f>IFERROR(__xludf.DUMMYFUNCTION("""COMPUTED_VALUE"""),"")</f>
        <v/>
      </c>
      <c r="P733" s="4" t="str">
        <f>IFERROR(__xludf.DUMMYFUNCTION("""COMPUTED_VALUE"""),"")</f>
        <v/>
      </c>
      <c r="Q733" s="4" t="str">
        <f>IFERROR(__xludf.DUMMYFUNCTION("""COMPUTED_VALUE"""),"")</f>
        <v/>
      </c>
      <c r="R733" s="4" t="str">
        <f>IFERROR(__xludf.DUMMYFUNCTION("""COMPUTED_VALUE"""),"")</f>
        <v/>
      </c>
      <c r="S733" s="4" t="str">
        <f>IFERROR(__xludf.DUMMYFUNCTION("""COMPUTED_VALUE"""),"")</f>
        <v/>
      </c>
    </row>
    <row r="734">
      <c r="A734" s="4" t="s">
        <v>92</v>
      </c>
      <c r="B734" s="4">
        <v>125.0</v>
      </c>
      <c r="C734" s="4">
        <v>7.5764085E7</v>
      </c>
      <c r="D734" s="4" t="s">
        <v>876</v>
      </c>
      <c r="E734" s="4" t="s">
        <v>1407</v>
      </c>
      <c r="F734" s="4" t="s">
        <v>12</v>
      </c>
      <c r="G734" s="4" t="s">
        <v>13</v>
      </c>
      <c r="H734" s="4">
        <v>6.0E7</v>
      </c>
      <c r="I734" s="4">
        <v>6.7</v>
      </c>
      <c r="L734" s="4" t="str">
        <f>IFERROR(__xludf.DUMMYFUNCTION("""COMPUTED_VALUE"""),"Comedy")</f>
        <v>Comedy</v>
      </c>
      <c r="M734" s="4" t="str">
        <f>IFERROR(__xludf.DUMMYFUNCTION("""COMPUTED_VALUE"""),"Drama")</f>
        <v>Drama</v>
      </c>
      <c r="N734" s="4" t="str">
        <f>IFERROR(__xludf.DUMMYFUNCTION("""COMPUTED_VALUE"""),"Fantasy")</f>
        <v>Fantasy</v>
      </c>
      <c r="O734" s="4" t="str">
        <f>IFERROR(__xludf.DUMMYFUNCTION("""COMPUTED_VALUE"""),"Romance")</f>
        <v>Romance</v>
      </c>
      <c r="P734" s="4" t="str">
        <f>IFERROR(__xludf.DUMMYFUNCTION("""COMPUTED_VALUE"""),"")</f>
        <v/>
      </c>
      <c r="Q734" s="4" t="str">
        <f>IFERROR(__xludf.DUMMYFUNCTION("""COMPUTED_VALUE"""),"")</f>
        <v/>
      </c>
      <c r="R734" s="4" t="str">
        <f>IFERROR(__xludf.DUMMYFUNCTION("""COMPUTED_VALUE"""),"")</f>
        <v/>
      </c>
      <c r="S734" s="4" t="str">
        <f>IFERROR(__xludf.DUMMYFUNCTION("""COMPUTED_VALUE"""),"")</f>
        <v/>
      </c>
    </row>
    <row r="735">
      <c r="A735" s="4" t="s">
        <v>439</v>
      </c>
      <c r="B735" s="4">
        <v>111.0</v>
      </c>
      <c r="C735" s="4">
        <v>9.0356857E7</v>
      </c>
      <c r="D735" s="4" t="s">
        <v>142</v>
      </c>
      <c r="E735" s="4" t="s">
        <v>1408</v>
      </c>
      <c r="F735" s="4" t="s">
        <v>12</v>
      </c>
      <c r="G735" s="4" t="s">
        <v>13</v>
      </c>
      <c r="H735" s="4">
        <v>5.8E7</v>
      </c>
      <c r="I735" s="4">
        <v>7.1</v>
      </c>
      <c r="L735" s="4" t="str">
        <f>IFERROR(__xludf.DUMMYFUNCTION("""COMPUTED_VALUE"""),"Action")</f>
        <v>Action</v>
      </c>
      <c r="M735" s="4" t="str">
        <f>IFERROR(__xludf.DUMMYFUNCTION("""COMPUTED_VALUE"""),"Comedy")</f>
        <v>Comedy</v>
      </c>
      <c r="N735" s="4" t="str">
        <f>IFERROR(__xludf.DUMMYFUNCTION("""COMPUTED_VALUE"""),"Crime")</f>
        <v>Crime</v>
      </c>
      <c r="O735" s="4" t="str">
        <f>IFERROR(__xludf.DUMMYFUNCTION("""COMPUTED_VALUE"""),"Thriller")</f>
        <v>Thriller</v>
      </c>
      <c r="P735" s="4" t="str">
        <f>IFERROR(__xludf.DUMMYFUNCTION("""COMPUTED_VALUE"""),"")</f>
        <v/>
      </c>
      <c r="Q735" s="4" t="str">
        <f>IFERROR(__xludf.DUMMYFUNCTION("""COMPUTED_VALUE"""),"")</f>
        <v/>
      </c>
      <c r="R735" s="4" t="str">
        <f>IFERROR(__xludf.DUMMYFUNCTION("""COMPUTED_VALUE"""),"")</f>
        <v/>
      </c>
      <c r="S735" s="4" t="str">
        <f>IFERROR(__xludf.DUMMYFUNCTION("""COMPUTED_VALUE"""),"")</f>
        <v/>
      </c>
    </row>
    <row r="736">
      <c r="A736" s="4" t="s">
        <v>262</v>
      </c>
      <c r="B736" s="4">
        <v>156.0</v>
      </c>
      <c r="C736" s="4">
        <v>7.5530832E7</v>
      </c>
      <c r="D736" s="4" t="s">
        <v>1327</v>
      </c>
      <c r="E736" s="4" t="s">
        <v>1409</v>
      </c>
      <c r="F736" s="4" t="s">
        <v>12</v>
      </c>
      <c r="G736" s="4" t="s">
        <v>13</v>
      </c>
      <c r="H736" s="4">
        <v>5.5E7</v>
      </c>
      <c r="I736" s="4">
        <v>6.8</v>
      </c>
      <c r="L736" s="4" t="str">
        <f>IFERROR(__xludf.DUMMYFUNCTION("""COMPUTED_VALUE"""),"Drama")</f>
        <v>Drama</v>
      </c>
      <c r="M736" s="4" t="str">
        <f>IFERROR(__xludf.DUMMYFUNCTION("""COMPUTED_VALUE"""),"Sport")</f>
        <v>Sport</v>
      </c>
      <c r="N736" s="4" t="str">
        <f>IFERROR(__xludf.DUMMYFUNCTION("""COMPUTED_VALUE"""),"")</f>
        <v/>
      </c>
      <c r="O736" s="4" t="str">
        <f>IFERROR(__xludf.DUMMYFUNCTION("""COMPUTED_VALUE"""),"")</f>
        <v/>
      </c>
      <c r="P736" s="4" t="str">
        <f>IFERROR(__xludf.DUMMYFUNCTION("""COMPUTED_VALUE"""),"")</f>
        <v/>
      </c>
      <c r="Q736" s="4" t="str">
        <f>IFERROR(__xludf.DUMMYFUNCTION("""COMPUTED_VALUE"""),"")</f>
        <v/>
      </c>
      <c r="R736" s="4" t="str">
        <f>IFERROR(__xludf.DUMMYFUNCTION("""COMPUTED_VALUE"""),"")</f>
        <v/>
      </c>
      <c r="S736" s="4" t="str">
        <f>IFERROR(__xludf.DUMMYFUNCTION("""COMPUTED_VALUE"""),"")</f>
        <v/>
      </c>
    </row>
    <row r="737">
      <c r="A737" s="4" t="s">
        <v>1410</v>
      </c>
      <c r="B737" s="4">
        <v>170.0</v>
      </c>
      <c r="C737" s="4">
        <v>7.5370763E7</v>
      </c>
      <c r="D737" s="4" t="s">
        <v>1411</v>
      </c>
      <c r="E737" s="4" t="s">
        <v>1412</v>
      </c>
      <c r="F737" s="4" t="s">
        <v>12</v>
      </c>
      <c r="G737" s="4" t="s">
        <v>13</v>
      </c>
      <c r="H737" s="4">
        <v>6.0E7</v>
      </c>
      <c r="I737" s="4">
        <v>6.5</v>
      </c>
      <c r="L737" s="4" t="str">
        <f>IFERROR(__xludf.DUMMYFUNCTION("""COMPUTED_VALUE"""),"Drama")</f>
        <v>Drama</v>
      </c>
      <c r="M737" s="4" t="str">
        <f>IFERROR(__xludf.DUMMYFUNCTION("""COMPUTED_VALUE"""),"Romance")</f>
        <v>Romance</v>
      </c>
      <c r="N737" s="4" t="str">
        <f>IFERROR(__xludf.DUMMYFUNCTION("""COMPUTED_VALUE"""),"Western")</f>
        <v>Western</v>
      </c>
      <c r="O737" s="4" t="str">
        <f>IFERROR(__xludf.DUMMYFUNCTION("""COMPUTED_VALUE"""),"")</f>
        <v/>
      </c>
      <c r="P737" s="4" t="str">
        <f>IFERROR(__xludf.DUMMYFUNCTION("""COMPUTED_VALUE"""),"")</f>
        <v/>
      </c>
      <c r="Q737" s="4" t="str">
        <f>IFERROR(__xludf.DUMMYFUNCTION("""COMPUTED_VALUE"""),"")</f>
        <v/>
      </c>
      <c r="R737" s="4" t="str">
        <f>IFERROR(__xludf.DUMMYFUNCTION("""COMPUTED_VALUE"""),"")</f>
        <v/>
      </c>
      <c r="S737" s="4" t="str">
        <f>IFERROR(__xludf.DUMMYFUNCTION("""COMPUTED_VALUE"""),"")</f>
        <v/>
      </c>
    </row>
    <row r="738">
      <c r="A738" s="4" t="s">
        <v>571</v>
      </c>
      <c r="B738" s="4">
        <v>120.0</v>
      </c>
      <c r="C738" s="4">
        <v>1.00003492E8</v>
      </c>
      <c r="D738" s="4" t="s">
        <v>751</v>
      </c>
      <c r="E738" s="4" t="s">
        <v>1413</v>
      </c>
      <c r="F738" s="4" t="s">
        <v>12</v>
      </c>
      <c r="G738" s="4" t="s">
        <v>13</v>
      </c>
      <c r="H738" s="4">
        <v>6.5E7</v>
      </c>
      <c r="I738" s="4">
        <v>7.6</v>
      </c>
      <c r="L738" s="4" t="str">
        <f>IFERROR(__xludf.DUMMYFUNCTION("""COMPUTED_VALUE"""),"Crime")</f>
        <v>Crime</v>
      </c>
      <c r="M738" s="4" t="str">
        <f>IFERROR(__xludf.DUMMYFUNCTION("""COMPUTED_VALUE"""),"Drama")</f>
        <v>Drama</v>
      </c>
      <c r="N738" s="4" t="str">
        <f>IFERROR(__xludf.DUMMYFUNCTION("""COMPUTED_VALUE"""),"Thriller")</f>
        <v>Thriller</v>
      </c>
      <c r="O738" s="4" t="str">
        <f>IFERROR(__xludf.DUMMYFUNCTION("""COMPUTED_VALUE"""),"")</f>
        <v/>
      </c>
      <c r="P738" s="4" t="str">
        <f>IFERROR(__xludf.DUMMYFUNCTION("""COMPUTED_VALUE"""),"")</f>
        <v/>
      </c>
      <c r="Q738" s="4" t="str">
        <f>IFERROR(__xludf.DUMMYFUNCTION("""COMPUTED_VALUE"""),"")</f>
        <v/>
      </c>
      <c r="R738" s="4" t="str">
        <f>IFERROR(__xludf.DUMMYFUNCTION("""COMPUTED_VALUE"""),"")</f>
        <v/>
      </c>
      <c r="S738" s="4" t="str">
        <f>IFERROR(__xludf.DUMMYFUNCTION("""COMPUTED_VALUE"""),"")</f>
        <v/>
      </c>
    </row>
    <row r="739">
      <c r="A739" s="4" t="s">
        <v>615</v>
      </c>
      <c r="B739" s="4">
        <v>100.0</v>
      </c>
      <c r="C739" s="4">
        <v>9.034167E7</v>
      </c>
      <c r="D739" s="4" t="s">
        <v>681</v>
      </c>
      <c r="E739" s="4" t="s">
        <v>1414</v>
      </c>
      <c r="F739" s="4" t="s">
        <v>12</v>
      </c>
      <c r="G739" s="4" t="s">
        <v>13</v>
      </c>
      <c r="H739" s="4">
        <v>6.0E7</v>
      </c>
      <c r="I739" s="4">
        <v>5.5</v>
      </c>
      <c r="L739" s="4" t="str">
        <f>IFERROR(__xludf.DUMMYFUNCTION("""COMPUTED_VALUE"""),"Action")</f>
        <v>Action</v>
      </c>
      <c r="M739" s="4" t="str">
        <f>IFERROR(__xludf.DUMMYFUNCTION("""COMPUTED_VALUE"""),"Adventure")</f>
        <v>Adventure</v>
      </c>
      <c r="N739" s="4" t="str">
        <f>IFERROR(__xludf.DUMMYFUNCTION("""COMPUTED_VALUE"""),"Fantasy")</f>
        <v>Fantasy</v>
      </c>
      <c r="O739" s="4" t="str">
        <f>IFERROR(__xludf.DUMMYFUNCTION("""COMPUTED_VALUE"""),"Thriller")</f>
        <v>Thriller</v>
      </c>
      <c r="P739" s="4" t="str">
        <f>IFERROR(__xludf.DUMMYFUNCTION("""COMPUTED_VALUE"""),"")</f>
        <v/>
      </c>
      <c r="Q739" s="4" t="str">
        <f>IFERROR(__xludf.DUMMYFUNCTION("""COMPUTED_VALUE"""),"")</f>
        <v/>
      </c>
      <c r="R739" s="4" t="str">
        <f>IFERROR(__xludf.DUMMYFUNCTION("""COMPUTED_VALUE"""),"")</f>
        <v/>
      </c>
      <c r="S739" s="4" t="str">
        <f>IFERROR(__xludf.DUMMYFUNCTION("""COMPUTED_VALUE"""),"")</f>
        <v/>
      </c>
    </row>
    <row r="740">
      <c r="A740" s="4" t="s">
        <v>1415</v>
      </c>
      <c r="B740" s="4">
        <v>115.0</v>
      </c>
      <c r="C740" s="4">
        <v>7.4540762E7</v>
      </c>
      <c r="D740" s="4" t="s">
        <v>320</v>
      </c>
      <c r="E740" s="4" t="s">
        <v>1416</v>
      </c>
      <c r="F740" s="4" t="s">
        <v>12</v>
      </c>
      <c r="G740" s="4" t="s">
        <v>13</v>
      </c>
      <c r="H740" s="4">
        <v>5.5E7</v>
      </c>
      <c r="I740" s="4">
        <v>6.5</v>
      </c>
      <c r="L740" s="4" t="str">
        <f>IFERROR(__xludf.DUMMYFUNCTION("""COMPUTED_VALUE"""),"Action")</f>
        <v>Action</v>
      </c>
      <c r="M740" s="4" t="str">
        <f>IFERROR(__xludf.DUMMYFUNCTION("""COMPUTED_VALUE"""),"Drama")</f>
        <v>Drama</v>
      </c>
      <c r="N740" s="4" t="str">
        <f>IFERROR(__xludf.DUMMYFUNCTION("""COMPUTED_VALUE"""),"Thriller")</f>
        <v>Thriller</v>
      </c>
      <c r="O740" s="4" t="str">
        <f>IFERROR(__xludf.DUMMYFUNCTION("""COMPUTED_VALUE"""),"")</f>
        <v/>
      </c>
      <c r="P740" s="4" t="str">
        <f>IFERROR(__xludf.DUMMYFUNCTION("""COMPUTED_VALUE"""),"")</f>
        <v/>
      </c>
      <c r="Q740" s="4" t="str">
        <f>IFERROR(__xludf.DUMMYFUNCTION("""COMPUTED_VALUE"""),"")</f>
        <v/>
      </c>
      <c r="R740" s="4" t="str">
        <f>IFERROR(__xludf.DUMMYFUNCTION("""COMPUTED_VALUE"""),"")</f>
        <v/>
      </c>
      <c r="S740" s="4" t="str">
        <f>IFERROR(__xludf.DUMMYFUNCTION("""COMPUTED_VALUE"""),"")</f>
        <v/>
      </c>
    </row>
    <row r="741">
      <c r="A741" s="4" t="s">
        <v>307</v>
      </c>
      <c r="B741" s="4">
        <v>130.0</v>
      </c>
      <c r="C741" s="4">
        <v>8.0033643E7</v>
      </c>
      <c r="D741" s="4" t="s">
        <v>416</v>
      </c>
      <c r="E741" s="4" t="s">
        <v>1417</v>
      </c>
      <c r="F741" s="4" t="s">
        <v>12</v>
      </c>
      <c r="G741" s="4" t="s">
        <v>13</v>
      </c>
      <c r="H741" s="4">
        <v>6.0E7</v>
      </c>
      <c r="I741" s="4">
        <v>7.0</v>
      </c>
      <c r="L741" s="4" t="str">
        <f>IFERROR(__xludf.DUMMYFUNCTION("""COMPUTED_VALUE"""),"Action")</f>
        <v>Action</v>
      </c>
      <c r="M741" s="4" t="str">
        <f>IFERROR(__xludf.DUMMYFUNCTION("""COMPUTED_VALUE"""),"Crime")</f>
        <v>Crime</v>
      </c>
      <c r="N741" s="4" t="str">
        <f>IFERROR(__xludf.DUMMYFUNCTION("""COMPUTED_VALUE"""),"Mystery")</f>
        <v>Mystery</v>
      </c>
      <c r="O741" s="4" t="str">
        <f>IFERROR(__xludf.DUMMYFUNCTION("""COMPUTED_VALUE"""),"Thriller")</f>
        <v>Thriller</v>
      </c>
      <c r="P741" s="4" t="str">
        <f>IFERROR(__xludf.DUMMYFUNCTION("""COMPUTED_VALUE"""),"")</f>
        <v/>
      </c>
      <c r="Q741" s="4" t="str">
        <f>IFERROR(__xludf.DUMMYFUNCTION("""COMPUTED_VALUE"""),"")</f>
        <v/>
      </c>
      <c r="R741" s="4" t="str">
        <f>IFERROR(__xludf.DUMMYFUNCTION("""COMPUTED_VALUE"""),"")</f>
        <v/>
      </c>
      <c r="S741" s="4" t="str">
        <f>IFERROR(__xludf.DUMMYFUNCTION("""COMPUTED_VALUE"""),"")</f>
        <v/>
      </c>
    </row>
    <row r="742">
      <c r="A742" s="4" t="s">
        <v>732</v>
      </c>
      <c r="B742" s="4">
        <v>105.0</v>
      </c>
      <c r="C742" s="4">
        <v>7.3648142E7</v>
      </c>
      <c r="D742" s="4" t="s">
        <v>989</v>
      </c>
      <c r="E742" s="4" t="s">
        <v>1418</v>
      </c>
      <c r="F742" s="4" t="s">
        <v>12</v>
      </c>
      <c r="G742" s="4" t="s">
        <v>13</v>
      </c>
      <c r="H742" s="4">
        <v>6.0E7</v>
      </c>
      <c r="I742" s="4">
        <v>5.8</v>
      </c>
      <c r="L742" s="4" t="str">
        <f>IFERROR(__xludf.DUMMYFUNCTION("""COMPUTED_VALUE"""),"Action")</f>
        <v>Action</v>
      </c>
      <c r="M742" s="4" t="str">
        <f>IFERROR(__xludf.DUMMYFUNCTION("""COMPUTED_VALUE"""),"Sci-Fi")</f>
        <v>Sci-Fi</v>
      </c>
      <c r="N742" s="4" t="str">
        <f>IFERROR(__xludf.DUMMYFUNCTION("""COMPUTED_VALUE"""),"Thriller")</f>
        <v>Thriller</v>
      </c>
      <c r="O742" s="4" t="str">
        <f>IFERROR(__xludf.DUMMYFUNCTION("""COMPUTED_VALUE"""),"")</f>
        <v/>
      </c>
      <c r="P742" s="4" t="str">
        <f>IFERROR(__xludf.DUMMYFUNCTION("""COMPUTED_VALUE"""),"")</f>
        <v/>
      </c>
      <c r="Q742" s="4" t="str">
        <f>IFERROR(__xludf.DUMMYFUNCTION("""COMPUTED_VALUE"""),"")</f>
        <v/>
      </c>
      <c r="R742" s="4" t="str">
        <f>IFERROR(__xludf.DUMMYFUNCTION("""COMPUTED_VALUE"""),"")</f>
        <v/>
      </c>
      <c r="S742" s="4" t="str">
        <f>IFERROR(__xludf.DUMMYFUNCTION("""COMPUTED_VALUE"""),"")</f>
        <v/>
      </c>
    </row>
    <row r="743">
      <c r="A743" s="4" t="s">
        <v>1419</v>
      </c>
      <c r="B743" s="4">
        <v>111.0</v>
      </c>
      <c r="C743" s="4">
        <v>7.1844424E7</v>
      </c>
      <c r="D743" s="4" t="s">
        <v>1420</v>
      </c>
      <c r="E743" s="4" t="s">
        <v>1421</v>
      </c>
      <c r="F743" s="4" t="s">
        <v>12</v>
      </c>
      <c r="G743" s="4" t="s">
        <v>13</v>
      </c>
      <c r="H743" s="4">
        <v>6.0E7</v>
      </c>
      <c r="I743" s="4">
        <v>7.3</v>
      </c>
      <c r="L743" s="4" t="str">
        <f>IFERROR(__xludf.DUMMYFUNCTION("""COMPUTED_VALUE"""),"Documentary")</f>
        <v>Documentary</v>
      </c>
      <c r="M743" s="4" t="str">
        <f>IFERROR(__xludf.DUMMYFUNCTION("""COMPUTED_VALUE"""),"Music")</f>
        <v>Music</v>
      </c>
      <c r="N743" s="4" t="str">
        <f>IFERROR(__xludf.DUMMYFUNCTION("""COMPUTED_VALUE"""),"")</f>
        <v/>
      </c>
      <c r="O743" s="4" t="str">
        <f>IFERROR(__xludf.DUMMYFUNCTION("""COMPUTED_VALUE"""),"")</f>
        <v/>
      </c>
      <c r="P743" s="4" t="str">
        <f>IFERROR(__xludf.DUMMYFUNCTION("""COMPUTED_VALUE"""),"")</f>
        <v/>
      </c>
      <c r="Q743" s="4" t="str">
        <f>IFERROR(__xludf.DUMMYFUNCTION("""COMPUTED_VALUE"""),"")</f>
        <v/>
      </c>
      <c r="R743" s="4" t="str">
        <f>IFERROR(__xludf.DUMMYFUNCTION("""COMPUTED_VALUE"""),"")</f>
        <v/>
      </c>
      <c r="S743" s="4" t="str">
        <f>IFERROR(__xludf.DUMMYFUNCTION("""COMPUTED_VALUE"""),"")</f>
        <v/>
      </c>
    </row>
    <row r="744">
      <c r="A744" s="4" t="s">
        <v>534</v>
      </c>
      <c r="B744" s="4">
        <v>106.0</v>
      </c>
      <c r="C744" s="4">
        <v>7.5638743E7</v>
      </c>
      <c r="D744" s="4" t="s">
        <v>1422</v>
      </c>
      <c r="E744" s="4" t="s">
        <v>1423</v>
      </c>
      <c r="F744" s="4" t="s">
        <v>12</v>
      </c>
      <c r="G744" s="4" t="s">
        <v>13</v>
      </c>
      <c r="H744" s="4">
        <v>6.0E7</v>
      </c>
      <c r="I744" s="4">
        <v>6.6</v>
      </c>
      <c r="L744" s="4" t="str">
        <f>IFERROR(__xludf.DUMMYFUNCTION("""COMPUTED_VALUE"""),"Drama")</f>
        <v>Drama</v>
      </c>
      <c r="M744" s="4" t="str">
        <f>IFERROR(__xludf.DUMMYFUNCTION("""COMPUTED_VALUE"""),"Thriller")</f>
        <v>Thriller</v>
      </c>
      <c r="N744" s="4" t="str">
        <f>IFERROR(__xludf.DUMMYFUNCTION("""COMPUTED_VALUE"""),"")</f>
        <v/>
      </c>
      <c r="O744" s="4" t="str">
        <f>IFERROR(__xludf.DUMMYFUNCTION("""COMPUTED_VALUE"""),"")</f>
        <v/>
      </c>
      <c r="P744" s="4" t="str">
        <f>IFERROR(__xludf.DUMMYFUNCTION("""COMPUTED_VALUE"""),"")</f>
        <v/>
      </c>
      <c r="Q744" s="4" t="str">
        <f>IFERROR(__xludf.DUMMYFUNCTION("""COMPUTED_VALUE"""),"")</f>
        <v/>
      </c>
      <c r="R744" s="4" t="str">
        <f>IFERROR(__xludf.DUMMYFUNCTION("""COMPUTED_VALUE"""),"")</f>
        <v/>
      </c>
      <c r="S744" s="4" t="str">
        <f>IFERROR(__xludf.DUMMYFUNCTION("""COMPUTED_VALUE"""),"")</f>
        <v/>
      </c>
    </row>
    <row r="745">
      <c r="A745" s="4" t="s">
        <v>1424</v>
      </c>
      <c r="B745" s="4">
        <v>89.0</v>
      </c>
      <c r="C745" s="4">
        <v>6.6734992E7</v>
      </c>
      <c r="D745" s="4" t="s">
        <v>479</v>
      </c>
      <c r="E745" s="4" t="s">
        <v>1425</v>
      </c>
      <c r="F745" s="4" t="s">
        <v>12</v>
      </c>
      <c r="G745" s="4" t="s">
        <v>13</v>
      </c>
      <c r="H745" s="4">
        <v>6.0E7</v>
      </c>
      <c r="I745" s="4">
        <v>4.4</v>
      </c>
      <c r="L745" s="4" t="str">
        <f>IFERROR(__xludf.DUMMYFUNCTION("""COMPUTED_VALUE"""),"Action")</f>
        <v>Action</v>
      </c>
      <c r="M745" s="4" t="str">
        <f>IFERROR(__xludf.DUMMYFUNCTION("""COMPUTED_VALUE"""),"Adventure")</f>
        <v>Adventure</v>
      </c>
      <c r="N745" s="4" t="str">
        <f>IFERROR(__xludf.DUMMYFUNCTION("""COMPUTED_VALUE"""),"Comedy")</f>
        <v>Comedy</v>
      </c>
      <c r="O745" s="4" t="str">
        <f>IFERROR(__xludf.DUMMYFUNCTION("""COMPUTED_VALUE"""),"Crime")</f>
        <v>Crime</v>
      </c>
      <c r="P745" s="4" t="str">
        <f>IFERROR(__xludf.DUMMYFUNCTION("""COMPUTED_VALUE"""),"")</f>
        <v/>
      </c>
      <c r="Q745" s="4" t="str">
        <f>IFERROR(__xludf.DUMMYFUNCTION("""COMPUTED_VALUE"""),"")</f>
        <v/>
      </c>
      <c r="R745" s="4" t="str">
        <f>IFERROR(__xludf.DUMMYFUNCTION("""COMPUTED_VALUE"""),"")</f>
        <v/>
      </c>
      <c r="S745" s="4" t="str">
        <f>IFERROR(__xludf.DUMMYFUNCTION("""COMPUTED_VALUE"""),"")</f>
        <v/>
      </c>
    </row>
    <row r="746">
      <c r="A746" s="4" t="s">
        <v>1116</v>
      </c>
      <c r="B746" s="4">
        <v>100.0</v>
      </c>
      <c r="C746" s="4">
        <v>7.5280058E7</v>
      </c>
      <c r="D746" s="4" t="s">
        <v>1426</v>
      </c>
      <c r="E746" s="4" t="s">
        <v>1427</v>
      </c>
      <c r="F746" s="4" t="s">
        <v>12</v>
      </c>
      <c r="G746" s="4" t="s">
        <v>13</v>
      </c>
      <c r="H746" s="4">
        <v>6.0E7</v>
      </c>
      <c r="I746" s="4">
        <v>7.7</v>
      </c>
      <c r="L746" s="4" t="str">
        <f>IFERROR(__xludf.DUMMYFUNCTION("""COMPUTED_VALUE"""),"Animation")</f>
        <v>Animation</v>
      </c>
      <c r="M746" s="4" t="str">
        <f>IFERROR(__xludf.DUMMYFUNCTION("""COMPUTED_VALUE"""),"Family")</f>
        <v>Family</v>
      </c>
      <c r="N746" s="4" t="str">
        <f>IFERROR(__xludf.DUMMYFUNCTION("""COMPUTED_VALUE"""),"Fantasy")</f>
        <v>Fantasy</v>
      </c>
      <c r="O746" s="4" t="str">
        <f>IFERROR(__xludf.DUMMYFUNCTION("""COMPUTED_VALUE"""),"")</f>
        <v/>
      </c>
      <c r="P746" s="4" t="str">
        <f>IFERROR(__xludf.DUMMYFUNCTION("""COMPUTED_VALUE"""),"")</f>
        <v/>
      </c>
      <c r="Q746" s="4" t="str">
        <f>IFERROR(__xludf.DUMMYFUNCTION("""COMPUTED_VALUE"""),"")</f>
        <v/>
      </c>
      <c r="R746" s="4" t="str">
        <f>IFERROR(__xludf.DUMMYFUNCTION("""COMPUTED_VALUE"""),"")</f>
        <v/>
      </c>
      <c r="S746" s="4" t="str">
        <f>IFERROR(__xludf.DUMMYFUNCTION("""COMPUTED_VALUE"""),"")</f>
        <v/>
      </c>
    </row>
    <row r="747">
      <c r="A747" s="4" t="s">
        <v>317</v>
      </c>
      <c r="B747" s="4">
        <v>91.0</v>
      </c>
      <c r="C747" s="4">
        <v>6.4505912E7</v>
      </c>
      <c r="D747" s="4" t="s">
        <v>1036</v>
      </c>
      <c r="E747" s="4" t="s">
        <v>1428</v>
      </c>
      <c r="F747" s="4" t="s">
        <v>12</v>
      </c>
      <c r="G747" s="4" t="s">
        <v>13</v>
      </c>
      <c r="H747" s="4">
        <v>4.8E7</v>
      </c>
      <c r="I747" s="4">
        <v>5.0</v>
      </c>
      <c r="L747" s="4" t="str">
        <f>IFERROR(__xludf.DUMMYFUNCTION("""COMPUTED_VALUE"""),"Sci-Fi")</f>
        <v>Sci-Fi</v>
      </c>
      <c r="M747" s="4" t="str">
        <f>IFERROR(__xludf.DUMMYFUNCTION("""COMPUTED_VALUE"""),"Thriller")</f>
        <v>Thriller</v>
      </c>
      <c r="N747" s="4" t="str">
        <f>IFERROR(__xludf.DUMMYFUNCTION("""COMPUTED_VALUE"""),"")</f>
        <v/>
      </c>
      <c r="O747" s="4" t="str">
        <f>IFERROR(__xludf.DUMMYFUNCTION("""COMPUTED_VALUE"""),"")</f>
        <v/>
      </c>
      <c r="P747" s="4" t="str">
        <f>IFERROR(__xludf.DUMMYFUNCTION("""COMPUTED_VALUE"""),"")</f>
        <v/>
      </c>
      <c r="Q747" s="4" t="str">
        <f>IFERROR(__xludf.DUMMYFUNCTION("""COMPUTED_VALUE"""),"")</f>
        <v/>
      </c>
      <c r="R747" s="4" t="str">
        <f>IFERROR(__xludf.DUMMYFUNCTION("""COMPUTED_VALUE"""),"")</f>
        <v/>
      </c>
      <c r="S747" s="4" t="str">
        <f>IFERROR(__xludf.DUMMYFUNCTION("""COMPUTED_VALUE"""),"")</f>
        <v/>
      </c>
    </row>
    <row r="748">
      <c r="A748" s="4" t="s">
        <v>608</v>
      </c>
      <c r="B748" s="4">
        <v>146.0</v>
      </c>
      <c r="C748" s="4">
        <v>7.7862546E7</v>
      </c>
      <c r="D748" s="4" t="s">
        <v>154</v>
      </c>
      <c r="E748" s="4" t="s">
        <v>1429</v>
      </c>
      <c r="F748" s="4" t="s">
        <v>12</v>
      </c>
      <c r="G748" s="4" t="s">
        <v>13</v>
      </c>
      <c r="H748" s="4">
        <v>7.0E7</v>
      </c>
      <c r="I748" s="4">
        <v>7.7</v>
      </c>
      <c r="L748" s="4" t="str">
        <f>IFERROR(__xludf.DUMMYFUNCTION("""COMPUTED_VALUE"""),"Action")</f>
        <v>Action</v>
      </c>
      <c r="M748" s="4" t="str">
        <f>IFERROR(__xludf.DUMMYFUNCTION("""COMPUTED_VALUE"""),"Crime")</f>
        <v>Crime</v>
      </c>
      <c r="N748" s="4" t="str">
        <f>IFERROR(__xludf.DUMMYFUNCTION("""COMPUTED_VALUE"""),"Drama")</f>
        <v>Drama</v>
      </c>
      <c r="O748" s="4" t="str">
        <f>IFERROR(__xludf.DUMMYFUNCTION("""COMPUTED_VALUE"""),"Thriller")</f>
        <v>Thriller</v>
      </c>
      <c r="P748" s="4" t="str">
        <f>IFERROR(__xludf.DUMMYFUNCTION("""COMPUTED_VALUE"""),"")</f>
        <v/>
      </c>
      <c r="Q748" s="4" t="str">
        <f>IFERROR(__xludf.DUMMYFUNCTION("""COMPUTED_VALUE"""),"")</f>
        <v/>
      </c>
      <c r="R748" s="4" t="str">
        <f>IFERROR(__xludf.DUMMYFUNCTION("""COMPUTED_VALUE"""),"")</f>
        <v/>
      </c>
      <c r="S748" s="4" t="str">
        <f>IFERROR(__xludf.DUMMYFUNCTION("""COMPUTED_VALUE"""),"")</f>
        <v/>
      </c>
    </row>
    <row r="749">
      <c r="A749" s="4" t="s">
        <v>1430</v>
      </c>
      <c r="B749" s="4">
        <v>98.0</v>
      </c>
      <c r="C749" s="4">
        <v>6.1112916E7</v>
      </c>
      <c r="D749" s="4" t="s">
        <v>176</v>
      </c>
      <c r="E749" s="4" t="s">
        <v>1431</v>
      </c>
      <c r="F749" s="4" t="s">
        <v>12</v>
      </c>
      <c r="G749" s="4" t="s">
        <v>13</v>
      </c>
      <c r="H749" s="4">
        <v>5.0E7</v>
      </c>
      <c r="I749" s="4">
        <v>4.4</v>
      </c>
      <c r="L749" s="4" t="str">
        <f>IFERROR(__xludf.DUMMYFUNCTION("""COMPUTED_VALUE"""),"Comedy")</f>
        <v>Comedy</v>
      </c>
      <c r="M749" s="4" t="str">
        <f>IFERROR(__xludf.DUMMYFUNCTION("""COMPUTED_VALUE"""),"Family")</f>
        <v>Family</v>
      </c>
      <c r="N749" s="4" t="str">
        <f>IFERROR(__xludf.DUMMYFUNCTION("""COMPUTED_VALUE"""),"Fantasy")</f>
        <v>Fantasy</v>
      </c>
      <c r="O749" s="4" t="str">
        <f>IFERROR(__xludf.DUMMYFUNCTION("""COMPUTED_VALUE"""),"")</f>
        <v/>
      </c>
      <c r="P749" s="4" t="str">
        <f>IFERROR(__xludf.DUMMYFUNCTION("""COMPUTED_VALUE"""),"")</f>
        <v/>
      </c>
      <c r="Q749" s="4" t="str">
        <f>IFERROR(__xludf.DUMMYFUNCTION("""COMPUTED_VALUE"""),"")</f>
        <v/>
      </c>
      <c r="R749" s="4" t="str">
        <f>IFERROR(__xludf.DUMMYFUNCTION("""COMPUTED_VALUE"""),"")</f>
        <v/>
      </c>
      <c r="S749" s="4" t="str">
        <f>IFERROR(__xludf.DUMMYFUNCTION("""COMPUTED_VALUE"""),"")</f>
        <v/>
      </c>
    </row>
    <row r="750">
      <c r="A750" s="4" t="s">
        <v>894</v>
      </c>
      <c r="B750" s="4">
        <v>101.0</v>
      </c>
      <c r="C750" s="4">
        <v>8.8200225E7</v>
      </c>
      <c r="D750" s="4" t="s">
        <v>349</v>
      </c>
      <c r="E750" s="4" t="s">
        <v>1432</v>
      </c>
      <c r="F750" s="4" t="s">
        <v>12</v>
      </c>
      <c r="G750" s="4" t="s">
        <v>13</v>
      </c>
      <c r="H750" s="4">
        <v>6.0E7</v>
      </c>
      <c r="I750" s="4">
        <v>6.1</v>
      </c>
      <c r="L750" s="4" t="str">
        <f>IFERROR(__xludf.DUMMYFUNCTION("""COMPUTED_VALUE"""),"Comedy")</f>
        <v>Comedy</v>
      </c>
      <c r="M750" s="4" t="str">
        <f>IFERROR(__xludf.DUMMYFUNCTION("""COMPUTED_VALUE"""),"Crime")</f>
        <v>Crime</v>
      </c>
      <c r="N750" s="4" t="str">
        <f>IFERROR(__xludf.DUMMYFUNCTION("""COMPUTED_VALUE"""),"")</f>
        <v/>
      </c>
      <c r="O750" s="4" t="str">
        <f>IFERROR(__xludf.DUMMYFUNCTION("""COMPUTED_VALUE"""),"")</f>
        <v/>
      </c>
      <c r="P750" s="4" t="str">
        <f>IFERROR(__xludf.DUMMYFUNCTION("""COMPUTED_VALUE"""),"")</f>
        <v/>
      </c>
      <c r="Q750" s="4" t="str">
        <f>IFERROR(__xludf.DUMMYFUNCTION("""COMPUTED_VALUE"""),"")</f>
        <v/>
      </c>
      <c r="R750" s="4" t="str">
        <f>IFERROR(__xludf.DUMMYFUNCTION("""COMPUTED_VALUE"""),"")</f>
        <v/>
      </c>
      <c r="S750" s="4" t="str">
        <f>IFERROR(__xludf.DUMMYFUNCTION("""COMPUTED_VALUE"""),"")</f>
        <v/>
      </c>
    </row>
    <row r="751">
      <c r="A751" s="4" t="s">
        <v>1433</v>
      </c>
      <c r="B751" s="4">
        <v>94.0</v>
      </c>
      <c r="C751" s="4">
        <v>6.0573641E7</v>
      </c>
      <c r="D751" s="4" t="s">
        <v>1068</v>
      </c>
      <c r="E751" s="4" t="s">
        <v>1434</v>
      </c>
      <c r="F751" s="4" t="s">
        <v>12</v>
      </c>
      <c r="G751" s="4" t="s">
        <v>13</v>
      </c>
      <c r="H751" s="4">
        <v>6.0E7</v>
      </c>
      <c r="I751" s="4">
        <v>5.4</v>
      </c>
      <c r="L751" s="4" t="str">
        <f>IFERROR(__xludf.DUMMYFUNCTION("""COMPUTED_VALUE"""),"Comedy")</f>
        <v>Comedy</v>
      </c>
      <c r="M751" s="4" t="str">
        <f>IFERROR(__xludf.DUMMYFUNCTION("""COMPUTED_VALUE"""),"Family")</f>
        <v>Family</v>
      </c>
      <c r="N751" s="4" t="str">
        <f>IFERROR(__xludf.DUMMYFUNCTION("""COMPUTED_VALUE"""),"")</f>
        <v/>
      </c>
      <c r="O751" s="4" t="str">
        <f>IFERROR(__xludf.DUMMYFUNCTION("""COMPUTED_VALUE"""),"")</f>
        <v/>
      </c>
      <c r="P751" s="4" t="str">
        <f>IFERROR(__xludf.DUMMYFUNCTION("""COMPUTED_VALUE"""),"")</f>
        <v/>
      </c>
      <c r="Q751" s="4" t="str">
        <f>IFERROR(__xludf.DUMMYFUNCTION("""COMPUTED_VALUE"""),"")</f>
        <v/>
      </c>
      <c r="R751" s="4" t="str">
        <f>IFERROR(__xludf.DUMMYFUNCTION("""COMPUTED_VALUE"""),"")</f>
        <v/>
      </c>
      <c r="S751" s="4" t="str">
        <f>IFERROR(__xludf.DUMMYFUNCTION("""COMPUTED_VALUE"""),"")</f>
        <v/>
      </c>
    </row>
    <row r="752">
      <c r="A752" s="4" t="s">
        <v>129</v>
      </c>
      <c r="B752" s="4">
        <v>132.0</v>
      </c>
      <c r="C752" s="4">
        <v>5.9035104E7</v>
      </c>
      <c r="D752" s="4" t="s">
        <v>1435</v>
      </c>
      <c r="E752" s="4" t="s">
        <v>1436</v>
      </c>
      <c r="F752" s="4" t="s">
        <v>12</v>
      </c>
      <c r="G752" s="4" t="s">
        <v>13</v>
      </c>
      <c r="H752" s="4">
        <v>6.6E7</v>
      </c>
      <c r="I752" s="4">
        <v>6.8</v>
      </c>
      <c r="L752" s="4" t="str">
        <f>IFERROR(__xludf.DUMMYFUNCTION("""COMPUTED_VALUE"""),"Action")</f>
        <v>Action</v>
      </c>
      <c r="M752" s="4" t="str">
        <f>IFERROR(__xludf.DUMMYFUNCTION("""COMPUTED_VALUE"""),"Fantasy")</f>
        <v>Fantasy</v>
      </c>
      <c r="N752" s="4" t="str">
        <f>IFERROR(__xludf.DUMMYFUNCTION("""COMPUTED_VALUE"""),"Horror")</f>
        <v>Horror</v>
      </c>
      <c r="O752" s="4" t="str">
        <f>IFERROR(__xludf.DUMMYFUNCTION("""COMPUTED_VALUE"""),"Sci-Fi")</f>
        <v>Sci-Fi</v>
      </c>
      <c r="P752" s="4" t="str">
        <f>IFERROR(__xludf.DUMMYFUNCTION("""COMPUTED_VALUE"""),"")</f>
        <v/>
      </c>
      <c r="Q752" s="4" t="str">
        <f>IFERROR(__xludf.DUMMYFUNCTION("""COMPUTED_VALUE"""),"")</f>
        <v/>
      </c>
      <c r="R752" s="4" t="str">
        <f>IFERROR(__xludf.DUMMYFUNCTION("""COMPUTED_VALUE"""),"")</f>
        <v/>
      </c>
      <c r="S752" s="4" t="str">
        <f>IFERROR(__xludf.DUMMYFUNCTION("""COMPUTED_VALUE"""),"")</f>
        <v/>
      </c>
    </row>
    <row r="753">
      <c r="A753" s="4" t="s">
        <v>1437</v>
      </c>
      <c r="B753" s="4">
        <v>115.0</v>
      </c>
      <c r="C753" s="4">
        <v>5.6702901E7</v>
      </c>
      <c r="D753" s="4" t="s">
        <v>1196</v>
      </c>
      <c r="E753" s="4" t="s">
        <v>1438</v>
      </c>
      <c r="F753" s="4" t="s">
        <v>12</v>
      </c>
      <c r="G753" s="4" t="s">
        <v>13</v>
      </c>
      <c r="H753" s="4">
        <v>6.0E7</v>
      </c>
      <c r="I753" s="4">
        <v>6.5</v>
      </c>
      <c r="L753" s="4" t="str">
        <f>IFERROR(__xludf.DUMMYFUNCTION("""COMPUTED_VALUE"""),"Drama")</f>
        <v>Drama</v>
      </c>
      <c r="M753" s="4" t="str">
        <f>IFERROR(__xludf.DUMMYFUNCTION("""COMPUTED_VALUE"""),"")</f>
        <v/>
      </c>
      <c r="N753" s="4" t="str">
        <f>IFERROR(__xludf.DUMMYFUNCTION("""COMPUTED_VALUE"""),"")</f>
        <v/>
      </c>
      <c r="O753" s="4" t="str">
        <f>IFERROR(__xludf.DUMMYFUNCTION("""COMPUTED_VALUE"""),"")</f>
        <v/>
      </c>
      <c r="P753" s="4" t="str">
        <f>IFERROR(__xludf.DUMMYFUNCTION("""COMPUTED_VALUE"""),"")</f>
        <v/>
      </c>
      <c r="Q753" s="4" t="str">
        <f>IFERROR(__xludf.DUMMYFUNCTION("""COMPUTED_VALUE"""),"")</f>
        <v/>
      </c>
      <c r="R753" s="4" t="str">
        <f>IFERROR(__xludf.DUMMYFUNCTION("""COMPUTED_VALUE"""),"")</f>
        <v/>
      </c>
      <c r="S753" s="4" t="str">
        <f>IFERROR(__xludf.DUMMYFUNCTION("""COMPUTED_VALUE"""),"")</f>
        <v/>
      </c>
    </row>
    <row r="754">
      <c r="A754" s="4" t="s">
        <v>1439</v>
      </c>
      <c r="B754" s="4">
        <v>92.0</v>
      </c>
      <c r="C754" s="4">
        <v>5.5994557E7</v>
      </c>
      <c r="D754" s="4" t="s">
        <v>97</v>
      </c>
      <c r="E754" s="4" t="s">
        <v>1440</v>
      </c>
      <c r="F754" s="4" t="s">
        <v>12</v>
      </c>
      <c r="G754" s="4" t="s">
        <v>13</v>
      </c>
      <c r="H754" s="4">
        <v>6.0E7</v>
      </c>
      <c r="I754" s="4">
        <v>7.0</v>
      </c>
      <c r="L754" s="4" t="str">
        <f>IFERROR(__xludf.DUMMYFUNCTION("""COMPUTED_VALUE"""),"Adventure")</f>
        <v>Adventure</v>
      </c>
      <c r="M754" s="4" t="str">
        <f>IFERROR(__xludf.DUMMYFUNCTION("""COMPUTED_VALUE"""),"Animation")</f>
        <v>Animation</v>
      </c>
      <c r="N754" s="4" t="str">
        <f>IFERROR(__xludf.DUMMYFUNCTION("""COMPUTED_VALUE"""),"Comedy")</f>
        <v>Comedy</v>
      </c>
      <c r="O754" s="4" t="str">
        <f>IFERROR(__xludf.DUMMYFUNCTION("""COMPUTED_VALUE"""),"Family")</f>
        <v>Family</v>
      </c>
      <c r="P754" s="4" t="str">
        <f>IFERROR(__xludf.DUMMYFUNCTION("""COMPUTED_VALUE"""),"Fantasy")</f>
        <v>Fantasy</v>
      </c>
      <c r="Q754" s="4" t="str">
        <f>IFERROR(__xludf.DUMMYFUNCTION("""COMPUTED_VALUE"""),"")</f>
        <v/>
      </c>
      <c r="R754" s="4" t="str">
        <f>IFERROR(__xludf.DUMMYFUNCTION("""COMPUTED_VALUE"""),"")</f>
        <v/>
      </c>
      <c r="S754" s="4" t="str">
        <f>IFERROR(__xludf.DUMMYFUNCTION("""COMPUTED_VALUE"""),"")</f>
        <v/>
      </c>
    </row>
    <row r="755">
      <c r="A755" s="4" t="s">
        <v>1235</v>
      </c>
      <c r="B755" s="4">
        <v>124.0</v>
      </c>
      <c r="C755" s="4">
        <v>5.491056E7</v>
      </c>
      <c r="D755" s="4" t="s">
        <v>1170</v>
      </c>
      <c r="E755" s="4" t="s">
        <v>1441</v>
      </c>
      <c r="F755" s="4" t="s">
        <v>12</v>
      </c>
      <c r="G755" s="4" t="s">
        <v>13</v>
      </c>
      <c r="H755" s="4">
        <v>6.0E7</v>
      </c>
      <c r="I755" s="4">
        <v>6.3</v>
      </c>
      <c r="L755" s="4" t="str">
        <f>IFERROR(__xludf.DUMMYFUNCTION("""COMPUTED_VALUE"""),"Action")</f>
        <v>Action</v>
      </c>
      <c r="M755" s="4" t="str">
        <f>IFERROR(__xludf.DUMMYFUNCTION("""COMPUTED_VALUE"""),"Adventure")</f>
        <v>Adventure</v>
      </c>
      <c r="N755" s="4" t="str">
        <f>IFERROR(__xludf.DUMMYFUNCTION("""COMPUTED_VALUE"""),"Crime")</f>
        <v>Crime</v>
      </c>
      <c r="O755" s="4" t="str">
        <f>IFERROR(__xludf.DUMMYFUNCTION("""COMPUTED_VALUE"""),"Thriller")</f>
        <v>Thriller</v>
      </c>
      <c r="P755" s="4" t="str">
        <f>IFERROR(__xludf.DUMMYFUNCTION("""COMPUTED_VALUE"""),"")</f>
        <v/>
      </c>
      <c r="Q755" s="4" t="str">
        <f>IFERROR(__xludf.DUMMYFUNCTION("""COMPUTED_VALUE"""),"")</f>
        <v/>
      </c>
      <c r="R755" s="4" t="str">
        <f>IFERROR(__xludf.DUMMYFUNCTION("""COMPUTED_VALUE"""),"")</f>
        <v/>
      </c>
      <c r="S755" s="4" t="str">
        <f>IFERROR(__xludf.DUMMYFUNCTION("""COMPUTED_VALUE"""),"")</f>
        <v/>
      </c>
    </row>
    <row r="756">
      <c r="A756" s="4" t="s">
        <v>468</v>
      </c>
      <c r="B756" s="4">
        <v>119.0</v>
      </c>
      <c r="C756" s="4">
        <v>5.3789313E7</v>
      </c>
      <c r="D756" s="4" t="s">
        <v>576</v>
      </c>
      <c r="E756" s="4" t="s">
        <v>1442</v>
      </c>
      <c r="F756" s="4" t="s">
        <v>12</v>
      </c>
      <c r="G756" s="4" t="s">
        <v>13</v>
      </c>
      <c r="H756" s="4">
        <v>6.0E7</v>
      </c>
      <c r="I756" s="4">
        <v>6.3</v>
      </c>
      <c r="L756" s="4" t="str">
        <f>IFERROR(__xludf.DUMMYFUNCTION("""COMPUTED_VALUE"""),"Action")</f>
        <v>Action</v>
      </c>
      <c r="M756" s="4" t="str">
        <f>IFERROR(__xludf.DUMMYFUNCTION("""COMPUTED_VALUE"""),"Mystery")</f>
        <v>Mystery</v>
      </c>
      <c r="N756" s="4" t="str">
        <f>IFERROR(__xludf.DUMMYFUNCTION("""COMPUTED_VALUE"""),"Sci-Fi")</f>
        <v>Sci-Fi</v>
      </c>
      <c r="O756" s="4" t="str">
        <f>IFERROR(__xludf.DUMMYFUNCTION("""COMPUTED_VALUE"""),"Thriller")</f>
        <v>Thriller</v>
      </c>
      <c r="P756" s="4" t="str">
        <f>IFERROR(__xludf.DUMMYFUNCTION("""COMPUTED_VALUE"""),"")</f>
        <v/>
      </c>
      <c r="Q756" s="4" t="str">
        <f>IFERROR(__xludf.DUMMYFUNCTION("""COMPUTED_VALUE"""),"")</f>
        <v/>
      </c>
      <c r="R756" s="4" t="str">
        <f>IFERROR(__xludf.DUMMYFUNCTION("""COMPUTED_VALUE"""),"")</f>
        <v/>
      </c>
      <c r="S756" s="4" t="str">
        <f>IFERROR(__xludf.DUMMYFUNCTION("""COMPUTED_VALUE"""),"")</f>
        <v/>
      </c>
    </row>
    <row r="757">
      <c r="A757" s="4" t="s">
        <v>1443</v>
      </c>
      <c r="B757" s="4">
        <v>124.0</v>
      </c>
      <c r="C757" s="4">
        <v>5.1045801E7</v>
      </c>
      <c r="D757" s="4" t="s">
        <v>76</v>
      </c>
      <c r="E757" s="4" t="s">
        <v>1444</v>
      </c>
      <c r="F757" s="4" t="s">
        <v>12</v>
      </c>
      <c r="G757" s="4" t="s">
        <v>13</v>
      </c>
      <c r="H757" s="4">
        <v>6.0E7</v>
      </c>
      <c r="I757" s="4">
        <v>6.1</v>
      </c>
      <c r="L757" s="4" t="str">
        <f>IFERROR(__xludf.DUMMYFUNCTION("""COMPUTED_VALUE"""),"Drama")</f>
        <v>Drama</v>
      </c>
      <c r="M757" s="4" t="str">
        <f>IFERROR(__xludf.DUMMYFUNCTION("""COMPUTED_VALUE"""),"Romance")</f>
        <v>Romance</v>
      </c>
      <c r="N757" s="4" t="str">
        <f>IFERROR(__xludf.DUMMYFUNCTION("""COMPUTED_VALUE"""),"")</f>
        <v/>
      </c>
      <c r="O757" s="4" t="str">
        <f>IFERROR(__xludf.DUMMYFUNCTION("""COMPUTED_VALUE"""),"")</f>
        <v/>
      </c>
      <c r="P757" s="4" t="str">
        <f>IFERROR(__xludf.DUMMYFUNCTION("""COMPUTED_VALUE"""),"")</f>
        <v/>
      </c>
      <c r="Q757" s="4" t="str">
        <f>IFERROR(__xludf.DUMMYFUNCTION("""COMPUTED_VALUE"""),"")</f>
        <v/>
      </c>
      <c r="R757" s="4" t="str">
        <f>IFERROR(__xludf.DUMMYFUNCTION("""COMPUTED_VALUE"""),"")</f>
        <v/>
      </c>
      <c r="S757" s="4" t="str">
        <f>IFERROR(__xludf.DUMMYFUNCTION("""COMPUTED_VALUE"""),"")</f>
        <v/>
      </c>
    </row>
    <row r="758">
      <c r="A758" s="4" t="s">
        <v>1445</v>
      </c>
      <c r="B758" s="4">
        <v>93.0</v>
      </c>
      <c r="C758" s="4">
        <v>5.081875E7</v>
      </c>
      <c r="D758" s="4" t="s">
        <v>97</v>
      </c>
      <c r="E758" s="4" t="s">
        <v>1446</v>
      </c>
      <c r="F758" s="4" t="s">
        <v>12</v>
      </c>
      <c r="G758" s="4" t="s">
        <v>20</v>
      </c>
      <c r="H758" s="4">
        <v>6.0E7</v>
      </c>
      <c r="I758" s="4">
        <v>6.1</v>
      </c>
      <c r="L758" s="4" t="str">
        <f>IFERROR(__xludf.DUMMYFUNCTION("""COMPUTED_VALUE"""),"Adventure")</f>
        <v>Adventure</v>
      </c>
      <c r="M758" s="4" t="str">
        <f>IFERROR(__xludf.DUMMYFUNCTION("""COMPUTED_VALUE"""),"Animation")</f>
        <v>Animation</v>
      </c>
      <c r="N758" s="4" t="str">
        <f>IFERROR(__xludf.DUMMYFUNCTION("""COMPUTED_VALUE"""),"Comedy")</f>
        <v>Comedy</v>
      </c>
      <c r="O758" s="4" t="str">
        <f>IFERROR(__xludf.DUMMYFUNCTION("""COMPUTED_VALUE"""),"Family")</f>
        <v>Family</v>
      </c>
      <c r="P758" s="4" t="str">
        <f>IFERROR(__xludf.DUMMYFUNCTION("""COMPUTED_VALUE"""),"Fantasy")</f>
        <v>Fantasy</v>
      </c>
      <c r="Q758" s="4" t="str">
        <f>IFERROR(__xludf.DUMMYFUNCTION("""COMPUTED_VALUE"""),"")</f>
        <v/>
      </c>
      <c r="R758" s="4" t="str">
        <f>IFERROR(__xludf.DUMMYFUNCTION("""COMPUTED_VALUE"""),"")</f>
        <v/>
      </c>
      <c r="S758" s="4" t="str">
        <f>IFERROR(__xludf.DUMMYFUNCTION("""COMPUTED_VALUE"""),"")</f>
        <v/>
      </c>
    </row>
    <row r="759">
      <c r="A759" s="4" t="s">
        <v>8351</v>
      </c>
      <c r="B759" s="4">
        <v>22.0</v>
      </c>
      <c r="C759" s="4">
        <v>0.0</v>
      </c>
      <c r="D759" s="4" t="s">
        <v>590</v>
      </c>
      <c r="E759" s="4" t="s">
        <v>1447</v>
      </c>
      <c r="F759" s="4" t="s">
        <v>12</v>
      </c>
      <c r="G759" s="4" t="s">
        <v>13</v>
      </c>
      <c r="H759" s="4">
        <v>0.0</v>
      </c>
      <c r="I759" s="4">
        <v>7.3</v>
      </c>
      <c r="L759" s="4" t="str">
        <f>IFERROR(__xludf.DUMMYFUNCTION("""COMPUTED_VALUE"""),"Comedy")</f>
        <v>Comedy</v>
      </c>
      <c r="M759" s="4" t="str">
        <f>IFERROR(__xludf.DUMMYFUNCTION("""COMPUTED_VALUE"""),"Romance")</f>
        <v>Romance</v>
      </c>
      <c r="N759" s="4" t="str">
        <f>IFERROR(__xludf.DUMMYFUNCTION("""COMPUTED_VALUE"""),"")</f>
        <v/>
      </c>
      <c r="O759" s="4" t="str">
        <f>IFERROR(__xludf.DUMMYFUNCTION("""COMPUTED_VALUE"""),"")</f>
        <v/>
      </c>
      <c r="P759" s="4" t="str">
        <f>IFERROR(__xludf.DUMMYFUNCTION("""COMPUTED_VALUE"""),"")</f>
        <v/>
      </c>
      <c r="Q759" s="4" t="str">
        <f>IFERROR(__xludf.DUMMYFUNCTION("""COMPUTED_VALUE"""),"")</f>
        <v/>
      </c>
      <c r="R759" s="4" t="str">
        <f>IFERROR(__xludf.DUMMYFUNCTION("""COMPUTED_VALUE"""),"")</f>
        <v/>
      </c>
      <c r="S759" s="4" t="str">
        <f>IFERROR(__xludf.DUMMYFUNCTION("""COMPUTED_VALUE"""),"")</f>
        <v/>
      </c>
    </row>
    <row r="760">
      <c r="A760" s="4" t="s">
        <v>1448</v>
      </c>
      <c r="B760" s="4">
        <v>98.0</v>
      </c>
      <c r="C760" s="4">
        <v>5.0189179E7</v>
      </c>
      <c r="D760" s="4" t="s">
        <v>672</v>
      </c>
      <c r="E760" s="4" t="s">
        <v>1449</v>
      </c>
      <c r="F760" s="4" t="s">
        <v>12</v>
      </c>
      <c r="G760" s="4" t="s">
        <v>13</v>
      </c>
      <c r="H760" s="4">
        <v>6.0E7</v>
      </c>
      <c r="I760" s="4">
        <v>5.3</v>
      </c>
      <c r="L760" s="4" t="str">
        <f>IFERROR(__xludf.DUMMYFUNCTION("""COMPUTED_VALUE"""),"Action")</f>
        <v>Action</v>
      </c>
      <c r="M760" s="4" t="str">
        <f>IFERROR(__xludf.DUMMYFUNCTION("""COMPUTED_VALUE"""),"Comedy")</f>
        <v>Comedy</v>
      </c>
      <c r="N760" s="4" t="str">
        <f>IFERROR(__xludf.DUMMYFUNCTION("""COMPUTED_VALUE"""),"Sci-Fi")</f>
        <v>Sci-Fi</v>
      </c>
      <c r="O760" s="4" t="str">
        <f>IFERROR(__xludf.DUMMYFUNCTION("""COMPUTED_VALUE"""),"")</f>
        <v/>
      </c>
      <c r="P760" s="4" t="str">
        <f>IFERROR(__xludf.DUMMYFUNCTION("""COMPUTED_VALUE"""),"")</f>
        <v/>
      </c>
      <c r="Q760" s="4" t="str">
        <f>IFERROR(__xludf.DUMMYFUNCTION("""COMPUTED_VALUE"""),"")</f>
        <v/>
      </c>
      <c r="R760" s="4" t="str">
        <f>IFERROR(__xludf.DUMMYFUNCTION("""COMPUTED_VALUE"""),"")</f>
        <v/>
      </c>
      <c r="S760" s="4" t="str">
        <f>IFERROR(__xludf.DUMMYFUNCTION("""COMPUTED_VALUE"""),"")</f>
        <v/>
      </c>
    </row>
    <row r="761">
      <c r="A761" s="4" t="s">
        <v>1450</v>
      </c>
      <c r="B761" s="4">
        <v>92.0</v>
      </c>
      <c r="C761" s="4">
        <v>5.0024083E7</v>
      </c>
      <c r="D761" s="4" t="s">
        <v>22</v>
      </c>
      <c r="E761" s="4" t="s">
        <v>1451</v>
      </c>
      <c r="F761" s="4" t="s">
        <v>12</v>
      </c>
      <c r="G761" s="4" t="s">
        <v>13</v>
      </c>
      <c r="H761" s="4">
        <v>6.0E7</v>
      </c>
      <c r="I761" s="4">
        <v>5.4</v>
      </c>
      <c r="L761" s="4" t="str">
        <f>IFERROR(__xludf.DUMMYFUNCTION("""COMPUTED_VALUE"""),"Action")</f>
        <v>Action</v>
      </c>
      <c r="M761" s="4" t="str">
        <f>IFERROR(__xludf.DUMMYFUNCTION("""COMPUTED_VALUE"""),"Thriller")</f>
        <v>Thriller</v>
      </c>
      <c r="N761" s="4" t="str">
        <f>IFERROR(__xludf.DUMMYFUNCTION("""COMPUTED_VALUE"""),"")</f>
        <v/>
      </c>
      <c r="O761" s="4" t="str">
        <f>IFERROR(__xludf.DUMMYFUNCTION("""COMPUTED_VALUE"""),"")</f>
        <v/>
      </c>
      <c r="P761" s="4" t="str">
        <f>IFERROR(__xludf.DUMMYFUNCTION("""COMPUTED_VALUE"""),"")</f>
        <v/>
      </c>
      <c r="Q761" s="4" t="str">
        <f>IFERROR(__xludf.DUMMYFUNCTION("""COMPUTED_VALUE"""),"")</f>
        <v/>
      </c>
      <c r="R761" s="4" t="str">
        <f>IFERROR(__xludf.DUMMYFUNCTION("""COMPUTED_VALUE"""),"")</f>
        <v/>
      </c>
      <c r="S761" s="4" t="str">
        <f>IFERROR(__xludf.DUMMYFUNCTION("""COMPUTED_VALUE"""),"")</f>
        <v/>
      </c>
    </row>
    <row r="762">
      <c r="A762" s="4" t="s">
        <v>295</v>
      </c>
      <c r="B762" s="4">
        <v>105.0</v>
      </c>
      <c r="C762" s="4">
        <v>5.0549107E7</v>
      </c>
      <c r="D762" s="4" t="s">
        <v>320</v>
      </c>
      <c r="E762" s="4" t="s">
        <v>1452</v>
      </c>
      <c r="F762" s="4" t="s">
        <v>12</v>
      </c>
      <c r="G762" s="4" t="s">
        <v>13</v>
      </c>
      <c r="H762" s="4">
        <v>6.0E7</v>
      </c>
      <c r="I762" s="4">
        <v>6.2</v>
      </c>
      <c r="L762" s="4" t="str">
        <f>IFERROR(__xludf.DUMMYFUNCTION("""COMPUTED_VALUE"""),"Action")</f>
        <v>Action</v>
      </c>
      <c r="M762" s="4" t="str">
        <f>IFERROR(__xludf.DUMMYFUNCTION("""COMPUTED_VALUE"""),"Drama")</f>
        <v>Drama</v>
      </c>
      <c r="N762" s="4" t="str">
        <f>IFERROR(__xludf.DUMMYFUNCTION("""COMPUTED_VALUE"""),"Thriller")</f>
        <v>Thriller</v>
      </c>
      <c r="O762" s="4" t="str">
        <f>IFERROR(__xludf.DUMMYFUNCTION("""COMPUTED_VALUE"""),"")</f>
        <v/>
      </c>
      <c r="P762" s="4" t="str">
        <f>IFERROR(__xludf.DUMMYFUNCTION("""COMPUTED_VALUE"""),"")</f>
        <v/>
      </c>
      <c r="Q762" s="4" t="str">
        <f>IFERROR(__xludf.DUMMYFUNCTION("""COMPUTED_VALUE"""),"")</f>
        <v/>
      </c>
      <c r="R762" s="4" t="str">
        <f>IFERROR(__xludf.DUMMYFUNCTION("""COMPUTED_VALUE"""),"")</f>
        <v/>
      </c>
      <c r="S762" s="4" t="str">
        <f>IFERROR(__xludf.DUMMYFUNCTION("""COMPUTED_VALUE"""),"")</f>
        <v/>
      </c>
    </row>
    <row r="763">
      <c r="A763" s="4" t="s">
        <v>1453</v>
      </c>
      <c r="B763" s="4">
        <v>124.0</v>
      </c>
      <c r="C763" s="4">
        <v>5.6443482E7</v>
      </c>
      <c r="D763" s="4" t="s">
        <v>1454</v>
      </c>
      <c r="E763" s="4" t="s">
        <v>1455</v>
      </c>
      <c r="F763" s="4" t="s">
        <v>12</v>
      </c>
      <c r="G763" s="4" t="s">
        <v>13</v>
      </c>
      <c r="H763" s="4">
        <v>6.0E7</v>
      </c>
      <c r="I763" s="4">
        <v>6.6</v>
      </c>
      <c r="L763" s="4" t="str">
        <f>IFERROR(__xludf.DUMMYFUNCTION("""COMPUTED_VALUE"""),"Biography")</f>
        <v>Biography</v>
      </c>
      <c r="M763" s="4" t="str">
        <f>IFERROR(__xludf.DUMMYFUNCTION("""COMPUTED_VALUE"""),"Comedy")</f>
        <v>Comedy</v>
      </c>
      <c r="N763" s="4" t="str">
        <f>IFERROR(__xludf.DUMMYFUNCTION("""COMPUTED_VALUE"""),"Drama")</f>
        <v>Drama</v>
      </c>
      <c r="O763" s="4" t="str">
        <f>IFERROR(__xludf.DUMMYFUNCTION("""COMPUTED_VALUE"""),"")</f>
        <v/>
      </c>
      <c r="P763" s="4" t="str">
        <f>IFERROR(__xludf.DUMMYFUNCTION("""COMPUTED_VALUE"""),"")</f>
        <v/>
      </c>
      <c r="Q763" s="4" t="str">
        <f>IFERROR(__xludf.DUMMYFUNCTION("""COMPUTED_VALUE"""),"")</f>
        <v/>
      </c>
      <c r="R763" s="4" t="str">
        <f>IFERROR(__xludf.DUMMYFUNCTION("""COMPUTED_VALUE"""),"")</f>
        <v/>
      </c>
      <c r="S763" s="4" t="str">
        <f>IFERROR(__xludf.DUMMYFUNCTION("""COMPUTED_VALUE"""),"")</f>
        <v/>
      </c>
    </row>
    <row r="764">
      <c r="A764" s="4" t="s">
        <v>1456</v>
      </c>
      <c r="B764" s="4">
        <v>99.0</v>
      </c>
      <c r="C764" s="4">
        <v>6.2401264E7</v>
      </c>
      <c r="D764" s="4" t="s">
        <v>154</v>
      </c>
      <c r="E764" s="4" t="s">
        <v>1457</v>
      </c>
      <c r="F764" s="4" t="s">
        <v>12</v>
      </c>
      <c r="G764" s="4" t="s">
        <v>20</v>
      </c>
      <c r="H764" s="4">
        <v>6.0E7</v>
      </c>
      <c r="I764" s="4">
        <v>5.9</v>
      </c>
      <c r="L764" s="4" t="str">
        <f>IFERROR(__xludf.DUMMYFUNCTION("""COMPUTED_VALUE"""),"Action")</f>
        <v>Action</v>
      </c>
      <c r="M764" s="4" t="str">
        <f>IFERROR(__xludf.DUMMYFUNCTION("""COMPUTED_VALUE"""),"Crime")</f>
        <v>Crime</v>
      </c>
      <c r="N764" s="4" t="str">
        <f>IFERROR(__xludf.DUMMYFUNCTION("""COMPUTED_VALUE"""),"Drama")</f>
        <v>Drama</v>
      </c>
      <c r="O764" s="4" t="str">
        <f>IFERROR(__xludf.DUMMYFUNCTION("""COMPUTED_VALUE"""),"Thriller")</f>
        <v>Thriller</v>
      </c>
      <c r="P764" s="4" t="str">
        <f>IFERROR(__xludf.DUMMYFUNCTION("""COMPUTED_VALUE"""),"")</f>
        <v/>
      </c>
      <c r="Q764" s="4" t="str">
        <f>IFERROR(__xludf.DUMMYFUNCTION("""COMPUTED_VALUE"""),"")</f>
        <v/>
      </c>
      <c r="R764" s="4" t="str">
        <f>IFERROR(__xludf.DUMMYFUNCTION("""COMPUTED_VALUE"""),"")</f>
        <v/>
      </c>
      <c r="S764" s="4" t="str">
        <f>IFERROR(__xludf.DUMMYFUNCTION("""COMPUTED_VALUE"""),"")</f>
        <v/>
      </c>
    </row>
    <row r="765">
      <c r="A765" s="4" t="s">
        <v>1458</v>
      </c>
      <c r="B765" s="4">
        <v>116.0</v>
      </c>
      <c r="C765" s="4">
        <v>4.774861E7</v>
      </c>
      <c r="D765" s="4" t="s">
        <v>1459</v>
      </c>
      <c r="E765" s="4" t="s">
        <v>1460</v>
      </c>
      <c r="F765" s="4" t="s">
        <v>12</v>
      </c>
      <c r="G765" s="4" t="s">
        <v>13</v>
      </c>
      <c r="H765" s="4">
        <v>7.5E7</v>
      </c>
      <c r="I765" s="4">
        <v>6.3</v>
      </c>
      <c r="L765" s="4" t="str">
        <f>IFERROR(__xludf.DUMMYFUNCTION("""COMPUTED_VALUE"""),"Action")</f>
        <v>Action</v>
      </c>
      <c r="M765" s="4" t="str">
        <f>IFERROR(__xludf.DUMMYFUNCTION("""COMPUTED_VALUE"""),"Horror")</f>
        <v>Horror</v>
      </c>
      <c r="N765" s="4" t="str">
        <f>IFERROR(__xludf.DUMMYFUNCTION("""COMPUTED_VALUE"""),"Sci-Fi")</f>
        <v>Sci-Fi</v>
      </c>
      <c r="O765" s="4" t="str">
        <f>IFERROR(__xludf.DUMMYFUNCTION("""COMPUTED_VALUE"""),"")</f>
        <v/>
      </c>
      <c r="P765" s="4" t="str">
        <f>IFERROR(__xludf.DUMMYFUNCTION("""COMPUTED_VALUE"""),"")</f>
        <v/>
      </c>
      <c r="Q765" s="4" t="str">
        <f>IFERROR(__xludf.DUMMYFUNCTION("""COMPUTED_VALUE"""),"")</f>
        <v/>
      </c>
      <c r="R765" s="4" t="str">
        <f>IFERROR(__xludf.DUMMYFUNCTION("""COMPUTED_VALUE"""),"")</f>
        <v/>
      </c>
      <c r="S765" s="4" t="str">
        <f>IFERROR(__xludf.DUMMYFUNCTION("""COMPUTED_VALUE"""),"")</f>
        <v/>
      </c>
    </row>
    <row r="766">
      <c r="A766" s="4" t="s">
        <v>1083</v>
      </c>
      <c r="B766" s="4">
        <v>124.0</v>
      </c>
      <c r="C766" s="4">
        <v>4.6975183E7</v>
      </c>
      <c r="D766" s="4" t="s">
        <v>389</v>
      </c>
      <c r="E766" s="4" t="s">
        <v>1461</v>
      </c>
      <c r="F766" s="4" t="s">
        <v>12</v>
      </c>
      <c r="G766" s="4" t="s">
        <v>13</v>
      </c>
      <c r="H766" s="4">
        <v>6.1E7</v>
      </c>
      <c r="I766" s="4">
        <v>7.2</v>
      </c>
      <c r="L766" s="4" t="str">
        <f>IFERROR(__xludf.DUMMYFUNCTION("""COMPUTED_VALUE"""),"Action")</f>
        <v>Action</v>
      </c>
      <c r="M766" s="4" t="str">
        <f>IFERROR(__xludf.DUMMYFUNCTION("""COMPUTED_VALUE"""),"Crime")</f>
        <v>Crime</v>
      </c>
      <c r="N766" s="4" t="str">
        <f>IFERROR(__xludf.DUMMYFUNCTION("""COMPUTED_VALUE"""),"Drama")</f>
        <v>Drama</v>
      </c>
      <c r="O766" s="4" t="str">
        <f>IFERROR(__xludf.DUMMYFUNCTION("""COMPUTED_VALUE"""),"Mystery")</f>
        <v>Mystery</v>
      </c>
      <c r="P766" s="4" t="str">
        <f>IFERROR(__xludf.DUMMYFUNCTION("""COMPUTED_VALUE"""),"Thriller")</f>
        <v>Thriller</v>
      </c>
      <c r="Q766" s="4" t="str">
        <f>IFERROR(__xludf.DUMMYFUNCTION("""COMPUTED_VALUE"""),"")</f>
        <v/>
      </c>
      <c r="R766" s="4" t="str">
        <f>IFERROR(__xludf.DUMMYFUNCTION("""COMPUTED_VALUE"""),"")</f>
        <v/>
      </c>
      <c r="S766" s="4" t="str">
        <f>IFERROR(__xludf.DUMMYFUNCTION("""COMPUTED_VALUE"""),"")</f>
        <v/>
      </c>
    </row>
    <row r="767">
      <c r="A767" s="4" t="s">
        <v>1462</v>
      </c>
      <c r="B767" s="4">
        <v>96.0</v>
      </c>
      <c r="C767" s="4">
        <v>5.0807639E7</v>
      </c>
      <c r="D767" s="4" t="s">
        <v>97</v>
      </c>
      <c r="E767" s="4" t="s">
        <v>1463</v>
      </c>
      <c r="F767" s="4" t="s">
        <v>12</v>
      </c>
      <c r="G767" s="4" t="s">
        <v>13</v>
      </c>
      <c r="H767" s="4">
        <v>6.0E7</v>
      </c>
      <c r="I767" s="4">
        <v>6.8</v>
      </c>
      <c r="L767" s="4" t="str">
        <f>IFERROR(__xludf.DUMMYFUNCTION("""COMPUTED_VALUE"""),"Adventure")</f>
        <v>Adventure</v>
      </c>
      <c r="M767" s="4" t="str">
        <f>IFERROR(__xludf.DUMMYFUNCTION("""COMPUTED_VALUE"""),"Animation")</f>
        <v>Animation</v>
      </c>
      <c r="N767" s="4" t="str">
        <f>IFERROR(__xludf.DUMMYFUNCTION("""COMPUTED_VALUE"""),"Comedy")</f>
        <v>Comedy</v>
      </c>
      <c r="O767" s="4" t="str">
        <f>IFERROR(__xludf.DUMMYFUNCTION("""COMPUTED_VALUE"""),"Family")</f>
        <v>Family</v>
      </c>
      <c r="P767" s="4" t="str">
        <f>IFERROR(__xludf.DUMMYFUNCTION("""COMPUTED_VALUE"""),"Fantasy")</f>
        <v>Fantasy</v>
      </c>
      <c r="Q767" s="4" t="str">
        <f>IFERROR(__xludf.DUMMYFUNCTION("""COMPUTED_VALUE"""),"")</f>
        <v/>
      </c>
      <c r="R767" s="4" t="str">
        <f>IFERROR(__xludf.DUMMYFUNCTION("""COMPUTED_VALUE"""),"")</f>
        <v/>
      </c>
      <c r="S767" s="4" t="str">
        <f>IFERROR(__xludf.DUMMYFUNCTION("""COMPUTED_VALUE"""),"")</f>
        <v/>
      </c>
    </row>
    <row r="768">
      <c r="A768" s="4" t="s">
        <v>1464</v>
      </c>
      <c r="B768" s="4">
        <v>104.0</v>
      </c>
      <c r="C768" s="4">
        <v>4.6611204E7</v>
      </c>
      <c r="D768" s="4" t="s">
        <v>876</v>
      </c>
      <c r="E768" s="4" t="s">
        <v>1465</v>
      </c>
      <c r="F768" s="4" t="s">
        <v>12</v>
      </c>
      <c r="G768" s="4" t="s">
        <v>13</v>
      </c>
      <c r="H768" s="4">
        <v>4.8E7</v>
      </c>
      <c r="I768" s="4">
        <v>6.1</v>
      </c>
      <c r="L768" s="4" t="str">
        <f>IFERROR(__xludf.DUMMYFUNCTION("""COMPUTED_VALUE"""),"Comedy")</f>
        <v>Comedy</v>
      </c>
      <c r="M768" s="4" t="str">
        <f>IFERROR(__xludf.DUMMYFUNCTION("""COMPUTED_VALUE"""),"Drama")</f>
        <v>Drama</v>
      </c>
      <c r="N768" s="4" t="str">
        <f>IFERROR(__xludf.DUMMYFUNCTION("""COMPUTED_VALUE"""),"Fantasy")</f>
        <v>Fantasy</v>
      </c>
      <c r="O768" s="4" t="str">
        <f>IFERROR(__xludf.DUMMYFUNCTION("""COMPUTED_VALUE"""),"Romance")</f>
        <v>Romance</v>
      </c>
      <c r="P768" s="4" t="str">
        <f>IFERROR(__xludf.DUMMYFUNCTION("""COMPUTED_VALUE"""),"")</f>
        <v/>
      </c>
      <c r="Q768" s="4" t="str">
        <f>IFERROR(__xludf.DUMMYFUNCTION("""COMPUTED_VALUE"""),"")</f>
        <v/>
      </c>
      <c r="R768" s="4" t="str">
        <f>IFERROR(__xludf.DUMMYFUNCTION("""COMPUTED_VALUE"""),"")</f>
        <v/>
      </c>
      <c r="S768" s="4" t="str">
        <f>IFERROR(__xludf.DUMMYFUNCTION("""COMPUTED_VALUE"""),"")</f>
        <v/>
      </c>
    </row>
    <row r="769">
      <c r="A769" s="4" t="s">
        <v>742</v>
      </c>
      <c r="B769" s="4">
        <v>100.0</v>
      </c>
      <c r="C769" s="4">
        <v>2.57756197E8</v>
      </c>
      <c r="D769" s="4" t="s">
        <v>358</v>
      </c>
      <c r="E769" s="4" t="s">
        <v>1466</v>
      </c>
      <c r="F769" s="4" t="s">
        <v>12</v>
      </c>
      <c r="G769" s="4" t="s">
        <v>126</v>
      </c>
      <c r="H769" s="4">
        <v>6.0E7</v>
      </c>
      <c r="I769" s="4">
        <v>7.8</v>
      </c>
      <c r="L769" s="4" t="str">
        <f>IFERROR(__xludf.DUMMYFUNCTION("""COMPUTED_VALUE"""),"Action")</f>
        <v>Action</v>
      </c>
      <c r="M769" s="4" t="str">
        <f>IFERROR(__xludf.DUMMYFUNCTION("""COMPUTED_VALUE"""),"Adventure")</f>
        <v>Adventure</v>
      </c>
      <c r="N769" s="4" t="str">
        <f>IFERROR(__xludf.DUMMYFUNCTION("""COMPUTED_VALUE"""),"Animation")</f>
        <v>Animation</v>
      </c>
      <c r="O769" s="4" t="str">
        <f>IFERROR(__xludf.DUMMYFUNCTION("""COMPUTED_VALUE"""),"Comedy")</f>
        <v>Comedy</v>
      </c>
      <c r="P769" s="4" t="str">
        <f>IFERROR(__xludf.DUMMYFUNCTION("""COMPUTED_VALUE"""),"Family")</f>
        <v>Family</v>
      </c>
      <c r="Q769" s="4" t="str">
        <f>IFERROR(__xludf.DUMMYFUNCTION("""COMPUTED_VALUE"""),"Fantasy")</f>
        <v>Fantasy</v>
      </c>
      <c r="R769" s="4" t="str">
        <f>IFERROR(__xludf.DUMMYFUNCTION("""COMPUTED_VALUE"""),"")</f>
        <v/>
      </c>
      <c r="S769" s="4" t="str">
        <f>IFERROR(__xludf.DUMMYFUNCTION("""COMPUTED_VALUE"""),"")</f>
        <v/>
      </c>
    </row>
    <row r="770">
      <c r="A770" s="4" t="s">
        <v>1467</v>
      </c>
      <c r="B770" s="4">
        <v>115.0</v>
      </c>
      <c r="C770" s="4">
        <v>4.8472213E7</v>
      </c>
      <c r="D770" s="4" t="s">
        <v>613</v>
      </c>
      <c r="E770" s="4" t="s">
        <v>1468</v>
      </c>
      <c r="F770" s="4" t="s">
        <v>12</v>
      </c>
      <c r="G770" s="4" t="s">
        <v>13</v>
      </c>
      <c r="H770" s="4">
        <v>4.5E7</v>
      </c>
      <c r="I770" s="4">
        <v>5.0</v>
      </c>
      <c r="L770" s="4" t="str">
        <f>IFERROR(__xludf.DUMMYFUNCTION("""COMPUTED_VALUE"""),"Action")</f>
        <v>Action</v>
      </c>
      <c r="M770" s="4" t="str">
        <f>IFERROR(__xludf.DUMMYFUNCTION("""COMPUTED_VALUE"""),"Comedy")</f>
        <v>Comedy</v>
      </c>
      <c r="N770" s="4" t="str">
        <f>IFERROR(__xludf.DUMMYFUNCTION("""COMPUTED_VALUE"""),"Crime")</f>
        <v>Crime</v>
      </c>
      <c r="O770" s="4" t="str">
        <f>IFERROR(__xludf.DUMMYFUNCTION("""COMPUTED_VALUE"""),"")</f>
        <v/>
      </c>
      <c r="P770" s="4" t="str">
        <f>IFERROR(__xludf.DUMMYFUNCTION("""COMPUTED_VALUE"""),"")</f>
        <v/>
      </c>
      <c r="Q770" s="4" t="str">
        <f>IFERROR(__xludf.DUMMYFUNCTION("""COMPUTED_VALUE"""),"")</f>
        <v/>
      </c>
      <c r="R770" s="4" t="str">
        <f>IFERROR(__xludf.DUMMYFUNCTION("""COMPUTED_VALUE"""),"")</f>
        <v/>
      </c>
      <c r="S770" s="4" t="str">
        <f>IFERROR(__xludf.DUMMYFUNCTION("""COMPUTED_VALUE"""),"")</f>
        <v/>
      </c>
    </row>
    <row r="771">
      <c r="A771" s="4" t="s">
        <v>1269</v>
      </c>
      <c r="B771" s="4">
        <v>101.0</v>
      </c>
      <c r="C771" s="4">
        <v>4.3060566E7</v>
      </c>
      <c r="D771" s="4" t="s">
        <v>93</v>
      </c>
      <c r="E771" s="4" t="s">
        <v>1469</v>
      </c>
      <c r="F771" s="4" t="s">
        <v>12</v>
      </c>
      <c r="G771" s="4" t="s">
        <v>13</v>
      </c>
      <c r="H771" s="4">
        <v>6.0E7</v>
      </c>
      <c r="I771" s="4">
        <v>6.2</v>
      </c>
      <c r="L771" s="4" t="str">
        <f>IFERROR(__xludf.DUMMYFUNCTION("""COMPUTED_VALUE"""),"Action")</f>
        <v>Action</v>
      </c>
      <c r="M771" s="4" t="str">
        <f>IFERROR(__xludf.DUMMYFUNCTION("""COMPUTED_VALUE"""),"Adventure")</f>
        <v>Adventure</v>
      </c>
      <c r="N771" s="4" t="str">
        <f>IFERROR(__xludf.DUMMYFUNCTION("""COMPUTED_VALUE"""),"Fantasy")</f>
        <v>Fantasy</v>
      </c>
      <c r="O771" s="4" t="str">
        <f>IFERROR(__xludf.DUMMYFUNCTION("""COMPUTED_VALUE"""),"Sci-Fi")</f>
        <v>Sci-Fi</v>
      </c>
      <c r="P771" s="4" t="str">
        <f>IFERROR(__xludf.DUMMYFUNCTION("""COMPUTED_VALUE"""),"Thriller")</f>
        <v>Thriller</v>
      </c>
      <c r="Q771" s="4" t="str">
        <f>IFERROR(__xludf.DUMMYFUNCTION("""COMPUTED_VALUE"""),"")</f>
        <v/>
      </c>
      <c r="R771" s="4" t="str">
        <f>IFERROR(__xludf.DUMMYFUNCTION("""COMPUTED_VALUE"""),"")</f>
        <v/>
      </c>
      <c r="S771" s="4" t="str">
        <f>IFERROR(__xludf.DUMMYFUNCTION("""COMPUTED_VALUE"""),"")</f>
        <v/>
      </c>
    </row>
    <row r="772">
      <c r="A772" s="4" t="s">
        <v>1470</v>
      </c>
      <c r="B772" s="4">
        <v>113.0</v>
      </c>
      <c r="C772" s="4">
        <v>4.5996718E7</v>
      </c>
      <c r="D772" s="4" t="s">
        <v>154</v>
      </c>
      <c r="E772" s="4" t="s">
        <v>1471</v>
      </c>
      <c r="F772" s="4" t="s">
        <v>12</v>
      </c>
      <c r="G772" s="4" t="s">
        <v>13</v>
      </c>
      <c r="H772" s="4">
        <v>6.0E7</v>
      </c>
      <c r="I772" s="4">
        <v>6.7</v>
      </c>
      <c r="L772" s="4" t="str">
        <f>IFERROR(__xludf.DUMMYFUNCTION("""COMPUTED_VALUE"""),"Action")</f>
        <v>Action</v>
      </c>
      <c r="M772" s="4" t="str">
        <f>IFERROR(__xludf.DUMMYFUNCTION("""COMPUTED_VALUE"""),"Crime")</f>
        <v>Crime</v>
      </c>
      <c r="N772" s="4" t="str">
        <f>IFERROR(__xludf.DUMMYFUNCTION("""COMPUTED_VALUE"""),"Drama")</f>
        <v>Drama</v>
      </c>
      <c r="O772" s="4" t="str">
        <f>IFERROR(__xludf.DUMMYFUNCTION("""COMPUTED_VALUE"""),"Thriller")</f>
        <v>Thriller</v>
      </c>
      <c r="P772" s="4" t="str">
        <f>IFERROR(__xludf.DUMMYFUNCTION("""COMPUTED_VALUE"""),"")</f>
        <v/>
      </c>
      <c r="Q772" s="4" t="str">
        <f>IFERROR(__xludf.DUMMYFUNCTION("""COMPUTED_VALUE"""),"")</f>
        <v/>
      </c>
      <c r="R772" s="4" t="str">
        <f>IFERROR(__xludf.DUMMYFUNCTION("""COMPUTED_VALUE"""),"")</f>
        <v/>
      </c>
      <c r="S772" s="4" t="str">
        <f>IFERROR(__xludf.DUMMYFUNCTION("""COMPUTED_VALUE"""),"")</f>
        <v/>
      </c>
    </row>
    <row r="773">
      <c r="A773" s="4" t="s">
        <v>1472</v>
      </c>
      <c r="B773" s="4">
        <v>100.0</v>
      </c>
      <c r="C773" s="4">
        <v>4.3337279E7</v>
      </c>
      <c r="D773" s="4" t="s">
        <v>1473</v>
      </c>
      <c r="E773" s="4" t="s">
        <v>1474</v>
      </c>
      <c r="F773" s="4" t="s">
        <v>12</v>
      </c>
      <c r="G773" s="4" t="s">
        <v>13</v>
      </c>
      <c r="H773" s="4">
        <v>6.0E7</v>
      </c>
      <c r="I773" s="4">
        <v>4.9</v>
      </c>
      <c r="L773" s="4" t="str">
        <f>IFERROR(__xludf.DUMMYFUNCTION("""COMPUTED_VALUE"""),"Adventure")</f>
        <v>Adventure</v>
      </c>
      <c r="M773" s="4" t="str">
        <f>IFERROR(__xludf.DUMMYFUNCTION("""COMPUTED_VALUE"""),"Comedy")</f>
        <v>Comedy</v>
      </c>
      <c r="N773" s="4" t="str">
        <f>IFERROR(__xludf.DUMMYFUNCTION("""COMPUTED_VALUE"""),"")</f>
        <v/>
      </c>
      <c r="O773" s="4" t="str">
        <f>IFERROR(__xludf.DUMMYFUNCTION("""COMPUTED_VALUE"""),"")</f>
        <v/>
      </c>
      <c r="P773" s="4" t="str">
        <f>IFERROR(__xludf.DUMMYFUNCTION("""COMPUTED_VALUE"""),"")</f>
        <v/>
      </c>
      <c r="Q773" s="4" t="str">
        <f>IFERROR(__xludf.DUMMYFUNCTION("""COMPUTED_VALUE"""),"")</f>
        <v/>
      </c>
      <c r="R773" s="4" t="str">
        <f>IFERROR(__xludf.DUMMYFUNCTION("""COMPUTED_VALUE"""),"")</f>
        <v/>
      </c>
      <c r="S773" s="4" t="str">
        <f>IFERROR(__xludf.DUMMYFUNCTION("""COMPUTED_VALUE"""),"")</f>
        <v/>
      </c>
    </row>
    <row r="774">
      <c r="A774" s="4" t="s">
        <v>1298</v>
      </c>
      <c r="B774" s="4">
        <v>134.0</v>
      </c>
      <c r="C774" s="4">
        <v>3.7479778E7</v>
      </c>
      <c r="D774" s="4" t="s">
        <v>1475</v>
      </c>
      <c r="E774" s="4" t="s">
        <v>1476</v>
      </c>
      <c r="F774" s="4" t="s">
        <v>12</v>
      </c>
      <c r="G774" s="4" t="s">
        <v>13</v>
      </c>
      <c r="H774" s="4">
        <v>6.0E7</v>
      </c>
      <c r="I774" s="4">
        <v>7.4</v>
      </c>
      <c r="L774" s="4" t="str">
        <f>IFERROR(__xludf.DUMMYFUNCTION("""COMPUTED_VALUE"""),"Biography")</f>
        <v>Biography</v>
      </c>
      <c r="M774" s="4" t="str">
        <f>IFERROR(__xludf.DUMMYFUNCTION("""COMPUTED_VALUE"""),"Drama")</f>
        <v>Drama</v>
      </c>
      <c r="N774" s="4" t="str">
        <f>IFERROR(__xludf.DUMMYFUNCTION("""COMPUTED_VALUE"""),"History")</f>
        <v>History</v>
      </c>
      <c r="O774" s="4" t="str">
        <f>IFERROR(__xludf.DUMMYFUNCTION("""COMPUTED_VALUE"""),"Sport")</f>
        <v>Sport</v>
      </c>
      <c r="P774" s="4" t="str">
        <f>IFERROR(__xludf.DUMMYFUNCTION("""COMPUTED_VALUE"""),"")</f>
        <v/>
      </c>
      <c r="Q774" s="4" t="str">
        <f>IFERROR(__xludf.DUMMYFUNCTION("""COMPUTED_VALUE"""),"")</f>
        <v/>
      </c>
      <c r="R774" s="4" t="str">
        <f>IFERROR(__xludf.DUMMYFUNCTION("""COMPUTED_VALUE"""),"")</f>
        <v/>
      </c>
      <c r="S774" s="4" t="str">
        <f>IFERROR(__xludf.DUMMYFUNCTION("""COMPUTED_VALUE"""),"")</f>
        <v/>
      </c>
    </row>
    <row r="775">
      <c r="A775" s="4" t="s">
        <v>1477</v>
      </c>
      <c r="B775" s="4">
        <v>127.0</v>
      </c>
      <c r="C775" s="4">
        <v>3.6965395E7</v>
      </c>
      <c r="D775" s="4" t="s">
        <v>758</v>
      </c>
      <c r="E775" s="4" t="s">
        <v>1478</v>
      </c>
      <c r="F775" s="4" t="s">
        <v>12</v>
      </c>
      <c r="G775" s="4" t="s">
        <v>13</v>
      </c>
      <c r="H775" s="4">
        <v>0.0</v>
      </c>
      <c r="I775" s="4">
        <v>7.1</v>
      </c>
      <c r="L775" s="4" t="str">
        <f>IFERROR(__xludf.DUMMYFUNCTION("""COMPUTED_VALUE"""),"Crime")</f>
        <v>Crime</v>
      </c>
      <c r="M775" s="4" t="str">
        <f>IFERROR(__xludf.DUMMYFUNCTION("""COMPUTED_VALUE"""),"Drama")</f>
        <v>Drama</v>
      </c>
      <c r="N775" s="4" t="str">
        <f>IFERROR(__xludf.DUMMYFUNCTION("""COMPUTED_VALUE"""),"Mystery")</f>
        <v>Mystery</v>
      </c>
      <c r="O775" s="4" t="str">
        <f>IFERROR(__xludf.DUMMYFUNCTION("""COMPUTED_VALUE"""),"Thriller")</f>
        <v>Thriller</v>
      </c>
      <c r="P775" s="4" t="str">
        <f>IFERROR(__xludf.DUMMYFUNCTION("""COMPUTED_VALUE"""),"")</f>
        <v/>
      </c>
      <c r="Q775" s="4" t="str">
        <f>IFERROR(__xludf.DUMMYFUNCTION("""COMPUTED_VALUE"""),"")</f>
        <v/>
      </c>
      <c r="R775" s="4" t="str">
        <f>IFERROR(__xludf.DUMMYFUNCTION("""COMPUTED_VALUE"""),"")</f>
        <v/>
      </c>
      <c r="S775" s="4" t="str">
        <f>IFERROR(__xludf.DUMMYFUNCTION("""COMPUTED_VALUE"""),"")</f>
        <v/>
      </c>
    </row>
    <row r="776">
      <c r="A776" s="4" t="s">
        <v>461</v>
      </c>
      <c r="B776" s="4">
        <v>125.0</v>
      </c>
      <c r="C776" s="4">
        <v>4.055993E7</v>
      </c>
      <c r="D776" s="4" t="s">
        <v>1479</v>
      </c>
      <c r="E776" s="4" t="s">
        <v>1480</v>
      </c>
      <c r="F776" s="4" t="s">
        <v>12</v>
      </c>
      <c r="G776" s="4" t="s">
        <v>13</v>
      </c>
      <c r="H776" s="4">
        <v>6.0E7</v>
      </c>
      <c r="I776" s="4">
        <v>6.2</v>
      </c>
      <c r="L776" s="4" t="str">
        <f>IFERROR(__xludf.DUMMYFUNCTION("""COMPUTED_VALUE"""),"Comedy")</f>
        <v>Comedy</v>
      </c>
      <c r="M776" s="4" t="str">
        <f>IFERROR(__xludf.DUMMYFUNCTION("""COMPUTED_VALUE"""),"Crime")</f>
        <v>Crime</v>
      </c>
      <c r="N776" s="4" t="str">
        <f>IFERROR(__xludf.DUMMYFUNCTION("""COMPUTED_VALUE"""),"Romance")</f>
        <v>Romance</v>
      </c>
      <c r="O776" s="4" t="str">
        <f>IFERROR(__xludf.DUMMYFUNCTION("""COMPUTED_VALUE"""),"Thriller")</f>
        <v>Thriller</v>
      </c>
      <c r="P776" s="4" t="str">
        <f>IFERROR(__xludf.DUMMYFUNCTION("""COMPUTED_VALUE"""),"")</f>
        <v/>
      </c>
      <c r="Q776" s="4" t="str">
        <f>IFERROR(__xludf.DUMMYFUNCTION("""COMPUTED_VALUE"""),"")</f>
        <v/>
      </c>
      <c r="R776" s="4" t="str">
        <f>IFERROR(__xludf.DUMMYFUNCTION("""COMPUTED_VALUE"""),"")</f>
        <v/>
      </c>
      <c r="S776" s="4" t="str">
        <f>IFERROR(__xludf.DUMMYFUNCTION("""COMPUTED_VALUE"""),"")</f>
        <v/>
      </c>
    </row>
    <row r="777">
      <c r="A777" s="4" t="s">
        <v>1481</v>
      </c>
      <c r="B777" s="4">
        <v>94.0</v>
      </c>
      <c r="C777" s="4">
        <v>3.6830057E7</v>
      </c>
      <c r="D777" s="4" t="s">
        <v>933</v>
      </c>
      <c r="E777" s="4" t="s">
        <v>1482</v>
      </c>
      <c r="F777" s="4" t="s">
        <v>12</v>
      </c>
      <c r="G777" s="4" t="s">
        <v>13</v>
      </c>
      <c r="H777" s="4">
        <v>6.5E7</v>
      </c>
      <c r="I777" s="4">
        <v>4.9</v>
      </c>
      <c r="L777" s="4" t="str">
        <f>IFERROR(__xludf.DUMMYFUNCTION("""COMPUTED_VALUE"""),"Comedy")</f>
        <v>Comedy</v>
      </c>
      <c r="M777" s="4" t="str">
        <f>IFERROR(__xludf.DUMMYFUNCTION("""COMPUTED_VALUE"""),"Family")</f>
        <v>Family</v>
      </c>
      <c r="N777" s="4" t="str">
        <f>IFERROR(__xludf.DUMMYFUNCTION("""COMPUTED_VALUE"""),"Sci-Fi")</f>
        <v>Sci-Fi</v>
      </c>
      <c r="O777" s="4" t="str">
        <f>IFERROR(__xludf.DUMMYFUNCTION("""COMPUTED_VALUE"""),"")</f>
        <v/>
      </c>
      <c r="P777" s="4" t="str">
        <f>IFERROR(__xludf.DUMMYFUNCTION("""COMPUTED_VALUE"""),"")</f>
        <v/>
      </c>
      <c r="Q777" s="4" t="str">
        <f>IFERROR(__xludf.DUMMYFUNCTION("""COMPUTED_VALUE"""),"")</f>
        <v/>
      </c>
      <c r="R777" s="4" t="str">
        <f>IFERROR(__xludf.DUMMYFUNCTION("""COMPUTED_VALUE"""),"")</f>
        <v/>
      </c>
      <c r="S777" s="4" t="str">
        <f>IFERROR(__xludf.DUMMYFUNCTION("""COMPUTED_VALUE"""),"")</f>
        <v/>
      </c>
    </row>
    <row r="778">
      <c r="A778" s="4" t="s">
        <v>1169</v>
      </c>
      <c r="B778" s="4">
        <v>107.0</v>
      </c>
      <c r="C778" s="4">
        <v>3.627923E7</v>
      </c>
      <c r="D778" s="4" t="s">
        <v>116</v>
      </c>
      <c r="E778" s="4" t="s">
        <v>1483</v>
      </c>
      <c r="F778" s="4" t="s">
        <v>12</v>
      </c>
      <c r="G778" s="4" t="s">
        <v>13</v>
      </c>
      <c r="H778" s="4">
        <v>6.0E7</v>
      </c>
      <c r="I778" s="4">
        <v>6.1</v>
      </c>
      <c r="L778" s="4" t="str">
        <f>IFERROR(__xludf.DUMMYFUNCTION("""COMPUTED_VALUE"""),"Action")</f>
        <v>Action</v>
      </c>
      <c r="M778" s="4" t="str">
        <f>IFERROR(__xludf.DUMMYFUNCTION("""COMPUTED_VALUE"""),"Crime")</f>
        <v>Crime</v>
      </c>
      <c r="N778" s="4" t="str">
        <f>IFERROR(__xludf.DUMMYFUNCTION("""COMPUTED_VALUE"""),"Thriller")</f>
        <v>Thriller</v>
      </c>
      <c r="O778" s="4" t="str">
        <f>IFERROR(__xludf.DUMMYFUNCTION("""COMPUTED_VALUE"""),"")</f>
        <v/>
      </c>
      <c r="P778" s="4" t="str">
        <f>IFERROR(__xludf.DUMMYFUNCTION("""COMPUTED_VALUE"""),"")</f>
        <v/>
      </c>
      <c r="Q778" s="4" t="str">
        <f>IFERROR(__xludf.DUMMYFUNCTION("""COMPUTED_VALUE"""),"")</f>
        <v/>
      </c>
      <c r="R778" s="4" t="str">
        <f>IFERROR(__xludf.DUMMYFUNCTION("""COMPUTED_VALUE"""),"")</f>
        <v/>
      </c>
      <c r="S778" s="4" t="str">
        <f>IFERROR(__xludf.DUMMYFUNCTION("""COMPUTED_VALUE"""),"")</f>
        <v/>
      </c>
    </row>
    <row r="779">
      <c r="A779" s="4" t="s">
        <v>1484</v>
      </c>
      <c r="B779" s="4">
        <v>91.0</v>
      </c>
      <c r="C779" s="4">
        <v>4.219406E7</v>
      </c>
      <c r="D779" s="4" t="s">
        <v>214</v>
      </c>
      <c r="E779" s="4" t="s">
        <v>1485</v>
      </c>
      <c r="F779" s="4" t="s">
        <v>12</v>
      </c>
      <c r="G779" s="4" t="s">
        <v>1255</v>
      </c>
      <c r="H779" s="4">
        <v>7.0E7</v>
      </c>
      <c r="I779" s="4">
        <v>6.1</v>
      </c>
      <c r="L779" s="4" t="str">
        <f>IFERROR(__xludf.DUMMYFUNCTION("""COMPUTED_VALUE"""),"Adventure")</f>
        <v>Adventure</v>
      </c>
      <c r="M779" s="4" t="str">
        <f>IFERROR(__xludf.DUMMYFUNCTION("""COMPUTED_VALUE"""),"Animation")</f>
        <v>Animation</v>
      </c>
      <c r="N779" s="4" t="str">
        <f>IFERROR(__xludf.DUMMYFUNCTION("""COMPUTED_VALUE"""),"Comedy")</f>
        <v>Comedy</v>
      </c>
      <c r="O779" s="4" t="str">
        <f>IFERROR(__xludf.DUMMYFUNCTION("""COMPUTED_VALUE"""),"Family")</f>
        <v>Family</v>
      </c>
      <c r="P779" s="4" t="str">
        <f>IFERROR(__xludf.DUMMYFUNCTION("""COMPUTED_VALUE"""),"Sci-Fi")</f>
        <v>Sci-Fi</v>
      </c>
      <c r="Q779" s="4" t="str">
        <f>IFERROR(__xludf.DUMMYFUNCTION("""COMPUTED_VALUE"""),"")</f>
        <v/>
      </c>
      <c r="R779" s="4" t="str">
        <f>IFERROR(__xludf.DUMMYFUNCTION("""COMPUTED_VALUE"""),"")</f>
        <v/>
      </c>
      <c r="S779" s="4" t="str">
        <f>IFERROR(__xludf.DUMMYFUNCTION("""COMPUTED_VALUE"""),"")</f>
        <v/>
      </c>
    </row>
    <row r="780">
      <c r="A780" s="4" t="s">
        <v>1486</v>
      </c>
      <c r="B780" s="4">
        <v>116.0</v>
      </c>
      <c r="C780" s="4">
        <v>4.3119879E7</v>
      </c>
      <c r="D780" s="4" t="s">
        <v>81</v>
      </c>
      <c r="E780" s="4" t="s">
        <v>1487</v>
      </c>
      <c r="F780" s="4" t="s">
        <v>12</v>
      </c>
      <c r="G780" s="4" t="s">
        <v>13</v>
      </c>
      <c r="H780" s="4">
        <v>6.0E7</v>
      </c>
      <c r="I780" s="4">
        <v>6.4</v>
      </c>
      <c r="L780" s="4" t="str">
        <f>IFERROR(__xludf.DUMMYFUNCTION("""COMPUTED_VALUE"""),"Action")</f>
        <v>Action</v>
      </c>
      <c r="M780" s="4" t="str">
        <f>IFERROR(__xludf.DUMMYFUNCTION("""COMPUTED_VALUE"""),"Adventure")</f>
        <v>Adventure</v>
      </c>
      <c r="N780" s="4" t="str">
        <f>IFERROR(__xludf.DUMMYFUNCTION("""COMPUTED_VALUE"""),"Sci-Fi")</f>
        <v>Sci-Fi</v>
      </c>
      <c r="O780" s="4" t="str">
        <f>IFERROR(__xludf.DUMMYFUNCTION("""COMPUTED_VALUE"""),"Thriller")</f>
        <v>Thriller</v>
      </c>
      <c r="P780" s="4" t="str">
        <f>IFERROR(__xludf.DUMMYFUNCTION("""COMPUTED_VALUE"""),"")</f>
        <v/>
      </c>
      <c r="Q780" s="4" t="str">
        <f>IFERROR(__xludf.DUMMYFUNCTION("""COMPUTED_VALUE"""),"")</f>
        <v/>
      </c>
      <c r="R780" s="4" t="str">
        <f>IFERROR(__xludf.DUMMYFUNCTION("""COMPUTED_VALUE"""),"")</f>
        <v/>
      </c>
      <c r="S780" s="4" t="str">
        <f>IFERROR(__xludf.DUMMYFUNCTION("""COMPUTED_VALUE"""),"")</f>
        <v/>
      </c>
    </row>
    <row r="781">
      <c r="A781" s="4" t="s">
        <v>1488</v>
      </c>
      <c r="B781" s="4">
        <v>100.0</v>
      </c>
      <c r="C781" s="4">
        <v>3.509619E7</v>
      </c>
      <c r="D781" s="4" t="s">
        <v>1489</v>
      </c>
      <c r="E781" s="4" t="s">
        <v>1490</v>
      </c>
      <c r="F781" s="4" t="s">
        <v>12</v>
      </c>
      <c r="G781" s="4" t="s">
        <v>13</v>
      </c>
      <c r="H781" s="4">
        <v>6.0E7</v>
      </c>
      <c r="I781" s="4">
        <v>6.3</v>
      </c>
      <c r="L781" s="4" t="str">
        <f>IFERROR(__xludf.DUMMYFUNCTION("""COMPUTED_VALUE"""),"Comedy")</f>
        <v>Comedy</v>
      </c>
      <c r="M781" s="4" t="str">
        <f>IFERROR(__xludf.DUMMYFUNCTION("""COMPUTED_VALUE"""),"Crime")</f>
        <v>Crime</v>
      </c>
      <c r="N781" s="4" t="str">
        <f>IFERROR(__xludf.DUMMYFUNCTION("""COMPUTED_VALUE"""),"Romance")</f>
        <v>Romance</v>
      </c>
      <c r="O781" s="4" t="str">
        <f>IFERROR(__xludf.DUMMYFUNCTION("""COMPUTED_VALUE"""),"")</f>
        <v/>
      </c>
      <c r="P781" s="4" t="str">
        <f>IFERROR(__xludf.DUMMYFUNCTION("""COMPUTED_VALUE"""),"")</f>
        <v/>
      </c>
      <c r="Q781" s="4" t="str">
        <f>IFERROR(__xludf.DUMMYFUNCTION("""COMPUTED_VALUE"""),"")</f>
        <v/>
      </c>
      <c r="R781" s="4" t="str">
        <f>IFERROR(__xludf.DUMMYFUNCTION("""COMPUTED_VALUE"""),"")</f>
        <v/>
      </c>
      <c r="S781" s="4" t="str">
        <f>IFERROR(__xludf.DUMMYFUNCTION("""COMPUTED_VALUE"""),"")</f>
        <v/>
      </c>
    </row>
    <row r="782">
      <c r="A782" s="4" t="s">
        <v>1491</v>
      </c>
      <c r="B782" s="4">
        <v>111.0</v>
      </c>
      <c r="C782" s="4">
        <v>3.5754555E7</v>
      </c>
      <c r="D782" s="4" t="s">
        <v>1327</v>
      </c>
      <c r="E782" s="4" t="s">
        <v>1492</v>
      </c>
      <c r="F782" s="4" t="s">
        <v>12</v>
      </c>
      <c r="G782" s="4" t="s">
        <v>13</v>
      </c>
      <c r="H782" s="4">
        <v>0.0</v>
      </c>
      <c r="I782" s="4">
        <v>6.8</v>
      </c>
      <c r="L782" s="4" t="str">
        <f>IFERROR(__xludf.DUMMYFUNCTION("""COMPUTED_VALUE"""),"Drama")</f>
        <v>Drama</v>
      </c>
      <c r="M782" s="4" t="str">
        <f>IFERROR(__xludf.DUMMYFUNCTION("""COMPUTED_VALUE"""),"Sport")</f>
        <v>Sport</v>
      </c>
      <c r="N782" s="4" t="str">
        <f>IFERROR(__xludf.DUMMYFUNCTION("""COMPUTED_VALUE"""),"")</f>
        <v/>
      </c>
      <c r="O782" s="4" t="str">
        <f>IFERROR(__xludf.DUMMYFUNCTION("""COMPUTED_VALUE"""),"")</f>
        <v/>
      </c>
      <c r="P782" s="4" t="str">
        <f>IFERROR(__xludf.DUMMYFUNCTION("""COMPUTED_VALUE"""),"")</f>
        <v/>
      </c>
      <c r="Q782" s="4" t="str">
        <f>IFERROR(__xludf.DUMMYFUNCTION("""COMPUTED_VALUE"""),"")</f>
        <v/>
      </c>
      <c r="R782" s="4" t="str">
        <f>IFERROR(__xludf.DUMMYFUNCTION("""COMPUTED_VALUE"""),"")</f>
        <v/>
      </c>
      <c r="S782" s="4" t="str">
        <f>IFERROR(__xludf.DUMMYFUNCTION("""COMPUTED_VALUE"""),"")</f>
        <v/>
      </c>
    </row>
    <row r="783">
      <c r="A783" s="4" t="s">
        <v>109</v>
      </c>
      <c r="B783" s="4">
        <v>117.0</v>
      </c>
      <c r="C783" s="4">
        <v>4.3290977E7</v>
      </c>
      <c r="D783" s="4" t="s">
        <v>758</v>
      </c>
      <c r="E783" s="4" t="s">
        <v>1493</v>
      </c>
      <c r="F783" s="4" t="s">
        <v>12</v>
      </c>
      <c r="G783" s="4" t="s">
        <v>20</v>
      </c>
      <c r="H783" s="4">
        <v>8.0E7</v>
      </c>
      <c r="I783" s="4">
        <v>6.6</v>
      </c>
      <c r="L783" s="4" t="str">
        <f>IFERROR(__xludf.DUMMYFUNCTION("""COMPUTED_VALUE"""),"Crime")</f>
        <v>Crime</v>
      </c>
      <c r="M783" s="4" t="str">
        <f>IFERROR(__xludf.DUMMYFUNCTION("""COMPUTED_VALUE"""),"Drama")</f>
        <v>Drama</v>
      </c>
      <c r="N783" s="4" t="str">
        <f>IFERROR(__xludf.DUMMYFUNCTION("""COMPUTED_VALUE"""),"Mystery")</f>
        <v>Mystery</v>
      </c>
      <c r="O783" s="4" t="str">
        <f>IFERROR(__xludf.DUMMYFUNCTION("""COMPUTED_VALUE"""),"Thriller")</f>
        <v>Thriller</v>
      </c>
      <c r="P783" s="4" t="str">
        <f>IFERROR(__xludf.DUMMYFUNCTION("""COMPUTED_VALUE"""),"")</f>
        <v/>
      </c>
      <c r="Q783" s="4" t="str">
        <f>IFERROR(__xludf.DUMMYFUNCTION("""COMPUTED_VALUE"""),"")</f>
        <v/>
      </c>
      <c r="R783" s="4" t="str">
        <f>IFERROR(__xludf.DUMMYFUNCTION("""COMPUTED_VALUE"""),"")</f>
        <v/>
      </c>
      <c r="S783" s="4" t="str">
        <f>IFERROR(__xludf.DUMMYFUNCTION("""COMPUTED_VALUE"""),"")</f>
        <v/>
      </c>
    </row>
    <row r="784">
      <c r="A784" s="4" t="s">
        <v>639</v>
      </c>
      <c r="B784" s="4">
        <v>110.0</v>
      </c>
      <c r="C784" s="4">
        <v>3.3927476E7</v>
      </c>
      <c r="D784" s="4" t="s">
        <v>1494</v>
      </c>
      <c r="E784" s="4" t="s">
        <v>1495</v>
      </c>
      <c r="F784" s="4" t="s">
        <v>12</v>
      </c>
      <c r="G784" s="4" t="s">
        <v>20</v>
      </c>
      <c r="H784" s="4">
        <v>4.0E7</v>
      </c>
      <c r="I784" s="4">
        <v>5.7</v>
      </c>
      <c r="L784" s="4" t="str">
        <f>IFERROR(__xludf.DUMMYFUNCTION("""COMPUTED_VALUE"""),"Horror")</f>
        <v>Horror</v>
      </c>
      <c r="M784" s="4" t="str">
        <f>IFERROR(__xludf.DUMMYFUNCTION("""COMPUTED_VALUE"""),"Mystery")</f>
        <v>Mystery</v>
      </c>
      <c r="N784" s="4" t="str">
        <f>IFERROR(__xludf.DUMMYFUNCTION("""COMPUTED_VALUE"""),"Sci-Fi")</f>
        <v>Sci-Fi</v>
      </c>
      <c r="O784" s="4" t="str">
        <f>IFERROR(__xludf.DUMMYFUNCTION("""COMPUTED_VALUE"""),"Thriller")</f>
        <v>Thriller</v>
      </c>
      <c r="P784" s="4" t="str">
        <f>IFERROR(__xludf.DUMMYFUNCTION("""COMPUTED_VALUE"""),"")</f>
        <v/>
      </c>
      <c r="Q784" s="4" t="str">
        <f>IFERROR(__xludf.DUMMYFUNCTION("""COMPUTED_VALUE"""),"")</f>
        <v/>
      </c>
      <c r="R784" s="4" t="str">
        <f>IFERROR(__xludf.DUMMYFUNCTION("""COMPUTED_VALUE"""),"")</f>
        <v/>
      </c>
      <c r="S784" s="4" t="str">
        <f>IFERROR(__xludf.DUMMYFUNCTION("""COMPUTED_VALUE"""),"")</f>
        <v/>
      </c>
    </row>
    <row r="785">
      <c r="A785" s="4" t="s">
        <v>1472</v>
      </c>
      <c r="B785" s="4">
        <v>96.0</v>
      </c>
      <c r="C785" s="4">
        <v>3.2122249E7</v>
      </c>
      <c r="D785" s="4" t="s">
        <v>349</v>
      </c>
      <c r="E785" s="4" t="s">
        <v>1496</v>
      </c>
      <c r="F785" s="4" t="s">
        <v>12</v>
      </c>
      <c r="G785" s="4" t="s">
        <v>13</v>
      </c>
      <c r="H785" s="4">
        <v>6.0E7</v>
      </c>
      <c r="I785" s="4">
        <v>5.9</v>
      </c>
      <c r="L785" s="4" t="str">
        <f>IFERROR(__xludf.DUMMYFUNCTION("""COMPUTED_VALUE"""),"Comedy")</f>
        <v>Comedy</v>
      </c>
      <c r="M785" s="4" t="str">
        <f>IFERROR(__xludf.DUMMYFUNCTION("""COMPUTED_VALUE"""),"Crime")</f>
        <v>Crime</v>
      </c>
      <c r="N785" s="4" t="str">
        <f>IFERROR(__xludf.DUMMYFUNCTION("""COMPUTED_VALUE"""),"")</f>
        <v/>
      </c>
      <c r="O785" s="4" t="str">
        <f>IFERROR(__xludf.DUMMYFUNCTION("""COMPUTED_VALUE"""),"")</f>
        <v/>
      </c>
      <c r="P785" s="4" t="str">
        <f>IFERROR(__xludf.DUMMYFUNCTION("""COMPUTED_VALUE"""),"")</f>
        <v/>
      </c>
      <c r="Q785" s="4" t="str">
        <f>IFERROR(__xludf.DUMMYFUNCTION("""COMPUTED_VALUE"""),"")</f>
        <v/>
      </c>
      <c r="R785" s="4" t="str">
        <f>IFERROR(__xludf.DUMMYFUNCTION("""COMPUTED_VALUE"""),"")</f>
        <v/>
      </c>
      <c r="S785" s="4" t="str">
        <f>IFERROR(__xludf.DUMMYFUNCTION("""COMPUTED_VALUE"""),"")</f>
        <v/>
      </c>
    </row>
    <row r="786">
      <c r="A786" s="4" t="s">
        <v>1443</v>
      </c>
      <c r="B786" s="4">
        <v>101.0</v>
      </c>
      <c r="C786" s="4">
        <v>4.0076438E7</v>
      </c>
      <c r="D786" s="4" t="s">
        <v>389</v>
      </c>
      <c r="E786" s="4" t="s">
        <v>1497</v>
      </c>
      <c r="F786" s="4" t="s">
        <v>12</v>
      </c>
      <c r="G786" s="4" t="s">
        <v>13</v>
      </c>
      <c r="H786" s="4">
        <v>6.0E7</v>
      </c>
      <c r="I786" s="4">
        <v>6.0</v>
      </c>
      <c r="L786" s="4" t="str">
        <f>IFERROR(__xludf.DUMMYFUNCTION("""COMPUTED_VALUE"""),"Action")</f>
        <v>Action</v>
      </c>
      <c r="M786" s="4" t="str">
        <f>IFERROR(__xludf.DUMMYFUNCTION("""COMPUTED_VALUE"""),"Crime")</f>
        <v>Crime</v>
      </c>
      <c r="N786" s="4" t="str">
        <f>IFERROR(__xludf.DUMMYFUNCTION("""COMPUTED_VALUE"""),"Drama")</f>
        <v>Drama</v>
      </c>
      <c r="O786" s="4" t="str">
        <f>IFERROR(__xludf.DUMMYFUNCTION("""COMPUTED_VALUE"""),"Mystery")</f>
        <v>Mystery</v>
      </c>
      <c r="P786" s="4" t="str">
        <f>IFERROR(__xludf.DUMMYFUNCTION("""COMPUTED_VALUE"""),"Thriller")</f>
        <v>Thriller</v>
      </c>
      <c r="Q786" s="4" t="str">
        <f>IFERROR(__xludf.DUMMYFUNCTION("""COMPUTED_VALUE"""),"")</f>
        <v/>
      </c>
      <c r="R786" s="4" t="str">
        <f>IFERROR(__xludf.DUMMYFUNCTION("""COMPUTED_VALUE"""),"")</f>
        <v/>
      </c>
      <c r="S786" s="4" t="str">
        <f>IFERROR(__xludf.DUMMYFUNCTION("""COMPUTED_VALUE"""),"")</f>
        <v/>
      </c>
    </row>
    <row r="787">
      <c r="A787" s="4" t="s">
        <v>1498</v>
      </c>
      <c r="B787" s="4">
        <v>111.0</v>
      </c>
      <c r="C787" s="4">
        <v>3.2940507E7</v>
      </c>
      <c r="D787" s="4" t="s">
        <v>154</v>
      </c>
      <c r="E787" s="4" t="s">
        <v>1499</v>
      </c>
      <c r="F787" s="4" t="s">
        <v>12</v>
      </c>
      <c r="G787" s="4" t="s">
        <v>13</v>
      </c>
      <c r="H787" s="4">
        <v>6.0E7</v>
      </c>
      <c r="I787" s="4">
        <v>6.1</v>
      </c>
      <c r="L787" s="4" t="str">
        <f>IFERROR(__xludf.DUMMYFUNCTION("""COMPUTED_VALUE"""),"Action")</f>
        <v>Action</v>
      </c>
      <c r="M787" s="4" t="str">
        <f>IFERROR(__xludf.DUMMYFUNCTION("""COMPUTED_VALUE"""),"Crime")</f>
        <v>Crime</v>
      </c>
      <c r="N787" s="4" t="str">
        <f>IFERROR(__xludf.DUMMYFUNCTION("""COMPUTED_VALUE"""),"Drama")</f>
        <v>Drama</v>
      </c>
      <c r="O787" s="4" t="str">
        <f>IFERROR(__xludf.DUMMYFUNCTION("""COMPUTED_VALUE"""),"Thriller")</f>
        <v>Thriller</v>
      </c>
      <c r="P787" s="4" t="str">
        <f>IFERROR(__xludf.DUMMYFUNCTION("""COMPUTED_VALUE"""),"")</f>
        <v/>
      </c>
      <c r="Q787" s="4" t="str">
        <f>IFERROR(__xludf.DUMMYFUNCTION("""COMPUTED_VALUE"""),"")</f>
        <v/>
      </c>
      <c r="R787" s="4" t="str">
        <f>IFERROR(__xludf.DUMMYFUNCTION("""COMPUTED_VALUE"""),"")</f>
        <v/>
      </c>
      <c r="S787" s="4" t="str">
        <f>IFERROR(__xludf.DUMMYFUNCTION("""COMPUTED_VALUE"""),"")</f>
        <v/>
      </c>
    </row>
    <row r="788">
      <c r="A788" s="4" t="s">
        <v>326</v>
      </c>
      <c r="B788" s="4">
        <v>117.0</v>
      </c>
      <c r="C788" s="4">
        <v>3.1670931E7</v>
      </c>
      <c r="D788" s="4" t="s">
        <v>1500</v>
      </c>
      <c r="E788" s="4" t="s">
        <v>1501</v>
      </c>
      <c r="F788" s="4" t="s">
        <v>12</v>
      </c>
      <c r="G788" s="4" t="s">
        <v>20</v>
      </c>
      <c r="H788" s="4">
        <v>6.0E7</v>
      </c>
      <c r="I788" s="4">
        <v>6.7</v>
      </c>
      <c r="L788" s="4" t="str">
        <f>IFERROR(__xludf.DUMMYFUNCTION("""COMPUTED_VALUE"""),"Biography")</f>
        <v>Biography</v>
      </c>
      <c r="M788" s="4" t="str">
        <f>IFERROR(__xludf.DUMMYFUNCTION("""COMPUTED_VALUE"""),"Drama")</f>
        <v>Drama</v>
      </c>
      <c r="N788" s="4" t="str">
        <f>IFERROR(__xludf.DUMMYFUNCTION("""COMPUTED_VALUE"""),"Music")</f>
        <v>Music</v>
      </c>
      <c r="O788" s="4" t="str">
        <f>IFERROR(__xludf.DUMMYFUNCTION("""COMPUTED_VALUE"""),"")</f>
        <v/>
      </c>
      <c r="P788" s="4" t="str">
        <f>IFERROR(__xludf.DUMMYFUNCTION("""COMPUTED_VALUE"""),"")</f>
        <v/>
      </c>
      <c r="Q788" s="4" t="str">
        <f>IFERROR(__xludf.DUMMYFUNCTION("""COMPUTED_VALUE"""),"")</f>
        <v/>
      </c>
      <c r="R788" s="4" t="str">
        <f>IFERROR(__xludf.DUMMYFUNCTION("""COMPUTED_VALUE"""),"")</f>
        <v/>
      </c>
      <c r="S788" s="4" t="str">
        <f>IFERROR(__xludf.DUMMYFUNCTION("""COMPUTED_VALUE"""),"")</f>
        <v/>
      </c>
    </row>
    <row r="789">
      <c r="A789" s="4" t="s">
        <v>1410</v>
      </c>
      <c r="B789" s="4">
        <v>126.0</v>
      </c>
      <c r="C789" s="4">
        <v>3.0695227E7</v>
      </c>
      <c r="D789" s="4" t="s">
        <v>1502</v>
      </c>
      <c r="E789" s="4" t="s">
        <v>1503</v>
      </c>
      <c r="F789" s="4" t="s">
        <v>12</v>
      </c>
      <c r="G789" s="4" t="s">
        <v>13</v>
      </c>
      <c r="H789" s="4">
        <v>6.0E7</v>
      </c>
      <c r="I789" s="4">
        <v>6.7</v>
      </c>
      <c r="L789" s="4" t="str">
        <f>IFERROR(__xludf.DUMMYFUNCTION("""COMPUTED_VALUE"""),"Drama")</f>
        <v>Drama</v>
      </c>
      <c r="M789" s="4" t="str">
        <f>IFERROR(__xludf.DUMMYFUNCTION("""COMPUTED_VALUE"""),"Fantasy")</f>
        <v>Fantasy</v>
      </c>
      <c r="N789" s="4" t="str">
        <f>IFERROR(__xludf.DUMMYFUNCTION("""COMPUTED_VALUE"""),"Sport")</f>
        <v>Sport</v>
      </c>
      <c r="O789" s="4" t="str">
        <f>IFERROR(__xludf.DUMMYFUNCTION("""COMPUTED_VALUE"""),"")</f>
        <v/>
      </c>
      <c r="P789" s="4" t="str">
        <f>IFERROR(__xludf.DUMMYFUNCTION("""COMPUTED_VALUE"""),"")</f>
        <v/>
      </c>
      <c r="Q789" s="4" t="str">
        <f>IFERROR(__xludf.DUMMYFUNCTION("""COMPUTED_VALUE"""),"")</f>
        <v/>
      </c>
      <c r="R789" s="4" t="str">
        <f>IFERROR(__xludf.DUMMYFUNCTION("""COMPUTED_VALUE"""),"")</f>
        <v/>
      </c>
      <c r="S789" s="4" t="str">
        <f>IFERROR(__xludf.DUMMYFUNCTION("""COMPUTED_VALUE"""),"")</f>
        <v/>
      </c>
    </row>
    <row r="790">
      <c r="A790" s="4" t="s">
        <v>1174</v>
      </c>
      <c r="B790" s="4">
        <v>152.0</v>
      </c>
      <c r="C790" s="4">
        <v>3.2522352E7</v>
      </c>
      <c r="D790" s="4" t="s">
        <v>1504</v>
      </c>
      <c r="E790" s="4" t="s">
        <v>1505</v>
      </c>
      <c r="F790" s="4" t="s">
        <v>12</v>
      </c>
      <c r="G790" s="4" t="s">
        <v>13</v>
      </c>
      <c r="H790" s="4">
        <v>6.0E7</v>
      </c>
      <c r="I790" s="4">
        <v>7.9</v>
      </c>
      <c r="L790" s="4" t="str">
        <f>IFERROR(__xludf.DUMMYFUNCTION("""COMPUTED_VALUE"""),"Adventure")</f>
        <v>Adventure</v>
      </c>
      <c r="M790" s="4" t="str">
        <f>IFERROR(__xludf.DUMMYFUNCTION("""COMPUTED_VALUE"""),"Comedy")</f>
        <v>Comedy</v>
      </c>
      <c r="N790" s="4" t="str">
        <f>IFERROR(__xludf.DUMMYFUNCTION("""COMPUTED_VALUE"""),"Drama")</f>
        <v>Drama</v>
      </c>
      <c r="O790" s="4" t="str">
        <f>IFERROR(__xludf.DUMMYFUNCTION("""COMPUTED_VALUE"""),"Music")</f>
        <v>Music</v>
      </c>
      <c r="P790" s="4" t="str">
        <f>IFERROR(__xludf.DUMMYFUNCTION("""COMPUTED_VALUE"""),"")</f>
        <v/>
      </c>
      <c r="Q790" s="4" t="str">
        <f>IFERROR(__xludf.DUMMYFUNCTION("""COMPUTED_VALUE"""),"")</f>
        <v/>
      </c>
      <c r="R790" s="4" t="str">
        <f>IFERROR(__xludf.DUMMYFUNCTION("""COMPUTED_VALUE"""),"")</f>
        <v/>
      </c>
      <c r="S790" s="4" t="str">
        <f>IFERROR(__xludf.DUMMYFUNCTION("""COMPUTED_VALUE"""),"")</f>
        <v/>
      </c>
    </row>
    <row r="791">
      <c r="A791" s="4" t="s">
        <v>1373</v>
      </c>
      <c r="B791" s="4">
        <v>86.0</v>
      </c>
      <c r="C791" s="4">
        <v>2.842421E7</v>
      </c>
      <c r="D791" s="4" t="s">
        <v>274</v>
      </c>
      <c r="E791" s="4" t="s">
        <v>1506</v>
      </c>
      <c r="F791" s="4" t="s">
        <v>12</v>
      </c>
      <c r="G791" s="4" t="s">
        <v>20</v>
      </c>
      <c r="H791" s="4">
        <v>0.0</v>
      </c>
      <c r="I791" s="4">
        <v>5.0</v>
      </c>
      <c r="L791" s="4" t="str">
        <f>IFERROR(__xludf.DUMMYFUNCTION("""COMPUTED_VALUE"""),"Animation")</f>
        <v>Animation</v>
      </c>
      <c r="M791" s="4" t="str">
        <f>IFERROR(__xludf.DUMMYFUNCTION("""COMPUTED_VALUE"""),"Comedy")</f>
        <v>Comedy</v>
      </c>
      <c r="N791" s="4" t="str">
        <f>IFERROR(__xludf.DUMMYFUNCTION("""COMPUTED_VALUE"""),"Family")</f>
        <v>Family</v>
      </c>
      <c r="O791" s="4" t="str">
        <f>IFERROR(__xludf.DUMMYFUNCTION("""COMPUTED_VALUE"""),"Fantasy")</f>
        <v>Fantasy</v>
      </c>
      <c r="P791" s="4" t="str">
        <f>IFERROR(__xludf.DUMMYFUNCTION("""COMPUTED_VALUE"""),"")</f>
        <v/>
      </c>
      <c r="Q791" s="4" t="str">
        <f>IFERROR(__xludf.DUMMYFUNCTION("""COMPUTED_VALUE"""),"")</f>
        <v/>
      </c>
      <c r="R791" s="4" t="str">
        <f>IFERROR(__xludf.DUMMYFUNCTION("""COMPUTED_VALUE"""),"")</f>
        <v/>
      </c>
      <c r="S791" s="4" t="str">
        <f>IFERROR(__xludf.DUMMYFUNCTION("""COMPUTED_VALUE"""),"")</f>
        <v/>
      </c>
    </row>
    <row r="792">
      <c r="A792" s="4" t="s">
        <v>333</v>
      </c>
      <c r="B792" s="4">
        <v>101.0</v>
      </c>
      <c r="C792" s="4">
        <v>2.6082914E7</v>
      </c>
      <c r="D792" s="4" t="s">
        <v>1170</v>
      </c>
      <c r="E792" s="4" t="s">
        <v>1507</v>
      </c>
      <c r="F792" s="4" t="s">
        <v>12</v>
      </c>
      <c r="G792" s="4" t="s">
        <v>13</v>
      </c>
      <c r="H792" s="4">
        <v>8.7E7</v>
      </c>
      <c r="I792" s="4">
        <v>4.3</v>
      </c>
      <c r="L792" s="4" t="str">
        <f>IFERROR(__xludf.DUMMYFUNCTION("""COMPUTED_VALUE"""),"Action")</f>
        <v>Action</v>
      </c>
      <c r="M792" s="4" t="str">
        <f>IFERROR(__xludf.DUMMYFUNCTION("""COMPUTED_VALUE"""),"Adventure")</f>
        <v>Adventure</v>
      </c>
      <c r="N792" s="4" t="str">
        <f>IFERROR(__xludf.DUMMYFUNCTION("""COMPUTED_VALUE"""),"Crime")</f>
        <v>Crime</v>
      </c>
      <c r="O792" s="4" t="str">
        <f>IFERROR(__xludf.DUMMYFUNCTION("""COMPUTED_VALUE"""),"Thriller")</f>
        <v>Thriller</v>
      </c>
      <c r="P792" s="4" t="str">
        <f>IFERROR(__xludf.DUMMYFUNCTION("""COMPUTED_VALUE"""),"")</f>
        <v/>
      </c>
      <c r="Q792" s="4" t="str">
        <f>IFERROR(__xludf.DUMMYFUNCTION("""COMPUTED_VALUE"""),"")</f>
        <v/>
      </c>
      <c r="R792" s="4" t="str">
        <f>IFERROR(__xludf.DUMMYFUNCTION("""COMPUTED_VALUE"""),"")</f>
        <v/>
      </c>
      <c r="S792" s="4" t="str">
        <f>IFERROR(__xludf.DUMMYFUNCTION("""COMPUTED_VALUE"""),"")</f>
        <v/>
      </c>
    </row>
    <row r="793">
      <c r="A793" s="4" t="s">
        <v>1508</v>
      </c>
      <c r="B793" s="4">
        <v>87.0</v>
      </c>
      <c r="C793" s="4">
        <v>2.9136626E7</v>
      </c>
      <c r="D793" s="4" t="s">
        <v>1509</v>
      </c>
      <c r="E793" s="4" t="s">
        <v>1510</v>
      </c>
      <c r="F793" s="4" t="s">
        <v>12</v>
      </c>
      <c r="G793" s="4" t="s">
        <v>13</v>
      </c>
      <c r="H793" s="4">
        <v>6.0E7</v>
      </c>
      <c r="I793" s="4">
        <v>5.7</v>
      </c>
      <c r="L793" s="4" t="str">
        <f>IFERROR(__xludf.DUMMYFUNCTION("""COMPUTED_VALUE"""),"Action")</f>
        <v>Action</v>
      </c>
      <c r="M793" s="4" t="str">
        <f>IFERROR(__xludf.DUMMYFUNCTION("""COMPUTED_VALUE"""),"Fantasy")</f>
        <v>Fantasy</v>
      </c>
      <c r="N793" s="4" t="str">
        <f>IFERROR(__xludf.DUMMYFUNCTION("""COMPUTED_VALUE"""),"Horror")</f>
        <v>Horror</v>
      </c>
      <c r="O793" s="4" t="str">
        <f>IFERROR(__xludf.DUMMYFUNCTION("""COMPUTED_VALUE"""),"Sci-Fi")</f>
        <v>Sci-Fi</v>
      </c>
      <c r="P793" s="4" t="str">
        <f>IFERROR(__xludf.DUMMYFUNCTION("""COMPUTED_VALUE"""),"Thriller")</f>
        <v>Thriller</v>
      </c>
      <c r="Q793" s="4" t="str">
        <f>IFERROR(__xludf.DUMMYFUNCTION("""COMPUTED_VALUE"""),"")</f>
        <v/>
      </c>
      <c r="R793" s="4" t="str">
        <f>IFERROR(__xludf.DUMMYFUNCTION("""COMPUTED_VALUE"""),"")</f>
        <v/>
      </c>
      <c r="S793" s="4" t="str">
        <f>IFERROR(__xludf.DUMMYFUNCTION("""COMPUTED_VALUE"""),"")</f>
        <v/>
      </c>
    </row>
    <row r="794">
      <c r="A794" s="4" t="s">
        <v>1511</v>
      </c>
      <c r="B794" s="4">
        <v>85.0</v>
      </c>
      <c r="C794" s="4">
        <v>2.628832E7</v>
      </c>
      <c r="D794" s="4" t="s">
        <v>1512</v>
      </c>
      <c r="E794" s="4" t="s">
        <v>1513</v>
      </c>
      <c r="F794" s="4" t="s">
        <v>12</v>
      </c>
      <c r="G794" s="4" t="s">
        <v>13</v>
      </c>
      <c r="H794" s="4">
        <v>6.0E7</v>
      </c>
      <c r="I794" s="4">
        <v>6.7</v>
      </c>
      <c r="L794" s="4" t="str">
        <f>IFERROR(__xludf.DUMMYFUNCTION("""COMPUTED_VALUE"""),"Adventure")</f>
        <v>Adventure</v>
      </c>
      <c r="M794" s="4" t="str">
        <f>IFERROR(__xludf.DUMMYFUNCTION("""COMPUTED_VALUE"""),"Animation")</f>
        <v>Animation</v>
      </c>
      <c r="N794" s="4" t="str">
        <f>IFERROR(__xludf.DUMMYFUNCTION("""COMPUTED_VALUE"""),"Comedy")</f>
        <v>Comedy</v>
      </c>
      <c r="O794" s="4" t="str">
        <f>IFERROR(__xludf.DUMMYFUNCTION("""COMPUTED_VALUE"""),"Drama")</f>
        <v>Drama</v>
      </c>
      <c r="P794" s="4" t="str">
        <f>IFERROR(__xludf.DUMMYFUNCTION("""COMPUTED_VALUE"""),"Family")</f>
        <v>Family</v>
      </c>
      <c r="Q794" s="4" t="str">
        <f>IFERROR(__xludf.DUMMYFUNCTION("""COMPUTED_VALUE"""),"Fantasy")</f>
        <v>Fantasy</v>
      </c>
      <c r="R794" s="4" t="str">
        <f>IFERROR(__xludf.DUMMYFUNCTION("""COMPUTED_VALUE"""),"Romance")</f>
        <v>Romance</v>
      </c>
      <c r="S794" s="4" t="str">
        <f>IFERROR(__xludf.DUMMYFUNCTION("""COMPUTED_VALUE"""),"")</f>
        <v/>
      </c>
    </row>
    <row r="795">
      <c r="A795" s="4" t="s">
        <v>822</v>
      </c>
      <c r="B795" s="4">
        <v>130.0</v>
      </c>
      <c r="C795" s="4">
        <v>2.661659E7</v>
      </c>
      <c r="D795" s="4" t="s">
        <v>1514</v>
      </c>
      <c r="E795" s="4" t="s">
        <v>1515</v>
      </c>
      <c r="F795" s="4" t="s">
        <v>12</v>
      </c>
      <c r="G795" s="4" t="s">
        <v>20</v>
      </c>
      <c r="H795" s="4">
        <v>6.0E7</v>
      </c>
      <c r="I795" s="4">
        <v>6.7</v>
      </c>
      <c r="L795" s="4" t="str">
        <f>IFERROR(__xludf.DUMMYFUNCTION("""COMPUTED_VALUE"""),"Horror")</f>
        <v>Horror</v>
      </c>
      <c r="M795" s="4" t="str">
        <f>IFERROR(__xludf.DUMMYFUNCTION("""COMPUTED_VALUE"""),"Sci-Fi")</f>
        <v>Sci-Fi</v>
      </c>
      <c r="N795" s="4" t="str">
        <f>IFERROR(__xludf.DUMMYFUNCTION("""COMPUTED_VALUE"""),"Thriller")</f>
        <v>Thriller</v>
      </c>
      <c r="O795" s="4" t="str">
        <f>IFERROR(__xludf.DUMMYFUNCTION("""COMPUTED_VALUE"""),"")</f>
        <v/>
      </c>
      <c r="P795" s="4" t="str">
        <f>IFERROR(__xludf.DUMMYFUNCTION("""COMPUTED_VALUE"""),"")</f>
        <v/>
      </c>
      <c r="Q795" s="4" t="str">
        <f>IFERROR(__xludf.DUMMYFUNCTION("""COMPUTED_VALUE"""),"")</f>
        <v/>
      </c>
      <c r="R795" s="4" t="str">
        <f>IFERROR(__xludf.DUMMYFUNCTION("""COMPUTED_VALUE"""),"")</f>
        <v/>
      </c>
      <c r="S795" s="4" t="str">
        <f>IFERROR(__xludf.DUMMYFUNCTION("""COMPUTED_VALUE"""),"")</f>
        <v/>
      </c>
    </row>
    <row r="796">
      <c r="A796" s="4" t="s">
        <v>36</v>
      </c>
      <c r="B796" s="4">
        <v>173.0</v>
      </c>
      <c r="C796" s="4">
        <v>6.23279547E8</v>
      </c>
      <c r="D796" s="4" t="s">
        <v>28</v>
      </c>
      <c r="E796" s="4" t="s">
        <v>55</v>
      </c>
      <c r="F796" s="4" t="s">
        <v>12</v>
      </c>
      <c r="G796" s="4" t="s">
        <v>13</v>
      </c>
      <c r="H796" s="4">
        <v>2.2E8</v>
      </c>
      <c r="I796" s="4">
        <v>8.1</v>
      </c>
      <c r="L796" s="4" t="str">
        <f>IFERROR(__xludf.DUMMYFUNCTION("""COMPUTED_VALUE"""),"Action")</f>
        <v>Action</v>
      </c>
      <c r="M796" s="4" t="str">
        <f>IFERROR(__xludf.DUMMYFUNCTION("""COMPUTED_VALUE"""),"Adventure")</f>
        <v>Adventure</v>
      </c>
      <c r="N796" s="4" t="str">
        <f>IFERROR(__xludf.DUMMYFUNCTION("""COMPUTED_VALUE"""),"Sci-Fi")</f>
        <v>Sci-Fi</v>
      </c>
      <c r="O796" s="4" t="str">
        <f>IFERROR(__xludf.DUMMYFUNCTION("""COMPUTED_VALUE"""),"")</f>
        <v/>
      </c>
      <c r="P796" s="4" t="str">
        <f>IFERROR(__xludf.DUMMYFUNCTION("""COMPUTED_VALUE"""),"")</f>
        <v/>
      </c>
      <c r="Q796" s="4" t="str">
        <f>IFERROR(__xludf.DUMMYFUNCTION("""COMPUTED_VALUE"""),"")</f>
        <v/>
      </c>
      <c r="R796" s="4" t="str">
        <f>IFERROR(__xludf.DUMMYFUNCTION("""COMPUTED_VALUE"""),"")</f>
        <v/>
      </c>
      <c r="S796" s="4" t="str">
        <f>IFERROR(__xludf.DUMMYFUNCTION("""COMPUTED_VALUE"""),"")</f>
        <v/>
      </c>
    </row>
    <row r="797">
      <c r="A797" s="4" t="s">
        <v>175</v>
      </c>
      <c r="B797" s="4">
        <v>104.0</v>
      </c>
      <c r="C797" s="4">
        <v>3.0063805E7</v>
      </c>
      <c r="D797" s="4" t="s">
        <v>1516</v>
      </c>
      <c r="E797" s="4" t="s">
        <v>1517</v>
      </c>
      <c r="F797" s="4" t="s">
        <v>12</v>
      </c>
      <c r="G797" s="4" t="s">
        <v>13</v>
      </c>
      <c r="H797" s="4">
        <v>6.0E7</v>
      </c>
      <c r="I797" s="4">
        <v>6.1</v>
      </c>
      <c r="L797" s="4" t="str">
        <f>IFERROR(__xludf.DUMMYFUNCTION("""COMPUTED_VALUE"""),"Drama")</f>
        <v>Drama</v>
      </c>
      <c r="M797" s="4" t="str">
        <f>IFERROR(__xludf.DUMMYFUNCTION("""COMPUTED_VALUE"""),"Fantasy")</f>
        <v>Fantasy</v>
      </c>
      <c r="N797" s="4" t="str">
        <f>IFERROR(__xludf.DUMMYFUNCTION("""COMPUTED_VALUE"""),"Mystery")</f>
        <v>Mystery</v>
      </c>
      <c r="O797" s="4" t="str">
        <f>IFERROR(__xludf.DUMMYFUNCTION("""COMPUTED_VALUE"""),"Romance")</f>
        <v>Romance</v>
      </c>
      <c r="P797" s="4" t="str">
        <f>IFERROR(__xludf.DUMMYFUNCTION("""COMPUTED_VALUE"""),"Thriller")</f>
        <v>Thriller</v>
      </c>
      <c r="Q797" s="4" t="str">
        <f>IFERROR(__xludf.DUMMYFUNCTION("""COMPUTED_VALUE"""),"")</f>
        <v/>
      </c>
      <c r="R797" s="4" t="str">
        <f>IFERROR(__xludf.DUMMYFUNCTION("""COMPUTED_VALUE"""),"")</f>
        <v/>
      </c>
      <c r="S797" s="4" t="str">
        <f>IFERROR(__xludf.DUMMYFUNCTION("""COMPUTED_VALUE"""),"")</f>
        <v/>
      </c>
    </row>
    <row r="798">
      <c r="A798" s="4" t="s">
        <v>794</v>
      </c>
      <c r="B798" s="4">
        <v>121.0</v>
      </c>
      <c r="C798" s="4">
        <v>2.2518325E7</v>
      </c>
      <c r="D798" s="4" t="s">
        <v>758</v>
      </c>
      <c r="E798" s="4" t="s">
        <v>1518</v>
      </c>
      <c r="F798" s="4" t="s">
        <v>12</v>
      </c>
      <c r="G798" s="4" t="s">
        <v>265</v>
      </c>
      <c r="H798" s="4">
        <v>5.0E7</v>
      </c>
      <c r="I798" s="4">
        <v>5.6</v>
      </c>
      <c r="L798" s="4" t="str">
        <f>IFERROR(__xludf.DUMMYFUNCTION("""COMPUTED_VALUE"""),"Crime")</f>
        <v>Crime</v>
      </c>
      <c r="M798" s="4" t="str">
        <f>IFERROR(__xludf.DUMMYFUNCTION("""COMPUTED_VALUE"""),"Drama")</f>
        <v>Drama</v>
      </c>
      <c r="N798" s="4" t="str">
        <f>IFERROR(__xludf.DUMMYFUNCTION("""COMPUTED_VALUE"""),"Mystery")</f>
        <v>Mystery</v>
      </c>
      <c r="O798" s="4" t="str">
        <f>IFERROR(__xludf.DUMMYFUNCTION("""COMPUTED_VALUE"""),"Thriller")</f>
        <v>Thriller</v>
      </c>
      <c r="P798" s="4" t="str">
        <f>IFERROR(__xludf.DUMMYFUNCTION("""COMPUTED_VALUE"""),"")</f>
        <v/>
      </c>
      <c r="Q798" s="4" t="str">
        <f>IFERROR(__xludf.DUMMYFUNCTION("""COMPUTED_VALUE"""),"")</f>
        <v/>
      </c>
      <c r="R798" s="4" t="str">
        <f>IFERROR(__xludf.DUMMYFUNCTION("""COMPUTED_VALUE"""),"")</f>
        <v/>
      </c>
      <c r="S798" s="4" t="str">
        <f>IFERROR(__xludf.DUMMYFUNCTION("""COMPUTED_VALUE"""),"")</f>
        <v/>
      </c>
    </row>
    <row r="799">
      <c r="A799" s="4" t="s">
        <v>1519</v>
      </c>
      <c r="B799" s="4">
        <v>140.0</v>
      </c>
      <c r="C799" s="4">
        <v>1.3082288E7</v>
      </c>
      <c r="D799" s="4" t="s">
        <v>1520</v>
      </c>
      <c r="E799" s="4" t="s">
        <v>1521</v>
      </c>
      <c r="F799" s="4" t="s">
        <v>12</v>
      </c>
      <c r="G799" s="4" t="s">
        <v>20</v>
      </c>
      <c r="H799" s="4">
        <v>6.0E7</v>
      </c>
      <c r="I799" s="4">
        <v>6.6</v>
      </c>
      <c r="L799" s="4" t="str">
        <f>IFERROR(__xludf.DUMMYFUNCTION("""COMPUTED_VALUE"""),"Action")</f>
        <v>Action</v>
      </c>
      <c r="M799" s="4" t="str">
        <f>IFERROR(__xludf.DUMMYFUNCTION("""COMPUTED_VALUE"""),"Adventure")</f>
        <v>Adventure</v>
      </c>
      <c r="N799" s="4" t="str">
        <f>IFERROR(__xludf.DUMMYFUNCTION("""COMPUTED_VALUE"""),"Drama")</f>
        <v>Drama</v>
      </c>
      <c r="O799" s="4" t="str">
        <f>IFERROR(__xludf.DUMMYFUNCTION("""COMPUTED_VALUE"""),"History")</f>
        <v>History</v>
      </c>
      <c r="P799" s="4" t="str">
        <f>IFERROR(__xludf.DUMMYFUNCTION("""COMPUTED_VALUE"""),"Romance")</f>
        <v>Romance</v>
      </c>
      <c r="Q799" s="4" t="str">
        <f>IFERROR(__xludf.DUMMYFUNCTION("""COMPUTED_VALUE"""),"War")</f>
        <v>War</v>
      </c>
      <c r="R799" s="4" t="str">
        <f>IFERROR(__xludf.DUMMYFUNCTION("""COMPUTED_VALUE"""),"")</f>
        <v/>
      </c>
      <c r="S799" s="4" t="str">
        <f>IFERROR(__xludf.DUMMYFUNCTION("""COMPUTED_VALUE"""),"")</f>
        <v/>
      </c>
    </row>
    <row r="800">
      <c r="A800" s="4" t="s">
        <v>1522</v>
      </c>
      <c r="B800" s="4">
        <v>131.0</v>
      </c>
      <c r="C800" s="4">
        <v>1.8208078E7</v>
      </c>
      <c r="D800" s="4" t="s">
        <v>320</v>
      </c>
      <c r="E800" s="4" t="s">
        <v>1523</v>
      </c>
      <c r="F800" s="4" t="s">
        <v>12</v>
      </c>
      <c r="G800" s="4" t="s">
        <v>13</v>
      </c>
      <c r="H800" s="4">
        <v>6.0E7</v>
      </c>
      <c r="I800" s="4">
        <v>6.9</v>
      </c>
      <c r="L800" s="4" t="str">
        <f>IFERROR(__xludf.DUMMYFUNCTION("""COMPUTED_VALUE"""),"Action")</f>
        <v>Action</v>
      </c>
      <c r="M800" s="4" t="str">
        <f>IFERROR(__xludf.DUMMYFUNCTION("""COMPUTED_VALUE"""),"Drama")</f>
        <v>Drama</v>
      </c>
      <c r="N800" s="4" t="str">
        <f>IFERROR(__xludf.DUMMYFUNCTION("""COMPUTED_VALUE"""),"Thriller")</f>
        <v>Thriller</v>
      </c>
      <c r="O800" s="4" t="str">
        <f>IFERROR(__xludf.DUMMYFUNCTION("""COMPUTED_VALUE"""),"")</f>
        <v/>
      </c>
      <c r="P800" s="4" t="str">
        <f>IFERROR(__xludf.DUMMYFUNCTION("""COMPUTED_VALUE"""),"")</f>
        <v/>
      </c>
      <c r="Q800" s="4" t="str">
        <f>IFERROR(__xludf.DUMMYFUNCTION("""COMPUTED_VALUE"""),"")</f>
        <v/>
      </c>
      <c r="R800" s="4" t="str">
        <f>IFERROR(__xludf.DUMMYFUNCTION("""COMPUTED_VALUE"""),"")</f>
        <v/>
      </c>
      <c r="S800" s="4" t="str">
        <f>IFERROR(__xludf.DUMMYFUNCTION("""COMPUTED_VALUE"""),"")</f>
        <v/>
      </c>
    </row>
    <row r="801">
      <c r="A801" s="4" t="s">
        <v>1524</v>
      </c>
      <c r="B801" s="4">
        <v>91.0</v>
      </c>
      <c r="C801" s="4">
        <v>1.4218868E7</v>
      </c>
      <c r="D801" s="4" t="s">
        <v>1514</v>
      </c>
      <c r="E801" s="4" t="s">
        <v>1525</v>
      </c>
      <c r="F801" s="4" t="s">
        <v>12</v>
      </c>
      <c r="G801" s="4" t="s">
        <v>13</v>
      </c>
      <c r="H801" s="4">
        <v>6.5E7</v>
      </c>
      <c r="I801" s="4">
        <v>4.8</v>
      </c>
      <c r="L801" s="4" t="str">
        <f>IFERROR(__xludf.DUMMYFUNCTION("""COMPUTED_VALUE"""),"Horror")</f>
        <v>Horror</v>
      </c>
      <c r="M801" s="4" t="str">
        <f>IFERROR(__xludf.DUMMYFUNCTION("""COMPUTED_VALUE"""),"Sci-Fi")</f>
        <v>Sci-Fi</v>
      </c>
      <c r="N801" s="4" t="str">
        <f>IFERROR(__xludf.DUMMYFUNCTION("""COMPUTED_VALUE"""),"Thriller")</f>
        <v>Thriller</v>
      </c>
      <c r="O801" s="4" t="str">
        <f>IFERROR(__xludf.DUMMYFUNCTION("""COMPUTED_VALUE"""),"")</f>
        <v/>
      </c>
      <c r="P801" s="4" t="str">
        <f>IFERROR(__xludf.DUMMYFUNCTION("""COMPUTED_VALUE"""),"")</f>
        <v/>
      </c>
      <c r="Q801" s="4" t="str">
        <f>IFERROR(__xludf.DUMMYFUNCTION("""COMPUTED_VALUE"""),"")</f>
        <v/>
      </c>
      <c r="R801" s="4" t="str">
        <f>IFERROR(__xludf.DUMMYFUNCTION("""COMPUTED_VALUE"""),"")</f>
        <v/>
      </c>
      <c r="S801" s="4" t="str">
        <f>IFERROR(__xludf.DUMMYFUNCTION("""COMPUTED_VALUE"""),"")</f>
        <v/>
      </c>
    </row>
    <row r="802">
      <c r="A802" s="4" t="s">
        <v>1526</v>
      </c>
      <c r="B802" s="4">
        <v>118.0</v>
      </c>
      <c r="C802" s="4">
        <v>22451.0</v>
      </c>
      <c r="D802" s="4" t="s">
        <v>1527</v>
      </c>
      <c r="E802" s="4" t="s">
        <v>1528</v>
      </c>
      <c r="F802" s="4" t="s">
        <v>12</v>
      </c>
      <c r="G802" s="4" t="s">
        <v>13</v>
      </c>
      <c r="H802" s="4">
        <v>6.0E7</v>
      </c>
      <c r="I802" s="4">
        <v>6.2</v>
      </c>
      <c r="L802" s="4" t="str">
        <f>IFERROR(__xludf.DUMMYFUNCTION("""COMPUTED_VALUE"""),"Drama")</f>
        <v>Drama</v>
      </c>
      <c r="M802" s="4" t="str">
        <f>IFERROR(__xludf.DUMMYFUNCTION("""COMPUTED_VALUE"""),"Fantasy")</f>
        <v>Fantasy</v>
      </c>
      <c r="N802" s="4" t="str">
        <f>IFERROR(__xludf.DUMMYFUNCTION("""COMPUTED_VALUE"""),"Mystery")</f>
        <v>Mystery</v>
      </c>
      <c r="O802" s="4" t="str">
        <f>IFERROR(__xludf.DUMMYFUNCTION("""COMPUTED_VALUE"""),"Romance")</f>
        <v>Romance</v>
      </c>
      <c r="P802" s="4" t="str">
        <f>IFERROR(__xludf.DUMMYFUNCTION("""COMPUTED_VALUE"""),"")</f>
        <v/>
      </c>
      <c r="Q802" s="4" t="str">
        <f>IFERROR(__xludf.DUMMYFUNCTION("""COMPUTED_VALUE"""),"")</f>
        <v/>
      </c>
      <c r="R802" s="4" t="str">
        <f>IFERROR(__xludf.DUMMYFUNCTION("""COMPUTED_VALUE"""),"")</f>
        <v/>
      </c>
      <c r="S802" s="4" t="str">
        <f>IFERROR(__xludf.DUMMYFUNCTION("""COMPUTED_VALUE"""),"")</f>
        <v/>
      </c>
    </row>
    <row r="803">
      <c r="A803" s="4" t="s">
        <v>1529</v>
      </c>
      <c r="B803" s="4">
        <v>130.0</v>
      </c>
      <c r="C803" s="4">
        <v>3.1165421E7</v>
      </c>
      <c r="D803" s="4" t="s">
        <v>1530</v>
      </c>
      <c r="E803" s="4" t="s">
        <v>1531</v>
      </c>
      <c r="F803" s="4" t="s">
        <v>12</v>
      </c>
      <c r="G803" s="4" t="s">
        <v>13</v>
      </c>
      <c r="H803" s="4">
        <v>6.0E7</v>
      </c>
      <c r="I803" s="4">
        <v>6.0</v>
      </c>
      <c r="L803" s="4" t="str">
        <f>IFERROR(__xludf.DUMMYFUNCTION("""COMPUTED_VALUE"""),"Fantasy")</f>
        <v>Fantasy</v>
      </c>
      <c r="M803" s="4" t="str">
        <f>IFERROR(__xludf.DUMMYFUNCTION("""COMPUTED_VALUE"""),"Horror")</f>
        <v>Horror</v>
      </c>
      <c r="N803" s="4" t="str">
        <f>IFERROR(__xludf.DUMMYFUNCTION("""COMPUTED_VALUE"""),"Mystery")</f>
        <v>Mystery</v>
      </c>
      <c r="O803" s="4" t="str">
        <f>IFERROR(__xludf.DUMMYFUNCTION("""COMPUTED_VALUE"""),"Romance")</f>
        <v>Romance</v>
      </c>
      <c r="P803" s="4" t="str">
        <f>IFERROR(__xludf.DUMMYFUNCTION("""COMPUTED_VALUE"""),"")</f>
        <v/>
      </c>
      <c r="Q803" s="4" t="str">
        <f>IFERROR(__xludf.DUMMYFUNCTION("""COMPUTED_VALUE"""),"")</f>
        <v/>
      </c>
      <c r="R803" s="4" t="str">
        <f>IFERROR(__xludf.DUMMYFUNCTION("""COMPUTED_VALUE"""),"")</f>
        <v/>
      </c>
      <c r="S803" s="4" t="str">
        <f>IFERROR(__xludf.DUMMYFUNCTION("""COMPUTED_VALUE"""),"")</f>
        <v/>
      </c>
    </row>
    <row r="804">
      <c r="A804" s="4" t="s">
        <v>1430</v>
      </c>
      <c r="B804" s="4">
        <v>90.0</v>
      </c>
      <c r="C804" s="4">
        <v>1.1802056E7</v>
      </c>
      <c r="D804" s="4" t="s">
        <v>1532</v>
      </c>
      <c r="E804" s="4" t="s">
        <v>1533</v>
      </c>
      <c r="F804" s="4" t="s">
        <v>12</v>
      </c>
      <c r="G804" s="4" t="s">
        <v>13</v>
      </c>
      <c r="H804" s="4">
        <v>6.0E7</v>
      </c>
      <c r="I804" s="4">
        <v>4.9</v>
      </c>
      <c r="L804" s="4" t="str">
        <f>IFERROR(__xludf.DUMMYFUNCTION("""COMPUTED_VALUE"""),"Adventure")</f>
        <v>Adventure</v>
      </c>
      <c r="M804" s="4" t="str">
        <f>IFERROR(__xludf.DUMMYFUNCTION("""COMPUTED_VALUE"""),"Comedy")</f>
        <v>Comedy</v>
      </c>
      <c r="N804" s="4" t="str">
        <f>IFERROR(__xludf.DUMMYFUNCTION("""COMPUTED_VALUE"""),"Family")</f>
        <v>Family</v>
      </c>
      <c r="O804" s="4" t="str">
        <f>IFERROR(__xludf.DUMMYFUNCTION("""COMPUTED_VALUE"""),"Romance")</f>
        <v>Romance</v>
      </c>
      <c r="P804" s="4" t="str">
        <f>IFERROR(__xludf.DUMMYFUNCTION("""COMPUTED_VALUE"""),"Sci-Fi")</f>
        <v>Sci-Fi</v>
      </c>
      <c r="Q804" s="4" t="str">
        <f>IFERROR(__xludf.DUMMYFUNCTION("""COMPUTED_VALUE"""),"")</f>
        <v/>
      </c>
      <c r="R804" s="4" t="str">
        <f>IFERROR(__xludf.DUMMYFUNCTION("""COMPUTED_VALUE"""),"")</f>
        <v/>
      </c>
      <c r="S804" s="4" t="str">
        <f>IFERROR(__xludf.DUMMYFUNCTION("""COMPUTED_VALUE"""),"")</f>
        <v/>
      </c>
    </row>
    <row r="805">
      <c r="A805" s="4" t="s">
        <v>1534</v>
      </c>
      <c r="B805" s="4">
        <v>103.0</v>
      </c>
      <c r="C805" s="4">
        <v>2.5472967E7</v>
      </c>
      <c r="D805" s="4" t="s">
        <v>1535</v>
      </c>
      <c r="E805" s="4" t="s">
        <v>1536</v>
      </c>
      <c r="F805" s="4" t="s">
        <v>12</v>
      </c>
      <c r="G805" s="4" t="s">
        <v>13</v>
      </c>
      <c r="H805" s="4">
        <v>3.0E7</v>
      </c>
      <c r="I805" s="4">
        <v>5.6</v>
      </c>
      <c r="L805" s="4" t="str">
        <f>IFERROR(__xludf.DUMMYFUNCTION("""COMPUTED_VALUE"""),"Drama")</f>
        <v>Drama</v>
      </c>
      <c r="M805" s="4" t="str">
        <f>IFERROR(__xludf.DUMMYFUNCTION("""COMPUTED_VALUE"""),"Horror")</f>
        <v>Horror</v>
      </c>
      <c r="N805" s="4" t="str">
        <f>IFERROR(__xludf.DUMMYFUNCTION("""COMPUTED_VALUE"""),"Thriller")</f>
        <v>Thriller</v>
      </c>
      <c r="O805" s="4" t="str">
        <f>IFERROR(__xludf.DUMMYFUNCTION("""COMPUTED_VALUE"""),"")</f>
        <v/>
      </c>
      <c r="P805" s="4" t="str">
        <f>IFERROR(__xludf.DUMMYFUNCTION("""COMPUTED_VALUE"""),"")</f>
        <v/>
      </c>
      <c r="Q805" s="4" t="str">
        <f>IFERROR(__xludf.DUMMYFUNCTION("""COMPUTED_VALUE"""),"")</f>
        <v/>
      </c>
      <c r="R805" s="4" t="str">
        <f>IFERROR(__xludf.DUMMYFUNCTION("""COMPUTED_VALUE"""),"")</f>
        <v/>
      </c>
      <c r="S805" s="4" t="str">
        <f>IFERROR(__xludf.DUMMYFUNCTION("""COMPUTED_VALUE"""),"")</f>
        <v/>
      </c>
    </row>
    <row r="806">
      <c r="A806" s="4" t="s">
        <v>292</v>
      </c>
      <c r="B806" s="4">
        <v>122.0</v>
      </c>
      <c r="C806" s="4">
        <v>2.23625E7</v>
      </c>
      <c r="D806" s="4" t="s">
        <v>888</v>
      </c>
      <c r="E806" s="4" t="s">
        <v>1537</v>
      </c>
      <c r="F806" s="4" t="s">
        <v>12</v>
      </c>
      <c r="G806" s="4" t="s">
        <v>13</v>
      </c>
      <c r="H806" s="4">
        <v>5.5E7</v>
      </c>
      <c r="I806" s="4">
        <v>6.1</v>
      </c>
      <c r="L806" s="4" t="str">
        <f>IFERROR(__xludf.DUMMYFUNCTION("""COMPUTED_VALUE"""),"Comedy")</f>
        <v>Comedy</v>
      </c>
      <c r="M806" s="4" t="str">
        <f>IFERROR(__xludf.DUMMYFUNCTION("""COMPUTED_VALUE"""),"Drama")</f>
        <v>Drama</v>
      </c>
      <c r="N806" s="4" t="str">
        <f>IFERROR(__xludf.DUMMYFUNCTION("""COMPUTED_VALUE"""),"")</f>
        <v/>
      </c>
      <c r="O806" s="4" t="str">
        <f>IFERROR(__xludf.DUMMYFUNCTION("""COMPUTED_VALUE"""),"")</f>
        <v/>
      </c>
      <c r="P806" s="4" t="str">
        <f>IFERROR(__xludf.DUMMYFUNCTION("""COMPUTED_VALUE"""),"")</f>
        <v/>
      </c>
      <c r="Q806" s="4" t="str">
        <f>IFERROR(__xludf.DUMMYFUNCTION("""COMPUTED_VALUE"""),"")</f>
        <v/>
      </c>
      <c r="R806" s="4" t="str">
        <f>IFERROR(__xludf.DUMMYFUNCTION("""COMPUTED_VALUE"""),"")</f>
        <v/>
      </c>
      <c r="S806" s="4" t="str">
        <f>IFERROR(__xludf.DUMMYFUNCTION("""COMPUTED_VALUE"""),"")</f>
        <v/>
      </c>
    </row>
    <row r="807">
      <c r="A807" s="4" t="s">
        <v>1538</v>
      </c>
      <c r="B807" s="4">
        <v>106.0</v>
      </c>
      <c r="C807" s="4">
        <v>1.7281832E7</v>
      </c>
      <c r="D807" s="4" t="s">
        <v>72</v>
      </c>
      <c r="E807" s="4" t="s">
        <v>1539</v>
      </c>
      <c r="F807" s="4" t="s">
        <v>12</v>
      </c>
      <c r="G807" s="4" t="s">
        <v>265</v>
      </c>
      <c r="H807" s="4">
        <v>6.0E7</v>
      </c>
      <c r="I807" s="4">
        <v>6.1</v>
      </c>
      <c r="L807" s="4" t="str">
        <f>IFERROR(__xludf.DUMMYFUNCTION("""COMPUTED_VALUE"""),"Adventure")</f>
        <v>Adventure</v>
      </c>
      <c r="M807" s="4" t="str">
        <f>IFERROR(__xludf.DUMMYFUNCTION("""COMPUTED_VALUE"""),"Family")</f>
        <v>Family</v>
      </c>
      <c r="N807" s="4" t="str">
        <f>IFERROR(__xludf.DUMMYFUNCTION("""COMPUTED_VALUE"""),"Fantasy")</f>
        <v>Fantasy</v>
      </c>
      <c r="O807" s="4" t="str">
        <f>IFERROR(__xludf.DUMMYFUNCTION("""COMPUTED_VALUE"""),"")</f>
        <v/>
      </c>
      <c r="P807" s="4" t="str">
        <f>IFERROR(__xludf.DUMMYFUNCTION("""COMPUTED_VALUE"""),"")</f>
        <v/>
      </c>
      <c r="Q807" s="4" t="str">
        <f>IFERROR(__xludf.DUMMYFUNCTION("""COMPUTED_VALUE"""),"")</f>
        <v/>
      </c>
      <c r="R807" s="4" t="str">
        <f>IFERROR(__xludf.DUMMYFUNCTION("""COMPUTED_VALUE"""),"")</f>
        <v/>
      </c>
      <c r="S807" s="4" t="str">
        <f>IFERROR(__xludf.DUMMYFUNCTION("""COMPUTED_VALUE"""),"")</f>
        <v/>
      </c>
    </row>
    <row r="808">
      <c r="A808" s="4" t="s">
        <v>1339</v>
      </c>
      <c r="B808" s="4">
        <v>103.0</v>
      </c>
      <c r="C808" s="4">
        <v>1.9781879E7</v>
      </c>
      <c r="D808" s="4" t="s">
        <v>1052</v>
      </c>
      <c r="E808" s="4" t="s">
        <v>1540</v>
      </c>
      <c r="F808" s="4" t="s">
        <v>12</v>
      </c>
      <c r="G808" s="4" t="s">
        <v>13</v>
      </c>
      <c r="H808" s="4">
        <v>6.0E7</v>
      </c>
      <c r="I808" s="4">
        <v>4.8</v>
      </c>
      <c r="L808" s="4" t="str">
        <f>IFERROR(__xludf.DUMMYFUNCTION("""COMPUTED_VALUE"""),"Action")</f>
        <v>Action</v>
      </c>
      <c r="M808" s="4" t="str">
        <f>IFERROR(__xludf.DUMMYFUNCTION("""COMPUTED_VALUE"""),"Crime")</f>
        <v>Crime</v>
      </c>
      <c r="N808" s="4" t="str">
        <f>IFERROR(__xludf.DUMMYFUNCTION("""COMPUTED_VALUE"""),"Fantasy")</f>
        <v>Fantasy</v>
      </c>
      <c r="O808" s="4" t="str">
        <f>IFERROR(__xludf.DUMMYFUNCTION("""COMPUTED_VALUE"""),"Thriller")</f>
        <v>Thriller</v>
      </c>
      <c r="P808" s="4" t="str">
        <f>IFERROR(__xludf.DUMMYFUNCTION("""COMPUTED_VALUE"""),"")</f>
        <v/>
      </c>
      <c r="Q808" s="4" t="str">
        <f>IFERROR(__xludf.DUMMYFUNCTION("""COMPUTED_VALUE"""),"")</f>
        <v/>
      </c>
      <c r="R808" s="4" t="str">
        <f>IFERROR(__xludf.DUMMYFUNCTION("""COMPUTED_VALUE"""),"")</f>
        <v/>
      </c>
      <c r="S808" s="4" t="str">
        <f>IFERROR(__xludf.DUMMYFUNCTION("""COMPUTED_VALUE"""),"")</f>
        <v/>
      </c>
    </row>
    <row r="809">
      <c r="A809" s="4" t="s">
        <v>1541</v>
      </c>
      <c r="B809" s="4">
        <v>107.0</v>
      </c>
      <c r="C809" s="4">
        <v>7605668.0</v>
      </c>
      <c r="D809" s="4" t="s">
        <v>1542</v>
      </c>
      <c r="E809" s="4" t="s">
        <v>1543</v>
      </c>
      <c r="F809" s="4" t="s">
        <v>12</v>
      </c>
      <c r="G809" s="4" t="s">
        <v>20</v>
      </c>
      <c r="H809" s="4">
        <v>6.0E7</v>
      </c>
      <c r="I809" s="4">
        <v>5.5</v>
      </c>
      <c r="L809" s="4" t="str">
        <f>IFERROR(__xludf.DUMMYFUNCTION("""COMPUTED_VALUE"""),"Action")</f>
        <v>Action</v>
      </c>
      <c r="M809" s="4" t="str">
        <f>IFERROR(__xludf.DUMMYFUNCTION("""COMPUTED_VALUE"""),"Comedy")</f>
        <v>Comedy</v>
      </c>
      <c r="N809" s="4" t="str">
        <f>IFERROR(__xludf.DUMMYFUNCTION("""COMPUTED_VALUE"""),"Mystery")</f>
        <v>Mystery</v>
      </c>
      <c r="O809" s="4" t="str">
        <f>IFERROR(__xludf.DUMMYFUNCTION("""COMPUTED_VALUE"""),"Romance")</f>
        <v>Romance</v>
      </c>
      <c r="P809" s="4" t="str">
        <f>IFERROR(__xludf.DUMMYFUNCTION("""COMPUTED_VALUE"""),"")</f>
        <v/>
      </c>
      <c r="Q809" s="4" t="str">
        <f>IFERROR(__xludf.DUMMYFUNCTION("""COMPUTED_VALUE"""),"")</f>
        <v/>
      </c>
      <c r="R809" s="4" t="str">
        <f>IFERROR(__xludf.DUMMYFUNCTION("""COMPUTED_VALUE"""),"")</f>
        <v/>
      </c>
      <c r="S809" s="4" t="str">
        <f>IFERROR(__xludf.DUMMYFUNCTION("""COMPUTED_VALUE"""),"")</f>
        <v/>
      </c>
    </row>
    <row r="810">
      <c r="A810" s="4" t="s">
        <v>1544</v>
      </c>
      <c r="B810" s="4">
        <v>156.0</v>
      </c>
      <c r="C810" s="4">
        <v>4535117.0</v>
      </c>
      <c r="D810" s="4" t="s">
        <v>681</v>
      </c>
      <c r="E810" s="4" t="s">
        <v>1545</v>
      </c>
      <c r="F810" s="4" t="s">
        <v>12</v>
      </c>
      <c r="G810" s="4" t="s">
        <v>265</v>
      </c>
      <c r="H810" s="4">
        <v>6.0E7</v>
      </c>
      <c r="I810" s="4">
        <v>3.8</v>
      </c>
      <c r="L810" s="4" t="str">
        <f>IFERROR(__xludf.DUMMYFUNCTION("""COMPUTED_VALUE"""),"Action")</f>
        <v>Action</v>
      </c>
      <c r="M810" s="4" t="str">
        <f>IFERROR(__xludf.DUMMYFUNCTION("""COMPUTED_VALUE"""),"Adventure")</f>
        <v>Adventure</v>
      </c>
      <c r="N810" s="4" t="str">
        <f>IFERROR(__xludf.DUMMYFUNCTION("""COMPUTED_VALUE"""),"Fantasy")</f>
        <v>Fantasy</v>
      </c>
      <c r="O810" s="4" t="str">
        <f>IFERROR(__xludf.DUMMYFUNCTION("""COMPUTED_VALUE"""),"Thriller")</f>
        <v>Thriller</v>
      </c>
      <c r="P810" s="4" t="str">
        <f>IFERROR(__xludf.DUMMYFUNCTION("""COMPUTED_VALUE"""),"")</f>
        <v/>
      </c>
      <c r="Q810" s="4" t="str">
        <f>IFERROR(__xludf.DUMMYFUNCTION("""COMPUTED_VALUE"""),"")</f>
        <v/>
      </c>
      <c r="R810" s="4" t="str">
        <f>IFERROR(__xludf.DUMMYFUNCTION("""COMPUTED_VALUE"""),"")</f>
        <v/>
      </c>
      <c r="S810" s="4" t="str">
        <f>IFERROR(__xludf.DUMMYFUNCTION("""COMPUTED_VALUE"""),"")</f>
        <v/>
      </c>
    </row>
    <row r="811">
      <c r="A811" s="4" t="s">
        <v>109</v>
      </c>
      <c r="B811" s="4">
        <v>127.0</v>
      </c>
      <c r="C811" s="4">
        <v>4426297.0</v>
      </c>
      <c r="D811" s="4" t="s">
        <v>424</v>
      </c>
      <c r="E811" s="4" t="s">
        <v>1546</v>
      </c>
      <c r="F811" s="4" t="s">
        <v>12</v>
      </c>
      <c r="G811" s="4" t="s">
        <v>13</v>
      </c>
      <c r="H811" s="4">
        <v>3.5E7</v>
      </c>
      <c r="I811" s="4">
        <v>6.5</v>
      </c>
      <c r="L811" s="4" t="str">
        <f>IFERROR(__xludf.DUMMYFUNCTION("""COMPUTED_VALUE"""),"Adventure")</f>
        <v>Adventure</v>
      </c>
      <c r="M811" s="4" t="str">
        <f>IFERROR(__xludf.DUMMYFUNCTION("""COMPUTED_VALUE"""),"Drama")</f>
        <v>Drama</v>
      </c>
      <c r="N811" s="4" t="str">
        <f>IFERROR(__xludf.DUMMYFUNCTION("""COMPUTED_VALUE"""),"Romance")</f>
        <v>Romance</v>
      </c>
      <c r="O811" s="4" t="str">
        <f>IFERROR(__xludf.DUMMYFUNCTION("""COMPUTED_VALUE"""),"War")</f>
        <v>War</v>
      </c>
      <c r="P811" s="4" t="str">
        <f>IFERROR(__xludf.DUMMYFUNCTION("""COMPUTED_VALUE"""),"")</f>
        <v/>
      </c>
      <c r="Q811" s="4" t="str">
        <f>IFERROR(__xludf.DUMMYFUNCTION("""COMPUTED_VALUE"""),"")</f>
        <v/>
      </c>
      <c r="R811" s="4" t="str">
        <f>IFERROR(__xludf.DUMMYFUNCTION("""COMPUTED_VALUE"""),"")</f>
        <v/>
      </c>
      <c r="S811" s="4" t="str">
        <f>IFERROR(__xludf.DUMMYFUNCTION("""COMPUTED_VALUE"""),"")</f>
        <v/>
      </c>
    </row>
    <row r="812">
      <c r="A812" s="4" t="s">
        <v>1547</v>
      </c>
      <c r="B812" s="4">
        <v>119.0</v>
      </c>
      <c r="C812" s="4">
        <v>0.0</v>
      </c>
      <c r="D812" s="4" t="s">
        <v>15</v>
      </c>
      <c r="E812" s="4" t="s">
        <v>1548</v>
      </c>
      <c r="F812" s="4" t="s">
        <v>12</v>
      </c>
      <c r="G812" s="4" t="s">
        <v>309</v>
      </c>
      <c r="H812" s="4">
        <v>6.8005E7</v>
      </c>
      <c r="I812" s="4">
        <v>6.0</v>
      </c>
      <c r="L812" s="4" t="str">
        <f>IFERROR(__xludf.DUMMYFUNCTION("""COMPUTED_VALUE"""),"Action")</f>
        <v>Action</v>
      </c>
      <c r="M812" s="4" t="str">
        <f>IFERROR(__xludf.DUMMYFUNCTION("""COMPUTED_VALUE"""),"Adventure")</f>
        <v>Adventure</v>
      </c>
      <c r="N812" s="4" t="str">
        <f>IFERROR(__xludf.DUMMYFUNCTION("""COMPUTED_VALUE"""),"Fantasy")</f>
        <v>Fantasy</v>
      </c>
      <c r="O812" s="4" t="str">
        <f>IFERROR(__xludf.DUMMYFUNCTION("""COMPUTED_VALUE"""),"")</f>
        <v/>
      </c>
      <c r="P812" s="4" t="str">
        <f>IFERROR(__xludf.DUMMYFUNCTION("""COMPUTED_VALUE"""),"")</f>
        <v/>
      </c>
      <c r="Q812" s="4" t="str">
        <f>IFERROR(__xludf.DUMMYFUNCTION("""COMPUTED_VALUE"""),"")</f>
        <v/>
      </c>
      <c r="R812" s="4" t="str">
        <f>IFERROR(__xludf.DUMMYFUNCTION("""COMPUTED_VALUE"""),"")</f>
        <v/>
      </c>
      <c r="S812" s="4" t="str">
        <f>IFERROR(__xludf.DUMMYFUNCTION("""COMPUTED_VALUE"""),"")</f>
        <v/>
      </c>
    </row>
    <row r="813">
      <c r="A813" s="4" t="s">
        <v>1549</v>
      </c>
      <c r="B813" s="4">
        <v>132.0</v>
      </c>
      <c r="C813" s="4">
        <v>1.0166502E7</v>
      </c>
      <c r="D813" s="4" t="s">
        <v>514</v>
      </c>
      <c r="E813" s="4" t="s">
        <v>1550</v>
      </c>
      <c r="F813" s="4" t="s">
        <v>1551</v>
      </c>
      <c r="G813" s="4" t="s">
        <v>13</v>
      </c>
      <c r="H813" s="4">
        <v>8.0E7</v>
      </c>
      <c r="I813" s="4">
        <v>6.7</v>
      </c>
      <c r="L813" s="4" t="str">
        <f>IFERROR(__xludf.DUMMYFUNCTION("""COMPUTED_VALUE"""),"Action")</f>
        <v>Action</v>
      </c>
      <c r="M813" s="4" t="str">
        <f>IFERROR(__xludf.DUMMYFUNCTION("""COMPUTED_VALUE"""),"Drama")</f>
        <v>Drama</v>
      </c>
      <c r="N813" s="4" t="str">
        <f>IFERROR(__xludf.DUMMYFUNCTION("""COMPUTED_VALUE"""),"War")</f>
        <v>War</v>
      </c>
      <c r="O813" s="4" t="str">
        <f>IFERROR(__xludf.DUMMYFUNCTION("""COMPUTED_VALUE"""),"")</f>
        <v/>
      </c>
      <c r="P813" s="4" t="str">
        <f>IFERROR(__xludf.DUMMYFUNCTION("""COMPUTED_VALUE"""),"")</f>
        <v/>
      </c>
      <c r="Q813" s="4" t="str">
        <f>IFERROR(__xludf.DUMMYFUNCTION("""COMPUTED_VALUE"""),"")</f>
        <v/>
      </c>
      <c r="R813" s="4" t="str">
        <f>IFERROR(__xludf.DUMMYFUNCTION("""COMPUTED_VALUE"""),"")</f>
        <v/>
      </c>
      <c r="S813" s="4" t="str">
        <f>IFERROR(__xludf.DUMMYFUNCTION("""COMPUTED_VALUE"""),"")</f>
        <v/>
      </c>
    </row>
    <row r="814">
      <c r="A814" s="4" t="s">
        <v>1552</v>
      </c>
      <c r="B814" s="4">
        <v>108.0</v>
      </c>
      <c r="C814" s="4">
        <v>3.63024263E8</v>
      </c>
      <c r="D814" s="4" t="s">
        <v>1553</v>
      </c>
      <c r="E814" s="4" t="s">
        <v>1554</v>
      </c>
      <c r="F814" s="4" t="s">
        <v>12</v>
      </c>
      <c r="G814" s="4" t="s">
        <v>13</v>
      </c>
      <c r="H814" s="4">
        <v>5.8E7</v>
      </c>
      <c r="I814" s="4">
        <v>8.1</v>
      </c>
      <c r="L814" s="4" t="str">
        <f>IFERROR(__xludf.DUMMYFUNCTION("""COMPUTED_VALUE"""),"Action")</f>
        <v>Action</v>
      </c>
      <c r="M814" s="4" t="str">
        <f>IFERROR(__xludf.DUMMYFUNCTION("""COMPUTED_VALUE"""),"Adventure")</f>
        <v>Adventure</v>
      </c>
      <c r="N814" s="4" t="str">
        <f>IFERROR(__xludf.DUMMYFUNCTION("""COMPUTED_VALUE"""),"Comedy")</f>
        <v>Comedy</v>
      </c>
      <c r="O814" s="4" t="str">
        <f>IFERROR(__xludf.DUMMYFUNCTION("""COMPUTED_VALUE"""),"Romance")</f>
        <v>Romance</v>
      </c>
      <c r="P814" s="4" t="str">
        <f>IFERROR(__xludf.DUMMYFUNCTION("""COMPUTED_VALUE"""),"Sci-Fi")</f>
        <v>Sci-Fi</v>
      </c>
      <c r="Q814" s="4" t="str">
        <f>IFERROR(__xludf.DUMMYFUNCTION("""COMPUTED_VALUE"""),"")</f>
        <v/>
      </c>
      <c r="R814" s="4" t="str">
        <f>IFERROR(__xludf.DUMMYFUNCTION("""COMPUTED_VALUE"""),"")</f>
        <v/>
      </c>
      <c r="S814" s="4" t="str">
        <f>IFERROR(__xludf.DUMMYFUNCTION("""COMPUTED_VALUE"""),"")</f>
        <v/>
      </c>
    </row>
    <row r="815">
      <c r="A815" s="4" t="s">
        <v>1555</v>
      </c>
      <c r="B815" s="4">
        <v>114.0</v>
      </c>
      <c r="C815" s="4">
        <v>1.2065985E7</v>
      </c>
      <c r="D815" s="4" t="s">
        <v>888</v>
      </c>
      <c r="E815" s="4" t="s">
        <v>1556</v>
      </c>
      <c r="F815" s="4" t="s">
        <v>12</v>
      </c>
      <c r="G815" s="4" t="s">
        <v>13</v>
      </c>
      <c r="H815" s="4">
        <v>6.0E7</v>
      </c>
      <c r="I815" s="4">
        <v>4.9</v>
      </c>
      <c r="L815" s="4" t="str">
        <f>IFERROR(__xludf.DUMMYFUNCTION("""COMPUTED_VALUE"""),"Comedy")</f>
        <v>Comedy</v>
      </c>
      <c r="M815" s="4" t="str">
        <f>IFERROR(__xludf.DUMMYFUNCTION("""COMPUTED_VALUE"""),"Drama")</f>
        <v>Drama</v>
      </c>
      <c r="N815" s="4" t="str">
        <f>IFERROR(__xludf.DUMMYFUNCTION("""COMPUTED_VALUE"""),"")</f>
        <v/>
      </c>
      <c r="O815" s="4" t="str">
        <f>IFERROR(__xludf.DUMMYFUNCTION("""COMPUTED_VALUE"""),"")</f>
        <v/>
      </c>
      <c r="P815" s="4" t="str">
        <f>IFERROR(__xludf.DUMMYFUNCTION("""COMPUTED_VALUE"""),"")</f>
        <v/>
      </c>
      <c r="Q815" s="4" t="str">
        <f>IFERROR(__xludf.DUMMYFUNCTION("""COMPUTED_VALUE"""),"")</f>
        <v/>
      </c>
      <c r="R815" s="4" t="str">
        <f>IFERROR(__xludf.DUMMYFUNCTION("""COMPUTED_VALUE"""),"")</f>
        <v/>
      </c>
      <c r="S815" s="4" t="str">
        <f>IFERROR(__xludf.DUMMYFUNCTION("""COMPUTED_VALUE"""),"")</f>
        <v/>
      </c>
    </row>
    <row r="816">
      <c r="A816" s="4" t="s">
        <v>1298</v>
      </c>
      <c r="B816" s="4">
        <v>133.0</v>
      </c>
      <c r="C816" s="4">
        <v>3.50123553E8</v>
      </c>
      <c r="D816" s="4" t="s">
        <v>1557</v>
      </c>
      <c r="E816" s="4" t="s">
        <v>1558</v>
      </c>
      <c r="F816" s="4" t="s">
        <v>12</v>
      </c>
      <c r="G816" s="4" t="s">
        <v>13</v>
      </c>
      <c r="H816" s="4">
        <v>5.88E7</v>
      </c>
      <c r="I816" s="4">
        <v>7.3</v>
      </c>
      <c r="L816" s="4" t="str">
        <f>IFERROR(__xludf.DUMMYFUNCTION("""COMPUTED_VALUE"""),"Action")</f>
        <v>Action</v>
      </c>
      <c r="M816" s="4" t="str">
        <f>IFERROR(__xludf.DUMMYFUNCTION("""COMPUTED_VALUE"""),"Biography")</f>
        <v>Biography</v>
      </c>
      <c r="N816" s="4" t="str">
        <f>IFERROR(__xludf.DUMMYFUNCTION("""COMPUTED_VALUE"""),"Drama")</f>
        <v>Drama</v>
      </c>
      <c r="O816" s="4" t="str">
        <f>IFERROR(__xludf.DUMMYFUNCTION("""COMPUTED_VALUE"""),"History")</f>
        <v>History</v>
      </c>
      <c r="P816" s="4" t="str">
        <f>IFERROR(__xludf.DUMMYFUNCTION("""COMPUTED_VALUE"""),"Thriller")</f>
        <v>Thriller</v>
      </c>
      <c r="Q816" s="4" t="str">
        <f>IFERROR(__xludf.DUMMYFUNCTION("""COMPUTED_VALUE"""),"War")</f>
        <v>War</v>
      </c>
      <c r="R816" s="4" t="str">
        <f>IFERROR(__xludf.DUMMYFUNCTION("""COMPUTED_VALUE"""),"")</f>
        <v/>
      </c>
      <c r="S816" s="4" t="str">
        <f>IFERROR(__xludf.DUMMYFUNCTION("""COMPUTED_VALUE"""),"")</f>
        <v/>
      </c>
    </row>
    <row r="817">
      <c r="A817" s="4" t="s">
        <v>159</v>
      </c>
      <c r="B817" s="4">
        <v>103.0</v>
      </c>
      <c r="C817" s="4">
        <v>8.002174E7</v>
      </c>
      <c r="D817" s="4" t="s">
        <v>1559</v>
      </c>
      <c r="E817" s="4" t="s">
        <v>1560</v>
      </c>
      <c r="F817" s="4" t="s">
        <v>12</v>
      </c>
      <c r="G817" s="4" t="s">
        <v>13</v>
      </c>
      <c r="H817" s="4">
        <v>5.8E7</v>
      </c>
      <c r="I817" s="4">
        <v>6.4</v>
      </c>
      <c r="L817" s="4" t="str">
        <f>IFERROR(__xludf.DUMMYFUNCTION("""COMPUTED_VALUE"""),"Adventure")</f>
        <v>Adventure</v>
      </c>
      <c r="M817" s="4" t="str">
        <f>IFERROR(__xludf.DUMMYFUNCTION("""COMPUTED_VALUE"""),"Comedy")</f>
        <v>Comedy</v>
      </c>
      <c r="N817" s="4" t="str">
        <f>IFERROR(__xludf.DUMMYFUNCTION("""COMPUTED_VALUE"""),"Family")</f>
        <v>Family</v>
      </c>
      <c r="O817" s="4" t="str">
        <f>IFERROR(__xludf.DUMMYFUNCTION("""COMPUTED_VALUE"""),"Fantasy")</f>
        <v>Fantasy</v>
      </c>
      <c r="P817" s="4" t="str">
        <f>IFERROR(__xludf.DUMMYFUNCTION("""COMPUTED_VALUE"""),"Horror")</f>
        <v>Horror</v>
      </c>
      <c r="Q817" s="4" t="str">
        <f>IFERROR(__xludf.DUMMYFUNCTION("""COMPUTED_VALUE"""),"")</f>
        <v/>
      </c>
      <c r="R817" s="4" t="str">
        <f>IFERROR(__xludf.DUMMYFUNCTION("""COMPUTED_VALUE"""),"")</f>
        <v/>
      </c>
      <c r="S817" s="4" t="str">
        <f>IFERROR(__xludf.DUMMYFUNCTION("""COMPUTED_VALUE"""),"")</f>
        <v/>
      </c>
    </row>
    <row r="818">
      <c r="A818" s="4" t="s">
        <v>8351</v>
      </c>
      <c r="B818" s="4">
        <v>22.0</v>
      </c>
      <c r="C818" s="4">
        <v>0.0</v>
      </c>
      <c r="D818" s="4" t="s">
        <v>176</v>
      </c>
      <c r="E818" s="4" t="s">
        <v>1561</v>
      </c>
      <c r="F818" s="4" t="s">
        <v>12</v>
      </c>
      <c r="G818" s="4" t="s">
        <v>13</v>
      </c>
      <c r="H818" s="4">
        <v>3000000.0</v>
      </c>
      <c r="I818" s="4">
        <v>6.6</v>
      </c>
      <c r="L818" s="4" t="str">
        <f>IFERROR(__xludf.DUMMYFUNCTION("""COMPUTED_VALUE"""),"Comedy")</f>
        <v>Comedy</v>
      </c>
      <c r="M818" s="4" t="str">
        <f>IFERROR(__xludf.DUMMYFUNCTION("""COMPUTED_VALUE"""),"Family")</f>
        <v>Family</v>
      </c>
      <c r="N818" s="4" t="str">
        <f>IFERROR(__xludf.DUMMYFUNCTION("""COMPUTED_VALUE"""),"Fantasy")</f>
        <v>Fantasy</v>
      </c>
      <c r="O818" s="4" t="str">
        <f>IFERROR(__xludf.DUMMYFUNCTION("""COMPUTED_VALUE"""),"")</f>
        <v/>
      </c>
      <c r="P818" s="4" t="str">
        <f>IFERROR(__xludf.DUMMYFUNCTION("""COMPUTED_VALUE"""),"")</f>
        <v/>
      </c>
      <c r="Q818" s="4" t="str">
        <f>IFERROR(__xludf.DUMMYFUNCTION("""COMPUTED_VALUE"""),"")</f>
        <v/>
      </c>
      <c r="R818" s="4" t="str">
        <f>IFERROR(__xludf.DUMMYFUNCTION("""COMPUTED_VALUE"""),"")</f>
        <v/>
      </c>
      <c r="S818" s="4" t="str">
        <f>IFERROR(__xludf.DUMMYFUNCTION("""COMPUTED_VALUE"""),"")</f>
        <v/>
      </c>
    </row>
    <row r="819">
      <c r="A819" s="4" t="s">
        <v>723</v>
      </c>
      <c r="B819" s="4">
        <v>95.0</v>
      </c>
      <c r="C819" s="4">
        <v>4.8291624E7</v>
      </c>
      <c r="D819" s="4" t="s">
        <v>1277</v>
      </c>
      <c r="E819" s="4" t="s">
        <v>1562</v>
      </c>
      <c r="F819" s="4" t="s">
        <v>12</v>
      </c>
      <c r="G819" s="4" t="s">
        <v>13</v>
      </c>
      <c r="H819" s="4">
        <v>5.8E7</v>
      </c>
      <c r="I819" s="4">
        <v>6.7</v>
      </c>
      <c r="L819" s="4" t="str">
        <f>IFERROR(__xludf.DUMMYFUNCTION("""COMPUTED_VALUE"""),"Comedy")</f>
        <v>Comedy</v>
      </c>
      <c r="M819" s="4" t="str">
        <f>IFERROR(__xludf.DUMMYFUNCTION("""COMPUTED_VALUE"""),"Fantasy")</f>
        <v>Fantasy</v>
      </c>
      <c r="N819" s="4" t="str">
        <f>IFERROR(__xludf.DUMMYFUNCTION("""COMPUTED_VALUE"""),"Romance")</f>
        <v>Romance</v>
      </c>
      <c r="O819" s="4" t="str">
        <f>IFERROR(__xludf.DUMMYFUNCTION("""COMPUTED_VALUE"""),"")</f>
        <v/>
      </c>
      <c r="P819" s="4" t="str">
        <f>IFERROR(__xludf.DUMMYFUNCTION("""COMPUTED_VALUE"""),"")</f>
        <v/>
      </c>
      <c r="Q819" s="4" t="str">
        <f>IFERROR(__xludf.DUMMYFUNCTION("""COMPUTED_VALUE"""),"")</f>
        <v/>
      </c>
      <c r="R819" s="4" t="str">
        <f>IFERROR(__xludf.DUMMYFUNCTION("""COMPUTED_VALUE"""),"")</f>
        <v/>
      </c>
      <c r="S819" s="4" t="str">
        <f>IFERROR(__xludf.DUMMYFUNCTION("""COMPUTED_VALUE"""),"")</f>
        <v/>
      </c>
    </row>
    <row r="820">
      <c r="A820" s="4" t="s">
        <v>1433</v>
      </c>
      <c r="B820" s="4">
        <v>90.0</v>
      </c>
      <c r="C820" s="4">
        <v>3.5231365E7</v>
      </c>
      <c r="D820" s="4" t="s">
        <v>1563</v>
      </c>
      <c r="E820" s="4" t="s">
        <v>1564</v>
      </c>
      <c r="F820" s="4" t="s">
        <v>12</v>
      </c>
      <c r="G820" s="4" t="s">
        <v>13</v>
      </c>
      <c r="H820" s="4">
        <v>6.0E7</v>
      </c>
      <c r="I820" s="4">
        <v>3.6</v>
      </c>
      <c r="L820" s="4" t="str">
        <f>IFERROR(__xludf.DUMMYFUNCTION("""COMPUTED_VALUE"""),"Comedy")</f>
        <v>Comedy</v>
      </c>
      <c r="M820" s="4" t="str">
        <f>IFERROR(__xludf.DUMMYFUNCTION("""COMPUTED_VALUE"""),"Family")</f>
        <v>Family</v>
      </c>
      <c r="N820" s="4" t="str">
        <f>IFERROR(__xludf.DUMMYFUNCTION("""COMPUTED_VALUE"""),"Romance")</f>
        <v>Romance</v>
      </c>
      <c r="O820" s="4" t="str">
        <f>IFERROR(__xludf.DUMMYFUNCTION("""COMPUTED_VALUE"""),"Sci-Fi")</f>
        <v>Sci-Fi</v>
      </c>
      <c r="P820" s="4" t="str">
        <f>IFERROR(__xludf.DUMMYFUNCTION("""COMPUTED_VALUE"""),"")</f>
        <v/>
      </c>
      <c r="Q820" s="4" t="str">
        <f>IFERROR(__xludf.DUMMYFUNCTION("""COMPUTED_VALUE"""),"")</f>
        <v/>
      </c>
      <c r="R820" s="4" t="str">
        <f>IFERROR(__xludf.DUMMYFUNCTION("""COMPUTED_VALUE"""),"")</f>
        <v/>
      </c>
      <c r="S820" s="4" t="str">
        <f>IFERROR(__xludf.DUMMYFUNCTION("""COMPUTED_VALUE"""),"")</f>
        <v/>
      </c>
    </row>
    <row r="821">
      <c r="A821" s="4" t="s">
        <v>1565</v>
      </c>
      <c r="B821" s="4">
        <v>87.0</v>
      </c>
      <c r="C821" s="4">
        <v>5.3715611E7</v>
      </c>
      <c r="D821" s="4" t="s">
        <v>1566</v>
      </c>
      <c r="E821" s="4" t="s">
        <v>1567</v>
      </c>
      <c r="F821" s="4" t="s">
        <v>12</v>
      </c>
      <c r="G821" s="4" t="s">
        <v>13</v>
      </c>
      <c r="H821" s="4">
        <v>6.3E7</v>
      </c>
      <c r="I821" s="4">
        <v>5.7</v>
      </c>
      <c r="L821" s="4" t="str">
        <f>IFERROR(__xludf.DUMMYFUNCTION("""COMPUTED_VALUE"""),"Action")</f>
        <v>Action</v>
      </c>
      <c r="M821" s="4" t="str">
        <f>IFERROR(__xludf.DUMMYFUNCTION("""COMPUTED_VALUE"""),"Adventure")</f>
        <v>Adventure</v>
      </c>
      <c r="N821" s="4" t="str">
        <f>IFERROR(__xludf.DUMMYFUNCTION("""COMPUTED_VALUE"""),"Thriller")</f>
        <v>Thriller</v>
      </c>
      <c r="O821" s="4" t="str">
        <f>IFERROR(__xludf.DUMMYFUNCTION("""COMPUTED_VALUE"""),"War")</f>
        <v>War</v>
      </c>
      <c r="P821" s="4" t="str">
        <f>IFERROR(__xludf.DUMMYFUNCTION("""COMPUTED_VALUE"""),"")</f>
        <v/>
      </c>
      <c r="Q821" s="4" t="str">
        <f>IFERROR(__xludf.DUMMYFUNCTION("""COMPUTED_VALUE"""),"")</f>
        <v/>
      </c>
      <c r="R821" s="4" t="str">
        <f>IFERROR(__xludf.DUMMYFUNCTION("""COMPUTED_VALUE"""),"")</f>
        <v/>
      </c>
      <c r="S821" s="4" t="str">
        <f>IFERROR(__xludf.DUMMYFUNCTION("""COMPUTED_VALUE"""),"")</f>
        <v/>
      </c>
    </row>
    <row r="822">
      <c r="A822" s="4" t="s">
        <v>1193</v>
      </c>
      <c r="B822" s="4">
        <v>114.0</v>
      </c>
      <c r="C822" s="4">
        <v>3.1199215E7</v>
      </c>
      <c r="D822" s="4" t="s">
        <v>1568</v>
      </c>
      <c r="E822" s="4" t="s">
        <v>1569</v>
      </c>
      <c r="F822" s="4" t="s">
        <v>12</v>
      </c>
      <c r="G822" s="4" t="s">
        <v>13</v>
      </c>
      <c r="H822" s="4">
        <v>5.8E7</v>
      </c>
      <c r="I822" s="4">
        <v>6.0</v>
      </c>
      <c r="L822" s="4" t="str">
        <f>IFERROR(__xludf.DUMMYFUNCTION("""COMPUTED_VALUE"""),"Comedy")</f>
        <v>Comedy</v>
      </c>
      <c r="M822" s="4" t="str">
        <f>IFERROR(__xludf.DUMMYFUNCTION("""COMPUTED_VALUE"""),"Drama")</f>
        <v>Drama</v>
      </c>
      <c r="N822" s="4" t="str">
        <f>IFERROR(__xludf.DUMMYFUNCTION("""COMPUTED_VALUE"""),"Romance")</f>
        <v>Romance</v>
      </c>
      <c r="O822" s="4" t="str">
        <f>IFERROR(__xludf.DUMMYFUNCTION("""COMPUTED_VALUE"""),"Sport")</f>
        <v>Sport</v>
      </c>
      <c r="P822" s="4" t="str">
        <f>IFERROR(__xludf.DUMMYFUNCTION("""COMPUTED_VALUE"""),"")</f>
        <v/>
      </c>
      <c r="Q822" s="4" t="str">
        <f>IFERROR(__xludf.DUMMYFUNCTION("""COMPUTED_VALUE"""),"")</f>
        <v/>
      </c>
      <c r="R822" s="4" t="str">
        <f>IFERROR(__xludf.DUMMYFUNCTION("""COMPUTED_VALUE"""),"")</f>
        <v/>
      </c>
      <c r="S822" s="4" t="str">
        <f>IFERROR(__xludf.DUMMYFUNCTION("""COMPUTED_VALUE"""),"")</f>
        <v/>
      </c>
    </row>
    <row r="823">
      <c r="A823" s="4" t="s">
        <v>568</v>
      </c>
      <c r="B823" s="4">
        <v>119.0</v>
      </c>
      <c r="C823" s="4">
        <v>0.0</v>
      </c>
      <c r="D823" s="4" t="s">
        <v>1570</v>
      </c>
      <c r="E823" s="4" t="s">
        <v>1571</v>
      </c>
      <c r="F823" s="4" t="s">
        <v>12</v>
      </c>
      <c r="G823" s="4" t="s">
        <v>13</v>
      </c>
      <c r="H823" s="4">
        <v>0.0</v>
      </c>
      <c r="I823" s="4">
        <v>4.9</v>
      </c>
      <c r="L823" s="4" t="str">
        <f>IFERROR(__xludf.DUMMYFUNCTION("""COMPUTED_VALUE"""),"Comedy")</f>
        <v>Comedy</v>
      </c>
      <c r="M823" s="4" t="str">
        <f>IFERROR(__xludf.DUMMYFUNCTION("""COMPUTED_VALUE"""),"Western")</f>
        <v>Western</v>
      </c>
      <c r="N823" s="4" t="str">
        <f>IFERROR(__xludf.DUMMYFUNCTION("""COMPUTED_VALUE"""),"")</f>
        <v/>
      </c>
      <c r="O823" s="4" t="str">
        <f>IFERROR(__xludf.DUMMYFUNCTION("""COMPUTED_VALUE"""),"")</f>
        <v/>
      </c>
      <c r="P823" s="4" t="str">
        <f>IFERROR(__xludf.DUMMYFUNCTION("""COMPUTED_VALUE"""),"")</f>
        <v/>
      </c>
      <c r="Q823" s="4" t="str">
        <f>IFERROR(__xludf.DUMMYFUNCTION("""COMPUTED_VALUE"""),"")</f>
        <v/>
      </c>
      <c r="R823" s="4" t="str">
        <f>IFERROR(__xludf.DUMMYFUNCTION("""COMPUTED_VALUE"""),"")</f>
        <v/>
      </c>
      <c r="S823" s="4" t="str">
        <f>IFERROR(__xludf.DUMMYFUNCTION("""COMPUTED_VALUE"""),"")</f>
        <v/>
      </c>
    </row>
    <row r="824">
      <c r="A824" s="4" t="s">
        <v>1396</v>
      </c>
      <c r="B824" s="4">
        <v>103.0</v>
      </c>
      <c r="C824" s="4">
        <v>2.9580087E7</v>
      </c>
      <c r="D824" s="4" t="s">
        <v>495</v>
      </c>
      <c r="E824" s="4" t="s">
        <v>1572</v>
      </c>
      <c r="F824" s="4" t="s">
        <v>12</v>
      </c>
      <c r="G824" s="4" t="s">
        <v>13</v>
      </c>
      <c r="H824" s="4">
        <v>5.8E7</v>
      </c>
      <c r="I824" s="4">
        <v>4.7</v>
      </c>
      <c r="L824" s="4" t="str">
        <f>IFERROR(__xludf.DUMMYFUNCTION("""COMPUTED_VALUE"""),"Comedy")</f>
        <v>Comedy</v>
      </c>
      <c r="M824" s="4" t="str">
        <f>IFERROR(__xludf.DUMMYFUNCTION("""COMPUTED_VALUE"""),"Drama")</f>
        <v>Drama</v>
      </c>
      <c r="N824" s="4" t="str">
        <f>IFERROR(__xludf.DUMMYFUNCTION("""COMPUTED_VALUE"""),"Romance")</f>
        <v>Romance</v>
      </c>
      <c r="O824" s="4" t="str">
        <f>IFERROR(__xludf.DUMMYFUNCTION("""COMPUTED_VALUE"""),"")</f>
        <v/>
      </c>
      <c r="P824" s="4" t="str">
        <f>IFERROR(__xludf.DUMMYFUNCTION("""COMPUTED_VALUE"""),"")</f>
        <v/>
      </c>
      <c r="Q824" s="4" t="str">
        <f>IFERROR(__xludf.DUMMYFUNCTION("""COMPUTED_VALUE"""),"")</f>
        <v/>
      </c>
      <c r="R824" s="4" t="str">
        <f>IFERROR(__xludf.DUMMYFUNCTION("""COMPUTED_VALUE"""),"")</f>
        <v/>
      </c>
      <c r="S824" s="4" t="str">
        <f>IFERROR(__xludf.DUMMYFUNCTION("""COMPUTED_VALUE"""),"")</f>
        <v/>
      </c>
    </row>
    <row r="825">
      <c r="A825" s="4" t="s">
        <v>280</v>
      </c>
      <c r="B825" s="4">
        <v>125.0</v>
      </c>
      <c r="C825" s="4">
        <v>4.4665963E7</v>
      </c>
      <c r="D825" s="4" t="s">
        <v>585</v>
      </c>
      <c r="E825" s="4" t="s">
        <v>1573</v>
      </c>
      <c r="F825" s="4" t="s">
        <v>12</v>
      </c>
      <c r="G825" s="4" t="s">
        <v>13</v>
      </c>
      <c r="H825" s="4">
        <v>5.8E7</v>
      </c>
      <c r="I825" s="4">
        <v>6.3</v>
      </c>
      <c r="L825" s="4" t="str">
        <f>IFERROR(__xludf.DUMMYFUNCTION("""COMPUTED_VALUE"""),"Comedy")</f>
        <v>Comedy</v>
      </c>
      <c r="M825" s="4" t="str">
        <f>IFERROR(__xludf.DUMMYFUNCTION("""COMPUTED_VALUE"""),"")</f>
        <v/>
      </c>
      <c r="N825" s="4" t="str">
        <f>IFERROR(__xludf.DUMMYFUNCTION("""COMPUTED_VALUE"""),"")</f>
        <v/>
      </c>
      <c r="O825" s="4" t="str">
        <f>IFERROR(__xludf.DUMMYFUNCTION("""COMPUTED_VALUE"""),"")</f>
        <v/>
      </c>
      <c r="P825" s="4" t="str">
        <f>IFERROR(__xludf.DUMMYFUNCTION("""COMPUTED_VALUE"""),"")</f>
        <v/>
      </c>
      <c r="Q825" s="4" t="str">
        <f>IFERROR(__xludf.DUMMYFUNCTION("""COMPUTED_VALUE"""),"")</f>
        <v/>
      </c>
      <c r="R825" s="4" t="str">
        <f>IFERROR(__xludf.DUMMYFUNCTION("""COMPUTED_VALUE"""),"")</f>
        <v/>
      </c>
      <c r="S825" s="4" t="str">
        <f>IFERROR(__xludf.DUMMYFUNCTION("""COMPUTED_VALUE"""),"")</f>
        <v/>
      </c>
    </row>
    <row r="826">
      <c r="A826" s="4" t="s">
        <v>822</v>
      </c>
      <c r="B826" s="4">
        <v>97.0</v>
      </c>
      <c r="C826" s="4">
        <v>6.0128566E7</v>
      </c>
      <c r="D826" s="4" t="s">
        <v>1209</v>
      </c>
      <c r="E826" s="4" t="s">
        <v>1574</v>
      </c>
      <c r="F826" s="4" t="s">
        <v>12</v>
      </c>
      <c r="G826" s="4" t="s">
        <v>265</v>
      </c>
      <c r="H826" s="4">
        <v>6.0E7</v>
      </c>
      <c r="I826" s="4">
        <v>5.9</v>
      </c>
      <c r="L826" s="4" t="str">
        <f>IFERROR(__xludf.DUMMYFUNCTION("""COMPUTED_VALUE"""),"Action")</f>
        <v>Action</v>
      </c>
      <c r="M826" s="4" t="str">
        <f>IFERROR(__xludf.DUMMYFUNCTION("""COMPUTED_VALUE"""),"Adventure")</f>
        <v>Adventure</v>
      </c>
      <c r="N826" s="4" t="str">
        <f>IFERROR(__xludf.DUMMYFUNCTION("""COMPUTED_VALUE"""),"Horror")</f>
        <v>Horror</v>
      </c>
      <c r="O826" s="4" t="str">
        <f>IFERROR(__xludf.DUMMYFUNCTION("""COMPUTED_VALUE"""),"Sci-Fi")</f>
        <v>Sci-Fi</v>
      </c>
      <c r="P826" s="4" t="str">
        <f>IFERROR(__xludf.DUMMYFUNCTION("""COMPUTED_VALUE"""),"")</f>
        <v/>
      </c>
      <c r="Q826" s="4" t="str">
        <f>IFERROR(__xludf.DUMMYFUNCTION("""COMPUTED_VALUE"""),"")</f>
        <v/>
      </c>
      <c r="R826" s="4" t="str">
        <f>IFERROR(__xludf.DUMMYFUNCTION("""COMPUTED_VALUE"""),"")</f>
        <v/>
      </c>
      <c r="S826" s="4" t="str">
        <f>IFERROR(__xludf.DUMMYFUNCTION("""COMPUTED_VALUE"""),"")</f>
        <v/>
      </c>
    </row>
    <row r="827">
      <c r="A827" s="4" t="s">
        <v>1575</v>
      </c>
      <c r="B827" s="4">
        <v>125.0</v>
      </c>
      <c r="C827" s="4">
        <v>4.9875589E7</v>
      </c>
      <c r="D827" s="4" t="s">
        <v>380</v>
      </c>
      <c r="E827" s="4" t="s">
        <v>1576</v>
      </c>
      <c r="F827" s="4" t="s">
        <v>12</v>
      </c>
      <c r="G827" s="4" t="s">
        <v>13</v>
      </c>
      <c r="H827" s="4">
        <v>5.8E7</v>
      </c>
      <c r="I827" s="4">
        <v>5.9</v>
      </c>
      <c r="L827" s="4" t="str">
        <f>IFERROR(__xludf.DUMMYFUNCTION("""COMPUTED_VALUE"""),"Action")</f>
        <v>Action</v>
      </c>
      <c r="M827" s="4" t="str">
        <f>IFERROR(__xludf.DUMMYFUNCTION("""COMPUTED_VALUE"""),"Adventure")</f>
        <v>Adventure</v>
      </c>
      <c r="N827" s="4" t="str">
        <f>IFERROR(__xludf.DUMMYFUNCTION("""COMPUTED_VALUE"""),"Drama")</f>
        <v>Drama</v>
      </c>
      <c r="O827" s="4" t="str">
        <f>IFERROR(__xludf.DUMMYFUNCTION("""COMPUTED_VALUE"""),"History")</f>
        <v>History</v>
      </c>
      <c r="P827" s="4" t="str">
        <f>IFERROR(__xludf.DUMMYFUNCTION("""COMPUTED_VALUE"""),"War")</f>
        <v>War</v>
      </c>
      <c r="Q827" s="4" t="str">
        <f>IFERROR(__xludf.DUMMYFUNCTION("""COMPUTED_VALUE"""),"")</f>
        <v/>
      </c>
      <c r="R827" s="4" t="str">
        <f>IFERROR(__xludf.DUMMYFUNCTION("""COMPUTED_VALUE"""),"")</f>
        <v/>
      </c>
      <c r="S827" s="4" t="str">
        <f>IFERROR(__xludf.DUMMYFUNCTION("""COMPUTED_VALUE"""),"")</f>
        <v/>
      </c>
    </row>
    <row r="828">
      <c r="A828" s="4" t="s">
        <v>8351</v>
      </c>
      <c r="B828" s="4">
        <v>30.0</v>
      </c>
      <c r="C828" s="4">
        <v>0.0</v>
      </c>
      <c r="D828" s="4" t="s">
        <v>590</v>
      </c>
      <c r="E828" s="4" t="s">
        <v>1577</v>
      </c>
      <c r="F828" s="4" t="s">
        <v>12</v>
      </c>
      <c r="G828" s="4" t="s">
        <v>13</v>
      </c>
      <c r="H828" s="4">
        <v>0.0</v>
      </c>
      <c r="I828" s="4">
        <v>7.0</v>
      </c>
      <c r="L828" s="4" t="str">
        <f>IFERROR(__xludf.DUMMYFUNCTION("""COMPUTED_VALUE"""),"Comedy")</f>
        <v>Comedy</v>
      </c>
      <c r="M828" s="4" t="str">
        <f>IFERROR(__xludf.DUMMYFUNCTION("""COMPUTED_VALUE"""),"Romance")</f>
        <v>Romance</v>
      </c>
      <c r="N828" s="4" t="str">
        <f>IFERROR(__xludf.DUMMYFUNCTION("""COMPUTED_VALUE"""),"")</f>
        <v/>
      </c>
      <c r="O828" s="4" t="str">
        <f>IFERROR(__xludf.DUMMYFUNCTION("""COMPUTED_VALUE"""),"")</f>
        <v/>
      </c>
      <c r="P828" s="4" t="str">
        <f>IFERROR(__xludf.DUMMYFUNCTION("""COMPUTED_VALUE"""),"")</f>
        <v/>
      </c>
      <c r="Q828" s="4" t="str">
        <f>IFERROR(__xludf.DUMMYFUNCTION("""COMPUTED_VALUE"""),"")</f>
        <v/>
      </c>
      <c r="R828" s="4" t="str">
        <f>IFERROR(__xludf.DUMMYFUNCTION("""COMPUTED_VALUE"""),"")</f>
        <v/>
      </c>
      <c r="S828" s="4" t="str">
        <f>IFERROR(__xludf.DUMMYFUNCTION("""COMPUTED_VALUE"""),"")</f>
        <v/>
      </c>
    </row>
    <row r="829">
      <c r="A829" s="4" t="s">
        <v>1323</v>
      </c>
      <c r="B829" s="4">
        <v>136.0</v>
      </c>
      <c r="C829" s="4">
        <v>6.0984028E7</v>
      </c>
      <c r="D829" s="4" t="s">
        <v>679</v>
      </c>
      <c r="E829" s="4" t="s">
        <v>1578</v>
      </c>
      <c r="F829" s="4" t="s">
        <v>12</v>
      </c>
      <c r="G829" s="4" t="s">
        <v>13</v>
      </c>
      <c r="H829" s="4">
        <v>5.7E7</v>
      </c>
      <c r="I829" s="4">
        <v>7.5</v>
      </c>
      <c r="L829" s="4" t="str">
        <f>IFERROR(__xludf.DUMMYFUNCTION("""COMPUTED_VALUE"""),"Drama")</f>
        <v>Drama</v>
      </c>
      <c r="M829" s="4" t="str">
        <f>IFERROR(__xludf.DUMMYFUNCTION("""COMPUTED_VALUE"""),"Mystery")</f>
        <v>Mystery</v>
      </c>
      <c r="N829" s="4" t="str">
        <f>IFERROR(__xludf.DUMMYFUNCTION("""COMPUTED_VALUE"""),"Thriller")</f>
        <v>Thriller</v>
      </c>
      <c r="O829" s="4" t="str">
        <f>IFERROR(__xludf.DUMMYFUNCTION("""COMPUTED_VALUE"""),"")</f>
        <v/>
      </c>
      <c r="P829" s="4" t="str">
        <f>IFERROR(__xludf.DUMMYFUNCTION("""COMPUTED_VALUE"""),"")</f>
        <v/>
      </c>
      <c r="Q829" s="4" t="str">
        <f>IFERROR(__xludf.DUMMYFUNCTION("""COMPUTED_VALUE"""),"")</f>
        <v/>
      </c>
      <c r="R829" s="4" t="str">
        <f>IFERROR(__xludf.DUMMYFUNCTION("""COMPUTED_VALUE"""),"")</f>
        <v/>
      </c>
      <c r="S829" s="4" t="str">
        <f>IFERROR(__xludf.DUMMYFUNCTION("""COMPUTED_VALUE"""),"")</f>
        <v/>
      </c>
    </row>
    <row r="830">
      <c r="A830" s="4" t="s">
        <v>1579</v>
      </c>
      <c r="B830" s="4">
        <v>116.0</v>
      </c>
      <c r="C830" s="4">
        <v>3.6931089E7</v>
      </c>
      <c r="D830" s="4" t="s">
        <v>585</v>
      </c>
      <c r="E830" s="4" t="s">
        <v>1580</v>
      </c>
      <c r="F830" s="4" t="s">
        <v>12</v>
      </c>
      <c r="G830" s="4" t="s">
        <v>13</v>
      </c>
      <c r="H830" s="4">
        <v>7.0E7</v>
      </c>
      <c r="I830" s="4">
        <v>5.6</v>
      </c>
      <c r="L830" s="4" t="str">
        <f>IFERROR(__xludf.DUMMYFUNCTION("""COMPUTED_VALUE"""),"Comedy")</f>
        <v>Comedy</v>
      </c>
      <c r="M830" s="4" t="str">
        <f>IFERROR(__xludf.DUMMYFUNCTION("""COMPUTED_VALUE"""),"")</f>
        <v/>
      </c>
      <c r="N830" s="4" t="str">
        <f>IFERROR(__xludf.DUMMYFUNCTION("""COMPUTED_VALUE"""),"")</f>
        <v/>
      </c>
      <c r="O830" s="4" t="str">
        <f>IFERROR(__xludf.DUMMYFUNCTION("""COMPUTED_VALUE"""),"")</f>
        <v/>
      </c>
      <c r="P830" s="4" t="str">
        <f>IFERROR(__xludf.DUMMYFUNCTION("""COMPUTED_VALUE"""),"")</f>
        <v/>
      </c>
      <c r="Q830" s="4" t="str">
        <f>IFERROR(__xludf.DUMMYFUNCTION("""COMPUTED_VALUE"""),"")</f>
        <v/>
      </c>
      <c r="R830" s="4" t="str">
        <f>IFERROR(__xludf.DUMMYFUNCTION("""COMPUTED_VALUE"""),"")</f>
        <v/>
      </c>
      <c r="S830" s="4" t="str">
        <f>IFERROR(__xludf.DUMMYFUNCTION("""COMPUTED_VALUE"""),"")</f>
        <v/>
      </c>
    </row>
    <row r="831">
      <c r="A831" s="4" t="s">
        <v>169</v>
      </c>
      <c r="B831" s="4">
        <v>103.0</v>
      </c>
      <c r="C831" s="4">
        <v>5.131735E7</v>
      </c>
      <c r="D831" s="4" t="s">
        <v>15</v>
      </c>
      <c r="E831" s="4" t="s">
        <v>1581</v>
      </c>
      <c r="F831" s="4" t="s">
        <v>12</v>
      </c>
      <c r="G831" s="4" t="s">
        <v>13</v>
      </c>
      <c r="H831" s="4">
        <v>5.7E7</v>
      </c>
      <c r="I831" s="4">
        <v>6.4</v>
      </c>
      <c r="L831" s="4" t="str">
        <f>IFERROR(__xludf.DUMMYFUNCTION("""COMPUTED_VALUE"""),"Action")</f>
        <v>Action</v>
      </c>
      <c r="M831" s="4" t="str">
        <f>IFERROR(__xludf.DUMMYFUNCTION("""COMPUTED_VALUE"""),"Adventure")</f>
        <v>Adventure</v>
      </c>
      <c r="N831" s="4" t="str">
        <f>IFERROR(__xludf.DUMMYFUNCTION("""COMPUTED_VALUE"""),"Fantasy")</f>
        <v>Fantasy</v>
      </c>
      <c r="O831" s="4" t="str">
        <f>IFERROR(__xludf.DUMMYFUNCTION("""COMPUTED_VALUE"""),"")</f>
        <v/>
      </c>
      <c r="P831" s="4" t="str">
        <f>IFERROR(__xludf.DUMMYFUNCTION("""COMPUTED_VALUE"""),"")</f>
        <v/>
      </c>
      <c r="Q831" s="4" t="str">
        <f>IFERROR(__xludf.DUMMYFUNCTION("""COMPUTED_VALUE"""),"")</f>
        <v/>
      </c>
      <c r="R831" s="4" t="str">
        <f>IFERROR(__xludf.DUMMYFUNCTION("""COMPUTED_VALUE"""),"")</f>
        <v/>
      </c>
      <c r="S831" s="4" t="str">
        <f>IFERROR(__xludf.DUMMYFUNCTION("""COMPUTED_VALUE"""),"")</f>
        <v/>
      </c>
    </row>
    <row r="832">
      <c r="A832" s="4" t="s">
        <v>92</v>
      </c>
      <c r="B832" s="4">
        <v>97.0</v>
      </c>
      <c r="C832" s="4">
        <v>2.8328132E7</v>
      </c>
      <c r="D832" s="4" t="s">
        <v>1582</v>
      </c>
      <c r="E832" s="4" t="s">
        <v>1583</v>
      </c>
      <c r="F832" s="4" t="s">
        <v>12</v>
      </c>
      <c r="G832" s="4" t="s">
        <v>13</v>
      </c>
      <c r="H832" s="4">
        <v>5.8E7</v>
      </c>
      <c r="I832" s="4">
        <v>6.3</v>
      </c>
      <c r="L832" s="4" t="str">
        <f>IFERROR(__xludf.DUMMYFUNCTION("""COMPUTED_VALUE"""),"Action")</f>
        <v>Action</v>
      </c>
      <c r="M832" s="4" t="str">
        <f>IFERROR(__xludf.DUMMYFUNCTION("""COMPUTED_VALUE"""),"Comedy")</f>
        <v>Comedy</v>
      </c>
      <c r="N832" s="4" t="str">
        <f>IFERROR(__xludf.DUMMYFUNCTION("""COMPUTED_VALUE"""),"Crime")</f>
        <v>Crime</v>
      </c>
      <c r="O832" s="4" t="str">
        <f>IFERROR(__xludf.DUMMYFUNCTION("""COMPUTED_VALUE"""),"Drama")</f>
        <v>Drama</v>
      </c>
      <c r="P832" s="4" t="str">
        <f>IFERROR(__xludf.DUMMYFUNCTION("""COMPUTED_VALUE"""),"")</f>
        <v/>
      </c>
      <c r="Q832" s="4" t="str">
        <f>IFERROR(__xludf.DUMMYFUNCTION("""COMPUTED_VALUE"""),"")</f>
        <v/>
      </c>
      <c r="R832" s="4" t="str">
        <f>IFERROR(__xludf.DUMMYFUNCTION("""COMPUTED_VALUE"""),"")</f>
        <v/>
      </c>
      <c r="S832" s="4" t="str">
        <f>IFERROR(__xludf.DUMMYFUNCTION("""COMPUTED_VALUE"""),"")</f>
        <v/>
      </c>
    </row>
    <row r="833">
      <c r="A833" s="4" t="s">
        <v>1584</v>
      </c>
      <c r="B833" s="4">
        <v>96.0</v>
      </c>
      <c r="C833" s="4">
        <v>5.1774002E7</v>
      </c>
      <c r="D833" s="4" t="s">
        <v>476</v>
      </c>
      <c r="E833" s="4" t="s">
        <v>1585</v>
      </c>
      <c r="F833" s="4" t="s">
        <v>12</v>
      </c>
      <c r="G833" s="4" t="s">
        <v>13</v>
      </c>
      <c r="H833" s="4">
        <v>5.7E7</v>
      </c>
      <c r="I833" s="4">
        <v>4.3</v>
      </c>
      <c r="L833" s="4" t="str">
        <f>IFERROR(__xludf.DUMMYFUNCTION("""COMPUTED_VALUE"""),"Action")</f>
        <v>Action</v>
      </c>
      <c r="M833" s="4" t="str">
        <f>IFERROR(__xludf.DUMMYFUNCTION("""COMPUTED_VALUE"""),"Fantasy")</f>
        <v>Fantasy</v>
      </c>
      <c r="N833" s="4" t="str">
        <f>IFERROR(__xludf.DUMMYFUNCTION("""COMPUTED_VALUE"""),"Thriller")</f>
        <v>Thriller</v>
      </c>
      <c r="O833" s="4" t="str">
        <f>IFERROR(__xludf.DUMMYFUNCTION("""COMPUTED_VALUE"""),"")</f>
        <v/>
      </c>
      <c r="P833" s="4" t="str">
        <f>IFERROR(__xludf.DUMMYFUNCTION("""COMPUTED_VALUE"""),"")</f>
        <v/>
      </c>
      <c r="Q833" s="4" t="str">
        <f>IFERROR(__xludf.DUMMYFUNCTION("""COMPUTED_VALUE"""),"")</f>
        <v/>
      </c>
      <c r="R833" s="4" t="str">
        <f>IFERROR(__xludf.DUMMYFUNCTION("""COMPUTED_VALUE"""),"")</f>
        <v/>
      </c>
      <c r="S833" s="4" t="str">
        <f>IFERROR(__xludf.DUMMYFUNCTION("""COMPUTED_VALUE"""),"")</f>
        <v/>
      </c>
    </row>
    <row r="834">
      <c r="A834" s="4" t="s">
        <v>1586</v>
      </c>
      <c r="B834" s="4">
        <v>131.0</v>
      </c>
      <c r="C834" s="4">
        <v>2.5528495E7</v>
      </c>
      <c r="D834" s="4" t="s">
        <v>1587</v>
      </c>
      <c r="E834" s="4" t="s">
        <v>1588</v>
      </c>
      <c r="F834" s="4" t="s">
        <v>12</v>
      </c>
      <c r="G834" s="4" t="s">
        <v>20</v>
      </c>
      <c r="H834" s="4">
        <v>5.7E7</v>
      </c>
      <c r="I834" s="4">
        <v>5.9</v>
      </c>
      <c r="L834" s="4" t="str">
        <f>IFERROR(__xludf.DUMMYFUNCTION("""COMPUTED_VALUE"""),"Drama")</f>
        <v>Drama</v>
      </c>
      <c r="M834" s="4" t="str">
        <f>IFERROR(__xludf.DUMMYFUNCTION("""COMPUTED_VALUE"""),"Music")</f>
        <v>Music</v>
      </c>
      <c r="N834" s="4" t="str">
        <f>IFERROR(__xludf.DUMMYFUNCTION("""COMPUTED_VALUE"""),"Romance")</f>
        <v>Romance</v>
      </c>
      <c r="O834" s="4" t="str">
        <f>IFERROR(__xludf.DUMMYFUNCTION("""COMPUTED_VALUE"""),"War")</f>
        <v>War</v>
      </c>
      <c r="P834" s="4" t="str">
        <f>IFERROR(__xludf.DUMMYFUNCTION("""COMPUTED_VALUE"""),"")</f>
        <v/>
      </c>
      <c r="Q834" s="4" t="str">
        <f>IFERROR(__xludf.DUMMYFUNCTION("""COMPUTED_VALUE"""),"")</f>
        <v/>
      </c>
      <c r="R834" s="4" t="str">
        <f>IFERROR(__xludf.DUMMYFUNCTION("""COMPUTED_VALUE"""),"")</f>
        <v/>
      </c>
      <c r="S834" s="4" t="str">
        <f>IFERROR(__xludf.DUMMYFUNCTION("""COMPUTED_VALUE"""),"")</f>
        <v/>
      </c>
    </row>
    <row r="835">
      <c r="A835" s="4" t="s">
        <v>8351</v>
      </c>
      <c r="B835" s="4">
        <v>22.0</v>
      </c>
      <c r="C835" s="4">
        <v>0.0</v>
      </c>
      <c r="D835" s="4" t="s">
        <v>590</v>
      </c>
      <c r="E835" s="4" t="s">
        <v>1589</v>
      </c>
      <c r="F835" s="4" t="s">
        <v>12</v>
      </c>
      <c r="G835" s="4" t="s">
        <v>13</v>
      </c>
      <c r="H835" s="4">
        <v>0.0</v>
      </c>
      <c r="I835" s="4">
        <v>6.7</v>
      </c>
      <c r="L835" s="4" t="str">
        <f>IFERROR(__xludf.DUMMYFUNCTION("""COMPUTED_VALUE"""),"Comedy")</f>
        <v>Comedy</v>
      </c>
      <c r="M835" s="4" t="str">
        <f>IFERROR(__xludf.DUMMYFUNCTION("""COMPUTED_VALUE"""),"Romance")</f>
        <v>Romance</v>
      </c>
      <c r="N835" s="4" t="str">
        <f>IFERROR(__xludf.DUMMYFUNCTION("""COMPUTED_VALUE"""),"")</f>
        <v/>
      </c>
      <c r="O835" s="4" t="str">
        <f>IFERROR(__xludf.DUMMYFUNCTION("""COMPUTED_VALUE"""),"")</f>
        <v/>
      </c>
      <c r="P835" s="4" t="str">
        <f>IFERROR(__xludf.DUMMYFUNCTION("""COMPUTED_VALUE"""),"")</f>
        <v/>
      </c>
      <c r="Q835" s="4" t="str">
        <f>IFERROR(__xludf.DUMMYFUNCTION("""COMPUTED_VALUE"""),"")</f>
        <v/>
      </c>
      <c r="R835" s="4" t="str">
        <f>IFERROR(__xludf.DUMMYFUNCTION("""COMPUTED_VALUE"""),"")</f>
        <v/>
      </c>
      <c r="S835" s="4" t="str">
        <f>IFERROR(__xludf.DUMMYFUNCTION("""COMPUTED_VALUE"""),"")</f>
        <v/>
      </c>
    </row>
    <row r="836">
      <c r="A836" s="4" t="s">
        <v>917</v>
      </c>
      <c r="B836" s="4">
        <v>95.0</v>
      </c>
      <c r="C836" s="4">
        <v>1.1300688E8</v>
      </c>
      <c r="D836" s="4" t="s">
        <v>1590</v>
      </c>
      <c r="E836" s="4" t="s">
        <v>1591</v>
      </c>
      <c r="F836" s="4" t="s">
        <v>12</v>
      </c>
      <c r="G836" s="4" t="s">
        <v>95</v>
      </c>
      <c r="H836" s="4">
        <v>5.6E7</v>
      </c>
      <c r="I836" s="4">
        <v>5.5</v>
      </c>
      <c r="L836" s="4" t="str">
        <f>IFERROR(__xludf.DUMMYFUNCTION("""COMPUTED_VALUE"""),"Action")</f>
        <v>Action</v>
      </c>
      <c r="M836" s="4" t="str">
        <f>IFERROR(__xludf.DUMMYFUNCTION("""COMPUTED_VALUE"""),"Comedy")</f>
        <v>Comedy</v>
      </c>
      <c r="N836" s="4" t="str">
        <f>IFERROR(__xludf.DUMMYFUNCTION("""COMPUTED_VALUE"""),"Drama")</f>
        <v>Drama</v>
      </c>
      <c r="O836" s="4" t="str">
        <f>IFERROR(__xludf.DUMMYFUNCTION("""COMPUTED_VALUE"""),"Family")</f>
        <v>Family</v>
      </c>
      <c r="P836" s="4" t="str">
        <f>IFERROR(__xludf.DUMMYFUNCTION("""COMPUTED_VALUE"""),"Thriller")</f>
        <v>Thriller</v>
      </c>
      <c r="Q836" s="4" t="str">
        <f>IFERROR(__xludf.DUMMYFUNCTION("""COMPUTED_VALUE"""),"")</f>
        <v/>
      </c>
      <c r="R836" s="4" t="str">
        <f>IFERROR(__xludf.DUMMYFUNCTION("""COMPUTED_VALUE"""),"")</f>
        <v/>
      </c>
      <c r="S836" s="4" t="str">
        <f>IFERROR(__xludf.DUMMYFUNCTION("""COMPUTED_VALUE"""),"")</f>
        <v/>
      </c>
    </row>
    <row r="837">
      <c r="A837" s="4" t="s">
        <v>1592</v>
      </c>
      <c r="B837" s="4">
        <v>86.0</v>
      </c>
      <c r="C837" s="4">
        <v>4.5860039E7</v>
      </c>
      <c r="D837" s="4" t="s">
        <v>1593</v>
      </c>
      <c r="E837" s="4" t="s">
        <v>1594</v>
      </c>
      <c r="F837" s="4" t="s">
        <v>12</v>
      </c>
      <c r="G837" s="4" t="s">
        <v>13</v>
      </c>
      <c r="H837" s="4">
        <v>5.6E7</v>
      </c>
      <c r="I837" s="4">
        <v>6.2</v>
      </c>
      <c r="L837" s="4" t="str">
        <f>IFERROR(__xludf.DUMMYFUNCTION("""COMPUTED_VALUE"""),"Action")</f>
        <v>Action</v>
      </c>
      <c r="M837" s="4" t="str">
        <f>IFERROR(__xludf.DUMMYFUNCTION("""COMPUTED_VALUE"""),"Crime")</f>
        <v>Crime</v>
      </c>
      <c r="N837" s="4" t="str">
        <f>IFERROR(__xludf.DUMMYFUNCTION("""COMPUTED_VALUE"""),"")</f>
        <v/>
      </c>
      <c r="O837" s="4" t="str">
        <f>IFERROR(__xludf.DUMMYFUNCTION("""COMPUTED_VALUE"""),"")</f>
        <v/>
      </c>
      <c r="P837" s="4" t="str">
        <f>IFERROR(__xludf.DUMMYFUNCTION("""COMPUTED_VALUE"""),"")</f>
        <v/>
      </c>
      <c r="Q837" s="4" t="str">
        <f>IFERROR(__xludf.DUMMYFUNCTION("""COMPUTED_VALUE"""),"")</f>
        <v/>
      </c>
      <c r="R837" s="4" t="str">
        <f>IFERROR(__xludf.DUMMYFUNCTION("""COMPUTED_VALUE"""),"")</f>
        <v/>
      </c>
      <c r="S837" s="4" t="str">
        <f>IFERROR(__xludf.DUMMYFUNCTION("""COMPUTED_VALUE"""),"")</f>
        <v/>
      </c>
    </row>
    <row r="838">
      <c r="A838" s="4" t="s">
        <v>146</v>
      </c>
      <c r="B838" s="4">
        <v>142.0</v>
      </c>
      <c r="C838" s="4">
        <v>3.29691196E8</v>
      </c>
      <c r="D838" s="4" t="s">
        <v>888</v>
      </c>
      <c r="E838" s="4" t="s">
        <v>1595</v>
      </c>
      <c r="F838" s="4" t="s">
        <v>12</v>
      </c>
      <c r="G838" s="4" t="s">
        <v>13</v>
      </c>
      <c r="H838" s="4">
        <v>5.5E7</v>
      </c>
      <c r="I838" s="4">
        <v>8.8</v>
      </c>
      <c r="L838" s="4" t="str">
        <f>IFERROR(__xludf.DUMMYFUNCTION("""COMPUTED_VALUE"""),"Comedy")</f>
        <v>Comedy</v>
      </c>
      <c r="M838" s="4" t="str">
        <f>IFERROR(__xludf.DUMMYFUNCTION("""COMPUTED_VALUE"""),"Drama")</f>
        <v>Drama</v>
      </c>
      <c r="N838" s="4" t="str">
        <f>IFERROR(__xludf.DUMMYFUNCTION("""COMPUTED_VALUE"""),"")</f>
        <v/>
      </c>
      <c r="O838" s="4" t="str">
        <f>IFERROR(__xludf.DUMMYFUNCTION("""COMPUTED_VALUE"""),"")</f>
        <v/>
      </c>
      <c r="P838" s="4" t="str">
        <f>IFERROR(__xludf.DUMMYFUNCTION("""COMPUTED_VALUE"""),"")</f>
        <v/>
      </c>
      <c r="Q838" s="4" t="str">
        <f>IFERROR(__xludf.DUMMYFUNCTION("""COMPUTED_VALUE"""),"")</f>
        <v/>
      </c>
      <c r="R838" s="4" t="str">
        <f>IFERROR(__xludf.DUMMYFUNCTION("""COMPUTED_VALUE"""),"")</f>
        <v/>
      </c>
      <c r="S838" s="4" t="str">
        <f>IFERROR(__xludf.DUMMYFUNCTION("""COMPUTED_VALUE"""),"")</f>
        <v/>
      </c>
    </row>
    <row r="839">
      <c r="A839" s="4" t="s">
        <v>1373</v>
      </c>
      <c r="B839" s="4">
        <v>92.0</v>
      </c>
      <c r="C839" s="4">
        <v>2.17326336E8</v>
      </c>
      <c r="D839" s="4" t="s">
        <v>1180</v>
      </c>
      <c r="E839" s="4" t="s">
        <v>1596</v>
      </c>
      <c r="F839" s="4" t="s">
        <v>12</v>
      </c>
      <c r="G839" s="4" t="s">
        <v>13</v>
      </c>
      <c r="H839" s="4">
        <v>6.0E7</v>
      </c>
      <c r="I839" s="4">
        <v>5.2</v>
      </c>
      <c r="L839" s="4" t="str">
        <f>IFERROR(__xludf.DUMMYFUNCTION("""COMPUTED_VALUE"""),"Animation")</f>
        <v>Animation</v>
      </c>
      <c r="M839" s="4" t="str">
        <f>IFERROR(__xludf.DUMMYFUNCTION("""COMPUTED_VALUE"""),"Comedy")</f>
        <v>Comedy</v>
      </c>
      <c r="N839" s="4" t="str">
        <f>IFERROR(__xludf.DUMMYFUNCTION("""COMPUTED_VALUE"""),"Family")</f>
        <v>Family</v>
      </c>
      <c r="O839" s="4" t="str">
        <f>IFERROR(__xludf.DUMMYFUNCTION("""COMPUTED_VALUE"""),"Fantasy")</f>
        <v>Fantasy</v>
      </c>
      <c r="P839" s="4" t="str">
        <f>IFERROR(__xludf.DUMMYFUNCTION("""COMPUTED_VALUE"""),"Music")</f>
        <v>Music</v>
      </c>
      <c r="Q839" s="4" t="str">
        <f>IFERROR(__xludf.DUMMYFUNCTION("""COMPUTED_VALUE"""),"")</f>
        <v/>
      </c>
      <c r="R839" s="4" t="str">
        <f>IFERROR(__xludf.DUMMYFUNCTION("""COMPUTED_VALUE"""),"")</f>
        <v/>
      </c>
      <c r="S839" s="4" t="str">
        <f>IFERROR(__xludf.DUMMYFUNCTION("""COMPUTED_VALUE"""),"")</f>
        <v/>
      </c>
    </row>
    <row r="840">
      <c r="A840" s="4" t="s">
        <v>697</v>
      </c>
      <c r="B840" s="4">
        <v>108.0</v>
      </c>
      <c r="C840" s="4">
        <v>1.6622504E8</v>
      </c>
      <c r="D840" s="4" t="s">
        <v>585</v>
      </c>
      <c r="E840" s="4" t="s">
        <v>1597</v>
      </c>
      <c r="F840" s="4" t="s">
        <v>12</v>
      </c>
      <c r="G840" s="4" t="s">
        <v>13</v>
      </c>
      <c r="H840" s="4">
        <v>5.5E7</v>
      </c>
      <c r="I840" s="4">
        <v>7.0</v>
      </c>
      <c r="L840" s="4" t="str">
        <f>IFERROR(__xludf.DUMMYFUNCTION("""COMPUTED_VALUE"""),"Comedy")</f>
        <v>Comedy</v>
      </c>
      <c r="M840" s="4" t="str">
        <f>IFERROR(__xludf.DUMMYFUNCTION("""COMPUTED_VALUE"""),"")</f>
        <v/>
      </c>
      <c r="N840" s="4" t="str">
        <f>IFERROR(__xludf.DUMMYFUNCTION("""COMPUTED_VALUE"""),"")</f>
        <v/>
      </c>
      <c r="O840" s="4" t="str">
        <f>IFERROR(__xludf.DUMMYFUNCTION("""COMPUTED_VALUE"""),"")</f>
        <v/>
      </c>
      <c r="P840" s="4" t="str">
        <f>IFERROR(__xludf.DUMMYFUNCTION("""COMPUTED_VALUE"""),"")</f>
        <v/>
      </c>
      <c r="Q840" s="4" t="str">
        <f>IFERROR(__xludf.DUMMYFUNCTION("""COMPUTED_VALUE"""),"")</f>
        <v/>
      </c>
      <c r="R840" s="4" t="str">
        <f>IFERROR(__xludf.DUMMYFUNCTION("""COMPUTED_VALUE"""),"")</f>
        <v/>
      </c>
      <c r="S840" s="4" t="str">
        <f>IFERROR(__xludf.DUMMYFUNCTION("""COMPUTED_VALUE"""),"")</f>
        <v/>
      </c>
    </row>
    <row r="841">
      <c r="A841" s="4" t="s">
        <v>1598</v>
      </c>
      <c r="B841" s="4">
        <v>84.0</v>
      </c>
      <c r="C841" s="4">
        <v>1.416E8</v>
      </c>
      <c r="D841" s="4" t="s">
        <v>1599</v>
      </c>
      <c r="E841" s="4" t="s">
        <v>1600</v>
      </c>
      <c r="F841" s="4" t="s">
        <v>12</v>
      </c>
      <c r="G841" s="4" t="s">
        <v>13</v>
      </c>
      <c r="H841" s="4">
        <v>5.5E7</v>
      </c>
      <c r="I841" s="4">
        <v>6.6</v>
      </c>
      <c r="L841" s="4" t="str">
        <f>IFERROR(__xludf.DUMMYFUNCTION("""COMPUTED_VALUE"""),"Adventure")</f>
        <v>Adventure</v>
      </c>
      <c r="M841" s="4" t="str">
        <f>IFERROR(__xludf.DUMMYFUNCTION("""COMPUTED_VALUE"""),"Animation")</f>
        <v>Animation</v>
      </c>
      <c r="N841" s="4" t="str">
        <f>IFERROR(__xludf.DUMMYFUNCTION("""COMPUTED_VALUE"""),"Drama")</f>
        <v>Drama</v>
      </c>
      <c r="O841" s="4" t="str">
        <f>IFERROR(__xludf.DUMMYFUNCTION("""COMPUTED_VALUE"""),"Family")</f>
        <v>Family</v>
      </c>
      <c r="P841" s="4" t="str">
        <f>IFERROR(__xludf.DUMMYFUNCTION("""COMPUTED_VALUE"""),"History")</f>
        <v>History</v>
      </c>
      <c r="Q841" s="4" t="str">
        <f>IFERROR(__xludf.DUMMYFUNCTION("""COMPUTED_VALUE"""),"Musical")</f>
        <v>Musical</v>
      </c>
      <c r="R841" s="4" t="str">
        <f>IFERROR(__xludf.DUMMYFUNCTION("""COMPUTED_VALUE"""),"Romance")</f>
        <v>Romance</v>
      </c>
      <c r="S841" s="4" t="str">
        <f>IFERROR(__xludf.DUMMYFUNCTION("""COMPUTED_VALUE"""),"")</f>
        <v/>
      </c>
    </row>
    <row r="842">
      <c r="A842" s="4" t="s">
        <v>365</v>
      </c>
      <c r="B842" s="4">
        <v>188.0</v>
      </c>
      <c r="C842" s="4">
        <v>1.34218018E8</v>
      </c>
      <c r="D842" s="4" t="s">
        <v>1601</v>
      </c>
      <c r="E842" s="4" t="s">
        <v>1602</v>
      </c>
      <c r="F842" s="4" t="s">
        <v>12</v>
      </c>
      <c r="G842" s="4" t="s">
        <v>13</v>
      </c>
      <c r="H842" s="4">
        <v>5.5E7</v>
      </c>
      <c r="I842" s="4">
        <v>7.3</v>
      </c>
      <c r="L842" s="4" t="str">
        <f>IFERROR(__xludf.DUMMYFUNCTION("""COMPUTED_VALUE"""),"Action")</f>
        <v>Action</v>
      </c>
      <c r="M842" s="4" t="str">
        <f>IFERROR(__xludf.DUMMYFUNCTION("""COMPUTED_VALUE"""),"Adventure")</f>
        <v>Adventure</v>
      </c>
      <c r="N842" s="4" t="str">
        <f>IFERROR(__xludf.DUMMYFUNCTION("""COMPUTED_VALUE"""),"Drama")</f>
        <v>Drama</v>
      </c>
      <c r="O842" s="4" t="str">
        <f>IFERROR(__xludf.DUMMYFUNCTION("""COMPUTED_VALUE"""),"Romance")</f>
        <v>Romance</v>
      </c>
      <c r="P842" s="4" t="str">
        <f>IFERROR(__xludf.DUMMYFUNCTION("""COMPUTED_VALUE"""),"Sci-Fi")</f>
        <v>Sci-Fi</v>
      </c>
      <c r="Q842" s="4" t="str">
        <f>IFERROR(__xludf.DUMMYFUNCTION("""COMPUTED_VALUE"""),"")</f>
        <v/>
      </c>
      <c r="R842" s="4" t="str">
        <f>IFERROR(__xludf.DUMMYFUNCTION("""COMPUTED_VALUE"""),"")</f>
        <v/>
      </c>
      <c r="S842" s="4" t="str">
        <f>IFERROR(__xludf.DUMMYFUNCTION("""COMPUTED_VALUE"""),"")</f>
        <v/>
      </c>
    </row>
    <row r="843">
      <c r="A843" s="4" t="s">
        <v>175</v>
      </c>
      <c r="B843" s="4">
        <v>95.0</v>
      </c>
      <c r="C843" s="4">
        <v>1.28769345E8</v>
      </c>
      <c r="D843" s="4" t="s">
        <v>870</v>
      </c>
      <c r="E843" s="4" t="s">
        <v>1603</v>
      </c>
      <c r="F843" s="4" t="s">
        <v>12</v>
      </c>
      <c r="G843" s="4" t="s">
        <v>13</v>
      </c>
      <c r="H843" s="4">
        <v>5.4E7</v>
      </c>
      <c r="I843" s="4">
        <v>5.6</v>
      </c>
      <c r="L843" s="4" t="str">
        <f>IFERROR(__xludf.DUMMYFUNCTION("""COMPUTED_VALUE"""),"Comedy")</f>
        <v>Comedy</v>
      </c>
      <c r="M843" s="4" t="str">
        <f>IFERROR(__xludf.DUMMYFUNCTION("""COMPUTED_VALUE"""),"Romance")</f>
        <v>Romance</v>
      </c>
      <c r="N843" s="4" t="str">
        <f>IFERROR(__xludf.DUMMYFUNCTION("""COMPUTED_VALUE"""),"Sci-Fi")</f>
        <v>Sci-Fi</v>
      </c>
      <c r="O843" s="4" t="str">
        <f>IFERROR(__xludf.DUMMYFUNCTION("""COMPUTED_VALUE"""),"")</f>
        <v/>
      </c>
      <c r="P843" s="4" t="str">
        <f>IFERROR(__xludf.DUMMYFUNCTION("""COMPUTED_VALUE"""),"")</f>
        <v/>
      </c>
      <c r="Q843" s="4" t="str">
        <f>IFERROR(__xludf.DUMMYFUNCTION("""COMPUTED_VALUE"""),"")</f>
        <v/>
      </c>
      <c r="R843" s="4" t="str">
        <f>IFERROR(__xludf.DUMMYFUNCTION("""COMPUTED_VALUE"""),"")</f>
        <v/>
      </c>
      <c r="S843" s="4" t="str">
        <f>IFERROR(__xludf.DUMMYFUNCTION("""COMPUTED_VALUE"""),"")</f>
        <v/>
      </c>
    </row>
    <row r="844">
      <c r="A844" s="4" t="s">
        <v>1099</v>
      </c>
      <c r="B844" s="4">
        <v>118.0</v>
      </c>
      <c r="C844" s="4">
        <v>1.77575142E8</v>
      </c>
      <c r="D844" s="4" t="s">
        <v>590</v>
      </c>
      <c r="E844" s="4" t="s">
        <v>1604</v>
      </c>
      <c r="F844" s="4" t="s">
        <v>12</v>
      </c>
      <c r="G844" s="4" t="s">
        <v>13</v>
      </c>
      <c r="H844" s="4">
        <v>7.0E7</v>
      </c>
      <c r="I844" s="4">
        <v>6.6</v>
      </c>
      <c r="L844" s="4" t="str">
        <f>IFERROR(__xludf.DUMMYFUNCTION("""COMPUTED_VALUE"""),"Comedy")</f>
        <v>Comedy</v>
      </c>
      <c r="M844" s="4" t="str">
        <f>IFERROR(__xludf.DUMMYFUNCTION("""COMPUTED_VALUE"""),"Romance")</f>
        <v>Romance</v>
      </c>
      <c r="N844" s="4" t="str">
        <f>IFERROR(__xludf.DUMMYFUNCTION("""COMPUTED_VALUE"""),"")</f>
        <v/>
      </c>
      <c r="O844" s="4" t="str">
        <f>IFERROR(__xludf.DUMMYFUNCTION("""COMPUTED_VALUE"""),"")</f>
        <v/>
      </c>
      <c r="P844" s="4" t="str">
        <f>IFERROR(__xludf.DUMMYFUNCTION("""COMPUTED_VALUE"""),"")</f>
        <v/>
      </c>
      <c r="Q844" s="4" t="str">
        <f>IFERROR(__xludf.DUMMYFUNCTION("""COMPUTED_VALUE"""),"")</f>
        <v/>
      </c>
      <c r="R844" s="4" t="str">
        <f>IFERROR(__xludf.DUMMYFUNCTION("""COMPUTED_VALUE"""),"")</f>
        <v/>
      </c>
      <c r="S844" s="4" t="str">
        <f>IFERROR(__xludf.DUMMYFUNCTION("""COMPUTED_VALUE"""),"")</f>
        <v/>
      </c>
    </row>
    <row r="845">
      <c r="A845" s="4" t="s">
        <v>1605</v>
      </c>
      <c r="B845" s="4">
        <v>92.0</v>
      </c>
      <c r="C845" s="4">
        <v>1.05263257E8</v>
      </c>
      <c r="D845" s="4" t="s">
        <v>1606</v>
      </c>
      <c r="E845" s="4" t="s">
        <v>1607</v>
      </c>
      <c r="F845" s="4" t="s">
        <v>12</v>
      </c>
      <c r="G845" s="4" t="s">
        <v>13</v>
      </c>
      <c r="H845" s="4">
        <v>5.5E7</v>
      </c>
      <c r="I845" s="4">
        <v>5.4</v>
      </c>
      <c r="L845" s="4" t="str">
        <f>IFERROR(__xludf.DUMMYFUNCTION("""COMPUTED_VALUE"""),"Action")</f>
        <v>Action</v>
      </c>
      <c r="M845" s="4" t="str">
        <f>IFERROR(__xludf.DUMMYFUNCTION("""COMPUTED_VALUE"""),"Adventure")</f>
        <v>Adventure</v>
      </c>
      <c r="N845" s="4" t="str">
        <f>IFERROR(__xludf.DUMMYFUNCTION("""COMPUTED_VALUE"""),"Comedy")</f>
        <v>Comedy</v>
      </c>
      <c r="O845" s="4" t="str">
        <f>IFERROR(__xludf.DUMMYFUNCTION("""COMPUTED_VALUE"""),"Family")</f>
        <v>Family</v>
      </c>
      <c r="P845" s="4" t="str">
        <f>IFERROR(__xludf.DUMMYFUNCTION("""COMPUTED_VALUE"""),"Romance")</f>
        <v>Romance</v>
      </c>
      <c r="Q845" s="4" t="str">
        <f>IFERROR(__xludf.DUMMYFUNCTION("""COMPUTED_VALUE"""),"")</f>
        <v/>
      </c>
      <c r="R845" s="4" t="str">
        <f>IFERROR(__xludf.DUMMYFUNCTION("""COMPUTED_VALUE"""),"")</f>
        <v/>
      </c>
      <c r="S845" s="4" t="str">
        <f>IFERROR(__xludf.DUMMYFUNCTION("""COMPUTED_VALUE"""),"")</f>
        <v/>
      </c>
    </row>
    <row r="846">
      <c r="A846" s="4" t="s">
        <v>1608</v>
      </c>
      <c r="B846" s="4">
        <v>74.0</v>
      </c>
      <c r="C846" s="4">
        <v>1.04354205E8</v>
      </c>
      <c r="D846" s="4" t="s">
        <v>590</v>
      </c>
      <c r="E846" s="4" t="s">
        <v>1609</v>
      </c>
      <c r="F846" s="4" t="s">
        <v>12</v>
      </c>
      <c r="G846" s="4" t="s">
        <v>13</v>
      </c>
      <c r="H846" s="4">
        <v>5.5E7</v>
      </c>
      <c r="I846" s="4">
        <v>6.3</v>
      </c>
      <c r="L846" s="4" t="str">
        <f>IFERROR(__xludf.DUMMYFUNCTION("""COMPUTED_VALUE"""),"Comedy")</f>
        <v>Comedy</v>
      </c>
      <c r="M846" s="4" t="str">
        <f>IFERROR(__xludf.DUMMYFUNCTION("""COMPUTED_VALUE"""),"Romance")</f>
        <v>Romance</v>
      </c>
      <c r="N846" s="4" t="str">
        <f>IFERROR(__xludf.DUMMYFUNCTION("""COMPUTED_VALUE"""),"")</f>
        <v/>
      </c>
      <c r="O846" s="4" t="str">
        <f>IFERROR(__xludf.DUMMYFUNCTION("""COMPUTED_VALUE"""),"")</f>
        <v/>
      </c>
      <c r="P846" s="4" t="str">
        <f>IFERROR(__xludf.DUMMYFUNCTION("""COMPUTED_VALUE"""),"")</f>
        <v/>
      </c>
      <c r="Q846" s="4" t="str">
        <f>IFERROR(__xludf.DUMMYFUNCTION("""COMPUTED_VALUE"""),"")</f>
        <v/>
      </c>
      <c r="R846" s="4" t="str">
        <f>IFERROR(__xludf.DUMMYFUNCTION("""COMPUTED_VALUE"""),"")</f>
        <v/>
      </c>
      <c r="S846" s="4" t="str">
        <f>IFERROR(__xludf.DUMMYFUNCTION("""COMPUTED_VALUE"""),"")</f>
        <v/>
      </c>
    </row>
    <row r="847">
      <c r="A847" s="4" t="s">
        <v>400</v>
      </c>
      <c r="B847" s="4">
        <v>134.0</v>
      </c>
      <c r="C847" s="4">
        <v>1.07100855E8</v>
      </c>
      <c r="D847" s="4" t="s">
        <v>1259</v>
      </c>
      <c r="E847" s="4" t="s">
        <v>1610</v>
      </c>
      <c r="F847" s="4" t="s">
        <v>12</v>
      </c>
      <c r="G847" s="4" t="s">
        <v>13</v>
      </c>
      <c r="H847" s="4">
        <v>5.5E7</v>
      </c>
      <c r="I847" s="4">
        <v>7.9</v>
      </c>
      <c r="L847" s="4" t="str">
        <f>IFERROR(__xludf.DUMMYFUNCTION("""COMPUTED_VALUE"""),"Biography")</f>
        <v>Biography</v>
      </c>
      <c r="M847" s="4" t="str">
        <f>IFERROR(__xludf.DUMMYFUNCTION("""COMPUTED_VALUE"""),"Drama")</f>
        <v>Drama</v>
      </c>
      <c r="N847" s="4" t="str">
        <f>IFERROR(__xludf.DUMMYFUNCTION("""COMPUTED_VALUE"""),"Thriller")</f>
        <v>Thriller</v>
      </c>
      <c r="O847" s="4" t="str">
        <f>IFERROR(__xludf.DUMMYFUNCTION("""COMPUTED_VALUE"""),"")</f>
        <v/>
      </c>
      <c r="P847" s="4" t="str">
        <f>IFERROR(__xludf.DUMMYFUNCTION("""COMPUTED_VALUE"""),"")</f>
        <v/>
      </c>
      <c r="Q847" s="4" t="str">
        <f>IFERROR(__xludf.DUMMYFUNCTION("""COMPUTED_VALUE"""),"")</f>
        <v/>
      </c>
      <c r="R847" s="4" t="str">
        <f>IFERROR(__xludf.DUMMYFUNCTION("""COMPUTED_VALUE"""),"")</f>
        <v/>
      </c>
      <c r="S847" s="4" t="str">
        <f>IFERROR(__xludf.DUMMYFUNCTION("""COMPUTED_VALUE"""),"")</f>
        <v/>
      </c>
    </row>
    <row r="848">
      <c r="A848" s="4" t="s">
        <v>280</v>
      </c>
      <c r="B848" s="4">
        <v>101.0</v>
      </c>
      <c r="C848" s="4">
        <v>9.8711404E7</v>
      </c>
      <c r="D848" s="4" t="s">
        <v>1479</v>
      </c>
      <c r="E848" s="4" t="s">
        <v>1611</v>
      </c>
      <c r="F848" s="4" t="s">
        <v>12</v>
      </c>
      <c r="G848" s="4" t="s">
        <v>13</v>
      </c>
      <c r="H848" s="4">
        <v>5.5E7</v>
      </c>
      <c r="I848" s="4">
        <v>6.3</v>
      </c>
      <c r="L848" s="4" t="str">
        <f>IFERROR(__xludf.DUMMYFUNCTION("""COMPUTED_VALUE"""),"Comedy")</f>
        <v>Comedy</v>
      </c>
      <c r="M848" s="4" t="str">
        <f>IFERROR(__xludf.DUMMYFUNCTION("""COMPUTED_VALUE"""),"Crime")</f>
        <v>Crime</v>
      </c>
      <c r="N848" s="4" t="str">
        <f>IFERROR(__xludf.DUMMYFUNCTION("""COMPUTED_VALUE"""),"Romance")</f>
        <v>Romance</v>
      </c>
      <c r="O848" s="4" t="str">
        <f>IFERROR(__xludf.DUMMYFUNCTION("""COMPUTED_VALUE"""),"Thriller")</f>
        <v>Thriller</v>
      </c>
      <c r="P848" s="4" t="str">
        <f>IFERROR(__xludf.DUMMYFUNCTION("""COMPUTED_VALUE"""),"")</f>
        <v/>
      </c>
      <c r="Q848" s="4" t="str">
        <f>IFERROR(__xludf.DUMMYFUNCTION("""COMPUTED_VALUE"""),"")</f>
        <v/>
      </c>
      <c r="R848" s="4" t="str">
        <f>IFERROR(__xludf.DUMMYFUNCTION("""COMPUTED_VALUE"""),"")</f>
        <v/>
      </c>
      <c r="S848" s="4" t="str">
        <f>IFERROR(__xludf.DUMMYFUNCTION("""COMPUTED_VALUE"""),"")</f>
        <v/>
      </c>
    </row>
    <row r="849">
      <c r="A849" s="4" t="s">
        <v>659</v>
      </c>
      <c r="B849" s="4">
        <v>100.0</v>
      </c>
      <c r="C849" s="4">
        <v>1.00328194E8</v>
      </c>
      <c r="D849" s="4" t="s">
        <v>176</v>
      </c>
      <c r="E849" s="4" t="s">
        <v>1612</v>
      </c>
      <c r="F849" s="4" t="s">
        <v>12</v>
      </c>
      <c r="G849" s="4" t="s">
        <v>13</v>
      </c>
      <c r="H849" s="4">
        <v>5.0E7</v>
      </c>
      <c r="I849" s="4">
        <v>6.0</v>
      </c>
      <c r="L849" s="4" t="str">
        <f>IFERROR(__xludf.DUMMYFUNCTION("""COMPUTED_VALUE"""),"Comedy")</f>
        <v>Comedy</v>
      </c>
      <c r="M849" s="4" t="str">
        <f>IFERROR(__xludf.DUMMYFUNCTION("""COMPUTED_VALUE"""),"Family")</f>
        <v>Family</v>
      </c>
      <c r="N849" s="4" t="str">
        <f>IFERROR(__xludf.DUMMYFUNCTION("""COMPUTED_VALUE"""),"Fantasy")</f>
        <v>Fantasy</v>
      </c>
      <c r="O849" s="4" t="str">
        <f>IFERROR(__xludf.DUMMYFUNCTION("""COMPUTED_VALUE"""),"")</f>
        <v/>
      </c>
      <c r="P849" s="4" t="str">
        <f>IFERROR(__xludf.DUMMYFUNCTION("""COMPUTED_VALUE"""),"")</f>
        <v/>
      </c>
      <c r="Q849" s="4" t="str">
        <f>IFERROR(__xludf.DUMMYFUNCTION("""COMPUTED_VALUE"""),"")</f>
        <v/>
      </c>
      <c r="R849" s="4" t="str">
        <f>IFERROR(__xludf.DUMMYFUNCTION("""COMPUTED_VALUE"""),"")</f>
        <v/>
      </c>
      <c r="S849" s="4" t="str">
        <f>IFERROR(__xludf.DUMMYFUNCTION("""COMPUTED_VALUE"""),"")</f>
        <v/>
      </c>
    </row>
    <row r="850">
      <c r="A850" s="4" t="s">
        <v>1083</v>
      </c>
      <c r="B850" s="4">
        <v>132.0</v>
      </c>
      <c r="C850" s="4">
        <v>1.01530738E8</v>
      </c>
      <c r="D850" s="4" t="s">
        <v>116</v>
      </c>
      <c r="E850" s="4" t="s">
        <v>1613</v>
      </c>
      <c r="F850" s="4" t="s">
        <v>12</v>
      </c>
      <c r="G850" s="4" t="s">
        <v>13</v>
      </c>
      <c r="H850" s="4">
        <v>5.5E7</v>
      </c>
      <c r="I850" s="4">
        <v>7.2</v>
      </c>
      <c r="L850" s="4" t="str">
        <f>IFERROR(__xludf.DUMMYFUNCTION("""COMPUTED_VALUE"""),"Action")</f>
        <v>Action</v>
      </c>
      <c r="M850" s="4" t="str">
        <f>IFERROR(__xludf.DUMMYFUNCTION("""COMPUTED_VALUE"""),"Crime")</f>
        <v>Crime</v>
      </c>
      <c r="N850" s="4" t="str">
        <f>IFERROR(__xludf.DUMMYFUNCTION("""COMPUTED_VALUE"""),"Thriller")</f>
        <v>Thriller</v>
      </c>
      <c r="O850" s="4" t="str">
        <f>IFERROR(__xludf.DUMMYFUNCTION("""COMPUTED_VALUE"""),"")</f>
        <v/>
      </c>
      <c r="P850" s="4" t="str">
        <f>IFERROR(__xludf.DUMMYFUNCTION("""COMPUTED_VALUE"""),"")</f>
        <v/>
      </c>
      <c r="Q850" s="4" t="str">
        <f>IFERROR(__xludf.DUMMYFUNCTION("""COMPUTED_VALUE"""),"")</f>
        <v/>
      </c>
      <c r="R850" s="4" t="str">
        <f>IFERROR(__xludf.DUMMYFUNCTION("""COMPUTED_VALUE"""),"")</f>
        <v/>
      </c>
      <c r="S850" s="4" t="str">
        <f>IFERROR(__xludf.DUMMYFUNCTION("""COMPUTED_VALUE"""),"")</f>
        <v/>
      </c>
    </row>
    <row r="851">
      <c r="A851" s="4" t="s">
        <v>1614</v>
      </c>
      <c r="B851" s="4">
        <v>105.0</v>
      </c>
      <c r="C851" s="4">
        <v>9.3815117E7</v>
      </c>
      <c r="D851" s="4" t="s">
        <v>495</v>
      </c>
      <c r="E851" s="4" t="s">
        <v>1615</v>
      </c>
      <c r="F851" s="4" t="s">
        <v>12</v>
      </c>
      <c r="G851" s="4" t="s">
        <v>13</v>
      </c>
      <c r="H851" s="4">
        <v>5.5E7</v>
      </c>
      <c r="I851" s="4">
        <v>5.1</v>
      </c>
      <c r="L851" s="4" t="str">
        <f>IFERROR(__xludf.DUMMYFUNCTION("""COMPUTED_VALUE"""),"Comedy")</f>
        <v>Comedy</v>
      </c>
      <c r="M851" s="4" t="str">
        <f>IFERROR(__xludf.DUMMYFUNCTION("""COMPUTED_VALUE"""),"Drama")</f>
        <v>Drama</v>
      </c>
      <c r="N851" s="4" t="str">
        <f>IFERROR(__xludf.DUMMYFUNCTION("""COMPUTED_VALUE"""),"Romance")</f>
        <v>Romance</v>
      </c>
      <c r="O851" s="4" t="str">
        <f>IFERROR(__xludf.DUMMYFUNCTION("""COMPUTED_VALUE"""),"")</f>
        <v/>
      </c>
      <c r="P851" s="4" t="str">
        <f>IFERROR(__xludf.DUMMYFUNCTION("""COMPUTED_VALUE"""),"")</f>
        <v/>
      </c>
      <c r="Q851" s="4" t="str">
        <f>IFERROR(__xludf.DUMMYFUNCTION("""COMPUTED_VALUE"""),"")</f>
        <v/>
      </c>
      <c r="R851" s="4" t="str">
        <f>IFERROR(__xludf.DUMMYFUNCTION("""COMPUTED_VALUE"""),"")</f>
        <v/>
      </c>
      <c r="S851" s="4" t="str">
        <f>IFERROR(__xludf.DUMMYFUNCTION("""COMPUTED_VALUE"""),"")</f>
        <v/>
      </c>
    </row>
    <row r="852">
      <c r="A852" s="4" t="s">
        <v>608</v>
      </c>
      <c r="B852" s="4">
        <v>123.0</v>
      </c>
      <c r="C852" s="4">
        <v>9.14E7</v>
      </c>
      <c r="D852" s="4" t="s">
        <v>674</v>
      </c>
      <c r="E852" s="4" t="s">
        <v>1616</v>
      </c>
      <c r="F852" s="4" t="s">
        <v>12</v>
      </c>
      <c r="G852" s="4" t="s">
        <v>13</v>
      </c>
      <c r="H852" s="4">
        <v>5.3E7</v>
      </c>
      <c r="I852" s="4">
        <v>7.3</v>
      </c>
      <c r="L852" s="4" t="str">
        <f>IFERROR(__xludf.DUMMYFUNCTION("""COMPUTED_VALUE"""),"Action")</f>
        <v>Action</v>
      </c>
      <c r="M852" s="4" t="str">
        <f>IFERROR(__xludf.DUMMYFUNCTION("""COMPUTED_VALUE"""),"Drama")</f>
        <v>Drama</v>
      </c>
      <c r="N852" s="4" t="str">
        <f>IFERROR(__xludf.DUMMYFUNCTION("""COMPUTED_VALUE"""),"Thriller")</f>
        <v>Thriller</v>
      </c>
      <c r="O852" s="4" t="str">
        <f>IFERROR(__xludf.DUMMYFUNCTION("""COMPUTED_VALUE"""),"War")</f>
        <v>War</v>
      </c>
      <c r="P852" s="4" t="str">
        <f>IFERROR(__xludf.DUMMYFUNCTION("""COMPUTED_VALUE"""),"")</f>
        <v/>
      </c>
      <c r="Q852" s="4" t="str">
        <f>IFERROR(__xludf.DUMMYFUNCTION("""COMPUTED_VALUE"""),"")</f>
        <v/>
      </c>
      <c r="R852" s="4" t="str">
        <f>IFERROR(__xludf.DUMMYFUNCTION("""COMPUTED_VALUE"""),"")</f>
        <v/>
      </c>
      <c r="S852" s="4" t="str">
        <f>IFERROR(__xludf.DUMMYFUNCTION("""COMPUTED_VALUE"""),"")</f>
        <v/>
      </c>
    </row>
    <row r="853">
      <c r="A853" s="4" t="s">
        <v>1617</v>
      </c>
      <c r="B853" s="4">
        <v>117.0</v>
      </c>
      <c r="C853" s="4">
        <v>1.62586036E8</v>
      </c>
      <c r="D853" s="4" t="s">
        <v>540</v>
      </c>
      <c r="E853" s="4" t="s">
        <v>1618</v>
      </c>
      <c r="F853" s="4" t="s">
        <v>12</v>
      </c>
      <c r="G853" s="4" t="s">
        <v>13</v>
      </c>
      <c r="H853" s="4">
        <v>5.5E7</v>
      </c>
      <c r="I853" s="4">
        <v>8.0</v>
      </c>
      <c r="L853" s="4" t="str">
        <f>IFERROR(__xludf.DUMMYFUNCTION("""COMPUTED_VALUE"""),"Biography")</f>
        <v>Biography</v>
      </c>
      <c r="M853" s="4" t="str">
        <f>IFERROR(__xludf.DUMMYFUNCTION("""COMPUTED_VALUE"""),"Drama")</f>
        <v>Drama</v>
      </c>
      <c r="N853" s="4" t="str">
        <f>IFERROR(__xludf.DUMMYFUNCTION("""COMPUTED_VALUE"""),"")</f>
        <v/>
      </c>
      <c r="O853" s="4" t="str">
        <f>IFERROR(__xludf.DUMMYFUNCTION("""COMPUTED_VALUE"""),"")</f>
        <v/>
      </c>
      <c r="P853" s="4" t="str">
        <f>IFERROR(__xludf.DUMMYFUNCTION("""COMPUTED_VALUE"""),"")</f>
        <v/>
      </c>
      <c r="Q853" s="4" t="str">
        <f>IFERROR(__xludf.DUMMYFUNCTION("""COMPUTED_VALUE"""),"")</f>
        <v/>
      </c>
      <c r="R853" s="4" t="str">
        <f>IFERROR(__xludf.DUMMYFUNCTION("""COMPUTED_VALUE"""),"")</f>
        <v/>
      </c>
      <c r="S853" s="4" t="str">
        <f>IFERROR(__xludf.DUMMYFUNCTION("""COMPUTED_VALUE"""),"")</f>
        <v/>
      </c>
    </row>
    <row r="854">
      <c r="A854" s="4" t="s">
        <v>439</v>
      </c>
      <c r="B854" s="4">
        <v>98.0</v>
      </c>
      <c r="C854" s="4">
        <v>8.9706988E7</v>
      </c>
      <c r="D854" s="4" t="s">
        <v>679</v>
      </c>
      <c r="E854" s="4" t="s">
        <v>1619</v>
      </c>
      <c r="F854" s="4" t="s">
        <v>12</v>
      </c>
      <c r="G854" s="4" t="s">
        <v>13</v>
      </c>
      <c r="H854" s="4">
        <v>5.5E7</v>
      </c>
      <c r="I854" s="4">
        <v>6.2</v>
      </c>
      <c r="L854" s="4" t="str">
        <f>IFERROR(__xludf.DUMMYFUNCTION("""COMPUTED_VALUE"""),"Drama")</f>
        <v>Drama</v>
      </c>
      <c r="M854" s="4" t="str">
        <f>IFERROR(__xludf.DUMMYFUNCTION("""COMPUTED_VALUE"""),"Mystery")</f>
        <v>Mystery</v>
      </c>
      <c r="N854" s="4" t="str">
        <f>IFERROR(__xludf.DUMMYFUNCTION("""COMPUTED_VALUE"""),"Thriller")</f>
        <v>Thriller</v>
      </c>
      <c r="O854" s="4" t="str">
        <f>IFERROR(__xludf.DUMMYFUNCTION("""COMPUTED_VALUE"""),"")</f>
        <v/>
      </c>
      <c r="P854" s="4" t="str">
        <f>IFERROR(__xludf.DUMMYFUNCTION("""COMPUTED_VALUE"""),"")</f>
        <v/>
      </c>
      <c r="Q854" s="4" t="str">
        <f>IFERROR(__xludf.DUMMYFUNCTION("""COMPUTED_VALUE"""),"")</f>
        <v/>
      </c>
      <c r="R854" s="4" t="str">
        <f>IFERROR(__xludf.DUMMYFUNCTION("""COMPUTED_VALUE"""),"")</f>
        <v/>
      </c>
      <c r="S854" s="4" t="str">
        <f>IFERROR(__xludf.DUMMYFUNCTION("""COMPUTED_VALUE"""),"")</f>
        <v/>
      </c>
    </row>
    <row r="855">
      <c r="A855" s="4" t="s">
        <v>1093</v>
      </c>
      <c r="B855" s="4">
        <v>128.0</v>
      </c>
      <c r="C855" s="4">
        <v>8.3E7</v>
      </c>
      <c r="D855" s="4" t="s">
        <v>1422</v>
      </c>
      <c r="E855" s="4" t="s">
        <v>1620</v>
      </c>
      <c r="F855" s="4" t="s">
        <v>12</v>
      </c>
      <c r="G855" s="4" t="s">
        <v>13</v>
      </c>
      <c r="H855" s="4">
        <v>5.5E7</v>
      </c>
      <c r="I855" s="4">
        <v>6.0</v>
      </c>
      <c r="L855" s="4" t="str">
        <f>IFERROR(__xludf.DUMMYFUNCTION("""COMPUTED_VALUE"""),"Drama")</f>
        <v>Drama</v>
      </c>
      <c r="M855" s="4" t="str">
        <f>IFERROR(__xludf.DUMMYFUNCTION("""COMPUTED_VALUE"""),"Thriller")</f>
        <v>Thriller</v>
      </c>
      <c r="N855" s="4" t="str">
        <f>IFERROR(__xludf.DUMMYFUNCTION("""COMPUTED_VALUE"""),"")</f>
        <v/>
      </c>
      <c r="O855" s="4" t="str">
        <f>IFERROR(__xludf.DUMMYFUNCTION("""COMPUTED_VALUE"""),"")</f>
        <v/>
      </c>
      <c r="P855" s="4" t="str">
        <f>IFERROR(__xludf.DUMMYFUNCTION("""COMPUTED_VALUE"""),"")</f>
        <v/>
      </c>
      <c r="Q855" s="4" t="str">
        <f>IFERROR(__xludf.DUMMYFUNCTION("""COMPUTED_VALUE"""),"")</f>
        <v/>
      </c>
      <c r="R855" s="4" t="str">
        <f>IFERROR(__xludf.DUMMYFUNCTION("""COMPUTED_VALUE"""),"")</f>
        <v/>
      </c>
      <c r="S855" s="4" t="str">
        <f>IFERROR(__xludf.DUMMYFUNCTION("""COMPUTED_VALUE"""),"")</f>
        <v/>
      </c>
    </row>
    <row r="856">
      <c r="A856" s="4" t="s">
        <v>659</v>
      </c>
      <c r="B856" s="4">
        <v>114.0</v>
      </c>
      <c r="C856" s="4">
        <v>7.8745923E7</v>
      </c>
      <c r="D856" s="4" t="s">
        <v>237</v>
      </c>
      <c r="E856" s="4" t="s">
        <v>1621</v>
      </c>
      <c r="F856" s="4" t="s">
        <v>12</v>
      </c>
      <c r="G856" s="4" t="s">
        <v>265</v>
      </c>
      <c r="H856" s="4">
        <v>5.5E7</v>
      </c>
      <c r="I856" s="4">
        <v>6.7</v>
      </c>
      <c r="L856" s="4" t="str">
        <f>IFERROR(__xludf.DUMMYFUNCTION("""COMPUTED_VALUE"""),"Drama")</f>
        <v>Drama</v>
      </c>
      <c r="M856" s="4" t="str">
        <f>IFERROR(__xludf.DUMMYFUNCTION("""COMPUTED_VALUE"""),"Fantasy")</f>
        <v>Fantasy</v>
      </c>
      <c r="N856" s="4" t="str">
        <f>IFERROR(__xludf.DUMMYFUNCTION("""COMPUTED_VALUE"""),"Romance")</f>
        <v>Romance</v>
      </c>
      <c r="O856" s="4" t="str">
        <f>IFERROR(__xludf.DUMMYFUNCTION("""COMPUTED_VALUE"""),"")</f>
        <v/>
      </c>
      <c r="P856" s="4" t="str">
        <f>IFERROR(__xludf.DUMMYFUNCTION("""COMPUTED_VALUE"""),"")</f>
        <v/>
      </c>
      <c r="Q856" s="4" t="str">
        <f>IFERROR(__xludf.DUMMYFUNCTION("""COMPUTED_VALUE"""),"")</f>
        <v/>
      </c>
      <c r="R856" s="4" t="str">
        <f>IFERROR(__xludf.DUMMYFUNCTION("""COMPUTED_VALUE"""),"")</f>
        <v/>
      </c>
      <c r="S856" s="4" t="str">
        <f>IFERROR(__xludf.DUMMYFUNCTION("""COMPUTED_VALUE"""),"")</f>
        <v/>
      </c>
    </row>
    <row r="857">
      <c r="A857" s="4" t="s">
        <v>618</v>
      </c>
      <c r="B857" s="4">
        <v>111.0</v>
      </c>
      <c r="C857" s="4">
        <v>7.0098138E7</v>
      </c>
      <c r="D857" s="4" t="s">
        <v>464</v>
      </c>
      <c r="E857" s="4" t="s">
        <v>1622</v>
      </c>
      <c r="F857" s="4" t="s">
        <v>12</v>
      </c>
      <c r="G857" s="4" t="s">
        <v>13</v>
      </c>
      <c r="H857" s="4">
        <v>3.0E7</v>
      </c>
      <c r="I857" s="4">
        <v>8.1</v>
      </c>
      <c r="L857" s="4" t="str">
        <f>IFERROR(__xludf.DUMMYFUNCTION("""COMPUTED_VALUE"""),"Action")</f>
        <v>Action</v>
      </c>
      <c r="M857" s="4" t="str">
        <f>IFERROR(__xludf.DUMMYFUNCTION("""COMPUTED_VALUE"""),"")</f>
        <v/>
      </c>
      <c r="N857" s="4" t="str">
        <f>IFERROR(__xludf.DUMMYFUNCTION("""COMPUTED_VALUE"""),"")</f>
        <v/>
      </c>
      <c r="O857" s="4" t="str">
        <f>IFERROR(__xludf.DUMMYFUNCTION("""COMPUTED_VALUE"""),"")</f>
        <v/>
      </c>
      <c r="P857" s="4" t="str">
        <f>IFERROR(__xludf.DUMMYFUNCTION("""COMPUTED_VALUE"""),"")</f>
        <v/>
      </c>
      <c r="Q857" s="4" t="str">
        <f>IFERROR(__xludf.DUMMYFUNCTION("""COMPUTED_VALUE"""),"")</f>
        <v/>
      </c>
      <c r="R857" s="4" t="str">
        <f>IFERROR(__xludf.DUMMYFUNCTION("""COMPUTED_VALUE"""),"")</f>
        <v/>
      </c>
      <c r="S857" s="4" t="str">
        <f>IFERROR(__xludf.DUMMYFUNCTION("""COMPUTED_VALUE"""),"")</f>
        <v/>
      </c>
    </row>
    <row r="858">
      <c r="A858" s="4" t="s">
        <v>692</v>
      </c>
      <c r="B858" s="4">
        <v>85.0</v>
      </c>
      <c r="C858" s="4">
        <v>6.636529E7</v>
      </c>
      <c r="D858" s="4" t="s">
        <v>585</v>
      </c>
      <c r="E858" s="4" t="s">
        <v>1623</v>
      </c>
      <c r="F858" s="4" t="s">
        <v>12</v>
      </c>
      <c r="G858" s="4" t="s">
        <v>13</v>
      </c>
      <c r="H858" s="4">
        <v>5.5E7</v>
      </c>
      <c r="I858" s="4">
        <v>6.4</v>
      </c>
      <c r="L858" s="4" t="str">
        <f>IFERROR(__xludf.DUMMYFUNCTION("""COMPUTED_VALUE"""),"Comedy")</f>
        <v>Comedy</v>
      </c>
      <c r="M858" s="4" t="str">
        <f>IFERROR(__xludf.DUMMYFUNCTION("""COMPUTED_VALUE"""),"")</f>
        <v/>
      </c>
      <c r="N858" s="4" t="str">
        <f>IFERROR(__xludf.DUMMYFUNCTION("""COMPUTED_VALUE"""),"")</f>
        <v/>
      </c>
      <c r="O858" s="4" t="str">
        <f>IFERROR(__xludf.DUMMYFUNCTION("""COMPUTED_VALUE"""),"")</f>
        <v/>
      </c>
      <c r="P858" s="4" t="str">
        <f>IFERROR(__xludf.DUMMYFUNCTION("""COMPUTED_VALUE"""),"")</f>
        <v/>
      </c>
      <c r="Q858" s="4" t="str">
        <f>IFERROR(__xludf.DUMMYFUNCTION("""COMPUTED_VALUE"""),"")</f>
        <v/>
      </c>
      <c r="R858" s="4" t="str">
        <f>IFERROR(__xludf.DUMMYFUNCTION("""COMPUTED_VALUE"""),"")</f>
        <v/>
      </c>
      <c r="S858" s="4" t="str">
        <f>IFERROR(__xludf.DUMMYFUNCTION("""COMPUTED_VALUE"""),"")</f>
        <v/>
      </c>
    </row>
    <row r="859">
      <c r="A859" s="4" t="s">
        <v>8351</v>
      </c>
      <c r="B859" s="4">
        <v>44.0</v>
      </c>
      <c r="C859" s="4">
        <v>0.0</v>
      </c>
      <c r="D859" s="4" t="s">
        <v>196</v>
      </c>
      <c r="E859" s="4" t="s">
        <v>1624</v>
      </c>
      <c r="F859" s="4" t="s">
        <v>12</v>
      </c>
      <c r="G859" s="4" t="s">
        <v>13</v>
      </c>
      <c r="H859" s="4">
        <v>1400000.0</v>
      </c>
      <c r="I859" s="4">
        <v>8.4</v>
      </c>
      <c r="L859" s="4" t="str">
        <f>IFERROR(__xludf.DUMMYFUNCTION("""COMPUTED_VALUE"""),"Action")</f>
        <v>Action</v>
      </c>
      <c r="M859" s="4" t="str">
        <f>IFERROR(__xludf.DUMMYFUNCTION("""COMPUTED_VALUE"""),"Adventure")</f>
        <v>Adventure</v>
      </c>
      <c r="N859" s="4" t="str">
        <f>IFERROR(__xludf.DUMMYFUNCTION("""COMPUTED_VALUE"""),"Drama")</f>
        <v>Drama</v>
      </c>
      <c r="O859" s="4" t="str">
        <f>IFERROR(__xludf.DUMMYFUNCTION("""COMPUTED_VALUE"""),"Sci-Fi")</f>
        <v>Sci-Fi</v>
      </c>
      <c r="P859" s="4" t="str">
        <f>IFERROR(__xludf.DUMMYFUNCTION("""COMPUTED_VALUE"""),"")</f>
        <v/>
      </c>
      <c r="Q859" s="4" t="str">
        <f>IFERROR(__xludf.DUMMYFUNCTION("""COMPUTED_VALUE"""),"")</f>
        <v/>
      </c>
      <c r="R859" s="4" t="str">
        <f>IFERROR(__xludf.DUMMYFUNCTION("""COMPUTED_VALUE"""),"")</f>
        <v/>
      </c>
      <c r="S859" s="4" t="str">
        <f>IFERROR(__xludf.DUMMYFUNCTION("""COMPUTED_VALUE"""),"")</f>
        <v/>
      </c>
    </row>
    <row r="860">
      <c r="A860" s="4" t="s">
        <v>618</v>
      </c>
      <c r="B860" s="4">
        <v>137.0</v>
      </c>
      <c r="C860" s="4">
        <v>6.620792E7</v>
      </c>
      <c r="D860" s="4" t="s">
        <v>154</v>
      </c>
      <c r="E860" s="4" t="s">
        <v>1625</v>
      </c>
      <c r="F860" s="4" t="s">
        <v>12</v>
      </c>
      <c r="G860" s="4" t="s">
        <v>13</v>
      </c>
      <c r="H860" s="4">
        <v>3.0E7</v>
      </c>
      <c r="I860" s="4">
        <v>8.0</v>
      </c>
      <c r="L860" s="4" t="str">
        <f>IFERROR(__xludf.DUMMYFUNCTION("""COMPUTED_VALUE"""),"Action")</f>
        <v>Action</v>
      </c>
      <c r="M860" s="4" t="str">
        <f>IFERROR(__xludf.DUMMYFUNCTION("""COMPUTED_VALUE"""),"Crime")</f>
        <v>Crime</v>
      </c>
      <c r="N860" s="4" t="str">
        <f>IFERROR(__xludf.DUMMYFUNCTION("""COMPUTED_VALUE"""),"Drama")</f>
        <v>Drama</v>
      </c>
      <c r="O860" s="4" t="str">
        <f>IFERROR(__xludf.DUMMYFUNCTION("""COMPUTED_VALUE"""),"Thriller")</f>
        <v>Thriller</v>
      </c>
      <c r="P860" s="4" t="str">
        <f>IFERROR(__xludf.DUMMYFUNCTION("""COMPUTED_VALUE"""),"")</f>
        <v/>
      </c>
      <c r="Q860" s="4" t="str">
        <f>IFERROR(__xludf.DUMMYFUNCTION("""COMPUTED_VALUE"""),"")</f>
        <v/>
      </c>
      <c r="R860" s="4" t="str">
        <f>IFERROR(__xludf.DUMMYFUNCTION("""COMPUTED_VALUE"""),"")</f>
        <v/>
      </c>
      <c r="S860" s="4" t="str">
        <f>IFERROR(__xludf.DUMMYFUNCTION("""COMPUTED_VALUE"""),"")</f>
        <v/>
      </c>
    </row>
    <row r="861">
      <c r="A861" s="4" t="s">
        <v>808</v>
      </c>
      <c r="B861" s="4">
        <v>97.0</v>
      </c>
      <c r="C861" s="4">
        <v>6.3408614E7</v>
      </c>
      <c r="D861" s="4" t="s">
        <v>142</v>
      </c>
      <c r="E861" s="4" t="s">
        <v>1626</v>
      </c>
      <c r="F861" s="4" t="s">
        <v>12</v>
      </c>
      <c r="G861" s="4" t="s">
        <v>13</v>
      </c>
      <c r="H861" s="4">
        <v>5.5E7</v>
      </c>
      <c r="I861" s="4">
        <v>6.3</v>
      </c>
      <c r="L861" s="4" t="str">
        <f>IFERROR(__xludf.DUMMYFUNCTION("""COMPUTED_VALUE"""),"Action")</f>
        <v>Action</v>
      </c>
      <c r="M861" s="4" t="str">
        <f>IFERROR(__xludf.DUMMYFUNCTION("""COMPUTED_VALUE"""),"Comedy")</f>
        <v>Comedy</v>
      </c>
      <c r="N861" s="4" t="str">
        <f>IFERROR(__xludf.DUMMYFUNCTION("""COMPUTED_VALUE"""),"Crime")</f>
        <v>Crime</v>
      </c>
      <c r="O861" s="4" t="str">
        <f>IFERROR(__xludf.DUMMYFUNCTION("""COMPUTED_VALUE"""),"Thriller")</f>
        <v>Thriller</v>
      </c>
      <c r="P861" s="4" t="str">
        <f>IFERROR(__xludf.DUMMYFUNCTION("""COMPUTED_VALUE"""),"")</f>
        <v/>
      </c>
      <c r="Q861" s="4" t="str">
        <f>IFERROR(__xludf.DUMMYFUNCTION("""COMPUTED_VALUE"""),"")</f>
        <v/>
      </c>
      <c r="R861" s="4" t="str">
        <f>IFERROR(__xludf.DUMMYFUNCTION("""COMPUTED_VALUE"""),"")</f>
        <v/>
      </c>
      <c r="S861" s="4" t="str">
        <f>IFERROR(__xludf.DUMMYFUNCTION("""COMPUTED_VALUE"""),"")</f>
        <v/>
      </c>
    </row>
    <row r="862">
      <c r="A862" s="4" t="s">
        <v>146</v>
      </c>
      <c r="B862" s="4">
        <v>104.0</v>
      </c>
      <c r="C862" s="4">
        <v>5.842265E7</v>
      </c>
      <c r="D862" s="4" t="s">
        <v>305</v>
      </c>
      <c r="E862" s="4" t="s">
        <v>1627</v>
      </c>
      <c r="F862" s="4" t="s">
        <v>12</v>
      </c>
      <c r="G862" s="4" t="s">
        <v>13</v>
      </c>
      <c r="H862" s="4">
        <v>5.5E7</v>
      </c>
      <c r="I862" s="4">
        <v>6.4</v>
      </c>
      <c r="L862" s="4" t="str">
        <f>IFERROR(__xludf.DUMMYFUNCTION("""COMPUTED_VALUE"""),"Comedy")</f>
        <v>Comedy</v>
      </c>
      <c r="M862" s="4" t="str">
        <f>IFERROR(__xludf.DUMMYFUNCTION("""COMPUTED_VALUE"""),"Fantasy")</f>
        <v>Fantasy</v>
      </c>
      <c r="N862" s="4" t="str">
        <f>IFERROR(__xludf.DUMMYFUNCTION("""COMPUTED_VALUE"""),"Horror")</f>
        <v>Horror</v>
      </c>
      <c r="O862" s="4" t="str">
        <f>IFERROR(__xludf.DUMMYFUNCTION("""COMPUTED_VALUE"""),"")</f>
        <v/>
      </c>
      <c r="P862" s="4" t="str">
        <f>IFERROR(__xludf.DUMMYFUNCTION("""COMPUTED_VALUE"""),"")</f>
        <v/>
      </c>
      <c r="Q862" s="4" t="str">
        <f>IFERROR(__xludf.DUMMYFUNCTION("""COMPUTED_VALUE"""),"")</f>
        <v/>
      </c>
      <c r="R862" s="4" t="str">
        <f>IFERROR(__xludf.DUMMYFUNCTION("""COMPUTED_VALUE"""),"")</f>
        <v/>
      </c>
      <c r="S862" s="4" t="str">
        <f>IFERROR(__xludf.DUMMYFUNCTION("""COMPUTED_VALUE"""),"")</f>
        <v/>
      </c>
    </row>
    <row r="863">
      <c r="A863" s="4" t="s">
        <v>1628</v>
      </c>
      <c r="B863" s="4">
        <v>110.0</v>
      </c>
      <c r="C863" s="4">
        <v>5.6932305E7</v>
      </c>
      <c r="D863" s="4" t="s">
        <v>1629</v>
      </c>
      <c r="E863" s="4" t="s">
        <v>1630</v>
      </c>
      <c r="F863" s="4" t="s">
        <v>12</v>
      </c>
      <c r="G863" s="4" t="s">
        <v>13</v>
      </c>
      <c r="H863" s="4">
        <v>5.5E7</v>
      </c>
      <c r="I863" s="4">
        <v>6.6</v>
      </c>
      <c r="L863" s="4" t="str">
        <f>IFERROR(__xludf.DUMMYFUNCTION("""COMPUTED_VALUE"""),"Action")</f>
        <v>Action</v>
      </c>
      <c r="M863" s="4" t="str">
        <f>IFERROR(__xludf.DUMMYFUNCTION("""COMPUTED_VALUE"""),"Adventure")</f>
        <v>Adventure</v>
      </c>
      <c r="N863" s="4" t="str">
        <f>IFERROR(__xludf.DUMMYFUNCTION("""COMPUTED_VALUE"""),"Comedy")</f>
        <v>Comedy</v>
      </c>
      <c r="O863" s="4" t="str">
        <f>IFERROR(__xludf.DUMMYFUNCTION("""COMPUTED_VALUE"""),"Western")</f>
        <v>Western</v>
      </c>
      <c r="P863" s="4" t="str">
        <f>IFERROR(__xludf.DUMMYFUNCTION("""COMPUTED_VALUE"""),"")</f>
        <v/>
      </c>
      <c r="Q863" s="4" t="str">
        <f>IFERROR(__xludf.DUMMYFUNCTION("""COMPUTED_VALUE"""),"")</f>
        <v/>
      </c>
      <c r="R863" s="4" t="str">
        <f>IFERROR(__xludf.DUMMYFUNCTION("""COMPUTED_VALUE"""),"")</f>
        <v/>
      </c>
      <c r="S863" s="4" t="str">
        <f>IFERROR(__xludf.DUMMYFUNCTION("""COMPUTED_VALUE"""),"")</f>
        <v/>
      </c>
    </row>
    <row r="864">
      <c r="A864" s="4" t="s">
        <v>1486</v>
      </c>
      <c r="B864" s="4">
        <v>133.0</v>
      </c>
      <c r="C864" s="4">
        <v>6.875E7</v>
      </c>
      <c r="D864" s="4" t="s">
        <v>18</v>
      </c>
      <c r="E864" s="4" t="s">
        <v>1631</v>
      </c>
      <c r="F864" s="4" t="s">
        <v>12</v>
      </c>
      <c r="G864" s="4" t="s">
        <v>13</v>
      </c>
      <c r="H864" s="4">
        <v>5.5E7</v>
      </c>
      <c r="I864" s="4">
        <v>6.4</v>
      </c>
      <c r="L864" s="4" t="str">
        <f>IFERROR(__xludf.DUMMYFUNCTION("""COMPUTED_VALUE"""),"Action")</f>
        <v>Action</v>
      </c>
      <c r="M864" s="4" t="str">
        <f>IFERROR(__xludf.DUMMYFUNCTION("""COMPUTED_VALUE"""),"Adventure")</f>
        <v>Adventure</v>
      </c>
      <c r="N864" s="4" t="str">
        <f>IFERROR(__xludf.DUMMYFUNCTION("""COMPUTED_VALUE"""),"Thriller")</f>
        <v>Thriller</v>
      </c>
      <c r="O864" s="4" t="str">
        <f>IFERROR(__xludf.DUMMYFUNCTION("""COMPUTED_VALUE"""),"")</f>
        <v/>
      </c>
      <c r="P864" s="4" t="str">
        <f>IFERROR(__xludf.DUMMYFUNCTION("""COMPUTED_VALUE"""),"")</f>
        <v/>
      </c>
      <c r="Q864" s="4" t="str">
        <f>IFERROR(__xludf.DUMMYFUNCTION("""COMPUTED_VALUE"""),"")</f>
        <v/>
      </c>
      <c r="R864" s="4" t="str">
        <f>IFERROR(__xludf.DUMMYFUNCTION("""COMPUTED_VALUE"""),"")</f>
        <v/>
      </c>
      <c r="S864" s="4" t="str">
        <f>IFERROR(__xludf.DUMMYFUNCTION("""COMPUTED_VALUE"""),"")</f>
        <v/>
      </c>
    </row>
    <row r="865">
      <c r="A865" s="4" t="s">
        <v>723</v>
      </c>
      <c r="B865" s="4">
        <v>94.0</v>
      </c>
      <c r="C865" s="4">
        <v>6.8218041E7</v>
      </c>
      <c r="D865" s="4" t="s">
        <v>176</v>
      </c>
      <c r="E865" s="4" t="s">
        <v>1632</v>
      </c>
      <c r="F865" s="4" t="s">
        <v>12</v>
      </c>
      <c r="G865" s="4" t="s">
        <v>13</v>
      </c>
      <c r="H865" s="4">
        <v>5.5E7</v>
      </c>
      <c r="I865" s="4">
        <v>6.0</v>
      </c>
      <c r="L865" s="4" t="str">
        <f>IFERROR(__xludf.DUMMYFUNCTION("""COMPUTED_VALUE"""),"Comedy")</f>
        <v>Comedy</v>
      </c>
      <c r="M865" s="4" t="str">
        <f>IFERROR(__xludf.DUMMYFUNCTION("""COMPUTED_VALUE"""),"Family")</f>
        <v>Family</v>
      </c>
      <c r="N865" s="4" t="str">
        <f>IFERROR(__xludf.DUMMYFUNCTION("""COMPUTED_VALUE"""),"Fantasy")</f>
        <v>Fantasy</v>
      </c>
      <c r="O865" s="4" t="str">
        <f>IFERROR(__xludf.DUMMYFUNCTION("""COMPUTED_VALUE"""),"")</f>
        <v/>
      </c>
      <c r="P865" s="4" t="str">
        <f>IFERROR(__xludf.DUMMYFUNCTION("""COMPUTED_VALUE"""),"")</f>
        <v/>
      </c>
      <c r="Q865" s="4" t="str">
        <f>IFERROR(__xludf.DUMMYFUNCTION("""COMPUTED_VALUE"""),"")</f>
        <v/>
      </c>
      <c r="R865" s="4" t="str">
        <f>IFERROR(__xludf.DUMMYFUNCTION("""COMPUTED_VALUE"""),"")</f>
        <v/>
      </c>
      <c r="S865" s="4" t="str">
        <f>IFERROR(__xludf.DUMMYFUNCTION("""COMPUTED_VALUE"""),"")</f>
        <v/>
      </c>
    </row>
    <row r="866">
      <c r="A866" s="4" t="s">
        <v>328</v>
      </c>
      <c r="B866" s="4">
        <v>104.0</v>
      </c>
      <c r="C866" s="4">
        <v>2.5040293E7</v>
      </c>
      <c r="D866" s="4" t="s">
        <v>15</v>
      </c>
      <c r="E866" s="4" t="s">
        <v>1633</v>
      </c>
      <c r="F866" s="4" t="s">
        <v>12</v>
      </c>
      <c r="G866" s="4" t="s">
        <v>13</v>
      </c>
      <c r="H866" s="4">
        <v>5.5E7</v>
      </c>
      <c r="I866" s="4">
        <v>6.6</v>
      </c>
      <c r="L866" s="4" t="str">
        <f>IFERROR(__xludf.DUMMYFUNCTION("""COMPUTED_VALUE"""),"Action")</f>
        <v>Action</v>
      </c>
      <c r="M866" s="4" t="str">
        <f>IFERROR(__xludf.DUMMYFUNCTION("""COMPUTED_VALUE"""),"Adventure")</f>
        <v>Adventure</v>
      </c>
      <c r="N866" s="4" t="str">
        <f>IFERROR(__xludf.DUMMYFUNCTION("""COMPUTED_VALUE"""),"Fantasy")</f>
        <v>Fantasy</v>
      </c>
      <c r="O866" s="4" t="str">
        <f>IFERROR(__xludf.DUMMYFUNCTION("""COMPUTED_VALUE"""),"")</f>
        <v/>
      </c>
      <c r="P866" s="4" t="str">
        <f>IFERROR(__xludf.DUMMYFUNCTION("""COMPUTED_VALUE"""),"")</f>
        <v/>
      </c>
      <c r="Q866" s="4" t="str">
        <f>IFERROR(__xludf.DUMMYFUNCTION("""COMPUTED_VALUE"""),"")</f>
        <v/>
      </c>
      <c r="R866" s="4" t="str">
        <f>IFERROR(__xludf.DUMMYFUNCTION("""COMPUTED_VALUE"""),"")</f>
        <v/>
      </c>
      <c r="S866" s="4" t="str">
        <f>IFERROR(__xludf.DUMMYFUNCTION("""COMPUTED_VALUE"""),"")</f>
        <v/>
      </c>
    </row>
    <row r="867">
      <c r="A867" s="4" t="s">
        <v>1634</v>
      </c>
      <c r="B867" s="4">
        <v>91.0</v>
      </c>
      <c r="C867" s="4">
        <v>5.5747724E7</v>
      </c>
      <c r="D867" s="4" t="s">
        <v>157</v>
      </c>
      <c r="E867" s="4" t="s">
        <v>1635</v>
      </c>
      <c r="F867" s="4" t="s">
        <v>12</v>
      </c>
      <c r="G867" s="4" t="s">
        <v>13</v>
      </c>
      <c r="H867" s="4">
        <v>5.5E7</v>
      </c>
      <c r="I867" s="4">
        <v>5.9</v>
      </c>
      <c r="L867" s="4" t="str">
        <f>IFERROR(__xludf.DUMMYFUNCTION("""COMPUTED_VALUE"""),"Adventure")</f>
        <v>Adventure</v>
      </c>
      <c r="M867" s="4" t="str">
        <f>IFERROR(__xludf.DUMMYFUNCTION("""COMPUTED_VALUE"""),"Animation")</f>
        <v>Animation</v>
      </c>
      <c r="N867" s="4" t="str">
        <f>IFERROR(__xludf.DUMMYFUNCTION("""COMPUTED_VALUE"""),"Comedy")</f>
        <v>Comedy</v>
      </c>
      <c r="O867" s="4" t="str">
        <f>IFERROR(__xludf.DUMMYFUNCTION("""COMPUTED_VALUE"""),"Family")</f>
        <v>Family</v>
      </c>
      <c r="P867" s="4" t="str">
        <f>IFERROR(__xludf.DUMMYFUNCTION("""COMPUTED_VALUE"""),"")</f>
        <v/>
      </c>
      <c r="Q867" s="4" t="str">
        <f>IFERROR(__xludf.DUMMYFUNCTION("""COMPUTED_VALUE"""),"")</f>
        <v/>
      </c>
      <c r="R867" s="4" t="str">
        <f>IFERROR(__xludf.DUMMYFUNCTION("""COMPUTED_VALUE"""),"")</f>
        <v/>
      </c>
      <c r="S867" s="4" t="str">
        <f>IFERROR(__xludf.DUMMYFUNCTION("""COMPUTED_VALUE"""),"")</f>
        <v/>
      </c>
    </row>
    <row r="868">
      <c r="A868" s="4" t="s">
        <v>236</v>
      </c>
      <c r="B868" s="4">
        <v>145.0</v>
      </c>
      <c r="C868" s="4">
        <v>5.54736E7</v>
      </c>
      <c r="D868" s="4" t="s">
        <v>1459</v>
      </c>
      <c r="E868" s="4" t="s">
        <v>1636</v>
      </c>
      <c r="F868" s="4" t="s">
        <v>12</v>
      </c>
      <c r="G868" s="4" t="s">
        <v>13</v>
      </c>
      <c r="H868" s="4">
        <v>5.0E7</v>
      </c>
      <c r="I868" s="4">
        <v>6.4</v>
      </c>
      <c r="L868" s="4" t="str">
        <f>IFERROR(__xludf.DUMMYFUNCTION("""COMPUTED_VALUE"""),"Action")</f>
        <v>Action</v>
      </c>
      <c r="M868" s="4" t="str">
        <f>IFERROR(__xludf.DUMMYFUNCTION("""COMPUTED_VALUE"""),"Horror")</f>
        <v>Horror</v>
      </c>
      <c r="N868" s="4" t="str">
        <f>IFERROR(__xludf.DUMMYFUNCTION("""COMPUTED_VALUE"""),"Sci-Fi")</f>
        <v>Sci-Fi</v>
      </c>
      <c r="O868" s="4" t="str">
        <f>IFERROR(__xludf.DUMMYFUNCTION("""COMPUTED_VALUE"""),"")</f>
        <v/>
      </c>
      <c r="P868" s="4" t="str">
        <f>IFERROR(__xludf.DUMMYFUNCTION("""COMPUTED_VALUE"""),"")</f>
        <v/>
      </c>
      <c r="Q868" s="4" t="str">
        <f>IFERROR(__xludf.DUMMYFUNCTION("""COMPUTED_VALUE"""),"")</f>
        <v/>
      </c>
      <c r="R868" s="4" t="str">
        <f>IFERROR(__xludf.DUMMYFUNCTION("""COMPUTED_VALUE"""),"")</f>
        <v/>
      </c>
      <c r="S868" s="4" t="str">
        <f>IFERROR(__xludf.DUMMYFUNCTION("""COMPUTED_VALUE"""),"")</f>
        <v/>
      </c>
    </row>
    <row r="869">
      <c r="A869" s="4" t="s">
        <v>1637</v>
      </c>
      <c r="B869" s="4">
        <v>135.0</v>
      </c>
      <c r="C869" s="4">
        <v>4.9994804E7</v>
      </c>
      <c r="D869" s="4" t="s">
        <v>1638</v>
      </c>
      <c r="E869" s="4" t="s">
        <v>1639</v>
      </c>
      <c r="F869" s="4" t="s">
        <v>12</v>
      </c>
      <c r="G869" s="4" t="s">
        <v>13</v>
      </c>
      <c r="H869" s="4">
        <v>5.5E7</v>
      </c>
      <c r="I869" s="4">
        <v>6.3</v>
      </c>
      <c r="L869" s="4" t="str">
        <f>IFERROR(__xludf.DUMMYFUNCTION("""COMPUTED_VALUE"""),"Biography")</f>
        <v>Biography</v>
      </c>
      <c r="M869" s="4" t="str">
        <f>IFERROR(__xludf.DUMMYFUNCTION("""COMPUTED_VALUE"""),"Drama")</f>
        <v>Drama</v>
      </c>
      <c r="N869" s="4" t="str">
        <f>IFERROR(__xludf.DUMMYFUNCTION("""COMPUTED_VALUE"""),"History")</f>
        <v>History</v>
      </c>
      <c r="O869" s="4" t="str">
        <f>IFERROR(__xludf.DUMMYFUNCTION("""COMPUTED_VALUE"""),"Musical")</f>
        <v>Musical</v>
      </c>
      <c r="P869" s="4" t="str">
        <f>IFERROR(__xludf.DUMMYFUNCTION("""COMPUTED_VALUE"""),"")</f>
        <v/>
      </c>
      <c r="Q869" s="4" t="str">
        <f>IFERROR(__xludf.DUMMYFUNCTION("""COMPUTED_VALUE"""),"")</f>
        <v/>
      </c>
      <c r="R869" s="4" t="str">
        <f>IFERROR(__xludf.DUMMYFUNCTION("""COMPUTED_VALUE"""),"")</f>
        <v/>
      </c>
      <c r="S869" s="4" t="str">
        <f>IFERROR(__xludf.DUMMYFUNCTION("""COMPUTED_VALUE"""),"")</f>
        <v/>
      </c>
    </row>
    <row r="870">
      <c r="A870" s="4" t="s">
        <v>1640</v>
      </c>
      <c r="B870" s="4">
        <v>122.0</v>
      </c>
      <c r="C870" s="4">
        <v>4.1609593E7</v>
      </c>
      <c r="D870" s="4" t="s">
        <v>1170</v>
      </c>
      <c r="E870" s="4" t="s">
        <v>1641</v>
      </c>
      <c r="F870" s="4" t="s">
        <v>12</v>
      </c>
      <c r="G870" s="4" t="s">
        <v>20</v>
      </c>
      <c r="H870" s="4">
        <v>5.5E7</v>
      </c>
      <c r="I870" s="4">
        <v>7.3</v>
      </c>
      <c r="L870" s="4" t="str">
        <f>IFERROR(__xludf.DUMMYFUNCTION("""COMPUTED_VALUE"""),"Action")</f>
        <v>Action</v>
      </c>
      <c r="M870" s="4" t="str">
        <f>IFERROR(__xludf.DUMMYFUNCTION("""COMPUTED_VALUE"""),"Adventure")</f>
        <v>Adventure</v>
      </c>
      <c r="N870" s="4" t="str">
        <f>IFERROR(__xludf.DUMMYFUNCTION("""COMPUTED_VALUE"""),"Crime")</f>
        <v>Crime</v>
      </c>
      <c r="O870" s="4" t="str">
        <f>IFERROR(__xludf.DUMMYFUNCTION("""COMPUTED_VALUE"""),"Thriller")</f>
        <v>Thriller</v>
      </c>
      <c r="P870" s="4" t="str">
        <f>IFERROR(__xludf.DUMMYFUNCTION("""COMPUTED_VALUE"""),"")</f>
        <v/>
      </c>
      <c r="Q870" s="4" t="str">
        <f>IFERROR(__xludf.DUMMYFUNCTION("""COMPUTED_VALUE"""),"")</f>
        <v/>
      </c>
      <c r="R870" s="4" t="str">
        <f>IFERROR(__xludf.DUMMYFUNCTION("""COMPUTED_VALUE"""),"")</f>
        <v/>
      </c>
      <c r="S870" s="4" t="str">
        <f>IFERROR(__xludf.DUMMYFUNCTION("""COMPUTED_VALUE"""),"")</f>
        <v/>
      </c>
    </row>
    <row r="871">
      <c r="A871" s="4" t="s">
        <v>958</v>
      </c>
      <c r="B871" s="4">
        <v>110.0</v>
      </c>
      <c r="C871" s="4">
        <v>3.8553833E7</v>
      </c>
      <c r="D871" s="4" t="s">
        <v>1642</v>
      </c>
      <c r="E871" s="4" t="s">
        <v>1643</v>
      </c>
      <c r="F871" s="4" t="s">
        <v>12</v>
      </c>
      <c r="G871" s="4" t="s">
        <v>13</v>
      </c>
      <c r="H871" s="4">
        <v>5.5E7</v>
      </c>
      <c r="I871" s="4">
        <v>6.8</v>
      </c>
      <c r="L871" s="4" t="str">
        <f>IFERROR(__xludf.DUMMYFUNCTION("""COMPUTED_VALUE"""),"Adventure")</f>
        <v>Adventure</v>
      </c>
      <c r="M871" s="4" t="str">
        <f>IFERROR(__xludf.DUMMYFUNCTION("""COMPUTED_VALUE"""),"Drama")</f>
        <v>Drama</v>
      </c>
      <c r="N871" s="4" t="str">
        <f>IFERROR(__xludf.DUMMYFUNCTION("""COMPUTED_VALUE"""),"Horror")</f>
        <v>Horror</v>
      </c>
      <c r="O871" s="4" t="str">
        <f>IFERROR(__xludf.DUMMYFUNCTION("""COMPUTED_VALUE"""),"Thriller")</f>
        <v>Thriller</v>
      </c>
      <c r="P871" s="4" t="str">
        <f>IFERROR(__xludf.DUMMYFUNCTION("""COMPUTED_VALUE"""),"")</f>
        <v/>
      </c>
      <c r="Q871" s="4" t="str">
        <f>IFERROR(__xludf.DUMMYFUNCTION("""COMPUTED_VALUE"""),"")</f>
        <v/>
      </c>
      <c r="R871" s="4" t="str">
        <f>IFERROR(__xludf.DUMMYFUNCTION("""COMPUTED_VALUE"""),"")</f>
        <v/>
      </c>
      <c r="S871" s="4" t="str">
        <f>IFERROR(__xludf.DUMMYFUNCTION("""COMPUTED_VALUE"""),"")</f>
        <v/>
      </c>
    </row>
    <row r="872">
      <c r="A872" s="4" t="s">
        <v>1644</v>
      </c>
      <c r="B872" s="4">
        <v>95.0</v>
      </c>
      <c r="C872" s="4">
        <v>7.6137505E7</v>
      </c>
      <c r="D872" s="4" t="s">
        <v>274</v>
      </c>
      <c r="E872" s="4" t="s">
        <v>1645</v>
      </c>
      <c r="F872" s="4" t="s">
        <v>12</v>
      </c>
      <c r="G872" s="4" t="s">
        <v>20</v>
      </c>
      <c r="H872" s="4">
        <v>5.5E7</v>
      </c>
      <c r="I872" s="4">
        <v>7.2</v>
      </c>
      <c r="L872" s="4" t="str">
        <f>IFERROR(__xludf.DUMMYFUNCTION("""COMPUTED_VALUE"""),"Animation")</f>
        <v>Animation</v>
      </c>
      <c r="M872" s="4" t="str">
        <f>IFERROR(__xludf.DUMMYFUNCTION("""COMPUTED_VALUE"""),"Comedy")</f>
        <v>Comedy</v>
      </c>
      <c r="N872" s="4" t="str">
        <f>IFERROR(__xludf.DUMMYFUNCTION("""COMPUTED_VALUE"""),"Family")</f>
        <v>Family</v>
      </c>
      <c r="O872" s="4" t="str">
        <f>IFERROR(__xludf.DUMMYFUNCTION("""COMPUTED_VALUE"""),"Fantasy")</f>
        <v>Fantasy</v>
      </c>
      <c r="P872" s="4" t="str">
        <f>IFERROR(__xludf.DUMMYFUNCTION("""COMPUTED_VALUE"""),"")</f>
        <v/>
      </c>
      <c r="Q872" s="4" t="str">
        <f>IFERROR(__xludf.DUMMYFUNCTION("""COMPUTED_VALUE"""),"")</f>
        <v/>
      </c>
      <c r="R872" s="4" t="str">
        <f>IFERROR(__xludf.DUMMYFUNCTION("""COMPUTED_VALUE"""),"")</f>
        <v/>
      </c>
      <c r="S872" s="4" t="str">
        <f>IFERROR(__xludf.DUMMYFUNCTION("""COMPUTED_VALUE"""),"")</f>
        <v/>
      </c>
    </row>
    <row r="873">
      <c r="A873" s="4" t="s">
        <v>1646</v>
      </c>
      <c r="B873" s="4">
        <v>102.0</v>
      </c>
      <c r="C873" s="4">
        <v>3.4350553E7</v>
      </c>
      <c r="D873" s="4" t="s">
        <v>672</v>
      </c>
      <c r="E873" s="4" t="s">
        <v>1647</v>
      </c>
      <c r="F873" s="4" t="s">
        <v>12</v>
      </c>
      <c r="G873" s="4" t="s">
        <v>13</v>
      </c>
      <c r="H873" s="4">
        <v>6.8E7</v>
      </c>
      <c r="I873" s="4">
        <v>5.7</v>
      </c>
      <c r="L873" s="4" t="str">
        <f>IFERROR(__xludf.DUMMYFUNCTION("""COMPUTED_VALUE"""),"Action")</f>
        <v>Action</v>
      </c>
      <c r="M873" s="4" t="str">
        <f>IFERROR(__xludf.DUMMYFUNCTION("""COMPUTED_VALUE"""),"Comedy")</f>
        <v>Comedy</v>
      </c>
      <c r="N873" s="4" t="str">
        <f>IFERROR(__xludf.DUMMYFUNCTION("""COMPUTED_VALUE"""),"Sci-Fi")</f>
        <v>Sci-Fi</v>
      </c>
      <c r="O873" s="4" t="str">
        <f>IFERROR(__xludf.DUMMYFUNCTION("""COMPUTED_VALUE"""),"")</f>
        <v/>
      </c>
      <c r="P873" s="4" t="str">
        <f>IFERROR(__xludf.DUMMYFUNCTION("""COMPUTED_VALUE"""),"")</f>
        <v/>
      </c>
      <c r="Q873" s="4" t="str">
        <f>IFERROR(__xludf.DUMMYFUNCTION("""COMPUTED_VALUE"""),"")</f>
        <v/>
      </c>
      <c r="R873" s="4" t="str">
        <f>IFERROR(__xludf.DUMMYFUNCTION("""COMPUTED_VALUE"""),"")</f>
        <v/>
      </c>
      <c r="S873" s="4" t="str">
        <f>IFERROR(__xludf.DUMMYFUNCTION("""COMPUTED_VALUE"""),"")</f>
        <v/>
      </c>
    </row>
    <row r="874">
      <c r="A874" s="4" t="s">
        <v>1648</v>
      </c>
      <c r="B874" s="4">
        <v>94.0</v>
      </c>
      <c r="C874" s="4">
        <v>3.4238611E7</v>
      </c>
      <c r="D874" s="4" t="s">
        <v>154</v>
      </c>
      <c r="E874" s="4" t="s">
        <v>1649</v>
      </c>
      <c r="F874" s="4" t="s">
        <v>12</v>
      </c>
      <c r="G874" s="4" t="s">
        <v>13</v>
      </c>
      <c r="H874" s="4">
        <v>5.5E7</v>
      </c>
      <c r="I874" s="4">
        <v>6.0</v>
      </c>
      <c r="L874" s="4" t="str">
        <f>IFERROR(__xludf.DUMMYFUNCTION("""COMPUTED_VALUE"""),"Action")</f>
        <v>Action</v>
      </c>
      <c r="M874" s="4" t="str">
        <f>IFERROR(__xludf.DUMMYFUNCTION("""COMPUTED_VALUE"""),"Crime")</f>
        <v>Crime</v>
      </c>
      <c r="N874" s="4" t="str">
        <f>IFERROR(__xludf.DUMMYFUNCTION("""COMPUTED_VALUE"""),"Drama")</f>
        <v>Drama</v>
      </c>
      <c r="O874" s="4" t="str">
        <f>IFERROR(__xludf.DUMMYFUNCTION("""COMPUTED_VALUE"""),"Thriller")</f>
        <v>Thriller</v>
      </c>
      <c r="P874" s="4" t="str">
        <f>IFERROR(__xludf.DUMMYFUNCTION("""COMPUTED_VALUE"""),"")</f>
        <v/>
      </c>
      <c r="Q874" s="4" t="str">
        <f>IFERROR(__xludf.DUMMYFUNCTION("""COMPUTED_VALUE"""),"")</f>
        <v/>
      </c>
      <c r="R874" s="4" t="str">
        <f>IFERROR(__xludf.DUMMYFUNCTION("""COMPUTED_VALUE"""),"")</f>
        <v/>
      </c>
      <c r="S874" s="4" t="str">
        <f>IFERROR(__xludf.DUMMYFUNCTION("""COMPUTED_VALUE"""),"")</f>
        <v/>
      </c>
    </row>
    <row r="875">
      <c r="A875" s="4" t="s">
        <v>244</v>
      </c>
      <c r="B875" s="4">
        <v>126.0</v>
      </c>
      <c r="C875" s="4">
        <v>3.4098563E7</v>
      </c>
      <c r="D875" s="4" t="s">
        <v>1422</v>
      </c>
      <c r="E875" s="4" t="s">
        <v>1650</v>
      </c>
      <c r="F875" s="4" t="s">
        <v>12</v>
      </c>
      <c r="G875" s="4" t="s">
        <v>13</v>
      </c>
      <c r="H875" s="4">
        <v>5.5E7</v>
      </c>
      <c r="I875" s="4">
        <v>6.5</v>
      </c>
      <c r="L875" s="4" t="str">
        <f>IFERROR(__xludf.DUMMYFUNCTION("""COMPUTED_VALUE"""),"Drama")</f>
        <v>Drama</v>
      </c>
      <c r="M875" s="4" t="str">
        <f>IFERROR(__xludf.DUMMYFUNCTION("""COMPUTED_VALUE"""),"Thriller")</f>
        <v>Thriller</v>
      </c>
      <c r="N875" s="4" t="str">
        <f>IFERROR(__xludf.DUMMYFUNCTION("""COMPUTED_VALUE"""),"")</f>
        <v/>
      </c>
      <c r="O875" s="4" t="str">
        <f>IFERROR(__xludf.DUMMYFUNCTION("""COMPUTED_VALUE"""),"")</f>
        <v/>
      </c>
      <c r="P875" s="4" t="str">
        <f>IFERROR(__xludf.DUMMYFUNCTION("""COMPUTED_VALUE"""),"")</f>
        <v/>
      </c>
      <c r="Q875" s="4" t="str">
        <f>IFERROR(__xludf.DUMMYFUNCTION("""COMPUTED_VALUE"""),"")</f>
        <v/>
      </c>
      <c r="R875" s="4" t="str">
        <f>IFERROR(__xludf.DUMMYFUNCTION("""COMPUTED_VALUE"""),"")</f>
        <v/>
      </c>
      <c r="S875" s="4" t="str">
        <f>IFERROR(__xludf.DUMMYFUNCTION("""COMPUTED_VALUE"""),"")</f>
        <v/>
      </c>
    </row>
    <row r="876">
      <c r="A876" s="4" t="s">
        <v>1227</v>
      </c>
      <c r="B876" s="4">
        <v>118.0</v>
      </c>
      <c r="C876" s="4">
        <v>3.3828318E7</v>
      </c>
      <c r="D876" s="4" t="s">
        <v>585</v>
      </c>
      <c r="E876" s="4" t="s">
        <v>1651</v>
      </c>
      <c r="F876" s="4" t="s">
        <v>12</v>
      </c>
      <c r="G876" s="4" t="s">
        <v>13</v>
      </c>
      <c r="H876" s="4">
        <v>5.5E7</v>
      </c>
      <c r="I876" s="4">
        <v>5.8</v>
      </c>
      <c r="L876" s="4" t="str">
        <f>IFERROR(__xludf.DUMMYFUNCTION("""COMPUTED_VALUE"""),"Comedy")</f>
        <v>Comedy</v>
      </c>
      <c r="M876" s="4" t="str">
        <f>IFERROR(__xludf.DUMMYFUNCTION("""COMPUTED_VALUE"""),"")</f>
        <v/>
      </c>
      <c r="N876" s="4" t="str">
        <f>IFERROR(__xludf.DUMMYFUNCTION("""COMPUTED_VALUE"""),"")</f>
        <v/>
      </c>
      <c r="O876" s="4" t="str">
        <f>IFERROR(__xludf.DUMMYFUNCTION("""COMPUTED_VALUE"""),"")</f>
        <v/>
      </c>
      <c r="P876" s="4" t="str">
        <f>IFERROR(__xludf.DUMMYFUNCTION("""COMPUTED_VALUE"""),"")</f>
        <v/>
      </c>
      <c r="Q876" s="4" t="str">
        <f>IFERROR(__xludf.DUMMYFUNCTION("""COMPUTED_VALUE"""),"")</f>
        <v/>
      </c>
      <c r="R876" s="4" t="str">
        <f>IFERROR(__xludf.DUMMYFUNCTION("""COMPUTED_VALUE"""),"")</f>
        <v/>
      </c>
      <c r="S876" s="4" t="str">
        <f>IFERROR(__xludf.DUMMYFUNCTION("""COMPUTED_VALUE"""),"")</f>
        <v/>
      </c>
    </row>
    <row r="877">
      <c r="A877" s="4" t="s">
        <v>1652</v>
      </c>
      <c r="B877" s="4">
        <v>99.0</v>
      </c>
      <c r="C877" s="4">
        <v>3.347285E7</v>
      </c>
      <c r="D877" s="4" t="s">
        <v>1371</v>
      </c>
      <c r="E877" s="4" t="s">
        <v>1653</v>
      </c>
      <c r="F877" s="4" t="s">
        <v>12</v>
      </c>
      <c r="G877" s="4" t="s">
        <v>13</v>
      </c>
      <c r="H877" s="4">
        <v>5.5E7</v>
      </c>
      <c r="I877" s="4">
        <v>5.8</v>
      </c>
      <c r="L877" s="4" t="str">
        <f>IFERROR(__xludf.DUMMYFUNCTION("""COMPUTED_VALUE"""),"Comedy")</f>
        <v>Comedy</v>
      </c>
      <c r="M877" s="4" t="str">
        <f>IFERROR(__xludf.DUMMYFUNCTION("""COMPUTED_VALUE"""),"Sport")</f>
        <v>Sport</v>
      </c>
      <c r="N877" s="4" t="str">
        <f>IFERROR(__xludf.DUMMYFUNCTION("""COMPUTED_VALUE"""),"")</f>
        <v/>
      </c>
      <c r="O877" s="4" t="str">
        <f>IFERROR(__xludf.DUMMYFUNCTION("""COMPUTED_VALUE"""),"")</f>
        <v/>
      </c>
      <c r="P877" s="4" t="str">
        <f>IFERROR(__xludf.DUMMYFUNCTION("""COMPUTED_VALUE"""),"")</f>
        <v/>
      </c>
      <c r="Q877" s="4" t="str">
        <f>IFERROR(__xludf.DUMMYFUNCTION("""COMPUTED_VALUE"""),"")</f>
        <v/>
      </c>
      <c r="R877" s="4" t="str">
        <f>IFERROR(__xludf.DUMMYFUNCTION("""COMPUTED_VALUE"""),"")</f>
        <v/>
      </c>
      <c r="S877" s="4" t="str">
        <f>IFERROR(__xludf.DUMMYFUNCTION("""COMPUTED_VALUE"""),"")</f>
        <v/>
      </c>
    </row>
    <row r="878">
      <c r="A878" s="4" t="s">
        <v>1654</v>
      </c>
      <c r="B878" s="4">
        <v>88.0</v>
      </c>
      <c r="C878" s="4">
        <v>3.1051126E7</v>
      </c>
      <c r="D878" s="4" t="s">
        <v>157</v>
      </c>
      <c r="E878" s="4" t="s">
        <v>1655</v>
      </c>
      <c r="F878" s="4" t="s">
        <v>12</v>
      </c>
      <c r="G878" s="4" t="s">
        <v>20</v>
      </c>
      <c r="H878" s="4">
        <v>5.5E7</v>
      </c>
      <c r="I878" s="4">
        <v>6.7</v>
      </c>
      <c r="L878" s="4" t="str">
        <f>IFERROR(__xludf.DUMMYFUNCTION("""COMPUTED_VALUE"""),"Adventure")</f>
        <v>Adventure</v>
      </c>
      <c r="M878" s="4" t="str">
        <f>IFERROR(__xludf.DUMMYFUNCTION("""COMPUTED_VALUE"""),"Animation")</f>
        <v>Animation</v>
      </c>
      <c r="N878" s="4" t="str">
        <f>IFERROR(__xludf.DUMMYFUNCTION("""COMPUTED_VALUE"""),"Comedy")</f>
        <v>Comedy</v>
      </c>
      <c r="O878" s="4" t="str">
        <f>IFERROR(__xludf.DUMMYFUNCTION("""COMPUTED_VALUE"""),"Family")</f>
        <v>Family</v>
      </c>
      <c r="P878" s="4" t="str">
        <f>IFERROR(__xludf.DUMMYFUNCTION("""COMPUTED_VALUE"""),"")</f>
        <v/>
      </c>
      <c r="Q878" s="4" t="str">
        <f>IFERROR(__xludf.DUMMYFUNCTION("""COMPUTED_VALUE"""),"")</f>
        <v/>
      </c>
      <c r="R878" s="4" t="str">
        <f>IFERROR(__xludf.DUMMYFUNCTION("""COMPUTED_VALUE"""),"")</f>
        <v/>
      </c>
      <c r="S878" s="4" t="str">
        <f>IFERROR(__xludf.DUMMYFUNCTION("""COMPUTED_VALUE"""),"")</f>
        <v/>
      </c>
    </row>
    <row r="879">
      <c r="A879" s="4" t="s">
        <v>1298</v>
      </c>
      <c r="B879" s="4">
        <v>141.0</v>
      </c>
      <c r="C879" s="4">
        <v>3.5707327E7</v>
      </c>
      <c r="D879" s="4" t="s">
        <v>758</v>
      </c>
      <c r="E879" s="4" t="s">
        <v>1656</v>
      </c>
      <c r="F879" s="4" t="s">
        <v>12</v>
      </c>
      <c r="G879" s="4" t="s">
        <v>13</v>
      </c>
      <c r="H879" s="4">
        <v>5.5E7</v>
      </c>
      <c r="I879" s="4">
        <v>7.8</v>
      </c>
      <c r="L879" s="4" t="str">
        <f>IFERROR(__xludf.DUMMYFUNCTION("""COMPUTED_VALUE"""),"Crime")</f>
        <v>Crime</v>
      </c>
      <c r="M879" s="4" t="str">
        <f>IFERROR(__xludf.DUMMYFUNCTION("""COMPUTED_VALUE"""),"Drama")</f>
        <v>Drama</v>
      </c>
      <c r="N879" s="4" t="str">
        <f>IFERROR(__xludf.DUMMYFUNCTION("""COMPUTED_VALUE"""),"Mystery")</f>
        <v>Mystery</v>
      </c>
      <c r="O879" s="4" t="str">
        <f>IFERROR(__xludf.DUMMYFUNCTION("""COMPUTED_VALUE"""),"Thriller")</f>
        <v>Thriller</v>
      </c>
      <c r="P879" s="4" t="str">
        <f>IFERROR(__xludf.DUMMYFUNCTION("""COMPUTED_VALUE"""),"")</f>
        <v/>
      </c>
      <c r="Q879" s="4" t="str">
        <f>IFERROR(__xludf.DUMMYFUNCTION("""COMPUTED_VALUE"""),"")</f>
        <v/>
      </c>
      <c r="R879" s="4" t="str">
        <f>IFERROR(__xludf.DUMMYFUNCTION("""COMPUTED_VALUE"""),"")</f>
        <v/>
      </c>
      <c r="S879" s="4" t="str">
        <f>IFERROR(__xludf.DUMMYFUNCTION("""COMPUTED_VALUE"""),"")</f>
        <v/>
      </c>
    </row>
    <row r="880">
      <c r="A880" s="4" t="s">
        <v>856</v>
      </c>
      <c r="B880" s="4">
        <v>107.0</v>
      </c>
      <c r="C880" s="4">
        <v>2.0550712E7</v>
      </c>
      <c r="D880" s="4" t="s">
        <v>485</v>
      </c>
      <c r="E880" s="4" t="s">
        <v>1657</v>
      </c>
      <c r="F880" s="4" t="s">
        <v>12</v>
      </c>
      <c r="G880" s="4" t="s">
        <v>13</v>
      </c>
      <c r="H880" s="4">
        <v>5.0E7</v>
      </c>
      <c r="I880" s="4">
        <v>5.6</v>
      </c>
      <c r="L880" s="4" t="str">
        <f>IFERROR(__xludf.DUMMYFUNCTION("""COMPUTED_VALUE"""),"Action")</f>
        <v>Action</v>
      </c>
      <c r="M880" s="4" t="str">
        <f>IFERROR(__xludf.DUMMYFUNCTION("""COMPUTED_VALUE"""),"Drama")</f>
        <v>Drama</v>
      </c>
      <c r="N880" s="4" t="str">
        <f>IFERROR(__xludf.DUMMYFUNCTION("""COMPUTED_VALUE"""),"Sci-Fi")</f>
        <v>Sci-Fi</v>
      </c>
      <c r="O880" s="4" t="str">
        <f>IFERROR(__xludf.DUMMYFUNCTION("""COMPUTED_VALUE"""),"Thriller")</f>
        <v>Thriller</v>
      </c>
      <c r="P880" s="4" t="str">
        <f>IFERROR(__xludf.DUMMYFUNCTION("""COMPUTED_VALUE"""),"")</f>
        <v/>
      </c>
      <c r="Q880" s="4" t="str">
        <f>IFERROR(__xludf.DUMMYFUNCTION("""COMPUTED_VALUE"""),"")</f>
        <v/>
      </c>
      <c r="R880" s="4" t="str">
        <f>IFERROR(__xludf.DUMMYFUNCTION("""COMPUTED_VALUE"""),"")</f>
        <v/>
      </c>
      <c r="S880" s="4" t="str">
        <f>IFERROR(__xludf.DUMMYFUNCTION("""COMPUTED_VALUE"""),"")</f>
        <v/>
      </c>
    </row>
    <row r="881">
      <c r="A881" s="4" t="s">
        <v>608</v>
      </c>
      <c r="B881" s="4">
        <v>116.0</v>
      </c>
      <c r="C881" s="4">
        <v>1.8573791E7</v>
      </c>
      <c r="D881" s="4" t="s">
        <v>1658</v>
      </c>
      <c r="E881" s="4" t="s">
        <v>1659</v>
      </c>
      <c r="F881" s="4" t="s">
        <v>12</v>
      </c>
      <c r="G881" s="4" t="s">
        <v>13</v>
      </c>
      <c r="H881" s="4">
        <v>5.5E7</v>
      </c>
      <c r="I881" s="4">
        <v>5.8</v>
      </c>
      <c r="L881" s="4" t="str">
        <f>IFERROR(__xludf.DUMMYFUNCTION("""COMPUTED_VALUE"""),"Action")</f>
        <v>Action</v>
      </c>
      <c r="M881" s="4" t="str">
        <f>IFERROR(__xludf.DUMMYFUNCTION("""COMPUTED_VALUE"""),"Drama")</f>
        <v>Drama</v>
      </c>
      <c r="N881" s="4" t="str">
        <f>IFERROR(__xludf.DUMMYFUNCTION("""COMPUTED_VALUE"""),"Sport")</f>
        <v>Sport</v>
      </c>
      <c r="O881" s="4" t="str">
        <f>IFERROR(__xludf.DUMMYFUNCTION("""COMPUTED_VALUE"""),"Thriller")</f>
        <v>Thriller</v>
      </c>
      <c r="P881" s="4" t="str">
        <f>IFERROR(__xludf.DUMMYFUNCTION("""COMPUTED_VALUE"""),"")</f>
        <v/>
      </c>
      <c r="Q881" s="4" t="str">
        <f>IFERROR(__xludf.DUMMYFUNCTION("""COMPUTED_VALUE"""),"")</f>
        <v/>
      </c>
      <c r="R881" s="4" t="str">
        <f>IFERROR(__xludf.DUMMYFUNCTION("""COMPUTED_VALUE"""),"")</f>
        <v/>
      </c>
      <c r="S881" s="4" t="str">
        <f>IFERROR(__xludf.DUMMYFUNCTION("""COMPUTED_VALUE"""),"")</f>
        <v/>
      </c>
    </row>
    <row r="882">
      <c r="A882" s="4" t="s">
        <v>463</v>
      </c>
      <c r="B882" s="4">
        <v>143.0</v>
      </c>
      <c r="C882" s="4">
        <v>5.1225796E7</v>
      </c>
      <c r="D882" s="4" t="s">
        <v>1660</v>
      </c>
      <c r="E882" s="4" t="s">
        <v>1661</v>
      </c>
      <c r="F882" s="4" t="s">
        <v>12</v>
      </c>
      <c r="G882" s="4" t="s">
        <v>20</v>
      </c>
      <c r="H882" s="4">
        <v>7.0E7</v>
      </c>
      <c r="I882" s="4">
        <v>7.4</v>
      </c>
      <c r="L882" s="4" t="str">
        <f>IFERROR(__xludf.DUMMYFUNCTION("""COMPUTED_VALUE"""),"Drama")</f>
        <v>Drama</v>
      </c>
      <c r="M882" s="4" t="str">
        <f>IFERROR(__xludf.DUMMYFUNCTION("""COMPUTED_VALUE"""),"Musical")</f>
        <v>Musical</v>
      </c>
      <c r="N882" s="4" t="str">
        <f>IFERROR(__xludf.DUMMYFUNCTION("""COMPUTED_VALUE"""),"Romance")</f>
        <v>Romance</v>
      </c>
      <c r="O882" s="4" t="str">
        <f>IFERROR(__xludf.DUMMYFUNCTION("""COMPUTED_VALUE"""),"Thriller")</f>
        <v>Thriller</v>
      </c>
      <c r="P882" s="4" t="str">
        <f>IFERROR(__xludf.DUMMYFUNCTION("""COMPUTED_VALUE"""),"")</f>
        <v/>
      </c>
      <c r="Q882" s="4" t="str">
        <f>IFERROR(__xludf.DUMMYFUNCTION("""COMPUTED_VALUE"""),"")</f>
        <v/>
      </c>
      <c r="R882" s="4" t="str">
        <f>IFERROR(__xludf.DUMMYFUNCTION("""COMPUTED_VALUE"""),"")</f>
        <v/>
      </c>
      <c r="S882" s="4" t="str">
        <f>IFERROR(__xludf.DUMMYFUNCTION("""COMPUTED_VALUE"""),"")</f>
        <v/>
      </c>
    </row>
    <row r="883">
      <c r="A883" s="4" t="s">
        <v>1662</v>
      </c>
      <c r="B883" s="4">
        <v>114.0</v>
      </c>
      <c r="C883" s="4">
        <v>1.6264475E7</v>
      </c>
      <c r="D883" s="4" t="s">
        <v>1139</v>
      </c>
      <c r="E883" s="4" t="s">
        <v>1663</v>
      </c>
      <c r="F883" s="4" t="s">
        <v>12</v>
      </c>
      <c r="G883" s="4" t="s">
        <v>20</v>
      </c>
      <c r="H883" s="4">
        <v>5.5E7</v>
      </c>
      <c r="I883" s="4">
        <v>6.9</v>
      </c>
      <c r="L883" s="4" t="str">
        <f>IFERROR(__xludf.DUMMYFUNCTION("""COMPUTED_VALUE"""),"Biography")</f>
        <v>Biography</v>
      </c>
      <c r="M883" s="4" t="str">
        <f>IFERROR(__xludf.DUMMYFUNCTION("""COMPUTED_VALUE"""),"Drama")</f>
        <v>Drama</v>
      </c>
      <c r="N883" s="4" t="str">
        <f>IFERROR(__xludf.DUMMYFUNCTION("""COMPUTED_VALUE"""),"History")</f>
        <v>History</v>
      </c>
      <c r="O883" s="4" t="str">
        <f>IFERROR(__xludf.DUMMYFUNCTION("""COMPUTED_VALUE"""),"War")</f>
        <v>War</v>
      </c>
      <c r="P883" s="4" t="str">
        <f>IFERROR(__xludf.DUMMYFUNCTION("""COMPUTED_VALUE"""),"")</f>
        <v/>
      </c>
      <c r="Q883" s="4" t="str">
        <f>IFERROR(__xludf.DUMMYFUNCTION("""COMPUTED_VALUE"""),"")</f>
        <v/>
      </c>
      <c r="R883" s="4" t="str">
        <f>IFERROR(__xludf.DUMMYFUNCTION("""COMPUTED_VALUE"""),"")</f>
        <v/>
      </c>
      <c r="S883" s="4" t="str">
        <f>IFERROR(__xludf.DUMMYFUNCTION("""COMPUTED_VALUE"""),"")</f>
        <v/>
      </c>
    </row>
    <row r="884">
      <c r="A884" s="4" t="s">
        <v>1664</v>
      </c>
      <c r="B884" s="4">
        <v>93.0</v>
      </c>
      <c r="C884" s="4">
        <v>2.5857987E7</v>
      </c>
      <c r="D884" s="4" t="s">
        <v>222</v>
      </c>
      <c r="E884" s="4" t="s">
        <v>1665</v>
      </c>
      <c r="F884" s="4" t="s">
        <v>12</v>
      </c>
      <c r="G884" s="4" t="s">
        <v>13</v>
      </c>
      <c r="H884" s="4">
        <v>6.2E7</v>
      </c>
      <c r="I884" s="4">
        <v>5.5</v>
      </c>
      <c r="L884" s="4" t="str">
        <f>IFERROR(__xludf.DUMMYFUNCTION("""COMPUTED_VALUE"""),"Action")</f>
        <v>Action</v>
      </c>
      <c r="M884" s="4" t="str">
        <f>IFERROR(__xludf.DUMMYFUNCTION("""COMPUTED_VALUE"""),"Sci-Fi")</f>
        <v>Sci-Fi</v>
      </c>
      <c r="N884" s="4" t="str">
        <f>IFERROR(__xludf.DUMMYFUNCTION("""COMPUTED_VALUE"""),"")</f>
        <v/>
      </c>
      <c r="O884" s="4" t="str">
        <f>IFERROR(__xludf.DUMMYFUNCTION("""COMPUTED_VALUE"""),"")</f>
        <v/>
      </c>
      <c r="P884" s="4" t="str">
        <f>IFERROR(__xludf.DUMMYFUNCTION("""COMPUTED_VALUE"""),"")</f>
        <v/>
      </c>
      <c r="Q884" s="4" t="str">
        <f>IFERROR(__xludf.DUMMYFUNCTION("""COMPUTED_VALUE"""),"")</f>
        <v/>
      </c>
      <c r="R884" s="4" t="str">
        <f>IFERROR(__xludf.DUMMYFUNCTION("""COMPUTED_VALUE"""),"")</f>
        <v/>
      </c>
      <c r="S884" s="4" t="str">
        <f>IFERROR(__xludf.DUMMYFUNCTION("""COMPUTED_VALUE"""),"")</f>
        <v/>
      </c>
    </row>
    <row r="885">
      <c r="A885" s="4" t="s">
        <v>1666</v>
      </c>
      <c r="B885" s="4">
        <v>280.0</v>
      </c>
      <c r="C885" s="4">
        <v>1.2870569E7</v>
      </c>
      <c r="D885" s="4" t="s">
        <v>695</v>
      </c>
      <c r="E885" s="4" t="s">
        <v>1667</v>
      </c>
      <c r="F885" s="4" t="s">
        <v>12</v>
      </c>
      <c r="G885" s="4" t="s">
        <v>13</v>
      </c>
      <c r="H885" s="4">
        <v>5.6E7</v>
      </c>
      <c r="I885" s="4">
        <v>6.3</v>
      </c>
      <c r="L885" s="4" t="str">
        <f>IFERROR(__xludf.DUMMYFUNCTION("""COMPUTED_VALUE"""),"Drama")</f>
        <v>Drama</v>
      </c>
      <c r="M885" s="4" t="str">
        <f>IFERROR(__xludf.DUMMYFUNCTION("""COMPUTED_VALUE"""),"History")</f>
        <v>History</v>
      </c>
      <c r="N885" s="4" t="str">
        <f>IFERROR(__xludf.DUMMYFUNCTION("""COMPUTED_VALUE"""),"War")</f>
        <v>War</v>
      </c>
      <c r="O885" s="4" t="str">
        <f>IFERROR(__xludf.DUMMYFUNCTION("""COMPUTED_VALUE"""),"")</f>
        <v/>
      </c>
      <c r="P885" s="4" t="str">
        <f>IFERROR(__xludf.DUMMYFUNCTION("""COMPUTED_VALUE"""),"")</f>
        <v/>
      </c>
      <c r="Q885" s="4" t="str">
        <f>IFERROR(__xludf.DUMMYFUNCTION("""COMPUTED_VALUE"""),"")</f>
        <v/>
      </c>
      <c r="R885" s="4" t="str">
        <f>IFERROR(__xludf.DUMMYFUNCTION("""COMPUTED_VALUE"""),"")</f>
        <v/>
      </c>
      <c r="S885" s="4" t="str">
        <f>IFERROR(__xludf.DUMMYFUNCTION("""COMPUTED_VALUE"""),"")</f>
        <v/>
      </c>
    </row>
    <row r="886">
      <c r="A886" s="4" t="s">
        <v>1668</v>
      </c>
      <c r="B886" s="4">
        <v>100.0</v>
      </c>
      <c r="C886" s="4">
        <v>1.1466088E7</v>
      </c>
      <c r="D886" s="4" t="s">
        <v>22</v>
      </c>
      <c r="E886" s="4" t="s">
        <v>1669</v>
      </c>
      <c r="F886" s="4" t="s">
        <v>12</v>
      </c>
      <c r="G886" s="4" t="s">
        <v>13</v>
      </c>
      <c r="H886" s="4">
        <v>7.1E7</v>
      </c>
      <c r="I886" s="4">
        <v>4.7</v>
      </c>
      <c r="L886" s="4" t="str">
        <f>IFERROR(__xludf.DUMMYFUNCTION("""COMPUTED_VALUE"""),"Action")</f>
        <v>Action</v>
      </c>
      <c r="M886" s="4" t="str">
        <f>IFERROR(__xludf.DUMMYFUNCTION("""COMPUTED_VALUE"""),"Thriller")</f>
        <v>Thriller</v>
      </c>
      <c r="N886" s="4" t="str">
        <f>IFERROR(__xludf.DUMMYFUNCTION("""COMPUTED_VALUE"""),"")</f>
        <v/>
      </c>
      <c r="O886" s="4" t="str">
        <f>IFERROR(__xludf.DUMMYFUNCTION("""COMPUTED_VALUE"""),"")</f>
        <v/>
      </c>
      <c r="P886" s="4" t="str">
        <f>IFERROR(__xludf.DUMMYFUNCTION("""COMPUTED_VALUE"""),"")</f>
        <v/>
      </c>
      <c r="Q886" s="4" t="str">
        <f>IFERROR(__xludf.DUMMYFUNCTION("""COMPUTED_VALUE"""),"")</f>
        <v/>
      </c>
      <c r="R886" s="4" t="str">
        <f>IFERROR(__xludf.DUMMYFUNCTION("""COMPUTED_VALUE"""),"")</f>
        <v/>
      </c>
      <c r="S886" s="4" t="str">
        <f>IFERROR(__xludf.DUMMYFUNCTION("""COMPUTED_VALUE"""),"")</f>
        <v/>
      </c>
    </row>
    <row r="887">
      <c r="A887" s="4" t="s">
        <v>1670</v>
      </c>
      <c r="B887" s="4">
        <v>107.0</v>
      </c>
      <c r="C887" s="4">
        <v>1.608861E7</v>
      </c>
      <c r="D887" s="4" t="s">
        <v>1671</v>
      </c>
      <c r="E887" s="4" t="s">
        <v>1672</v>
      </c>
      <c r="F887" s="4" t="s">
        <v>12</v>
      </c>
      <c r="G887" s="4" t="s">
        <v>13</v>
      </c>
      <c r="H887" s="4">
        <v>5.5E7</v>
      </c>
      <c r="I887" s="4">
        <v>5.6</v>
      </c>
      <c r="L887" s="4" t="str">
        <f>IFERROR(__xludf.DUMMYFUNCTION("""COMPUTED_VALUE"""),"Comedy")</f>
        <v>Comedy</v>
      </c>
      <c r="M887" s="4" t="str">
        <f>IFERROR(__xludf.DUMMYFUNCTION("""COMPUTED_VALUE"""),"Drama")</f>
        <v>Drama</v>
      </c>
      <c r="N887" s="4" t="str">
        <f>IFERROR(__xludf.DUMMYFUNCTION("""COMPUTED_VALUE"""),"Family")</f>
        <v>Family</v>
      </c>
      <c r="O887" s="4" t="str">
        <f>IFERROR(__xludf.DUMMYFUNCTION("""COMPUTED_VALUE"""),"Fantasy")</f>
        <v>Fantasy</v>
      </c>
      <c r="P887" s="4" t="str">
        <f>IFERROR(__xludf.DUMMYFUNCTION("""COMPUTED_VALUE"""),"")</f>
        <v/>
      </c>
      <c r="Q887" s="4" t="str">
        <f>IFERROR(__xludf.DUMMYFUNCTION("""COMPUTED_VALUE"""),"")</f>
        <v/>
      </c>
      <c r="R887" s="4" t="str">
        <f>IFERROR(__xludf.DUMMYFUNCTION("""COMPUTED_VALUE"""),"")</f>
        <v/>
      </c>
      <c r="S887" s="4" t="str">
        <f>IFERROR(__xludf.DUMMYFUNCTION("""COMPUTED_VALUE"""),"")</f>
        <v/>
      </c>
    </row>
    <row r="888">
      <c r="A888" s="4" t="s">
        <v>249</v>
      </c>
      <c r="B888" s="4">
        <v>119.0</v>
      </c>
      <c r="C888" s="4">
        <v>5.1178893E7</v>
      </c>
      <c r="D888" s="4" t="s">
        <v>1673</v>
      </c>
      <c r="E888" s="4" t="s">
        <v>1674</v>
      </c>
      <c r="F888" s="4" t="s">
        <v>12</v>
      </c>
      <c r="G888" s="4" t="s">
        <v>13</v>
      </c>
      <c r="H888" s="4">
        <v>5.0E7</v>
      </c>
      <c r="I888" s="4">
        <v>6.4</v>
      </c>
      <c r="L888" s="4" t="str">
        <f>IFERROR(__xludf.DUMMYFUNCTION("""COMPUTED_VALUE"""),"Adventure")</f>
        <v>Adventure</v>
      </c>
      <c r="M888" s="4" t="str">
        <f>IFERROR(__xludf.DUMMYFUNCTION("""COMPUTED_VALUE"""),"Comedy")</f>
        <v>Comedy</v>
      </c>
      <c r="N888" s="4" t="str">
        <f>IFERROR(__xludf.DUMMYFUNCTION("""COMPUTED_VALUE"""),"Crime")</f>
        <v>Crime</v>
      </c>
      <c r="O888" s="4" t="str">
        <f>IFERROR(__xludf.DUMMYFUNCTION("""COMPUTED_VALUE"""),"Family")</f>
        <v>Family</v>
      </c>
      <c r="P888" s="4" t="str">
        <f>IFERROR(__xludf.DUMMYFUNCTION("""COMPUTED_VALUE"""),"Musical")</f>
        <v>Musical</v>
      </c>
      <c r="Q888" s="4" t="str">
        <f>IFERROR(__xludf.DUMMYFUNCTION("""COMPUTED_VALUE"""),"")</f>
        <v/>
      </c>
      <c r="R888" s="4" t="str">
        <f>IFERROR(__xludf.DUMMYFUNCTION("""COMPUTED_VALUE"""),"")</f>
        <v/>
      </c>
      <c r="S888" s="4" t="str">
        <f>IFERROR(__xludf.DUMMYFUNCTION("""COMPUTED_VALUE"""),"")</f>
        <v/>
      </c>
    </row>
    <row r="889">
      <c r="A889" s="4" t="s">
        <v>1185</v>
      </c>
      <c r="B889" s="4">
        <v>95.0</v>
      </c>
      <c r="C889" s="4">
        <v>6768055.0</v>
      </c>
      <c r="D889" s="4" t="s">
        <v>1062</v>
      </c>
      <c r="E889" s="4" t="s">
        <v>1675</v>
      </c>
      <c r="F889" s="4" t="s">
        <v>12</v>
      </c>
      <c r="G889" s="4" t="s">
        <v>20</v>
      </c>
      <c r="H889" s="4">
        <v>5.7E7</v>
      </c>
      <c r="I889" s="4">
        <v>4.2</v>
      </c>
      <c r="L889" s="4" t="str">
        <f>IFERROR(__xludf.DUMMYFUNCTION("""COMPUTED_VALUE"""),"Action")</f>
        <v>Action</v>
      </c>
      <c r="M889" s="4" t="str">
        <f>IFERROR(__xludf.DUMMYFUNCTION("""COMPUTED_VALUE"""),"Adventure")</f>
        <v>Adventure</v>
      </c>
      <c r="N889" s="4" t="str">
        <f>IFERROR(__xludf.DUMMYFUNCTION("""COMPUTED_VALUE"""),"Comedy")</f>
        <v>Comedy</v>
      </c>
      <c r="O889" s="4" t="str">
        <f>IFERROR(__xludf.DUMMYFUNCTION("""COMPUTED_VALUE"""),"Family")</f>
        <v>Family</v>
      </c>
      <c r="P889" s="4" t="str">
        <f>IFERROR(__xludf.DUMMYFUNCTION("""COMPUTED_VALUE"""),"Sci-Fi")</f>
        <v>Sci-Fi</v>
      </c>
      <c r="Q889" s="4" t="str">
        <f>IFERROR(__xludf.DUMMYFUNCTION("""COMPUTED_VALUE"""),"")</f>
        <v/>
      </c>
      <c r="R889" s="4" t="str">
        <f>IFERROR(__xludf.DUMMYFUNCTION("""COMPUTED_VALUE"""),"")</f>
        <v/>
      </c>
      <c r="S889" s="4" t="str">
        <f>IFERROR(__xludf.DUMMYFUNCTION("""COMPUTED_VALUE"""),"")</f>
        <v/>
      </c>
    </row>
    <row r="890">
      <c r="A890" s="4" t="s">
        <v>1676</v>
      </c>
      <c r="B890" s="4">
        <v>119.0</v>
      </c>
      <c r="C890" s="4">
        <v>3.9440655E7</v>
      </c>
      <c r="D890" s="4" t="s">
        <v>1677</v>
      </c>
      <c r="E890" s="4" t="s">
        <v>1678</v>
      </c>
      <c r="F890" s="4" t="s">
        <v>12</v>
      </c>
      <c r="G890" s="4" t="s">
        <v>13</v>
      </c>
      <c r="H890" s="4">
        <v>5.5E7</v>
      </c>
      <c r="I890" s="4">
        <v>6.4</v>
      </c>
      <c r="L890" s="4" t="str">
        <f>IFERROR(__xludf.DUMMYFUNCTION("""COMPUTED_VALUE"""),"Drama")</f>
        <v>Drama</v>
      </c>
      <c r="M890" s="4" t="str">
        <f>IFERROR(__xludf.DUMMYFUNCTION("""COMPUTED_VALUE"""),"Music")</f>
        <v>Music</v>
      </c>
      <c r="N890" s="4" t="str">
        <f>IFERROR(__xludf.DUMMYFUNCTION("""COMPUTED_VALUE"""),"Musical")</f>
        <v>Musical</v>
      </c>
      <c r="O890" s="4" t="str">
        <f>IFERROR(__xludf.DUMMYFUNCTION("""COMPUTED_VALUE"""),"Romance")</f>
        <v>Romance</v>
      </c>
      <c r="P890" s="4" t="str">
        <f>IFERROR(__xludf.DUMMYFUNCTION("""COMPUTED_VALUE"""),"")</f>
        <v/>
      </c>
      <c r="Q890" s="4" t="str">
        <f>IFERROR(__xludf.DUMMYFUNCTION("""COMPUTED_VALUE"""),"")</f>
        <v/>
      </c>
      <c r="R890" s="4" t="str">
        <f>IFERROR(__xludf.DUMMYFUNCTION("""COMPUTED_VALUE"""),"")</f>
        <v/>
      </c>
      <c r="S890" s="4" t="str">
        <f>IFERROR(__xludf.DUMMYFUNCTION("""COMPUTED_VALUE"""),"")</f>
        <v/>
      </c>
    </row>
    <row r="891">
      <c r="A891" s="4" t="s">
        <v>1458</v>
      </c>
      <c r="B891" s="4">
        <v>133.0</v>
      </c>
      <c r="C891" s="4">
        <v>6167817.0</v>
      </c>
      <c r="D891" s="4" t="s">
        <v>1679</v>
      </c>
      <c r="E891" s="4" t="s">
        <v>1680</v>
      </c>
      <c r="F891" s="4" t="s">
        <v>512</v>
      </c>
      <c r="G891" s="4" t="s">
        <v>513</v>
      </c>
      <c r="H891" s="4">
        <v>4.7E7</v>
      </c>
      <c r="I891" s="4">
        <v>7.7</v>
      </c>
      <c r="L891" s="4" t="str">
        <f>IFERROR(__xludf.DUMMYFUNCTION("""COMPUTED_VALUE"""),"Drama")</f>
        <v>Drama</v>
      </c>
      <c r="M891" s="4" t="str">
        <f>IFERROR(__xludf.DUMMYFUNCTION("""COMPUTED_VALUE"""),"Mystery")</f>
        <v>Mystery</v>
      </c>
      <c r="N891" s="4" t="str">
        <f>IFERROR(__xludf.DUMMYFUNCTION("""COMPUTED_VALUE"""),"Romance")</f>
        <v>Romance</v>
      </c>
      <c r="O891" s="4" t="str">
        <f>IFERROR(__xludf.DUMMYFUNCTION("""COMPUTED_VALUE"""),"War")</f>
        <v>War</v>
      </c>
      <c r="P891" s="4" t="str">
        <f>IFERROR(__xludf.DUMMYFUNCTION("""COMPUTED_VALUE"""),"")</f>
        <v/>
      </c>
      <c r="Q891" s="4" t="str">
        <f>IFERROR(__xludf.DUMMYFUNCTION("""COMPUTED_VALUE"""),"")</f>
        <v/>
      </c>
      <c r="R891" s="4" t="str">
        <f>IFERROR(__xludf.DUMMYFUNCTION("""COMPUTED_VALUE"""),"")</f>
        <v/>
      </c>
      <c r="S891" s="4" t="str">
        <f>IFERROR(__xludf.DUMMYFUNCTION("""COMPUTED_VALUE"""),"")</f>
        <v/>
      </c>
    </row>
    <row r="892">
      <c r="A892" s="4" t="s">
        <v>1307</v>
      </c>
      <c r="B892" s="4">
        <v>152.0</v>
      </c>
      <c r="C892" s="4">
        <v>0.0</v>
      </c>
      <c r="D892" s="4" t="s">
        <v>1681</v>
      </c>
      <c r="E892" s="4" t="s">
        <v>1682</v>
      </c>
      <c r="F892" s="4" t="s">
        <v>12</v>
      </c>
      <c r="G892" s="4" t="s">
        <v>20</v>
      </c>
      <c r="H892" s="4">
        <v>2000000.0</v>
      </c>
      <c r="I892" s="4">
        <v>7.7</v>
      </c>
      <c r="L892" s="4" t="str">
        <f>IFERROR(__xludf.DUMMYFUNCTION("""COMPUTED_VALUE"""),"Crime")</f>
        <v>Crime</v>
      </c>
      <c r="M892" s="4" t="str">
        <f>IFERROR(__xludf.DUMMYFUNCTION("""COMPUTED_VALUE"""),"Drama")</f>
        <v>Drama</v>
      </c>
      <c r="N892" s="4" t="str">
        <f>IFERROR(__xludf.DUMMYFUNCTION("""COMPUTED_VALUE"""),"Romance")</f>
        <v>Romance</v>
      </c>
      <c r="O892" s="4" t="str">
        <f>IFERROR(__xludf.DUMMYFUNCTION("""COMPUTED_VALUE"""),"")</f>
        <v/>
      </c>
      <c r="P892" s="4" t="str">
        <f>IFERROR(__xludf.DUMMYFUNCTION("""COMPUTED_VALUE"""),"")</f>
        <v/>
      </c>
      <c r="Q892" s="4" t="str">
        <f>IFERROR(__xludf.DUMMYFUNCTION("""COMPUTED_VALUE"""),"")</f>
        <v/>
      </c>
      <c r="R892" s="4" t="str">
        <f>IFERROR(__xludf.DUMMYFUNCTION("""COMPUTED_VALUE"""),"")</f>
        <v/>
      </c>
      <c r="S892" s="4" t="str">
        <f>IFERROR(__xludf.DUMMYFUNCTION("""COMPUTED_VALUE"""),"")</f>
        <v/>
      </c>
    </row>
    <row r="893">
      <c r="A893" s="4" t="s">
        <v>1683</v>
      </c>
      <c r="B893" s="4">
        <v>96.0</v>
      </c>
      <c r="C893" s="4">
        <v>0.0</v>
      </c>
      <c r="D893" s="4" t="s">
        <v>1684</v>
      </c>
      <c r="E893" s="4" t="s">
        <v>1685</v>
      </c>
      <c r="F893" s="4" t="s">
        <v>12</v>
      </c>
      <c r="G893" s="4" t="s">
        <v>13</v>
      </c>
      <c r="H893" s="4">
        <v>5.5E7</v>
      </c>
      <c r="I893" s="4">
        <v>5.3</v>
      </c>
      <c r="L893" s="4" t="str">
        <f>IFERROR(__xludf.DUMMYFUNCTION("""COMPUTED_VALUE"""),"Crime")</f>
        <v>Crime</v>
      </c>
      <c r="M893" s="4" t="str">
        <f>IFERROR(__xludf.DUMMYFUNCTION("""COMPUTED_VALUE"""),"Horror")</f>
        <v>Horror</v>
      </c>
      <c r="N893" s="4" t="str">
        <f>IFERROR(__xludf.DUMMYFUNCTION("""COMPUTED_VALUE"""),"Mystery")</f>
        <v>Mystery</v>
      </c>
      <c r="O893" s="4" t="str">
        <f>IFERROR(__xludf.DUMMYFUNCTION("""COMPUTED_VALUE"""),"Thriller")</f>
        <v>Thriller</v>
      </c>
      <c r="P893" s="4" t="str">
        <f>IFERROR(__xludf.DUMMYFUNCTION("""COMPUTED_VALUE"""),"")</f>
        <v/>
      </c>
      <c r="Q893" s="4" t="str">
        <f>IFERROR(__xludf.DUMMYFUNCTION("""COMPUTED_VALUE"""),"")</f>
        <v/>
      </c>
      <c r="R893" s="4" t="str">
        <f>IFERROR(__xludf.DUMMYFUNCTION("""COMPUTED_VALUE"""),"")</f>
        <v/>
      </c>
      <c r="S893" s="4" t="str">
        <f>IFERROR(__xludf.DUMMYFUNCTION("""COMPUTED_VALUE"""),"")</f>
        <v/>
      </c>
    </row>
    <row r="894">
      <c r="A894" s="4" t="s">
        <v>129</v>
      </c>
      <c r="B894" s="4">
        <v>117.0</v>
      </c>
      <c r="C894" s="4">
        <v>8.1645152E7</v>
      </c>
      <c r="D894" s="4" t="s">
        <v>781</v>
      </c>
      <c r="E894" s="4" t="s">
        <v>1686</v>
      </c>
      <c r="F894" s="4" t="s">
        <v>12</v>
      </c>
      <c r="G894" s="4" t="s">
        <v>13</v>
      </c>
      <c r="H894" s="4">
        <v>5.4E7</v>
      </c>
      <c r="I894" s="4">
        <v>6.7</v>
      </c>
      <c r="L894" s="4" t="str">
        <f>IFERROR(__xludf.DUMMYFUNCTION("""COMPUTED_VALUE"""),"Action")</f>
        <v>Action</v>
      </c>
      <c r="M894" s="4" t="str">
        <f>IFERROR(__xludf.DUMMYFUNCTION("""COMPUTED_VALUE"""),"Horror")</f>
        <v>Horror</v>
      </c>
      <c r="N894" s="4" t="str">
        <f>IFERROR(__xludf.DUMMYFUNCTION("""COMPUTED_VALUE"""),"Sci-Fi")</f>
        <v>Sci-Fi</v>
      </c>
      <c r="O894" s="4" t="str">
        <f>IFERROR(__xludf.DUMMYFUNCTION("""COMPUTED_VALUE"""),"Thriller")</f>
        <v>Thriller</v>
      </c>
      <c r="P894" s="4" t="str">
        <f>IFERROR(__xludf.DUMMYFUNCTION("""COMPUTED_VALUE"""),"")</f>
        <v/>
      </c>
      <c r="Q894" s="4" t="str">
        <f>IFERROR(__xludf.DUMMYFUNCTION("""COMPUTED_VALUE"""),"")</f>
        <v/>
      </c>
      <c r="R894" s="4" t="str">
        <f>IFERROR(__xludf.DUMMYFUNCTION("""COMPUTED_VALUE"""),"")</f>
        <v/>
      </c>
      <c r="S894" s="4" t="str">
        <f>IFERROR(__xludf.DUMMYFUNCTION("""COMPUTED_VALUE"""),"")</f>
        <v/>
      </c>
    </row>
    <row r="895">
      <c r="A895" s="4" t="s">
        <v>1617</v>
      </c>
      <c r="B895" s="4">
        <v>123.0</v>
      </c>
      <c r="C895" s="4">
        <v>6.9951824E7</v>
      </c>
      <c r="D895" s="4" t="s">
        <v>76</v>
      </c>
      <c r="E895" s="4" t="s">
        <v>1687</v>
      </c>
      <c r="F895" s="4" t="s">
        <v>12</v>
      </c>
      <c r="G895" s="4" t="s">
        <v>13</v>
      </c>
      <c r="H895" s="4">
        <v>5.5E7</v>
      </c>
      <c r="I895" s="4">
        <v>7.7</v>
      </c>
      <c r="L895" s="4" t="str">
        <f>IFERROR(__xludf.DUMMYFUNCTION("""COMPUTED_VALUE"""),"Drama")</f>
        <v>Drama</v>
      </c>
      <c r="M895" s="4" t="str">
        <f>IFERROR(__xludf.DUMMYFUNCTION("""COMPUTED_VALUE"""),"Romance")</f>
        <v>Romance</v>
      </c>
      <c r="N895" s="4" t="str">
        <f>IFERROR(__xludf.DUMMYFUNCTION("""COMPUTED_VALUE"""),"")</f>
        <v/>
      </c>
      <c r="O895" s="4" t="str">
        <f>IFERROR(__xludf.DUMMYFUNCTION("""COMPUTED_VALUE"""),"")</f>
        <v/>
      </c>
      <c r="P895" s="4" t="str">
        <f>IFERROR(__xludf.DUMMYFUNCTION("""COMPUTED_VALUE"""),"")</f>
        <v/>
      </c>
      <c r="Q895" s="4" t="str">
        <f>IFERROR(__xludf.DUMMYFUNCTION("""COMPUTED_VALUE"""),"")</f>
        <v/>
      </c>
      <c r="R895" s="4" t="str">
        <f>IFERROR(__xludf.DUMMYFUNCTION("""COMPUTED_VALUE"""),"")</f>
        <v/>
      </c>
      <c r="S895" s="4" t="str">
        <f>IFERROR(__xludf.DUMMYFUNCTION("""COMPUTED_VALUE"""),"")</f>
        <v/>
      </c>
    </row>
    <row r="896">
      <c r="A896" s="4" t="s">
        <v>1524</v>
      </c>
      <c r="B896" s="4">
        <v>92.0</v>
      </c>
      <c r="C896" s="4">
        <v>9483821.0</v>
      </c>
      <c r="D896" s="4" t="s">
        <v>22</v>
      </c>
      <c r="E896" s="4" t="s">
        <v>1688</v>
      </c>
      <c r="F896" s="4" t="s">
        <v>12</v>
      </c>
      <c r="G896" s="4" t="s">
        <v>13</v>
      </c>
      <c r="H896" s="4">
        <v>5.5E7</v>
      </c>
      <c r="I896" s="4">
        <v>5.7</v>
      </c>
      <c r="L896" s="4" t="str">
        <f>IFERROR(__xludf.DUMMYFUNCTION("""COMPUTED_VALUE"""),"Action")</f>
        <v>Action</v>
      </c>
      <c r="M896" s="4" t="str">
        <f>IFERROR(__xludf.DUMMYFUNCTION("""COMPUTED_VALUE"""),"Thriller")</f>
        <v>Thriller</v>
      </c>
      <c r="N896" s="4" t="str">
        <f>IFERROR(__xludf.DUMMYFUNCTION("""COMPUTED_VALUE"""),"")</f>
        <v/>
      </c>
      <c r="O896" s="4" t="str">
        <f>IFERROR(__xludf.DUMMYFUNCTION("""COMPUTED_VALUE"""),"")</f>
        <v/>
      </c>
      <c r="P896" s="4" t="str">
        <f>IFERROR(__xludf.DUMMYFUNCTION("""COMPUTED_VALUE"""),"")</f>
        <v/>
      </c>
      <c r="Q896" s="4" t="str">
        <f>IFERROR(__xludf.DUMMYFUNCTION("""COMPUTED_VALUE"""),"")</f>
        <v/>
      </c>
      <c r="R896" s="4" t="str">
        <f>IFERROR(__xludf.DUMMYFUNCTION("""COMPUTED_VALUE"""),"")</f>
        <v/>
      </c>
      <c r="S896" s="4" t="str">
        <f>IFERROR(__xludf.DUMMYFUNCTION("""COMPUTED_VALUE"""),"")</f>
        <v/>
      </c>
    </row>
    <row r="897">
      <c r="A897" s="4" t="s">
        <v>1689</v>
      </c>
      <c r="B897" s="4">
        <v>170.0</v>
      </c>
      <c r="C897" s="4">
        <v>6.6676062E7</v>
      </c>
      <c r="D897" s="4" t="s">
        <v>683</v>
      </c>
      <c r="E897" s="4" t="s">
        <v>1690</v>
      </c>
      <c r="F897" s="4" t="s">
        <v>12</v>
      </c>
      <c r="G897" s="4" t="s">
        <v>13</v>
      </c>
      <c r="H897" s="4">
        <v>5.4E7</v>
      </c>
      <c r="I897" s="4">
        <v>7.6</v>
      </c>
      <c r="L897" s="4" t="str">
        <f>IFERROR(__xludf.DUMMYFUNCTION("""COMPUTED_VALUE"""),"Crime")</f>
        <v>Crime</v>
      </c>
      <c r="M897" s="4" t="str">
        <f>IFERROR(__xludf.DUMMYFUNCTION("""COMPUTED_VALUE"""),"Drama")</f>
        <v>Drama</v>
      </c>
      <c r="N897" s="4" t="str">
        <f>IFERROR(__xludf.DUMMYFUNCTION("""COMPUTED_VALUE"""),"")</f>
        <v/>
      </c>
      <c r="O897" s="4" t="str">
        <f>IFERROR(__xludf.DUMMYFUNCTION("""COMPUTED_VALUE"""),"")</f>
        <v/>
      </c>
      <c r="P897" s="4" t="str">
        <f>IFERROR(__xludf.DUMMYFUNCTION("""COMPUTED_VALUE"""),"")</f>
        <v/>
      </c>
      <c r="Q897" s="4" t="str">
        <f>IFERROR(__xludf.DUMMYFUNCTION("""COMPUTED_VALUE"""),"")</f>
        <v/>
      </c>
      <c r="R897" s="4" t="str">
        <f>IFERROR(__xludf.DUMMYFUNCTION("""COMPUTED_VALUE"""),"")</f>
        <v/>
      </c>
      <c r="S897" s="4" t="str">
        <f>IFERROR(__xludf.DUMMYFUNCTION("""COMPUTED_VALUE"""),"")</f>
        <v/>
      </c>
    </row>
    <row r="898">
      <c r="A898" s="4" t="s">
        <v>1174</v>
      </c>
      <c r="B898" s="4">
        <v>123.0</v>
      </c>
      <c r="C898" s="4">
        <v>2.6838389E7</v>
      </c>
      <c r="D898" s="4" t="s">
        <v>495</v>
      </c>
      <c r="E898" s="4" t="s">
        <v>1691</v>
      </c>
      <c r="F898" s="4" t="s">
        <v>12</v>
      </c>
      <c r="G898" s="4" t="s">
        <v>13</v>
      </c>
      <c r="H898" s="4">
        <v>5.7E7</v>
      </c>
      <c r="I898" s="4">
        <v>6.4</v>
      </c>
      <c r="L898" s="4" t="str">
        <f>IFERROR(__xludf.DUMMYFUNCTION("""COMPUTED_VALUE"""),"Comedy")</f>
        <v>Comedy</v>
      </c>
      <c r="M898" s="4" t="str">
        <f>IFERROR(__xludf.DUMMYFUNCTION("""COMPUTED_VALUE"""),"Drama")</f>
        <v>Drama</v>
      </c>
      <c r="N898" s="4" t="str">
        <f>IFERROR(__xludf.DUMMYFUNCTION("""COMPUTED_VALUE"""),"Romance")</f>
        <v>Romance</v>
      </c>
      <c r="O898" s="4" t="str">
        <f>IFERROR(__xludf.DUMMYFUNCTION("""COMPUTED_VALUE"""),"")</f>
        <v/>
      </c>
      <c r="P898" s="4" t="str">
        <f>IFERROR(__xludf.DUMMYFUNCTION("""COMPUTED_VALUE"""),"")</f>
        <v/>
      </c>
      <c r="Q898" s="4" t="str">
        <f>IFERROR(__xludf.DUMMYFUNCTION("""COMPUTED_VALUE"""),"")</f>
        <v/>
      </c>
      <c r="R898" s="4" t="str">
        <f>IFERROR(__xludf.DUMMYFUNCTION("""COMPUTED_VALUE"""),"")</f>
        <v/>
      </c>
      <c r="S898" s="4" t="str">
        <f>IFERROR(__xludf.DUMMYFUNCTION("""COMPUTED_VALUE"""),"")</f>
        <v/>
      </c>
    </row>
    <row r="899">
      <c r="A899" s="4" t="s">
        <v>78</v>
      </c>
      <c r="B899" s="4">
        <v>110.0</v>
      </c>
      <c r="C899" s="4">
        <v>7.560432E7</v>
      </c>
      <c r="D899" s="4" t="s">
        <v>590</v>
      </c>
      <c r="E899" s="4" t="s">
        <v>1692</v>
      </c>
      <c r="F899" s="4" t="s">
        <v>12</v>
      </c>
      <c r="G899" s="4" t="s">
        <v>13</v>
      </c>
      <c r="H899" s="4">
        <v>5.4E7</v>
      </c>
      <c r="I899" s="4">
        <v>5.6</v>
      </c>
      <c r="L899" s="4" t="str">
        <f>IFERROR(__xludf.DUMMYFUNCTION("""COMPUTED_VALUE"""),"Comedy")</f>
        <v>Comedy</v>
      </c>
      <c r="M899" s="4" t="str">
        <f>IFERROR(__xludf.DUMMYFUNCTION("""COMPUTED_VALUE"""),"Romance")</f>
        <v>Romance</v>
      </c>
      <c r="N899" s="4" t="str">
        <f>IFERROR(__xludf.DUMMYFUNCTION("""COMPUTED_VALUE"""),"")</f>
        <v/>
      </c>
      <c r="O899" s="4" t="str">
        <f>IFERROR(__xludf.DUMMYFUNCTION("""COMPUTED_VALUE"""),"")</f>
        <v/>
      </c>
      <c r="P899" s="4" t="str">
        <f>IFERROR(__xludf.DUMMYFUNCTION("""COMPUTED_VALUE"""),"")</f>
        <v/>
      </c>
      <c r="Q899" s="4" t="str">
        <f>IFERROR(__xludf.DUMMYFUNCTION("""COMPUTED_VALUE"""),"")</f>
        <v/>
      </c>
      <c r="R899" s="4" t="str">
        <f>IFERROR(__xludf.DUMMYFUNCTION("""COMPUTED_VALUE"""),"")</f>
        <v/>
      </c>
      <c r="S899" s="4" t="str">
        <f>IFERROR(__xludf.DUMMYFUNCTION("""COMPUTED_VALUE"""),"")</f>
        <v/>
      </c>
    </row>
    <row r="900">
      <c r="A900" s="4" t="s">
        <v>1693</v>
      </c>
      <c r="B900" s="4">
        <v>116.0</v>
      </c>
      <c r="C900" s="4">
        <v>1.082E8</v>
      </c>
      <c r="D900" s="4" t="s">
        <v>199</v>
      </c>
      <c r="E900" s="4" t="s">
        <v>1694</v>
      </c>
      <c r="F900" s="4" t="s">
        <v>12</v>
      </c>
      <c r="G900" s="4" t="s">
        <v>13</v>
      </c>
      <c r="H900" s="4">
        <v>5.4E7</v>
      </c>
      <c r="I900" s="4">
        <v>6.8</v>
      </c>
      <c r="L900" s="4" t="str">
        <f>IFERROR(__xludf.DUMMYFUNCTION("""COMPUTED_VALUE"""),"Action")</f>
        <v>Action</v>
      </c>
      <c r="M900" s="4" t="str">
        <f>IFERROR(__xludf.DUMMYFUNCTION("""COMPUTED_VALUE"""),"Adventure")</f>
        <v>Adventure</v>
      </c>
      <c r="N900" s="4" t="str">
        <f>IFERROR(__xludf.DUMMYFUNCTION("""COMPUTED_VALUE"""),"Romance")</f>
        <v>Romance</v>
      </c>
      <c r="O900" s="4" t="str">
        <f>IFERROR(__xludf.DUMMYFUNCTION("""COMPUTED_VALUE"""),"Sci-Fi")</f>
        <v>Sci-Fi</v>
      </c>
      <c r="P900" s="4" t="str">
        <f>IFERROR(__xludf.DUMMYFUNCTION("""COMPUTED_VALUE"""),"")</f>
        <v/>
      </c>
      <c r="Q900" s="4" t="str">
        <f>IFERROR(__xludf.DUMMYFUNCTION("""COMPUTED_VALUE"""),"")</f>
        <v/>
      </c>
      <c r="R900" s="4" t="str">
        <f>IFERROR(__xludf.DUMMYFUNCTION("""COMPUTED_VALUE"""),"")</f>
        <v/>
      </c>
      <c r="S900" s="4" t="str">
        <f>IFERROR(__xludf.DUMMYFUNCTION("""COMPUTED_VALUE"""),"")</f>
        <v/>
      </c>
    </row>
    <row r="901">
      <c r="A901" s="4" t="s">
        <v>854</v>
      </c>
      <c r="B901" s="4">
        <v>121.0</v>
      </c>
      <c r="C901" s="4">
        <v>5660084.0</v>
      </c>
      <c r="D901" s="4" t="s">
        <v>1489</v>
      </c>
      <c r="E901" s="4" t="s">
        <v>1695</v>
      </c>
      <c r="F901" s="4" t="s">
        <v>12</v>
      </c>
      <c r="G901" s="4" t="s">
        <v>13</v>
      </c>
      <c r="H901" s="4">
        <v>5.4E7</v>
      </c>
      <c r="I901" s="4">
        <v>2.4</v>
      </c>
      <c r="L901" s="4" t="str">
        <f>IFERROR(__xludf.DUMMYFUNCTION("""COMPUTED_VALUE"""),"Comedy")</f>
        <v>Comedy</v>
      </c>
      <c r="M901" s="4" t="str">
        <f>IFERROR(__xludf.DUMMYFUNCTION("""COMPUTED_VALUE"""),"Crime")</f>
        <v>Crime</v>
      </c>
      <c r="N901" s="4" t="str">
        <f>IFERROR(__xludf.DUMMYFUNCTION("""COMPUTED_VALUE"""),"Romance")</f>
        <v>Romance</v>
      </c>
      <c r="O901" s="4" t="str">
        <f>IFERROR(__xludf.DUMMYFUNCTION("""COMPUTED_VALUE"""),"")</f>
        <v/>
      </c>
      <c r="P901" s="4" t="str">
        <f>IFERROR(__xludf.DUMMYFUNCTION("""COMPUTED_VALUE"""),"")</f>
        <v/>
      </c>
      <c r="Q901" s="4" t="str">
        <f>IFERROR(__xludf.DUMMYFUNCTION("""COMPUTED_VALUE"""),"")</f>
        <v/>
      </c>
      <c r="R901" s="4" t="str">
        <f>IFERROR(__xludf.DUMMYFUNCTION("""COMPUTED_VALUE"""),"")</f>
        <v/>
      </c>
      <c r="S901" s="4" t="str">
        <f>IFERROR(__xludf.DUMMYFUNCTION("""COMPUTED_VALUE"""),"")</f>
        <v/>
      </c>
    </row>
    <row r="902">
      <c r="A902" s="4" t="s">
        <v>1437</v>
      </c>
      <c r="B902" s="4">
        <v>128.0</v>
      </c>
      <c r="C902" s="4">
        <v>7221458.0</v>
      </c>
      <c r="D902" s="4" t="s">
        <v>1422</v>
      </c>
      <c r="E902" s="4" t="s">
        <v>1696</v>
      </c>
      <c r="F902" s="4" t="s">
        <v>12</v>
      </c>
      <c r="G902" s="4" t="s">
        <v>265</v>
      </c>
      <c r="H902" s="4">
        <v>5.5E7</v>
      </c>
      <c r="I902" s="4">
        <v>6.2</v>
      </c>
      <c r="L902" s="4" t="str">
        <f>IFERROR(__xludf.DUMMYFUNCTION("""COMPUTED_VALUE"""),"Drama")</f>
        <v>Drama</v>
      </c>
      <c r="M902" s="4" t="str">
        <f>IFERROR(__xludf.DUMMYFUNCTION("""COMPUTED_VALUE"""),"Thriller")</f>
        <v>Thriller</v>
      </c>
      <c r="N902" s="4" t="str">
        <f>IFERROR(__xludf.DUMMYFUNCTION("""COMPUTED_VALUE"""),"")</f>
        <v/>
      </c>
      <c r="O902" s="4" t="str">
        <f>IFERROR(__xludf.DUMMYFUNCTION("""COMPUTED_VALUE"""),"")</f>
        <v/>
      </c>
      <c r="P902" s="4" t="str">
        <f>IFERROR(__xludf.DUMMYFUNCTION("""COMPUTED_VALUE"""),"")</f>
        <v/>
      </c>
      <c r="Q902" s="4" t="str">
        <f>IFERROR(__xludf.DUMMYFUNCTION("""COMPUTED_VALUE"""),"")</f>
        <v/>
      </c>
      <c r="R902" s="4" t="str">
        <f>IFERROR(__xludf.DUMMYFUNCTION("""COMPUTED_VALUE"""),"")</f>
        <v/>
      </c>
      <c r="S902" s="4" t="str">
        <f>IFERROR(__xludf.DUMMYFUNCTION("""COMPUTED_VALUE"""),"")</f>
        <v/>
      </c>
    </row>
    <row r="903">
      <c r="A903" s="4" t="s">
        <v>1031</v>
      </c>
      <c r="B903" s="4">
        <v>99.0</v>
      </c>
      <c r="C903" s="4">
        <v>7.0327868E7</v>
      </c>
      <c r="D903" s="4" t="s">
        <v>116</v>
      </c>
      <c r="E903" s="4" t="s">
        <v>1697</v>
      </c>
      <c r="F903" s="4" t="s">
        <v>12</v>
      </c>
      <c r="G903" s="4" t="s">
        <v>265</v>
      </c>
      <c r="H903" s="4">
        <v>4.6E7</v>
      </c>
      <c r="I903" s="4">
        <v>5.9</v>
      </c>
      <c r="L903" s="4" t="str">
        <f>IFERROR(__xludf.DUMMYFUNCTION("""COMPUTED_VALUE"""),"Action")</f>
        <v>Action</v>
      </c>
      <c r="M903" s="4" t="str">
        <f>IFERROR(__xludf.DUMMYFUNCTION("""COMPUTED_VALUE"""),"Crime")</f>
        <v>Crime</v>
      </c>
      <c r="N903" s="4" t="str">
        <f>IFERROR(__xludf.DUMMYFUNCTION("""COMPUTED_VALUE"""),"Thriller")</f>
        <v>Thriller</v>
      </c>
      <c r="O903" s="4" t="str">
        <f>IFERROR(__xludf.DUMMYFUNCTION("""COMPUTED_VALUE"""),"")</f>
        <v/>
      </c>
      <c r="P903" s="4" t="str">
        <f>IFERROR(__xludf.DUMMYFUNCTION("""COMPUTED_VALUE"""),"")</f>
        <v/>
      </c>
      <c r="Q903" s="4" t="str">
        <f>IFERROR(__xludf.DUMMYFUNCTION("""COMPUTED_VALUE"""),"")</f>
        <v/>
      </c>
      <c r="R903" s="4" t="str">
        <f>IFERROR(__xludf.DUMMYFUNCTION("""COMPUTED_VALUE"""),"")</f>
        <v/>
      </c>
      <c r="S903" s="4" t="str">
        <f>IFERROR(__xludf.DUMMYFUNCTION("""COMPUTED_VALUE"""),"")</f>
        <v/>
      </c>
    </row>
    <row r="904">
      <c r="A904" s="4" t="s">
        <v>1106</v>
      </c>
      <c r="B904" s="4">
        <v>94.0</v>
      </c>
      <c r="C904" s="4">
        <v>5.829783E7</v>
      </c>
      <c r="D904" s="4" t="s">
        <v>1698</v>
      </c>
      <c r="E904" s="4" t="s">
        <v>1699</v>
      </c>
      <c r="F904" s="4" t="s">
        <v>12</v>
      </c>
      <c r="G904" s="4" t="s">
        <v>13</v>
      </c>
      <c r="H904" s="4">
        <v>5.0E7</v>
      </c>
      <c r="I904" s="4">
        <v>7.1</v>
      </c>
      <c r="L904" s="4" t="str">
        <f>IFERROR(__xludf.DUMMYFUNCTION("""COMPUTED_VALUE"""),"Adventure")</f>
        <v>Adventure</v>
      </c>
      <c r="M904" s="4" t="str">
        <f>IFERROR(__xludf.DUMMYFUNCTION("""COMPUTED_VALUE"""),"Animation")</f>
        <v>Animation</v>
      </c>
      <c r="N904" s="4" t="str">
        <f>IFERROR(__xludf.DUMMYFUNCTION("""COMPUTED_VALUE"""),"Drama")</f>
        <v>Drama</v>
      </c>
      <c r="O904" s="4" t="str">
        <f>IFERROR(__xludf.DUMMYFUNCTION("""COMPUTED_VALUE"""),"Family")</f>
        <v>Family</v>
      </c>
      <c r="P904" s="4" t="str">
        <f>IFERROR(__xludf.DUMMYFUNCTION("""COMPUTED_VALUE"""),"Fantasy")</f>
        <v>Fantasy</v>
      </c>
      <c r="Q904" s="4" t="str">
        <f>IFERROR(__xludf.DUMMYFUNCTION("""COMPUTED_VALUE"""),"Musical")</f>
        <v>Musical</v>
      </c>
      <c r="R904" s="4" t="str">
        <f>IFERROR(__xludf.DUMMYFUNCTION("""COMPUTED_VALUE"""),"Mystery")</f>
        <v>Mystery</v>
      </c>
      <c r="S904" s="4" t="str">
        <f>IFERROR(__xludf.DUMMYFUNCTION("""COMPUTED_VALUE"""),"Romance")</f>
        <v>Romance</v>
      </c>
    </row>
    <row r="905">
      <c r="A905" s="4" t="s">
        <v>124</v>
      </c>
      <c r="B905" s="4">
        <v>127.0</v>
      </c>
      <c r="C905" s="4">
        <v>5.7386369E7</v>
      </c>
      <c r="D905" s="4" t="s">
        <v>1001</v>
      </c>
      <c r="E905" s="4" t="s">
        <v>1700</v>
      </c>
      <c r="F905" s="4" t="s">
        <v>12</v>
      </c>
      <c r="G905" s="4" t="s">
        <v>13</v>
      </c>
      <c r="H905" s="4">
        <v>5.25E7</v>
      </c>
      <c r="I905" s="4">
        <v>7.6</v>
      </c>
      <c r="L905" s="4" t="str">
        <f>IFERROR(__xludf.DUMMYFUNCTION("""COMPUTED_VALUE"""),"Drama")</f>
        <v>Drama</v>
      </c>
      <c r="M905" s="4" t="str">
        <f>IFERROR(__xludf.DUMMYFUNCTION("""COMPUTED_VALUE"""),"Musical")</f>
        <v>Musical</v>
      </c>
      <c r="N905" s="4" t="str">
        <f>IFERROR(__xludf.DUMMYFUNCTION("""COMPUTED_VALUE"""),"Romance")</f>
        <v>Romance</v>
      </c>
      <c r="O905" s="4" t="str">
        <f>IFERROR(__xludf.DUMMYFUNCTION("""COMPUTED_VALUE"""),"")</f>
        <v/>
      </c>
      <c r="P905" s="4" t="str">
        <f>IFERROR(__xludf.DUMMYFUNCTION("""COMPUTED_VALUE"""),"")</f>
        <v/>
      </c>
      <c r="Q905" s="4" t="str">
        <f>IFERROR(__xludf.DUMMYFUNCTION("""COMPUTED_VALUE"""),"")</f>
        <v/>
      </c>
      <c r="R905" s="4" t="str">
        <f>IFERROR(__xludf.DUMMYFUNCTION("""COMPUTED_VALUE"""),"")</f>
        <v/>
      </c>
      <c r="S905" s="4" t="str">
        <f>IFERROR(__xludf.DUMMYFUNCTION("""COMPUTED_VALUE"""),"")</f>
        <v/>
      </c>
    </row>
    <row r="906">
      <c r="A906" s="4" t="s">
        <v>1498</v>
      </c>
      <c r="B906" s="4">
        <v>89.0</v>
      </c>
      <c r="C906" s="4">
        <v>4.5207112E7</v>
      </c>
      <c r="D906" s="4" t="s">
        <v>784</v>
      </c>
      <c r="E906" s="4" t="s">
        <v>1701</v>
      </c>
      <c r="F906" s="4" t="s">
        <v>12</v>
      </c>
      <c r="G906" s="4" t="s">
        <v>13</v>
      </c>
      <c r="H906" s="4">
        <v>5.3E7</v>
      </c>
      <c r="I906" s="4">
        <v>5.5</v>
      </c>
      <c r="L906" s="4" t="str">
        <f>IFERROR(__xludf.DUMMYFUNCTION("""COMPUTED_VALUE"""),"Crime")</f>
        <v>Crime</v>
      </c>
      <c r="M906" s="4" t="str">
        <f>IFERROR(__xludf.DUMMYFUNCTION("""COMPUTED_VALUE"""),"Mystery")</f>
        <v>Mystery</v>
      </c>
      <c r="N906" s="4" t="str">
        <f>IFERROR(__xludf.DUMMYFUNCTION("""COMPUTED_VALUE"""),"Thriller")</f>
        <v>Thriller</v>
      </c>
      <c r="O906" s="4" t="str">
        <f>IFERROR(__xludf.DUMMYFUNCTION("""COMPUTED_VALUE"""),"")</f>
        <v/>
      </c>
      <c r="P906" s="4" t="str">
        <f>IFERROR(__xludf.DUMMYFUNCTION("""COMPUTED_VALUE"""),"")</f>
        <v/>
      </c>
      <c r="Q906" s="4" t="str">
        <f>IFERROR(__xludf.DUMMYFUNCTION("""COMPUTED_VALUE"""),"")</f>
        <v/>
      </c>
      <c r="R906" s="4" t="str">
        <f>IFERROR(__xludf.DUMMYFUNCTION("""COMPUTED_VALUE"""),"")</f>
        <v/>
      </c>
      <c r="S906" s="4" t="str">
        <f>IFERROR(__xludf.DUMMYFUNCTION("""COMPUTED_VALUE"""),"")</f>
        <v/>
      </c>
    </row>
    <row r="907">
      <c r="A907" s="4" t="s">
        <v>1702</v>
      </c>
      <c r="B907" s="4">
        <v>123.0</v>
      </c>
      <c r="C907" s="4">
        <v>6.2563543E7</v>
      </c>
      <c r="D907" s="4" t="s">
        <v>604</v>
      </c>
      <c r="E907" s="4" t="s">
        <v>1703</v>
      </c>
      <c r="F907" s="4" t="s">
        <v>12</v>
      </c>
      <c r="G907" s="4" t="s">
        <v>13</v>
      </c>
      <c r="H907" s="4">
        <v>5.3E7</v>
      </c>
      <c r="I907" s="4">
        <v>7.0</v>
      </c>
      <c r="L907" s="4" t="str">
        <f>IFERROR(__xludf.DUMMYFUNCTION("""COMPUTED_VALUE"""),"Biography")</f>
        <v>Biography</v>
      </c>
      <c r="M907" s="4" t="str">
        <f>IFERROR(__xludf.DUMMYFUNCTION("""COMPUTED_VALUE"""),"Crime")</f>
        <v>Crime</v>
      </c>
      <c r="N907" s="4" t="str">
        <f>IFERROR(__xludf.DUMMYFUNCTION("""COMPUTED_VALUE"""),"Drama")</f>
        <v>Drama</v>
      </c>
      <c r="O907" s="4" t="str">
        <f>IFERROR(__xludf.DUMMYFUNCTION("""COMPUTED_VALUE"""),"")</f>
        <v/>
      </c>
      <c r="P907" s="4" t="str">
        <f>IFERROR(__xludf.DUMMYFUNCTION("""COMPUTED_VALUE"""),"")</f>
        <v/>
      </c>
      <c r="Q907" s="4" t="str">
        <f>IFERROR(__xludf.DUMMYFUNCTION("""COMPUTED_VALUE"""),"")</f>
        <v/>
      </c>
      <c r="R907" s="4" t="str">
        <f>IFERROR(__xludf.DUMMYFUNCTION("""COMPUTED_VALUE"""),"")</f>
        <v/>
      </c>
      <c r="S907" s="4" t="str">
        <f>IFERROR(__xludf.DUMMYFUNCTION("""COMPUTED_VALUE"""),"")</f>
        <v/>
      </c>
    </row>
    <row r="908">
      <c r="A908" s="4" t="s">
        <v>1298</v>
      </c>
      <c r="B908" s="4">
        <v>135.0</v>
      </c>
      <c r="C908" s="4">
        <v>3.3574332E7</v>
      </c>
      <c r="D908" s="4" t="s">
        <v>695</v>
      </c>
      <c r="E908" s="4" t="s">
        <v>1704</v>
      </c>
      <c r="F908" s="4" t="s">
        <v>12</v>
      </c>
      <c r="G908" s="4" t="s">
        <v>13</v>
      </c>
      <c r="H908" s="4">
        <v>9.0E7</v>
      </c>
      <c r="I908" s="4">
        <v>7.1</v>
      </c>
      <c r="L908" s="4" t="str">
        <f>IFERROR(__xludf.DUMMYFUNCTION("""COMPUTED_VALUE"""),"Drama")</f>
        <v>Drama</v>
      </c>
      <c r="M908" s="4" t="str">
        <f>IFERROR(__xludf.DUMMYFUNCTION("""COMPUTED_VALUE"""),"History")</f>
        <v>History</v>
      </c>
      <c r="N908" s="4" t="str">
        <f>IFERROR(__xludf.DUMMYFUNCTION("""COMPUTED_VALUE"""),"War")</f>
        <v>War</v>
      </c>
      <c r="O908" s="4" t="str">
        <f>IFERROR(__xludf.DUMMYFUNCTION("""COMPUTED_VALUE"""),"")</f>
        <v/>
      </c>
      <c r="P908" s="4" t="str">
        <f>IFERROR(__xludf.DUMMYFUNCTION("""COMPUTED_VALUE"""),"")</f>
        <v/>
      </c>
      <c r="Q908" s="4" t="str">
        <f>IFERROR(__xludf.DUMMYFUNCTION("""COMPUTED_VALUE"""),"")</f>
        <v/>
      </c>
      <c r="R908" s="4" t="str">
        <f>IFERROR(__xludf.DUMMYFUNCTION("""COMPUTED_VALUE"""),"")</f>
        <v/>
      </c>
      <c r="S908" s="4" t="str">
        <f>IFERROR(__xludf.DUMMYFUNCTION("""COMPUTED_VALUE"""),"")</f>
        <v/>
      </c>
    </row>
    <row r="909">
      <c r="A909" s="4" t="s">
        <v>1079</v>
      </c>
      <c r="B909" s="4">
        <v>118.0</v>
      </c>
      <c r="C909" s="4">
        <v>7.3343413E7</v>
      </c>
      <c r="D909" s="4" t="s">
        <v>751</v>
      </c>
      <c r="E909" s="4" t="s">
        <v>1705</v>
      </c>
      <c r="F909" s="4" t="s">
        <v>12</v>
      </c>
      <c r="G909" s="4" t="s">
        <v>13</v>
      </c>
      <c r="H909" s="4">
        <v>5.0E7</v>
      </c>
      <c r="I909" s="4">
        <v>7.4</v>
      </c>
      <c r="L909" s="4" t="str">
        <f>IFERROR(__xludf.DUMMYFUNCTION("""COMPUTED_VALUE"""),"Crime")</f>
        <v>Crime</v>
      </c>
      <c r="M909" s="4" t="str">
        <f>IFERROR(__xludf.DUMMYFUNCTION("""COMPUTED_VALUE"""),"Drama")</f>
        <v>Drama</v>
      </c>
      <c r="N909" s="4" t="str">
        <f>IFERROR(__xludf.DUMMYFUNCTION("""COMPUTED_VALUE"""),"Thriller")</f>
        <v>Thriller</v>
      </c>
      <c r="O909" s="4" t="str">
        <f>IFERROR(__xludf.DUMMYFUNCTION("""COMPUTED_VALUE"""),"")</f>
        <v/>
      </c>
      <c r="P909" s="4" t="str">
        <f>IFERROR(__xludf.DUMMYFUNCTION("""COMPUTED_VALUE"""),"")</f>
        <v/>
      </c>
      <c r="Q909" s="4" t="str">
        <f>IFERROR(__xludf.DUMMYFUNCTION("""COMPUTED_VALUE"""),"")</f>
        <v/>
      </c>
      <c r="R909" s="4" t="str">
        <f>IFERROR(__xludf.DUMMYFUNCTION("""COMPUTED_VALUE"""),"")</f>
        <v/>
      </c>
      <c r="S909" s="4" t="str">
        <f>IFERROR(__xludf.DUMMYFUNCTION("""COMPUTED_VALUE"""),"")</f>
        <v/>
      </c>
    </row>
    <row r="910">
      <c r="A910" s="4" t="s">
        <v>1706</v>
      </c>
      <c r="B910" s="4">
        <v>189.0</v>
      </c>
      <c r="C910" s="4">
        <v>2.5031037E7</v>
      </c>
      <c r="D910" s="4" t="s">
        <v>1707</v>
      </c>
      <c r="E910" s="4" t="s">
        <v>1708</v>
      </c>
      <c r="F910" s="4" t="s">
        <v>12</v>
      </c>
      <c r="G910" s="4" t="s">
        <v>13</v>
      </c>
      <c r="H910" s="4">
        <v>5.3E7</v>
      </c>
      <c r="I910" s="4">
        <v>7.6</v>
      </c>
      <c r="L910" s="4" t="str">
        <f>IFERROR(__xludf.DUMMYFUNCTION("""COMPUTED_VALUE"""),"Action")</f>
        <v>Action</v>
      </c>
      <c r="M910" s="4" t="str">
        <f>IFERROR(__xludf.DUMMYFUNCTION("""COMPUTED_VALUE"""),"Horror")</f>
        <v>Horror</v>
      </c>
      <c r="N910" s="4" t="str">
        <f>IFERROR(__xludf.DUMMYFUNCTION("""COMPUTED_VALUE"""),"Thriller")</f>
        <v>Thriller</v>
      </c>
      <c r="O910" s="4" t="str">
        <f>IFERROR(__xludf.DUMMYFUNCTION("""COMPUTED_VALUE"""),"")</f>
        <v/>
      </c>
      <c r="P910" s="4" t="str">
        <f>IFERROR(__xludf.DUMMYFUNCTION("""COMPUTED_VALUE"""),"")</f>
        <v/>
      </c>
      <c r="Q910" s="4" t="str">
        <f>IFERROR(__xludf.DUMMYFUNCTION("""COMPUTED_VALUE"""),"")</f>
        <v/>
      </c>
      <c r="R910" s="4" t="str">
        <f>IFERROR(__xludf.DUMMYFUNCTION("""COMPUTED_VALUE"""),"")</f>
        <v/>
      </c>
      <c r="S910" s="4" t="str">
        <f>IFERROR(__xludf.DUMMYFUNCTION("""COMPUTED_VALUE"""),"")</f>
        <v/>
      </c>
    </row>
    <row r="911">
      <c r="A911" s="4" t="s">
        <v>961</v>
      </c>
      <c r="B911" s="4">
        <v>172.0</v>
      </c>
      <c r="C911" s="4">
        <v>2.2843047E7</v>
      </c>
      <c r="D911" s="4" t="s">
        <v>1709</v>
      </c>
      <c r="E911" s="4" t="s">
        <v>1710</v>
      </c>
      <c r="F911" s="4" t="s">
        <v>12</v>
      </c>
      <c r="G911" s="4" t="s">
        <v>13</v>
      </c>
      <c r="H911" s="4">
        <v>5.5E7</v>
      </c>
      <c r="I911" s="4">
        <v>5.9</v>
      </c>
      <c r="L911" s="4" t="str">
        <f>IFERROR(__xludf.DUMMYFUNCTION("""COMPUTED_VALUE"""),"Drama")</f>
        <v>Drama</v>
      </c>
      <c r="M911" s="4" t="str">
        <f>IFERROR(__xludf.DUMMYFUNCTION("""COMPUTED_VALUE"""),"History")</f>
        <v>History</v>
      </c>
      <c r="N911" s="4" t="str">
        <f>IFERROR(__xludf.DUMMYFUNCTION("""COMPUTED_VALUE"""),"Horror")</f>
        <v>Horror</v>
      </c>
      <c r="O911" s="4" t="str">
        <f>IFERROR(__xludf.DUMMYFUNCTION("""COMPUTED_VALUE"""),"")</f>
        <v/>
      </c>
      <c r="P911" s="4" t="str">
        <f>IFERROR(__xludf.DUMMYFUNCTION("""COMPUTED_VALUE"""),"")</f>
        <v/>
      </c>
      <c r="Q911" s="4" t="str">
        <f>IFERROR(__xludf.DUMMYFUNCTION("""COMPUTED_VALUE"""),"")</f>
        <v/>
      </c>
      <c r="R911" s="4" t="str">
        <f>IFERROR(__xludf.DUMMYFUNCTION("""COMPUTED_VALUE"""),"")</f>
        <v/>
      </c>
      <c r="S911" s="4" t="str">
        <f>IFERROR(__xludf.DUMMYFUNCTION("""COMPUTED_VALUE"""),"")</f>
        <v/>
      </c>
    </row>
    <row r="912">
      <c r="A912" s="4" t="s">
        <v>1711</v>
      </c>
      <c r="B912" s="4">
        <v>124.0</v>
      </c>
      <c r="C912" s="4">
        <v>5755286.0</v>
      </c>
      <c r="D912" s="4" t="s">
        <v>1712</v>
      </c>
      <c r="E912" s="4" t="s">
        <v>1713</v>
      </c>
      <c r="F912" s="4" t="s">
        <v>12</v>
      </c>
      <c r="G912" s="4" t="s">
        <v>13</v>
      </c>
      <c r="H912" s="4">
        <v>5.5E7</v>
      </c>
      <c r="I912" s="4">
        <v>5.9</v>
      </c>
      <c r="L912" s="4" t="str">
        <f>IFERROR(__xludf.DUMMYFUNCTION("""COMPUTED_VALUE"""),"Drama")</f>
        <v>Drama</v>
      </c>
      <c r="M912" s="4" t="str">
        <f>IFERROR(__xludf.DUMMYFUNCTION("""COMPUTED_VALUE"""),"Romance")</f>
        <v>Romance</v>
      </c>
      <c r="N912" s="4" t="str">
        <f>IFERROR(__xludf.DUMMYFUNCTION("""COMPUTED_VALUE"""),"Sport")</f>
        <v>Sport</v>
      </c>
      <c r="O912" s="4" t="str">
        <f>IFERROR(__xludf.DUMMYFUNCTION("""COMPUTED_VALUE"""),"")</f>
        <v/>
      </c>
      <c r="P912" s="4" t="str">
        <f>IFERROR(__xludf.DUMMYFUNCTION("""COMPUTED_VALUE"""),"")</f>
        <v/>
      </c>
      <c r="Q912" s="4" t="str">
        <f>IFERROR(__xludf.DUMMYFUNCTION("""COMPUTED_VALUE"""),"")</f>
        <v/>
      </c>
      <c r="R912" s="4" t="str">
        <f>IFERROR(__xludf.DUMMYFUNCTION("""COMPUTED_VALUE"""),"")</f>
        <v/>
      </c>
      <c r="S912" s="4" t="str">
        <f>IFERROR(__xludf.DUMMYFUNCTION("""COMPUTED_VALUE"""),"")</f>
        <v/>
      </c>
    </row>
    <row r="913">
      <c r="A913" s="4" t="s">
        <v>132</v>
      </c>
      <c r="B913" s="4">
        <v>141.0</v>
      </c>
      <c r="C913" s="4">
        <v>1.64435221E8</v>
      </c>
      <c r="D913" s="4" t="s">
        <v>604</v>
      </c>
      <c r="E913" s="4" t="s">
        <v>1714</v>
      </c>
      <c r="F913" s="4" t="s">
        <v>12</v>
      </c>
      <c r="G913" s="4" t="s">
        <v>13</v>
      </c>
      <c r="H913" s="4">
        <v>5.2E7</v>
      </c>
      <c r="I913" s="4">
        <v>8.0</v>
      </c>
      <c r="L913" s="4" t="str">
        <f>IFERROR(__xludf.DUMMYFUNCTION("""COMPUTED_VALUE"""),"Biography")</f>
        <v>Biography</v>
      </c>
      <c r="M913" s="4" t="str">
        <f>IFERROR(__xludf.DUMMYFUNCTION("""COMPUTED_VALUE"""),"Crime")</f>
        <v>Crime</v>
      </c>
      <c r="N913" s="4" t="str">
        <f>IFERROR(__xludf.DUMMYFUNCTION("""COMPUTED_VALUE"""),"Drama")</f>
        <v>Drama</v>
      </c>
      <c r="O913" s="4" t="str">
        <f>IFERROR(__xludf.DUMMYFUNCTION("""COMPUTED_VALUE"""),"")</f>
        <v/>
      </c>
      <c r="P913" s="4" t="str">
        <f>IFERROR(__xludf.DUMMYFUNCTION("""COMPUTED_VALUE"""),"")</f>
        <v/>
      </c>
      <c r="Q913" s="4" t="str">
        <f>IFERROR(__xludf.DUMMYFUNCTION("""COMPUTED_VALUE"""),"")</f>
        <v/>
      </c>
      <c r="R913" s="4" t="str">
        <f>IFERROR(__xludf.DUMMYFUNCTION("""COMPUTED_VALUE"""),"")</f>
        <v/>
      </c>
      <c r="S913" s="4" t="str">
        <f>IFERROR(__xludf.DUMMYFUNCTION("""COMPUTED_VALUE"""),"")</f>
        <v/>
      </c>
    </row>
    <row r="914">
      <c r="A914" s="4" t="s">
        <v>803</v>
      </c>
      <c r="B914" s="4">
        <v>157.0</v>
      </c>
      <c r="C914" s="4">
        <v>9.5720716E7</v>
      </c>
      <c r="D914" s="4" t="s">
        <v>991</v>
      </c>
      <c r="E914" s="4" t="s">
        <v>1715</v>
      </c>
      <c r="F914" s="4" t="s">
        <v>12</v>
      </c>
      <c r="G914" s="4" t="s">
        <v>13</v>
      </c>
      <c r="H914" s="4">
        <v>4.0E7</v>
      </c>
      <c r="I914" s="4">
        <v>7.4</v>
      </c>
      <c r="L914" s="4" t="str">
        <f>IFERROR(__xludf.DUMMYFUNCTION("""COMPUTED_VALUE"""),"Drama")</f>
        <v>Drama</v>
      </c>
      <c r="M914" s="4" t="str">
        <f>IFERROR(__xludf.DUMMYFUNCTION("""COMPUTED_VALUE"""),"History")</f>
        <v>History</v>
      </c>
      <c r="N914" s="4" t="str">
        <f>IFERROR(__xludf.DUMMYFUNCTION("""COMPUTED_VALUE"""),"Thriller")</f>
        <v>Thriller</v>
      </c>
      <c r="O914" s="4" t="str">
        <f>IFERROR(__xludf.DUMMYFUNCTION("""COMPUTED_VALUE"""),"")</f>
        <v/>
      </c>
      <c r="P914" s="4" t="str">
        <f>IFERROR(__xludf.DUMMYFUNCTION("""COMPUTED_VALUE"""),"")</f>
        <v/>
      </c>
      <c r="Q914" s="4" t="str">
        <f>IFERROR(__xludf.DUMMYFUNCTION("""COMPUTED_VALUE"""),"")</f>
        <v/>
      </c>
      <c r="R914" s="4" t="str">
        <f>IFERROR(__xludf.DUMMYFUNCTION("""COMPUTED_VALUE"""),"")</f>
        <v/>
      </c>
      <c r="S914" s="4" t="str">
        <f>IFERROR(__xludf.DUMMYFUNCTION("""COMPUTED_VALUE"""),"")</f>
        <v/>
      </c>
    </row>
    <row r="915">
      <c r="A915" s="4" t="s">
        <v>405</v>
      </c>
      <c r="B915" s="4">
        <v>106.0</v>
      </c>
      <c r="C915" s="4">
        <v>1.18683135E8</v>
      </c>
      <c r="D915" s="4" t="s">
        <v>495</v>
      </c>
      <c r="E915" s="4" t="s">
        <v>1716</v>
      </c>
      <c r="F915" s="4" t="s">
        <v>12</v>
      </c>
      <c r="G915" s="4" t="s">
        <v>13</v>
      </c>
      <c r="H915" s="4">
        <v>5.2E7</v>
      </c>
      <c r="I915" s="4">
        <v>5.8</v>
      </c>
      <c r="L915" s="4" t="str">
        <f>IFERROR(__xludf.DUMMYFUNCTION("""COMPUTED_VALUE"""),"Comedy")</f>
        <v>Comedy</v>
      </c>
      <c r="M915" s="4" t="str">
        <f>IFERROR(__xludf.DUMMYFUNCTION("""COMPUTED_VALUE"""),"Drama")</f>
        <v>Drama</v>
      </c>
      <c r="N915" s="4" t="str">
        <f>IFERROR(__xludf.DUMMYFUNCTION("""COMPUTED_VALUE"""),"Romance")</f>
        <v>Romance</v>
      </c>
      <c r="O915" s="4" t="str">
        <f>IFERROR(__xludf.DUMMYFUNCTION("""COMPUTED_VALUE"""),"")</f>
        <v/>
      </c>
      <c r="P915" s="4" t="str">
        <f>IFERROR(__xludf.DUMMYFUNCTION("""COMPUTED_VALUE"""),"")</f>
        <v/>
      </c>
      <c r="Q915" s="4" t="str">
        <f>IFERROR(__xludf.DUMMYFUNCTION("""COMPUTED_VALUE"""),"")</f>
        <v/>
      </c>
      <c r="R915" s="4" t="str">
        <f>IFERROR(__xludf.DUMMYFUNCTION("""COMPUTED_VALUE"""),"")</f>
        <v/>
      </c>
      <c r="S915" s="4" t="str">
        <f>IFERROR(__xludf.DUMMYFUNCTION("""COMPUTED_VALUE"""),"")</f>
        <v/>
      </c>
    </row>
    <row r="916">
      <c r="A916" s="4" t="s">
        <v>1717</v>
      </c>
      <c r="B916" s="4">
        <v>108.0</v>
      </c>
      <c r="C916" s="4">
        <v>1.4370421E8</v>
      </c>
      <c r="D916" s="4" t="s">
        <v>1718</v>
      </c>
      <c r="E916" s="4" t="s">
        <v>1719</v>
      </c>
      <c r="F916" s="4" t="s">
        <v>12</v>
      </c>
      <c r="G916" s="4" t="s">
        <v>13</v>
      </c>
      <c r="H916" s="4">
        <v>5.2E7</v>
      </c>
      <c r="I916" s="4">
        <v>6.3</v>
      </c>
      <c r="L916" s="4" t="str">
        <f>IFERROR(__xludf.DUMMYFUNCTION("""COMPUTED_VALUE"""),"Comedy")</f>
        <v>Comedy</v>
      </c>
      <c r="M916" s="4" t="str">
        <f>IFERROR(__xludf.DUMMYFUNCTION("""COMPUTED_VALUE"""),"Family")</f>
        <v>Family</v>
      </c>
      <c r="N916" s="4" t="str">
        <f>IFERROR(__xludf.DUMMYFUNCTION("""COMPUTED_VALUE"""),"Musical")</f>
        <v>Musical</v>
      </c>
      <c r="O916" s="4" t="str">
        <f>IFERROR(__xludf.DUMMYFUNCTION("""COMPUTED_VALUE"""),"Romance")</f>
        <v>Romance</v>
      </c>
      <c r="P916" s="4" t="str">
        <f>IFERROR(__xludf.DUMMYFUNCTION("""COMPUTED_VALUE"""),"")</f>
        <v/>
      </c>
      <c r="Q916" s="4" t="str">
        <f>IFERROR(__xludf.DUMMYFUNCTION("""COMPUTED_VALUE"""),"")</f>
        <v/>
      </c>
      <c r="R916" s="4" t="str">
        <f>IFERROR(__xludf.DUMMYFUNCTION("""COMPUTED_VALUE"""),"")</f>
        <v/>
      </c>
      <c r="S916" s="4" t="str">
        <f>IFERROR(__xludf.DUMMYFUNCTION("""COMPUTED_VALUE"""),"")</f>
        <v/>
      </c>
    </row>
    <row r="917">
      <c r="A917" s="4" t="s">
        <v>1159</v>
      </c>
      <c r="B917" s="4">
        <v>125.0</v>
      </c>
      <c r="C917" s="4">
        <v>1.10476776E8</v>
      </c>
      <c r="D917" s="4" t="s">
        <v>590</v>
      </c>
      <c r="E917" s="4" t="s">
        <v>1720</v>
      </c>
      <c r="F917" s="4" t="s">
        <v>12</v>
      </c>
      <c r="G917" s="4" t="s">
        <v>13</v>
      </c>
      <c r="H917" s="4">
        <v>5.2E7</v>
      </c>
      <c r="I917" s="4">
        <v>5.7</v>
      </c>
      <c r="L917" s="4" t="str">
        <f>IFERROR(__xludf.DUMMYFUNCTION("""COMPUTED_VALUE"""),"Comedy")</f>
        <v>Comedy</v>
      </c>
      <c r="M917" s="4" t="str">
        <f>IFERROR(__xludf.DUMMYFUNCTION("""COMPUTED_VALUE"""),"Romance")</f>
        <v>Romance</v>
      </c>
      <c r="N917" s="4" t="str">
        <f>IFERROR(__xludf.DUMMYFUNCTION("""COMPUTED_VALUE"""),"")</f>
        <v/>
      </c>
      <c r="O917" s="4" t="str">
        <f>IFERROR(__xludf.DUMMYFUNCTION("""COMPUTED_VALUE"""),"")</f>
        <v/>
      </c>
      <c r="P917" s="4" t="str">
        <f>IFERROR(__xludf.DUMMYFUNCTION("""COMPUTED_VALUE"""),"")</f>
        <v/>
      </c>
      <c r="Q917" s="4" t="str">
        <f>IFERROR(__xludf.DUMMYFUNCTION("""COMPUTED_VALUE"""),"")</f>
        <v/>
      </c>
      <c r="R917" s="4" t="str">
        <f>IFERROR(__xludf.DUMMYFUNCTION("""COMPUTED_VALUE"""),"")</f>
        <v/>
      </c>
      <c r="S917" s="4" t="str">
        <f>IFERROR(__xludf.DUMMYFUNCTION("""COMPUTED_VALUE"""),"")</f>
        <v/>
      </c>
    </row>
    <row r="918">
      <c r="A918" s="4" t="s">
        <v>1721</v>
      </c>
      <c r="B918" s="4">
        <v>107.0</v>
      </c>
      <c r="C918" s="4">
        <v>8.0270227E7</v>
      </c>
      <c r="D918" s="4" t="s">
        <v>569</v>
      </c>
      <c r="E918" s="4" t="s">
        <v>1722</v>
      </c>
      <c r="F918" s="4" t="s">
        <v>12</v>
      </c>
      <c r="G918" s="4" t="s">
        <v>13</v>
      </c>
      <c r="H918" s="4">
        <v>5.0E7</v>
      </c>
      <c r="I918" s="4">
        <v>5.1</v>
      </c>
      <c r="L918" s="4" t="str">
        <f>IFERROR(__xludf.DUMMYFUNCTION("""COMPUTED_VALUE"""),"Action")</f>
        <v>Action</v>
      </c>
      <c r="M918" s="4" t="str">
        <f>IFERROR(__xludf.DUMMYFUNCTION("""COMPUTED_VALUE"""),"Adventure")</f>
        <v>Adventure</v>
      </c>
      <c r="N918" s="4" t="str">
        <f>IFERROR(__xludf.DUMMYFUNCTION("""COMPUTED_VALUE"""),"Comedy")</f>
        <v>Comedy</v>
      </c>
      <c r="O918" s="4" t="str">
        <f>IFERROR(__xludf.DUMMYFUNCTION("""COMPUTED_VALUE"""),"")</f>
        <v/>
      </c>
      <c r="P918" s="4" t="str">
        <f>IFERROR(__xludf.DUMMYFUNCTION("""COMPUTED_VALUE"""),"")</f>
        <v/>
      </c>
      <c r="Q918" s="4" t="str">
        <f>IFERROR(__xludf.DUMMYFUNCTION("""COMPUTED_VALUE"""),"")</f>
        <v/>
      </c>
      <c r="R918" s="4" t="str">
        <f>IFERROR(__xludf.DUMMYFUNCTION("""COMPUTED_VALUE"""),"")</f>
        <v/>
      </c>
      <c r="S918" s="4" t="str">
        <f>IFERROR(__xludf.DUMMYFUNCTION("""COMPUTED_VALUE"""),"")</f>
        <v/>
      </c>
    </row>
    <row r="919">
      <c r="A919" s="4" t="s">
        <v>1723</v>
      </c>
      <c r="B919" s="4">
        <v>215.0</v>
      </c>
      <c r="C919" s="4">
        <v>3.6385763E7</v>
      </c>
      <c r="D919" s="4" t="s">
        <v>1191</v>
      </c>
      <c r="E919" s="4" t="s">
        <v>1724</v>
      </c>
      <c r="F919" s="4" t="s">
        <v>12</v>
      </c>
      <c r="G919" s="4" t="s">
        <v>13</v>
      </c>
      <c r="H919" s="4">
        <v>5.2E7</v>
      </c>
      <c r="I919" s="4">
        <v>7.6</v>
      </c>
      <c r="L919" s="4" t="str">
        <f>IFERROR(__xludf.DUMMYFUNCTION("""COMPUTED_VALUE"""),"Drama")</f>
        <v>Drama</v>
      </c>
      <c r="M919" s="4" t="str">
        <f>IFERROR(__xludf.DUMMYFUNCTION("""COMPUTED_VALUE"""),"War")</f>
        <v>War</v>
      </c>
      <c r="N919" s="4" t="str">
        <f>IFERROR(__xludf.DUMMYFUNCTION("""COMPUTED_VALUE"""),"")</f>
        <v/>
      </c>
      <c r="O919" s="4" t="str">
        <f>IFERROR(__xludf.DUMMYFUNCTION("""COMPUTED_VALUE"""),"")</f>
        <v/>
      </c>
      <c r="P919" s="4" t="str">
        <f>IFERROR(__xludf.DUMMYFUNCTION("""COMPUTED_VALUE"""),"")</f>
        <v/>
      </c>
      <c r="Q919" s="4" t="str">
        <f>IFERROR(__xludf.DUMMYFUNCTION("""COMPUTED_VALUE"""),"")</f>
        <v/>
      </c>
      <c r="R919" s="4" t="str">
        <f>IFERROR(__xludf.DUMMYFUNCTION("""COMPUTED_VALUE"""),"")</f>
        <v/>
      </c>
      <c r="S919" s="4" t="str">
        <f>IFERROR(__xludf.DUMMYFUNCTION("""COMPUTED_VALUE"""),"")</f>
        <v/>
      </c>
    </row>
    <row r="920">
      <c r="A920" s="4" t="s">
        <v>1725</v>
      </c>
      <c r="B920" s="4">
        <v>118.0</v>
      </c>
      <c r="C920" s="4">
        <v>3.7035845E7</v>
      </c>
      <c r="D920" s="4" t="s">
        <v>979</v>
      </c>
      <c r="E920" s="4" t="s">
        <v>1726</v>
      </c>
      <c r="F920" s="4" t="s">
        <v>12</v>
      </c>
      <c r="G920" s="4" t="s">
        <v>13</v>
      </c>
      <c r="H920" s="4">
        <v>5.2E7</v>
      </c>
      <c r="I920" s="4">
        <v>6.4</v>
      </c>
      <c r="L920" s="4" t="str">
        <f>IFERROR(__xludf.DUMMYFUNCTION("""COMPUTED_VALUE"""),"Comedy")</f>
        <v>Comedy</v>
      </c>
      <c r="M920" s="4" t="str">
        <f>IFERROR(__xludf.DUMMYFUNCTION("""COMPUTED_VALUE"""),"Fantasy")</f>
        <v>Fantasy</v>
      </c>
      <c r="N920" s="4" t="str">
        <f>IFERROR(__xludf.DUMMYFUNCTION("""COMPUTED_VALUE"""),"")</f>
        <v/>
      </c>
      <c r="O920" s="4" t="str">
        <f>IFERROR(__xludf.DUMMYFUNCTION("""COMPUTED_VALUE"""),"")</f>
        <v/>
      </c>
      <c r="P920" s="4" t="str">
        <f>IFERROR(__xludf.DUMMYFUNCTION("""COMPUTED_VALUE"""),"")</f>
        <v/>
      </c>
      <c r="Q920" s="4" t="str">
        <f>IFERROR(__xludf.DUMMYFUNCTION("""COMPUTED_VALUE"""),"")</f>
        <v/>
      </c>
      <c r="R920" s="4" t="str">
        <f>IFERROR(__xludf.DUMMYFUNCTION("""COMPUTED_VALUE"""),"")</f>
        <v/>
      </c>
      <c r="S920" s="4" t="str">
        <f>IFERROR(__xludf.DUMMYFUNCTION("""COMPUTED_VALUE"""),"")</f>
        <v/>
      </c>
    </row>
    <row r="921">
      <c r="A921" s="4" t="s">
        <v>1727</v>
      </c>
      <c r="B921" s="4">
        <v>118.0</v>
      </c>
      <c r="C921" s="4">
        <v>3.4580635E7</v>
      </c>
      <c r="D921" s="4" t="s">
        <v>1454</v>
      </c>
      <c r="E921" s="4" t="s">
        <v>1728</v>
      </c>
      <c r="F921" s="4" t="s">
        <v>12</v>
      </c>
      <c r="G921" s="4" t="s">
        <v>20</v>
      </c>
      <c r="H921" s="4">
        <v>5.2E7</v>
      </c>
      <c r="I921" s="4">
        <v>7.4</v>
      </c>
      <c r="L921" s="4" t="str">
        <f>IFERROR(__xludf.DUMMYFUNCTION("""COMPUTED_VALUE"""),"Biography")</f>
        <v>Biography</v>
      </c>
      <c r="M921" s="4" t="str">
        <f>IFERROR(__xludf.DUMMYFUNCTION("""COMPUTED_VALUE"""),"Comedy")</f>
        <v>Comedy</v>
      </c>
      <c r="N921" s="4" t="str">
        <f>IFERROR(__xludf.DUMMYFUNCTION("""COMPUTED_VALUE"""),"Drama")</f>
        <v>Drama</v>
      </c>
      <c r="O921" s="4" t="str">
        <f>IFERROR(__xludf.DUMMYFUNCTION("""COMPUTED_VALUE"""),"")</f>
        <v/>
      </c>
      <c r="P921" s="4" t="str">
        <f>IFERROR(__xludf.DUMMYFUNCTION("""COMPUTED_VALUE"""),"")</f>
        <v/>
      </c>
      <c r="Q921" s="4" t="str">
        <f>IFERROR(__xludf.DUMMYFUNCTION("""COMPUTED_VALUE"""),"")</f>
        <v/>
      </c>
      <c r="R921" s="4" t="str">
        <f>IFERROR(__xludf.DUMMYFUNCTION("""COMPUTED_VALUE"""),"")</f>
        <v/>
      </c>
      <c r="S921" s="4" t="str">
        <f>IFERROR(__xludf.DUMMYFUNCTION("""COMPUTED_VALUE"""),"")</f>
        <v/>
      </c>
    </row>
    <row r="922">
      <c r="A922" s="4" t="s">
        <v>164</v>
      </c>
      <c r="B922" s="4">
        <v>178.0</v>
      </c>
      <c r="C922" s="4">
        <v>4.24383E7</v>
      </c>
      <c r="D922" s="4" t="s">
        <v>604</v>
      </c>
      <c r="E922" s="4" t="s">
        <v>1729</v>
      </c>
      <c r="F922" s="4" t="s">
        <v>12</v>
      </c>
      <c r="G922" s="4" t="s">
        <v>13</v>
      </c>
      <c r="H922" s="4">
        <v>5.2E7</v>
      </c>
      <c r="I922" s="4">
        <v>8.2</v>
      </c>
      <c r="L922" s="4" t="str">
        <f>IFERROR(__xludf.DUMMYFUNCTION("""COMPUTED_VALUE"""),"Biography")</f>
        <v>Biography</v>
      </c>
      <c r="M922" s="4" t="str">
        <f>IFERROR(__xludf.DUMMYFUNCTION("""COMPUTED_VALUE"""),"Crime")</f>
        <v>Crime</v>
      </c>
      <c r="N922" s="4" t="str">
        <f>IFERROR(__xludf.DUMMYFUNCTION("""COMPUTED_VALUE"""),"Drama")</f>
        <v>Drama</v>
      </c>
      <c r="O922" s="4" t="str">
        <f>IFERROR(__xludf.DUMMYFUNCTION("""COMPUTED_VALUE"""),"")</f>
        <v/>
      </c>
      <c r="P922" s="4" t="str">
        <f>IFERROR(__xludf.DUMMYFUNCTION("""COMPUTED_VALUE"""),"")</f>
        <v/>
      </c>
      <c r="Q922" s="4" t="str">
        <f>IFERROR(__xludf.DUMMYFUNCTION("""COMPUTED_VALUE"""),"")</f>
        <v/>
      </c>
      <c r="R922" s="4" t="str">
        <f>IFERROR(__xludf.DUMMYFUNCTION("""COMPUTED_VALUE"""),"")</f>
        <v/>
      </c>
      <c r="S922" s="4" t="str">
        <f>IFERROR(__xludf.DUMMYFUNCTION("""COMPUTED_VALUE"""),"")</f>
        <v/>
      </c>
    </row>
    <row r="923">
      <c r="A923" s="4" t="s">
        <v>1730</v>
      </c>
      <c r="B923" s="4">
        <v>92.0</v>
      </c>
      <c r="C923" s="4">
        <v>2.3324666E7</v>
      </c>
      <c r="D923" s="4" t="s">
        <v>22</v>
      </c>
      <c r="E923" s="4" t="s">
        <v>1731</v>
      </c>
      <c r="F923" s="4" t="s">
        <v>12</v>
      </c>
      <c r="G923" s="4" t="s">
        <v>513</v>
      </c>
      <c r="H923" s="4">
        <v>5.2E7</v>
      </c>
      <c r="I923" s="4">
        <v>6.5</v>
      </c>
      <c r="L923" s="4" t="str">
        <f>IFERROR(__xludf.DUMMYFUNCTION("""COMPUTED_VALUE"""),"Action")</f>
        <v>Action</v>
      </c>
      <c r="M923" s="4" t="str">
        <f>IFERROR(__xludf.DUMMYFUNCTION("""COMPUTED_VALUE"""),"Thriller")</f>
        <v>Thriller</v>
      </c>
      <c r="N923" s="4" t="str">
        <f>IFERROR(__xludf.DUMMYFUNCTION("""COMPUTED_VALUE"""),"")</f>
        <v/>
      </c>
      <c r="O923" s="4" t="str">
        <f>IFERROR(__xludf.DUMMYFUNCTION("""COMPUTED_VALUE"""),"")</f>
        <v/>
      </c>
      <c r="P923" s="4" t="str">
        <f>IFERROR(__xludf.DUMMYFUNCTION("""COMPUTED_VALUE"""),"")</f>
        <v/>
      </c>
      <c r="Q923" s="4" t="str">
        <f>IFERROR(__xludf.DUMMYFUNCTION("""COMPUTED_VALUE"""),"")</f>
        <v/>
      </c>
      <c r="R923" s="4" t="str">
        <f>IFERROR(__xludf.DUMMYFUNCTION("""COMPUTED_VALUE"""),"")</f>
        <v/>
      </c>
      <c r="S923" s="4" t="str">
        <f>IFERROR(__xludf.DUMMYFUNCTION("""COMPUTED_VALUE"""),"")</f>
        <v/>
      </c>
    </row>
    <row r="924">
      <c r="A924" s="4" t="s">
        <v>1732</v>
      </c>
      <c r="B924" s="4">
        <v>104.0</v>
      </c>
      <c r="C924" s="4">
        <v>2.3020488E7</v>
      </c>
      <c r="D924" s="4" t="s">
        <v>440</v>
      </c>
      <c r="E924" s="4" t="s">
        <v>1733</v>
      </c>
      <c r="F924" s="4" t="s">
        <v>12</v>
      </c>
      <c r="G924" s="4" t="s">
        <v>13</v>
      </c>
      <c r="H924" s="4">
        <v>5.2E7</v>
      </c>
      <c r="I924" s="4">
        <v>5.5</v>
      </c>
      <c r="L924" s="4" t="str">
        <f>IFERROR(__xludf.DUMMYFUNCTION("""COMPUTED_VALUE"""),"Action")</f>
        <v>Action</v>
      </c>
      <c r="M924" s="4" t="str">
        <f>IFERROR(__xludf.DUMMYFUNCTION("""COMPUTED_VALUE"""),"Comedy")</f>
        <v>Comedy</v>
      </c>
      <c r="N924" s="4" t="str">
        <f>IFERROR(__xludf.DUMMYFUNCTION("""COMPUTED_VALUE"""),"Fantasy")</f>
        <v>Fantasy</v>
      </c>
      <c r="O924" s="4" t="str">
        <f>IFERROR(__xludf.DUMMYFUNCTION("""COMPUTED_VALUE"""),"")</f>
        <v/>
      </c>
      <c r="P924" s="4" t="str">
        <f>IFERROR(__xludf.DUMMYFUNCTION("""COMPUTED_VALUE"""),"")</f>
        <v/>
      </c>
      <c r="Q924" s="4" t="str">
        <f>IFERROR(__xludf.DUMMYFUNCTION("""COMPUTED_VALUE"""),"")</f>
        <v/>
      </c>
      <c r="R924" s="4" t="str">
        <f>IFERROR(__xludf.DUMMYFUNCTION("""COMPUTED_VALUE"""),"")</f>
        <v/>
      </c>
      <c r="S924" s="4" t="str">
        <f>IFERROR(__xludf.DUMMYFUNCTION("""COMPUTED_VALUE"""),"")</f>
        <v/>
      </c>
    </row>
    <row r="925">
      <c r="A925" s="4" t="s">
        <v>1227</v>
      </c>
      <c r="B925" s="4">
        <v>116.0</v>
      </c>
      <c r="C925" s="4">
        <v>9.0567722E7</v>
      </c>
      <c r="D925" s="4" t="s">
        <v>585</v>
      </c>
      <c r="E925" s="4" t="s">
        <v>1734</v>
      </c>
      <c r="F925" s="4" t="s">
        <v>12</v>
      </c>
      <c r="G925" s="4" t="s">
        <v>13</v>
      </c>
      <c r="H925" s="4">
        <v>5.1E7</v>
      </c>
      <c r="I925" s="4">
        <v>6.5</v>
      </c>
      <c r="L925" s="4" t="str">
        <f>IFERROR(__xludf.DUMMYFUNCTION("""COMPUTED_VALUE"""),"Comedy")</f>
        <v>Comedy</v>
      </c>
      <c r="M925" s="4" t="str">
        <f>IFERROR(__xludf.DUMMYFUNCTION("""COMPUTED_VALUE"""),"")</f>
        <v/>
      </c>
      <c r="N925" s="4" t="str">
        <f>IFERROR(__xludf.DUMMYFUNCTION("""COMPUTED_VALUE"""),"")</f>
        <v/>
      </c>
      <c r="O925" s="4" t="str">
        <f>IFERROR(__xludf.DUMMYFUNCTION("""COMPUTED_VALUE"""),"")</f>
        <v/>
      </c>
      <c r="P925" s="4" t="str">
        <f>IFERROR(__xludf.DUMMYFUNCTION("""COMPUTED_VALUE"""),"")</f>
        <v/>
      </c>
      <c r="Q925" s="4" t="str">
        <f>IFERROR(__xludf.DUMMYFUNCTION("""COMPUTED_VALUE"""),"")</f>
        <v/>
      </c>
      <c r="R925" s="4" t="str">
        <f>IFERROR(__xludf.DUMMYFUNCTION("""COMPUTED_VALUE"""),"")</f>
        <v/>
      </c>
      <c r="S925" s="4" t="str">
        <f>IFERROR(__xludf.DUMMYFUNCTION("""COMPUTED_VALUE"""),"")</f>
        <v/>
      </c>
    </row>
    <row r="926">
      <c r="A926" s="4" t="s">
        <v>1735</v>
      </c>
      <c r="B926" s="4">
        <v>90.0</v>
      </c>
      <c r="C926" s="4">
        <v>7.2601713E7</v>
      </c>
      <c r="D926" s="4" t="s">
        <v>1041</v>
      </c>
      <c r="E926" s="4" t="s">
        <v>1736</v>
      </c>
      <c r="F926" s="4" t="s">
        <v>12</v>
      </c>
      <c r="G926" s="4" t="s">
        <v>265</v>
      </c>
      <c r="H926" s="4">
        <v>5.1E7</v>
      </c>
      <c r="I926" s="4">
        <v>5.6</v>
      </c>
      <c r="L926" s="4" t="str">
        <f>IFERROR(__xludf.DUMMYFUNCTION("""COMPUTED_VALUE"""),"Animation")</f>
        <v>Animation</v>
      </c>
      <c r="M926" s="4" t="str">
        <f>IFERROR(__xludf.DUMMYFUNCTION("""COMPUTED_VALUE"""),"Comedy")</f>
        <v>Comedy</v>
      </c>
      <c r="N926" s="4" t="str">
        <f>IFERROR(__xludf.DUMMYFUNCTION("""COMPUTED_VALUE"""),"Family")</f>
        <v>Family</v>
      </c>
      <c r="O926" s="4" t="str">
        <f>IFERROR(__xludf.DUMMYFUNCTION("""COMPUTED_VALUE"""),"")</f>
        <v/>
      </c>
      <c r="P926" s="4" t="str">
        <f>IFERROR(__xludf.DUMMYFUNCTION("""COMPUTED_VALUE"""),"")</f>
        <v/>
      </c>
      <c r="Q926" s="4" t="str">
        <f>IFERROR(__xludf.DUMMYFUNCTION("""COMPUTED_VALUE"""),"")</f>
        <v/>
      </c>
      <c r="R926" s="4" t="str">
        <f>IFERROR(__xludf.DUMMYFUNCTION("""COMPUTED_VALUE"""),"")</f>
        <v/>
      </c>
      <c r="S926" s="4" t="str">
        <f>IFERROR(__xludf.DUMMYFUNCTION("""COMPUTED_VALUE"""),"")</f>
        <v/>
      </c>
    </row>
    <row r="927">
      <c r="A927" s="4" t="s">
        <v>1737</v>
      </c>
      <c r="B927" s="4">
        <v>93.0</v>
      </c>
      <c r="C927" s="4">
        <v>3.5092918E7</v>
      </c>
      <c r="D927" s="4" t="s">
        <v>1068</v>
      </c>
      <c r="E927" s="4" t="s">
        <v>1738</v>
      </c>
      <c r="F927" s="4" t="s">
        <v>12</v>
      </c>
      <c r="G927" s="4" t="s">
        <v>13</v>
      </c>
      <c r="H927" s="4">
        <v>0.0</v>
      </c>
      <c r="I927" s="4">
        <v>4.9</v>
      </c>
      <c r="L927" s="4" t="str">
        <f>IFERROR(__xludf.DUMMYFUNCTION("""COMPUTED_VALUE"""),"Comedy")</f>
        <v>Comedy</v>
      </c>
      <c r="M927" s="4" t="str">
        <f>IFERROR(__xludf.DUMMYFUNCTION("""COMPUTED_VALUE"""),"Family")</f>
        <v>Family</v>
      </c>
      <c r="N927" s="4" t="str">
        <f>IFERROR(__xludf.DUMMYFUNCTION("""COMPUTED_VALUE"""),"")</f>
        <v/>
      </c>
      <c r="O927" s="4" t="str">
        <f>IFERROR(__xludf.DUMMYFUNCTION("""COMPUTED_VALUE"""),"")</f>
        <v/>
      </c>
      <c r="P927" s="4" t="str">
        <f>IFERROR(__xludf.DUMMYFUNCTION("""COMPUTED_VALUE"""),"")</f>
        <v/>
      </c>
      <c r="Q927" s="4" t="str">
        <f>IFERROR(__xludf.DUMMYFUNCTION("""COMPUTED_VALUE"""),"")</f>
        <v/>
      </c>
      <c r="R927" s="4" t="str">
        <f>IFERROR(__xludf.DUMMYFUNCTION("""COMPUTED_VALUE"""),"")</f>
        <v/>
      </c>
      <c r="S927" s="4" t="str">
        <f>IFERROR(__xludf.DUMMYFUNCTION("""COMPUTED_VALUE"""),"")</f>
        <v/>
      </c>
    </row>
    <row r="928">
      <c r="A928" s="4" t="s">
        <v>71</v>
      </c>
      <c r="B928" s="4">
        <v>130.0</v>
      </c>
      <c r="C928" s="4">
        <v>2.96623634E8</v>
      </c>
      <c r="D928" s="4" t="s">
        <v>383</v>
      </c>
      <c r="E928" s="4" t="s">
        <v>1739</v>
      </c>
      <c r="F928" s="4" t="s">
        <v>12</v>
      </c>
      <c r="G928" s="4" t="s">
        <v>13</v>
      </c>
      <c r="H928" s="4">
        <v>5.0E7</v>
      </c>
      <c r="I928" s="4">
        <v>4.6</v>
      </c>
      <c r="L928" s="4" t="str">
        <f>IFERROR(__xludf.DUMMYFUNCTION("""COMPUTED_VALUE"""),"Adventure")</f>
        <v>Adventure</v>
      </c>
      <c r="M928" s="4" t="str">
        <f>IFERROR(__xludf.DUMMYFUNCTION("""COMPUTED_VALUE"""),"Drama")</f>
        <v>Drama</v>
      </c>
      <c r="N928" s="4" t="str">
        <f>IFERROR(__xludf.DUMMYFUNCTION("""COMPUTED_VALUE"""),"Fantasy")</f>
        <v>Fantasy</v>
      </c>
      <c r="O928" s="4" t="str">
        <f>IFERROR(__xludf.DUMMYFUNCTION("""COMPUTED_VALUE"""),"Romance")</f>
        <v>Romance</v>
      </c>
      <c r="P928" s="4" t="str">
        <f>IFERROR(__xludf.DUMMYFUNCTION("""COMPUTED_VALUE"""),"")</f>
        <v/>
      </c>
      <c r="Q928" s="4" t="str">
        <f>IFERROR(__xludf.DUMMYFUNCTION("""COMPUTED_VALUE"""),"")</f>
        <v/>
      </c>
      <c r="R928" s="4" t="str">
        <f>IFERROR(__xludf.DUMMYFUNCTION("""COMPUTED_VALUE"""),"")</f>
        <v/>
      </c>
      <c r="S928" s="4" t="str">
        <f>IFERROR(__xludf.DUMMYFUNCTION("""COMPUTED_VALUE"""),"")</f>
        <v/>
      </c>
    </row>
    <row r="929">
      <c r="A929" s="4" t="s">
        <v>52</v>
      </c>
      <c r="B929" s="4">
        <v>90.0</v>
      </c>
      <c r="C929" s="4">
        <v>2.67652016E8</v>
      </c>
      <c r="D929" s="4" t="s">
        <v>97</v>
      </c>
      <c r="E929" s="4" t="s">
        <v>1740</v>
      </c>
      <c r="F929" s="4" t="s">
        <v>12</v>
      </c>
      <c r="G929" s="4" t="s">
        <v>13</v>
      </c>
      <c r="H929" s="4">
        <v>6.0E7</v>
      </c>
      <c r="I929" s="4">
        <v>7.9</v>
      </c>
      <c r="L929" s="4" t="str">
        <f>IFERROR(__xludf.DUMMYFUNCTION("""COMPUTED_VALUE"""),"Adventure")</f>
        <v>Adventure</v>
      </c>
      <c r="M929" s="4" t="str">
        <f>IFERROR(__xludf.DUMMYFUNCTION("""COMPUTED_VALUE"""),"Animation")</f>
        <v>Animation</v>
      </c>
      <c r="N929" s="4" t="str">
        <f>IFERROR(__xludf.DUMMYFUNCTION("""COMPUTED_VALUE"""),"Comedy")</f>
        <v>Comedy</v>
      </c>
      <c r="O929" s="4" t="str">
        <f>IFERROR(__xludf.DUMMYFUNCTION("""COMPUTED_VALUE"""),"Family")</f>
        <v>Family</v>
      </c>
      <c r="P929" s="4" t="str">
        <f>IFERROR(__xludf.DUMMYFUNCTION("""COMPUTED_VALUE"""),"Fantasy")</f>
        <v>Fantasy</v>
      </c>
      <c r="Q929" s="4" t="str">
        <f>IFERROR(__xludf.DUMMYFUNCTION("""COMPUTED_VALUE"""),"")</f>
        <v/>
      </c>
      <c r="R929" s="4" t="str">
        <f>IFERROR(__xludf.DUMMYFUNCTION("""COMPUTED_VALUE"""),"")</f>
        <v/>
      </c>
      <c r="S929" s="4" t="str">
        <f>IFERROR(__xludf.DUMMYFUNCTION("""COMPUTED_VALUE"""),"")</f>
        <v/>
      </c>
    </row>
    <row r="930">
      <c r="A930" s="4" t="s">
        <v>1741</v>
      </c>
      <c r="B930" s="4">
        <v>106.0</v>
      </c>
      <c r="C930" s="4">
        <v>6.2453315E7</v>
      </c>
      <c r="D930" s="4" t="s">
        <v>1742</v>
      </c>
      <c r="E930" s="4" t="s">
        <v>1743</v>
      </c>
      <c r="F930" s="4" t="s">
        <v>12</v>
      </c>
      <c r="G930" s="4" t="s">
        <v>13</v>
      </c>
      <c r="H930" s="4">
        <v>5.02E7</v>
      </c>
      <c r="I930" s="4">
        <v>7.1</v>
      </c>
      <c r="L930" s="4" t="str">
        <f>IFERROR(__xludf.DUMMYFUNCTION("""COMPUTED_VALUE"""),"Romance")</f>
        <v>Romance</v>
      </c>
      <c r="M930" s="4" t="str">
        <f>IFERROR(__xludf.DUMMYFUNCTION("""COMPUTED_VALUE"""),"Sci-Fi")</f>
        <v>Sci-Fi</v>
      </c>
      <c r="N930" s="4" t="str">
        <f>IFERROR(__xludf.DUMMYFUNCTION("""COMPUTED_VALUE"""),"Thriller")</f>
        <v>Thriller</v>
      </c>
      <c r="O930" s="4" t="str">
        <f>IFERROR(__xludf.DUMMYFUNCTION("""COMPUTED_VALUE"""),"")</f>
        <v/>
      </c>
      <c r="P930" s="4" t="str">
        <f>IFERROR(__xludf.DUMMYFUNCTION("""COMPUTED_VALUE"""),"")</f>
        <v/>
      </c>
      <c r="Q930" s="4" t="str">
        <f>IFERROR(__xludf.DUMMYFUNCTION("""COMPUTED_VALUE"""),"")</f>
        <v/>
      </c>
      <c r="R930" s="4" t="str">
        <f>IFERROR(__xludf.DUMMYFUNCTION("""COMPUTED_VALUE"""),"")</f>
        <v/>
      </c>
      <c r="S930" s="4" t="str">
        <f>IFERROR(__xludf.DUMMYFUNCTION("""COMPUTED_VALUE"""),"")</f>
        <v/>
      </c>
    </row>
    <row r="931">
      <c r="A931" s="4" t="s">
        <v>180</v>
      </c>
      <c r="B931" s="4">
        <v>155.0</v>
      </c>
      <c r="C931" s="4">
        <v>1.655E8</v>
      </c>
      <c r="D931" s="4" t="s">
        <v>74</v>
      </c>
      <c r="E931" s="4" t="s">
        <v>1744</v>
      </c>
      <c r="F931" s="4" t="s">
        <v>12</v>
      </c>
      <c r="G931" s="4" t="s">
        <v>13</v>
      </c>
      <c r="H931" s="4">
        <v>4.8E7</v>
      </c>
      <c r="I931" s="4">
        <v>6.9</v>
      </c>
      <c r="L931" s="4" t="str">
        <f>IFERROR(__xludf.DUMMYFUNCTION("""COMPUTED_VALUE"""),"Action")</f>
        <v>Action</v>
      </c>
      <c r="M931" s="4" t="str">
        <f>IFERROR(__xludf.DUMMYFUNCTION("""COMPUTED_VALUE"""),"Adventure")</f>
        <v>Adventure</v>
      </c>
      <c r="N931" s="4" t="str">
        <f>IFERROR(__xludf.DUMMYFUNCTION("""COMPUTED_VALUE"""),"Drama")</f>
        <v>Drama</v>
      </c>
      <c r="O931" s="4" t="str">
        <f>IFERROR(__xludf.DUMMYFUNCTION("""COMPUTED_VALUE"""),"Romance")</f>
        <v>Romance</v>
      </c>
      <c r="P931" s="4" t="str">
        <f>IFERROR(__xludf.DUMMYFUNCTION("""COMPUTED_VALUE"""),"")</f>
        <v/>
      </c>
      <c r="Q931" s="4" t="str">
        <f>IFERROR(__xludf.DUMMYFUNCTION("""COMPUTED_VALUE"""),"")</f>
        <v/>
      </c>
      <c r="R931" s="4" t="str">
        <f>IFERROR(__xludf.DUMMYFUNCTION("""COMPUTED_VALUE"""),"")</f>
        <v/>
      </c>
      <c r="S931" s="4" t="str">
        <f>IFERROR(__xludf.DUMMYFUNCTION("""COMPUTED_VALUE"""),"")</f>
        <v/>
      </c>
    </row>
    <row r="932">
      <c r="A932" s="4" t="s">
        <v>1174</v>
      </c>
      <c r="B932" s="4">
        <v>139.0</v>
      </c>
      <c r="C932" s="4">
        <v>1.53620822E8</v>
      </c>
      <c r="D932" s="4" t="s">
        <v>1568</v>
      </c>
      <c r="E932" s="4" t="s">
        <v>1745</v>
      </c>
      <c r="F932" s="4" t="s">
        <v>12</v>
      </c>
      <c r="G932" s="4" t="s">
        <v>13</v>
      </c>
      <c r="H932" s="4">
        <v>5.0E7</v>
      </c>
      <c r="I932" s="4">
        <v>7.3</v>
      </c>
      <c r="L932" s="4" t="str">
        <f>IFERROR(__xludf.DUMMYFUNCTION("""COMPUTED_VALUE"""),"Comedy")</f>
        <v>Comedy</v>
      </c>
      <c r="M932" s="4" t="str">
        <f>IFERROR(__xludf.DUMMYFUNCTION("""COMPUTED_VALUE"""),"Drama")</f>
        <v>Drama</v>
      </c>
      <c r="N932" s="4" t="str">
        <f>IFERROR(__xludf.DUMMYFUNCTION("""COMPUTED_VALUE"""),"Romance")</f>
        <v>Romance</v>
      </c>
      <c r="O932" s="4" t="str">
        <f>IFERROR(__xludf.DUMMYFUNCTION("""COMPUTED_VALUE"""),"Sport")</f>
        <v>Sport</v>
      </c>
      <c r="P932" s="4" t="str">
        <f>IFERROR(__xludf.DUMMYFUNCTION("""COMPUTED_VALUE"""),"")</f>
        <v/>
      </c>
      <c r="Q932" s="4" t="str">
        <f>IFERROR(__xludf.DUMMYFUNCTION("""COMPUTED_VALUE"""),"")</f>
        <v/>
      </c>
      <c r="R932" s="4" t="str">
        <f>IFERROR(__xludf.DUMMYFUNCTION("""COMPUTED_VALUE"""),"")</f>
        <v/>
      </c>
      <c r="S932" s="4" t="str">
        <f>IFERROR(__xludf.DUMMYFUNCTION("""COMPUTED_VALUE"""),"")</f>
        <v/>
      </c>
    </row>
    <row r="933">
      <c r="A933" s="4" t="s">
        <v>1250</v>
      </c>
      <c r="B933" s="4">
        <v>112.0</v>
      </c>
      <c r="C933" s="4">
        <v>2.1862868E8</v>
      </c>
      <c r="D933" s="4" t="s">
        <v>979</v>
      </c>
      <c r="E933" s="4" t="s">
        <v>1746</v>
      </c>
      <c r="F933" s="4" t="s">
        <v>12</v>
      </c>
      <c r="G933" s="4" t="s">
        <v>13</v>
      </c>
      <c r="H933" s="4">
        <v>5.0E7</v>
      </c>
      <c r="I933" s="4">
        <v>7.0</v>
      </c>
      <c r="L933" s="4" t="str">
        <f>IFERROR(__xludf.DUMMYFUNCTION("""COMPUTED_VALUE"""),"Comedy")</f>
        <v>Comedy</v>
      </c>
      <c r="M933" s="4" t="str">
        <f>IFERROR(__xludf.DUMMYFUNCTION("""COMPUTED_VALUE"""),"Fantasy")</f>
        <v>Fantasy</v>
      </c>
      <c r="N933" s="4" t="str">
        <f>IFERROR(__xludf.DUMMYFUNCTION("""COMPUTED_VALUE"""),"")</f>
        <v/>
      </c>
      <c r="O933" s="4" t="str">
        <f>IFERROR(__xludf.DUMMYFUNCTION("""COMPUTED_VALUE"""),"")</f>
        <v/>
      </c>
      <c r="P933" s="4" t="str">
        <f>IFERROR(__xludf.DUMMYFUNCTION("""COMPUTED_VALUE"""),"")</f>
        <v/>
      </c>
      <c r="Q933" s="4" t="str">
        <f>IFERROR(__xludf.DUMMYFUNCTION("""COMPUTED_VALUE"""),"")</f>
        <v/>
      </c>
      <c r="R933" s="4" t="str">
        <f>IFERROR(__xludf.DUMMYFUNCTION("""COMPUTED_VALUE"""),"")</f>
        <v/>
      </c>
      <c r="S933" s="4" t="str">
        <f>IFERROR(__xludf.DUMMYFUNCTION("""COMPUTED_VALUE"""),"")</f>
        <v/>
      </c>
    </row>
    <row r="934">
      <c r="A934" s="4" t="s">
        <v>494</v>
      </c>
      <c r="B934" s="4">
        <v>139.0</v>
      </c>
      <c r="C934" s="4">
        <v>1.47637474E8</v>
      </c>
      <c r="D934" s="4" t="s">
        <v>495</v>
      </c>
      <c r="E934" s="4" t="s">
        <v>1747</v>
      </c>
      <c r="F934" s="4" t="s">
        <v>12</v>
      </c>
      <c r="G934" s="4" t="s">
        <v>13</v>
      </c>
      <c r="H934" s="4">
        <v>5.0E7</v>
      </c>
      <c r="I934" s="4">
        <v>7.7</v>
      </c>
      <c r="L934" s="4" t="str">
        <f>IFERROR(__xludf.DUMMYFUNCTION("""COMPUTED_VALUE"""),"Comedy")</f>
        <v>Comedy</v>
      </c>
      <c r="M934" s="4" t="str">
        <f>IFERROR(__xludf.DUMMYFUNCTION("""COMPUTED_VALUE"""),"Drama")</f>
        <v>Drama</v>
      </c>
      <c r="N934" s="4" t="str">
        <f>IFERROR(__xludf.DUMMYFUNCTION("""COMPUTED_VALUE"""),"Romance")</f>
        <v>Romance</v>
      </c>
      <c r="O934" s="4" t="str">
        <f>IFERROR(__xludf.DUMMYFUNCTION("""COMPUTED_VALUE"""),"")</f>
        <v/>
      </c>
      <c r="P934" s="4" t="str">
        <f>IFERROR(__xludf.DUMMYFUNCTION("""COMPUTED_VALUE"""),"")</f>
        <v/>
      </c>
      <c r="Q934" s="4" t="str">
        <f>IFERROR(__xludf.DUMMYFUNCTION("""COMPUTED_VALUE"""),"")</f>
        <v/>
      </c>
      <c r="R934" s="4" t="str">
        <f>IFERROR(__xludf.DUMMYFUNCTION("""COMPUTED_VALUE"""),"")</f>
        <v/>
      </c>
      <c r="S934" s="4" t="str">
        <f>IFERROR(__xludf.DUMMYFUNCTION("""COMPUTED_VALUE"""),"")</f>
        <v/>
      </c>
    </row>
    <row r="935">
      <c r="A935" s="4" t="s">
        <v>175</v>
      </c>
      <c r="B935" s="4">
        <v>115.0</v>
      </c>
      <c r="C935" s="4">
        <v>1.35014968E8</v>
      </c>
      <c r="D935" s="4" t="s">
        <v>1748</v>
      </c>
      <c r="E935" s="4" t="s">
        <v>1749</v>
      </c>
      <c r="F935" s="4" t="s">
        <v>12</v>
      </c>
      <c r="G935" s="4" t="s">
        <v>13</v>
      </c>
      <c r="H935" s="4">
        <v>5.0E7</v>
      </c>
      <c r="I935" s="4">
        <v>6.7</v>
      </c>
      <c r="L935" s="4" t="str">
        <f>IFERROR(__xludf.DUMMYFUNCTION("""COMPUTED_VALUE"""),"Biography")</f>
        <v>Biography</v>
      </c>
      <c r="M935" s="4" t="str">
        <f>IFERROR(__xludf.DUMMYFUNCTION("""COMPUTED_VALUE"""),"Comedy")</f>
        <v>Comedy</v>
      </c>
      <c r="N935" s="4" t="str">
        <f>IFERROR(__xludf.DUMMYFUNCTION("""COMPUTED_VALUE"""),"Drama")</f>
        <v>Drama</v>
      </c>
      <c r="O935" s="4" t="str">
        <f>IFERROR(__xludf.DUMMYFUNCTION("""COMPUTED_VALUE"""),"Romance")</f>
        <v>Romance</v>
      </c>
      <c r="P935" s="4" t="str">
        <f>IFERROR(__xludf.DUMMYFUNCTION("""COMPUTED_VALUE"""),"")</f>
        <v/>
      </c>
      <c r="Q935" s="4" t="str">
        <f>IFERROR(__xludf.DUMMYFUNCTION("""COMPUTED_VALUE"""),"")</f>
        <v/>
      </c>
      <c r="R935" s="4" t="str">
        <f>IFERROR(__xludf.DUMMYFUNCTION("""COMPUTED_VALUE"""),"")</f>
        <v/>
      </c>
      <c r="S935" s="4" t="str">
        <f>IFERROR(__xludf.DUMMYFUNCTION("""COMPUTED_VALUE"""),"")</f>
        <v/>
      </c>
    </row>
    <row r="936">
      <c r="A936" s="4" t="s">
        <v>612</v>
      </c>
      <c r="B936" s="4">
        <v>143.0</v>
      </c>
      <c r="C936" s="4">
        <v>2175312.0</v>
      </c>
      <c r="D936" s="4" t="s">
        <v>585</v>
      </c>
      <c r="E936" s="4" t="s">
        <v>1750</v>
      </c>
      <c r="F936" s="4" t="s">
        <v>12</v>
      </c>
      <c r="G936" s="4" t="s">
        <v>13</v>
      </c>
      <c r="H936" s="4">
        <v>5.0E7</v>
      </c>
      <c r="I936" s="4">
        <v>6.3</v>
      </c>
      <c r="L936" s="4" t="str">
        <f>IFERROR(__xludf.DUMMYFUNCTION("""COMPUTED_VALUE"""),"Comedy")</f>
        <v>Comedy</v>
      </c>
      <c r="M936" s="4" t="str">
        <f>IFERROR(__xludf.DUMMYFUNCTION("""COMPUTED_VALUE"""),"")</f>
        <v/>
      </c>
      <c r="N936" s="4" t="str">
        <f>IFERROR(__xludf.DUMMYFUNCTION("""COMPUTED_VALUE"""),"")</f>
        <v/>
      </c>
      <c r="O936" s="4" t="str">
        <f>IFERROR(__xludf.DUMMYFUNCTION("""COMPUTED_VALUE"""),"")</f>
        <v/>
      </c>
      <c r="P936" s="4" t="str">
        <f>IFERROR(__xludf.DUMMYFUNCTION("""COMPUTED_VALUE"""),"")</f>
        <v/>
      </c>
      <c r="Q936" s="4" t="str">
        <f>IFERROR(__xludf.DUMMYFUNCTION("""COMPUTED_VALUE"""),"")</f>
        <v/>
      </c>
      <c r="R936" s="4" t="str">
        <f>IFERROR(__xludf.DUMMYFUNCTION("""COMPUTED_VALUE"""),"")</f>
        <v/>
      </c>
      <c r="S936" s="4" t="str">
        <f>IFERROR(__xludf.DUMMYFUNCTION("""COMPUTED_VALUE"""),"")</f>
        <v/>
      </c>
    </row>
    <row r="937">
      <c r="A937" s="4" t="s">
        <v>978</v>
      </c>
      <c r="B937" s="4">
        <v>96.0</v>
      </c>
      <c r="C937" s="4">
        <v>1.2620332E8</v>
      </c>
      <c r="D937" s="4" t="s">
        <v>590</v>
      </c>
      <c r="E937" s="4" t="s">
        <v>1751</v>
      </c>
      <c r="F937" s="4" t="s">
        <v>12</v>
      </c>
      <c r="G937" s="4" t="s">
        <v>13</v>
      </c>
      <c r="H937" s="4">
        <v>5.0E7</v>
      </c>
      <c r="I937" s="4">
        <v>5.8</v>
      </c>
      <c r="L937" s="4" t="str">
        <f>IFERROR(__xludf.DUMMYFUNCTION("""COMPUTED_VALUE"""),"Comedy")</f>
        <v>Comedy</v>
      </c>
      <c r="M937" s="4" t="str">
        <f>IFERROR(__xludf.DUMMYFUNCTION("""COMPUTED_VALUE"""),"Romance")</f>
        <v>Romance</v>
      </c>
      <c r="N937" s="4" t="str">
        <f>IFERROR(__xludf.DUMMYFUNCTION("""COMPUTED_VALUE"""),"")</f>
        <v/>
      </c>
      <c r="O937" s="4" t="str">
        <f>IFERROR(__xludf.DUMMYFUNCTION("""COMPUTED_VALUE"""),"")</f>
        <v/>
      </c>
      <c r="P937" s="4" t="str">
        <f>IFERROR(__xludf.DUMMYFUNCTION("""COMPUTED_VALUE"""),"")</f>
        <v/>
      </c>
      <c r="Q937" s="4" t="str">
        <f>IFERROR(__xludf.DUMMYFUNCTION("""COMPUTED_VALUE"""),"")</f>
        <v/>
      </c>
      <c r="R937" s="4" t="str">
        <f>IFERROR(__xludf.DUMMYFUNCTION("""COMPUTED_VALUE"""),"")</f>
        <v/>
      </c>
      <c r="S937" s="4" t="str">
        <f>IFERROR(__xludf.DUMMYFUNCTION("""COMPUTED_VALUE"""),"")</f>
        <v/>
      </c>
    </row>
    <row r="938">
      <c r="A938" s="4" t="s">
        <v>121</v>
      </c>
      <c r="B938" s="4">
        <v>112.0</v>
      </c>
      <c r="C938" s="4">
        <v>1.26975169E8</v>
      </c>
      <c r="D938" s="4" t="s">
        <v>1752</v>
      </c>
      <c r="E938" s="4" t="s">
        <v>1753</v>
      </c>
      <c r="F938" s="4" t="s">
        <v>12</v>
      </c>
      <c r="G938" s="4" t="s">
        <v>13</v>
      </c>
      <c r="H938" s="4">
        <v>5.0E7</v>
      </c>
      <c r="I938" s="4">
        <v>7.1</v>
      </c>
      <c r="L938" s="4" t="str">
        <f>IFERROR(__xludf.DUMMYFUNCTION("""COMPUTED_VALUE"""),"Mystery")</f>
        <v>Mystery</v>
      </c>
      <c r="M938" s="4" t="str">
        <f>IFERROR(__xludf.DUMMYFUNCTION("""COMPUTED_VALUE"""),"Sci-Fi")</f>
        <v>Sci-Fi</v>
      </c>
      <c r="N938" s="4" t="str">
        <f>IFERROR(__xludf.DUMMYFUNCTION("""COMPUTED_VALUE"""),"Thriller")</f>
        <v>Thriller</v>
      </c>
      <c r="O938" s="4" t="str">
        <f>IFERROR(__xludf.DUMMYFUNCTION("""COMPUTED_VALUE"""),"")</f>
        <v/>
      </c>
      <c r="P938" s="4" t="str">
        <f>IFERROR(__xludf.DUMMYFUNCTION("""COMPUTED_VALUE"""),"")</f>
        <v/>
      </c>
      <c r="Q938" s="4" t="str">
        <f>IFERROR(__xludf.DUMMYFUNCTION("""COMPUTED_VALUE"""),"")</f>
        <v/>
      </c>
      <c r="R938" s="4" t="str">
        <f>IFERROR(__xludf.DUMMYFUNCTION("""COMPUTED_VALUE"""),"")</f>
        <v/>
      </c>
      <c r="S938" s="4" t="str">
        <f>IFERROR(__xludf.DUMMYFUNCTION("""COMPUTED_VALUE"""),"")</f>
        <v/>
      </c>
    </row>
    <row r="939">
      <c r="A939" s="4" t="s">
        <v>534</v>
      </c>
      <c r="B939" s="4">
        <v>131.0</v>
      </c>
      <c r="C939" s="4">
        <v>1.25548685E8</v>
      </c>
      <c r="D939" s="4" t="s">
        <v>540</v>
      </c>
      <c r="E939" s="4" t="s">
        <v>1754</v>
      </c>
      <c r="F939" s="4" t="s">
        <v>12</v>
      </c>
      <c r="G939" s="4" t="s">
        <v>13</v>
      </c>
      <c r="H939" s="4">
        <v>5.2E7</v>
      </c>
      <c r="I939" s="4">
        <v>7.3</v>
      </c>
      <c r="L939" s="4" t="str">
        <f>IFERROR(__xludf.DUMMYFUNCTION("""COMPUTED_VALUE"""),"Biography")</f>
        <v>Biography</v>
      </c>
      <c r="M939" s="4" t="str">
        <f>IFERROR(__xludf.DUMMYFUNCTION("""COMPUTED_VALUE"""),"Drama")</f>
        <v>Drama</v>
      </c>
      <c r="N939" s="4" t="str">
        <f>IFERROR(__xludf.DUMMYFUNCTION("""COMPUTED_VALUE"""),"")</f>
        <v/>
      </c>
      <c r="O939" s="4" t="str">
        <f>IFERROR(__xludf.DUMMYFUNCTION("""COMPUTED_VALUE"""),"")</f>
        <v/>
      </c>
      <c r="P939" s="4" t="str">
        <f>IFERROR(__xludf.DUMMYFUNCTION("""COMPUTED_VALUE"""),"")</f>
        <v/>
      </c>
      <c r="Q939" s="4" t="str">
        <f>IFERROR(__xludf.DUMMYFUNCTION("""COMPUTED_VALUE"""),"")</f>
        <v/>
      </c>
      <c r="R939" s="4" t="str">
        <f>IFERROR(__xludf.DUMMYFUNCTION("""COMPUTED_VALUE"""),"")</f>
        <v/>
      </c>
      <c r="S939" s="4" t="str">
        <f>IFERROR(__xludf.DUMMYFUNCTION("""COMPUTED_VALUE"""),"")</f>
        <v/>
      </c>
    </row>
    <row r="940">
      <c r="A940" s="4" t="s">
        <v>1481</v>
      </c>
      <c r="B940" s="4">
        <v>116.0</v>
      </c>
      <c r="C940" s="4">
        <v>1.0580752E8</v>
      </c>
      <c r="D940" s="4" t="s">
        <v>590</v>
      </c>
      <c r="E940" s="4" t="s">
        <v>1755</v>
      </c>
      <c r="F940" s="4" t="s">
        <v>12</v>
      </c>
      <c r="G940" s="4" t="s">
        <v>13</v>
      </c>
      <c r="H940" s="4">
        <v>5.0E7</v>
      </c>
      <c r="I940" s="4">
        <v>6.4</v>
      </c>
      <c r="L940" s="4" t="str">
        <f>IFERROR(__xludf.DUMMYFUNCTION("""COMPUTED_VALUE"""),"Comedy")</f>
        <v>Comedy</v>
      </c>
      <c r="M940" s="4" t="str">
        <f>IFERROR(__xludf.DUMMYFUNCTION("""COMPUTED_VALUE"""),"Romance")</f>
        <v>Romance</v>
      </c>
      <c r="N940" s="4" t="str">
        <f>IFERROR(__xludf.DUMMYFUNCTION("""COMPUTED_VALUE"""),"")</f>
        <v/>
      </c>
      <c r="O940" s="4" t="str">
        <f>IFERROR(__xludf.DUMMYFUNCTION("""COMPUTED_VALUE"""),"")</f>
        <v/>
      </c>
      <c r="P940" s="4" t="str">
        <f>IFERROR(__xludf.DUMMYFUNCTION("""COMPUTED_VALUE"""),"")</f>
        <v/>
      </c>
      <c r="Q940" s="4" t="str">
        <f>IFERROR(__xludf.DUMMYFUNCTION("""COMPUTED_VALUE"""),"")</f>
        <v/>
      </c>
      <c r="R940" s="4" t="str">
        <f>IFERROR(__xludf.DUMMYFUNCTION("""COMPUTED_VALUE"""),"")</f>
        <v/>
      </c>
      <c r="S940" s="4" t="str">
        <f>IFERROR(__xludf.DUMMYFUNCTION("""COMPUTED_VALUE"""),"")</f>
        <v/>
      </c>
    </row>
    <row r="941">
      <c r="A941" s="4" t="s">
        <v>742</v>
      </c>
      <c r="B941" s="4">
        <v>112.0</v>
      </c>
      <c r="C941" s="4">
        <v>1.91616238E8</v>
      </c>
      <c r="D941" s="4" t="s">
        <v>613</v>
      </c>
      <c r="E941" s="4" t="s">
        <v>1756</v>
      </c>
      <c r="F941" s="4" t="s">
        <v>12</v>
      </c>
      <c r="G941" s="4" t="s">
        <v>13</v>
      </c>
      <c r="H941" s="4">
        <v>5.0E7</v>
      </c>
      <c r="I941" s="4">
        <v>7.1</v>
      </c>
      <c r="L941" s="4" t="str">
        <f>IFERROR(__xludf.DUMMYFUNCTION("""COMPUTED_VALUE"""),"Action")</f>
        <v>Action</v>
      </c>
      <c r="M941" s="4" t="str">
        <f>IFERROR(__xludf.DUMMYFUNCTION("""COMPUTED_VALUE"""),"Comedy")</f>
        <v>Comedy</v>
      </c>
      <c r="N941" s="4" t="str">
        <f>IFERROR(__xludf.DUMMYFUNCTION("""COMPUTED_VALUE"""),"Crime")</f>
        <v>Crime</v>
      </c>
      <c r="O941" s="4" t="str">
        <f>IFERROR(__xludf.DUMMYFUNCTION("""COMPUTED_VALUE"""),"")</f>
        <v/>
      </c>
      <c r="P941" s="4" t="str">
        <f>IFERROR(__xludf.DUMMYFUNCTION("""COMPUTED_VALUE"""),"")</f>
        <v/>
      </c>
      <c r="Q941" s="4" t="str">
        <f>IFERROR(__xludf.DUMMYFUNCTION("""COMPUTED_VALUE"""),"")</f>
        <v/>
      </c>
      <c r="R941" s="4" t="str">
        <f>IFERROR(__xludf.DUMMYFUNCTION("""COMPUTED_VALUE"""),"")</f>
        <v/>
      </c>
      <c r="S941" s="4" t="str">
        <f>IFERROR(__xludf.DUMMYFUNCTION("""COMPUTED_VALUE"""),"")</f>
        <v/>
      </c>
    </row>
    <row r="942">
      <c r="A942" s="4" t="s">
        <v>1757</v>
      </c>
      <c r="B942" s="4">
        <v>123.0</v>
      </c>
      <c r="C942" s="4">
        <v>1.05264608E8</v>
      </c>
      <c r="D942" s="4" t="s">
        <v>1758</v>
      </c>
      <c r="E942" s="4" t="s">
        <v>1759</v>
      </c>
      <c r="F942" s="4" t="s">
        <v>12</v>
      </c>
      <c r="G942" s="4" t="s">
        <v>13</v>
      </c>
      <c r="H942" s="4">
        <v>6.0E7</v>
      </c>
      <c r="I942" s="4">
        <v>7.6</v>
      </c>
      <c r="L942" s="4" t="str">
        <f>IFERROR(__xludf.DUMMYFUNCTION("""COMPUTED_VALUE"""),"Drama")</f>
        <v>Drama</v>
      </c>
      <c r="M942" s="4" t="str">
        <f>IFERROR(__xludf.DUMMYFUNCTION("""COMPUTED_VALUE"""),"Fantasy")</f>
        <v>Fantasy</v>
      </c>
      <c r="N942" s="4" t="str">
        <f>IFERROR(__xludf.DUMMYFUNCTION("""COMPUTED_VALUE"""),"Horror")</f>
        <v>Horror</v>
      </c>
      <c r="O942" s="4" t="str">
        <f>IFERROR(__xludf.DUMMYFUNCTION("""COMPUTED_VALUE"""),"")</f>
        <v/>
      </c>
      <c r="P942" s="4" t="str">
        <f>IFERROR(__xludf.DUMMYFUNCTION("""COMPUTED_VALUE"""),"")</f>
        <v/>
      </c>
      <c r="Q942" s="4" t="str">
        <f>IFERROR(__xludf.DUMMYFUNCTION("""COMPUTED_VALUE"""),"")</f>
        <v/>
      </c>
      <c r="R942" s="4" t="str">
        <f>IFERROR(__xludf.DUMMYFUNCTION("""COMPUTED_VALUE"""),"")</f>
        <v/>
      </c>
      <c r="S942" s="4" t="str">
        <f>IFERROR(__xludf.DUMMYFUNCTION("""COMPUTED_VALUE"""),"")</f>
        <v/>
      </c>
    </row>
    <row r="943">
      <c r="A943" s="4" t="s">
        <v>405</v>
      </c>
      <c r="B943" s="4">
        <v>104.0</v>
      </c>
      <c r="C943" s="4">
        <v>9.7680195E7</v>
      </c>
      <c r="D943" s="4" t="s">
        <v>590</v>
      </c>
      <c r="E943" s="4" t="s">
        <v>1760</v>
      </c>
      <c r="F943" s="4" t="s">
        <v>12</v>
      </c>
      <c r="G943" s="4" t="s">
        <v>13</v>
      </c>
      <c r="H943" s="4">
        <v>7.0E7</v>
      </c>
      <c r="I943" s="4">
        <v>6.8</v>
      </c>
      <c r="L943" s="4" t="str">
        <f>IFERROR(__xludf.DUMMYFUNCTION("""COMPUTED_VALUE"""),"Comedy")</f>
        <v>Comedy</v>
      </c>
      <c r="M943" s="4" t="str">
        <f>IFERROR(__xludf.DUMMYFUNCTION("""COMPUTED_VALUE"""),"Romance")</f>
        <v>Romance</v>
      </c>
      <c r="N943" s="4" t="str">
        <f>IFERROR(__xludf.DUMMYFUNCTION("""COMPUTED_VALUE"""),"")</f>
        <v/>
      </c>
      <c r="O943" s="4" t="str">
        <f>IFERROR(__xludf.DUMMYFUNCTION("""COMPUTED_VALUE"""),"")</f>
        <v/>
      </c>
      <c r="P943" s="4" t="str">
        <f>IFERROR(__xludf.DUMMYFUNCTION("""COMPUTED_VALUE"""),"")</f>
        <v/>
      </c>
      <c r="Q943" s="4" t="str">
        <f>IFERROR(__xludf.DUMMYFUNCTION("""COMPUTED_VALUE"""),"")</f>
        <v/>
      </c>
      <c r="R943" s="4" t="str">
        <f>IFERROR(__xludf.DUMMYFUNCTION("""COMPUTED_VALUE"""),"")</f>
        <v/>
      </c>
      <c r="S943" s="4" t="str">
        <f>IFERROR(__xludf.DUMMYFUNCTION("""COMPUTED_VALUE"""),"")</f>
        <v/>
      </c>
    </row>
    <row r="944">
      <c r="A944" s="4" t="s">
        <v>1761</v>
      </c>
      <c r="B944" s="4">
        <v>107.0</v>
      </c>
      <c r="C944" s="4">
        <v>1.26088877E8</v>
      </c>
      <c r="D944" s="4" t="s">
        <v>613</v>
      </c>
      <c r="E944" s="4" t="s">
        <v>1762</v>
      </c>
      <c r="F944" s="4" t="s">
        <v>12</v>
      </c>
      <c r="G944" s="4" t="s">
        <v>13</v>
      </c>
      <c r="H944" s="4">
        <v>5.0E7</v>
      </c>
      <c r="I944" s="4">
        <v>6.6</v>
      </c>
      <c r="L944" s="4" t="str">
        <f>IFERROR(__xludf.DUMMYFUNCTION("""COMPUTED_VALUE"""),"Action")</f>
        <v>Action</v>
      </c>
      <c r="M944" s="4" t="str">
        <f>IFERROR(__xludf.DUMMYFUNCTION("""COMPUTED_VALUE"""),"Comedy")</f>
        <v>Comedy</v>
      </c>
      <c r="N944" s="4" t="str">
        <f>IFERROR(__xludf.DUMMYFUNCTION("""COMPUTED_VALUE"""),"Crime")</f>
        <v>Crime</v>
      </c>
      <c r="O944" s="4" t="str">
        <f>IFERROR(__xludf.DUMMYFUNCTION("""COMPUTED_VALUE"""),"")</f>
        <v/>
      </c>
      <c r="P944" s="4" t="str">
        <f>IFERROR(__xludf.DUMMYFUNCTION("""COMPUTED_VALUE"""),"")</f>
        <v/>
      </c>
      <c r="Q944" s="4" t="str">
        <f>IFERROR(__xludf.DUMMYFUNCTION("""COMPUTED_VALUE"""),"")</f>
        <v/>
      </c>
      <c r="R944" s="4" t="str">
        <f>IFERROR(__xludf.DUMMYFUNCTION("""COMPUTED_VALUE"""),"")</f>
        <v/>
      </c>
      <c r="S944" s="4" t="str">
        <f>IFERROR(__xludf.DUMMYFUNCTION("""COMPUTED_VALUE"""),"")</f>
        <v/>
      </c>
    </row>
    <row r="945">
      <c r="A945" s="4" t="s">
        <v>437</v>
      </c>
      <c r="B945" s="4">
        <v>124.0</v>
      </c>
      <c r="C945" s="4">
        <v>9.1030827E7</v>
      </c>
      <c r="D945" s="4" t="s">
        <v>888</v>
      </c>
      <c r="E945" s="4" t="s">
        <v>1763</v>
      </c>
      <c r="F945" s="4" t="s">
        <v>12</v>
      </c>
      <c r="G945" s="4" t="s">
        <v>13</v>
      </c>
      <c r="H945" s="4">
        <v>5.0E7</v>
      </c>
      <c r="I945" s="4">
        <v>6.7</v>
      </c>
      <c r="L945" s="4" t="str">
        <f>IFERROR(__xludf.DUMMYFUNCTION("""COMPUTED_VALUE"""),"Comedy")</f>
        <v>Comedy</v>
      </c>
      <c r="M945" s="4" t="str">
        <f>IFERROR(__xludf.DUMMYFUNCTION("""COMPUTED_VALUE"""),"Drama")</f>
        <v>Drama</v>
      </c>
      <c r="N945" s="4" t="str">
        <f>IFERROR(__xludf.DUMMYFUNCTION("""COMPUTED_VALUE"""),"")</f>
        <v/>
      </c>
      <c r="O945" s="4" t="str">
        <f>IFERROR(__xludf.DUMMYFUNCTION("""COMPUTED_VALUE"""),"")</f>
        <v/>
      </c>
      <c r="P945" s="4" t="str">
        <f>IFERROR(__xludf.DUMMYFUNCTION("""COMPUTED_VALUE"""),"")</f>
        <v/>
      </c>
      <c r="Q945" s="4" t="str">
        <f>IFERROR(__xludf.DUMMYFUNCTION("""COMPUTED_VALUE"""),"")</f>
        <v/>
      </c>
      <c r="R945" s="4" t="str">
        <f>IFERROR(__xludf.DUMMYFUNCTION("""COMPUTED_VALUE"""),"")</f>
        <v/>
      </c>
      <c r="S945" s="4" t="str">
        <f>IFERROR(__xludf.DUMMYFUNCTION("""COMPUTED_VALUE"""),"")</f>
        <v/>
      </c>
    </row>
    <row r="946">
      <c r="A946" s="4" t="s">
        <v>1579</v>
      </c>
      <c r="B946" s="4">
        <v>96.0</v>
      </c>
      <c r="C946" s="4">
        <v>1.50315155E8</v>
      </c>
      <c r="D946" s="4" t="s">
        <v>1068</v>
      </c>
      <c r="E946" s="4" t="s">
        <v>1764</v>
      </c>
      <c r="F946" s="4" t="s">
        <v>12</v>
      </c>
      <c r="G946" s="4" t="s">
        <v>13</v>
      </c>
      <c r="H946" s="4">
        <v>5.0E7</v>
      </c>
      <c r="I946" s="4">
        <v>6.1</v>
      </c>
      <c r="L946" s="4" t="str">
        <f>IFERROR(__xludf.DUMMYFUNCTION("""COMPUTED_VALUE"""),"Comedy")</f>
        <v>Comedy</v>
      </c>
      <c r="M946" s="4" t="str">
        <f>IFERROR(__xludf.DUMMYFUNCTION("""COMPUTED_VALUE"""),"Family")</f>
        <v>Family</v>
      </c>
      <c r="N946" s="4" t="str">
        <f>IFERROR(__xludf.DUMMYFUNCTION("""COMPUTED_VALUE"""),"")</f>
        <v/>
      </c>
      <c r="O946" s="4" t="str">
        <f>IFERROR(__xludf.DUMMYFUNCTION("""COMPUTED_VALUE"""),"")</f>
        <v/>
      </c>
      <c r="P946" s="4" t="str">
        <f>IFERROR(__xludf.DUMMYFUNCTION("""COMPUTED_VALUE"""),"")</f>
        <v/>
      </c>
      <c r="Q946" s="4" t="str">
        <f>IFERROR(__xludf.DUMMYFUNCTION("""COMPUTED_VALUE"""),"")</f>
        <v/>
      </c>
      <c r="R946" s="4" t="str">
        <f>IFERROR(__xludf.DUMMYFUNCTION("""COMPUTED_VALUE"""),"")</f>
        <v/>
      </c>
      <c r="S946" s="4" t="str">
        <f>IFERROR(__xludf.DUMMYFUNCTION("""COMPUTED_VALUE"""),"")</f>
        <v/>
      </c>
    </row>
    <row r="947">
      <c r="A947" s="4" t="s">
        <v>56</v>
      </c>
      <c r="B947" s="4">
        <v>125.0</v>
      </c>
      <c r="C947" s="4">
        <v>1.27997349E8</v>
      </c>
      <c r="D947" s="4" t="s">
        <v>1765</v>
      </c>
      <c r="E947" s="4" t="s">
        <v>1766</v>
      </c>
      <c r="F947" s="4" t="s">
        <v>12</v>
      </c>
      <c r="G947" s="4" t="s">
        <v>13</v>
      </c>
      <c r="H947" s="4">
        <v>5.0E7</v>
      </c>
      <c r="I947" s="4">
        <v>6.0</v>
      </c>
      <c r="L947" s="4" t="str">
        <f>IFERROR(__xludf.DUMMYFUNCTION("""COMPUTED_VALUE"""),"Adventure")</f>
        <v>Adventure</v>
      </c>
      <c r="M947" s="4" t="str">
        <f>IFERROR(__xludf.DUMMYFUNCTION("""COMPUTED_VALUE"""),"Comedy")</f>
        <v>Comedy</v>
      </c>
      <c r="N947" s="4" t="str">
        <f>IFERROR(__xludf.DUMMYFUNCTION("""COMPUTED_VALUE"""),"Drama")</f>
        <v>Drama</v>
      </c>
      <c r="O947" s="4" t="str">
        <f>IFERROR(__xludf.DUMMYFUNCTION("""COMPUTED_VALUE"""),"Fantasy")</f>
        <v>Fantasy</v>
      </c>
      <c r="P947" s="4" t="str">
        <f>IFERROR(__xludf.DUMMYFUNCTION("""COMPUTED_VALUE"""),"Musical")</f>
        <v>Musical</v>
      </c>
      <c r="Q947" s="4" t="str">
        <f>IFERROR(__xludf.DUMMYFUNCTION("""COMPUTED_VALUE"""),"")</f>
        <v/>
      </c>
      <c r="R947" s="4" t="str">
        <f>IFERROR(__xludf.DUMMYFUNCTION("""COMPUTED_VALUE"""),"")</f>
        <v/>
      </c>
      <c r="S947" s="4" t="str">
        <f>IFERROR(__xludf.DUMMYFUNCTION("""COMPUTED_VALUE"""),"")</f>
        <v/>
      </c>
    </row>
    <row r="948">
      <c r="A948" s="4" t="s">
        <v>1767</v>
      </c>
      <c r="B948" s="4">
        <v>129.0</v>
      </c>
      <c r="C948" s="4">
        <v>8.850464E7</v>
      </c>
      <c r="D948" s="4" t="s">
        <v>758</v>
      </c>
      <c r="E948" s="4" t="s">
        <v>1768</v>
      </c>
      <c r="F948" s="4" t="s">
        <v>12</v>
      </c>
      <c r="G948" s="4" t="s">
        <v>13</v>
      </c>
      <c r="H948" s="4">
        <v>4.5E7</v>
      </c>
      <c r="I948" s="4">
        <v>7.6</v>
      </c>
      <c r="L948" s="4" t="str">
        <f>IFERROR(__xludf.DUMMYFUNCTION("""COMPUTED_VALUE"""),"Crime")</f>
        <v>Crime</v>
      </c>
      <c r="M948" s="4" t="str">
        <f>IFERROR(__xludf.DUMMYFUNCTION("""COMPUTED_VALUE"""),"Drama")</f>
        <v>Drama</v>
      </c>
      <c r="N948" s="4" t="str">
        <f>IFERROR(__xludf.DUMMYFUNCTION("""COMPUTED_VALUE"""),"Mystery")</f>
        <v>Mystery</v>
      </c>
      <c r="O948" s="4" t="str">
        <f>IFERROR(__xludf.DUMMYFUNCTION("""COMPUTED_VALUE"""),"Thriller")</f>
        <v>Thriller</v>
      </c>
      <c r="P948" s="4" t="str">
        <f>IFERROR(__xludf.DUMMYFUNCTION("""COMPUTED_VALUE"""),"")</f>
        <v/>
      </c>
      <c r="Q948" s="4" t="str">
        <f>IFERROR(__xludf.DUMMYFUNCTION("""COMPUTED_VALUE"""),"")</f>
        <v/>
      </c>
      <c r="R948" s="4" t="str">
        <f>IFERROR(__xludf.DUMMYFUNCTION("""COMPUTED_VALUE"""),"")</f>
        <v/>
      </c>
      <c r="S948" s="4" t="str">
        <f>IFERROR(__xludf.DUMMYFUNCTION("""COMPUTED_VALUE"""),"")</f>
        <v/>
      </c>
    </row>
    <row r="949">
      <c r="A949" s="4" t="s">
        <v>1769</v>
      </c>
      <c r="B949" s="4">
        <v>90.0</v>
      </c>
      <c r="C949" s="4">
        <v>8.1517441E7</v>
      </c>
      <c r="D949" s="4" t="s">
        <v>154</v>
      </c>
      <c r="E949" s="4" t="s">
        <v>1770</v>
      </c>
      <c r="F949" s="4" t="s">
        <v>12</v>
      </c>
      <c r="G949" s="4" t="s">
        <v>13</v>
      </c>
      <c r="H949" s="4">
        <v>5.0E7</v>
      </c>
      <c r="I949" s="4">
        <v>7.1</v>
      </c>
      <c r="L949" s="4" t="str">
        <f>IFERROR(__xludf.DUMMYFUNCTION("""COMPUTED_VALUE"""),"Action")</f>
        <v>Action</v>
      </c>
      <c r="M949" s="4" t="str">
        <f>IFERROR(__xludf.DUMMYFUNCTION("""COMPUTED_VALUE"""),"Crime")</f>
        <v>Crime</v>
      </c>
      <c r="N949" s="4" t="str">
        <f>IFERROR(__xludf.DUMMYFUNCTION("""COMPUTED_VALUE"""),"Drama")</f>
        <v>Drama</v>
      </c>
      <c r="O949" s="4" t="str">
        <f>IFERROR(__xludf.DUMMYFUNCTION("""COMPUTED_VALUE"""),"Thriller")</f>
        <v>Thriller</v>
      </c>
      <c r="P949" s="4" t="str">
        <f>IFERROR(__xludf.DUMMYFUNCTION("""COMPUTED_VALUE"""),"")</f>
        <v/>
      </c>
      <c r="Q949" s="4" t="str">
        <f>IFERROR(__xludf.DUMMYFUNCTION("""COMPUTED_VALUE"""),"")</f>
        <v/>
      </c>
      <c r="R949" s="4" t="str">
        <f>IFERROR(__xludf.DUMMYFUNCTION("""COMPUTED_VALUE"""),"")</f>
        <v/>
      </c>
      <c r="S949" s="4" t="str">
        <f>IFERROR(__xludf.DUMMYFUNCTION("""COMPUTED_VALUE"""),"")</f>
        <v/>
      </c>
    </row>
    <row r="950">
      <c r="A950" s="4" t="s">
        <v>1771</v>
      </c>
      <c r="B950" s="4">
        <v>109.0</v>
      </c>
      <c r="C950" s="4">
        <v>8.1022333E7</v>
      </c>
      <c r="D950" s="4" t="s">
        <v>500</v>
      </c>
      <c r="E950" s="4" t="s">
        <v>1772</v>
      </c>
      <c r="F950" s="4" t="s">
        <v>12</v>
      </c>
      <c r="G950" s="4" t="s">
        <v>13</v>
      </c>
      <c r="H950" s="4">
        <v>5.0E7</v>
      </c>
      <c r="I950" s="4">
        <v>5.0</v>
      </c>
      <c r="L950" s="4" t="str">
        <f>IFERROR(__xludf.DUMMYFUNCTION("""COMPUTED_VALUE"""),"Action")</f>
        <v>Action</v>
      </c>
      <c r="M950" s="4" t="str">
        <f>IFERROR(__xludf.DUMMYFUNCTION("""COMPUTED_VALUE"""),"Adventure")</f>
        <v>Adventure</v>
      </c>
      <c r="N950" s="4" t="str">
        <f>IFERROR(__xludf.DUMMYFUNCTION("""COMPUTED_VALUE"""),"Mystery")</f>
        <v>Mystery</v>
      </c>
      <c r="O950" s="4" t="str">
        <f>IFERROR(__xludf.DUMMYFUNCTION("""COMPUTED_VALUE"""),"Sci-Fi")</f>
        <v>Sci-Fi</v>
      </c>
      <c r="P950" s="4" t="str">
        <f>IFERROR(__xludf.DUMMYFUNCTION("""COMPUTED_VALUE"""),"")</f>
        <v/>
      </c>
      <c r="Q950" s="4" t="str">
        <f>IFERROR(__xludf.DUMMYFUNCTION("""COMPUTED_VALUE"""),"")</f>
        <v/>
      </c>
      <c r="R950" s="4" t="str">
        <f>IFERROR(__xludf.DUMMYFUNCTION("""COMPUTED_VALUE"""),"")</f>
        <v/>
      </c>
      <c r="S950" s="4" t="str">
        <f>IFERROR(__xludf.DUMMYFUNCTION("""COMPUTED_VALUE"""),"")</f>
        <v/>
      </c>
    </row>
    <row r="951">
      <c r="A951" s="4" t="s">
        <v>1174</v>
      </c>
      <c r="B951" s="4">
        <v>124.0</v>
      </c>
      <c r="C951" s="4">
        <v>7.5621915E7</v>
      </c>
      <c r="D951" s="4" t="s">
        <v>1378</v>
      </c>
      <c r="E951" s="4" t="s">
        <v>1773</v>
      </c>
      <c r="F951" s="4" t="s">
        <v>12</v>
      </c>
      <c r="G951" s="4" t="s">
        <v>13</v>
      </c>
      <c r="H951" s="4">
        <v>0.0</v>
      </c>
      <c r="I951" s="4">
        <v>7.1</v>
      </c>
      <c r="L951" s="4" t="str">
        <f>IFERROR(__xludf.DUMMYFUNCTION("""COMPUTED_VALUE"""),"Comedy")</f>
        <v>Comedy</v>
      </c>
      <c r="M951" s="4" t="str">
        <f>IFERROR(__xludf.DUMMYFUNCTION("""COMPUTED_VALUE"""),"Drama")</f>
        <v>Drama</v>
      </c>
      <c r="N951" s="4" t="str">
        <f>IFERROR(__xludf.DUMMYFUNCTION("""COMPUTED_VALUE"""),"Family")</f>
        <v>Family</v>
      </c>
      <c r="O951" s="4" t="str">
        <f>IFERROR(__xludf.DUMMYFUNCTION("""COMPUTED_VALUE"""),"")</f>
        <v/>
      </c>
      <c r="P951" s="4" t="str">
        <f>IFERROR(__xludf.DUMMYFUNCTION("""COMPUTED_VALUE"""),"")</f>
        <v/>
      </c>
      <c r="Q951" s="4" t="str">
        <f>IFERROR(__xludf.DUMMYFUNCTION("""COMPUTED_VALUE"""),"")</f>
        <v/>
      </c>
      <c r="R951" s="4" t="str">
        <f>IFERROR(__xludf.DUMMYFUNCTION("""COMPUTED_VALUE"""),"")</f>
        <v/>
      </c>
      <c r="S951" s="4" t="str">
        <f>IFERROR(__xludf.DUMMYFUNCTION("""COMPUTED_VALUE"""),"")</f>
        <v/>
      </c>
    </row>
    <row r="952">
      <c r="A952" s="4" t="s">
        <v>360</v>
      </c>
      <c r="B952" s="4">
        <v>121.0</v>
      </c>
      <c r="C952" s="4">
        <v>7.9948113E7</v>
      </c>
      <c r="D952" s="4" t="s">
        <v>779</v>
      </c>
      <c r="E952" s="4" t="s">
        <v>1774</v>
      </c>
      <c r="F952" s="4" t="s">
        <v>12</v>
      </c>
      <c r="G952" s="4" t="s">
        <v>13</v>
      </c>
      <c r="H952" s="4">
        <v>5.0E7</v>
      </c>
      <c r="I952" s="4">
        <v>6.2</v>
      </c>
      <c r="L952" s="4" t="str">
        <f>IFERROR(__xludf.DUMMYFUNCTION("""COMPUTED_VALUE"""),"Drama")</f>
        <v>Drama</v>
      </c>
      <c r="M952" s="4" t="str">
        <f>IFERROR(__xludf.DUMMYFUNCTION("""COMPUTED_VALUE"""),"Mystery")</f>
        <v>Mystery</v>
      </c>
      <c r="N952" s="4" t="str">
        <f>IFERROR(__xludf.DUMMYFUNCTION("""COMPUTED_VALUE"""),"Sci-Fi")</f>
        <v>Sci-Fi</v>
      </c>
      <c r="O952" s="4" t="str">
        <f>IFERROR(__xludf.DUMMYFUNCTION("""COMPUTED_VALUE"""),"Thriller")</f>
        <v>Thriller</v>
      </c>
      <c r="P952" s="4" t="str">
        <f>IFERROR(__xludf.DUMMYFUNCTION("""COMPUTED_VALUE"""),"")</f>
        <v/>
      </c>
      <c r="Q952" s="4" t="str">
        <f>IFERROR(__xludf.DUMMYFUNCTION("""COMPUTED_VALUE"""),"")</f>
        <v/>
      </c>
      <c r="R952" s="4" t="str">
        <f>IFERROR(__xludf.DUMMYFUNCTION("""COMPUTED_VALUE"""),"")</f>
        <v/>
      </c>
      <c r="S952" s="4" t="str">
        <f>IFERROR(__xludf.DUMMYFUNCTION("""COMPUTED_VALUE"""),"")</f>
        <v/>
      </c>
    </row>
    <row r="953">
      <c r="A953" s="4" t="s">
        <v>1628</v>
      </c>
      <c r="B953" s="4">
        <v>95.0</v>
      </c>
      <c r="C953" s="4">
        <v>8.8658172E7</v>
      </c>
      <c r="D953" s="4" t="s">
        <v>590</v>
      </c>
      <c r="E953" s="4" t="s">
        <v>1775</v>
      </c>
      <c r="F953" s="4" t="s">
        <v>12</v>
      </c>
      <c r="G953" s="4" t="s">
        <v>13</v>
      </c>
      <c r="H953" s="4">
        <v>5.0E7</v>
      </c>
      <c r="I953" s="4">
        <v>5.6</v>
      </c>
      <c r="L953" s="4" t="str">
        <f>IFERROR(__xludf.DUMMYFUNCTION("""COMPUTED_VALUE"""),"Comedy")</f>
        <v>Comedy</v>
      </c>
      <c r="M953" s="4" t="str">
        <f>IFERROR(__xludf.DUMMYFUNCTION("""COMPUTED_VALUE"""),"Romance")</f>
        <v>Romance</v>
      </c>
      <c r="N953" s="4" t="str">
        <f>IFERROR(__xludf.DUMMYFUNCTION("""COMPUTED_VALUE"""),"")</f>
        <v/>
      </c>
      <c r="O953" s="4" t="str">
        <f>IFERROR(__xludf.DUMMYFUNCTION("""COMPUTED_VALUE"""),"")</f>
        <v/>
      </c>
      <c r="P953" s="4" t="str">
        <f>IFERROR(__xludf.DUMMYFUNCTION("""COMPUTED_VALUE"""),"")</f>
        <v/>
      </c>
      <c r="Q953" s="4" t="str">
        <f>IFERROR(__xludf.DUMMYFUNCTION("""COMPUTED_VALUE"""),"")</f>
        <v/>
      </c>
      <c r="R953" s="4" t="str">
        <f>IFERROR(__xludf.DUMMYFUNCTION("""COMPUTED_VALUE"""),"")</f>
        <v/>
      </c>
      <c r="S953" s="4" t="str">
        <f>IFERROR(__xludf.DUMMYFUNCTION("""COMPUTED_VALUE"""),"")</f>
        <v/>
      </c>
    </row>
    <row r="954">
      <c r="A954" s="4" t="s">
        <v>1776</v>
      </c>
      <c r="B954" s="4">
        <v>128.0</v>
      </c>
      <c r="C954" s="4">
        <v>7.588827E7</v>
      </c>
      <c r="D954" s="4" t="s">
        <v>1777</v>
      </c>
      <c r="E954" s="4" t="s">
        <v>1778</v>
      </c>
      <c r="F954" s="4" t="s">
        <v>12</v>
      </c>
      <c r="G954" s="4" t="s">
        <v>13</v>
      </c>
      <c r="H954" s="4">
        <v>0.0</v>
      </c>
      <c r="I954" s="4">
        <v>5.4</v>
      </c>
      <c r="L954" s="4" t="str">
        <f>IFERROR(__xludf.DUMMYFUNCTION("""COMPUTED_VALUE"""),"Horror")</f>
        <v>Horror</v>
      </c>
      <c r="M954" s="4" t="str">
        <f>IFERROR(__xludf.DUMMYFUNCTION("""COMPUTED_VALUE"""),"Mystery")</f>
        <v>Mystery</v>
      </c>
      <c r="N954" s="4" t="str">
        <f>IFERROR(__xludf.DUMMYFUNCTION("""COMPUTED_VALUE"""),"")</f>
        <v/>
      </c>
      <c r="O954" s="4" t="str">
        <f>IFERROR(__xludf.DUMMYFUNCTION("""COMPUTED_VALUE"""),"")</f>
        <v/>
      </c>
      <c r="P954" s="4" t="str">
        <f>IFERROR(__xludf.DUMMYFUNCTION("""COMPUTED_VALUE"""),"")</f>
        <v/>
      </c>
      <c r="Q954" s="4" t="str">
        <f>IFERROR(__xludf.DUMMYFUNCTION("""COMPUTED_VALUE"""),"")</f>
        <v/>
      </c>
      <c r="R954" s="4" t="str">
        <f>IFERROR(__xludf.DUMMYFUNCTION("""COMPUTED_VALUE"""),"")</f>
        <v/>
      </c>
      <c r="S954" s="4" t="str">
        <f>IFERROR(__xludf.DUMMYFUNCTION("""COMPUTED_VALUE"""),"")</f>
        <v/>
      </c>
    </row>
    <row r="955">
      <c r="A955" s="4" t="s">
        <v>1312</v>
      </c>
      <c r="B955" s="4">
        <v>118.0</v>
      </c>
      <c r="C955" s="4">
        <v>8.4244877E7</v>
      </c>
      <c r="D955" s="4" t="s">
        <v>495</v>
      </c>
      <c r="E955" s="4" t="s">
        <v>1779</v>
      </c>
      <c r="F955" s="4" t="s">
        <v>12</v>
      </c>
      <c r="G955" s="4" t="s">
        <v>13</v>
      </c>
      <c r="H955" s="4">
        <v>5.0E7</v>
      </c>
      <c r="I955" s="4">
        <v>7.4</v>
      </c>
      <c r="L955" s="4" t="str">
        <f>IFERROR(__xludf.DUMMYFUNCTION("""COMPUTED_VALUE"""),"Comedy")</f>
        <v>Comedy</v>
      </c>
      <c r="M955" s="4" t="str">
        <f>IFERROR(__xludf.DUMMYFUNCTION("""COMPUTED_VALUE"""),"Drama")</f>
        <v>Drama</v>
      </c>
      <c r="N955" s="4" t="str">
        <f>IFERROR(__xludf.DUMMYFUNCTION("""COMPUTED_VALUE"""),"Romance")</f>
        <v>Romance</v>
      </c>
      <c r="O955" s="4" t="str">
        <f>IFERROR(__xludf.DUMMYFUNCTION("""COMPUTED_VALUE"""),"")</f>
        <v/>
      </c>
      <c r="P955" s="4" t="str">
        <f>IFERROR(__xludf.DUMMYFUNCTION("""COMPUTED_VALUE"""),"")</f>
        <v/>
      </c>
      <c r="Q955" s="4" t="str">
        <f>IFERROR(__xludf.DUMMYFUNCTION("""COMPUTED_VALUE"""),"")</f>
        <v/>
      </c>
      <c r="R955" s="4" t="str">
        <f>IFERROR(__xludf.DUMMYFUNCTION("""COMPUTED_VALUE"""),"")</f>
        <v/>
      </c>
      <c r="S955" s="4" t="str">
        <f>IFERROR(__xludf.DUMMYFUNCTION("""COMPUTED_VALUE"""),"")</f>
        <v/>
      </c>
    </row>
    <row r="956">
      <c r="A956" s="4" t="s">
        <v>1780</v>
      </c>
      <c r="B956" s="4">
        <v>80.0</v>
      </c>
      <c r="C956" s="4">
        <v>7.5367693E7</v>
      </c>
      <c r="D956" s="4" t="s">
        <v>274</v>
      </c>
      <c r="E956" s="4" t="s">
        <v>1781</v>
      </c>
      <c r="F956" s="4" t="s">
        <v>12</v>
      </c>
      <c r="G956" s="4" t="s">
        <v>13</v>
      </c>
      <c r="H956" s="4">
        <v>3.5E7</v>
      </c>
      <c r="I956" s="4">
        <v>5.0</v>
      </c>
      <c r="L956" s="4" t="str">
        <f>IFERROR(__xludf.DUMMYFUNCTION("""COMPUTED_VALUE"""),"Animation")</f>
        <v>Animation</v>
      </c>
      <c r="M956" s="4" t="str">
        <f>IFERROR(__xludf.DUMMYFUNCTION("""COMPUTED_VALUE"""),"Comedy")</f>
        <v>Comedy</v>
      </c>
      <c r="N956" s="4" t="str">
        <f>IFERROR(__xludf.DUMMYFUNCTION("""COMPUTED_VALUE"""),"Family")</f>
        <v>Family</v>
      </c>
      <c r="O956" s="4" t="str">
        <f>IFERROR(__xludf.DUMMYFUNCTION("""COMPUTED_VALUE"""),"Fantasy")</f>
        <v>Fantasy</v>
      </c>
      <c r="P956" s="4" t="str">
        <f>IFERROR(__xludf.DUMMYFUNCTION("""COMPUTED_VALUE"""),"")</f>
        <v/>
      </c>
      <c r="Q956" s="4" t="str">
        <f>IFERROR(__xludf.DUMMYFUNCTION("""COMPUTED_VALUE"""),"")</f>
        <v/>
      </c>
      <c r="R956" s="4" t="str">
        <f>IFERROR(__xludf.DUMMYFUNCTION("""COMPUTED_VALUE"""),"")</f>
        <v/>
      </c>
      <c r="S956" s="4" t="str">
        <f>IFERROR(__xludf.DUMMYFUNCTION("""COMPUTED_VALUE"""),"")</f>
        <v/>
      </c>
    </row>
    <row r="957">
      <c r="A957" s="4" t="s">
        <v>1782</v>
      </c>
      <c r="B957" s="4">
        <v>99.0</v>
      </c>
      <c r="C957" s="4">
        <v>7.3701902E7</v>
      </c>
      <c r="D957" s="4" t="s">
        <v>1068</v>
      </c>
      <c r="E957" s="4" t="s">
        <v>1783</v>
      </c>
      <c r="F957" s="4" t="s">
        <v>12</v>
      </c>
      <c r="G957" s="4" t="s">
        <v>13</v>
      </c>
      <c r="H957" s="4">
        <v>6.0E7</v>
      </c>
      <c r="I957" s="4">
        <v>5.2</v>
      </c>
      <c r="L957" s="4" t="str">
        <f>IFERROR(__xludf.DUMMYFUNCTION("""COMPUTED_VALUE"""),"Comedy")</f>
        <v>Comedy</v>
      </c>
      <c r="M957" s="4" t="str">
        <f>IFERROR(__xludf.DUMMYFUNCTION("""COMPUTED_VALUE"""),"Family")</f>
        <v>Family</v>
      </c>
      <c r="N957" s="4" t="str">
        <f>IFERROR(__xludf.DUMMYFUNCTION("""COMPUTED_VALUE"""),"")</f>
        <v/>
      </c>
      <c r="O957" s="4" t="str">
        <f>IFERROR(__xludf.DUMMYFUNCTION("""COMPUTED_VALUE"""),"")</f>
        <v/>
      </c>
      <c r="P957" s="4" t="str">
        <f>IFERROR(__xludf.DUMMYFUNCTION("""COMPUTED_VALUE"""),"")</f>
        <v/>
      </c>
      <c r="Q957" s="4" t="str">
        <f>IFERROR(__xludf.DUMMYFUNCTION("""COMPUTED_VALUE"""),"")</f>
        <v/>
      </c>
      <c r="R957" s="4" t="str">
        <f>IFERROR(__xludf.DUMMYFUNCTION("""COMPUTED_VALUE"""),"")</f>
        <v/>
      </c>
      <c r="S957" s="4" t="str">
        <f>IFERROR(__xludf.DUMMYFUNCTION("""COMPUTED_VALUE"""),"")</f>
        <v/>
      </c>
    </row>
    <row r="958">
      <c r="A958" s="4" t="s">
        <v>1784</v>
      </c>
      <c r="B958" s="4">
        <v>133.0</v>
      </c>
      <c r="C958" s="4">
        <v>7.5605492E7</v>
      </c>
      <c r="D958" s="4" t="s">
        <v>572</v>
      </c>
      <c r="E958" s="4" t="s">
        <v>1785</v>
      </c>
      <c r="F958" s="4" t="s">
        <v>12</v>
      </c>
      <c r="G958" s="4" t="s">
        <v>13</v>
      </c>
      <c r="H958" s="4">
        <v>5.0E7</v>
      </c>
      <c r="I958" s="4">
        <v>7.6</v>
      </c>
      <c r="L958" s="4" t="str">
        <f>IFERROR(__xludf.DUMMYFUNCTION("""COMPUTED_VALUE"""),"Biography")</f>
        <v>Biography</v>
      </c>
      <c r="M958" s="4" t="str">
        <f>IFERROR(__xludf.DUMMYFUNCTION("""COMPUTED_VALUE"""),"Drama")</f>
        <v>Drama</v>
      </c>
      <c r="N958" s="4" t="str">
        <f>IFERROR(__xludf.DUMMYFUNCTION("""COMPUTED_VALUE"""),"Sport")</f>
        <v>Sport</v>
      </c>
      <c r="O958" s="4" t="str">
        <f>IFERROR(__xludf.DUMMYFUNCTION("""COMPUTED_VALUE"""),"")</f>
        <v/>
      </c>
      <c r="P958" s="4" t="str">
        <f>IFERROR(__xludf.DUMMYFUNCTION("""COMPUTED_VALUE"""),"")</f>
        <v/>
      </c>
      <c r="Q958" s="4" t="str">
        <f>IFERROR(__xludf.DUMMYFUNCTION("""COMPUTED_VALUE"""),"")</f>
        <v/>
      </c>
      <c r="R958" s="4" t="str">
        <f>IFERROR(__xludf.DUMMYFUNCTION("""COMPUTED_VALUE"""),"")</f>
        <v/>
      </c>
      <c r="S958" s="4" t="str">
        <f>IFERROR(__xludf.DUMMYFUNCTION("""COMPUTED_VALUE"""),"")</f>
        <v/>
      </c>
    </row>
    <row r="959">
      <c r="A959" s="4" t="s">
        <v>246</v>
      </c>
      <c r="B959" s="4">
        <v>127.0</v>
      </c>
      <c r="C959" s="4">
        <v>6.7823573E7</v>
      </c>
      <c r="D959" s="4" t="s">
        <v>320</v>
      </c>
      <c r="E959" s="4" t="s">
        <v>1786</v>
      </c>
      <c r="F959" s="4" t="s">
        <v>12</v>
      </c>
      <c r="G959" s="4" t="s">
        <v>13</v>
      </c>
      <c r="H959" s="4">
        <v>5.0E7</v>
      </c>
      <c r="I959" s="4">
        <v>6.6</v>
      </c>
      <c r="L959" s="4" t="str">
        <f>IFERROR(__xludf.DUMMYFUNCTION("""COMPUTED_VALUE"""),"Action")</f>
        <v>Action</v>
      </c>
      <c r="M959" s="4" t="str">
        <f>IFERROR(__xludf.DUMMYFUNCTION("""COMPUTED_VALUE"""),"Drama")</f>
        <v>Drama</v>
      </c>
      <c r="N959" s="4" t="str">
        <f>IFERROR(__xludf.DUMMYFUNCTION("""COMPUTED_VALUE"""),"Thriller")</f>
        <v>Thriller</v>
      </c>
      <c r="O959" s="4" t="str">
        <f>IFERROR(__xludf.DUMMYFUNCTION("""COMPUTED_VALUE"""),"")</f>
        <v/>
      </c>
      <c r="P959" s="4" t="str">
        <f>IFERROR(__xludf.DUMMYFUNCTION("""COMPUTED_VALUE"""),"")</f>
        <v/>
      </c>
      <c r="Q959" s="4" t="str">
        <f>IFERROR(__xludf.DUMMYFUNCTION("""COMPUTED_VALUE"""),"")</f>
        <v/>
      </c>
      <c r="R959" s="4" t="str">
        <f>IFERROR(__xludf.DUMMYFUNCTION("""COMPUTED_VALUE"""),"")</f>
        <v/>
      </c>
      <c r="S959" s="4" t="str">
        <f>IFERROR(__xludf.DUMMYFUNCTION("""COMPUTED_VALUE"""),"")</f>
        <v/>
      </c>
    </row>
    <row r="960">
      <c r="A960" s="4" t="s">
        <v>1787</v>
      </c>
      <c r="B960" s="4">
        <v>106.0</v>
      </c>
      <c r="C960" s="4">
        <v>9.14394E7</v>
      </c>
      <c r="D960" s="4" t="s">
        <v>401</v>
      </c>
      <c r="E960" s="4" t="s">
        <v>1788</v>
      </c>
      <c r="F960" s="4" t="s">
        <v>12</v>
      </c>
      <c r="G960" s="4" t="s">
        <v>20</v>
      </c>
      <c r="H960" s="4">
        <v>5.0E7</v>
      </c>
      <c r="I960" s="4">
        <v>7.0</v>
      </c>
      <c r="L960" s="4" t="str">
        <f>IFERROR(__xludf.DUMMYFUNCTION("""COMPUTED_VALUE"""),"Action")</f>
        <v>Action</v>
      </c>
      <c r="M960" s="4" t="str">
        <f>IFERROR(__xludf.DUMMYFUNCTION("""COMPUTED_VALUE"""),"Mystery")</f>
        <v>Mystery</v>
      </c>
      <c r="N960" s="4" t="str">
        <f>IFERROR(__xludf.DUMMYFUNCTION("""COMPUTED_VALUE"""),"Thriller")</f>
        <v>Thriller</v>
      </c>
      <c r="O960" s="4" t="str">
        <f>IFERROR(__xludf.DUMMYFUNCTION("""COMPUTED_VALUE"""),"")</f>
        <v/>
      </c>
      <c r="P960" s="4" t="str">
        <f>IFERROR(__xludf.DUMMYFUNCTION("""COMPUTED_VALUE"""),"")</f>
        <v/>
      </c>
      <c r="Q960" s="4" t="str">
        <f>IFERROR(__xludf.DUMMYFUNCTION("""COMPUTED_VALUE"""),"")</f>
        <v/>
      </c>
      <c r="R960" s="4" t="str">
        <f>IFERROR(__xludf.DUMMYFUNCTION("""COMPUTED_VALUE"""),"")</f>
        <v/>
      </c>
      <c r="S960" s="4" t="str">
        <f>IFERROR(__xludf.DUMMYFUNCTION("""COMPUTED_VALUE"""),"")</f>
        <v/>
      </c>
    </row>
    <row r="961">
      <c r="A961" s="4" t="s">
        <v>1789</v>
      </c>
      <c r="B961" s="4">
        <v>98.0</v>
      </c>
      <c r="C961" s="4">
        <v>6.7128202E7</v>
      </c>
      <c r="D961" s="4" t="s">
        <v>1790</v>
      </c>
      <c r="E961" s="4" t="s">
        <v>1791</v>
      </c>
      <c r="F961" s="4" t="s">
        <v>12</v>
      </c>
      <c r="G961" s="4" t="s">
        <v>13</v>
      </c>
      <c r="H961" s="4">
        <v>6.5E7</v>
      </c>
      <c r="I961" s="4">
        <v>5.7</v>
      </c>
      <c r="L961" s="4" t="str">
        <f>IFERROR(__xludf.DUMMYFUNCTION("""COMPUTED_VALUE"""),"Action")</f>
        <v>Action</v>
      </c>
      <c r="M961" s="4" t="str">
        <f>IFERROR(__xludf.DUMMYFUNCTION("""COMPUTED_VALUE"""),"Adventure")</f>
        <v>Adventure</v>
      </c>
      <c r="N961" s="4" t="str">
        <f>IFERROR(__xludf.DUMMYFUNCTION("""COMPUTED_VALUE"""),"Family")</f>
        <v>Family</v>
      </c>
      <c r="O961" s="4" t="str">
        <f>IFERROR(__xludf.DUMMYFUNCTION("""COMPUTED_VALUE"""),"Fantasy")</f>
        <v>Fantasy</v>
      </c>
      <c r="P961" s="4" t="str">
        <f>IFERROR(__xludf.DUMMYFUNCTION("""COMPUTED_VALUE"""),"Sci-Fi")</f>
        <v>Sci-Fi</v>
      </c>
      <c r="Q961" s="4" t="str">
        <f>IFERROR(__xludf.DUMMYFUNCTION("""COMPUTED_VALUE"""),"Thriller")</f>
        <v>Thriller</v>
      </c>
      <c r="R961" s="4" t="str">
        <f>IFERROR(__xludf.DUMMYFUNCTION("""COMPUTED_VALUE"""),"")</f>
        <v/>
      </c>
      <c r="S961" s="4" t="str">
        <f>IFERROR(__xludf.DUMMYFUNCTION("""COMPUTED_VALUE"""),"")</f>
        <v/>
      </c>
    </row>
    <row r="962">
      <c r="A962" s="4" t="s">
        <v>1792</v>
      </c>
      <c r="B962" s="4">
        <v>132.0</v>
      </c>
      <c r="C962" s="4">
        <v>7.0496802E7</v>
      </c>
      <c r="D962" s="4" t="s">
        <v>320</v>
      </c>
      <c r="E962" s="4" t="s">
        <v>1793</v>
      </c>
      <c r="F962" s="4" t="s">
        <v>12</v>
      </c>
      <c r="G962" s="4" t="s">
        <v>13</v>
      </c>
      <c r="H962" s="4">
        <v>5.4E7</v>
      </c>
      <c r="I962" s="4">
        <v>8.2</v>
      </c>
      <c r="L962" s="4" t="str">
        <f>IFERROR(__xludf.DUMMYFUNCTION("""COMPUTED_VALUE"""),"Action")</f>
        <v>Action</v>
      </c>
      <c r="M962" s="4" t="str">
        <f>IFERROR(__xludf.DUMMYFUNCTION("""COMPUTED_VALUE"""),"Drama")</f>
        <v>Drama</v>
      </c>
      <c r="N962" s="4" t="str">
        <f>IFERROR(__xludf.DUMMYFUNCTION("""COMPUTED_VALUE"""),"Thriller")</f>
        <v>Thriller</v>
      </c>
      <c r="O962" s="4" t="str">
        <f>IFERROR(__xludf.DUMMYFUNCTION("""COMPUTED_VALUE"""),"")</f>
        <v/>
      </c>
      <c r="P962" s="4" t="str">
        <f>IFERROR(__xludf.DUMMYFUNCTION("""COMPUTED_VALUE"""),"")</f>
        <v/>
      </c>
      <c r="Q962" s="4" t="str">
        <f>IFERROR(__xludf.DUMMYFUNCTION("""COMPUTED_VALUE"""),"")</f>
        <v/>
      </c>
      <c r="R962" s="4" t="str">
        <f>IFERROR(__xludf.DUMMYFUNCTION("""COMPUTED_VALUE"""),"")</f>
        <v/>
      </c>
      <c r="S962" s="4" t="str">
        <f>IFERROR(__xludf.DUMMYFUNCTION("""COMPUTED_VALUE"""),"")</f>
        <v/>
      </c>
    </row>
    <row r="963">
      <c r="A963" s="4" t="s">
        <v>1725</v>
      </c>
      <c r="B963" s="4">
        <v>114.0</v>
      </c>
      <c r="C963" s="4">
        <v>6.047022E7</v>
      </c>
      <c r="D963" s="4" t="s">
        <v>569</v>
      </c>
      <c r="E963" s="4" t="s">
        <v>1794</v>
      </c>
      <c r="F963" s="4" t="s">
        <v>12</v>
      </c>
      <c r="G963" s="4" t="s">
        <v>13</v>
      </c>
      <c r="H963" s="4">
        <v>5.0E7</v>
      </c>
      <c r="I963" s="4">
        <v>6.2</v>
      </c>
      <c r="L963" s="4" t="str">
        <f>IFERROR(__xludf.DUMMYFUNCTION("""COMPUTED_VALUE"""),"Action")</f>
        <v>Action</v>
      </c>
      <c r="M963" s="4" t="str">
        <f>IFERROR(__xludf.DUMMYFUNCTION("""COMPUTED_VALUE"""),"Adventure")</f>
        <v>Adventure</v>
      </c>
      <c r="N963" s="4" t="str">
        <f>IFERROR(__xludf.DUMMYFUNCTION("""COMPUTED_VALUE"""),"Comedy")</f>
        <v>Comedy</v>
      </c>
      <c r="O963" s="4" t="str">
        <f>IFERROR(__xludf.DUMMYFUNCTION("""COMPUTED_VALUE"""),"")</f>
        <v/>
      </c>
      <c r="P963" s="4" t="str">
        <f>IFERROR(__xludf.DUMMYFUNCTION("""COMPUTED_VALUE"""),"")</f>
        <v/>
      </c>
      <c r="Q963" s="4" t="str">
        <f>IFERROR(__xludf.DUMMYFUNCTION("""COMPUTED_VALUE"""),"")</f>
        <v/>
      </c>
      <c r="R963" s="4" t="str">
        <f>IFERROR(__xludf.DUMMYFUNCTION("""COMPUTED_VALUE"""),"")</f>
        <v/>
      </c>
      <c r="S963" s="4" t="str">
        <f>IFERROR(__xludf.DUMMYFUNCTION("""COMPUTED_VALUE"""),"")</f>
        <v/>
      </c>
    </row>
    <row r="964">
      <c r="A964" s="4" t="s">
        <v>8351</v>
      </c>
      <c r="B964" s="4">
        <v>45.0</v>
      </c>
      <c r="C964" s="4">
        <v>0.0</v>
      </c>
      <c r="D964" s="4" t="s">
        <v>683</v>
      </c>
      <c r="E964" s="4" t="s">
        <v>1795</v>
      </c>
      <c r="F964" s="4" t="s">
        <v>12</v>
      </c>
      <c r="G964" s="4" t="s">
        <v>20</v>
      </c>
      <c r="H964" s="4">
        <v>0.0</v>
      </c>
      <c r="I964" s="4">
        <v>7.9</v>
      </c>
      <c r="L964" s="4" t="str">
        <f>IFERROR(__xludf.DUMMYFUNCTION("""COMPUTED_VALUE"""),"Crime")</f>
        <v>Crime</v>
      </c>
      <c r="M964" s="4" t="str">
        <f>IFERROR(__xludf.DUMMYFUNCTION("""COMPUTED_VALUE"""),"Drama")</f>
        <v>Drama</v>
      </c>
      <c r="N964" s="4" t="str">
        <f>IFERROR(__xludf.DUMMYFUNCTION("""COMPUTED_VALUE"""),"")</f>
        <v/>
      </c>
      <c r="O964" s="4" t="str">
        <f>IFERROR(__xludf.DUMMYFUNCTION("""COMPUTED_VALUE"""),"")</f>
        <v/>
      </c>
      <c r="P964" s="4" t="str">
        <f>IFERROR(__xludf.DUMMYFUNCTION("""COMPUTED_VALUE"""),"")</f>
        <v/>
      </c>
      <c r="Q964" s="4" t="str">
        <f>IFERROR(__xludf.DUMMYFUNCTION("""COMPUTED_VALUE"""),"")</f>
        <v/>
      </c>
      <c r="R964" s="4" t="str">
        <f>IFERROR(__xludf.DUMMYFUNCTION("""COMPUTED_VALUE"""),"")</f>
        <v/>
      </c>
      <c r="S964" s="4" t="str">
        <f>IFERROR(__xludf.DUMMYFUNCTION("""COMPUTED_VALUE"""),"")</f>
        <v/>
      </c>
    </row>
    <row r="965">
      <c r="A965" s="4" t="s">
        <v>1796</v>
      </c>
      <c r="B965" s="4">
        <v>78.0</v>
      </c>
      <c r="C965" s="4">
        <v>5.8336565E7</v>
      </c>
      <c r="D965" s="4" t="s">
        <v>157</v>
      </c>
      <c r="E965" s="4" t="s">
        <v>1797</v>
      </c>
      <c r="F965" s="4" t="s">
        <v>12</v>
      </c>
      <c r="G965" s="4" t="s">
        <v>13</v>
      </c>
      <c r="H965" s="4">
        <v>5.0E7</v>
      </c>
      <c r="I965" s="4">
        <v>6.6</v>
      </c>
      <c r="L965" s="4" t="str">
        <f>IFERROR(__xludf.DUMMYFUNCTION("""COMPUTED_VALUE"""),"Adventure")</f>
        <v>Adventure</v>
      </c>
      <c r="M965" s="4" t="str">
        <f>IFERROR(__xludf.DUMMYFUNCTION("""COMPUTED_VALUE"""),"Animation")</f>
        <v>Animation</v>
      </c>
      <c r="N965" s="4" t="str">
        <f>IFERROR(__xludf.DUMMYFUNCTION("""COMPUTED_VALUE"""),"Comedy")</f>
        <v>Comedy</v>
      </c>
      <c r="O965" s="4" t="str">
        <f>IFERROR(__xludf.DUMMYFUNCTION("""COMPUTED_VALUE"""),"Family")</f>
        <v>Family</v>
      </c>
      <c r="P965" s="4" t="str">
        <f>IFERROR(__xludf.DUMMYFUNCTION("""COMPUTED_VALUE"""),"")</f>
        <v/>
      </c>
      <c r="Q965" s="4" t="str">
        <f>IFERROR(__xludf.DUMMYFUNCTION("""COMPUTED_VALUE"""),"")</f>
        <v/>
      </c>
      <c r="R965" s="4" t="str">
        <f>IFERROR(__xludf.DUMMYFUNCTION("""COMPUTED_VALUE"""),"")</f>
        <v/>
      </c>
      <c r="S965" s="4" t="str">
        <f>IFERROR(__xludf.DUMMYFUNCTION("""COMPUTED_VALUE"""),"")</f>
        <v/>
      </c>
    </row>
    <row r="966">
      <c r="A966" s="4" t="s">
        <v>1798</v>
      </c>
      <c r="B966" s="4">
        <v>101.0</v>
      </c>
      <c r="C966" s="4">
        <v>6.6002004E7</v>
      </c>
      <c r="D966" s="4" t="s">
        <v>1799</v>
      </c>
      <c r="E966" s="4" t="s">
        <v>1800</v>
      </c>
      <c r="F966" s="4" t="s">
        <v>12</v>
      </c>
      <c r="G966" s="4" t="s">
        <v>13</v>
      </c>
      <c r="H966" s="4">
        <v>5.0E7</v>
      </c>
      <c r="I966" s="4">
        <v>4.7</v>
      </c>
      <c r="L966" s="4" t="str">
        <f>IFERROR(__xludf.DUMMYFUNCTION("""COMPUTED_VALUE"""),"Adventure")</f>
        <v>Adventure</v>
      </c>
      <c r="M966" s="4" t="str">
        <f>IFERROR(__xludf.DUMMYFUNCTION("""COMPUTED_VALUE"""),"Comedy")</f>
        <v>Comedy</v>
      </c>
      <c r="N966" s="4" t="str">
        <f>IFERROR(__xludf.DUMMYFUNCTION("""COMPUTED_VALUE"""),"Family")</f>
        <v>Family</v>
      </c>
      <c r="O966" s="4" t="str">
        <f>IFERROR(__xludf.DUMMYFUNCTION("""COMPUTED_VALUE"""),"Fantasy")</f>
        <v>Fantasy</v>
      </c>
      <c r="P966" s="4" t="str">
        <f>IFERROR(__xludf.DUMMYFUNCTION("""COMPUTED_VALUE"""),"Romance")</f>
        <v>Romance</v>
      </c>
      <c r="Q966" s="4" t="str">
        <f>IFERROR(__xludf.DUMMYFUNCTION("""COMPUTED_VALUE"""),"Sport")</f>
        <v>Sport</v>
      </c>
      <c r="R966" s="4" t="str">
        <f>IFERROR(__xludf.DUMMYFUNCTION("""COMPUTED_VALUE"""),"")</f>
        <v/>
      </c>
      <c r="S966" s="4" t="str">
        <f>IFERROR(__xludf.DUMMYFUNCTION("""COMPUTED_VALUE"""),"")</f>
        <v/>
      </c>
    </row>
    <row r="967">
      <c r="A967" s="4" t="s">
        <v>1801</v>
      </c>
      <c r="B967" s="4">
        <v>113.0</v>
      </c>
      <c r="C967" s="4">
        <v>5.4997476E7</v>
      </c>
      <c r="D967" s="4" t="s">
        <v>758</v>
      </c>
      <c r="E967" s="4" t="s">
        <v>1802</v>
      </c>
      <c r="F967" s="4" t="s">
        <v>12</v>
      </c>
      <c r="G967" s="4" t="s">
        <v>13</v>
      </c>
      <c r="H967" s="4">
        <v>5.0E7</v>
      </c>
      <c r="I967" s="4">
        <v>6.3</v>
      </c>
      <c r="L967" s="4" t="str">
        <f>IFERROR(__xludf.DUMMYFUNCTION("""COMPUTED_VALUE"""),"Crime")</f>
        <v>Crime</v>
      </c>
      <c r="M967" s="4" t="str">
        <f>IFERROR(__xludf.DUMMYFUNCTION("""COMPUTED_VALUE"""),"Drama")</f>
        <v>Drama</v>
      </c>
      <c r="N967" s="4" t="str">
        <f>IFERROR(__xludf.DUMMYFUNCTION("""COMPUTED_VALUE"""),"Mystery")</f>
        <v>Mystery</v>
      </c>
      <c r="O967" s="4" t="str">
        <f>IFERROR(__xludf.DUMMYFUNCTION("""COMPUTED_VALUE"""),"Thriller")</f>
        <v>Thriller</v>
      </c>
      <c r="P967" s="4" t="str">
        <f>IFERROR(__xludf.DUMMYFUNCTION("""COMPUTED_VALUE"""),"")</f>
        <v/>
      </c>
      <c r="Q967" s="4" t="str">
        <f>IFERROR(__xludf.DUMMYFUNCTION("""COMPUTED_VALUE"""),"")</f>
        <v/>
      </c>
      <c r="R967" s="4" t="str">
        <f>IFERROR(__xludf.DUMMYFUNCTION("""COMPUTED_VALUE"""),"")</f>
        <v/>
      </c>
      <c r="S967" s="4" t="str">
        <f>IFERROR(__xludf.DUMMYFUNCTION("""COMPUTED_VALUE"""),"")</f>
        <v/>
      </c>
    </row>
    <row r="968">
      <c r="A968" s="4" t="s">
        <v>1803</v>
      </c>
      <c r="B968" s="4">
        <v>98.0</v>
      </c>
      <c r="C968" s="4">
        <v>5.568207E7</v>
      </c>
      <c r="D968" s="4" t="s">
        <v>1213</v>
      </c>
      <c r="E968" s="4" t="s">
        <v>1804</v>
      </c>
      <c r="F968" s="4" t="s">
        <v>12</v>
      </c>
      <c r="G968" s="4" t="s">
        <v>265</v>
      </c>
      <c r="H968" s="4">
        <v>5.0E7</v>
      </c>
      <c r="I968" s="4">
        <v>6.1</v>
      </c>
      <c r="L968" s="4" t="str">
        <f>IFERROR(__xludf.DUMMYFUNCTION("""COMPUTED_VALUE"""),"Action")</f>
        <v>Action</v>
      </c>
      <c r="M968" s="4" t="str">
        <f>IFERROR(__xludf.DUMMYFUNCTION("""COMPUTED_VALUE"""),"Fantasy")</f>
        <v>Fantasy</v>
      </c>
      <c r="N968" s="4" t="str">
        <f>IFERROR(__xludf.DUMMYFUNCTION("""COMPUTED_VALUE"""),"Horror")</f>
        <v>Horror</v>
      </c>
      <c r="O968" s="4" t="str">
        <f>IFERROR(__xludf.DUMMYFUNCTION("""COMPUTED_VALUE"""),"")</f>
        <v/>
      </c>
      <c r="P968" s="4" t="str">
        <f>IFERROR(__xludf.DUMMYFUNCTION("""COMPUTED_VALUE"""),"")</f>
        <v/>
      </c>
      <c r="Q968" s="4" t="str">
        <f>IFERROR(__xludf.DUMMYFUNCTION("""COMPUTED_VALUE"""),"")</f>
        <v/>
      </c>
      <c r="R968" s="4" t="str">
        <f>IFERROR(__xludf.DUMMYFUNCTION("""COMPUTED_VALUE"""),"")</f>
        <v/>
      </c>
      <c r="S968" s="4" t="str">
        <f>IFERROR(__xludf.DUMMYFUNCTION("""COMPUTED_VALUE"""),"")</f>
        <v/>
      </c>
    </row>
    <row r="969">
      <c r="A969" s="4" t="s">
        <v>1805</v>
      </c>
      <c r="B969" s="4">
        <v>124.0</v>
      </c>
      <c r="C969" s="4">
        <v>5.2752475E7</v>
      </c>
      <c r="D969" s="4" t="s">
        <v>1422</v>
      </c>
      <c r="E969" s="4" t="s">
        <v>1806</v>
      </c>
      <c r="F969" s="4" t="s">
        <v>12</v>
      </c>
      <c r="G969" s="4" t="s">
        <v>13</v>
      </c>
      <c r="H969" s="4">
        <v>5.0E7</v>
      </c>
      <c r="I969" s="4">
        <v>6.7</v>
      </c>
      <c r="L969" s="4" t="str">
        <f>IFERROR(__xludf.DUMMYFUNCTION("""COMPUTED_VALUE"""),"Drama")</f>
        <v>Drama</v>
      </c>
      <c r="M969" s="4" t="str">
        <f>IFERROR(__xludf.DUMMYFUNCTION("""COMPUTED_VALUE"""),"Thriller")</f>
        <v>Thriller</v>
      </c>
      <c r="N969" s="4" t="str">
        <f>IFERROR(__xludf.DUMMYFUNCTION("""COMPUTED_VALUE"""),"")</f>
        <v/>
      </c>
      <c r="O969" s="4" t="str">
        <f>IFERROR(__xludf.DUMMYFUNCTION("""COMPUTED_VALUE"""),"")</f>
        <v/>
      </c>
      <c r="P969" s="4" t="str">
        <f>IFERROR(__xludf.DUMMYFUNCTION("""COMPUTED_VALUE"""),"")</f>
        <v/>
      </c>
      <c r="Q969" s="4" t="str">
        <f>IFERROR(__xludf.DUMMYFUNCTION("""COMPUTED_VALUE"""),"")</f>
        <v/>
      </c>
      <c r="R969" s="4" t="str">
        <f>IFERROR(__xludf.DUMMYFUNCTION("""COMPUTED_VALUE"""),"")</f>
        <v/>
      </c>
      <c r="S969" s="4" t="str">
        <f>IFERROR(__xludf.DUMMYFUNCTION("""COMPUTED_VALUE"""),"")</f>
        <v/>
      </c>
    </row>
    <row r="970">
      <c r="A970" s="4" t="s">
        <v>925</v>
      </c>
      <c r="B970" s="4">
        <v>109.0</v>
      </c>
      <c r="C970" s="4">
        <v>5.509283E7</v>
      </c>
      <c r="D970" s="4" t="s">
        <v>81</v>
      </c>
      <c r="E970" s="4" t="s">
        <v>1807</v>
      </c>
      <c r="F970" s="4" t="s">
        <v>12</v>
      </c>
      <c r="G970" s="4" t="s">
        <v>13</v>
      </c>
      <c r="H970" s="4">
        <v>6.0E7</v>
      </c>
      <c r="I970" s="4">
        <v>6.1</v>
      </c>
      <c r="L970" s="4" t="str">
        <f>IFERROR(__xludf.DUMMYFUNCTION("""COMPUTED_VALUE"""),"Action")</f>
        <v>Action</v>
      </c>
      <c r="M970" s="4" t="str">
        <f>IFERROR(__xludf.DUMMYFUNCTION("""COMPUTED_VALUE"""),"Adventure")</f>
        <v>Adventure</v>
      </c>
      <c r="N970" s="4" t="str">
        <f>IFERROR(__xludf.DUMMYFUNCTION("""COMPUTED_VALUE"""),"Sci-Fi")</f>
        <v>Sci-Fi</v>
      </c>
      <c r="O970" s="4" t="str">
        <f>IFERROR(__xludf.DUMMYFUNCTION("""COMPUTED_VALUE"""),"Thriller")</f>
        <v>Thriller</v>
      </c>
      <c r="P970" s="4" t="str">
        <f>IFERROR(__xludf.DUMMYFUNCTION("""COMPUTED_VALUE"""),"")</f>
        <v/>
      </c>
      <c r="Q970" s="4" t="str">
        <f>IFERROR(__xludf.DUMMYFUNCTION("""COMPUTED_VALUE"""),"")</f>
        <v/>
      </c>
      <c r="R970" s="4" t="str">
        <f>IFERROR(__xludf.DUMMYFUNCTION("""COMPUTED_VALUE"""),"")</f>
        <v/>
      </c>
      <c r="S970" s="4" t="str">
        <f>IFERROR(__xludf.DUMMYFUNCTION("""COMPUTED_VALUE"""),"")</f>
        <v/>
      </c>
    </row>
    <row r="971">
      <c r="A971" s="4" t="s">
        <v>1808</v>
      </c>
      <c r="B971" s="4">
        <v>128.0</v>
      </c>
      <c r="C971" s="4">
        <v>5.0815288E7</v>
      </c>
      <c r="D971" s="4" t="s">
        <v>1422</v>
      </c>
      <c r="E971" s="4" t="s">
        <v>1809</v>
      </c>
      <c r="F971" s="4" t="s">
        <v>12</v>
      </c>
      <c r="G971" s="4" t="s">
        <v>13</v>
      </c>
      <c r="H971" s="4">
        <v>5.0E7</v>
      </c>
      <c r="I971" s="4">
        <v>7.0</v>
      </c>
      <c r="L971" s="4" t="str">
        <f>IFERROR(__xludf.DUMMYFUNCTION("""COMPUTED_VALUE"""),"Drama")</f>
        <v>Drama</v>
      </c>
      <c r="M971" s="4" t="str">
        <f>IFERROR(__xludf.DUMMYFUNCTION("""COMPUTED_VALUE"""),"Thriller")</f>
        <v>Thriller</v>
      </c>
      <c r="N971" s="4" t="str">
        <f>IFERROR(__xludf.DUMMYFUNCTION("""COMPUTED_VALUE"""),"")</f>
        <v/>
      </c>
      <c r="O971" s="4" t="str">
        <f>IFERROR(__xludf.DUMMYFUNCTION("""COMPUTED_VALUE"""),"")</f>
        <v/>
      </c>
      <c r="P971" s="4" t="str">
        <f>IFERROR(__xludf.DUMMYFUNCTION("""COMPUTED_VALUE"""),"")</f>
        <v/>
      </c>
      <c r="Q971" s="4" t="str">
        <f>IFERROR(__xludf.DUMMYFUNCTION("""COMPUTED_VALUE"""),"")</f>
        <v/>
      </c>
      <c r="R971" s="4" t="str">
        <f>IFERROR(__xludf.DUMMYFUNCTION("""COMPUTED_VALUE"""),"")</f>
        <v/>
      </c>
      <c r="S971" s="4" t="str">
        <f>IFERROR(__xludf.DUMMYFUNCTION("""COMPUTED_VALUE"""),"")</f>
        <v/>
      </c>
    </row>
    <row r="972">
      <c r="A972" s="4" t="s">
        <v>99</v>
      </c>
      <c r="B972" s="4">
        <v>144.0</v>
      </c>
      <c r="C972" s="4">
        <v>5.2822418E7</v>
      </c>
      <c r="D972" s="4" t="s">
        <v>674</v>
      </c>
      <c r="E972" s="4" t="s">
        <v>1810</v>
      </c>
      <c r="F972" s="4" t="s">
        <v>12</v>
      </c>
      <c r="G972" s="4" t="s">
        <v>13</v>
      </c>
      <c r="H972" s="4">
        <v>5.0E7</v>
      </c>
      <c r="I972" s="4">
        <v>7.4</v>
      </c>
      <c r="L972" s="4" t="str">
        <f>IFERROR(__xludf.DUMMYFUNCTION("""COMPUTED_VALUE"""),"Action")</f>
        <v>Action</v>
      </c>
      <c r="M972" s="4" t="str">
        <f>IFERROR(__xludf.DUMMYFUNCTION("""COMPUTED_VALUE"""),"Drama")</f>
        <v>Drama</v>
      </c>
      <c r="N972" s="4" t="str">
        <f>IFERROR(__xludf.DUMMYFUNCTION("""COMPUTED_VALUE"""),"Thriller")</f>
        <v>Thriller</v>
      </c>
      <c r="O972" s="4" t="str">
        <f>IFERROR(__xludf.DUMMYFUNCTION("""COMPUTED_VALUE"""),"War")</f>
        <v>War</v>
      </c>
      <c r="P972" s="4" t="str">
        <f>IFERROR(__xludf.DUMMYFUNCTION("""COMPUTED_VALUE"""),"")</f>
        <v/>
      </c>
      <c r="Q972" s="4" t="str">
        <f>IFERROR(__xludf.DUMMYFUNCTION("""COMPUTED_VALUE"""),"")</f>
        <v/>
      </c>
      <c r="R972" s="4" t="str">
        <f>IFERROR(__xludf.DUMMYFUNCTION("""COMPUTED_VALUE"""),"")</f>
        <v/>
      </c>
      <c r="S972" s="4" t="str">
        <f>IFERROR(__xludf.DUMMYFUNCTION("""COMPUTED_VALUE"""),"")</f>
        <v/>
      </c>
    </row>
    <row r="973">
      <c r="A973" s="4" t="s">
        <v>1811</v>
      </c>
      <c r="B973" s="4">
        <v>95.0</v>
      </c>
      <c r="C973" s="4">
        <v>5.0150619E7</v>
      </c>
      <c r="D973" s="4" t="s">
        <v>1156</v>
      </c>
      <c r="E973" s="4" t="s">
        <v>1812</v>
      </c>
      <c r="F973" s="4" t="s">
        <v>12</v>
      </c>
      <c r="G973" s="4" t="s">
        <v>13</v>
      </c>
      <c r="H973" s="4">
        <v>5.0E7</v>
      </c>
      <c r="I973" s="4">
        <v>7.3</v>
      </c>
      <c r="L973" s="4" t="str">
        <f>IFERROR(__xludf.DUMMYFUNCTION("""COMPUTED_VALUE"""),"Adventure")</f>
        <v>Adventure</v>
      </c>
      <c r="M973" s="4" t="str">
        <f>IFERROR(__xludf.DUMMYFUNCTION("""COMPUTED_VALUE"""),"Animation")</f>
        <v>Animation</v>
      </c>
      <c r="N973" s="4" t="str">
        <f>IFERROR(__xludf.DUMMYFUNCTION("""COMPUTED_VALUE"""),"Comedy")</f>
        <v>Comedy</v>
      </c>
      <c r="O973" s="4" t="str">
        <f>IFERROR(__xludf.DUMMYFUNCTION("""COMPUTED_VALUE"""),"Family")</f>
        <v>Family</v>
      </c>
      <c r="P973" s="4" t="str">
        <f>IFERROR(__xludf.DUMMYFUNCTION("""COMPUTED_VALUE"""),"Fantasy")</f>
        <v>Fantasy</v>
      </c>
      <c r="Q973" s="4" t="str">
        <f>IFERROR(__xludf.DUMMYFUNCTION("""COMPUTED_VALUE"""),"Romance")</f>
        <v>Romance</v>
      </c>
      <c r="R973" s="4" t="str">
        <f>IFERROR(__xludf.DUMMYFUNCTION("""COMPUTED_VALUE"""),"")</f>
        <v/>
      </c>
      <c r="S973" s="4" t="str">
        <f>IFERROR(__xludf.DUMMYFUNCTION("""COMPUTED_VALUE"""),"")</f>
        <v/>
      </c>
    </row>
    <row r="974">
      <c r="A974" s="4" t="s">
        <v>1813</v>
      </c>
      <c r="B974" s="4">
        <v>105.0</v>
      </c>
      <c r="C974" s="4">
        <v>4.874515E7</v>
      </c>
      <c r="D974" s="4" t="s">
        <v>535</v>
      </c>
      <c r="E974" s="4" t="s">
        <v>1814</v>
      </c>
      <c r="F974" s="4" t="s">
        <v>12</v>
      </c>
      <c r="G974" s="4" t="s">
        <v>13</v>
      </c>
      <c r="H974" s="4">
        <v>5.0E7</v>
      </c>
      <c r="I974" s="4">
        <v>5.8</v>
      </c>
      <c r="L974" s="4" t="str">
        <f>IFERROR(__xludf.DUMMYFUNCTION("""COMPUTED_VALUE"""),"Crime")</f>
        <v>Crime</v>
      </c>
      <c r="M974" s="4" t="str">
        <f>IFERROR(__xludf.DUMMYFUNCTION("""COMPUTED_VALUE"""),"Thriller")</f>
        <v>Thriller</v>
      </c>
      <c r="N974" s="4" t="str">
        <f>IFERROR(__xludf.DUMMYFUNCTION("""COMPUTED_VALUE"""),"")</f>
        <v/>
      </c>
      <c r="O974" s="4" t="str">
        <f>IFERROR(__xludf.DUMMYFUNCTION("""COMPUTED_VALUE"""),"")</f>
        <v/>
      </c>
      <c r="P974" s="4" t="str">
        <f>IFERROR(__xludf.DUMMYFUNCTION("""COMPUTED_VALUE"""),"")</f>
        <v/>
      </c>
      <c r="Q974" s="4" t="str">
        <f>IFERROR(__xludf.DUMMYFUNCTION("""COMPUTED_VALUE"""),"")</f>
        <v/>
      </c>
      <c r="R974" s="4" t="str">
        <f>IFERROR(__xludf.DUMMYFUNCTION("""COMPUTED_VALUE"""),"")</f>
        <v/>
      </c>
      <c r="S974" s="4" t="str">
        <f>IFERROR(__xludf.DUMMYFUNCTION("""COMPUTED_VALUE"""),"")</f>
        <v/>
      </c>
    </row>
    <row r="975">
      <c r="A975" s="4" t="s">
        <v>1298</v>
      </c>
      <c r="B975" s="4">
        <v>121.0</v>
      </c>
      <c r="C975" s="4">
        <v>5.0007168E7</v>
      </c>
      <c r="D975" s="4" t="s">
        <v>154</v>
      </c>
      <c r="E975" s="4" t="s">
        <v>1815</v>
      </c>
      <c r="F975" s="4" t="s">
        <v>12</v>
      </c>
      <c r="G975" s="4" t="s">
        <v>13</v>
      </c>
      <c r="H975" s="4">
        <v>5.0E7</v>
      </c>
      <c r="I975" s="4">
        <v>6.7</v>
      </c>
      <c r="L975" s="4" t="str">
        <f>IFERROR(__xludf.DUMMYFUNCTION("""COMPUTED_VALUE"""),"Action")</f>
        <v>Action</v>
      </c>
      <c r="M975" s="4" t="str">
        <f>IFERROR(__xludf.DUMMYFUNCTION("""COMPUTED_VALUE"""),"Crime")</f>
        <v>Crime</v>
      </c>
      <c r="N975" s="4" t="str">
        <f>IFERROR(__xludf.DUMMYFUNCTION("""COMPUTED_VALUE"""),"Drama")</f>
        <v>Drama</v>
      </c>
      <c r="O975" s="4" t="str">
        <f>IFERROR(__xludf.DUMMYFUNCTION("""COMPUTED_VALUE"""),"Thriller")</f>
        <v>Thriller</v>
      </c>
      <c r="P975" s="4" t="str">
        <f>IFERROR(__xludf.DUMMYFUNCTION("""COMPUTED_VALUE"""),"")</f>
        <v/>
      </c>
      <c r="Q975" s="4" t="str">
        <f>IFERROR(__xludf.DUMMYFUNCTION("""COMPUTED_VALUE"""),"")</f>
        <v/>
      </c>
      <c r="R975" s="4" t="str">
        <f>IFERROR(__xludf.DUMMYFUNCTION("""COMPUTED_VALUE"""),"")</f>
        <v/>
      </c>
      <c r="S975" s="4" t="str">
        <f>IFERROR(__xludf.DUMMYFUNCTION("""COMPUTED_VALUE"""),"")</f>
        <v/>
      </c>
    </row>
    <row r="976">
      <c r="A976" s="4" t="s">
        <v>67</v>
      </c>
      <c r="B976" s="4">
        <v>125.0</v>
      </c>
      <c r="C976" s="4">
        <v>4.8154732E7</v>
      </c>
      <c r="D976" s="4" t="s">
        <v>514</v>
      </c>
      <c r="E976" s="4" t="s">
        <v>1816</v>
      </c>
      <c r="F976" s="4" t="s">
        <v>12</v>
      </c>
      <c r="G976" s="4" t="s">
        <v>13</v>
      </c>
      <c r="H976" s="4">
        <v>5.0E7</v>
      </c>
      <c r="I976" s="4">
        <v>5.8</v>
      </c>
      <c r="L976" s="4" t="str">
        <f>IFERROR(__xludf.DUMMYFUNCTION("""COMPUTED_VALUE"""),"Action")</f>
        <v>Action</v>
      </c>
      <c r="M976" s="4" t="str">
        <f>IFERROR(__xludf.DUMMYFUNCTION("""COMPUTED_VALUE"""),"Drama")</f>
        <v>Drama</v>
      </c>
      <c r="N976" s="4" t="str">
        <f>IFERROR(__xludf.DUMMYFUNCTION("""COMPUTED_VALUE"""),"War")</f>
        <v>War</v>
      </c>
      <c r="O976" s="4" t="str">
        <f>IFERROR(__xludf.DUMMYFUNCTION("""COMPUTED_VALUE"""),"")</f>
        <v/>
      </c>
      <c r="P976" s="4" t="str">
        <f>IFERROR(__xludf.DUMMYFUNCTION("""COMPUTED_VALUE"""),"")</f>
        <v/>
      </c>
      <c r="Q976" s="4" t="str">
        <f>IFERROR(__xludf.DUMMYFUNCTION("""COMPUTED_VALUE"""),"")</f>
        <v/>
      </c>
      <c r="R976" s="4" t="str">
        <f>IFERROR(__xludf.DUMMYFUNCTION("""COMPUTED_VALUE"""),"")</f>
        <v/>
      </c>
      <c r="S976" s="4" t="str">
        <f>IFERROR(__xludf.DUMMYFUNCTION("""COMPUTED_VALUE"""),"")</f>
        <v/>
      </c>
    </row>
    <row r="977">
      <c r="A977" s="4" t="s">
        <v>236</v>
      </c>
      <c r="B977" s="4">
        <v>129.0</v>
      </c>
      <c r="C977" s="4">
        <v>4.8265581E7</v>
      </c>
      <c r="D977" s="4" t="s">
        <v>679</v>
      </c>
      <c r="E977" s="4" t="s">
        <v>1817</v>
      </c>
      <c r="F977" s="4" t="s">
        <v>12</v>
      </c>
      <c r="G977" s="4" t="s">
        <v>13</v>
      </c>
      <c r="H977" s="4">
        <v>5.0E7</v>
      </c>
      <c r="I977" s="4">
        <v>7.8</v>
      </c>
      <c r="L977" s="4" t="str">
        <f>IFERROR(__xludf.DUMMYFUNCTION("""COMPUTED_VALUE"""),"Drama")</f>
        <v>Drama</v>
      </c>
      <c r="M977" s="4" t="str">
        <f>IFERROR(__xludf.DUMMYFUNCTION("""COMPUTED_VALUE"""),"Mystery")</f>
        <v>Mystery</v>
      </c>
      <c r="N977" s="4" t="str">
        <f>IFERROR(__xludf.DUMMYFUNCTION("""COMPUTED_VALUE"""),"Thriller")</f>
        <v>Thriller</v>
      </c>
      <c r="O977" s="4" t="str">
        <f>IFERROR(__xludf.DUMMYFUNCTION("""COMPUTED_VALUE"""),"")</f>
        <v/>
      </c>
      <c r="P977" s="4" t="str">
        <f>IFERROR(__xludf.DUMMYFUNCTION("""COMPUTED_VALUE"""),"")</f>
        <v/>
      </c>
      <c r="Q977" s="4" t="str">
        <f>IFERROR(__xludf.DUMMYFUNCTION("""COMPUTED_VALUE"""),"")</f>
        <v/>
      </c>
      <c r="R977" s="4" t="str">
        <f>IFERROR(__xludf.DUMMYFUNCTION("""COMPUTED_VALUE"""),"")</f>
        <v/>
      </c>
      <c r="S977" s="4" t="str">
        <f>IFERROR(__xludf.DUMMYFUNCTION("""COMPUTED_VALUE"""),"")</f>
        <v/>
      </c>
    </row>
    <row r="978">
      <c r="A978" s="4" t="s">
        <v>1818</v>
      </c>
      <c r="B978" s="4">
        <v>132.0</v>
      </c>
      <c r="C978" s="4">
        <v>4.6982632E7</v>
      </c>
      <c r="D978" s="4" t="s">
        <v>1819</v>
      </c>
      <c r="E978" s="4" t="s">
        <v>1820</v>
      </c>
      <c r="F978" s="4" t="s">
        <v>12</v>
      </c>
      <c r="G978" s="4" t="s">
        <v>95</v>
      </c>
      <c r="H978" s="4">
        <v>5.0E7</v>
      </c>
      <c r="I978" s="4">
        <v>6.6</v>
      </c>
      <c r="L978" s="4" t="str">
        <f>IFERROR(__xludf.DUMMYFUNCTION("""COMPUTED_VALUE"""),"Adventure")</f>
        <v>Adventure</v>
      </c>
      <c r="M978" s="4" t="str">
        <f>IFERROR(__xludf.DUMMYFUNCTION("""COMPUTED_VALUE"""),"Horror")</f>
        <v>Horror</v>
      </c>
      <c r="N978" s="4" t="str">
        <f>IFERROR(__xludf.DUMMYFUNCTION("""COMPUTED_VALUE"""),"Mystery")</f>
        <v>Mystery</v>
      </c>
      <c r="O978" s="4" t="str">
        <f>IFERROR(__xludf.DUMMYFUNCTION("""COMPUTED_VALUE"""),"")</f>
        <v/>
      </c>
      <c r="P978" s="4" t="str">
        <f>IFERROR(__xludf.DUMMYFUNCTION("""COMPUTED_VALUE"""),"")</f>
        <v/>
      </c>
      <c r="Q978" s="4" t="str">
        <f>IFERROR(__xludf.DUMMYFUNCTION("""COMPUTED_VALUE"""),"")</f>
        <v/>
      </c>
      <c r="R978" s="4" t="str">
        <f>IFERROR(__xludf.DUMMYFUNCTION("""COMPUTED_VALUE"""),"")</f>
        <v/>
      </c>
      <c r="S978" s="4" t="str">
        <f>IFERROR(__xludf.DUMMYFUNCTION("""COMPUTED_VALUE"""),"")</f>
        <v/>
      </c>
    </row>
    <row r="979">
      <c r="A979" s="4" t="s">
        <v>1821</v>
      </c>
      <c r="B979" s="4">
        <v>118.0</v>
      </c>
      <c r="C979" s="4">
        <v>4.4737059E7</v>
      </c>
      <c r="D979" s="4" t="s">
        <v>1371</v>
      </c>
      <c r="E979" s="4" t="s">
        <v>1822</v>
      </c>
      <c r="F979" s="4" t="s">
        <v>12</v>
      </c>
      <c r="G979" s="4" t="s">
        <v>13</v>
      </c>
      <c r="H979" s="4">
        <v>5.0E7</v>
      </c>
      <c r="I979" s="4">
        <v>6.5</v>
      </c>
      <c r="L979" s="4" t="str">
        <f>IFERROR(__xludf.DUMMYFUNCTION("""COMPUTED_VALUE"""),"Comedy")</f>
        <v>Comedy</v>
      </c>
      <c r="M979" s="4" t="str">
        <f>IFERROR(__xludf.DUMMYFUNCTION("""COMPUTED_VALUE"""),"Sport")</f>
        <v>Sport</v>
      </c>
      <c r="N979" s="4" t="str">
        <f>IFERROR(__xludf.DUMMYFUNCTION("""COMPUTED_VALUE"""),"")</f>
        <v/>
      </c>
      <c r="O979" s="4" t="str">
        <f>IFERROR(__xludf.DUMMYFUNCTION("""COMPUTED_VALUE"""),"")</f>
        <v/>
      </c>
      <c r="P979" s="4" t="str">
        <f>IFERROR(__xludf.DUMMYFUNCTION("""COMPUTED_VALUE"""),"")</f>
        <v/>
      </c>
      <c r="Q979" s="4" t="str">
        <f>IFERROR(__xludf.DUMMYFUNCTION("""COMPUTED_VALUE"""),"")</f>
        <v/>
      </c>
      <c r="R979" s="4" t="str">
        <f>IFERROR(__xludf.DUMMYFUNCTION("""COMPUTED_VALUE"""),"")</f>
        <v/>
      </c>
      <c r="S979" s="4" t="str">
        <f>IFERROR(__xludf.DUMMYFUNCTION("""COMPUTED_VALUE"""),"")</f>
        <v/>
      </c>
    </row>
    <row r="980">
      <c r="A980" s="4" t="s">
        <v>1823</v>
      </c>
      <c r="B980" s="4">
        <v>113.0</v>
      </c>
      <c r="C980" s="4">
        <v>5.672408E7</v>
      </c>
      <c r="D980" s="4" t="s">
        <v>585</v>
      </c>
      <c r="E980" s="4" t="s">
        <v>1824</v>
      </c>
      <c r="F980" s="4" t="s">
        <v>12</v>
      </c>
      <c r="G980" s="4" t="s">
        <v>13</v>
      </c>
      <c r="H980" s="4">
        <v>5.0E7</v>
      </c>
      <c r="I980" s="4">
        <v>6.7</v>
      </c>
      <c r="L980" s="4" t="str">
        <f>IFERROR(__xludf.DUMMYFUNCTION("""COMPUTED_VALUE"""),"Comedy")</f>
        <v>Comedy</v>
      </c>
      <c r="M980" s="4" t="str">
        <f>IFERROR(__xludf.DUMMYFUNCTION("""COMPUTED_VALUE"""),"")</f>
        <v/>
      </c>
      <c r="N980" s="4" t="str">
        <f>IFERROR(__xludf.DUMMYFUNCTION("""COMPUTED_VALUE"""),"")</f>
        <v/>
      </c>
      <c r="O980" s="4" t="str">
        <f>IFERROR(__xludf.DUMMYFUNCTION("""COMPUTED_VALUE"""),"")</f>
        <v/>
      </c>
      <c r="P980" s="4" t="str">
        <f>IFERROR(__xludf.DUMMYFUNCTION("""COMPUTED_VALUE"""),"")</f>
        <v/>
      </c>
      <c r="Q980" s="4" t="str">
        <f>IFERROR(__xludf.DUMMYFUNCTION("""COMPUTED_VALUE"""),"")</f>
        <v/>
      </c>
      <c r="R980" s="4" t="str">
        <f>IFERROR(__xludf.DUMMYFUNCTION("""COMPUTED_VALUE"""),"")</f>
        <v/>
      </c>
      <c r="S980" s="4" t="str">
        <f>IFERROR(__xludf.DUMMYFUNCTION("""COMPUTED_VALUE"""),"")</f>
        <v/>
      </c>
    </row>
    <row r="981">
      <c r="A981" s="4" t="s">
        <v>1079</v>
      </c>
      <c r="B981" s="4">
        <v>140.0</v>
      </c>
      <c r="C981" s="4">
        <v>4.4484065E7</v>
      </c>
      <c r="D981" s="4" t="s">
        <v>389</v>
      </c>
      <c r="E981" s="4" t="s">
        <v>1825</v>
      </c>
      <c r="F981" s="4" t="s">
        <v>12</v>
      </c>
      <c r="G981" s="4" t="s">
        <v>265</v>
      </c>
      <c r="H981" s="4">
        <v>5.0E7</v>
      </c>
      <c r="I981" s="4">
        <v>7.3</v>
      </c>
      <c r="L981" s="4" t="str">
        <f>IFERROR(__xludf.DUMMYFUNCTION("""COMPUTED_VALUE"""),"Action")</f>
        <v>Action</v>
      </c>
      <c r="M981" s="4" t="str">
        <f>IFERROR(__xludf.DUMMYFUNCTION("""COMPUTED_VALUE"""),"Crime")</f>
        <v>Crime</v>
      </c>
      <c r="N981" s="4" t="str">
        <f>IFERROR(__xludf.DUMMYFUNCTION("""COMPUTED_VALUE"""),"Drama")</f>
        <v>Drama</v>
      </c>
      <c r="O981" s="4" t="str">
        <f>IFERROR(__xludf.DUMMYFUNCTION("""COMPUTED_VALUE"""),"Mystery")</f>
        <v>Mystery</v>
      </c>
      <c r="P981" s="4" t="str">
        <f>IFERROR(__xludf.DUMMYFUNCTION("""COMPUTED_VALUE"""),"Thriller")</f>
        <v>Thriller</v>
      </c>
      <c r="Q981" s="4" t="str">
        <f>IFERROR(__xludf.DUMMYFUNCTION("""COMPUTED_VALUE"""),"")</f>
        <v/>
      </c>
      <c r="R981" s="4" t="str">
        <f>IFERROR(__xludf.DUMMYFUNCTION("""COMPUTED_VALUE"""),"")</f>
        <v/>
      </c>
      <c r="S981" s="4" t="str">
        <f>IFERROR(__xludf.DUMMYFUNCTION("""COMPUTED_VALUE"""),"")</f>
        <v/>
      </c>
    </row>
    <row r="982">
      <c r="A982" s="4" t="s">
        <v>1826</v>
      </c>
      <c r="B982" s="4">
        <v>89.0</v>
      </c>
      <c r="C982" s="4">
        <v>4.7553512E7</v>
      </c>
      <c r="D982" s="4" t="s">
        <v>22</v>
      </c>
      <c r="E982" s="4" t="s">
        <v>1827</v>
      </c>
      <c r="F982" s="4" t="s">
        <v>12</v>
      </c>
      <c r="G982" s="4" t="s">
        <v>13</v>
      </c>
      <c r="H982" s="4">
        <v>5.0E7</v>
      </c>
      <c r="I982" s="4">
        <v>5.8</v>
      </c>
      <c r="L982" s="4" t="str">
        <f>IFERROR(__xludf.DUMMYFUNCTION("""COMPUTED_VALUE"""),"Action")</f>
        <v>Action</v>
      </c>
      <c r="M982" s="4" t="str">
        <f>IFERROR(__xludf.DUMMYFUNCTION("""COMPUTED_VALUE"""),"Thriller")</f>
        <v>Thriller</v>
      </c>
      <c r="N982" s="4" t="str">
        <f>IFERROR(__xludf.DUMMYFUNCTION("""COMPUTED_VALUE"""),"")</f>
        <v/>
      </c>
      <c r="O982" s="4" t="str">
        <f>IFERROR(__xludf.DUMMYFUNCTION("""COMPUTED_VALUE"""),"")</f>
        <v/>
      </c>
      <c r="P982" s="4" t="str">
        <f>IFERROR(__xludf.DUMMYFUNCTION("""COMPUTED_VALUE"""),"")</f>
        <v/>
      </c>
      <c r="Q982" s="4" t="str">
        <f>IFERROR(__xludf.DUMMYFUNCTION("""COMPUTED_VALUE"""),"")</f>
        <v/>
      </c>
      <c r="R982" s="4" t="str">
        <f>IFERROR(__xludf.DUMMYFUNCTION("""COMPUTED_VALUE"""),"")</f>
        <v/>
      </c>
      <c r="S982" s="4" t="str">
        <f>IFERROR(__xludf.DUMMYFUNCTION("""COMPUTED_VALUE"""),"")</f>
        <v/>
      </c>
    </row>
    <row r="983">
      <c r="A983" s="4" t="s">
        <v>1828</v>
      </c>
      <c r="B983" s="4">
        <v>104.0</v>
      </c>
      <c r="C983" s="4">
        <v>4.261E7</v>
      </c>
      <c r="D983" s="4" t="s">
        <v>142</v>
      </c>
      <c r="E983" s="4" t="s">
        <v>1829</v>
      </c>
      <c r="F983" s="4" t="s">
        <v>12</v>
      </c>
      <c r="G983" s="4" t="s">
        <v>13</v>
      </c>
      <c r="H983" s="4">
        <v>5.5E7</v>
      </c>
      <c r="I983" s="4">
        <v>5.5</v>
      </c>
      <c r="L983" s="4" t="str">
        <f>IFERROR(__xludf.DUMMYFUNCTION("""COMPUTED_VALUE"""),"Action")</f>
        <v>Action</v>
      </c>
      <c r="M983" s="4" t="str">
        <f>IFERROR(__xludf.DUMMYFUNCTION("""COMPUTED_VALUE"""),"Comedy")</f>
        <v>Comedy</v>
      </c>
      <c r="N983" s="4" t="str">
        <f>IFERROR(__xludf.DUMMYFUNCTION("""COMPUTED_VALUE"""),"Crime")</f>
        <v>Crime</v>
      </c>
      <c r="O983" s="4" t="str">
        <f>IFERROR(__xludf.DUMMYFUNCTION("""COMPUTED_VALUE"""),"Thriller")</f>
        <v>Thriller</v>
      </c>
      <c r="P983" s="4" t="str">
        <f>IFERROR(__xludf.DUMMYFUNCTION("""COMPUTED_VALUE"""),"")</f>
        <v/>
      </c>
      <c r="Q983" s="4" t="str">
        <f>IFERROR(__xludf.DUMMYFUNCTION("""COMPUTED_VALUE"""),"")</f>
        <v/>
      </c>
      <c r="R983" s="4" t="str">
        <f>IFERROR(__xludf.DUMMYFUNCTION("""COMPUTED_VALUE"""),"")</f>
        <v/>
      </c>
      <c r="S983" s="4" t="str">
        <f>IFERROR(__xludf.DUMMYFUNCTION("""COMPUTED_VALUE"""),"")</f>
        <v/>
      </c>
    </row>
    <row r="984">
      <c r="A984" s="4" t="s">
        <v>999</v>
      </c>
      <c r="B984" s="4">
        <v>106.0</v>
      </c>
      <c r="C984" s="4">
        <v>4.1482207E7</v>
      </c>
      <c r="D984" s="4" t="s">
        <v>305</v>
      </c>
      <c r="E984" s="4" t="s">
        <v>1830</v>
      </c>
      <c r="F984" s="4" t="s">
        <v>12</v>
      </c>
      <c r="G984" s="4" t="s">
        <v>13</v>
      </c>
      <c r="H984" s="4">
        <v>5.0E7</v>
      </c>
      <c r="I984" s="4">
        <v>6.3</v>
      </c>
      <c r="L984" s="4" t="str">
        <f>IFERROR(__xludf.DUMMYFUNCTION("""COMPUTED_VALUE"""),"Comedy")</f>
        <v>Comedy</v>
      </c>
      <c r="M984" s="4" t="str">
        <f>IFERROR(__xludf.DUMMYFUNCTION("""COMPUTED_VALUE"""),"Fantasy")</f>
        <v>Fantasy</v>
      </c>
      <c r="N984" s="4" t="str">
        <f>IFERROR(__xludf.DUMMYFUNCTION("""COMPUTED_VALUE"""),"Horror")</f>
        <v>Horror</v>
      </c>
      <c r="O984" s="4" t="str">
        <f>IFERROR(__xludf.DUMMYFUNCTION("""COMPUTED_VALUE"""),"")</f>
        <v/>
      </c>
      <c r="P984" s="4" t="str">
        <f>IFERROR(__xludf.DUMMYFUNCTION("""COMPUTED_VALUE"""),"")</f>
        <v/>
      </c>
      <c r="Q984" s="4" t="str">
        <f>IFERROR(__xludf.DUMMYFUNCTION("""COMPUTED_VALUE"""),"")</f>
        <v/>
      </c>
      <c r="R984" s="4" t="str">
        <f>IFERROR(__xludf.DUMMYFUNCTION("""COMPUTED_VALUE"""),"")</f>
        <v/>
      </c>
      <c r="S984" s="4" t="str">
        <f>IFERROR(__xludf.DUMMYFUNCTION("""COMPUTED_VALUE"""),"")</f>
        <v/>
      </c>
    </row>
    <row r="985">
      <c r="A985" s="4" t="s">
        <v>1725</v>
      </c>
      <c r="B985" s="4">
        <v>141.0</v>
      </c>
      <c r="C985" s="4">
        <v>4.7105085E7</v>
      </c>
      <c r="D985" s="4" t="s">
        <v>683</v>
      </c>
      <c r="E985" s="4" t="s">
        <v>1831</v>
      </c>
      <c r="F985" s="4" t="s">
        <v>12</v>
      </c>
      <c r="G985" s="4" t="s">
        <v>13</v>
      </c>
      <c r="H985" s="4">
        <v>5.0E7</v>
      </c>
      <c r="I985" s="4">
        <v>7.4</v>
      </c>
      <c r="L985" s="4" t="str">
        <f>IFERROR(__xludf.DUMMYFUNCTION("""COMPUTED_VALUE"""),"Crime")</f>
        <v>Crime</v>
      </c>
      <c r="M985" s="4" t="str">
        <f>IFERROR(__xludf.DUMMYFUNCTION("""COMPUTED_VALUE"""),"Drama")</f>
        <v>Drama</v>
      </c>
      <c r="N985" s="4" t="str">
        <f>IFERROR(__xludf.DUMMYFUNCTION("""COMPUTED_VALUE"""),"")</f>
        <v/>
      </c>
      <c r="O985" s="4" t="str">
        <f>IFERROR(__xludf.DUMMYFUNCTION("""COMPUTED_VALUE"""),"")</f>
        <v/>
      </c>
      <c r="P985" s="4" t="str">
        <f>IFERROR(__xludf.DUMMYFUNCTION("""COMPUTED_VALUE"""),"")</f>
        <v/>
      </c>
      <c r="Q985" s="4" t="str">
        <f>IFERROR(__xludf.DUMMYFUNCTION("""COMPUTED_VALUE"""),"")</f>
        <v/>
      </c>
      <c r="R985" s="4" t="str">
        <f>IFERROR(__xludf.DUMMYFUNCTION("""COMPUTED_VALUE"""),"")</f>
        <v/>
      </c>
      <c r="S985" s="4" t="str">
        <f>IFERROR(__xludf.DUMMYFUNCTION("""COMPUTED_VALUE"""),"")</f>
        <v/>
      </c>
    </row>
    <row r="986">
      <c r="A986" s="4" t="s">
        <v>902</v>
      </c>
      <c r="B986" s="4">
        <v>124.0</v>
      </c>
      <c r="C986" s="4">
        <v>4.1256277E7</v>
      </c>
      <c r="D986" s="4" t="s">
        <v>22</v>
      </c>
      <c r="E986" s="4" t="s">
        <v>1832</v>
      </c>
      <c r="F986" s="4" t="s">
        <v>12</v>
      </c>
      <c r="G986" s="4" t="s">
        <v>13</v>
      </c>
      <c r="H986" s="4">
        <v>5.0E7</v>
      </c>
      <c r="I986" s="4">
        <v>5.9</v>
      </c>
      <c r="L986" s="4" t="str">
        <f>IFERROR(__xludf.DUMMYFUNCTION("""COMPUTED_VALUE"""),"Action")</f>
        <v>Action</v>
      </c>
      <c r="M986" s="4" t="str">
        <f>IFERROR(__xludf.DUMMYFUNCTION("""COMPUTED_VALUE"""),"Thriller")</f>
        <v>Thriller</v>
      </c>
      <c r="N986" s="4" t="str">
        <f>IFERROR(__xludf.DUMMYFUNCTION("""COMPUTED_VALUE"""),"")</f>
        <v/>
      </c>
      <c r="O986" s="4" t="str">
        <f>IFERROR(__xludf.DUMMYFUNCTION("""COMPUTED_VALUE"""),"")</f>
        <v/>
      </c>
      <c r="P986" s="4" t="str">
        <f>IFERROR(__xludf.DUMMYFUNCTION("""COMPUTED_VALUE"""),"")</f>
        <v/>
      </c>
      <c r="Q986" s="4" t="str">
        <f>IFERROR(__xludf.DUMMYFUNCTION("""COMPUTED_VALUE"""),"")</f>
        <v/>
      </c>
      <c r="R986" s="4" t="str">
        <f>IFERROR(__xludf.DUMMYFUNCTION("""COMPUTED_VALUE"""),"")</f>
        <v/>
      </c>
      <c r="S986" s="4" t="str">
        <f>IFERROR(__xludf.DUMMYFUNCTION("""COMPUTED_VALUE"""),"")</f>
        <v/>
      </c>
    </row>
    <row r="987">
      <c r="A987" s="4" t="s">
        <v>1833</v>
      </c>
      <c r="B987" s="4">
        <v>98.0</v>
      </c>
      <c r="C987" s="4">
        <v>5.0740078E7</v>
      </c>
      <c r="D987" s="4" t="s">
        <v>781</v>
      </c>
      <c r="E987" s="4" t="s">
        <v>1834</v>
      </c>
      <c r="F987" s="4" t="s">
        <v>12</v>
      </c>
      <c r="G987" s="4" t="s">
        <v>265</v>
      </c>
      <c r="H987" s="4">
        <v>4.5E7</v>
      </c>
      <c r="I987" s="4">
        <v>6.2</v>
      </c>
      <c r="L987" s="4" t="str">
        <f>IFERROR(__xludf.DUMMYFUNCTION("""COMPUTED_VALUE"""),"Action")</f>
        <v>Action</v>
      </c>
      <c r="M987" s="4" t="str">
        <f>IFERROR(__xludf.DUMMYFUNCTION("""COMPUTED_VALUE"""),"Horror")</f>
        <v>Horror</v>
      </c>
      <c r="N987" s="4" t="str">
        <f>IFERROR(__xludf.DUMMYFUNCTION("""COMPUTED_VALUE"""),"Sci-Fi")</f>
        <v>Sci-Fi</v>
      </c>
      <c r="O987" s="4" t="str">
        <f>IFERROR(__xludf.DUMMYFUNCTION("""COMPUTED_VALUE"""),"Thriller")</f>
        <v>Thriller</v>
      </c>
      <c r="P987" s="4" t="str">
        <f>IFERROR(__xludf.DUMMYFUNCTION("""COMPUTED_VALUE"""),"")</f>
        <v/>
      </c>
      <c r="Q987" s="4" t="str">
        <f>IFERROR(__xludf.DUMMYFUNCTION("""COMPUTED_VALUE"""),"")</f>
        <v/>
      </c>
      <c r="R987" s="4" t="str">
        <f>IFERROR(__xludf.DUMMYFUNCTION("""COMPUTED_VALUE"""),"")</f>
        <v/>
      </c>
      <c r="S987" s="4" t="str">
        <f>IFERROR(__xludf.DUMMYFUNCTION("""COMPUTED_VALUE"""),"")</f>
        <v/>
      </c>
    </row>
    <row r="988">
      <c r="A988" s="4" t="s">
        <v>1835</v>
      </c>
      <c r="B988" s="4">
        <v>108.0</v>
      </c>
      <c r="C988" s="4">
        <v>4.020302E7</v>
      </c>
      <c r="D988" s="4" t="s">
        <v>495</v>
      </c>
      <c r="E988" s="4" t="s">
        <v>1836</v>
      </c>
      <c r="F988" s="4" t="s">
        <v>12</v>
      </c>
      <c r="G988" s="4" t="s">
        <v>20</v>
      </c>
      <c r="H988" s="4">
        <v>4.0E7</v>
      </c>
      <c r="I988" s="4">
        <v>5.9</v>
      </c>
      <c r="L988" s="4" t="str">
        <f>IFERROR(__xludf.DUMMYFUNCTION("""COMPUTED_VALUE"""),"Comedy")</f>
        <v>Comedy</v>
      </c>
      <c r="M988" s="4" t="str">
        <f>IFERROR(__xludf.DUMMYFUNCTION("""COMPUTED_VALUE"""),"Drama")</f>
        <v>Drama</v>
      </c>
      <c r="N988" s="4" t="str">
        <f>IFERROR(__xludf.DUMMYFUNCTION("""COMPUTED_VALUE"""),"Romance")</f>
        <v>Romance</v>
      </c>
      <c r="O988" s="4" t="str">
        <f>IFERROR(__xludf.DUMMYFUNCTION("""COMPUTED_VALUE"""),"")</f>
        <v/>
      </c>
      <c r="P988" s="4" t="str">
        <f>IFERROR(__xludf.DUMMYFUNCTION("""COMPUTED_VALUE"""),"")</f>
        <v/>
      </c>
      <c r="Q988" s="4" t="str">
        <f>IFERROR(__xludf.DUMMYFUNCTION("""COMPUTED_VALUE"""),"")</f>
        <v/>
      </c>
      <c r="R988" s="4" t="str">
        <f>IFERROR(__xludf.DUMMYFUNCTION("""COMPUTED_VALUE"""),"")</f>
        <v/>
      </c>
      <c r="S988" s="4" t="str">
        <f>IFERROR(__xludf.DUMMYFUNCTION("""COMPUTED_VALUE"""),"")</f>
        <v/>
      </c>
    </row>
    <row r="989">
      <c r="A989" s="4" t="s">
        <v>1837</v>
      </c>
      <c r="B989" s="4">
        <v>114.0</v>
      </c>
      <c r="C989" s="4">
        <v>4.0905277E7</v>
      </c>
      <c r="D989" s="4" t="s">
        <v>1838</v>
      </c>
      <c r="E989" s="4" t="s">
        <v>1839</v>
      </c>
      <c r="F989" s="4" t="s">
        <v>12</v>
      </c>
      <c r="G989" s="4" t="s">
        <v>13</v>
      </c>
      <c r="H989" s="4">
        <v>5.0E7</v>
      </c>
      <c r="I989" s="4">
        <v>6.5</v>
      </c>
      <c r="L989" s="4" t="str">
        <f>IFERROR(__xludf.DUMMYFUNCTION("""COMPUTED_VALUE"""),"Crime")</f>
        <v>Crime</v>
      </c>
      <c r="M989" s="4" t="str">
        <f>IFERROR(__xludf.DUMMYFUNCTION("""COMPUTED_VALUE"""),"Drama")</f>
        <v>Drama</v>
      </c>
      <c r="N989" s="4" t="str">
        <f>IFERROR(__xludf.DUMMYFUNCTION("""COMPUTED_VALUE"""),"Romance")</f>
        <v>Romance</v>
      </c>
      <c r="O989" s="4" t="str">
        <f>IFERROR(__xludf.DUMMYFUNCTION("""COMPUTED_VALUE"""),"Thriller")</f>
        <v>Thriller</v>
      </c>
      <c r="P989" s="4" t="str">
        <f>IFERROR(__xludf.DUMMYFUNCTION("""COMPUTED_VALUE"""),"")</f>
        <v/>
      </c>
      <c r="Q989" s="4" t="str">
        <f>IFERROR(__xludf.DUMMYFUNCTION("""COMPUTED_VALUE"""),"")</f>
        <v/>
      </c>
      <c r="R989" s="4" t="str">
        <f>IFERROR(__xludf.DUMMYFUNCTION("""COMPUTED_VALUE"""),"")</f>
        <v/>
      </c>
      <c r="S989" s="4" t="str">
        <f>IFERROR(__xludf.DUMMYFUNCTION("""COMPUTED_VALUE"""),"")</f>
        <v/>
      </c>
    </row>
    <row r="990">
      <c r="A990" s="4" t="s">
        <v>1840</v>
      </c>
      <c r="B990" s="4">
        <v>101.0</v>
      </c>
      <c r="C990" s="4">
        <v>3.85905E7</v>
      </c>
      <c r="D990" s="4" t="s">
        <v>18</v>
      </c>
      <c r="E990" s="4" t="s">
        <v>1841</v>
      </c>
      <c r="F990" s="4" t="s">
        <v>12</v>
      </c>
      <c r="G990" s="4" t="s">
        <v>13</v>
      </c>
      <c r="H990" s="4">
        <v>5.0E7</v>
      </c>
      <c r="I990" s="4">
        <v>4.4</v>
      </c>
      <c r="L990" s="4" t="str">
        <f>IFERROR(__xludf.DUMMYFUNCTION("""COMPUTED_VALUE"""),"Action")</f>
        <v>Action</v>
      </c>
      <c r="M990" s="4" t="str">
        <f>IFERROR(__xludf.DUMMYFUNCTION("""COMPUTED_VALUE"""),"Adventure")</f>
        <v>Adventure</v>
      </c>
      <c r="N990" s="4" t="str">
        <f>IFERROR(__xludf.DUMMYFUNCTION("""COMPUTED_VALUE"""),"Thriller")</f>
        <v>Thriller</v>
      </c>
      <c r="O990" s="4" t="str">
        <f>IFERROR(__xludf.DUMMYFUNCTION("""COMPUTED_VALUE"""),"")</f>
        <v/>
      </c>
      <c r="P990" s="4" t="str">
        <f>IFERROR(__xludf.DUMMYFUNCTION("""COMPUTED_VALUE"""),"")</f>
        <v/>
      </c>
      <c r="Q990" s="4" t="str">
        <f>IFERROR(__xludf.DUMMYFUNCTION("""COMPUTED_VALUE"""),"")</f>
        <v/>
      </c>
      <c r="R990" s="4" t="str">
        <f>IFERROR(__xludf.DUMMYFUNCTION("""COMPUTED_VALUE"""),"")</f>
        <v/>
      </c>
      <c r="S990" s="4" t="str">
        <f>IFERROR(__xludf.DUMMYFUNCTION("""COMPUTED_VALUE"""),"")</f>
        <v/>
      </c>
    </row>
    <row r="991">
      <c r="A991" s="4" t="s">
        <v>1706</v>
      </c>
      <c r="B991" s="4">
        <v>93.0</v>
      </c>
      <c r="C991" s="4">
        <v>3.9177541E7</v>
      </c>
      <c r="D991" s="4" t="s">
        <v>53</v>
      </c>
      <c r="E991" s="4" t="s">
        <v>1842</v>
      </c>
      <c r="F991" s="4" t="s">
        <v>12</v>
      </c>
      <c r="G991" s="4" t="s">
        <v>13</v>
      </c>
      <c r="H991" s="4">
        <v>5.0E7</v>
      </c>
      <c r="I991" s="4">
        <v>3.5</v>
      </c>
      <c r="L991" s="4" t="str">
        <f>IFERROR(__xludf.DUMMYFUNCTION("""COMPUTED_VALUE"""),"Action")</f>
        <v>Action</v>
      </c>
      <c r="M991" s="4" t="str">
        <f>IFERROR(__xludf.DUMMYFUNCTION("""COMPUTED_VALUE"""),"Adventure")</f>
        <v>Adventure</v>
      </c>
      <c r="N991" s="4" t="str">
        <f>IFERROR(__xludf.DUMMYFUNCTION("""COMPUTED_VALUE"""),"Family")</f>
        <v>Family</v>
      </c>
      <c r="O991" s="4" t="str">
        <f>IFERROR(__xludf.DUMMYFUNCTION("""COMPUTED_VALUE"""),"Fantasy")</f>
        <v>Fantasy</v>
      </c>
      <c r="P991" s="4" t="str">
        <f>IFERROR(__xludf.DUMMYFUNCTION("""COMPUTED_VALUE"""),"")</f>
        <v/>
      </c>
      <c r="Q991" s="4" t="str">
        <f>IFERROR(__xludf.DUMMYFUNCTION("""COMPUTED_VALUE"""),"")</f>
        <v/>
      </c>
      <c r="R991" s="4" t="str">
        <f>IFERROR(__xludf.DUMMYFUNCTION("""COMPUTED_VALUE"""),"")</f>
        <v/>
      </c>
      <c r="S991" s="4" t="str">
        <f>IFERROR(__xludf.DUMMYFUNCTION("""COMPUTED_VALUE"""),"")</f>
        <v/>
      </c>
    </row>
    <row r="992">
      <c r="A992" s="4" t="s">
        <v>1843</v>
      </c>
      <c r="B992" s="4">
        <v>119.0</v>
      </c>
      <c r="C992" s="4">
        <v>3.9778599E7</v>
      </c>
      <c r="D992" s="4" t="s">
        <v>642</v>
      </c>
      <c r="E992" s="4" t="s">
        <v>1844</v>
      </c>
      <c r="F992" s="4" t="s">
        <v>12</v>
      </c>
      <c r="G992" s="4" t="s">
        <v>13</v>
      </c>
      <c r="H992" s="4">
        <v>5.0E7</v>
      </c>
      <c r="I992" s="4">
        <v>6.6</v>
      </c>
      <c r="L992" s="4" t="str">
        <f>IFERROR(__xludf.DUMMYFUNCTION("""COMPUTED_VALUE"""),"Adventure")</f>
        <v>Adventure</v>
      </c>
      <c r="M992" s="4" t="str">
        <f>IFERROR(__xludf.DUMMYFUNCTION("""COMPUTED_VALUE"""),"Drama")</f>
        <v>Drama</v>
      </c>
      <c r="N992" s="4" t="str">
        <f>IFERROR(__xludf.DUMMYFUNCTION("""COMPUTED_VALUE"""),"Thriller")</f>
        <v>Thriller</v>
      </c>
      <c r="O992" s="4" t="str">
        <f>IFERROR(__xludf.DUMMYFUNCTION("""COMPUTED_VALUE"""),"")</f>
        <v/>
      </c>
      <c r="P992" s="4" t="str">
        <f>IFERROR(__xludf.DUMMYFUNCTION("""COMPUTED_VALUE"""),"")</f>
        <v/>
      </c>
      <c r="Q992" s="4" t="str">
        <f>IFERROR(__xludf.DUMMYFUNCTION("""COMPUTED_VALUE"""),"")</f>
        <v/>
      </c>
      <c r="R992" s="4" t="str">
        <f>IFERROR(__xludf.DUMMYFUNCTION("""COMPUTED_VALUE"""),"")</f>
        <v/>
      </c>
      <c r="S992" s="4" t="str">
        <f>IFERROR(__xludf.DUMMYFUNCTION("""COMPUTED_VALUE"""),"")</f>
        <v/>
      </c>
    </row>
    <row r="993">
      <c r="A993" s="4" t="s">
        <v>1159</v>
      </c>
      <c r="B993" s="4">
        <v>119.0</v>
      </c>
      <c r="C993" s="4">
        <v>3.7486138E7</v>
      </c>
      <c r="D993" s="4" t="s">
        <v>495</v>
      </c>
      <c r="E993" s="4" t="s">
        <v>1845</v>
      </c>
      <c r="F993" s="4" t="s">
        <v>12</v>
      </c>
      <c r="G993" s="4" t="s">
        <v>13</v>
      </c>
      <c r="H993" s="4">
        <v>5.0E7</v>
      </c>
      <c r="I993" s="4">
        <v>6.0</v>
      </c>
      <c r="L993" s="4" t="str">
        <f>IFERROR(__xludf.DUMMYFUNCTION("""COMPUTED_VALUE"""),"Comedy")</f>
        <v>Comedy</v>
      </c>
      <c r="M993" s="4" t="str">
        <f>IFERROR(__xludf.DUMMYFUNCTION("""COMPUTED_VALUE"""),"Drama")</f>
        <v>Drama</v>
      </c>
      <c r="N993" s="4" t="str">
        <f>IFERROR(__xludf.DUMMYFUNCTION("""COMPUTED_VALUE"""),"Romance")</f>
        <v>Romance</v>
      </c>
      <c r="O993" s="4" t="str">
        <f>IFERROR(__xludf.DUMMYFUNCTION("""COMPUTED_VALUE"""),"")</f>
        <v/>
      </c>
      <c r="P993" s="4" t="str">
        <f>IFERROR(__xludf.DUMMYFUNCTION("""COMPUTED_VALUE"""),"")</f>
        <v/>
      </c>
      <c r="Q993" s="4" t="str">
        <f>IFERROR(__xludf.DUMMYFUNCTION("""COMPUTED_VALUE"""),"")</f>
        <v/>
      </c>
      <c r="R993" s="4" t="str">
        <f>IFERROR(__xludf.DUMMYFUNCTION("""COMPUTED_VALUE"""),"")</f>
        <v/>
      </c>
      <c r="S993" s="4" t="str">
        <f>IFERROR(__xludf.DUMMYFUNCTION("""COMPUTED_VALUE"""),"")</f>
        <v/>
      </c>
    </row>
    <row r="994">
      <c r="A994" s="4" t="s">
        <v>1792</v>
      </c>
      <c r="B994" s="4">
        <v>99.0</v>
      </c>
      <c r="C994" s="4">
        <v>3.8105077E7</v>
      </c>
      <c r="D994" s="4" t="s">
        <v>116</v>
      </c>
      <c r="E994" s="4" t="s">
        <v>1846</v>
      </c>
      <c r="F994" s="4" t="s">
        <v>12</v>
      </c>
      <c r="G994" s="4" t="s">
        <v>13</v>
      </c>
      <c r="H994" s="4">
        <v>4.0E7</v>
      </c>
      <c r="I994" s="4">
        <v>6.4</v>
      </c>
      <c r="L994" s="4" t="str">
        <f>IFERROR(__xludf.DUMMYFUNCTION("""COMPUTED_VALUE"""),"Action")</f>
        <v>Action</v>
      </c>
      <c r="M994" s="4" t="str">
        <f>IFERROR(__xludf.DUMMYFUNCTION("""COMPUTED_VALUE"""),"Crime")</f>
        <v>Crime</v>
      </c>
      <c r="N994" s="4" t="str">
        <f>IFERROR(__xludf.DUMMYFUNCTION("""COMPUTED_VALUE"""),"Thriller")</f>
        <v>Thriller</v>
      </c>
      <c r="O994" s="4" t="str">
        <f>IFERROR(__xludf.DUMMYFUNCTION("""COMPUTED_VALUE"""),"")</f>
        <v/>
      </c>
      <c r="P994" s="4" t="str">
        <f>IFERROR(__xludf.DUMMYFUNCTION("""COMPUTED_VALUE"""),"")</f>
        <v/>
      </c>
      <c r="Q994" s="4" t="str">
        <f>IFERROR(__xludf.DUMMYFUNCTION("""COMPUTED_VALUE"""),"")</f>
        <v/>
      </c>
      <c r="R994" s="4" t="str">
        <f>IFERROR(__xludf.DUMMYFUNCTION("""COMPUTED_VALUE"""),"")</f>
        <v/>
      </c>
      <c r="S994" s="4" t="str">
        <f>IFERROR(__xludf.DUMMYFUNCTION("""COMPUTED_VALUE"""),"")</f>
        <v/>
      </c>
    </row>
    <row r="995">
      <c r="A995" s="4" t="s">
        <v>30</v>
      </c>
      <c r="B995" s="4">
        <v>137.0</v>
      </c>
      <c r="C995" s="4">
        <v>3.5168395E7</v>
      </c>
      <c r="D995" s="4" t="s">
        <v>1712</v>
      </c>
      <c r="E995" s="4" t="s">
        <v>1847</v>
      </c>
      <c r="F995" s="4" t="s">
        <v>12</v>
      </c>
      <c r="G995" s="4" t="s">
        <v>13</v>
      </c>
      <c r="H995" s="4">
        <v>5.0E7</v>
      </c>
      <c r="I995" s="4">
        <v>6.5</v>
      </c>
      <c r="L995" s="4" t="str">
        <f>IFERROR(__xludf.DUMMYFUNCTION("""COMPUTED_VALUE"""),"Drama")</f>
        <v>Drama</v>
      </c>
      <c r="M995" s="4" t="str">
        <f>IFERROR(__xludf.DUMMYFUNCTION("""COMPUTED_VALUE"""),"Romance")</f>
        <v>Romance</v>
      </c>
      <c r="N995" s="4" t="str">
        <f>IFERROR(__xludf.DUMMYFUNCTION("""COMPUTED_VALUE"""),"Sport")</f>
        <v>Sport</v>
      </c>
      <c r="O995" s="4" t="str">
        <f>IFERROR(__xludf.DUMMYFUNCTION("""COMPUTED_VALUE"""),"")</f>
        <v/>
      </c>
      <c r="P995" s="4" t="str">
        <f>IFERROR(__xludf.DUMMYFUNCTION("""COMPUTED_VALUE"""),"")</f>
        <v/>
      </c>
      <c r="Q995" s="4" t="str">
        <f>IFERROR(__xludf.DUMMYFUNCTION("""COMPUTED_VALUE"""),"")</f>
        <v/>
      </c>
      <c r="R995" s="4" t="str">
        <f>IFERROR(__xludf.DUMMYFUNCTION("""COMPUTED_VALUE"""),"")</f>
        <v/>
      </c>
      <c r="S995" s="4" t="str">
        <f>IFERROR(__xludf.DUMMYFUNCTION("""COMPUTED_VALUE"""),"")</f>
        <v/>
      </c>
    </row>
    <row r="996">
      <c r="A996" s="4" t="s">
        <v>8351</v>
      </c>
      <c r="B996" s="4">
        <v>105.0</v>
      </c>
      <c r="C996" s="4">
        <v>0.0</v>
      </c>
      <c r="D996" s="4" t="s">
        <v>1077</v>
      </c>
      <c r="E996" s="4" t="s">
        <v>1848</v>
      </c>
      <c r="F996" s="4" t="s">
        <v>12</v>
      </c>
      <c r="G996" s="4" t="s">
        <v>20</v>
      </c>
      <c r="H996" s="4">
        <v>0.0</v>
      </c>
      <c r="I996" s="4">
        <v>7.8</v>
      </c>
      <c r="L996" s="4" t="str">
        <f>IFERROR(__xludf.DUMMYFUNCTION("""COMPUTED_VALUE"""),"Crime")</f>
        <v>Crime</v>
      </c>
      <c r="M996" s="4" t="str">
        <f>IFERROR(__xludf.DUMMYFUNCTION("""COMPUTED_VALUE"""),"Drama")</f>
        <v>Drama</v>
      </c>
      <c r="N996" s="4" t="str">
        <f>IFERROR(__xludf.DUMMYFUNCTION("""COMPUTED_VALUE"""),"Mystery")</f>
        <v>Mystery</v>
      </c>
      <c r="O996" s="4" t="str">
        <f>IFERROR(__xludf.DUMMYFUNCTION("""COMPUTED_VALUE"""),"")</f>
        <v/>
      </c>
      <c r="P996" s="4" t="str">
        <f>IFERROR(__xludf.DUMMYFUNCTION("""COMPUTED_VALUE"""),"")</f>
        <v/>
      </c>
      <c r="Q996" s="4" t="str">
        <f>IFERROR(__xludf.DUMMYFUNCTION("""COMPUTED_VALUE"""),"")</f>
        <v/>
      </c>
      <c r="R996" s="4" t="str">
        <f>IFERROR(__xludf.DUMMYFUNCTION("""COMPUTED_VALUE"""),"")</f>
        <v/>
      </c>
      <c r="S996" s="4" t="str">
        <f>IFERROR(__xludf.DUMMYFUNCTION("""COMPUTED_VALUE"""),"")</f>
        <v/>
      </c>
    </row>
    <row r="997">
      <c r="A997" s="4" t="s">
        <v>1849</v>
      </c>
      <c r="B997" s="4">
        <v>117.0</v>
      </c>
      <c r="C997" s="4">
        <v>3.28E7</v>
      </c>
      <c r="D997" s="4" t="s">
        <v>1850</v>
      </c>
      <c r="E997" s="4" t="s">
        <v>1851</v>
      </c>
      <c r="F997" s="4" t="s">
        <v>12</v>
      </c>
      <c r="G997" s="4" t="s">
        <v>13</v>
      </c>
      <c r="H997" s="4">
        <v>4.0E7</v>
      </c>
      <c r="I997" s="4">
        <v>4.3</v>
      </c>
      <c r="L997" s="4" t="str">
        <f>IFERROR(__xludf.DUMMYFUNCTION("""COMPUTED_VALUE"""),"Comedy")</f>
        <v>Comedy</v>
      </c>
      <c r="M997" s="4" t="str">
        <f>IFERROR(__xludf.DUMMYFUNCTION("""COMPUTED_VALUE"""),"Crime")</f>
        <v>Crime</v>
      </c>
      <c r="N997" s="4" t="str">
        <f>IFERROR(__xludf.DUMMYFUNCTION("""COMPUTED_VALUE"""),"Drama")</f>
        <v>Drama</v>
      </c>
      <c r="O997" s="4" t="str">
        <f>IFERROR(__xludf.DUMMYFUNCTION("""COMPUTED_VALUE"""),"Thriller")</f>
        <v>Thriller</v>
      </c>
      <c r="P997" s="4" t="str">
        <f>IFERROR(__xludf.DUMMYFUNCTION("""COMPUTED_VALUE"""),"")</f>
        <v/>
      </c>
      <c r="Q997" s="4" t="str">
        <f>IFERROR(__xludf.DUMMYFUNCTION("""COMPUTED_VALUE"""),"")</f>
        <v/>
      </c>
      <c r="R997" s="4" t="str">
        <f>IFERROR(__xludf.DUMMYFUNCTION("""COMPUTED_VALUE"""),"")</f>
        <v/>
      </c>
      <c r="S997" s="4" t="str">
        <f>IFERROR(__xludf.DUMMYFUNCTION("""COMPUTED_VALUE"""),"")</f>
        <v/>
      </c>
    </row>
    <row r="998">
      <c r="A998" s="4" t="s">
        <v>1628</v>
      </c>
      <c r="B998" s="4">
        <v>87.0</v>
      </c>
      <c r="C998" s="4">
        <v>3.3643461E7</v>
      </c>
      <c r="D998" s="4" t="s">
        <v>1068</v>
      </c>
      <c r="E998" s="4" t="s">
        <v>1852</v>
      </c>
      <c r="F998" s="4" t="s">
        <v>12</v>
      </c>
      <c r="G998" s="4" t="s">
        <v>13</v>
      </c>
      <c r="H998" s="4">
        <v>5.0E7</v>
      </c>
      <c r="I998" s="4">
        <v>4.2</v>
      </c>
      <c r="L998" s="4" t="str">
        <f>IFERROR(__xludf.DUMMYFUNCTION("""COMPUTED_VALUE"""),"Comedy")</f>
        <v>Comedy</v>
      </c>
      <c r="M998" s="4" t="str">
        <f>IFERROR(__xludf.DUMMYFUNCTION("""COMPUTED_VALUE"""),"Family")</f>
        <v>Family</v>
      </c>
      <c r="N998" s="4" t="str">
        <f>IFERROR(__xludf.DUMMYFUNCTION("""COMPUTED_VALUE"""),"")</f>
        <v/>
      </c>
      <c r="O998" s="4" t="str">
        <f>IFERROR(__xludf.DUMMYFUNCTION("""COMPUTED_VALUE"""),"")</f>
        <v/>
      </c>
      <c r="P998" s="4" t="str">
        <f>IFERROR(__xludf.DUMMYFUNCTION("""COMPUTED_VALUE"""),"")</f>
        <v/>
      </c>
      <c r="Q998" s="4" t="str">
        <f>IFERROR(__xludf.DUMMYFUNCTION("""COMPUTED_VALUE"""),"")</f>
        <v/>
      </c>
      <c r="R998" s="4" t="str">
        <f>IFERROR(__xludf.DUMMYFUNCTION("""COMPUTED_VALUE"""),"")</f>
        <v/>
      </c>
      <c r="S998" s="4" t="str">
        <f>IFERROR(__xludf.DUMMYFUNCTION("""COMPUTED_VALUE"""),"")</f>
        <v/>
      </c>
    </row>
    <row r="999">
      <c r="A999" s="4" t="s">
        <v>1298</v>
      </c>
      <c r="B999" s="4">
        <v>129.0</v>
      </c>
      <c r="C999" s="4">
        <v>3.2741596E7</v>
      </c>
      <c r="D999" s="4" t="s">
        <v>1853</v>
      </c>
      <c r="E999" s="4" t="s">
        <v>1854</v>
      </c>
      <c r="F999" s="4" t="s">
        <v>12</v>
      </c>
      <c r="G999" s="4" t="s">
        <v>13</v>
      </c>
      <c r="H999" s="4">
        <v>5.0E7</v>
      </c>
      <c r="I999" s="4">
        <v>6.5</v>
      </c>
      <c r="L999" s="4" t="str">
        <f>IFERROR(__xludf.DUMMYFUNCTION("""COMPUTED_VALUE"""),"Drama")</f>
        <v>Drama</v>
      </c>
      <c r="M999" s="4" t="str">
        <f>IFERROR(__xludf.DUMMYFUNCTION("""COMPUTED_VALUE"""),"Fantasy")</f>
        <v>Fantasy</v>
      </c>
      <c r="N999" s="4" t="str">
        <f>IFERROR(__xludf.DUMMYFUNCTION("""COMPUTED_VALUE"""),"")</f>
        <v/>
      </c>
      <c r="O999" s="4" t="str">
        <f>IFERROR(__xludf.DUMMYFUNCTION("""COMPUTED_VALUE"""),"")</f>
        <v/>
      </c>
      <c r="P999" s="4" t="str">
        <f>IFERROR(__xludf.DUMMYFUNCTION("""COMPUTED_VALUE"""),"")</f>
        <v/>
      </c>
      <c r="Q999" s="4" t="str">
        <f>IFERROR(__xludf.DUMMYFUNCTION("""COMPUTED_VALUE"""),"")</f>
        <v/>
      </c>
      <c r="R999" s="4" t="str">
        <f>IFERROR(__xludf.DUMMYFUNCTION("""COMPUTED_VALUE"""),"")</f>
        <v/>
      </c>
      <c r="S999" s="4" t="str">
        <f>IFERROR(__xludf.DUMMYFUNCTION("""COMPUTED_VALUE"""),"")</f>
        <v/>
      </c>
    </row>
    <row r="1000">
      <c r="A1000" s="4" t="s">
        <v>1855</v>
      </c>
      <c r="B1000" s="4">
        <v>115.0</v>
      </c>
      <c r="C1000" s="4">
        <v>3.1874869E7</v>
      </c>
      <c r="D1000" s="4" t="s">
        <v>784</v>
      </c>
      <c r="E1000" s="4" t="s">
        <v>1856</v>
      </c>
      <c r="F1000" s="4" t="s">
        <v>12</v>
      </c>
      <c r="G1000" s="4" t="s">
        <v>13</v>
      </c>
      <c r="H1000" s="4">
        <v>5.0E7</v>
      </c>
      <c r="I1000" s="4">
        <v>6.1</v>
      </c>
      <c r="L1000" s="4" t="str">
        <f>IFERROR(__xludf.DUMMYFUNCTION("""COMPUTED_VALUE"""),"Crime")</f>
        <v>Crime</v>
      </c>
      <c r="M1000" s="4" t="str">
        <f>IFERROR(__xludf.DUMMYFUNCTION("""COMPUTED_VALUE"""),"Mystery")</f>
        <v>Mystery</v>
      </c>
      <c r="N1000" s="4" t="str">
        <f>IFERROR(__xludf.DUMMYFUNCTION("""COMPUTED_VALUE"""),"Thriller")</f>
        <v>Thriller</v>
      </c>
      <c r="O1000" s="4" t="str">
        <f>IFERROR(__xludf.DUMMYFUNCTION("""COMPUTED_VALUE"""),"")</f>
        <v/>
      </c>
      <c r="P1000" s="4" t="str">
        <f>IFERROR(__xludf.DUMMYFUNCTION("""COMPUTED_VALUE"""),"")</f>
        <v/>
      </c>
      <c r="Q1000" s="4" t="str">
        <f>IFERROR(__xludf.DUMMYFUNCTION("""COMPUTED_VALUE"""),"")</f>
        <v/>
      </c>
      <c r="R1000" s="4" t="str">
        <f>IFERROR(__xludf.DUMMYFUNCTION("""COMPUTED_VALUE"""),"")</f>
        <v/>
      </c>
      <c r="S1000" s="4" t="str">
        <f>IFERROR(__xludf.DUMMYFUNCTION("""COMPUTED_VALUE"""),"")</f>
        <v/>
      </c>
    </row>
    <row r="1001">
      <c r="A1001" s="4" t="s">
        <v>365</v>
      </c>
      <c r="B1001" s="4">
        <v>132.0</v>
      </c>
      <c r="C1001" s="4">
        <v>3.0306268E7</v>
      </c>
      <c r="D1001" s="4" t="s">
        <v>116</v>
      </c>
      <c r="E1001" s="4" t="s">
        <v>1857</v>
      </c>
      <c r="F1001" s="4" t="s">
        <v>12</v>
      </c>
      <c r="G1001" s="4" t="s">
        <v>513</v>
      </c>
      <c r="H1001" s="4">
        <v>5.0E7</v>
      </c>
      <c r="I1001" s="4">
        <v>6.3</v>
      </c>
      <c r="L1001" s="4" t="str">
        <f>IFERROR(__xludf.DUMMYFUNCTION("""COMPUTED_VALUE"""),"Action")</f>
        <v>Action</v>
      </c>
      <c r="M1001" s="4" t="str">
        <f>IFERROR(__xludf.DUMMYFUNCTION("""COMPUTED_VALUE"""),"Crime")</f>
        <v>Crime</v>
      </c>
      <c r="N1001" s="4" t="str">
        <f>IFERROR(__xludf.DUMMYFUNCTION("""COMPUTED_VALUE"""),"Thriller")</f>
        <v>Thriller</v>
      </c>
      <c r="O1001" s="4" t="str">
        <f>IFERROR(__xludf.DUMMYFUNCTION("""COMPUTED_VALUE"""),"")</f>
        <v/>
      </c>
      <c r="P1001" s="4" t="str">
        <f>IFERROR(__xludf.DUMMYFUNCTION("""COMPUTED_VALUE"""),"")</f>
        <v/>
      </c>
      <c r="Q1001" s="4" t="str">
        <f>IFERROR(__xludf.DUMMYFUNCTION("""COMPUTED_VALUE"""),"")</f>
        <v/>
      </c>
      <c r="R1001" s="4" t="str">
        <f>IFERROR(__xludf.DUMMYFUNCTION("""COMPUTED_VALUE"""),"")</f>
        <v/>
      </c>
      <c r="S1001" s="4" t="str">
        <f>IFERROR(__xludf.DUMMYFUNCTION("""COMPUTED_VALUE"""),"")</f>
        <v/>
      </c>
    </row>
    <row r="1002">
      <c r="A1002" s="4" t="s">
        <v>1858</v>
      </c>
      <c r="B1002" s="4">
        <v>131.0</v>
      </c>
      <c r="C1002" s="4">
        <v>2.7667947E7</v>
      </c>
      <c r="D1002" s="4" t="s">
        <v>751</v>
      </c>
      <c r="E1002" s="4" t="s">
        <v>1859</v>
      </c>
      <c r="F1002" s="4" t="s">
        <v>12</v>
      </c>
      <c r="G1002" s="4" t="s">
        <v>20</v>
      </c>
      <c r="H1002" s="4">
        <v>5.0E7</v>
      </c>
      <c r="I1002" s="4">
        <v>6.2</v>
      </c>
      <c r="L1002" s="4" t="str">
        <f>IFERROR(__xludf.DUMMYFUNCTION("""COMPUTED_VALUE"""),"Crime")</f>
        <v>Crime</v>
      </c>
      <c r="M1002" s="4" t="str">
        <f>IFERROR(__xludf.DUMMYFUNCTION("""COMPUTED_VALUE"""),"Drama")</f>
        <v>Drama</v>
      </c>
      <c r="N1002" s="4" t="str">
        <f>IFERROR(__xludf.DUMMYFUNCTION("""COMPUTED_VALUE"""),"Thriller")</f>
        <v>Thriller</v>
      </c>
      <c r="O1002" s="4" t="str">
        <f>IFERROR(__xludf.DUMMYFUNCTION("""COMPUTED_VALUE"""),"")</f>
        <v/>
      </c>
      <c r="P1002" s="4" t="str">
        <f>IFERROR(__xludf.DUMMYFUNCTION("""COMPUTED_VALUE"""),"")</f>
        <v/>
      </c>
      <c r="Q1002" s="4" t="str">
        <f>IFERROR(__xludf.DUMMYFUNCTION("""COMPUTED_VALUE"""),"")</f>
        <v/>
      </c>
      <c r="R1002" s="4" t="str">
        <f>IFERROR(__xludf.DUMMYFUNCTION("""COMPUTED_VALUE"""),"")</f>
        <v/>
      </c>
      <c r="S1002" s="4" t="str">
        <f>IFERROR(__xludf.DUMMYFUNCTION("""COMPUTED_VALUE"""),"")</f>
        <v/>
      </c>
    </row>
    <row r="1003">
      <c r="A1003" s="4" t="s">
        <v>1361</v>
      </c>
      <c r="B1003" s="4">
        <v>95.0</v>
      </c>
      <c r="C1003" s="4">
        <v>2.706716E7</v>
      </c>
      <c r="D1003" s="4" t="s">
        <v>495</v>
      </c>
      <c r="E1003" s="4" t="s">
        <v>1860</v>
      </c>
      <c r="F1003" s="4" t="s">
        <v>12</v>
      </c>
      <c r="G1003" s="4" t="s">
        <v>13</v>
      </c>
      <c r="H1003" s="4">
        <v>5.0E7</v>
      </c>
      <c r="I1003" s="4">
        <v>5.9</v>
      </c>
      <c r="L1003" s="4" t="str">
        <f>IFERROR(__xludf.DUMMYFUNCTION("""COMPUTED_VALUE"""),"Comedy")</f>
        <v>Comedy</v>
      </c>
      <c r="M1003" s="4" t="str">
        <f>IFERROR(__xludf.DUMMYFUNCTION("""COMPUTED_VALUE"""),"Drama")</f>
        <v>Drama</v>
      </c>
      <c r="N1003" s="4" t="str">
        <f>IFERROR(__xludf.DUMMYFUNCTION("""COMPUTED_VALUE"""),"Romance")</f>
        <v>Romance</v>
      </c>
      <c r="O1003" s="4" t="str">
        <f>IFERROR(__xludf.DUMMYFUNCTION("""COMPUTED_VALUE"""),"")</f>
        <v/>
      </c>
      <c r="P1003" s="4" t="str">
        <f>IFERROR(__xludf.DUMMYFUNCTION("""COMPUTED_VALUE"""),"")</f>
        <v/>
      </c>
      <c r="Q1003" s="4" t="str">
        <f>IFERROR(__xludf.DUMMYFUNCTION("""COMPUTED_VALUE"""),"")</f>
        <v/>
      </c>
      <c r="R1003" s="4" t="str">
        <f>IFERROR(__xludf.DUMMYFUNCTION("""COMPUTED_VALUE"""),"")</f>
        <v/>
      </c>
      <c r="S1003" s="4" t="str">
        <f>IFERROR(__xludf.DUMMYFUNCTION("""COMPUTED_VALUE"""),"")</f>
        <v/>
      </c>
    </row>
    <row r="1004">
      <c r="A1004" s="4" t="s">
        <v>1861</v>
      </c>
      <c r="B1004" s="4">
        <v>125.0</v>
      </c>
      <c r="C1004" s="4">
        <v>2.6616999E7</v>
      </c>
      <c r="D1004" s="4" t="s">
        <v>587</v>
      </c>
      <c r="E1004" s="4" t="s">
        <v>1862</v>
      </c>
      <c r="F1004" s="4" t="s">
        <v>12</v>
      </c>
      <c r="G1004" s="4" t="s">
        <v>13</v>
      </c>
      <c r="H1004" s="4">
        <v>4.0E7</v>
      </c>
      <c r="I1004" s="4">
        <v>5.9</v>
      </c>
      <c r="L1004" s="4" t="str">
        <f>IFERROR(__xludf.DUMMYFUNCTION("""COMPUTED_VALUE"""),"Action")</f>
        <v>Action</v>
      </c>
      <c r="M1004" s="4" t="str">
        <f>IFERROR(__xludf.DUMMYFUNCTION("""COMPUTED_VALUE"""),"Adventure")</f>
        <v>Adventure</v>
      </c>
      <c r="N1004" s="4" t="str">
        <f>IFERROR(__xludf.DUMMYFUNCTION("""COMPUTED_VALUE"""),"Romance")</f>
        <v>Romance</v>
      </c>
      <c r="O1004" s="4" t="str">
        <f>IFERROR(__xludf.DUMMYFUNCTION("""COMPUTED_VALUE"""),"Sci-Fi")</f>
        <v>Sci-Fi</v>
      </c>
      <c r="P1004" s="4" t="str">
        <f>IFERROR(__xludf.DUMMYFUNCTION("""COMPUTED_VALUE"""),"Thriller")</f>
        <v>Thriller</v>
      </c>
      <c r="Q1004" s="4" t="str">
        <f>IFERROR(__xludf.DUMMYFUNCTION("""COMPUTED_VALUE"""),"")</f>
        <v/>
      </c>
      <c r="R1004" s="4" t="str">
        <f>IFERROR(__xludf.DUMMYFUNCTION("""COMPUTED_VALUE"""),"")</f>
        <v/>
      </c>
      <c r="S1004" s="4" t="str">
        <f>IFERROR(__xludf.DUMMYFUNCTION("""COMPUTED_VALUE"""),"")</f>
        <v/>
      </c>
    </row>
    <row r="1005">
      <c r="A1005" s="4" t="s">
        <v>458</v>
      </c>
      <c r="B1005" s="4">
        <v>98.0</v>
      </c>
      <c r="C1005" s="4">
        <v>2.653612E7</v>
      </c>
      <c r="D1005" s="4" t="s">
        <v>389</v>
      </c>
      <c r="E1005" s="4" t="s">
        <v>1863</v>
      </c>
      <c r="F1005" s="4" t="s">
        <v>12</v>
      </c>
      <c r="G1005" s="4" t="s">
        <v>265</v>
      </c>
      <c r="H1005" s="4">
        <v>5.0E7</v>
      </c>
      <c r="I1005" s="4">
        <v>6.5</v>
      </c>
      <c r="L1005" s="4" t="str">
        <f>IFERROR(__xludf.DUMMYFUNCTION("""COMPUTED_VALUE"""),"Action")</f>
        <v>Action</v>
      </c>
      <c r="M1005" s="4" t="str">
        <f>IFERROR(__xludf.DUMMYFUNCTION("""COMPUTED_VALUE"""),"Crime")</f>
        <v>Crime</v>
      </c>
      <c r="N1005" s="4" t="str">
        <f>IFERROR(__xludf.DUMMYFUNCTION("""COMPUTED_VALUE"""),"Drama")</f>
        <v>Drama</v>
      </c>
      <c r="O1005" s="4" t="str">
        <f>IFERROR(__xludf.DUMMYFUNCTION("""COMPUTED_VALUE"""),"Mystery")</f>
        <v>Mystery</v>
      </c>
      <c r="P1005" s="4" t="str">
        <f>IFERROR(__xludf.DUMMYFUNCTION("""COMPUTED_VALUE"""),"Thriller")</f>
        <v>Thriller</v>
      </c>
      <c r="Q1005" s="4" t="str">
        <f>IFERROR(__xludf.DUMMYFUNCTION("""COMPUTED_VALUE"""),"")</f>
        <v/>
      </c>
      <c r="R1005" s="4" t="str">
        <f>IFERROR(__xludf.DUMMYFUNCTION("""COMPUTED_VALUE"""),"")</f>
        <v/>
      </c>
      <c r="S1005" s="4" t="str">
        <f>IFERROR(__xludf.DUMMYFUNCTION("""COMPUTED_VALUE"""),"")</f>
        <v/>
      </c>
    </row>
    <row r="1006">
      <c r="A1006" s="4" t="s">
        <v>1298</v>
      </c>
      <c r="B1006" s="4">
        <v>110.0</v>
      </c>
      <c r="C1006" s="4">
        <v>2.6199517E7</v>
      </c>
      <c r="D1006" s="4" t="s">
        <v>389</v>
      </c>
      <c r="E1006" s="4" t="s">
        <v>1864</v>
      </c>
      <c r="F1006" s="4" t="s">
        <v>12</v>
      </c>
      <c r="G1006" s="4" t="s">
        <v>13</v>
      </c>
      <c r="H1006" s="4">
        <v>5.0E7</v>
      </c>
      <c r="I1006" s="4">
        <v>6.4</v>
      </c>
      <c r="L1006" s="4" t="str">
        <f>IFERROR(__xludf.DUMMYFUNCTION("""COMPUTED_VALUE"""),"Action")</f>
        <v>Action</v>
      </c>
      <c r="M1006" s="4" t="str">
        <f>IFERROR(__xludf.DUMMYFUNCTION("""COMPUTED_VALUE"""),"Crime")</f>
        <v>Crime</v>
      </c>
      <c r="N1006" s="4" t="str">
        <f>IFERROR(__xludf.DUMMYFUNCTION("""COMPUTED_VALUE"""),"Drama")</f>
        <v>Drama</v>
      </c>
      <c r="O1006" s="4" t="str">
        <f>IFERROR(__xludf.DUMMYFUNCTION("""COMPUTED_VALUE"""),"Mystery")</f>
        <v>Mystery</v>
      </c>
      <c r="P1006" s="4" t="str">
        <f>IFERROR(__xludf.DUMMYFUNCTION("""COMPUTED_VALUE"""),"Thriller")</f>
        <v>Thriller</v>
      </c>
      <c r="Q1006" s="4" t="str">
        <f>IFERROR(__xludf.DUMMYFUNCTION("""COMPUTED_VALUE"""),"")</f>
        <v/>
      </c>
      <c r="R1006" s="4" t="str">
        <f>IFERROR(__xludf.DUMMYFUNCTION("""COMPUTED_VALUE"""),"")</f>
        <v/>
      </c>
      <c r="S1006" s="4" t="str">
        <f>IFERROR(__xludf.DUMMYFUNCTION("""COMPUTED_VALUE"""),"")</f>
        <v/>
      </c>
    </row>
    <row r="1007">
      <c r="A1007" s="4" t="s">
        <v>649</v>
      </c>
      <c r="B1007" s="4">
        <v>118.0</v>
      </c>
      <c r="C1007" s="4">
        <v>2.5450527E7</v>
      </c>
      <c r="D1007" s="4" t="s">
        <v>389</v>
      </c>
      <c r="E1007" s="4" t="s">
        <v>1865</v>
      </c>
      <c r="F1007" s="4" t="s">
        <v>12</v>
      </c>
      <c r="G1007" s="4" t="s">
        <v>13</v>
      </c>
      <c r="H1007" s="4">
        <v>5.0E7</v>
      </c>
      <c r="I1007" s="4">
        <v>6.5</v>
      </c>
      <c r="L1007" s="4" t="str">
        <f>IFERROR(__xludf.DUMMYFUNCTION("""COMPUTED_VALUE"""),"Action")</f>
        <v>Action</v>
      </c>
      <c r="M1007" s="4" t="str">
        <f>IFERROR(__xludf.DUMMYFUNCTION("""COMPUTED_VALUE"""),"Crime")</f>
        <v>Crime</v>
      </c>
      <c r="N1007" s="4" t="str">
        <f>IFERROR(__xludf.DUMMYFUNCTION("""COMPUTED_VALUE"""),"Drama")</f>
        <v>Drama</v>
      </c>
      <c r="O1007" s="4" t="str">
        <f>IFERROR(__xludf.DUMMYFUNCTION("""COMPUTED_VALUE"""),"Mystery")</f>
        <v>Mystery</v>
      </c>
      <c r="P1007" s="4" t="str">
        <f>IFERROR(__xludf.DUMMYFUNCTION("""COMPUTED_VALUE"""),"Thriller")</f>
        <v>Thriller</v>
      </c>
      <c r="Q1007" s="4" t="str">
        <f>IFERROR(__xludf.DUMMYFUNCTION("""COMPUTED_VALUE"""),"")</f>
        <v/>
      </c>
      <c r="R1007" s="4" t="str">
        <f>IFERROR(__xludf.DUMMYFUNCTION("""COMPUTED_VALUE"""),"")</f>
        <v/>
      </c>
      <c r="S1007" s="4" t="str">
        <f>IFERROR(__xludf.DUMMYFUNCTION("""COMPUTED_VALUE"""),"")</f>
        <v/>
      </c>
    </row>
    <row r="1008">
      <c r="A1008" s="4" t="s">
        <v>1866</v>
      </c>
      <c r="B1008" s="4">
        <v>101.0</v>
      </c>
      <c r="C1008" s="4">
        <v>2.540725E7</v>
      </c>
      <c r="D1008" s="4" t="s">
        <v>81</v>
      </c>
      <c r="E1008" s="4" t="s">
        <v>1867</v>
      </c>
      <c r="F1008" s="4" t="s">
        <v>12</v>
      </c>
      <c r="G1008" s="4" t="s">
        <v>13</v>
      </c>
      <c r="H1008" s="4">
        <v>5.0E7</v>
      </c>
      <c r="I1008" s="4">
        <v>5.7</v>
      </c>
      <c r="L1008" s="4" t="str">
        <f>IFERROR(__xludf.DUMMYFUNCTION("""COMPUTED_VALUE"""),"Action")</f>
        <v>Action</v>
      </c>
      <c r="M1008" s="4" t="str">
        <f>IFERROR(__xludf.DUMMYFUNCTION("""COMPUTED_VALUE"""),"Adventure")</f>
        <v>Adventure</v>
      </c>
      <c r="N1008" s="4" t="str">
        <f>IFERROR(__xludf.DUMMYFUNCTION("""COMPUTED_VALUE"""),"Sci-Fi")</f>
        <v>Sci-Fi</v>
      </c>
      <c r="O1008" s="4" t="str">
        <f>IFERROR(__xludf.DUMMYFUNCTION("""COMPUTED_VALUE"""),"Thriller")</f>
        <v>Thriller</v>
      </c>
      <c r="P1008" s="4" t="str">
        <f>IFERROR(__xludf.DUMMYFUNCTION("""COMPUTED_VALUE"""),"")</f>
        <v/>
      </c>
      <c r="Q1008" s="4" t="str">
        <f>IFERROR(__xludf.DUMMYFUNCTION("""COMPUTED_VALUE"""),"")</f>
        <v/>
      </c>
      <c r="R1008" s="4" t="str">
        <f>IFERROR(__xludf.DUMMYFUNCTION("""COMPUTED_VALUE"""),"")</f>
        <v/>
      </c>
      <c r="S1008" s="4" t="str">
        <f>IFERROR(__xludf.DUMMYFUNCTION("""COMPUTED_VALUE"""),"")</f>
        <v/>
      </c>
    </row>
    <row r="1009">
      <c r="A1009" s="4" t="s">
        <v>8351</v>
      </c>
      <c r="B1009" s="4">
        <v>60.0</v>
      </c>
      <c r="C1009" s="4">
        <v>0.0</v>
      </c>
      <c r="D1009" s="4" t="s">
        <v>679</v>
      </c>
      <c r="E1009" s="4" t="s">
        <v>1868</v>
      </c>
      <c r="F1009" s="4" t="s">
        <v>12</v>
      </c>
      <c r="G1009" s="4" t="s">
        <v>13</v>
      </c>
      <c r="H1009" s="4">
        <v>0.0</v>
      </c>
      <c r="I1009" s="4">
        <v>7.5</v>
      </c>
      <c r="L1009" s="4" t="str">
        <f>IFERROR(__xludf.DUMMYFUNCTION("""COMPUTED_VALUE"""),"Drama")</f>
        <v>Drama</v>
      </c>
      <c r="M1009" s="4" t="str">
        <f>IFERROR(__xludf.DUMMYFUNCTION("""COMPUTED_VALUE"""),"Mystery")</f>
        <v>Mystery</v>
      </c>
      <c r="N1009" s="4" t="str">
        <f>IFERROR(__xludf.DUMMYFUNCTION("""COMPUTED_VALUE"""),"Thriller")</f>
        <v>Thriller</v>
      </c>
      <c r="O1009" s="4" t="str">
        <f>IFERROR(__xludf.DUMMYFUNCTION("""COMPUTED_VALUE"""),"")</f>
        <v/>
      </c>
      <c r="P1009" s="4" t="str">
        <f>IFERROR(__xludf.DUMMYFUNCTION("""COMPUTED_VALUE"""),"")</f>
        <v/>
      </c>
      <c r="Q1009" s="4" t="str">
        <f>IFERROR(__xludf.DUMMYFUNCTION("""COMPUTED_VALUE"""),"")</f>
        <v/>
      </c>
      <c r="R1009" s="4" t="str">
        <f>IFERROR(__xludf.DUMMYFUNCTION("""COMPUTED_VALUE"""),"")</f>
        <v/>
      </c>
      <c r="S1009" s="4" t="str">
        <f>IFERROR(__xludf.DUMMYFUNCTION("""COMPUTED_VALUE"""),"")</f>
        <v/>
      </c>
    </row>
    <row r="1010">
      <c r="A1010" s="4" t="s">
        <v>207</v>
      </c>
      <c r="B1010" s="4">
        <v>90.0</v>
      </c>
      <c r="C1010" s="4">
        <v>2.3159305E7</v>
      </c>
      <c r="D1010" s="4" t="s">
        <v>211</v>
      </c>
      <c r="E1010" s="4" t="s">
        <v>1869</v>
      </c>
      <c r="F1010" s="4" t="s">
        <v>12</v>
      </c>
      <c r="G1010" s="4" t="s">
        <v>13</v>
      </c>
      <c r="H1010" s="4">
        <v>7.0E7</v>
      </c>
      <c r="I1010" s="4">
        <v>8.0</v>
      </c>
      <c r="L1010" s="4" t="str">
        <f>IFERROR(__xludf.DUMMYFUNCTION("""COMPUTED_VALUE"""),"Action")</f>
        <v>Action</v>
      </c>
      <c r="M1010" s="4" t="str">
        <f>IFERROR(__xludf.DUMMYFUNCTION("""COMPUTED_VALUE"""),"Adventure")</f>
        <v>Adventure</v>
      </c>
      <c r="N1010" s="4" t="str">
        <f>IFERROR(__xludf.DUMMYFUNCTION("""COMPUTED_VALUE"""),"Animation")</f>
        <v>Animation</v>
      </c>
      <c r="O1010" s="4" t="str">
        <f>IFERROR(__xludf.DUMMYFUNCTION("""COMPUTED_VALUE"""),"Comedy")</f>
        <v>Comedy</v>
      </c>
      <c r="P1010" s="4" t="str">
        <f>IFERROR(__xludf.DUMMYFUNCTION("""COMPUTED_VALUE"""),"Drama")</f>
        <v>Drama</v>
      </c>
      <c r="Q1010" s="4" t="str">
        <f>IFERROR(__xludf.DUMMYFUNCTION("""COMPUTED_VALUE"""),"Family")</f>
        <v>Family</v>
      </c>
      <c r="R1010" s="4" t="str">
        <f>IFERROR(__xludf.DUMMYFUNCTION("""COMPUTED_VALUE"""),"Sci-Fi")</f>
        <v>Sci-Fi</v>
      </c>
      <c r="S1010" s="4" t="str">
        <f>IFERROR(__xludf.DUMMYFUNCTION("""COMPUTED_VALUE"""),"")</f>
        <v/>
      </c>
    </row>
    <row r="1011">
      <c r="A1011" s="4" t="s">
        <v>1870</v>
      </c>
      <c r="B1011" s="4">
        <v>119.0</v>
      </c>
      <c r="C1011" s="4">
        <v>2.4006726E7</v>
      </c>
      <c r="D1011" s="4" t="s">
        <v>1871</v>
      </c>
      <c r="E1011" s="4" t="s">
        <v>1872</v>
      </c>
      <c r="F1011" s="4" t="s">
        <v>12</v>
      </c>
      <c r="G1011" s="4" t="s">
        <v>13</v>
      </c>
      <c r="H1011" s="4">
        <v>5.0E7</v>
      </c>
      <c r="I1011" s="4">
        <v>7.3</v>
      </c>
      <c r="L1011" s="4" t="str">
        <f>IFERROR(__xludf.DUMMYFUNCTION("""COMPUTED_VALUE"""),"Adventure")</f>
        <v>Adventure</v>
      </c>
      <c r="M1011" s="4" t="str">
        <f>IFERROR(__xludf.DUMMYFUNCTION("""COMPUTED_VALUE"""),"Comedy")</f>
        <v>Comedy</v>
      </c>
      <c r="N1011" s="4" t="str">
        <f>IFERROR(__xludf.DUMMYFUNCTION("""COMPUTED_VALUE"""),"Drama")</f>
        <v>Drama</v>
      </c>
      <c r="O1011" s="4" t="str">
        <f>IFERROR(__xludf.DUMMYFUNCTION("""COMPUTED_VALUE"""),"")</f>
        <v/>
      </c>
      <c r="P1011" s="4" t="str">
        <f>IFERROR(__xludf.DUMMYFUNCTION("""COMPUTED_VALUE"""),"")</f>
        <v/>
      </c>
      <c r="Q1011" s="4" t="str">
        <f>IFERROR(__xludf.DUMMYFUNCTION("""COMPUTED_VALUE"""),"")</f>
        <v/>
      </c>
      <c r="R1011" s="4" t="str">
        <f>IFERROR(__xludf.DUMMYFUNCTION("""COMPUTED_VALUE"""),"")</f>
        <v/>
      </c>
      <c r="S1011" s="4" t="str">
        <f>IFERROR(__xludf.DUMMYFUNCTION("""COMPUTED_VALUE"""),"")</f>
        <v/>
      </c>
    </row>
    <row r="1012">
      <c r="A1012" s="4" t="s">
        <v>811</v>
      </c>
      <c r="B1012" s="4">
        <v>139.0</v>
      </c>
      <c r="C1012" s="4">
        <v>2.0389967E7</v>
      </c>
      <c r="D1012" s="4" t="s">
        <v>1873</v>
      </c>
      <c r="E1012" s="4" t="s">
        <v>1874</v>
      </c>
      <c r="F1012" s="4" t="s">
        <v>12</v>
      </c>
      <c r="G1012" s="4" t="s">
        <v>13</v>
      </c>
      <c r="H1012" s="4">
        <v>5.0E7</v>
      </c>
      <c r="I1012" s="4">
        <v>6.7</v>
      </c>
      <c r="L1012" s="4" t="str">
        <f>IFERROR(__xludf.DUMMYFUNCTION("""COMPUTED_VALUE"""),"Action")</f>
        <v>Action</v>
      </c>
      <c r="M1012" s="4" t="str">
        <f>IFERROR(__xludf.DUMMYFUNCTION("""COMPUTED_VALUE"""),"Biography")</f>
        <v>Biography</v>
      </c>
      <c r="N1012" s="4" t="str">
        <f>IFERROR(__xludf.DUMMYFUNCTION("""COMPUTED_VALUE"""),"Drama")</f>
        <v>Drama</v>
      </c>
      <c r="O1012" s="4" t="str">
        <f>IFERROR(__xludf.DUMMYFUNCTION("""COMPUTED_VALUE"""),"History")</f>
        <v>History</v>
      </c>
      <c r="P1012" s="4" t="str">
        <f>IFERROR(__xludf.DUMMYFUNCTION("""COMPUTED_VALUE"""),"War")</f>
        <v>War</v>
      </c>
      <c r="Q1012" s="4" t="str">
        <f>IFERROR(__xludf.DUMMYFUNCTION("""COMPUTED_VALUE"""),"")</f>
        <v/>
      </c>
      <c r="R1012" s="4" t="str">
        <f>IFERROR(__xludf.DUMMYFUNCTION("""COMPUTED_VALUE"""),"")</f>
        <v/>
      </c>
      <c r="S1012" s="4" t="str">
        <f>IFERROR(__xludf.DUMMYFUNCTION("""COMPUTED_VALUE"""),"")</f>
        <v/>
      </c>
    </row>
    <row r="1013">
      <c r="A1013" s="4" t="s">
        <v>1637</v>
      </c>
      <c r="B1013" s="4">
        <v>130.0</v>
      </c>
      <c r="C1013" s="4">
        <v>1.959374E7</v>
      </c>
      <c r="D1013" s="4" t="s">
        <v>751</v>
      </c>
      <c r="E1013" s="4" t="s">
        <v>1875</v>
      </c>
      <c r="F1013" s="4" t="s">
        <v>12</v>
      </c>
      <c r="G1013" s="4" t="s">
        <v>13</v>
      </c>
      <c r="H1013" s="4">
        <v>5.0E7</v>
      </c>
      <c r="I1013" s="4">
        <v>7.5</v>
      </c>
      <c r="L1013" s="4" t="str">
        <f>IFERROR(__xludf.DUMMYFUNCTION("""COMPUTED_VALUE"""),"Crime")</f>
        <v>Crime</v>
      </c>
      <c r="M1013" s="4" t="str">
        <f>IFERROR(__xludf.DUMMYFUNCTION("""COMPUTED_VALUE"""),"Drama")</f>
        <v>Drama</v>
      </c>
      <c r="N1013" s="4" t="str">
        <f>IFERROR(__xludf.DUMMYFUNCTION("""COMPUTED_VALUE"""),"Thriller")</f>
        <v>Thriller</v>
      </c>
      <c r="O1013" s="4" t="str">
        <f>IFERROR(__xludf.DUMMYFUNCTION("""COMPUTED_VALUE"""),"")</f>
        <v/>
      </c>
      <c r="P1013" s="4" t="str">
        <f>IFERROR(__xludf.DUMMYFUNCTION("""COMPUTED_VALUE"""),"")</f>
        <v/>
      </c>
      <c r="Q1013" s="4" t="str">
        <f>IFERROR(__xludf.DUMMYFUNCTION("""COMPUTED_VALUE"""),"")</f>
        <v/>
      </c>
      <c r="R1013" s="4" t="str">
        <f>IFERROR(__xludf.DUMMYFUNCTION("""COMPUTED_VALUE"""),"")</f>
        <v/>
      </c>
      <c r="S1013" s="4" t="str">
        <f>IFERROR(__xludf.DUMMYFUNCTION("""COMPUTED_VALUE"""),"")</f>
        <v/>
      </c>
    </row>
    <row r="1014">
      <c r="A1014" s="4" t="s">
        <v>1555</v>
      </c>
      <c r="B1014" s="4">
        <v>100.0</v>
      </c>
      <c r="C1014" s="4">
        <v>1.9118247E7</v>
      </c>
      <c r="D1014" s="4" t="s">
        <v>756</v>
      </c>
      <c r="E1014" s="4" t="s">
        <v>1876</v>
      </c>
      <c r="F1014" s="4" t="s">
        <v>12</v>
      </c>
      <c r="G1014" s="4" t="s">
        <v>13</v>
      </c>
      <c r="H1014" s="4">
        <v>4.0E7</v>
      </c>
      <c r="I1014" s="4">
        <v>5.4</v>
      </c>
      <c r="L1014" s="4" t="str">
        <f>IFERROR(__xludf.DUMMYFUNCTION("""COMPUTED_VALUE"""),"Action")</f>
        <v>Action</v>
      </c>
      <c r="M1014" s="4" t="str">
        <f>IFERROR(__xludf.DUMMYFUNCTION("""COMPUTED_VALUE"""),"Comedy")</f>
        <v>Comedy</v>
      </c>
      <c r="N1014" s="4" t="str">
        <f>IFERROR(__xludf.DUMMYFUNCTION("""COMPUTED_VALUE"""),"")</f>
        <v/>
      </c>
      <c r="O1014" s="4" t="str">
        <f>IFERROR(__xludf.DUMMYFUNCTION("""COMPUTED_VALUE"""),"")</f>
        <v/>
      </c>
      <c r="P1014" s="4" t="str">
        <f>IFERROR(__xludf.DUMMYFUNCTION("""COMPUTED_VALUE"""),"")</f>
        <v/>
      </c>
      <c r="Q1014" s="4" t="str">
        <f>IFERROR(__xludf.DUMMYFUNCTION("""COMPUTED_VALUE"""),"")</f>
        <v/>
      </c>
      <c r="R1014" s="4" t="str">
        <f>IFERROR(__xludf.DUMMYFUNCTION("""COMPUTED_VALUE"""),"")</f>
        <v/>
      </c>
      <c r="S1014" s="4" t="str">
        <f>IFERROR(__xludf.DUMMYFUNCTION("""COMPUTED_VALUE"""),"")</f>
        <v/>
      </c>
    </row>
    <row r="1015">
      <c r="A1015" s="4" t="s">
        <v>1787</v>
      </c>
      <c r="B1015" s="4">
        <v>114.0</v>
      </c>
      <c r="C1015" s="4">
        <v>2.6442251E7</v>
      </c>
      <c r="D1015" s="4" t="s">
        <v>154</v>
      </c>
      <c r="E1015" s="4" t="s">
        <v>1877</v>
      </c>
      <c r="F1015" s="4" t="s">
        <v>12</v>
      </c>
      <c r="G1015" s="4" t="s">
        <v>13</v>
      </c>
      <c r="H1015" s="4">
        <v>5.0E7</v>
      </c>
      <c r="I1015" s="4">
        <v>6.6</v>
      </c>
      <c r="L1015" s="4" t="str">
        <f>IFERROR(__xludf.DUMMYFUNCTION("""COMPUTED_VALUE"""),"Action")</f>
        <v>Action</v>
      </c>
      <c r="M1015" s="4" t="str">
        <f>IFERROR(__xludf.DUMMYFUNCTION("""COMPUTED_VALUE"""),"Crime")</f>
        <v>Crime</v>
      </c>
      <c r="N1015" s="4" t="str">
        <f>IFERROR(__xludf.DUMMYFUNCTION("""COMPUTED_VALUE"""),"Drama")</f>
        <v>Drama</v>
      </c>
      <c r="O1015" s="4" t="str">
        <f>IFERROR(__xludf.DUMMYFUNCTION("""COMPUTED_VALUE"""),"Thriller")</f>
        <v>Thriller</v>
      </c>
      <c r="P1015" s="4" t="str">
        <f>IFERROR(__xludf.DUMMYFUNCTION("""COMPUTED_VALUE"""),"")</f>
        <v/>
      </c>
      <c r="Q1015" s="4" t="str">
        <f>IFERROR(__xludf.DUMMYFUNCTION("""COMPUTED_VALUE"""),"")</f>
        <v/>
      </c>
      <c r="R1015" s="4" t="str">
        <f>IFERROR(__xludf.DUMMYFUNCTION("""COMPUTED_VALUE"""),"")</f>
        <v/>
      </c>
      <c r="S1015" s="4" t="str">
        <f>IFERROR(__xludf.DUMMYFUNCTION("""COMPUTED_VALUE"""),"")</f>
        <v/>
      </c>
    </row>
    <row r="1016">
      <c r="A1016" s="4" t="s">
        <v>1878</v>
      </c>
      <c r="B1016" s="4">
        <v>96.0</v>
      </c>
      <c r="C1016" s="4">
        <v>1.7114882E7</v>
      </c>
      <c r="D1016" s="4" t="s">
        <v>784</v>
      </c>
      <c r="E1016" s="4" t="s">
        <v>1879</v>
      </c>
      <c r="F1016" s="4" t="s">
        <v>12</v>
      </c>
      <c r="G1016" s="4" t="s">
        <v>13</v>
      </c>
      <c r="H1016" s="4">
        <v>2.5E7</v>
      </c>
      <c r="I1016" s="4">
        <v>7.7</v>
      </c>
      <c r="L1016" s="4" t="str">
        <f>IFERROR(__xludf.DUMMYFUNCTION("""COMPUTED_VALUE"""),"Crime")</f>
        <v>Crime</v>
      </c>
      <c r="M1016" s="4" t="str">
        <f>IFERROR(__xludf.DUMMYFUNCTION("""COMPUTED_VALUE"""),"Mystery")</f>
        <v>Mystery</v>
      </c>
      <c r="N1016" s="4" t="str">
        <f>IFERROR(__xludf.DUMMYFUNCTION("""COMPUTED_VALUE"""),"Thriller")</f>
        <v>Thriller</v>
      </c>
      <c r="O1016" s="4" t="str">
        <f>IFERROR(__xludf.DUMMYFUNCTION("""COMPUTED_VALUE"""),"")</f>
        <v/>
      </c>
      <c r="P1016" s="4" t="str">
        <f>IFERROR(__xludf.DUMMYFUNCTION("""COMPUTED_VALUE"""),"")</f>
        <v/>
      </c>
      <c r="Q1016" s="4" t="str">
        <f>IFERROR(__xludf.DUMMYFUNCTION("""COMPUTED_VALUE"""),"")</f>
        <v/>
      </c>
      <c r="R1016" s="4" t="str">
        <f>IFERROR(__xludf.DUMMYFUNCTION("""COMPUTED_VALUE"""),"")</f>
        <v/>
      </c>
      <c r="S1016" s="4" t="str">
        <f>IFERROR(__xludf.DUMMYFUNCTION("""COMPUTED_VALUE"""),"")</f>
        <v/>
      </c>
    </row>
    <row r="1017">
      <c r="A1017" s="4" t="s">
        <v>1880</v>
      </c>
      <c r="B1017" s="4">
        <v>110.0</v>
      </c>
      <c r="C1017" s="4">
        <v>1.8472363E7</v>
      </c>
      <c r="D1017" s="4" t="s">
        <v>1170</v>
      </c>
      <c r="E1017" s="4" t="s">
        <v>1881</v>
      </c>
      <c r="F1017" s="4" t="s">
        <v>12</v>
      </c>
      <c r="G1017" s="4" t="s">
        <v>13</v>
      </c>
      <c r="H1017" s="4">
        <v>5.0E7</v>
      </c>
      <c r="I1017" s="4">
        <v>5.8</v>
      </c>
      <c r="L1017" s="4" t="str">
        <f>IFERROR(__xludf.DUMMYFUNCTION("""COMPUTED_VALUE"""),"Action")</f>
        <v>Action</v>
      </c>
      <c r="M1017" s="4" t="str">
        <f>IFERROR(__xludf.DUMMYFUNCTION("""COMPUTED_VALUE"""),"Adventure")</f>
        <v>Adventure</v>
      </c>
      <c r="N1017" s="4" t="str">
        <f>IFERROR(__xludf.DUMMYFUNCTION("""COMPUTED_VALUE"""),"Crime")</f>
        <v>Crime</v>
      </c>
      <c r="O1017" s="4" t="str">
        <f>IFERROR(__xludf.DUMMYFUNCTION("""COMPUTED_VALUE"""),"Thriller")</f>
        <v>Thriller</v>
      </c>
      <c r="P1017" s="4" t="str">
        <f>IFERROR(__xludf.DUMMYFUNCTION("""COMPUTED_VALUE"""),"")</f>
        <v/>
      </c>
      <c r="Q1017" s="4" t="str">
        <f>IFERROR(__xludf.DUMMYFUNCTION("""COMPUTED_VALUE"""),"")</f>
        <v/>
      </c>
      <c r="R1017" s="4" t="str">
        <f>IFERROR(__xludf.DUMMYFUNCTION("""COMPUTED_VALUE"""),"")</f>
        <v/>
      </c>
      <c r="S1017" s="4" t="str">
        <f>IFERROR(__xludf.DUMMYFUNCTION("""COMPUTED_VALUE"""),"")</f>
        <v/>
      </c>
    </row>
    <row r="1018">
      <c r="A1018" s="4" t="s">
        <v>699</v>
      </c>
      <c r="B1018" s="4">
        <v>158.0</v>
      </c>
      <c r="C1018" s="4">
        <v>1.4131298E7</v>
      </c>
      <c r="D1018" s="4" t="s">
        <v>1204</v>
      </c>
      <c r="E1018" s="4" t="s">
        <v>1882</v>
      </c>
      <c r="F1018" s="4" t="s">
        <v>12</v>
      </c>
      <c r="G1018" s="4" t="s">
        <v>513</v>
      </c>
      <c r="H1018" s="4">
        <v>3.9E8</v>
      </c>
      <c r="I1018" s="4">
        <v>6.4</v>
      </c>
      <c r="L1018" s="4" t="str">
        <f>IFERROR(__xludf.DUMMYFUNCTION("""COMPUTED_VALUE"""),"Adventure")</f>
        <v>Adventure</v>
      </c>
      <c r="M1018" s="4" t="str">
        <f>IFERROR(__xludf.DUMMYFUNCTION("""COMPUTED_VALUE"""),"Biography")</f>
        <v>Biography</v>
      </c>
      <c r="N1018" s="4" t="str">
        <f>IFERROR(__xludf.DUMMYFUNCTION("""COMPUTED_VALUE"""),"Drama")</f>
        <v>Drama</v>
      </c>
      <c r="O1018" s="4" t="str">
        <f>IFERROR(__xludf.DUMMYFUNCTION("""COMPUTED_VALUE"""),"History")</f>
        <v>History</v>
      </c>
      <c r="P1018" s="4" t="str">
        <f>IFERROR(__xludf.DUMMYFUNCTION("""COMPUTED_VALUE"""),"War")</f>
        <v>War</v>
      </c>
      <c r="Q1018" s="4" t="str">
        <f>IFERROR(__xludf.DUMMYFUNCTION("""COMPUTED_VALUE"""),"")</f>
        <v/>
      </c>
      <c r="R1018" s="4" t="str">
        <f>IFERROR(__xludf.DUMMYFUNCTION("""COMPUTED_VALUE"""),"")</f>
        <v/>
      </c>
      <c r="S1018" s="4" t="str">
        <f>IFERROR(__xludf.DUMMYFUNCTION("""COMPUTED_VALUE"""),"")</f>
        <v/>
      </c>
    </row>
    <row r="1019">
      <c r="A1019" s="4" t="s">
        <v>1883</v>
      </c>
      <c r="B1019" s="4">
        <v>102.0</v>
      </c>
      <c r="C1019" s="4">
        <v>2.155724E7</v>
      </c>
      <c r="D1019" s="4" t="s">
        <v>1884</v>
      </c>
      <c r="E1019" s="4" t="s">
        <v>1885</v>
      </c>
      <c r="F1019" s="4" t="s">
        <v>12</v>
      </c>
      <c r="G1019" s="4" t="s">
        <v>13</v>
      </c>
      <c r="H1019" s="4">
        <v>4.99E7</v>
      </c>
      <c r="I1019" s="4">
        <v>5.6</v>
      </c>
      <c r="L1019" s="4" t="str">
        <f>IFERROR(__xludf.DUMMYFUNCTION("""COMPUTED_VALUE"""),"Adventure")</f>
        <v>Adventure</v>
      </c>
      <c r="M1019" s="4" t="str">
        <f>IFERROR(__xludf.DUMMYFUNCTION("""COMPUTED_VALUE"""),"Comedy")</f>
        <v>Comedy</v>
      </c>
      <c r="N1019" s="4" t="str">
        <f>IFERROR(__xludf.DUMMYFUNCTION("""COMPUTED_VALUE"""),"Fantasy")</f>
        <v>Fantasy</v>
      </c>
      <c r="O1019" s="4" t="str">
        <f>IFERROR(__xludf.DUMMYFUNCTION("""COMPUTED_VALUE"""),"")</f>
        <v/>
      </c>
      <c r="P1019" s="4" t="str">
        <f>IFERROR(__xludf.DUMMYFUNCTION("""COMPUTED_VALUE"""),"")</f>
        <v/>
      </c>
      <c r="Q1019" s="4" t="str">
        <f>IFERROR(__xludf.DUMMYFUNCTION("""COMPUTED_VALUE"""),"")</f>
        <v/>
      </c>
      <c r="R1019" s="4" t="str">
        <f>IFERROR(__xludf.DUMMYFUNCTION("""COMPUTED_VALUE"""),"")</f>
        <v/>
      </c>
      <c r="S1019" s="4" t="str">
        <f>IFERROR(__xludf.DUMMYFUNCTION("""COMPUTED_VALUE"""),"")</f>
        <v/>
      </c>
    </row>
    <row r="1020">
      <c r="A1020" s="4" t="s">
        <v>1886</v>
      </c>
      <c r="B1020" s="4">
        <v>84.0</v>
      </c>
      <c r="C1020" s="4">
        <v>2.128344E7</v>
      </c>
      <c r="D1020" s="4" t="s">
        <v>679</v>
      </c>
      <c r="E1020" s="4" t="s">
        <v>1887</v>
      </c>
      <c r="F1020" s="4" t="s">
        <v>12</v>
      </c>
      <c r="G1020" s="4" t="s">
        <v>13</v>
      </c>
      <c r="H1020" s="4">
        <v>5.5E7</v>
      </c>
      <c r="I1020" s="4">
        <v>6.0</v>
      </c>
      <c r="L1020" s="4" t="str">
        <f>IFERROR(__xludf.DUMMYFUNCTION("""COMPUTED_VALUE"""),"Drama")</f>
        <v>Drama</v>
      </c>
      <c r="M1020" s="4" t="str">
        <f>IFERROR(__xludf.DUMMYFUNCTION("""COMPUTED_VALUE"""),"Mystery")</f>
        <v>Mystery</v>
      </c>
      <c r="N1020" s="4" t="str">
        <f>IFERROR(__xludf.DUMMYFUNCTION("""COMPUTED_VALUE"""),"Thriller")</f>
        <v>Thriller</v>
      </c>
      <c r="O1020" s="4" t="str">
        <f>IFERROR(__xludf.DUMMYFUNCTION("""COMPUTED_VALUE"""),"")</f>
        <v/>
      </c>
      <c r="P1020" s="4" t="str">
        <f>IFERROR(__xludf.DUMMYFUNCTION("""COMPUTED_VALUE"""),"")</f>
        <v/>
      </c>
      <c r="Q1020" s="4" t="str">
        <f>IFERROR(__xludf.DUMMYFUNCTION("""COMPUTED_VALUE"""),"")</f>
        <v/>
      </c>
      <c r="R1020" s="4" t="str">
        <f>IFERROR(__xludf.DUMMYFUNCTION("""COMPUTED_VALUE"""),"")</f>
        <v/>
      </c>
      <c r="S1020" s="4" t="str">
        <f>IFERROR(__xludf.DUMMYFUNCTION("""COMPUTED_VALUE"""),"")</f>
        <v/>
      </c>
    </row>
    <row r="1021">
      <c r="A1021" s="4" t="s">
        <v>1888</v>
      </c>
      <c r="B1021" s="4">
        <v>115.0</v>
      </c>
      <c r="C1021" s="4">
        <v>1.0556196E7</v>
      </c>
      <c r="D1021" s="4" t="s">
        <v>751</v>
      </c>
      <c r="E1021" s="4" t="s">
        <v>1889</v>
      </c>
      <c r="F1021" s="4" t="s">
        <v>12</v>
      </c>
      <c r="G1021" s="4" t="s">
        <v>13</v>
      </c>
      <c r="H1021" s="4">
        <v>5.0E7</v>
      </c>
      <c r="I1021" s="4">
        <v>6.2</v>
      </c>
      <c r="L1021" s="4" t="str">
        <f>IFERROR(__xludf.DUMMYFUNCTION("""COMPUTED_VALUE"""),"Crime")</f>
        <v>Crime</v>
      </c>
      <c r="M1021" s="4" t="str">
        <f>IFERROR(__xludf.DUMMYFUNCTION("""COMPUTED_VALUE"""),"Drama")</f>
        <v>Drama</v>
      </c>
      <c r="N1021" s="4" t="str">
        <f>IFERROR(__xludf.DUMMYFUNCTION("""COMPUTED_VALUE"""),"Thriller")</f>
        <v>Thriller</v>
      </c>
      <c r="O1021" s="4" t="str">
        <f>IFERROR(__xludf.DUMMYFUNCTION("""COMPUTED_VALUE"""),"")</f>
        <v/>
      </c>
      <c r="P1021" s="4" t="str">
        <f>IFERROR(__xludf.DUMMYFUNCTION("""COMPUTED_VALUE"""),"")</f>
        <v/>
      </c>
      <c r="Q1021" s="4" t="str">
        <f>IFERROR(__xludf.DUMMYFUNCTION("""COMPUTED_VALUE"""),"")</f>
        <v/>
      </c>
      <c r="R1021" s="4" t="str">
        <f>IFERROR(__xludf.DUMMYFUNCTION("""COMPUTED_VALUE"""),"")</f>
        <v/>
      </c>
      <c r="S1021" s="4" t="str">
        <f>IFERROR(__xludf.DUMMYFUNCTION("""COMPUTED_VALUE"""),"")</f>
        <v/>
      </c>
    </row>
    <row r="1022">
      <c r="A1022" s="4" t="s">
        <v>1890</v>
      </c>
      <c r="B1022" s="4">
        <v>99.0</v>
      </c>
      <c r="C1022" s="4">
        <v>1.6671505E7</v>
      </c>
      <c r="D1022" s="4" t="s">
        <v>1891</v>
      </c>
      <c r="E1022" s="4" t="s">
        <v>1892</v>
      </c>
      <c r="F1022" s="4" t="s">
        <v>12</v>
      </c>
      <c r="G1022" s="4" t="s">
        <v>13</v>
      </c>
      <c r="H1022" s="4">
        <v>5.0E7</v>
      </c>
      <c r="I1022" s="4">
        <v>5.9</v>
      </c>
      <c r="L1022" s="4" t="str">
        <f>IFERROR(__xludf.DUMMYFUNCTION("""COMPUTED_VALUE"""),"Adventure")</f>
        <v>Adventure</v>
      </c>
      <c r="M1022" s="4" t="str">
        <f>IFERROR(__xludf.DUMMYFUNCTION("""COMPUTED_VALUE"""),"Comedy")</f>
        <v>Comedy</v>
      </c>
      <c r="N1022" s="4" t="str">
        <f>IFERROR(__xludf.DUMMYFUNCTION("""COMPUTED_VALUE"""),"Crime")</f>
        <v>Crime</v>
      </c>
      <c r="O1022" s="4" t="str">
        <f>IFERROR(__xludf.DUMMYFUNCTION("""COMPUTED_VALUE"""),"Drama")</f>
        <v>Drama</v>
      </c>
      <c r="P1022" s="4" t="str">
        <f>IFERROR(__xludf.DUMMYFUNCTION("""COMPUTED_VALUE"""),"Family")</f>
        <v>Family</v>
      </c>
      <c r="Q1022" s="4" t="str">
        <f>IFERROR(__xludf.DUMMYFUNCTION("""COMPUTED_VALUE"""),"")</f>
        <v/>
      </c>
      <c r="R1022" s="4" t="str">
        <f>IFERROR(__xludf.DUMMYFUNCTION("""COMPUTED_VALUE"""),"")</f>
        <v/>
      </c>
      <c r="S1022" s="4" t="str">
        <f>IFERROR(__xludf.DUMMYFUNCTION("""COMPUTED_VALUE"""),"")</f>
        <v/>
      </c>
    </row>
    <row r="1023">
      <c r="A1023" s="4" t="s">
        <v>198</v>
      </c>
      <c r="B1023" s="4">
        <v>135.0</v>
      </c>
      <c r="C1023" s="4">
        <v>1.04E7</v>
      </c>
      <c r="D1023" s="4" t="s">
        <v>76</v>
      </c>
      <c r="E1023" s="4" t="s">
        <v>1893</v>
      </c>
      <c r="F1023" s="4" t="s">
        <v>12</v>
      </c>
      <c r="G1023" s="4" t="s">
        <v>13</v>
      </c>
      <c r="H1023" s="4">
        <v>5.0E7</v>
      </c>
      <c r="I1023" s="4">
        <v>5.1</v>
      </c>
      <c r="L1023" s="4" t="str">
        <f>IFERROR(__xludf.DUMMYFUNCTION("""COMPUTED_VALUE"""),"Drama")</f>
        <v>Drama</v>
      </c>
      <c r="M1023" s="4" t="str">
        <f>IFERROR(__xludf.DUMMYFUNCTION("""COMPUTED_VALUE"""),"Romance")</f>
        <v>Romance</v>
      </c>
      <c r="N1023" s="4" t="str">
        <f>IFERROR(__xludf.DUMMYFUNCTION("""COMPUTED_VALUE"""),"")</f>
        <v/>
      </c>
      <c r="O1023" s="4" t="str">
        <f>IFERROR(__xludf.DUMMYFUNCTION("""COMPUTED_VALUE"""),"")</f>
        <v/>
      </c>
      <c r="P1023" s="4" t="str">
        <f>IFERROR(__xludf.DUMMYFUNCTION("""COMPUTED_VALUE"""),"")</f>
        <v/>
      </c>
      <c r="Q1023" s="4" t="str">
        <f>IFERROR(__xludf.DUMMYFUNCTION("""COMPUTED_VALUE"""),"")</f>
        <v/>
      </c>
      <c r="R1023" s="4" t="str">
        <f>IFERROR(__xludf.DUMMYFUNCTION("""COMPUTED_VALUE"""),"")</f>
        <v/>
      </c>
      <c r="S1023" s="4" t="str">
        <f>IFERROR(__xludf.DUMMYFUNCTION("""COMPUTED_VALUE"""),"")</f>
        <v/>
      </c>
    </row>
    <row r="1024">
      <c r="A1024" s="4" t="s">
        <v>178</v>
      </c>
      <c r="B1024" s="4">
        <v>108.0</v>
      </c>
      <c r="C1024" s="4">
        <v>9528092.0</v>
      </c>
      <c r="D1024" s="4" t="s">
        <v>1259</v>
      </c>
      <c r="E1024" s="4" t="s">
        <v>1894</v>
      </c>
      <c r="F1024" s="4" t="s">
        <v>12</v>
      </c>
      <c r="G1024" s="4" t="s">
        <v>13</v>
      </c>
      <c r="H1024" s="4">
        <v>2.2E7</v>
      </c>
      <c r="I1024" s="4">
        <v>6.8</v>
      </c>
      <c r="L1024" s="4" t="str">
        <f>IFERROR(__xludf.DUMMYFUNCTION("""COMPUTED_VALUE"""),"Biography")</f>
        <v>Biography</v>
      </c>
      <c r="M1024" s="4" t="str">
        <f>IFERROR(__xludf.DUMMYFUNCTION("""COMPUTED_VALUE"""),"Drama")</f>
        <v>Drama</v>
      </c>
      <c r="N1024" s="4" t="str">
        <f>IFERROR(__xludf.DUMMYFUNCTION("""COMPUTED_VALUE"""),"Thriller")</f>
        <v>Thriller</v>
      </c>
      <c r="O1024" s="4" t="str">
        <f>IFERROR(__xludf.DUMMYFUNCTION("""COMPUTED_VALUE"""),"")</f>
        <v/>
      </c>
      <c r="P1024" s="4" t="str">
        <f>IFERROR(__xludf.DUMMYFUNCTION("""COMPUTED_VALUE"""),"")</f>
        <v/>
      </c>
      <c r="Q1024" s="4" t="str">
        <f>IFERROR(__xludf.DUMMYFUNCTION("""COMPUTED_VALUE"""),"")</f>
        <v/>
      </c>
      <c r="R1024" s="4" t="str">
        <f>IFERROR(__xludf.DUMMYFUNCTION("""COMPUTED_VALUE"""),"")</f>
        <v/>
      </c>
      <c r="S1024" s="4" t="str">
        <f>IFERROR(__xludf.DUMMYFUNCTION("""COMPUTED_VALUE"""),"")</f>
        <v/>
      </c>
    </row>
    <row r="1025">
      <c r="A1025" s="4" t="s">
        <v>8351</v>
      </c>
      <c r="B1025" s="4">
        <v>43.0</v>
      </c>
      <c r="C1025" s="4">
        <v>0.0</v>
      </c>
      <c r="D1025" s="4" t="s">
        <v>1111</v>
      </c>
      <c r="E1025" s="4" t="s">
        <v>1895</v>
      </c>
      <c r="F1025" s="4" t="s">
        <v>12</v>
      </c>
      <c r="G1025" s="4" t="s">
        <v>13</v>
      </c>
      <c r="H1025" s="4">
        <v>0.0</v>
      </c>
      <c r="I1025" s="4">
        <v>7.0</v>
      </c>
      <c r="L1025" s="4" t="str">
        <f>IFERROR(__xludf.DUMMYFUNCTION("""COMPUTED_VALUE"""),"Action")</f>
        <v>Action</v>
      </c>
      <c r="M1025" s="4" t="str">
        <f>IFERROR(__xludf.DUMMYFUNCTION("""COMPUTED_VALUE"""),"Drama")</f>
        <v>Drama</v>
      </c>
      <c r="N1025" s="4" t="str">
        <f>IFERROR(__xludf.DUMMYFUNCTION("""COMPUTED_VALUE"""),"Sci-Fi")</f>
        <v>Sci-Fi</v>
      </c>
      <c r="O1025" s="4" t="str">
        <f>IFERROR(__xludf.DUMMYFUNCTION("""COMPUTED_VALUE"""),"")</f>
        <v/>
      </c>
      <c r="P1025" s="4" t="str">
        <f>IFERROR(__xludf.DUMMYFUNCTION("""COMPUTED_VALUE"""),"")</f>
        <v/>
      </c>
      <c r="Q1025" s="4" t="str">
        <f>IFERROR(__xludf.DUMMYFUNCTION("""COMPUTED_VALUE"""),"")</f>
        <v/>
      </c>
      <c r="R1025" s="4" t="str">
        <f>IFERROR(__xludf.DUMMYFUNCTION("""COMPUTED_VALUE"""),"")</f>
        <v/>
      </c>
      <c r="S1025" s="4" t="str">
        <f>IFERROR(__xludf.DUMMYFUNCTION("""COMPUTED_VALUE"""),"")</f>
        <v/>
      </c>
    </row>
    <row r="1026">
      <c r="A1026" s="4" t="s">
        <v>608</v>
      </c>
      <c r="B1026" s="4">
        <v>127.0</v>
      </c>
      <c r="C1026" s="4">
        <v>1.0137232E7</v>
      </c>
      <c r="D1026" s="4" t="s">
        <v>1896</v>
      </c>
      <c r="E1026" s="4" t="s">
        <v>1897</v>
      </c>
      <c r="F1026" s="4" t="s">
        <v>12</v>
      </c>
      <c r="G1026" s="4" t="s">
        <v>513</v>
      </c>
      <c r="H1026" s="4">
        <v>5.0E7</v>
      </c>
      <c r="I1026" s="4">
        <v>6.0</v>
      </c>
      <c r="L1026" s="4" t="str">
        <f>IFERROR(__xludf.DUMMYFUNCTION("""COMPUTED_VALUE"""),"Action")</f>
        <v>Action</v>
      </c>
      <c r="M1026" s="4" t="str">
        <f>IFERROR(__xludf.DUMMYFUNCTION("""COMPUTED_VALUE"""),"Biography")</f>
        <v>Biography</v>
      </c>
      <c r="N1026" s="4" t="str">
        <f>IFERROR(__xludf.DUMMYFUNCTION("""COMPUTED_VALUE"""),"Crime")</f>
        <v>Crime</v>
      </c>
      <c r="O1026" s="4" t="str">
        <f>IFERROR(__xludf.DUMMYFUNCTION("""COMPUTED_VALUE"""),"Drama")</f>
        <v>Drama</v>
      </c>
      <c r="P1026" s="4" t="str">
        <f>IFERROR(__xludf.DUMMYFUNCTION("""COMPUTED_VALUE"""),"Thriller")</f>
        <v>Thriller</v>
      </c>
      <c r="Q1026" s="4" t="str">
        <f>IFERROR(__xludf.DUMMYFUNCTION("""COMPUTED_VALUE"""),"")</f>
        <v/>
      </c>
      <c r="R1026" s="4" t="str">
        <f>IFERROR(__xludf.DUMMYFUNCTION("""COMPUTED_VALUE"""),"")</f>
        <v/>
      </c>
      <c r="S1026" s="4" t="str">
        <f>IFERROR(__xludf.DUMMYFUNCTION("""COMPUTED_VALUE"""),"")</f>
        <v/>
      </c>
    </row>
    <row r="1027">
      <c r="A1027" s="4" t="s">
        <v>1648</v>
      </c>
      <c r="B1027" s="4">
        <v>107.0</v>
      </c>
      <c r="C1027" s="4">
        <v>9795017.0</v>
      </c>
      <c r="D1027" s="4" t="s">
        <v>751</v>
      </c>
      <c r="E1027" s="4" t="s">
        <v>1898</v>
      </c>
      <c r="F1027" s="4" t="s">
        <v>12</v>
      </c>
      <c r="G1027" s="4" t="s">
        <v>13</v>
      </c>
      <c r="H1027" s="4">
        <v>5.0E7</v>
      </c>
      <c r="I1027" s="4">
        <v>5.1</v>
      </c>
      <c r="L1027" s="4" t="str">
        <f>IFERROR(__xludf.DUMMYFUNCTION("""COMPUTED_VALUE"""),"Crime")</f>
        <v>Crime</v>
      </c>
      <c r="M1027" s="4" t="str">
        <f>IFERROR(__xludf.DUMMYFUNCTION("""COMPUTED_VALUE"""),"Drama")</f>
        <v>Drama</v>
      </c>
      <c r="N1027" s="4" t="str">
        <f>IFERROR(__xludf.DUMMYFUNCTION("""COMPUTED_VALUE"""),"Thriller")</f>
        <v>Thriller</v>
      </c>
      <c r="O1027" s="4" t="str">
        <f>IFERROR(__xludf.DUMMYFUNCTION("""COMPUTED_VALUE"""),"")</f>
        <v/>
      </c>
      <c r="P1027" s="4" t="str">
        <f>IFERROR(__xludf.DUMMYFUNCTION("""COMPUTED_VALUE"""),"")</f>
        <v/>
      </c>
      <c r="Q1027" s="4" t="str">
        <f>IFERROR(__xludf.DUMMYFUNCTION("""COMPUTED_VALUE"""),"")</f>
        <v/>
      </c>
      <c r="R1027" s="4" t="str">
        <f>IFERROR(__xludf.DUMMYFUNCTION("""COMPUTED_VALUE"""),"")</f>
        <v/>
      </c>
      <c r="S1027" s="4" t="str">
        <f>IFERROR(__xludf.DUMMYFUNCTION("""COMPUTED_VALUE"""),"")</f>
        <v/>
      </c>
    </row>
    <row r="1028">
      <c r="A1028" s="4" t="s">
        <v>1584</v>
      </c>
      <c r="B1028" s="4">
        <v>95.0</v>
      </c>
      <c r="C1028" s="4">
        <v>2.0488579E7</v>
      </c>
      <c r="D1028" s="4" t="s">
        <v>989</v>
      </c>
      <c r="E1028" s="4" t="s">
        <v>1899</v>
      </c>
      <c r="F1028" s="4" t="s">
        <v>12</v>
      </c>
      <c r="G1028" s="4" t="s">
        <v>13</v>
      </c>
      <c r="H1028" s="4">
        <v>5.0E7</v>
      </c>
      <c r="I1028" s="4">
        <v>5.8</v>
      </c>
      <c r="L1028" s="4" t="str">
        <f>IFERROR(__xludf.DUMMYFUNCTION("""COMPUTED_VALUE"""),"Action")</f>
        <v>Action</v>
      </c>
      <c r="M1028" s="4" t="str">
        <f>IFERROR(__xludf.DUMMYFUNCTION("""COMPUTED_VALUE"""),"Sci-Fi")</f>
        <v>Sci-Fi</v>
      </c>
      <c r="N1028" s="4" t="str">
        <f>IFERROR(__xludf.DUMMYFUNCTION("""COMPUTED_VALUE"""),"Thriller")</f>
        <v>Thriller</v>
      </c>
      <c r="O1028" s="4" t="str">
        <f>IFERROR(__xludf.DUMMYFUNCTION("""COMPUTED_VALUE"""),"")</f>
        <v/>
      </c>
      <c r="P1028" s="4" t="str">
        <f>IFERROR(__xludf.DUMMYFUNCTION("""COMPUTED_VALUE"""),"")</f>
        <v/>
      </c>
      <c r="Q1028" s="4" t="str">
        <f>IFERROR(__xludf.DUMMYFUNCTION("""COMPUTED_VALUE"""),"")</f>
        <v/>
      </c>
      <c r="R1028" s="4" t="str">
        <f>IFERROR(__xludf.DUMMYFUNCTION("""COMPUTED_VALUE"""),"")</f>
        <v/>
      </c>
      <c r="S1028" s="4" t="str">
        <f>IFERROR(__xludf.DUMMYFUNCTION("""COMPUTED_VALUE"""),"")</f>
        <v/>
      </c>
    </row>
    <row r="1029">
      <c r="A1029" s="4" t="s">
        <v>1900</v>
      </c>
      <c r="B1029" s="4">
        <v>124.0</v>
      </c>
      <c r="C1029" s="4">
        <v>1.9445217E7</v>
      </c>
      <c r="D1029" s="4" t="s">
        <v>237</v>
      </c>
      <c r="E1029" s="4" t="s">
        <v>1901</v>
      </c>
      <c r="F1029" s="4" t="s">
        <v>12</v>
      </c>
      <c r="G1029" s="4" t="s">
        <v>13</v>
      </c>
      <c r="H1029" s="4">
        <v>6.0E7</v>
      </c>
      <c r="I1029" s="4">
        <v>6.2</v>
      </c>
      <c r="L1029" s="4" t="str">
        <f>IFERROR(__xludf.DUMMYFUNCTION("""COMPUTED_VALUE"""),"Drama")</f>
        <v>Drama</v>
      </c>
      <c r="M1029" s="4" t="str">
        <f>IFERROR(__xludf.DUMMYFUNCTION("""COMPUTED_VALUE"""),"Fantasy")</f>
        <v>Fantasy</v>
      </c>
      <c r="N1029" s="4" t="str">
        <f>IFERROR(__xludf.DUMMYFUNCTION("""COMPUTED_VALUE"""),"Romance")</f>
        <v>Romance</v>
      </c>
      <c r="O1029" s="4" t="str">
        <f>IFERROR(__xludf.DUMMYFUNCTION("""COMPUTED_VALUE"""),"")</f>
        <v/>
      </c>
      <c r="P1029" s="4" t="str">
        <f>IFERROR(__xludf.DUMMYFUNCTION("""COMPUTED_VALUE"""),"")</f>
        <v/>
      </c>
      <c r="Q1029" s="4" t="str">
        <f>IFERROR(__xludf.DUMMYFUNCTION("""COMPUTED_VALUE"""),"")</f>
        <v/>
      </c>
      <c r="R1029" s="4" t="str">
        <f>IFERROR(__xludf.DUMMYFUNCTION("""COMPUTED_VALUE"""),"")</f>
        <v/>
      </c>
      <c r="S1029" s="4" t="str">
        <f>IFERROR(__xludf.DUMMYFUNCTION("""COMPUTED_VALUE"""),"")</f>
        <v/>
      </c>
    </row>
    <row r="1030">
      <c r="A1030" s="4" t="s">
        <v>1902</v>
      </c>
      <c r="B1030" s="4">
        <v>109.0</v>
      </c>
      <c r="C1030" s="4">
        <v>8355815.0</v>
      </c>
      <c r="D1030" s="4" t="s">
        <v>1850</v>
      </c>
      <c r="E1030" s="4" t="s">
        <v>1903</v>
      </c>
      <c r="F1030" s="4" t="s">
        <v>12</v>
      </c>
      <c r="G1030" s="4" t="s">
        <v>20</v>
      </c>
      <c r="H1030" s="4">
        <v>5.5E7</v>
      </c>
      <c r="I1030" s="4">
        <v>6.4</v>
      </c>
      <c r="L1030" s="4" t="str">
        <f>IFERROR(__xludf.DUMMYFUNCTION("""COMPUTED_VALUE"""),"Comedy")</f>
        <v>Comedy</v>
      </c>
      <c r="M1030" s="4" t="str">
        <f>IFERROR(__xludf.DUMMYFUNCTION("""COMPUTED_VALUE"""),"Crime")</f>
        <v>Crime</v>
      </c>
      <c r="N1030" s="4" t="str">
        <f>IFERROR(__xludf.DUMMYFUNCTION("""COMPUTED_VALUE"""),"Drama")</f>
        <v>Drama</v>
      </c>
      <c r="O1030" s="4" t="str">
        <f>IFERROR(__xludf.DUMMYFUNCTION("""COMPUTED_VALUE"""),"Thriller")</f>
        <v>Thriller</v>
      </c>
      <c r="P1030" s="4" t="str">
        <f>IFERROR(__xludf.DUMMYFUNCTION("""COMPUTED_VALUE"""),"")</f>
        <v/>
      </c>
      <c r="Q1030" s="4" t="str">
        <f>IFERROR(__xludf.DUMMYFUNCTION("""COMPUTED_VALUE"""),"")</f>
        <v/>
      </c>
      <c r="R1030" s="4" t="str">
        <f>IFERROR(__xludf.DUMMYFUNCTION("""COMPUTED_VALUE"""),"")</f>
        <v/>
      </c>
      <c r="S1030" s="4" t="str">
        <f>IFERROR(__xludf.DUMMYFUNCTION("""COMPUTED_VALUE"""),"")</f>
        <v/>
      </c>
    </row>
    <row r="1031">
      <c r="A1031" s="4" t="s">
        <v>746</v>
      </c>
      <c r="B1031" s="4">
        <v>102.0</v>
      </c>
      <c r="C1031" s="4">
        <v>2.8837115E7</v>
      </c>
      <c r="D1031" s="4" t="s">
        <v>585</v>
      </c>
      <c r="E1031" s="4" t="s">
        <v>1904</v>
      </c>
      <c r="F1031" s="4" t="s">
        <v>12</v>
      </c>
      <c r="G1031" s="4" t="s">
        <v>13</v>
      </c>
      <c r="H1031" s="4">
        <v>5.0E7</v>
      </c>
      <c r="I1031" s="4">
        <v>4.8</v>
      </c>
      <c r="L1031" s="4" t="str">
        <f>IFERROR(__xludf.DUMMYFUNCTION("""COMPUTED_VALUE"""),"Comedy")</f>
        <v>Comedy</v>
      </c>
      <c r="M1031" s="4" t="str">
        <f>IFERROR(__xludf.DUMMYFUNCTION("""COMPUTED_VALUE"""),"")</f>
        <v/>
      </c>
      <c r="N1031" s="4" t="str">
        <f>IFERROR(__xludf.DUMMYFUNCTION("""COMPUTED_VALUE"""),"")</f>
        <v/>
      </c>
      <c r="O1031" s="4" t="str">
        <f>IFERROR(__xludf.DUMMYFUNCTION("""COMPUTED_VALUE"""),"")</f>
        <v/>
      </c>
      <c r="P1031" s="4" t="str">
        <f>IFERROR(__xludf.DUMMYFUNCTION("""COMPUTED_VALUE"""),"")</f>
        <v/>
      </c>
      <c r="Q1031" s="4" t="str">
        <f>IFERROR(__xludf.DUMMYFUNCTION("""COMPUTED_VALUE"""),"")</f>
        <v/>
      </c>
      <c r="R1031" s="4" t="str">
        <f>IFERROR(__xludf.DUMMYFUNCTION("""COMPUTED_VALUE"""),"")</f>
        <v/>
      </c>
      <c r="S1031" s="4" t="str">
        <f>IFERROR(__xludf.DUMMYFUNCTION("""COMPUTED_VALUE"""),"")</f>
        <v/>
      </c>
    </row>
    <row r="1032">
      <c r="A1032" s="4" t="s">
        <v>1905</v>
      </c>
      <c r="B1032" s="4">
        <v>88.0</v>
      </c>
      <c r="C1032" s="4">
        <v>6471394.0</v>
      </c>
      <c r="D1032" s="4" t="s">
        <v>349</v>
      </c>
      <c r="E1032" s="4" t="s">
        <v>1906</v>
      </c>
      <c r="F1032" s="4" t="s">
        <v>12</v>
      </c>
      <c r="G1032" s="4" t="s">
        <v>13</v>
      </c>
      <c r="H1032" s="4">
        <v>5.0E7</v>
      </c>
      <c r="I1032" s="4">
        <v>4.9</v>
      </c>
      <c r="L1032" s="4" t="str">
        <f>IFERROR(__xludf.DUMMYFUNCTION("""COMPUTED_VALUE"""),"Comedy")</f>
        <v>Comedy</v>
      </c>
      <c r="M1032" s="4" t="str">
        <f>IFERROR(__xludf.DUMMYFUNCTION("""COMPUTED_VALUE"""),"Crime")</f>
        <v>Crime</v>
      </c>
      <c r="N1032" s="4" t="str">
        <f>IFERROR(__xludf.DUMMYFUNCTION("""COMPUTED_VALUE"""),"")</f>
        <v/>
      </c>
      <c r="O1032" s="4" t="str">
        <f>IFERROR(__xludf.DUMMYFUNCTION("""COMPUTED_VALUE"""),"")</f>
        <v/>
      </c>
      <c r="P1032" s="4" t="str">
        <f>IFERROR(__xludf.DUMMYFUNCTION("""COMPUTED_VALUE"""),"")</f>
        <v/>
      </c>
      <c r="Q1032" s="4" t="str">
        <f>IFERROR(__xludf.DUMMYFUNCTION("""COMPUTED_VALUE"""),"")</f>
        <v/>
      </c>
      <c r="R1032" s="4" t="str">
        <f>IFERROR(__xludf.DUMMYFUNCTION("""COMPUTED_VALUE"""),"")</f>
        <v/>
      </c>
      <c r="S1032" s="4" t="str">
        <f>IFERROR(__xludf.DUMMYFUNCTION("""COMPUTED_VALUE"""),"")</f>
        <v/>
      </c>
    </row>
    <row r="1033">
      <c r="A1033" s="4" t="s">
        <v>1071</v>
      </c>
      <c r="B1033" s="4">
        <v>87.0</v>
      </c>
      <c r="C1033" s="4">
        <v>6291602.0</v>
      </c>
      <c r="D1033" s="4" t="s">
        <v>1907</v>
      </c>
      <c r="E1033" s="4" t="s">
        <v>1908</v>
      </c>
      <c r="F1033" s="4" t="s">
        <v>12</v>
      </c>
      <c r="G1033" s="4" t="s">
        <v>13</v>
      </c>
      <c r="H1033" s="4">
        <v>5.0E7</v>
      </c>
      <c r="I1033" s="4">
        <v>5.6</v>
      </c>
      <c r="L1033" s="4" t="str">
        <f>IFERROR(__xludf.DUMMYFUNCTION("""COMPUTED_VALUE"""),"Comedy")</f>
        <v>Comedy</v>
      </c>
      <c r="M1033" s="4" t="str">
        <f>IFERROR(__xludf.DUMMYFUNCTION("""COMPUTED_VALUE"""),"Sci-Fi")</f>
        <v>Sci-Fi</v>
      </c>
      <c r="N1033" s="4" t="str">
        <f>IFERROR(__xludf.DUMMYFUNCTION("""COMPUTED_VALUE"""),"")</f>
        <v/>
      </c>
      <c r="O1033" s="4" t="str">
        <f>IFERROR(__xludf.DUMMYFUNCTION("""COMPUTED_VALUE"""),"")</f>
        <v/>
      </c>
      <c r="P1033" s="4" t="str">
        <f>IFERROR(__xludf.DUMMYFUNCTION("""COMPUTED_VALUE"""),"")</f>
        <v/>
      </c>
      <c r="Q1033" s="4" t="str">
        <f>IFERROR(__xludf.DUMMYFUNCTION("""COMPUTED_VALUE"""),"")</f>
        <v/>
      </c>
      <c r="R1033" s="4" t="str">
        <f>IFERROR(__xludf.DUMMYFUNCTION("""COMPUTED_VALUE"""),"")</f>
        <v/>
      </c>
      <c r="S1033" s="4" t="str">
        <f>IFERROR(__xludf.DUMMYFUNCTION("""COMPUTED_VALUE"""),"")</f>
        <v/>
      </c>
    </row>
    <row r="1034">
      <c r="A1034" s="4" t="s">
        <v>1909</v>
      </c>
      <c r="B1034" s="4">
        <v>104.0</v>
      </c>
      <c r="C1034" s="4">
        <v>1.0706786E7</v>
      </c>
      <c r="D1034" s="4" t="s">
        <v>476</v>
      </c>
      <c r="E1034" s="4" t="s">
        <v>1910</v>
      </c>
      <c r="F1034" s="4" t="s">
        <v>12</v>
      </c>
      <c r="G1034" s="4" t="s">
        <v>13</v>
      </c>
      <c r="H1034" s="4">
        <v>5.0E7</v>
      </c>
      <c r="I1034" s="4">
        <v>5.5</v>
      </c>
      <c r="L1034" s="4" t="str">
        <f>IFERROR(__xludf.DUMMYFUNCTION("""COMPUTED_VALUE"""),"Action")</f>
        <v>Action</v>
      </c>
      <c r="M1034" s="4" t="str">
        <f>IFERROR(__xludf.DUMMYFUNCTION("""COMPUTED_VALUE"""),"Fantasy")</f>
        <v>Fantasy</v>
      </c>
      <c r="N1034" s="4" t="str">
        <f>IFERROR(__xludf.DUMMYFUNCTION("""COMPUTED_VALUE"""),"Thriller")</f>
        <v>Thriller</v>
      </c>
      <c r="O1034" s="4" t="str">
        <f>IFERROR(__xludf.DUMMYFUNCTION("""COMPUTED_VALUE"""),"")</f>
        <v/>
      </c>
      <c r="P1034" s="4" t="str">
        <f>IFERROR(__xludf.DUMMYFUNCTION("""COMPUTED_VALUE"""),"")</f>
        <v/>
      </c>
      <c r="Q1034" s="4" t="str">
        <f>IFERROR(__xludf.DUMMYFUNCTION("""COMPUTED_VALUE"""),"")</f>
        <v/>
      </c>
      <c r="R1034" s="4" t="str">
        <f>IFERROR(__xludf.DUMMYFUNCTION("""COMPUTED_VALUE"""),"")</f>
        <v/>
      </c>
      <c r="S1034" s="4" t="str">
        <f>IFERROR(__xludf.DUMMYFUNCTION("""COMPUTED_VALUE"""),"")</f>
        <v/>
      </c>
    </row>
    <row r="1035">
      <c r="A1035" s="4" t="s">
        <v>1208</v>
      </c>
      <c r="B1035" s="4">
        <v>96.0</v>
      </c>
      <c r="C1035" s="4">
        <v>8742261.0</v>
      </c>
      <c r="D1035" s="4" t="s">
        <v>389</v>
      </c>
      <c r="E1035" s="4" t="s">
        <v>1911</v>
      </c>
      <c r="F1035" s="4" t="s">
        <v>12</v>
      </c>
      <c r="G1035" s="4" t="s">
        <v>95</v>
      </c>
      <c r="H1035" s="4">
        <v>1.8E7</v>
      </c>
      <c r="I1035" s="4">
        <v>3.7</v>
      </c>
      <c r="L1035" s="4" t="str">
        <f>IFERROR(__xludf.DUMMYFUNCTION("""COMPUTED_VALUE"""),"Action")</f>
        <v>Action</v>
      </c>
      <c r="M1035" s="4" t="str">
        <f>IFERROR(__xludf.DUMMYFUNCTION("""COMPUTED_VALUE"""),"Crime")</f>
        <v>Crime</v>
      </c>
      <c r="N1035" s="4" t="str">
        <f>IFERROR(__xludf.DUMMYFUNCTION("""COMPUTED_VALUE"""),"Drama")</f>
        <v>Drama</v>
      </c>
      <c r="O1035" s="4" t="str">
        <f>IFERROR(__xludf.DUMMYFUNCTION("""COMPUTED_VALUE"""),"Mystery")</f>
        <v>Mystery</v>
      </c>
      <c r="P1035" s="4" t="str">
        <f>IFERROR(__xludf.DUMMYFUNCTION("""COMPUTED_VALUE"""),"Thriller")</f>
        <v>Thriller</v>
      </c>
      <c r="Q1035" s="4" t="str">
        <f>IFERROR(__xludf.DUMMYFUNCTION("""COMPUTED_VALUE"""),"")</f>
        <v/>
      </c>
      <c r="R1035" s="4" t="str">
        <f>IFERROR(__xludf.DUMMYFUNCTION("""COMPUTED_VALUE"""),"")</f>
        <v/>
      </c>
      <c r="S1035" s="4" t="str">
        <f>IFERROR(__xludf.DUMMYFUNCTION("""COMPUTED_VALUE"""),"")</f>
        <v/>
      </c>
    </row>
    <row r="1036">
      <c r="A1036" s="4" t="s">
        <v>1912</v>
      </c>
      <c r="B1036" s="4">
        <v>85.0</v>
      </c>
      <c r="C1036" s="4">
        <v>4.3905746E7</v>
      </c>
      <c r="D1036" s="4" t="s">
        <v>989</v>
      </c>
      <c r="E1036" s="4" t="s">
        <v>1913</v>
      </c>
      <c r="F1036" s="4" t="s">
        <v>12</v>
      </c>
      <c r="G1036" s="4" t="s">
        <v>13</v>
      </c>
      <c r="H1036" s="4">
        <v>4.9E7</v>
      </c>
      <c r="I1036" s="4">
        <v>5.9</v>
      </c>
      <c r="L1036" s="4" t="str">
        <f>IFERROR(__xludf.DUMMYFUNCTION("""COMPUTED_VALUE"""),"Action")</f>
        <v>Action</v>
      </c>
      <c r="M1036" s="4" t="str">
        <f>IFERROR(__xludf.DUMMYFUNCTION("""COMPUTED_VALUE"""),"Sci-Fi")</f>
        <v>Sci-Fi</v>
      </c>
      <c r="N1036" s="4" t="str">
        <f>IFERROR(__xludf.DUMMYFUNCTION("""COMPUTED_VALUE"""),"Thriller")</f>
        <v>Thriller</v>
      </c>
      <c r="O1036" s="4" t="str">
        <f>IFERROR(__xludf.DUMMYFUNCTION("""COMPUTED_VALUE"""),"")</f>
        <v/>
      </c>
      <c r="P1036" s="4" t="str">
        <f>IFERROR(__xludf.DUMMYFUNCTION("""COMPUTED_VALUE"""),"")</f>
        <v/>
      </c>
      <c r="Q1036" s="4" t="str">
        <f>IFERROR(__xludf.DUMMYFUNCTION("""COMPUTED_VALUE"""),"")</f>
        <v/>
      </c>
      <c r="R1036" s="4" t="str">
        <f>IFERROR(__xludf.DUMMYFUNCTION("""COMPUTED_VALUE"""),"")</f>
        <v/>
      </c>
      <c r="S1036" s="4" t="str">
        <f>IFERROR(__xludf.DUMMYFUNCTION("""COMPUTED_VALUE"""),"")</f>
        <v/>
      </c>
    </row>
    <row r="1037">
      <c r="A1037" s="4" t="s">
        <v>8351</v>
      </c>
      <c r="B1037" s="4">
        <v>64.0</v>
      </c>
      <c r="C1037" s="4">
        <v>0.0</v>
      </c>
      <c r="D1037" s="4" t="s">
        <v>1914</v>
      </c>
      <c r="E1037" s="4" t="s">
        <v>1915</v>
      </c>
      <c r="F1037" s="4" t="s">
        <v>12</v>
      </c>
      <c r="G1037" s="4" t="s">
        <v>13</v>
      </c>
      <c r="H1037" s="4">
        <v>0.0</v>
      </c>
      <c r="I1037" s="4">
        <v>8.5</v>
      </c>
      <c r="L1037" s="4" t="str">
        <f>IFERROR(__xludf.DUMMYFUNCTION("""COMPUTED_VALUE"""),"Drama")</f>
        <v>Drama</v>
      </c>
      <c r="M1037" s="4" t="str">
        <f>IFERROR(__xludf.DUMMYFUNCTION("""COMPUTED_VALUE"""),"Romance")</f>
        <v>Romance</v>
      </c>
      <c r="N1037" s="4" t="str">
        <f>IFERROR(__xludf.DUMMYFUNCTION("""COMPUTED_VALUE"""),"Sci-Fi")</f>
        <v>Sci-Fi</v>
      </c>
      <c r="O1037" s="4" t="str">
        <f>IFERROR(__xludf.DUMMYFUNCTION("""COMPUTED_VALUE"""),"")</f>
        <v/>
      </c>
      <c r="P1037" s="4" t="str">
        <f>IFERROR(__xludf.DUMMYFUNCTION("""COMPUTED_VALUE"""),"")</f>
        <v/>
      </c>
      <c r="Q1037" s="4" t="str">
        <f>IFERROR(__xludf.DUMMYFUNCTION("""COMPUTED_VALUE"""),"")</f>
        <v/>
      </c>
      <c r="R1037" s="4" t="str">
        <f>IFERROR(__xludf.DUMMYFUNCTION("""COMPUTED_VALUE"""),"")</f>
        <v/>
      </c>
      <c r="S1037" s="4" t="str">
        <f>IFERROR(__xludf.DUMMYFUNCTION("""COMPUTED_VALUE"""),"")</f>
        <v/>
      </c>
    </row>
    <row r="1038">
      <c r="A1038" s="4" t="s">
        <v>732</v>
      </c>
      <c r="B1038" s="4">
        <v>104.0</v>
      </c>
      <c r="C1038" s="4">
        <v>2.1413502E7</v>
      </c>
      <c r="D1038" s="4" t="s">
        <v>1916</v>
      </c>
      <c r="E1038" s="4" t="s">
        <v>1917</v>
      </c>
      <c r="F1038" s="4" t="s">
        <v>12</v>
      </c>
      <c r="G1038" s="4" t="s">
        <v>13</v>
      </c>
      <c r="H1038" s="4">
        <v>4.0E7</v>
      </c>
      <c r="I1038" s="4">
        <v>6.3</v>
      </c>
      <c r="L1038" s="4" t="str">
        <f>IFERROR(__xludf.DUMMYFUNCTION("""COMPUTED_VALUE"""),"Action")</f>
        <v>Action</v>
      </c>
      <c r="M1038" s="4" t="str">
        <f>IFERROR(__xludf.DUMMYFUNCTION("""COMPUTED_VALUE"""),"Adventure")</f>
        <v>Adventure</v>
      </c>
      <c r="N1038" s="4" t="str">
        <f>IFERROR(__xludf.DUMMYFUNCTION("""COMPUTED_VALUE"""),"Comedy")</f>
        <v>Comedy</v>
      </c>
      <c r="O1038" s="4" t="str">
        <f>IFERROR(__xludf.DUMMYFUNCTION("""COMPUTED_VALUE"""),"Crime")</f>
        <v>Crime</v>
      </c>
      <c r="P1038" s="4" t="str">
        <f>IFERROR(__xludf.DUMMYFUNCTION("""COMPUTED_VALUE"""),"Music")</f>
        <v>Music</v>
      </c>
      <c r="Q1038" s="4" t="str">
        <f>IFERROR(__xludf.DUMMYFUNCTION("""COMPUTED_VALUE"""),"Mystery")</f>
        <v>Mystery</v>
      </c>
      <c r="R1038" s="4" t="str">
        <f>IFERROR(__xludf.DUMMYFUNCTION("""COMPUTED_VALUE"""),"")</f>
        <v/>
      </c>
      <c r="S1038" s="4" t="str">
        <f>IFERROR(__xludf.DUMMYFUNCTION("""COMPUTED_VALUE"""),"")</f>
        <v/>
      </c>
    </row>
    <row r="1039">
      <c r="A1039" s="4" t="s">
        <v>1918</v>
      </c>
      <c r="B1039" s="4">
        <v>135.0</v>
      </c>
      <c r="C1039" s="4">
        <v>7994115.0</v>
      </c>
      <c r="D1039" s="4" t="s">
        <v>1919</v>
      </c>
      <c r="E1039" s="4" t="s">
        <v>1920</v>
      </c>
      <c r="F1039" s="4" t="s">
        <v>12</v>
      </c>
      <c r="G1039" s="4" t="s">
        <v>20</v>
      </c>
      <c r="H1039" s="4">
        <v>0.0</v>
      </c>
      <c r="I1039" s="4">
        <v>7.4</v>
      </c>
      <c r="L1039" s="4" t="str">
        <f>IFERROR(__xludf.DUMMYFUNCTION("""COMPUTED_VALUE"""),"Comedy")</f>
        <v>Comedy</v>
      </c>
      <c r="M1039" s="4" t="str">
        <f>IFERROR(__xludf.DUMMYFUNCTION("""COMPUTED_VALUE"""),"Drama")</f>
        <v>Drama</v>
      </c>
      <c r="N1039" s="4" t="str">
        <f>IFERROR(__xludf.DUMMYFUNCTION("""COMPUTED_VALUE"""),"Music")</f>
        <v>Music</v>
      </c>
      <c r="O1039" s="4" t="str">
        <f>IFERROR(__xludf.DUMMYFUNCTION("""COMPUTED_VALUE"""),"")</f>
        <v/>
      </c>
      <c r="P1039" s="4" t="str">
        <f>IFERROR(__xludf.DUMMYFUNCTION("""COMPUTED_VALUE"""),"")</f>
        <v/>
      </c>
      <c r="Q1039" s="4" t="str">
        <f>IFERROR(__xludf.DUMMYFUNCTION("""COMPUTED_VALUE"""),"")</f>
        <v/>
      </c>
      <c r="R1039" s="4" t="str">
        <f>IFERROR(__xludf.DUMMYFUNCTION("""COMPUTED_VALUE"""),"")</f>
        <v/>
      </c>
      <c r="S1039" s="4" t="str">
        <f>IFERROR(__xludf.DUMMYFUNCTION("""COMPUTED_VALUE"""),"")</f>
        <v/>
      </c>
    </row>
    <row r="1040">
      <c r="A1040" s="4" t="s">
        <v>534</v>
      </c>
      <c r="B1040" s="4">
        <v>190.0</v>
      </c>
      <c r="C1040" s="4">
        <v>1.24107476E8</v>
      </c>
      <c r="D1040" s="4" t="s">
        <v>751</v>
      </c>
      <c r="E1040" s="4" t="s">
        <v>1921</v>
      </c>
      <c r="F1040" s="4" t="s">
        <v>12</v>
      </c>
      <c r="G1040" s="4" t="s">
        <v>13</v>
      </c>
      <c r="H1040" s="4">
        <v>4.8E7</v>
      </c>
      <c r="I1040" s="4">
        <v>7.6</v>
      </c>
      <c r="L1040" s="4" t="str">
        <f>IFERROR(__xludf.DUMMYFUNCTION("""COMPUTED_VALUE"""),"Crime")</f>
        <v>Crime</v>
      </c>
      <c r="M1040" s="4" t="str">
        <f>IFERROR(__xludf.DUMMYFUNCTION("""COMPUTED_VALUE"""),"Drama")</f>
        <v>Drama</v>
      </c>
      <c r="N1040" s="4" t="str">
        <f>IFERROR(__xludf.DUMMYFUNCTION("""COMPUTED_VALUE"""),"Thriller")</f>
        <v>Thriller</v>
      </c>
      <c r="O1040" s="4" t="str">
        <f>IFERROR(__xludf.DUMMYFUNCTION("""COMPUTED_VALUE"""),"")</f>
        <v/>
      </c>
      <c r="P1040" s="4" t="str">
        <f>IFERROR(__xludf.DUMMYFUNCTION("""COMPUTED_VALUE"""),"")</f>
        <v/>
      </c>
      <c r="Q1040" s="4" t="str">
        <f>IFERROR(__xludf.DUMMYFUNCTION("""COMPUTED_VALUE"""),"")</f>
        <v/>
      </c>
      <c r="R1040" s="4" t="str">
        <f>IFERROR(__xludf.DUMMYFUNCTION("""COMPUTED_VALUE"""),"")</f>
        <v/>
      </c>
      <c r="S1040" s="4" t="str">
        <f>IFERROR(__xludf.DUMMYFUNCTION("""COMPUTED_VALUE"""),"")</f>
        <v/>
      </c>
    </row>
    <row r="1041">
      <c r="A1041" s="4" t="s">
        <v>132</v>
      </c>
      <c r="B1041" s="4">
        <v>127.0</v>
      </c>
      <c r="C1041" s="4">
        <v>1.97171806E8</v>
      </c>
      <c r="D1041" s="4" t="s">
        <v>15</v>
      </c>
      <c r="E1041" s="4" t="s">
        <v>1922</v>
      </c>
      <c r="F1041" s="4" t="s">
        <v>12</v>
      </c>
      <c r="G1041" s="4" t="s">
        <v>13</v>
      </c>
      <c r="H1041" s="4">
        <v>4.8E7</v>
      </c>
      <c r="I1041" s="4">
        <v>8.3</v>
      </c>
      <c r="L1041" s="4" t="str">
        <f>IFERROR(__xludf.DUMMYFUNCTION("""COMPUTED_VALUE"""),"Action")</f>
        <v>Action</v>
      </c>
      <c r="M1041" s="4" t="str">
        <f>IFERROR(__xludf.DUMMYFUNCTION("""COMPUTED_VALUE"""),"Adventure")</f>
        <v>Adventure</v>
      </c>
      <c r="N1041" s="4" t="str">
        <f>IFERROR(__xludf.DUMMYFUNCTION("""COMPUTED_VALUE"""),"Fantasy")</f>
        <v>Fantasy</v>
      </c>
      <c r="O1041" s="4" t="str">
        <f>IFERROR(__xludf.DUMMYFUNCTION("""COMPUTED_VALUE"""),"")</f>
        <v/>
      </c>
      <c r="P1041" s="4" t="str">
        <f>IFERROR(__xludf.DUMMYFUNCTION("""COMPUTED_VALUE"""),"")</f>
        <v/>
      </c>
      <c r="Q1041" s="4" t="str">
        <f>IFERROR(__xludf.DUMMYFUNCTION("""COMPUTED_VALUE"""),"")</f>
        <v/>
      </c>
      <c r="R1041" s="4" t="str">
        <f>IFERROR(__xludf.DUMMYFUNCTION("""COMPUTED_VALUE"""),"")</f>
        <v/>
      </c>
      <c r="S1041" s="4" t="str">
        <f>IFERROR(__xludf.DUMMYFUNCTION("""COMPUTED_VALUE"""),"")</f>
        <v/>
      </c>
    </row>
    <row r="1042">
      <c r="A1042" s="4" t="s">
        <v>326</v>
      </c>
      <c r="B1042" s="4">
        <v>129.0</v>
      </c>
      <c r="C1042" s="4">
        <v>1.2802907E7</v>
      </c>
      <c r="D1042" s="4" t="s">
        <v>76</v>
      </c>
      <c r="E1042" s="4" t="s">
        <v>1923</v>
      </c>
      <c r="F1042" s="4" t="s">
        <v>12</v>
      </c>
      <c r="G1042" s="4" t="s">
        <v>20</v>
      </c>
      <c r="H1042" s="4">
        <v>0.0</v>
      </c>
      <c r="I1042" s="4">
        <v>6.6</v>
      </c>
      <c r="L1042" s="4" t="str">
        <f>IFERROR(__xludf.DUMMYFUNCTION("""COMPUTED_VALUE"""),"Drama")</f>
        <v>Drama</v>
      </c>
      <c r="M1042" s="4" t="str">
        <f>IFERROR(__xludf.DUMMYFUNCTION("""COMPUTED_VALUE"""),"Romance")</f>
        <v>Romance</v>
      </c>
      <c r="N1042" s="4" t="str">
        <f>IFERROR(__xludf.DUMMYFUNCTION("""COMPUTED_VALUE"""),"")</f>
        <v/>
      </c>
      <c r="O1042" s="4" t="str">
        <f>IFERROR(__xludf.DUMMYFUNCTION("""COMPUTED_VALUE"""),"")</f>
        <v/>
      </c>
      <c r="P1042" s="4" t="str">
        <f>IFERROR(__xludf.DUMMYFUNCTION("""COMPUTED_VALUE"""),"")</f>
        <v/>
      </c>
      <c r="Q1042" s="4" t="str">
        <f>IFERROR(__xludf.DUMMYFUNCTION("""COMPUTED_VALUE"""),"")</f>
        <v/>
      </c>
      <c r="R1042" s="4" t="str">
        <f>IFERROR(__xludf.DUMMYFUNCTION("""COMPUTED_VALUE"""),"")</f>
        <v/>
      </c>
      <c r="S1042" s="4" t="str">
        <f>IFERROR(__xludf.DUMMYFUNCTION("""COMPUTED_VALUE"""),"")</f>
        <v/>
      </c>
    </row>
    <row r="1043">
      <c r="A1043" s="4" t="s">
        <v>484</v>
      </c>
      <c r="B1043" s="4">
        <v>120.0</v>
      </c>
      <c r="C1043" s="4">
        <v>3.1569268E7</v>
      </c>
      <c r="D1043" s="4" t="s">
        <v>1924</v>
      </c>
      <c r="E1043" s="4" t="s">
        <v>1925</v>
      </c>
      <c r="F1043" s="4" t="s">
        <v>12</v>
      </c>
      <c r="G1043" s="4" t="s">
        <v>13</v>
      </c>
      <c r="H1043" s="4">
        <v>4.9E7</v>
      </c>
      <c r="I1043" s="4">
        <v>6.9</v>
      </c>
      <c r="L1043" s="4" t="str">
        <f>IFERROR(__xludf.DUMMYFUNCTION("""COMPUTED_VALUE"""),"Action")</f>
        <v>Action</v>
      </c>
      <c r="M1043" s="4" t="str">
        <f>IFERROR(__xludf.DUMMYFUNCTION("""COMPUTED_VALUE"""),"Crime")</f>
        <v>Crime</v>
      </c>
      <c r="N1043" s="4" t="str">
        <f>IFERROR(__xludf.DUMMYFUNCTION("""COMPUTED_VALUE"""),"Drama")</f>
        <v>Drama</v>
      </c>
      <c r="O1043" s="4" t="str">
        <f>IFERROR(__xludf.DUMMYFUNCTION("""COMPUTED_VALUE"""),"Sci-Fi")</f>
        <v>Sci-Fi</v>
      </c>
      <c r="P1043" s="4" t="str">
        <f>IFERROR(__xludf.DUMMYFUNCTION("""COMPUTED_VALUE"""),"Thriller")</f>
        <v>Thriller</v>
      </c>
      <c r="Q1043" s="4" t="str">
        <f>IFERROR(__xludf.DUMMYFUNCTION("""COMPUTED_VALUE"""),"")</f>
        <v/>
      </c>
      <c r="R1043" s="4" t="str">
        <f>IFERROR(__xludf.DUMMYFUNCTION("""COMPUTED_VALUE"""),"")</f>
        <v/>
      </c>
      <c r="S1043" s="4" t="str">
        <f>IFERROR(__xludf.DUMMYFUNCTION("""COMPUTED_VALUE"""),"")</f>
        <v/>
      </c>
    </row>
    <row r="1044">
      <c r="A1044" s="4" t="s">
        <v>415</v>
      </c>
      <c r="B1044" s="4">
        <v>118.0</v>
      </c>
      <c r="C1044" s="4">
        <v>6.648809E7</v>
      </c>
      <c r="D1044" s="4" t="s">
        <v>758</v>
      </c>
      <c r="E1044" s="4" t="s">
        <v>1926</v>
      </c>
      <c r="F1044" s="4" t="s">
        <v>12</v>
      </c>
      <c r="G1044" s="4" t="s">
        <v>13</v>
      </c>
      <c r="H1044" s="4">
        <v>4.8E7</v>
      </c>
      <c r="I1044" s="4">
        <v>6.7</v>
      </c>
      <c r="L1044" s="4" t="str">
        <f>IFERROR(__xludf.DUMMYFUNCTION("""COMPUTED_VALUE"""),"Crime")</f>
        <v>Crime</v>
      </c>
      <c r="M1044" s="4" t="str">
        <f>IFERROR(__xludf.DUMMYFUNCTION("""COMPUTED_VALUE"""),"Drama")</f>
        <v>Drama</v>
      </c>
      <c r="N1044" s="4" t="str">
        <f>IFERROR(__xludf.DUMMYFUNCTION("""COMPUTED_VALUE"""),"Mystery")</f>
        <v>Mystery</v>
      </c>
      <c r="O1044" s="4" t="str">
        <f>IFERROR(__xludf.DUMMYFUNCTION("""COMPUTED_VALUE"""),"Thriller")</f>
        <v>Thriller</v>
      </c>
      <c r="P1044" s="4" t="str">
        <f>IFERROR(__xludf.DUMMYFUNCTION("""COMPUTED_VALUE"""),"")</f>
        <v/>
      </c>
      <c r="Q1044" s="4" t="str">
        <f>IFERROR(__xludf.DUMMYFUNCTION("""COMPUTED_VALUE"""),"")</f>
        <v/>
      </c>
      <c r="R1044" s="4" t="str">
        <f>IFERROR(__xludf.DUMMYFUNCTION("""COMPUTED_VALUE"""),"")</f>
        <v/>
      </c>
      <c r="S1044" s="4" t="str">
        <f>IFERROR(__xludf.DUMMYFUNCTION("""COMPUTED_VALUE"""),"")</f>
        <v/>
      </c>
    </row>
    <row r="1045">
      <c r="A1045" s="4" t="s">
        <v>236</v>
      </c>
      <c r="B1045" s="4">
        <v>112.0</v>
      </c>
      <c r="C1045" s="4">
        <v>9.5308367E7</v>
      </c>
      <c r="D1045" s="4" t="s">
        <v>751</v>
      </c>
      <c r="E1045" s="4" t="s">
        <v>1927</v>
      </c>
      <c r="F1045" s="4" t="s">
        <v>12</v>
      </c>
      <c r="G1045" s="4" t="s">
        <v>13</v>
      </c>
      <c r="H1045" s="4">
        <v>4.8E7</v>
      </c>
      <c r="I1045" s="4">
        <v>6.8</v>
      </c>
      <c r="L1045" s="4" t="str">
        <f>IFERROR(__xludf.DUMMYFUNCTION("""COMPUTED_VALUE"""),"Crime")</f>
        <v>Crime</v>
      </c>
      <c r="M1045" s="4" t="str">
        <f>IFERROR(__xludf.DUMMYFUNCTION("""COMPUTED_VALUE"""),"Drama")</f>
        <v>Drama</v>
      </c>
      <c r="N1045" s="4" t="str">
        <f>IFERROR(__xludf.DUMMYFUNCTION("""COMPUTED_VALUE"""),"Thriller")</f>
        <v>Thriller</v>
      </c>
      <c r="O1045" s="4" t="str">
        <f>IFERROR(__xludf.DUMMYFUNCTION("""COMPUTED_VALUE"""),"")</f>
        <v/>
      </c>
      <c r="P1045" s="4" t="str">
        <f>IFERROR(__xludf.DUMMYFUNCTION("""COMPUTED_VALUE"""),"")</f>
        <v/>
      </c>
      <c r="Q1045" s="4" t="str">
        <f>IFERROR(__xludf.DUMMYFUNCTION("""COMPUTED_VALUE"""),"")</f>
        <v/>
      </c>
      <c r="R1045" s="4" t="str">
        <f>IFERROR(__xludf.DUMMYFUNCTION("""COMPUTED_VALUE"""),"")</f>
        <v/>
      </c>
      <c r="S1045" s="4" t="str">
        <f>IFERROR(__xludf.DUMMYFUNCTION("""COMPUTED_VALUE"""),"")</f>
        <v/>
      </c>
    </row>
    <row r="1046">
      <c r="A1046" s="4" t="s">
        <v>1928</v>
      </c>
      <c r="B1046" s="4">
        <v>89.0</v>
      </c>
      <c r="C1046" s="4">
        <v>0.0</v>
      </c>
      <c r="D1046" s="4" t="s">
        <v>1929</v>
      </c>
      <c r="E1046" s="4" t="s">
        <v>1930</v>
      </c>
      <c r="F1046" s="4" t="s">
        <v>12</v>
      </c>
      <c r="G1046" s="4" t="s">
        <v>13</v>
      </c>
      <c r="H1046" s="4">
        <v>1500000.0</v>
      </c>
      <c r="I1046" s="4">
        <v>4.6</v>
      </c>
      <c r="L1046" s="4" t="str">
        <f>IFERROR(__xludf.DUMMYFUNCTION("""COMPUTED_VALUE"""),"Horror")</f>
        <v>Horror</v>
      </c>
      <c r="M1046" s="4" t="str">
        <f>IFERROR(__xludf.DUMMYFUNCTION("""COMPUTED_VALUE"""),"Thriller")</f>
        <v>Thriller</v>
      </c>
      <c r="N1046" s="4" t="str">
        <f>IFERROR(__xludf.DUMMYFUNCTION("""COMPUTED_VALUE"""),"")</f>
        <v/>
      </c>
      <c r="O1046" s="4" t="str">
        <f>IFERROR(__xludf.DUMMYFUNCTION("""COMPUTED_VALUE"""),"")</f>
        <v/>
      </c>
      <c r="P1046" s="4" t="str">
        <f>IFERROR(__xludf.DUMMYFUNCTION("""COMPUTED_VALUE"""),"")</f>
        <v/>
      </c>
      <c r="Q1046" s="4" t="str">
        <f>IFERROR(__xludf.DUMMYFUNCTION("""COMPUTED_VALUE"""),"")</f>
        <v/>
      </c>
      <c r="R1046" s="4" t="str">
        <f>IFERROR(__xludf.DUMMYFUNCTION("""COMPUTED_VALUE"""),"")</f>
        <v/>
      </c>
      <c r="S1046" s="4" t="str">
        <f>IFERROR(__xludf.DUMMYFUNCTION("""COMPUTED_VALUE"""),"")</f>
        <v/>
      </c>
    </row>
    <row r="1047">
      <c r="A1047" s="4" t="s">
        <v>1453</v>
      </c>
      <c r="B1047" s="4">
        <v>114.0</v>
      </c>
      <c r="C1047" s="4">
        <v>6.0652036E7</v>
      </c>
      <c r="D1047" s="4" t="s">
        <v>1931</v>
      </c>
      <c r="E1047" s="4" t="s">
        <v>1932</v>
      </c>
      <c r="F1047" s="4" t="s">
        <v>12</v>
      </c>
      <c r="G1047" s="4" t="s">
        <v>13</v>
      </c>
      <c r="H1047" s="4">
        <v>4.8E7</v>
      </c>
      <c r="I1047" s="4">
        <v>7.1</v>
      </c>
      <c r="L1047" s="4" t="str">
        <f>IFERROR(__xludf.DUMMYFUNCTION("""COMPUTED_VALUE"""),"Action")</f>
        <v>Action</v>
      </c>
      <c r="M1047" s="4" t="str">
        <f>IFERROR(__xludf.DUMMYFUNCTION("""COMPUTED_VALUE"""),"Adventure")</f>
        <v>Adventure</v>
      </c>
      <c r="N1047" s="4" t="str">
        <f>IFERROR(__xludf.DUMMYFUNCTION("""COMPUTED_VALUE"""),"Comedy")</f>
        <v>Comedy</v>
      </c>
      <c r="O1047" s="4" t="str">
        <f>IFERROR(__xludf.DUMMYFUNCTION("""COMPUTED_VALUE"""),"Drama")</f>
        <v>Drama</v>
      </c>
      <c r="P1047" s="4" t="str">
        <f>IFERROR(__xludf.DUMMYFUNCTION("""COMPUTED_VALUE"""),"War")</f>
        <v>War</v>
      </c>
      <c r="Q1047" s="4" t="str">
        <f>IFERROR(__xludf.DUMMYFUNCTION("""COMPUTED_VALUE"""),"")</f>
        <v/>
      </c>
      <c r="R1047" s="4" t="str">
        <f>IFERROR(__xludf.DUMMYFUNCTION("""COMPUTED_VALUE"""),"")</f>
        <v/>
      </c>
      <c r="S1047" s="4" t="str">
        <f>IFERROR(__xludf.DUMMYFUNCTION("""COMPUTED_VALUE"""),"")</f>
        <v/>
      </c>
    </row>
    <row r="1048">
      <c r="A1048" s="4" t="s">
        <v>831</v>
      </c>
      <c r="B1048" s="4">
        <v>137.0</v>
      </c>
      <c r="C1048" s="4">
        <v>1206135.0</v>
      </c>
      <c r="D1048" s="4" t="s">
        <v>751</v>
      </c>
      <c r="E1048" s="4" t="s">
        <v>1933</v>
      </c>
      <c r="F1048" s="4" t="s">
        <v>12</v>
      </c>
      <c r="G1048" s="4" t="s">
        <v>1934</v>
      </c>
      <c r="H1048" s="4">
        <v>5.0E7</v>
      </c>
      <c r="I1048" s="4">
        <v>6.4</v>
      </c>
      <c r="L1048" s="4" t="str">
        <f>IFERROR(__xludf.DUMMYFUNCTION("""COMPUTED_VALUE"""),"Crime")</f>
        <v>Crime</v>
      </c>
      <c r="M1048" s="4" t="str">
        <f>IFERROR(__xludf.DUMMYFUNCTION("""COMPUTED_VALUE"""),"Drama")</f>
        <v>Drama</v>
      </c>
      <c r="N1048" s="4" t="str">
        <f>IFERROR(__xludf.DUMMYFUNCTION("""COMPUTED_VALUE"""),"Thriller")</f>
        <v>Thriller</v>
      </c>
      <c r="O1048" s="4" t="str">
        <f>IFERROR(__xludf.DUMMYFUNCTION("""COMPUTED_VALUE"""),"")</f>
        <v/>
      </c>
      <c r="P1048" s="4" t="str">
        <f>IFERROR(__xludf.DUMMYFUNCTION("""COMPUTED_VALUE"""),"")</f>
        <v/>
      </c>
      <c r="Q1048" s="4" t="str">
        <f>IFERROR(__xludf.DUMMYFUNCTION("""COMPUTED_VALUE"""),"")</f>
        <v/>
      </c>
      <c r="R1048" s="4" t="str">
        <f>IFERROR(__xludf.DUMMYFUNCTION("""COMPUTED_VALUE"""),"")</f>
        <v/>
      </c>
      <c r="S1048" s="4" t="str">
        <f>IFERROR(__xludf.DUMMYFUNCTION("""COMPUTED_VALUE"""),"")</f>
        <v/>
      </c>
    </row>
    <row r="1049">
      <c r="A1049" s="4" t="s">
        <v>1096</v>
      </c>
      <c r="B1049" s="4">
        <v>112.0</v>
      </c>
      <c r="C1049" s="4">
        <v>5.6607223E7</v>
      </c>
      <c r="D1049" s="4" t="s">
        <v>1473</v>
      </c>
      <c r="E1049" s="4" t="s">
        <v>1935</v>
      </c>
      <c r="F1049" s="4" t="s">
        <v>12</v>
      </c>
      <c r="G1049" s="4" t="s">
        <v>95</v>
      </c>
      <c r="H1049" s="4">
        <v>4.8E7</v>
      </c>
      <c r="I1049" s="4">
        <v>6.4</v>
      </c>
      <c r="L1049" s="4" t="str">
        <f>IFERROR(__xludf.DUMMYFUNCTION("""COMPUTED_VALUE"""),"Adventure")</f>
        <v>Adventure</v>
      </c>
      <c r="M1049" s="4" t="str">
        <f>IFERROR(__xludf.DUMMYFUNCTION("""COMPUTED_VALUE"""),"Comedy")</f>
        <v>Comedy</v>
      </c>
      <c r="N1049" s="4" t="str">
        <f>IFERROR(__xludf.DUMMYFUNCTION("""COMPUTED_VALUE"""),"")</f>
        <v/>
      </c>
      <c r="O1049" s="4" t="str">
        <f>IFERROR(__xludf.DUMMYFUNCTION("""COMPUTED_VALUE"""),"")</f>
        <v/>
      </c>
      <c r="P1049" s="4" t="str">
        <f>IFERROR(__xludf.DUMMYFUNCTION("""COMPUTED_VALUE"""),"")</f>
        <v/>
      </c>
      <c r="Q1049" s="4" t="str">
        <f>IFERROR(__xludf.DUMMYFUNCTION("""COMPUTED_VALUE"""),"")</f>
        <v/>
      </c>
      <c r="R1049" s="4" t="str">
        <f>IFERROR(__xludf.DUMMYFUNCTION("""COMPUTED_VALUE"""),"")</f>
        <v/>
      </c>
      <c r="S1049" s="4" t="str">
        <f>IFERROR(__xludf.DUMMYFUNCTION("""COMPUTED_VALUE"""),"")</f>
        <v/>
      </c>
    </row>
    <row r="1050">
      <c r="A1050" s="4" t="s">
        <v>1538</v>
      </c>
      <c r="B1050" s="4">
        <v>120.0</v>
      </c>
      <c r="C1050" s="4">
        <v>5.017319E7</v>
      </c>
      <c r="D1050" s="4" t="s">
        <v>1936</v>
      </c>
      <c r="E1050" s="4" t="s">
        <v>1937</v>
      </c>
      <c r="F1050" s="4" t="s">
        <v>12</v>
      </c>
      <c r="G1050" s="4" t="s">
        <v>13</v>
      </c>
      <c r="H1050" s="4">
        <v>4.8E7</v>
      </c>
      <c r="I1050" s="4">
        <v>7.4</v>
      </c>
      <c r="L1050" s="4" t="str">
        <f>IFERROR(__xludf.DUMMYFUNCTION("""COMPUTED_VALUE"""),"Drama")</f>
        <v>Drama</v>
      </c>
      <c r="M1050" s="4" t="str">
        <f>IFERROR(__xludf.DUMMYFUNCTION("""COMPUTED_VALUE"""),"Mystery")</f>
        <v>Mystery</v>
      </c>
      <c r="N1050" s="4" t="str">
        <f>IFERROR(__xludf.DUMMYFUNCTION("""COMPUTED_VALUE"""),"Sci-Fi")</f>
        <v>Sci-Fi</v>
      </c>
      <c r="O1050" s="4" t="str">
        <f>IFERROR(__xludf.DUMMYFUNCTION("""COMPUTED_VALUE"""),"")</f>
        <v/>
      </c>
      <c r="P1050" s="4" t="str">
        <f>IFERROR(__xludf.DUMMYFUNCTION("""COMPUTED_VALUE"""),"")</f>
        <v/>
      </c>
      <c r="Q1050" s="4" t="str">
        <f>IFERROR(__xludf.DUMMYFUNCTION("""COMPUTED_VALUE"""),"")</f>
        <v/>
      </c>
      <c r="R1050" s="4" t="str">
        <f>IFERROR(__xludf.DUMMYFUNCTION("""COMPUTED_VALUE"""),"")</f>
        <v/>
      </c>
      <c r="S1050" s="4" t="str">
        <f>IFERROR(__xludf.DUMMYFUNCTION("""COMPUTED_VALUE"""),"")</f>
        <v/>
      </c>
    </row>
    <row r="1051">
      <c r="A1051" s="4" t="s">
        <v>497</v>
      </c>
      <c r="B1051" s="4">
        <v>123.0</v>
      </c>
      <c r="C1051" s="4">
        <v>4.7095453E7</v>
      </c>
      <c r="D1051" s="4" t="s">
        <v>1277</v>
      </c>
      <c r="E1051" s="4" t="s">
        <v>1938</v>
      </c>
      <c r="F1051" s="4" t="s">
        <v>12</v>
      </c>
      <c r="G1051" s="4" t="s">
        <v>13</v>
      </c>
      <c r="H1051" s="4">
        <v>4.8E7</v>
      </c>
      <c r="I1051" s="4">
        <v>6.4</v>
      </c>
      <c r="L1051" s="4" t="str">
        <f>IFERROR(__xludf.DUMMYFUNCTION("""COMPUTED_VALUE"""),"Comedy")</f>
        <v>Comedy</v>
      </c>
      <c r="M1051" s="4" t="str">
        <f>IFERROR(__xludf.DUMMYFUNCTION("""COMPUTED_VALUE"""),"Fantasy")</f>
        <v>Fantasy</v>
      </c>
      <c r="N1051" s="4" t="str">
        <f>IFERROR(__xludf.DUMMYFUNCTION("""COMPUTED_VALUE"""),"Romance")</f>
        <v>Romance</v>
      </c>
      <c r="O1051" s="4" t="str">
        <f>IFERROR(__xludf.DUMMYFUNCTION("""COMPUTED_VALUE"""),"")</f>
        <v/>
      </c>
      <c r="P1051" s="4" t="str">
        <f>IFERROR(__xludf.DUMMYFUNCTION("""COMPUTED_VALUE"""),"")</f>
        <v/>
      </c>
      <c r="Q1051" s="4" t="str">
        <f>IFERROR(__xludf.DUMMYFUNCTION("""COMPUTED_VALUE"""),"")</f>
        <v/>
      </c>
      <c r="R1051" s="4" t="str">
        <f>IFERROR(__xludf.DUMMYFUNCTION("""COMPUTED_VALUE"""),"")</f>
        <v/>
      </c>
      <c r="S1051" s="4" t="str">
        <f>IFERROR(__xludf.DUMMYFUNCTION("""COMPUTED_VALUE"""),"")</f>
        <v/>
      </c>
    </row>
    <row r="1052">
      <c r="A1052" s="4" t="s">
        <v>1472</v>
      </c>
      <c r="B1052" s="4">
        <v>93.0</v>
      </c>
      <c r="C1052" s="4">
        <v>3.7879996E7</v>
      </c>
      <c r="D1052" s="4" t="s">
        <v>1277</v>
      </c>
      <c r="E1052" s="4" t="s">
        <v>1939</v>
      </c>
      <c r="F1052" s="4" t="s">
        <v>12</v>
      </c>
      <c r="G1052" s="4" t="s">
        <v>13</v>
      </c>
      <c r="H1052" s="4">
        <v>4.8E7</v>
      </c>
      <c r="I1052" s="4">
        <v>6.0</v>
      </c>
      <c r="L1052" s="4" t="str">
        <f>IFERROR(__xludf.DUMMYFUNCTION("""COMPUTED_VALUE"""),"Comedy")</f>
        <v>Comedy</v>
      </c>
      <c r="M1052" s="4" t="str">
        <f>IFERROR(__xludf.DUMMYFUNCTION("""COMPUTED_VALUE"""),"Fantasy")</f>
        <v>Fantasy</v>
      </c>
      <c r="N1052" s="4" t="str">
        <f>IFERROR(__xludf.DUMMYFUNCTION("""COMPUTED_VALUE"""),"Romance")</f>
        <v>Romance</v>
      </c>
      <c r="O1052" s="4" t="str">
        <f>IFERROR(__xludf.DUMMYFUNCTION("""COMPUTED_VALUE"""),"")</f>
        <v/>
      </c>
      <c r="P1052" s="4" t="str">
        <f>IFERROR(__xludf.DUMMYFUNCTION("""COMPUTED_VALUE"""),"")</f>
        <v/>
      </c>
      <c r="Q1052" s="4" t="str">
        <f>IFERROR(__xludf.DUMMYFUNCTION("""COMPUTED_VALUE"""),"")</f>
        <v/>
      </c>
      <c r="R1052" s="4" t="str">
        <f>IFERROR(__xludf.DUMMYFUNCTION("""COMPUTED_VALUE"""),"")</f>
        <v/>
      </c>
      <c r="S1052" s="4" t="str">
        <f>IFERROR(__xludf.DUMMYFUNCTION("""COMPUTED_VALUE"""),"")</f>
        <v/>
      </c>
    </row>
    <row r="1053">
      <c r="A1053" s="4" t="s">
        <v>1689</v>
      </c>
      <c r="B1053" s="4">
        <v>123.0</v>
      </c>
      <c r="C1053" s="4">
        <v>2.59E7</v>
      </c>
      <c r="D1053" s="4" t="s">
        <v>1940</v>
      </c>
      <c r="E1053" s="4" t="s">
        <v>1941</v>
      </c>
      <c r="F1053" s="4" t="s">
        <v>12</v>
      </c>
      <c r="G1053" s="4" t="s">
        <v>13</v>
      </c>
      <c r="H1053" s="4">
        <v>5.8E7</v>
      </c>
      <c r="I1053" s="4">
        <v>6.5</v>
      </c>
      <c r="L1053" s="4" t="str">
        <f>IFERROR(__xludf.DUMMYFUNCTION("""COMPUTED_VALUE"""),"Crime")</f>
        <v>Crime</v>
      </c>
      <c r="M1053" s="4" t="str">
        <f>IFERROR(__xludf.DUMMYFUNCTION("""COMPUTED_VALUE"""),"Drama")</f>
        <v>Drama</v>
      </c>
      <c r="N1053" s="4" t="str">
        <f>IFERROR(__xludf.DUMMYFUNCTION("""COMPUTED_VALUE"""),"Music")</f>
        <v>Music</v>
      </c>
      <c r="O1053" s="4" t="str">
        <f>IFERROR(__xludf.DUMMYFUNCTION("""COMPUTED_VALUE"""),"")</f>
        <v/>
      </c>
      <c r="P1053" s="4" t="str">
        <f>IFERROR(__xludf.DUMMYFUNCTION("""COMPUTED_VALUE"""),"")</f>
        <v/>
      </c>
      <c r="Q1053" s="4" t="str">
        <f>IFERROR(__xludf.DUMMYFUNCTION("""COMPUTED_VALUE"""),"")</f>
        <v/>
      </c>
      <c r="R1053" s="4" t="str">
        <f>IFERROR(__xludf.DUMMYFUNCTION("""COMPUTED_VALUE"""),"")</f>
        <v/>
      </c>
      <c r="S1053" s="4" t="str">
        <f>IFERROR(__xludf.DUMMYFUNCTION("""COMPUTED_VALUE"""),"")</f>
        <v/>
      </c>
    </row>
    <row r="1054">
      <c r="A1054" s="4" t="s">
        <v>497</v>
      </c>
      <c r="B1054" s="4">
        <v>122.0</v>
      </c>
      <c r="C1054" s="4">
        <v>5.3574088E7</v>
      </c>
      <c r="D1054" s="4" t="s">
        <v>1942</v>
      </c>
      <c r="E1054" s="4" t="s">
        <v>1943</v>
      </c>
      <c r="F1054" s="4" t="s">
        <v>12</v>
      </c>
      <c r="G1054" s="4" t="s">
        <v>13</v>
      </c>
      <c r="H1054" s="4">
        <v>5.5E7</v>
      </c>
      <c r="I1054" s="4">
        <v>7.8</v>
      </c>
      <c r="L1054" s="4" t="str">
        <f>IFERROR(__xludf.DUMMYFUNCTION("""COMPUTED_VALUE"""),"Adventure")</f>
        <v>Adventure</v>
      </c>
      <c r="M1054" s="4" t="str">
        <f>IFERROR(__xludf.DUMMYFUNCTION("""COMPUTED_VALUE"""),"Crime")</f>
        <v>Crime</v>
      </c>
      <c r="N1054" s="4" t="str">
        <f>IFERROR(__xludf.DUMMYFUNCTION("""COMPUTED_VALUE"""),"Drama")</f>
        <v>Drama</v>
      </c>
      <c r="O1054" s="4" t="str">
        <f>IFERROR(__xludf.DUMMYFUNCTION("""COMPUTED_VALUE"""),"Western")</f>
        <v>Western</v>
      </c>
      <c r="P1054" s="4" t="str">
        <f>IFERROR(__xludf.DUMMYFUNCTION("""COMPUTED_VALUE"""),"")</f>
        <v/>
      </c>
      <c r="Q1054" s="4" t="str">
        <f>IFERROR(__xludf.DUMMYFUNCTION("""COMPUTED_VALUE"""),"")</f>
        <v/>
      </c>
      <c r="R1054" s="4" t="str">
        <f>IFERROR(__xludf.DUMMYFUNCTION("""COMPUTED_VALUE"""),"")</f>
        <v/>
      </c>
      <c r="S1054" s="4" t="str">
        <f>IFERROR(__xludf.DUMMYFUNCTION("""COMPUTED_VALUE"""),"")</f>
        <v/>
      </c>
    </row>
    <row r="1055">
      <c r="A1055" s="4" t="s">
        <v>1944</v>
      </c>
      <c r="B1055" s="4">
        <v>115.0</v>
      </c>
      <c r="C1055" s="4">
        <v>8.925334E7</v>
      </c>
      <c r="D1055" s="4" t="s">
        <v>22</v>
      </c>
      <c r="E1055" s="4" t="s">
        <v>1945</v>
      </c>
      <c r="F1055" s="4" t="s">
        <v>12</v>
      </c>
      <c r="G1055" s="4" t="s">
        <v>513</v>
      </c>
      <c r="H1055" s="4">
        <v>4.8E7</v>
      </c>
      <c r="I1055" s="4">
        <v>6.0</v>
      </c>
      <c r="L1055" s="4" t="str">
        <f>IFERROR(__xludf.DUMMYFUNCTION("""COMPUTED_VALUE"""),"Action")</f>
        <v>Action</v>
      </c>
      <c r="M1055" s="4" t="str">
        <f>IFERROR(__xludf.DUMMYFUNCTION("""COMPUTED_VALUE"""),"Thriller")</f>
        <v>Thriller</v>
      </c>
      <c r="N1055" s="4" t="str">
        <f>IFERROR(__xludf.DUMMYFUNCTION("""COMPUTED_VALUE"""),"")</f>
        <v/>
      </c>
      <c r="O1055" s="4" t="str">
        <f>IFERROR(__xludf.DUMMYFUNCTION("""COMPUTED_VALUE"""),"")</f>
        <v/>
      </c>
      <c r="P1055" s="4" t="str">
        <f>IFERROR(__xludf.DUMMYFUNCTION("""COMPUTED_VALUE"""),"")</f>
        <v/>
      </c>
      <c r="Q1055" s="4" t="str">
        <f>IFERROR(__xludf.DUMMYFUNCTION("""COMPUTED_VALUE"""),"")</f>
        <v/>
      </c>
      <c r="R1055" s="4" t="str">
        <f>IFERROR(__xludf.DUMMYFUNCTION("""COMPUTED_VALUE"""),"")</f>
        <v/>
      </c>
      <c r="S1055" s="4" t="str">
        <f>IFERROR(__xludf.DUMMYFUNCTION("""COMPUTED_VALUE"""),"")</f>
        <v/>
      </c>
    </row>
    <row r="1056">
      <c r="A1056" s="4" t="s">
        <v>534</v>
      </c>
      <c r="B1056" s="4">
        <v>123.0</v>
      </c>
      <c r="C1056" s="4">
        <v>3.7339525E7</v>
      </c>
      <c r="D1056" s="4" t="s">
        <v>1838</v>
      </c>
      <c r="E1056" s="4" t="s">
        <v>1946</v>
      </c>
      <c r="F1056" s="4" t="s">
        <v>12</v>
      </c>
      <c r="G1056" s="4" t="s">
        <v>13</v>
      </c>
      <c r="H1056" s="4">
        <v>4.8E7</v>
      </c>
      <c r="I1056" s="4">
        <v>7.0</v>
      </c>
      <c r="L1056" s="4" t="str">
        <f>IFERROR(__xludf.DUMMYFUNCTION("""COMPUTED_VALUE"""),"Crime")</f>
        <v>Crime</v>
      </c>
      <c r="M1056" s="4" t="str">
        <f>IFERROR(__xludf.DUMMYFUNCTION("""COMPUTED_VALUE"""),"Drama")</f>
        <v>Drama</v>
      </c>
      <c r="N1056" s="4" t="str">
        <f>IFERROR(__xludf.DUMMYFUNCTION("""COMPUTED_VALUE"""),"Romance")</f>
        <v>Romance</v>
      </c>
      <c r="O1056" s="4" t="str">
        <f>IFERROR(__xludf.DUMMYFUNCTION("""COMPUTED_VALUE"""),"Thriller")</f>
        <v>Thriller</v>
      </c>
      <c r="P1056" s="4" t="str">
        <f>IFERROR(__xludf.DUMMYFUNCTION("""COMPUTED_VALUE"""),"")</f>
        <v/>
      </c>
      <c r="Q1056" s="4" t="str">
        <f>IFERROR(__xludf.DUMMYFUNCTION("""COMPUTED_VALUE"""),"")</f>
        <v/>
      </c>
      <c r="R1056" s="4" t="str">
        <f>IFERROR(__xludf.DUMMYFUNCTION("""COMPUTED_VALUE"""),"")</f>
        <v/>
      </c>
      <c r="S1056" s="4" t="str">
        <f>IFERROR(__xludf.DUMMYFUNCTION("""COMPUTED_VALUE"""),"")</f>
        <v/>
      </c>
    </row>
    <row r="1057">
      <c r="A1057" s="4" t="s">
        <v>746</v>
      </c>
      <c r="B1057" s="4">
        <v>96.0</v>
      </c>
      <c r="C1057" s="4">
        <v>6.0154431E7</v>
      </c>
      <c r="D1057" s="4" t="s">
        <v>1947</v>
      </c>
      <c r="E1057" s="4" t="s">
        <v>1948</v>
      </c>
      <c r="F1057" s="4" t="s">
        <v>12</v>
      </c>
      <c r="G1057" s="4" t="s">
        <v>13</v>
      </c>
      <c r="H1057" s="4">
        <v>4.7E7</v>
      </c>
      <c r="I1057" s="4">
        <v>6.0</v>
      </c>
      <c r="L1057" s="4" t="str">
        <f>IFERROR(__xludf.DUMMYFUNCTION("""COMPUTED_VALUE"""),"Comedy")</f>
        <v>Comedy</v>
      </c>
      <c r="M1057" s="4" t="str">
        <f>IFERROR(__xludf.DUMMYFUNCTION("""COMPUTED_VALUE"""),"Drama")</f>
        <v>Drama</v>
      </c>
      <c r="N1057" s="4" t="str">
        <f>IFERROR(__xludf.DUMMYFUNCTION("""COMPUTED_VALUE"""),"Thriller")</f>
        <v>Thriller</v>
      </c>
      <c r="O1057" s="4" t="str">
        <f>IFERROR(__xludf.DUMMYFUNCTION("""COMPUTED_VALUE"""),"")</f>
        <v/>
      </c>
      <c r="P1057" s="4" t="str">
        <f>IFERROR(__xludf.DUMMYFUNCTION("""COMPUTED_VALUE"""),"")</f>
        <v/>
      </c>
      <c r="Q1057" s="4" t="str">
        <f>IFERROR(__xludf.DUMMYFUNCTION("""COMPUTED_VALUE"""),"")</f>
        <v/>
      </c>
      <c r="R1057" s="4" t="str">
        <f>IFERROR(__xludf.DUMMYFUNCTION("""COMPUTED_VALUE"""),"")</f>
        <v/>
      </c>
      <c r="S1057" s="4" t="str">
        <f>IFERROR(__xludf.DUMMYFUNCTION("""COMPUTED_VALUE"""),"")</f>
        <v/>
      </c>
    </row>
    <row r="1058">
      <c r="A1058" s="4" t="s">
        <v>1949</v>
      </c>
      <c r="B1058" s="4">
        <v>110.0</v>
      </c>
      <c r="C1058" s="4">
        <v>528972.0</v>
      </c>
      <c r="D1058" s="4" t="s">
        <v>1950</v>
      </c>
      <c r="E1058" s="4" t="s">
        <v>1951</v>
      </c>
      <c r="F1058" s="4" t="s">
        <v>1952</v>
      </c>
      <c r="G1058" s="4" t="s">
        <v>1953</v>
      </c>
      <c r="H1058" s="4">
        <v>0.0</v>
      </c>
      <c r="I1058" s="4">
        <v>7.8</v>
      </c>
      <c r="L1058" s="4" t="str">
        <f>IFERROR(__xludf.DUMMYFUNCTION("""COMPUTED_VALUE"""),"Drama")</f>
        <v>Drama</v>
      </c>
      <c r="M1058" s="4" t="str">
        <f>IFERROR(__xludf.DUMMYFUNCTION("""COMPUTED_VALUE"""),"Romance")</f>
        <v>Romance</v>
      </c>
      <c r="N1058" s="4" t="str">
        <f>IFERROR(__xludf.DUMMYFUNCTION("""COMPUTED_VALUE"""),"War")</f>
        <v>War</v>
      </c>
      <c r="O1058" s="4" t="str">
        <f>IFERROR(__xludf.DUMMYFUNCTION("""COMPUTED_VALUE"""),"")</f>
        <v/>
      </c>
      <c r="P1058" s="4" t="str">
        <f>IFERROR(__xludf.DUMMYFUNCTION("""COMPUTED_VALUE"""),"")</f>
        <v/>
      </c>
      <c r="Q1058" s="4" t="str">
        <f>IFERROR(__xludf.DUMMYFUNCTION("""COMPUTED_VALUE"""),"")</f>
        <v/>
      </c>
      <c r="R1058" s="4" t="str">
        <f>IFERROR(__xludf.DUMMYFUNCTION("""COMPUTED_VALUE"""),"")</f>
        <v/>
      </c>
      <c r="S1058" s="4" t="str">
        <f>IFERROR(__xludf.DUMMYFUNCTION("""COMPUTED_VALUE"""),"")</f>
        <v/>
      </c>
    </row>
    <row r="1059">
      <c r="A1059" s="4" t="s">
        <v>1954</v>
      </c>
      <c r="B1059" s="4">
        <v>105.0</v>
      </c>
      <c r="C1059" s="4">
        <v>1.03738726E8</v>
      </c>
      <c r="D1059" s="4" t="s">
        <v>1955</v>
      </c>
      <c r="E1059" s="4" t="s">
        <v>1956</v>
      </c>
      <c r="F1059" s="4" t="s">
        <v>12</v>
      </c>
      <c r="G1059" s="4" t="s">
        <v>13</v>
      </c>
      <c r="H1059" s="4">
        <v>1.0E8</v>
      </c>
      <c r="I1059" s="4">
        <v>6.1</v>
      </c>
      <c r="L1059" s="4" t="str">
        <f>IFERROR(__xludf.DUMMYFUNCTION("""COMPUTED_VALUE"""),"Action")</f>
        <v>Action</v>
      </c>
      <c r="M1059" s="4" t="str">
        <f>IFERROR(__xludf.DUMMYFUNCTION("""COMPUTED_VALUE"""),"Comedy")</f>
        <v>Comedy</v>
      </c>
      <c r="N1059" s="4" t="str">
        <f>IFERROR(__xludf.DUMMYFUNCTION("""COMPUTED_VALUE"""),"Crime")</f>
        <v>Crime</v>
      </c>
      <c r="O1059" s="4" t="str">
        <f>IFERROR(__xludf.DUMMYFUNCTION("""COMPUTED_VALUE"""),"Music")</f>
        <v>Music</v>
      </c>
      <c r="P1059" s="4" t="str">
        <f>IFERROR(__xludf.DUMMYFUNCTION("""COMPUTED_VALUE"""),"Romance")</f>
        <v>Romance</v>
      </c>
      <c r="Q1059" s="4" t="str">
        <f>IFERROR(__xludf.DUMMYFUNCTION("""COMPUTED_VALUE"""),"Thriller")</f>
        <v>Thriller</v>
      </c>
      <c r="R1059" s="4" t="str">
        <f>IFERROR(__xludf.DUMMYFUNCTION("""COMPUTED_VALUE"""),"")</f>
        <v/>
      </c>
      <c r="S1059" s="4" t="str">
        <f>IFERROR(__xludf.DUMMYFUNCTION("""COMPUTED_VALUE"""),"")</f>
        <v/>
      </c>
    </row>
    <row r="1060">
      <c r="A1060" s="4" t="s">
        <v>458</v>
      </c>
      <c r="B1060" s="4">
        <v>113.0</v>
      </c>
      <c r="C1060" s="4">
        <v>6.9304264E7</v>
      </c>
      <c r="D1060" s="4" t="s">
        <v>1957</v>
      </c>
      <c r="E1060" s="4" t="s">
        <v>1958</v>
      </c>
      <c r="F1060" s="4" t="s">
        <v>12</v>
      </c>
      <c r="G1060" s="4" t="s">
        <v>13</v>
      </c>
      <c r="H1060" s="4">
        <v>4.8E7</v>
      </c>
      <c r="I1060" s="4">
        <v>6.8</v>
      </c>
      <c r="L1060" s="4" t="str">
        <f>IFERROR(__xludf.DUMMYFUNCTION("""COMPUTED_VALUE"""),"Crime")</f>
        <v>Crime</v>
      </c>
      <c r="M1060" s="4" t="str">
        <f>IFERROR(__xludf.DUMMYFUNCTION("""COMPUTED_VALUE"""),"Romance")</f>
        <v>Romance</v>
      </c>
      <c r="N1060" s="4" t="str">
        <f>IFERROR(__xludf.DUMMYFUNCTION("""COMPUTED_VALUE"""),"Thriller")</f>
        <v>Thriller</v>
      </c>
      <c r="O1060" s="4" t="str">
        <f>IFERROR(__xludf.DUMMYFUNCTION("""COMPUTED_VALUE"""),"")</f>
        <v/>
      </c>
      <c r="P1060" s="4" t="str">
        <f>IFERROR(__xludf.DUMMYFUNCTION("""COMPUTED_VALUE"""),"")</f>
        <v/>
      </c>
      <c r="Q1060" s="4" t="str">
        <f>IFERROR(__xludf.DUMMYFUNCTION("""COMPUTED_VALUE"""),"")</f>
        <v/>
      </c>
      <c r="R1060" s="4" t="str">
        <f>IFERROR(__xludf.DUMMYFUNCTION("""COMPUTED_VALUE"""),"")</f>
        <v/>
      </c>
      <c r="S1060" s="4" t="str">
        <f>IFERROR(__xludf.DUMMYFUNCTION("""COMPUTED_VALUE"""),"")</f>
        <v/>
      </c>
    </row>
    <row r="1061">
      <c r="A1061" s="4" t="s">
        <v>1959</v>
      </c>
      <c r="B1061" s="4">
        <v>132.0</v>
      </c>
      <c r="C1061" s="4">
        <v>2.9781453E7</v>
      </c>
      <c r="D1061" s="4" t="s">
        <v>1454</v>
      </c>
      <c r="E1061" s="4" t="s">
        <v>1960</v>
      </c>
      <c r="F1061" s="4" t="s">
        <v>12</v>
      </c>
      <c r="G1061" s="4" t="s">
        <v>13</v>
      </c>
      <c r="H1061" s="4">
        <v>4.8E7</v>
      </c>
      <c r="I1061" s="4">
        <v>6.4</v>
      </c>
      <c r="L1061" s="4" t="str">
        <f>IFERROR(__xludf.DUMMYFUNCTION("""COMPUTED_VALUE"""),"Biography")</f>
        <v>Biography</v>
      </c>
      <c r="M1061" s="4" t="str">
        <f>IFERROR(__xludf.DUMMYFUNCTION("""COMPUTED_VALUE"""),"Comedy")</f>
        <v>Comedy</v>
      </c>
      <c r="N1061" s="4" t="str">
        <f>IFERROR(__xludf.DUMMYFUNCTION("""COMPUTED_VALUE"""),"Drama")</f>
        <v>Drama</v>
      </c>
      <c r="O1061" s="4" t="str">
        <f>IFERROR(__xludf.DUMMYFUNCTION("""COMPUTED_VALUE"""),"")</f>
        <v/>
      </c>
      <c r="P1061" s="4" t="str">
        <f>IFERROR(__xludf.DUMMYFUNCTION("""COMPUTED_VALUE"""),"")</f>
        <v/>
      </c>
      <c r="Q1061" s="4" t="str">
        <f>IFERROR(__xludf.DUMMYFUNCTION("""COMPUTED_VALUE"""),"")</f>
        <v/>
      </c>
      <c r="R1061" s="4" t="str">
        <f>IFERROR(__xludf.DUMMYFUNCTION("""COMPUTED_VALUE"""),"")</f>
        <v/>
      </c>
      <c r="S1061" s="4" t="str">
        <f>IFERROR(__xludf.DUMMYFUNCTION("""COMPUTED_VALUE"""),"")</f>
        <v/>
      </c>
    </row>
    <row r="1062">
      <c r="A1062" s="4" t="s">
        <v>1961</v>
      </c>
      <c r="B1062" s="4">
        <v>93.0</v>
      </c>
      <c r="C1062" s="4">
        <v>0.0</v>
      </c>
      <c r="D1062" s="4" t="s">
        <v>354</v>
      </c>
      <c r="E1062" s="4" t="s">
        <v>1962</v>
      </c>
      <c r="F1062" s="4" t="s">
        <v>12</v>
      </c>
      <c r="G1062" s="4" t="s">
        <v>13</v>
      </c>
      <c r="H1062" s="4">
        <v>1.4E7</v>
      </c>
      <c r="I1062" s="4">
        <v>7.7</v>
      </c>
      <c r="L1062" s="4" t="str">
        <f>IFERROR(__xludf.DUMMYFUNCTION("""COMPUTED_VALUE"""),"Action")</f>
        <v>Action</v>
      </c>
      <c r="M1062" s="4" t="str">
        <f>IFERROR(__xludf.DUMMYFUNCTION("""COMPUTED_VALUE"""),"Adventure")</f>
        <v>Adventure</v>
      </c>
      <c r="N1062" s="4" t="str">
        <f>IFERROR(__xludf.DUMMYFUNCTION("""COMPUTED_VALUE"""),"Drama")</f>
        <v>Drama</v>
      </c>
      <c r="O1062" s="4" t="str">
        <f>IFERROR(__xludf.DUMMYFUNCTION("""COMPUTED_VALUE"""),"")</f>
        <v/>
      </c>
      <c r="P1062" s="4" t="str">
        <f>IFERROR(__xludf.DUMMYFUNCTION("""COMPUTED_VALUE"""),"")</f>
        <v/>
      </c>
      <c r="Q1062" s="4" t="str">
        <f>IFERROR(__xludf.DUMMYFUNCTION("""COMPUTED_VALUE"""),"")</f>
        <v/>
      </c>
      <c r="R1062" s="4" t="str">
        <f>IFERROR(__xludf.DUMMYFUNCTION("""COMPUTED_VALUE"""),"")</f>
        <v/>
      </c>
      <c r="S1062" s="4" t="str">
        <f>IFERROR(__xludf.DUMMYFUNCTION("""COMPUTED_VALUE"""),"")</f>
        <v/>
      </c>
    </row>
    <row r="1063">
      <c r="A1063" s="4" t="s">
        <v>1963</v>
      </c>
      <c r="B1063" s="4">
        <v>115.0</v>
      </c>
      <c r="C1063" s="4">
        <v>0.0</v>
      </c>
      <c r="D1063" s="4" t="s">
        <v>1936</v>
      </c>
      <c r="E1063" s="4" t="s">
        <v>1964</v>
      </c>
      <c r="F1063" s="4" t="s">
        <v>1965</v>
      </c>
      <c r="G1063" s="4" t="s">
        <v>1966</v>
      </c>
      <c r="H1063" s="4">
        <v>1000000.0</v>
      </c>
      <c r="I1063" s="4">
        <v>8.1</v>
      </c>
      <c r="L1063" s="4" t="str">
        <f>IFERROR(__xludf.DUMMYFUNCTION("""COMPUTED_VALUE"""),"Drama")</f>
        <v>Drama</v>
      </c>
      <c r="M1063" s="4" t="str">
        <f>IFERROR(__xludf.DUMMYFUNCTION("""COMPUTED_VALUE"""),"Mystery")</f>
        <v>Mystery</v>
      </c>
      <c r="N1063" s="4" t="str">
        <f>IFERROR(__xludf.DUMMYFUNCTION("""COMPUTED_VALUE"""),"Sci-Fi")</f>
        <v>Sci-Fi</v>
      </c>
      <c r="O1063" s="4" t="str">
        <f>IFERROR(__xludf.DUMMYFUNCTION("""COMPUTED_VALUE"""),"")</f>
        <v/>
      </c>
      <c r="P1063" s="4" t="str">
        <f>IFERROR(__xludf.DUMMYFUNCTION("""COMPUTED_VALUE"""),"")</f>
        <v/>
      </c>
      <c r="Q1063" s="4" t="str">
        <f>IFERROR(__xludf.DUMMYFUNCTION("""COMPUTED_VALUE"""),"")</f>
        <v/>
      </c>
      <c r="R1063" s="4" t="str">
        <f>IFERROR(__xludf.DUMMYFUNCTION("""COMPUTED_VALUE"""),"")</f>
        <v/>
      </c>
      <c r="S1063" s="4" t="str">
        <f>IFERROR(__xludf.DUMMYFUNCTION("""COMPUTED_VALUE"""),"")</f>
        <v/>
      </c>
    </row>
    <row r="1064">
      <c r="A1064" s="4" t="s">
        <v>1967</v>
      </c>
      <c r="B1064" s="4">
        <v>75.0</v>
      </c>
      <c r="C1064" s="4">
        <v>1.5519841E7</v>
      </c>
      <c r="D1064" s="4" t="s">
        <v>97</v>
      </c>
      <c r="E1064" s="4" t="s">
        <v>1968</v>
      </c>
      <c r="F1064" s="4" t="s">
        <v>12</v>
      </c>
      <c r="G1064" s="4" t="s">
        <v>13</v>
      </c>
      <c r="H1064" s="4">
        <v>4.7E7</v>
      </c>
      <c r="I1064" s="4">
        <v>4.5</v>
      </c>
      <c r="L1064" s="4" t="str">
        <f>IFERROR(__xludf.DUMMYFUNCTION("""COMPUTED_VALUE"""),"Adventure")</f>
        <v>Adventure</v>
      </c>
      <c r="M1064" s="4" t="str">
        <f>IFERROR(__xludf.DUMMYFUNCTION("""COMPUTED_VALUE"""),"Animation")</f>
        <v>Animation</v>
      </c>
      <c r="N1064" s="4" t="str">
        <f>IFERROR(__xludf.DUMMYFUNCTION("""COMPUTED_VALUE"""),"Comedy")</f>
        <v>Comedy</v>
      </c>
      <c r="O1064" s="4" t="str">
        <f>IFERROR(__xludf.DUMMYFUNCTION("""COMPUTED_VALUE"""),"Family")</f>
        <v>Family</v>
      </c>
      <c r="P1064" s="4" t="str">
        <f>IFERROR(__xludf.DUMMYFUNCTION("""COMPUTED_VALUE"""),"Fantasy")</f>
        <v>Fantasy</v>
      </c>
      <c r="Q1064" s="4" t="str">
        <f>IFERROR(__xludf.DUMMYFUNCTION("""COMPUTED_VALUE"""),"")</f>
        <v/>
      </c>
      <c r="R1064" s="4" t="str">
        <f>IFERROR(__xludf.DUMMYFUNCTION("""COMPUTED_VALUE"""),"")</f>
        <v/>
      </c>
      <c r="S1064" s="4" t="str">
        <f>IFERROR(__xludf.DUMMYFUNCTION("""COMPUTED_VALUE"""),"")</f>
        <v/>
      </c>
    </row>
    <row r="1065">
      <c r="A1065" s="4" t="s">
        <v>1969</v>
      </c>
      <c r="B1065" s="4">
        <v>108.0</v>
      </c>
      <c r="C1065" s="4">
        <v>5600000.0</v>
      </c>
      <c r="D1065" s="4" t="s">
        <v>1189</v>
      </c>
      <c r="E1065" s="4" t="s">
        <v>1970</v>
      </c>
      <c r="F1065" s="4" t="s">
        <v>12</v>
      </c>
      <c r="G1065" s="4" t="s">
        <v>13</v>
      </c>
      <c r="H1065" s="4">
        <v>4.7E7</v>
      </c>
      <c r="I1065" s="4">
        <v>5.8</v>
      </c>
      <c r="L1065" s="4" t="str">
        <f>IFERROR(__xludf.DUMMYFUNCTION("""COMPUTED_VALUE"""),"Drama")</f>
        <v>Drama</v>
      </c>
      <c r="M1065" s="4" t="str">
        <f>IFERROR(__xludf.DUMMYFUNCTION("""COMPUTED_VALUE"""),"Horror")</f>
        <v>Horror</v>
      </c>
      <c r="N1065" s="4" t="str">
        <f>IFERROR(__xludf.DUMMYFUNCTION("""COMPUTED_VALUE"""),"Romance")</f>
        <v>Romance</v>
      </c>
      <c r="O1065" s="4" t="str">
        <f>IFERROR(__xludf.DUMMYFUNCTION("""COMPUTED_VALUE"""),"Thriller")</f>
        <v>Thriller</v>
      </c>
      <c r="P1065" s="4" t="str">
        <f>IFERROR(__xludf.DUMMYFUNCTION("""COMPUTED_VALUE"""),"")</f>
        <v/>
      </c>
      <c r="Q1065" s="4" t="str">
        <f>IFERROR(__xludf.DUMMYFUNCTION("""COMPUTED_VALUE"""),"")</f>
        <v/>
      </c>
      <c r="R1065" s="4" t="str">
        <f>IFERROR(__xludf.DUMMYFUNCTION("""COMPUTED_VALUE"""),"")</f>
        <v/>
      </c>
      <c r="S1065" s="4" t="str">
        <f>IFERROR(__xludf.DUMMYFUNCTION("""COMPUTED_VALUE"""),"")</f>
        <v/>
      </c>
    </row>
    <row r="1066">
      <c r="A1066" s="4" t="s">
        <v>1971</v>
      </c>
      <c r="B1066" s="4">
        <v>105.0</v>
      </c>
      <c r="C1066" s="4">
        <v>1.26805112E8</v>
      </c>
      <c r="D1066" s="4" t="s">
        <v>590</v>
      </c>
      <c r="E1066" s="4" t="s">
        <v>1972</v>
      </c>
      <c r="F1066" s="4" t="s">
        <v>12</v>
      </c>
      <c r="G1066" s="4" t="s">
        <v>13</v>
      </c>
      <c r="H1066" s="4">
        <v>4.6E7</v>
      </c>
      <c r="I1066" s="4">
        <v>6.3</v>
      </c>
      <c r="L1066" s="4" t="str">
        <f>IFERROR(__xludf.DUMMYFUNCTION("""COMPUTED_VALUE"""),"Comedy")</f>
        <v>Comedy</v>
      </c>
      <c r="M1066" s="4" t="str">
        <f>IFERROR(__xludf.DUMMYFUNCTION("""COMPUTED_VALUE"""),"Romance")</f>
        <v>Romance</v>
      </c>
      <c r="N1066" s="4" t="str">
        <f>IFERROR(__xludf.DUMMYFUNCTION("""COMPUTED_VALUE"""),"")</f>
        <v/>
      </c>
      <c r="O1066" s="4" t="str">
        <f>IFERROR(__xludf.DUMMYFUNCTION("""COMPUTED_VALUE"""),"")</f>
        <v/>
      </c>
      <c r="P1066" s="4" t="str">
        <f>IFERROR(__xludf.DUMMYFUNCTION("""COMPUTED_VALUE"""),"")</f>
        <v/>
      </c>
      <c r="Q1066" s="4" t="str">
        <f>IFERROR(__xludf.DUMMYFUNCTION("""COMPUTED_VALUE"""),"")</f>
        <v/>
      </c>
      <c r="R1066" s="4" t="str">
        <f>IFERROR(__xludf.DUMMYFUNCTION("""COMPUTED_VALUE"""),"")</f>
        <v/>
      </c>
      <c r="S1066" s="4" t="str">
        <f>IFERROR(__xludf.DUMMYFUNCTION("""COMPUTED_VALUE"""),"")</f>
        <v/>
      </c>
    </row>
    <row r="1067">
      <c r="A1067" s="4" t="s">
        <v>1782</v>
      </c>
      <c r="B1067" s="4">
        <v>102.0</v>
      </c>
      <c r="C1067" s="4">
        <v>9.3607673E7</v>
      </c>
      <c r="D1067" s="4" t="s">
        <v>590</v>
      </c>
      <c r="E1067" s="4" t="s">
        <v>1973</v>
      </c>
      <c r="F1067" s="4" t="s">
        <v>12</v>
      </c>
      <c r="G1067" s="4" t="s">
        <v>13</v>
      </c>
      <c r="H1067" s="4">
        <v>4.8E7</v>
      </c>
      <c r="I1067" s="4">
        <v>5.7</v>
      </c>
      <c r="L1067" s="4" t="str">
        <f>IFERROR(__xludf.DUMMYFUNCTION("""COMPUTED_VALUE"""),"Comedy")</f>
        <v>Comedy</v>
      </c>
      <c r="M1067" s="4" t="str">
        <f>IFERROR(__xludf.DUMMYFUNCTION("""COMPUTED_VALUE"""),"Romance")</f>
        <v>Romance</v>
      </c>
      <c r="N1067" s="4" t="str">
        <f>IFERROR(__xludf.DUMMYFUNCTION("""COMPUTED_VALUE"""),"")</f>
        <v/>
      </c>
      <c r="O1067" s="4" t="str">
        <f>IFERROR(__xludf.DUMMYFUNCTION("""COMPUTED_VALUE"""),"")</f>
        <v/>
      </c>
      <c r="P1067" s="4" t="str">
        <f>IFERROR(__xludf.DUMMYFUNCTION("""COMPUTED_VALUE"""),"")</f>
        <v/>
      </c>
      <c r="Q1067" s="4" t="str">
        <f>IFERROR(__xludf.DUMMYFUNCTION("""COMPUTED_VALUE"""),"")</f>
        <v/>
      </c>
      <c r="R1067" s="4" t="str">
        <f>IFERROR(__xludf.DUMMYFUNCTION("""COMPUTED_VALUE"""),"")</f>
        <v/>
      </c>
      <c r="S1067" s="4" t="str">
        <f>IFERROR(__xludf.DUMMYFUNCTION("""COMPUTED_VALUE"""),"")</f>
        <v/>
      </c>
    </row>
    <row r="1068">
      <c r="A1068" s="4" t="s">
        <v>21</v>
      </c>
      <c r="B1068" s="4">
        <v>118.0</v>
      </c>
      <c r="C1068" s="4">
        <v>6.7263182E7</v>
      </c>
      <c r="D1068" s="4" t="s">
        <v>679</v>
      </c>
      <c r="E1068" s="4" t="s">
        <v>1974</v>
      </c>
      <c r="F1068" s="4" t="s">
        <v>12</v>
      </c>
      <c r="G1068" s="4" t="s">
        <v>13</v>
      </c>
      <c r="H1068" s="4">
        <v>4.6E7</v>
      </c>
      <c r="I1068" s="4">
        <v>7.2</v>
      </c>
      <c r="L1068" s="4" t="str">
        <f>IFERROR(__xludf.DUMMYFUNCTION("""COMPUTED_VALUE"""),"Drama")</f>
        <v>Drama</v>
      </c>
      <c r="M1068" s="4" t="str">
        <f>IFERROR(__xludf.DUMMYFUNCTION("""COMPUTED_VALUE"""),"Mystery")</f>
        <v>Mystery</v>
      </c>
      <c r="N1068" s="4" t="str">
        <f>IFERROR(__xludf.DUMMYFUNCTION("""COMPUTED_VALUE"""),"Thriller")</f>
        <v>Thriller</v>
      </c>
      <c r="O1068" s="4" t="str">
        <f>IFERROR(__xludf.DUMMYFUNCTION("""COMPUTED_VALUE"""),"")</f>
        <v/>
      </c>
      <c r="P1068" s="4" t="str">
        <f>IFERROR(__xludf.DUMMYFUNCTION("""COMPUTED_VALUE"""),"")</f>
        <v/>
      </c>
      <c r="Q1068" s="4" t="str">
        <f>IFERROR(__xludf.DUMMYFUNCTION("""COMPUTED_VALUE"""),"")</f>
        <v/>
      </c>
      <c r="R1068" s="4" t="str">
        <f>IFERROR(__xludf.DUMMYFUNCTION("""COMPUTED_VALUE"""),"")</f>
        <v/>
      </c>
      <c r="S1068" s="4" t="str">
        <f>IFERROR(__xludf.DUMMYFUNCTION("""COMPUTED_VALUE"""),"")</f>
        <v/>
      </c>
    </row>
    <row r="1069">
      <c r="A1069" s="4" t="s">
        <v>1185</v>
      </c>
      <c r="B1069" s="4">
        <v>111.0</v>
      </c>
      <c r="C1069" s="4">
        <v>9.2001027E7</v>
      </c>
      <c r="D1069" s="4" t="s">
        <v>1975</v>
      </c>
      <c r="E1069" s="4" t="s">
        <v>1976</v>
      </c>
      <c r="F1069" s="4" t="s">
        <v>12</v>
      </c>
      <c r="G1069" s="4" t="s">
        <v>13</v>
      </c>
      <c r="H1069" s="4">
        <v>4.5E7</v>
      </c>
      <c r="I1069" s="4">
        <v>7.6</v>
      </c>
      <c r="L1069" s="4" t="str">
        <f>IFERROR(__xludf.DUMMYFUNCTION("""COMPUTED_VALUE"""),"Action")</f>
        <v>Action</v>
      </c>
      <c r="M1069" s="4" t="str">
        <f>IFERROR(__xludf.DUMMYFUNCTION("""COMPUTED_VALUE"""),"Adventure")</f>
        <v>Adventure</v>
      </c>
      <c r="N1069" s="4" t="str">
        <f>IFERROR(__xludf.DUMMYFUNCTION("""COMPUTED_VALUE"""),"Drama")</f>
        <v>Drama</v>
      </c>
      <c r="O1069" s="4" t="str">
        <f>IFERROR(__xludf.DUMMYFUNCTION("""COMPUTED_VALUE"""),"Sci-Fi")</f>
        <v>Sci-Fi</v>
      </c>
      <c r="P1069" s="4" t="str">
        <f>IFERROR(__xludf.DUMMYFUNCTION("""COMPUTED_VALUE"""),"Thriller")</f>
        <v>Thriller</v>
      </c>
      <c r="Q1069" s="4" t="str">
        <f>IFERROR(__xludf.DUMMYFUNCTION("""COMPUTED_VALUE"""),"")</f>
        <v/>
      </c>
      <c r="R1069" s="4" t="str">
        <f>IFERROR(__xludf.DUMMYFUNCTION("""COMPUTED_VALUE"""),"")</f>
        <v/>
      </c>
      <c r="S1069" s="4" t="str">
        <f>IFERROR(__xludf.DUMMYFUNCTION("""COMPUTED_VALUE"""),"")</f>
        <v/>
      </c>
    </row>
    <row r="1070">
      <c r="A1070" s="4" t="s">
        <v>1634</v>
      </c>
      <c r="B1070" s="4">
        <v>81.0</v>
      </c>
      <c r="C1070" s="4">
        <v>1.0539414E7</v>
      </c>
      <c r="D1070" s="4" t="s">
        <v>1977</v>
      </c>
      <c r="E1070" s="4" t="s">
        <v>1978</v>
      </c>
      <c r="F1070" s="4" t="s">
        <v>12</v>
      </c>
      <c r="G1070" s="4" t="s">
        <v>13</v>
      </c>
      <c r="H1070" s="4">
        <v>4.7E7</v>
      </c>
      <c r="I1070" s="4">
        <v>4.7</v>
      </c>
      <c r="L1070" s="4" t="str">
        <f>IFERROR(__xludf.DUMMYFUNCTION("""COMPUTED_VALUE"""),"Action")</f>
        <v>Action</v>
      </c>
      <c r="M1070" s="4" t="str">
        <f>IFERROR(__xludf.DUMMYFUNCTION("""COMPUTED_VALUE"""),"Drama")</f>
        <v>Drama</v>
      </c>
      <c r="N1070" s="4" t="str">
        <f>IFERROR(__xludf.DUMMYFUNCTION("""COMPUTED_VALUE"""),"Fantasy")</f>
        <v>Fantasy</v>
      </c>
      <c r="O1070" s="4" t="str">
        <f>IFERROR(__xludf.DUMMYFUNCTION("""COMPUTED_VALUE"""),"Thriller")</f>
        <v>Thriller</v>
      </c>
      <c r="P1070" s="4" t="str">
        <f>IFERROR(__xludf.DUMMYFUNCTION("""COMPUTED_VALUE"""),"Western")</f>
        <v>Western</v>
      </c>
      <c r="Q1070" s="4" t="str">
        <f>IFERROR(__xludf.DUMMYFUNCTION("""COMPUTED_VALUE"""),"")</f>
        <v/>
      </c>
      <c r="R1070" s="4" t="str">
        <f>IFERROR(__xludf.DUMMYFUNCTION("""COMPUTED_VALUE"""),"")</f>
        <v/>
      </c>
      <c r="S1070" s="4" t="str">
        <f>IFERROR(__xludf.DUMMYFUNCTION("""COMPUTED_VALUE"""),"")</f>
        <v/>
      </c>
    </row>
    <row r="1071">
      <c r="A1071" s="4" t="s">
        <v>351</v>
      </c>
      <c r="B1071" s="4">
        <v>116.0</v>
      </c>
      <c r="C1071" s="4">
        <v>5.8918501E7</v>
      </c>
      <c r="D1071" s="4" t="s">
        <v>1979</v>
      </c>
      <c r="E1071" s="4" t="s">
        <v>1980</v>
      </c>
      <c r="F1071" s="4" t="s">
        <v>12</v>
      </c>
      <c r="G1071" s="4" t="s">
        <v>13</v>
      </c>
      <c r="H1071" s="4">
        <v>4.6E7</v>
      </c>
      <c r="I1071" s="4">
        <v>6.6</v>
      </c>
      <c r="L1071" s="4" t="str">
        <f>IFERROR(__xludf.DUMMYFUNCTION("""COMPUTED_VALUE"""),"Action")</f>
        <v>Action</v>
      </c>
      <c r="M1071" s="4" t="str">
        <f>IFERROR(__xludf.DUMMYFUNCTION("""COMPUTED_VALUE"""),"Drama")</f>
        <v>Drama</v>
      </c>
      <c r="N1071" s="4" t="str">
        <f>IFERROR(__xludf.DUMMYFUNCTION("""COMPUTED_VALUE"""),"Mystery")</f>
        <v>Mystery</v>
      </c>
      <c r="O1071" s="4" t="str">
        <f>IFERROR(__xludf.DUMMYFUNCTION("""COMPUTED_VALUE"""),"Thriller")</f>
        <v>Thriller</v>
      </c>
      <c r="P1071" s="4" t="str">
        <f>IFERROR(__xludf.DUMMYFUNCTION("""COMPUTED_VALUE"""),"War")</f>
        <v>War</v>
      </c>
      <c r="Q1071" s="4" t="str">
        <f>IFERROR(__xludf.DUMMYFUNCTION("""COMPUTED_VALUE"""),"")</f>
        <v/>
      </c>
      <c r="R1071" s="4" t="str">
        <f>IFERROR(__xludf.DUMMYFUNCTION("""COMPUTED_VALUE"""),"")</f>
        <v/>
      </c>
      <c r="S1071" s="4" t="str">
        <f>IFERROR(__xludf.DUMMYFUNCTION("""COMPUTED_VALUE"""),"")</f>
        <v/>
      </c>
    </row>
    <row r="1072">
      <c r="A1072" s="4" t="s">
        <v>175</v>
      </c>
      <c r="B1072" s="4">
        <v>86.0</v>
      </c>
      <c r="C1072" s="4">
        <v>1.8139538E8</v>
      </c>
      <c r="D1072" s="4" t="s">
        <v>1277</v>
      </c>
      <c r="E1072" s="4" t="s">
        <v>1981</v>
      </c>
      <c r="F1072" s="4" t="s">
        <v>12</v>
      </c>
      <c r="G1072" s="4" t="s">
        <v>13</v>
      </c>
      <c r="H1072" s="4">
        <v>4.5E7</v>
      </c>
      <c r="I1072" s="4">
        <v>6.8</v>
      </c>
      <c r="L1072" s="4" t="str">
        <f>IFERROR(__xludf.DUMMYFUNCTION("""COMPUTED_VALUE"""),"Comedy")</f>
        <v>Comedy</v>
      </c>
      <c r="M1072" s="4" t="str">
        <f>IFERROR(__xludf.DUMMYFUNCTION("""COMPUTED_VALUE"""),"Fantasy")</f>
        <v>Fantasy</v>
      </c>
      <c r="N1072" s="4" t="str">
        <f>IFERROR(__xludf.DUMMYFUNCTION("""COMPUTED_VALUE"""),"Romance")</f>
        <v>Romance</v>
      </c>
      <c r="O1072" s="4" t="str">
        <f>IFERROR(__xludf.DUMMYFUNCTION("""COMPUTED_VALUE"""),"")</f>
        <v/>
      </c>
      <c r="P1072" s="4" t="str">
        <f>IFERROR(__xludf.DUMMYFUNCTION("""COMPUTED_VALUE"""),"")</f>
        <v/>
      </c>
      <c r="Q1072" s="4" t="str">
        <f>IFERROR(__xludf.DUMMYFUNCTION("""COMPUTED_VALUE"""),"")</f>
        <v/>
      </c>
      <c r="R1072" s="4" t="str">
        <f>IFERROR(__xludf.DUMMYFUNCTION("""COMPUTED_VALUE"""),"")</f>
        <v/>
      </c>
      <c r="S1072" s="4" t="str">
        <f>IFERROR(__xludf.DUMMYFUNCTION("""COMPUTED_VALUE"""),"")</f>
        <v/>
      </c>
    </row>
    <row r="1073">
      <c r="A1073" s="4" t="s">
        <v>1982</v>
      </c>
      <c r="B1073" s="4">
        <v>127.0</v>
      </c>
      <c r="C1073" s="4">
        <v>1.4946229E7</v>
      </c>
      <c r="D1073" s="4" t="s">
        <v>1983</v>
      </c>
      <c r="E1073" s="4" t="s">
        <v>1984</v>
      </c>
      <c r="F1073" s="4" t="s">
        <v>12</v>
      </c>
      <c r="G1073" s="4" t="s">
        <v>20</v>
      </c>
      <c r="H1073" s="4">
        <v>2.5E7</v>
      </c>
      <c r="I1073" s="4">
        <v>7.3</v>
      </c>
      <c r="L1073" s="4" t="str">
        <f>IFERROR(__xludf.DUMMYFUNCTION("""COMPUTED_VALUE"""),"Biography")</f>
        <v>Biography</v>
      </c>
      <c r="M1073" s="4" t="str">
        <f>IFERROR(__xludf.DUMMYFUNCTION("""COMPUTED_VALUE"""),"Crime")</f>
        <v>Crime</v>
      </c>
      <c r="N1073" s="4" t="str">
        <f>IFERROR(__xludf.DUMMYFUNCTION("""COMPUTED_VALUE"""),"Drama")</f>
        <v>Drama</v>
      </c>
      <c r="O1073" s="4" t="str">
        <f>IFERROR(__xludf.DUMMYFUNCTION("""COMPUTED_VALUE"""),"Thriller")</f>
        <v>Thriller</v>
      </c>
      <c r="P1073" s="4" t="str">
        <f>IFERROR(__xludf.DUMMYFUNCTION("""COMPUTED_VALUE"""),"")</f>
        <v/>
      </c>
      <c r="Q1073" s="4" t="str">
        <f>IFERROR(__xludf.DUMMYFUNCTION("""COMPUTED_VALUE"""),"")</f>
        <v/>
      </c>
      <c r="R1073" s="4" t="str">
        <f>IFERROR(__xludf.DUMMYFUNCTION("""COMPUTED_VALUE"""),"")</f>
        <v/>
      </c>
      <c r="S1073" s="4" t="str">
        <f>IFERROR(__xludf.DUMMYFUNCTION("""COMPUTED_VALUE"""),"")</f>
        <v/>
      </c>
    </row>
    <row r="1074">
      <c r="A1074" s="4" t="s">
        <v>1985</v>
      </c>
      <c r="B1074" s="4">
        <v>140.0</v>
      </c>
      <c r="C1074" s="4">
        <v>0.0</v>
      </c>
      <c r="D1074" s="4" t="s">
        <v>695</v>
      </c>
      <c r="E1074" s="4" t="s">
        <v>1986</v>
      </c>
      <c r="F1074" s="4" t="s">
        <v>12</v>
      </c>
      <c r="G1074" s="4" t="s">
        <v>1987</v>
      </c>
      <c r="H1074" s="4">
        <v>4.8E7</v>
      </c>
      <c r="I1074" s="4">
        <v>2.7</v>
      </c>
      <c r="L1074" s="4" t="str">
        <f>IFERROR(__xludf.DUMMYFUNCTION("""COMPUTED_VALUE"""),"Drama")</f>
        <v>Drama</v>
      </c>
      <c r="M1074" s="4" t="str">
        <f>IFERROR(__xludf.DUMMYFUNCTION("""COMPUTED_VALUE"""),"History")</f>
        <v>History</v>
      </c>
      <c r="N1074" s="4" t="str">
        <f>IFERROR(__xludf.DUMMYFUNCTION("""COMPUTED_VALUE"""),"War")</f>
        <v>War</v>
      </c>
      <c r="O1074" s="4" t="str">
        <f>IFERROR(__xludf.DUMMYFUNCTION("""COMPUTED_VALUE"""),"")</f>
        <v/>
      </c>
      <c r="P1074" s="4" t="str">
        <f>IFERROR(__xludf.DUMMYFUNCTION("""COMPUTED_VALUE"""),"")</f>
        <v/>
      </c>
      <c r="Q1074" s="4" t="str">
        <f>IFERROR(__xludf.DUMMYFUNCTION("""COMPUTED_VALUE"""),"")</f>
        <v/>
      </c>
      <c r="R1074" s="4" t="str">
        <f>IFERROR(__xludf.DUMMYFUNCTION("""COMPUTED_VALUE"""),"")</f>
        <v/>
      </c>
      <c r="S1074" s="4" t="str">
        <f>IFERROR(__xludf.DUMMYFUNCTION("""COMPUTED_VALUE"""),"")</f>
        <v/>
      </c>
    </row>
    <row r="1075">
      <c r="A1075" s="4" t="s">
        <v>1433</v>
      </c>
      <c r="B1075" s="4">
        <v>91.0</v>
      </c>
      <c r="C1075" s="4">
        <v>1.30512915E8</v>
      </c>
      <c r="D1075" s="4" t="s">
        <v>176</v>
      </c>
      <c r="E1075" s="4" t="s">
        <v>1988</v>
      </c>
      <c r="F1075" s="4" t="s">
        <v>12</v>
      </c>
      <c r="G1075" s="4" t="s">
        <v>13</v>
      </c>
      <c r="H1075" s="4">
        <v>4.5E7</v>
      </c>
      <c r="I1075" s="4">
        <v>4.8</v>
      </c>
      <c r="L1075" s="4" t="str">
        <f>IFERROR(__xludf.DUMMYFUNCTION("""COMPUTED_VALUE"""),"Comedy")</f>
        <v>Comedy</v>
      </c>
      <c r="M1075" s="4" t="str">
        <f>IFERROR(__xludf.DUMMYFUNCTION("""COMPUTED_VALUE"""),"Family")</f>
        <v>Family</v>
      </c>
      <c r="N1075" s="4" t="str">
        <f>IFERROR(__xludf.DUMMYFUNCTION("""COMPUTED_VALUE"""),"Fantasy")</f>
        <v>Fantasy</v>
      </c>
      <c r="O1075" s="4" t="str">
        <f>IFERROR(__xludf.DUMMYFUNCTION("""COMPUTED_VALUE"""),"")</f>
        <v/>
      </c>
      <c r="P1075" s="4" t="str">
        <f>IFERROR(__xludf.DUMMYFUNCTION("""COMPUTED_VALUE"""),"")</f>
        <v/>
      </c>
      <c r="Q1075" s="4" t="str">
        <f>IFERROR(__xludf.DUMMYFUNCTION("""COMPUTED_VALUE"""),"")</f>
        <v/>
      </c>
      <c r="R1075" s="4" t="str">
        <f>IFERROR(__xludf.DUMMYFUNCTION("""COMPUTED_VALUE"""),"")</f>
        <v/>
      </c>
      <c r="S1075" s="4" t="str">
        <f>IFERROR(__xludf.DUMMYFUNCTION("""COMPUTED_VALUE"""),"")</f>
        <v/>
      </c>
    </row>
    <row r="1076">
      <c r="A1076" s="4" t="s">
        <v>1944</v>
      </c>
      <c r="B1076" s="4">
        <v>98.0</v>
      </c>
      <c r="C1076" s="4">
        <v>1.39852971E8</v>
      </c>
      <c r="D1076" s="4" t="s">
        <v>116</v>
      </c>
      <c r="E1076" s="4" t="s">
        <v>1989</v>
      </c>
      <c r="F1076" s="4" t="s">
        <v>12</v>
      </c>
      <c r="G1076" s="4" t="s">
        <v>513</v>
      </c>
      <c r="H1076" s="4">
        <v>4.5E7</v>
      </c>
      <c r="I1076" s="4">
        <v>6.3</v>
      </c>
      <c r="L1076" s="4" t="str">
        <f>IFERROR(__xludf.DUMMYFUNCTION("""COMPUTED_VALUE"""),"Action")</f>
        <v>Action</v>
      </c>
      <c r="M1076" s="4" t="str">
        <f>IFERROR(__xludf.DUMMYFUNCTION("""COMPUTED_VALUE"""),"Crime")</f>
        <v>Crime</v>
      </c>
      <c r="N1076" s="4" t="str">
        <f>IFERROR(__xludf.DUMMYFUNCTION("""COMPUTED_VALUE"""),"Thriller")</f>
        <v>Thriller</v>
      </c>
      <c r="O1076" s="4" t="str">
        <f>IFERROR(__xludf.DUMMYFUNCTION("""COMPUTED_VALUE"""),"")</f>
        <v/>
      </c>
      <c r="P1076" s="4" t="str">
        <f>IFERROR(__xludf.DUMMYFUNCTION("""COMPUTED_VALUE"""),"")</f>
        <v/>
      </c>
      <c r="Q1076" s="4" t="str">
        <f>IFERROR(__xludf.DUMMYFUNCTION("""COMPUTED_VALUE"""),"")</f>
        <v/>
      </c>
      <c r="R1076" s="4" t="str">
        <f>IFERROR(__xludf.DUMMYFUNCTION("""COMPUTED_VALUE"""),"")</f>
        <v/>
      </c>
      <c r="S1076" s="4" t="str">
        <f>IFERROR(__xludf.DUMMYFUNCTION("""COMPUTED_VALUE"""),"")</f>
        <v/>
      </c>
    </row>
    <row r="1077">
      <c r="A1077" s="4" t="s">
        <v>1990</v>
      </c>
      <c r="B1077" s="4">
        <v>84.0</v>
      </c>
      <c r="C1077" s="4">
        <v>1.10000082E8</v>
      </c>
      <c r="D1077" s="4" t="s">
        <v>585</v>
      </c>
      <c r="E1077" s="4" t="s">
        <v>1991</v>
      </c>
      <c r="F1077" s="4" t="s">
        <v>12</v>
      </c>
      <c r="G1077" s="4" t="s">
        <v>13</v>
      </c>
      <c r="H1077" s="4">
        <v>4.8E7</v>
      </c>
      <c r="I1077" s="4">
        <v>5.5</v>
      </c>
      <c r="L1077" s="4" t="str">
        <f>IFERROR(__xludf.DUMMYFUNCTION("""COMPUTED_VALUE"""),"Comedy")</f>
        <v>Comedy</v>
      </c>
      <c r="M1077" s="4" t="str">
        <f>IFERROR(__xludf.DUMMYFUNCTION("""COMPUTED_VALUE"""),"")</f>
        <v/>
      </c>
      <c r="N1077" s="4" t="str">
        <f>IFERROR(__xludf.DUMMYFUNCTION("""COMPUTED_VALUE"""),"")</f>
        <v/>
      </c>
      <c r="O1077" s="4" t="str">
        <f>IFERROR(__xludf.DUMMYFUNCTION("""COMPUTED_VALUE"""),"")</f>
        <v/>
      </c>
      <c r="P1077" s="4" t="str">
        <f>IFERROR(__xludf.DUMMYFUNCTION("""COMPUTED_VALUE"""),"")</f>
        <v/>
      </c>
      <c r="Q1077" s="4" t="str">
        <f>IFERROR(__xludf.DUMMYFUNCTION("""COMPUTED_VALUE"""),"")</f>
        <v/>
      </c>
      <c r="R1077" s="4" t="str">
        <f>IFERROR(__xludf.DUMMYFUNCTION("""COMPUTED_VALUE"""),"")</f>
        <v/>
      </c>
      <c r="S1077" s="4" t="str">
        <f>IFERROR(__xludf.DUMMYFUNCTION("""COMPUTED_VALUE"""),"")</f>
        <v/>
      </c>
    </row>
    <row r="1078">
      <c r="A1078" s="4" t="s">
        <v>1481</v>
      </c>
      <c r="B1078" s="4">
        <v>109.0</v>
      </c>
      <c r="C1078" s="4">
        <v>1.06807667E8</v>
      </c>
      <c r="D1078" s="4" t="s">
        <v>1992</v>
      </c>
      <c r="E1078" s="4" t="s">
        <v>1993</v>
      </c>
      <c r="F1078" s="4" t="s">
        <v>12</v>
      </c>
      <c r="G1078" s="4" t="s">
        <v>13</v>
      </c>
      <c r="H1078" s="4">
        <v>4.5E7</v>
      </c>
      <c r="I1078" s="4">
        <v>6.2</v>
      </c>
      <c r="L1078" s="4" t="str">
        <f>IFERROR(__xludf.DUMMYFUNCTION("""COMPUTED_VALUE"""),"Action")</f>
        <v>Action</v>
      </c>
      <c r="M1078" s="4" t="str">
        <f>IFERROR(__xludf.DUMMYFUNCTION("""COMPUTED_VALUE"""),"Comedy")</f>
        <v>Comedy</v>
      </c>
      <c r="N1078" s="4" t="str">
        <f>IFERROR(__xludf.DUMMYFUNCTION("""COMPUTED_VALUE"""),"Crime")</f>
        <v>Crime</v>
      </c>
      <c r="O1078" s="4" t="str">
        <f>IFERROR(__xludf.DUMMYFUNCTION("""COMPUTED_VALUE"""),"Romance")</f>
        <v>Romance</v>
      </c>
      <c r="P1078" s="4" t="str">
        <f>IFERROR(__xludf.DUMMYFUNCTION("""COMPUTED_VALUE"""),"")</f>
        <v/>
      </c>
      <c r="Q1078" s="4" t="str">
        <f>IFERROR(__xludf.DUMMYFUNCTION("""COMPUTED_VALUE"""),"")</f>
        <v/>
      </c>
      <c r="R1078" s="4" t="str">
        <f>IFERROR(__xludf.DUMMYFUNCTION("""COMPUTED_VALUE"""),"")</f>
        <v/>
      </c>
      <c r="S1078" s="4" t="str">
        <f>IFERROR(__xludf.DUMMYFUNCTION("""COMPUTED_VALUE"""),"")</f>
        <v/>
      </c>
    </row>
    <row r="1079">
      <c r="A1079" s="4" t="s">
        <v>951</v>
      </c>
      <c r="B1079" s="4">
        <v>93.0</v>
      </c>
      <c r="C1079" s="4">
        <v>1.0170206E8</v>
      </c>
      <c r="D1079" s="4" t="s">
        <v>1994</v>
      </c>
      <c r="E1079" s="4" t="s">
        <v>1995</v>
      </c>
      <c r="F1079" s="4" t="s">
        <v>12</v>
      </c>
      <c r="G1079" s="4" t="s">
        <v>13</v>
      </c>
      <c r="H1079" s="4">
        <v>4.5E7</v>
      </c>
      <c r="I1079" s="4">
        <v>5.8</v>
      </c>
      <c r="L1079" s="4" t="str">
        <f>IFERROR(__xludf.DUMMYFUNCTION("""COMPUTED_VALUE"""),"Action")</f>
        <v>Action</v>
      </c>
      <c r="M1079" s="4" t="str">
        <f>IFERROR(__xludf.DUMMYFUNCTION("""COMPUTED_VALUE"""),"Adventure")</f>
        <v>Adventure</v>
      </c>
      <c r="N1079" s="4" t="str">
        <f>IFERROR(__xludf.DUMMYFUNCTION("""COMPUTED_VALUE"""),"Family")</f>
        <v>Family</v>
      </c>
      <c r="O1079" s="4" t="str">
        <f>IFERROR(__xludf.DUMMYFUNCTION("""COMPUTED_VALUE"""),"Fantasy")</f>
        <v>Fantasy</v>
      </c>
      <c r="P1079" s="4" t="str">
        <f>IFERROR(__xludf.DUMMYFUNCTION("""COMPUTED_VALUE"""),"Sci-Fi")</f>
        <v>Sci-Fi</v>
      </c>
      <c r="Q1079" s="4" t="str">
        <f>IFERROR(__xludf.DUMMYFUNCTION("""COMPUTED_VALUE"""),"")</f>
        <v/>
      </c>
      <c r="R1079" s="4" t="str">
        <f>IFERROR(__xludf.DUMMYFUNCTION("""COMPUTED_VALUE"""),"")</f>
        <v/>
      </c>
      <c r="S1079" s="4" t="str">
        <f>IFERROR(__xludf.DUMMYFUNCTION("""COMPUTED_VALUE"""),"")</f>
        <v/>
      </c>
    </row>
    <row r="1080">
      <c r="A1080" s="4" t="s">
        <v>1159</v>
      </c>
      <c r="B1080" s="4">
        <v>113.0</v>
      </c>
      <c r="C1080" s="4">
        <v>9.5149435E7</v>
      </c>
      <c r="D1080" s="4" t="s">
        <v>956</v>
      </c>
      <c r="E1080" s="4" t="s">
        <v>1996</v>
      </c>
      <c r="F1080" s="4" t="s">
        <v>12</v>
      </c>
      <c r="G1080" s="4" t="s">
        <v>13</v>
      </c>
      <c r="H1080" s="4">
        <v>4.0E7</v>
      </c>
      <c r="I1080" s="4">
        <v>5.7</v>
      </c>
      <c r="L1080" s="4" t="str">
        <f>IFERROR(__xludf.DUMMYFUNCTION("""COMPUTED_VALUE"""),"Comedy")</f>
        <v>Comedy</v>
      </c>
      <c r="M1080" s="4" t="str">
        <f>IFERROR(__xludf.DUMMYFUNCTION("""COMPUTED_VALUE"""),"Family")</f>
        <v>Family</v>
      </c>
      <c r="N1080" s="4" t="str">
        <f>IFERROR(__xludf.DUMMYFUNCTION("""COMPUTED_VALUE"""),"Romance")</f>
        <v>Romance</v>
      </c>
      <c r="O1080" s="4" t="str">
        <f>IFERROR(__xludf.DUMMYFUNCTION("""COMPUTED_VALUE"""),"")</f>
        <v/>
      </c>
      <c r="P1080" s="4" t="str">
        <f>IFERROR(__xludf.DUMMYFUNCTION("""COMPUTED_VALUE"""),"")</f>
        <v/>
      </c>
      <c r="Q1080" s="4" t="str">
        <f>IFERROR(__xludf.DUMMYFUNCTION("""COMPUTED_VALUE"""),"")</f>
        <v/>
      </c>
      <c r="R1080" s="4" t="str">
        <f>IFERROR(__xludf.DUMMYFUNCTION("""COMPUTED_VALUE"""),"")</f>
        <v/>
      </c>
      <c r="S1080" s="4" t="str">
        <f>IFERROR(__xludf.DUMMYFUNCTION("""COMPUTED_VALUE"""),"")</f>
        <v/>
      </c>
    </row>
    <row r="1081">
      <c r="A1081" s="4" t="s">
        <v>801</v>
      </c>
      <c r="B1081" s="4">
        <v>141.0</v>
      </c>
      <c r="C1081" s="4">
        <v>1.00768056E8</v>
      </c>
      <c r="D1081" s="4" t="s">
        <v>758</v>
      </c>
      <c r="E1081" s="4" t="s">
        <v>1997</v>
      </c>
      <c r="F1081" s="4" t="s">
        <v>12</v>
      </c>
      <c r="G1081" s="4" t="s">
        <v>13</v>
      </c>
      <c r="H1081" s="4">
        <v>4.5E7</v>
      </c>
      <c r="I1081" s="4">
        <v>6.5</v>
      </c>
      <c r="L1081" s="4" t="str">
        <f>IFERROR(__xludf.DUMMYFUNCTION("""COMPUTED_VALUE"""),"Crime")</f>
        <v>Crime</v>
      </c>
      <c r="M1081" s="4" t="str">
        <f>IFERROR(__xludf.DUMMYFUNCTION("""COMPUTED_VALUE"""),"Drama")</f>
        <v>Drama</v>
      </c>
      <c r="N1081" s="4" t="str">
        <f>IFERROR(__xludf.DUMMYFUNCTION("""COMPUTED_VALUE"""),"Mystery")</f>
        <v>Mystery</v>
      </c>
      <c r="O1081" s="4" t="str">
        <f>IFERROR(__xludf.DUMMYFUNCTION("""COMPUTED_VALUE"""),"Thriller")</f>
        <v>Thriller</v>
      </c>
      <c r="P1081" s="4" t="str">
        <f>IFERROR(__xludf.DUMMYFUNCTION("""COMPUTED_VALUE"""),"")</f>
        <v/>
      </c>
      <c r="Q1081" s="4" t="str">
        <f>IFERROR(__xludf.DUMMYFUNCTION("""COMPUTED_VALUE"""),"")</f>
        <v/>
      </c>
      <c r="R1081" s="4" t="str">
        <f>IFERROR(__xludf.DUMMYFUNCTION("""COMPUTED_VALUE"""),"")</f>
        <v/>
      </c>
      <c r="S1081" s="4" t="str">
        <f>IFERROR(__xludf.DUMMYFUNCTION("""COMPUTED_VALUE"""),"")</f>
        <v/>
      </c>
    </row>
    <row r="1082">
      <c r="A1082" s="4" t="s">
        <v>463</v>
      </c>
      <c r="B1082" s="4">
        <v>119.0</v>
      </c>
      <c r="C1082" s="4">
        <v>9.2115211E7</v>
      </c>
      <c r="D1082" s="4" t="s">
        <v>758</v>
      </c>
      <c r="E1082" s="4" t="s">
        <v>1998</v>
      </c>
      <c r="F1082" s="4" t="s">
        <v>12</v>
      </c>
      <c r="G1082" s="4" t="s">
        <v>13</v>
      </c>
      <c r="H1082" s="4">
        <v>4.5E7</v>
      </c>
      <c r="I1082" s="4">
        <v>6.7</v>
      </c>
      <c r="L1082" s="4" t="str">
        <f>IFERROR(__xludf.DUMMYFUNCTION("""COMPUTED_VALUE"""),"Crime")</f>
        <v>Crime</v>
      </c>
      <c r="M1082" s="4" t="str">
        <f>IFERROR(__xludf.DUMMYFUNCTION("""COMPUTED_VALUE"""),"Drama")</f>
        <v>Drama</v>
      </c>
      <c r="N1082" s="4" t="str">
        <f>IFERROR(__xludf.DUMMYFUNCTION("""COMPUTED_VALUE"""),"Mystery")</f>
        <v>Mystery</v>
      </c>
      <c r="O1082" s="4" t="str">
        <f>IFERROR(__xludf.DUMMYFUNCTION("""COMPUTED_VALUE"""),"Thriller")</f>
        <v>Thriller</v>
      </c>
      <c r="P1082" s="4" t="str">
        <f>IFERROR(__xludf.DUMMYFUNCTION("""COMPUTED_VALUE"""),"")</f>
        <v/>
      </c>
      <c r="Q1082" s="4" t="str">
        <f>IFERROR(__xludf.DUMMYFUNCTION("""COMPUTED_VALUE"""),"")</f>
        <v/>
      </c>
      <c r="R1082" s="4" t="str">
        <f>IFERROR(__xludf.DUMMYFUNCTION("""COMPUTED_VALUE"""),"")</f>
        <v/>
      </c>
      <c r="S1082" s="4" t="str">
        <f>IFERROR(__xludf.DUMMYFUNCTION("""COMPUTED_VALUE"""),"")</f>
        <v/>
      </c>
    </row>
    <row r="1083">
      <c r="A1083" s="4" t="s">
        <v>1361</v>
      </c>
      <c r="B1083" s="4">
        <v>97.0</v>
      </c>
      <c r="C1083" s="4">
        <v>9.3452056E7</v>
      </c>
      <c r="D1083" s="4" t="s">
        <v>1871</v>
      </c>
      <c r="E1083" s="4" t="s">
        <v>1999</v>
      </c>
      <c r="F1083" s="4" t="s">
        <v>12</v>
      </c>
      <c r="G1083" s="4" t="s">
        <v>13</v>
      </c>
      <c r="H1083" s="4">
        <v>4.5E7</v>
      </c>
      <c r="I1083" s="4">
        <v>7.4</v>
      </c>
      <c r="L1083" s="4" t="str">
        <f>IFERROR(__xludf.DUMMYFUNCTION("""COMPUTED_VALUE"""),"Adventure")</f>
        <v>Adventure</v>
      </c>
      <c r="M1083" s="4" t="str">
        <f>IFERROR(__xludf.DUMMYFUNCTION("""COMPUTED_VALUE"""),"Comedy")</f>
        <v>Comedy</v>
      </c>
      <c r="N1083" s="4" t="str">
        <f>IFERROR(__xludf.DUMMYFUNCTION("""COMPUTED_VALUE"""),"Drama")</f>
        <v>Drama</v>
      </c>
      <c r="O1083" s="4" t="str">
        <f>IFERROR(__xludf.DUMMYFUNCTION("""COMPUTED_VALUE"""),"")</f>
        <v/>
      </c>
      <c r="P1083" s="4" t="str">
        <f>IFERROR(__xludf.DUMMYFUNCTION("""COMPUTED_VALUE"""),"")</f>
        <v/>
      </c>
      <c r="Q1083" s="4" t="str">
        <f>IFERROR(__xludf.DUMMYFUNCTION("""COMPUTED_VALUE"""),"")</f>
        <v/>
      </c>
      <c r="R1083" s="4" t="str">
        <f>IFERROR(__xludf.DUMMYFUNCTION("""COMPUTED_VALUE"""),"")</f>
        <v/>
      </c>
      <c r="S1083" s="4" t="str">
        <f>IFERROR(__xludf.DUMMYFUNCTION("""COMPUTED_VALUE"""),"")</f>
        <v/>
      </c>
    </row>
    <row r="1084">
      <c r="A1084" s="4" t="s">
        <v>415</v>
      </c>
      <c r="B1084" s="4">
        <v>117.0</v>
      </c>
      <c r="C1084" s="4">
        <v>8.3287363E7</v>
      </c>
      <c r="D1084" s="4" t="s">
        <v>22</v>
      </c>
      <c r="E1084" s="4" t="s">
        <v>2000</v>
      </c>
      <c r="F1084" s="4" t="s">
        <v>12</v>
      </c>
      <c r="G1084" s="4" t="s">
        <v>13</v>
      </c>
      <c r="H1084" s="4">
        <v>4.5E7</v>
      </c>
      <c r="I1084" s="4">
        <v>6.9</v>
      </c>
      <c r="L1084" s="4" t="str">
        <f>IFERROR(__xludf.DUMMYFUNCTION("""COMPUTED_VALUE"""),"Action")</f>
        <v>Action</v>
      </c>
      <c r="M1084" s="4" t="str">
        <f>IFERROR(__xludf.DUMMYFUNCTION("""COMPUTED_VALUE"""),"Thriller")</f>
        <v>Thriller</v>
      </c>
      <c r="N1084" s="4" t="str">
        <f>IFERROR(__xludf.DUMMYFUNCTION("""COMPUTED_VALUE"""),"")</f>
        <v/>
      </c>
      <c r="O1084" s="4" t="str">
        <f>IFERROR(__xludf.DUMMYFUNCTION("""COMPUTED_VALUE"""),"")</f>
        <v/>
      </c>
      <c r="P1084" s="4" t="str">
        <f>IFERROR(__xludf.DUMMYFUNCTION("""COMPUTED_VALUE"""),"")</f>
        <v/>
      </c>
      <c r="Q1084" s="4" t="str">
        <f>IFERROR(__xludf.DUMMYFUNCTION("""COMPUTED_VALUE"""),"")</f>
        <v/>
      </c>
      <c r="R1084" s="4" t="str">
        <f>IFERROR(__xludf.DUMMYFUNCTION("""COMPUTED_VALUE"""),"")</f>
        <v/>
      </c>
      <c r="S1084" s="4" t="str">
        <f>IFERROR(__xludf.DUMMYFUNCTION("""COMPUTED_VALUE"""),"")</f>
        <v/>
      </c>
    </row>
    <row r="1085">
      <c r="A1085" s="4" t="s">
        <v>1085</v>
      </c>
      <c r="B1085" s="4">
        <v>101.0</v>
      </c>
      <c r="C1085" s="4">
        <v>8.2931301E7</v>
      </c>
      <c r="D1085" s="4" t="s">
        <v>590</v>
      </c>
      <c r="E1085" s="4" t="s">
        <v>2001</v>
      </c>
      <c r="F1085" s="4" t="s">
        <v>12</v>
      </c>
      <c r="G1085" s="4" t="s">
        <v>265</v>
      </c>
      <c r="H1085" s="4">
        <v>6.0E7</v>
      </c>
      <c r="I1085" s="4">
        <v>5.5</v>
      </c>
      <c r="L1085" s="4" t="str">
        <f>IFERROR(__xludf.DUMMYFUNCTION("""COMPUTED_VALUE"""),"Comedy")</f>
        <v>Comedy</v>
      </c>
      <c r="M1085" s="4" t="str">
        <f>IFERROR(__xludf.DUMMYFUNCTION("""COMPUTED_VALUE"""),"Romance")</f>
        <v>Romance</v>
      </c>
      <c r="N1085" s="4" t="str">
        <f>IFERROR(__xludf.DUMMYFUNCTION("""COMPUTED_VALUE"""),"")</f>
        <v/>
      </c>
      <c r="O1085" s="4" t="str">
        <f>IFERROR(__xludf.DUMMYFUNCTION("""COMPUTED_VALUE"""),"")</f>
        <v/>
      </c>
      <c r="P1085" s="4" t="str">
        <f>IFERROR(__xludf.DUMMYFUNCTION("""COMPUTED_VALUE"""),"")</f>
        <v/>
      </c>
      <c r="Q1085" s="4" t="str">
        <f>IFERROR(__xludf.DUMMYFUNCTION("""COMPUTED_VALUE"""),"")</f>
        <v/>
      </c>
      <c r="R1085" s="4" t="str">
        <f>IFERROR(__xludf.DUMMYFUNCTION("""COMPUTED_VALUE"""),"")</f>
        <v/>
      </c>
      <c r="S1085" s="4" t="str">
        <f>IFERROR(__xludf.DUMMYFUNCTION("""COMPUTED_VALUE"""),"")</f>
        <v/>
      </c>
    </row>
    <row r="1086">
      <c r="A1086" s="4" t="s">
        <v>2002</v>
      </c>
      <c r="B1086" s="4">
        <v>153.0</v>
      </c>
      <c r="C1086" s="4">
        <v>6.0962878E7</v>
      </c>
      <c r="D1086" s="4" t="s">
        <v>758</v>
      </c>
      <c r="E1086" s="4" t="s">
        <v>2003</v>
      </c>
      <c r="F1086" s="4" t="s">
        <v>12</v>
      </c>
      <c r="G1086" s="4" t="s">
        <v>13</v>
      </c>
      <c r="H1086" s="4">
        <v>4.6E7</v>
      </c>
      <c r="I1086" s="4">
        <v>8.1</v>
      </c>
      <c r="L1086" s="4" t="str">
        <f>IFERROR(__xludf.DUMMYFUNCTION("""COMPUTED_VALUE"""),"Crime")</f>
        <v>Crime</v>
      </c>
      <c r="M1086" s="4" t="str">
        <f>IFERROR(__xludf.DUMMYFUNCTION("""COMPUTED_VALUE"""),"Drama")</f>
        <v>Drama</v>
      </c>
      <c r="N1086" s="4" t="str">
        <f>IFERROR(__xludf.DUMMYFUNCTION("""COMPUTED_VALUE"""),"Mystery")</f>
        <v>Mystery</v>
      </c>
      <c r="O1086" s="4" t="str">
        <f>IFERROR(__xludf.DUMMYFUNCTION("""COMPUTED_VALUE"""),"Thriller")</f>
        <v>Thriller</v>
      </c>
      <c r="P1086" s="4" t="str">
        <f>IFERROR(__xludf.DUMMYFUNCTION("""COMPUTED_VALUE"""),"")</f>
        <v/>
      </c>
      <c r="Q1086" s="4" t="str">
        <f>IFERROR(__xludf.DUMMYFUNCTION("""COMPUTED_VALUE"""),"")</f>
        <v/>
      </c>
      <c r="R1086" s="4" t="str">
        <f>IFERROR(__xludf.DUMMYFUNCTION("""COMPUTED_VALUE"""),"")</f>
        <v/>
      </c>
      <c r="S1086" s="4" t="str">
        <f>IFERROR(__xludf.DUMMYFUNCTION("""COMPUTED_VALUE"""),"")</f>
        <v/>
      </c>
    </row>
    <row r="1087">
      <c r="A1087" s="4" t="s">
        <v>1083</v>
      </c>
      <c r="B1087" s="4">
        <v>122.0</v>
      </c>
      <c r="C1087" s="4">
        <v>7.6261036E7</v>
      </c>
      <c r="D1087" s="4" t="s">
        <v>751</v>
      </c>
      <c r="E1087" s="4" t="s">
        <v>2004</v>
      </c>
      <c r="F1087" s="4" t="s">
        <v>12</v>
      </c>
      <c r="G1087" s="4" t="s">
        <v>13</v>
      </c>
      <c r="H1087" s="4">
        <v>4.5E7</v>
      </c>
      <c r="I1087" s="4">
        <v>7.7</v>
      </c>
      <c r="L1087" s="4" t="str">
        <f>IFERROR(__xludf.DUMMYFUNCTION("""COMPUTED_VALUE"""),"Crime")</f>
        <v>Crime</v>
      </c>
      <c r="M1087" s="4" t="str">
        <f>IFERROR(__xludf.DUMMYFUNCTION("""COMPUTED_VALUE"""),"Drama")</f>
        <v>Drama</v>
      </c>
      <c r="N1087" s="4" t="str">
        <f>IFERROR(__xludf.DUMMYFUNCTION("""COMPUTED_VALUE"""),"Thriller")</f>
        <v>Thriller</v>
      </c>
      <c r="O1087" s="4" t="str">
        <f>IFERROR(__xludf.DUMMYFUNCTION("""COMPUTED_VALUE"""),"")</f>
        <v/>
      </c>
      <c r="P1087" s="4" t="str">
        <f>IFERROR(__xludf.DUMMYFUNCTION("""COMPUTED_VALUE"""),"")</f>
        <v/>
      </c>
      <c r="Q1087" s="4" t="str">
        <f>IFERROR(__xludf.DUMMYFUNCTION("""COMPUTED_VALUE"""),"")</f>
        <v/>
      </c>
      <c r="R1087" s="4" t="str">
        <f>IFERROR(__xludf.DUMMYFUNCTION("""COMPUTED_VALUE"""),"")</f>
        <v/>
      </c>
      <c r="S1087" s="4" t="str">
        <f>IFERROR(__xludf.DUMMYFUNCTION("""COMPUTED_VALUE"""),"")</f>
        <v/>
      </c>
    </row>
    <row r="1088">
      <c r="A1088" s="4" t="s">
        <v>348</v>
      </c>
      <c r="B1088" s="4">
        <v>102.0</v>
      </c>
      <c r="C1088" s="4">
        <v>7.1423726E7</v>
      </c>
      <c r="D1088" s="4" t="s">
        <v>660</v>
      </c>
      <c r="E1088" s="4" t="s">
        <v>2005</v>
      </c>
      <c r="F1088" s="4" t="s">
        <v>12</v>
      </c>
      <c r="G1088" s="4" t="s">
        <v>13</v>
      </c>
      <c r="H1088" s="4">
        <v>4.5E7</v>
      </c>
      <c r="I1088" s="4">
        <v>7.3</v>
      </c>
      <c r="L1088" s="4" t="str">
        <f>IFERROR(__xludf.DUMMYFUNCTION("""COMPUTED_VALUE"""),"Adventure")</f>
        <v>Adventure</v>
      </c>
      <c r="M1088" s="4" t="str">
        <f>IFERROR(__xludf.DUMMYFUNCTION("""COMPUTED_VALUE"""),"Comedy")</f>
        <v>Comedy</v>
      </c>
      <c r="N1088" s="4" t="str">
        <f>IFERROR(__xludf.DUMMYFUNCTION("""COMPUTED_VALUE"""),"Sci-Fi")</f>
        <v>Sci-Fi</v>
      </c>
      <c r="O1088" s="4" t="str">
        <f>IFERROR(__xludf.DUMMYFUNCTION("""COMPUTED_VALUE"""),"")</f>
        <v/>
      </c>
      <c r="P1088" s="4" t="str">
        <f>IFERROR(__xludf.DUMMYFUNCTION("""COMPUTED_VALUE"""),"")</f>
        <v/>
      </c>
      <c r="Q1088" s="4" t="str">
        <f>IFERROR(__xludf.DUMMYFUNCTION("""COMPUTED_VALUE"""),"")</f>
        <v/>
      </c>
      <c r="R1088" s="4" t="str">
        <f>IFERROR(__xludf.DUMMYFUNCTION("""COMPUTED_VALUE"""),"")</f>
        <v/>
      </c>
      <c r="S1088" s="4" t="str">
        <f>IFERROR(__xludf.DUMMYFUNCTION("""COMPUTED_VALUE"""),"")</f>
        <v/>
      </c>
    </row>
    <row r="1089">
      <c r="A1089" s="4" t="s">
        <v>1357</v>
      </c>
      <c r="B1089" s="4">
        <v>83.0</v>
      </c>
      <c r="C1089" s="4">
        <v>7.127742E7</v>
      </c>
      <c r="D1089" s="4" t="s">
        <v>585</v>
      </c>
      <c r="E1089" s="4" t="s">
        <v>2006</v>
      </c>
      <c r="F1089" s="4" t="s">
        <v>12</v>
      </c>
      <c r="G1089" s="4" t="s">
        <v>13</v>
      </c>
      <c r="H1089" s="4">
        <v>4.5E7</v>
      </c>
      <c r="I1089" s="4">
        <v>5.2</v>
      </c>
      <c r="L1089" s="4" t="str">
        <f>IFERROR(__xludf.DUMMYFUNCTION("""COMPUTED_VALUE"""),"Comedy")</f>
        <v>Comedy</v>
      </c>
      <c r="M1089" s="4" t="str">
        <f>IFERROR(__xludf.DUMMYFUNCTION("""COMPUTED_VALUE"""),"")</f>
        <v/>
      </c>
      <c r="N1089" s="4" t="str">
        <f>IFERROR(__xludf.DUMMYFUNCTION("""COMPUTED_VALUE"""),"")</f>
        <v/>
      </c>
      <c r="O1089" s="4" t="str">
        <f>IFERROR(__xludf.DUMMYFUNCTION("""COMPUTED_VALUE"""),"")</f>
        <v/>
      </c>
      <c r="P1089" s="4" t="str">
        <f>IFERROR(__xludf.DUMMYFUNCTION("""COMPUTED_VALUE"""),"")</f>
        <v/>
      </c>
      <c r="Q1089" s="4" t="str">
        <f>IFERROR(__xludf.DUMMYFUNCTION("""COMPUTED_VALUE"""),"")</f>
        <v/>
      </c>
      <c r="R1089" s="4" t="str">
        <f>IFERROR(__xludf.DUMMYFUNCTION("""COMPUTED_VALUE"""),"")</f>
        <v/>
      </c>
      <c r="S1089" s="4" t="str">
        <f>IFERROR(__xludf.DUMMYFUNCTION("""COMPUTED_VALUE"""),"")</f>
        <v/>
      </c>
    </row>
    <row r="1090">
      <c r="A1090" s="4" t="s">
        <v>249</v>
      </c>
      <c r="B1090" s="4">
        <v>103.0</v>
      </c>
      <c r="C1090" s="4">
        <v>8.8625922E7</v>
      </c>
      <c r="D1090" s="4" t="s">
        <v>2007</v>
      </c>
      <c r="E1090" s="4" t="s">
        <v>2008</v>
      </c>
      <c r="F1090" s="4" t="s">
        <v>12</v>
      </c>
      <c r="G1090" s="4" t="s">
        <v>13</v>
      </c>
      <c r="H1090" s="4">
        <v>4.5E7</v>
      </c>
      <c r="I1090" s="4">
        <v>7.1</v>
      </c>
      <c r="L1090" s="4" t="str">
        <f>IFERROR(__xludf.DUMMYFUNCTION("""COMPUTED_VALUE"""),"Adventure")</f>
        <v>Adventure</v>
      </c>
      <c r="M1090" s="4" t="str">
        <f>IFERROR(__xludf.DUMMYFUNCTION("""COMPUTED_VALUE"""),"Comedy")</f>
        <v>Comedy</v>
      </c>
      <c r="N1090" s="4" t="str">
        <f>IFERROR(__xludf.DUMMYFUNCTION("""COMPUTED_VALUE"""),"Family")</f>
        <v>Family</v>
      </c>
      <c r="O1090" s="4" t="str">
        <f>IFERROR(__xludf.DUMMYFUNCTION("""COMPUTED_VALUE"""),"Musical")</f>
        <v>Musical</v>
      </c>
      <c r="P1090" s="4" t="str">
        <f>IFERROR(__xludf.DUMMYFUNCTION("""COMPUTED_VALUE"""),"")</f>
        <v/>
      </c>
      <c r="Q1090" s="4" t="str">
        <f>IFERROR(__xludf.DUMMYFUNCTION("""COMPUTED_VALUE"""),"")</f>
        <v/>
      </c>
      <c r="R1090" s="4" t="str">
        <f>IFERROR(__xludf.DUMMYFUNCTION("""COMPUTED_VALUE"""),"")</f>
        <v/>
      </c>
      <c r="S1090" s="4" t="str">
        <f>IFERROR(__xludf.DUMMYFUNCTION("""COMPUTED_VALUE"""),"")</f>
        <v/>
      </c>
    </row>
    <row r="1091">
      <c r="A1091" s="4" t="s">
        <v>1043</v>
      </c>
      <c r="B1091" s="4">
        <v>110.0</v>
      </c>
      <c r="C1091" s="4">
        <v>7.0001065E7</v>
      </c>
      <c r="D1091" s="4" t="s">
        <v>2009</v>
      </c>
      <c r="E1091" s="4" t="s">
        <v>2010</v>
      </c>
      <c r="F1091" s="4" t="s">
        <v>12</v>
      </c>
      <c r="G1091" s="4" t="s">
        <v>13</v>
      </c>
      <c r="H1091" s="4">
        <v>4.5E7</v>
      </c>
      <c r="I1091" s="4">
        <v>7.1</v>
      </c>
      <c r="L1091" s="4" t="str">
        <f>IFERROR(__xludf.DUMMYFUNCTION("""COMPUTED_VALUE"""),"Action")</f>
        <v>Action</v>
      </c>
      <c r="M1091" s="4" t="str">
        <f>IFERROR(__xludf.DUMMYFUNCTION("""COMPUTED_VALUE"""),"Horror")</f>
        <v>Horror</v>
      </c>
      <c r="N1091" s="4" t="str">
        <f>IFERROR(__xludf.DUMMYFUNCTION("""COMPUTED_VALUE"""),"")</f>
        <v/>
      </c>
      <c r="O1091" s="4" t="str">
        <f>IFERROR(__xludf.DUMMYFUNCTION("""COMPUTED_VALUE"""),"")</f>
        <v/>
      </c>
      <c r="P1091" s="4" t="str">
        <f>IFERROR(__xludf.DUMMYFUNCTION("""COMPUTED_VALUE"""),"")</f>
        <v/>
      </c>
      <c r="Q1091" s="4" t="str">
        <f>IFERROR(__xludf.DUMMYFUNCTION("""COMPUTED_VALUE"""),"")</f>
        <v/>
      </c>
      <c r="R1091" s="4" t="str">
        <f>IFERROR(__xludf.DUMMYFUNCTION("""COMPUTED_VALUE"""),"")</f>
        <v/>
      </c>
      <c r="S1091" s="4" t="str">
        <f>IFERROR(__xludf.DUMMYFUNCTION("""COMPUTED_VALUE"""),"")</f>
        <v/>
      </c>
    </row>
    <row r="1092">
      <c r="A1092" s="4" t="s">
        <v>2011</v>
      </c>
      <c r="B1092" s="4">
        <v>136.0</v>
      </c>
      <c r="C1092" s="4">
        <v>6.7253092E7</v>
      </c>
      <c r="D1092" s="4" t="s">
        <v>1327</v>
      </c>
      <c r="E1092" s="4" t="s">
        <v>2012</v>
      </c>
      <c r="F1092" s="4" t="s">
        <v>12</v>
      </c>
      <c r="G1092" s="4" t="s">
        <v>13</v>
      </c>
      <c r="H1092" s="4">
        <v>3.0E7</v>
      </c>
      <c r="I1092" s="4">
        <v>7.2</v>
      </c>
      <c r="L1092" s="4" t="str">
        <f>IFERROR(__xludf.DUMMYFUNCTION("""COMPUTED_VALUE"""),"Drama")</f>
        <v>Drama</v>
      </c>
      <c r="M1092" s="4" t="str">
        <f>IFERROR(__xludf.DUMMYFUNCTION("""COMPUTED_VALUE"""),"Sport")</f>
        <v>Sport</v>
      </c>
      <c r="N1092" s="4" t="str">
        <f>IFERROR(__xludf.DUMMYFUNCTION("""COMPUTED_VALUE"""),"")</f>
        <v/>
      </c>
      <c r="O1092" s="4" t="str">
        <f>IFERROR(__xludf.DUMMYFUNCTION("""COMPUTED_VALUE"""),"")</f>
        <v/>
      </c>
      <c r="P1092" s="4" t="str">
        <f>IFERROR(__xludf.DUMMYFUNCTION("""COMPUTED_VALUE"""),"")</f>
        <v/>
      </c>
      <c r="Q1092" s="4" t="str">
        <f>IFERROR(__xludf.DUMMYFUNCTION("""COMPUTED_VALUE"""),"")</f>
        <v/>
      </c>
      <c r="R1092" s="4" t="str">
        <f>IFERROR(__xludf.DUMMYFUNCTION("""COMPUTED_VALUE"""),"")</f>
        <v/>
      </c>
      <c r="S1092" s="4" t="str">
        <f>IFERROR(__xludf.DUMMYFUNCTION("""COMPUTED_VALUE"""),"")</f>
        <v/>
      </c>
    </row>
    <row r="1093">
      <c r="A1093" s="4" t="s">
        <v>2013</v>
      </c>
      <c r="B1093" s="4">
        <v>91.0</v>
      </c>
      <c r="C1093" s="4">
        <v>6.6790248E7</v>
      </c>
      <c r="D1093" s="4" t="s">
        <v>1422</v>
      </c>
      <c r="E1093" s="4" t="s">
        <v>2014</v>
      </c>
      <c r="F1093" s="4" t="s">
        <v>12</v>
      </c>
      <c r="G1093" s="4" t="s">
        <v>13</v>
      </c>
      <c r="H1093" s="4">
        <v>4.5E7</v>
      </c>
      <c r="I1093" s="4">
        <v>6.5</v>
      </c>
      <c r="L1093" s="4" t="str">
        <f>IFERROR(__xludf.DUMMYFUNCTION("""COMPUTED_VALUE"""),"Drama")</f>
        <v>Drama</v>
      </c>
      <c r="M1093" s="4" t="str">
        <f>IFERROR(__xludf.DUMMYFUNCTION("""COMPUTED_VALUE"""),"Thriller")</f>
        <v>Thriller</v>
      </c>
      <c r="N1093" s="4" t="str">
        <f>IFERROR(__xludf.DUMMYFUNCTION("""COMPUTED_VALUE"""),"")</f>
        <v/>
      </c>
      <c r="O1093" s="4" t="str">
        <f>IFERROR(__xludf.DUMMYFUNCTION("""COMPUTED_VALUE"""),"")</f>
        <v/>
      </c>
      <c r="P1093" s="4" t="str">
        <f>IFERROR(__xludf.DUMMYFUNCTION("""COMPUTED_VALUE"""),"")</f>
        <v/>
      </c>
      <c r="Q1093" s="4" t="str">
        <f>IFERROR(__xludf.DUMMYFUNCTION("""COMPUTED_VALUE"""),"")</f>
        <v/>
      </c>
      <c r="R1093" s="4" t="str">
        <f>IFERROR(__xludf.DUMMYFUNCTION("""COMPUTED_VALUE"""),"")</f>
        <v/>
      </c>
      <c r="S1093" s="4" t="str">
        <f>IFERROR(__xludf.DUMMYFUNCTION("""COMPUTED_VALUE"""),"")</f>
        <v/>
      </c>
    </row>
    <row r="1094">
      <c r="A1094" s="4" t="s">
        <v>2015</v>
      </c>
      <c r="B1094" s="4">
        <v>89.0</v>
      </c>
      <c r="C1094" s="4">
        <v>6.5557989E7</v>
      </c>
      <c r="D1094" s="4" t="s">
        <v>2016</v>
      </c>
      <c r="E1094" s="4" t="s">
        <v>2017</v>
      </c>
      <c r="F1094" s="4" t="s">
        <v>12</v>
      </c>
      <c r="G1094" s="4" t="s">
        <v>13</v>
      </c>
      <c r="H1094" s="4">
        <v>4.5E7</v>
      </c>
      <c r="I1094" s="4">
        <v>4.6</v>
      </c>
      <c r="L1094" s="4" t="str">
        <f>IFERROR(__xludf.DUMMYFUNCTION("""COMPUTED_VALUE"""),"Action")</f>
        <v>Action</v>
      </c>
      <c r="M1094" s="4" t="str">
        <f>IFERROR(__xludf.DUMMYFUNCTION("""COMPUTED_VALUE"""),"Adventure")</f>
        <v>Adventure</v>
      </c>
      <c r="N1094" s="4" t="str">
        <f>IFERROR(__xludf.DUMMYFUNCTION("""COMPUTED_VALUE"""),"Horror")</f>
        <v>Horror</v>
      </c>
      <c r="O1094" s="4" t="str">
        <f>IFERROR(__xludf.DUMMYFUNCTION("""COMPUTED_VALUE"""),"Thriller")</f>
        <v>Thriller</v>
      </c>
      <c r="P1094" s="4" t="str">
        <f>IFERROR(__xludf.DUMMYFUNCTION("""COMPUTED_VALUE"""),"")</f>
        <v/>
      </c>
      <c r="Q1094" s="4" t="str">
        <f>IFERROR(__xludf.DUMMYFUNCTION("""COMPUTED_VALUE"""),"")</f>
        <v/>
      </c>
      <c r="R1094" s="4" t="str">
        <f>IFERROR(__xludf.DUMMYFUNCTION("""COMPUTED_VALUE"""),"")</f>
        <v/>
      </c>
      <c r="S1094" s="4" t="str">
        <f>IFERROR(__xludf.DUMMYFUNCTION("""COMPUTED_VALUE"""),"")</f>
        <v/>
      </c>
    </row>
    <row r="1095">
      <c r="A1095" s="4" t="s">
        <v>1424</v>
      </c>
      <c r="B1095" s="4">
        <v>107.0</v>
      </c>
      <c r="C1095" s="4">
        <v>6.0786269E7</v>
      </c>
      <c r="D1095" s="4" t="s">
        <v>2018</v>
      </c>
      <c r="E1095" s="4" t="s">
        <v>2019</v>
      </c>
      <c r="F1095" s="4" t="s">
        <v>12</v>
      </c>
      <c r="G1095" s="4" t="s">
        <v>13</v>
      </c>
      <c r="H1095" s="4">
        <v>4.5E7</v>
      </c>
      <c r="I1095" s="4">
        <v>5.6</v>
      </c>
      <c r="L1095" s="4" t="str">
        <f>IFERROR(__xludf.DUMMYFUNCTION("""COMPUTED_VALUE"""),"Comedy")</f>
        <v>Comedy</v>
      </c>
      <c r="M1095" s="4" t="str">
        <f>IFERROR(__xludf.DUMMYFUNCTION("""COMPUTED_VALUE"""),"Drama")</f>
        <v>Drama</v>
      </c>
      <c r="N1095" s="4" t="str">
        <f>IFERROR(__xludf.DUMMYFUNCTION("""COMPUTED_VALUE"""),"Music")</f>
        <v>Music</v>
      </c>
      <c r="O1095" s="4" t="str">
        <f>IFERROR(__xludf.DUMMYFUNCTION("""COMPUTED_VALUE"""),"Romance")</f>
        <v>Romance</v>
      </c>
      <c r="P1095" s="4" t="str">
        <f>IFERROR(__xludf.DUMMYFUNCTION("""COMPUTED_VALUE"""),"")</f>
        <v/>
      </c>
      <c r="Q1095" s="4" t="str">
        <f>IFERROR(__xludf.DUMMYFUNCTION("""COMPUTED_VALUE"""),"")</f>
        <v/>
      </c>
      <c r="R1095" s="4" t="str">
        <f>IFERROR(__xludf.DUMMYFUNCTION("""COMPUTED_VALUE"""),"")</f>
        <v/>
      </c>
      <c r="S1095" s="4" t="str">
        <f>IFERROR(__xludf.DUMMYFUNCTION("""COMPUTED_VALUE"""),"")</f>
        <v/>
      </c>
    </row>
    <row r="1096">
      <c r="A1096" s="4" t="s">
        <v>1918</v>
      </c>
      <c r="B1096" s="4">
        <v>129.0</v>
      </c>
      <c r="C1096" s="4">
        <v>5.9365105E7</v>
      </c>
      <c r="D1096" s="4" t="s">
        <v>495</v>
      </c>
      <c r="E1096" s="4" t="s">
        <v>2020</v>
      </c>
      <c r="F1096" s="4" t="s">
        <v>12</v>
      </c>
      <c r="G1096" s="4" t="s">
        <v>20</v>
      </c>
      <c r="H1096" s="4">
        <v>4.5E7</v>
      </c>
      <c r="I1096" s="4">
        <v>7.7</v>
      </c>
      <c r="L1096" s="4" t="str">
        <f>IFERROR(__xludf.DUMMYFUNCTION("""COMPUTED_VALUE"""),"Comedy")</f>
        <v>Comedy</v>
      </c>
      <c r="M1096" s="4" t="str">
        <f>IFERROR(__xludf.DUMMYFUNCTION("""COMPUTED_VALUE"""),"Drama")</f>
        <v>Drama</v>
      </c>
      <c r="N1096" s="4" t="str">
        <f>IFERROR(__xludf.DUMMYFUNCTION("""COMPUTED_VALUE"""),"Romance")</f>
        <v>Romance</v>
      </c>
      <c r="O1096" s="4" t="str">
        <f>IFERROR(__xludf.DUMMYFUNCTION("""COMPUTED_VALUE"""),"")</f>
        <v/>
      </c>
      <c r="P1096" s="4" t="str">
        <f>IFERROR(__xludf.DUMMYFUNCTION("""COMPUTED_VALUE"""),"")</f>
        <v/>
      </c>
      <c r="Q1096" s="4" t="str">
        <f>IFERROR(__xludf.DUMMYFUNCTION("""COMPUTED_VALUE"""),"")</f>
        <v/>
      </c>
      <c r="R1096" s="4" t="str">
        <f>IFERROR(__xludf.DUMMYFUNCTION("""COMPUTED_VALUE"""),"")</f>
        <v/>
      </c>
      <c r="S1096" s="4" t="str">
        <f>IFERROR(__xludf.DUMMYFUNCTION("""COMPUTED_VALUE"""),"")</f>
        <v/>
      </c>
    </row>
    <row r="1097">
      <c r="A1097" s="4" t="s">
        <v>106</v>
      </c>
      <c r="B1097" s="4">
        <v>95.0</v>
      </c>
      <c r="C1097" s="4">
        <v>1.62792677E8</v>
      </c>
      <c r="D1097" s="4" t="s">
        <v>97</v>
      </c>
      <c r="E1097" s="4" t="s">
        <v>2021</v>
      </c>
      <c r="F1097" s="4" t="s">
        <v>12</v>
      </c>
      <c r="G1097" s="4" t="s">
        <v>13</v>
      </c>
      <c r="H1097" s="4">
        <v>1.2E8</v>
      </c>
      <c r="I1097" s="4">
        <v>7.2</v>
      </c>
      <c r="L1097" s="4" t="str">
        <f>IFERROR(__xludf.DUMMYFUNCTION("""COMPUTED_VALUE"""),"Adventure")</f>
        <v>Adventure</v>
      </c>
      <c r="M1097" s="4" t="str">
        <f>IFERROR(__xludf.DUMMYFUNCTION("""COMPUTED_VALUE"""),"Animation")</f>
        <v>Animation</v>
      </c>
      <c r="N1097" s="4" t="str">
        <f>IFERROR(__xludf.DUMMYFUNCTION("""COMPUTED_VALUE"""),"Comedy")</f>
        <v>Comedy</v>
      </c>
      <c r="O1097" s="4" t="str">
        <f>IFERROR(__xludf.DUMMYFUNCTION("""COMPUTED_VALUE"""),"Family")</f>
        <v>Family</v>
      </c>
      <c r="P1097" s="4" t="str">
        <f>IFERROR(__xludf.DUMMYFUNCTION("""COMPUTED_VALUE"""),"Fantasy")</f>
        <v>Fantasy</v>
      </c>
      <c r="Q1097" s="4" t="str">
        <f>IFERROR(__xludf.DUMMYFUNCTION("""COMPUTED_VALUE"""),"")</f>
        <v/>
      </c>
      <c r="R1097" s="4" t="str">
        <f>IFERROR(__xludf.DUMMYFUNCTION("""COMPUTED_VALUE"""),"")</f>
        <v/>
      </c>
      <c r="S1097" s="4" t="str">
        <f>IFERROR(__xludf.DUMMYFUNCTION("""COMPUTED_VALUE"""),"")</f>
        <v/>
      </c>
    </row>
    <row r="1098">
      <c r="A1098" s="4" t="s">
        <v>930</v>
      </c>
      <c r="B1098" s="4">
        <v>122.0</v>
      </c>
      <c r="C1098" s="4">
        <v>3.1598308E7</v>
      </c>
      <c r="D1098" s="4" t="s">
        <v>1059</v>
      </c>
      <c r="E1098" s="4" t="s">
        <v>2022</v>
      </c>
      <c r="F1098" s="4" t="s">
        <v>12</v>
      </c>
      <c r="G1098" s="4" t="s">
        <v>13</v>
      </c>
      <c r="H1098" s="4">
        <v>3.5E7</v>
      </c>
      <c r="I1098" s="4">
        <v>6.8</v>
      </c>
      <c r="L1098" s="4" t="str">
        <f>IFERROR(__xludf.DUMMYFUNCTION("""COMPUTED_VALUE"""),"Horror")</f>
        <v>Horror</v>
      </c>
      <c r="M1098" s="4" t="str">
        <f>IFERROR(__xludf.DUMMYFUNCTION("""COMPUTED_VALUE"""),"Mystery")</f>
        <v>Mystery</v>
      </c>
      <c r="N1098" s="4" t="str">
        <f>IFERROR(__xludf.DUMMYFUNCTION("""COMPUTED_VALUE"""),"Thriller")</f>
        <v>Thriller</v>
      </c>
      <c r="O1098" s="4" t="str">
        <f>IFERROR(__xludf.DUMMYFUNCTION("""COMPUTED_VALUE"""),"")</f>
        <v/>
      </c>
      <c r="P1098" s="4" t="str">
        <f>IFERROR(__xludf.DUMMYFUNCTION("""COMPUTED_VALUE"""),"")</f>
        <v/>
      </c>
      <c r="Q1098" s="4" t="str">
        <f>IFERROR(__xludf.DUMMYFUNCTION("""COMPUTED_VALUE"""),"")</f>
        <v/>
      </c>
      <c r="R1098" s="4" t="str">
        <f>IFERROR(__xludf.DUMMYFUNCTION("""COMPUTED_VALUE"""),"")</f>
        <v/>
      </c>
      <c r="S1098" s="4" t="str">
        <f>IFERROR(__xludf.DUMMYFUNCTION("""COMPUTED_VALUE"""),"")</f>
        <v/>
      </c>
    </row>
    <row r="1099">
      <c r="A1099" s="4" t="s">
        <v>2015</v>
      </c>
      <c r="B1099" s="4">
        <v>110.0</v>
      </c>
      <c r="C1099" s="4">
        <v>5.7362581E7</v>
      </c>
      <c r="D1099" s="4" t="s">
        <v>2023</v>
      </c>
      <c r="E1099" s="4" t="s">
        <v>2024</v>
      </c>
      <c r="F1099" s="4" t="s">
        <v>12</v>
      </c>
      <c r="G1099" s="4" t="s">
        <v>2025</v>
      </c>
      <c r="H1099" s="4">
        <v>4.5E7</v>
      </c>
      <c r="I1099" s="4">
        <v>5.4</v>
      </c>
      <c r="L1099" s="4" t="str">
        <f>IFERROR(__xludf.DUMMYFUNCTION("""COMPUTED_VALUE"""),"Action")</f>
        <v>Action</v>
      </c>
      <c r="M1099" s="4" t="str">
        <f>IFERROR(__xludf.DUMMYFUNCTION("""COMPUTED_VALUE"""),"Crime")</f>
        <v>Crime</v>
      </c>
      <c r="N1099" s="4" t="str">
        <f>IFERROR(__xludf.DUMMYFUNCTION("""COMPUTED_VALUE"""),"Drama")</f>
        <v>Drama</v>
      </c>
      <c r="O1099" s="4" t="str">
        <f>IFERROR(__xludf.DUMMYFUNCTION("""COMPUTED_VALUE"""),"Romance")</f>
        <v>Romance</v>
      </c>
      <c r="P1099" s="4" t="str">
        <f>IFERROR(__xludf.DUMMYFUNCTION("""COMPUTED_VALUE"""),"Thriller")</f>
        <v>Thriller</v>
      </c>
      <c r="Q1099" s="4" t="str">
        <f>IFERROR(__xludf.DUMMYFUNCTION("""COMPUTED_VALUE"""),"")</f>
        <v/>
      </c>
      <c r="R1099" s="4" t="str">
        <f>IFERROR(__xludf.DUMMYFUNCTION("""COMPUTED_VALUE"""),"")</f>
        <v/>
      </c>
      <c r="S1099" s="4" t="str">
        <f>IFERROR(__xludf.DUMMYFUNCTION("""COMPUTED_VALUE"""),"")</f>
        <v/>
      </c>
    </row>
    <row r="1100">
      <c r="A1100" s="4" t="s">
        <v>1109</v>
      </c>
      <c r="B1100" s="4">
        <v>135.0</v>
      </c>
      <c r="C1100" s="4">
        <v>5.3854588E7</v>
      </c>
      <c r="D1100" s="4" t="s">
        <v>1568</v>
      </c>
      <c r="E1100" s="4" t="s">
        <v>2026</v>
      </c>
      <c r="F1100" s="4" t="s">
        <v>12</v>
      </c>
      <c r="G1100" s="4" t="s">
        <v>13</v>
      </c>
      <c r="H1100" s="4">
        <v>4.5E7</v>
      </c>
      <c r="I1100" s="4">
        <v>6.3</v>
      </c>
      <c r="L1100" s="4" t="str">
        <f>IFERROR(__xludf.DUMMYFUNCTION("""COMPUTED_VALUE"""),"Comedy")</f>
        <v>Comedy</v>
      </c>
      <c r="M1100" s="4" t="str">
        <f>IFERROR(__xludf.DUMMYFUNCTION("""COMPUTED_VALUE"""),"Drama")</f>
        <v>Drama</v>
      </c>
      <c r="N1100" s="4" t="str">
        <f>IFERROR(__xludf.DUMMYFUNCTION("""COMPUTED_VALUE"""),"Romance")</f>
        <v>Romance</v>
      </c>
      <c r="O1100" s="4" t="str">
        <f>IFERROR(__xludf.DUMMYFUNCTION("""COMPUTED_VALUE"""),"Sport")</f>
        <v>Sport</v>
      </c>
      <c r="P1100" s="4" t="str">
        <f>IFERROR(__xludf.DUMMYFUNCTION("""COMPUTED_VALUE"""),"")</f>
        <v/>
      </c>
      <c r="Q1100" s="4" t="str">
        <f>IFERROR(__xludf.DUMMYFUNCTION("""COMPUTED_VALUE"""),"")</f>
        <v/>
      </c>
      <c r="R1100" s="4" t="str">
        <f>IFERROR(__xludf.DUMMYFUNCTION("""COMPUTED_VALUE"""),"")</f>
        <v/>
      </c>
      <c r="S1100" s="4" t="str">
        <f>IFERROR(__xludf.DUMMYFUNCTION("""COMPUTED_VALUE"""),"")</f>
        <v/>
      </c>
    </row>
    <row r="1101">
      <c r="A1101" s="4" t="s">
        <v>2027</v>
      </c>
      <c r="B1101" s="4">
        <v>111.0</v>
      </c>
      <c r="C1101" s="4">
        <v>0.0</v>
      </c>
      <c r="D1101" s="4" t="s">
        <v>1068</v>
      </c>
      <c r="E1101" s="4" t="s">
        <v>2028</v>
      </c>
      <c r="F1101" s="4" t="s">
        <v>12</v>
      </c>
      <c r="G1101" s="4" t="s">
        <v>13</v>
      </c>
      <c r="H1101" s="4">
        <v>2500000.0</v>
      </c>
      <c r="I1101" s="4">
        <v>7.2</v>
      </c>
      <c r="L1101" s="4" t="str">
        <f>IFERROR(__xludf.DUMMYFUNCTION("""COMPUTED_VALUE"""),"Comedy")</f>
        <v>Comedy</v>
      </c>
      <c r="M1101" s="4" t="str">
        <f>IFERROR(__xludf.DUMMYFUNCTION("""COMPUTED_VALUE"""),"Family")</f>
        <v>Family</v>
      </c>
      <c r="N1101" s="4" t="str">
        <f>IFERROR(__xludf.DUMMYFUNCTION("""COMPUTED_VALUE"""),"")</f>
        <v/>
      </c>
      <c r="O1101" s="4" t="str">
        <f>IFERROR(__xludf.DUMMYFUNCTION("""COMPUTED_VALUE"""),"")</f>
        <v/>
      </c>
      <c r="P1101" s="4" t="str">
        <f>IFERROR(__xludf.DUMMYFUNCTION("""COMPUTED_VALUE"""),"")</f>
        <v/>
      </c>
      <c r="Q1101" s="4" t="str">
        <f>IFERROR(__xludf.DUMMYFUNCTION("""COMPUTED_VALUE"""),"")</f>
        <v/>
      </c>
      <c r="R1101" s="4" t="str">
        <f>IFERROR(__xludf.DUMMYFUNCTION("""COMPUTED_VALUE"""),"")</f>
        <v/>
      </c>
      <c r="S1101" s="4" t="str">
        <f>IFERROR(__xludf.DUMMYFUNCTION("""COMPUTED_VALUE"""),"")</f>
        <v/>
      </c>
    </row>
    <row r="1102">
      <c r="A1102" s="4" t="s">
        <v>1608</v>
      </c>
      <c r="B1102" s="4">
        <v>95.0</v>
      </c>
      <c r="C1102" s="4">
        <v>5.2580895E7</v>
      </c>
      <c r="D1102" s="4" t="s">
        <v>2029</v>
      </c>
      <c r="E1102" s="4" t="s">
        <v>2030</v>
      </c>
      <c r="F1102" s="4" t="s">
        <v>12</v>
      </c>
      <c r="G1102" s="4" t="s">
        <v>13</v>
      </c>
      <c r="H1102" s="4">
        <v>4.5E7</v>
      </c>
      <c r="I1102" s="4">
        <v>5.6</v>
      </c>
      <c r="L1102" s="4" t="str">
        <f>IFERROR(__xludf.DUMMYFUNCTION("""COMPUTED_VALUE"""),"Comedy")</f>
        <v>Comedy</v>
      </c>
      <c r="M1102" s="4" t="str">
        <f>IFERROR(__xludf.DUMMYFUNCTION("""COMPUTED_VALUE"""),"Family")</f>
        <v>Family</v>
      </c>
      <c r="N1102" s="4" t="str">
        <f>IFERROR(__xludf.DUMMYFUNCTION("""COMPUTED_VALUE"""),"Romance")</f>
        <v>Romance</v>
      </c>
      <c r="O1102" s="4" t="str">
        <f>IFERROR(__xludf.DUMMYFUNCTION("""COMPUTED_VALUE"""),"Sport")</f>
        <v>Sport</v>
      </c>
      <c r="P1102" s="4" t="str">
        <f>IFERROR(__xludf.DUMMYFUNCTION("""COMPUTED_VALUE"""),"")</f>
        <v/>
      </c>
      <c r="Q1102" s="4" t="str">
        <f>IFERROR(__xludf.DUMMYFUNCTION("""COMPUTED_VALUE"""),"")</f>
        <v/>
      </c>
      <c r="R1102" s="4" t="str">
        <f>IFERROR(__xludf.DUMMYFUNCTION("""COMPUTED_VALUE"""),"")</f>
        <v/>
      </c>
      <c r="S1102" s="4" t="str">
        <f>IFERROR(__xludf.DUMMYFUNCTION("""COMPUTED_VALUE"""),"")</f>
        <v/>
      </c>
    </row>
    <row r="1103">
      <c r="A1103" s="4" t="s">
        <v>2031</v>
      </c>
      <c r="B1103" s="4">
        <v>109.0</v>
      </c>
      <c r="C1103" s="4">
        <v>5.1019112E7</v>
      </c>
      <c r="D1103" s="4" t="s">
        <v>660</v>
      </c>
      <c r="E1103" s="4" t="s">
        <v>2032</v>
      </c>
      <c r="F1103" s="4" t="s">
        <v>12</v>
      </c>
      <c r="G1103" s="4" t="s">
        <v>13</v>
      </c>
      <c r="H1103" s="4">
        <v>5.0E7</v>
      </c>
      <c r="I1103" s="4">
        <v>6.8</v>
      </c>
      <c r="L1103" s="4" t="str">
        <f>IFERROR(__xludf.DUMMYFUNCTION("""COMPUTED_VALUE"""),"Adventure")</f>
        <v>Adventure</v>
      </c>
      <c r="M1103" s="4" t="str">
        <f>IFERROR(__xludf.DUMMYFUNCTION("""COMPUTED_VALUE"""),"Comedy")</f>
        <v>Comedy</v>
      </c>
      <c r="N1103" s="4" t="str">
        <f>IFERROR(__xludf.DUMMYFUNCTION("""COMPUTED_VALUE"""),"Sci-Fi")</f>
        <v>Sci-Fi</v>
      </c>
      <c r="O1103" s="4" t="str">
        <f>IFERROR(__xludf.DUMMYFUNCTION("""COMPUTED_VALUE"""),"")</f>
        <v/>
      </c>
      <c r="P1103" s="4" t="str">
        <f>IFERROR(__xludf.DUMMYFUNCTION("""COMPUTED_VALUE"""),"")</f>
        <v/>
      </c>
      <c r="Q1103" s="4" t="str">
        <f>IFERROR(__xludf.DUMMYFUNCTION("""COMPUTED_VALUE"""),"")</f>
        <v/>
      </c>
      <c r="R1103" s="4" t="str">
        <f>IFERROR(__xludf.DUMMYFUNCTION("""COMPUTED_VALUE"""),"")</f>
        <v/>
      </c>
      <c r="S1103" s="4" t="str">
        <f>IFERROR(__xludf.DUMMYFUNCTION("""COMPUTED_VALUE"""),"")</f>
        <v/>
      </c>
    </row>
    <row r="1104">
      <c r="A1104" s="4" t="s">
        <v>2033</v>
      </c>
      <c r="B1104" s="4">
        <v>93.0</v>
      </c>
      <c r="C1104" s="4">
        <v>4.8114556E7</v>
      </c>
      <c r="D1104" s="4" t="s">
        <v>918</v>
      </c>
      <c r="E1104" s="4" t="s">
        <v>2034</v>
      </c>
      <c r="F1104" s="4" t="s">
        <v>12</v>
      </c>
      <c r="G1104" s="4" t="s">
        <v>13</v>
      </c>
      <c r="H1104" s="4">
        <v>2.6E7</v>
      </c>
      <c r="I1104" s="4">
        <v>4.3</v>
      </c>
      <c r="L1104" s="4" t="str">
        <f>IFERROR(__xludf.DUMMYFUNCTION("""COMPUTED_VALUE"""),"Comedy")</f>
        <v>Comedy</v>
      </c>
      <c r="M1104" s="4" t="str">
        <f>IFERROR(__xludf.DUMMYFUNCTION("""COMPUTED_VALUE"""),"Family")</f>
        <v>Family</v>
      </c>
      <c r="N1104" s="4" t="str">
        <f>IFERROR(__xludf.DUMMYFUNCTION("""COMPUTED_VALUE"""),"Fantasy")</f>
        <v>Fantasy</v>
      </c>
      <c r="O1104" s="4" t="str">
        <f>IFERROR(__xludf.DUMMYFUNCTION("""COMPUTED_VALUE"""),"Romance")</f>
        <v>Romance</v>
      </c>
      <c r="P1104" s="4" t="str">
        <f>IFERROR(__xludf.DUMMYFUNCTION("""COMPUTED_VALUE"""),"")</f>
        <v/>
      </c>
      <c r="Q1104" s="4" t="str">
        <f>IFERROR(__xludf.DUMMYFUNCTION("""COMPUTED_VALUE"""),"")</f>
        <v/>
      </c>
      <c r="R1104" s="4" t="str">
        <f>IFERROR(__xludf.DUMMYFUNCTION("""COMPUTED_VALUE"""),"")</f>
        <v/>
      </c>
      <c r="S1104" s="4" t="str">
        <f>IFERROR(__xludf.DUMMYFUNCTION("""COMPUTED_VALUE"""),"")</f>
        <v/>
      </c>
    </row>
    <row r="1105">
      <c r="A1105" s="4" t="s">
        <v>2035</v>
      </c>
      <c r="B1105" s="4">
        <v>94.0</v>
      </c>
      <c r="C1105" s="4">
        <v>5.0648679E7</v>
      </c>
      <c r="D1105" s="4" t="s">
        <v>781</v>
      </c>
      <c r="E1105" s="4" t="s">
        <v>2036</v>
      </c>
      <c r="F1105" s="4" t="s">
        <v>12</v>
      </c>
      <c r="G1105" s="4" t="s">
        <v>513</v>
      </c>
      <c r="H1105" s="4">
        <v>4.5E7</v>
      </c>
      <c r="I1105" s="4">
        <v>6.3</v>
      </c>
      <c r="L1105" s="4" t="str">
        <f>IFERROR(__xludf.DUMMYFUNCTION("""COMPUTED_VALUE"""),"Action")</f>
        <v>Action</v>
      </c>
      <c r="M1105" s="4" t="str">
        <f>IFERROR(__xludf.DUMMYFUNCTION("""COMPUTED_VALUE"""),"Horror")</f>
        <v>Horror</v>
      </c>
      <c r="N1105" s="4" t="str">
        <f>IFERROR(__xludf.DUMMYFUNCTION("""COMPUTED_VALUE"""),"Sci-Fi")</f>
        <v>Sci-Fi</v>
      </c>
      <c r="O1105" s="4" t="str">
        <f>IFERROR(__xludf.DUMMYFUNCTION("""COMPUTED_VALUE"""),"Thriller")</f>
        <v>Thriller</v>
      </c>
      <c r="P1105" s="4" t="str">
        <f>IFERROR(__xludf.DUMMYFUNCTION("""COMPUTED_VALUE"""),"")</f>
        <v/>
      </c>
      <c r="Q1105" s="4" t="str">
        <f>IFERROR(__xludf.DUMMYFUNCTION("""COMPUTED_VALUE"""),"")</f>
        <v/>
      </c>
      <c r="R1105" s="4" t="str">
        <f>IFERROR(__xludf.DUMMYFUNCTION("""COMPUTED_VALUE"""),"")</f>
        <v/>
      </c>
      <c r="S1105" s="4" t="str">
        <f>IFERROR(__xludf.DUMMYFUNCTION("""COMPUTED_VALUE"""),"")</f>
        <v/>
      </c>
    </row>
    <row r="1106">
      <c r="A1106" s="4" t="s">
        <v>568</v>
      </c>
      <c r="B1106" s="4">
        <v>117.0</v>
      </c>
      <c r="C1106" s="4">
        <v>4.6280507E7</v>
      </c>
      <c r="D1106" s="4" t="s">
        <v>590</v>
      </c>
      <c r="E1106" s="4" t="s">
        <v>2037</v>
      </c>
      <c r="F1106" s="4" t="s">
        <v>12</v>
      </c>
      <c r="G1106" s="4" t="s">
        <v>13</v>
      </c>
      <c r="H1106" s="4">
        <v>4.0E7</v>
      </c>
      <c r="I1106" s="4">
        <v>6.5</v>
      </c>
      <c r="L1106" s="4" t="str">
        <f>IFERROR(__xludf.DUMMYFUNCTION("""COMPUTED_VALUE"""),"Comedy")</f>
        <v>Comedy</v>
      </c>
      <c r="M1106" s="4" t="str">
        <f>IFERROR(__xludf.DUMMYFUNCTION("""COMPUTED_VALUE"""),"Romance")</f>
        <v>Romance</v>
      </c>
      <c r="N1106" s="4" t="str">
        <f>IFERROR(__xludf.DUMMYFUNCTION("""COMPUTED_VALUE"""),"")</f>
        <v/>
      </c>
      <c r="O1106" s="4" t="str">
        <f>IFERROR(__xludf.DUMMYFUNCTION("""COMPUTED_VALUE"""),"")</f>
        <v/>
      </c>
      <c r="P1106" s="4" t="str">
        <f>IFERROR(__xludf.DUMMYFUNCTION("""COMPUTED_VALUE"""),"")</f>
        <v/>
      </c>
      <c r="Q1106" s="4" t="str">
        <f>IFERROR(__xludf.DUMMYFUNCTION("""COMPUTED_VALUE"""),"")</f>
        <v/>
      </c>
      <c r="R1106" s="4" t="str">
        <f>IFERROR(__xludf.DUMMYFUNCTION("""COMPUTED_VALUE"""),"")</f>
        <v/>
      </c>
      <c r="S1106" s="4" t="str">
        <f>IFERROR(__xludf.DUMMYFUNCTION("""COMPUTED_VALUE"""),"")</f>
        <v/>
      </c>
    </row>
    <row r="1107">
      <c r="A1107" s="4" t="s">
        <v>1614</v>
      </c>
      <c r="B1107" s="4">
        <v>112.0</v>
      </c>
      <c r="C1107" s="4">
        <v>3.8360195E7</v>
      </c>
      <c r="D1107" s="4" t="s">
        <v>1871</v>
      </c>
      <c r="E1107" s="4" t="s">
        <v>2038</v>
      </c>
      <c r="F1107" s="4" t="s">
        <v>12</v>
      </c>
      <c r="G1107" s="4" t="s">
        <v>13</v>
      </c>
      <c r="H1107" s="4">
        <v>4.5E7</v>
      </c>
      <c r="I1107" s="4">
        <v>6.4</v>
      </c>
      <c r="L1107" s="4" t="str">
        <f>IFERROR(__xludf.DUMMYFUNCTION("""COMPUTED_VALUE"""),"Adventure")</f>
        <v>Adventure</v>
      </c>
      <c r="M1107" s="4" t="str">
        <f>IFERROR(__xludf.DUMMYFUNCTION("""COMPUTED_VALUE"""),"Comedy")</f>
        <v>Comedy</v>
      </c>
      <c r="N1107" s="4" t="str">
        <f>IFERROR(__xludf.DUMMYFUNCTION("""COMPUTED_VALUE"""),"Drama")</f>
        <v>Drama</v>
      </c>
      <c r="O1107" s="4" t="str">
        <f>IFERROR(__xludf.DUMMYFUNCTION("""COMPUTED_VALUE"""),"")</f>
        <v/>
      </c>
      <c r="P1107" s="4" t="str">
        <f>IFERROR(__xludf.DUMMYFUNCTION("""COMPUTED_VALUE"""),"")</f>
        <v/>
      </c>
      <c r="Q1107" s="4" t="str">
        <f>IFERROR(__xludf.DUMMYFUNCTION("""COMPUTED_VALUE"""),"")</f>
        <v/>
      </c>
      <c r="R1107" s="4" t="str">
        <f>IFERROR(__xludf.DUMMYFUNCTION("""COMPUTED_VALUE"""),"")</f>
        <v/>
      </c>
      <c r="S1107" s="4" t="str">
        <f>IFERROR(__xludf.DUMMYFUNCTION("""COMPUTED_VALUE"""),"")</f>
        <v/>
      </c>
    </row>
    <row r="1108">
      <c r="A1108" s="4" t="s">
        <v>1711</v>
      </c>
      <c r="B1108" s="4">
        <v>111.0</v>
      </c>
      <c r="C1108" s="4">
        <v>4.6815748E7</v>
      </c>
      <c r="D1108" s="4" t="s">
        <v>1170</v>
      </c>
      <c r="E1108" s="4" t="s">
        <v>2039</v>
      </c>
      <c r="F1108" s="4" t="s">
        <v>12</v>
      </c>
      <c r="G1108" s="4" t="s">
        <v>13</v>
      </c>
      <c r="H1108" s="4">
        <v>4.5E7</v>
      </c>
      <c r="I1108" s="4">
        <v>6.3</v>
      </c>
      <c r="L1108" s="4" t="str">
        <f>IFERROR(__xludf.DUMMYFUNCTION("""COMPUTED_VALUE"""),"Action")</f>
        <v>Action</v>
      </c>
      <c r="M1108" s="4" t="str">
        <f>IFERROR(__xludf.DUMMYFUNCTION("""COMPUTED_VALUE"""),"Adventure")</f>
        <v>Adventure</v>
      </c>
      <c r="N1108" s="4" t="str">
        <f>IFERROR(__xludf.DUMMYFUNCTION("""COMPUTED_VALUE"""),"Crime")</f>
        <v>Crime</v>
      </c>
      <c r="O1108" s="4" t="str">
        <f>IFERROR(__xludf.DUMMYFUNCTION("""COMPUTED_VALUE"""),"Thriller")</f>
        <v>Thriller</v>
      </c>
      <c r="P1108" s="4" t="str">
        <f>IFERROR(__xludf.DUMMYFUNCTION("""COMPUTED_VALUE"""),"")</f>
        <v/>
      </c>
      <c r="Q1108" s="4" t="str">
        <f>IFERROR(__xludf.DUMMYFUNCTION("""COMPUTED_VALUE"""),"")</f>
        <v/>
      </c>
      <c r="R1108" s="4" t="str">
        <f>IFERROR(__xludf.DUMMYFUNCTION("""COMPUTED_VALUE"""),"")</f>
        <v/>
      </c>
      <c r="S1108" s="4" t="str">
        <f>IFERROR(__xludf.DUMMYFUNCTION("""COMPUTED_VALUE"""),"")</f>
        <v/>
      </c>
    </row>
    <row r="1109">
      <c r="A1109" s="4" t="s">
        <v>692</v>
      </c>
      <c r="B1109" s="4">
        <v>96.0</v>
      </c>
      <c r="C1109" s="4">
        <v>3.5617599E7</v>
      </c>
      <c r="D1109" s="4" t="s">
        <v>2040</v>
      </c>
      <c r="E1109" s="4" t="s">
        <v>2041</v>
      </c>
      <c r="F1109" s="4" t="s">
        <v>12</v>
      </c>
      <c r="G1109" s="4" t="s">
        <v>13</v>
      </c>
      <c r="H1109" s="4">
        <v>4.5E7</v>
      </c>
      <c r="I1109" s="4">
        <v>5.9</v>
      </c>
      <c r="L1109" s="4" t="str">
        <f>IFERROR(__xludf.DUMMYFUNCTION("""COMPUTED_VALUE"""),"Drama")</f>
        <v>Drama</v>
      </c>
      <c r="M1109" s="4" t="str">
        <f>IFERROR(__xludf.DUMMYFUNCTION("""COMPUTED_VALUE"""),"Family")</f>
        <v>Family</v>
      </c>
      <c r="N1109" s="4" t="str">
        <f>IFERROR(__xludf.DUMMYFUNCTION("""COMPUTED_VALUE"""),"Fantasy")</f>
        <v>Fantasy</v>
      </c>
      <c r="O1109" s="4" t="str">
        <f>IFERROR(__xludf.DUMMYFUNCTION("""COMPUTED_VALUE"""),"")</f>
        <v/>
      </c>
      <c r="P1109" s="4" t="str">
        <f>IFERROR(__xludf.DUMMYFUNCTION("""COMPUTED_VALUE"""),"")</f>
        <v/>
      </c>
      <c r="Q1109" s="4" t="str">
        <f>IFERROR(__xludf.DUMMYFUNCTION("""COMPUTED_VALUE"""),"")</f>
        <v/>
      </c>
      <c r="R1109" s="4" t="str">
        <f>IFERROR(__xludf.DUMMYFUNCTION("""COMPUTED_VALUE"""),"")</f>
        <v/>
      </c>
      <c r="S1109" s="4" t="str">
        <f>IFERROR(__xludf.DUMMYFUNCTION("""COMPUTED_VALUE"""),"")</f>
        <v/>
      </c>
    </row>
    <row r="1110">
      <c r="A1110" s="4" t="s">
        <v>262</v>
      </c>
      <c r="B1110" s="4">
        <v>141.0</v>
      </c>
      <c r="C1110" s="4">
        <v>4.730755E7</v>
      </c>
      <c r="D1110" s="4" t="s">
        <v>751</v>
      </c>
      <c r="E1110" s="4" t="s">
        <v>2042</v>
      </c>
      <c r="F1110" s="4" t="s">
        <v>12</v>
      </c>
      <c r="G1110" s="4" t="s">
        <v>13</v>
      </c>
      <c r="H1110" s="4">
        <v>4.5E7</v>
      </c>
      <c r="I1110" s="4">
        <v>6.5</v>
      </c>
      <c r="L1110" s="4" t="str">
        <f>IFERROR(__xludf.DUMMYFUNCTION("""COMPUTED_VALUE"""),"Crime")</f>
        <v>Crime</v>
      </c>
      <c r="M1110" s="4" t="str">
        <f>IFERROR(__xludf.DUMMYFUNCTION("""COMPUTED_VALUE"""),"Drama")</f>
        <v>Drama</v>
      </c>
      <c r="N1110" s="4" t="str">
        <f>IFERROR(__xludf.DUMMYFUNCTION("""COMPUTED_VALUE"""),"Thriller")</f>
        <v>Thriller</v>
      </c>
      <c r="O1110" s="4" t="str">
        <f>IFERROR(__xludf.DUMMYFUNCTION("""COMPUTED_VALUE"""),"")</f>
        <v/>
      </c>
      <c r="P1110" s="4" t="str">
        <f>IFERROR(__xludf.DUMMYFUNCTION("""COMPUTED_VALUE"""),"")</f>
        <v/>
      </c>
      <c r="Q1110" s="4" t="str">
        <f>IFERROR(__xludf.DUMMYFUNCTION("""COMPUTED_VALUE"""),"")</f>
        <v/>
      </c>
      <c r="R1110" s="4" t="str">
        <f>IFERROR(__xludf.DUMMYFUNCTION("""COMPUTED_VALUE"""),"")</f>
        <v/>
      </c>
      <c r="S1110" s="4" t="str">
        <f>IFERROR(__xludf.DUMMYFUNCTION("""COMPUTED_VALUE"""),"")</f>
        <v/>
      </c>
    </row>
    <row r="1111">
      <c r="A1111" s="4" t="s">
        <v>2043</v>
      </c>
      <c r="B1111" s="4">
        <v>94.0</v>
      </c>
      <c r="C1111" s="4">
        <v>3.200362E7</v>
      </c>
      <c r="D1111" s="4" t="s">
        <v>116</v>
      </c>
      <c r="E1111" s="4" t="s">
        <v>2044</v>
      </c>
      <c r="F1111" s="4" t="s">
        <v>12</v>
      </c>
      <c r="G1111" s="4" t="s">
        <v>13</v>
      </c>
      <c r="H1111" s="4">
        <v>2.5E7</v>
      </c>
      <c r="I1111" s="4">
        <v>6.5</v>
      </c>
      <c r="L1111" s="4" t="str">
        <f>IFERROR(__xludf.DUMMYFUNCTION("""COMPUTED_VALUE"""),"Action")</f>
        <v>Action</v>
      </c>
      <c r="M1111" s="4" t="str">
        <f>IFERROR(__xludf.DUMMYFUNCTION("""COMPUTED_VALUE"""),"Crime")</f>
        <v>Crime</v>
      </c>
      <c r="N1111" s="4" t="str">
        <f>IFERROR(__xludf.DUMMYFUNCTION("""COMPUTED_VALUE"""),"Thriller")</f>
        <v>Thriller</v>
      </c>
      <c r="O1111" s="4" t="str">
        <f>IFERROR(__xludf.DUMMYFUNCTION("""COMPUTED_VALUE"""),"")</f>
        <v/>
      </c>
      <c r="P1111" s="4" t="str">
        <f>IFERROR(__xludf.DUMMYFUNCTION("""COMPUTED_VALUE"""),"")</f>
        <v/>
      </c>
      <c r="Q1111" s="4" t="str">
        <f>IFERROR(__xludf.DUMMYFUNCTION("""COMPUTED_VALUE"""),"")</f>
        <v/>
      </c>
      <c r="R1111" s="4" t="str">
        <f>IFERROR(__xludf.DUMMYFUNCTION("""COMPUTED_VALUE"""),"")</f>
        <v/>
      </c>
      <c r="S1111" s="4" t="str">
        <f>IFERROR(__xludf.DUMMYFUNCTION("""COMPUTED_VALUE"""),"")</f>
        <v/>
      </c>
    </row>
    <row r="1112">
      <c r="A1112" s="4" t="s">
        <v>2045</v>
      </c>
      <c r="B1112" s="4">
        <v>87.0</v>
      </c>
      <c r="C1112" s="4">
        <v>2.797241E7</v>
      </c>
      <c r="D1112" s="4" t="s">
        <v>569</v>
      </c>
      <c r="E1112" s="4" t="s">
        <v>2046</v>
      </c>
      <c r="F1112" s="4" t="s">
        <v>12</v>
      </c>
      <c r="G1112" s="4" t="s">
        <v>20</v>
      </c>
      <c r="H1112" s="4">
        <v>3.5E7</v>
      </c>
      <c r="I1112" s="4">
        <v>6.1</v>
      </c>
      <c r="L1112" s="4" t="str">
        <f>IFERROR(__xludf.DUMMYFUNCTION("""COMPUTED_VALUE"""),"Action")</f>
        <v>Action</v>
      </c>
      <c r="M1112" s="4" t="str">
        <f>IFERROR(__xludf.DUMMYFUNCTION("""COMPUTED_VALUE"""),"Adventure")</f>
        <v>Adventure</v>
      </c>
      <c r="N1112" s="4" t="str">
        <f>IFERROR(__xludf.DUMMYFUNCTION("""COMPUTED_VALUE"""),"Comedy")</f>
        <v>Comedy</v>
      </c>
      <c r="O1112" s="4" t="str">
        <f>IFERROR(__xludf.DUMMYFUNCTION("""COMPUTED_VALUE"""),"")</f>
        <v/>
      </c>
      <c r="P1112" s="4" t="str">
        <f>IFERROR(__xludf.DUMMYFUNCTION("""COMPUTED_VALUE"""),"")</f>
        <v/>
      </c>
      <c r="Q1112" s="4" t="str">
        <f>IFERROR(__xludf.DUMMYFUNCTION("""COMPUTED_VALUE"""),"")</f>
        <v/>
      </c>
      <c r="R1112" s="4" t="str">
        <f>IFERROR(__xludf.DUMMYFUNCTION("""COMPUTED_VALUE"""),"")</f>
        <v/>
      </c>
      <c r="S1112" s="4" t="str">
        <f>IFERROR(__xludf.DUMMYFUNCTION("""COMPUTED_VALUE"""),"")</f>
        <v/>
      </c>
    </row>
    <row r="1113">
      <c r="A1113" s="4" t="s">
        <v>2047</v>
      </c>
      <c r="B1113" s="4">
        <v>88.0</v>
      </c>
      <c r="C1113" s="4">
        <v>2.8133159E7</v>
      </c>
      <c r="D1113" s="4" t="s">
        <v>97</v>
      </c>
      <c r="E1113" s="4" t="s">
        <v>2048</v>
      </c>
      <c r="F1113" s="4" t="s">
        <v>12</v>
      </c>
      <c r="G1113" s="4" t="s">
        <v>13</v>
      </c>
      <c r="H1113" s="4">
        <v>5.0E7</v>
      </c>
      <c r="I1113" s="4">
        <v>5.9</v>
      </c>
      <c r="L1113" s="4" t="str">
        <f>IFERROR(__xludf.DUMMYFUNCTION("""COMPUTED_VALUE"""),"Adventure")</f>
        <v>Adventure</v>
      </c>
      <c r="M1113" s="4" t="str">
        <f>IFERROR(__xludf.DUMMYFUNCTION("""COMPUTED_VALUE"""),"Animation")</f>
        <v>Animation</v>
      </c>
      <c r="N1113" s="4" t="str">
        <f>IFERROR(__xludf.DUMMYFUNCTION("""COMPUTED_VALUE"""),"Comedy")</f>
        <v>Comedy</v>
      </c>
      <c r="O1113" s="4" t="str">
        <f>IFERROR(__xludf.DUMMYFUNCTION("""COMPUTED_VALUE"""),"Family")</f>
        <v>Family</v>
      </c>
      <c r="P1113" s="4" t="str">
        <f>IFERROR(__xludf.DUMMYFUNCTION("""COMPUTED_VALUE"""),"Fantasy")</f>
        <v>Fantasy</v>
      </c>
      <c r="Q1113" s="4" t="str">
        <f>IFERROR(__xludf.DUMMYFUNCTION("""COMPUTED_VALUE"""),"")</f>
        <v/>
      </c>
      <c r="R1113" s="4" t="str">
        <f>IFERROR(__xludf.DUMMYFUNCTION("""COMPUTED_VALUE"""),"")</f>
        <v/>
      </c>
      <c r="S1113" s="4" t="str">
        <f>IFERROR(__xludf.DUMMYFUNCTION("""COMPUTED_VALUE"""),"")</f>
        <v/>
      </c>
    </row>
    <row r="1114">
      <c r="A1114" s="4" t="s">
        <v>2049</v>
      </c>
      <c r="B1114" s="4">
        <v>177.0</v>
      </c>
      <c r="C1114" s="4">
        <v>2.74E7</v>
      </c>
      <c r="D1114" s="4" t="s">
        <v>28</v>
      </c>
      <c r="E1114" s="4" t="s">
        <v>2050</v>
      </c>
      <c r="F1114" s="4" t="s">
        <v>12</v>
      </c>
      <c r="G1114" s="4" t="s">
        <v>13</v>
      </c>
      <c r="H1114" s="4">
        <v>4.0E7</v>
      </c>
      <c r="I1114" s="4">
        <v>6.6</v>
      </c>
      <c r="L1114" s="4" t="str">
        <f>IFERROR(__xludf.DUMMYFUNCTION("""COMPUTED_VALUE"""),"Action")</f>
        <v>Action</v>
      </c>
      <c r="M1114" s="4" t="str">
        <f>IFERROR(__xludf.DUMMYFUNCTION("""COMPUTED_VALUE"""),"Adventure")</f>
        <v>Adventure</v>
      </c>
      <c r="N1114" s="4" t="str">
        <f>IFERROR(__xludf.DUMMYFUNCTION("""COMPUTED_VALUE"""),"Sci-Fi")</f>
        <v>Sci-Fi</v>
      </c>
      <c r="O1114" s="4" t="str">
        <f>IFERROR(__xludf.DUMMYFUNCTION("""COMPUTED_VALUE"""),"")</f>
        <v/>
      </c>
      <c r="P1114" s="4" t="str">
        <f>IFERROR(__xludf.DUMMYFUNCTION("""COMPUTED_VALUE"""),"")</f>
        <v/>
      </c>
      <c r="Q1114" s="4" t="str">
        <f>IFERROR(__xludf.DUMMYFUNCTION("""COMPUTED_VALUE"""),"")</f>
        <v/>
      </c>
      <c r="R1114" s="4" t="str">
        <f>IFERROR(__xludf.DUMMYFUNCTION("""COMPUTED_VALUE"""),"")</f>
        <v/>
      </c>
      <c r="S1114" s="4" t="str">
        <f>IFERROR(__xludf.DUMMYFUNCTION("""COMPUTED_VALUE"""),"")</f>
        <v/>
      </c>
    </row>
    <row r="1115">
      <c r="A1115" s="4" t="s">
        <v>2051</v>
      </c>
      <c r="B1115" s="4">
        <v>133.0</v>
      </c>
      <c r="C1115" s="4">
        <v>2.4343673E7</v>
      </c>
      <c r="D1115" s="4" t="s">
        <v>2052</v>
      </c>
      <c r="E1115" s="4" t="s">
        <v>2053</v>
      </c>
      <c r="F1115" s="4" t="s">
        <v>12</v>
      </c>
      <c r="G1115" s="4" t="s">
        <v>13</v>
      </c>
      <c r="H1115" s="4">
        <v>4.5E7</v>
      </c>
      <c r="I1115" s="4">
        <v>7.4</v>
      </c>
      <c r="L1115" s="4" t="str">
        <f>IFERROR(__xludf.DUMMYFUNCTION("""COMPUTED_VALUE"""),"Drama")</f>
        <v>Drama</v>
      </c>
      <c r="M1115" s="4" t="str">
        <f>IFERROR(__xludf.DUMMYFUNCTION("""COMPUTED_VALUE"""),"Fantasy")</f>
        <v>Fantasy</v>
      </c>
      <c r="N1115" s="4" t="str">
        <f>IFERROR(__xludf.DUMMYFUNCTION("""COMPUTED_VALUE"""),"Musical")</f>
        <v>Musical</v>
      </c>
      <c r="O1115" s="4" t="str">
        <f>IFERROR(__xludf.DUMMYFUNCTION("""COMPUTED_VALUE"""),"Romance")</f>
        <v>Romance</v>
      </c>
      <c r="P1115" s="4" t="str">
        <f>IFERROR(__xludf.DUMMYFUNCTION("""COMPUTED_VALUE"""),"")</f>
        <v/>
      </c>
      <c r="Q1115" s="4" t="str">
        <f>IFERROR(__xludf.DUMMYFUNCTION("""COMPUTED_VALUE"""),"")</f>
        <v/>
      </c>
      <c r="R1115" s="4" t="str">
        <f>IFERROR(__xludf.DUMMYFUNCTION("""COMPUTED_VALUE"""),"")</f>
        <v/>
      </c>
      <c r="S1115" s="4" t="str">
        <f>IFERROR(__xludf.DUMMYFUNCTION("""COMPUTED_VALUE"""),"")</f>
        <v/>
      </c>
    </row>
    <row r="1116">
      <c r="A1116" s="4" t="s">
        <v>17</v>
      </c>
      <c r="B1116" s="4">
        <v>119.0</v>
      </c>
      <c r="C1116" s="4">
        <v>2.2877808E7</v>
      </c>
      <c r="D1116" s="4" t="s">
        <v>76</v>
      </c>
      <c r="E1116" s="4" t="s">
        <v>2054</v>
      </c>
      <c r="F1116" s="4" t="s">
        <v>12</v>
      </c>
      <c r="G1116" s="4" t="s">
        <v>13</v>
      </c>
      <c r="H1116" s="4">
        <v>3.5E7</v>
      </c>
      <c r="I1116" s="4">
        <v>7.3</v>
      </c>
      <c r="L1116" s="4" t="str">
        <f>IFERROR(__xludf.DUMMYFUNCTION("""COMPUTED_VALUE"""),"Drama")</f>
        <v>Drama</v>
      </c>
      <c r="M1116" s="4" t="str">
        <f>IFERROR(__xludf.DUMMYFUNCTION("""COMPUTED_VALUE"""),"Romance")</f>
        <v>Romance</v>
      </c>
      <c r="N1116" s="4" t="str">
        <f>IFERROR(__xludf.DUMMYFUNCTION("""COMPUTED_VALUE"""),"")</f>
        <v/>
      </c>
      <c r="O1116" s="4" t="str">
        <f>IFERROR(__xludf.DUMMYFUNCTION("""COMPUTED_VALUE"""),"")</f>
        <v/>
      </c>
      <c r="P1116" s="4" t="str">
        <f>IFERROR(__xludf.DUMMYFUNCTION("""COMPUTED_VALUE"""),"")</f>
        <v/>
      </c>
      <c r="Q1116" s="4" t="str">
        <f>IFERROR(__xludf.DUMMYFUNCTION("""COMPUTED_VALUE"""),"")</f>
        <v/>
      </c>
      <c r="R1116" s="4" t="str">
        <f>IFERROR(__xludf.DUMMYFUNCTION("""COMPUTED_VALUE"""),"")</f>
        <v/>
      </c>
      <c r="S1116" s="4" t="str">
        <f>IFERROR(__xludf.DUMMYFUNCTION("""COMPUTED_VALUE"""),"")</f>
        <v/>
      </c>
    </row>
    <row r="1117">
      <c r="A1117" s="4" t="s">
        <v>365</v>
      </c>
      <c r="B1117" s="4">
        <v>102.0</v>
      </c>
      <c r="C1117" s="4">
        <v>3.6883539E7</v>
      </c>
      <c r="D1117" s="4" t="s">
        <v>154</v>
      </c>
      <c r="E1117" s="4" t="s">
        <v>2055</v>
      </c>
      <c r="F1117" s="4" t="s">
        <v>12</v>
      </c>
      <c r="G1117" s="4" t="s">
        <v>265</v>
      </c>
      <c r="H1117" s="4">
        <v>5.2E7</v>
      </c>
      <c r="I1117" s="4">
        <v>6.6</v>
      </c>
      <c r="L1117" s="4" t="str">
        <f>IFERROR(__xludf.DUMMYFUNCTION("""COMPUTED_VALUE"""),"Action")</f>
        <v>Action</v>
      </c>
      <c r="M1117" s="4" t="str">
        <f>IFERROR(__xludf.DUMMYFUNCTION("""COMPUTED_VALUE"""),"Crime")</f>
        <v>Crime</v>
      </c>
      <c r="N1117" s="4" t="str">
        <f>IFERROR(__xludf.DUMMYFUNCTION("""COMPUTED_VALUE"""),"Drama")</f>
        <v>Drama</v>
      </c>
      <c r="O1117" s="4" t="str">
        <f>IFERROR(__xludf.DUMMYFUNCTION("""COMPUTED_VALUE"""),"Thriller")</f>
        <v>Thriller</v>
      </c>
      <c r="P1117" s="4" t="str">
        <f>IFERROR(__xludf.DUMMYFUNCTION("""COMPUTED_VALUE"""),"")</f>
        <v/>
      </c>
      <c r="Q1117" s="4" t="str">
        <f>IFERROR(__xludf.DUMMYFUNCTION("""COMPUTED_VALUE"""),"")</f>
        <v/>
      </c>
      <c r="R1117" s="4" t="str">
        <f>IFERROR(__xludf.DUMMYFUNCTION("""COMPUTED_VALUE"""),"")</f>
        <v/>
      </c>
      <c r="S1117" s="4" t="str">
        <f>IFERROR(__xludf.DUMMYFUNCTION("""COMPUTED_VALUE"""),"")</f>
        <v/>
      </c>
    </row>
    <row r="1118">
      <c r="A1118" s="4" t="s">
        <v>2056</v>
      </c>
      <c r="B1118" s="4">
        <v>101.0</v>
      </c>
      <c r="C1118" s="4">
        <v>2.2531698E7</v>
      </c>
      <c r="D1118" s="4" t="s">
        <v>81</v>
      </c>
      <c r="E1118" s="4" t="s">
        <v>2057</v>
      </c>
      <c r="F1118" s="4" t="s">
        <v>12</v>
      </c>
      <c r="G1118" s="4" t="s">
        <v>513</v>
      </c>
      <c r="H1118" s="4">
        <v>7.0E7</v>
      </c>
      <c r="I1118" s="4">
        <v>5.6</v>
      </c>
      <c r="L1118" s="4" t="str">
        <f>IFERROR(__xludf.DUMMYFUNCTION("""COMPUTED_VALUE"""),"Action")</f>
        <v>Action</v>
      </c>
      <c r="M1118" s="4" t="str">
        <f>IFERROR(__xludf.DUMMYFUNCTION("""COMPUTED_VALUE"""),"Adventure")</f>
        <v>Adventure</v>
      </c>
      <c r="N1118" s="4" t="str">
        <f>IFERROR(__xludf.DUMMYFUNCTION("""COMPUTED_VALUE"""),"Sci-Fi")</f>
        <v>Sci-Fi</v>
      </c>
      <c r="O1118" s="4" t="str">
        <f>IFERROR(__xludf.DUMMYFUNCTION("""COMPUTED_VALUE"""),"Thriller")</f>
        <v>Thriller</v>
      </c>
      <c r="P1118" s="4" t="str">
        <f>IFERROR(__xludf.DUMMYFUNCTION("""COMPUTED_VALUE"""),"")</f>
        <v/>
      </c>
      <c r="Q1118" s="4" t="str">
        <f>IFERROR(__xludf.DUMMYFUNCTION("""COMPUTED_VALUE"""),"")</f>
        <v/>
      </c>
      <c r="R1118" s="4" t="str">
        <f>IFERROR(__xludf.DUMMYFUNCTION("""COMPUTED_VALUE"""),"")</f>
        <v/>
      </c>
      <c r="S1118" s="4" t="str">
        <f>IFERROR(__xludf.DUMMYFUNCTION("""COMPUTED_VALUE"""),"")</f>
        <v/>
      </c>
    </row>
    <row r="1119">
      <c r="A1119" s="4" t="s">
        <v>2058</v>
      </c>
      <c r="B1119" s="4">
        <v>91.0</v>
      </c>
      <c r="C1119" s="4">
        <v>2.0400913E7</v>
      </c>
      <c r="D1119" s="4" t="s">
        <v>1248</v>
      </c>
      <c r="E1119" s="4" t="s">
        <v>2059</v>
      </c>
      <c r="F1119" s="4" t="s">
        <v>12</v>
      </c>
      <c r="G1119" s="4" t="s">
        <v>13</v>
      </c>
      <c r="H1119" s="4">
        <v>4.5E7</v>
      </c>
      <c r="I1119" s="4">
        <v>5.3</v>
      </c>
      <c r="L1119" s="4" t="str">
        <f>IFERROR(__xludf.DUMMYFUNCTION("""COMPUTED_VALUE"""),"Action")</f>
        <v>Action</v>
      </c>
      <c r="M1119" s="4" t="str">
        <f>IFERROR(__xludf.DUMMYFUNCTION("""COMPUTED_VALUE"""),"Comedy")</f>
        <v>Comedy</v>
      </c>
      <c r="N1119" s="4" t="str">
        <f>IFERROR(__xludf.DUMMYFUNCTION("""COMPUTED_VALUE"""),"Crime")</f>
        <v>Crime</v>
      </c>
      <c r="O1119" s="4" t="str">
        <f>IFERROR(__xludf.DUMMYFUNCTION("""COMPUTED_VALUE"""),"Drama")</f>
        <v>Drama</v>
      </c>
      <c r="P1119" s="4" t="str">
        <f>IFERROR(__xludf.DUMMYFUNCTION("""COMPUTED_VALUE"""),"Thriller")</f>
        <v>Thriller</v>
      </c>
      <c r="Q1119" s="4" t="str">
        <f>IFERROR(__xludf.DUMMYFUNCTION("""COMPUTED_VALUE"""),"")</f>
        <v/>
      </c>
      <c r="R1119" s="4" t="str">
        <f>IFERROR(__xludf.DUMMYFUNCTION("""COMPUTED_VALUE"""),"")</f>
        <v/>
      </c>
      <c r="S1119" s="4" t="str">
        <f>IFERROR(__xludf.DUMMYFUNCTION("""COMPUTED_VALUE"""),"")</f>
        <v/>
      </c>
    </row>
    <row r="1120">
      <c r="A1120" s="4" t="s">
        <v>1472</v>
      </c>
      <c r="B1120" s="4">
        <v>117.0</v>
      </c>
      <c r="C1120" s="4">
        <v>2.0101861E7</v>
      </c>
      <c r="D1120" s="4" t="s">
        <v>870</v>
      </c>
      <c r="E1120" s="4" t="s">
        <v>2060</v>
      </c>
      <c r="F1120" s="4" t="s">
        <v>12</v>
      </c>
      <c r="G1120" s="4" t="s">
        <v>13</v>
      </c>
      <c r="H1120" s="4">
        <v>4.5E7</v>
      </c>
      <c r="I1120" s="4">
        <v>6.0</v>
      </c>
      <c r="L1120" s="4" t="str">
        <f>IFERROR(__xludf.DUMMYFUNCTION("""COMPUTED_VALUE"""),"Comedy")</f>
        <v>Comedy</v>
      </c>
      <c r="M1120" s="4" t="str">
        <f>IFERROR(__xludf.DUMMYFUNCTION("""COMPUTED_VALUE"""),"Romance")</f>
        <v>Romance</v>
      </c>
      <c r="N1120" s="4" t="str">
        <f>IFERROR(__xludf.DUMMYFUNCTION("""COMPUTED_VALUE"""),"Sci-Fi")</f>
        <v>Sci-Fi</v>
      </c>
      <c r="O1120" s="4" t="str">
        <f>IFERROR(__xludf.DUMMYFUNCTION("""COMPUTED_VALUE"""),"")</f>
        <v/>
      </c>
      <c r="P1120" s="4" t="str">
        <f>IFERROR(__xludf.DUMMYFUNCTION("""COMPUTED_VALUE"""),"")</f>
        <v/>
      </c>
      <c r="Q1120" s="4" t="str">
        <f>IFERROR(__xludf.DUMMYFUNCTION("""COMPUTED_VALUE"""),"")</f>
        <v/>
      </c>
      <c r="R1120" s="4" t="str">
        <f>IFERROR(__xludf.DUMMYFUNCTION("""COMPUTED_VALUE"""),"")</f>
        <v/>
      </c>
      <c r="S1120" s="4" t="str">
        <f>IFERROR(__xludf.DUMMYFUNCTION("""COMPUTED_VALUE"""),"")</f>
        <v/>
      </c>
    </row>
    <row r="1121">
      <c r="A1121" s="4" t="s">
        <v>2061</v>
      </c>
      <c r="B1121" s="4">
        <v>86.0</v>
      </c>
      <c r="C1121" s="4">
        <v>2.5200412E7</v>
      </c>
      <c r="D1121" s="4" t="s">
        <v>2062</v>
      </c>
      <c r="E1121" s="4" t="s">
        <v>2063</v>
      </c>
      <c r="F1121" s="4" t="s">
        <v>12</v>
      </c>
      <c r="G1121" s="4" t="s">
        <v>13</v>
      </c>
      <c r="H1121" s="4">
        <v>4.5E7</v>
      </c>
      <c r="I1121" s="4">
        <v>5.4</v>
      </c>
      <c r="L1121" s="4" t="str">
        <f>IFERROR(__xludf.DUMMYFUNCTION("""COMPUTED_VALUE"""),"Adventure")</f>
        <v>Adventure</v>
      </c>
      <c r="M1121" s="4" t="str">
        <f>IFERROR(__xludf.DUMMYFUNCTION("""COMPUTED_VALUE"""),"Comedy")</f>
        <v>Comedy</v>
      </c>
      <c r="N1121" s="4" t="str">
        <f>IFERROR(__xludf.DUMMYFUNCTION("""COMPUTED_VALUE"""),"Family")</f>
        <v>Family</v>
      </c>
      <c r="O1121" s="4" t="str">
        <f>IFERROR(__xludf.DUMMYFUNCTION("""COMPUTED_VALUE"""),"Fantasy")</f>
        <v>Fantasy</v>
      </c>
      <c r="P1121" s="4" t="str">
        <f>IFERROR(__xludf.DUMMYFUNCTION("""COMPUTED_VALUE"""),"Sci-Fi")</f>
        <v>Sci-Fi</v>
      </c>
      <c r="Q1121" s="4" t="str">
        <f>IFERROR(__xludf.DUMMYFUNCTION("""COMPUTED_VALUE"""),"")</f>
        <v/>
      </c>
      <c r="R1121" s="4" t="str">
        <f>IFERROR(__xludf.DUMMYFUNCTION("""COMPUTED_VALUE"""),"")</f>
        <v/>
      </c>
      <c r="S1121" s="4" t="str">
        <f>IFERROR(__xludf.DUMMYFUNCTION("""COMPUTED_VALUE"""),"")</f>
        <v/>
      </c>
    </row>
    <row r="1122">
      <c r="A1122" s="4" t="s">
        <v>2064</v>
      </c>
      <c r="B1122" s="4">
        <v>124.0</v>
      </c>
      <c r="C1122" s="4">
        <v>1.971993E7</v>
      </c>
      <c r="D1122" s="4" t="s">
        <v>758</v>
      </c>
      <c r="E1122" s="4" t="s">
        <v>2065</v>
      </c>
      <c r="F1122" s="4" t="s">
        <v>12</v>
      </c>
      <c r="G1122" s="4" t="s">
        <v>13</v>
      </c>
      <c r="H1122" s="4">
        <v>4.5E7</v>
      </c>
      <c r="I1122" s="4">
        <v>6.8</v>
      </c>
      <c r="L1122" s="4" t="str">
        <f>IFERROR(__xludf.DUMMYFUNCTION("""COMPUTED_VALUE"""),"Crime")</f>
        <v>Crime</v>
      </c>
      <c r="M1122" s="4" t="str">
        <f>IFERROR(__xludf.DUMMYFUNCTION("""COMPUTED_VALUE"""),"Drama")</f>
        <v>Drama</v>
      </c>
      <c r="N1122" s="4" t="str">
        <f>IFERROR(__xludf.DUMMYFUNCTION("""COMPUTED_VALUE"""),"Mystery")</f>
        <v>Mystery</v>
      </c>
      <c r="O1122" s="4" t="str">
        <f>IFERROR(__xludf.DUMMYFUNCTION("""COMPUTED_VALUE"""),"Thriller")</f>
        <v>Thriller</v>
      </c>
      <c r="P1122" s="4" t="str">
        <f>IFERROR(__xludf.DUMMYFUNCTION("""COMPUTED_VALUE"""),"")</f>
        <v/>
      </c>
      <c r="Q1122" s="4" t="str">
        <f>IFERROR(__xludf.DUMMYFUNCTION("""COMPUTED_VALUE"""),"")</f>
        <v/>
      </c>
      <c r="R1122" s="4" t="str">
        <f>IFERROR(__xludf.DUMMYFUNCTION("""COMPUTED_VALUE"""),"")</f>
        <v/>
      </c>
      <c r="S1122" s="4" t="str">
        <f>IFERROR(__xludf.DUMMYFUNCTION("""COMPUTED_VALUE"""),"")</f>
        <v/>
      </c>
    </row>
    <row r="1123">
      <c r="A1123" s="4" t="s">
        <v>2066</v>
      </c>
      <c r="B1123" s="4">
        <v>134.0</v>
      </c>
      <c r="C1123" s="4">
        <v>1.9377727E7</v>
      </c>
      <c r="D1123" s="4" t="s">
        <v>2067</v>
      </c>
      <c r="E1123" s="4" t="s">
        <v>2068</v>
      </c>
      <c r="F1123" s="4" t="s">
        <v>12</v>
      </c>
      <c r="G1123" s="4" t="s">
        <v>13</v>
      </c>
      <c r="H1123" s="4">
        <v>4.5E7</v>
      </c>
      <c r="I1123" s="4">
        <v>6.4</v>
      </c>
      <c r="L1123" s="4" t="str">
        <f>IFERROR(__xludf.DUMMYFUNCTION("""COMPUTED_VALUE"""),"Comedy")</f>
        <v>Comedy</v>
      </c>
      <c r="M1123" s="4" t="str">
        <f>IFERROR(__xludf.DUMMYFUNCTION("""COMPUTED_VALUE"""),"Musical")</f>
        <v>Musical</v>
      </c>
      <c r="N1123" s="4" t="str">
        <f>IFERROR(__xludf.DUMMYFUNCTION("""COMPUTED_VALUE"""),"")</f>
        <v/>
      </c>
      <c r="O1123" s="4" t="str">
        <f>IFERROR(__xludf.DUMMYFUNCTION("""COMPUTED_VALUE"""),"")</f>
        <v/>
      </c>
      <c r="P1123" s="4" t="str">
        <f>IFERROR(__xludf.DUMMYFUNCTION("""COMPUTED_VALUE"""),"")</f>
        <v/>
      </c>
      <c r="Q1123" s="4" t="str">
        <f>IFERROR(__xludf.DUMMYFUNCTION("""COMPUTED_VALUE"""),"")</f>
        <v/>
      </c>
      <c r="R1123" s="4" t="str">
        <f>IFERROR(__xludf.DUMMYFUNCTION("""COMPUTED_VALUE"""),"")</f>
        <v/>
      </c>
      <c r="S1123" s="4" t="str">
        <f>IFERROR(__xludf.DUMMYFUNCTION("""COMPUTED_VALUE"""),"")</f>
        <v/>
      </c>
    </row>
    <row r="1124">
      <c r="A1124" s="4" t="s">
        <v>874</v>
      </c>
      <c r="B1124" s="4">
        <v>95.0</v>
      </c>
      <c r="C1124" s="4">
        <v>1.3401683E7</v>
      </c>
      <c r="D1124" s="4" t="s">
        <v>222</v>
      </c>
      <c r="E1124" s="4" t="s">
        <v>875</v>
      </c>
      <c r="F1124" s="4" t="s">
        <v>12</v>
      </c>
      <c r="G1124" s="4" t="s">
        <v>20</v>
      </c>
      <c r="H1124" s="4">
        <v>3.5E7</v>
      </c>
      <c r="I1124" s="4">
        <v>7.1</v>
      </c>
      <c r="L1124" s="4" t="str">
        <f>IFERROR(__xludf.DUMMYFUNCTION("""COMPUTED_VALUE"""),"Action")</f>
        <v>Action</v>
      </c>
      <c r="M1124" s="4" t="str">
        <f>IFERROR(__xludf.DUMMYFUNCTION("""COMPUTED_VALUE"""),"Sci-Fi")</f>
        <v>Sci-Fi</v>
      </c>
      <c r="N1124" s="4" t="str">
        <f>IFERROR(__xludf.DUMMYFUNCTION("""COMPUTED_VALUE"""),"")</f>
        <v/>
      </c>
      <c r="O1124" s="4" t="str">
        <f>IFERROR(__xludf.DUMMYFUNCTION("""COMPUTED_VALUE"""),"")</f>
        <v/>
      </c>
      <c r="P1124" s="4" t="str">
        <f>IFERROR(__xludf.DUMMYFUNCTION("""COMPUTED_VALUE"""),"")</f>
        <v/>
      </c>
      <c r="Q1124" s="4" t="str">
        <f>IFERROR(__xludf.DUMMYFUNCTION("""COMPUTED_VALUE"""),"")</f>
        <v/>
      </c>
      <c r="R1124" s="4" t="str">
        <f>IFERROR(__xludf.DUMMYFUNCTION("""COMPUTED_VALUE"""),"")</f>
        <v/>
      </c>
      <c r="S1124" s="4" t="str">
        <f>IFERROR(__xludf.DUMMYFUNCTION("""COMPUTED_VALUE"""),"")</f>
        <v/>
      </c>
    </row>
    <row r="1125">
      <c r="A1125" s="4" t="s">
        <v>2069</v>
      </c>
      <c r="B1125" s="4">
        <v>100.0</v>
      </c>
      <c r="C1125" s="4">
        <v>1.7300889E7</v>
      </c>
      <c r="D1125" s="4" t="s">
        <v>848</v>
      </c>
      <c r="E1125" s="4" t="s">
        <v>2070</v>
      </c>
      <c r="F1125" s="4" t="s">
        <v>12</v>
      </c>
      <c r="G1125" s="4" t="s">
        <v>126</v>
      </c>
      <c r="H1125" s="4">
        <v>4.5E7</v>
      </c>
      <c r="I1125" s="4">
        <v>4.9</v>
      </c>
      <c r="L1125" s="4" t="str">
        <f>IFERROR(__xludf.DUMMYFUNCTION("""COMPUTED_VALUE"""),"Action")</f>
        <v>Action</v>
      </c>
      <c r="M1125" s="4" t="str">
        <f>IFERROR(__xludf.DUMMYFUNCTION("""COMPUTED_VALUE"""),"Adventure")</f>
        <v>Adventure</v>
      </c>
      <c r="N1125" s="4" t="str">
        <f>IFERROR(__xludf.DUMMYFUNCTION("""COMPUTED_VALUE"""),"Comedy")</f>
        <v>Comedy</v>
      </c>
      <c r="O1125" s="4" t="str">
        <f>IFERROR(__xludf.DUMMYFUNCTION("""COMPUTED_VALUE"""),"Fantasy")</f>
        <v>Fantasy</v>
      </c>
      <c r="P1125" s="4" t="str">
        <f>IFERROR(__xludf.DUMMYFUNCTION("""COMPUTED_VALUE"""),"")</f>
        <v/>
      </c>
      <c r="Q1125" s="4" t="str">
        <f>IFERROR(__xludf.DUMMYFUNCTION("""COMPUTED_VALUE"""),"")</f>
        <v/>
      </c>
      <c r="R1125" s="4" t="str">
        <f>IFERROR(__xludf.DUMMYFUNCTION("""COMPUTED_VALUE"""),"")</f>
        <v/>
      </c>
      <c r="S1125" s="4" t="str">
        <f>IFERROR(__xludf.DUMMYFUNCTION("""COMPUTED_VALUE"""),"")</f>
        <v/>
      </c>
    </row>
    <row r="1126">
      <c r="A1126" s="4" t="s">
        <v>2071</v>
      </c>
      <c r="B1126" s="4">
        <v>220.0</v>
      </c>
      <c r="C1126" s="4">
        <v>1.5527125E7</v>
      </c>
      <c r="D1126" s="4" t="s">
        <v>1411</v>
      </c>
      <c r="E1126" s="4" t="s">
        <v>2072</v>
      </c>
      <c r="F1126" s="4" t="s">
        <v>12</v>
      </c>
      <c r="G1126" s="4" t="s">
        <v>13</v>
      </c>
      <c r="H1126" s="4">
        <v>5.7E7</v>
      </c>
      <c r="I1126" s="4">
        <v>5.8</v>
      </c>
      <c r="L1126" s="4" t="str">
        <f>IFERROR(__xludf.DUMMYFUNCTION("""COMPUTED_VALUE"""),"Drama")</f>
        <v>Drama</v>
      </c>
      <c r="M1126" s="4" t="str">
        <f>IFERROR(__xludf.DUMMYFUNCTION("""COMPUTED_VALUE"""),"Romance")</f>
        <v>Romance</v>
      </c>
      <c r="N1126" s="4" t="str">
        <f>IFERROR(__xludf.DUMMYFUNCTION("""COMPUTED_VALUE"""),"Western")</f>
        <v>Western</v>
      </c>
      <c r="O1126" s="4" t="str">
        <f>IFERROR(__xludf.DUMMYFUNCTION("""COMPUTED_VALUE"""),"")</f>
        <v/>
      </c>
      <c r="P1126" s="4" t="str">
        <f>IFERROR(__xludf.DUMMYFUNCTION("""COMPUTED_VALUE"""),"")</f>
        <v/>
      </c>
      <c r="Q1126" s="4" t="str">
        <f>IFERROR(__xludf.DUMMYFUNCTION("""COMPUTED_VALUE"""),"")</f>
        <v/>
      </c>
      <c r="R1126" s="4" t="str">
        <f>IFERROR(__xludf.DUMMYFUNCTION("""COMPUTED_VALUE"""),"")</f>
        <v/>
      </c>
      <c r="S1126" s="4" t="str">
        <f>IFERROR(__xludf.DUMMYFUNCTION("""COMPUTED_VALUE"""),"")</f>
        <v/>
      </c>
    </row>
    <row r="1127">
      <c r="A1127" s="4" t="s">
        <v>262</v>
      </c>
      <c r="B1127" s="4">
        <v>212.0</v>
      </c>
      <c r="C1127" s="4">
        <v>1.356096E7</v>
      </c>
      <c r="D1127" s="4" t="s">
        <v>2073</v>
      </c>
      <c r="E1127" s="4" t="s">
        <v>2074</v>
      </c>
      <c r="F1127" s="4" t="s">
        <v>12</v>
      </c>
      <c r="G1127" s="4" t="s">
        <v>13</v>
      </c>
      <c r="H1127" s="4">
        <v>5.0E7</v>
      </c>
      <c r="I1127" s="4">
        <v>7.1</v>
      </c>
      <c r="L1127" s="4" t="str">
        <f>IFERROR(__xludf.DUMMYFUNCTION("""COMPUTED_VALUE"""),"Biography")</f>
        <v>Biography</v>
      </c>
      <c r="M1127" s="4" t="str">
        <f>IFERROR(__xludf.DUMMYFUNCTION("""COMPUTED_VALUE"""),"Drama")</f>
        <v>Drama</v>
      </c>
      <c r="N1127" s="4" t="str">
        <f>IFERROR(__xludf.DUMMYFUNCTION("""COMPUTED_VALUE"""),"History")</f>
        <v>History</v>
      </c>
      <c r="O1127" s="4" t="str">
        <f>IFERROR(__xludf.DUMMYFUNCTION("""COMPUTED_VALUE"""),"")</f>
        <v/>
      </c>
      <c r="P1127" s="4" t="str">
        <f>IFERROR(__xludf.DUMMYFUNCTION("""COMPUTED_VALUE"""),"")</f>
        <v/>
      </c>
      <c r="Q1127" s="4" t="str">
        <f>IFERROR(__xludf.DUMMYFUNCTION("""COMPUTED_VALUE"""),"")</f>
        <v/>
      </c>
      <c r="R1127" s="4" t="str">
        <f>IFERROR(__xludf.DUMMYFUNCTION("""COMPUTED_VALUE"""),"")</f>
        <v/>
      </c>
      <c r="S1127" s="4" t="str">
        <f>IFERROR(__xludf.DUMMYFUNCTION("""COMPUTED_VALUE"""),"")</f>
        <v/>
      </c>
    </row>
    <row r="1128">
      <c r="A1128" s="4" t="s">
        <v>1336</v>
      </c>
      <c r="B1128" s="4">
        <v>128.0</v>
      </c>
      <c r="C1128" s="4">
        <v>1.5523168E7</v>
      </c>
      <c r="D1128" s="4" t="s">
        <v>293</v>
      </c>
      <c r="E1128" s="4" t="s">
        <v>2075</v>
      </c>
      <c r="F1128" s="4" t="s">
        <v>12</v>
      </c>
      <c r="G1128" s="4" t="s">
        <v>513</v>
      </c>
      <c r="H1128" s="4">
        <v>4.5E7</v>
      </c>
      <c r="I1128" s="4">
        <v>7.2</v>
      </c>
      <c r="L1128" s="4" t="str">
        <f>IFERROR(__xludf.DUMMYFUNCTION("""COMPUTED_VALUE"""),"Mystery")</f>
        <v>Mystery</v>
      </c>
      <c r="M1128" s="4" t="str">
        <f>IFERROR(__xludf.DUMMYFUNCTION("""COMPUTED_VALUE"""),"Thriller")</f>
        <v>Thriller</v>
      </c>
      <c r="N1128" s="4" t="str">
        <f>IFERROR(__xludf.DUMMYFUNCTION("""COMPUTED_VALUE"""),"")</f>
        <v/>
      </c>
      <c r="O1128" s="4" t="str">
        <f>IFERROR(__xludf.DUMMYFUNCTION("""COMPUTED_VALUE"""),"")</f>
        <v/>
      </c>
      <c r="P1128" s="4" t="str">
        <f>IFERROR(__xludf.DUMMYFUNCTION("""COMPUTED_VALUE"""),"")</f>
        <v/>
      </c>
      <c r="Q1128" s="4" t="str">
        <f>IFERROR(__xludf.DUMMYFUNCTION("""COMPUTED_VALUE"""),"")</f>
        <v/>
      </c>
      <c r="R1128" s="4" t="str">
        <f>IFERROR(__xludf.DUMMYFUNCTION("""COMPUTED_VALUE"""),"")</f>
        <v/>
      </c>
      <c r="S1128" s="4" t="str">
        <f>IFERROR(__xludf.DUMMYFUNCTION("""COMPUTED_VALUE"""),"")</f>
        <v/>
      </c>
    </row>
    <row r="1129">
      <c r="A1129" s="4" t="s">
        <v>182</v>
      </c>
      <c r="B1129" s="4">
        <v>106.0</v>
      </c>
      <c r="C1129" s="4">
        <v>1.1146409E7</v>
      </c>
      <c r="D1129" s="4" t="s">
        <v>1209</v>
      </c>
      <c r="E1129" s="4" t="s">
        <v>2076</v>
      </c>
      <c r="F1129" s="4" t="s">
        <v>12</v>
      </c>
      <c r="G1129" s="4" t="s">
        <v>13</v>
      </c>
      <c r="H1129" s="4">
        <v>4.5E7</v>
      </c>
      <c r="I1129" s="4">
        <v>6.0</v>
      </c>
      <c r="L1129" s="4" t="str">
        <f>IFERROR(__xludf.DUMMYFUNCTION("""COMPUTED_VALUE"""),"Action")</f>
        <v>Action</v>
      </c>
      <c r="M1129" s="4" t="str">
        <f>IFERROR(__xludf.DUMMYFUNCTION("""COMPUTED_VALUE"""),"Adventure")</f>
        <v>Adventure</v>
      </c>
      <c r="N1129" s="4" t="str">
        <f>IFERROR(__xludf.DUMMYFUNCTION("""COMPUTED_VALUE"""),"Horror")</f>
        <v>Horror</v>
      </c>
      <c r="O1129" s="4" t="str">
        <f>IFERROR(__xludf.DUMMYFUNCTION("""COMPUTED_VALUE"""),"Sci-Fi")</f>
        <v>Sci-Fi</v>
      </c>
      <c r="P1129" s="4" t="str">
        <f>IFERROR(__xludf.DUMMYFUNCTION("""COMPUTED_VALUE"""),"")</f>
        <v/>
      </c>
      <c r="Q1129" s="4" t="str">
        <f>IFERROR(__xludf.DUMMYFUNCTION("""COMPUTED_VALUE"""),"")</f>
        <v/>
      </c>
      <c r="R1129" s="4" t="str">
        <f>IFERROR(__xludf.DUMMYFUNCTION("""COMPUTED_VALUE"""),"")</f>
        <v/>
      </c>
      <c r="S1129" s="4" t="str">
        <f>IFERROR(__xludf.DUMMYFUNCTION("""COMPUTED_VALUE"""),"")</f>
        <v/>
      </c>
    </row>
    <row r="1130">
      <c r="A1130" s="4" t="s">
        <v>1767</v>
      </c>
      <c r="B1130" s="4">
        <v>160.0</v>
      </c>
      <c r="C1130" s="4">
        <v>7916887.0</v>
      </c>
      <c r="D1130" s="4" t="s">
        <v>2077</v>
      </c>
      <c r="E1130" s="4" t="s">
        <v>2078</v>
      </c>
      <c r="F1130" s="4" t="s">
        <v>12</v>
      </c>
      <c r="G1130" s="4" t="s">
        <v>13</v>
      </c>
      <c r="H1130" s="4">
        <v>4.5E7</v>
      </c>
      <c r="I1130" s="4">
        <v>6.0</v>
      </c>
      <c r="L1130" s="4" t="str">
        <f>IFERROR(__xludf.DUMMYFUNCTION("""COMPUTED_VALUE"""),"Action")</f>
        <v>Action</v>
      </c>
      <c r="M1130" s="4" t="str">
        <f>IFERROR(__xludf.DUMMYFUNCTION("""COMPUTED_VALUE"""),"Crime")</f>
        <v>Crime</v>
      </c>
      <c r="N1130" s="4" t="str">
        <f>IFERROR(__xludf.DUMMYFUNCTION("""COMPUTED_VALUE"""),"Drama")</f>
        <v>Drama</v>
      </c>
      <c r="O1130" s="4" t="str">
        <f>IFERROR(__xludf.DUMMYFUNCTION("""COMPUTED_VALUE"""),"Thriller")</f>
        <v>Thriller</v>
      </c>
      <c r="P1130" s="4" t="str">
        <f>IFERROR(__xludf.DUMMYFUNCTION("""COMPUTED_VALUE"""),"War")</f>
        <v>War</v>
      </c>
      <c r="Q1130" s="4" t="str">
        <f>IFERROR(__xludf.DUMMYFUNCTION("""COMPUTED_VALUE"""),"")</f>
        <v/>
      </c>
      <c r="R1130" s="4" t="str">
        <f>IFERROR(__xludf.DUMMYFUNCTION("""COMPUTED_VALUE"""),"")</f>
        <v/>
      </c>
      <c r="S1130" s="4" t="str">
        <f>IFERROR(__xludf.DUMMYFUNCTION("""COMPUTED_VALUE"""),"")</f>
        <v/>
      </c>
    </row>
    <row r="1131">
      <c r="A1131" s="4" t="s">
        <v>685</v>
      </c>
      <c r="B1131" s="4">
        <v>114.0</v>
      </c>
      <c r="C1131" s="4">
        <v>6565495.0</v>
      </c>
      <c r="D1131" s="4" t="s">
        <v>76</v>
      </c>
      <c r="E1131" s="4" t="s">
        <v>2079</v>
      </c>
      <c r="F1131" s="4" t="s">
        <v>688</v>
      </c>
      <c r="G1131" s="4" t="s">
        <v>309</v>
      </c>
      <c r="H1131" s="4">
        <v>4.5E7</v>
      </c>
      <c r="I1131" s="4">
        <v>7.0</v>
      </c>
      <c r="L1131" s="4" t="str">
        <f>IFERROR(__xludf.DUMMYFUNCTION("""COMPUTED_VALUE"""),"Drama")</f>
        <v>Drama</v>
      </c>
      <c r="M1131" s="4" t="str">
        <f>IFERROR(__xludf.DUMMYFUNCTION("""COMPUTED_VALUE"""),"Romance")</f>
        <v>Romance</v>
      </c>
      <c r="N1131" s="4" t="str">
        <f>IFERROR(__xludf.DUMMYFUNCTION("""COMPUTED_VALUE"""),"")</f>
        <v/>
      </c>
      <c r="O1131" s="4" t="str">
        <f>IFERROR(__xludf.DUMMYFUNCTION("""COMPUTED_VALUE"""),"")</f>
        <v/>
      </c>
      <c r="P1131" s="4" t="str">
        <f>IFERROR(__xludf.DUMMYFUNCTION("""COMPUTED_VALUE"""),"")</f>
        <v/>
      </c>
      <c r="Q1131" s="4" t="str">
        <f>IFERROR(__xludf.DUMMYFUNCTION("""COMPUTED_VALUE"""),"")</f>
        <v/>
      </c>
      <c r="R1131" s="4" t="str">
        <f>IFERROR(__xludf.DUMMYFUNCTION("""COMPUTED_VALUE"""),"")</f>
        <v/>
      </c>
      <c r="S1131" s="4" t="str">
        <f>IFERROR(__xludf.DUMMYFUNCTION("""COMPUTED_VALUE"""),"")</f>
        <v/>
      </c>
    </row>
    <row r="1132">
      <c r="A1132" s="4" t="s">
        <v>2080</v>
      </c>
      <c r="B1132" s="4">
        <v>99.0</v>
      </c>
      <c r="C1132" s="4">
        <v>1.527968E7</v>
      </c>
      <c r="D1132" s="4" t="s">
        <v>116</v>
      </c>
      <c r="E1132" s="4" t="s">
        <v>2081</v>
      </c>
      <c r="F1132" s="4" t="s">
        <v>12</v>
      </c>
      <c r="G1132" s="4" t="s">
        <v>13</v>
      </c>
      <c r="H1132" s="4">
        <v>4.0E7</v>
      </c>
      <c r="I1132" s="4">
        <v>5.4</v>
      </c>
      <c r="L1132" s="4" t="str">
        <f>IFERROR(__xludf.DUMMYFUNCTION("""COMPUTED_VALUE"""),"Action")</f>
        <v>Action</v>
      </c>
      <c r="M1132" s="4" t="str">
        <f>IFERROR(__xludf.DUMMYFUNCTION("""COMPUTED_VALUE"""),"Crime")</f>
        <v>Crime</v>
      </c>
      <c r="N1132" s="4" t="str">
        <f>IFERROR(__xludf.DUMMYFUNCTION("""COMPUTED_VALUE"""),"Thriller")</f>
        <v>Thriller</v>
      </c>
      <c r="O1132" s="4" t="str">
        <f>IFERROR(__xludf.DUMMYFUNCTION("""COMPUTED_VALUE"""),"")</f>
        <v/>
      </c>
      <c r="P1132" s="4" t="str">
        <f>IFERROR(__xludf.DUMMYFUNCTION("""COMPUTED_VALUE"""),"")</f>
        <v/>
      </c>
      <c r="Q1132" s="4" t="str">
        <f>IFERROR(__xludf.DUMMYFUNCTION("""COMPUTED_VALUE"""),"")</f>
        <v/>
      </c>
      <c r="R1132" s="4" t="str">
        <f>IFERROR(__xludf.DUMMYFUNCTION("""COMPUTED_VALUE"""),"")</f>
        <v/>
      </c>
      <c r="S1132" s="4" t="str">
        <f>IFERROR(__xludf.DUMMYFUNCTION("""COMPUTED_VALUE"""),"")</f>
        <v/>
      </c>
    </row>
    <row r="1133">
      <c r="A1133" s="4" t="s">
        <v>58</v>
      </c>
      <c r="B1133" s="4">
        <v>74.0</v>
      </c>
      <c r="C1133" s="4">
        <v>7262288.0</v>
      </c>
      <c r="D1133" s="4" t="s">
        <v>2082</v>
      </c>
      <c r="E1133" s="4" t="s">
        <v>2083</v>
      </c>
      <c r="F1133" s="4" t="s">
        <v>12</v>
      </c>
      <c r="G1133" s="4" t="s">
        <v>13</v>
      </c>
      <c r="H1133" s="4">
        <v>4.0E7</v>
      </c>
      <c r="I1133" s="4">
        <v>6.5</v>
      </c>
      <c r="L1133" s="4" t="str">
        <f>IFERROR(__xludf.DUMMYFUNCTION("""COMPUTED_VALUE"""),"Comedy")</f>
        <v>Comedy</v>
      </c>
      <c r="M1133" s="4" t="str">
        <f>IFERROR(__xludf.DUMMYFUNCTION("""COMPUTED_VALUE"""),"Crime")</f>
        <v>Crime</v>
      </c>
      <c r="N1133" s="4" t="str">
        <f>IFERROR(__xludf.DUMMYFUNCTION("""COMPUTED_VALUE"""),"Thriller")</f>
        <v>Thriller</v>
      </c>
      <c r="O1133" s="4" t="str">
        <f>IFERROR(__xludf.DUMMYFUNCTION("""COMPUTED_VALUE"""),"")</f>
        <v/>
      </c>
      <c r="P1133" s="4" t="str">
        <f>IFERROR(__xludf.DUMMYFUNCTION("""COMPUTED_VALUE"""),"")</f>
        <v/>
      </c>
      <c r="Q1133" s="4" t="str">
        <f>IFERROR(__xludf.DUMMYFUNCTION("""COMPUTED_VALUE"""),"")</f>
        <v/>
      </c>
      <c r="R1133" s="4" t="str">
        <f>IFERROR(__xludf.DUMMYFUNCTION("""COMPUTED_VALUE"""),"")</f>
        <v/>
      </c>
      <c r="S1133" s="4" t="str">
        <f>IFERROR(__xludf.DUMMYFUNCTION("""COMPUTED_VALUE"""),"")</f>
        <v/>
      </c>
    </row>
    <row r="1134">
      <c r="A1134" s="4" t="s">
        <v>127</v>
      </c>
      <c r="B1134" s="4">
        <v>139.0</v>
      </c>
      <c r="C1134" s="4">
        <v>4584886.0</v>
      </c>
      <c r="D1134" s="4" t="s">
        <v>76</v>
      </c>
      <c r="E1134" s="4" t="s">
        <v>2084</v>
      </c>
      <c r="F1134" s="4" t="s">
        <v>12</v>
      </c>
      <c r="G1134" s="4" t="s">
        <v>13</v>
      </c>
      <c r="H1134" s="4">
        <v>4.5E7</v>
      </c>
      <c r="I1134" s="4">
        <v>6.4</v>
      </c>
      <c r="L1134" s="4" t="str">
        <f>IFERROR(__xludf.DUMMYFUNCTION("""COMPUTED_VALUE"""),"Drama")</f>
        <v>Drama</v>
      </c>
      <c r="M1134" s="4" t="str">
        <f>IFERROR(__xludf.DUMMYFUNCTION("""COMPUTED_VALUE"""),"Romance")</f>
        <v>Romance</v>
      </c>
      <c r="N1134" s="4" t="str">
        <f>IFERROR(__xludf.DUMMYFUNCTION("""COMPUTED_VALUE"""),"")</f>
        <v/>
      </c>
      <c r="O1134" s="4" t="str">
        <f>IFERROR(__xludf.DUMMYFUNCTION("""COMPUTED_VALUE"""),"")</f>
        <v/>
      </c>
      <c r="P1134" s="4" t="str">
        <f>IFERROR(__xludf.DUMMYFUNCTION("""COMPUTED_VALUE"""),"")</f>
        <v/>
      </c>
      <c r="Q1134" s="4" t="str">
        <f>IFERROR(__xludf.DUMMYFUNCTION("""COMPUTED_VALUE"""),"")</f>
        <v/>
      </c>
      <c r="R1134" s="4" t="str">
        <f>IFERROR(__xludf.DUMMYFUNCTION("""COMPUTED_VALUE"""),"")</f>
        <v/>
      </c>
      <c r="S1134" s="4" t="str">
        <f>IFERROR(__xludf.DUMMYFUNCTION("""COMPUTED_VALUE"""),"")</f>
        <v/>
      </c>
    </row>
    <row r="1135">
      <c r="A1135" s="4" t="s">
        <v>8351</v>
      </c>
      <c r="B1135" s="4">
        <v>52.0</v>
      </c>
      <c r="C1135" s="4">
        <v>0.0</v>
      </c>
      <c r="D1135" s="4" t="s">
        <v>2085</v>
      </c>
      <c r="E1135" s="4" t="s">
        <v>2086</v>
      </c>
      <c r="F1135" s="4" t="s">
        <v>512</v>
      </c>
      <c r="G1135" s="4" t="s">
        <v>513</v>
      </c>
      <c r="H1135" s="4">
        <v>0.0</v>
      </c>
      <c r="I1135" s="4">
        <v>8.3</v>
      </c>
      <c r="L1135" s="4" t="str">
        <f>IFERROR(__xludf.DUMMYFUNCTION("""COMPUTED_VALUE"""),"Drama")</f>
        <v>Drama</v>
      </c>
      <c r="M1135" s="4" t="str">
        <f>IFERROR(__xludf.DUMMYFUNCTION("""COMPUTED_VALUE"""),"Fantasy")</f>
        <v>Fantasy</v>
      </c>
      <c r="N1135" s="4" t="str">
        <f>IFERROR(__xludf.DUMMYFUNCTION("""COMPUTED_VALUE"""),"Horror")</f>
        <v>Horror</v>
      </c>
      <c r="O1135" s="4" t="str">
        <f>IFERROR(__xludf.DUMMYFUNCTION("""COMPUTED_VALUE"""),"Mystery")</f>
        <v>Mystery</v>
      </c>
      <c r="P1135" s="4" t="str">
        <f>IFERROR(__xludf.DUMMYFUNCTION("""COMPUTED_VALUE"""),"")</f>
        <v/>
      </c>
      <c r="Q1135" s="4" t="str">
        <f>IFERROR(__xludf.DUMMYFUNCTION("""COMPUTED_VALUE"""),"")</f>
        <v/>
      </c>
      <c r="R1135" s="4" t="str">
        <f>IFERROR(__xludf.DUMMYFUNCTION("""COMPUTED_VALUE"""),"")</f>
        <v/>
      </c>
      <c r="S1135" s="4" t="str">
        <f>IFERROR(__xludf.DUMMYFUNCTION("""COMPUTED_VALUE"""),"")</f>
        <v/>
      </c>
    </row>
    <row r="1136">
      <c r="A1136" s="4" t="s">
        <v>2087</v>
      </c>
      <c r="B1136" s="4">
        <v>103.0</v>
      </c>
      <c r="C1136" s="4">
        <v>2154540.0</v>
      </c>
      <c r="D1136" s="4" t="s">
        <v>22</v>
      </c>
      <c r="E1136" s="4" t="s">
        <v>2088</v>
      </c>
      <c r="F1136" s="4" t="s">
        <v>12</v>
      </c>
      <c r="G1136" s="4" t="s">
        <v>13</v>
      </c>
      <c r="H1136" s="4">
        <v>4.5E7</v>
      </c>
      <c r="I1136" s="4">
        <v>4.9</v>
      </c>
      <c r="L1136" s="4" t="str">
        <f>IFERROR(__xludf.DUMMYFUNCTION("""COMPUTED_VALUE"""),"Action")</f>
        <v>Action</v>
      </c>
      <c r="M1136" s="4" t="str">
        <f>IFERROR(__xludf.DUMMYFUNCTION("""COMPUTED_VALUE"""),"Thriller")</f>
        <v>Thriller</v>
      </c>
      <c r="N1136" s="4" t="str">
        <f>IFERROR(__xludf.DUMMYFUNCTION("""COMPUTED_VALUE"""),"")</f>
        <v/>
      </c>
      <c r="O1136" s="4" t="str">
        <f>IFERROR(__xludf.DUMMYFUNCTION("""COMPUTED_VALUE"""),"")</f>
        <v/>
      </c>
      <c r="P1136" s="4" t="str">
        <f>IFERROR(__xludf.DUMMYFUNCTION("""COMPUTED_VALUE"""),"")</f>
        <v/>
      </c>
      <c r="Q1136" s="4" t="str">
        <f>IFERROR(__xludf.DUMMYFUNCTION("""COMPUTED_VALUE"""),"")</f>
        <v/>
      </c>
      <c r="R1136" s="4" t="str">
        <f>IFERROR(__xludf.DUMMYFUNCTION("""COMPUTED_VALUE"""),"")</f>
        <v/>
      </c>
      <c r="S1136" s="4" t="str">
        <f>IFERROR(__xludf.DUMMYFUNCTION("""COMPUTED_VALUE"""),"")</f>
        <v/>
      </c>
    </row>
    <row r="1137">
      <c r="A1137" s="4" t="s">
        <v>2089</v>
      </c>
      <c r="B1137" s="4">
        <v>101.0</v>
      </c>
      <c r="C1137" s="4">
        <v>8129455.0</v>
      </c>
      <c r="D1137" s="4" t="s">
        <v>479</v>
      </c>
      <c r="E1137" s="4" t="s">
        <v>2090</v>
      </c>
      <c r="F1137" s="4" t="s">
        <v>12</v>
      </c>
      <c r="G1137" s="4" t="s">
        <v>13</v>
      </c>
      <c r="H1137" s="4">
        <v>4.5E7</v>
      </c>
      <c r="I1137" s="4">
        <v>6.3</v>
      </c>
      <c r="L1137" s="4" t="str">
        <f>IFERROR(__xludf.DUMMYFUNCTION("""COMPUTED_VALUE"""),"Action")</f>
        <v>Action</v>
      </c>
      <c r="M1137" s="4" t="str">
        <f>IFERROR(__xludf.DUMMYFUNCTION("""COMPUTED_VALUE"""),"Adventure")</f>
        <v>Adventure</v>
      </c>
      <c r="N1137" s="4" t="str">
        <f>IFERROR(__xludf.DUMMYFUNCTION("""COMPUTED_VALUE"""),"Comedy")</f>
        <v>Comedy</v>
      </c>
      <c r="O1137" s="4" t="str">
        <f>IFERROR(__xludf.DUMMYFUNCTION("""COMPUTED_VALUE"""),"Crime")</f>
        <v>Crime</v>
      </c>
      <c r="P1137" s="4" t="str">
        <f>IFERROR(__xludf.DUMMYFUNCTION("""COMPUTED_VALUE"""),"")</f>
        <v/>
      </c>
      <c r="Q1137" s="4" t="str">
        <f>IFERROR(__xludf.DUMMYFUNCTION("""COMPUTED_VALUE"""),"")</f>
        <v/>
      </c>
      <c r="R1137" s="4" t="str">
        <f>IFERROR(__xludf.DUMMYFUNCTION("""COMPUTED_VALUE"""),"")</f>
        <v/>
      </c>
      <c r="S1137" s="4" t="str">
        <f>IFERROR(__xludf.DUMMYFUNCTION("""COMPUTED_VALUE"""),"")</f>
        <v/>
      </c>
    </row>
    <row r="1138">
      <c r="A1138" s="4" t="s">
        <v>2091</v>
      </c>
      <c r="B1138" s="4">
        <v>91.0</v>
      </c>
      <c r="C1138" s="4">
        <v>0.0</v>
      </c>
      <c r="D1138" s="4" t="s">
        <v>2092</v>
      </c>
      <c r="E1138" s="4" t="s">
        <v>2093</v>
      </c>
      <c r="F1138" s="4" t="s">
        <v>12</v>
      </c>
      <c r="G1138" s="4" t="s">
        <v>13</v>
      </c>
      <c r="H1138" s="4">
        <v>6.5E7</v>
      </c>
      <c r="I1138" s="4">
        <v>1.7</v>
      </c>
      <c r="L1138" s="4" t="str">
        <f>IFERROR(__xludf.DUMMYFUNCTION("""COMPUTED_VALUE"""),"Action")</f>
        <v>Action</v>
      </c>
      <c r="M1138" s="4" t="str">
        <f>IFERROR(__xludf.DUMMYFUNCTION("""COMPUTED_VALUE"""),"Animation")</f>
        <v>Animation</v>
      </c>
      <c r="N1138" s="4" t="str">
        <f>IFERROR(__xludf.DUMMYFUNCTION("""COMPUTED_VALUE"""),"Comedy")</f>
        <v>Comedy</v>
      </c>
      <c r="O1138" s="4" t="str">
        <f>IFERROR(__xludf.DUMMYFUNCTION("""COMPUTED_VALUE"""),"Family")</f>
        <v>Family</v>
      </c>
      <c r="P1138" s="4" t="str">
        <f>IFERROR(__xludf.DUMMYFUNCTION("""COMPUTED_VALUE"""),"Fantasy")</f>
        <v>Fantasy</v>
      </c>
      <c r="Q1138" s="4" t="str">
        <f>IFERROR(__xludf.DUMMYFUNCTION("""COMPUTED_VALUE"""),"")</f>
        <v/>
      </c>
      <c r="R1138" s="4" t="str">
        <f>IFERROR(__xludf.DUMMYFUNCTION("""COMPUTED_VALUE"""),"")</f>
        <v/>
      </c>
      <c r="S1138" s="4" t="str">
        <f>IFERROR(__xludf.DUMMYFUNCTION("""COMPUTED_VALUE"""),"")</f>
        <v/>
      </c>
    </row>
    <row r="1139">
      <c r="A1139" s="4" t="s">
        <v>2094</v>
      </c>
      <c r="B1139" s="4">
        <v>130.0</v>
      </c>
      <c r="C1139" s="4">
        <v>1.36019448E8</v>
      </c>
      <c r="D1139" s="4" t="s">
        <v>2095</v>
      </c>
      <c r="E1139" s="4" t="s">
        <v>2096</v>
      </c>
      <c r="F1139" s="4" t="s">
        <v>12</v>
      </c>
      <c r="G1139" s="4" t="s">
        <v>13</v>
      </c>
      <c r="H1139" s="4">
        <v>4.45E7</v>
      </c>
      <c r="I1139" s="4">
        <v>7.7</v>
      </c>
      <c r="L1139" s="4" t="str">
        <f>IFERROR(__xludf.DUMMYFUNCTION("""COMPUTED_VALUE"""),"Biography")</f>
        <v>Biography</v>
      </c>
      <c r="M1139" s="4" t="str">
        <f>IFERROR(__xludf.DUMMYFUNCTION("""COMPUTED_VALUE"""),"Drama")</f>
        <v>Drama</v>
      </c>
      <c r="N1139" s="4" t="str">
        <f>IFERROR(__xludf.DUMMYFUNCTION("""COMPUTED_VALUE"""),"History")</f>
        <v>History</v>
      </c>
      <c r="O1139" s="4" t="str">
        <f>IFERROR(__xludf.DUMMYFUNCTION("""COMPUTED_VALUE"""),"Thriller")</f>
        <v>Thriller</v>
      </c>
      <c r="P1139" s="4" t="str">
        <f>IFERROR(__xludf.DUMMYFUNCTION("""COMPUTED_VALUE"""),"")</f>
        <v/>
      </c>
      <c r="Q1139" s="4" t="str">
        <f>IFERROR(__xludf.DUMMYFUNCTION("""COMPUTED_VALUE"""),"")</f>
        <v/>
      </c>
      <c r="R1139" s="4" t="str">
        <f>IFERROR(__xludf.DUMMYFUNCTION("""COMPUTED_VALUE"""),"")</f>
        <v/>
      </c>
      <c r="S1139" s="4" t="str">
        <f>IFERROR(__xludf.DUMMYFUNCTION("""COMPUTED_VALUE"""),"")</f>
        <v/>
      </c>
    </row>
    <row r="1140">
      <c r="A1140" s="4" t="s">
        <v>856</v>
      </c>
      <c r="B1140" s="4">
        <v>130.0</v>
      </c>
      <c r="C1140" s="4">
        <v>1.8387576E8</v>
      </c>
      <c r="D1140" s="4" t="s">
        <v>2097</v>
      </c>
      <c r="E1140" s="4" t="s">
        <v>2098</v>
      </c>
      <c r="F1140" s="4" t="s">
        <v>12</v>
      </c>
      <c r="G1140" s="4" t="s">
        <v>13</v>
      </c>
      <c r="H1140" s="4">
        <v>4.4E7</v>
      </c>
      <c r="I1140" s="4">
        <v>7.8</v>
      </c>
      <c r="L1140" s="4" t="str">
        <f>IFERROR(__xludf.DUMMYFUNCTION("""COMPUTED_VALUE"""),"Action")</f>
        <v>Action</v>
      </c>
      <c r="M1140" s="4" t="str">
        <f>IFERROR(__xludf.DUMMYFUNCTION("""COMPUTED_VALUE"""),"Adventure")</f>
        <v>Adventure</v>
      </c>
      <c r="N1140" s="4" t="str">
        <f>IFERROR(__xludf.DUMMYFUNCTION("""COMPUTED_VALUE"""),"Crime")</f>
        <v>Crime</v>
      </c>
      <c r="O1140" s="4" t="str">
        <f>IFERROR(__xludf.DUMMYFUNCTION("""COMPUTED_VALUE"""),"Drama")</f>
        <v>Drama</v>
      </c>
      <c r="P1140" s="4" t="str">
        <f>IFERROR(__xludf.DUMMYFUNCTION("""COMPUTED_VALUE"""),"Mystery")</f>
        <v>Mystery</v>
      </c>
      <c r="Q1140" s="4" t="str">
        <f>IFERROR(__xludf.DUMMYFUNCTION("""COMPUTED_VALUE"""),"Thriller")</f>
        <v>Thriller</v>
      </c>
      <c r="R1140" s="4" t="str">
        <f>IFERROR(__xludf.DUMMYFUNCTION("""COMPUTED_VALUE"""),"")</f>
        <v/>
      </c>
      <c r="S1140" s="4" t="str">
        <f>IFERROR(__xludf.DUMMYFUNCTION("""COMPUTED_VALUE"""),"")</f>
        <v/>
      </c>
    </row>
    <row r="1141">
      <c r="A1141" s="4" t="s">
        <v>1099</v>
      </c>
      <c r="B1141" s="4">
        <v>110.0</v>
      </c>
      <c r="C1141" s="4">
        <v>6.7061228E7</v>
      </c>
      <c r="D1141" s="4" t="s">
        <v>498</v>
      </c>
      <c r="E1141" s="4" t="s">
        <v>2099</v>
      </c>
      <c r="F1141" s="4" t="s">
        <v>12</v>
      </c>
      <c r="G1141" s="4" t="s">
        <v>13</v>
      </c>
      <c r="H1141" s="4">
        <v>4.0E7</v>
      </c>
      <c r="I1141" s="4">
        <v>5.5</v>
      </c>
      <c r="L1141" s="4" t="str">
        <f>IFERROR(__xludf.DUMMYFUNCTION("""COMPUTED_VALUE"""),"Action")</f>
        <v>Action</v>
      </c>
      <c r="M1141" s="4" t="str">
        <f>IFERROR(__xludf.DUMMYFUNCTION("""COMPUTED_VALUE"""),"Comedy")</f>
        <v>Comedy</v>
      </c>
      <c r="N1141" s="4" t="str">
        <f>IFERROR(__xludf.DUMMYFUNCTION("""COMPUTED_VALUE"""),"Romance")</f>
        <v>Romance</v>
      </c>
      <c r="O1141" s="4" t="str">
        <f>IFERROR(__xludf.DUMMYFUNCTION("""COMPUTED_VALUE"""),"")</f>
        <v/>
      </c>
      <c r="P1141" s="4" t="str">
        <f>IFERROR(__xludf.DUMMYFUNCTION("""COMPUTED_VALUE"""),"")</f>
        <v/>
      </c>
      <c r="Q1141" s="4" t="str">
        <f>IFERROR(__xludf.DUMMYFUNCTION("""COMPUTED_VALUE"""),"")</f>
        <v/>
      </c>
      <c r="R1141" s="4" t="str">
        <f>IFERROR(__xludf.DUMMYFUNCTION("""COMPUTED_VALUE"""),"")</f>
        <v/>
      </c>
      <c r="S1141" s="4" t="str">
        <f>IFERROR(__xludf.DUMMYFUNCTION("""COMPUTED_VALUE"""),"")</f>
        <v/>
      </c>
    </row>
    <row r="1142">
      <c r="A1142" s="4" t="s">
        <v>1093</v>
      </c>
      <c r="B1142" s="4">
        <v>147.0</v>
      </c>
      <c r="C1142" s="4">
        <v>5.3300852E7</v>
      </c>
      <c r="D1142" s="4" t="s">
        <v>751</v>
      </c>
      <c r="E1142" s="4" t="s">
        <v>2100</v>
      </c>
      <c r="F1142" s="4" t="s">
        <v>12</v>
      </c>
      <c r="G1142" s="4" t="s">
        <v>13</v>
      </c>
      <c r="H1142" s="4">
        <v>4.4E7</v>
      </c>
      <c r="I1142" s="4">
        <v>7.5</v>
      </c>
      <c r="L1142" s="4" t="str">
        <f>IFERROR(__xludf.DUMMYFUNCTION("""COMPUTED_VALUE"""),"Crime")</f>
        <v>Crime</v>
      </c>
      <c r="M1142" s="4" t="str">
        <f>IFERROR(__xludf.DUMMYFUNCTION("""COMPUTED_VALUE"""),"Drama")</f>
        <v>Drama</v>
      </c>
      <c r="N1142" s="4" t="str">
        <f>IFERROR(__xludf.DUMMYFUNCTION("""COMPUTED_VALUE"""),"Thriller")</f>
        <v>Thriller</v>
      </c>
      <c r="O1142" s="4" t="str">
        <f>IFERROR(__xludf.DUMMYFUNCTION("""COMPUTED_VALUE"""),"")</f>
        <v/>
      </c>
      <c r="P1142" s="4" t="str">
        <f>IFERROR(__xludf.DUMMYFUNCTION("""COMPUTED_VALUE"""),"")</f>
        <v/>
      </c>
      <c r="Q1142" s="4" t="str">
        <f>IFERROR(__xludf.DUMMYFUNCTION("""COMPUTED_VALUE"""),"")</f>
        <v/>
      </c>
      <c r="R1142" s="4" t="str">
        <f>IFERROR(__xludf.DUMMYFUNCTION("""COMPUTED_VALUE"""),"")</f>
        <v/>
      </c>
      <c r="S1142" s="4" t="str">
        <f>IFERROR(__xludf.DUMMYFUNCTION("""COMPUTED_VALUE"""),"")</f>
        <v/>
      </c>
    </row>
    <row r="1143">
      <c r="A1143" s="4" t="s">
        <v>2087</v>
      </c>
      <c r="B1143" s="4">
        <v>96.0</v>
      </c>
      <c r="C1143" s="4">
        <v>1.50415432E8</v>
      </c>
      <c r="D1143" s="4" t="s">
        <v>1566</v>
      </c>
      <c r="E1143" s="4" t="s">
        <v>2101</v>
      </c>
      <c r="F1143" s="4" t="s">
        <v>12</v>
      </c>
      <c r="G1143" s="4" t="s">
        <v>13</v>
      </c>
      <c r="H1143" s="4">
        <v>4.4E7</v>
      </c>
      <c r="I1143" s="4">
        <v>6.4</v>
      </c>
      <c r="L1143" s="4" t="str">
        <f>IFERROR(__xludf.DUMMYFUNCTION("""COMPUTED_VALUE"""),"Action")</f>
        <v>Action</v>
      </c>
      <c r="M1143" s="4" t="str">
        <f>IFERROR(__xludf.DUMMYFUNCTION("""COMPUTED_VALUE"""),"Adventure")</f>
        <v>Adventure</v>
      </c>
      <c r="N1143" s="4" t="str">
        <f>IFERROR(__xludf.DUMMYFUNCTION("""COMPUTED_VALUE"""),"Thriller")</f>
        <v>Thriller</v>
      </c>
      <c r="O1143" s="4" t="str">
        <f>IFERROR(__xludf.DUMMYFUNCTION("""COMPUTED_VALUE"""),"War")</f>
        <v>War</v>
      </c>
      <c r="P1143" s="4" t="str">
        <f>IFERROR(__xludf.DUMMYFUNCTION("""COMPUTED_VALUE"""),"")</f>
        <v/>
      </c>
      <c r="Q1143" s="4" t="str">
        <f>IFERROR(__xludf.DUMMYFUNCTION("""COMPUTED_VALUE"""),"")</f>
        <v/>
      </c>
      <c r="R1143" s="4" t="str">
        <f>IFERROR(__xludf.DUMMYFUNCTION("""COMPUTED_VALUE"""),"")</f>
        <v/>
      </c>
      <c r="S1143" s="4" t="str">
        <f>IFERROR(__xludf.DUMMYFUNCTION("""COMPUTED_VALUE"""),"")</f>
        <v/>
      </c>
    </row>
    <row r="1144">
      <c r="A1144" s="4" t="s">
        <v>2102</v>
      </c>
      <c r="B1144" s="4">
        <v>118.0</v>
      </c>
      <c r="C1144" s="4">
        <v>4.4834712E7</v>
      </c>
      <c r="D1144" s="4" t="s">
        <v>1422</v>
      </c>
      <c r="E1144" s="4" t="s">
        <v>2103</v>
      </c>
      <c r="F1144" s="4" t="s">
        <v>12</v>
      </c>
      <c r="G1144" s="4" t="s">
        <v>13</v>
      </c>
      <c r="H1144" s="4">
        <v>4.4E7</v>
      </c>
      <c r="I1144" s="4">
        <v>5.6</v>
      </c>
      <c r="L1144" s="4" t="str">
        <f>IFERROR(__xludf.DUMMYFUNCTION("""COMPUTED_VALUE"""),"Drama")</f>
        <v>Drama</v>
      </c>
      <c r="M1144" s="4" t="str">
        <f>IFERROR(__xludf.DUMMYFUNCTION("""COMPUTED_VALUE"""),"Thriller")</f>
        <v>Thriller</v>
      </c>
      <c r="N1144" s="4" t="str">
        <f>IFERROR(__xludf.DUMMYFUNCTION("""COMPUTED_VALUE"""),"")</f>
        <v/>
      </c>
      <c r="O1144" s="4" t="str">
        <f>IFERROR(__xludf.DUMMYFUNCTION("""COMPUTED_VALUE"""),"")</f>
        <v/>
      </c>
      <c r="P1144" s="4" t="str">
        <f>IFERROR(__xludf.DUMMYFUNCTION("""COMPUTED_VALUE"""),"")</f>
        <v/>
      </c>
      <c r="Q1144" s="4" t="str">
        <f>IFERROR(__xludf.DUMMYFUNCTION("""COMPUTED_VALUE"""),"")</f>
        <v/>
      </c>
      <c r="R1144" s="4" t="str">
        <f>IFERROR(__xludf.DUMMYFUNCTION("""COMPUTED_VALUE"""),"")</f>
        <v/>
      </c>
      <c r="S1144" s="4" t="str">
        <f>IFERROR(__xludf.DUMMYFUNCTION("""COMPUTED_VALUE"""),"")</f>
        <v/>
      </c>
    </row>
    <row r="1145">
      <c r="A1145" s="4" t="s">
        <v>2104</v>
      </c>
      <c r="B1145" s="4">
        <v>88.0</v>
      </c>
      <c r="C1145" s="4">
        <v>8.43E7</v>
      </c>
      <c r="D1145" s="4" t="s">
        <v>2105</v>
      </c>
      <c r="E1145" s="4" t="s">
        <v>2106</v>
      </c>
      <c r="F1145" s="4" t="s">
        <v>12</v>
      </c>
      <c r="G1145" s="4" t="s">
        <v>13</v>
      </c>
      <c r="H1145" s="4">
        <v>2600000.0</v>
      </c>
      <c r="I1145" s="4">
        <v>7.5</v>
      </c>
      <c r="L1145" s="4" t="str">
        <f>IFERROR(__xludf.DUMMYFUNCTION("""COMPUTED_VALUE"""),"Animation")</f>
        <v>Animation</v>
      </c>
      <c r="M1145" s="4" t="str">
        <f>IFERROR(__xludf.DUMMYFUNCTION("""COMPUTED_VALUE"""),"Family")</f>
        <v>Family</v>
      </c>
      <c r="N1145" s="4" t="str">
        <f>IFERROR(__xludf.DUMMYFUNCTION("""COMPUTED_VALUE"""),"Fantasy")</f>
        <v>Fantasy</v>
      </c>
      <c r="O1145" s="4" t="str">
        <f>IFERROR(__xludf.DUMMYFUNCTION("""COMPUTED_VALUE"""),"Musical")</f>
        <v>Musical</v>
      </c>
      <c r="P1145" s="4" t="str">
        <f>IFERROR(__xludf.DUMMYFUNCTION("""COMPUTED_VALUE"""),"")</f>
        <v/>
      </c>
      <c r="Q1145" s="4" t="str">
        <f>IFERROR(__xludf.DUMMYFUNCTION("""COMPUTED_VALUE"""),"")</f>
        <v/>
      </c>
      <c r="R1145" s="4" t="str">
        <f>IFERROR(__xludf.DUMMYFUNCTION("""COMPUTED_VALUE"""),"")</f>
        <v/>
      </c>
      <c r="S1145" s="4" t="str">
        <f>IFERROR(__xludf.DUMMYFUNCTION("""COMPUTED_VALUE"""),"")</f>
        <v/>
      </c>
    </row>
    <row r="1146">
      <c r="A1146" s="4" t="s">
        <v>2107</v>
      </c>
      <c r="B1146" s="4">
        <v>325.0</v>
      </c>
      <c r="C1146" s="4">
        <v>1500000.0</v>
      </c>
      <c r="D1146" s="4" t="s">
        <v>2108</v>
      </c>
      <c r="E1146" s="4" t="s">
        <v>2109</v>
      </c>
      <c r="F1146" s="4" t="s">
        <v>12</v>
      </c>
      <c r="G1146" s="4" t="s">
        <v>13</v>
      </c>
      <c r="H1146" s="4">
        <v>4.4E7</v>
      </c>
      <c r="I1146" s="4">
        <v>6.8</v>
      </c>
      <c r="L1146" s="4" t="str">
        <f>IFERROR(__xludf.DUMMYFUNCTION("""COMPUTED_VALUE"""),"Adventure")</f>
        <v>Adventure</v>
      </c>
      <c r="M1146" s="4" t="str">
        <f>IFERROR(__xludf.DUMMYFUNCTION("""COMPUTED_VALUE"""),"Drama")</f>
        <v>Drama</v>
      </c>
      <c r="N1146" s="4" t="str">
        <f>IFERROR(__xludf.DUMMYFUNCTION("""COMPUTED_VALUE"""),"Western")</f>
        <v>Western</v>
      </c>
      <c r="O1146" s="4" t="str">
        <f>IFERROR(__xludf.DUMMYFUNCTION("""COMPUTED_VALUE"""),"")</f>
        <v/>
      </c>
      <c r="P1146" s="4" t="str">
        <f>IFERROR(__xludf.DUMMYFUNCTION("""COMPUTED_VALUE"""),"")</f>
        <v/>
      </c>
      <c r="Q1146" s="4" t="str">
        <f>IFERROR(__xludf.DUMMYFUNCTION("""COMPUTED_VALUE"""),"")</f>
        <v/>
      </c>
      <c r="R1146" s="4" t="str">
        <f>IFERROR(__xludf.DUMMYFUNCTION("""COMPUTED_VALUE"""),"")</f>
        <v/>
      </c>
      <c r="S1146" s="4" t="str">
        <f>IFERROR(__xludf.DUMMYFUNCTION("""COMPUTED_VALUE"""),"")</f>
        <v/>
      </c>
    </row>
    <row r="1147">
      <c r="A1147" s="4" t="s">
        <v>565</v>
      </c>
      <c r="B1147" s="4">
        <v>102.0</v>
      </c>
      <c r="C1147" s="4">
        <v>6.2318875E7</v>
      </c>
      <c r="D1147" s="4" t="s">
        <v>93</v>
      </c>
      <c r="E1147" s="4" t="s">
        <v>2110</v>
      </c>
      <c r="F1147" s="4" t="s">
        <v>12</v>
      </c>
      <c r="G1147" s="4" t="s">
        <v>13</v>
      </c>
      <c r="H1147" s="4">
        <v>5.0E7</v>
      </c>
      <c r="I1147" s="4">
        <v>6.8</v>
      </c>
      <c r="L1147" s="4" t="str">
        <f>IFERROR(__xludf.DUMMYFUNCTION("""COMPUTED_VALUE"""),"Action")</f>
        <v>Action</v>
      </c>
      <c r="M1147" s="4" t="str">
        <f>IFERROR(__xludf.DUMMYFUNCTION("""COMPUTED_VALUE"""),"Adventure")</f>
        <v>Adventure</v>
      </c>
      <c r="N1147" s="4" t="str">
        <f>IFERROR(__xludf.DUMMYFUNCTION("""COMPUTED_VALUE"""),"Fantasy")</f>
        <v>Fantasy</v>
      </c>
      <c r="O1147" s="4" t="str">
        <f>IFERROR(__xludf.DUMMYFUNCTION("""COMPUTED_VALUE"""),"Sci-Fi")</f>
        <v>Sci-Fi</v>
      </c>
      <c r="P1147" s="4" t="str">
        <f>IFERROR(__xludf.DUMMYFUNCTION("""COMPUTED_VALUE"""),"Thriller")</f>
        <v>Thriller</v>
      </c>
      <c r="Q1147" s="4" t="str">
        <f>IFERROR(__xludf.DUMMYFUNCTION("""COMPUTED_VALUE"""),"")</f>
        <v/>
      </c>
      <c r="R1147" s="4" t="str">
        <f>IFERROR(__xludf.DUMMYFUNCTION("""COMPUTED_VALUE"""),"")</f>
        <v/>
      </c>
      <c r="S1147" s="4" t="str">
        <f>IFERROR(__xludf.DUMMYFUNCTION("""COMPUTED_VALUE"""),"")</f>
        <v/>
      </c>
    </row>
    <row r="1148">
      <c r="A1148" s="4" t="s">
        <v>2111</v>
      </c>
      <c r="B1148" s="4">
        <v>110.0</v>
      </c>
      <c r="C1148" s="4">
        <v>5773519.0</v>
      </c>
      <c r="D1148" s="4" t="s">
        <v>1114</v>
      </c>
      <c r="E1148" s="4" t="s">
        <v>2112</v>
      </c>
      <c r="F1148" s="4" t="s">
        <v>12</v>
      </c>
      <c r="G1148" s="4" t="s">
        <v>13</v>
      </c>
      <c r="H1148" s="4">
        <v>4.0E7</v>
      </c>
      <c r="I1148" s="4">
        <v>6.0</v>
      </c>
      <c r="L1148" s="4" t="str">
        <f>IFERROR(__xludf.DUMMYFUNCTION("""COMPUTED_VALUE"""),"Drama")</f>
        <v>Drama</v>
      </c>
      <c r="M1148" s="4" t="str">
        <f>IFERROR(__xludf.DUMMYFUNCTION("""COMPUTED_VALUE"""),"Horror")</f>
        <v>Horror</v>
      </c>
      <c r="N1148" s="4" t="str">
        <f>IFERROR(__xludf.DUMMYFUNCTION("""COMPUTED_VALUE"""),"Sci-Fi")</f>
        <v>Sci-Fi</v>
      </c>
      <c r="O1148" s="4" t="str">
        <f>IFERROR(__xludf.DUMMYFUNCTION("""COMPUTED_VALUE"""),"Thriller")</f>
        <v>Thriller</v>
      </c>
      <c r="P1148" s="4" t="str">
        <f>IFERROR(__xludf.DUMMYFUNCTION("""COMPUTED_VALUE"""),"")</f>
        <v/>
      </c>
      <c r="Q1148" s="4" t="str">
        <f>IFERROR(__xludf.DUMMYFUNCTION("""COMPUTED_VALUE"""),"")</f>
        <v/>
      </c>
      <c r="R1148" s="4" t="str">
        <f>IFERROR(__xludf.DUMMYFUNCTION("""COMPUTED_VALUE"""),"")</f>
        <v/>
      </c>
      <c r="S1148" s="4" t="str">
        <f>IFERROR(__xludf.DUMMYFUNCTION("""COMPUTED_VALUE"""),"")</f>
        <v/>
      </c>
    </row>
    <row r="1149">
      <c r="A1149" s="4" t="s">
        <v>2113</v>
      </c>
      <c r="B1149" s="4">
        <v>136.0</v>
      </c>
      <c r="C1149" s="4">
        <v>5.1768623E7</v>
      </c>
      <c r="D1149" s="4" t="s">
        <v>1196</v>
      </c>
      <c r="E1149" s="4" t="s">
        <v>2114</v>
      </c>
      <c r="F1149" s="4" t="s">
        <v>12</v>
      </c>
      <c r="G1149" s="4" t="s">
        <v>13</v>
      </c>
      <c r="H1149" s="4">
        <v>4.3E7</v>
      </c>
      <c r="I1149" s="4">
        <v>7.3</v>
      </c>
      <c r="L1149" s="4" t="str">
        <f>IFERROR(__xludf.DUMMYFUNCTION("""COMPUTED_VALUE"""),"Drama")</f>
        <v>Drama</v>
      </c>
      <c r="M1149" s="4" t="str">
        <f>IFERROR(__xludf.DUMMYFUNCTION("""COMPUTED_VALUE"""),"")</f>
        <v/>
      </c>
      <c r="N1149" s="4" t="str">
        <f>IFERROR(__xludf.DUMMYFUNCTION("""COMPUTED_VALUE"""),"")</f>
        <v/>
      </c>
      <c r="O1149" s="4" t="str">
        <f>IFERROR(__xludf.DUMMYFUNCTION("""COMPUTED_VALUE"""),"")</f>
        <v/>
      </c>
      <c r="P1149" s="4" t="str">
        <f>IFERROR(__xludf.DUMMYFUNCTION("""COMPUTED_VALUE"""),"")</f>
        <v/>
      </c>
      <c r="Q1149" s="4" t="str">
        <f>IFERROR(__xludf.DUMMYFUNCTION("""COMPUTED_VALUE"""),"")</f>
        <v/>
      </c>
      <c r="R1149" s="4" t="str">
        <f>IFERROR(__xludf.DUMMYFUNCTION("""COMPUTED_VALUE"""),"")</f>
        <v/>
      </c>
      <c r="S1149" s="4" t="str">
        <f>IFERROR(__xludf.DUMMYFUNCTION("""COMPUTED_VALUE"""),"")</f>
        <v/>
      </c>
    </row>
    <row r="1150">
      <c r="A1150" s="4" t="s">
        <v>1153</v>
      </c>
      <c r="B1150" s="4">
        <v>103.0</v>
      </c>
      <c r="C1150" s="4">
        <v>3.7035515E7</v>
      </c>
      <c r="D1150" s="4" t="s">
        <v>888</v>
      </c>
      <c r="E1150" s="4" t="s">
        <v>2115</v>
      </c>
      <c r="F1150" s="4" t="s">
        <v>12</v>
      </c>
      <c r="G1150" s="4" t="s">
        <v>13</v>
      </c>
      <c r="H1150" s="4">
        <v>4.3E7</v>
      </c>
      <c r="I1150" s="4">
        <v>6.0</v>
      </c>
      <c r="L1150" s="4" t="str">
        <f>IFERROR(__xludf.DUMMYFUNCTION("""COMPUTED_VALUE"""),"Comedy")</f>
        <v>Comedy</v>
      </c>
      <c r="M1150" s="4" t="str">
        <f>IFERROR(__xludf.DUMMYFUNCTION("""COMPUTED_VALUE"""),"Drama")</f>
        <v>Drama</v>
      </c>
      <c r="N1150" s="4" t="str">
        <f>IFERROR(__xludf.DUMMYFUNCTION("""COMPUTED_VALUE"""),"")</f>
        <v/>
      </c>
      <c r="O1150" s="4" t="str">
        <f>IFERROR(__xludf.DUMMYFUNCTION("""COMPUTED_VALUE"""),"")</f>
        <v/>
      </c>
      <c r="P1150" s="4" t="str">
        <f>IFERROR(__xludf.DUMMYFUNCTION("""COMPUTED_VALUE"""),"")</f>
        <v/>
      </c>
      <c r="Q1150" s="4" t="str">
        <f>IFERROR(__xludf.DUMMYFUNCTION("""COMPUTED_VALUE"""),"")</f>
        <v/>
      </c>
      <c r="R1150" s="4" t="str">
        <f>IFERROR(__xludf.DUMMYFUNCTION("""COMPUTED_VALUE"""),"")</f>
        <v/>
      </c>
      <c r="S1150" s="4" t="str">
        <f>IFERROR(__xludf.DUMMYFUNCTION("""COMPUTED_VALUE"""),"")</f>
        <v/>
      </c>
    </row>
    <row r="1151">
      <c r="A1151" s="4" t="s">
        <v>387</v>
      </c>
      <c r="B1151" s="4">
        <v>103.0</v>
      </c>
      <c r="C1151" s="4">
        <v>2.4520892E7</v>
      </c>
      <c r="D1151" s="4" t="s">
        <v>154</v>
      </c>
      <c r="E1151" s="4" t="s">
        <v>2116</v>
      </c>
      <c r="F1151" s="4" t="s">
        <v>12</v>
      </c>
      <c r="G1151" s="4" t="s">
        <v>513</v>
      </c>
      <c r="H1151" s="4">
        <v>4.5E7</v>
      </c>
      <c r="I1151" s="4">
        <v>7.0</v>
      </c>
      <c r="L1151" s="4" t="str">
        <f>IFERROR(__xludf.DUMMYFUNCTION("""COMPUTED_VALUE"""),"Action")</f>
        <v>Action</v>
      </c>
      <c r="M1151" s="4" t="str">
        <f>IFERROR(__xludf.DUMMYFUNCTION("""COMPUTED_VALUE"""),"Crime")</f>
        <v>Crime</v>
      </c>
      <c r="N1151" s="4" t="str">
        <f>IFERROR(__xludf.DUMMYFUNCTION("""COMPUTED_VALUE"""),"Drama")</f>
        <v>Drama</v>
      </c>
      <c r="O1151" s="4" t="str">
        <f>IFERROR(__xludf.DUMMYFUNCTION("""COMPUTED_VALUE"""),"Thriller")</f>
        <v>Thriller</v>
      </c>
      <c r="P1151" s="4" t="str">
        <f>IFERROR(__xludf.DUMMYFUNCTION("""COMPUTED_VALUE"""),"")</f>
        <v/>
      </c>
      <c r="Q1151" s="4" t="str">
        <f>IFERROR(__xludf.DUMMYFUNCTION("""COMPUTED_VALUE"""),"")</f>
        <v/>
      </c>
      <c r="R1151" s="4" t="str">
        <f>IFERROR(__xludf.DUMMYFUNCTION("""COMPUTED_VALUE"""),"")</f>
        <v/>
      </c>
      <c r="S1151" s="4" t="str">
        <f>IFERROR(__xludf.DUMMYFUNCTION("""COMPUTED_VALUE"""),"")</f>
        <v/>
      </c>
    </row>
    <row r="1152">
      <c r="A1152" s="4" t="s">
        <v>2117</v>
      </c>
      <c r="B1152" s="4">
        <v>90.0</v>
      </c>
      <c r="C1152" s="4">
        <v>2.4430272E7</v>
      </c>
      <c r="D1152" s="4" t="s">
        <v>590</v>
      </c>
      <c r="E1152" s="4" t="s">
        <v>2118</v>
      </c>
      <c r="F1152" s="4" t="s">
        <v>12</v>
      </c>
      <c r="G1152" s="4" t="s">
        <v>13</v>
      </c>
      <c r="H1152" s="4">
        <v>4.3E7</v>
      </c>
      <c r="I1152" s="4">
        <v>5.1</v>
      </c>
      <c r="L1152" s="4" t="str">
        <f>IFERROR(__xludf.DUMMYFUNCTION("""COMPUTED_VALUE"""),"Comedy")</f>
        <v>Comedy</v>
      </c>
      <c r="M1152" s="4" t="str">
        <f>IFERROR(__xludf.DUMMYFUNCTION("""COMPUTED_VALUE"""),"Romance")</f>
        <v>Romance</v>
      </c>
      <c r="N1152" s="4" t="str">
        <f>IFERROR(__xludf.DUMMYFUNCTION("""COMPUTED_VALUE"""),"")</f>
        <v/>
      </c>
      <c r="O1152" s="4" t="str">
        <f>IFERROR(__xludf.DUMMYFUNCTION("""COMPUTED_VALUE"""),"")</f>
        <v/>
      </c>
      <c r="P1152" s="4" t="str">
        <f>IFERROR(__xludf.DUMMYFUNCTION("""COMPUTED_VALUE"""),"")</f>
        <v/>
      </c>
      <c r="Q1152" s="4" t="str">
        <f>IFERROR(__xludf.DUMMYFUNCTION("""COMPUTED_VALUE"""),"")</f>
        <v/>
      </c>
      <c r="R1152" s="4" t="str">
        <f>IFERROR(__xludf.DUMMYFUNCTION("""COMPUTED_VALUE"""),"")</f>
        <v/>
      </c>
      <c r="S1152" s="4" t="str">
        <f>IFERROR(__xludf.DUMMYFUNCTION("""COMPUTED_VALUE"""),"")</f>
        <v/>
      </c>
    </row>
    <row r="1153">
      <c r="A1153" s="4" t="s">
        <v>783</v>
      </c>
      <c r="B1153" s="4">
        <v>154.0</v>
      </c>
      <c r="C1153" s="4">
        <v>1.583484E8</v>
      </c>
      <c r="D1153" s="4" t="s">
        <v>679</v>
      </c>
      <c r="E1153" s="4" t="s">
        <v>2119</v>
      </c>
      <c r="F1153" s="4" t="s">
        <v>12</v>
      </c>
      <c r="G1153" s="4" t="s">
        <v>13</v>
      </c>
      <c r="H1153" s="4">
        <v>4.2E7</v>
      </c>
      <c r="I1153" s="4">
        <v>6.8</v>
      </c>
      <c r="L1153" s="4" t="str">
        <f>IFERROR(__xludf.DUMMYFUNCTION("""COMPUTED_VALUE"""),"Drama")</f>
        <v>Drama</v>
      </c>
      <c r="M1153" s="4" t="str">
        <f>IFERROR(__xludf.DUMMYFUNCTION("""COMPUTED_VALUE"""),"Mystery")</f>
        <v>Mystery</v>
      </c>
      <c r="N1153" s="4" t="str">
        <f>IFERROR(__xludf.DUMMYFUNCTION("""COMPUTED_VALUE"""),"Thriller")</f>
        <v>Thriller</v>
      </c>
      <c r="O1153" s="4" t="str">
        <f>IFERROR(__xludf.DUMMYFUNCTION("""COMPUTED_VALUE"""),"")</f>
        <v/>
      </c>
      <c r="P1153" s="4" t="str">
        <f>IFERROR(__xludf.DUMMYFUNCTION("""COMPUTED_VALUE"""),"")</f>
        <v/>
      </c>
      <c r="Q1153" s="4" t="str">
        <f>IFERROR(__xludf.DUMMYFUNCTION("""COMPUTED_VALUE"""),"")</f>
        <v/>
      </c>
      <c r="R1153" s="4" t="str">
        <f>IFERROR(__xludf.DUMMYFUNCTION("""COMPUTED_VALUE"""),"")</f>
        <v/>
      </c>
      <c r="S1153" s="4" t="str">
        <f>IFERROR(__xludf.DUMMYFUNCTION("""COMPUTED_VALUE"""),"")</f>
        <v/>
      </c>
    </row>
    <row r="1154">
      <c r="A1154" s="4" t="s">
        <v>2120</v>
      </c>
      <c r="B1154" s="4">
        <v>99.0</v>
      </c>
      <c r="C1154" s="4">
        <v>3.113695E7</v>
      </c>
      <c r="D1154" s="4" t="s">
        <v>237</v>
      </c>
      <c r="E1154" s="4" t="s">
        <v>2121</v>
      </c>
      <c r="F1154" s="4" t="s">
        <v>12</v>
      </c>
      <c r="G1154" s="4" t="s">
        <v>13</v>
      </c>
      <c r="H1154" s="4">
        <v>4.4E7</v>
      </c>
      <c r="I1154" s="4">
        <v>6.5</v>
      </c>
      <c r="L1154" s="4" t="str">
        <f>IFERROR(__xludf.DUMMYFUNCTION("""COMPUTED_VALUE"""),"Drama")</f>
        <v>Drama</v>
      </c>
      <c r="M1154" s="4" t="str">
        <f>IFERROR(__xludf.DUMMYFUNCTION("""COMPUTED_VALUE"""),"Fantasy")</f>
        <v>Fantasy</v>
      </c>
      <c r="N1154" s="4" t="str">
        <f>IFERROR(__xludf.DUMMYFUNCTION("""COMPUTED_VALUE"""),"Romance")</f>
        <v>Romance</v>
      </c>
      <c r="O1154" s="4" t="str">
        <f>IFERROR(__xludf.DUMMYFUNCTION("""COMPUTED_VALUE"""),"")</f>
        <v/>
      </c>
      <c r="P1154" s="4" t="str">
        <f>IFERROR(__xludf.DUMMYFUNCTION("""COMPUTED_VALUE"""),"")</f>
        <v/>
      </c>
      <c r="Q1154" s="4" t="str">
        <f>IFERROR(__xludf.DUMMYFUNCTION("""COMPUTED_VALUE"""),"")</f>
        <v/>
      </c>
      <c r="R1154" s="4" t="str">
        <f>IFERROR(__xludf.DUMMYFUNCTION("""COMPUTED_VALUE"""),"")</f>
        <v/>
      </c>
      <c r="S1154" s="4" t="str">
        <f>IFERROR(__xludf.DUMMYFUNCTION("""COMPUTED_VALUE"""),"")</f>
        <v/>
      </c>
    </row>
    <row r="1155">
      <c r="A1155" s="4" t="s">
        <v>626</v>
      </c>
      <c r="B1155" s="4">
        <v>93.0</v>
      </c>
      <c r="C1155" s="4">
        <v>2.9113588E7</v>
      </c>
      <c r="D1155" s="4" t="s">
        <v>116</v>
      </c>
      <c r="E1155" s="4" t="s">
        <v>2122</v>
      </c>
      <c r="F1155" s="4" t="s">
        <v>12</v>
      </c>
      <c r="G1155" s="4" t="s">
        <v>13</v>
      </c>
      <c r="H1155" s="4">
        <v>4.0E7</v>
      </c>
      <c r="I1155" s="4">
        <v>6.6</v>
      </c>
      <c r="L1155" s="4" t="str">
        <f>IFERROR(__xludf.DUMMYFUNCTION("""COMPUTED_VALUE"""),"Action")</f>
        <v>Action</v>
      </c>
      <c r="M1155" s="4" t="str">
        <f>IFERROR(__xludf.DUMMYFUNCTION("""COMPUTED_VALUE"""),"Crime")</f>
        <v>Crime</v>
      </c>
      <c r="N1155" s="4" t="str">
        <f>IFERROR(__xludf.DUMMYFUNCTION("""COMPUTED_VALUE"""),"Thriller")</f>
        <v>Thriller</v>
      </c>
      <c r="O1155" s="4" t="str">
        <f>IFERROR(__xludf.DUMMYFUNCTION("""COMPUTED_VALUE"""),"")</f>
        <v/>
      </c>
      <c r="P1155" s="4" t="str">
        <f>IFERROR(__xludf.DUMMYFUNCTION("""COMPUTED_VALUE"""),"")</f>
        <v/>
      </c>
      <c r="Q1155" s="4" t="str">
        <f>IFERROR(__xludf.DUMMYFUNCTION("""COMPUTED_VALUE"""),"")</f>
        <v/>
      </c>
      <c r="R1155" s="4" t="str">
        <f>IFERROR(__xludf.DUMMYFUNCTION("""COMPUTED_VALUE"""),"")</f>
        <v/>
      </c>
      <c r="S1155" s="4" t="str">
        <f>IFERROR(__xludf.DUMMYFUNCTION("""COMPUTED_VALUE"""),"")</f>
        <v/>
      </c>
    </row>
    <row r="1156">
      <c r="A1156" s="4" t="s">
        <v>742</v>
      </c>
      <c r="B1156" s="4">
        <v>109.0</v>
      </c>
      <c r="C1156" s="4">
        <v>1.38447667E8</v>
      </c>
      <c r="D1156" s="4" t="s">
        <v>613</v>
      </c>
      <c r="E1156" s="4" t="s">
        <v>2123</v>
      </c>
      <c r="F1156" s="4" t="s">
        <v>12</v>
      </c>
      <c r="G1156" s="4" t="s">
        <v>13</v>
      </c>
      <c r="H1156" s="4">
        <v>4.2E7</v>
      </c>
      <c r="I1156" s="4">
        <v>7.2</v>
      </c>
      <c r="L1156" s="4" t="str">
        <f>IFERROR(__xludf.DUMMYFUNCTION("""COMPUTED_VALUE"""),"Action")</f>
        <v>Action</v>
      </c>
      <c r="M1156" s="4" t="str">
        <f>IFERROR(__xludf.DUMMYFUNCTION("""COMPUTED_VALUE"""),"Comedy")</f>
        <v>Comedy</v>
      </c>
      <c r="N1156" s="4" t="str">
        <f>IFERROR(__xludf.DUMMYFUNCTION("""COMPUTED_VALUE"""),"Crime")</f>
        <v>Crime</v>
      </c>
      <c r="O1156" s="4" t="str">
        <f>IFERROR(__xludf.DUMMYFUNCTION("""COMPUTED_VALUE"""),"")</f>
        <v/>
      </c>
      <c r="P1156" s="4" t="str">
        <f>IFERROR(__xludf.DUMMYFUNCTION("""COMPUTED_VALUE"""),"")</f>
        <v/>
      </c>
      <c r="Q1156" s="4" t="str">
        <f>IFERROR(__xludf.DUMMYFUNCTION("""COMPUTED_VALUE"""),"")</f>
        <v/>
      </c>
      <c r="R1156" s="4" t="str">
        <f>IFERROR(__xludf.DUMMYFUNCTION("""COMPUTED_VALUE"""),"")</f>
        <v/>
      </c>
      <c r="S1156" s="4" t="str">
        <f>IFERROR(__xludf.DUMMYFUNCTION("""COMPUTED_VALUE"""),"")</f>
        <v/>
      </c>
    </row>
    <row r="1157">
      <c r="A1157" s="4" t="s">
        <v>2013</v>
      </c>
      <c r="B1157" s="4">
        <v>124.0</v>
      </c>
      <c r="C1157" s="4">
        <v>1.1600608E8</v>
      </c>
      <c r="D1157" s="4" t="s">
        <v>495</v>
      </c>
      <c r="E1157" s="4" t="s">
        <v>2124</v>
      </c>
      <c r="F1157" s="4" t="s">
        <v>12</v>
      </c>
      <c r="G1157" s="4" t="s">
        <v>20</v>
      </c>
      <c r="H1157" s="4">
        <v>4.2E7</v>
      </c>
      <c r="I1157" s="4">
        <v>7.0</v>
      </c>
      <c r="L1157" s="4" t="str">
        <f>IFERROR(__xludf.DUMMYFUNCTION("""COMPUTED_VALUE"""),"Comedy")</f>
        <v>Comedy</v>
      </c>
      <c r="M1157" s="4" t="str">
        <f>IFERROR(__xludf.DUMMYFUNCTION("""COMPUTED_VALUE"""),"Drama")</f>
        <v>Drama</v>
      </c>
      <c r="N1157" s="4" t="str">
        <f>IFERROR(__xludf.DUMMYFUNCTION("""COMPUTED_VALUE"""),"Romance")</f>
        <v>Romance</v>
      </c>
      <c r="O1157" s="4" t="str">
        <f>IFERROR(__xludf.DUMMYFUNCTION("""COMPUTED_VALUE"""),"")</f>
        <v/>
      </c>
      <c r="P1157" s="4" t="str">
        <f>IFERROR(__xludf.DUMMYFUNCTION("""COMPUTED_VALUE"""),"")</f>
        <v/>
      </c>
      <c r="Q1157" s="4" t="str">
        <f>IFERROR(__xludf.DUMMYFUNCTION("""COMPUTED_VALUE"""),"")</f>
        <v/>
      </c>
      <c r="R1157" s="4" t="str">
        <f>IFERROR(__xludf.DUMMYFUNCTION("""COMPUTED_VALUE"""),"")</f>
        <v/>
      </c>
      <c r="S1157" s="4" t="str">
        <f>IFERROR(__xludf.DUMMYFUNCTION("""COMPUTED_VALUE"""),"")</f>
        <v/>
      </c>
    </row>
    <row r="1158">
      <c r="A1158" s="4" t="s">
        <v>1654</v>
      </c>
      <c r="B1158" s="4">
        <v>84.0</v>
      </c>
      <c r="C1158" s="4">
        <v>1.06793915E8</v>
      </c>
      <c r="D1158" s="4" t="s">
        <v>298</v>
      </c>
      <c r="E1158" s="4" t="s">
        <v>2125</v>
      </c>
      <c r="F1158" s="4" t="s">
        <v>12</v>
      </c>
      <c r="G1158" s="4" t="s">
        <v>20</v>
      </c>
      <c r="H1158" s="4">
        <v>4.5E7</v>
      </c>
      <c r="I1158" s="4">
        <v>7.0</v>
      </c>
      <c r="L1158" s="4" t="str">
        <f>IFERROR(__xludf.DUMMYFUNCTION("""COMPUTED_VALUE"""),"Adventure")</f>
        <v>Adventure</v>
      </c>
      <c r="M1158" s="4" t="str">
        <f>IFERROR(__xludf.DUMMYFUNCTION("""COMPUTED_VALUE"""),"Animation")</f>
        <v>Animation</v>
      </c>
      <c r="N1158" s="4" t="str">
        <f>IFERROR(__xludf.DUMMYFUNCTION("""COMPUTED_VALUE"""),"Comedy")</f>
        <v>Comedy</v>
      </c>
      <c r="O1158" s="4" t="str">
        <f>IFERROR(__xludf.DUMMYFUNCTION("""COMPUTED_VALUE"""),"Drama")</f>
        <v>Drama</v>
      </c>
      <c r="P1158" s="4" t="str">
        <f>IFERROR(__xludf.DUMMYFUNCTION("""COMPUTED_VALUE"""),"Family")</f>
        <v>Family</v>
      </c>
      <c r="Q1158" s="4" t="str">
        <f>IFERROR(__xludf.DUMMYFUNCTION("""COMPUTED_VALUE"""),"")</f>
        <v/>
      </c>
      <c r="R1158" s="4" t="str">
        <f>IFERROR(__xludf.DUMMYFUNCTION("""COMPUTED_VALUE"""),"")</f>
        <v/>
      </c>
      <c r="S1158" s="4" t="str">
        <f>IFERROR(__xludf.DUMMYFUNCTION("""COMPUTED_VALUE"""),"")</f>
        <v/>
      </c>
    </row>
    <row r="1159">
      <c r="A1159" s="4" t="s">
        <v>2126</v>
      </c>
      <c r="B1159" s="4">
        <v>90.0</v>
      </c>
      <c r="C1159" s="4">
        <v>8.7856565E7</v>
      </c>
      <c r="D1159" s="4" t="s">
        <v>590</v>
      </c>
      <c r="E1159" s="4" t="s">
        <v>2127</v>
      </c>
      <c r="F1159" s="4" t="s">
        <v>12</v>
      </c>
      <c r="G1159" s="4" t="s">
        <v>13</v>
      </c>
      <c r="H1159" s="4">
        <v>4.2E7</v>
      </c>
      <c r="I1159" s="4">
        <v>5.9</v>
      </c>
      <c r="L1159" s="4" t="str">
        <f>IFERROR(__xludf.DUMMYFUNCTION("""COMPUTED_VALUE"""),"Comedy")</f>
        <v>Comedy</v>
      </c>
      <c r="M1159" s="4" t="str">
        <f>IFERROR(__xludf.DUMMYFUNCTION("""COMPUTED_VALUE"""),"Romance")</f>
        <v>Romance</v>
      </c>
      <c r="N1159" s="4" t="str">
        <f>IFERROR(__xludf.DUMMYFUNCTION("""COMPUTED_VALUE"""),"")</f>
        <v/>
      </c>
      <c r="O1159" s="4" t="str">
        <f>IFERROR(__xludf.DUMMYFUNCTION("""COMPUTED_VALUE"""),"")</f>
        <v/>
      </c>
      <c r="P1159" s="4" t="str">
        <f>IFERROR(__xludf.DUMMYFUNCTION("""COMPUTED_VALUE"""),"")</f>
        <v/>
      </c>
      <c r="Q1159" s="4" t="str">
        <f>IFERROR(__xludf.DUMMYFUNCTION("""COMPUTED_VALUE"""),"")</f>
        <v/>
      </c>
      <c r="R1159" s="4" t="str">
        <f>IFERROR(__xludf.DUMMYFUNCTION("""COMPUTED_VALUE"""),"")</f>
        <v/>
      </c>
      <c r="S1159" s="4" t="str">
        <f>IFERROR(__xludf.DUMMYFUNCTION("""COMPUTED_VALUE"""),"")</f>
        <v/>
      </c>
    </row>
    <row r="1160">
      <c r="A1160" s="4" t="s">
        <v>2128</v>
      </c>
      <c r="B1160" s="4">
        <v>117.0</v>
      </c>
      <c r="C1160" s="4">
        <v>7.01E7</v>
      </c>
      <c r="D1160" s="4" t="s">
        <v>495</v>
      </c>
      <c r="E1160" s="4" t="s">
        <v>2129</v>
      </c>
      <c r="F1160" s="4" t="s">
        <v>12</v>
      </c>
      <c r="G1160" s="4" t="s">
        <v>13</v>
      </c>
      <c r="H1160" s="4">
        <v>4.0E7</v>
      </c>
      <c r="I1160" s="4">
        <v>5.4</v>
      </c>
      <c r="L1160" s="4" t="str">
        <f>IFERROR(__xludf.DUMMYFUNCTION("""COMPUTED_VALUE"""),"Comedy")</f>
        <v>Comedy</v>
      </c>
      <c r="M1160" s="4" t="str">
        <f>IFERROR(__xludf.DUMMYFUNCTION("""COMPUTED_VALUE"""),"Drama")</f>
        <v>Drama</v>
      </c>
      <c r="N1160" s="4" t="str">
        <f>IFERROR(__xludf.DUMMYFUNCTION("""COMPUTED_VALUE"""),"Romance")</f>
        <v>Romance</v>
      </c>
      <c r="O1160" s="4" t="str">
        <f>IFERROR(__xludf.DUMMYFUNCTION("""COMPUTED_VALUE"""),"")</f>
        <v/>
      </c>
      <c r="P1160" s="4" t="str">
        <f>IFERROR(__xludf.DUMMYFUNCTION("""COMPUTED_VALUE"""),"")</f>
        <v/>
      </c>
      <c r="Q1160" s="4" t="str">
        <f>IFERROR(__xludf.DUMMYFUNCTION("""COMPUTED_VALUE"""),"")</f>
        <v/>
      </c>
      <c r="R1160" s="4" t="str">
        <f>IFERROR(__xludf.DUMMYFUNCTION("""COMPUTED_VALUE"""),"")</f>
        <v/>
      </c>
      <c r="S1160" s="4" t="str">
        <f>IFERROR(__xludf.DUMMYFUNCTION("""COMPUTED_VALUE"""),"")</f>
        <v/>
      </c>
    </row>
    <row r="1161">
      <c r="A1161" s="4" t="s">
        <v>335</v>
      </c>
      <c r="B1161" s="4">
        <v>123.0</v>
      </c>
      <c r="C1161" s="4">
        <v>1.59578352E8</v>
      </c>
      <c r="D1161" s="4" t="s">
        <v>613</v>
      </c>
      <c r="E1161" s="4" t="s">
        <v>2130</v>
      </c>
      <c r="F1161" s="4" t="s">
        <v>12</v>
      </c>
      <c r="G1161" s="4" t="s">
        <v>13</v>
      </c>
      <c r="H1161" s="4">
        <v>4.3E7</v>
      </c>
      <c r="I1161" s="4">
        <v>6.6</v>
      </c>
      <c r="L1161" s="4" t="str">
        <f>IFERROR(__xludf.DUMMYFUNCTION("""COMPUTED_VALUE"""),"Action")</f>
        <v>Action</v>
      </c>
      <c r="M1161" s="4" t="str">
        <f>IFERROR(__xludf.DUMMYFUNCTION("""COMPUTED_VALUE"""),"Comedy")</f>
        <v>Comedy</v>
      </c>
      <c r="N1161" s="4" t="str">
        <f>IFERROR(__xludf.DUMMYFUNCTION("""COMPUTED_VALUE"""),"Crime")</f>
        <v>Crime</v>
      </c>
      <c r="O1161" s="4" t="str">
        <f>IFERROR(__xludf.DUMMYFUNCTION("""COMPUTED_VALUE"""),"")</f>
        <v/>
      </c>
      <c r="P1161" s="4" t="str">
        <f>IFERROR(__xludf.DUMMYFUNCTION("""COMPUTED_VALUE"""),"")</f>
        <v/>
      </c>
      <c r="Q1161" s="4" t="str">
        <f>IFERROR(__xludf.DUMMYFUNCTION("""COMPUTED_VALUE"""),"")</f>
        <v/>
      </c>
      <c r="R1161" s="4" t="str">
        <f>IFERROR(__xludf.DUMMYFUNCTION("""COMPUTED_VALUE"""),"")</f>
        <v/>
      </c>
      <c r="S1161" s="4" t="str">
        <f>IFERROR(__xludf.DUMMYFUNCTION("""COMPUTED_VALUE"""),"")</f>
        <v/>
      </c>
    </row>
    <row r="1162">
      <c r="A1162" s="4" t="s">
        <v>2131</v>
      </c>
      <c r="B1162" s="4">
        <v>251.0</v>
      </c>
      <c r="C1162" s="4">
        <v>5.775E7</v>
      </c>
      <c r="D1162" s="4" t="s">
        <v>2132</v>
      </c>
      <c r="E1162" s="4" t="s">
        <v>2133</v>
      </c>
      <c r="F1162" s="4" t="s">
        <v>12</v>
      </c>
      <c r="G1162" s="4" t="s">
        <v>20</v>
      </c>
      <c r="H1162" s="4">
        <v>3.1115E7</v>
      </c>
      <c r="I1162" s="4">
        <v>7.0</v>
      </c>
      <c r="L1162" s="4" t="str">
        <f>IFERROR(__xludf.DUMMYFUNCTION("""COMPUTED_VALUE"""),"Biography")</f>
        <v>Biography</v>
      </c>
      <c r="M1162" s="4" t="str">
        <f>IFERROR(__xludf.DUMMYFUNCTION("""COMPUTED_VALUE"""),"Drama")</f>
        <v>Drama</v>
      </c>
      <c r="N1162" s="4" t="str">
        <f>IFERROR(__xludf.DUMMYFUNCTION("""COMPUTED_VALUE"""),"History")</f>
        <v>History</v>
      </c>
      <c r="O1162" s="4" t="str">
        <f>IFERROR(__xludf.DUMMYFUNCTION("""COMPUTED_VALUE"""),"Romance")</f>
        <v>Romance</v>
      </c>
      <c r="P1162" s="4" t="str">
        <f>IFERROR(__xludf.DUMMYFUNCTION("""COMPUTED_VALUE"""),"")</f>
        <v/>
      </c>
      <c r="Q1162" s="4" t="str">
        <f>IFERROR(__xludf.DUMMYFUNCTION("""COMPUTED_VALUE"""),"")</f>
        <v/>
      </c>
      <c r="R1162" s="4" t="str">
        <f>IFERROR(__xludf.DUMMYFUNCTION("""COMPUTED_VALUE"""),"")</f>
        <v/>
      </c>
      <c r="S1162" s="4" t="str">
        <f>IFERROR(__xludf.DUMMYFUNCTION("""COMPUTED_VALUE"""),"")</f>
        <v/>
      </c>
    </row>
    <row r="1163">
      <c r="A1163" s="4" t="s">
        <v>568</v>
      </c>
      <c r="B1163" s="4">
        <v>105.0</v>
      </c>
      <c r="C1163" s="4">
        <v>4.5290318E7</v>
      </c>
      <c r="D1163" s="4" t="s">
        <v>1134</v>
      </c>
      <c r="E1163" s="4" t="s">
        <v>2134</v>
      </c>
      <c r="F1163" s="4" t="s">
        <v>12</v>
      </c>
      <c r="G1163" s="4" t="s">
        <v>13</v>
      </c>
      <c r="H1163" s="4">
        <v>4.2E7</v>
      </c>
      <c r="I1163" s="4">
        <v>6.5</v>
      </c>
      <c r="L1163" s="4" t="str">
        <f>IFERROR(__xludf.DUMMYFUNCTION("""COMPUTED_VALUE"""),"Action")</f>
        <v>Action</v>
      </c>
      <c r="M1163" s="4" t="str">
        <f>IFERROR(__xludf.DUMMYFUNCTION("""COMPUTED_VALUE"""),"Comedy")</f>
        <v>Comedy</v>
      </c>
      <c r="N1163" s="4" t="str">
        <f>IFERROR(__xludf.DUMMYFUNCTION("""COMPUTED_VALUE"""),"Sport")</f>
        <v>Sport</v>
      </c>
      <c r="O1163" s="4" t="str">
        <f>IFERROR(__xludf.DUMMYFUNCTION("""COMPUTED_VALUE"""),"")</f>
        <v/>
      </c>
      <c r="P1163" s="4" t="str">
        <f>IFERROR(__xludf.DUMMYFUNCTION("""COMPUTED_VALUE"""),"")</f>
        <v/>
      </c>
      <c r="Q1163" s="4" t="str">
        <f>IFERROR(__xludf.DUMMYFUNCTION("""COMPUTED_VALUE"""),"")</f>
        <v/>
      </c>
      <c r="R1163" s="4" t="str">
        <f>IFERROR(__xludf.DUMMYFUNCTION("""COMPUTED_VALUE"""),"")</f>
        <v/>
      </c>
      <c r="S1163" s="4" t="str">
        <f>IFERROR(__xludf.DUMMYFUNCTION("""COMPUTED_VALUE"""),"")</f>
        <v/>
      </c>
    </row>
    <row r="1164">
      <c r="A1164" s="4" t="s">
        <v>1837</v>
      </c>
      <c r="B1164" s="4">
        <v>115.0</v>
      </c>
      <c r="C1164" s="4">
        <v>4.1543207E7</v>
      </c>
      <c r="D1164" s="4" t="s">
        <v>758</v>
      </c>
      <c r="E1164" s="4" t="s">
        <v>2135</v>
      </c>
      <c r="F1164" s="4" t="s">
        <v>12</v>
      </c>
      <c r="G1164" s="4" t="s">
        <v>13</v>
      </c>
      <c r="H1164" s="4">
        <v>4.2E7</v>
      </c>
      <c r="I1164" s="4">
        <v>6.3</v>
      </c>
      <c r="L1164" s="4" t="str">
        <f>IFERROR(__xludf.DUMMYFUNCTION("""COMPUTED_VALUE"""),"Crime")</f>
        <v>Crime</v>
      </c>
      <c r="M1164" s="4" t="str">
        <f>IFERROR(__xludf.DUMMYFUNCTION("""COMPUTED_VALUE"""),"Drama")</f>
        <v>Drama</v>
      </c>
      <c r="N1164" s="4" t="str">
        <f>IFERROR(__xludf.DUMMYFUNCTION("""COMPUTED_VALUE"""),"Mystery")</f>
        <v>Mystery</v>
      </c>
      <c r="O1164" s="4" t="str">
        <f>IFERROR(__xludf.DUMMYFUNCTION("""COMPUTED_VALUE"""),"Thriller")</f>
        <v>Thriller</v>
      </c>
      <c r="P1164" s="4" t="str">
        <f>IFERROR(__xludf.DUMMYFUNCTION("""COMPUTED_VALUE"""),"")</f>
        <v/>
      </c>
      <c r="Q1164" s="4" t="str">
        <f>IFERROR(__xludf.DUMMYFUNCTION("""COMPUTED_VALUE"""),"")</f>
        <v/>
      </c>
      <c r="R1164" s="4" t="str">
        <f>IFERROR(__xludf.DUMMYFUNCTION("""COMPUTED_VALUE"""),"")</f>
        <v/>
      </c>
      <c r="S1164" s="4" t="str">
        <f>IFERROR(__xludf.DUMMYFUNCTION("""COMPUTED_VALUE"""),"")</f>
        <v/>
      </c>
    </row>
    <row r="1165">
      <c r="A1165" s="4" t="s">
        <v>2136</v>
      </c>
      <c r="B1165" s="4">
        <v>122.0</v>
      </c>
      <c r="C1165" s="4">
        <v>4.1252428E7</v>
      </c>
      <c r="D1165" s="4" t="s">
        <v>495</v>
      </c>
      <c r="E1165" s="4" t="s">
        <v>2137</v>
      </c>
      <c r="F1165" s="4" t="s">
        <v>12</v>
      </c>
      <c r="G1165" s="4" t="s">
        <v>13</v>
      </c>
      <c r="H1165" s="4">
        <v>4.2E7</v>
      </c>
      <c r="I1165" s="4">
        <v>6.5</v>
      </c>
      <c r="L1165" s="4" t="str">
        <f>IFERROR(__xludf.DUMMYFUNCTION("""COMPUTED_VALUE"""),"Comedy")</f>
        <v>Comedy</v>
      </c>
      <c r="M1165" s="4" t="str">
        <f>IFERROR(__xludf.DUMMYFUNCTION("""COMPUTED_VALUE"""),"Drama")</f>
        <v>Drama</v>
      </c>
      <c r="N1165" s="4" t="str">
        <f>IFERROR(__xludf.DUMMYFUNCTION("""COMPUTED_VALUE"""),"Romance")</f>
        <v>Romance</v>
      </c>
      <c r="O1165" s="4" t="str">
        <f>IFERROR(__xludf.DUMMYFUNCTION("""COMPUTED_VALUE"""),"")</f>
        <v/>
      </c>
      <c r="P1165" s="4" t="str">
        <f>IFERROR(__xludf.DUMMYFUNCTION("""COMPUTED_VALUE"""),"")</f>
        <v/>
      </c>
      <c r="Q1165" s="4" t="str">
        <f>IFERROR(__xludf.DUMMYFUNCTION("""COMPUTED_VALUE"""),"")</f>
        <v/>
      </c>
      <c r="R1165" s="4" t="str">
        <f>IFERROR(__xludf.DUMMYFUNCTION("""COMPUTED_VALUE"""),"")</f>
        <v/>
      </c>
      <c r="S1165" s="4" t="str">
        <f>IFERROR(__xludf.DUMMYFUNCTION("""COMPUTED_VALUE"""),"")</f>
        <v/>
      </c>
    </row>
    <row r="1166">
      <c r="A1166" s="4" t="s">
        <v>2138</v>
      </c>
      <c r="B1166" s="4">
        <v>119.0</v>
      </c>
      <c r="C1166" s="4">
        <v>3.5228696E7</v>
      </c>
      <c r="D1166" s="4" t="s">
        <v>2139</v>
      </c>
      <c r="E1166" s="4" t="s">
        <v>2140</v>
      </c>
      <c r="F1166" s="4" t="s">
        <v>12</v>
      </c>
      <c r="G1166" s="4" t="s">
        <v>13</v>
      </c>
      <c r="H1166" s="4">
        <v>3.2E7</v>
      </c>
      <c r="I1166" s="4">
        <v>6.5</v>
      </c>
      <c r="L1166" s="4" t="str">
        <f>IFERROR(__xludf.DUMMYFUNCTION("""COMPUTED_VALUE"""),"Drama")</f>
        <v>Drama</v>
      </c>
      <c r="M1166" s="4" t="str">
        <f>IFERROR(__xludf.DUMMYFUNCTION("""COMPUTED_VALUE"""),"Horror")</f>
        <v>Horror</v>
      </c>
      <c r="N1166" s="4" t="str">
        <f>IFERROR(__xludf.DUMMYFUNCTION("""COMPUTED_VALUE"""),"Mystery")</f>
        <v>Mystery</v>
      </c>
      <c r="O1166" s="4" t="str">
        <f>IFERROR(__xludf.DUMMYFUNCTION("""COMPUTED_VALUE"""),"Thriller")</f>
        <v>Thriller</v>
      </c>
      <c r="P1166" s="4" t="str">
        <f>IFERROR(__xludf.DUMMYFUNCTION("""COMPUTED_VALUE"""),"")</f>
        <v/>
      </c>
      <c r="Q1166" s="4" t="str">
        <f>IFERROR(__xludf.DUMMYFUNCTION("""COMPUTED_VALUE"""),"")</f>
        <v/>
      </c>
      <c r="R1166" s="4" t="str">
        <f>IFERROR(__xludf.DUMMYFUNCTION("""COMPUTED_VALUE"""),"")</f>
        <v/>
      </c>
      <c r="S1166" s="4" t="str">
        <f>IFERROR(__xludf.DUMMYFUNCTION("""COMPUTED_VALUE"""),"")</f>
        <v/>
      </c>
    </row>
    <row r="1167">
      <c r="A1167" s="4" t="s">
        <v>1305</v>
      </c>
      <c r="B1167" s="4">
        <v>81.0</v>
      </c>
      <c r="C1167" s="4">
        <v>5.999276E7</v>
      </c>
      <c r="D1167" s="4" t="s">
        <v>585</v>
      </c>
      <c r="E1167" s="4" t="s">
        <v>2141</v>
      </c>
      <c r="F1167" s="4" t="s">
        <v>12</v>
      </c>
      <c r="G1167" s="4" t="s">
        <v>13</v>
      </c>
      <c r="H1167" s="4">
        <v>4.2E7</v>
      </c>
      <c r="I1167" s="4">
        <v>5.8</v>
      </c>
      <c r="L1167" s="4" t="str">
        <f>IFERROR(__xludf.DUMMYFUNCTION("""COMPUTED_VALUE"""),"Comedy")</f>
        <v>Comedy</v>
      </c>
      <c r="M1167" s="4" t="str">
        <f>IFERROR(__xludf.DUMMYFUNCTION("""COMPUTED_VALUE"""),"")</f>
        <v/>
      </c>
      <c r="N1167" s="4" t="str">
        <f>IFERROR(__xludf.DUMMYFUNCTION("""COMPUTED_VALUE"""),"")</f>
        <v/>
      </c>
      <c r="O1167" s="4" t="str">
        <f>IFERROR(__xludf.DUMMYFUNCTION("""COMPUTED_VALUE"""),"")</f>
        <v/>
      </c>
      <c r="P1167" s="4" t="str">
        <f>IFERROR(__xludf.DUMMYFUNCTION("""COMPUTED_VALUE"""),"")</f>
        <v/>
      </c>
      <c r="Q1167" s="4" t="str">
        <f>IFERROR(__xludf.DUMMYFUNCTION("""COMPUTED_VALUE"""),"")</f>
        <v/>
      </c>
      <c r="R1167" s="4" t="str">
        <f>IFERROR(__xludf.DUMMYFUNCTION("""COMPUTED_VALUE"""),"")</f>
        <v/>
      </c>
      <c r="S1167" s="4" t="str">
        <f>IFERROR(__xludf.DUMMYFUNCTION("""COMPUTED_VALUE"""),"")</f>
        <v/>
      </c>
    </row>
    <row r="1168">
      <c r="A1168" s="4" t="s">
        <v>2142</v>
      </c>
      <c r="B1168" s="4">
        <v>133.0</v>
      </c>
      <c r="C1168" s="4">
        <v>3.4667015E7</v>
      </c>
      <c r="D1168" s="4" t="s">
        <v>18</v>
      </c>
      <c r="E1168" s="4" t="s">
        <v>2143</v>
      </c>
      <c r="F1168" s="4" t="s">
        <v>12</v>
      </c>
      <c r="G1168" s="4" t="s">
        <v>20</v>
      </c>
      <c r="H1168" s="4">
        <v>3.2E7</v>
      </c>
      <c r="I1168" s="4">
        <v>6.6</v>
      </c>
      <c r="L1168" s="4" t="str">
        <f>IFERROR(__xludf.DUMMYFUNCTION("""COMPUTED_VALUE"""),"Action")</f>
        <v>Action</v>
      </c>
      <c r="M1168" s="4" t="str">
        <f>IFERROR(__xludf.DUMMYFUNCTION("""COMPUTED_VALUE"""),"Adventure")</f>
        <v>Adventure</v>
      </c>
      <c r="N1168" s="4" t="str">
        <f>IFERROR(__xludf.DUMMYFUNCTION("""COMPUTED_VALUE"""),"Thriller")</f>
        <v>Thriller</v>
      </c>
      <c r="O1168" s="4" t="str">
        <f>IFERROR(__xludf.DUMMYFUNCTION("""COMPUTED_VALUE"""),"")</f>
        <v/>
      </c>
      <c r="P1168" s="4" t="str">
        <f>IFERROR(__xludf.DUMMYFUNCTION("""COMPUTED_VALUE"""),"")</f>
        <v/>
      </c>
      <c r="Q1168" s="4" t="str">
        <f>IFERROR(__xludf.DUMMYFUNCTION("""COMPUTED_VALUE"""),"")</f>
        <v/>
      </c>
      <c r="R1168" s="4" t="str">
        <f>IFERROR(__xludf.DUMMYFUNCTION("""COMPUTED_VALUE"""),"")</f>
        <v/>
      </c>
      <c r="S1168" s="4" t="str">
        <f>IFERROR(__xludf.DUMMYFUNCTION("""COMPUTED_VALUE"""),"")</f>
        <v/>
      </c>
    </row>
    <row r="1169">
      <c r="A1169" s="4" t="s">
        <v>2144</v>
      </c>
      <c r="B1169" s="4">
        <v>100.0</v>
      </c>
      <c r="C1169" s="4">
        <v>3.7652565E7</v>
      </c>
      <c r="D1169" s="4" t="s">
        <v>935</v>
      </c>
      <c r="E1169" s="4" t="s">
        <v>2145</v>
      </c>
      <c r="F1169" s="4" t="s">
        <v>12</v>
      </c>
      <c r="G1169" s="4" t="s">
        <v>13</v>
      </c>
      <c r="H1169" s="4">
        <v>4.2E7</v>
      </c>
      <c r="I1169" s="4">
        <v>5.4</v>
      </c>
      <c r="L1169" s="4" t="str">
        <f>IFERROR(__xludf.DUMMYFUNCTION("""COMPUTED_VALUE"""),"Fantasy")</f>
        <v>Fantasy</v>
      </c>
      <c r="M1169" s="4" t="str">
        <f>IFERROR(__xludf.DUMMYFUNCTION("""COMPUTED_VALUE"""),"Horror")</f>
        <v>Horror</v>
      </c>
      <c r="N1169" s="4" t="str">
        <f>IFERROR(__xludf.DUMMYFUNCTION("""COMPUTED_VALUE"""),"Mystery")</f>
        <v>Mystery</v>
      </c>
      <c r="O1169" s="4" t="str">
        <f>IFERROR(__xludf.DUMMYFUNCTION("""COMPUTED_VALUE"""),"Thriller")</f>
        <v>Thriller</v>
      </c>
      <c r="P1169" s="4" t="str">
        <f>IFERROR(__xludf.DUMMYFUNCTION("""COMPUTED_VALUE"""),"")</f>
        <v/>
      </c>
      <c r="Q1169" s="4" t="str">
        <f>IFERROR(__xludf.DUMMYFUNCTION("""COMPUTED_VALUE"""),"")</f>
        <v/>
      </c>
      <c r="R1169" s="4" t="str">
        <f>IFERROR(__xludf.DUMMYFUNCTION("""COMPUTED_VALUE"""),"")</f>
        <v/>
      </c>
      <c r="S1169" s="4" t="str">
        <f>IFERROR(__xludf.DUMMYFUNCTION("""COMPUTED_VALUE"""),"")</f>
        <v/>
      </c>
    </row>
    <row r="1170">
      <c r="A1170" s="4" t="s">
        <v>2146</v>
      </c>
      <c r="B1170" s="4">
        <v>120.0</v>
      </c>
      <c r="C1170" s="4">
        <v>2.4375436E7</v>
      </c>
      <c r="D1170" s="4" t="s">
        <v>154</v>
      </c>
      <c r="E1170" s="4" t="s">
        <v>2147</v>
      </c>
      <c r="F1170" s="4" t="s">
        <v>12</v>
      </c>
      <c r="G1170" s="4" t="s">
        <v>13</v>
      </c>
      <c r="H1170" s="4">
        <v>4.2E7</v>
      </c>
      <c r="I1170" s="4">
        <v>6.1</v>
      </c>
      <c r="L1170" s="4" t="str">
        <f>IFERROR(__xludf.DUMMYFUNCTION("""COMPUTED_VALUE"""),"Action")</f>
        <v>Action</v>
      </c>
      <c r="M1170" s="4" t="str">
        <f>IFERROR(__xludf.DUMMYFUNCTION("""COMPUTED_VALUE"""),"Crime")</f>
        <v>Crime</v>
      </c>
      <c r="N1170" s="4" t="str">
        <f>IFERROR(__xludf.DUMMYFUNCTION("""COMPUTED_VALUE"""),"Drama")</f>
        <v>Drama</v>
      </c>
      <c r="O1170" s="4" t="str">
        <f>IFERROR(__xludf.DUMMYFUNCTION("""COMPUTED_VALUE"""),"Thriller")</f>
        <v>Thriller</v>
      </c>
      <c r="P1170" s="4" t="str">
        <f>IFERROR(__xludf.DUMMYFUNCTION("""COMPUTED_VALUE"""),"")</f>
        <v/>
      </c>
      <c r="Q1170" s="4" t="str">
        <f>IFERROR(__xludf.DUMMYFUNCTION("""COMPUTED_VALUE"""),"")</f>
        <v/>
      </c>
      <c r="R1170" s="4" t="str">
        <f>IFERROR(__xludf.DUMMYFUNCTION("""COMPUTED_VALUE"""),"")</f>
        <v/>
      </c>
      <c r="S1170" s="4" t="str">
        <f>IFERROR(__xludf.DUMMYFUNCTION("""COMPUTED_VALUE"""),"")</f>
        <v/>
      </c>
    </row>
    <row r="1171">
      <c r="A1171" s="4" t="s">
        <v>2148</v>
      </c>
      <c r="B1171" s="4">
        <v>104.0</v>
      </c>
      <c r="C1171" s="4">
        <v>2.0915465E7</v>
      </c>
      <c r="D1171" s="4" t="s">
        <v>2062</v>
      </c>
      <c r="E1171" s="4" t="s">
        <v>2149</v>
      </c>
      <c r="F1171" s="4" t="s">
        <v>12</v>
      </c>
      <c r="G1171" s="4" t="s">
        <v>20</v>
      </c>
      <c r="H1171" s="4">
        <v>4.2E7</v>
      </c>
      <c r="I1171" s="4">
        <v>4.0</v>
      </c>
      <c r="L1171" s="4" t="str">
        <f>IFERROR(__xludf.DUMMYFUNCTION("""COMPUTED_VALUE"""),"Adventure")</f>
        <v>Adventure</v>
      </c>
      <c r="M1171" s="4" t="str">
        <f>IFERROR(__xludf.DUMMYFUNCTION("""COMPUTED_VALUE"""),"Comedy")</f>
        <v>Comedy</v>
      </c>
      <c r="N1171" s="4" t="str">
        <f>IFERROR(__xludf.DUMMYFUNCTION("""COMPUTED_VALUE"""),"Family")</f>
        <v>Family</v>
      </c>
      <c r="O1171" s="4" t="str">
        <f>IFERROR(__xludf.DUMMYFUNCTION("""COMPUTED_VALUE"""),"Fantasy")</f>
        <v>Fantasy</v>
      </c>
      <c r="P1171" s="4" t="str">
        <f>IFERROR(__xludf.DUMMYFUNCTION("""COMPUTED_VALUE"""),"Sci-Fi")</f>
        <v>Sci-Fi</v>
      </c>
      <c r="Q1171" s="4" t="str">
        <f>IFERROR(__xludf.DUMMYFUNCTION("""COMPUTED_VALUE"""),"")</f>
        <v/>
      </c>
      <c r="R1171" s="4" t="str">
        <f>IFERROR(__xludf.DUMMYFUNCTION("""COMPUTED_VALUE"""),"")</f>
        <v/>
      </c>
      <c r="S1171" s="4" t="str">
        <f>IFERROR(__xludf.DUMMYFUNCTION("""COMPUTED_VALUE"""),"")</f>
        <v/>
      </c>
    </row>
    <row r="1172">
      <c r="A1172" s="4" t="s">
        <v>1861</v>
      </c>
      <c r="B1172" s="4">
        <v>122.0</v>
      </c>
      <c r="C1172" s="4">
        <v>2.4127895E7</v>
      </c>
      <c r="D1172" s="4" t="s">
        <v>751</v>
      </c>
      <c r="E1172" s="4" t="s">
        <v>2150</v>
      </c>
      <c r="F1172" s="4" t="s">
        <v>12</v>
      </c>
      <c r="G1172" s="4" t="s">
        <v>13</v>
      </c>
      <c r="H1172" s="4">
        <v>5.0E7</v>
      </c>
      <c r="I1172" s="4">
        <v>7.6</v>
      </c>
      <c r="L1172" s="4" t="str">
        <f>IFERROR(__xludf.DUMMYFUNCTION("""COMPUTED_VALUE"""),"Crime")</f>
        <v>Crime</v>
      </c>
      <c r="M1172" s="4" t="str">
        <f>IFERROR(__xludf.DUMMYFUNCTION("""COMPUTED_VALUE"""),"Drama")</f>
        <v>Drama</v>
      </c>
      <c r="N1172" s="4" t="str">
        <f>IFERROR(__xludf.DUMMYFUNCTION("""COMPUTED_VALUE"""),"Thriller")</f>
        <v>Thriller</v>
      </c>
      <c r="O1172" s="4" t="str">
        <f>IFERROR(__xludf.DUMMYFUNCTION("""COMPUTED_VALUE"""),"")</f>
        <v/>
      </c>
      <c r="P1172" s="4" t="str">
        <f>IFERROR(__xludf.DUMMYFUNCTION("""COMPUTED_VALUE"""),"")</f>
        <v/>
      </c>
      <c r="Q1172" s="4" t="str">
        <f>IFERROR(__xludf.DUMMYFUNCTION("""COMPUTED_VALUE"""),"")</f>
        <v/>
      </c>
      <c r="R1172" s="4" t="str">
        <f>IFERROR(__xludf.DUMMYFUNCTION("""COMPUTED_VALUE"""),"")</f>
        <v/>
      </c>
      <c r="S1172" s="4" t="str">
        <f>IFERROR(__xludf.DUMMYFUNCTION("""COMPUTED_VALUE"""),"")</f>
        <v/>
      </c>
    </row>
    <row r="1173">
      <c r="A1173" s="4" t="s">
        <v>685</v>
      </c>
      <c r="B1173" s="4">
        <v>80.0</v>
      </c>
      <c r="C1173" s="4">
        <v>84961.0</v>
      </c>
      <c r="D1173" s="4" t="s">
        <v>459</v>
      </c>
      <c r="E1173" s="4" t="s">
        <v>2151</v>
      </c>
      <c r="F1173" s="4" t="s">
        <v>688</v>
      </c>
      <c r="G1173" s="4" t="s">
        <v>309</v>
      </c>
      <c r="H1173" s="4">
        <v>3.1E7</v>
      </c>
      <c r="I1173" s="4">
        <v>7.9</v>
      </c>
      <c r="L1173" s="4" t="str">
        <f>IFERROR(__xludf.DUMMYFUNCTION("""COMPUTED_VALUE"""),"Action")</f>
        <v>Action</v>
      </c>
      <c r="M1173" s="4" t="str">
        <f>IFERROR(__xludf.DUMMYFUNCTION("""COMPUTED_VALUE"""),"Adventure")</f>
        <v>Adventure</v>
      </c>
      <c r="N1173" s="4" t="str">
        <f>IFERROR(__xludf.DUMMYFUNCTION("""COMPUTED_VALUE"""),"History")</f>
        <v>History</v>
      </c>
      <c r="O1173" s="4" t="str">
        <f>IFERROR(__xludf.DUMMYFUNCTION("""COMPUTED_VALUE"""),"")</f>
        <v/>
      </c>
      <c r="P1173" s="4" t="str">
        <f>IFERROR(__xludf.DUMMYFUNCTION("""COMPUTED_VALUE"""),"")</f>
        <v/>
      </c>
      <c r="Q1173" s="4" t="str">
        <f>IFERROR(__xludf.DUMMYFUNCTION("""COMPUTED_VALUE"""),"")</f>
        <v/>
      </c>
      <c r="R1173" s="4" t="str">
        <f>IFERROR(__xludf.DUMMYFUNCTION("""COMPUTED_VALUE"""),"")</f>
        <v/>
      </c>
      <c r="S1173" s="4" t="str">
        <f>IFERROR(__xludf.DUMMYFUNCTION("""COMPUTED_VALUE"""),"")</f>
        <v/>
      </c>
    </row>
    <row r="1174">
      <c r="A1174" s="4" t="s">
        <v>2152</v>
      </c>
      <c r="B1174" s="4">
        <v>91.0</v>
      </c>
      <c r="C1174" s="4">
        <v>2.6404753E7</v>
      </c>
      <c r="D1174" s="4" t="s">
        <v>537</v>
      </c>
      <c r="E1174" s="4" t="s">
        <v>2153</v>
      </c>
      <c r="F1174" s="4" t="s">
        <v>12</v>
      </c>
      <c r="G1174" s="4" t="s">
        <v>13</v>
      </c>
      <c r="H1174" s="4">
        <v>4.0E7</v>
      </c>
      <c r="I1174" s="4">
        <v>5.3</v>
      </c>
      <c r="L1174" s="4" t="str">
        <f>IFERROR(__xludf.DUMMYFUNCTION("""COMPUTED_VALUE"""),"Action")</f>
        <v>Action</v>
      </c>
      <c r="M1174" s="4" t="str">
        <f>IFERROR(__xludf.DUMMYFUNCTION("""COMPUTED_VALUE"""),"Comedy")</f>
        <v>Comedy</v>
      </c>
      <c r="N1174" s="4" t="str">
        <f>IFERROR(__xludf.DUMMYFUNCTION("""COMPUTED_VALUE"""),"Crime")</f>
        <v>Crime</v>
      </c>
      <c r="O1174" s="4" t="str">
        <f>IFERROR(__xludf.DUMMYFUNCTION("""COMPUTED_VALUE"""),"Romance")</f>
        <v>Romance</v>
      </c>
      <c r="P1174" s="4" t="str">
        <f>IFERROR(__xludf.DUMMYFUNCTION("""COMPUTED_VALUE"""),"Thriller")</f>
        <v>Thriller</v>
      </c>
      <c r="Q1174" s="4" t="str">
        <f>IFERROR(__xludf.DUMMYFUNCTION("""COMPUTED_VALUE"""),"")</f>
        <v/>
      </c>
      <c r="R1174" s="4" t="str">
        <f>IFERROR(__xludf.DUMMYFUNCTION("""COMPUTED_VALUE"""),"")</f>
        <v/>
      </c>
      <c r="S1174" s="4" t="str">
        <f>IFERROR(__xludf.DUMMYFUNCTION("""COMPUTED_VALUE"""),"")</f>
        <v/>
      </c>
    </row>
    <row r="1175">
      <c r="A1175" s="4" t="s">
        <v>2154</v>
      </c>
      <c r="B1175" s="4">
        <v>112.0</v>
      </c>
      <c r="C1175" s="4">
        <v>6105175.0</v>
      </c>
      <c r="D1175" s="4" t="s">
        <v>585</v>
      </c>
      <c r="E1175" s="4" t="s">
        <v>2155</v>
      </c>
      <c r="F1175" s="4" t="s">
        <v>12</v>
      </c>
      <c r="G1175" s="4" t="s">
        <v>13</v>
      </c>
      <c r="H1175" s="4">
        <v>4.4E7</v>
      </c>
      <c r="I1175" s="4">
        <v>6.6</v>
      </c>
      <c r="L1175" s="4" t="str">
        <f>IFERROR(__xludf.DUMMYFUNCTION("""COMPUTED_VALUE"""),"Comedy")</f>
        <v>Comedy</v>
      </c>
      <c r="M1175" s="4" t="str">
        <f>IFERROR(__xludf.DUMMYFUNCTION("""COMPUTED_VALUE"""),"")</f>
        <v/>
      </c>
      <c r="N1175" s="4" t="str">
        <f>IFERROR(__xludf.DUMMYFUNCTION("""COMPUTED_VALUE"""),"")</f>
        <v/>
      </c>
      <c r="O1175" s="4" t="str">
        <f>IFERROR(__xludf.DUMMYFUNCTION("""COMPUTED_VALUE"""),"")</f>
        <v/>
      </c>
      <c r="P1175" s="4" t="str">
        <f>IFERROR(__xludf.DUMMYFUNCTION("""COMPUTED_VALUE"""),"")</f>
        <v/>
      </c>
      <c r="Q1175" s="4" t="str">
        <f>IFERROR(__xludf.DUMMYFUNCTION("""COMPUTED_VALUE"""),"")</f>
        <v/>
      </c>
      <c r="R1175" s="4" t="str">
        <f>IFERROR(__xludf.DUMMYFUNCTION("""COMPUTED_VALUE"""),"")</f>
        <v/>
      </c>
      <c r="S1175" s="4" t="str">
        <f>IFERROR(__xludf.DUMMYFUNCTION("""COMPUTED_VALUE"""),"")</f>
        <v/>
      </c>
    </row>
    <row r="1176">
      <c r="A1176" s="4" t="s">
        <v>2156</v>
      </c>
      <c r="B1176" s="4">
        <v>100.0</v>
      </c>
      <c r="C1176" s="4">
        <v>5664251.0</v>
      </c>
      <c r="D1176" s="4" t="s">
        <v>2157</v>
      </c>
      <c r="E1176" s="4" t="s">
        <v>2158</v>
      </c>
      <c r="F1176" s="4" t="s">
        <v>12</v>
      </c>
      <c r="G1176" s="4" t="s">
        <v>64</v>
      </c>
      <c r="H1176" s="4">
        <v>4.5E7</v>
      </c>
      <c r="I1176" s="4">
        <v>6.3</v>
      </c>
      <c r="L1176" s="4" t="str">
        <f>IFERROR(__xludf.DUMMYFUNCTION("""COMPUTED_VALUE"""),"Action")</f>
        <v>Action</v>
      </c>
      <c r="M1176" s="4" t="str">
        <f>IFERROR(__xludf.DUMMYFUNCTION("""COMPUTED_VALUE"""),"Fantasy")</f>
        <v>Fantasy</v>
      </c>
      <c r="N1176" s="4" t="str">
        <f>IFERROR(__xludf.DUMMYFUNCTION("""COMPUTED_VALUE"""),"Western")</f>
        <v>Western</v>
      </c>
      <c r="O1176" s="4" t="str">
        <f>IFERROR(__xludf.DUMMYFUNCTION("""COMPUTED_VALUE"""),"")</f>
        <v/>
      </c>
      <c r="P1176" s="4" t="str">
        <f>IFERROR(__xludf.DUMMYFUNCTION("""COMPUTED_VALUE"""),"")</f>
        <v/>
      </c>
      <c r="Q1176" s="4" t="str">
        <f>IFERROR(__xludf.DUMMYFUNCTION("""COMPUTED_VALUE"""),"")</f>
        <v/>
      </c>
      <c r="R1176" s="4" t="str">
        <f>IFERROR(__xludf.DUMMYFUNCTION("""COMPUTED_VALUE"""),"")</f>
        <v/>
      </c>
      <c r="S1176" s="4" t="str">
        <f>IFERROR(__xludf.DUMMYFUNCTION("""COMPUTED_VALUE"""),"")</f>
        <v/>
      </c>
    </row>
    <row r="1177">
      <c r="A1177" s="4" t="s">
        <v>8351</v>
      </c>
      <c r="B1177" s="4">
        <v>30.0</v>
      </c>
      <c r="C1177" s="4">
        <v>0.0</v>
      </c>
      <c r="D1177" s="4" t="s">
        <v>2159</v>
      </c>
      <c r="E1177" s="4" t="s">
        <v>2160</v>
      </c>
      <c r="F1177" s="4" t="s">
        <v>12</v>
      </c>
      <c r="G1177" s="4" t="s">
        <v>13</v>
      </c>
      <c r="H1177" s="4">
        <v>0.0</v>
      </c>
      <c r="I1177" s="4">
        <v>7.5</v>
      </c>
      <c r="L1177" s="4" t="str">
        <f>IFERROR(__xludf.DUMMYFUNCTION("""COMPUTED_VALUE"""),"Comedy")</f>
        <v>Comedy</v>
      </c>
      <c r="M1177" s="4" t="str">
        <f>IFERROR(__xludf.DUMMYFUNCTION("""COMPUTED_VALUE"""),"War")</f>
        <v>War</v>
      </c>
      <c r="N1177" s="4" t="str">
        <f>IFERROR(__xludf.DUMMYFUNCTION("""COMPUTED_VALUE"""),"")</f>
        <v/>
      </c>
      <c r="O1177" s="4" t="str">
        <f>IFERROR(__xludf.DUMMYFUNCTION("""COMPUTED_VALUE"""),"")</f>
        <v/>
      </c>
      <c r="P1177" s="4" t="str">
        <f>IFERROR(__xludf.DUMMYFUNCTION("""COMPUTED_VALUE"""),"")</f>
        <v/>
      </c>
      <c r="Q1177" s="4" t="str">
        <f>IFERROR(__xludf.DUMMYFUNCTION("""COMPUTED_VALUE"""),"")</f>
        <v/>
      </c>
      <c r="R1177" s="4" t="str">
        <f>IFERROR(__xludf.DUMMYFUNCTION("""COMPUTED_VALUE"""),"")</f>
        <v/>
      </c>
      <c r="S1177" s="4" t="str">
        <f>IFERROR(__xludf.DUMMYFUNCTION("""COMPUTED_VALUE"""),"")</f>
        <v/>
      </c>
    </row>
    <row r="1178">
      <c r="A1178" s="4" t="s">
        <v>1458</v>
      </c>
      <c r="B1178" s="4">
        <v>105.0</v>
      </c>
      <c r="C1178" s="4">
        <v>1260917.0</v>
      </c>
      <c r="D1178" s="4" t="s">
        <v>613</v>
      </c>
      <c r="E1178" s="4" t="s">
        <v>2161</v>
      </c>
      <c r="F1178" s="4" t="s">
        <v>512</v>
      </c>
      <c r="G1178" s="4" t="s">
        <v>513</v>
      </c>
      <c r="H1178" s="4">
        <v>2.7E7</v>
      </c>
      <c r="I1178" s="4">
        <v>7.2</v>
      </c>
      <c r="L1178" s="4" t="str">
        <f>IFERROR(__xludf.DUMMYFUNCTION("""COMPUTED_VALUE"""),"Action")</f>
        <v>Action</v>
      </c>
      <c r="M1178" s="4" t="str">
        <f>IFERROR(__xludf.DUMMYFUNCTION("""COMPUTED_VALUE"""),"Comedy")</f>
        <v>Comedy</v>
      </c>
      <c r="N1178" s="4" t="str">
        <f>IFERROR(__xludf.DUMMYFUNCTION("""COMPUTED_VALUE"""),"Crime")</f>
        <v>Crime</v>
      </c>
      <c r="O1178" s="4" t="str">
        <f>IFERROR(__xludf.DUMMYFUNCTION("""COMPUTED_VALUE"""),"")</f>
        <v/>
      </c>
      <c r="P1178" s="4" t="str">
        <f>IFERROR(__xludf.DUMMYFUNCTION("""COMPUTED_VALUE"""),"")</f>
        <v/>
      </c>
      <c r="Q1178" s="4" t="str">
        <f>IFERROR(__xludf.DUMMYFUNCTION("""COMPUTED_VALUE"""),"")</f>
        <v/>
      </c>
      <c r="R1178" s="4" t="str">
        <f>IFERROR(__xludf.DUMMYFUNCTION("""COMPUTED_VALUE"""),"")</f>
        <v/>
      </c>
      <c r="S1178" s="4" t="str">
        <f>IFERROR(__xludf.DUMMYFUNCTION("""COMPUTED_VALUE"""),"")</f>
        <v/>
      </c>
    </row>
    <row r="1179">
      <c r="A1179" s="4" t="s">
        <v>1711</v>
      </c>
      <c r="B1179" s="4">
        <v>110.0</v>
      </c>
      <c r="C1179" s="4">
        <v>1.16724075E8</v>
      </c>
      <c r="D1179" s="4" t="s">
        <v>2162</v>
      </c>
      <c r="E1179" s="4" t="s">
        <v>2163</v>
      </c>
      <c r="F1179" s="4" t="s">
        <v>12</v>
      </c>
      <c r="G1179" s="4" t="s">
        <v>13</v>
      </c>
      <c r="H1179" s="4">
        <v>4.1E7</v>
      </c>
      <c r="I1179" s="4">
        <v>7.0</v>
      </c>
      <c r="L1179" s="4" t="str">
        <f>IFERROR(__xludf.DUMMYFUNCTION("""COMPUTED_VALUE"""),"Drama")</f>
        <v>Drama</v>
      </c>
      <c r="M1179" s="4" t="str">
        <f>IFERROR(__xludf.DUMMYFUNCTION("""COMPUTED_VALUE"""),"Music")</f>
        <v>Music</v>
      </c>
      <c r="N1179" s="4" t="str">
        <f>IFERROR(__xludf.DUMMYFUNCTION("""COMPUTED_VALUE"""),"")</f>
        <v/>
      </c>
      <c r="O1179" s="4" t="str">
        <f>IFERROR(__xludf.DUMMYFUNCTION("""COMPUTED_VALUE"""),"")</f>
        <v/>
      </c>
      <c r="P1179" s="4" t="str">
        <f>IFERROR(__xludf.DUMMYFUNCTION("""COMPUTED_VALUE"""),"")</f>
        <v/>
      </c>
      <c r="Q1179" s="4" t="str">
        <f>IFERROR(__xludf.DUMMYFUNCTION("""COMPUTED_VALUE"""),"")</f>
        <v/>
      </c>
      <c r="R1179" s="4" t="str">
        <f>IFERROR(__xludf.DUMMYFUNCTION("""COMPUTED_VALUE"""),"")</f>
        <v/>
      </c>
      <c r="S1179" s="4" t="str">
        <f>IFERROR(__xludf.DUMMYFUNCTION("""COMPUTED_VALUE"""),"")</f>
        <v/>
      </c>
    </row>
    <row r="1180">
      <c r="A1180" s="4" t="s">
        <v>2164</v>
      </c>
      <c r="B1180" s="4">
        <v>101.0</v>
      </c>
      <c r="C1180" s="4">
        <v>0.0</v>
      </c>
      <c r="D1180" s="4" t="s">
        <v>157</v>
      </c>
      <c r="E1180" s="4" t="s">
        <v>2165</v>
      </c>
      <c r="F1180" s="4" t="s">
        <v>512</v>
      </c>
      <c r="G1180" s="4" t="s">
        <v>513</v>
      </c>
      <c r="H1180" s="4">
        <v>0.0</v>
      </c>
      <c r="I1180" s="4">
        <v>4.9</v>
      </c>
      <c r="L1180" s="4" t="str">
        <f>IFERROR(__xludf.DUMMYFUNCTION("""COMPUTED_VALUE"""),"Adventure")</f>
        <v>Adventure</v>
      </c>
      <c r="M1180" s="4" t="str">
        <f>IFERROR(__xludf.DUMMYFUNCTION("""COMPUTED_VALUE"""),"Animation")</f>
        <v>Animation</v>
      </c>
      <c r="N1180" s="4" t="str">
        <f>IFERROR(__xludf.DUMMYFUNCTION("""COMPUTED_VALUE"""),"Comedy")</f>
        <v>Comedy</v>
      </c>
      <c r="O1180" s="4" t="str">
        <f>IFERROR(__xludf.DUMMYFUNCTION("""COMPUTED_VALUE"""),"Family")</f>
        <v>Family</v>
      </c>
      <c r="P1180" s="4" t="str">
        <f>IFERROR(__xludf.DUMMYFUNCTION("""COMPUTED_VALUE"""),"")</f>
        <v/>
      </c>
      <c r="Q1180" s="4" t="str">
        <f>IFERROR(__xludf.DUMMYFUNCTION("""COMPUTED_VALUE"""),"")</f>
        <v/>
      </c>
      <c r="R1180" s="4" t="str">
        <f>IFERROR(__xludf.DUMMYFUNCTION("""COMPUTED_VALUE"""),"")</f>
        <v/>
      </c>
      <c r="S1180" s="4" t="str">
        <f>IFERROR(__xludf.DUMMYFUNCTION("""COMPUTED_VALUE"""),"")</f>
        <v/>
      </c>
    </row>
    <row r="1181">
      <c r="A1181" s="4" t="s">
        <v>1769</v>
      </c>
      <c r="B1181" s="4">
        <v>144.0</v>
      </c>
      <c r="C1181" s="4">
        <v>5.6083966E7</v>
      </c>
      <c r="D1181" s="4" t="s">
        <v>31</v>
      </c>
      <c r="E1181" s="4" t="s">
        <v>2166</v>
      </c>
      <c r="F1181" s="4" t="s">
        <v>12</v>
      </c>
      <c r="G1181" s="4" t="s">
        <v>13</v>
      </c>
      <c r="H1181" s="4">
        <v>6.5E7</v>
      </c>
      <c r="I1181" s="4">
        <v>6.9</v>
      </c>
      <c r="L1181" s="4" t="str">
        <f>IFERROR(__xludf.DUMMYFUNCTION("""COMPUTED_VALUE"""),"Action")</f>
        <v>Action</v>
      </c>
      <c r="M1181" s="4" t="str">
        <f>IFERROR(__xludf.DUMMYFUNCTION("""COMPUTED_VALUE"""),"Adventure")</f>
        <v>Adventure</v>
      </c>
      <c r="N1181" s="4" t="str">
        <f>IFERROR(__xludf.DUMMYFUNCTION("""COMPUTED_VALUE"""),"Romance")</f>
        <v>Romance</v>
      </c>
      <c r="O1181" s="4" t="str">
        <f>IFERROR(__xludf.DUMMYFUNCTION("""COMPUTED_VALUE"""),"")</f>
        <v/>
      </c>
      <c r="P1181" s="4" t="str">
        <f>IFERROR(__xludf.DUMMYFUNCTION("""COMPUTED_VALUE"""),"")</f>
        <v/>
      </c>
      <c r="Q1181" s="4" t="str">
        <f>IFERROR(__xludf.DUMMYFUNCTION("""COMPUTED_VALUE"""),"")</f>
        <v/>
      </c>
      <c r="R1181" s="4" t="str">
        <f>IFERROR(__xludf.DUMMYFUNCTION("""COMPUTED_VALUE"""),"")</f>
        <v/>
      </c>
      <c r="S1181" s="4" t="str">
        <f>IFERROR(__xludf.DUMMYFUNCTION("""COMPUTED_VALUE"""),"")</f>
        <v/>
      </c>
    </row>
    <row r="1182">
      <c r="A1182" s="4" t="s">
        <v>2167</v>
      </c>
      <c r="B1182" s="4">
        <v>108.0</v>
      </c>
      <c r="C1182" s="4">
        <v>2.2108977E7</v>
      </c>
      <c r="D1182" s="4" t="s">
        <v>440</v>
      </c>
      <c r="E1182" s="4" t="s">
        <v>2168</v>
      </c>
      <c r="F1182" s="4" t="s">
        <v>12</v>
      </c>
      <c r="G1182" s="4" t="s">
        <v>1350</v>
      </c>
      <c r="H1182" s="4">
        <v>4.1E7</v>
      </c>
      <c r="I1182" s="4">
        <v>5.2</v>
      </c>
      <c r="L1182" s="4" t="str">
        <f>IFERROR(__xludf.DUMMYFUNCTION("""COMPUTED_VALUE"""),"Action")</f>
        <v>Action</v>
      </c>
      <c r="M1182" s="4" t="str">
        <f>IFERROR(__xludf.DUMMYFUNCTION("""COMPUTED_VALUE"""),"Comedy")</f>
        <v>Comedy</v>
      </c>
      <c r="N1182" s="4" t="str">
        <f>IFERROR(__xludf.DUMMYFUNCTION("""COMPUTED_VALUE"""),"Fantasy")</f>
        <v>Fantasy</v>
      </c>
      <c r="O1182" s="4" t="str">
        <f>IFERROR(__xludf.DUMMYFUNCTION("""COMPUTED_VALUE"""),"")</f>
        <v/>
      </c>
      <c r="P1182" s="4" t="str">
        <f>IFERROR(__xludf.DUMMYFUNCTION("""COMPUTED_VALUE"""),"")</f>
        <v/>
      </c>
      <c r="Q1182" s="4" t="str">
        <f>IFERROR(__xludf.DUMMYFUNCTION("""COMPUTED_VALUE"""),"")</f>
        <v/>
      </c>
      <c r="R1182" s="4" t="str">
        <f>IFERROR(__xludf.DUMMYFUNCTION("""COMPUTED_VALUE"""),"")</f>
        <v/>
      </c>
      <c r="S1182" s="4" t="str">
        <f>IFERROR(__xludf.DUMMYFUNCTION("""COMPUTED_VALUE"""),"")</f>
        <v/>
      </c>
    </row>
    <row r="1183">
      <c r="A1183" s="4" t="s">
        <v>317</v>
      </c>
      <c r="B1183" s="4">
        <v>107.0</v>
      </c>
      <c r="C1183" s="4">
        <v>2.93501675E8</v>
      </c>
      <c r="D1183" s="4" t="s">
        <v>679</v>
      </c>
      <c r="E1183" s="4" t="s">
        <v>2169</v>
      </c>
      <c r="F1183" s="4" t="s">
        <v>12</v>
      </c>
      <c r="G1183" s="4" t="s">
        <v>13</v>
      </c>
      <c r="H1183" s="4">
        <v>4.0E7</v>
      </c>
      <c r="I1183" s="4">
        <v>8.1</v>
      </c>
      <c r="L1183" s="4" t="str">
        <f>IFERROR(__xludf.DUMMYFUNCTION("""COMPUTED_VALUE"""),"Drama")</f>
        <v>Drama</v>
      </c>
      <c r="M1183" s="4" t="str">
        <f>IFERROR(__xludf.DUMMYFUNCTION("""COMPUTED_VALUE"""),"Mystery")</f>
        <v>Mystery</v>
      </c>
      <c r="N1183" s="4" t="str">
        <f>IFERROR(__xludf.DUMMYFUNCTION("""COMPUTED_VALUE"""),"Thriller")</f>
        <v>Thriller</v>
      </c>
      <c r="O1183" s="4" t="str">
        <f>IFERROR(__xludf.DUMMYFUNCTION("""COMPUTED_VALUE"""),"")</f>
        <v/>
      </c>
      <c r="P1183" s="4" t="str">
        <f>IFERROR(__xludf.DUMMYFUNCTION("""COMPUTED_VALUE"""),"")</f>
        <v/>
      </c>
      <c r="Q1183" s="4" t="str">
        <f>IFERROR(__xludf.DUMMYFUNCTION("""COMPUTED_VALUE"""),"")</f>
        <v/>
      </c>
      <c r="R1183" s="4" t="str">
        <f>IFERROR(__xludf.DUMMYFUNCTION("""COMPUTED_VALUE"""),"")</f>
        <v/>
      </c>
      <c r="S1183" s="4" t="str">
        <f>IFERROR(__xludf.DUMMYFUNCTION("""COMPUTED_VALUE"""),"")</f>
        <v/>
      </c>
    </row>
    <row r="1184">
      <c r="A1184" s="4" t="s">
        <v>2170</v>
      </c>
      <c r="B1184" s="4">
        <v>102.0</v>
      </c>
      <c r="C1184" s="4">
        <v>1.8600911E7</v>
      </c>
      <c r="D1184" s="4" t="s">
        <v>116</v>
      </c>
      <c r="E1184" s="4" t="s">
        <v>2171</v>
      </c>
      <c r="F1184" s="4" t="s">
        <v>12</v>
      </c>
      <c r="G1184" s="4" t="s">
        <v>13</v>
      </c>
      <c r="H1184" s="4">
        <v>4.2E7</v>
      </c>
      <c r="I1184" s="4">
        <v>6.6</v>
      </c>
      <c r="L1184" s="4" t="str">
        <f>IFERROR(__xludf.DUMMYFUNCTION("""COMPUTED_VALUE"""),"Action")</f>
        <v>Action</v>
      </c>
      <c r="M1184" s="4" t="str">
        <f>IFERROR(__xludf.DUMMYFUNCTION("""COMPUTED_VALUE"""),"Crime")</f>
        <v>Crime</v>
      </c>
      <c r="N1184" s="4" t="str">
        <f>IFERROR(__xludf.DUMMYFUNCTION("""COMPUTED_VALUE"""),"Thriller")</f>
        <v>Thriller</v>
      </c>
      <c r="O1184" s="4" t="str">
        <f>IFERROR(__xludf.DUMMYFUNCTION("""COMPUTED_VALUE"""),"")</f>
        <v/>
      </c>
      <c r="P1184" s="4" t="str">
        <f>IFERROR(__xludf.DUMMYFUNCTION("""COMPUTED_VALUE"""),"")</f>
        <v/>
      </c>
      <c r="Q1184" s="4" t="str">
        <f>IFERROR(__xludf.DUMMYFUNCTION("""COMPUTED_VALUE"""),"")</f>
        <v/>
      </c>
      <c r="R1184" s="4" t="str">
        <f>IFERROR(__xludf.DUMMYFUNCTION("""COMPUTED_VALUE"""),"")</f>
        <v/>
      </c>
      <c r="S1184" s="4" t="str">
        <f>IFERROR(__xludf.DUMMYFUNCTION("""COMPUTED_VALUE"""),"")</f>
        <v/>
      </c>
    </row>
    <row r="1185">
      <c r="A1185" s="4" t="s">
        <v>1377</v>
      </c>
      <c r="B1185" s="4">
        <v>100.0</v>
      </c>
      <c r="C1185" s="4">
        <v>7204138.0</v>
      </c>
      <c r="D1185" s="4" t="s">
        <v>585</v>
      </c>
      <c r="E1185" s="4" t="s">
        <v>2172</v>
      </c>
      <c r="F1185" s="4" t="s">
        <v>12</v>
      </c>
      <c r="G1185" s="4" t="s">
        <v>13</v>
      </c>
      <c r="H1185" s="4">
        <v>4.1E7</v>
      </c>
      <c r="I1185" s="4">
        <v>6.2</v>
      </c>
      <c r="L1185" s="4" t="str">
        <f>IFERROR(__xludf.DUMMYFUNCTION("""COMPUTED_VALUE"""),"Comedy")</f>
        <v>Comedy</v>
      </c>
      <c r="M1185" s="4" t="str">
        <f>IFERROR(__xludf.DUMMYFUNCTION("""COMPUTED_VALUE"""),"")</f>
        <v/>
      </c>
      <c r="N1185" s="4" t="str">
        <f>IFERROR(__xludf.DUMMYFUNCTION("""COMPUTED_VALUE"""),"")</f>
        <v/>
      </c>
      <c r="O1185" s="4" t="str">
        <f>IFERROR(__xludf.DUMMYFUNCTION("""COMPUTED_VALUE"""),"")</f>
        <v/>
      </c>
      <c r="P1185" s="4" t="str">
        <f>IFERROR(__xludf.DUMMYFUNCTION("""COMPUTED_VALUE"""),"")</f>
        <v/>
      </c>
      <c r="Q1185" s="4" t="str">
        <f>IFERROR(__xludf.DUMMYFUNCTION("""COMPUTED_VALUE"""),"")</f>
        <v/>
      </c>
      <c r="R1185" s="4" t="str">
        <f>IFERROR(__xludf.DUMMYFUNCTION("""COMPUTED_VALUE"""),"")</f>
        <v/>
      </c>
      <c r="S1185" s="4" t="str">
        <f>IFERROR(__xludf.DUMMYFUNCTION("""COMPUTED_VALUE"""),"")</f>
        <v/>
      </c>
    </row>
    <row r="1186">
      <c r="A1186" s="4" t="s">
        <v>2173</v>
      </c>
      <c r="B1186" s="4">
        <v>126.0</v>
      </c>
      <c r="C1186" s="4">
        <v>9.08E7</v>
      </c>
      <c r="D1186" s="4" t="s">
        <v>2174</v>
      </c>
      <c r="E1186" s="4" t="s">
        <v>2175</v>
      </c>
      <c r="F1186" s="4" t="s">
        <v>12</v>
      </c>
      <c r="G1186" s="4" t="s">
        <v>13</v>
      </c>
      <c r="H1186" s="4">
        <v>8000000.0</v>
      </c>
      <c r="I1186" s="4">
        <v>7.2</v>
      </c>
      <c r="L1186" s="4" t="str">
        <f>IFERROR(__xludf.DUMMYFUNCTION("""COMPUTED_VALUE"""),"Action")</f>
        <v>Action</v>
      </c>
      <c r="M1186" s="4" t="str">
        <f>IFERROR(__xludf.DUMMYFUNCTION("""COMPUTED_VALUE"""),"Drama")</f>
        <v>Drama</v>
      </c>
      <c r="N1186" s="4" t="str">
        <f>IFERROR(__xludf.DUMMYFUNCTION("""COMPUTED_VALUE"""),"Family")</f>
        <v>Family</v>
      </c>
      <c r="O1186" s="4" t="str">
        <f>IFERROR(__xludf.DUMMYFUNCTION("""COMPUTED_VALUE"""),"Sport")</f>
        <v>Sport</v>
      </c>
      <c r="P1186" s="4" t="str">
        <f>IFERROR(__xludf.DUMMYFUNCTION("""COMPUTED_VALUE"""),"")</f>
        <v/>
      </c>
      <c r="Q1186" s="4" t="str">
        <f>IFERROR(__xludf.DUMMYFUNCTION("""COMPUTED_VALUE"""),"")</f>
        <v/>
      </c>
      <c r="R1186" s="4" t="str">
        <f>IFERROR(__xludf.DUMMYFUNCTION("""COMPUTED_VALUE"""),"")</f>
        <v/>
      </c>
      <c r="S1186" s="4" t="str">
        <f>IFERROR(__xludf.DUMMYFUNCTION("""COMPUTED_VALUE"""),"")</f>
        <v/>
      </c>
    </row>
    <row r="1187">
      <c r="A1187" s="4" t="s">
        <v>1453</v>
      </c>
      <c r="B1187" s="4">
        <v>138.0</v>
      </c>
      <c r="C1187" s="4">
        <v>1.50117807E8</v>
      </c>
      <c r="D1187" s="4" t="s">
        <v>683</v>
      </c>
      <c r="E1187" s="4" t="s">
        <v>2176</v>
      </c>
      <c r="F1187" s="4" t="s">
        <v>12</v>
      </c>
      <c r="G1187" s="4" t="s">
        <v>13</v>
      </c>
      <c r="H1187" s="4">
        <v>4.0E7</v>
      </c>
      <c r="I1187" s="4">
        <v>7.3</v>
      </c>
      <c r="L1187" s="4" t="str">
        <f>IFERROR(__xludf.DUMMYFUNCTION("""COMPUTED_VALUE"""),"Crime")</f>
        <v>Crime</v>
      </c>
      <c r="M1187" s="4" t="str">
        <f>IFERROR(__xludf.DUMMYFUNCTION("""COMPUTED_VALUE"""),"Drama")</f>
        <v>Drama</v>
      </c>
      <c r="N1187" s="4" t="str">
        <f>IFERROR(__xludf.DUMMYFUNCTION("""COMPUTED_VALUE"""),"")</f>
        <v/>
      </c>
      <c r="O1187" s="4" t="str">
        <f>IFERROR(__xludf.DUMMYFUNCTION("""COMPUTED_VALUE"""),"")</f>
        <v/>
      </c>
      <c r="P1187" s="4" t="str">
        <f>IFERROR(__xludf.DUMMYFUNCTION("""COMPUTED_VALUE"""),"")</f>
        <v/>
      </c>
      <c r="Q1187" s="4" t="str">
        <f>IFERROR(__xludf.DUMMYFUNCTION("""COMPUTED_VALUE"""),"")</f>
        <v/>
      </c>
      <c r="R1187" s="4" t="str">
        <f>IFERROR(__xludf.DUMMYFUNCTION("""COMPUTED_VALUE"""),"")</f>
        <v/>
      </c>
      <c r="S1187" s="4" t="str">
        <f>IFERROR(__xludf.DUMMYFUNCTION("""COMPUTED_VALUE"""),"")</f>
        <v/>
      </c>
    </row>
    <row r="1188">
      <c r="A1188" s="4" t="s">
        <v>2177</v>
      </c>
      <c r="B1188" s="4">
        <v>108.0</v>
      </c>
      <c r="C1188" s="4">
        <v>1.63947053E8</v>
      </c>
      <c r="D1188" s="4" t="s">
        <v>495</v>
      </c>
      <c r="E1188" s="4" t="s">
        <v>2178</v>
      </c>
      <c r="F1188" s="4" t="s">
        <v>12</v>
      </c>
      <c r="G1188" s="4" t="s">
        <v>13</v>
      </c>
      <c r="H1188" s="4">
        <v>4.0E7</v>
      </c>
      <c r="I1188" s="4">
        <v>6.7</v>
      </c>
      <c r="L1188" s="4" t="str">
        <f>IFERROR(__xludf.DUMMYFUNCTION("""COMPUTED_VALUE"""),"Comedy")</f>
        <v>Comedy</v>
      </c>
      <c r="M1188" s="4" t="str">
        <f>IFERROR(__xludf.DUMMYFUNCTION("""COMPUTED_VALUE"""),"Drama")</f>
        <v>Drama</v>
      </c>
      <c r="N1188" s="4" t="str">
        <f>IFERROR(__xludf.DUMMYFUNCTION("""COMPUTED_VALUE"""),"Romance")</f>
        <v>Romance</v>
      </c>
      <c r="O1188" s="4" t="str">
        <f>IFERROR(__xludf.DUMMYFUNCTION("""COMPUTED_VALUE"""),"")</f>
        <v/>
      </c>
      <c r="P1188" s="4" t="str">
        <f>IFERROR(__xludf.DUMMYFUNCTION("""COMPUTED_VALUE"""),"")</f>
        <v/>
      </c>
      <c r="Q1188" s="4" t="str">
        <f>IFERROR(__xludf.DUMMYFUNCTION("""COMPUTED_VALUE"""),"")</f>
        <v/>
      </c>
      <c r="R1188" s="4" t="str">
        <f>IFERROR(__xludf.DUMMYFUNCTION("""COMPUTED_VALUE"""),"")</f>
        <v/>
      </c>
      <c r="S1188" s="4" t="str">
        <f>IFERROR(__xludf.DUMMYFUNCTION("""COMPUTED_VALUE"""),"")</f>
        <v/>
      </c>
    </row>
    <row r="1189">
      <c r="A1189" s="4" t="s">
        <v>2179</v>
      </c>
      <c r="B1189" s="4">
        <v>105.0</v>
      </c>
      <c r="C1189" s="4">
        <v>1.16735231E8</v>
      </c>
      <c r="D1189" s="4" t="s">
        <v>784</v>
      </c>
      <c r="E1189" s="4" t="s">
        <v>2180</v>
      </c>
      <c r="F1189" s="4" t="s">
        <v>12</v>
      </c>
      <c r="G1189" s="4" t="s">
        <v>13</v>
      </c>
      <c r="H1189" s="4">
        <v>7.0E7</v>
      </c>
      <c r="I1189" s="4">
        <v>6.4</v>
      </c>
      <c r="L1189" s="4" t="str">
        <f>IFERROR(__xludf.DUMMYFUNCTION("""COMPUTED_VALUE"""),"Crime")</f>
        <v>Crime</v>
      </c>
      <c r="M1189" s="4" t="str">
        <f>IFERROR(__xludf.DUMMYFUNCTION("""COMPUTED_VALUE"""),"Mystery")</f>
        <v>Mystery</v>
      </c>
      <c r="N1189" s="4" t="str">
        <f>IFERROR(__xludf.DUMMYFUNCTION("""COMPUTED_VALUE"""),"Thriller")</f>
        <v>Thriller</v>
      </c>
      <c r="O1189" s="4" t="str">
        <f>IFERROR(__xludf.DUMMYFUNCTION("""COMPUTED_VALUE"""),"")</f>
        <v/>
      </c>
      <c r="P1189" s="4" t="str">
        <f>IFERROR(__xludf.DUMMYFUNCTION("""COMPUTED_VALUE"""),"")</f>
        <v/>
      </c>
      <c r="Q1189" s="4" t="str">
        <f>IFERROR(__xludf.DUMMYFUNCTION("""COMPUTED_VALUE"""),"")</f>
        <v/>
      </c>
      <c r="R1189" s="4" t="str">
        <f>IFERROR(__xludf.DUMMYFUNCTION("""COMPUTED_VALUE"""),"")</f>
        <v/>
      </c>
      <c r="S1189" s="4" t="str">
        <f>IFERROR(__xludf.DUMMYFUNCTION("""COMPUTED_VALUE"""),"")</f>
        <v/>
      </c>
    </row>
    <row r="1190">
      <c r="A1190" s="4" t="s">
        <v>146</v>
      </c>
      <c r="B1190" s="4">
        <v>108.0</v>
      </c>
      <c r="C1190" s="4">
        <v>1.185E8</v>
      </c>
      <c r="D1190" s="4" t="s">
        <v>660</v>
      </c>
      <c r="E1190" s="4" t="s">
        <v>2181</v>
      </c>
      <c r="F1190" s="4" t="s">
        <v>12</v>
      </c>
      <c r="G1190" s="4" t="s">
        <v>13</v>
      </c>
      <c r="H1190" s="4">
        <v>4.0E7</v>
      </c>
      <c r="I1190" s="4">
        <v>7.8</v>
      </c>
      <c r="L1190" s="4" t="str">
        <f>IFERROR(__xludf.DUMMYFUNCTION("""COMPUTED_VALUE"""),"Adventure")</f>
        <v>Adventure</v>
      </c>
      <c r="M1190" s="4" t="str">
        <f>IFERROR(__xludf.DUMMYFUNCTION("""COMPUTED_VALUE"""),"Comedy")</f>
        <v>Comedy</v>
      </c>
      <c r="N1190" s="4" t="str">
        <f>IFERROR(__xludf.DUMMYFUNCTION("""COMPUTED_VALUE"""),"Sci-Fi")</f>
        <v>Sci-Fi</v>
      </c>
      <c r="O1190" s="4" t="str">
        <f>IFERROR(__xludf.DUMMYFUNCTION("""COMPUTED_VALUE"""),"")</f>
        <v/>
      </c>
      <c r="P1190" s="4" t="str">
        <f>IFERROR(__xludf.DUMMYFUNCTION("""COMPUTED_VALUE"""),"")</f>
        <v/>
      </c>
      <c r="Q1190" s="4" t="str">
        <f>IFERROR(__xludf.DUMMYFUNCTION("""COMPUTED_VALUE"""),"")</f>
        <v/>
      </c>
      <c r="R1190" s="4" t="str">
        <f>IFERROR(__xludf.DUMMYFUNCTION("""COMPUTED_VALUE"""),"")</f>
        <v/>
      </c>
      <c r="S1190" s="4" t="str">
        <f>IFERROR(__xludf.DUMMYFUNCTION("""COMPUTED_VALUE"""),"")</f>
        <v/>
      </c>
    </row>
    <row r="1191">
      <c r="A1191" s="4" t="s">
        <v>699</v>
      </c>
      <c r="B1191" s="4">
        <v>89.0</v>
      </c>
      <c r="C1191" s="4">
        <v>1.26546825E8</v>
      </c>
      <c r="D1191" s="4" t="s">
        <v>989</v>
      </c>
      <c r="E1191" s="4" t="s">
        <v>2182</v>
      </c>
      <c r="F1191" s="4" t="s">
        <v>12</v>
      </c>
      <c r="G1191" s="4" t="s">
        <v>513</v>
      </c>
      <c r="H1191" s="4">
        <v>4.0E7</v>
      </c>
      <c r="I1191" s="4">
        <v>6.4</v>
      </c>
      <c r="L1191" s="4" t="str">
        <f>IFERROR(__xludf.DUMMYFUNCTION("""COMPUTED_VALUE"""),"Action")</f>
        <v>Action</v>
      </c>
      <c r="M1191" s="4" t="str">
        <f>IFERROR(__xludf.DUMMYFUNCTION("""COMPUTED_VALUE"""),"Sci-Fi")</f>
        <v>Sci-Fi</v>
      </c>
      <c r="N1191" s="4" t="str">
        <f>IFERROR(__xludf.DUMMYFUNCTION("""COMPUTED_VALUE"""),"Thriller")</f>
        <v>Thriller</v>
      </c>
      <c r="O1191" s="4" t="str">
        <f>IFERROR(__xludf.DUMMYFUNCTION("""COMPUTED_VALUE"""),"")</f>
        <v/>
      </c>
      <c r="P1191" s="4" t="str">
        <f>IFERROR(__xludf.DUMMYFUNCTION("""COMPUTED_VALUE"""),"")</f>
        <v/>
      </c>
      <c r="Q1191" s="4" t="str">
        <f>IFERROR(__xludf.DUMMYFUNCTION("""COMPUTED_VALUE"""),"")</f>
        <v/>
      </c>
      <c r="R1191" s="4" t="str">
        <f>IFERROR(__xludf.DUMMYFUNCTION("""COMPUTED_VALUE"""),"")</f>
        <v/>
      </c>
      <c r="S1191" s="4" t="str">
        <f>IFERROR(__xludf.DUMMYFUNCTION("""COMPUTED_VALUE"""),"")</f>
        <v/>
      </c>
    </row>
    <row r="1192">
      <c r="A1192" s="4" t="s">
        <v>2183</v>
      </c>
      <c r="B1192" s="4">
        <v>129.0</v>
      </c>
      <c r="C1192" s="4">
        <v>1.66147885E8</v>
      </c>
      <c r="D1192" s="4" t="s">
        <v>76</v>
      </c>
      <c r="E1192" s="4" t="s">
        <v>2184</v>
      </c>
      <c r="F1192" s="4" t="s">
        <v>12</v>
      </c>
      <c r="G1192" s="4" t="s">
        <v>13</v>
      </c>
      <c r="H1192" s="4">
        <v>4.0E7</v>
      </c>
      <c r="I1192" s="4">
        <v>4.1</v>
      </c>
      <c r="L1192" s="4" t="str">
        <f>IFERROR(__xludf.DUMMYFUNCTION("""COMPUTED_VALUE"""),"Drama")</f>
        <v>Drama</v>
      </c>
      <c r="M1192" s="4" t="str">
        <f>IFERROR(__xludf.DUMMYFUNCTION("""COMPUTED_VALUE"""),"Romance")</f>
        <v>Romance</v>
      </c>
      <c r="N1192" s="4" t="str">
        <f>IFERROR(__xludf.DUMMYFUNCTION("""COMPUTED_VALUE"""),"")</f>
        <v/>
      </c>
      <c r="O1192" s="4" t="str">
        <f>IFERROR(__xludf.DUMMYFUNCTION("""COMPUTED_VALUE"""),"")</f>
        <v/>
      </c>
      <c r="P1192" s="4" t="str">
        <f>IFERROR(__xludf.DUMMYFUNCTION("""COMPUTED_VALUE"""),"")</f>
        <v/>
      </c>
      <c r="Q1192" s="4" t="str">
        <f>IFERROR(__xludf.DUMMYFUNCTION("""COMPUTED_VALUE"""),"")</f>
        <v/>
      </c>
      <c r="R1192" s="4" t="str">
        <f>IFERROR(__xludf.DUMMYFUNCTION("""COMPUTED_VALUE"""),"")</f>
        <v/>
      </c>
      <c r="S1192" s="4" t="str">
        <f>IFERROR(__xludf.DUMMYFUNCTION("""COMPUTED_VALUE"""),"")</f>
        <v/>
      </c>
    </row>
    <row r="1193">
      <c r="A1193" s="4" t="s">
        <v>1706</v>
      </c>
      <c r="B1193" s="4">
        <v>84.0</v>
      </c>
      <c r="C1193" s="4">
        <v>1.11760631E8</v>
      </c>
      <c r="D1193" s="4" t="s">
        <v>1062</v>
      </c>
      <c r="E1193" s="4" t="s">
        <v>2185</v>
      </c>
      <c r="F1193" s="4" t="s">
        <v>12</v>
      </c>
      <c r="G1193" s="4" t="s">
        <v>13</v>
      </c>
      <c r="H1193" s="4">
        <v>3.8E7</v>
      </c>
      <c r="I1193" s="4">
        <v>4.1</v>
      </c>
      <c r="L1193" s="4" t="str">
        <f>IFERROR(__xludf.DUMMYFUNCTION("""COMPUTED_VALUE"""),"Action")</f>
        <v>Action</v>
      </c>
      <c r="M1193" s="4" t="str">
        <f>IFERROR(__xludf.DUMMYFUNCTION("""COMPUTED_VALUE"""),"Adventure")</f>
        <v>Adventure</v>
      </c>
      <c r="N1193" s="4" t="str">
        <f>IFERROR(__xludf.DUMMYFUNCTION("""COMPUTED_VALUE"""),"Comedy")</f>
        <v>Comedy</v>
      </c>
      <c r="O1193" s="4" t="str">
        <f>IFERROR(__xludf.DUMMYFUNCTION("""COMPUTED_VALUE"""),"Family")</f>
        <v>Family</v>
      </c>
      <c r="P1193" s="4" t="str">
        <f>IFERROR(__xludf.DUMMYFUNCTION("""COMPUTED_VALUE"""),"Sci-Fi")</f>
        <v>Sci-Fi</v>
      </c>
      <c r="Q1193" s="4" t="str">
        <f>IFERROR(__xludf.DUMMYFUNCTION("""COMPUTED_VALUE"""),"")</f>
        <v/>
      </c>
      <c r="R1193" s="4" t="str">
        <f>IFERROR(__xludf.DUMMYFUNCTION("""COMPUTED_VALUE"""),"")</f>
        <v/>
      </c>
      <c r="S1193" s="4" t="str">
        <f>IFERROR(__xludf.DUMMYFUNCTION("""COMPUTED_VALUE"""),"")</f>
        <v/>
      </c>
    </row>
    <row r="1194">
      <c r="A1194" s="4" t="s">
        <v>463</v>
      </c>
      <c r="B1194" s="4">
        <v>149.0</v>
      </c>
      <c r="C1194" s="4">
        <v>1.08706165E8</v>
      </c>
      <c r="D1194" s="4" t="s">
        <v>751</v>
      </c>
      <c r="E1194" s="4" t="s">
        <v>2186</v>
      </c>
      <c r="F1194" s="4" t="s">
        <v>12</v>
      </c>
      <c r="G1194" s="4" t="s">
        <v>13</v>
      </c>
      <c r="H1194" s="4">
        <v>4.0E7</v>
      </c>
      <c r="I1194" s="4">
        <v>7.4</v>
      </c>
      <c r="L1194" s="4" t="str">
        <f>IFERROR(__xludf.DUMMYFUNCTION("""COMPUTED_VALUE"""),"Crime")</f>
        <v>Crime</v>
      </c>
      <c r="M1194" s="4" t="str">
        <f>IFERROR(__xludf.DUMMYFUNCTION("""COMPUTED_VALUE"""),"Drama")</f>
        <v>Drama</v>
      </c>
      <c r="N1194" s="4" t="str">
        <f>IFERROR(__xludf.DUMMYFUNCTION("""COMPUTED_VALUE"""),"Thriller")</f>
        <v>Thriller</v>
      </c>
      <c r="O1194" s="4" t="str">
        <f>IFERROR(__xludf.DUMMYFUNCTION("""COMPUTED_VALUE"""),"")</f>
        <v/>
      </c>
      <c r="P1194" s="4" t="str">
        <f>IFERROR(__xludf.DUMMYFUNCTION("""COMPUTED_VALUE"""),"")</f>
        <v/>
      </c>
      <c r="Q1194" s="4" t="str">
        <f>IFERROR(__xludf.DUMMYFUNCTION("""COMPUTED_VALUE"""),"")</f>
        <v/>
      </c>
      <c r="R1194" s="4" t="str">
        <f>IFERROR(__xludf.DUMMYFUNCTION("""COMPUTED_VALUE"""),"")</f>
        <v/>
      </c>
      <c r="S1194" s="4" t="str">
        <f>IFERROR(__xludf.DUMMYFUNCTION("""COMPUTED_VALUE"""),"")</f>
        <v/>
      </c>
    </row>
    <row r="1195">
      <c r="A1195" s="4" t="s">
        <v>280</v>
      </c>
      <c r="B1195" s="4">
        <v>94.0</v>
      </c>
      <c r="C1195" s="4">
        <v>1.38614544E8</v>
      </c>
      <c r="D1195" s="4" t="s">
        <v>1068</v>
      </c>
      <c r="E1195" s="4" t="s">
        <v>2187</v>
      </c>
      <c r="F1195" s="4" t="s">
        <v>12</v>
      </c>
      <c r="G1195" s="4" t="s">
        <v>13</v>
      </c>
      <c r="H1195" s="4">
        <v>4.0E7</v>
      </c>
      <c r="I1195" s="4">
        <v>5.8</v>
      </c>
      <c r="L1195" s="4" t="str">
        <f>IFERROR(__xludf.DUMMYFUNCTION("""COMPUTED_VALUE"""),"Comedy")</f>
        <v>Comedy</v>
      </c>
      <c r="M1195" s="4" t="str">
        <f>IFERROR(__xludf.DUMMYFUNCTION("""COMPUTED_VALUE"""),"Family")</f>
        <v>Family</v>
      </c>
      <c r="N1195" s="4" t="str">
        <f>IFERROR(__xludf.DUMMYFUNCTION("""COMPUTED_VALUE"""),"")</f>
        <v/>
      </c>
      <c r="O1195" s="4" t="str">
        <f>IFERROR(__xludf.DUMMYFUNCTION("""COMPUTED_VALUE"""),"")</f>
        <v/>
      </c>
      <c r="P1195" s="4" t="str">
        <f>IFERROR(__xludf.DUMMYFUNCTION("""COMPUTED_VALUE"""),"")</f>
        <v/>
      </c>
      <c r="Q1195" s="4" t="str">
        <f>IFERROR(__xludf.DUMMYFUNCTION("""COMPUTED_VALUE"""),"")</f>
        <v/>
      </c>
      <c r="R1195" s="4" t="str">
        <f>IFERROR(__xludf.DUMMYFUNCTION("""COMPUTED_VALUE"""),"")</f>
        <v/>
      </c>
      <c r="S1195" s="4" t="str">
        <f>IFERROR(__xludf.DUMMYFUNCTION("""COMPUTED_VALUE"""),"")</f>
        <v/>
      </c>
    </row>
    <row r="1196">
      <c r="A1196" s="4" t="s">
        <v>80</v>
      </c>
      <c r="B1196" s="4">
        <v>121.0</v>
      </c>
      <c r="C1196" s="4">
        <v>1.25069696E8</v>
      </c>
      <c r="D1196" s="4" t="s">
        <v>2188</v>
      </c>
      <c r="E1196" s="4" t="s">
        <v>2189</v>
      </c>
      <c r="F1196" s="4" t="s">
        <v>12</v>
      </c>
      <c r="G1196" s="4" t="s">
        <v>13</v>
      </c>
      <c r="H1196" s="4">
        <v>4.0E7</v>
      </c>
      <c r="I1196" s="4">
        <v>7.6</v>
      </c>
      <c r="L1196" s="4" t="str">
        <f>IFERROR(__xludf.DUMMYFUNCTION("""COMPUTED_VALUE"""),"Action")</f>
        <v>Action</v>
      </c>
      <c r="M1196" s="4" t="str">
        <f>IFERROR(__xludf.DUMMYFUNCTION("""COMPUTED_VALUE"""),"Biography")</f>
        <v>Biography</v>
      </c>
      <c r="N1196" s="4" t="str">
        <f>IFERROR(__xludf.DUMMYFUNCTION("""COMPUTED_VALUE"""),"Drama")</f>
        <v>Drama</v>
      </c>
      <c r="O1196" s="4" t="str">
        <f>IFERROR(__xludf.DUMMYFUNCTION("""COMPUTED_VALUE"""),"Thriller")</f>
        <v>Thriller</v>
      </c>
      <c r="P1196" s="4" t="str">
        <f>IFERROR(__xludf.DUMMYFUNCTION("""COMPUTED_VALUE"""),"War")</f>
        <v>War</v>
      </c>
      <c r="Q1196" s="4" t="str">
        <f>IFERROR(__xludf.DUMMYFUNCTION("""COMPUTED_VALUE"""),"")</f>
        <v/>
      </c>
      <c r="R1196" s="4" t="str">
        <f>IFERROR(__xludf.DUMMYFUNCTION("""COMPUTED_VALUE"""),"")</f>
        <v/>
      </c>
      <c r="S1196" s="4" t="str">
        <f>IFERROR(__xludf.DUMMYFUNCTION("""COMPUTED_VALUE"""),"")</f>
        <v/>
      </c>
    </row>
    <row r="1197">
      <c r="A1197" s="4" t="s">
        <v>1959</v>
      </c>
      <c r="B1197" s="4">
        <v>128.0</v>
      </c>
      <c r="C1197" s="4">
        <v>1.07458785E8</v>
      </c>
      <c r="D1197" s="4" t="s">
        <v>2190</v>
      </c>
      <c r="E1197" s="4" t="s">
        <v>2191</v>
      </c>
      <c r="F1197" s="4" t="s">
        <v>12</v>
      </c>
      <c r="G1197" s="4" t="s">
        <v>13</v>
      </c>
      <c r="H1197" s="4">
        <v>4.0E7</v>
      </c>
      <c r="I1197" s="4">
        <v>7.2</v>
      </c>
      <c r="L1197" s="4" t="str">
        <f>IFERROR(__xludf.DUMMYFUNCTION("""COMPUTED_VALUE"""),"Comedy")</f>
        <v>Comedy</v>
      </c>
      <c r="M1197" s="4" t="str">
        <f>IFERROR(__xludf.DUMMYFUNCTION("""COMPUTED_VALUE"""),"Drama")</f>
        <v>Drama</v>
      </c>
      <c r="N1197" s="4" t="str">
        <f>IFERROR(__xludf.DUMMYFUNCTION("""COMPUTED_VALUE"""),"Sport")</f>
        <v>Sport</v>
      </c>
      <c r="O1197" s="4" t="str">
        <f>IFERROR(__xludf.DUMMYFUNCTION("""COMPUTED_VALUE"""),"")</f>
        <v/>
      </c>
      <c r="P1197" s="4" t="str">
        <f>IFERROR(__xludf.DUMMYFUNCTION("""COMPUTED_VALUE"""),"")</f>
        <v/>
      </c>
      <c r="Q1197" s="4" t="str">
        <f>IFERROR(__xludf.DUMMYFUNCTION("""COMPUTED_VALUE"""),"")</f>
        <v/>
      </c>
      <c r="R1197" s="4" t="str">
        <f>IFERROR(__xludf.DUMMYFUNCTION("""COMPUTED_VALUE"""),"")</f>
        <v/>
      </c>
      <c r="S1197" s="4" t="str">
        <f>IFERROR(__xludf.DUMMYFUNCTION("""COMPUTED_VALUE"""),"")</f>
        <v/>
      </c>
    </row>
    <row r="1198">
      <c r="A1198" s="4" t="s">
        <v>115</v>
      </c>
      <c r="B1198" s="4">
        <v>134.0</v>
      </c>
      <c r="C1198" s="4">
        <v>1.02310175E8</v>
      </c>
      <c r="D1198" s="4" t="s">
        <v>1059</v>
      </c>
      <c r="E1198" s="4" t="s">
        <v>2192</v>
      </c>
      <c r="F1198" s="4" t="s">
        <v>12</v>
      </c>
      <c r="G1198" s="4" t="s">
        <v>13</v>
      </c>
      <c r="H1198" s="4">
        <v>4.0E7</v>
      </c>
      <c r="I1198" s="4">
        <v>7.8</v>
      </c>
      <c r="L1198" s="4" t="str">
        <f>IFERROR(__xludf.DUMMYFUNCTION("""COMPUTED_VALUE"""),"Horror")</f>
        <v>Horror</v>
      </c>
      <c r="M1198" s="4" t="str">
        <f>IFERROR(__xludf.DUMMYFUNCTION("""COMPUTED_VALUE"""),"Mystery")</f>
        <v>Mystery</v>
      </c>
      <c r="N1198" s="4" t="str">
        <f>IFERROR(__xludf.DUMMYFUNCTION("""COMPUTED_VALUE"""),"Thriller")</f>
        <v>Thriller</v>
      </c>
      <c r="O1198" s="4" t="str">
        <f>IFERROR(__xludf.DUMMYFUNCTION("""COMPUTED_VALUE"""),"")</f>
        <v/>
      </c>
      <c r="P1198" s="4" t="str">
        <f>IFERROR(__xludf.DUMMYFUNCTION("""COMPUTED_VALUE"""),"")</f>
        <v/>
      </c>
      <c r="Q1198" s="4" t="str">
        <f>IFERROR(__xludf.DUMMYFUNCTION("""COMPUTED_VALUE"""),"")</f>
        <v/>
      </c>
      <c r="R1198" s="4" t="str">
        <f>IFERROR(__xludf.DUMMYFUNCTION("""COMPUTED_VALUE"""),"")</f>
        <v/>
      </c>
      <c r="S1198" s="4" t="str">
        <f>IFERROR(__xludf.DUMMYFUNCTION("""COMPUTED_VALUE"""),"")</f>
        <v/>
      </c>
    </row>
    <row r="1199">
      <c r="A1199" s="4" t="s">
        <v>236</v>
      </c>
      <c r="B1199" s="4">
        <v>120.0</v>
      </c>
      <c r="C1199" s="4">
        <v>9.6917897E7</v>
      </c>
      <c r="D1199" s="4" t="s">
        <v>540</v>
      </c>
      <c r="E1199" s="4" t="s">
        <v>2193</v>
      </c>
      <c r="F1199" s="4" t="s">
        <v>12</v>
      </c>
      <c r="G1199" s="4" t="s">
        <v>13</v>
      </c>
      <c r="H1199" s="4">
        <v>4.0E7</v>
      </c>
      <c r="I1199" s="4">
        <v>7.7</v>
      </c>
      <c r="L1199" s="4" t="str">
        <f>IFERROR(__xludf.DUMMYFUNCTION("""COMPUTED_VALUE"""),"Biography")</f>
        <v>Biography</v>
      </c>
      <c r="M1199" s="4" t="str">
        <f>IFERROR(__xludf.DUMMYFUNCTION("""COMPUTED_VALUE"""),"Drama")</f>
        <v>Drama</v>
      </c>
      <c r="N1199" s="4" t="str">
        <f>IFERROR(__xludf.DUMMYFUNCTION("""COMPUTED_VALUE"""),"")</f>
        <v/>
      </c>
      <c r="O1199" s="4" t="str">
        <f>IFERROR(__xludf.DUMMYFUNCTION("""COMPUTED_VALUE"""),"")</f>
        <v/>
      </c>
      <c r="P1199" s="4" t="str">
        <f>IFERROR(__xludf.DUMMYFUNCTION("""COMPUTED_VALUE"""),"")</f>
        <v/>
      </c>
      <c r="Q1199" s="4" t="str">
        <f>IFERROR(__xludf.DUMMYFUNCTION("""COMPUTED_VALUE"""),"")</f>
        <v/>
      </c>
      <c r="R1199" s="4" t="str">
        <f>IFERROR(__xludf.DUMMYFUNCTION("""COMPUTED_VALUE"""),"")</f>
        <v/>
      </c>
      <c r="S1199" s="4" t="str">
        <f>IFERROR(__xludf.DUMMYFUNCTION("""COMPUTED_VALUE"""),"")</f>
        <v/>
      </c>
    </row>
    <row r="1200">
      <c r="A1200" s="4" t="s">
        <v>2194</v>
      </c>
      <c r="B1200" s="4">
        <v>129.0</v>
      </c>
      <c r="C1200" s="4">
        <v>9.3952276E7</v>
      </c>
      <c r="D1200" s="4" t="s">
        <v>495</v>
      </c>
      <c r="E1200" s="4" t="s">
        <v>2195</v>
      </c>
      <c r="F1200" s="4" t="s">
        <v>12</v>
      </c>
      <c r="G1200" s="4" t="s">
        <v>13</v>
      </c>
      <c r="H1200" s="4">
        <v>4.0E7</v>
      </c>
      <c r="I1200" s="4">
        <v>6.4</v>
      </c>
      <c r="L1200" s="4" t="str">
        <f>IFERROR(__xludf.DUMMYFUNCTION("""COMPUTED_VALUE"""),"Comedy")</f>
        <v>Comedy</v>
      </c>
      <c r="M1200" s="4" t="str">
        <f>IFERROR(__xludf.DUMMYFUNCTION("""COMPUTED_VALUE"""),"Drama")</f>
        <v>Drama</v>
      </c>
      <c r="N1200" s="4" t="str">
        <f>IFERROR(__xludf.DUMMYFUNCTION("""COMPUTED_VALUE"""),"Romance")</f>
        <v>Romance</v>
      </c>
      <c r="O1200" s="4" t="str">
        <f>IFERROR(__xludf.DUMMYFUNCTION("""COMPUTED_VALUE"""),"")</f>
        <v/>
      </c>
      <c r="P1200" s="4" t="str">
        <f>IFERROR(__xludf.DUMMYFUNCTION("""COMPUTED_VALUE"""),"")</f>
        <v/>
      </c>
      <c r="Q1200" s="4" t="str">
        <f>IFERROR(__xludf.DUMMYFUNCTION("""COMPUTED_VALUE"""),"")</f>
        <v/>
      </c>
      <c r="R1200" s="4" t="str">
        <f>IFERROR(__xludf.DUMMYFUNCTION("""COMPUTED_VALUE"""),"")</f>
        <v/>
      </c>
      <c r="S1200" s="4" t="str">
        <f>IFERROR(__xludf.DUMMYFUNCTION("""COMPUTED_VALUE"""),"")</f>
        <v/>
      </c>
    </row>
    <row r="1201">
      <c r="A1201" s="4" t="s">
        <v>1990</v>
      </c>
      <c r="B1201" s="4">
        <v>89.0</v>
      </c>
      <c r="C1201" s="4">
        <v>9.0703745E7</v>
      </c>
      <c r="D1201" s="4" t="s">
        <v>585</v>
      </c>
      <c r="E1201" s="4" t="s">
        <v>2196</v>
      </c>
      <c r="F1201" s="4" t="s">
        <v>12</v>
      </c>
      <c r="G1201" s="4" t="s">
        <v>13</v>
      </c>
      <c r="H1201" s="4">
        <v>4.5E7</v>
      </c>
      <c r="I1201" s="4">
        <v>5.1</v>
      </c>
      <c r="L1201" s="4" t="str">
        <f>IFERROR(__xludf.DUMMYFUNCTION("""COMPUTED_VALUE"""),"Comedy")</f>
        <v>Comedy</v>
      </c>
      <c r="M1201" s="4" t="str">
        <f>IFERROR(__xludf.DUMMYFUNCTION("""COMPUTED_VALUE"""),"")</f>
        <v/>
      </c>
      <c r="N1201" s="4" t="str">
        <f>IFERROR(__xludf.DUMMYFUNCTION("""COMPUTED_VALUE"""),"")</f>
        <v/>
      </c>
      <c r="O1201" s="4" t="str">
        <f>IFERROR(__xludf.DUMMYFUNCTION("""COMPUTED_VALUE"""),"")</f>
        <v/>
      </c>
      <c r="P1201" s="4" t="str">
        <f>IFERROR(__xludf.DUMMYFUNCTION("""COMPUTED_VALUE"""),"")</f>
        <v/>
      </c>
      <c r="Q1201" s="4" t="str">
        <f>IFERROR(__xludf.DUMMYFUNCTION("""COMPUTED_VALUE"""),"")</f>
        <v/>
      </c>
      <c r="R1201" s="4" t="str">
        <f>IFERROR(__xludf.DUMMYFUNCTION("""COMPUTED_VALUE"""),"")</f>
        <v/>
      </c>
      <c r="S1201" s="4" t="str">
        <f>IFERROR(__xludf.DUMMYFUNCTION("""COMPUTED_VALUE"""),"")</f>
        <v/>
      </c>
    </row>
    <row r="1202">
      <c r="A1202" s="4" t="s">
        <v>2197</v>
      </c>
      <c r="B1202" s="4">
        <v>116.0</v>
      </c>
      <c r="C1202" s="4">
        <v>8.9138076E7</v>
      </c>
      <c r="D1202" s="4" t="s">
        <v>1777</v>
      </c>
      <c r="E1202" s="4" t="s">
        <v>2198</v>
      </c>
      <c r="F1202" s="4" t="s">
        <v>12</v>
      </c>
      <c r="G1202" s="4" t="s">
        <v>13</v>
      </c>
      <c r="H1202" s="4">
        <v>4.0E7</v>
      </c>
      <c r="I1202" s="4">
        <v>5.5</v>
      </c>
      <c r="L1202" s="4" t="str">
        <f>IFERROR(__xludf.DUMMYFUNCTION("""COMPUTED_VALUE"""),"Horror")</f>
        <v>Horror</v>
      </c>
      <c r="M1202" s="4" t="str">
        <f>IFERROR(__xludf.DUMMYFUNCTION("""COMPUTED_VALUE"""),"Mystery")</f>
        <v>Mystery</v>
      </c>
      <c r="N1202" s="4" t="str">
        <f>IFERROR(__xludf.DUMMYFUNCTION("""COMPUTED_VALUE"""),"")</f>
        <v/>
      </c>
      <c r="O1202" s="4" t="str">
        <f>IFERROR(__xludf.DUMMYFUNCTION("""COMPUTED_VALUE"""),"")</f>
        <v/>
      </c>
      <c r="P1202" s="4" t="str">
        <f>IFERROR(__xludf.DUMMYFUNCTION("""COMPUTED_VALUE"""),"")</f>
        <v/>
      </c>
      <c r="Q1202" s="4" t="str">
        <f>IFERROR(__xludf.DUMMYFUNCTION("""COMPUTED_VALUE"""),"")</f>
        <v/>
      </c>
      <c r="R1202" s="4" t="str">
        <f>IFERROR(__xludf.DUMMYFUNCTION("""COMPUTED_VALUE"""),"")</f>
        <v/>
      </c>
      <c r="S1202" s="4" t="str">
        <f>IFERROR(__xludf.DUMMYFUNCTION("""COMPUTED_VALUE"""),"")</f>
        <v/>
      </c>
    </row>
    <row r="1203">
      <c r="A1203" s="4" t="s">
        <v>146</v>
      </c>
      <c r="B1203" s="4">
        <v>118.0</v>
      </c>
      <c r="C1203" s="4">
        <v>8.7666629E7</v>
      </c>
      <c r="D1203" s="4" t="s">
        <v>2199</v>
      </c>
      <c r="E1203" s="4" t="s">
        <v>2200</v>
      </c>
      <c r="F1203" s="4" t="s">
        <v>12</v>
      </c>
      <c r="G1203" s="4" t="s">
        <v>13</v>
      </c>
      <c r="H1203" s="4">
        <v>4.0E7</v>
      </c>
      <c r="I1203" s="4">
        <v>7.4</v>
      </c>
      <c r="L1203" s="4" t="str">
        <f>IFERROR(__xludf.DUMMYFUNCTION("""COMPUTED_VALUE"""),"Adventure")</f>
        <v>Adventure</v>
      </c>
      <c r="M1203" s="4" t="str">
        <f>IFERROR(__xludf.DUMMYFUNCTION("""COMPUTED_VALUE"""),"Comedy")</f>
        <v>Comedy</v>
      </c>
      <c r="N1203" s="4" t="str">
        <f>IFERROR(__xludf.DUMMYFUNCTION("""COMPUTED_VALUE"""),"Sci-Fi")</f>
        <v>Sci-Fi</v>
      </c>
      <c r="O1203" s="4" t="str">
        <f>IFERROR(__xludf.DUMMYFUNCTION("""COMPUTED_VALUE"""),"Western")</f>
        <v>Western</v>
      </c>
      <c r="P1203" s="4" t="str">
        <f>IFERROR(__xludf.DUMMYFUNCTION("""COMPUTED_VALUE"""),"")</f>
        <v/>
      </c>
      <c r="Q1203" s="4" t="str">
        <f>IFERROR(__xludf.DUMMYFUNCTION("""COMPUTED_VALUE"""),"")</f>
        <v/>
      </c>
      <c r="R1203" s="4" t="str">
        <f>IFERROR(__xludf.DUMMYFUNCTION("""COMPUTED_VALUE"""),"")</f>
        <v/>
      </c>
      <c r="S1203" s="4" t="str">
        <f>IFERROR(__xludf.DUMMYFUNCTION("""COMPUTED_VALUE"""),"")</f>
        <v/>
      </c>
    </row>
    <row r="1204">
      <c r="A1204" s="4" t="s">
        <v>2201</v>
      </c>
      <c r="B1204" s="4">
        <v>107.0</v>
      </c>
      <c r="C1204" s="4">
        <v>9.0353764E7</v>
      </c>
      <c r="D1204" s="4" t="s">
        <v>349</v>
      </c>
      <c r="E1204" s="4" t="s">
        <v>2202</v>
      </c>
      <c r="F1204" s="4" t="s">
        <v>12</v>
      </c>
      <c r="G1204" s="4" t="s">
        <v>13</v>
      </c>
      <c r="H1204" s="4">
        <v>4.0E7</v>
      </c>
      <c r="I1204" s="4">
        <v>6.0</v>
      </c>
      <c r="L1204" s="4" t="str">
        <f>IFERROR(__xludf.DUMMYFUNCTION("""COMPUTED_VALUE"""),"Comedy")</f>
        <v>Comedy</v>
      </c>
      <c r="M1204" s="4" t="str">
        <f>IFERROR(__xludf.DUMMYFUNCTION("""COMPUTED_VALUE"""),"Crime")</f>
        <v>Crime</v>
      </c>
      <c r="N1204" s="4" t="str">
        <f>IFERROR(__xludf.DUMMYFUNCTION("""COMPUTED_VALUE"""),"")</f>
        <v/>
      </c>
      <c r="O1204" s="4" t="str">
        <f>IFERROR(__xludf.DUMMYFUNCTION("""COMPUTED_VALUE"""),"")</f>
        <v/>
      </c>
      <c r="P1204" s="4" t="str">
        <f>IFERROR(__xludf.DUMMYFUNCTION("""COMPUTED_VALUE"""),"")</f>
        <v/>
      </c>
      <c r="Q1204" s="4" t="str">
        <f>IFERROR(__xludf.DUMMYFUNCTION("""COMPUTED_VALUE"""),"")</f>
        <v/>
      </c>
      <c r="R1204" s="4" t="str">
        <f>IFERROR(__xludf.DUMMYFUNCTION("""COMPUTED_VALUE"""),"")</f>
        <v/>
      </c>
      <c r="S1204" s="4" t="str">
        <f>IFERROR(__xludf.DUMMYFUNCTION("""COMPUTED_VALUE"""),"")</f>
        <v/>
      </c>
    </row>
    <row r="1205">
      <c r="A1205" s="4" t="s">
        <v>1689</v>
      </c>
      <c r="B1205" s="4">
        <v>155.0</v>
      </c>
      <c r="C1205" s="4">
        <v>8.252279E7</v>
      </c>
      <c r="D1205" s="4" t="s">
        <v>2203</v>
      </c>
      <c r="E1205" s="4" t="s">
        <v>2204</v>
      </c>
      <c r="F1205" s="4" t="s">
        <v>12</v>
      </c>
      <c r="G1205" s="4" t="s">
        <v>13</v>
      </c>
      <c r="H1205" s="4">
        <v>4.0E7</v>
      </c>
      <c r="I1205" s="4">
        <v>7.5</v>
      </c>
      <c r="L1205" s="4" t="str">
        <f>IFERROR(__xludf.DUMMYFUNCTION("""COMPUTED_VALUE"""),"Fantasy")</f>
        <v>Fantasy</v>
      </c>
      <c r="M1205" s="4" t="str">
        <f>IFERROR(__xludf.DUMMYFUNCTION("""COMPUTED_VALUE"""),"Horror")</f>
        <v>Horror</v>
      </c>
      <c r="N1205" s="4" t="str">
        <f>IFERROR(__xludf.DUMMYFUNCTION("""COMPUTED_VALUE"""),"Romance")</f>
        <v>Romance</v>
      </c>
      <c r="O1205" s="4" t="str">
        <f>IFERROR(__xludf.DUMMYFUNCTION("""COMPUTED_VALUE"""),"")</f>
        <v/>
      </c>
      <c r="P1205" s="4" t="str">
        <f>IFERROR(__xludf.DUMMYFUNCTION("""COMPUTED_VALUE"""),"")</f>
        <v/>
      </c>
      <c r="Q1205" s="4" t="str">
        <f>IFERROR(__xludf.DUMMYFUNCTION("""COMPUTED_VALUE"""),"")</f>
        <v/>
      </c>
      <c r="R1205" s="4" t="str">
        <f>IFERROR(__xludf.DUMMYFUNCTION("""COMPUTED_VALUE"""),"")</f>
        <v/>
      </c>
      <c r="S1205" s="4" t="str">
        <f>IFERROR(__xludf.DUMMYFUNCTION("""COMPUTED_VALUE"""),"")</f>
        <v/>
      </c>
    </row>
    <row r="1206">
      <c r="A1206" s="4" t="s">
        <v>1289</v>
      </c>
      <c r="B1206" s="4">
        <v>123.0</v>
      </c>
      <c r="C1206" s="4">
        <v>9.4125426E7</v>
      </c>
      <c r="D1206" s="4" t="s">
        <v>2205</v>
      </c>
      <c r="E1206" s="4" t="s">
        <v>2206</v>
      </c>
      <c r="F1206" s="4" t="s">
        <v>12</v>
      </c>
      <c r="G1206" s="4" t="s">
        <v>13</v>
      </c>
      <c r="H1206" s="4">
        <v>4.0E7</v>
      </c>
      <c r="I1206" s="4">
        <v>7.0</v>
      </c>
      <c r="L1206" s="4" t="str">
        <f>IFERROR(__xludf.DUMMYFUNCTION("""COMPUTED_VALUE"""),"Biography")</f>
        <v>Biography</v>
      </c>
      <c r="M1206" s="4" t="str">
        <f>IFERROR(__xludf.DUMMYFUNCTION("""COMPUTED_VALUE"""),"Drama")</f>
        <v>Drama</v>
      </c>
      <c r="N1206" s="4" t="str">
        <f>IFERROR(__xludf.DUMMYFUNCTION("""COMPUTED_VALUE"""),"Romance")</f>
        <v>Romance</v>
      </c>
      <c r="O1206" s="4" t="str">
        <f>IFERROR(__xludf.DUMMYFUNCTION("""COMPUTED_VALUE"""),"")</f>
        <v/>
      </c>
      <c r="P1206" s="4" t="str">
        <f>IFERROR(__xludf.DUMMYFUNCTION("""COMPUTED_VALUE"""),"")</f>
        <v/>
      </c>
      <c r="Q1206" s="4" t="str">
        <f>IFERROR(__xludf.DUMMYFUNCTION("""COMPUTED_VALUE"""),"")</f>
        <v/>
      </c>
      <c r="R1206" s="4" t="str">
        <f>IFERROR(__xludf.DUMMYFUNCTION("""COMPUTED_VALUE"""),"")</f>
        <v/>
      </c>
      <c r="S1206" s="4" t="str">
        <f>IFERROR(__xludf.DUMMYFUNCTION("""COMPUTED_VALUE"""),"")</f>
        <v/>
      </c>
    </row>
    <row r="1207">
      <c r="A1207" s="4" t="s">
        <v>1769</v>
      </c>
      <c r="B1207" s="4">
        <v>128.0</v>
      </c>
      <c r="C1207" s="4">
        <v>9.5001343E7</v>
      </c>
      <c r="D1207" s="4" t="s">
        <v>572</v>
      </c>
      <c r="E1207" s="4" t="s">
        <v>2207</v>
      </c>
      <c r="F1207" s="4" t="s">
        <v>12</v>
      </c>
      <c r="G1207" s="4" t="s">
        <v>13</v>
      </c>
      <c r="H1207" s="4">
        <v>4.0E7</v>
      </c>
      <c r="I1207" s="4">
        <v>7.5</v>
      </c>
      <c r="L1207" s="4" t="str">
        <f>IFERROR(__xludf.DUMMYFUNCTION("""COMPUTED_VALUE"""),"Biography")</f>
        <v>Biography</v>
      </c>
      <c r="M1207" s="4" t="str">
        <f>IFERROR(__xludf.DUMMYFUNCTION("""COMPUTED_VALUE"""),"Drama")</f>
        <v>Drama</v>
      </c>
      <c r="N1207" s="4" t="str">
        <f>IFERROR(__xludf.DUMMYFUNCTION("""COMPUTED_VALUE"""),"Sport")</f>
        <v>Sport</v>
      </c>
      <c r="O1207" s="4" t="str">
        <f>IFERROR(__xludf.DUMMYFUNCTION("""COMPUTED_VALUE"""),"")</f>
        <v/>
      </c>
      <c r="P1207" s="4" t="str">
        <f>IFERROR(__xludf.DUMMYFUNCTION("""COMPUTED_VALUE"""),"")</f>
        <v/>
      </c>
      <c r="Q1207" s="4" t="str">
        <f>IFERROR(__xludf.DUMMYFUNCTION("""COMPUTED_VALUE"""),"")</f>
        <v/>
      </c>
      <c r="R1207" s="4" t="str">
        <f>IFERROR(__xludf.DUMMYFUNCTION("""COMPUTED_VALUE"""),"")</f>
        <v/>
      </c>
      <c r="S1207" s="4" t="str">
        <f>IFERROR(__xludf.DUMMYFUNCTION("""COMPUTED_VALUE"""),"")</f>
        <v/>
      </c>
    </row>
    <row r="1208">
      <c r="A1208" s="4" t="s">
        <v>927</v>
      </c>
      <c r="B1208" s="4">
        <v>139.0</v>
      </c>
      <c r="C1208" s="4">
        <v>8.1292135E7</v>
      </c>
      <c r="D1208" s="4" t="s">
        <v>751</v>
      </c>
      <c r="E1208" s="4" t="s">
        <v>2208</v>
      </c>
      <c r="F1208" s="4" t="s">
        <v>12</v>
      </c>
      <c r="G1208" s="4" t="s">
        <v>13</v>
      </c>
      <c r="H1208" s="4">
        <v>4.0E7</v>
      </c>
      <c r="I1208" s="4">
        <v>7.3</v>
      </c>
      <c r="L1208" s="4" t="str">
        <f>IFERROR(__xludf.DUMMYFUNCTION("""COMPUTED_VALUE"""),"Crime")</f>
        <v>Crime</v>
      </c>
      <c r="M1208" s="4" t="str">
        <f>IFERROR(__xludf.DUMMYFUNCTION("""COMPUTED_VALUE"""),"Drama")</f>
        <v>Drama</v>
      </c>
      <c r="N1208" s="4" t="str">
        <f>IFERROR(__xludf.DUMMYFUNCTION("""COMPUTED_VALUE"""),"Thriller")</f>
        <v>Thriller</v>
      </c>
      <c r="O1208" s="4" t="str">
        <f>IFERROR(__xludf.DUMMYFUNCTION("""COMPUTED_VALUE"""),"")</f>
        <v/>
      </c>
      <c r="P1208" s="4" t="str">
        <f>IFERROR(__xludf.DUMMYFUNCTION("""COMPUTED_VALUE"""),"")</f>
        <v/>
      </c>
      <c r="Q1208" s="4" t="str">
        <f>IFERROR(__xludf.DUMMYFUNCTION("""COMPUTED_VALUE"""),"")</f>
        <v/>
      </c>
      <c r="R1208" s="4" t="str">
        <f>IFERROR(__xludf.DUMMYFUNCTION("""COMPUTED_VALUE"""),"")</f>
        <v/>
      </c>
      <c r="S1208" s="4" t="str">
        <f>IFERROR(__xludf.DUMMYFUNCTION("""COMPUTED_VALUE"""),"")</f>
        <v/>
      </c>
    </row>
    <row r="1209">
      <c r="A1209" s="4" t="s">
        <v>1227</v>
      </c>
      <c r="B1209" s="4">
        <v>109.0</v>
      </c>
      <c r="C1209" s="4">
        <v>8.620801E7</v>
      </c>
      <c r="D1209" s="4" t="s">
        <v>585</v>
      </c>
      <c r="E1209" s="4" t="s">
        <v>2209</v>
      </c>
      <c r="F1209" s="4" t="s">
        <v>12</v>
      </c>
      <c r="G1209" s="4" t="s">
        <v>13</v>
      </c>
      <c r="H1209" s="4">
        <v>3.5E7</v>
      </c>
      <c r="I1209" s="4">
        <v>5.7</v>
      </c>
      <c r="L1209" s="4" t="str">
        <f>IFERROR(__xludf.DUMMYFUNCTION("""COMPUTED_VALUE"""),"Comedy")</f>
        <v>Comedy</v>
      </c>
      <c r="M1209" s="4" t="str">
        <f>IFERROR(__xludf.DUMMYFUNCTION("""COMPUTED_VALUE"""),"")</f>
        <v/>
      </c>
      <c r="N1209" s="4" t="str">
        <f>IFERROR(__xludf.DUMMYFUNCTION("""COMPUTED_VALUE"""),"")</f>
        <v/>
      </c>
      <c r="O1209" s="4" t="str">
        <f>IFERROR(__xludf.DUMMYFUNCTION("""COMPUTED_VALUE"""),"")</f>
        <v/>
      </c>
      <c r="P1209" s="4" t="str">
        <f>IFERROR(__xludf.DUMMYFUNCTION("""COMPUTED_VALUE"""),"")</f>
        <v/>
      </c>
      <c r="Q1209" s="4" t="str">
        <f>IFERROR(__xludf.DUMMYFUNCTION("""COMPUTED_VALUE"""),"")</f>
        <v/>
      </c>
      <c r="R1209" s="4" t="str">
        <f>IFERROR(__xludf.DUMMYFUNCTION("""COMPUTED_VALUE"""),"")</f>
        <v/>
      </c>
      <c r="S1209" s="4" t="str">
        <f>IFERROR(__xludf.DUMMYFUNCTION("""COMPUTED_VALUE"""),"")</f>
        <v/>
      </c>
    </row>
    <row r="1210">
      <c r="A1210" s="4" t="s">
        <v>1771</v>
      </c>
      <c r="B1210" s="4">
        <v>120.0</v>
      </c>
      <c r="C1210" s="4">
        <v>8.1593527E7</v>
      </c>
      <c r="D1210" s="4" t="s">
        <v>1149</v>
      </c>
      <c r="E1210" s="4" t="s">
        <v>2210</v>
      </c>
      <c r="F1210" s="4" t="s">
        <v>12</v>
      </c>
      <c r="G1210" s="4" t="s">
        <v>13</v>
      </c>
      <c r="H1210" s="4">
        <v>4.0E7</v>
      </c>
      <c r="I1210" s="4">
        <v>7.3</v>
      </c>
      <c r="L1210" s="4" t="str">
        <f>IFERROR(__xludf.DUMMYFUNCTION("""COMPUTED_VALUE"""),"Adventure")</f>
        <v>Adventure</v>
      </c>
      <c r="M1210" s="4" t="str">
        <f>IFERROR(__xludf.DUMMYFUNCTION("""COMPUTED_VALUE"""),"Drama")</f>
        <v>Drama</v>
      </c>
      <c r="N1210" s="4" t="str">
        <f>IFERROR(__xludf.DUMMYFUNCTION("""COMPUTED_VALUE"""),"Family")</f>
        <v>Family</v>
      </c>
      <c r="O1210" s="4" t="str">
        <f>IFERROR(__xludf.DUMMYFUNCTION("""COMPUTED_VALUE"""),"")</f>
        <v/>
      </c>
      <c r="P1210" s="4" t="str">
        <f>IFERROR(__xludf.DUMMYFUNCTION("""COMPUTED_VALUE"""),"")</f>
        <v/>
      </c>
      <c r="Q1210" s="4" t="str">
        <f>IFERROR(__xludf.DUMMYFUNCTION("""COMPUTED_VALUE"""),"")</f>
        <v/>
      </c>
      <c r="R1210" s="4" t="str">
        <f>IFERROR(__xludf.DUMMYFUNCTION("""COMPUTED_VALUE"""),"")</f>
        <v/>
      </c>
      <c r="S1210" s="4" t="str">
        <f>IFERROR(__xludf.DUMMYFUNCTION("""COMPUTED_VALUE"""),"")</f>
        <v/>
      </c>
    </row>
    <row r="1211">
      <c r="A1211" s="4" t="s">
        <v>836</v>
      </c>
      <c r="B1211" s="4">
        <v>121.0</v>
      </c>
      <c r="C1211" s="4">
        <v>7.5274748E7</v>
      </c>
      <c r="D1211" s="4" t="s">
        <v>888</v>
      </c>
      <c r="E1211" s="4" t="s">
        <v>2211</v>
      </c>
      <c r="F1211" s="4" t="s">
        <v>12</v>
      </c>
      <c r="G1211" s="4" t="s">
        <v>13</v>
      </c>
      <c r="H1211" s="4">
        <v>3.5E7</v>
      </c>
      <c r="I1211" s="4">
        <v>7.2</v>
      </c>
      <c r="L1211" s="4" t="str">
        <f>IFERROR(__xludf.DUMMYFUNCTION("""COMPUTED_VALUE"""),"Comedy")</f>
        <v>Comedy</v>
      </c>
      <c r="M1211" s="4" t="str">
        <f>IFERROR(__xludf.DUMMYFUNCTION("""COMPUTED_VALUE"""),"Drama")</f>
        <v>Drama</v>
      </c>
      <c r="N1211" s="4" t="str">
        <f>IFERROR(__xludf.DUMMYFUNCTION("""COMPUTED_VALUE"""),"")</f>
        <v/>
      </c>
      <c r="O1211" s="4" t="str">
        <f>IFERROR(__xludf.DUMMYFUNCTION("""COMPUTED_VALUE"""),"")</f>
        <v/>
      </c>
      <c r="P1211" s="4" t="str">
        <f>IFERROR(__xludf.DUMMYFUNCTION("""COMPUTED_VALUE"""),"")</f>
        <v/>
      </c>
      <c r="Q1211" s="4" t="str">
        <f>IFERROR(__xludf.DUMMYFUNCTION("""COMPUTED_VALUE"""),"")</f>
        <v/>
      </c>
      <c r="R1211" s="4" t="str">
        <f>IFERROR(__xludf.DUMMYFUNCTION("""COMPUTED_VALUE"""),"")</f>
        <v/>
      </c>
      <c r="S1211" s="4" t="str">
        <f>IFERROR(__xludf.DUMMYFUNCTION("""COMPUTED_VALUE"""),"")</f>
        <v/>
      </c>
    </row>
    <row r="1212">
      <c r="A1212" s="4" t="s">
        <v>471</v>
      </c>
      <c r="B1212" s="4">
        <v>102.0</v>
      </c>
      <c r="C1212" s="4">
        <v>9.083503E7</v>
      </c>
      <c r="D1212" s="4" t="s">
        <v>756</v>
      </c>
      <c r="E1212" s="4" t="s">
        <v>2212</v>
      </c>
      <c r="F1212" s="4" t="s">
        <v>12</v>
      </c>
      <c r="G1212" s="4" t="s">
        <v>13</v>
      </c>
      <c r="H1212" s="4">
        <v>4.0E7</v>
      </c>
      <c r="I1212" s="4">
        <v>5.9</v>
      </c>
      <c r="L1212" s="4" t="str">
        <f>IFERROR(__xludf.DUMMYFUNCTION("""COMPUTED_VALUE"""),"Action")</f>
        <v>Action</v>
      </c>
      <c r="M1212" s="4" t="str">
        <f>IFERROR(__xludf.DUMMYFUNCTION("""COMPUTED_VALUE"""),"Comedy")</f>
        <v>Comedy</v>
      </c>
      <c r="N1212" s="4" t="str">
        <f>IFERROR(__xludf.DUMMYFUNCTION("""COMPUTED_VALUE"""),"")</f>
        <v/>
      </c>
      <c r="O1212" s="4" t="str">
        <f>IFERROR(__xludf.DUMMYFUNCTION("""COMPUTED_VALUE"""),"")</f>
        <v/>
      </c>
      <c r="P1212" s="4" t="str">
        <f>IFERROR(__xludf.DUMMYFUNCTION("""COMPUTED_VALUE"""),"")</f>
        <v/>
      </c>
      <c r="Q1212" s="4" t="str">
        <f>IFERROR(__xludf.DUMMYFUNCTION("""COMPUTED_VALUE"""),"")</f>
        <v/>
      </c>
      <c r="R1212" s="4" t="str">
        <f>IFERROR(__xludf.DUMMYFUNCTION("""COMPUTED_VALUE"""),"")</f>
        <v/>
      </c>
      <c r="S1212" s="4" t="str">
        <f>IFERROR(__xludf.DUMMYFUNCTION("""COMPUTED_VALUE"""),"")</f>
        <v/>
      </c>
    </row>
    <row r="1213">
      <c r="A1213" s="4" t="s">
        <v>571</v>
      </c>
      <c r="B1213" s="4">
        <v>117.0</v>
      </c>
      <c r="C1213" s="4">
        <v>7.2455275E7</v>
      </c>
      <c r="D1213" s="4" t="s">
        <v>2213</v>
      </c>
      <c r="E1213" s="4" t="s">
        <v>2214</v>
      </c>
      <c r="F1213" s="4" t="s">
        <v>12</v>
      </c>
      <c r="G1213" s="4" t="s">
        <v>13</v>
      </c>
      <c r="H1213" s="4">
        <v>4.0E7</v>
      </c>
      <c r="I1213" s="4">
        <v>7.8</v>
      </c>
      <c r="L1213" s="4" t="str">
        <f>IFERROR(__xludf.DUMMYFUNCTION("""COMPUTED_VALUE"""),"Action")</f>
        <v>Action</v>
      </c>
      <c r="M1213" s="4" t="str">
        <f>IFERROR(__xludf.DUMMYFUNCTION("""COMPUTED_VALUE"""),"Adventure")</f>
        <v>Adventure</v>
      </c>
      <c r="N1213" s="4" t="str">
        <f>IFERROR(__xludf.DUMMYFUNCTION("""COMPUTED_VALUE"""),"Drama")</f>
        <v>Drama</v>
      </c>
      <c r="O1213" s="4" t="str">
        <f>IFERROR(__xludf.DUMMYFUNCTION("""COMPUTED_VALUE"""),"Romance")</f>
        <v>Romance</v>
      </c>
      <c r="P1213" s="4" t="str">
        <f>IFERROR(__xludf.DUMMYFUNCTION("""COMPUTED_VALUE"""),"War")</f>
        <v>War</v>
      </c>
      <c r="Q1213" s="4" t="str">
        <f>IFERROR(__xludf.DUMMYFUNCTION("""COMPUTED_VALUE"""),"")</f>
        <v/>
      </c>
      <c r="R1213" s="4" t="str">
        <f>IFERROR(__xludf.DUMMYFUNCTION("""COMPUTED_VALUE"""),"")</f>
        <v/>
      </c>
      <c r="S1213" s="4" t="str">
        <f>IFERROR(__xludf.DUMMYFUNCTION("""COMPUTED_VALUE"""),"")</f>
        <v/>
      </c>
    </row>
    <row r="1214">
      <c r="A1214" s="4" t="s">
        <v>1323</v>
      </c>
      <c r="B1214" s="4">
        <v>178.0</v>
      </c>
      <c r="C1214" s="4">
        <v>7.5305995E7</v>
      </c>
      <c r="D1214" s="4" t="s">
        <v>1500</v>
      </c>
      <c r="E1214" s="4" t="s">
        <v>2215</v>
      </c>
      <c r="F1214" s="4" t="s">
        <v>12</v>
      </c>
      <c r="G1214" s="4" t="s">
        <v>13</v>
      </c>
      <c r="H1214" s="4">
        <v>4.0E7</v>
      </c>
      <c r="I1214" s="4">
        <v>7.7</v>
      </c>
      <c r="L1214" s="4" t="str">
        <f>IFERROR(__xludf.DUMMYFUNCTION("""COMPUTED_VALUE"""),"Biography")</f>
        <v>Biography</v>
      </c>
      <c r="M1214" s="4" t="str">
        <f>IFERROR(__xludf.DUMMYFUNCTION("""COMPUTED_VALUE"""),"Drama")</f>
        <v>Drama</v>
      </c>
      <c r="N1214" s="4" t="str">
        <f>IFERROR(__xludf.DUMMYFUNCTION("""COMPUTED_VALUE"""),"Music")</f>
        <v>Music</v>
      </c>
      <c r="O1214" s="4" t="str">
        <f>IFERROR(__xludf.DUMMYFUNCTION("""COMPUTED_VALUE"""),"")</f>
        <v/>
      </c>
      <c r="P1214" s="4" t="str">
        <f>IFERROR(__xludf.DUMMYFUNCTION("""COMPUTED_VALUE"""),"")</f>
        <v/>
      </c>
      <c r="Q1214" s="4" t="str">
        <f>IFERROR(__xludf.DUMMYFUNCTION("""COMPUTED_VALUE"""),"")</f>
        <v/>
      </c>
      <c r="R1214" s="4" t="str">
        <f>IFERROR(__xludf.DUMMYFUNCTION("""COMPUTED_VALUE"""),"")</f>
        <v/>
      </c>
      <c r="S1214" s="4" t="str">
        <f>IFERROR(__xludf.DUMMYFUNCTION("""COMPUTED_VALUE"""),"")</f>
        <v/>
      </c>
    </row>
    <row r="1215">
      <c r="A1215" s="4" t="s">
        <v>1339</v>
      </c>
      <c r="B1215" s="4">
        <v>147.0</v>
      </c>
      <c r="C1215" s="4">
        <v>7.4098862E7</v>
      </c>
      <c r="D1215" s="4" t="s">
        <v>535</v>
      </c>
      <c r="E1215" s="4" t="s">
        <v>2216</v>
      </c>
      <c r="F1215" s="4" t="s">
        <v>12</v>
      </c>
      <c r="G1215" s="4" t="s">
        <v>13</v>
      </c>
      <c r="H1215" s="4">
        <v>4.0E7</v>
      </c>
      <c r="I1215" s="4">
        <v>8.1</v>
      </c>
      <c r="L1215" s="4" t="str">
        <f>IFERROR(__xludf.DUMMYFUNCTION("""COMPUTED_VALUE"""),"Crime")</f>
        <v>Crime</v>
      </c>
      <c r="M1215" s="4" t="str">
        <f>IFERROR(__xludf.DUMMYFUNCTION("""COMPUTED_VALUE"""),"Thriller")</f>
        <v>Thriller</v>
      </c>
      <c r="N1215" s="4" t="str">
        <f>IFERROR(__xludf.DUMMYFUNCTION("""COMPUTED_VALUE"""),"")</f>
        <v/>
      </c>
      <c r="O1215" s="4" t="str">
        <f>IFERROR(__xludf.DUMMYFUNCTION("""COMPUTED_VALUE"""),"")</f>
        <v/>
      </c>
      <c r="P1215" s="4" t="str">
        <f>IFERROR(__xludf.DUMMYFUNCTION("""COMPUTED_VALUE"""),"")</f>
        <v/>
      </c>
      <c r="Q1215" s="4" t="str">
        <f>IFERROR(__xludf.DUMMYFUNCTION("""COMPUTED_VALUE"""),"")</f>
        <v/>
      </c>
      <c r="R1215" s="4" t="str">
        <f>IFERROR(__xludf.DUMMYFUNCTION("""COMPUTED_VALUE"""),"")</f>
        <v/>
      </c>
      <c r="S1215" s="4" t="str">
        <f>IFERROR(__xludf.DUMMYFUNCTION("""COMPUTED_VALUE"""),"")</f>
        <v/>
      </c>
    </row>
    <row r="1216">
      <c r="A1216" s="4" t="s">
        <v>874</v>
      </c>
      <c r="B1216" s="4">
        <v>90.0</v>
      </c>
      <c r="C1216" s="4">
        <v>7.2266306E7</v>
      </c>
      <c r="D1216" s="4" t="s">
        <v>758</v>
      </c>
      <c r="E1216" s="4" t="s">
        <v>2217</v>
      </c>
      <c r="F1216" s="4" t="s">
        <v>12</v>
      </c>
      <c r="G1216" s="4" t="s">
        <v>13</v>
      </c>
      <c r="H1216" s="4">
        <v>4.0E7</v>
      </c>
      <c r="I1216" s="4">
        <v>6.6</v>
      </c>
      <c r="L1216" s="4" t="str">
        <f>IFERROR(__xludf.DUMMYFUNCTION("""COMPUTED_VALUE"""),"Crime")</f>
        <v>Crime</v>
      </c>
      <c r="M1216" s="4" t="str">
        <f>IFERROR(__xludf.DUMMYFUNCTION("""COMPUTED_VALUE"""),"Drama")</f>
        <v>Drama</v>
      </c>
      <c r="N1216" s="4" t="str">
        <f>IFERROR(__xludf.DUMMYFUNCTION("""COMPUTED_VALUE"""),"Mystery")</f>
        <v>Mystery</v>
      </c>
      <c r="O1216" s="4" t="str">
        <f>IFERROR(__xludf.DUMMYFUNCTION("""COMPUTED_VALUE"""),"Thriller")</f>
        <v>Thriller</v>
      </c>
      <c r="P1216" s="4" t="str">
        <f>IFERROR(__xludf.DUMMYFUNCTION("""COMPUTED_VALUE"""),"")</f>
        <v/>
      </c>
      <c r="Q1216" s="4" t="str">
        <f>IFERROR(__xludf.DUMMYFUNCTION("""COMPUTED_VALUE"""),"")</f>
        <v/>
      </c>
      <c r="R1216" s="4" t="str">
        <f>IFERROR(__xludf.DUMMYFUNCTION("""COMPUTED_VALUE"""),"")</f>
        <v/>
      </c>
      <c r="S1216" s="4" t="str">
        <f>IFERROR(__xludf.DUMMYFUNCTION("""COMPUTED_VALUE"""),"")</f>
        <v/>
      </c>
    </row>
    <row r="1217">
      <c r="A1217" s="4" t="s">
        <v>2126</v>
      </c>
      <c r="B1217" s="4">
        <v>105.0</v>
      </c>
      <c r="C1217" s="4">
        <v>7.134701E7</v>
      </c>
      <c r="D1217" s="4" t="s">
        <v>590</v>
      </c>
      <c r="E1217" s="4" t="s">
        <v>2218</v>
      </c>
      <c r="F1217" s="4" t="s">
        <v>12</v>
      </c>
      <c r="G1217" s="4" t="s">
        <v>13</v>
      </c>
      <c r="H1217" s="4">
        <v>4.0E7</v>
      </c>
      <c r="I1217" s="4">
        <v>7.1</v>
      </c>
      <c r="L1217" s="4" t="str">
        <f>IFERROR(__xludf.DUMMYFUNCTION("""COMPUTED_VALUE"""),"Comedy")</f>
        <v>Comedy</v>
      </c>
      <c r="M1217" s="4" t="str">
        <f>IFERROR(__xludf.DUMMYFUNCTION("""COMPUTED_VALUE"""),"Romance")</f>
        <v>Romance</v>
      </c>
      <c r="N1217" s="4" t="str">
        <f>IFERROR(__xludf.DUMMYFUNCTION("""COMPUTED_VALUE"""),"")</f>
        <v/>
      </c>
      <c r="O1217" s="4" t="str">
        <f>IFERROR(__xludf.DUMMYFUNCTION("""COMPUTED_VALUE"""),"")</f>
        <v/>
      </c>
      <c r="P1217" s="4" t="str">
        <f>IFERROR(__xludf.DUMMYFUNCTION("""COMPUTED_VALUE"""),"")</f>
        <v/>
      </c>
      <c r="Q1217" s="4" t="str">
        <f>IFERROR(__xludf.DUMMYFUNCTION("""COMPUTED_VALUE"""),"")</f>
        <v/>
      </c>
      <c r="R1217" s="4" t="str">
        <f>IFERROR(__xludf.DUMMYFUNCTION("""COMPUTED_VALUE"""),"")</f>
        <v/>
      </c>
      <c r="S1217" s="4" t="str">
        <f>IFERROR(__xludf.DUMMYFUNCTION("""COMPUTED_VALUE"""),"")</f>
        <v/>
      </c>
    </row>
    <row r="1218">
      <c r="A1218" s="4" t="s">
        <v>1227</v>
      </c>
      <c r="B1218" s="4">
        <v>114.0</v>
      </c>
      <c r="C1218" s="4">
        <v>7.0836296E7</v>
      </c>
      <c r="D1218" s="4" t="s">
        <v>876</v>
      </c>
      <c r="E1218" s="4" t="s">
        <v>2219</v>
      </c>
      <c r="F1218" s="4" t="s">
        <v>12</v>
      </c>
      <c r="G1218" s="4" t="s">
        <v>13</v>
      </c>
      <c r="H1218" s="4">
        <v>4.0E7</v>
      </c>
      <c r="I1218" s="4">
        <v>5.9</v>
      </c>
      <c r="L1218" s="4" t="str">
        <f>IFERROR(__xludf.DUMMYFUNCTION("""COMPUTED_VALUE"""),"Comedy")</f>
        <v>Comedy</v>
      </c>
      <c r="M1218" s="4" t="str">
        <f>IFERROR(__xludf.DUMMYFUNCTION("""COMPUTED_VALUE"""),"Drama")</f>
        <v>Drama</v>
      </c>
      <c r="N1218" s="4" t="str">
        <f>IFERROR(__xludf.DUMMYFUNCTION("""COMPUTED_VALUE"""),"Fantasy")</f>
        <v>Fantasy</v>
      </c>
      <c r="O1218" s="4" t="str">
        <f>IFERROR(__xludf.DUMMYFUNCTION("""COMPUTED_VALUE"""),"Romance")</f>
        <v>Romance</v>
      </c>
      <c r="P1218" s="4" t="str">
        <f>IFERROR(__xludf.DUMMYFUNCTION("""COMPUTED_VALUE"""),"")</f>
        <v/>
      </c>
      <c r="Q1218" s="4" t="str">
        <f>IFERROR(__xludf.DUMMYFUNCTION("""COMPUTED_VALUE"""),"")</f>
        <v/>
      </c>
      <c r="R1218" s="4" t="str">
        <f>IFERROR(__xludf.DUMMYFUNCTION("""COMPUTED_VALUE"""),"")</f>
        <v/>
      </c>
      <c r="S1218" s="4" t="str">
        <f>IFERROR(__xludf.DUMMYFUNCTION("""COMPUTED_VALUE"""),"")</f>
        <v/>
      </c>
    </row>
    <row r="1219">
      <c r="A1219" s="4" t="s">
        <v>262</v>
      </c>
      <c r="B1219" s="4">
        <v>206.0</v>
      </c>
      <c r="C1219" s="4">
        <v>7.0405498E7</v>
      </c>
      <c r="D1219" s="4" t="s">
        <v>991</v>
      </c>
      <c r="E1219" s="4" t="s">
        <v>2220</v>
      </c>
      <c r="F1219" s="4" t="s">
        <v>12</v>
      </c>
      <c r="G1219" s="4" t="s">
        <v>513</v>
      </c>
      <c r="H1219" s="4">
        <v>4.0E7</v>
      </c>
      <c r="I1219" s="4">
        <v>8.0</v>
      </c>
      <c r="L1219" s="4" t="str">
        <f>IFERROR(__xludf.DUMMYFUNCTION("""COMPUTED_VALUE"""),"Drama")</f>
        <v>Drama</v>
      </c>
      <c r="M1219" s="4" t="str">
        <f>IFERROR(__xludf.DUMMYFUNCTION("""COMPUTED_VALUE"""),"History")</f>
        <v>History</v>
      </c>
      <c r="N1219" s="4" t="str">
        <f>IFERROR(__xludf.DUMMYFUNCTION("""COMPUTED_VALUE"""),"Thriller")</f>
        <v>Thriller</v>
      </c>
      <c r="O1219" s="4" t="str">
        <f>IFERROR(__xludf.DUMMYFUNCTION("""COMPUTED_VALUE"""),"")</f>
        <v/>
      </c>
      <c r="P1219" s="4" t="str">
        <f>IFERROR(__xludf.DUMMYFUNCTION("""COMPUTED_VALUE"""),"")</f>
        <v/>
      </c>
      <c r="Q1219" s="4" t="str">
        <f>IFERROR(__xludf.DUMMYFUNCTION("""COMPUTED_VALUE"""),"")</f>
        <v/>
      </c>
      <c r="R1219" s="4" t="str">
        <f>IFERROR(__xludf.DUMMYFUNCTION("""COMPUTED_VALUE"""),"")</f>
        <v/>
      </c>
      <c r="S1219" s="4" t="str">
        <f>IFERROR(__xludf.DUMMYFUNCTION("""COMPUTED_VALUE"""),"")</f>
        <v/>
      </c>
    </row>
    <row r="1220">
      <c r="A1220" s="4" t="s">
        <v>1737</v>
      </c>
      <c r="B1220" s="4">
        <v>99.0</v>
      </c>
      <c r="C1220" s="4">
        <v>7.0163652E7</v>
      </c>
      <c r="D1220" s="4" t="s">
        <v>349</v>
      </c>
      <c r="E1220" s="4" t="s">
        <v>2221</v>
      </c>
      <c r="F1220" s="4" t="s">
        <v>12</v>
      </c>
      <c r="G1220" s="4" t="s">
        <v>13</v>
      </c>
      <c r="H1220" s="4">
        <v>4.0E7</v>
      </c>
      <c r="I1220" s="4">
        <v>4.6</v>
      </c>
      <c r="L1220" s="4" t="str">
        <f>IFERROR(__xludf.DUMMYFUNCTION("""COMPUTED_VALUE"""),"Comedy")</f>
        <v>Comedy</v>
      </c>
      <c r="M1220" s="4" t="str">
        <f>IFERROR(__xludf.DUMMYFUNCTION("""COMPUTED_VALUE"""),"Crime")</f>
        <v>Crime</v>
      </c>
      <c r="N1220" s="4" t="str">
        <f>IFERROR(__xludf.DUMMYFUNCTION("""COMPUTED_VALUE"""),"")</f>
        <v/>
      </c>
      <c r="O1220" s="4" t="str">
        <f>IFERROR(__xludf.DUMMYFUNCTION("""COMPUTED_VALUE"""),"")</f>
        <v/>
      </c>
      <c r="P1220" s="4" t="str">
        <f>IFERROR(__xludf.DUMMYFUNCTION("""COMPUTED_VALUE"""),"")</f>
        <v/>
      </c>
      <c r="Q1220" s="4" t="str">
        <f>IFERROR(__xludf.DUMMYFUNCTION("""COMPUTED_VALUE"""),"")</f>
        <v/>
      </c>
      <c r="R1220" s="4" t="str">
        <f>IFERROR(__xludf.DUMMYFUNCTION("""COMPUTED_VALUE"""),"")</f>
        <v/>
      </c>
      <c r="S1220" s="4" t="str">
        <f>IFERROR(__xludf.DUMMYFUNCTION("""COMPUTED_VALUE"""),"")</f>
        <v/>
      </c>
    </row>
    <row r="1221">
      <c r="A1221" s="4" t="s">
        <v>14</v>
      </c>
      <c r="B1221" s="4">
        <v>123.0</v>
      </c>
      <c r="C1221" s="4">
        <v>6.6808615E7</v>
      </c>
      <c r="D1221" s="4" t="s">
        <v>2222</v>
      </c>
      <c r="E1221" s="4" t="s">
        <v>2223</v>
      </c>
      <c r="F1221" s="4" t="s">
        <v>12</v>
      </c>
      <c r="G1221" s="4" t="s">
        <v>13</v>
      </c>
      <c r="H1221" s="4">
        <v>3.4E7</v>
      </c>
      <c r="I1221" s="4">
        <v>6.1</v>
      </c>
      <c r="L1221" s="4" t="str">
        <f>IFERROR(__xludf.DUMMYFUNCTION("""COMPUTED_VALUE"""),"Adventure")</f>
        <v>Adventure</v>
      </c>
      <c r="M1221" s="4" t="str">
        <f>IFERROR(__xludf.DUMMYFUNCTION("""COMPUTED_VALUE"""),"Comedy")</f>
        <v>Comedy</v>
      </c>
      <c r="N1221" s="4" t="str">
        <f>IFERROR(__xludf.DUMMYFUNCTION("""COMPUTED_VALUE"""),"Crime")</f>
        <v>Crime</v>
      </c>
      <c r="O1221" s="4" t="str">
        <f>IFERROR(__xludf.DUMMYFUNCTION("""COMPUTED_VALUE"""),"Romance")</f>
        <v>Romance</v>
      </c>
      <c r="P1221" s="4" t="str">
        <f>IFERROR(__xludf.DUMMYFUNCTION("""COMPUTED_VALUE"""),"")</f>
        <v/>
      </c>
      <c r="Q1221" s="4" t="str">
        <f>IFERROR(__xludf.DUMMYFUNCTION("""COMPUTED_VALUE"""),"")</f>
        <v/>
      </c>
      <c r="R1221" s="4" t="str">
        <f>IFERROR(__xludf.DUMMYFUNCTION("""COMPUTED_VALUE"""),"")</f>
        <v/>
      </c>
      <c r="S1221" s="4" t="str">
        <f>IFERROR(__xludf.DUMMYFUNCTION("""COMPUTED_VALUE"""),"")</f>
        <v/>
      </c>
    </row>
    <row r="1222">
      <c r="A1222" s="4" t="s">
        <v>1295</v>
      </c>
      <c r="B1222" s="4">
        <v>137.0</v>
      </c>
      <c r="C1222" s="4">
        <v>1.1560398E8</v>
      </c>
      <c r="D1222" s="4" t="s">
        <v>1296</v>
      </c>
      <c r="E1222" s="4" t="s">
        <v>1297</v>
      </c>
      <c r="F1222" s="4" t="s">
        <v>12</v>
      </c>
      <c r="G1222" s="4" t="s">
        <v>13</v>
      </c>
      <c r="H1222" s="4">
        <v>6.5E7</v>
      </c>
      <c r="I1222" s="4">
        <v>7.2</v>
      </c>
      <c r="L1222" s="4" t="str">
        <f>IFERROR(__xludf.DUMMYFUNCTION("""COMPUTED_VALUE"""),"Biography")</f>
        <v>Biography</v>
      </c>
      <c r="M1222" s="4" t="str">
        <f>IFERROR(__xludf.DUMMYFUNCTION("""COMPUTED_VALUE"""),"Drama")</f>
        <v>Drama</v>
      </c>
      <c r="N1222" s="4" t="str">
        <f>IFERROR(__xludf.DUMMYFUNCTION("""COMPUTED_VALUE"""),"Sport")</f>
        <v>Sport</v>
      </c>
      <c r="O1222" s="4" t="str">
        <f>IFERROR(__xludf.DUMMYFUNCTION("""COMPUTED_VALUE"""),"War")</f>
        <v>War</v>
      </c>
      <c r="P1222" s="4" t="str">
        <f>IFERROR(__xludf.DUMMYFUNCTION("""COMPUTED_VALUE"""),"")</f>
        <v/>
      </c>
      <c r="Q1222" s="4" t="str">
        <f>IFERROR(__xludf.DUMMYFUNCTION("""COMPUTED_VALUE"""),"")</f>
        <v/>
      </c>
      <c r="R1222" s="4" t="str">
        <f>IFERROR(__xludf.DUMMYFUNCTION("""COMPUTED_VALUE"""),"")</f>
        <v/>
      </c>
      <c r="S1222" s="4" t="str">
        <f>IFERROR(__xludf.DUMMYFUNCTION("""COMPUTED_VALUE"""),"")</f>
        <v/>
      </c>
    </row>
    <row r="1223">
      <c r="A1223" s="4" t="s">
        <v>2120</v>
      </c>
      <c r="B1223" s="4">
        <v>102.0</v>
      </c>
      <c r="C1223" s="4">
        <v>6.4149837E7</v>
      </c>
      <c r="D1223" s="4" t="s">
        <v>2224</v>
      </c>
      <c r="E1223" s="4" t="s">
        <v>2225</v>
      </c>
      <c r="F1223" s="4" t="s">
        <v>12</v>
      </c>
      <c r="G1223" s="4" t="s">
        <v>13</v>
      </c>
      <c r="H1223" s="4">
        <v>2.0E7</v>
      </c>
      <c r="I1223" s="4">
        <v>6.4</v>
      </c>
      <c r="L1223" s="4" t="str">
        <f>IFERROR(__xludf.DUMMYFUNCTION("""COMPUTED_VALUE"""),"Comedy")</f>
        <v>Comedy</v>
      </c>
      <c r="M1223" s="4" t="str">
        <f>IFERROR(__xludf.DUMMYFUNCTION("""COMPUTED_VALUE"""),"Drama")</f>
        <v>Drama</v>
      </c>
      <c r="N1223" s="4" t="str">
        <f>IFERROR(__xludf.DUMMYFUNCTION("""COMPUTED_VALUE"""),"Family")</f>
        <v>Family</v>
      </c>
      <c r="O1223" s="4" t="str">
        <f>IFERROR(__xludf.DUMMYFUNCTION("""COMPUTED_VALUE"""),"Fantasy")</f>
        <v>Fantasy</v>
      </c>
      <c r="P1223" s="4" t="str">
        <f>IFERROR(__xludf.DUMMYFUNCTION("""COMPUTED_VALUE"""),"Romance")</f>
        <v>Romance</v>
      </c>
      <c r="Q1223" s="4" t="str">
        <f>IFERROR(__xludf.DUMMYFUNCTION("""COMPUTED_VALUE"""),"")</f>
        <v/>
      </c>
      <c r="R1223" s="4" t="str">
        <f>IFERROR(__xludf.DUMMYFUNCTION("""COMPUTED_VALUE"""),"")</f>
        <v/>
      </c>
      <c r="S1223" s="4" t="str">
        <f>IFERROR(__xludf.DUMMYFUNCTION("""COMPUTED_VALUE"""),"")</f>
        <v/>
      </c>
    </row>
    <row r="1224">
      <c r="A1224" s="4" t="s">
        <v>2226</v>
      </c>
      <c r="B1224" s="4">
        <v>109.0</v>
      </c>
      <c r="C1224" s="4">
        <v>8.3906114E7</v>
      </c>
      <c r="D1224" s="4" t="s">
        <v>590</v>
      </c>
      <c r="E1224" s="4" t="s">
        <v>2227</v>
      </c>
      <c r="F1224" s="4" t="s">
        <v>12</v>
      </c>
      <c r="G1224" s="4" t="s">
        <v>13</v>
      </c>
      <c r="H1224" s="4">
        <v>4.0E7</v>
      </c>
      <c r="I1224" s="4">
        <v>6.0</v>
      </c>
      <c r="L1224" s="4" t="str">
        <f>IFERROR(__xludf.DUMMYFUNCTION("""COMPUTED_VALUE"""),"Comedy")</f>
        <v>Comedy</v>
      </c>
      <c r="M1224" s="4" t="str">
        <f>IFERROR(__xludf.DUMMYFUNCTION("""COMPUTED_VALUE"""),"Romance")</f>
        <v>Romance</v>
      </c>
      <c r="N1224" s="4" t="str">
        <f>IFERROR(__xludf.DUMMYFUNCTION("""COMPUTED_VALUE"""),"")</f>
        <v/>
      </c>
      <c r="O1224" s="4" t="str">
        <f>IFERROR(__xludf.DUMMYFUNCTION("""COMPUTED_VALUE"""),"")</f>
        <v/>
      </c>
      <c r="P1224" s="4" t="str">
        <f>IFERROR(__xludf.DUMMYFUNCTION("""COMPUTED_VALUE"""),"")</f>
        <v/>
      </c>
      <c r="Q1224" s="4" t="str">
        <f>IFERROR(__xludf.DUMMYFUNCTION("""COMPUTED_VALUE"""),"")</f>
        <v/>
      </c>
      <c r="R1224" s="4" t="str">
        <f>IFERROR(__xludf.DUMMYFUNCTION("""COMPUTED_VALUE"""),"")</f>
        <v/>
      </c>
      <c r="S1224" s="4" t="str">
        <f>IFERROR(__xludf.DUMMYFUNCTION("""COMPUTED_VALUE"""),"")</f>
        <v/>
      </c>
    </row>
    <row r="1225">
      <c r="A1225" s="4" t="s">
        <v>2043</v>
      </c>
      <c r="B1225" s="4">
        <v>82.0</v>
      </c>
      <c r="C1225" s="4">
        <v>6.6466372E7</v>
      </c>
      <c r="D1225" s="4" t="s">
        <v>2228</v>
      </c>
      <c r="E1225" s="4" t="s">
        <v>2229</v>
      </c>
      <c r="F1225" s="4" t="s">
        <v>12</v>
      </c>
      <c r="G1225" s="4" t="s">
        <v>13</v>
      </c>
      <c r="H1225" s="4">
        <v>4.0E7</v>
      </c>
      <c r="I1225" s="4">
        <v>5.2</v>
      </c>
      <c r="L1225" s="4" t="str">
        <f>IFERROR(__xludf.DUMMYFUNCTION("""COMPUTED_VALUE"""),"Horror")</f>
        <v>Horror</v>
      </c>
      <c r="M1225" s="4" t="str">
        <f>IFERROR(__xludf.DUMMYFUNCTION("""COMPUTED_VALUE"""),"")</f>
        <v/>
      </c>
      <c r="N1225" s="4" t="str">
        <f>IFERROR(__xludf.DUMMYFUNCTION("""COMPUTED_VALUE"""),"")</f>
        <v/>
      </c>
      <c r="O1225" s="4" t="str">
        <f>IFERROR(__xludf.DUMMYFUNCTION("""COMPUTED_VALUE"""),"")</f>
        <v/>
      </c>
      <c r="P1225" s="4" t="str">
        <f>IFERROR(__xludf.DUMMYFUNCTION("""COMPUTED_VALUE"""),"")</f>
        <v/>
      </c>
      <c r="Q1225" s="4" t="str">
        <f>IFERROR(__xludf.DUMMYFUNCTION("""COMPUTED_VALUE"""),"")</f>
        <v/>
      </c>
      <c r="R1225" s="4" t="str">
        <f>IFERROR(__xludf.DUMMYFUNCTION("""COMPUTED_VALUE"""),"")</f>
        <v/>
      </c>
      <c r="S1225" s="4" t="str">
        <f>IFERROR(__xludf.DUMMYFUNCTION("""COMPUTED_VALUE"""),"")</f>
        <v/>
      </c>
    </row>
    <row r="1226">
      <c r="A1226" s="4" t="s">
        <v>132</v>
      </c>
      <c r="B1226" s="4">
        <v>142.0</v>
      </c>
      <c r="C1226" s="4">
        <v>7.2306065E7</v>
      </c>
      <c r="D1226" s="4" t="s">
        <v>991</v>
      </c>
      <c r="E1226" s="4" t="s">
        <v>2230</v>
      </c>
      <c r="F1226" s="4" t="s">
        <v>12</v>
      </c>
      <c r="G1226" s="4" t="s">
        <v>13</v>
      </c>
      <c r="H1226" s="4">
        <v>4.0E7</v>
      </c>
      <c r="I1226" s="4">
        <v>7.6</v>
      </c>
      <c r="L1226" s="4" t="str">
        <f>IFERROR(__xludf.DUMMYFUNCTION("""COMPUTED_VALUE"""),"Drama")</f>
        <v>Drama</v>
      </c>
      <c r="M1226" s="4" t="str">
        <f>IFERROR(__xludf.DUMMYFUNCTION("""COMPUTED_VALUE"""),"History")</f>
        <v>History</v>
      </c>
      <c r="N1226" s="4" t="str">
        <f>IFERROR(__xludf.DUMMYFUNCTION("""COMPUTED_VALUE"""),"Thriller")</f>
        <v>Thriller</v>
      </c>
      <c r="O1226" s="4" t="str">
        <f>IFERROR(__xludf.DUMMYFUNCTION("""COMPUTED_VALUE"""),"")</f>
        <v/>
      </c>
      <c r="P1226" s="4" t="str">
        <f>IFERROR(__xludf.DUMMYFUNCTION("""COMPUTED_VALUE"""),"")</f>
        <v/>
      </c>
      <c r="Q1226" s="4" t="str">
        <f>IFERROR(__xludf.DUMMYFUNCTION("""COMPUTED_VALUE"""),"")</f>
        <v/>
      </c>
      <c r="R1226" s="4" t="str">
        <f>IFERROR(__xludf.DUMMYFUNCTION("""COMPUTED_VALUE"""),"")</f>
        <v/>
      </c>
      <c r="S1226" s="4" t="str">
        <f>IFERROR(__xludf.DUMMYFUNCTION("""COMPUTED_VALUE"""),"")</f>
        <v/>
      </c>
    </row>
    <row r="1227">
      <c r="A1227" s="4" t="s">
        <v>725</v>
      </c>
      <c r="B1227" s="4">
        <v>106.0</v>
      </c>
      <c r="C1227" s="4">
        <v>5.9068786E7</v>
      </c>
      <c r="D1227" s="4" t="s">
        <v>674</v>
      </c>
      <c r="E1227" s="4" t="s">
        <v>2231</v>
      </c>
      <c r="F1227" s="4" t="s">
        <v>12</v>
      </c>
      <c r="G1227" s="4" t="s">
        <v>13</v>
      </c>
      <c r="H1227" s="4">
        <v>4.0E7</v>
      </c>
      <c r="I1227" s="4">
        <v>6.4</v>
      </c>
      <c r="L1227" s="4" t="str">
        <f>IFERROR(__xludf.DUMMYFUNCTION("""COMPUTED_VALUE"""),"Action")</f>
        <v>Action</v>
      </c>
      <c r="M1227" s="4" t="str">
        <f>IFERROR(__xludf.DUMMYFUNCTION("""COMPUTED_VALUE"""),"Drama")</f>
        <v>Drama</v>
      </c>
      <c r="N1227" s="4" t="str">
        <f>IFERROR(__xludf.DUMMYFUNCTION("""COMPUTED_VALUE"""),"Thriller")</f>
        <v>Thriller</v>
      </c>
      <c r="O1227" s="4" t="str">
        <f>IFERROR(__xludf.DUMMYFUNCTION("""COMPUTED_VALUE"""),"War")</f>
        <v>War</v>
      </c>
      <c r="P1227" s="4" t="str">
        <f>IFERROR(__xludf.DUMMYFUNCTION("""COMPUTED_VALUE"""),"")</f>
        <v/>
      </c>
      <c r="Q1227" s="4" t="str">
        <f>IFERROR(__xludf.DUMMYFUNCTION("""COMPUTED_VALUE"""),"")</f>
        <v/>
      </c>
      <c r="R1227" s="4" t="str">
        <f>IFERROR(__xludf.DUMMYFUNCTION("""COMPUTED_VALUE"""),"")</f>
        <v/>
      </c>
      <c r="S1227" s="4" t="str">
        <f>IFERROR(__xludf.DUMMYFUNCTION("""COMPUTED_VALUE"""),"")</f>
        <v/>
      </c>
    </row>
    <row r="1228">
      <c r="A1228" s="4" t="s">
        <v>2232</v>
      </c>
      <c r="B1228" s="4">
        <v>114.0</v>
      </c>
      <c r="C1228" s="4">
        <v>6.0923325E7</v>
      </c>
      <c r="D1228" s="4" t="s">
        <v>2233</v>
      </c>
      <c r="E1228" s="4" t="s">
        <v>2234</v>
      </c>
      <c r="F1228" s="4" t="s">
        <v>12</v>
      </c>
      <c r="G1228" s="4" t="s">
        <v>13</v>
      </c>
      <c r="H1228" s="4">
        <v>0.0</v>
      </c>
      <c r="I1228" s="4">
        <v>6.4</v>
      </c>
      <c r="L1228" s="4" t="str">
        <f>IFERROR(__xludf.DUMMYFUNCTION("""COMPUTED_VALUE"""),"Comedy")</f>
        <v>Comedy</v>
      </c>
      <c r="M1228" s="4" t="str">
        <f>IFERROR(__xludf.DUMMYFUNCTION("""COMPUTED_VALUE"""),"Music")</f>
        <v>Music</v>
      </c>
      <c r="N1228" s="4" t="str">
        <f>IFERROR(__xludf.DUMMYFUNCTION("""COMPUTED_VALUE"""),"")</f>
        <v/>
      </c>
      <c r="O1228" s="4" t="str">
        <f>IFERROR(__xludf.DUMMYFUNCTION("""COMPUTED_VALUE"""),"")</f>
        <v/>
      </c>
      <c r="P1228" s="4" t="str">
        <f>IFERROR(__xludf.DUMMYFUNCTION("""COMPUTED_VALUE"""),"")</f>
        <v/>
      </c>
      <c r="Q1228" s="4" t="str">
        <f>IFERROR(__xludf.DUMMYFUNCTION("""COMPUTED_VALUE"""),"")</f>
        <v/>
      </c>
      <c r="R1228" s="4" t="str">
        <f>IFERROR(__xludf.DUMMYFUNCTION("""COMPUTED_VALUE"""),"")</f>
        <v/>
      </c>
      <c r="S1228" s="4" t="str">
        <f>IFERROR(__xludf.DUMMYFUNCTION("""COMPUTED_VALUE"""),"")</f>
        <v/>
      </c>
    </row>
    <row r="1229">
      <c r="A1229" s="4" t="s">
        <v>589</v>
      </c>
      <c r="B1229" s="4">
        <v>106.0</v>
      </c>
      <c r="C1229" s="4">
        <v>5.7887882E7</v>
      </c>
      <c r="D1229" s="4" t="s">
        <v>495</v>
      </c>
      <c r="E1229" s="4" t="s">
        <v>2235</v>
      </c>
      <c r="F1229" s="4" t="s">
        <v>12</v>
      </c>
      <c r="G1229" s="4" t="s">
        <v>13</v>
      </c>
      <c r="H1229" s="4">
        <v>5.0E7</v>
      </c>
      <c r="I1229" s="4">
        <v>6.1</v>
      </c>
      <c r="L1229" s="4" t="str">
        <f>IFERROR(__xludf.DUMMYFUNCTION("""COMPUTED_VALUE"""),"Comedy")</f>
        <v>Comedy</v>
      </c>
      <c r="M1229" s="4" t="str">
        <f>IFERROR(__xludf.DUMMYFUNCTION("""COMPUTED_VALUE"""),"Drama")</f>
        <v>Drama</v>
      </c>
      <c r="N1229" s="4" t="str">
        <f>IFERROR(__xludf.DUMMYFUNCTION("""COMPUTED_VALUE"""),"Romance")</f>
        <v>Romance</v>
      </c>
      <c r="O1229" s="4" t="str">
        <f>IFERROR(__xludf.DUMMYFUNCTION("""COMPUTED_VALUE"""),"")</f>
        <v/>
      </c>
      <c r="P1229" s="4" t="str">
        <f>IFERROR(__xludf.DUMMYFUNCTION("""COMPUTED_VALUE"""),"")</f>
        <v/>
      </c>
      <c r="Q1229" s="4" t="str">
        <f>IFERROR(__xludf.DUMMYFUNCTION("""COMPUTED_VALUE"""),"")</f>
        <v/>
      </c>
      <c r="R1229" s="4" t="str">
        <f>IFERROR(__xludf.DUMMYFUNCTION("""COMPUTED_VALUE"""),"")</f>
        <v/>
      </c>
      <c r="S1229" s="4" t="str">
        <f>IFERROR(__xludf.DUMMYFUNCTION("""COMPUTED_VALUE"""),"")</f>
        <v/>
      </c>
    </row>
    <row r="1230">
      <c r="A1230" s="4" t="s">
        <v>999</v>
      </c>
      <c r="B1230" s="4">
        <v>108.0</v>
      </c>
      <c r="C1230" s="4">
        <v>5.3955614E7</v>
      </c>
      <c r="D1230" s="4" t="s">
        <v>1062</v>
      </c>
      <c r="E1230" s="4" t="s">
        <v>2236</v>
      </c>
      <c r="F1230" s="4" t="s">
        <v>12</v>
      </c>
      <c r="G1230" s="4" t="s">
        <v>13</v>
      </c>
      <c r="H1230" s="4">
        <v>4.0E7</v>
      </c>
      <c r="I1230" s="4">
        <v>6.1</v>
      </c>
      <c r="L1230" s="4" t="str">
        <f>IFERROR(__xludf.DUMMYFUNCTION("""COMPUTED_VALUE"""),"Action")</f>
        <v>Action</v>
      </c>
      <c r="M1230" s="4" t="str">
        <f>IFERROR(__xludf.DUMMYFUNCTION("""COMPUTED_VALUE"""),"Adventure")</f>
        <v>Adventure</v>
      </c>
      <c r="N1230" s="4" t="str">
        <f>IFERROR(__xludf.DUMMYFUNCTION("""COMPUTED_VALUE"""),"Comedy")</f>
        <v>Comedy</v>
      </c>
      <c r="O1230" s="4" t="str">
        <f>IFERROR(__xludf.DUMMYFUNCTION("""COMPUTED_VALUE"""),"Family")</f>
        <v>Family</v>
      </c>
      <c r="P1230" s="4" t="str">
        <f>IFERROR(__xludf.DUMMYFUNCTION("""COMPUTED_VALUE"""),"Sci-Fi")</f>
        <v>Sci-Fi</v>
      </c>
      <c r="Q1230" s="4" t="str">
        <f>IFERROR(__xludf.DUMMYFUNCTION("""COMPUTED_VALUE"""),"")</f>
        <v/>
      </c>
      <c r="R1230" s="4" t="str">
        <f>IFERROR(__xludf.DUMMYFUNCTION("""COMPUTED_VALUE"""),"")</f>
        <v/>
      </c>
      <c r="S1230" s="4" t="str">
        <f>IFERROR(__xludf.DUMMYFUNCTION("""COMPUTED_VALUE"""),"")</f>
        <v/>
      </c>
    </row>
    <row r="1231">
      <c r="A1231" s="4" t="s">
        <v>2237</v>
      </c>
      <c r="B1231" s="4">
        <v>98.0</v>
      </c>
      <c r="C1231" s="4">
        <v>5.4967359E7</v>
      </c>
      <c r="D1231" s="4" t="s">
        <v>2009</v>
      </c>
      <c r="E1231" s="4" t="s">
        <v>2238</v>
      </c>
      <c r="F1231" s="4" t="s">
        <v>12</v>
      </c>
      <c r="G1231" s="4" t="s">
        <v>13</v>
      </c>
      <c r="H1231" s="4">
        <v>4.0E7</v>
      </c>
      <c r="I1231" s="4">
        <v>5.2</v>
      </c>
      <c r="L1231" s="4" t="str">
        <f>IFERROR(__xludf.DUMMYFUNCTION("""COMPUTED_VALUE"""),"Action")</f>
        <v>Action</v>
      </c>
      <c r="M1231" s="4" t="str">
        <f>IFERROR(__xludf.DUMMYFUNCTION("""COMPUTED_VALUE"""),"Horror")</f>
        <v>Horror</v>
      </c>
      <c r="N1231" s="4" t="str">
        <f>IFERROR(__xludf.DUMMYFUNCTION("""COMPUTED_VALUE"""),"")</f>
        <v/>
      </c>
      <c r="O1231" s="4" t="str">
        <f>IFERROR(__xludf.DUMMYFUNCTION("""COMPUTED_VALUE"""),"")</f>
        <v/>
      </c>
      <c r="P1231" s="4" t="str">
        <f>IFERROR(__xludf.DUMMYFUNCTION("""COMPUTED_VALUE"""),"")</f>
        <v/>
      </c>
      <c r="Q1231" s="4" t="str">
        <f>IFERROR(__xludf.DUMMYFUNCTION("""COMPUTED_VALUE"""),"")</f>
        <v/>
      </c>
      <c r="R1231" s="4" t="str">
        <f>IFERROR(__xludf.DUMMYFUNCTION("""COMPUTED_VALUE"""),"")</f>
        <v/>
      </c>
      <c r="S1231" s="4" t="str">
        <f>IFERROR(__xludf.DUMMYFUNCTION("""COMPUTED_VALUE"""),"")</f>
        <v/>
      </c>
    </row>
    <row r="1232">
      <c r="A1232" s="4" t="s">
        <v>180</v>
      </c>
      <c r="B1232" s="4">
        <v>131.0</v>
      </c>
      <c r="C1232" s="4">
        <v>5.4228104E7</v>
      </c>
      <c r="D1232" s="4" t="s">
        <v>2239</v>
      </c>
      <c r="E1232" s="4" t="s">
        <v>2240</v>
      </c>
      <c r="F1232" s="4" t="s">
        <v>12</v>
      </c>
      <c r="G1232" s="4" t="s">
        <v>20</v>
      </c>
      <c r="H1232" s="4">
        <v>3.5E7</v>
      </c>
      <c r="I1232" s="4">
        <v>7.7</v>
      </c>
      <c r="L1232" s="4" t="str">
        <f>IFERROR(__xludf.DUMMYFUNCTION("""COMPUTED_VALUE"""),"Action")</f>
        <v>Action</v>
      </c>
      <c r="M1232" s="4" t="str">
        <f>IFERROR(__xludf.DUMMYFUNCTION("""COMPUTED_VALUE"""),"Adventure")</f>
        <v>Adventure</v>
      </c>
      <c r="N1232" s="4" t="str">
        <f>IFERROR(__xludf.DUMMYFUNCTION("""COMPUTED_VALUE"""),"Drama")</f>
        <v>Drama</v>
      </c>
      <c r="O1232" s="4" t="str">
        <f>IFERROR(__xludf.DUMMYFUNCTION("""COMPUTED_VALUE"""),"Romance")</f>
        <v>Romance</v>
      </c>
      <c r="P1232" s="4" t="str">
        <f>IFERROR(__xludf.DUMMYFUNCTION("""COMPUTED_VALUE"""),"Thriller")</f>
        <v>Thriller</v>
      </c>
      <c r="Q1232" s="4" t="str">
        <f>IFERROR(__xludf.DUMMYFUNCTION("""COMPUTED_VALUE"""),"")</f>
        <v/>
      </c>
      <c r="R1232" s="4" t="str">
        <f>IFERROR(__xludf.DUMMYFUNCTION("""COMPUTED_VALUE"""),"")</f>
        <v/>
      </c>
      <c r="S1232" s="4" t="str">
        <f>IFERROR(__xludf.DUMMYFUNCTION("""COMPUTED_VALUE"""),"")</f>
        <v/>
      </c>
    </row>
    <row r="1233">
      <c r="A1233" s="4" t="s">
        <v>1982</v>
      </c>
      <c r="B1233" s="4">
        <v>118.0</v>
      </c>
      <c r="C1233" s="4">
        <v>5.7981889E7</v>
      </c>
      <c r="D1233" s="4" t="s">
        <v>751</v>
      </c>
      <c r="E1233" s="4" t="s">
        <v>2241</v>
      </c>
      <c r="F1233" s="4" t="s">
        <v>12</v>
      </c>
      <c r="G1233" s="4" t="s">
        <v>13</v>
      </c>
      <c r="H1233" s="4">
        <v>4.0E7</v>
      </c>
      <c r="I1233" s="4">
        <v>7.3</v>
      </c>
      <c r="L1233" s="4" t="str">
        <f>IFERROR(__xludf.DUMMYFUNCTION("""COMPUTED_VALUE"""),"Crime")</f>
        <v>Crime</v>
      </c>
      <c r="M1233" s="4" t="str">
        <f>IFERROR(__xludf.DUMMYFUNCTION("""COMPUTED_VALUE"""),"Drama")</f>
        <v>Drama</v>
      </c>
      <c r="N1233" s="4" t="str">
        <f>IFERROR(__xludf.DUMMYFUNCTION("""COMPUTED_VALUE"""),"Thriller")</f>
        <v>Thriller</v>
      </c>
      <c r="O1233" s="4" t="str">
        <f>IFERROR(__xludf.DUMMYFUNCTION("""COMPUTED_VALUE"""),"")</f>
        <v/>
      </c>
      <c r="P1233" s="4" t="str">
        <f>IFERROR(__xludf.DUMMYFUNCTION("""COMPUTED_VALUE"""),"")</f>
        <v/>
      </c>
      <c r="Q1233" s="4" t="str">
        <f>IFERROR(__xludf.DUMMYFUNCTION("""COMPUTED_VALUE"""),"")</f>
        <v/>
      </c>
      <c r="R1233" s="4" t="str">
        <f>IFERROR(__xludf.DUMMYFUNCTION("""COMPUTED_VALUE"""),"")</f>
        <v/>
      </c>
      <c r="S1233" s="4" t="str">
        <f>IFERROR(__xludf.DUMMYFUNCTION("""COMPUTED_VALUE"""),"")</f>
        <v/>
      </c>
    </row>
    <row r="1234">
      <c r="A1234" s="4" t="s">
        <v>1787</v>
      </c>
      <c r="B1234" s="4">
        <v>113.0</v>
      </c>
      <c r="C1234" s="4">
        <v>6.1094903E7</v>
      </c>
      <c r="D1234" s="4" t="s">
        <v>401</v>
      </c>
      <c r="E1234" s="4" t="s">
        <v>2242</v>
      </c>
      <c r="F1234" s="4" t="s">
        <v>12</v>
      </c>
      <c r="G1234" s="4" t="s">
        <v>20</v>
      </c>
      <c r="H1234" s="4">
        <v>3.0E7</v>
      </c>
      <c r="I1234" s="4">
        <v>6.9</v>
      </c>
      <c r="L1234" s="4" t="str">
        <f>IFERROR(__xludf.DUMMYFUNCTION("""COMPUTED_VALUE"""),"Action")</f>
        <v>Action</v>
      </c>
      <c r="M1234" s="4" t="str">
        <f>IFERROR(__xludf.DUMMYFUNCTION("""COMPUTED_VALUE"""),"Mystery")</f>
        <v>Mystery</v>
      </c>
      <c r="N1234" s="4" t="str">
        <f>IFERROR(__xludf.DUMMYFUNCTION("""COMPUTED_VALUE"""),"Thriller")</f>
        <v>Thriller</v>
      </c>
      <c r="O1234" s="4" t="str">
        <f>IFERROR(__xludf.DUMMYFUNCTION("""COMPUTED_VALUE"""),"")</f>
        <v/>
      </c>
      <c r="P1234" s="4" t="str">
        <f>IFERROR(__xludf.DUMMYFUNCTION("""COMPUTED_VALUE"""),"")</f>
        <v/>
      </c>
      <c r="Q1234" s="4" t="str">
        <f>IFERROR(__xludf.DUMMYFUNCTION("""COMPUTED_VALUE"""),"")</f>
        <v/>
      </c>
      <c r="R1234" s="4" t="str">
        <f>IFERROR(__xludf.DUMMYFUNCTION("""COMPUTED_VALUE"""),"")</f>
        <v/>
      </c>
      <c r="S1234" s="4" t="str">
        <f>IFERROR(__xludf.DUMMYFUNCTION("""COMPUTED_VALUE"""),"")</f>
        <v/>
      </c>
    </row>
    <row r="1235">
      <c r="A1235" s="4" t="s">
        <v>21</v>
      </c>
      <c r="B1235" s="4">
        <v>130.0</v>
      </c>
      <c r="C1235" s="4">
        <v>5.3082743E7</v>
      </c>
      <c r="D1235" s="4" t="s">
        <v>779</v>
      </c>
      <c r="E1235" s="4" t="s">
        <v>2243</v>
      </c>
      <c r="F1235" s="4" t="s">
        <v>12</v>
      </c>
      <c r="G1235" s="4" t="s">
        <v>13</v>
      </c>
      <c r="H1235" s="4">
        <v>4.0E7</v>
      </c>
      <c r="I1235" s="4">
        <v>8.5</v>
      </c>
      <c r="L1235" s="4" t="str">
        <f>IFERROR(__xludf.DUMMYFUNCTION("""COMPUTED_VALUE"""),"Drama")</f>
        <v>Drama</v>
      </c>
      <c r="M1235" s="4" t="str">
        <f>IFERROR(__xludf.DUMMYFUNCTION("""COMPUTED_VALUE"""),"Mystery")</f>
        <v>Mystery</v>
      </c>
      <c r="N1235" s="4" t="str">
        <f>IFERROR(__xludf.DUMMYFUNCTION("""COMPUTED_VALUE"""),"Sci-Fi")</f>
        <v>Sci-Fi</v>
      </c>
      <c r="O1235" s="4" t="str">
        <f>IFERROR(__xludf.DUMMYFUNCTION("""COMPUTED_VALUE"""),"Thriller")</f>
        <v>Thriller</v>
      </c>
      <c r="P1235" s="4" t="str">
        <f>IFERROR(__xludf.DUMMYFUNCTION("""COMPUTED_VALUE"""),"")</f>
        <v/>
      </c>
      <c r="Q1235" s="4" t="str">
        <f>IFERROR(__xludf.DUMMYFUNCTION("""COMPUTED_VALUE"""),"")</f>
        <v/>
      </c>
      <c r="R1235" s="4" t="str">
        <f>IFERROR(__xludf.DUMMYFUNCTION("""COMPUTED_VALUE"""),"")</f>
        <v/>
      </c>
      <c r="S1235" s="4" t="str">
        <f>IFERROR(__xludf.DUMMYFUNCTION("""COMPUTED_VALUE"""),"")</f>
        <v/>
      </c>
    </row>
    <row r="1236">
      <c r="A1236" s="4" t="s">
        <v>1579</v>
      </c>
      <c r="B1236" s="4">
        <v>116.0</v>
      </c>
      <c r="C1236" s="4">
        <v>5.4414716E7</v>
      </c>
      <c r="D1236" s="4" t="s">
        <v>349</v>
      </c>
      <c r="E1236" s="4" t="s">
        <v>2244</v>
      </c>
      <c r="F1236" s="4" t="s">
        <v>12</v>
      </c>
      <c r="G1236" s="4" t="s">
        <v>13</v>
      </c>
      <c r="H1236" s="4">
        <v>4.2E7</v>
      </c>
      <c r="I1236" s="4">
        <v>6.3</v>
      </c>
      <c r="L1236" s="4" t="str">
        <f>IFERROR(__xludf.DUMMYFUNCTION("""COMPUTED_VALUE"""),"Comedy")</f>
        <v>Comedy</v>
      </c>
      <c r="M1236" s="4" t="str">
        <f>IFERROR(__xludf.DUMMYFUNCTION("""COMPUTED_VALUE"""),"Crime")</f>
        <v>Crime</v>
      </c>
      <c r="N1236" s="4" t="str">
        <f>IFERROR(__xludf.DUMMYFUNCTION("""COMPUTED_VALUE"""),"")</f>
        <v/>
      </c>
      <c r="O1236" s="4" t="str">
        <f>IFERROR(__xludf.DUMMYFUNCTION("""COMPUTED_VALUE"""),"")</f>
        <v/>
      </c>
      <c r="P1236" s="4" t="str">
        <f>IFERROR(__xludf.DUMMYFUNCTION("""COMPUTED_VALUE"""),"")</f>
        <v/>
      </c>
      <c r="Q1236" s="4" t="str">
        <f>IFERROR(__xludf.DUMMYFUNCTION("""COMPUTED_VALUE"""),"")</f>
        <v/>
      </c>
      <c r="R1236" s="4" t="str">
        <f>IFERROR(__xludf.DUMMYFUNCTION("""COMPUTED_VALUE"""),"")</f>
        <v/>
      </c>
      <c r="S1236" s="4" t="str">
        <f>IFERROR(__xludf.DUMMYFUNCTION("""COMPUTED_VALUE"""),"")</f>
        <v/>
      </c>
    </row>
    <row r="1237">
      <c r="A1237" s="4" t="s">
        <v>2245</v>
      </c>
      <c r="B1237" s="4">
        <v>89.0</v>
      </c>
      <c r="C1237" s="4">
        <v>5.7011847E7</v>
      </c>
      <c r="D1237" s="4" t="s">
        <v>214</v>
      </c>
      <c r="E1237" s="4" t="s">
        <v>2246</v>
      </c>
      <c r="F1237" s="4" t="s">
        <v>12</v>
      </c>
      <c r="G1237" s="4" t="s">
        <v>13</v>
      </c>
      <c r="H1237" s="4">
        <v>4.0E7</v>
      </c>
      <c r="I1237" s="4">
        <v>5.9</v>
      </c>
      <c r="L1237" s="4" t="str">
        <f>IFERROR(__xludf.DUMMYFUNCTION("""COMPUTED_VALUE"""),"Adventure")</f>
        <v>Adventure</v>
      </c>
      <c r="M1237" s="4" t="str">
        <f>IFERROR(__xludf.DUMMYFUNCTION("""COMPUTED_VALUE"""),"Animation")</f>
        <v>Animation</v>
      </c>
      <c r="N1237" s="4" t="str">
        <f>IFERROR(__xludf.DUMMYFUNCTION("""COMPUTED_VALUE"""),"Comedy")</f>
        <v>Comedy</v>
      </c>
      <c r="O1237" s="4" t="str">
        <f>IFERROR(__xludf.DUMMYFUNCTION("""COMPUTED_VALUE"""),"Family")</f>
        <v>Family</v>
      </c>
      <c r="P1237" s="4" t="str">
        <f>IFERROR(__xludf.DUMMYFUNCTION("""COMPUTED_VALUE"""),"Sci-Fi")</f>
        <v>Sci-Fi</v>
      </c>
      <c r="Q1237" s="4" t="str">
        <f>IFERROR(__xludf.DUMMYFUNCTION("""COMPUTED_VALUE"""),"")</f>
        <v/>
      </c>
      <c r="R1237" s="4" t="str">
        <f>IFERROR(__xludf.DUMMYFUNCTION("""COMPUTED_VALUE"""),"")</f>
        <v/>
      </c>
      <c r="S1237" s="4" t="str">
        <f>IFERROR(__xludf.DUMMYFUNCTION("""COMPUTED_VALUE"""),"")</f>
        <v/>
      </c>
    </row>
    <row r="1238">
      <c r="A1238" s="4" t="s">
        <v>1138</v>
      </c>
      <c r="B1238" s="4">
        <v>139.0</v>
      </c>
      <c r="C1238" s="4">
        <v>5.0859889E7</v>
      </c>
      <c r="D1238" s="4" t="s">
        <v>247</v>
      </c>
      <c r="E1238" s="4" t="s">
        <v>2247</v>
      </c>
      <c r="F1238" s="4" t="s">
        <v>2248</v>
      </c>
      <c r="G1238" s="4" t="s">
        <v>13</v>
      </c>
      <c r="H1238" s="4">
        <v>4.0E7</v>
      </c>
      <c r="I1238" s="4">
        <v>7.8</v>
      </c>
      <c r="L1238" s="4" t="str">
        <f>IFERROR(__xludf.DUMMYFUNCTION("""COMPUTED_VALUE"""),"Action")</f>
        <v>Action</v>
      </c>
      <c r="M1238" s="4" t="str">
        <f>IFERROR(__xludf.DUMMYFUNCTION("""COMPUTED_VALUE"""),"Adventure")</f>
        <v>Adventure</v>
      </c>
      <c r="N1238" s="4" t="str">
        <f>IFERROR(__xludf.DUMMYFUNCTION("""COMPUTED_VALUE"""),"Drama")</f>
        <v>Drama</v>
      </c>
      <c r="O1238" s="4" t="str">
        <f>IFERROR(__xludf.DUMMYFUNCTION("""COMPUTED_VALUE"""),"Thriller")</f>
        <v>Thriller</v>
      </c>
      <c r="P1238" s="4" t="str">
        <f>IFERROR(__xludf.DUMMYFUNCTION("""COMPUTED_VALUE"""),"")</f>
        <v/>
      </c>
      <c r="Q1238" s="4" t="str">
        <f>IFERROR(__xludf.DUMMYFUNCTION("""COMPUTED_VALUE"""),"")</f>
        <v/>
      </c>
      <c r="R1238" s="4" t="str">
        <f>IFERROR(__xludf.DUMMYFUNCTION("""COMPUTED_VALUE"""),"")</f>
        <v/>
      </c>
      <c r="S1238" s="4" t="str">
        <f>IFERROR(__xludf.DUMMYFUNCTION("""COMPUTED_VALUE"""),"")</f>
        <v/>
      </c>
    </row>
    <row r="1239">
      <c r="A1239" s="4" t="s">
        <v>2142</v>
      </c>
      <c r="B1239" s="4">
        <v>130.0</v>
      </c>
      <c r="C1239" s="4">
        <v>5.1185897E7</v>
      </c>
      <c r="D1239" s="4" t="s">
        <v>18</v>
      </c>
      <c r="E1239" s="4" t="s">
        <v>2249</v>
      </c>
      <c r="F1239" s="4" t="s">
        <v>12</v>
      </c>
      <c r="G1239" s="4" t="s">
        <v>20</v>
      </c>
      <c r="H1239" s="4">
        <v>3.0E7</v>
      </c>
      <c r="I1239" s="4">
        <v>6.7</v>
      </c>
      <c r="L1239" s="4" t="str">
        <f>IFERROR(__xludf.DUMMYFUNCTION("""COMPUTED_VALUE"""),"Action")</f>
        <v>Action</v>
      </c>
      <c r="M1239" s="4" t="str">
        <f>IFERROR(__xludf.DUMMYFUNCTION("""COMPUTED_VALUE"""),"Adventure")</f>
        <v>Adventure</v>
      </c>
      <c r="N1239" s="4" t="str">
        <f>IFERROR(__xludf.DUMMYFUNCTION("""COMPUTED_VALUE"""),"Thriller")</f>
        <v>Thriller</v>
      </c>
      <c r="O1239" s="4" t="str">
        <f>IFERROR(__xludf.DUMMYFUNCTION("""COMPUTED_VALUE"""),"")</f>
        <v/>
      </c>
      <c r="P1239" s="4" t="str">
        <f>IFERROR(__xludf.DUMMYFUNCTION("""COMPUTED_VALUE"""),"")</f>
        <v/>
      </c>
      <c r="Q1239" s="4" t="str">
        <f>IFERROR(__xludf.DUMMYFUNCTION("""COMPUTED_VALUE"""),"")</f>
        <v/>
      </c>
      <c r="R1239" s="4" t="str">
        <f>IFERROR(__xludf.DUMMYFUNCTION("""COMPUTED_VALUE"""),"")</f>
        <v/>
      </c>
      <c r="S1239" s="4" t="str">
        <f>IFERROR(__xludf.DUMMYFUNCTION("""COMPUTED_VALUE"""),"")</f>
        <v/>
      </c>
    </row>
    <row r="1240">
      <c r="A1240" s="4" t="s">
        <v>2250</v>
      </c>
      <c r="B1240" s="4">
        <v>107.0</v>
      </c>
      <c r="C1240" s="4">
        <v>5.2000688E7</v>
      </c>
      <c r="D1240" s="4" t="s">
        <v>81</v>
      </c>
      <c r="E1240" s="4" t="s">
        <v>2251</v>
      </c>
      <c r="F1240" s="4" t="s">
        <v>12</v>
      </c>
      <c r="G1240" s="4" t="s">
        <v>13</v>
      </c>
      <c r="H1240" s="4">
        <v>4.0E7</v>
      </c>
      <c r="I1240" s="4">
        <v>6.4</v>
      </c>
      <c r="L1240" s="4" t="str">
        <f>IFERROR(__xludf.DUMMYFUNCTION("""COMPUTED_VALUE"""),"Action")</f>
        <v>Action</v>
      </c>
      <c r="M1240" s="4" t="str">
        <f>IFERROR(__xludf.DUMMYFUNCTION("""COMPUTED_VALUE"""),"Adventure")</f>
        <v>Adventure</v>
      </c>
      <c r="N1240" s="4" t="str">
        <f>IFERROR(__xludf.DUMMYFUNCTION("""COMPUTED_VALUE"""),"Sci-Fi")</f>
        <v>Sci-Fi</v>
      </c>
      <c r="O1240" s="4" t="str">
        <f>IFERROR(__xludf.DUMMYFUNCTION("""COMPUTED_VALUE"""),"Thriller")</f>
        <v>Thriller</v>
      </c>
      <c r="P1240" s="4" t="str">
        <f>IFERROR(__xludf.DUMMYFUNCTION("""COMPUTED_VALUE"""),"")</f>
        <v/>
      </c>
      <c r="Q1240" s="4" t="str">
        <f>IFERROR(__xludf.DUMMYFUNCTION("""COMPUTED_VALUE"""),"")</f>
        <v/>
      </c>
      <c r="R1240" s="4" t="str">
        <f>IFERROR(__xludf.DUMMYFUNCTION("""COMPUTED_VALUE"""),"")</f>
        <v/>
      </c>
      <c r="S1240" s="4" t="str">
        <f>IFERROR(__xludf.DUMMYFUNCTION("""COMPUTED_VALUE"""),"")</f>
        <v/>
      </c>
    </row>
    <row r="1241">
      <c r="A1241" s="4" t="s">
        <v>948</v>
      </c>
      <c r="B1241" s="4">
        <v>116.0</v>
      </c>
      <c r="C1241" s="4">
        <v>4.9851591E7</v>
      </c>
      <c r="D1241" s="4" t="s">
        <v>1489</v>
      </c>
      <c r="E1241" s="4" t="s">
        <v>2252</v>
      </c>
      <c r="F1241" s="4" t="s">
        <v>12</v>
      </c>
      <c r="G1241" s="4" t="s">
        <v>13</v>
      </c>
      <c r="H1241" s="4">
        <v>4.0E7</v>
      </c>
      <c r="I1241" s="4">
        <v>5.9</v>
      </c>
      <c r="L1241" s="4" t="str">
        <f>IFERROR(__xludf.DUMMYFUNCTION("""COMPUTED_VALUE"""),"Comedy")</f>
        <v>Comedy</v>
      </c>
      <c r="M1241" s="4" t="str">
        <f>IFERROR(__xludf.DUMMYFUNCTION("""COMPUTED_VALUE"""),"Crime")</f>
        <v>Crime</v>
      </c>
      <c r="N1241" s="4" t="str">
        <f>IFERROR(__xludf.DUMMYFUNCTION("""COMPUTED_VALUE"""),"Romance")</f>
        <v>Romance</v>
      </c>
      <c r="O1241" s="4" t="str">
        <f>IFERROR(__xludf.DUMMYFUNCTION("""COMPUTED_VALUE"""),"")</f>
        <v/>
      </c>
      <c r="P1241" s="4" t="str">
        <f>IFERROR(__xludf.DUMMYFUNCTION("""COMPUTED_VALUE"""),"")</f>
        <v/>
      </c>
      <c r="Q1241" s="4" t="str">
        <f>IFERROR(__xludf.DUMMYFUNCTION("""COMPUTED_VALUE"""),"")</f>
        <v/>
      </c>
      <c r="R1241" s="4" t="str">
        <f>IFERROR(__xludf.DUMMYFUNCTION("""COMPUTED_VALUE"""),"")</f>
        <v/>
      </c>
      <c r="S1241" s="4" t="str">
        <f>IFERROR(__xludf.DUMMYFUNCTION("""COMPUTED_VALUE"""),"")</f>
        <v/>
      </c>
    </row>
    <row r="1242">
      <c r="A1242" s="4" t="s">
        <v>1541</v>
      </c>
      <c r="B1242" s="4">
        <v>96.0</v>
      </c>
      <c r="C1242" s="4">
        <v>4.7781388E7</v>
      </c>
      <c r="D1242" s="4" t="s">
        <v>293</v>
      </c>
      <c r="E1242" s="4" t="s">
        <v>2253</v>
      </c>
      <c r="F1242" s="4" t="s">
        <v>12</v>
      </c>
      <c r="G1242" s="4" t="s">
        <v>13</v>
      </c>
      <c r="H1242" s="4">
        <v>4.0E7</v>
      </c>
      <c r="I1242" s="4">
        <v>6.6</v>
      </c>
      <c r="L1242" s="4" t="str">
        <f>IFERROR(__xludf.DUMMYFUNCTION("""COMPUTED_VALUE"""),"Mystery")</f>
        <v>Mystery</v>
      </c>
      <c r="M1242" s="4" t="str">
        <f>IFERROR(__xludf.DUMMYFUNCTION("""COMPUTED_VALUE"""),"Thriller")</f>
        <v>Thriller</v>
      </c>
      <c r="N1242" s="4" t="str">
        <f>IFERROR(__xludf.DUMMYFUNCTION("""COMPUTED_VALUE"""),"")</f>
        <v/>
      </c>
      <c r="O1242" s="4" t="str">
        <f>IFERROR(__xludf.DUMMYFUNCTION("""COMPUTED_VALUE"""),"")</f>
        <v/>
      </c>
      <c r="P1242" s="4" t="str">
        <f>IFERROR(__xludf.DUMMYFUNCTION("""COMPUTED_VALUE"""),"")</f>
        <v/>
      </c>
      <c r="Q1242" s="4" t="str">
        <f>IFERROR(__xludf.DUMMYFUNCTION("""COMPUTED_VALUE"""),"")</f>
        <v/>
      </c>
      <c r="R1242" s="4" t="str">
        <f>IFERROR(__xludf.DUMMYFUNCTION("""COMPUTED_VALUE"""),"")</f>
        <v/>
      </c>
      <c r="S1242" s="4" t="str">
        <f>IFERROR(__xludf.DUMMYFUNCTION("""COMPUTED_VALUE"""),"")</f>
        <v/>
      </c>
    </row>
    <row r="1243">
      <c r="A1243" s="4" t="s">
        <v>2254</v>
      </c>
      <c r="B1243" s="4">
        <v>99.0</v>
      </c>
      <c r="C1243" s="4">
        <v>5.2320979E7</v>
      </c>
      <c r="D1243" s="4" t="s">
        <v>237</v>
      </c>
      <c r="E1243" s="4" t="s">
        <v>2255</v>
      </c>
      <c r="F1243" s="4" t="s">
        <v>12</v>
      </c>
      <c r="G1243" s="4" t="s">
        <v>13</v>
      </c>
      <c r="H1243" s="4">
        <v>4.0E7</v>
      </c>
      <c r="I1243" s="4">
        <v>6.8</v>
      </c>
      <c r="L1243" s="4" t="str">
        <f>IFERROR(__xludf.DUMMYFUNCTION("""COMPUTED_VALUE"""),"Drama")</f>
        <v>Drama</v>
      </c>
      <c r="M1243" s="4" t="str">
        <f>IFERROR(__xludf.DUMMYFUNCTION("""COMPUTED_VALUE"""),"Fantasy")</f>
        <v>Fantasy</v>
      </c>
      <c r="N1243" s="4" t="str">
        <f>IFERROR(__xludf.DUMMYFUNCTION("""COMPUTED_VALUE"""),"Romance")</f>
        <v>Romance</v>
      </c>
      <c r="O1243" s="4" t="str">
        <f>IFERROR(__xludf.DUMMYFUNCTION("""COMPUTED_VALUE"""),"")</f>
        <v/>
      </c>
      <c r="P1243" s="4" t="str">
        <f>IFERROR(__xludf.DUMMYFUNCTION("""COMPUTED_VALUE"""),"")</f>
        <v/>
      </c>
      <c r="Q1243" s="4" t="str">
        <f>IFERROR(__xludf.DUMMYFUNCTION("""COMPUTED_VALUE"""),"")</f>
        <v/>
      </c>
      <c r="R1243" s="4" t="str">
        <f>IFERROR(__xludf.DUMMYFUNCTION("""COMPUTED_VALUE"""),"")</f>
        <v/>
      </c>
      <c r="S1243" s="4" t="str">
        <f>IFERROR(__xludf.DUMMYFUNCTION("""COMPUTED_VALUE"""),"")</f>
        <v/>
      </c>
    </row>
    <row r="1244">
      <c r="A1244" s="4" t="s">
        <v>1538</v>
      </c>
      <c r="B1244" s="4">
        <v>104.0</v>
      </c>
      <c r="C1244" s="4">
        <v>4.7806295E7</v>
      </c>
      <c r="D1244" s="4" t="s">
        <v>1059</v>
      </c>
      <c r="E1244" s="4" t="s">
        <v>2256</v>
      </c>
      <c r="F1244" s="4" t="s">
        <v>12</v>
      </c>
      <c r="G1244" s="4" t="s">
        <v>13</v>
      </c>
      <c r="H1244" s="4">
        <v>4.3E7</v>
      </c>
      <c r="I1244" s="4">
        <v>6.5</v>
      </c>
      <c r="L1244" s="4" t="str">
        <f>IFERROR(__xludf.DUMMYFUNCTION("""COMPUTED_VALUE"""),"Horror")</f>
        <v>Horror</v>
      </c>
      <c r="M1244" s="4" t="str">
        <f>IFERROR(__xludf.DUMMYFUNCTION("""COMPUTED_VALUE"""),"Mystery")</f>
        <v>Mystery</v>
      </c>
      <c r="N1244" s="4" t="str">
        <f>IFERROR(__xludf.DUMMYFUNCTION("""COMPUTED_VALUE"""),"Thriller")</f>
        <v>Thriller</v>
      </c>
      <c r="O1244" s="4" t="str">
        <f>IFERROR(__xludf.DUMMYFUNCTION("""COMPUTED_VALUE"""),"")</f>
        <v/>
      </c>
      <c r="P1244" s="4" t="str">
        <f>IFERROR(__xludf.DUMMYFUNCTION("""COMPUTED_VALUE"""),"")</f>
        <v/>
      </c>
      <c r="Q1244" s="4" t="str">
        <f>IFERROR(__xludf.DUMMYFUNCTION("""COMPUTED_VALUE"""),"")</f>
        <v/>
      </c>
      <c r="R1244" s="4" t="str">
        <f>IFERROR(__xludf.DUMMYFUNCTION("""COMPUTED_VALUE"""),"")</f>
        <v/>
      </c>
      <c r="S1244" s="4" t="str">
        <f>IFERROR(__xludf.DUMMYFUNCTION("""COMPUTED_VALUE"""),"")</f>
        <v/>
      </c>
    </row>
    <row r="1245">
      <c r="A1245" s="4" t="s">
        <v>2257</v>
      </c>
      <c r="B1245" s="4">
        <v>105.0</v>
      </c>
      <c r="C1245" s="4">
        <v>5.185345E7</v>
      </c>
      <c r="D1245" s="4" t="s">
        <v>1671</v>
      </c>
      <c r="E1245" s="4" t="s">
        <v>2258</v>
      </c>
      <c r="F1245" s="4" t="s">
        <v>12</v>
      </c>
      <c r="G1245" s="4" t="s">
        <v>13</v>
      </c>
      <c r="H1245" s="4">
        <v>2.5E7</v>
      </c>
      <c r="I1245" s="4">
        <v>6.6</v>
      </c>
      <c r="L1245" s="4" t="str">
        <f>IFERROR(__xludf.DUMMYFUNCTION("""COMPUTED_VALUE"""),"Comedy")</f>
        <v>Comedy</v>
      </c>
      <c r="M1245" s="4" t="str">
        <f>IFERROR(__xludf.DUMMYFUNCTION("""COMPUTED_VALUE"""),"Drama")</f>
        <v>Drama</v>
      </c>
      <c r="N1245" s="4" t="str">
        <f>IFERROR(__xludf.DUMMYFUNCTION("""COMPUTED_VALUE"""),"Family")</f>
        <v>Family</v>
      </c>
      <c r="O1245" s="4" t="str">
        <f>IFERROR(__xludf.DUMMYFUNCTION("""COMPUTED_VALUE"""),"Fantasy")</f>
        <v>Fantasy</v>
      </c>
      <c r="P1245" s="4" t="str">
        <f>IFERROR(__xludf.DUMMYFUNCTION("""COMPUTED_VALUE"""),"")</f>
        <v/>
      </c>
      <c r="Q1245" s="4" t="str">
        <f>IFERROR(__xludf.DUMMYFUNCTION("""COMPUTED_VALUE"""),"")</f>
        <v/>
      </c>
      <c r="R1245" s="4" t="str">
        <f>IFERROR(__xludf.DUMMYFUNCTION("""COMPUTED_VALUE"""),"")</f>
        <v/>
      </c>
      <c r="S1245" s="4" t="str">
        <f>IFERROR(__xludf.DUMMYFUNCTION("""COMPUTED_VALUE"""),"")</f>
        <v/>
      </c>
    </row>
    <row r="1246">
      <c r="A1246" s="4" t="s">
        <v>2259</v>
      </c>
      <c r="B1246" s="4">
        <v>101.0</v>
      </c>
      <c r="C1246" s="4">
        <v>4.6012734E7</v>
      </c>
      <c r="D1246" s="4" t="s">
        <v>590</v>
      </c>
      <c r="E1246" s="4" t="s">
        <v>2260</v>
      </c>
      <c r="F1246" s="4" t="s">
        <v>12</v>
      </c>
      <c r="G1246" s="4" t="s">
        <v>13</v>
      </c>
      <c r="H1246" s="4">
        <v>4.0E7</v>
      </c>
      <c r="I1246" s="4">
        <v>5.8</v>
      </c>
      <c r="L1246" s="4" t="str">
        <f>IFERROR(__xludf.DUMMYFUNCTION("""COMPUTED_VALUE"""),"Comedy")</f>
        <v>Comedy</v>
      </c>
      <c r="M1246" s="4" t="str">
        <f>IFERROR(__xludf.DUMMYFUNCTION("""COMPUTED_VALUE"""),"Romance")</f>
        <v>Romance</v>
      </c>
      <c r="N1246" s="4" t="str">
        <f>IFERROR(__xludf.DUMMYFUNCTION("""COMPUTED_VALUE"""),"")</f>
        <v/>
      </c>
      <c r="O1246" s="4" t="str">
        <f>IFERROR(__xludf.DUMMYFUNCTION("""COMPUTED_VALUE"""),"")</f>
        <v/>
      </c>
      <c r="P1246" s="4" t="str">
        <f>IFERROR(__xludf.DUMMYFUNCTION("""COMPUTED_VALUE"""),"")</f>
        <v/>
      </c>
      <c r="Q1246" s="4" t="str">
        <f>IFERROR(__xludf.DUMMYFUNCTION("""COMPUTED_VALUE"""),"")</f>
        <v/>
      </c>
      <c r="R1246" s="4" t="str">
        <f>IFERROR(__xludf.DUMMYFUNCTION("""COMPUTED_VALUE"""),"")</f>
        <v/>
      </c>
      <c r="S1246" s="4" t="str">
        <f>IFERROR(__xludf.DUMMYFUNCTION("""COMPUTED_VALUE"""),"")</f>
        <v/>
      </c>
    </row>
    <row r="1247">
      <c r="A1247" s="4" t="s">
        <v>1298</v>
      </c>
      <c r="B1247" s="4">
        <v>134.0</v>
      </c>
      <c r="C1247" s="4">
        <v>4.7034272E7</v>
      </c>
      <c r="D1247" s="4" t="s">
        <v>2261</v>
      </c>
      <c r="E1247" s="4" t="s">
        <v>2262</v>
      </c>
      <c r="F1247" s="4" t="s">
        <v>12</v>
      </c>
      <c r="G1247" s="4" t="s">
        <v>13</v>
      </c>
      <c r="H1247" s="4">
        <v>4.0E7</v>
      </c>
      <c r="I1247" s="4">
        <v>6.9</v>
      </c>
      <c r="L1247" s="4" t="str">
        <f>IFERROR(__xludf.DUMMYFUNCTION("""COMPUTED_VALUE"""),"Biography")</f>
        <v>Biography</v>
      </c>
      <c r="M1247" s="4" t="str">
        <f>IFERROR(__xludf.DUMMYFUNCTION("""COMPUTED_VALUE"""),"Drama")</f>
        <v>Drama</v>
      </c>
      <c r="N1247" s="4" t="str">
        <f>IFERROR(__xludf.DUMMYFUNCTION("""COMPUTED_VALUE"""),"Music")</f>
        <v>Music</v>
      </c>
      <c r="O1247" s="4" t="str">
        <f>IFERROR(__xludf.DUMMYFUNCTION("""COMPUTED_VALUE"""),"Musical")</f>
        <v>Musical</v>
      </c>
      <c r="P1247" s="4" t="str">
        <f>IFERROR(__xludf.DUMMYFUNCTION("""COMPUTED_VALUE"""),"")</f>
        <v/>
      </c>
      <c r="Q1247" s="4" t="str">
        <f>IFERROR(__xludf.DUMMYFUNCTION("""COMPUTED_VALUE"""),"")</f>
        <v/>
      </c>
      <c r="R1247" s="4" t="str">
        <f>IFERROR(__xludf.DUMMYFUNCTION("""COMPUTED_VALUE"""),"")</f>
        <v/>
      </c>
      <c r="S1247" s="4" t="str">
        <f>IFERROR(__xludf.DUMMYFUNCTION("""COMPUTED_VALUE"""),"")</f>
        <v/>
      </c>
    </row>
    <row r="1248">
      <c r="A1248" s="4" t="s">
        <v>1689</v>
      </c>
      <c r="B1248" s="4">
        <v>135.0</v>
      </c>
      <c r="C1248" s="4">
        <v>4.5856732E7</v>
      </c>
      <c r="D1248" s="4" t="s">
        <v>751</v>
      </c>
      <c r="E1248" s="4" t="s">
        <v>2263</v>
      </c>
      <c r="F1248" s="4" t="s">
        <v>12</v>
      </c>
      <c r="G1248" s="4" t="s">
        <v>13</v>
      </c>
      <c r="H1248" s="4">
        <v>4.0E7</v>
      </c>
      <c r="I1248" s="4">
        <v>7.1</v>
      </c>
      <c r="L1248" s="4" t="str">
        <f>IFERROR(__xludf.DUMMYFUNCTION("""COMPUTED_VALUE"""),"Crime")</f>
        <v>Crime</v>
      </c>
      <c r="M1248" s="4" t="str">
        <f>IFERROR(__xludf.DUMMYFUNCTION("""COMPUTED_VALUE"""),"Drama")</f>
        <v>Drama</v>
      </c>
      <c r="N1248" s="4" t="str">
        <f>IFERROR(__xludf.DUMMYFUNCTION("""COMPUTED_VALUE"""),"Thriller")</f>
        <v>Thriller</v>
      </c>
      <c r="O1248" s="4" t="str">
        <f>IFERROR(__xludf.DUMMYFUNCTION("""COMPUTED_VALUE"""),"")</f>
        <v/>
      </c>
      <c r="P1248" s="4" t="str">
        <f>IFERROR(__xludf.DUMMYFUNCTION("""COMPUTED_VALUE"""),"")</f>
        <v/>
      </c>
      <c r="Q1248" s="4" t="str">
        <f>IFERROR(__xludf.DUMMYFUNCTION("""COMPUTED_VALUE"""),"")</f>
        <v/>
      </c>
      <c r="R1248" s="4" t="str">
        <f>IFERROR(__xludf.DUMMYFUNCTION("""COMPUTED_VALUE"""),"")</f>
        <v/>
      </c>
      <c r="S1248" s="4" t="str">
        <f>IFERROR(__xludf.DUMMYFUNCTION("""COMPUTED_VALUE"""),"")</f>
        <v/>
      </c>
    </row>
    <row r="1249">
      <c r="A1249" s="4" t="s">
        <v>2056</v>
      </c>
      <c r="B1249" s="4">
        <v>98.0</v>
      </c>
      <c r="C1249" s="4">
        <v>5.9588068E7</v>
      </c>
      <c r="D1249" s="4" t="s">
        <v>1059</v>
      </c>
      <c r="E1249" s="4" t="s">
        <v>2264</v>
      </c>
      <c r="F1249" s="4" t="s">
        <v>12</v>
      </c>
      <c r="G1249" s="4" t="s">
        <v>13</v>
      </c>
      <c r="H1249" s="4">
        <v>4.0E7</v>
      </c>
      <c r="I1249" s="4">
        <v>5.8</v>
      </c>
      <c r="L1249" s="4" t="str">
        <f>IFERROR(__xludf.DUMMYFUNCTION("""COMPUTED_VALUE"""),"Horror")</f>
        <v>Horror</v>
      </c>
      <c r="M1249" s="4" t="str">
        <f>IFERROR(__xludf.DUMMYFUNCTION("""COMPUTED_VALUE"""),"Mystery")</f>
        <v>Mystery</v>
      </c>
      <c r="N1249" s="4" t="str">
        <f>IFERROR(__xludf.DUMMYFUNCTION("""COMPUTED_VALUE"""),"Thriller")</f>
        <v>Thriller</v>
      </c>
      <c r="O1249" s="4" t="str">
        <f>IFERROR(__xludf.DUMMYFUNCTION("""COMPUTED_VALUE"""),"")</f>
        <v/>
      </c>
      <c r="P1249" s="4" t="str">
        <f>IFERROR(__xludf.DUMMYFUNCTION("""COMPUTED_VALUE"""),"")</f>
        <v/>
      </c>
      <c r="Q1249" s="4" t="str">
        <f>IFERROR(__xludf.DUMMYFUNCTION("""COMPUTED_VALUE"""),"")</f>
        <v/>
      </c>
      <c r="R1249" s="4" t="str">
        <f>IFERROR(__xludf.DUMMYFUNCTION("""COMPUTED_VALUE"""),"")</f>
        <v/>
      </c>
      <c r="S1249" s="4" t="str">
        <f>IFERROR(__xludf.DUMMYFUNCTION("""COMPUTED_VALUE"""),"")</f>
        <v/>
      </c>
    </row>
    <row r="1250">
      <c r="A1250" s="4" t="s">
        <v>132</v>
      </c>
      <c r="B1250" s="4">
        <v>155.0</v>
      </c>
      <c r="C1250" s="4">
        <v>4.4175394E7</v>
      </c>
      <c r="D1250" s="4" t="s">
        <v>2265</v>
      </c>
      <c r="E1250" s="4" t="s">
        <v>2266</v>
      </c>
      <c r="F1250" s="4" t="s">
        <v>12</v>
      </c>
      <c r="G1250" s="4" t="s">
        <v>13</v>
      </c>
      <c r="H1250" s="4">
        <v>3.6E7</v>
      </c>
      <c r="I1250" s="4">
        <v>7.2</v>
      </c>
      <c r="L1250" s="4" t="str">
        <f>IFERROR(__xludf.DUMMYFUNCTION("""COMPUTED_VALUE"""),"Drama")</f>
        <v>Drama</v>
      </c>
      <c r="M1250" s="4" t="str">
        <f>IFERROR(__xludf.DUMMYFUNCTION("""COMPUTED_VALUE"""),"History")</f>
        <v>History</v>
      </c>
      <c r="N1250" s="4" t="str">
        <f>IFERROR(__xludf.DUMMYFUNCTION("""COMPUTED_VALUE"""),"")</f>
        <v/>
      </c>
      <c r="O1250" s="4" t="str">
        <f>IFERROR(__xludf.DUMMYFUNCTION("""COMPUTED_VALUE"""),"")</f>
        <v/>
      </c>
      <c r="P1250" s="4" t="str">
        <f>IFERROR(__xludf.DUMMYFUNCTION("""COMPUTED_VALUE"""),"")</f>
        <v/>
      </c>
      <c r="Q1250" s="4" t="str">
        <f>IFERROR(__xludf.DUMMYFUNCTION("""COMPUTED_VALUE"""),"")</f>
        <v/>
      </c>
      <c r="R1250" s="4" t="str">
        <f>IFERROR(__xludf.DUMMYFUNCTION("""COMPUTED_VALUE"""),"")</f>
        <v/>
      </c>
      <c r="S1250" s="4" t="str">
        <f>IFERROR(__xludf.DUMMYFUNCTION("""COMPUTED_VALUE"""),"")</f>
        <v/>
      </c>
    </row>
    <row r="1251">
      <c r="A1251" s="4" t="s">
        <v>458</v>
      </c>
      <c r="B1251" s="4">
        <v>106.0</v>
      </c>
      <c r="C1251" s="4">
        <v>4.5500797E7</v>
      </c>
      <c r="D1251" s="4" t="s">
        <v>815</v>
      </c>
      <c r="E1251" s="4" t="s">
        <v>2267</v>
      </c>
      <c r="F1251" s="4" t="s">
        <v>12</v>
      </c>
      <c r="G1251" s="4" t="s">
        <v>13</v>
      </c>
      <c r="H1251" s="4">
        <v>4.0E7</v>
      </c>
      <c r="I1251" s="4">
        <v>6.0</v>
      </c>
      <c r="L1251" s="4" t="str">
        <f>IFERROR(__xludf.DUMMYFUNCTION("""COMPUTED_VALUE"""),"Adventure")</f>
        <v>Adventure</v>
      </c>
      <c r="M1251" s="4" t="str">
        <f>IFERROR(__xludf.DUMMYFUNCTION("""COMPUTED_VALUE"""),"Drama")</f>
        <v>Drama</v>
      </c>
      <c r="N1251" s="4" t="str">
        <f>IFERROR(__xludf.DUMMYFUNCTION("""COMPUTED_VALUE"""),"Romance")</f>
        <v>Romance</v>
      </c>
      <c r="O1251" s="4" t="str">
        <f>IFERROR(__xludf.DUMMYFUNCTION("""COMPUTED_VALUE"""),"")</f>
        <v/>
      </c>
      <c r="P1251" s="4" t="str">
        <f>IFERROR(__xludf.DUMMYFUNCTION("""COMPUTED_VALUE"""),"")</f>
        <v/>
      </c>
      <c r="Q1251" s="4" t="str">
        <f>IFERROR(__xludf.DUMMYFUNCTION("""COMPUTED_VALUE"""),"")</f>
        <v/>
      </c>
      <c r="R1251" s="4" t="str">
        <f>IFERROR(__xludf.DUMMYFUNCTION("""COMPUTED_VALUE"""),"")</f>
        <v/>
      </c>
      <c r="S1251" s="4" t="str">
        <f>IFERROR(__xludf.DUMMYFUNCTION("""COMPUTED_VALUE"""),"")</f>
        <v/>
      </c>
    </row>
    <row r="1252">
      <c r="A1252" s="4" t="s">
        <v>2268</v>
      </c>
      <c r="B1252" s="4">
        <v>102.0</v>
      </c>
      <c r="C1252" s="4">
        <v>4.1797066E7</v>
      </c>
      <c r="D1252" s="4" t="s">
        <v>781</v>
      </c>
      <c r="E1252" s="4" t="s">
        <v>2269</v>
      </c>
      <c r="F1252" s="4" t="s">
        <v>12</v>
      </c>
      <c r="G1252" s="4" t="s">
        <v>13</v>
      </c>
      <c r="H1252" s="4">
        <v>4.0E7</v>
      </c>
      <c r="I1252" s="4">
        <v>4.7</v>
      </c>
      <c r="L1252" s="4" t="str">
        <f>IFERROR(__xludf.DUMMYFUNCTION("""COMPUTED_VALUE"""),"Action")</f>
        <v>Action</v>
      </c>
      <c r="M1252" s="4" t="str">
        <f>IFERROR(__xludf.DUMMYFUNCTION("""COMPUTED_VALUE"""),"Horror")</f>
        <v>Horror</v>
      </c>
      <c r="N1252" s="4" t="str">
        <f>IFERROR(__xludf.DUMMYFUNCTION("""COMPUTED_VALUE"""),"Sci-Fi")</f>
        <v>Sci-Fi</v>
      </c>
      <c r="O1252" s="4" t="str">
        <f>IFERROR(__xludf.DUMMYFUNCTION("""COMPUTED_VALUE"""),"Thriller")</f>
        <v>Thriller</v>
      </c>
      <c r="P1252" s="4" t="str">
        <f>IFERROR(__xludf.DUMMYFUNCTION("""COMPUTED_VALUE"""),"")</f>
        <v/>
      </c>
      <c r="Q1252" s="4" t="str">
        <f>IFERROR(__xludf.DUMMYFUNCTION("""COMPUTED_VALUE"""),"")</f>
        <v/>
      </c>
      <c r="R1252" s="4" t="str">
        <f>IFERROR(__xludf.DUMMYFUNCTION("""COMPUTED_VALUE"""),"")</f>
        <v/>
      </c>
      <c r="S1252" s="4" t="str">
        <f>IFERROR(__xludf.DUMMYFUNCTION("""COMPUTED_VALUE"""),"")</f>
        <v/>
      </c>
    </row>
    <row r="1253">
      <c r="A1253" s="4" t="s">
        <v>1481</v>
      </c>
      <c r="B1253" s="4">
        <v>95.0</v>
      </c>
      <c r="C1253" s="4">
        <v>3.8087756E7</v>
      </c>
      <c r="D1253" s="4" t="s">
        <v>1068</v>
      </c>
      <c r="E1253" s="4" t="s">
        <v>2270</v>
      </c>
      <c r="F1253" s="4" t="s">
        <v>12</v>
      </c>
      <c r="G1253" s="4" t="s">
        <v>13</v>
      </c>
      <c r="H1253" s="4">
        <v>4.0E7</v>
      </c>
      <c r="I1253" s="4">
        <v>5.2</v>
      </c>
      <c r="L1253" s="4" t="str">
        <f>IFERROR(__xludf.DUMMYFUNCTION("""COMPUTED_VALUE"""),"Comedy")</f>
        <v>Comedy</v>
      </c>
      <c r="M1253" s="4" t="str">
        <f>IFERROR(__xludf.DUMMYFUNCTION("""COMPUTED_VALUE"""),"Family")</f>
        <v>Family</v>
      </c>
      <c r="N1253" s="4" t="str">
        <f>IFERROR(__xludf.DUMMYFUNCTION("""COMPUTED_VALUE"""),"")</f>
        <v/>
      </c>
      <c r="O1253" s="4" t="str">
        <f>IFERROR(__xludf.DUMMYFUNCTION("""COMPUTED_VALUE"""),"")</f>
        <v/>
      </c>
      <c r="P1253" s="4" t="str">
        <f>IFERROR(__xludf.DUMMYFUNCTION("""COMPUTED_VALUE"""),"")</f>
        <v/>
      </c>
      <c r="Q1253" s="4" t="str">
        <f>IFERROR(__xludf.DUMMYFUNCTION("""COMPUTED_VALUE"""),"")</f>
        <v/>
      </c>
      <c r="R1253" s="4" t="str">
        <f>IFERROR(__xludf.DUMMYFUNCTION("""COMPUTED_VALUE"""),"")</f>
        <v/>
      </c>
      <c r="S1253" s="4" t="str">
        <f>IFERROR(__xludf.DUMMYFUNCTION("""COMPUTED_VALUE"""),"")</f>
        <v/>
      </c>
    </row>
    <row r="1254">
      <c r="A1254" s="4" t="s">
        <v>2271</v>
      </c>
      <c r="B1254" s="4">
        <v>103.0</v>
      </c>
      <c r="C1254" s="4">
        <v>3.7752931E7</v>
      </c>
      <c r="D1254" s="4" t="s">
        <v>76</v>
      </c>
      <c r="E1254" s="4" t="s">
        <v>2272</v>
      </c>
      <c r="F1254" s="4" t="s">
        <v>12</v>
      </c>
      <c r="G1254" s="4" t="s">
        <v>13</v>
      </c>
      <c r="H1254" s="4">
        <v>4.0E7</v>
      </c>
      <c r="I1254" s="4">
        <v>5.5</v>
      </c>
      <c r="L1254" s="4" t="str">
        <f>IFERROR(__xludf.DUMMYFUNCTION("""COMPUTED_VALUE"""),"Drama")</f>
        <v>Drama</v>
      </c>
      <c r="M1254" s="4" t="str">
        <f>IFERROR(__xludf.DUMMYFUNCTION("""COMPUTED_VALUE"""),"Romance")</f>
        <v>Romance</v>
      </c>
      <c r="N1254" s="4" t="str">
        <f>IFERROR(__xludf.DUMMYFUNCTION("""COMPUTED_VALUE"""),"")</f>
        <v/>
      </c>
      <c r="O1254" s="4" t="str">
        <f>IFERROR(__xludf.DUMMYFUNCTION("""COMPUTED_VALUE"""),"")</f>
        <v/>
      </c>
      <c r="P1254" s="4" t="str">
        <f>IFERROR(__xludf.DUMMYFUNCTION("""COMPUTED_VALUE"""),"")</f>
        <v/>
      </c>
      <c r="Q1254" s="4" t="str">
        <f>IFERROR(__xludf.DUMMYFUNCTION("""COMPUTED_VALUE"""),"")</f>
        <v/>
      </c>
      <c r="R1254" s="4" t="str">
        <f>IFERROR(__xludf.DUMMYFUNCTION("""COMPUTED_VALUE"""),"")</f>
        <v/>
      </c>
      <c r="S1254" s="4" t="str">
        <f>IFERROR(__xludf.DUMMYFUNCTION("""COMPUTED_VALUE"""),"")</f>
        <v/>
      </c>
    </row>
    <row r="1255">
      <c r="A1255" s="4" t="s">
        <v>1396</v>
      </c>
      <c r="B1255" s="4">
        <v>95.0</v>
      </c>
      <c r="C1255" s="4">
        <v>5.0562555E7</v>
      </c>
      <c r="D1255" s="4" t="s">
        <v>2273</v>
      </c>
      <c r="E1255" s="4" t="s">
        <v>2274</v>
      </c>
      <c r="F1255" s="4" t="s">
        <v>12</v>
      </c>
      <c r="G1255" s="4" t="s">
        <v>13</v>
      </c>
      <c r="H1255" s="4">
        <v>0.0</v>
      </c>
      <c r="I1255" s="4">
        <v>6.5</v>
      </c>
      <c r="L1255" s="4" t="str">
        <f>IFERROR(__xludf.DUMMYFUNCTION("""COMPUTED_VALUE"""),"Comedy")</f>
        <v>Comedy</v>
      </c>
      <c r="M1255" s="4" t="str">
        <f>IFERROR(__xludf.DUMMYFUNCTION("""COMPUTED_VALUE"""),"Music")</f>
        <v>Music</v>
      </c>
      <c r="N1255" s="4" t="str">
        <f>IFERROR(__xludf.DUMMYFUNCTION("""COMPUTED_VALUE"""),"Romance")</f>
        <v>Romance</v>
      </c>
      <c r="O1255" s="4" t="str">
        <f>IFERROR(__xludf.DUMMYFUNCTION("""COMPUTED_VALUE"""),"")</f>
        <v/>
      </c>
      <c r="P1255" s="4" t="str">
        <f>IFERROR(__xludf.DUMMYFUNCTION("""COMPUTED_VALUE"""),"")</f>
        <v/>
      </c>
      <c r="Q1255" s="4" t="str">
        <f>IFERROR(__xludf.DUMMYFUNCTION("""COMPUTED_VALUE"""),"")</f>
        <v/>
      </c>
      <c r="R1255" s="4" t="str">
        <f>IFERROR(__xludf.DUMMYFUNCTION("""COMPUTED_VALUE"""),"")</f>
        <v/>
      </c>
      <c r="S1255" s="4" t="str">
        <f>IFERROR(__xludf.DUMMYFUNCTION("""COMPUTED_VALUE"""),"")</f>
        <v/>
      </c>
    </row>
    <row r="1256">
      <c r="A1256" s="4" t="s">
        <v>2275</v>
      </c>
      <c r="B1256" s="4">
        <v>109.0</v>
      </c>
      <c r="C1256" s="4">
        <v>3.7371385E7</v>
      </c>
      <c r="D1256" s="4" t="s">
        <v>660</v>
      </c>
      <c r="E1256" s="4" t="s">
        <v>2276</v>
      </c>
      <c r="F1256" s="4" t="s">
        <v>12</v>
      </c>
      <c r="G1256" s="4" t="s">
        <v>13</v>
      </c>
      <c r="H1256" s="4">
        <v>4.0E7</v>
      </c>
      <c r="I1256" s="4">
        <v>7.0</v>
      </c>
      <c r="L1256" s="4" t="str">
        <f>IFERROR(__xludf.DUMMYFUNCTION("""COMPUTED_VALUE"""),"Adventure")</f>
        <v>Adventure</v>
      </c>
      <c r="M1256" s="4" t="str">
        <f>IFERROR(__xludf.DUMMYFUNCTION("""COMPUTED_VALUE"""),"Comedy")</f>
        <v>Comedy</v>
      </c>
      <c r="N1256" s="4" t="str">
        <f>IFERROR(__xludf.DUMMYFUNCTION("""COMPUTED_VALUE"""),"Sci-Fi")</f>
        <v>Sci-Fi</v>
      </c>
      <c r="O1256" s="4" t="str">
        <f>IFERROR(__xludf.DUMMYFUNCTION("""COMPUTED_VALUE"""),"")</f>
        <v/>
      </c>
      <c r="P1256" s="4" t="str">
        <f>IFERROR(__xludf.DUMMYFUNCTION("""COMPUTED_VALUE"""),"")</f>
        <v/>
      </c>
      <c r="Q1256" s="4" t="str">
        <f>IFERROR(__xludf.DUMMYFUNCTION("""COMPUTED_VALUE"""),"")</f>
        <v/>
      </c>
      <c r="R1256" s="4" t="str">
        <f>IFERROR(__xludf.DUMMYFUNCTION("""COMPUTED_VALUE"""),"")</f>
        <v/>
      </c>
      <c r="S1256" s="4" t="str">
        <f>IFERROR(__xludf.DUMMYFUNCTION("""COMPUTED_VALUE"""),"")</f>
        <v/>
      </c>
    </row>
    <row r="1257">
      <c r="A1257" s="4" t="s">
        <v>2177</v>
      </c>
      <c r="B1257" s="4">
        <v>95.0</v>
      </c>
      <c r="C1257" s="4">
        <v>3.7101011E7</v>
      </c>
      <c r="D1257" s="4" t="s">
        <v>888</v>
      </c>
      <c r="E1257" s="4" t="s">
        <v>2277</v>
      </c>
      <c r="F1257" s="4" t="s">
        <v>12</v>
      </c>
      <c r="G1257" s="4" t="s">
        <v>13</v>
      </c>
      <c r="H1257" s="4">
        <v>4.0E7</v>
      </c>
      <c r="I1257" s="4">
        <v>5.8</v>
      </c>
      <c r="L1257" s="4" t="str">
        <f>IFERROR(__xludf.DUMMYFUNCTION("""COMPUTED_VALUE"""),"Comedy")</f>
        <v>Comedy</v>
      </c>
      <c r="M1257" s="4" t="str">
        <f>IFERROR(__xludf.DUMMYFUNCTION("""COMPUTED_VALUE"""),"Drama")</f>
        <v>Drama</v>
      </c>
      <c r="N1257" s="4" t="str">
        <f>IFERROR(__xludf.DUMMYFUNCTION("""COMPUTED_VALUE"""),"")</f>
        <v/>
      </c>
      <c r="O1257" s="4" t="str">
        <f>IFERROR(__xludf.DUMMYFUNCTION("""COMPUTED_VALUE"""),"")</f>
        <v/>
      </c>
      <c r="P1257" s="4" t="str">
        <f>IFERROR(__xludf.DUMMYFUNCTION("""COMPUTED_VALUE"""),"")</f>
        <v/>
      </c>
      <c r="Q1257" s="4" t="str">
        <f>IFERROR(__xludf.DUMMYFUNCTION("""COMPUTED_VALUE"""),"")</f>
        <v/>
      </c>
      <c r="R1257" s="4" t="str">
        <f>IFERROR(__xludf.DUMMYFUNCTION("""COMPUTED_VALUE"""),"")</f>
        <v/>
      </c>
      <c r="S1257" s="4" t="str">
        <f>IFERROR(__xludf.DUMMYFUNCTION("""COMPUTED_VALUE"""),"")</f>
        <v/>
      </c>
    </row>
    <row r="1258">
      <c r="A1258" s="4" t="s">
        <v>2197</v>
      </c>
      <c r="B1258" s="4">
        <v>111.0</v>
      </c>
      <c r="C1258" s="4">
        <v>3.8176892E7</v>
      </c>
      <c r="D1258" s="4" t="s">
        <v>1777</v>
      </c>
      <c r="E1258" s="4" t="s">
        <v>2278</v>
      </c>
      <c r="F1258" s="4" t="s">
        <v>12</v>
      </c>
      <c r="G1258" s="4" t="s">
        <v>13</v>
      </c>
      <c r="H1258" s="4">
        <v>4.0E7</v>
      </c>
      <c r="I1258" s="4">
        <v>6.2</v>
      </c>
      <c r="L1258" s="4" t="str">
        <f>IFERROR(__xludf.DUMMYFUNCTION("""COMPUTED_VALUE"""),"Horror")</f>
        <v>Horror</v>
      </c>
      <c r="M1258" s="4" t="str">
        <f>IFERROR(__xludf.DUMMYFUNCTION("""COMPUTED_VALUE"""),"Mystery")</f>
        <v>Mystery</v>
      </c>
      <c r="N1258" s="4" t="str">
        <f>IFERROR(__xludf.DUMMYFUNCTION("""COMPUTED_VALUE"""),"")</f>
        <v/>
      </c>
      <c r="O1258" s="4" t="str">
        <f>IFERROR(__xludf.DUMMYFUNCTION("""COMPUTED_VALUE"""),"")</f>
        <v/>
      </c>
      <c r="P1258" s="4" t="str">
        <f>IFERROR(__xludf.DUMMYFUNCTION("""COMPUTED_VALUE"""),"")</f>
        <v/>
      </c>
      <c r="Q1258" s="4" t="str">
        <f>IFERROR(__xludf.DUMMYFUNCTION("""COMPUTED_VALUE"""),"")</f>
        <v/>
      </c>
      <c r="R1258" s="4" t="str">
        <f>IFERROR(__xludf.DUMMYFUNCTION("""COMPUTED_VALUE"""),"")</f>
        <v/>
      </c>
      <c r="S1258" s="4" t="str">
        <f>IFERROR(__xludf.DUMMYFUNCTION("""COMPUTED_VALUE"""),"")</f>
        <v/>
      </c>
    </row>
    <row r="1259">
      <c r="A1259" s="4" t="s">
        <v>463</v>
      </c>
      <c r="B1259" s="4">
        <v>123.0</v>
      </c>
      <c r="C1259" s="4">
        <v>3.6283504E7</v>
      </c>
      <c r="D1259" s="4" t="s">
        <v>293</v>
      </c>
      <c r="E1259" s="4" t="s">
        <v>2279</v>
      </c>
      <c r="F1259" s="4" t="s">
        <v>12</v>
      </c>
      <c r="G1259" s="4" t="s">
        <v>265</v>
      </c>
      <c r="H1259" s="4">
        <v>4.0E7</v>
      </c>
      <c r="I1259" s="4">
        <v>6.5</v>
      </c>
      <c r="L1259" s="4" t="str">
        <f>IFERROR(__xludf.DUMMYFUNCTION("""COMPUTED_VALUE"""),"Mystery")</f>
        <v>Mystery</v>
      </c>
      <c r="M1259" s="4" t="str">
        <f>IFERROR(__xludf.DUMMYFUNCTION("""COMPUTED_VALUE"""),"Thriller")</f>
        <v>Thriller</v>
      </c>
      <c r="N1259" s="4" t="str">
        <f>IFERROR(__xludf.DUMMYFUNCTION("""COMPUTED_VALUE"""),"")</f>
        <v/>
      </c>
      <c r="O1259" s="4" t="str">
        <f>IFERROR(__xludf.DUMMYFUNCTION("""COMPUTED_VALUE"""),"")</f>
        <v/>
      </c>
      <c r="P1259" s="4" t="str">
        <f>IFERROR(__xludf.DUMMYFUNCTION("""COMPUTED_VALUE"""),"")</f>
        <v/>
      </c>
      <c r="Q1259" s="4" t="str">
        <f>IFERROR(__xludf.DUMMYFUNCTION("""COMPUTED_VALUE"""),"")</f>
        <v/>
      </c>
      <c r="R1259" s="4" t="str">
        <f>IFERROR(__xludf.DUMMYFUNCTION("""COMPUTED_VALUE"""),"")</f>
        <v/>
      </c>
      <c r="S1259" s="4" t="str">
        <f>IFERROR(__xludf.DUMMYFUNCTION("""COMPUTED_VALUE"""),"")</f>
        <v/>
      </c>
    </row>
    <row r="1260">
      <c r="A1260" s="4" t="s">
        <v>262</v>
      </c>
      <c r="B1260" s="4">
        <v>140.0</v>
      </c>
      <c r="C1260" s="4">
        <v>3.5183792E7</v>
      </c>
      <c r="D1260" s="4" t="s">
        <v>2261</v>
      </c>
      <c r="E1260" s="4" t="s">
        <v>2280</v>
      </c>
      <c r="F1260" s="4" t="s">
        <v>12</v>
      </c>
      <c r="G1260" s="4" t="s">
        <v>13</v>
      </c>
      <c r="H1260" s="4">
        <v>3.8E7</v>
      </c>
      <c r="I1260" s="4">
        <v>7.2</v>
      </c>
      <c r="L1260" s="4" t="str">
        <f>IFERROR(__xludf.DUMMYFUNCTION("""COMPUTED_VALUE"""),"Biography")</f>
        <v>Biography</v>
      </c>
      <c r="M1260" s="4" t="str">
        <f>IFERROR(__xludf.DUMMYFUNCTION("""COMPUTED_VALUE"""),"Drama")</f>
        <v>Drama</v>
      </c>
      <c r="N1260" s="4" t="str">
        <f>IFERROR(__xludf.DUMMYFUNCTION("""COMPUTED_VALUE"""),"Music")</f>
        <v>Music</v>
      </c>
      <c r="O1260" s="4" t="str">
        <f>IFERROR(__xludf.DUMMYFUNCTION("""COMPUTED_VALUE"""),"Musical")</f>
        <v>Musical</v>
      </c>
      <c r="P1260" s="4" t="str">
        <f>IFERROR(__xludf.DUMMYFUNCTION("""COMPUTED_VALUE"""),"")</f>
        <v/>
      </c>
      <c r="Q1260" s="4" t="str">
        <f>IFERROR(__xludf.DUMMYFUNCTION("""COMPUTED_VALUE"""),"")</f>
        <v/>
      </c>
      <c r="R1260" s="4" t="str">
        <f>IFERROR(__xludf.DUMMYFUNCTION("""COMPUTED_VALUE"""),"")</f>
        <v/>
      </c>
      <c r="S1260" s="4" t="str">
        <f>IFERROR(__xludf.DUMMYFUNCTION("""COMPUTED_VALUE"""),"")</f>
        <v/>
      </c>
    </row>
    <row r="1261">
      <c r="A1261" s="4" t="s">
        <v>2281</v>
      </c>
      <c r="B1261" s="4">
        <v>94.0</v>
      </c>
      <c r="C1261" s="4">
        <v>3.8543473E7</v>
      </c>
      <c r="D1261" s="4" t="s">
        <v>585</v>
      </c>
      <c r="E1261" s="4" t="s">
        <v>2282</v>
      </c>
      <c r="F1261" s="4" t="s">
        <v>12</v>
      </c>
      <c r="G1261" s="4" t="s">
        <v>13</v>
      </c>
      <c r="H1261" s="4">
        <v>4.0E7</v>
      </c>
      <c r="I1261" s="4">
        <v>5.1</v>
      </c>
      <c r="L1261" s="4" t="str">
        <f>IFERROR(__xludf.DUMMYFUNCTION("""COMPUTED_VALUE"""),"Comedy")</f>
        <v>Comedy</v>
      </c>
      <c r="M1261" s="4" t="str">
        <f>IFERROR(__xludf.DUMMYFUNCTION("""COMPUTED_VALUE"""),"")</f>
        <v/>
      </c>
      <c r="N1261" s="4" t="str">
        <f>IFERROR(__xludf.DUMMYFUNCTION("""COMPUTED_VALUE"""),"")</f>
        <v/>
      </c>
      <c r="O1261" s="4" t="str">
        <f>IFERROR(__xludf.DUMMYFUNCTION("""COMPUTED_VALUE"""),"")</f>
        <v/>
      </c>
      <c r="P1261" s="4" t="str">
        <f>IFERROR(__xludf.DUMMYFUNCTION("""COMPUTED_VALUE"""),"")</f>
        <v/>
      </c>
      <c r="Q1261" s="4" t="str">
        <f>IFERROR(__xludf.DUMMYFUNCTION("""COMPUTED_VALUE"""),"")</f>
        <v/>
      </c>
      <c r="R1261" s="4" t="str">
        <f>IFERROR(__xludf.DUMMYFUNCTION("""COMPUTED_VALUE"""),"")</f>
        <v/>
      </c>
      <c r="S1261" s="4" t="str">
        <f>IFERROR(__xludf.DUMMYFUNCTION("""COMPUTED_VALUE"""),"")</f>
        <v/>
      </c>
    </row>
    <row r="1262">
      <c r="A1262" s="4" t="s">
        <v>2283</v>
      </c>
      <c r="B1262" s="4">
        <v>94.0</v>
      </c>
      <c r="C1262" s="4">
        <v>3.6037909E7</v>
      </c>
      <c r="D1262" s="4" t="s">
        <v>888</v>
      </c>
      <c r="E1262" s="4" t="s">
        <v>2284</v>
      </c>
      <c r="F1262" s="4" t="s">
        <v>12</v>
      </c>
      <c r="G1262" s="4" t="s">
        <v>265</v>
      </c>
      <c r="H1262" s="4">
        <v>6.0E7</v>
      </c>
      <c r="I1262" s="4">
        <v>4.7</v>
      </c>
      <c r="L1262" s="4" t="str">
        <f>IFERROR(__xludf.DUMMYFUNCTION("""COMPUTED_VALUE"""),"Comedy")</f>
        <v>Comedy</v>
      </c>
      <c r="M1262" s="4" t="str">
        <f>IFERROR(__xludf.DUMMYFUNCTION("""COMPUTED_VALUE"""),"Drama")</f>
        <v>Drama</v>
      </c>
      <c r="N1262" s="4" t="str">
        <f>IFERROR(__xludf.DUMMYFUNCTION("""COMPUTED_VALUE"""),"")</f>
        <v/>
      </c>
      <c r="O1262" s="4" t="str">
        <f>IFERROR(__xludf.DUMMYFUNCTION("""COMPUTED_VALUE"""),"")</f>
        <v/>
      </c>
      <c r="P1262" s="4" t="str">
        <f>IFERROR(__xludf.DUMMYFUNCTION("""COMPUTED_VALUE"""),"")</f>
        <v/>
      </c>
      <c r="Q1262" s="4" t="str">
        <f>IFERROR(__xludf.DUMMYFUNCTION("""COMPUTED_VALUE"""),"")</f>
        <v/>
      </c>
      <c r="R1262" s="4" t="str">
        <f>IFERROR(__xludf.DUMMYFUNCTION("""COMPUTED_VALUE"""),"")</f>
        <v/>
      </c>
      <c r="S1262" s="4" t="str">
        <f>IFERROR(__xludf.DUMMYFUNCTION("""COMPUTED_VALUE"""),"")</f>
        <v/>
      </c>
    </row>
    <row r="1263">
      <c r="A1263" s="4" t="s">
        <v>1826</v>
      </c>
      <c r="B1263" s="4">
        <v>92.0</v>
      </c>
      <c r="C1263" s="4">
        <v>4.2575718E7</v>
      </c>
      <c r="D1263" s="4" t="s">
        <v>2228</v>
      </c>
      <c r="E1263" s="4" t="s">
        <v>2285</v>
      </c>
      <c r="F1263" s="4" t="s">
        <v>12</v>
      </c>
      <c r="G1263" s="4" t="s">
        <v>13</v>
      </c>
      <c r="H1263" s="4">
        <v>4.0E7</v>
      </c>
      <c r="I1263" s="4">
        <v>5.9</v>
      </c>
      <c r="L1263" s="4" t="str">
        <f>IFERROR(__xludf.DUMMYFUNCTION("""COMPUTED_VALUE"""),"Horror")</f>
        <v>Horror</v>
      </c>
      <c r="M1263" s="4" t="str">
        <f>IFERROR(__xludf.DUMMYFUNCTION("""COMPUTED_VALUE"""),"")</f>
        <v/>
      </c>
      <c r="N1263" s="4" t="str">
        <f>IFERROR(__xludf.DUMMYFUNCTION("""COMPUTED_VALUE"""),"")</f>
        <v/>
      </c>
      <c r="O1263" s="4" t="str">
        <f>IFERROR(__xludf.DUMMYFUNCTION("""COMPUTED_VALUE"""),"")</f>
        <v/>
      </c>
      <c r="P1263" s="4" t="str">
        <f>IFERROR(__xludf.DUMMYFUNCTION("""COMPUTED_VALUE"""),"")</f>
        <v/>
      </c>
      <c r="Q1263" s="4" t="str">
        <f>IFERROR(__xludf.DUMMYFUNCTION("""COMPUTED_VALUE"""),"")</f>
        <v/>
      </c>
      <c r="R1263" s="4" t="str">
        <f>IFERROR(__xludf.DUMMYFUNCTION("""COMPUTED_VALUE"""),"")</f>
        <v/>
      </c>
      <c r="S1263" s="4" t="str">
        <f>IFERROR(__xludf.DUMMYFUNCTION("""COMPUTED_VALUE"""),"")</f>
        <v/>
      </c>
    </row>
    <row r="1264">
      <c r="A1264" s="4" t="s">
        <v>2286</v>
      </c>
      <c r="B1264" s="4">
        <v>102.0</v>
      </c>
      <c r="C1264" s="4">
        <v>3.3864342E7</v>
      </c>
      <c r="D1264" s="4" t="s">
        <v>1489</v>
      </c>
      <c r="E1264" s="4" t="s">
        <v>2287</v>
      </c>
      <c r="F1264" s="4" t="s">
        <v>12</v>
      </c>
      <c r="G1264" s="4" t="s">
        <v>20</v>
      </c>
      <c r="H1264" s="4">
        <v>4.0E7</v>
      </c>
      <c r="I1264" s="4">
        <v>5.8</v>
      </c>
      <c r="L1264" s="4" t="str">
        <f>IFERROR(__xludf.DUMMYFUNCTION("""COMPUTED_VALUE"""),"Comedy")</f>
        <v>Comedy</v>
      </c>
      <c r="M1264" s="4" t="str">
        <f>IFERROR(__xludf.DUMMYFUNCTION("""COMPUTED_VALUE"""),"Crime")</f>
        <v>Crime</v>
      </c>
      <c r="N1264" s="4" t="str">
        <f>IFERROR(__xludf.DUMMYFUNCTION("""COMPUTED_VALUE"""),"Romance")</f>
        <v>Romance</v>
      </c>
      <c r="O1264" s="4" t="str">
        <f>IFERROR(__xludf.DUMMYFUNCTION("""COMPUTED_VALUE"""),"")</f>
        <v/>
      </c>
      <c r="P1264" s="4" t="str">
        <f>IFERROR(__xludf.DUMMYFUNCTION("""COMPUTED_VALUE"""),"")</f>
        <v/>
      </c>
      <c r="Q1264" s="4" t="str">
        <f>IFERROR(__xludf.DUMMYFUNCTION("""COMPUTED_VALUE"""),"")</f>
        <v/>
      </c>
      <c r="R1264" s="4" t="str">
        <f>IFERROR(__xludf.DUMMYFUNCTION("""COMPUTED_VALUE"""),"")</f>
        <v/>
      </c>
      <c r="S1264" s="4" t="str">
        <f>IFERROR(__xludf.DUMMYFUNCTION("""COMPUTED_VALUE"""),"")</f>
        <v/>
      </c>
    </row>
    <row r="1265">
      <c r="A1265" s="4" t="s">
        <v>902</v>
      </c>
      <c r="B1265" s="4">
        <v>123.0</v>
      </c>
      <c r="C1265" s="4">
        <v>3.3508922E7</v>
      </c>
      <c r="D1265" s="4" t="s">
        <v>1196</v>
      </c>
      <c r="E1265" s="4" t="s">
        <v>2288</v>
      </c>
      <c r="F1265" s="4" t="s">
        <v>12</v>
      </c>
      <c r="G1265" s="4" t="s">
        <v>13</v>
      </c>
      <c r="H1265" s="4">
        <v>4.0E7</v>
      </c>
      <c r="I1265" s="4">
        <v>7.2</v>
      </c>
      <c r="L1265" s="4" t="str">
        <f>IFERROR(__xludf.DUMMYFUNCTION("""COMPUTED_VALUE"""),"Drama")</f>
        <v>Drama</v>
      </c>
      <c r="M1265" s="4" t="str">
        <f>IFERROR(__xludf.DUMMYFUNCTION("""COMPUTED_VALUE"""),"")</f>
        <v/>
      </c>
      <c r="N1265" s="4" t="str">
        <f>IFERROR(__xludf.DUMMYFUNCTION("""COMPUTED_VALUE"""),"")</f>
        <v/>
      </c>
      <c r="O1265" s="4" t="str">
        <f>IFERROR(__xludf.DUMMYFUNCTION("""COMPUTED_VALUE"""),"")</f>
        <v/>
      </c>
      <c r="P1265" s="4" t="str">
        <f>IFERROR(__xludf.DUMMYFUNCTION("""COMPUTED_VALUE"""),"")</f>
        <v/>
      </c>
      <c r="Q1265" s="4" t="str">
        <f>IFERROR(__xludf.DUMMYFUNCTION("""COMPUTED_VALUE"""),"")</f>
        <v/>
      </c>
      <c r="R1265" s="4" t="str">
        <f>IFERROR(__xludf.DUMMYFUNCTION("""COMPUTED_VALUE"""),"")</f>
        <v/>
      </c>
      <c r="S1265" s="4" t="str">
        <f>IFERROR(__xludf.DUMMYFUNCTION("""COMPUTED_VALUE"""),"")</f>
        <v/>
      </c>
    </row>
    <row r="1266">
      <c r="A1266" s="4" t="s">
        <v>1227</v>
      </c>
      <c r="B1266" s="4">
        <v>104.0</v>
      </c>
      <c r="C1266" s="4">
        <v>4.2071069E7</v>
      </c>
      <c r="D1266" s="4" t="s">
        <v>1568</v>
      </c>
      <c r="E1266" s="4" t="s">
        <v>2289</v>
      </c>
      <c r="F1266" s="4" t="s">
        <v>12</v>
      </c>
      <c r="G1266" s="4" t="s">
        <v>13</v>
      </c>
      <c r="H1266" s="4">
        <v>3.0E7</v>
      </c>
      <c r="I1266" s="4">
        <v>6.2</v>
      </c>
      <c r="L1266" s="4" t="str">
        <f>IFERROR(__xludf.DUMMYFUNCTION("""COMPUTED_VALUE"""),"Comedy")</f>
        <v>Comedy</v>
      </c>
      <c r="M1266" s="4" t="str">
        <f>IFERROR(__xludf.DUMMYFUNCTION("""COMPUTED_VALUE"""),"Drama")</f>
        <v>Drama</v>
      </c>
      <c r="N1266" s="4" t="str">
        <f>IFERROR(__xludf.DUMMYFUNCTION("""COMPUTED_VALUE"""),"Romance")</f>
        <v>Romance</v>
      </c>
      <c r="O1266" s="4" t="str">
        <f>IFERROR(__xludf.DUMMYFUNCTION("""COMPUTED_VALUE"""),"Sport")</f>
        <v>Sport</v>
      </c>
      <c r="P1266" s="4" t="str">
        <f>IFERROR(__xludf.DUMMYFUNCTION("""COMPUTED_VALUE"""),"")</f>
        <v/>
      </c>
      <c r="Q1266" s="4" t="str">
        <f>IFERROR(__xludf.DUMMYFUNCTION("""COMPUTED_VALUE"""),"")</f>
        <v/>
      </c>
      <c r="R1266" s="4" t="str">
        <f>IFERROR(__xludf.DUMMYFUNCTION("""COMPUTED_VALUE"""),"")</f>
        <v/>
      </c>
      <c r="S1266" s="4" t="str">
        <f>IFERROR(__xludf.DUMMYFUNCTION("""COMPUTED_VALUE"""),"")</f>
        <v/>
      </c>
    </row>
    <row r="1267">
      <c r="A1267" s="4" t="s">
        <v>8351</v>
      </c>
      <c r="B1267" s="4">
        <v>30.0</v>
      </c>
      <c r="C1267" s="4">
        <v>0.0</v>
      </c>
      <c r="D1267" s="4" t="s">
        <v>1041</v>
      </c>
      <c r="E1267" s="4" t="s">
        <v>2290</v>
      </c>
      <c r="F1267" s="4" t="s">
        <v>12</v>
      </c>
      <c r="G1267" s="4" t="s">
        <v>95</v>
      </c>
      <c r="H1267" s="4">
        <v>0.0</v>
      </c>
      <c r="I1267" s="4">
        <v>7.4</v>
      </c>
      <c r="L1267" s="4" t="str">
        <f>IFERROR(__xludf.DUMMYFUNCTION("""COMPUTED_VALUE"""),"Animation")</f>
        <v>Animation</v>
      </c>
      <c r="M1267" s="4" t="str">
        <f>IFERROR(__xludf.DUMMYFUNCTION("""COMPUTED_VALUE"""),"Comedy")</f>
        <v>Comedy</v>
      </c>
      <c r="N1267" s="4" t="str">
        <f>IFERROR(__xludf.DUMMYFUNCTION("""COMPUTED_VALUE"""),"Family")</f>
        <v>Family</v>
      </c>
      <c r="O1267" s="4" t="str">
        <f>IFERROR(__xludf.DUMMYFUNCTION("""COMPUTED_VALUE"""),"")</f>
        <v/>
      </c>
      <c r="P1267" s="4" t="str">
        <f>IFERROR(__xludf.DUMMYFUNCTION("""COMPUTED_VALUE"""),"")</f>
        <v/>
      </c>
      <c r="Q1267" s="4" t="str">
        <f>IFERROR(__xludf.DUMMYFUNCTION("""COMPUTED_VALUE"""),"")</f>
        <v/>
      </c>
      <c r="R1267" s="4" t="str">
        <f>IFERROR(__xludf.DUMMYFUNCTION("""COMPUTED_VALUE"""),"")</f>
        <v/>
      </c>
      <c r="S1267" s="4" t="str">
        <f>IFERROR(__xludf.DUMMYFUNCTION("""COMPUTED_VALUE"""),"")</f>
        <v/>
      </c>
    </row>
    <row r="1268">
      <c r="A1268" s="4" t="s">
        <v>978</v>
      </c>
      <c r="B1268" s="4">
        <v>102.0</v>
      </c>
      <c r="C1268" s="4">
        <v>3.285364E7</v>
      </c>
      <c r="D1268" s="4" t="s">
        <v>888</v>
      </c>
      <c r="E1268" s="4" t="s">
        <v>2291</v>
      </c>
      <c r="F1268" s="4" t="s">
        <v>12</v>
      </c>
      <c r="G1268" s="4" t="s">
        <v>13</v>
      </c>
      <c r="H1268" s="4">
        <v>4.0E7</v>
      </c>
      <c r="I1268" s="4">
        <v>5.7</v>
      </c>
      <c r="L1268" s="4" t="str">
        <f>IFERROR(__xludf.DUMMYFUNCTION("""COMPUTED_VALUE"""),"Comedy")</f>
        <v>Comedy</v>
      </c>
      <c r="M1268" s="4" t="str">
        <f>IFERROR(__xludf.DUMMYFUNCTION("""COMPUTED_VALUE"""),"Drama")</f>
        <v>Drama</v>
      </c>
      <c r="N1268" s="4" t="str">
        <f>IFERROR(__xludf.DUMMYFUNCTION("""COMPUTED_VALUE"""),"")</f>
        <v/>
      </c>
      <c r="O1268" s="4" t="str">
        <f>IFERROR(__xludf.DUMMYFUNCTION("""COMPUTED_VALUE"""),"")</f>
        <v/>
      </c>
      <c r="P1268" s="4" t="str">
        <f>IFERROR(__xludf.DUMMYFUNCTION("""COMPUTED_VALUE"""),"")</f>
        <v/>
      </c>
      <c r="Q1268" s="4" t="str">
        <f>IFERROR(__xludf.DUMMYFUNCTION("""COMPUTED_VALUE"""),"")</f>
        <v/>
      </c>
      <c r="R1268" s="4" t="str">
        <f>IFERROR(__xludf.DUMMYFUNCTION("""COMPUTED_VALUE"""),"")</f>
        <v/>
      </c>
      <c r="S1268" s="4" t="str">
        <f>IFERROR(__xludf.DUMMYFUNCTION("""COMPUTED_VALUE"""),"")</f>
        <v/>
      </c>
    </row>
    <row r="1269">
      <c r="A1269" s="4" t="s">
        <v>1250</v>
      </c>
      <c r="B1269" s="4">
        <v>136.0</v>
      </c>
      <c r="C1269" s="4">
        <v>4.2615685E7</v>
      </c>
      <c r="D1269" s="4" t="s">
        <v>1570</v>
      </c>
      <c r="E1269" s="4" t="s">
        <v>2292</v>
      </c>
      <c r="F1269" s="4" t="s">
        <v>12</v>
      </c>
      <c r="G1269" s="4" t="s">
        <v>13</v>
      </c>
      <c r="H1269" s="4">
        <v>4.0E7</v>
      </c>
      <c r="I1269" s="4">
        <v>6.1</v>
      </c>
      <c r="L1269" s="4" t="str">
        <f>IFERROR(__xludf.DUMMYFUNCTION("""COMPUTED_VALUE"""),"Comedy")</f>
        <v>Comedy</v>
      </c>
      <c r="M1269" s="4" t="str">
        <f>IFERROR(__xludf.DUMMYFUNCTION("""COMPUTED_VALUE"""),"Western")</f>
        <v>Western</v>
      </c>
      <c r="N1269" s="4" t="str">
        <f>IFERROR(__xludf.DUMMYFUNCTION("""COMPUTED_VALUE"""),"")</f>
        <v/>
      </c>
      <c r="O1269" s="4" t="str">
        <f>IFERROR(__xludf.DUMMYFUNCTION("""COMPUTED_VALUE"""),"")</f>
        <v/>
      </c>
      <c r="P1269" s="4" t="str">
        <f>IFERROR(__xludf.DUMMYFUNCTION("""COMPUTED_VALUE"""),"")</f>
        <v/>
      </c>
      <c r="Q1269" s="4" t="str">
        <f>IFERROR(__xludf.DUMMYFUNCTION("""COMPUTED_VALUE"""),"")</f>
        <v/>
      </c>
      <c r="R1269" s="4" t="str">
        <f>IFERROR(__xludf.DUMMYFUNCTION("""COMPUTED_VALUE"""),"")</f>
        <v/>
      </c>
      <c r="S1269" s="4" t="str">
        <f>IFERROR(__xludf.DUMMYFUNCTION("""COMPUTED_VALUE"""),"")</f>
        <v/>
      </c>
    </row>
    <row r="1270">
      <c r="A1270" s="4" t="s">
        <v>2035</v>
      </c>
      <c r="B1270" s="4">
        <v>93.0</v>
      </c>
      <c r="C1270" s="4">
        <v>3.2055248E7</v>
      </c>
      <c r="D1270" s="4" t="s">
        <v>2293</v>
      </c>
      <c r="E1270" s="4" t="s">
        <v>2294</v>
      </c>
      <c r="F1270" s="4" t="s">
        <v>12</v>
      </c>
      <c r="G1270" s="4" t="s">
        <v>13</v>
      </c>
      <c r="H1270" s="4">
        <v>2.5E7</v>
      </c>
      <c r="I1270" s="4">
        <v>6.0</v>
      </c>
      <c r="L1270" s="4" t="str">
        <f>IFERROR(__xludf.DUMMYFUNCTION("""COMPUTED_VALUE"""),"Action")</f>
        <v>Action</v>
      </c>
      <c r="M1270" s="4" t="str">
        <f>IFERROR(__xludf.DUMMYFUNCTION("""COMPUTED_VALUE"""),"Adventure")</f>
        <v>Adventure</v>
      </c>
      <c r="N1270" s="4" t="str">
        <f>IFERROR(__xludf.DUMMYFUNCTION("""COMPUTED_VALUE"""),"Crime")</f>
        <v>Crime</v>
      </c>
      <c r="O1270" s="4" t="str">
        <f>IFERROR(__xludf.DUMMYFUNCTION("""COMPUTED_VALUE"""),"Fantasy")</f>
        <v>Fantasy</v>
      </c>
      <c r="P1270" s="4" t="str">
        <f>IFERROR(__xludf.DUMMYFUNCTION("""COMPUTED_VALUE"""),"Mystery")</f>
        <v>Mystery</v>
      </c>
      <c r="Q1270" s="4" t="str">
        <f>IFERROR(__xludf.DUMMYFUNCTION("""COMPUTED_VALUE"""),"Thriller")</f>
        <v>Thriller</v>
      </c>
      <c r="R1270" s="4" t="str">
        <f>IFERROR(__xludf.DUMMYFUNCTION("""COMPUTED_VALUE"""),"")</f>
        <v/>
      </c>
      <c r="S1270" s="4" t="str">
        <f>IFERROR(__xludf.DUMMYFUNCTION("""COMPUTED_VALUE"""),"")</f>
        <v/>
      </c>
    </row>
    <row r="1271">
      <c r="A1271" s="4" t="s">
        <v>2295</v>
      </c>
      <c r="B1271" s="4">
        <v>129.0</v>
      </c>
      <c r="C1271" s="4">
        <v>3.1836745E7</v>
      </c>
      <c r="D1271" s="4" t="s">
        <v>2296</v>
      </c>
      <c r="E1271" s="4" t="s">
        <v>2297</v>
      </c>
      <c r="F1271" s="4" t="s">
        <v>12</v>
      </c>
      <c r="G1271" s="4" t="s">
        <v>13</v>
      </c>
      <c r="H1271" s="4">
        <v>4.0E7</v>
      </c>
      <c r="I1271" s="4">
        <v>6.9</v>
      </c>
      <c r="L1271" s="4" t="str">
        <f>IFERROR(__xludf.DUMMYFUNCTION("""COMPUTED_VALUE"""),"Adventure")</f>
        <v>Adventure</v>
      </c>
      <c r="M1271" s="4" t="str">
        <f>IFERROR(__xludf.DUMMYFUNCTION("""COMPUTED_VALUE"""),"Drama")</f>
        <v>Drama</v>
      </c>
      <c r="N1271" s="4" t="str">
        <f>IFERROR(__xludf.DUMMYFUNCTION("""COMPUTED_VALUE"""),"Mystery")</f>
        <v>Mystery</v>
      </c>
      <c r="O1271" s="4" t="str">
        <f>IFERROR(__xludf.DUMMYFUNCTION("""COMPUTED_VALUE"""),"")</f>
        <v/>
      </c>
      <c r="P1271" s="4" t="str">
        <f>IFERROR(__xludf.DUMMYFUNCTION("""COMPUTED_VALUE"""),"")</f>
        <v/>
      </c>
      <c r="Q1271" s="4" t="str">
        <f>IFERROR(__xludf.DUMMYFUNCTION("""COMPUTED_VALUE"""),"")</f>
        <v/>
      </c>
      <c r="R1271" s="4" t="str">
        <f>IFERROR(__xludf.DUMMYFUNCTION("""COMPUTED_VALUE"""),"")</f>
        <v/>
      </c>
      <c r="S1271" s="4" t="str">
        <f>IFERROR(__xludf.DUMMYFUNCTION("""COMPUTED_VALUE"""),"")</f>
        <v/>
      </c>
    </row>
    <row r="1272">
      <c r="A1272" s="4" t="s">
        <v>2013</v>
      </c>
      <c r="B1272" s="4">
        <v>107.0</v>
      </c>
      <c r="C1272" s="4">
        <v>3.0993544E7</v>
      </c>
      <c r="D1272" s="4" t="s">
        <v>495</v>
      </c>
      <c r="E1272" s="4" t="s">
        <v>2298</v>
      </c>
      <c r="F1272" s="4" t="s">
        <v>12</v>
      </c>
      <c r="G1272" s="4" t="s">
        <v>13</v>
      </c>
      <c r="H1272" s="4">
        <v>4.0E7</v>
      </c>
      <c r="I1272" s="4">
        <v>6.5</v>
      </c>
      <c r="L1272" s="4" t="str">
        <f>IFERROR(__xludf.DUMMYFUNCTION("""COMPUTED_VALUE"""),"Comedy")</f>
        <v>Comedy</v>
      </c>
      <c r="M1272" s="4" t="str">
        <f>IFERROR(__xludf.DUMMYFUNCTION("""COMPUTED_VALUE"""),"Drama")</f>
        <v>Drama</v>
      </c>
      <c r="N1272" s="4" t="str">
        <f>IFERROR(__xludf.DUMMYFUNCTION("""COMPUTED_VALUE"""),"Romance")</f>
        <v>Romance</v>
      </c>
      <c r="O1272" s="4" t="str">
        <f>IFERROR(__xludf.DUMMYFUNCTION("""COMPUTED_VALUE"""),"")</f>
        <v/>
      </c>
      <c r="P1272" s="4" t="str">
        <f>IFERROR(__xludf.DUMMYFUNCTION("""COMPUTED_VALUE"""),"")</f>
        <v/>
      </c>
      <c r="Q1272" s="4" t="str">
        <f>IFERROR(__xludf.DUMMYFUNCTION("""COMPUTED_VALUE"""),"")</f>
        <v/>
      </c>
      <c r="R1272" s="4" t="str">
        <f>IFERROR(__xludf.DUMMYFUNCTION("""COMPUTED_VALUE"""),"")</f>
        <v/>
      </c>
      <c r="S1272" s="4" t="str">
        <f>IFERROR(__xludf.DUMMYFUNCTION("""COMPUTED_VALUE"""),"")</f>
        <v/>
      </c>
    </row>
    <row r="1273">
      <c r="A1273" s="4" t="s">
        <v>1886</v>
      </c>
      <c r="B1273" s="4">
        <v>117.0</v>
      </c>
      <c r="C1273" s="4">
        <v>3.098185E7</v>
      </c>
      <c r="D1273" s="4" t="s">
        <v>2299</v>
      </c>
      <c r="E1273" s="4" t="s">
        <v>2300</v>
      </c>
      <c r="F1273" s="4" t="s">
        <v>12</v>
      </c>
      <c r="G1273" s="4" t="s">
        <v>13</v>
      </c>
      <c r="H1273" s="4">
        <v>4.0E7</v>
      </c>
      <c r="I1273" s="4">
        <v>5.0</v>
      </c>
      <c r="L1273" s="4" t="str">
        <f>IFERROR(__xludf.DUMMYFUNCTION("""COMPUTED_VALUE"""),"Biography")</f>
        <v>Biography</v>
      </c>
      <c r="M1273" s="4" t="str">
        <f>IFERROR(__xludf.DUMMYFUNCTION("""COMPUTED_VALUE"""),"Crime")</f>
        <v>Crime</v>
      </c>
      <c r="N1273" s="4" t="str">
        <f>IFERROR(__xludf.DUMMYFUNCTION("""COMPUTED_VALUE"""),"Drama")</f>
        <v>Drama</v>
      </c>
      <c r="O1273" s="4" t="str">
        <f>IFERROR(__xludf.DUMMYFUNCTION("""COMPUTED_VALUE"""),"Music")</f>
        <v>Music</v>
      </c>
      <c r="P1273" s="4" t="str">
        <f>IFERROR(__xludf.DUMMYFUNCTION("""COMPUTED_VALUE"""),"")</f>
        <v/>
      </c>
      <c r="Q1273" s="4" t="str">
        <f>IFERROR(__xludf.DUMMYFUNCTION("""COMPUTED_VALUE"""),"")</f>
        <v/>
      </c>
      <c r="R1273" s="4" t="str">
        <f>IFERROR(__xludf.DUMMYFUNCTION("""COMPUTED_VALUE"""),"")</f>
        <v/>
      </c>
      <c r="S1273" s="4" t="str">
        <f>IFERROR(__xludf.DUMMYFUNCTION("""COMPUTED_VALUE"""),"")</f>
        <v/>
      </c>
    </row>
    <row r="1274">
      <c r="A1274" s="4" t="s">
        <v>2301</v>
      </c>
      <c r="B1274" s="4">
        <v>116.0</v>
      </c>
      <c r="C1274" s="4">
        <v>3.0199105E7</v>
      </c>
      <c r="D1274" s="4" t="s">
        <v>1170</v>
      </c>
      <c r="E1274" s="4" t="s">
        <v>2302</v>
      </c>
      <c r="F1274" s="4" t="s">
        <v>12</v>
      </c>
      <c r="G1274" s="4" t="s">
        <v>13</v>
      </c>
      <c r="H1274" s="4">
        <v>4.0E7</v>
      </c>
      <c r="I1274" s="4">
        <v>5.7</v>
      </c>
      <c r="L1274" s="4" t="str">
        <f>IFERROR(__xludf.DUMMYFUNCTION("""COMPUTED_VALUE"""),"Action")</f>
        <v>Action</v>
      </c>
      <c r="M1274" s="4" t="str">
        <f>IFERROR(__xludf.DUMMYFUNCTION("""COMPUTED_VALUE"""),"Adventure")</f>
        <v>Adventure</v>
      </c>
      <c r="N1274" s="4" t="str">
        <f>IFERROR(__xludf.DUMMYFUNCTION("""COMPUTED_VALUE"""),"Crime")</f>
        <v>Crime</v>
      </c>
      <c r="O1274" s="4" t="str">
        <f>IFERROR(__xludf.DUMMYFUNCTION("""COMPUTED_VALUE"""),"Thriller")</f>
        <v>Thriller</v>
      </c>
      <c r="P1274" s="4" t="str">
        <f>IFERROR(__xludf.DUMMYFUNCTION("""COMPUTED_VALUE"""),"")</f>
        <v/>
      </c>
      <c r="Q1274" s="4" t="str">
        <f>IFERROR(__xludf.DUMMYFUNCTION("""COMPUTED_VALUE"""),"")</f>
        <v/>
      </c>
      <c r="R1274" s="4" t="str">
        <f>IFERROR(__xludf.DUMMYFUNCTION("""COMPUTED_VALUE"""),"")</f>
        <v/>
      </c>
      <c r="S1274" s="4" t="str">
        <f>IFERROR(__xludf.DUMMYFUNCTION("""COMPUTED_VALUE"""),"")</f>
        <v/>
      </c>
    </row>
    <row r="1275">
      <c r="A1275" s="4" t="s">
        <v>437</v>
      </c>
      <c r="B1275" s="4">
        <v>135.0</v>
      </c>
      <c r="C1275" s="4">
        <v>2.9077547E7</v>
      </c>
      <c r="D1275" s="4" t="s">
        <v>1001</v>
      </c>
      <c r="E1275" s="4" t="s">
        <v>2303</v>
      </c>
      <c r="F1275" s="4" t="s">
        <v>12</v>
      </c>
      <c r="G1275" s="4" t="s">
        <v>13</v>
      </c>
      <c r="H1275" s="4">
        <v>4.0E7</v>
      </c>
      <c r="I1275" s="4">
        <v>7.0</v>
      </c>
      <c r="L1275" s="4" t="str">
        <f>IFERROR(__xludf.DUMMYFUNCTION("""COMPUTED_VALUE"""),"Drama")</f>
        <v>Drama</v>
      </c>
      <c r="M1275" s="4" t="str">
        <f>IFERROR(__xludf.DUMMYFUNCTION("""COMPUTED_VALUE"""),"Musical")</f>
        <v>Musical</v>
      </c>
      <c r="N1275" s="4" t="str">
        <f>IFERROR(__xludf.DUMMYFUNCTION("""COMPUTED_VALUE"""),"Romance")</f>
        <v>Romance</v>
      </c>
      <c r="O1275" s="4" t="str">
        <f>IFERROR(__xludf.DUMMYFUNCTION("""COMPUTED_VALUE"""),"")</f>
        <v/>
      </c>
      <c r="P1275" s="4" t="str">
        <f>IFERROR(__xludf.DUMMYFUNCTION("""COMPUTED_VALUE"""),"")</f>
        <v/>
      </c>
      <c r="Q1275" s="4" t="str">
        <f>IFERROR(__xludf.DUMMYFUNCTION("""COMPUTED_VALUE"""),"")</f>
        <v/>
      </c>
      <c r="R1275" s="4" t="str">
        <f>IFERROR(__xludf.DUMMYFUNCTION("""COMPUTED_VALUE"""),"")</f>
        <v/>
      </c>
      <c r="S1275" s="4" t="str">
        <f>IFERROR(__xludf.DUMMYFUNCTION("""COMPUTED_VALUE"""),"")</f>
        <v/>
      </c>
    </row>
    <row r="1276">
      <c r="A1276" s="4" t="s">
        <v>615</v>
      </c>
      <c r="B1276" s="4">
        <v>107.0</v>
      </c>
      <c r="C1276" s="4">
        <v>2.9374178E7</v>
      </c>
      <c r="D1276" s="4" t="s">
        <v>2304</v>
      </c>
      <c r="E1276" s="4" t="s">
        <v>2305</v>
      </c>
      <c r="F1276" s="4" t="s">
        <v>12</v>
      </c>
      <c r="G1276" s="4" t="s">
        <v>13</v>
      </c>
      <c r="H1276" s="4">
        <v>4.0E7</v>
      </c>
      <c r="I1276" s="4">
        <v>5.1</v>
      </c>
      <c r="L1276" s="4" t="str">
        <f>IFERROR(__xludf.DUMMYFUNCTION("""COMPUTED_VALUE"""),"Crime")</f>
        <v>Crime</v>
      </c>
      <c r="M1276" s="4" t="str">
        <f>IFERROR(__xludf.DUMMYFUNCTION("""COMPUTED_VALUE"""),"Drama")</f>
        <v>Drama</v>
      </c>
      <c r="N1276" s="4" t="str">
        <f>IFERROR(__xludf.DUMMYFUNCTION("""COMPUTED_VALUE"""),"Horror")</f>
        <v>Horror</v>
      </c>
      <c r="O1276" s="4" t="str">
        <f>IFERROR(__xludf.DUMMYFUNCTION("""COMPUTED_VALUE"""),"Thriller")</f>
        <v>Thriller</v>
      </c>
      <c r="P1276" s="4" t="str">
        <f>IFERROR(__xludf.DUMMYFUNCTION("""COMPUTED_VALUE"""),"")</f>
        <v/>
      </c>
      <c r="Q1276" s="4" t="str">
        <f>IFERROR(__xludf.DUMMYFUNCTION("""COMPUTED_VALUE"""),"")</f>
        <v/>
      </c>
      <c r="R1276" s="4" t="str">
        <f>IFERROR(__xludf.DUMMYFUNCTION("""COMPUTED_VALUE"""),"")</f>
        <v/>
      </c>
      <c r="S1276" s="4" t="str">
        <f>IFERROR(__xludf.DUMMYFUNCTION("""COMPUTED_VALUE"""),"")</f>
        <v/>
      </c>
    </row>
    <row r="1277">
      <c r="A1277" s="4" t="s">
        <v>1605</v>
      </c>
      <c r="B1277" s="4">
        <v>90.0</v>
      </c>
      <c r="C1277" s="4">
        <v>2.8535768E7</v>
      </c>
      <c r="D1277" s="4" t="s">
        <v>585</v>
      </c>
      <c r="E1277" s="4" t="s">
        <v>2306</v>
      </c>
      <c r="F1277" s="4" t="s">
        <v>12</v>
      </c>
      <c r="G1277" s="4" t="s">
        <v>13</v>
      </c>
      <c r="H1277" s="4">
        <v>4.0E7</v>
      </c>
      <c r="I1277" s="4">
        <v>5.3</v>
      </c>
      <c r="L1277" s="4" t="str">
        <f>IFERROR(__xludf.DUMMYFUNCTION("""COMPUTED_VALUE"""),"Comedy")</f>
        <v>Comedy</v>
      </c>
      <c r="M1277" s="4" t="str">
        <f>IFERROR(__xludf.DUMMYFUNCTION("""COMPUTED_VALUE"""),"")</f>
        <v/>
      </c>
      <c r="N1277" s="4" t="str">
        <f>IFERROR(__xludf.DUMMYFUNCTION("""COMPUTED_VALUE"""),"")</f>
        <v/>
      </c>
      <c r="O1277" s="4" t="str">
        <f>IFERROR(__xludf.DUMMYFUNCTION("""COMPUTED_VALUE"""),"")</f>
        <v/>
      </c>
      <c r="P1277" s="4" t="str">
        <f>IFERROR(__xludf.DUMMYFUNCTION("""COMPUTED_VALUE"""),"")</f>
        <v/>
      </c>
      <c r="Q1277" s="4" t="str">
        <f>IFERROR(__xludf.DUMMYFUNCTION("""COMPUTED_VALUE"""),"")</f>
        <v/>
      </c>
      <c r="R1277" s="4" t="str">
        <f>IFERROR(__xludf.DUMMYFUNCTION("""COMPUTED_VALUE"""),"")</f>
        <v/>
      </c>
      <c r="S1277" s="4" t="str">
        <f>IFERROR(__xludf.DUMMYFUNCTION("""COMPUTED_VALUE"""),"")</f>
        <v/>
      </c>
    </row>
    <row r="1278">
      <c r="A1278" s="4" t="s">
        <v>1640</v>
      </c>
      <c r="B1278" s="4">
        <v>99.0</v>
      </c>
      <c r="C1278" s="4">
        <v>2.7663982E7</v>
      </c>
      <c r="D1278" s="4" t="s">
        <v>1514</v>
      </c>
      <c r="E1278" s="4" t="s">
        <v>2307</v>
      </c>
      <c r="F1278" s="4" t="s">
        <v>12</v>
      </c>
      <c r="G1278" s="4" t="s">
        <v>13</v>
      </c>
      <c r="H1278" s="4">
        <v>4.0E7</v>
      </c>
      <c r="I1278" s="4">
        <v>4.4</v>
      </c>
      <c r="L1278" s="4" t="str">
        <f>IFERROR(__xludf.DUMMYFUNCTION("""COMPUTED_VALUE"""),"Horror")</f>
        <v>Horror</v>
      </c>
      <c r="M1278" s="4" t="str">
        <f>IFERROR(__xludf.DUMMYFUNCTION("""COMPUTED_VALUE"""),"Sci-Fi")</f>
        <v>Sci-Fi</v>
      </c>
      <c r="N1278" s="4" t="str">
        <f>IFERROR(__xludf.DUMMYFUNCTION("""COMPUTED_VALUE"""),"Thriller")</f>
        <v>Thriller</v>
      </c>
      <c r="O1278" s="4" t="str">
        <f>IFERROR(__xludf.DUMMYFUNCTION("""COMPUTED_VALUE"""),"")</f>
        <v/>
      </c>
      <c r="P1278" s="4" t="str">
        <f>IFERROR(__xludf.DUMMYFUNCTION("""COMPUTED_VALUE"""),"")</f>
        <v/>
      </c>
      <c r="Q1278" s="4" t="str">
        <f>IFERROR(__xludf.DUMMYFUNCTION("""COMPUTED_VALUE"""),"")</f>
        <v/>
      </c>
      <c r="R1278" s="4" t="str">
        <f>IFERROR(__xludf.DUMMYFUNCTION("""COMPUTED_VALUE"""),"")</f>
        <v/>
      </c>
      <c r="S1278" s="4" t="str">
        <f>IFERROR(__xludf.DUMMYFUNCTION("""COMPUTED_VALUE"""),"")</f>
        <v/>
      </c>
    </row>
    <row r="1279">
      <c r="A1279" s="4" t="s">
        <v>639</v>
      </c>
      <c r="B1279" s="4">
        <v>104.0</v>
      </c>
      <c r="C1279" s="4">
        <v>2.7053815E7</v>
      </c>
      <c r="D1279" s="4" t="s">
        <v>31</v>
      </c>
      <c r="E1279" s="4" t="s">
        <v>2308</v>
      </c>
      <c r="F1279" s="4" t="s">
        <v>12</v>
      </c>
      <c r="G1279" s="4" t="s">
        <v>265</v>
      </c>
      <c r="H1279" s="4">
        <v>4.0E7</v>
      </c>
      <c r="I1279" s="4">
        <v>4.7</v>
      </c>
      <c r="L1279" s="4" t="str">
        <f>IFERROR(__xludf.DUMMYFUNCTION("""COMPUTED_VALUE"""),"Action")</f>
        <v>Action</v>
      </c>
      <c r="M1279" s="4" t="str">
        <f>IFERROR(__xludf.DUMMYFUNCTION("""COMPUTED_VALUE"""),"Adventure")</f>
        <v>Adventure</v>
      </c>
      <c r="N1279" s="4" t="str">
        <f>IFERROR(__xludf.DUMMYFUNCTION("""COMPUTED_VALUE"""),"Romance")</f>
        <v>Romance</v>
      </c>
      <c r="O1279" s="4" t="str">
        <f>IFERROR(__xludf.DUMMYFUNCTION("""COMPUTED_VALUE"""),"")</f>
        <v/>
      </c>
      <c r="P1279" s="4" t="str">
        <f>IFERROR(__xludf.DUMMYFUNCTION("""COMPUTED_VALUE"""),"")</f>
        <v/>
      </c>
      <c r="Q1279" s="4" t="str">
        <f>IFERROR(__xludf.DUMMYFUNCTION("""COMPUTED_VALUE"""),"")</f>
        <v/>
      </c>
      <c r="R1279" s="4" t="str">
        <f>IFERROR(__xludf.DUMMYFUNCTION("""COMPUTED_VALUE"""),"")</f>
        <v/>
      </c>
      <c r="S1279" s="4" t="str">
        <f>IFERROR(__xludf.DUMMYFUNCTION("""COMPUTED_VALUE"""),"")</f>
        <v/>
      </c>
    </row>
    <row r="1280">
      <c r="A1280" s="4" t="s">
        <v>2309</v>
      </c>
      <c r="B1280" s="4">
        <v>115.0</v>
      </c>
      <c r="C1280" s="4">
        <v>2.6814957E7</v>
      </c>
      <c r="D1280" s="4" t="s">
        <v>2132</v>
      </c>
      <c r="E1280" s="4" t="s">
        <v>2310</v>
      </c>
      <c r="F1280" s="4" t="s">
        <v>12</v>
      </c>
      <c r="G1280" s="4" t="s">
        <v>20</v>
      </c>
      <c r="H1280" s="4">
        <v>3.5E7</v>
      </c>
      <c r="I1280" s="4">
        <v>6.7</v>
      </c>
      <c r="L1280" s="4" t="str">
        <f>IFERROR(__xludf.DUMMYFUNCTION("""COMPUTED_VALUE"""),"Biography")</f>
        <v>Biography</v>
      </c>
      <c r="M1280" s="4" t="str">
        <f>IFERROR(__xludf.DUMMYFUNCTION("""COMPUTED_VALUE"""),"Drama")</f>
        <v>Drama</v>
      </c>
      <c r="N1280" s="4" t="str">
        <f>IFERROR(__xludf.DUMMYFUNCTION("""COMPUTED_VALUE"""),"History")</f>
        <v>History</v>
      </c>
      <c r="O1280" s="4" t="str">
        <f>IFERROR(__xludf.DUMMYFUNCTION("""COMPUTED_VALUE"""),"Romance")</f>
        <v>Romance</v>
      </c>
      <c r="P1280" s="4" t="str">
        <f>IFERROR(__xludf.DUMMYFUNCTION("""COMPUTED_VALUE"""),"")</f>
        <v/>
      </c>
      <c r="Q1280" s="4" t="str">
        <f>IFERROR(__xludf.DUMMYFUNCTION("""COMPUTED_VALUE"""),"")</f>
        <v/>
      </c>
      <c r="R1280" s="4" t="str">
        <f>IFERROR(__xludf.DUMMYFUNCTION("""COMPUTED_VALUE"""),"")</f>
        <v/>
      </c>
      <c r="S1280" s="4" t="str">
        <f>IFERROR(__xludf.DUMMYFUNCTION("""COMPUTED_VALUE"""),"")</f>
        <v/>
      </c>
    </row>
    <row r="1281">
      <c r="A1281" s="4" t="s">
        <v>2311</v>
      </c>
      <c r="B1281" s="4">
        <v>119.0</v>
      </c>
      <c r="C1281" s="4">
        <v>2.5178165E7</v>
      </c>
      <c r="D1281" s="4" t="s">
        <v>76</v>
      </c>
      <c r="E1281" s="4" t="s">
        <v>2312</v>
      </c>
      <c r="F1281" s="4" t="s">
        <v>12</v>
      </c>
      <c r="G1281" s="4" t="s">
        <v>13</v>
      </c>
      <c r="H1281" s="4">
        <v>4.0E7</v>
      </c>
      <c r="I1281" s="4">
        <v>6.7</v>
      </c>
      <c r="L1281" s="4" t="str">
        <f>IFERROR(__xludf.DUMMYFUNCTION("""COMPUTED_VALUE"""),"Drama")</f>
        <v>Drama</v>
      </c>
      <c r="M1281" s="4" t="str">
        <f>IFERROR(__xludf.DUMMYFUNCTION("""COMPUTED_VALUE"""),"Romance")</f>
        <v>Romance</v>
      </c>
      <c r="N1281" s="4" t="str">
        <f>IFERROR(__xludf.DUMMYFUNCTION("""COMPUTED_VALUE"""),"")</f>
        <v/>
      </c>
      <c r="O1281" s="4" t="str">
        <f>IFERROR(__xludf.DUMMYFUNCTION("""COMPUTED_VALUE"""),"")</f>
        <v/>
      </c>
      <c r="P1281" s="4" t="str">
        <f>IFERROR(__xludf.DUMMYFUNCTION("""COMPUTED_VALUE"""),"")</f>
        <v/>
      </c>
      <c r="Q1281" s="4" t="str">
        <f>IFERROR(__xludf.DUMMYFUNCTION("""COMPUTED_VALUE"""),"")</f>
        <v/>
      </c>
      <c r="R1281" s="4" t="str">
        <f>IFERROR(__xludf.DUMMYFUNCTION("""COMPUTED_VALUE"""),"")</f>
        <v/>
      </c>
      <c r="S1281" s="4" t="str">
        <f>IFERROR(__xludf.DUMMYFUNCTION("""COMPUTED_VALUE"""),"")</f>
        <v/>
      </c>
    </row>
    <row r="1282">
      <c r="A1282" s="4" t="s">
        <v>958</v>
      </c>
      <c r="B1282" s="4">
        <v>99.0</v>
      </c>
      <c r="C1282" s="4">
        <v>2.5117498E7</v>
      </c>
      <c r="D1282" s="4" t="s">
        <v>1929</v>
      </c>
      <c r="E1282" s="4" t="s">
        <v>2313</v>
      </c>
      <c r="F1282" s="4" t="s">
        <v>12</v>
      </c>
      <c r="G1282" s="4" t="s">
        <v>13</v>
      </c>
      <c r="H1282" s="4">
        <v>4.0E7</v>
      </c>
      <c r="I1282" s="4">
        <v>5.7</v>
      </c>
      <c r="L1282" s="4" t="str">
        <f>IFERROR(__xludf.DUMMYFUNCTION("""COMPUTED_VALUE"""),"Horror")</f>
        <v>Horror</v>
      </c>
      <c r="M1282" s="4" t="str">
        <f>IFERROR(__xludf.DUMMYFUNCTION("""COMPUTED_VALUE"""),"Thriller")</f>
        <v>Thriller</v>
      </c>
      <c r="N1282" s="4" t="str">
        <f>IFERROR(__xludf.DUMMYFUNCTION("""COMPUTED_VALUE"""),"")</f>
        <v/>
      </c>
      <c r="O1282" s="4" t="str">
        <f>IFERROR(__xludf.DUMMYFUNCTION("""COMPUTED_VALUE"""),"")</f>
        <v/>
      </c>
      <c r="P1282" s="4" t="str">
        <f>IFERROR(__xludf.DUMMYFUNCTION("""COMPUTED_VALUE"""),"")</f>
        <v/>
      </c>
      <c r="Q1282" s="4" t="str">
        <f>IFERROR(__xludf.DUMMYFUNCTION("""COMPUTED_VALUE"""),"")</f>
        <v/>
      </c>
      <c r="R1282" s="4" t="str">
        <f>IFERROR(__xludf.DUMMYFUNCTION("""COMPUTED_VALUE"""),"")</f>
        <v/>
      </c>
      <c r="S1282" s="4" t="str">
        <f>IFERROR(__xludf.DUMMYFUNCTION("""COMPUTED_VALUE"""),"")</f>
        <v/>
      </c>
    </row>
    <row r="1283">
      <c r="A1283" s="4" t="s">
        <v>164</v>
      </c>
      <c r="B1283" s="4">
        <v>112.0</v>
      </c>
      <c r="C1283" s="4">
        <v>32645.0</v>
      </c>
      <c r="D1283" s="4" t="s">
        <v>1838</v>
      </c>
      <c r="E1283" s="4" t="s">
        <v>2314</v>
      </c>
      <c r="F1283" s="4" t="s">
        <v>12</v>
      </c>
      <c r="G1283" s="4" t="s">
        <v>13</v>
      </c>
      <c r="H1283" s="4">
        <v>500000.0</v>
      </c>
      <c r="I1283" s="4">
        <v>7.4</v>
      </c>
      <c r="L1283" s="4" t="str">
        <f>IFERROR(__xludf.DUMMYFUNCTION("""COMPUTED_VALUE"""),"Crime")</f>
        <v>Crime</v>
      </c>
      <c r="M1283" s="4" t="str">
        <f>IFERROR(__xludf.DUMMYFUNCTION("""COMPUTED_VALUE"""),"Drama")</f>
        <v>Drama</v>
      </c>
      <c r="N1283" s="4" t="str">
        <f>IFERROR(__xludf.DUMMYFUNCTION("""COMPUTED_VALUE"""),"Romance")</f>
        <v>Romance</v>
      </c>
      <c r="O1283" s="4" t="str">
        <f>IFERROR(__xludf.DUMMYFUNCTION("""COMPUTED_VALUE"""),"Thriller")</f>
        <v>Thriller</v>
      </c>
      <c r="P1283" s="4" t="str">
        <f>IFERROR(__xludf.DUMMYFUNCTION("""COMPUTED_VALUE"""),"")</f>
        <v/>
      </c>
      <c r="Q1283" s="4" t="str">
        <f>IFERROR(__xludf.DUMMYFUNCTION("""COMPUTED_VALUE"""),"")</f>
        <v/>
      </c>
      <c r="R1283" s="4" t="str">
        <f>IFERROR(__xludf.DUMMYFUNCTION("""COMPUTED_VALUE"""),"")</f>
        <v/>
      </c>
      <c r="S1283" s="4" t="str">
        <f>IFERROR(__xludf.DUMMYFUNCTION("""COMPUTED_VALUE"""),"")</f>
        <v/>
      </c>
    </row>
    <row r="1284">
      <c r="A1284" s="4" t="s">
        <v>1959</v>
      </c>
      <c r="B1284" s="4">
        <v>128.0</v>
      </c>
      <c r="C1284" s="4">
        <v>2.4332324E7</v>
      </c>
      <c r="D1284" s="4" t="s">
        <v>888</v>
      </c>
      <c r="E1284" s="4" t="s">
        <v>2315</v>
      </c>
      <c r="F1284" s="4" t="s">
        <v>12</v>
      </c>
      <c r="G1284" s="4" t="s">
        <v>13</v>
      </c>
      <c r="H1284" s="4">
        <v>4.0E7</v>
      </c>
      <c r="I1284" s="4">
        <v>6.1</v>
      </c>
      <c r="L1284" s="4" t="str">
        <f>IFERROR(__xludf.DUMMYFUNCTION("""COMPUTED_VALUE"""),"Comedy")</f>
        <v>Comedy</v>
      </c>
      <c r="M1284" s="4" t="str">
        <f>IFERROR(__xludf.DUMMYFUNCTION("""COMPUTED_VALUE"""),"Drama")</f>
        <v>Drama</v>
      </c>
      <c r="N1284" s="4" t="str">
        <f>IFERROR(__xludf.DUMMYFUNCTION("""COMPUTED_VALUE"""),"")</f>
        <v/>
      </c>
      <c r="O1284" s="4" t="str">
        <f>IFERROR(__xludf.DUMMYFUNCTION("""COMPUTED_VALUE"""),"")</f>
        <v/>
      </c>
      <c r="P1284" s="4" t="str">
        <f>IFERROR(__xludf.DUMMYFUNCTION("""COMPUTED_VALUE"""),"")</f>
        <v/>
      </c>
      <c r="Q1284" s="4" t="str">
        <f>IFERROR(__xludf.DUMMYFUNCTION("""COMPUTED_VALUE"""),"")</f>
        <v/>
      </c>
      <c r="R1284" s="4" t="str">
        <f>IFERROR(__xludf.DUMMYFUNCTION("""COMPUTED_VALUE"""),"")</f>
        <v/>
      </c>
      <c r="S1284" s="4" t="str">
        <f>IFERROR(__xludf.DUMMYFUNCTION("""COMPUTED_VALUE"""),"")</f>
        <v/>
      </c>
    </row>
    <row r="1285">
      <c r="A1285" s="4" t="s">
        <v>1944</v>
      </c>
      <c r="B1285" s="4">
        <v>112.0</v>
      </c>
      <c r="C1285" s="4">
        <v>3.6665854E7</v>
      </c>
      <c r="D1285" s="4" t="s">
        <v>154</v>
      </c>
      <c r="E1285" s="4" t="s">
        <v>2316</v>
      </c>
      <c r="F1285" s="4" t="s">
        <v>12</v>
      </c>
      <c r="G1285" s="4" t="s">
        <v>513</v>
      </c>
      <c r="H1285" s="4">
        <v>4.0E7</v>
      </c>
      <c r="I1285" s="4">
        <v>6.4</v>
      </c>
      <c r="L1285" s="4" t="str">
        <f>IFERROR(__xludf.DUMMYFUNCTION("""COMPUTED_VALUE"""),"Action")</f>
        <v>Action</v>
      </c>
      <c r="M1285" s="4" t="str">
        <f>IFERROR(__xludf.DUMMYFUNCTION("""COMPUTED_VALUE"""),"Crime")</f>
        <v>Crime</v>
      </c>
      <c r="N1285" s="4" t="str">
        <f>IFERROR(__xludf.DUMMYFUNCTION("""COMPUTED_VALUE"""),"Drama")</f>
        <v>Drama</v>
      </c>
      <c r="O1285" s="4" t="str">
        <f>IFERROR(__xludf.DUMMYFUNCTION("""COMPUTED_VALUE"""),"Thriller")</f>
        <v>Thriller</v>
      </c>
      <c r="P1285" s="4" t="str">
        <f>IFERROR(__xludf.DUMMYFUNCTION("""COMPUTED_VALUE"""),"")</f>
        <v/>
      </c>
      <c r="Q1285" s="4" t="str">
        <f>IFERROR(__xludf.DUMMYFUNCTION("""COMPUTED_VALUE"""),"")</f>
        <v/>
      </c>
      <c r="R1285" s="4" t="str">
        <f>IFERROR(__xludf.DUMMYFUNCTION("""COMPUTED_VALUE"""),"")</f>
        <v/>
      </c>
      <c r="S1285" s="4" t="str">
        <f>IFERROR(__xludf.DUMMYFUNCTION("""COMPUTED_VALUE"""),"")</f>
        <v/>
      </c>
    </row>
    <row r="1286">
      <c r="A1286" s="4" t="s">
        <v>2317</v>
      </c>
      <c r="B1286" s="4">
        <v>86.0</v>
      </c>
      <c r="C1286" s="4">
        <v>2.2717758E7</v>
      </c>
      <c r="D1286" s="4" t="s">
        <v>2318</v>
      </c>
      <c r="E1286" s="4" t="s">
        <v>2319</v>
      </c>
      <c r="F1286" s="4" t="s">
        <v>12</v>
      </c>
      <c r="G1286" s="4" t="s">
        <v>13</v>
      </c>
      <c r="H1286" s="4">
        <v>4.0E7</v>
      </c>
      <c r="I1286" s="4">
        <v>6.2</v>
      </c>
      <c r="L1286" s="4" t="str">
        <f>IFERROR(__xludf.DUMMYFUNCTION("""COMPUTED_VALUE"""),"Adventure")</f>
        <v>Adventure</v>
      </c>
      <c r="M1286" s="4" t="str">
        <f>IFERROR(__xludf.DUMMYFUNCTION("""COMPUTED_VALUE"""),"Animation")</f>
        <v>Animation</v>
      </c>
      <c r="N1286" s="4" t="str">
        <f>IFERROR(__xludf.DUMMYFUNCTION("""COMPUTED_VALUE"""),"Comedy")</f>
        <v>Comedy</v>
      </c>
      <c r="O1286" s="4" t="str">
        <f>IFERROR(__xludf.DUMMYFUNCTION("""COMPUTED_VALUE"""),"Drama")</f>
        <v>Drama</v>
      </c>
      <c r="P1286" s="4" t="str">
        <f>IFERROR(__xludf.DUMMYFUNCTION("""COMPUTED_VALUE"""),"Family")</f>
        <v>Family</v>
      </c>
      <c r="Q1286" s="4" t="str">
        <f>IFERROR(__xludf.DUMMYFUNCTION("""COMPUTED_VALUE"""),"Fantasy")</f>
        <v>Fantasy</v>
      </c>
      <c r="R1286" s="4" t="str">
        <f>IFERROR(__xludf.DUMMYFUNCTION("""COMPUTED_VALUE"""),"Musical")</f>
        <v>Musical</v>
      </c>
      <c r="S1286" s="4" t="str">
        <f>IFERROR(__xludf.DUMMYFUNCTION("""COMPUTED_VALUE"""),"")</f>
        <v/>
      </c>
    </row>
    <row r="1287">
      <c r="A1287" s="4" t="s">
        <v>1235</v>
      </c>
      <c r="B1287" s="4">
        <v>108.0</v>
      </c>
      <c r="C1287" s="4">
        <v>2.2433915E7</v>
      </c>
      <c r="D1287" s="4" t="s">
        <v>758</v>
      </c>
      <c r="E1287" s="4" t="s">
        <v>2320</v>
      </c>
      <c r="F1287" s="4" t="s">
        <v>12</v>
      </c>
      <c r="G1287" s="4" t="s">
        <v>13</v>
      </c>
      <c r="H1287" s="4">
        <v>6.0E7</v>
      </c>
      <c r="I1287" s="4">
        <v>6.2</v>
      </c>
      <c r="L1287" s="4" t="str">
        <f>IFERROR(__xludf.DUMMYFUNCTION("""COMPUTED_VALUE"""),"Crime")</f>
        <v>Crime</v>
      </c>
      <c r="M1287" s="4" t="str">
        <f>IFERROR(__xludf.DUMMYFUNCTION("""COMPUTED_VALUE"""),"Drama")</f>
        <v>Drama</v>
      </c>
      <c r="N1287" s="4" t="str">
        <f>IFERROR(__xludf.DUMMYFUNCTION("""COMPUTED_VALUE"""),"Mystery")</f>
        <v>Mystery</v>
      </c>
      <c r="O1287" s="4" t="str">
        <f>IFERROR(__xludf.DUMMYFUNCTION("""COMPUTED_VALUE"""),"Thriller")</f>
        <v>Thriller</v>
      </c>
      <c r="P1287" s="4" t="str">
        <f>IFERROR(__xludf.DUMMYFUNCTION("""COMPUTED_VALUE"""),"")</f>
        <v/>
      </c>
      <c r="Q1287" s="4" t="str">
        <f>IFERROR(__xludf.DUMMYFUNCTION("""COMPUTED_VALUE"""),"")</f>
        <v/>
      </c>
      <c r="R1287" s="4" t="str">
        <f>IFERROR(__xludf.DUMMYFUNCTION("""COMPUTED_VALUE"""),"")</f>
        <v/>
      </c>
      <c r="S1287" s="4" t="str">
        <f>IFERROR(__xludf.DUMMYFUNCTION("""COMPUTED_VALUE"""),"")</f>
        <v/>
      </c>
    </row>
    <row r="1288">
      <c r="A1288" s="4" t="s">
        <v>2321</v>
      </c>
      <c r="B1288" s="4">
        <v>128.0</v>
      </c>
      <c r="C1288" s="4">
        <v>2.2326247E7</v>
      </c>
      <c r="D1288" s="4" t="s">
        <v>76</v>
      </c>
      <c r="E1288" s="4" t="s">
        <v>2322</v>
      </c>
      <c r="F1288" s="4" t="s">
        <v>12</v>
      </c>
      <c r="G1288" s="4" t="s">
        <v>13</v>
      </c>
      <c r="H1288" s="4">
        <v>6.0E7</v>
      </c>
      <c r="I1288" s="4">
        <v>5.9</v>
      </c>
      <c r="L1288" s="4" t="str">
        <f>IFERROR(__xludf.DUMMYFUNCTION("""COMPUTED_VALUE"""),"Drama")</f>
        <v>Drama</v>
      </c>
      <c r="M1288" s="4" t="str">
        <f>IFERROR(__xludf.DUMMYFUNCTION("""COMPUTED_VALUE"""),"Romance")</f>
        <v>Romance</v>
      </c>
      <c r="N1288" s="4" t="str">
        <f>IFERROR(__xludf.DUMMYFUNCTION("""COMPUTED_VALUE"""),"")</f>
        <v/>
      </c>
      <c r="O1288" s="4" t="str">
        <f>IFERROR(__xludf.DUMMYFUNCTION("""COMPUTED_VALUE"""),"")</f>
        <v/>
      </c>
      <c r="P1288" s="4" t="str">
        <f>IFERROR(__xludf.DUMMYFUNCTION("""COMPUTED_VALUE"""),"")</f>
        <v/>
      </c>
      <c r="Q1288" s="4" t="str">
        <f>IFERROR(__xludf.DUMMYFUNCTION("""COMPUTED_VALUE"""),"")</f>
        <v/>
      </c>
      <c r="R1288" s="4" t="str">
        <f>IFERROR(__xludf.DUMMYFUNCTION("""COMPUTED_VALUE"""),"")</f>
        <v/>
      </c>
      <c r="S1288" s="4" t="str">
        <f>IFERROR(__xludf.DUMMYFUNCTION("""COMPUTED_VALUE"""),"")</f>
        <v/>
      </c>
    </row>
    <row r="1289">
      <c r="A1289" s="4" t="s">
        <v>2323</v>
      </c>
      <c r="B1289" s="4">
        <v>84.0</v>
      </c>
      <c r="C1289" s="4">
        <v>2.1176322E7</v>
      </c>
      <c r="D1289" s="4" t="s">
        <v>613</v>
      </c>
      <c r="E1289" s="4" t="s">
        <v>2324</v>
      </c>
      <c r="F1289" s="4" t="s">
        <v>12</v>
      </c>
      <c r="G1289" s="4" t="s">
        <v>13</v>
      </c>
      <c r="H1289" s="4">
        <v>4.0E7</v>
      </c>
      <c r="I1289" s="4">
        <v>4.0</v>
      </c>
      <c r="L1289" s="4" t="str">
        <f>IFERROR(__xludf.DUMMYFUNCTION("""COMPUTED_VALUE"""),"Action")</f>
        <v>Action</v>
      </c>
      <c r="M1289" s="4" t="str">
        <f>IFERROR(__xludf.DUMMYFUNCTION("""COMPUTED_VALUE"""),"Comedy")</f>
        <v>Comedy</v>
      </c>
      <c r="N1289" s="4" t="str">
        <f>IFERROR(__xludf.DUMMYFUNCTION("""COMPUTED_VALUE"""),"Crime")</f>
        <v>Crime</v>
      </c>
      <c r="O1289" s="4" t="str">
        <f>IFERROR(__xludf.DUMMYFUNCTION("""COMPUTED_VALUE"""),"")</f>
        <v/>
      </c>
      <c r="P1289" s="4" t="str">
        <f>IFERROR(__xludf.DUMMYFUNCTION("""COMPUTED_VALUE"""),"")</f>
        <v/>
      </c>
      <c r="Q1289" s="4" t="str">
        <f>IFERROR(__xludf.DUMMYFUNCTION("""COMPUTED_VALUE"""),"")</f>
        <v/>
      </c>
      <c r="R1289" s="4" t="str">
        <f>IFERROR(__xludf.DUMMYFUNCTION("""COMPUTED_VALUE"""),"")</f>
        <v/>
      </c>
      <c r="S1289" s="4" t="str">
        <f>IFERROR(__xludf.DUMMYFUNCTION("""COMPUTED_VALUE"""),"")</f>
        <v/>
      </c>
    </row>
    <row r="1290">
      <c r="A1290" s="4" t="s">
        <v>1498</v>
      </c>
      <c r="B1290" s="4">
        <v>111.0</v>
      </c>
      <c r="C1290" s="4">
        <v>2.03E7</v>
      </c>
      <c r="D1290" s="4" t="s">
        <v>1422</v>
      </c>
      <c r="E1290" s="4" t="s">
        <v>2325</v>
      </c>
      <c r="F1290" s="4" t="s">
        <v>12</v>
      </c>
      <c r="G1290" s="4" t="s">
        <v>13</v>
      </c>
      <c r="H1290" s="4">
        <v>4.0E7</v>
      </c>
      <c r="I1290" s="4">
        <v>6.2</v>
      </c>
      <c r="L1290" s="4" t="str">
        <f>IFERROR(__xludf.DUMMYFUNCTION("""COMPUTED_VALUE"""),"Drama")</f>
        <v>Drama</v>
      </c>
      <c r="M1290" s="4" t="str">
        <f>IFERROR(__xludf.DUMMYFUNCTION("""COMPUTED_VALUE"""),"Thriller")</f>
        <v>Thriller</v>
      </c>
      <c r="N1290" s="4" t="str">
        <f>IFERROR(__xludf.DUMMYFUNCTION("""COMPUTED_VALUE"""),"")</f>
        <v/>
      </c>
      <c r="O1290" s="4" t="str">
        <f>IFERROR(__xludf.DUMMYFUNCTION("""COMPUTED_VALUE"""),"")</f>
        <v/>
      </c>
      <c r="P1290" s="4" t="str">
        <f>IFERROR(__xludf.DUMMYFUNCTION("""COMPUTED_VALUE"""),"")</f>
        <v/>
      </c>
      <c r="Q1290" s="4" t="str">
        <f>IFERROR(__xludf.DUMMYFUNCTION("""COMPUTED_VALUE"""),"")</f>
        <v/>
      </c>
      <c r="R1290" s="4" t="str">
        <f>IFERROR(__xludf.DUMMYFUNCTION("""COMPUTED_VALUE"""),"")</f>
        <v/>
      </c>
      <c r="S1290" s="4" t="str">
        <f>IFERROR(__xludf.DUMMYFUNCTION("""COMPUTED_VALUE"""),"")</f>
        <v/>
      </c>
    </row>
    <row r="1291">
      <c r="A1291" s="4" t="s">
        <v>456</v>
      </c>
      <c r="B1291" s="4">
        <v>131.0</v>
      </c>
      <c r="C1291" s="4">
        <v>2.0302961E7</v>
      </c>
      <c r="D1291" s="4" t="s">
        <v>1196</v>
      </c>
      <c r="E1291" s="4" t="s">
        <v>2326</v>
      </c>
      <c r="F1291" s="4" t="s">
        <v>12</v>
      </c>
      <c r="G1291" s="4" t="s">
        <v>513</v>
      </c>
      <c r="H1291" s="4">
        <v>4.5E7</v>
      </c>
      <c r="I1291" s="4">
        <v>4.6</v>
      </c>
      <c r="L1291" s="4" t="str">
        <f>IFERROR(__xludf.DUMMYFUNCTION("""COMPUTED_VALUE"""),"Drama")</f>
        <v>Drama</v>
      </c>
      <c r="M1291" s="4" t="str">
        <f>IFERROR(__xludf.DUMMYFUNCTION("""COMPUTED_VALUE"""),"")</f>
        <v/>
      </c>
      <c r="N1291" s="4" t="str">
        <f>IFERROR(__xludf.DUMMYFUNCTION("""COMPUTED_VALUE"""),"")</f>
        <v/>
      </c>
      <c r="O1291" s="4" t="str">
        <f>IFERROR(__xludf.DUMMYFUNCTION("""COMPUTED_VALUE"""),"")</f>
        <v/>
      </c>
      <c r="P1291" s="4" t="str">
        <f>IFERROR(__xludf.DUMMYFUNCTION("""COMPUTED_VALUE"""),"")</f>
        <v/>
      </c>
      <c r="Q1291" s="4" t="str">
        <f>IFERROR(__xludf.DUMMYFUNCTION("""COMPUTED_VALUE"""),"")</f>
        <v/>
      </c>
      <c r="R1291" s="4" t="str">
        <f>IFERROR(__xludf.DUMMYFUNCTION("""COMPUTED_VALUE"""),"")</f>
        <v/>
      </c>
      <c r="S1291" s="4" t="str">
        <f>IFERROR(__xludf.DUMMYFUNCTION("""COMPUTED_VALUE"""),"")</f>
        <v/>
      </c>
    </row>
    <row r="1292">
      <c r="A1292" s="4" t="s">
        <v>2327</v>
      </c>
      <c r="B1292" s="4">
        <v>123.0</v>
      </c>
      <c r="C1292" s="4">
        <v>1.5962471E7</v>
      </c>
      <c r="D1292" s="4" t="s">
        <v>2132</v>
      </c>
      <c r="E1292" s="4" t="s">
        <v>2328</v>
      </c>
      <c r="F1292" s="4" t="s">
        <v>12</v>
      </c>
      <c r="G1292" s="4" t="s">
        <v>13</v>
      </c>
      <c r="H1292" s="4">
        <v>4.0E7</v>
      </c>
      <c r="I1292" s="4">
        <v>6.4</v>
      </c>
      <c r="L1292" s="4" t="str">
        <f>IFERROR(__xludf.DUMMYFUNCTION("""COMPUTED_VALUE"""),"Biography")</f>
        <v>Biography</v>
      </c>
      <c r="M1292" s="4" t="str">
        <f>IFERROR(__xludf.DUMMYFUNCTION("""COMPUTED_VALUE"""),"Drama")</f>
        <v>Drama</v>
      </c>
      <c r="N1292" s="4" t="str">
        <f>IFERROR(__xludf.DUMMYFUNCTION("""COMPUTED_VALUE"""),"History")</f>
        <v>History</v>
      </c>
      <c r="O1292" s="4" t="str">
        <f>IFERROR(__xludf.DUMMYFUNCTION("""COMPUTED_VALUE"""),"Romance")</f>
        <v>Romance</v>
      </c>
      <c r="P1292" s="4" t="str">
        <f>IFERROR(__xludf.DUMMYFUNCTION("""COMPUTED_VALUE"""),"")</f>
        <v/>
      </c>
      <c r="Q1292" s="4" t="str">
        <f>IFERROR(__xludf.DUMMYFUNCTION("""COMPUTED_VALUE"""),"")</f>
        <v/>
      </c>
      <c r="R1292" s="4" t="str">
        <f>IFERROR(__xludf.DUMMYFUNCTION("""COMPUTED_VALUE"""),"")</f>
        <v/>
      </c>
      <c r="S1292" s="4" t="str">
        <f>IFERROR(__xludf.DUMMYFUNCTION("""COMPUTED_VALUE"""),"")</f>
        <v/>
      </c>
    </row>
    <row r="1293">
      <c r="A1293" s="4" t="s">
        <v>1855</v>
      </c>
      <c r="B1293" s="4">
        <v>101.0</v>
      </c>
      <c r="C1293" s="4">
        <v>1.4942422E7</v>
      </c>
      <c r="D1293" s="4" t="s">
        <v>116</v>
      </c>
      <c r="E1293" s="4" t="s">
        <v>2329</v>
      </c>
      <c r="F1293" s="4" t="s">
        <v>12</v>
      </c>
      <c r="G1293" s="4" t="s">
        <v>13</v>
      </c>
      <c r="H1293" s="4">
        <v>4.0E7</v>
      </c>
      <c r="I1293" s="4">
        <v>5.9</v>
      </c>
      <c r="L1293" s="4" t="str">
        <f>IFERROR(__xludf.DUMMYFUNCTION("""COMPUTED_VALUE"""),"Action")</f>
        <v>Action</v>
      </c>
      <c r="M1293" s="4" t="str">
        <f>IFERROR(__xludf.DUMMYFUNCTION("""COMPUTED_VALUE"""),"Crime")</f>
        <v>Crime</v>
      </c>
      <c r="N1293" s="4" t="str">
        <f>IFERROR(__xludf.DUMMYFUNCTION("""COMPUTED_VALUE"""),"Thriller")</f>
        <v>Thriller</v>
      </c>
      <c r="O1293" s="4" t="str">
        <f>IFERROR(__xludf.DUMMYFUNCTION("""COMPUTED_VALUE"""),"")</f>
        <v/>
      </c>
      <c r="P1293" s="4" t="str">
        <f>IFERROR(__xludf.DUMMYFUNCTION("""COMPUTED_VALUE"""),"")</f>
        <v/>
      </c>
      <c r="Q1293" s="4" t="str">
        <f>IFERROR(__xludf.DUMMYFUNCTION("""COMPUTED_VALUE"""),"")</f>
        <v/>
      </c>
      <c r="R1293" s="4" t="str">
        <f>IFERROR(__xludf.DUMMYFUNCTION("""COMPUTED_VALUE"""),"")</f>
        <v/>
      </c>
      <c r="S1293" s="4" t="str">
        <f>IFERROR(__xludf.DUMMYFUNCTION("""COMPUTED_VALUE"""),"")</f>
        <v/>
      </c>
    </row>
    <row r="1294">
      <c r="A1294" s="4" t="s">
        <v>2330</v>
      </c>
      <c r="B1294" s="4">
        <v>102.0</v>
      </c>
      <c r="C1294" s="4">
        <v>1.4967182E7</v>
      </c>
      <c r="D1294" s="4" t="s">
        <v>154</v>
      </c>
      <c r="E1294" s="4" t="s">
        <v>2331</v>
      </c>
      <c r="F1294" s="4" t="s">
        <v>12</v>
      </c>
      <c r="G1294" s="4" t="s">
        <v>13</v>
      </c>
      <c r="H1294" s="4">
        <v>4.0E7</v>
      </c>
      <c r="I1294" s="4">
        <v>5.1</v>
      </c>
      <c r="L1294" s="4" t="str">
        <f>IFERROR(__xludf.DUMMYFUNCTION("""COMPUTED_VALUE"""),"Action")</f>
        <v>Action</v>
      </c>
      <c r="M1294" s="4" t="str">
        <f>IFERROR(__xludf.DUMMYFUNCTION("""COMPUTED_VALUE"""),"Crime")</f>
        <v>Crime</v>
      </c>
      <c r="N1294" s="4" t="str">
        <f>IFERROR(__xludf.DUMMYFUNCTION("""COMPUTED_VALUE"""),"Drama")</f>
        <v>Drama</v>
      </c>
      <c r="O1294" s="4" t="str">
        <f>IFERROR(__xludf.DUMMYFUNCTION("""COMPUTED_VALUE"""),"Thriller")</f>
        <v>Thriller</v>
      </c>
      <c r="P1294" s="4" t="str">
        <f>IFERROR(__xludf.DUMMYFUNCTION("""COMPUTED_VALUE"""),"")</f>
        <v/>
      </c>
      <c r="Q1294" s="4" t="str">
        <f>IFERROR(__xludf.DUMMYFUNCTION("""COMPUTED_VALUE"""),"")</f>
        <v/>
      </c>
      <c r="R1294" s="4" t="str">
        <f>IFERROR(__xludf.DUMMYFUNCTION("""COMPUTED_VALUE"""),"")</f>
        <v/>
      </c>
      <c r="S1294" s="4" t="str">
        <f>IFERROR(__xludf.DUMMYFUNCTION("""COMPUTED_VALUE"""),"")</f>
        <v/>
      </c>
    </row>
    <row r="1295">
      <c r="A1295" s="4" t="s">
        <v>2332</v>
      </c>
      <c r="B1295" s="4">
        <v>114.0</v>
      </c>
      <c r="C1295" s="4">
        <v>1.8996755E7</v>
      </c>
      <c r="D1295" s="4" t="s">
        <v>1422</v>
      </c>
      <c r="E1295" s="4" t="s">
        <v>2333</v>
      </c>
      <c r="F1295" s="4" t="s">
        <v>12</v>
      </c>
      <c r="G1295" s="4" t="s">
        <v>1255</v>
      </c>
      <c r="H1295" s="4">
        <v>4.5E7</v>
      </c>
      <c r="I1295" s="4">
        <v>7.6</v>
      </c>
      <c r="L1295" s="4" t="str">
        <f>IFERROR(__xludf.DUMMYFUNCTION("""COMPUTED_VALUE"""),"Drama")</f>
        <v>Drama</v>
      </c>
      <c r="M1295" s="4" t="str">
        <f>IFERROR(__xludf.DUMMYFUNCTION("""COMPUTED_VALUE"""),"Thriller")</f>
        <v>Thriller</v>
      </c>
      <c r="N1295" s="4" t="str">
        <f>IFERROR(__xludf.DUMMYFUNCTION("""COMPUTED_VALUE"""),"")</f>
        <v/>
      </c>
      <c r="O1295" s="4" t="str">
        <f>IFERROR(__xludf.DUMMYFUNCTION("""COMPUTED_VALUE"""),"")</f>
        <v/>
      </c>
      <c r="P1295" s="4" t="str">
        <f>IFERROR(__xludf.DUMMYFUNCTION("""COMPUTED_VALUE"""),"")</f>
        <v/>
      </c>
      <c r="Q1295" s="4" t="str">
        <f>IFERROR(__xludf.DUMMYFUNCTION("""COMPUTED_VALUE"""),"")</f>
        <v/>
      </c>
      <c r="R1295" s="4" t="str">
        <f>IFERROR(__xludf.DUMMYFUNCTION("""COMPUTED_VALUE"""),"")</f>
        <v/>
      </c>
      <c r="S1295" s="4" t="str">
        <f>IFERROR(__xludf.DUMMYFUNCTION("""COMPUTED_VALUE"""),"")</f>
        <v/>
      </c>
    </row>
    <row r="1296">
      <c r="A1296" s="4" t="s">
        <v>2334</v>
      </c>
      <c r="B1296" s="4">
        <v>107.0</v>
      </c>
      <c r="C1296" s="4">
        <v>1.4375181E7</v>
      </c>
      <c r="D1296" s="4" t="s">
        <v>2335</v>
      </c>
      <c r="E1296" s="4" t="s">
        <v>2336</v>
      </c>
      <c r="F1296" s="4" t="s">
        <v>12</v>
      </c>
      <c r="G1296" s="4" t="s">
        <v>13</v>
      </c>
      <c r="H1296" s="4">
        <v>5.1E7</v>
      </c>
      <c r="I1296" s="4">
        <v>4.2</v>
      </c>
      <c r="L1296" s="4" t="str">
        <f>IFERROR(__xludf.DUMMYFUNCTION("""COMPUTED_VALUE"""),"Action")</f>
        <v>Action</v>
      </c>
      <c r="M1296" s="4" t="str">
        <f>IFERROR(__xludf.DUMMYFUNCTION("""COMPUTED_VALUE"""),"Adventure")</f>
        <v>Adventure</v>
      </c>
      <c r="N1296" s="4" t="str">
        <f>IFERROR(__xludf.DUMMYFUNCTION("""COMPUTED_VALUE"""),"Comedy")</f>
        <v>Comedy</v>
      </c>
      <c r="O1296" s="4" t="str">
        <f>IFERROR(__xludf.DUMMYFUNCTION("""COMPUTED_VALUE"""),"Music")</f>
        <v>Music</v>
      </c>
      <c r="P1296" s="4" t="str">
        <f>IFERROR(__xludf.DUMMYFUNCTION("""COMPUTED_VALUE"""),"Thriller")</f>
        <v>Thriller</v>
      </c>
      <c r="Q1296" s="4" t="str">
        <f>IFERROR(__xludf.DUMMYFUNCTION("""COMPUTED_VALUE"""),"")</f>
        <v/>
      </c>
      <c r="R1296" s="4" t="str">
        <f>IFERROR(__xludf.DUMMYFUNCTION("""COMPUTED_VALUE"""),"")</f>
        <v/>
      </c>
      <c r="S1296" s="4" t="str">
        <f>IFERROR(__xludf.DUMMYFUNCTION("""COMPUTED_VALUE"""),"")</f>
        <v/>
      </c>
    </row>
    <row r="1297">
      <c r="A1297" s="4" t="s">
        <v>1870</v>
      </c>
      <c r="B1297" s="4">
        <v>87.0</v>
      </c>
      <c r="C1297" s="4">
        <v>2.0999103E7</v>
      </c>
      <c r="D1297" s="4" t="s">
        <v>2337</v>
      </c>
      <c r="E1297" s="4" t="s">
        <v>2338</v>
      </c>
      <c r="F1297" s="4" t="s">
        <v>12</v>
      </c>
      <c r="G1297" s="4" t="s">
        <v>13</v>
      </c>
      <c r="H1297" s="4">
        <v>4.0E7</v>
      </c>
      <c r="I1297" s="4">
        <v>7.8</v>
      </c>
      <c r="L1297" s="4" t="str">
        <f>IFERROR(__xludf.DUMMYFUNCTION("""COMPUTED_VALUE"""),"Adventure")</f>
        <v>Adventure</v>
      </c>
      <c r="M1297" s="4" t="str">
        <f>IFERROR(__xludf.DUMMYFUNCTION("""COMPUTED_VALUE"""),"Animation")</f>
        <v>Animation</v>
      </c>
      <c r="N1297" s="4" t="str">
        <f>IFERROR(__xludf.DUMMYFUNCTION("""COMPUTED_VALUE"""),"Comedy")</f>
        <v>Comedy</v>
      </c>
      <c r="O1297" s="4" t="str">
        <f>IFERROR(__xludf.DUMMYFUNCTION("""COMPUTED_VALUE"""),"Crime")</f>
        <v>Crime</v>
      </c>
      <c r="P1297" s="4" t="str">
        <f>IFERROR(__xludf.DUMMYFUNCTION("""COMPUTED_VALUE"""),"Family")</f>
        <v>Family</v>
      </c>
      <c r="Q1297" s="4" t="str">
        <f>IFERROR(__xludf.DUMMYFUNCTION("""COMPUTED_VALUE"""),"")</f>
        <v/>
      </c>
      <c r="R1297" s="4" t="str">
        <f>IFERROR(__xludf.DUMMYFUNCTION("""COMPUTED_VALUE"""),"")</f>
        <v/>
      </c>
      <c r="S1297" s="4" t="str">
        <f>IFERROR(__xludf.DUMMYFUNCTION("""COMPUTED_VALUE"""),"")</f>
        <v/>
      </c>
    </row>
    <row r="1298">
      <c r="A1298" s="4" t="s">
        <v>1555</v>
      </c>
      <c r="B1298" s="4">
        <v>103.0</v>
      </c>
      <c r="C1298" s="4">
        <v>1.4448589E7</v>
      </c>
      <c r="D1298" s="4" t="s">
        <v>590</v>
      </c>
      <c r="E1298" s="4" t="s">
        <v>2339</v>
      </c>
      <c r="F1298" s="4" t="s">
        <v>12</v>
      </c>
      <c r="G1298" s="4" t="s">
        <v>13</v>
      </c>
      <c r="H1298" s="4">
        <v>4.0E7</v>
      </c>
      <c r="I1298" s="4">
        <v>5.8</v>
      </c>
      <c r="L1298" s="4" t="str">
        <f>IFERROR(__xludf.DUMMYFUNCTION("""COMPUTED_VALUE"""),"Comedy")</f>
        <v>Comedy</v>
      </c>
      <c r="M1298" s="4" t="str">
        <f>IFERROR(__xludf.DUMMYFUNCTION("""COMPUTED_VALUE"""),"Romance")</f>
        <v>Romance</v>
      </c>
      <c r="N1298" s="4" t="str">
        <f>IFERROR(__xludf.DUMMYFUNCTION("""COMPUTED_VALUE"""),"")</f>
        <v/>
      </c>
      <c r="O1298" s="4" t="str">
        <f>IFERROR(__xludf.DUMMYFUNCTION("""COMPUTED_VALUE"""),"")</f>
        <v/>
      </c>
      <c r="P1298" s="4" t="str">
        <f>IFERROR(__xludf.DUMMYFUNCTION("""COMPUTED_VALUE"""),"")</f>
        <v/>
      </c>
      <c r="Q1298" s="4" t="str">
        <f>IFERROR(__xludf.DUMMYFUNCTION("""COMPUTED_VALUE"""),"")</f>
        <v/>
      </c>
      <c r="R1298" s="4" t="str">
        <f>IFERROR(__xludf.DUMMYFUNCTION("""COMPUTED_VALUE"""),"")</f>
        <v/>
      </c>
      <c r="S1298" s="4" t="str">
        <f>IFERROR(__xludf.DUMMYFUNCTION("""COMPUTED_VALUE"""),"")</f>
        <v/>
      </c>
    </row>
    <row r="1299">
      <c r="A1299" s="4" t="s">
        <v>1866</v>
      </c>
      <c r="B1299" s="4">
        <v>99.0</v>
      </c>
      <c r="C1299" s="4">
        <v>1.4358033E7</v>
      </c>
      <c r="D1299" s="4" t="s">
        <v>2340</v>
      </c>
      <c r="E1299" s="4" t="s">
        <v>2341</v>
      </c>
      <c r="F1299" s="4" t="s">
        <v>12</v>
      </c>
      <c r="G1299" s="4" t="s">
        <v>13</v>
      </c>
      <c r="H1299" s="4">
        <v>4.0E7</v>
      </c>
      <c r="I1299" s="4">
        <v>5.9</v>
      </c>
      <c r="L1299" s="4" t="str">
        <f>IFERROR(__xludf.DUMMYFUNCTION("""COMPUTED_VALUE"""),"Comedy")</f>
        <v>Comedy</v>
      </c>
      <c r="M1299" s="4" t="str">
        <f>IFERROR(__xludf.DUMMYFUNCTION("""COMPUTED_VALUE"""),"Romance")</f>
        <v>Romance</v>
      </c>
      <c r="N1299" s="4" t="str">
        <f>IFERROR(__xludf.DUMMYFUNCTION("""COMPUTED_VALUE"""),"Sci-Fi")</f>
        <v>Sci-Fi</v>
      </c>
      <c r="O1299" s="4" t="str">
        <f>IFERROR(__xludf.DUMMYFUNCTION("""COMPUTED_VALUE"""),"Thriller")</f>
        <v>Thriller</v>
      </c>
      <c r="P1299" s="4" t="str">
        <f>IFERROR(__xludf.DUMMYFUNCTION("""COMPUTED_VALUE"""),"")</f>
        <v/>
      </c>
      <c r="Q1299" s="4" t="str">
        <f>IFERROR(__xludf.DUMMYFUNCTION("""COMPUTED_VALUE"""),"")</f>
        <v/>
      </c>
      <c r="R1299" s="4" t="str">
        <f>IFERROR(__xludf.DUMMYFUNCTION("""COMPUTED_VALUE"""),"")</f>
        <v/>
      </c>
      <c r="S1299" s="4" t="str">
        <f>IFERROR(__xludf.DUMMYFUNCTION("""COMPUTED_VALUE"""),"")</f>
        <v/>
      </c>
    </row>
    <row r="1300">
      <c r="A1300" s="4" t="s">
        <v>1458</v>
      </c>
      <c r="B1300" s="4">
        <v>122.0</v>
      </c>
      <c r="C1300" s="4">
        <v>3.3201661E7</v>
      </c>
      <c r="D1300" s="4" t="s">
        <v>590</v>
      </c>
      <c r="E1300" s="4" t="s">
        <v>2342</v>
      </c>
      <c r="F1300" s="4" t="s">
        <v>512</v>
      </c>
      <c r="G1300" s="4" t="s">
        <v>513</v>
      </c>
      <c r="H1300" s="4">
        <v>7.7E7</v>
      </c>
      <c r="I1300" s="4">
        <v>8.4</v>
      </c>
      <c r="L1300" s="4" t="str">
        <f>IFERROR(__xludf.DUMMYFUNCTION("""COMPUTED_VALUE"""),"Comedy")</f>
        <v>Comedy</v>
      </c>
      <c r="M1300" s="4" t="str">
        <f>IFERROR(__xludf.DUMMYFUNCTION("""COMPUTED_VALUE"""),"Romance")</f>
        <v>Romance</v>
      </c>
      <c r="N1300" s="4" t="str">
        <f>IFERROR(__xludf.DUMMYFUNCTION("""COMPUTED_VALUE"""),"")</f>
        <v/>
      </c>
      <c r="O1300" s="4" t="str">
        <f>IFERROR(__xludf.DUMMYFUNCTION("""COMPUTED_VALUE"""),"")</f>
        <v/>
      </c>
      <c r="P1300" s="4" t="str">
        <f>IFERROR(__xludf.DUMMYFUNCTION("""COMPUTED_VALUE"""),"")</f>
        <v/>
      </c>
      <c r="Q1300" s="4" t="str">
        <f>IFERROR(__xludf.DUMMYFUNCTION("""COMPUTED_VALUE"""),"")</f>
        <v/>
      </c>
      <c r="R1300" s="4" t="str">
        <f>IFERROR(__xludf.DUMMYFUNCTION("""COMPUTED_VALUE"""),"")</f>
        <v/>
      </c>
      <c r="S1300" s="4" t="str">
        <f>IFERROR(__xludf.DUMMYFUNCTION("""COMPUTED_VALUE"""),"")</f>
        <v/>
      </c>
    </row>
    <row r="1301">
      <c r="A1301" s="4" t="s">
        <v>2343</v>
      </c>
      <c r="B1301" s="4">
        <v>91.0</v>
      </c>
      <c r="C1301" s="4">
        <v>1.4018364E7</v>
      </c>
      <c r="D1301" s="4" t="s">
        <v>2344</v>
      </c>
      <c r="E1301" s="4" t="s">
        <v>2345</v>
      </c>
      <c r="F1301" s="4" t="s">
        <v>12</v>
      </c>
      <c r="G1301" s="4" t="s">
        <v>13</v>
      </c>
      <c r="H1301" s="4">
        <v>3.0E7</v>
      </c>
      <c r="I1301" s="4">
        <v>4.8</v>
      </c>
      <c r="L1301" s="4" t="str">
        <f>IFERROR(__xludf.DUMMYFUNCTION("""COMPUTED_VALUE"""),"Comedy")</f>
        <v>Comedy</v>
      </c>
      <c r="M1301" s="4" t="str">
        <f>IFERROR(__xludf.DUMMYFUNCTION("""COMPUTED_VALUE"""),"Crime")</f>
        <v>Crime</v>
      </c>
      <c r="N1301" s="4" t="str">
        <f>IFERROR(__xludf.DUMMYFUNCTION("""COMPUTED_VALUE"""),"Family")</f>
        <v>Family</v>
      </c>
      <c r="O1301" s="4" t="str">
        <f>IFERROR(__xludf.DUMMYFUNCTION("""COMPUTED_VALUE"""),"Romance")</f>
        <v>Romance</v>
      </c>
      <c r="P1301" s="4" t="str">
        <f>IFERROR(__xludf.DUMMYFUNCTION("""COMPUTED_VALUE"""),"")</f>
        <v/>
      </c>
      <c r="Q1301" s="4" t="str">
        <f>IFERROR(__xludf.DUMMYFUNCTION("""COMPUTED_VALUE"""),"")</f>
        <v/>
      </c>
      <c r="R1301" s="4" t="str">
        <f>IFERROR(__xludf.DUMMYFUNCTION("""COMPUTED_VALUE"""),"")</f>
        <v/>
      </c>
      <c r="S1301" s="4" t="str">
        <f>IFERROR(__xludf.DUMMYFUNCTION("""COMPUTED_VALUE"""),"")</f>
        <v/>
      </c>
    </row>
    <row r="1302">
      <c r="A1302" s="4" t="s">
        <v>2346</v>
      </c>
      <c r="B1302" s="4">
        <v>103.0</v>
      </c>
      <c r="C1302" s="4">
        <v>1.3395939E7</v>
      </c>
      <c r="D1302" s="4" t="s">
        <v>495</v>
      </c>
      <c r="E1302" s="4" t="s">
        <v>2347</v>
      </c>
      <c r="F1302" s="4" t="s">
        <v>12</v>
      </c>
      <c r="G1302" s="4" t="s">
        <v>20</v>
      </c>
      <c r="H1302" s="4">
        <v>6.0E7</v>
      </c>
      <c r="I1302" s="4">
        <v>6.2</v>
      </c>
      <c r="L1302" s="4" t="str">
        <f>IFERROR(__xludf.DUMMYFUNCTION("""COMPUTED_VALUE"""),"Comedy")</f>
        <v>Comedy</v>
      </c>
      <c r="M1302" s="4" t="str">
        <f>IFERROR(__xludf.DUMMYFUNCTION("""COMPUTED_VALUE"""),"Drama")</f>
        <v>Drama</v>
      </c>
      <c r="N1302" s="4" t="str">
        <f>IFERROR(__xludf.DUMMYFUNCTION("""COMPUTED_VALUE"""),"Romance")</f>
        <v>Romance</v>
      </c>
      <c r="O1302" s="4" t="str">
        <f>IFERROR(__xludf.DUMMYFUNCTION("""COMPUTED_VALUE"""),"")</f>
        <v/>
      </c>
      <c r="P1302" s="4" t="str">
        <f>IFERROR(__xludf.DUMMYFUNCTION("""COMPUTED_VALUE"""),"")</f>
        <v/>
      </c>
      <c r="Q1302" s="4" t="str">
        <f>IFERROR(__xludf.DUMMYFUNCTION("""COMPUTED_VALUE"""),"")</f>
        <v/>
      </c>
      <c r="R1302" s="4" t="str">
        <f>IFERROR(__xludf.DUMMYFUNCTION("""COMPUTED_VALUE"""),"")</f>
        <v/>
      </c>
      <c r="S1302" s="4" t="str">
        <f>IFERROR(__xludf.DUMMYFUNCTION("""COMPUTED_VALUE"""),"")</f>
        <v/>
      </c>
    </row>
    <row r="1303">
      <c r="A1303" s="4" t="s">
        <v>2194</v>
      </c>
      <c r="B1303" s="4">
        <v>107.0</v>
      </c>
      <c r="C1303" s="4">
        <v>2.0113965E7</v>
      </c>
      <c r="D1303" s="4" t="s">
        <v>2205</v>
      </c>
      <c r="E1303" s="4" t="s">
        <v>2348</v>
      </c>
      <c r="F1303" s="4" t="s">
        <v>12</v>
      </c>
      <c r="G1303" s="4" t="s">
        <v>13</v>
      </c>
      <c r="H1303" s="4">
        <v>4.0E7</v>
      </c>
      <c r="I1303" s="4">
        <v>6.5</v>
      </c>
      <c r="L1303" s="4" t="str">
        <f>IFERROR(__xludf.DUMMYFUNCTION("""COMPUTED_VALUE"""),"Biography")</f>
        <v>Biography</v>
      </c>
      <c r="M1303" s="4" t="str">
        <f>IFERROR(__xludf.DUMMYFUNCTION("""COMPUTED_VALUE"""),"Drama")</f>
        <v>Drama</v>
      </c>
      <c r="N1303" s="4" t="str">
        <f>IFERROR(__xludf.DUMMYFUNCTION("""COMPUTED_VALUE"""),"Romance")</f>
        <v>Romance</v>
      </c>
      <c r="O1303" s="4" t="str">
        <f>IFERROR(__xludf.DUMMYFUNCTION("""COMPUTED_VALUE"""),"")</f>
        <v/>
      </c>
      <c r="P1303" s="4" t="str">
        <f>IFERROR(__xludf.DUMMYFUNCTION("""COMPUTED_VALUE"""),"")</f>
        <v/>
      </c>
      <c r="Q1303" s="4" t="str">
        <f>IFERROR(__xludf.DUMMYFUNCTION("""COMPUTED_VALUE"""),"")</f>
        <v/>
      </c>
      <c r="R1303" s="4" t="str">
        <f>IFERROR(__xludf.DUMMYFUNCTION("""COMPUTED_VALUE"""),"")</f>
        <v/>
      </c>
      <c r="S1303" s="4" t="str">
        <f>IFERROR(__xludf.DUMMYFUNCTION("""COMPUTED_VALUE"""),"")</f>
        <v/>
      </c>
    </row>
    <row r="1304">
      <c r="A1304" s="4" t="s">
        <v>2349</v>
      </c>
      <c r="B1304" s="4">
        <v>106.0</v>
      </c>
      <c r="C1304" s="4">
        <v>1.3376506E7</v>
      </c>
      <c r="D1304" s="4" t="s">
        <v>1196</v>
      </c>
      <c r="E1304" s="4" t="s">
        <v>2350</v>
      </c>
      <c r="F1304" s="4" t="s">
        <v>12</v>
      </c>
      <c r="G1304" s="4" t="s">
        <v>13</v>
      </c>
      <c r="H1304" s="4">
        <v>4.0E7</v>
      </c>
      <c r="I1304" s="4">
        <v>6.3</v>
      </c>
      <c r="L1304" s="4" t="str">
        <f>IFERROR(__xludf.DUMMYFUNCTION("""COMPUTED_VALUE"""),"Drama")</f>
        <v>Drama</v>
      </c>
      <c r="M1304" s="4" t="str">
        <f>IFERROR(__xludf.DUMMYFUNCTION("""COMPUTED_VALUE"""),"")</f>
        <v/>
      </c>
      <c r="N1304" s="4" t="str">
        <f>IFERROR(__xludf.DUMMYFUNCTION("""COMPUTED_VALUE"""),"")</f>
        <v/>
      </c>
      <c r="O1304" s="4" t="str">
        <f>IFERROR(__xludf.DUMMYFUNCTION("""COMPUTED_VALUE"""),"")</f>
        <v/>
      </c>
      <c r="P1304" s="4" t="str">
        <f>IFERROR(__xludf.DUMMYFUNCTION("""COMPUTED_VALUE"""),"")</f>
        <v/>
      </c>
      <c r="Q1304" s="4" t="str">
        <f>IFERROR(__xludf.DUMMYFUNCTION("""COMPUTED_VALUE"""),"")</f>
        <v/>
      </c>
      <c r="R1304" s="4" t="str">
        <f>IFERROR(__xludf.DUMMYFUNCTION("""COMPUTED_VALUE"""),"")</f>
        <v/>
      </c>
      <c r="S1304" s="4" t="str">
        <f>IFERROR(__xludf.DUMMYFUNCTION("""COMPUTED_VALUE"""),"")</f>
        <v/>
      </c>
    </row>
    <row r="1305">
      <c r="A1305" s="4" t="s">
        <v>2351</v>
      </c>
      <c r="B1305" s="4">
        <v>101.0</v>
      </c>
      <c r="C1305" s="4">
        <v>1.3208023E7</v>
      </c>
      <c r="D1305" s="4" t="s">
        <v>2352</v>
      </c>
      <c r="E1305" s="4" t="s">
        <v>2353</v>
      </c>
      <c r="F1305" s="4" t="s">
        <v>12</v>
      </c>
      <c r="G1305" s="4" t="s">
        <v>20</v>
      </c>
      <c r="H1305" s="4">
        <v>4.2E7</v>
      </c>
      <c r="I1305" s="4">
        <v>3.3</v>
      </c>
      <c r="L1305" s="4" t="str">
        <f>IFERROR(__xludf.DUMMYFUNCTION("""COMPUTED_VALUE"""),"Crime")</f>
        <v>Crime</v>
      </c>
      <c r="M1305" s="4" t="str">
        <f>IFERROR(__xludf.DUMMYFUNCTION("""COMPUTED_VALUE"""),"Horror")</f>
        <v>Horror</v>
      </c>
      <c r="N1305" s="4" t="str">
        <f>IFERROR(__xludf.DUMMYFUNCTION("""COMPUTED_VALUE"""),"Thriller")</f>
        <v>Thriller</v>
      </c>
      <c r="O1305" s="4" t="str">
        <f>IFERROR(__xludf.DUMMYFUNCTION("""COMPUTED_VALUE"""),"")</f>
        <v/>
      </c>
      <c r="P1305" s="4" t="str">
        <f>IFERROR(__xludf.DUMMYFUNCTION("""COMPUTED_VALUE"""),"")</f>
        <v/>
      </c>
      <c r="Q1305" s="4" t="str">
        <f>IFERROR(__xludf.DUMMYFUNCTION("""COMPUTED_VALUE"""),"")</f>
        <v/>
      </c>
      <c r="R1305" s="4" t="str">
        <f>IFERROR(__xludf.DUMMYFUNCTION("""COMPUTED_VALUE"""),"")</f>
        <v/>
      </c>
      <c r="S1305" s="4" t="str">
        <f>IFERROR(__xludf.DUMMYFUNCTION("""COMPUTED_VALUE"""),"")</f>
        <v/>
      </c>
    </row>
    <row r="1306">
      <c r="A1306" s="4" t="s">
        <v>610</v>
      </c>
      <c r="B1306" s="4">
        <v>109.0</v>
      </c>
      <c r="C1306" s="4">
        <v>1.383813E7</v>
      </c>
      <c r="D1306" s="4" t="s">
        <v>681</v>
      </c>
      <c r="E1306" s="4" t="s">
        <v>2354</v>
      </c>
      <c r="F1306" s="4" t="s">
        <v>12</v>
      </c>
      <c r="G1306" s="4" t="s">
        <v>13</v>
      </c>
      <c r="H1306" s="4">
        <v>4.0E7</v>
      </c>
      <c r="I1306" s="4">
        <v>5.9</v>
      </c>
      <c r="L1306" s="4" t="str">
        <f>IFERROR(__xludf.DUMMYFUNCTION("""COMPUTED_VALUE"""),"Action")</f>
        <v>Action</v>
      </c>
      <c r="M1306" s="4" t="str">
        <f>IFERROR(__xludf.DUMMYFUNCTION("""COMPUTED_VALUE"""),"Adventure")</f>
        <v>Adventure</v>
      </c>
      <c r="N1306" s="4" t="str">
        <f>IFERROR(__xludf.DUMMYFUNCTION("""COMPUTED_VALUE"""),"Fantasy")</f>
        <v>Fantasy</v>
      </c>
      <c r="O1306" s="4" t="str">
        <f>IFERROR(__xludf.DUMMYFUNCTION("""COMPUTED_VALUE"""),"Thriller")</f>
        <v>Thriller</v>
      </c>
      <c r="P1306" s="4" t="str">
        <f>IFERROR(__xludf.DUMMYFUNCTION("""COMPUTED_VALUE"""),"")</f>
        <v/>
      </c>
      <c r="Q1306" s="4" t="str">
        <f>IFERROR(__xludf.DUMMYFUNCTION("""COMPUTED_VALUE"""),"")</f>
        <v/>
      </c>
      <c r="R1306" s="4" t="str">
        <f>IFERROR(__xludf.DUMMYFUNCTION("""COMPUTED_VALUE"""),"")</f>
        <v/>
      </c>
      <c r="S1306" s="4" t="str">
        <f>IFERROR(__xludf.DUMMYFUNCTION("""COMPUTED_VALUE"""),"")</f>
        <v/>
      </c>
    </row>
    <row r="1307">
      <c r="A1307" s="4" t="s">
        <v>2111</v>
      </c>
      <c r="B1307" s="4">
        <v>110.0</v>
      </c>
      <c r="C1307" s="4">
        <v>5773519.0</v>
      </c>
      <c r="D1307" s="4" t="s">
        <v>1114</v>
      </c>
      <c r="E1307" s="4" t="s">
        <v>2112</v>
      </c>
      <c r="F1307" s="4" t="s">
        <v>12</v>
      </c>
      <c r="G1307" s="4" t="s">
        <v>13</v>
      </c>
      <c r="H1307" s="4">
        <v>4.0E7</v>
      </c>
      <c r="I1307" s="4">
        <v>6.0</v>
      </c>
      <c r="L1307" s="4" t="str">
        <f>IFERROR(__xludf.DUMMYFUNCTION("""COMPUTED_VALUE"""),"Drama")</f>
        <v>Drama</v>
      </c>
      <c r="M1307" s="4" t="str">
        <f>IFERROR(__xludf.DUMMYFUNCTION("""COMPUTED_VALUE"""),"Horror")</f>
        <v>Horror</v>
      </c>
      <c r="N1307" s="4" t="str">
        <f>IFERROR(__xludf.DUMMYFUNCTION("""COMPUTED_VALUE"""),"Sci-Fi")</f>
        <v>Sci-Fi</v>
      </c>
      <c r="O1307" s="4" t="str">
        <f>IFERROR(__xludf.DUMMYFUNCTION("""COMPUTED_VALUE"""),"Thriller")</f>
        <v>Thriller</v>
      </c>
      <c r="P1307" s="4" t="str">
        <f>IFERROR(__xludf.DUMMYFUNCTION("""COMPUTED_VALUE"""),"")</f>
        <v/>
      </c>
      <c r="Q1307" s="4" t="str">
        <f>IFERROR(__xludf.DUMMYFUNCTION("""COMPUTED_VALUE"""),"")</f>
        <v/>
      </c>
      <c r="R1307" s="4" t="str">
        <f>IFERROR(__xludf.DUMMYFUNCTION("""COMPUTED_VALUE"""),"")</f>
        <v/>
      </c>
      <c r="S1307" s="4" t="str">
        <f>IFERROR(__xludf.DUMMYFUNCTION("""COMPUTED_VALUE"""),"")</f>
        <v/>
      </c>
    </row>
    <row r="1308">
      <c r="A1308" s="4" t="s">
        <v>1902</v>
      </c>
      <c r="B1308" s="4">
        <v>89.0</v>
      </c>
      <c r="C1308" s="4">
        <v>9652000.0</v>
      </c>
      <c r="D1308" s="4" t="s">
        <v>585</v>
      </c>
      <c r="E1308" s="4" t="s">
        <v>2355</v>
      </c>
      <c r="F1308" s="4" t="s">
        <v>12</v>
      </c>
      <c r="G1308" s="4" t="s">
        <v>13</v>
      </c>
      <c r="H1308" s="4">
        <v>4.0E7</v>
      </c>
      <c r="I1308" s="4">
        <v>5.8</v>
      </c>
      <c r="L1308" s="4" t="str">
        <f>IFERROR(__xludf.DUMMYFUNCTION("""COMPUTED_VALUE"""),"Comedy")</f>
        <v>Comedy</v>
      </c>
      <c r="M1308" s="4" t="str">
        <f>IFERROR(__xludf.DUMMYFUNCTION("""COMPUTED_VALUE"""),"")</f>
        <v/>
      </c>
      <c r="N1308" s="4" t="str">
        <f>IFERROR(__xludf.DUMMYFUNCTION("""COMPUTED_VALUE"""),"")</f>
        <v/>
      </c>
      <c r="O1308" s="4" t="str">
        <f>IFERROR(__xludf.DUMMYFUNCTION("""COMPUTED_VALUE"""),"")</f>
        <v/>
      </c>
      <c r="P1308" s="4" t="str">
        <f>IFERROR(__xludf.DUMMYFUNCTION("""COMPUTED_VALUE"""),"")</f>
        <v/>
      </c>
      <c r="Q1308" s="4" t="str">
        <f>IFERROR(__xludf.DUMMYFUNCTION("""COMPUTED_VALUE"""),"")</f>
        <v/>
      </c>
      <c r="R1308" s="4" t="str">
        <f>IFERROR(__xludf.DUMMYFUNCTION("""COMPUTED_VALUE"""),"")</f>
        <v/>
      </c>
      <c r="S1308" s="4" t="str">
        <f>IFERROR(__xludf.DUMMYFUNCTION("""COMPUTED_VALUE"""),"")</f>
        <v/>
      </c>
    </row>
    <row r="1309">
      <c r="A1309" s="4" t="s">
        <v>2356</v>
      </c>
      <c r="B1309" s="4">
        <v>100.0</v>
      </c>
      <c r="C1309" s="4">
        <v>1.2081447E7</v>
      </c>
      <c r="D1309" s="4" t="s">
        <v>1919</v>
      </c>
      <c r="E1309" s="4" t="s">
        <v>2357</v>
      </c>
      <c r="F1309" s="4" t="s">
        <v>12</v>
      </c>
      <c r="G1309" s="4" t="s">
        <v>13</v>
      </c>
      <c r="H1309" s="4">
        <v>0.0</v>
      </c>
      <c r="I1309" s="4">
        <v>6.5</v>
      </c>
      <c r="L1309" s="4" t="str">
        <f>IFERROR(__xludf.DUMMYFUNCTION("""COMPUTED_VALUE"""),"Comedy")</f>
        <v>Comedy</v>
      </c>
      <c r="M1309" s="4" t="str">
        <f>IFERROR(__xludf.DUMMYFUNCTION("""COMPUTED_VALUE"""),"Drama")</f>
        <v>Drama</v>
      </c>
      <c r="N1309" s="4" t="str">
        <f>IFERROR(__xludf.DUMMYFUNCTION("""COMPUTED_VALUE"""),"Music")</f>
        <v>Music</v>
      </c>
      <c r="O1309" s="4" t="str">
        <f>IFERROR(__xludf.DUMMYFUNCTION("""COMPUTED_VALUE"""),"")</f>
        <v/>
      </c>
      <c r="P1309" s="4" t="str">
        <f>IFERROR(__xludf.DUMMYFUNCTION("""COMPUTED_VALUE"""),"")</f>
        <v/>
      </c>
      <c r="Q1309" s="4" t="str">
        <f>IFERROR(__xludf.DUMMYFUNCTION("""COMPUTED_VALUE"""),"")</f>
        <v/>
      </c>
      <c r="R1309" s="4" t="str">
        <f>IFERROR(__xludf.DUMMYFUNCTION("""COMPUTED_VALUE"""),"")</f>
        <v/>
      </c>
      <c r="S1309" s="4" t="str">
        <f>IFERROR(__xludf.DUMMYFUNCTION("""COMPUTED_VALUE"""),"")</f>
        <v/>
      </c>
    </row>
    <row r="1310">
      <c r="A1310" s="4" t="s">
        <v>2358</v>
      </c>
      <c r="B1310" s="4">
        <v>119.0</v>
      </c>
      <c r="C1310" s="4">
        <v>7000000.0</v>
      </c>
      <c r="D1310" s="4" t="s">
        <v>247</v>
      </c>
      <c r="E1310" s="4" t="s">
        <v>2359</v>
      </c>
      <c r="F1310" s="4" t="s">
        <v>12</v>
      </c>
      <c r="G1310" s="4" t="s">
        <v>20</v>
      </c>
      <c r="H1310" s="4">
        <v>3.6E7</v>
      </c>
      <c r="I1310" s="4">
        <v>4.7</v>
      </c>
      <c r="L1310" s="4" t="str">
        <f>IFERROR(__xludf.DUMMYFUNCTION("""COMPUTED_VALUE"""),"Action")</f>
        <v>Action</v>
      </c>
      <c r="M1310" s="4" t="str">
        <f>IFERROR(__xludf.DUMMYFUNCTION("""COMPUTED_VALUE"""),"Adventure")</f>
        <v>Adventure</v>
      </c>
      <c r="N1310" s="4" t="str">
        <f>IFERROR(__xludf.DUMMYFUNCTION("""COMPUTED_VALUE"""),"Drama")</f>
        <v>Drama</v>
      </c>
      <c r="O1310" s="4" t="str">
        <f>IFERROR(__xludf.DUMMYFUNCTION("""COMPUTED_VALUE"""),"Thriller")</f>
        <v>Thriller</v>
      </c>
      <c r="P1310" s="4" t="str">
        <f>IFERROR(__xludf.DUMMYFUNCTION("""COMPUTED_VALUE"""),"")</f>
        <v/>
      </c>
      <c r="Q1310" s="4" t="str">
        <f>IFERROR(__xludf.DUMMYFUNCTION("""COMPUTED_VALUE"""),"")</f>
        <v/>
      </c>
      <c r="R1310" s="4" t="str">
        <f>IFERROR(__xludf.DUMMYFUNCTION("""COMPUTED_VALUE"""),"")</f>
        <v/>
      </c>
      <c r="S1310" s="4" t="str">
        <f>IFERROR(__xludf.DUMMYFUNCTION("""COMPUTED_VALUE"""),"")</f>
        <v/>
      </c>
    </row>
    <row r="1311">
      <c r="A1311" s="4" t="s">
        <v>2360</v>
      </c>
      <c r="B1311" s="4">
        <v>83.0</v>
      </c>
      <c r="C1311" s="4">
        <v>1.043122E7</v>
      </c>
      <c r="D1311" s="4" t="s">
        <v>222</v>
      </c>
      <c r="E1311" s="4" t="s">
        <v>2361</v>
      </c>
      <c r="F1311" s="4" t="s">
        <v>12</v>
      </c>
      <c r="G1311" s="4" t="s">
        <v>13</v>
      </c>
      <c r="H1311" s="4">
        <v>2.4E7</v>
      </c>
      <c r="I1311" s="4">
        <v>4.1</v>
      </c>
      <c r="L1311" s="4" t="str">
        <f>IFERROR(__xludf.DUMMYFUNCTION("""COMPUTED_VALUE"""),"Action")</f>
        <v>Action</v>
      </c>
      <c r="M1311" s="4" t="str">
        <f>IFERROR(__xludf.DUMMYFUNCTION("""COMPUTED_VALUE"""),"Sci-Fi")</f>
        <v>Sci-Fi</v>
      </c>
      <c r="N1311" s="4" t="str">
        <f>IFERROR(__xludf.DUMMYFUNCTION("""COMPUTED_VALUE"""),"")</f>
        <v/>
      </c>
      <c r="O1311" s="4" t="str">
        <f>IFERROR(__xludf.DUMMYFUNCTION("""COMPUTED_VALUE"""),"")</f>
        <v/>
      </c>
      <c r="P1311" s="4" t="str">
        <f>IFERROR(__xludf.DUMMYFUNCTION("""COMPUTED_VALUE"""),"")</f>
        <v/>
      </c>
      <c r="Q1311" s="4" t="str">
        <f>IFERROR(__xludf.DUMMYFUNCTION("""COMPUTED_VALUE"""),"")</f>
        <v/>
      </c>
      <c r="R1311" s="4" t="str">
        <f>IFERROR(__xludf.DUMMYFUNCTION("""COMPUTED_VALUE"""),"")</f>
        <v/>
      </c>
      <c r="S1311" s="4" t="str">
        <f>IFERROR(__xludf.DUMMYFUNCTION("""COMPUTED_VALUE"""),"")</f>
        <v/>
      </c>
    </row>
    <row r="1312">
      <c r="A1312" s="4" t="s">
        <v>2362</v>
      </c>
      <c r="B1312" s="4">
        <v>108.0</v>
      </c>
      <c r="C1312" s="4">
        <v>1.0326062E7</v>
      </c>
      <c r="D1312" s="4" t="s">
        <v>2363</v>
      </c>
      <c r="E1312" s="4" t="s">
        <v>2364</v>
      </c>
      <c r="F1312" s="4" t="s">
        <v>12</v>
      </c>
      <c r="G1312" s="4" t="s">
        <v>265</v>
      </c>
      <c r="H1312" s="4">
        <v>3.3E7</v>
      </c>
      <c r="I1312" s="4">
        <v>6.8</v>
      </c>
      <c r="L1312" s="4" t="str">
        <f>IFERROR(__xludf.DUMMYFUNCTION("""COMPUTED_VALUE"""),"Action")</f>
        <v>Action</v>
      </c>
      <c r="M1312" s="4" t="str">
        <f>IFERROR(__xludf.DUMMYFUNCTION("""COMPUTED_VALUE"""),"Horror")</f>
        <v>Horror</v>
      </c>
      <c r="N1312" s="4" t="str">
        <f>IFERROR(__xludf.DUMMYFUNCTION("""COMPUTED_VALUE"""),"Mystery")</f>
        <v>Mystery</v>
      </c>
      <c r="O1312" s="4" t="str">
        <f>IFERROR(__xludf.DUMMYFUNCTION("""COMPUTED_VALUE"""),"Sci-Fi")</f>
        <v>Sci-Fi</v>
      </c>
      <c r="P1312" s="4" t="str">
        <f>IFERROR(__xludf.DUMMYFUNCTION("""COMPUTED_VALUE"""),"Thriller")</f>
        <v>Thriller</v>
      </c>
      <c r="Q1312" s="4" t="str">
        <f>IFERROR(__xludf.DUMMYFUNCTION("""COMPUTED_VALUE"""),"")</f>
        <v/>
      </c>
      <c r="R1312" s="4" t="str">
        <f>IFERROR(__xludf.DUMMYFUNCTION("""COMPUTED_VALUE"""),"")</f>
        <v/>
      </c>
      <c r="S1312" s="4" t="str">
        <f>IFERROR(__xludf.DUMMYFUNCTION("""COMPUTED_VALUE"""),"")</f>
        <v/>
      </c>
    </row>
    <row r="1313">
      <c r="A1313" s="4" t="s">
        <v>1801</v>
      </c>
      <c r="B1313" s="4">
        <v>102.0</v>
      </c>
      <c r="C1313" s="4">
        <v>6114237.0</v>
      </c>
      <c r="D1313" s="4" t="s">
        <v>779</v>
      </c>
      <c r="E1313" s="4" t="s">
        <v>2365</v>
      </c>
      <c r="F1313" s="4" t="s">
        <v>12</v>
      </c>
      <c r="G1313" s="4" t="s">
        <v>13</v>
      </c>
      <c r="H1313" s="4">
        <v>4.0E7</v>
      </c>
      <c r="I1313" s="4">
        <v>6.2</v>
      </c>
      <c r="L1313" s="4" t="str">
        <f>IFERROR(__xludf.DUMMYFUNCTION("""COMPUTED_VALUE"""),"Drama")</f>
        <v>Drama</v>
      </c>
      <c r="M1313" s="4" t="str">
        <f>IFERROR(__xludf.DUMMYFUNCTION("""COMPUTED_VALUE"""),"Mystery")</f>
        <v>Mystery</v>
      </c>
      <c r="N1313" s="4" t="str">
        <f>IFERROR(__xludf.DUMMYFUNCTION("""COMPUTED_VALUE"""),"Sci-Fi")</f>
        <v>Sci-Fi</v>
      </c>
      <c r="O1313" s="4" t="str">
        <f>IFERROR(__xludf.DUMMYFUNCTION("""COMPUTED_VALUE"""),"Thriller")</f>
        <v>Thriller</v>
      </c>
      <c r="P1313" s="4" t="str">
        <f>IFERROR(__xludf.DUMMYFUNCTION("""COMPUTED_VALUE"""),"")</f>
        <v/>
      </c>
      <c r="Q1313" s="4" t="str">
        <f>IFERROR(__xludf.DUMMYFUNCTION("""COMPUTED_VALUE"""),"")</f>
        <v/>
      </c>
      <c r="R1313" s="4" t="str">
        <f>IFERROR(__xludf.DUMMYFUNCTION("""COMPUTED_VALUE"""),"")</f>
        <v/>
      </c>
      <c r="S1313" s="4" t="str">
        <f>IFERROR(__xludf.DUMMYFUNCTION("""COMPUTED_VALUE"""),"")</f>
        <v/>
      </c>
    </row>
    <row r="1314">
      <c r="A1314" s="4" t="s">
        <v>2301</v>
      </c>
      <c r="B1314" s="4">
        <v>93.0</v>
      </c>
      <c r="C1314" s="4">
        <v>4835968.0</v>
      </c>
      <c r="D1314" s="4" t="s">
        <v>18</v>
      </c>
      <c r="E1314" s="4" t="s">
        <v>2366</v>
      </c>
      <c r="F1314" s="4" t="s">
        <v>12</v>
      </c>
      <c r="G1314" s="4" t="s">
        <v>20</v>
      </c>
      <c r="H1314" s="4">
        <v>4.0E7</v>
      </c>
      <c r="I1314" s="4">
        <v>4.5</v>
      </c>
      <c r="L1314" s="4" t="str">
        <f>IFERROR(__xludf.DUMMYFUNCTION("""COMPUTED_VALUE"""),"Action")</f>
        <v>Action</v>
      </c>
      <c r="M1314" s="4" t="str">
        <f>IFERROR(__xludf.DUMMYFUNCTION("""COMPUTED_VALUE"""),"Adventure")</f>
        <v>Adventure</v>
      </c>
      <c r="N1314" s="4" t="str">
        <f>IFERROR(__xludf.DUMMYFUNCTION("""COMPUTED_VALUE"""),"Thriller")</f>
        <v>Thriller</v>
      </c>
      <c r="O1314" s="4" t="str">
        <f>IFERROR(__xludf.DUMMYFUNCTION("""COMPUTED_VALUE"""),"")</f>
        <v/>
      </c>
      <c r="P1314" s="4" t="str">
        <f>IFERROR(__xludf.DUMMYFUNCTION("""COMPUTED_VALUE"""),"")</f>
        <v/>
      </c>
      <c r="Q1314" s="4" t="str">
        <f>IFERROR(__xludf.DUMMYFUNCTION("""COMPUTED_VALUE"""),"")</f>
        <v/>
      </c>
      <c r="R1314" s="4" t="str">
        <f>IFERROR(__xludf.DUMMYFUNCTION("""COMPUTED_VALUE"""),"")</f>
        <v/>
      </c>
      <c r="S1314" s="4" t="str">
        <f>IFERROR(__xludf.DUMMYFUNCTION("""COMPUTED_VALUE"""),"")</f>
        <v/>
      </c>
    </row>
    <row r="1315">
      <c r="A1315" s="4" t="s">
        <v>2367</v>
      </c>
      <c r="B1315" s="4">
        <v>84.0</v>
      </c>
      <c r="C1315" s="4">
        <v>4777007.0</v>
      </c>
      <c r="D1315" s="4" t="s">
        <v>2368</v>
      </c>
      <c r="E1315" s="4" t="s">
        <v>2369</v>
      </c>
      <c r="F1315" s="4" t="s">
        <v>12</v>
      </c>
      <c r="G1315" s="4" t="s">
        <v>513</v>
      </c>
      <c r="H1315" s="4">
        <v>4.0E7</v>
      </c>
      <c r="I1315" s="4">
        <v>5.8</v>
      </c>
      <c r="L1315" s="4" t="str">
        <f>IFERROR(__xludf.DUMMYFUNCTION("""COMPUTED_VALUE"""),"Comedy")</f>
        <v>Comedy</v>
      </c>
      <c r="M1315" s="4" t="str">
        <f>IFERROR(__xludf.DUMMYFUNCTION("""COMPUTED_VALUE"""),"Fantasy")</f>
        <v>Fantasy</v>
      </c>
      <c r="N1315" s="4" t="str">
        <f>IFERROR(__xludf.DUMMYFUNCTION("""COMPUTED_VALUE"""),"Sci-Fi")</f>
        <v>Sci-Fi</v>
      </c>
      <c r="O1315" s="4" t="str">
        <f>IFERROR(__xludf.DUMMYFUNCTION("""COMPUTED_VALUE"""),"")</f>
        <v/>
      </c>
      <c r="P1315" s="4" t="str">
        <f>IFERROR(__xludf.DUMMYFUNCTION("""COMPUTED_VALUE"""),"")</f>
        <v/>
      </c>
      <c r="Q1315" s="4" t="str">
        <f>IFERROR(__xludf.DUMMYFUNCTION("""COMPUTED_VALUE"""),"")</f>
        <v/>
      </c>
      <c r="R1315" s="4" t="str">
        <f>IFERROR(__xludf.DUMMYFUNCTION("""COMPUTED_VALUE"""),"")</f>
        <v/>
      </c>
      <c r="S1315" s="4" t="str">
        <f>IFERROR(__xludf.DUMMYFUNCTION("""COMPUTED_VALUE"""),"")</f>
        <v/>
      </c>
    </row>
    <row r="1316">
      <c r="A1316" s="4" t="s">
        <v>1843</v>
      </c>
      <c r="B1316" s="4">
        <v>107.0</v>
      </c>
      <c r="C1316" s="4">
        <v>3675072.0</v>
      </c>
      <c r="D1316" s="4" t="s">
        <v>407</v>
      </c>
      <c r="E1316" s="4" t="s">
        <v>2370</v>
      </c>
      <c r="F1316" s="4" t="s">
        <v>12</v>
      </c>
      <c r="G1316" s="4" t="s">
        <v>20</v>
      </c>
      <c r="H1316" s="4">
        <v>2.6E7</v>
      </c>
      <c r="I1316" s="4">
        <v>7.3</v>
      </c>
      <c r="L1316" s="4" t="str">
        <f>IFERROR(__xludf.DUMMYFUNCTION("""COMPUTED_VALUE"""),"Adventure")</f>
        <v>Adventure</v>
      </c>
      <c r="M1316" s="4" t="str">
        <f>IFERROR(__xludf.DUMMYFUNCTION("""COMPUTED_VALUE"""),"Sci-Fi")</f>
        <v>Sci-Fi</v>
      </c>
      <c r="N1316" s="4" t="str">
        <f>IFERROR(__xludf.DUMMYFUNCTION("""COMPUTED_VALUE"""),"Thriller")</f>
        <v>Thriller</v>
      </c>
      <c r="O1316" s="4" t="str">
        <f>IFERROR(__xludf.DUMMYFUNCTION("""COMPUTED_VALUE"""),"")</f>
        <v/>
      </c>
      <c r="P1316" s="4" t="str">
        <f>IFERROR(__xludf.DUMMYFUNCTION("""COMPUTED_VALUE"""),"")</f>
        <v/>
      </c>
      <c r="Q1316" s="4" t="str">
        <f>IFERROR(__xludf.DUMMYFUNCTION("""COMPUTED_VALUE"""),"")</f>
        <v/>
      </c>
      <c r="R1316" s="4" t="str">
        <f>IFERROR(__xludf.DUMMYFUNCTION("""COMPUTED_VALUE"""),"")</f>
        <v/>
      </c>
      <c r="S1316" s="4" t="str">
        <f>IFERROR(__xludf.DUMMYFUNCTION("""COMPUTED_VALUE"""),"")</f>
        <v/>
      </c>
    </row>
    <row r="1317">
      <c r="A1317" s="4" t="s">
        <v>1430</v>
      </c>
      <c r="B1317" s="4">
        <v>91.0</v>
      </c>
      <c r="C1317" s="4">
        <v>1.8438149E7</v>
      </c>
      <c r="D1317" s="4" t="s">
        <v>888</v>
      </c>
      <c r="E1317" s="4" t="s">
        <v>2371</v>
      </c>
      <c r="F1317" s="4" t="s">
        <v>12</v>
      </c>
      <c r="G1317" s="4" t="s">
        <v>13</v>
      </c>
      <c r="H1317" s="4">
        <v>4.0E7</v>
      </c>
      <c r="I1317" s="4">
        <v>5.9</v>
      </c>
      <c r="L1317" s="4" t="str">
        <f>IFERROR(__xludf.DUMMYFUNCTION("""COMPUTED_VALUE"""),"Comedy")</f>
        <v>Comedy</v>
      </c>
      <c r="M1317" s="4" t="str">
        <f>IFERROR(__xludf.DUMMYFUNCTION("""COMPUTED_VALUE"""),"Drama")</f>
        <v>Drama</v>
      </c>
      <c r="N1317" s="4" t="str">
        <f>IFERROR(__xludf.DUMMYFUNCTION("""COMPUTED_VALUE"""),"")</f>
        <v/>
      </c>
      <c r="O1317" s="4" t="str">
        <f>IFERROR(__xludf.DUMMYFUNCTION("""COMPUTED_VALUE"""),"")</f>
        <v/>
      </c>
      <c r="P1317" s="4" t="str">
        <f>IFERROR(__xludf.DUMMYFUNCTION("""COMPUTED_VALUE"""),"")</f>
        <v/>
      </c>
      <c r="Q1317" s="4" t="str">
        <f>IFERROR(__xludf.DUMMYFUNCTION("""COMPUTED_VALUE"""),"")</f>
        <v/>
      </c>
      <c r="R1317" s="4" t="str">
        <f>IFERROR(__xludf.DUMMYFUNCTION("""COMPUTED_VALUE"""),"")</f>
        <v/>
      </c>
      <c r="S1317" s="4" t="str">
        <f>IFERROR(__xludf.DUMMYFUNCTION("""COMPUTED_VALUE"""),"")</f>
        <v/>
      </c>
    </row>
    <row r="1318">
      <c r="A1318" s="4" t="s">
        <v>2372</v>
      </c>
      <c r="B1318" s="4">
        <v>94.0</v>
      </c>
      <c r="C1318" s="4">
        <v>511920.0</v>
      </c>
      <c r="D1318" s="4" t="s">
        <v>2373</v>
      </c>
      <c r="E1318" s="4" t="s">
        <v>2374</v>
      </c>
      <c r="F1318" s="4" t="s">
        <v>12</v>
      </c>
      <c r="G1318" s="4" t="s">
        <v>13</v>
      </c>
      <c r="H1318" s="4">
        <v>4.0E7</v>
      </c>
      <c r="I1318" s="4">
        <v>4.4</v>
      </c>
      <c r="L1318" s="4" t="str">
        <f>IFERROR(__xludf.DUMMYFUNCTION("""COMPUTED_VALUE"""),"Adventure")</f>
        <v>Adventure</v>
      </c>
      <c r="M1318" s="4" t="str">
        <f>IFERROR(__xludf.DUMMYFUNCTION("""COMPUTED_VALUE"""),"Animation")</f>
        <v>Animation</v>
      </c>
      <c r="N1318" s="4" t="str">
        <f>IFERROR(__xludf.DUMMYFUNCTION("""COMPUTED_VALUE"""),"Comedy")</f>
        <v>Comedy</v>
      </c>
      <c r="O1318" s="4" t="str">
        <f>IFERROR(__xludf.DUMMYFUNCTION("""COMPUTED_VALUE"""),"Fantasy")</f>
        <v>Fantasy</v>
      </c>
      <c r="P1318" s="4" t="str">
        <f>IFERROR(__xludf.DUMMYFUNCTION("""COMPUTED_VALUE"""),"Romance")</f>
        <v>Romance</v>
      </c>
      <c r="Q1318" s="4" t="str">
        <f>IFERROR(__xludf.DUMMYFUNCTION("""COMPUTED_VALUE"""),"")</f>
        <v/>
      </c>
      <c r="R1318" s="4" t="str">
        <f>IFERROR(__xludf.DUMMYFUNCTION("""COMPUTED_VALUE"""),"")</f>
        <v/>
      </c>
      <c r="S1318" s="4" t="str">
        <f>IFERROR(__xludf.DUMMYFUNCTION("""COMPUTED_VALUE"""),"")</f>
        <v/>
      </c>
    </row>
    <row r="1319">
      <c r="A1319" s="4" t="s">
        <v>1730</v>
      </c>
      <c r="B1319" s="4">
        <v>115.0</v>
      </c>
      <c r="C1319" s="4">
        <v>1.0640645E7</v>
      </c>
      <c r="D1319" s="4" t="s">
        <v>389</v>
      </c>
      <c r="E1319" s="4" t="s">
        <v>2375</v>
      </c>
      <c r="F1319" s="4" t="s">
        <v>12</v>
      </c>
      <c r="G1319" s="4" t="s">
        <v>13</v>
      </c>
      <c r="H1319" s="4">
        <v>4.0E7</v>
      </c>
      <c r="I1319" s="4">
        <v>5.8</v>
      </c>
      <c r="L1319" s="4" t="str">
        <f>IFERROR(__xludf.DUMMYFUNCTION("""COMPUTED_VALUE"""),"Action")</f>
        <v>Action</v>
      </c>
      <c r="M1319" s="4" t="str">
        <f>IFERROR(__xludf.DUMMYFUNCTION("""COMPUTED_VALUE"""),"Crime")</f>
        <v>Crime</v>
      </c>
      <c r="N1319" s="4" t="str">
        <f>IFERROR(__xludf.DUMMYFUNCTION("""COMPUTED_VALUE"""),"Drama")</f>
        <v>Drama</v>
      </c>
      <c r="O1319" s="4" t="str">
        <f>IFERROR(__xludf.DUMMYFUNCTION("""COMPUTED_VALUE"""),"Mystery")</f>
        <v>Mystery</v>
      </c>
      <c r="P1319" s="4" t="str">
        <f>IFERROR(__xludf.DUMMYFUNCTION("""COMPUTED_VALUE"""),"Thriller")</f>
        <v>Thriller</v>
      </c>
      <c r="Q1319" s="4" t="str">
        <f>IFERROR(__xludf.DUMMYFUNCTION("""COMPUTED_VALUE"""),"")</f>
        <v/>
      </c>
      <c r="R1319" s="4" t="str">
        <f>IFERROR(__xludf.DUMMYFUNCTION("""COMPUTED_VALUE"""),"")</f>
        <v/>
      </c>
      <c r="S1319" s="4" t="str">
        <f>IFERROR(__xludf.DUMMYFUNCTION("""COMPUTED_VALUE"""),"")</f>
        <v/>
      </c>
    </row>
    <row r="1320">
      <c r="A1320" s="4" t="s">
        <v>2376</v>
      </c>
      <c r="B1320" s="4">
        <v>93.0</v>
      </c>
      <c r="C1320" s="4">
        <v>652526.0</v>
      </c>
      <c r="D1320" s="4" t="s">
        <v>2377</v>
      </c>
      <c r="E1320" s="4" t="s">
        <v>2378</v>
      </c>
      <c r="F1320" s="4" t="s">
        <v>12</v>
      </c>
      <c r="G1320" s="4" t="s">
        <v>265</v>
      </c>
      <c r="H1320" s="4">
        <v>4.0E7</v>
      </c>
      <c r="I1320" s="4">
        <v>5.1</v>
      </c>
      <c r="L1320" s="4" t="str">
        <f>IFERROR(__xludf.DUMMYFUNCTION("""COMPUTED_VALUE"""),"Action")</f>
        <v>Action</v>
      </c>
      <c r="M1320" s="4" t="str">
        <f>IFERROR(__xludf.DUMMYFUNCTION("""COMPUTED_VALUE"""),"Adventure")</f>
        <v>Adventure</v>
      </c>
      <c r="N1320" s="4" t="str">
        <f>IFERROR(__xludf.DUMMYFUNCTION("""COMPUTED_VALUE"""),"Family")</f>
        <v>Family</v>
      </c>
      <c r="O1320" s="4" t="str">
        <f>IFERROR(__xludf.DUMMYFUNCTION("""COMPUTED_VALUE"""),"Thriller")</f>
        <v>Thriller</v>
      </c>
      <c r="P1320" s="4" t="str">
        <f>IFERROR(__xludf.DUMMYFUNCTION("""COMPUTED_VALUE"""),"")</f>
        <v/>
      </c>
      <c r="Q1320" s="4" t="str">
        <f>IFERROR(__xludf.DUMMYFUNCTION("""COMPUTED_VALUE"""),"")</f>
        <v/>
      </c>
      <c r="R1320" s="4" t="str">
        <f>IFERROR(__xludf.DUMMYFUNCTION("""COMPUTED_VALUE"""),"")</f>
        <v/>
      </c>
      <c r="S1320" s="4" t="str">
        <f>IFERROR(__xludf.DUMMYFUNCTION("""COMPUTED_VALUE"""),"")</f>
        <v/>
      </c>
    </row>
    <row r="1321">
      <c r="A1321" s="4" t="s">
        <v>925</v>
      </c>
      <c r="B1321" s="4">
        <v>105.0</v>
      </c>
      <c r="C1321" s="4">
        <v>8.0050171E7</v>
      </c>
      <c r="D1321" s="4" t="s">
        <v>679</v>
      </c>
      <c r="E1321" s="4" t="s">
        <v>2379</v>
      </c>
      <c r="F1321" s="4" t="s">
        <v>12</v>
      </c>
      <c r="G1321" s="4" t="s">
        <v>13</v>
      </c>
      <c r="H1321" s="4">
        <v>2.0E7</v>
      </c>
      <c r="I1321" s="4">
        <v>6.9</v>
      </c>
      <c r="L1321" s="4" t="str">
        <f>IFERROR(__xludf.DUMMYFUNCTION("""COMPUTED_VALUE"""),"Drama")</f>
        <v>Drama</v>
      </c>
      <c r="M1321" s="4" t="str">
        <f>IFERROR(__xludf.DUMMYFUNCTION("""COMPUTED_VALUE"""),"Mystery")</f>
        <v>Mystery</v>
      </c>
      <c r="N1321" s="4" t="str">
        <f>IFERROR(__xludf.DUMMYFUNCTION("""COMPUTED_VALUE"""),"Thriller")</f>
        <v>Thriller</v>
      </c>
      <c r="O1321" s="4" t="str">
        <f>IFERROR(__xludf.DUMMYFUNCTION("""COMPUTED_VALUE"""),"")</f>
        <v/>
      </c>
      <c r="P1321" s="4" t="str">
        <f>IFERROR(__xludf.DUMMYFUNCTION("""COMPUTED_VALUE"""),"")</f>
        <v/>
      </c>
      <c r="Q1321" s="4" t="str">
        <f>IFERROR(__xludf.DUMMYFUNCTION("""COMPUTED_VALUE"""),"")</f>
        <v/>
      </c>
      <c r="R1321" s="4" t="str">
        <f>IFERROR(__xludf.DUMMYFUNCTION("""COMPUTED_VALUE"""),"")</f>
        <v/>
      </c>
      <c r="S1321" s="4" t="str">
        <f>IFERROR(__xludf.DUMMYFUNCTION("""COMPUTED_VALUE"""),"")</f>
        <v/>
      </c>
    </row>
    <row r="1322">
      <c r="A1322" s="4" t="s">
        <v>1538</v>
      </c>
      <c r="B1322" s="4">
        <v>107.0</v>
      </c>
      <c r="C1322" s="4">
        <v>7564000.0</v>
      </c>
      <c r="D1322" s="4" t="s">
        <v>1850</v>
      </c>
      <c r="E1322" s="4" t="s">
        <v>2380</v>
      </c>
      <c r="F1322" s="4" t="s">
        <v>12</v>
      </c>
      <c r="G1322" s="4" t="s">
        <v>13</v>
      </c>
      <c r="H1322" s="4">
        <v>2.0E7</v>
      </c>
      <c r="I1322" s="4">
        <v>6.2</v>
      </c>
      <c r="L1322" s="4" t="str">
        <f>IFERROR(__xludf.DUMMYFUNCTION("""COMPUTED_VALUE"""),"Comedy")</f>
        <v>Comedy</v>
      </c>
      <c r="M1322" s="4" t="str">
        <f>IFERROR(__xludf.DUMMYFUNCTION("""COMPUTED_VALUE"""),"Crime")</f>
        <v>Crime</v>
      </c>
      <c r="N1322" s="4" t="str">
        <f>IFERROR(__xludf.DUMMYFUNCTION("""COMPUTED_VALUE"""),"Drama")</f>
        <v>Drama</v>
      </c>
      <c r="O1322" s="4" t="str">
        <f>IFERROR(__xludf.DUMMYFUNCTION("""COMPUTED_VALUE"""),"Thriller")</f>
        <v>Thriller</v>
      </c>
      <c r="P1322" s="4" t="str">
        <f>IFERROR(__xludf.DUMMYFUNCTION("""COMPUTED_VALUE"""),"")</f>
        <v/>
      </c>
      <c r="Q1322" s="4" t="str">
        <f>IFERROR(__xludf.DUMMYFUNCTION("""COMPUTED_VALUE"""),"")</f>
        <v/>
      </c>
      <c r="R1322" s="4" t="str">
        <f>IFERROR(__xludf.DUMMYFUNCTION("""COMPUTED_VALUE"""),"")</f>
        <v/>
      </c>
      <c r="S1322" s="4" t="str">
        <f>IFERROR(__xludf.DUMMYFUNCTION("""COMPUTED_VALUE"""),"")</f>
        <v/>
      </c>
    </row>
    <row r="1323">
      <c r="A1323" s="4" t="s">
        <v>2381</v>
      </c>
      <c r="B1323" s="4">
        <v>101.0</v>
      </c>
      <c r="C1323" s="4">
        <v>876671.0</v>
      </c>
      <c r="D1323" s="4" t="s">
        <v>2382</v>
      </c>
      <c r="E1323" s="4" t="s">
        <v>2383</v>
      </c>
      <c r="F1323" s="4" t="s">
        <v>12</v>
      </c>
      <c r="G1323" s="4" t="s">
        <v>13</v>
      </c>
      <c r="H1323" s="4">
        <v>2.5E7</v>
      </c>
      <c r="I1323" s="4">
        <v>6.9</v>
      </c>
      <c r="L1323" s="4" t="str">
        <f>IFERROR(__xludf.DUMMYFUNCTION("""COMPUTED_VALUE"""),"Adventure")</f>
        <v>Adventure</v>
      </c>
      <c r="M1323" s="4" t="str">
        <f>IFERROR(__xludf.DUMMYFUNCTION("""COMPUTED_VALUE"""),"Comedy")</f>
        <v>Comedy</v>
      </c>
      <c r="N1323" s="4" t="str">
        <f>IFERROR(__xludf.DUMMYFUNCTION("""COMPUTED_VALUE"""),"Drama")</f>
        <v>Drama</v>
      </c>
      <c r="O1323" s="4" t="str">
        <f>IFERROR(__xludf.DUMMYFUNCTION("""COMPUTED_VALUE"""),"Romance")</f>
        <v>Romance</v>
      </c>
      <c r="P1323" s="4" t="str">
        <f>IFERROR(__xludf.DUMMYFUNCTION("""COMPUTED_VALUE"""),"Thriller")</f>
        <v>Thriller</v>
      </c>
      <c r="Q1323" s="4" t="str">
        <f>IFERROR(__xludf.DUMMYFUNCTION("""COMPUTED_VALUE"""),"War")</f>
        <v>War</v>
      </c>
      <c r="R1323" s="4" t="str">
        <f>IFERROR(__xludf.DUMMYFUNCTION("""COMPUTED_VALUE"""),"")</f>
        <v/>
      </c>
      <c r="S1323" s="4" t="str">
        <f>IFERROR(__xludf.DUMMYFUNCTION("""COMPUTED_VALUE"""),"")</f>
        <v/>
      </c>
    </row>
    <row r="1324">
      <c r="A1324" s="4" t="s">
        <v>1488</v>
      </c>
      <c r="B1324" s="4">
        <v>111.0</v>
      </c>
      <c r="C1324" s="4">
        <v>2869369.0</v>
      </c>
      <c r="D1324" s="4" t="s">
        <v>979</v>
      </c>
      <c r="E1324" s="4" t="s">
        <v>2384</v>
      </c>
      <c r="F1324" s="4" t="s">
        <v>12</v>
      </c>
      <c r="G1324" s="4" t="s">
        <v>20</v>
      </c>
      <c r="H1324" s="4">
        <v>3.0E7</v>
      </c>
      <c r="I1324" s="4">
        <v>7.3</v>
      </c>
      <c r="L1324" s="4" t="str">
        <f>IFERROR(__xludf.DUMMYFUNCTION("""COMPUTED_VALUE"""),"Comedy")</f>
        <v>Comedy</v>
      </c>
      <c r="M1324" s="4" t="str">
        <f>IFERROR(__xludf.DUMMYFUNCTION("""COMPUTED_VALUE"""),"Fantasy")</f>
        <v>Fantasy</v>
      </c>
      <c r="N1324" s="4" t="str">
        <f>IFERROR(__xludf.DUMMYFUNCTION("""COMPUTED_VALUE"""),"")</f>
        <v/>
      </c>
      <c r="O1324" s="4" t="str">
        <f>IFERROR(__xludf.DUMMYFUNCTION("""COMPUTED_VALUE"""),"")</f>
        <v/>
      </c>
      <c r="P1324" s="4" t="str">
        <f>IFERROR(__xludf.DUMMYFUNCTION("""COMPUTED_VALUE"""),"")</f>
        <v/>
      </c>
      <c r="Q1324" s="4" t="str">
        <f>IFERROR(__xludf.DUMMYFUNCTION("""COMPUTED_VALUE"""),"")</f>
        <v/>
      </c>
      <c r="R1324" s="4" t="str">
        <f>IFERROR(__xludf.DUMMYFUNCTION("""COMPUTED_VALUE"""),"")</f>
        <v/>
      </c>
      <c r="S1324" s="4" t="str">
        <f>IFERROR(__xludf.DUMMYFUNCTION("""COMPUTED_VALUE"""),"")</f>
        <v/>
      </c>
    </row>
    <row r="1325">
      <c r="A1325" s="4" t="s">
        <v>2385</v>
      </c>
      <c r="B1325" s="4">
        <v>113.0</v>
      </c>
      <c r="C1325" s="4">
        <v>128978.0</v>
      </c>
      <c r="D1325" s="4" t="s">
        <v>259</v>
      </c>
      <c r="E1325" s="4" t="s">
        <v>2386</v>
      </c>
      <c r="F1325" s="4" t="s">
        <v>688</v>
      </c>
      <c r="G1325" s="4" t="s">
        <v>1350</v>
      </c>
      <c r="H1325" s="4">
        <v>4.0E7</v>
      </c>
      <c r="I1325" s="4">
        <v>7.1</v>
      </c>
      <c r="L1325" s="4" t="str">
        <f>IFERROR(__xludf.DUMMYFUNCTION("""COMPUTED_VALUE"""),"Action")</f>
        <v>Action</v>
      </c>
      <c r="M1325" s="4" t="str">
        <f>IFERROR(__xludf.DUMMYFUNCTION("""COMPUTED_VALUE"""),"Drama")</f>
        <v>Drama</v>
      </c>
      <c r="N1325" s="4" t="str">
        <f>IFERROR(__xludf.DUMMYFUNCTION("""COMPUTED_VALUE"""),"History")</f>
        <v>History</v>
      </c>
      <c r="O1325" s="4" t="str">
        <f>IFERROR(__xludf.DUMMYFUNCTION("""COMPUTED_VALUE"""),"Romance")</f>
        <v>Romance</v>
      </c>
      <c r="P1325" s="4" t="str">
        <f>IFERROR(__xludf.DUMMYFUNCTION("""COMPUTED_VALUE"""),"War")</f>
        <v>War</v>
      </c>
      <c r="Q1325" s="4" t="str">
        <f>IFERROR(__xludf.DUMMYFUNCTION("""COMPUTED_VALUE"""),"")</f>
        <v/>
      </c>
      <c r="R1325" s="4" t="str">
        <f>IFERROR(__xludf.DUMMYFUNCTION("""COMPUTED_VALUE"""),"")</f>
        <v/>
      </c>
      <c r="S1325" s="4" t="str">
        <f>IFERROR(__xludf.DUMMYFUNCTION("""COMPUTED_VALUE"""),"")</f>
        <v/>
      </c>
    </row>
    <row r="1326">
      <c r="A1326" s="4" t="s">
        <v>714</v>
      </c>
      <c r="B1326" s="4">
        <v>112.0</v>
      </c>
      <c r="C1326" s="4">
        <v>77231.0</v>
      </c>
      <c r="D1326" s="4" t="s">
        <v>695</v>
      </c>
      <c r="E1326" s="4" t="s">
        <v>2387</v>
      </c>
      <c r="F1326" s="4" t="s">
        <v>2388</v>
      </c>
      <c r="G1326" s="4" t="s">
        <v>513</v>
      </c>
      <c r="H1326" s="4">
        <v>2.5E7</v>
      </c>
      <c r="I1326" s="4">
        <v>6.0</v>
      </c>
      <c r="L1326" s="4" t="str">
        <f>IFERROR(__xludf.DUMMYFUNCTION("""COMPUTED_VALUE"""),"Drama")</f>
        <v>Drama</v>
      </c>
      <c r="M1326" s="4" t="str">
        <f>IFERROR(__xludf.DUMMYFUNCTION("""COMPUTED_VALUE"""),"History")</f>
        <v>History</v>
      </c>
      <c r="N1326" s="4" t="str">
        <f>IFERROR(__xludf.DUMMYFUNCTION("""COMPUTED_VALUE"""),"War")</f>
        <v>War</v>
      </c>
      <c r="O1326" s="4" t="str">
        <f>IFERROR(__xludf.DUMMYFUNCTION("""COMPUTED_VALUE"""),"")</f>
        <v/>
      </c>
      <c r="P1326" s="4" t="str">
        <f>IFERROR(__xludf.DUMMYFUNCTION("""COMPUTED_VALUE"""),"")</f>
        <v/>
      </c>
      <c r="Q1326" s="4" t="str">
        <f>IFERROR(__xludf.DUMMYFUNCTION("""COMPUTED_VALUE"""),"")</f>
        <v/>
      </c>
      <c r="R1326" s="4" t="str">
        <f>IFERROR(__xludf.DUMMYFUNCTION("""COMPUTED_VALUE"""),"")</f>
        <v/>
      </c>
      <c r="S1326" s="4" t="str">
        <f>IFERROR(__xludf.DUMMYFUNCTION("""COMPUTED_VALUE"""),"")</f>
        <v/>
      </c>
    </row>
    <row r="1327">
      <c r="A1327" s="4" t="s">
        <v>2389</v>
      </c>
      <c r="B1327" s="4">
        <v>126.0</v>
      </c>
      <c r="C1327" s="4">
        <v>4563029.0</v>
      </c>
      <c r="D1327" s="4" t="s">
        <v>485</v>
      </c>
      <c r="E1327" s="4" t="s">
        <v>2390</v>
      </c>
      <c r="F1327" s="4" t="s">
        <v>12</v>
      </c>
      <c r="G1327" s="4" t="s">
        <v>1987</v>
      </c>
      <c r="H1327" s="4">
        <v>3.92E7</v>
      </c>
      <c r="I1327" s="4">
        <v>7.0</v>
      </c>
      <c r="L1327" s="4" t="str">
        <f>IFERROR(__xludf.DUMMYFUNCTION("""COMPUTED_VALUE"""),"Action")</f>
        <v>Action</v>
      </c>
      <c r="M1327" s="4" t="str">
        <f>IFERROR(__xludf.DUMMYFUNCTION("""COMPUTED_VALUE"""),"Drama")</f>
        <v>Drama</v>
      </c>
      <c r="N1327" s="4" t="str">
        <f>IFERROR(__xludf.DUMMYFUNCTION("""COMPUTED_VALUE"""),"Sci-Fi")</f>
        <v>Sci-Fi</v>
      </c>
      <c r="O1327" s="4" t="str">
        <f>IFERROR(__xludf.DUMMYFUNCTION("""COMPUTED_VALUE"""),"Thriller")</f>
        <v>Thriller</v>
      </c>
      <c r="P1327" s="4" t="str">
        <f>IFERROR(__xludf.DUMMYFUNCTION("""COMPUTED_VALUE"""),"")</f>
        <v/>
      </c>
      <c r="Q1327" s="4" t="str">
        <f>IFERROR(__xludf.DUMMYFUNCTION("""COMPUTED_VALUE"""),"")</f>
        <v/>
      </c>
      <c r="R1327" s="4" t="str">
        <f>IFERROR(__xludf.DUMMYFUNCTION("""COMPUTED_VALUE"""),"")</f>
        <v/>
      </c>
      <c r="S1327" s="4" t="str">
        <f>IFERROR(__xludf.DUMMYFUNCTION("""COMPUTED_VALUE"""),"")</f>
        <v/>
      </c>
    </row>
    <row r="1328">
      <c r="A1328" s="4" t="s">
        <v>703</v>
      </c>
      <c r="B1328" s="4">
        <v>90.0</v>
      </c>
      <c r="C1328" s="4">
        <v>0.0</v>
      </c>
      <c r="D1328" s="4" t="s">
        <v>2391</v>
      </c>
      <c r="E1328" s="4" t="s">
        <v>2392</v>
      </c>
      <c r="F1328" s="4" t="s">
        <v>512</v>
      </c>
      <c r="G1328" s="4" t="s">
        <v>513</v>
      </c>
      <c r="H1328" s="4">
        <v>2.5E7</v>
      </c>
      <c r="I1328" s="4">
        <v>6.8</v>
      </c>
      <c r="L1328" s="4" t="str">
        <f>IFERROR(__xludf.DUMMYFUNCTION("""COMPUTED_VALUE"""),"Adventure")</f>
        <v>Adventure</v>
      </c>
      <c r="M1328" s="4" t="str">
        <f>IFERROR(__xludf.DUMMYFUNCTION("""COMPUTED_VALUE"""),"Animation")</f>
        <v>Animation</v>
      </c>
      <c r="N1328" s="4" t="str">
        <f>IFERROR(__xludf.DUMMYFUNCTION("""COMPUTED_VALUE"""),"Comedy")</f>
        <v>Comedy</v>
      </c>
      <c r="O1328" s="4" t="str">
        <f>IFERROR(__xludf.DUMMYFUNCTION("""COMPUTED_VALUE"""),"Fantasy")</f>
        <v>Fantasy</v>
      </c>
      <c r="P1328" s="4" t="str">
        <f>IFERROR(__xludf.DUMMYFUNCTION("""COMPUTED_VALUE"""),"Music")</f>
        <v>Music</v>
      </c>
      <c r="Q1328" s="4" t="str">
        <f>IFERROR(__xludf.DUMMYFUNCTION("""COMPUTED_VALUE"""),"Romance")</f>
        <v>Romance</v>
      </c>
      <c r="R1328" s="4" t="str">
        <f>IFERROR(__xludf.DUMMYFUNCTION("""COMPUTED_VALUE"""),"")</f>
        <v/>
      </c>
      <c r="S1328" s="4" t="str">
        <f>IFERROR(__xludf.DUMMYFUNCTION("""COMPUTED_VALUE"""),"")</f>
        <v/>
      </c>
    </row>
    <row r="1329">
      <c r="A1329" s="4" t="s">
        <v>2393</v>
      </c>
      <c r="B1329" s="4">
        <v>93.0</v>
      </c>
      <c r="C1329" s="4">
        <v>463730.0</v>
      </c>
      <c r="D1329" s="4" t="s">
        <v>585</v>
      </c>
      <c r="E1329" s="4" t="s">
        <v>2394</v>
      </c>
      <c r="F1329" s="4" t="s">
        <v>12</v>
      </c>
      <c r="G1329" s="4" t="s">
        <v>13</v>
      </c>
      <c r="H1329" s="4">
        <v>0.0</v>
      </c>
      <c r="I1329" s="4">
        <v>5.7</v>
      </c>
      <c r="L1329" s="4" t="str">
        <f>IFERROR(__xludf.DUMMYFUNCTION("""COMPUTED_VALUE"""),"Comedy")</f>
        <v>Comedy</v>
      </c>
      <c r="M1329" s="4" t="str">
        <f>IFERROR(__xludf.DUMMYFUNCTION("""COMPUTED_VALUE"""),"")</f>
        <v/>
      </c>
      <c r="N1329" s="4" t="str">
        <f>IFERROR(__xludf.DUMMYFUNCTION("""COMPUTED_VALUE"""),"")</f>
        <v/>
      </c>
      <c r="O1329" s="4" t="str">
        <f>IFERROR(__xludf.DUMMYFUNCTION("""COMPUTED_VALUE"""),"")</f>
        <v/>
      </c>
      <c r="P1329" s="4" t="str">
        <f>IFERROR(__xludf.DUMMYFUNCTION("""COMPUTED_VALUE"""),"")</f>
        <v/>
      </c>
      <c r="Q1329" s="4" t="str">
        <f>IFERROR(__xludf.DUMMYFUNCTION("""COMPUTED_VALUE"""),"")</f>
        <v/>
      </c>
      <c r="R1329" s="4" t="str">
        <f>IFERROR(__xludf.DUMMYFUNCTION("""COMPUTED_VALUE"""),"")</f>
        <v/>
      </c>
      <c r="S1329" s="4" t="str">
        <f>IFERROR(__xludf.DUMMYFUNCTION("""COMPUTED_VALUE"""),"")</f>
        <v/>
      </c>
    </row>
    <row r="1330">
      <c r="A1330" s="4" t="s">
        <v>360</v>
      </c>
      <c r="B1330" s="4">
        <v>98.0</v>
      </c>
      <c r="C1330" s="4">
        <v>5.0693162E7</v>
      </c>
      <c r="D1330" s="4" t="s">
        <v>2395</v>
      </c>
      <c r="E1330" s="4" t="s">
        <v>2396</v>
      </c>
      <c r="F1330" s="4" t="s">
        <v>12</v>
      </c>
      <c r="G1330" s="4" t="s">
        <v>13</v>
      </c>
      <c r="H1330" s="4">
        <v>2.3E7</v>
      </c>
      <c r="I1330" s="4">
        <v>7.6</v>
      </c>
      <c r="L1330" s="4" t="str">
        <f>IFERROR(__xludf.DUMMYFUNCTION("""COMPUTED_VALUE"""),"Action")</f>
        <v>Action</v>
      </c>
      <c r="M1330" s="4" t="str">
        <f>IFERROR(__xludf.DUMMYFUNCTION("""COMPUTED_VALUE"""),"Drama")</f>
        <v>Drama</v>
      </c>
      <c r="N1330" s="4" t="str">
        <f>IFERROR(__xludf.DUMMYFUNCTION("""COMPUTED_VALUE"""),"Fantasy")</f>
        <v>Fantasy</v>
      </c>
      <c r="O1330" s="4" t="str">
        <f>IFERROR(__xludf.DUMMYFUNCTION("""COMPUTED_VALUE"""),"")</f>
        <v/>
      </c>
      <c r="P1330" s="4" t="str">
        <f>IFERROR(__xludf.DUMMYFUNCTION("""COMPUTED_VALUE"""),"")</f>
        <v/>
      </c>
      <c r="Q1330" s="4" t="str">
        <f>IFERROR(__xludf.DUMMYFUNCTION("""COMPUTED_VALUE"""),"")</f>
        <v/>
      </c>
      <c r="R1330" s="4" t="str">
        <f>IFERROR(__xludf.DUMMYFUNCTION("""COMPUTED_VALUE"""),"")</f>
        <v/>
      </c>
      <c r="S1330" s="4" t="str">
        <f>IFERROR(__xludf.DUMMYFUNCTION("""COMPUTED_VALUE"""),"")</f>
        <v/>
      </c>
    </row>
    <row r="1331">
      <c r="A1331" s="4" t="s">
        <v>2397</v>
      </c>
      <c r="B1331" s="4">
        <v>159.0</v>
      </c>
      <c r="C1331" s="4">
        <v>6498000.0</v>
      </c>
      <c r="D1331" s="4" t="s">
        <v>2398</v>
      </c>
      <c r="E1331" s="4" t="s">
        <v>2399</v>
      </c>
      <c r="F1331" s="4" t="s">
        <v>2400</v>
      </c>
      <c r="G1331" s="4" t="s">
        <v>1953</v>
      </c>
      <c r="H1331" s="4">
        <v>1.8026148E7</v>
      </c>
      <c r="I1331" s="4">
        <v>8.4</v>
      </c>
      <c r="L1331" s="4" t="str">
        <f>IFERROR(__xludf.DUMMYFUNCTION("""COMPUTED_VALUE"""),"Action")</f>
        <v>Action</v>
      </c>
      <c r="M1331" s="4" t="str">
        <f>IFERROR(__xludf.DUMMYFUNCTION("""COMPUTED_VALUE"""),"Adventure")</f>
        <v>Adventure</v>
      </c>
      <c r="N1331" s="4" t="str">
        <f>IFERROR(__xludf.DUMMYFUNCTION("""COMPUTED_VALUE"""),"Drama")</f>
        <v>Drama</v>
      </c>
      <c r="O1331" s="4" t="str">
        <f>IFERROR(__xludf.DUMMYFUNCTION("""COMPUTED_VALUE"""),"Fantasy")</f>
        <v>Fantasy</v>
      </c>
      <c r="P1331" s="4" t="str">
        <f>IFERROR(__xludf.DUMMYFUNCTION("""COMPUTED_VALUE"""),"War")</f>
        <v>War</v>
      </c>
      <c r="Q1331" s="4" t="str">
        <f>IFERROR(__xludf.DUMMYFUNCTION("""COMPUTED_VALUE"""),"")</f>
        <v/>
      </c>
      <c r="R1331" s="4" t="str">
        <f>IFERROR(__xludf.DUMMYFUNCTION("""COMPUTED_VALUE"""),"")</f>
        <v/>
      </c>
      <c r="S1331" s="4" t="str">
        <f>IFERROR(__xludf.DUMMYFUNCTION("""COMPUTED_VALUE"""),"")</f>
        <v/>
      </c>
    </row>
    <row r="1332">
      <c r="A1332" s="4" t="s">
        <v>439</v>
      </c>
      <c r="B1332" s="4">
        <v>107.0</v>
      </c>
      <c r="C1332" s="4">
        <v>6.3411478E7</v>
      </c>
      <c r="D1332" s="4" t="s">
        <v>2401</v>
      </c>
      <c r="E1332" s="4" t="s">
        <v>2402</v>
      </c>
      <c r="F1332" s="4" t="s">
        <v>12</v>
      </c>
      <c r="G1332" s="4" t="s">
        <v>13</v>
      </c>
      <c r="H1332" s="4">
        <v>3.9E7</v>
      </c>
      <c r="I1332" s="4">
        <v>7.1</v>
      </c>
      <c r="L1332" s="4" t="str">
        <f>IFERROR(__xludf.DUMMYFUNCTION("""COMPUTED_VALUE"""),"Drama")</f>
        <v>Drama</v>
      </c>
      <c r="M1332" s="4" t="str">
        <f>IFERROR(__xludf.DUMMYFUNCTION("""COMPUTED_VALUE"""),"Fantasy")</f>
        <v>Fantasy</v>
      </c>
      <c r="N1332" s="4" t="str">
        <f>IFERROR(__xludf.DUMMYFUNCTION("""COMPUTED_VALUE"""),"Romance")</f>
        <v>Romance</v>
      </c>
      <c r="O1332" s="4" t="str">
        <f>IFERROR(__xludf.DUMMYFUNCTION("""COMPUTED_VALUE"""),"Sci-Fi")</f>
        <v>Sci-Fi</v>
      </c>
      <c r="P1332" s="4" t="str">
        <f>IFERROR(__xludf.DUMMYFUNCTION("""COMPUTED_VALUE"""),"")</f>
        <v/>
      </c>
      <c r="Q1332" s="4" t="str">
        <f>IFERROR(__xludf.DUMMYFUNCTION("""COMPUTED_VALUE"""),"")</f>
        <v/>
      </c>
      <c r="R1332" s="4" t="str">
        <f>IFERROR(__xludf.DUMMYFUNCTION("""COMPUTED_VALUE"""),"")</f>
        <v/>
      </c>
      <c r="S1332" s="4" t="str">
        <f>IFERROR(__xludf.DUMMYFUNCTION("""COMPUTED_VALUE"""),"")</f>
        <v/>
      </c>
    </row>
    <row r="1333">
      <c r="A1333" s="4" t="s">
        <v>1330</v>
      </c>
      <c r="B1333" s="4">
        <v>102.0</v>
      </c>
      <c r="C1333" s="4">
        <v>4.264089E7</v>
      </c>
      <c r="D1333" s="4" t="s">
        <v>590</v>
      </c>
      <c r="E1333" s="4" t="s">
        <v>2403</v>
      </c>
      <c r="F1333" s="4" t="s">
        <v>12</v>
      </c>
      <c r="G1333" s="4" t="s">
        <v>13</v>
      </c>
      <c r="H1333" s="4">
        <v>0.0</v>
      </c>
      <c r="I1333" s="4">
        <v>5.6</v>
      </c>
      <c r="L1333" s="4" t="str">
        <f>IFERROR(__xludf.DUMMYFUNCTION("""COMPUTED_VALUE"""),"Comedy")</f>
        <v>Comedy</v>
      </c>
      <c r="M1333" s="4" t="str">
        <f>IFERROR(__xludf.DUMMYFUNCTION("""COMPUTED_VALUE"""),"Romance")</f>
        <v>Romance</v>
      </c>
      <c r="N1333" s="4" t="str">
        <f>IFERROR(__xludf.DUMMYFUNCTION("""COMPUTED_VALUE"""),"")</f>
        <v/>
      </c>
      <c r="O1333" s="4" t="str">
        <f>IFERROR(__xludf.DUMMYFUNCTION("""COMPUTED_VALUE"""),"")</f>
        <v/>
      </c>
      <c r="P1333" s="4" t="str">
        <f>IFERROR(__xludf.DUMMYFUNCTION("""COMPUTED_VALUE"""),"")</f>
        <v/>
      </c>
      <c r="Q1333" s="4" t="str">
        <f>IFERROR(__xludf.DUMMYFUNCTION("""COMPUTED_VALUE"""),"")</f>
        <v/>
      </c>
      <c r="R1333" s="4" t="str">
        <f>IFERROR(__xludf.DUMMYFUNCTION("""COMPUTED_VALUE"""),"")</f>
        <v/>
      </c>
      <c r="S1333" s="4" t="str">
        <f>IFERROR(__xludf.DUMMYFUNCTION("""COMPUTED_VALUE"""),"")</f>
        <v/>
      </c>
    </row>
    <row r="1334">
      <c r="A1334" s="4" t="s">
        <v>169</v>
      </c>
      <c r="B1334" s="4">
        <v>106.0</v>
      </c>
      <c r="C1334" s="4">
        <v>1.4451231E8</v>
      </c>
      <c r="D1334" s="4" t="s">
        <v>116</v>
      </c>
      <c r="E1334" s="4" t="s">
        <v>235</v>
      </c>
      <c r="F1334" s="4" t="s">
        <v>12</v>
      </c>
      <c r="G1334" s="4" t="s">
        <v>13</v>
      </c>
      <c r="H1334" s="4">
        <v>3.8E7</v>
      </c>
      <c r="I1334" s="4">
        <v>6.7</v>
      </c>
      <c r="L1334" s="4" t="str">
        <f>IFERROR(__xludf.DUMMYFUNCTION("""COMPUTED_VALUE"""),"Action")</f>
        <v>Action</v>
      </c>
      <c r="M1334" s="4" t="str">
        <f>IFERROR(__xludf.DUMMYFUNCTION("""COMPUTED_VALUE"""),"Crime")</f>
        <v>Crime</v>
      </c>
      <c r="N1334" s="4" t="str">
        <f>IFERROR(__xludf.DUMMYFUNCTION("""COMPUTED_VALUE"""),"Thriller")</f>
        <v>Thriller</v>
      </c>
      <c r="O1334" s="4" t="str">
        <f>IFERROR(__xludf.DUMMYFUNCTION("""COMPUTED_VALUE"""),"")</f>
        <v/>
      </c>
      <c r="P1334" s="4" t="str">
        <f>IFERROR(__xludf.DUMMYFUNCTION("""COMPUTED_VALUE"""),"")</f>
        <v/>
      </c>
      <c r="Q1334" s="4" t="str">
        <f>IFERROR(__xludf.DUMMYFUNCTION("""COMPUTED_VALUE"""),"")</f>
        <v/>
      </c>
      <c r="R1334" s="4" t="str">
        <f>IFERROR(__xludf.DUMMYFUNCTION("""COMPUTED_VALUE"""),"")</f>
        <v/>
      </c>
      <c r="S1334" s="4" t="str">
        <f>IFERROR(__xludf.DUMMYFUNCTION("""COMPUTED_VALUE"""),"")</f>
        <v/>
      </c>
    </row>
    <row r="1335">
      <c r="A1335" s="4" t="s">
        <v>90</v>
      </c>
      <c r="B1335" s="4">
        <v>87.0</v>
      </c>
      <c r="C1335" s="4">
        <v>3.5287788E7</v>
      </c>
      <c r="D1335" s="4" t="s">
        <v>2404</v>
      </c>
      <c r="E1335" s="4" t="s">
        <v>2405</v>
      </c>
      <c r="F1335" s="4" t="s">
        <v>12</v>
      </c>
      <c r="G1335" s="4" t="s">
        <v>13</v>
      </c>
      <c r="H1335" s="4">
        <v>3.9E7</v>
      </c>
      <c r="I1335" s="4">
        <v>7.0</v>
      </c>
      <c r="L1335" s="4" t="str">
        <f>IFERROR(__xludf.DUMMYFUNCTION("""COMPUTED_VALUE"""),"Animation")</f>
        <v>Animation</v>
      </c>
      <c r="M1335" s="4" t="str">
        <f>IFERROR(__xludf.DUMMYFUNCTION("""COMPUTED_VALUE"""),"Comedy")</f>
        <v>Comedy</v>
      </c>
      <c r="N1335" s="4" t="str">
        <f>IFERROR(__xludf.DUMMYFUNCTION("""COMPUTED_VALUE"""),"Family")</f>
        <v>Family</v>
      </c>
      <c r="O1335" s="4" t="str">
        <f>IFERROR(__xludf.DUMMYFUNCTION("""COMPUTED_VALUE"""),"Horror")</f>
        <v>Horror</v>
      </c>
      <c r="P1335" s="4" t="str">
        <f>IFERROR(__xludf.DUMMYFUNCTION("""COMPUTED_VALUE"""),"Sci-Fi")</f>
        <v>Sci-Fi</v>
      </c>
      <c r="Q1335" s="4" t="str">
        <f>IFERROR(__xludf.DUMMYFUNCTION("""COMPUTED_VALUE"""),"")</f>
        <v/>
      </c>
      <c r="R1335" s="4" t="str">
        <f>IFERROR(__xludf.DUMMYFUNCTION("""COMPUTED_VALUE"""),"")</f>
        <v/>
      </c>
      <c r="S1335" s="4" t="str">
        <f>IFERROR(__xludf.DUMMYFUNCTION("""COMPUTED_VALUE"""),"")</f>
        <v/>
      </c>
    </row>
    <row r="1336">
      <c r="A1336" s="4" t="s">
        <v>36</v>
      </c>
      <c r="B1336" s="4">
        <v>119.0</v>
      </c>
      <c r="C1336" s="4">
        <v>2.5335935E7</v>
      </c>
      <c r="D1336" s="4" t="s">
        <v>81</v>
      </c>
      <c r="E1336" s="4" t="s">
        <v>2406</v>
      </c>
      <c r="F1336" s="4" t="s">
        <v>12</v>
      </c>
      <c r="G1336" s="4" t="s">
        <v>13</v>
      </c>
      <c r="H1336" s="4">
        <v>4.0E7</v>
      </c>
      <c r="I1336" s="4">
        <v>8.0</v>
      </c>
      <c r="L1336" s="4" t="str">
        <f>IFERROR(__xludf.DUMMYFUNCTION("""COMPUTED_VALUE"""),"Action")</f>
        <v>Action</v>
      </c>
      <c r="M1336" s="4" t="str">
        <f>IFERROR(__xludf.DUMMYFUNCTION("""COMPUTED_VALUE"""),"Adventure")</f>
        <v>Adventure</v>
      </c>
      <c r="N1336" s="4" t="str">
        <f>IFERROR(__xludf.DUMMYFUNCTION("""COMPUTED_VALUE"""),"Sci-Fi")</f>
        <v>Sci-Fi</v>
      </c>
      <c r="O1336" s="4" t="str">
        <f>IFERROR(__xludf.DUMMYFUNCTION("""COMPUTED_VALUE"""),"Thriller")</f>
        <v>Thriller</v>
      </c>
      <c r="P1336" s="4" t="str">
        <f>IFERROR(__xludf.DUMMYFUNCTION("""COMPUTED_VALUE"""),"")</f>
        <v/>
      </c>
      <c r="Q1336" s="4" t="str">
        <f>IFERROR(__xludf.DUMMYFUNCTION("""COMPUTED_VALUE"""),"")</f>
        <v/>
      </c>
      <c r="R1336" s="4" t="str">
        <f>IFERROR(__xludf.DUMMYFUNCTION("""COMPUTED_VALUE"""),"")</f>
        <v/>
      </c>
      <c r="S1336" s="4" t="str">
        <f>IFERROR(__xludf.DUMMYFUNCTION("""COMPUTED_VALUE"""),"")</f>
        <v/>
      </c>
    </row>
    <row r="1337">
      <c r="A1337" s="4" t="s">
        <v>2407</v>
      </c>
      <c r="B1337" s="4">
        <v>110.0</v>
      </c>
      <c r="C1337" s="4">
        <v>5881504.0</v>
      </c>
      <c r="D1337" s="4" t="s">
        <v>2408</v>
      </c>
      <c r="E1337" s="4" t="s">
        <v>2409</v>
      </c>
      <c r="F1337" s="4" t="s">
        <v>12</v>
      </c>
      <c r="G1337" s="4" t="s">
        <v>13</v>
      </c>
      <c r="H1337" s="4">
        <v>3.9E7</v>
      </c>
      <c r="I1337" s="4">
        <v>5.3</v>
      </c>
      <c r="L1337" s="4" t="str">
        <f>IFERROR(__xludf.DUMMYFUNCTION("""COMPUTED_VALUE"""),"Biography")</f>
        <v>Biography</v>
      </c>
      <c r="M1337" s="4" t="str">
        <f>IFERROR(__xludf.DUMMYFUNCTION("""COMPUTED_VALUE"""),"Drama")</f>
        <v>Drama</v>
      </c>
      <c r="N1337" s="4" t="str">
        <f>IFERROR(__xludf.DUMMYFUNCTION("""COMPUTED_VALUE"""),"Romance")</f>
        <v>Romance</v>
      </c>
      <c r="O1337" s="4" t="str">
        <f>IFERROR(__xludf.DUMMYFUNCTION("""COMPUTED_VALUE"""),"Sport")</f>
        <v>Sport</v>
      </c>
      <c r="P1337" s="4" t="str">
        <f>IFERROR(__xludf.DUMMYFUNCTION("""COMPUTED_VALUE"""),"")</f>
        <v/>
      </c>
      <c r="Q1337" s="4" t="str">
        <f>IFERROR(__xludf.DUMMYFUNCTION("""COMPUTED_VALUE"""),"")</f>
        <v/>
      </c>
      <c r="R1337" s="4" t="str">
        <f>IFERROR(__xludf.DUMMYFUNCTION("""COMPUTED_VALUE"""),"")</f>
        <v/>
      </c>
      <c r="S1337" s="4" t="str">
        <f>IFERROR(__xludf.DUMMYFUNCTION("""COMPUTED_VALUE"""),"")</f>
        <v/>
      </c>
    </row>
    <row r="1338">
      <c r="A1338" s="4" t="s">
        <v>1693</v>
      </c>
      <c r="B1338" s="4">
        <v>125.0</v>
      </c>
      <c r="C1338" s="4">
        <v>6.0E7</v>
      </c>
      <c r="D1338" s="4" t="s">
        <v>672</v>
      </c>
      <c r="E1338" s="4" t="s">
        <v>2410</v>
      </c>
      <c r="F1338" s="4" t="s">
        <v>12</v>
      </c>
      <c r="G1338" s="4" t="s">
        <v>20</v>
      </c>
      <c r="H1338" s="4">
        <v>3.9E7</v>
      </c>
      <c r="I1338" s="4">
        <v>4.9</v>
      </c>
      <c r="L1338" s="4" t="str">
        <f>IFERROR(__xludf.DUMMYFUNCTION("""COMPUTED_VALUE"""),"Action")</f>
        <v>Action</v>
      </c>
      <c r="M1338" s="4" t="str">
        <f>IFERROR(__xludf.DUMMYFUNCTION("""COMPUTED_VALUE"""),"Comedy")</f>
        <v>Comedy</v>
      </c>
      <c r="N1338" s="4" t="str">
        <f>IFERROR(__xludf.DUMMYFUNCTION("""COMPUTED_VALUE"""),"Sci-Fi")</f>
        <v>Sci-Fi</v>
      </c>
      <c r="O1338" s="4" t="str">
        <f>IFERROR(__xludf.DUMMYFUNCTION("""COMPUTED_VALUE"""),"")</f>
        <v/>
      </c>
      <c r="P1338" s="4" t="str">
        <f>IFERROR(__xludf.DUMMYFUNCTION("""COMPUTED_VALUE"""),"")</f>
        <v/>
      </c>
      <c r="Q1338" s="4" t="str">
        <f>IFERROR(__xludf.DUMMYFUNCTION("""COMPUTED_VALUE"""),"")</f>
        <v/>
      </c>
      <c r="R1338" s="4" t="str">
        <f>IFERROR(__xludf.DUMMYFUNCTION("""COMPUTED_VALUE"""),"")</f>
        <v/>
      </c>
      <c r="S1338" s="4" t="str">
        <f>IFERROR(__xludf.DUMMYFUNCTION("""COMPUTED_VALUE"""),"")</f>
        <v/>
      </c>
    </row>
    <row r="1339">
      <c r="A1339" s="4" t="s">
        <v>869</v>
      </c>
      <c r="B1339" s="4">
        <v>113.0</v>
      </c>
      <c r="C1339" s="4">
        <v>2.9802761E7</v>
      </c>
      <c r="D1339" s="4" t="s">
        <v>1371</v>
      </c>
      <c r="E1339" s="4" t="s">
        <v>2411</v>
      </c>
      <c r="F1339" s="4" t="s">
        <v>12</v>
      </c>
      <c r="G1339" s="4" t="s">
        <v>13</v>
      </c>
      <c r="H1339" s="4">
        <v>4.0E7</v>
      </c>
      <c r="I1339" s="4">
        <v>6.4</v>
      </c>
      <c r="L1339" s="4" t="str">
        <f>IFERROR(__xludf.DUMMYFUNCTION("""COMPUTED_VALUE"""),"Comedy")</f>
        <v>Comedy</v>
      </c>
      <c r="M1339" s="4" t="str">
        <f>IFERROR(__xludf.DUMMYFUNCTION("""COMPUTED_VALUE"""),"Sport")</f>
        <v>Sport</v>
      </c>
      <c r="N1339" s="4" t="str">
        <f>IFERROR(__xludf.DUMMYFUNCTION("""COMPUTED_VALUE"""),"")</f>
        <v/>
      </c>
      <c r="O1339" s="4" t="str">
        <f>IFERROR(__xludf.DUMMYFUNCTION("""COMPUTED_VALUE"""),"")</f>
        <v/>
      </c>
      <c r="P1339" s="4" t="str">
        <f>IFERROR(__xludf.DUMMYFUNCTION("""COMPUTED_VALUE"""),"")</f>
        <v/>
      </c>
      <c r="Q1339" s="4" t="str">
        <f>IFERROR(__xludf.DUMMYFUNCTION("""COMPUTED_VALUE"""),"")</f>
        <v/>
      </c>
      <c r="R1339" s="4" t="str">
        <f>IFERROR(__xludf.DUMMYFUNCTION("""COMPUTED_VALUE"""),"")</f>
        <v/>
      </c>
      <c r="S1339" s="4" t="str">
        <f>IFERROR(__xludf.DUMMYFUNCTION("""COMPUTED_VALUE"""),"")</f>
        <v/>
      </c>
    </row>
    <row r="1340">
      <c r="A1340" s="4" t="s">
        <v>468</v>
      </c>
      <c r="B1340" s="4">
        <v>150.0</v>
      </c>
      <c r="C1340" s="4">
        <v>626809.0</v>
      </c>
      <c r="D1340" s="4" t="s">
        <v>380</v>
      </c>
      <c r="E1340" s="4" t="s">
        <v>2412</v>
      </c>
      <c r="F1340" s="4" t="s">
        <v>688</v>
      </c>
      <c r="G1340" s="4" t="s">
        <v>309</v>
      </c>
      <c r="H1340" s="4">
        <v>5.53632E8</v>
      </c>
      <c r="I1340" s="4">
        <v>7.4</v>
      </c>
      <c r="L1340" s="4" t="str">
        <f>IFERROR(__xludf.DUMMYFUNCTION("""COMPUTED_VALUE"""),"Action")</f>
        <v>Action</v>
      </c>
      <c r="M1340" s="4" t="str">
        <f>IFERROR(__xludf.DUMMYFUNCTION("""COMPUTED_VALUE"""),"Adventure")</f>
        <v>Adventure</v>
      </c>
      <c r="N1340" s="4" t="str">
        <f>IFERROR(__xludf.DUMMYFUNCTION("""COMPUTED_VALUE"""),"Drama")</f>
        <v>Drama</v>
      </c>
      <c r="O1340" s="4" t="str">
        <f>IFERROR(__xludf.DUMMYFUNCTION("""COMPUTED_VALUE"""),"History")</f>
        <v>History</v>
      </c>
      <c r="P1340" s="4" t="str">
        <f>IFERROR(__xludf.DUMMYFUNCTION("""COMPUTED_VALUE"""),"War")</f>
        <v>War</v>
      </c>
      <c r="Q1340" s="4" t="str">
        <f>IFERROR(__xludf.DUMMYFUNCTION("""COMPUTED_VALUE"""),"")</f>
        <v/>
      </c>
      <c r="R1340" s="4" t="str">
        <f>IFERROR(__xludf.DUMMYFUNCTION("""COMPUTED_VALUE"""),"")</f>
        <v/>
      </c>
      <c r="S1340" s="4" t="str">
        <f>IFERROR(__xludf.DUMMYFUNCTION("""COMPUTED_VALUE"""),"")</f>
        <v/>
      </c>
    </row>
    <row r="1341">
      <c r="A1341" s="4" t="s">
        <v>1099</v>
      </c>
      <c r="B1341" s="4">
        <v>108.0</v>
      </c>
      <c r="C1341" s="4">
        <v>1.27214072E8</v>
      </c>
      <c r="D1341" s="4" t="s">
        <v>590</v>
      </c>
      <c r="E1341" s="4" t="s">
        <v>2413</v>
      </c>
      <c r="F1341" s="4" t="s">
        <v>12</v>
      </c>
      <c r="G1341" s="4" t="s">
        <v>13</v>
      </c>
      <c r="H1341" s="4">
        <v>3.8E7</v>
      </c>
      <c r="I1341" s="4">
        <v>6.1</v>
      </c>
      <c r="L1341" s="4" t="str">
        <f>IFERROR(__xludf.DUMMYFUNCTION("""COMPUTED_VALUE"""),"Comedy")</f>
        <v>Comedy</v>
      </c>
      <c r="M1341" s="4" t="str">
        <f>IFERROR(__xludf.DUMMYFUNCTION("""COMPUTED_VALUE"""),"Romance")</f>
        <v>Romance</v>
      </c>
      <c r="N1341" s="4" t="str">
        <f>IFERROR(__xludf.DUMMYFUNCTION("""COMPUTED_VALUE"""),"")</f>
        <v/>
      </c>
      <c r="O1341" s="4" t="str">
        <f>IFERROR(__xludf.DUMMYFUNCTION("""COMPUTED_VALUE"""),"")</f>
        <v/>
      </c>
      <c r="P1341" s="4" t="str">
        <f>IFERROR(__xludf.DUMMYFUNCTION("""COMPUTED_VALUE"""),"")</f>
        <v/>
      </c>
      <c r="Q1341" s="4" t="str">
        <f>IFERROR(__xludf.DUMMYFUNCTION("""COMPUTED_VALUE"""),"")</f>
        <v/>
      </c>
      <c r="R1341" s="4" t="str">
        <f>IFERROR(__xludf.DUMMYFUNCTION("""COMPUTED_VALUE"""),"")</f>
        <v/>
      </c>
      <c r="S1341" s="4" t="str">
        <f>IFERROR(__xludf.DUMMYFUNCTION("""COMPUTED_VALUE"""),"")</f>
        <v/>
      </c>
    </row>
    <row r="1342">
      <c r="A1342" s="4" t="s">
        <v>1085</v>
      </c>
      <c r="B1342" s="4">
        <v>96.0</v>
      </c>
      <c r="C1342" s="4">
        <v>8.8915214E7</v>
      </c>
      <c r="D1342" s="4" t="s">
        <v>590</v>
      </c>
      <c r="E1342" s="4" t="s">
        <v>2414</v>
      </c>
      <c r="F1342" s="4" t="s">
        <v>12</v>
      </c>
      <c r="G1342" s="4" t="s">
        <v>13</v>
      </c>
      <c r="H1342" s="4">
        <v>3.8E7</v>
      </c>
      <c r="I1342" s="4">
        <v>6.5</v>
      </c>
      <c r="L1342" s="4" t="str">
        <f>IFERROR(__xludf.DUMMYFUNCTION("""COMPUTED_VALUE"""),"Comedy")</f>
        <v>Comedy</v>
      </c>
      <c r="M1342" s="4" t="str">
        <f>IFERROR(__xludf.DUMMYFUNCTION("""COMPUTED_VALUE"""),"Romance")</f>
        <v>Romance</v>
      </c>
      <c r="N1342" s="4" t="str">
        <f>IFERROR(__xludf.DUMMYFUNCTION("""COMPUTED_VALUE"""),"")</f>
        <v/>
      </c>
      <c r="O1342" s="4" t="str">
        <f>IFERROR(__xludf.DUMMYFUNCTION("""COMPUTED_VALUE"""),"")</f>
        <v/>
      </c>
      <c r="P1342" s="4" t="str">
        <f>IFERROR(__xludf.DUMMYFUNCTION("""COMPUTED_VALUE"""),"")</f>
        <v/>
      </c>
      <c r="Q1342" s="4" t="str">
        <f>IFERROR(__xludf.DUMMYFUNCTION("""COMPUTED_VALUE"""),"")</f>
        <v/>
      </c>
      <c r="R1342" s="4" t="str">
        <f>IFERROR(__xludf.DUMMYFUNCTION("""COMPUTED_VALUE"""),"")</f>
        <v/>
      </c>
      <c r="S1342" s="4" t="str">
        <f>IFERROR(__xludf.DUMMYFUNCTION("""COMPUTED_VALUE"""),"")</f>
        <v/>
      </c>
    </row>
    <row r="1343">
      <c r="A1343" s="4" t="s">
        <v>2415</v>
      </c>
      <c r="B1343" s="4">
        <v>93.0</v>
      </c>
      <c r="C1343" s="4">
        <v>3.04E7</v>
      </c>
      <c r="D1343" s="4" t="s">
        <v>585</v>
      </c>
      <c r="E1343" s="4" t="s">
        <v>2416</v>
      </c>
      <c r="F1343" s="4" t="s">
        <v>12</v>
      </c>
      <c r="G1343" s="4" t="s">
        <v>13</v>
      </c>
      <c r="H1343" s="4">
        <v>3.9E7</v>
      </c>
      <c r="I1343" s="4">
        <v>5.7</v>
      </c>
      <c r="L1343" s="4" t="str">
        <f>IFERROR(__xludf.DUMMYFUNCTION("""COMPUTED_VALUE"""),"Comedy")</f>
        <v>Comedy</v>
      </c>
      <c r="M1343" s="4" t="str">
        <f>IFERROR(__xludf.DUMMYFUNCTION("""COMPUTED_VALUE"""),"")</f>
        <v/>
      </c>
      <c r="N1343" s="4" t="str">
        <f>IFERROR(__xludf.DUMMYFUNCTION("""COMPUTED_VALUE"""),"")</f>
        <v/>
      </c>
      <c r="O1343" s="4" t="str">
        <f>IFERROR(__xludf.DUMMYFUNCTION("""COMPUTED_VALUE"""),"")</f>
        <v/>
      </c>
      <c r="P1343" s="4" t="str">
        <f>IFERROR(__xludf.DUMMYFUNCTION("""COMPUTED_VALUE"""),"")</f>
        <v/>
      </c>
      <c r="Q1343" s="4" t="str">
        <f>IFERROR(__xludf.DUMMYFUNCTION("""COMPUTED_VALUE"""),"")</f>
        <v/>
      </c>
      <c r="R1343" s="4" t="str">
        <f>IFERROR(__xludf.DUMMYFUNCTION("""COMPUTED_VALUE"""),"")</f>
        <v/>
      </c>
      <c r="S1343" s="4" t="str">
        <f>IFERROR(__xludf.DUMMYFUNCTION("""COMPUTED_VALUE"""),"")</f>
        <v/>
      </c>
    </row>
    <row r="1344">
      <c r="A1344" s="4" t="s">
        <v>1706</v>
      </c>
      <c r="B1344" s="4">
        <v>100.0</v>
      </c>
      <c r="C1344" s="4">
        <v>8.5570368E7</v>
      </c>
      <c r="D1344" s="4" t="s">
        <v>1062</v>
      </c>
      <c r="E1344" s="4" t="s">
        <v>2417</v>
      </c>
      <c r="F1344" s="4" t="s">
        <v>12</v>
      </c>
      <c r="G1344" s="4" t="s">
        <v>13</v>
      </c>
      <c r="H1344" s="4">
        <v>3.8E7</v>
      </c>
      <c r="I1344" s="4">
        <v>5.1</v>
      </c>
      <c r="L1344" s="4" t="str">
        <f>IFERROR(__xludf.DUMMYFUNCTION("""COMPUTED_VALUE"""),"Action")</f>
        <v>Action</v>
      </c>
      <c r="M1344" s="4" t="str">
        <f>IFERROR(__xludf.DUMMYFUNCTION("""COMPUTED_VALUE"""),"Adventure")</f>
        <v>Adventure</v>
      </c>
      <c r="N1344" s="4" t="str">
        <f>IFERROR(__xludf.DUMMYFUNCTION("""COMPUTED_VALUE"""),"Comedy")</f>
        <v>Comedy</v>
      </c>
      <c r="O1344" s="4" t="str">
        <f>IFERROR(__xludf.DUMMYFUNCTION("""COMPUTED_VALUE"""),"Family")</f>
        <v>Family</v>
      </c>
      <c r="P1344" s="4" t="str">
        <f>IFERROR(__xludf.DUMMYFUNCTION("""COMPUTED_VALUE"""),"Sci-Fi")</f>
        <v>Sci-Fi</v>
      </c>
      <c r="Q1344" s="4" t="str">
        <f>IFERROR(__xludf.DUMMYFUNCTION("""COMPUTED_VALUE"""),"")</f>
        <v/>
      </c>
      <c r="R1344" s="4" t="str">
        <f>IFERROR(__xludf.DUMMYFUNCTION("""COMPUTED_VALUE"""),"")</f>
        <v/>
      </c>
      <c r="S1344" s="4" t="str">
        <f>IFERROR(__xludf.DUMMYFUNCTION("""COMPUTED_VALUE"""),"")</f>
        <v/>
      </c>
    </row>
    <row r="1345">
      <c r="A1345" s="4" t="s">
        <v>2418</v>
      </c>
      <c r="B1345" s="4">
        <v>118.0</v>
      </c>
      <c r="C1345" s="4">
        <v>7.5668868E7</v>
      </c>
      <c r="D1345" s="4" t="s">
        <v>556</v>
      </c>
      <c r="E1345" s="4" t="s">
        <v>2419</v>
      </c>
      <c r="F1345" s="4" t="s">
        <v>12</v>
      </c>
      <c r="G1345" s="4" t="s">
        <v>13</v>
      </c>
      <c r="H1345" s="4">
        <v>3.5E7</v>
      </c>
      <c r="I1345" s="4">
        <v>6.6</v>
      </c>
      <c r="L1345" s="4" t="str">
        <f>IFERROR(__xludf.DUMMYFUNCTION("""COMPUTED_VALUE"""),"Action")</f>
        <v>Action</v>
      </c>
      <c r="M1345" s="4" t="str">
        <f>IFERROR(__xludf.DUMMYFUNCTION("""COMPUTED_VALUE"""),"Adventure")</f>
        <v>Adventure</v>
      </c>
      <c r="N1345" s="4" t="str">
        <f>IFERROR(__xludf.DUMMYFUNCTION("""COMPUTED_VALUE"""),"Mystery")</f>
        <v>Mystery</v>
      </c>
      <c r="O1345" s="4" t="str">
        <f>IFERROR(__xludf.DUMMYFUNCTION("""COMPUTED_VALUE"""),"Sci-Fi")</f>
        <v>Sci-Fi</v>
      </c>
      <c r="P1345" s="4" t="str">
        <f>IFERROR(__xludf.DUMMYFUNCTION("""COMPUTED_VALUE"""),"Thriller")</f>
        <v>Thriller</v>
      </c>
      <c r="Q1345" s="4" t="str">
        <f>IFERROR(__xludf.DUMMYFUNCTION("""COMPUTED_VALUE"""),"")</f>
        <v/>
      </c>
      <c r="R1345" s="4" t="str">
        <f>IFERROR(__xludf.DUMMYFUNCTION("""COMPUTED_VALUE"""),"")</f>
        <v/>
      </c>
      <c r="S1345" s="4" t="str">
        <f>IFERROR(__xludf.DUMMYFUNCTION("""COMPUTED_VALUE"""),"")</f>
        <v/>
      </c>
    </row>
    <row r="1346">
      <c r="A1346" s="4" t="s">
        <v>2420</v>
      </c>
      <c r="B1346" s="4">
        <v>122.0</v>
      </c>
      <c r="C1346" s="4">
        <v>6594136.0</v>
      </c>
      <c r="D1346" s="4" t="s">
        <v>2421</v>
      </c>
      <c r="E1346" s="4" t="s">
        <v>2422</v>
      </c>
      <c r="F1346" s="4" t="s">
        <v>688</v>
      </c>
      <c r="G1346" s="4" t="s">
        <v>1350</v>
      </c>
      <c r="H1346" s="4">
        <v>3.86E7</v>
      </c>
      <c r="I1346" s="4">
        <v>6.5</v>
      </c>
      <c r="L1346" s="4" t="str">
        <f>IFERROR(__xludf.DUMMYFUNCTION("""COMPUTED_VALUE"""),"Action")</f>
        <v>Action</v>
      </c>
      <c r="M1346" s="4" t="str">
        <f>IFERROR(__xludf.DUMMYFUNCTION("""COMPUTED_VALUE"""),"Biography")</f>
        <v>Biography</v>
      </c>
      <c r="N1346" s="4" t="str">
        <f>IFERROR(__xludf.DUMMYFUNCTION("""COMPUTED_VALUE"""),"Drama")</f>
        <v>Drama</v>
      </c>
      <c r="O1346" s="4" t="str">
        <f>IFERROR(__xludf.DUMMYFUNCTION("""COMPUTED_VALUE"""),"")</f>
        <v/>
      </c>
      <c r="P1346" s="4" t="str">
        <f>IFERROR(__xludf.DUMMYFUNCTION("""COMPUTED_VALUE"""),"")</f>
        <v/>
      </c>
      <c r="Q1346" s="4" t="str">
        <f>IFERROR(__xludf.DUMMYFUNCTION("""COMPUTED_VALUE"""),"")</f>
        <v/>
      </c>
      <c r="R1346" s="4" t="str">
        <f>IFERROR(__xludf.DUMMYFUNCTION("""COMPUTED_VALUE"""),"")</f>
        <v/>
      </c>
      <c r="S1346" s="4" t="str">
        <f>IFERROR(__xludf.DUMMYFUNCTION("""COMPUTED_VALUE"""),"")</f>
        <v/>
      </c>
    </row>
    <row r="1347">
      <c r="A1347" s="4" t="s">
        <v>241</v>
      </c>
      <c r="B1347" s="4">
        <v>120.0</v>
      </c>
      <c r="C1347" s="4">
        <v>5.8700247E7</v>
      </c>
      <c r="D1347" s="4" t="s">
        <v>76</v>
      </c>
      <c r="E1347" s="4" t="s">
        <v>2423</v>
      </c>
      <c r="F1347" s="4" t="s">
        <v>12</v>
      </c>
      <c r="G1347" s="4" t="s">
        <v>13</v>
      </c>
      <c r="H1347" s="4">
        <v>3.8E7</v>
      </c>
      <c r="I1347" s="4">
        <v>6.9</v>
      </c>
      <c r="L1347" s="4" t="str">
        <f>IFERROR(__xludf.DUMMYFUNCTION("""COMPUTED_VALUE"""),"Drama")</f>
        <v>Drama</v>
      </c>
      <c r="M1347" s="4" t="str">
        <f>IFERROR(__xludf.DUMMYFUNCTION("""COMPUTED_VALUE"""),"Romance")</f>
        <v>Romance</v>
      </c>
      <c r="N1347" s="4" t="str">
        <f>IFERROR(__xludf.DUMMYFUNCTION("""COMPUTED_VALUE"""),"")</f>
        <v/>
      </c>
      <c r="O1347" s="4" t="str">
        <f>IFERROR(__xludf.DUMMYFUNCTION("""COMPUTED_VALUE"""),"")</f>
        <v/>
      </c>
      <c r="P1347" s="4" t="str">
        <f>IFERROR(__xludf.DUMMYFUNCTION("""COMPUTED_VALUE"""),"")</f>
        <v/>
      </c>
      <c r="Q1347" s="4" t="str">
        <f>IFERROR(__xludf.DUMMYFUNCTION("""COMPUTED_VALUE"""),"")</f>
        <v/>
      </c>
      <c r="R1347" s="4" t="str">
        <f>IFERROR(__xludf.DUMMYFUNCTION("""COMPUTED_VALUE"""),"")</f>
        <v/>
      </c>
      <c r="S1347" s="4" t="str">
        <f>IFERROR(__xludf.DUMMYFUNCTION("""COMPUTED_VALUE"""),"")</f>
        <v/>
      </c>
    </row>
    <row r="1348">
      <c r="A1348" s="4" t="s">
        <v>8351</v>
      </c>
      <c r="B1348" s="4">
        <v>60.0</v>
      </c>
      <c r="C1348" s="4">
        <v>0.0</v>
      </c>
      <c r="D1348" s="4" t="s">
        <v>933</v>
      </c>
      <c r="E1348" s="4" t="s">
        <v>2424</v>
      </c>
      <c r="F1348" s="4" t="s">
        <v>12</v>
      </c>
      <c r="G1348" s="4" t="s">
        <v>13</v>
      </c>
      <c r="H1348" s="4">
        <v>0.0</v>
      </c>
      <c r="I1348" s="4">
        <v>7.8</v>
      </c>
      <c r="L1348" s="4" t="str">
        <f>IFERROR(__xludf.DUMMYFUNCTION("""COMPUTED_VALUE"""),"Comedy")</f>
        <v>Comedy</v>
      </c>
      <c r="M1348" s="4" t="str">
        <f>IFERROR(__xludf.DUMMYFUNCTION("""COMPUTED_VALUE"""),"Family")</f>
        <v>Family</v>
      </c>
      <c r="N1348" s="4" t="str">
        <f>IFERROR(__xludf.DUMMYFUNCTION("""COMPUTED_VALUE"""),"Sci-Fi")</f>
        <v>Sci-Fi</v>
      </c>
      <c r="O1348" s="4" t="str">
        <f>IFERROR(__xludf.DUMMYFUNCTION("""COMPUTED_VALUE"""),"")</f>
        <v/>
      </c>
      <c r="P1348" s="4" t="str">
        <f>IFERROR(__xludf.DUMMYFUNCTION("""COMPUTED_VALUE"""),"")</f>
        <v/>
      </c>
      <c r="Q1348" s="4" t="str">
        <f>IFERROR(__xludf.DUMMYFUNCTION("""COMPUTED_VALUE"""),"")</f>
        <v/>
      </c>
      <c r="R1348" s="4" t="str">
        <f>IFERROR(__xludf.DUMMYFUNCTION("""COMPUTED_VALUE"""),"")</f>
        <v/>
      </c>
      <c r="S1348" s="4" t="str">
        <f>IFERROR(__xludf.DUMMYFUNCTION("""COMPUTED_VALUE"""),"")</f>
        <v/>
      </c>
    </row>
    <row r="1349">
      <c r="A1349" s="4" t="s">
        <v>2425</v>
      </c>
      <c r="B1349" s="4">
        <v>88.0</v>
      </c>
      <c r="C1349" s="4">
        <v>0.0</v>
      </c>
      <c r="D1349" s="4" t="s">
        <v>216</v>
      </c>
      <c r="E1349" s="4" t="s">
        <v>2426</v>
      </c>
      <c r="F1349" s="4" t="s">
        <v>12</v>
      </c>
      <c r="G1349" s="4" t="s">
        <v>309</v>
      </c>
      <c r="H1349" s="4">
        <v>4.0E7</v>
      </c>
      <c r="I1349" s="4">
        <v>6.4</v>
      </c>
      <c r="L1349" s="4" t="str">
        <f>IFERROR(__xludf.DUMMYFUNCTION("""COMPUTED_VALUE"""),"Adventure")</f>
        <v>Adventure</v>
      </c>
      <c r="M1349" s="4" t="str">
        <f>IFERROR(__xludf.DUMMYFUNCTION("""COMPUTED_VALUE"""),"Animation")</f>
        <v>Animation</v>
      </c>
      <c r="N1349" s="4" t="str">
        <f>IFERROR(__xludf.DUMMYFUNCTION("""COMPUTED_VALUE"""),"Family")</f>
        <v>Family</v>
      </c>
      <c r="O1349" s="4" t="str">
        <f>IFERROR(__xludf.DUMMYFUNCTION("""COMPUTED_VALUE"""),"Fantasy")</f>
        <v>Fantasy</v>
      </c>
      <c r="P1349" s="4" t="str">
        <f>IFERROR(__xludf.DUMMYFUNCTION("""COMPUTED_VALUE"""),"")</f>
        <v/>
      </c>
      <c r="Q1349" s="4" t="str">
        <f>IFERROR(__xludf.DUMMYFUNCTION("""COMPUTED_VALUE"""),"")</f>
        <v/>
      </c>
      <c r="R1349" s="4" t="str">
        <f>IFERROR(__xludf.DUMMYFUNCTION("""COMPUTED_VALUE"""),"")</f>
        <v/>
      </c>
      <c r="S1349" s="4" t="str">
        <f>IFERROR(__xludf.DUMMYFUNCTION("""COMPUTED_VALUE"""),"")</f>
        <v/>
      </c>
    </row>
    <row r="1350">
      <c r="A1350" s="4" t="s">
        <v>2427</v>
      </c>
      <c r="B1350" s="4">
        <v>146.0</v>
      </c>
      <c r="C1350" s="4">
        <v>5.0668906E7</v>
      </c>
      <c r="D1350" s="4" t="s">
        <v>572</v>
      </c>
      <c r="E1350" s="4" t="s">
        <v>2428</v>
      </c>
      <c r="F1350" s="4" t="s">
        <v>12</v>
      </c>
      <c r="G1350" s="4" t="s">
        <v>13</v>
      </c>
      <c r="H1350" s="4">
        <v>3.8E7</v>
      </c>
      <c r="I1350" s="4">
        <v>7.6</v>
      </c>
      <c r="L1350" s="4" t="str">
        <f>IFERROR(__xludf.DUMMYFUNCTION("""COMPUTED_VALUE"""),"Biography")</f>
        <v>Biography</v>
      </c>
      <c r="M1350" s="4" t="str">
        <f>IFERROR(__xludf.DUMMYFUNCTION("""COMPUTED_VALUE"""),"Drama")</f>
        <v>Drama</v>
      </c>
      <c r="N1350" s="4" t="str">
        <f>IFERROR(__xludf.DUMMYFUNCTION("""COMPUTED_VALUE"""),"Sport")</f>
        <v>Sport</v>
      </c>
      <c r="O1350" s="4" t="str">
        <f>IFERROR(__xludf.DUMMYFUNCTION("""COMPUTED_VALUE"""),"")</f>
        <v/>
      </c>
      <c r="P1350" s="4" t="str">
        <f>IFERROR(__xludf.DUMMYFUNCTION("""COMPUTED_VALUE"""),"")</f>
        <v/>
      </c>
      <c r="Q1350" s="4" t="str">
        <f>IFERROR(__xludf.DUMMYFUNCTION("""COMPUTED_VALUE"""),"")</f>
        <v/>
      </c>
      <c r="R1350" s="4" t="str">
        <f>IFERROR(__xludf.DUMMYFUNCTION("""COMPUTED_VALUE"""),"")</f>
        <v/>
      </c>
      <c r="S1350" s="4" t="str">
        <f>IFERROR(__xludf.DUMMYFUNCTION("""COMPUTED_VALUE"""),"")</f>
        <v/>
      </c>
    </row>
    <row r="1351">
      <c r="A1351" s="4" t="s">
        <v>257</v>
      </c>
      <c r="B1351" s="4">
        <v>115.0</v>
      </c>
      <c r="C1351" s="4">
        <v>3.9177215E7</v>
      </c>
      <c r="D1351" s="4" t="s">
        <v>751</v>
      </c>
      <c r="E1351" s="4" t="s">
        <v>2429</v>
      </c>
      <c r="F1351" s="4" t="s">
        <v>12</v>
      </c>
      <c r="G1351" s="4" t="s">
        <v>13</v>
      </c>
      <c r="H1351" s="4">
        <v>3.8E7</v>
      </c>
      <c r="I1351" s="4">
        <v>5.6</v>
      </c>
      <c r="L1351" s="4" t="str">
        <f>IFERROR(__xludf.DUMMYFUNCTION("""COMPUTED_VALUE"""),"Crime")</f>
        <v>Crime</v>
      </c>
      <c r="M1351" s="4" t="str">
        <f>IFERROR(__xludf.DUMMYFUNCTION("""COMPUTED_VALUE"""),"Drama")</f>
        <v>Drama</v>
      </c>
      <c r="N1351" s="4" t="str">
        <f>IFERROR(__xludf.DUMMYFUNCTION("""COMPUTED_VALUE"""),"Thriller")</f>
        <v>Thriller</v>
      </c>
      <c r="O1351" s="4" t="str">
        <f>IFERROR(__xludf.DUMMYFUNCTION("""COMPUTED_VALUE"""),"")</f>
        <v/>
      </c>
      <c r="P1351" s="4" t="str">
        <f>IFERROR(__xludf.DUMMYFUNCTION("""COMPUTED_VALUE"""),"")</f>
        <v/>
      </c>
      <c r="Q1351" s="4" t="str">
        <f>IFERROR(__xludf.DUMMYFUNCTION("""COMPUTED_VALUE"""),"")</f>
        <v/>
      </c>
      <c r="R1351" s="4" t="str">
        <f>IFERROR(__xludf.DUMMYFUNCTION("""COMPUTED_VALUE"""),"")</f>
        <v/>
      </c>
      <c r="S1351" s="4" t="str">
        <f>IFERROR(__xludf.DUMMYFUNCTION("""COMPUTED_VALUE"""),"")</f>
        <v/>
      </c>
    </row>
    <row r="1352">
      <c r="A1352" s="4" t="s">
        <v>2430</v>
      </c>
      <c r="B1352" s="4">
        <v>123.0</v>
      </c>
      <c r="C1352" s="4">
        <v>4.0334024E7</v>
      </c>
      <c r="D1352" s="4" t="s">
        <v>1489</v>
      </c>
      <c r="E1352" s="4" t="s">
        <v>2431</v>
      </c>
      <c r="F1352" s="4" t="s">
        <v>12</v>
      </c>
      <c r="G1352" s="4" t="s">
        <v>13</v>
      </c>
      <c r="H1352" s="4">
        <v>3.5E7</v>
      </c>
      <c r="I1352" s="4">
        <v>6.2</v>
      </c>
      <c r="L1352" s="4" t="str">
        <f>IFERROR(__xludf.DUMMYFUNCTION("""COMPUTED_VALUE"""),"Comedy")</f>
        <v>Comedy</v>
      </c>
      <c r="M1352" s="4" t="str">
        <f>IFERROR(__xludf.DUMMYFUNCTION("""COMPUTED_VALUE"""),"Crime")</f>
        <v>Crime</v>
      </c>
      <c r="N1352" s="4" t="str">
        <f>IFERROR(__xludf.DUMMYFUNCTION("""COMPUTED_VALUE"""),"Romance")</f>
        <v>Romance</v>
      </c>
      <c r="O1352" s="4" t="str">
        <f>IFERROR(__xludf.DUMMYFUNCTION("""COMPUTED_VALUE"""),"")</f>
        <v/>
      </c>
      <c r="P1352" s="4" t="str">
        <f>IFERROR(__xludf.DUMMYFUNCTION("""COMPUTED_VALUE"""),"")</f>
        <v/>
      </c>
      <c r="Q1352" s="4" t="str">
        <f>IFERROR(__xludf.DUMMYFUNCTION("""COMPUTED_VALUE"""),"")</f>
        <v/>
      </c>
      <c r="R1352" s="4" t="str">
        <f>IFERROR(__xludf.DUMMYFUNCTION("""COMPUTED_VALUE"""),"")</f>
        <v/>
      </c>
      <c r="S1352" s="4" t="str">
        <f>IFERROR(__xludf.DUMMYFUNCTION("""COMPUTED_VALUE"""),"")</f>
        <v/>
      </c>
    </row>
    <row r="1353">
      <c r="A1353" s="4" t="s">
        <v>1789</v>
      </c>
      <c r="B1353" s="4">
        <v>94.0</v>
      </c>
      <c r="C1353" s="4">
        <v>7.103819E7</v>
      </c>
      <c r="D1353" s="4" t="s">
        <v>613</v>
      </c>
      <c r="E1353" s="4" t="s">
        <v>2432</v>
      </c>
      <c r="F1353" s="4" t="s">
        <v>12</v>
      </c>
      <c r="G1353" s="4" t="s">
        <v>13</v>
      </c>
      <c r="H1353" s="4">
        <v>3.0E7</v>
      </c>
      <c r="I1353" s="4">
        <v>4.4</v>
      </c>
      <c r="L1353" s="4" t="str">
        <f>IFERROR(__xludf.DUMMYFUNCTION("""COMPUTED_VALUE"""),"Action")</f>
        <v>Action</v>
      </c>
      <c r="M1353" s="4" t="str">
        <f>IFERROR(__xludf.DUMMYFUNCTION("""COMPUTED_VALUE"""),"Comedy")</f>
        <v>Comedy</v>
      </c>
      <c r="N1353" s="4" t="str">
        <f>IFERROR(__xludf.DUMMYFUNCTION("""COMPUTED_VALUE"""),"Crime")</f>
        <v>Crime</v>
      </c>
      <c r="O1353" s="4" t="str">
        <f>IFERROR(__xludf.DUMMYFUNCTION("""COMPUTED_VALUE"""),"")</f>
        <v/>
      </c>
      <c r="P1353" s="4" t="str">
        <f>IFERROR(__xludf.DUMMYFUNCTION("""COMPUTED_VALUE"""),"")</f>
        <v/>
      </c>
      <c r="Q1353" s="4" t="str">
        <f>IFERROR(__xludf.DUMMYFUNCTION("""COMPUTED_VALUE"""),"")</f>
        <v/>
      </c>
      <c r="R1353" s="4" t="str">
        <f>IFERROR(__xludf.DUMMYFUNCTION("""COMPUTED_VALUE"""),"")</f>
        <v/>
      </c>
      <c r="S1353" s="4" t="str">
        <f>IFERROR(__xludf.DUMMYFUNCTION("""COMPUTED_VALUE"""),"")</f>
        <v/>
      </c>
    </row>
    <row r="1354">
      <c r="A1354" s="4" t="s">
        <v>2433</v>
      </c>
      <c r="B1354" s="4">
        <v>102.0</v>
      </c>
      <c r="C1354" s="4">
        <v>2.4044532E7</v>
      </c>
      <c r="D1354" s="4" t="s">
        <v>76</v>
      </c>
      <c r="E1354" s="4" t="s">
        <v>2434</v>
      </c>
      <c r="F1354" s="4" t="s">
        <v>12</v>
      </c>
      <c r="G1354" s="4" t="s">
        <v>13</v>
      </c>
      <c r="H1354" s="4">
        <v>3.8E7</v>
      </c>
      <c r="I1354" s="4">
        <v>5.6</v>
      </c>
      <c r="L1354" s="4" t="str">
        <f>IFERROR(__xludf.DUMMYFUNCTION("""COMPUTED_VALUE"""),"Drama")</f>
        <v>Drama</v>
      </c>
      <c r="M1354" s="4" t="str">
        <f>IFERROR(__xludf.DUMMYFUNCTION("""COMPUTED_VALUE"""),"Romance")</f>
        <v>Romance</v>
      </c>
      <c r="N1354" s="4" t="str">
        <f>IFERROR(__xludf.DUMMYFUNCTION("""COMPUTED_VALUE"""),"")</f>
        <v/>
      </c>
      <c r="O1354" s="4" t="str">
        <f>IFERROR(__xludf.DUMMYFUNCTION("""COMPUTED_VALUE"""),"")</f>
        <v/>
      </c>
      <c r="P1354" s="4" t="str">
        <f>IFERROR(__xludf.DUMMYFUNCTION("""COMPUTED_VALUE"""),"")</f>
        <v/>
      </c>
      <c r="Q1354" s="4" t="str">
        <f>IFERROR(__xludf.DUMMYFUNCTION("""COMPUTED_VALUE"""),"")</f>
        <v/>
      </c>
      <c r="R1354" s="4" t="str">
        <f>IFERROR(__xludf.DUMMYFUNCTION("""COMPUTED_VALUE"""),"")</f>
        <v/>
      </c>
      <c r="S1354" s="4" t="str">
        <f>IFERROR(__xludf.DUMMYFUNCTION("""COMPUTED_VALUE"""),"")</f>
        <v/>
      </c>
    </row>
    <row r="1355">
      <c r="A1355" s="4" t="s">
        <v>1467</v>
      </c>
      <c r="B1355" s="4">
        <v>98.0</v>
      </c>
      <c r="C1355" s="4">
        <v>2.2770864E7</v>
      </c>
      <c r="D1355" s="4" t="s">
        <v>888</v>
      </c>
      <c r="E1355" s="4" t="s">
        <v>2435</v>
      </c>
      <c r="F1355" s="4" t="s">
        <v>12</v>
      </c>
      <c r="G1355" s="4" t="s">
        <v>13</v>
      </c>
      <c r="H1355" s="4">
        <v>3.8E7</v>
      </c>
      <c r="I1355" s="4">
        <v>5.5</v>
      </c>
      <c r="L1355" s="4" t="str">
        <f>IFERROR(__xludf.DUMMYFUNCTION("""COMPUTED_VALUE"""),"Comedy")</f>
        <v>Comedy</v>
      </c>
      <c r="M1355" s="4" t="str">
        <f>IFERROR(__xludf.DUMMYFUNCTION("""COMPUTED_VALUE"""),"Drama")</f>
        <v>Drama</v>
      </c>
      <c r="N1355" s="4" t="str">
        <f>IFERROR(__xludf.DUMMYFUNCTION("""COMPUTED_VALUE"""),"")</f>
        <v/>
      </c>
      <c r="O1355" s="4" t="str">
        <f>IFERROR(__xludf.DUMMYFUNCTION("""COMPUTED_VALUE"""),"")</f>
        <v/>
      </c>
      <c r="P1355" s="4" t="str">
        <f>IFERROR(__xludf.DUMMYFUNCTION("""COMPUTED_VALUE"""),"")</f>
        <v/>
      </c>
      <c r="Q1355" s="4" t="str">
        <f>IFERROR(__xludf.DUMMYFUNCTION("""COMPUTED_VALUE"""),"")</f>
        <v/>
      </c>
      <c r="R1355" s="4" t="str">
        <f>IFERROR(__xludf.DUMMYFUNCTION("""COMPUTED_VALUE"""),"")</f>
        <v/>
      </c>
      <c r="S1355" s="4" t="str">
        <f>IFERROR(__xludf.DUMMYFUNCTION("""COMPUTED_VALUE"""),"")</f>
        <v/>
      </c>
    </row>
    <row r="1356">
      <c r="A1356" s="4" t="s">
        <v>1336</v>
      </c>
      <c r="B1356" s="4">
        <v>133.0</v>
      </c>
      <c r="C1356" s="4">
        <v>1.8653746E7</v>
      </c>
      <c r="D1356" s="4" t="s">
        <v>293</v>
      </c>
      <c r="E1356" s="4" t="s">
        <v>2436</v>
      </c>
      <c r="F1356" s="4" t="s">
        <v>12</v>
      </c>
      <c r="G1356" s="4" t="s">
        <v>1255</v>
      </c>
      <c r="H1356" s="4">
        <v>3.8E7</v>
      </c>
      <c r="I1356" s="4">
        <v>6.7</v>
      </c>
      <c r="L1356" s="4" t="str">
        <f>IFERROR(__xludf.DUMMYFUNCTION("""COMPUTED_VALUE"""),"Mystery")</f>
        <v>Mystery</v>
      </c>
      <c r="M1356" s="4" t="str">
        <f>IFERROR(__xludf.DUMMYFUNCTION("""COMPUTED_VALUE"""),"Thriller")</f>
        <v>Thriller</v>
      </c>
      <c r="N1356" s="4" t="str">
        <f>IFERROR(__xludf.DUMMYFUNCTION("""COMPUTED_VALUE"""),"")</f>
        <v/>
      </c>
      <c r="O1356" s="4" t="str">
        <f>IFERROR(__xludf.DUMMYFUNCTION("""COMPUTED_VALUE"""),"")</f>
        <v/>
      </c>
      <c r="P1356" s="4" t="str">
        <f>IFERROR(__xludf.DUMMYFUNCTION("""COMPUTED_VALUE"""),"")</f>
        <v/>
      </c>
      <c r="Q1356" s="4" t="str">
        <f>IFERROR(__xludf.DUMMYFUNCTION("""COMPUTED_VALUE"""),"")</f>
        <v/>
      </c>
      <c r="R1356" s="4" t="str">
        <f>IFERROR(__xludf.DUMMYFUNCTION("""COMPUTED_VALUE"""),"")</f>
        <v/>
      </c>
      <c r="S1356" s="4" t="str">
        <f>IFERROR(__xludf.DUMMYFUNCTION("""COMPUTED_VALUE"""),"")</f>
        <v/>
      </c>
    </row>
    <row r="1357">
      <c r="A1357" s="4" t="s">
        <v>257</v>
      </c>
      <c r="B1357" s="4">
        <v>118.0</v>
      </c>
      <c r="C1357" s="4">
        <v>1.7305211E7</v>
      </c>
      <c r="D1357" s="4" t="s">
        <v>758</v>
      </c>
      <c r="E1357" s="4" t="s">
        <v>2437</v>
      </c>
      <c r="F1357" s="4" t="s">
        <v>12</v>
      </c>
      <c r="G1357" s="4" t="s">
        <v>13</v>
      </c>
      <c r="H1357" s="4">
        <v>3.8E7</v>
      </c>
      <c r="I1357" s="4">
        <v>6.1</v>
      </c>
      <c r="L1357" s="4" t="str">
        <f>IFERROR(__xludf.DUMMYFUNCTION("""COMPUTED_VALUE"""),"Crime")</f>
        <v>Crime</v>
      </c>
      <c r="M1357" s="4" t="str">
        <f>IFERROR(__xludf.DUMMYFUNCTION("""COMPUTED_VALUE"""),"Drama")</f>
        <v>Drama</v>
      </c>
      <c r="N1357" s="4" t="str">
        <f>IFERROR(__xludf.DUMMYFUNCTION("""COMPUTED_VALUE"""),"Mystery")</f>
        <v>Mystery</v>
      </c>
      <c r="O1357" s="4" t="str">
        <f>IFERROR(__xludf.DUMMYFUNCTION("""COMPUTED_VALUE"""),"Thriller")</f>
        <v>Thriller</v>
      </c>
      <c r="P1357" s="4" t="str">
        <f>IFERROR(__xludf.DUMMYFUNCTION("""COMPUTED_VALUE"""),"")</f>
        <v/>
      </c>
      <c r="Q1357" s="4" t="str">
        <f>IFERROR(__xludf.DUMMYFUNCTION("""COMPUTED_VALUE"""),"")</f>
        <v/>
      </c>
      <c r="R1357" s="4" t="str">
        <f>IFERROR(__xludf.DUMMYFUNCTION("""COMPUTED_VALUE"""),"")</f>
        <v/>
      </c>
      <c r="S1357" s="4" t="str">
        <f>IFERROR(__xludf.DUMMYFUNCTION("""COMPUTED_VALUE"""),"")</f>
        <v/>
      </c>
    </row>
    <row r="1358">
      <c r="A1358" s="4" t="s">
        <v>1555</v>
      </c>
      <c r="B1358" s="4">
        <v>105.0</v>
      </c>
      <c r="C1358" s="4">
        <v>1.6991902E7</v>
      </c>
      <c r="D1358" s="4" t="s">
        <v>2162</v>
      </c>
      <c r="E1358" s="4" t="s">
        <v>2438</v>
      </c>
      <c r="F1358" s="4" t="s">
        <v>12</v>
      </c>
      <c r="G1358" s="4" t="s">
        <v>13</v>
      </c>
      <c r="H1358" s="4">
        <v>5.7E7</v>
      </c>
      <c r="I1358" s="4">
        <v>6.2</v>
      </c>
      <c r="L1358" s="4" t="str">
        <f>IFERROR(__xludf.DUMMYFUNCTION("""COMPUTED_VALUE"""),"Drama")</f>
        <v>Drama</v>
      </c>
      <c r="M1358" s="4" t="str">
        <f>IFERROR(__xludf.DUMMYFUNCTION("""COMPUTED_VALUE"""),"Music")</f>
        <v>Music</v>
      </c>
      <c r="N1358" s="4" t="str">
        <f>IFERROR(__xludf.DUMMYFUNCTION("""COMPUTED_VALUE"""),"")</f>
        <v/>
      </c>
      <c r="O1358" s="4" t="str">
        <f>IFERROR(__xludf.DUMMYFUNCTION("""COMPUTED_VALUE"""),"")</f>
        <v/>
      </c>
      <c r="P1358" s="4" t="str">
        <f>IFERROR(__xludf.DUMMYFUNCTION("""COMPUTED_VALUE"""),"")</f>
        <v/>
      </c>
      <c r="Q1358" s="4" t="str">
        <f>IFERROR(__xludf.DUMMYFUNCTION("""COMPUTED_VALUE"""),"")</f>
        <v/>
      </c>
      <c r="R1358" s="4" t="str">
        <f>IFERROR(__xludf.DUMMYFUNCTION("""COMPUTED_VALUE"""),"")</f>
        <v/>
      </c>
      <c r="S1358" s="4" t="str">
        <f>IFERROR(__xludf.DUMMYFUNCTION("""COMPUTED_VALUE"""),"")</f>
        <v/>
      </c>
    </row>
    <row r="1359">
      <c r="A1359" s="4" t="s">
        <v>2439</v>
      </c>
      <c r="B1359" s="4">
        <v>109.0</v>
      </c>
      <c r="C1359" s="4">
        <v>4.7536959E7</v>
      </c>
      <c r="D1359" s="4" t="s">
        <v>1196</v>
      </c>
      <c r="E1359" s="4" t="s">
        <v>2440</v>
      </c>
      <c r="F1359" s="4" t="s">
        <v>12</v>
      </c>
      <c r="G1359" s="4" t="s">
        <v>13</v>
      </c>
      <c r="H1359" s="4">
        <v>1.0E7</v>
      </c>
      <c r="I1359" s="4">
        <v>7.3</v>
      </c>
      <c r="L1359" s="4" t="str">
        <f>IFERROR(__xludf.DUMMYFUNCTION("""COMPUTED_VALUE"""),"Drama")</f>
        <v>Drama</v>
      </c>
      <c r="M1359" s="4" t="str">
        <f>IFERROR(__xludf.DUMMYFUNCTION("""COMPUTED_VALUE"""),"")</f>
        <v/>
      </c>
      <c r="N1359" s="4" t="str">
        <f>IFERROR(__xludf.DUMMYFUNCTION("""COMPUTED_VALUE"""),"")</f>
        <v/>
      </c>
      <c r="O1359" s="4" t="str">
        <f>IFERROR(__xludf.DUMMYFUNCTION("""COMPUTED_VALUE"""),"")</f>
        <v/>
      </c>
      <c r="P1359" s="4" t="str">
        <f>IFERROR(__xludf.DUMMYFUNCTION("""COMPUTED_VALUE"""),"")</f>
        <v/>
      </c>
      <c r="Q1359" s="4" t="str">
        <f>IFERROR(__xludf.DUMMYFUNCTION("""COMPUTED_VALUE"""),"")</f>
        <v/>
      </c>
      <c r="R1359" s="4" t="str">
        <f>IFERROR(__xludf.DUMMYFUNCTION("""COMPUTED_VALUE"""),"")</f>
        <v/>
      </c>
      <c r="S1359" s="4" t="str">
        <f>IFERROR(__xludf.DUMMYFUNCTION("""COMPUTED_VALUE"""),"")</f>
        <v/>
      </c>
    </row>
    <row r="1360">
      <c r="A1360" s="4" t="s">
        <v>67</v>
      </c>
      <c r="B1360" s="4">
        <v>129.0</v>
      </c>
      <c r="C1360" s="4">
        <v>1.03E7</v>
      </c>
      <c r="D1360" s="4" t="s">
        <v>2441</v>
      </c>
      <c r="E1360" s="4" t="s">
        <v>2442</v>
      </c>
      <c r="F1360" s="4" t="s">
        <v>12</v>
      </c>
      <c r="G1360" s="4" t="s">
        <v>13</v>
      </c>
      <c r="H1360" s="4">
        <v>3.8E7</v>
      </c>
      <c r="I1360" s="4">
        <v>6.6</v>
      </c>
      <c r="L1360" s="4" t="str">
        <f>IFERROR(__xludf.DUMMYFUNCTION("""COMPUTED_VALUE"""),"Adventure")</f>
        <v>Adventure</v>
      </c>
      <c r="M1360" s="4" t="str">
        <f>IFERROR(__xludf.DUMMYFUNCTION("""COMPUTED_VALUE"""),"Drama")</f>
        <v>Drama</v>
      </c>
      <c r="N1360" s="4" t="str">
        <f>IFERROR(__xludf.DUMMYFUNCTION("""COMPUTED_VALUE"""),"")</f>
        <v/>
      </c>
      <c r="O1360" s="4" t="str">
        <f>IFERROR(__xludf.DUMMYFUNCTION("""COMPUTED_VALUE"""),"")</f>
        <v/>
      </c>
      <c r="P1360" s="4" t="str">
        <f>IFERROR(__xludf.DUMMYFUNCTION("""COMPUTED_VALUE"""),"")</f>
        <v/>
      </c>
      <c r="Q1360" s="4" t="str">
        <f>IFERROR(__xludf.DUMMYFUNCTION("""COMPUTED_VALUE"""),"")</f>
        <v/>
      </c>
      <c r="R1360" s="4" t="str">
        <f>IFERROR(__xludf.DUMMYFUNCTION("""COMPUTED_VALUE"""),"")</f>
        <v/>
      </c>
      <c r="S1360" s="4" t="str">
        <f>IFERROR(__xludf.DUMMYFUNCTION("""COMPUTED_VALUE"""),"")</f>
        <v/>
      </c>
    </row>
    <row r="1361">
      <c r="A1361" s="4" t="s">
        <v>1866</v>
      </c>
      <c r="B1361" s="4">
        <v>109.0</v>
      </c>
      <c r="C1361" s="4">
        <v>1.3782838E7</v>
      </c>
      <c r="D1361" s="4" t="s">
        <v>2443</v>
      </c>
      <c r="E1361" s="4" t="s">
        <v>2444</v>
      </c>
      <c r="F1361" s="4" t="s">
        <v>12</v>
      </c>
      <c r="G1361" s="4" t="s">
        <v>13</v>
      </c>
      <c r="H1361" s="4">
        <v>1.5E7</v>
      </c>
      <c r="I1361" s="4">
        <v>8.2</v>
      </c>
      <c r="L1361" s="4" t="str">
        <f>IFERROR(__xludf.DUMMYFUNCTION("""COMPUTED_VALUE"""),"Horror")</f>
        <v>Horror</v>
      </c>
      <c r="M1361" s="4" t="str">
        <f>IFERROR(__xludf.DUMMYFUNCTION("""COMPUTED_VALUE"""),"Mystery")</f>
        <v>Mystery</v>
      </c>
      <c r="N1361" s="4" t="str">
        <f>IFERROR(__xludf.DUMMYFUNCTION("""COMPUTED_VALUE"""),"Sci-Fi")</f>
        <v>Sci-Fi</v>
      </c>
      <c r="O1361" s="4" t="str">
        <f>IFERROR(__xludf.DUMMYFUNCTION("""COMPUTED_VALUE"""),"")</f>
        <v/>
      </c>
      <c r="P1361" s="4" t="str">
        <f>IFERROR(__xludf.DUMMYFUNCTION("""COMPUTED_VALUE"""),"")</f>
        <v/>
      </c>
      <c r="Q1361" s="4" t="str">
        <f>IFERROR(__xludf.DUMMYFUNCTION("""COMPUTED_VALUE"""),"")</f>
        <v/>
      </c>
      <c r="R1361" s="4" t="str">
        <f>IFERROR(__xludf.DUMMYFUNCTION("""COMPUTED_VALUE"""),"")</f>
        <v/>
      </c>
      <c r="S1361" s="4" t="str">
        <f>IFERROR(__xludf.DUMMYFUNCTION("""COMPUTED_VALUE"""),"")</f>
        <v/>
      </c>
    </row>
    <row r="1362">
      <c r="A1362" s="4" t="s">
        <v>487</v>
      </c>
      <c r="B1362" s="4">
        <v>127.0</v>
      </c>
      <c r="C1362" s="4">
        <v>4.199779E7</v>
      </c>
      <c r="D1362" s="4" t="s">
        <v>989</v>
      </c>
      <c r="E1362" s="4" t="s">
        <v>2445</v>
      </c>
      <c r="F1362" s="4" t="s">
        <v>12</v>
      </c>
      <c r="G1362" s="4" t="s">
        <v>13</v>
      </c>
      <c r="H1362" s="4">
        <v>3.8E7</v>
      </c>
      <c r="I1362" s="4">
        <v>6.4</v>
      </c>
      <c r="L1362" s="4" t="str">
        <f>IFERROR(__xludf.DUMMYFUNCTION("""COMPUTED_VALUE"""),"Action")</f>
        <v>Action</v>
      </c>
      <c r="M1362" s="4" t="str">
        <f>IFERROR(__xludf.DUMMYFUNCTION("""COMPUTED_VALUE"""),"Sci-Fi")</f>
        <v>Sci-Fi</v>
      </c>
      <c r="N1362" s="4" t="str">
        <f>IFERROR(__xludf.DUMMYFUNCTION("""COMPUTED_VALUE"""),"Thriller")</f>
        <v>Thriller</v>
      </c>
      <c r="O1362" s="4" t="str">
        <f>IFERROR(__xludf.DUMMYFUNCTION("""COMPUTED_VALUE"""),"")</f>
        <v/>
      </c>
      <c r="P1362" s="4" t="str">
        <f>IFERROR(__xludf.DUMMYFUNCTION("""COMPUTED_VALUE"""),"")</f>
        <v/>
      </c>
      <c r="Q1362" s="4" t="str">
        <f>IFERROR(__xludf.DUMMYFUNCTION("""COMPUTED_VALUE"""),"")</f>
        <v/>
      </c>
      <c r="R1362" s="4" t="str">
        <f>IFERROR(__xludf.DUMMYFUNCTION("""COMPUTED_VALUE"""),"")</f>
        <v/>
      </c>
      <c r="S1362" s="4" t="str">
        <f>IFERROR(__xludf.DUMMYFUNCTION("""COMPUTED_VALUE"""),"")</f>
        <v/>
      </c>
    </row>
    <row r="1363">
      <c r="A1363" s="4" t="s">
        <v>2446</v>
      </c>
      <c r="B1363" s="4">
        <v>118.0</v>
      </c>
      <c r="C1363" s="4">
        <v>6482195.0</v>
      </c>
      <c r="D1363" s="4" t="s">
        <v>784</v>
      </c>
      <c r="E1363" s="4" t="s">
        <v>2447</v>
      </c>
      <c r="F1363" s="4" t="s">
        <v>12</v>
      </c>
      <c r="G1363" s="4" t="s">
        <v>13</v>
      </c>
      <c r="H1363" s="4">
        <v>3.7E7</v>
      </c>
      <c r="I1363" s="4">
        <v>6.4</v>
      </c>
      <c r="L1363" s="4" t="str">
        <f>IFERROR(__xludf.DUMMYFUNCTION("""COMPUTED_VALUE"""),"Crime")</f>
        <v>Crime</v>
      </c>
      <c r="M1363" s="4" t="str">
        <f>IFERROR(__xludf.DUMMYFUNCTION("""COMPUTED_VALUE"""),"Mystery")</f>
        <v>Mystery</v>
      </c>
      <c r="N1363" s="4" t="str">
        <f>IFERROR(__xludf.DUMMYFUNCTION("""COMPUTED_VALUE"""),"Thriller")</f>
        <v>Thriller</v>
      </c>
      <c r="O1363" s="4" t="str">
        <f>IFERROR(__xludf.DUMMYFUNCTION("""COMPUTED_VALUE"""),"")</f>
        <v/>
      </c>
      <c r="P1363" s="4" t="str">
        <f>IFERROR(__xludf.DUMMYFUNCTION("""COMPUTED_VALUE"""),"")</f>
        <v/>
      </c>
      <c r="Q1363" s="4" t="str">
        <f>IFERROR(__xludf.DUMMYFUNCTION("""COMPUTED_VALUE"""),"")</f>
        <v/>
      </c>
      <c r="R1363" s="4" t="str">
        <f>IFERROR(__xludf.DUMMYFUNCTION("""COMPUTED_VALUE"""),"")</f>
        <v/>
      </c>
      <c r="S1363" s="4" t="str">
        <f>IFERROR(__xludf.DUMMYFUNCTION("""COMPUTED_VALUE"""),"")</f>
        <v/>
      </c>
    </row>
    <row r="1364">
      <c r="A1364" s="4" t="s">
        <v>2448</v>
      </c>
      <c r="B1364" s="4">
        <v>110.0</v>
      </c>
      <c r="C1364" s="4">
        <v>623374.0</v>
      </c>
      <c r="D1364" s="4" t="s">
        <v>2449</v>
      </c>
      <c r="E1364" s="4" t="s">
        <v>2450</v>
      </c>
      <c r="F1364" s="4" t="s">
        <v>12</v>
      </c>
      <c r="G1364" s="4" t="s">
        <v>13</v>
      </c>
      <c r="H1364" s="4">
        <v>3.8E7</v>
      </c>
      <c r="I1364" s="4">
        <v>5.2</v>
      </c>
      <c r="L1364" s="4" t="str">
        <f>IFERROR(__xludf.DUMMYFUNCTION("""COMPUTED_VALUE"""),"Action")</f>
        <v>Action</v>
      </c>
      <c r="M1364" s="4" t="str">
        <f>IFERROR(__xludf.DUMMYFUNCTION("""COMPUTED_VALUE"""),"Adventure")</f>
        <v>Adventure</v>
      </c>
      <c r="N1364" s="4" t="str">
        <f>IFERROR(__xludf.DUMMYFUNCTION("""COMPUTED_VALUE"""),"Drama")</f>
        <v>Drama</v>
      </c>
      <c r="O1364" s="4" t="str">
        <f>IFERROR(__xludf.DUMMYFUNCTION("""COMPUTED_VALUE"""),"Thriller")</f>
        <v>Thriller</v>
      </c>
      <c r="P1364" s="4" t="str">
        <f>IFERROR(__xludf.DUMMYFUNCTION("""COMPUTED_VALUE"""),"Western")</f>
        <v>Western</v>
      </c>
      <c r="Q1364" s="4" t="str">
        <f>IFERROR(__xludf.DUMMYFUNCTION("""COMPUTED_VALUE"""),"")</f>
        <v/>
      </c>
      <c r="R1364" s="4" t="str">
        <f>IFERROR(__xludf.DUMMYFUNCTION("""COMPUTED_VALUE"""),"")</f>
        <v/>
      </c>
      <c r="S1364" s="4" t="str">
        <f>IFERROR(__xludf.DUMMYFUNCTION("""COMPUTED_VALUE"""),"")</f>
        <v/>
      </c>
    </row>
    <row r="1365">
      <c r="A1365" s="4" t="s">
        <v>1090</v>
      </c>
      <c r="B1365" s="4">
        <v>90.0</v>
      </c>
      <c r="C1365" s="4">
        <v>7871693.0</v>
      </c>
      <c r="D1365" s="4" t="s">
        <v>2451</v>
      </c>
      <c r="E1365" s="4" t="s">
        <v>2452</v>
      </c>
      <c r="F1365" s="4" t="s">
        <v>12</v>
      </c>
      <c r="G1365" s="4" t="s">
        <v>13</v>
      </c>
      <c r="H1365" s="4">
        <v>5.5E7</v>
      </c>
      <c r="I1365" s="4">
        <v>6.5</v>
      </c>
      <c r="L1365" s="4" t="str">
        <f>IFERROR(__xludf.DUMMYFUNCTION("""COMPUTED_VALUE"""),"Adventure")</f>
        <v>Adventure</v>
      </c>
      <c r="M1365" s="4" t="str">
        <f>IFERROR(__xludf.DUMMYFUNCTION("""COMPUTED_VALUE"""),"Family")</f>
        <v>Family</v>
      </c>
      <c r="N1365" s="4" t="str">
        <f>IFERROR(__xludf.DUMMYFUNCTION("""COMPUTED_VALUE"""),"Fantasy")</f>
        <v>Fantasy</v>
      </c>
      <c r="O1365" s="4" t="str">
        <f>IFERROR(__xludf.DUMMYFUNCTION("""COMPUTED_VALUE"""),"Sci-Fi")</f>
        <v>Sci-Fi</v>
      </c>
      <c r="P1365" s="4" t="str">
        <f>IFERROR(__xludf.DUMMYFUNCTION("""COMPUTED_VALUE"""),"")</f>
        <v/>
      </c>
      <c r="Q1365" s="4" t="str">
        <f>IFERROR(__xludf.DUMMYFUNCTION("""COMPUTED_VALUE"""),"")</f>
        <v/>
      </c>
      <c r="R1365" s="4" t="str">
        <f>IFERROR(__xludf.DUMMYFUNCTION("""COMPUTED_VALUE"""),"")</f>
        <v/>
      </c>
      <c r="S1365" s="4" t="str">
        <f>IFERROR(__xludf.DUMMYFUNCTION("""COMPUTED_VALUE"""),"")</f>
        <v/>
      </c>
    </row>
    <row r="1366">
      <c r="A1366" s="4" t="s">
        <v>2453</v>
      </c>
      <c r="B1366" s="4">
        <v>144.0</v>
      </c>
      <c r="C1366" s="4">
        <v>1.6377274E7</v>
      </c>
      <c r="D1366" s="4" t="s">
        <v>1196</v>
      </c>
      <c r="E1366" s="4" t="s">
        <v>2454</v>
      </c>
      <c r="F1366" s="4" t="s">
        <v>12</v>
      </c>
      <c r="G1366" s="4" t="s">
        <v>13</v>
      </c>
      <c r="H1366" s="4">
        <v>3.2E7</v>
      </c>
      <c r="I1366" s="4">
        <v>7.1</v>
      </c>
      <c r="L1366" s="4" t="str">
        <f>IFERROR(__xludf.DUMMYFUNCTION("""COMPUTED_VALUE"""),"Drama")</f>
        <v>Drama</v>
      </c>
      <c r="M1366" s="4" t="str">
        <f>IFERROR(__xludf.DUMMYFUNCTION("""COMPUTED_VALUE"""),"")</f>
        <v/>
      </c>
      <c r="N1366" s="4" t="str">
        <f>IFERROR(__xludf.DUMMYFUNCTION("""COMPUTED_VALUE"""),"")</f>
        <v/>
      </c>
      <c r="O1366" s="4" t="str">
        <f>IFERROR(__xludf.DUMMYFUNCTION("""COMPUTED_VALUE"""),"")</f>
        <v/>
      </c>
      <c r="P1366" s="4" t="str">
        <f>IFERROR(__xludf.DUMMYFUNCTION("""COMPUTED_VALUE"""),"")</f>
        <v/>
      </c>
      <c r="Q1366" s="4" t="str">
        <f>IFERROR(__xludf.DUMMYFUNCTION("""COMPUTED_VALUE"""),"")</f>
        <v/>
      </c>
      <c r="R1366" s="4" t="str">
        <f>IFERROR(__xludf.DUMMYFUNCTION("""COMPUTED_VALUE"""),"")</f>
        <v/>
      </c>
      <c r="S1366" s="4" t="str">
        <f>IFERROR(__xludf.DUMMYFUNCTION("""COMPUTED_VALUE"""),"")</f>
        <v/>
      </c>
    </row>
    <row r="1367">
      <c r="A1367" s="4" t="s">
        <v>2455</v>
      </c>
      <c r="B1367" s="4">
        <v>97.0</v>
      </c>
      <c r="C1367" s="4">
        <v>0.0</v>
      </c>
      <c r="D1367" s="4" t="s">
        <v>2456</v>
      </c>
      <c r="E1367" s="4" t="s">
        <v>2457</v>
      </c>
      <c r="F1367" s="4" t="s">
        <v>12</v>
      </c>
      <c r="G1367" s="4" t="s">
        <v>2458</v>
      </c>
      <c r="H1367" s="4">
        <v>3.8E7</v>
      </c>
      <c r="I1367" s="4">
        <v>4.8</v>
      </c>
      <c r="L1367" s="4" t="str">
        <f>IFERROR(__xludf.DUMMYFUNCTION("""COMPUTED_VALUE"""),"Adventure")</f>
        <v>Adventure</v>
      </c>
      <c r="M1367" s="4" t="str">
        <f>IFERROR(__xludf.DUMMYFUNCTION("""COMPUTED_VALUE"""),"Comedy")</f>
        <v>Comedy</v>
      </c>
      <c r="N1367" s="4" t="str">
        <f>IFERROR(__xludf.DUMMYFUNCTION("""COMPUTED_VALUE"""),"History")</f>
        <v>History</v>
      </c>
      <c r="O1367" s="4" t="str">
        <f>IFERROR(__xludf.DUMMYFUNCTION("""COMPUTED_VALUE"""),"Romance")</f>
        <v>Romance</v>
      </c>
      <c r="P1367" s="4" t="str">
        <f>IFERROR(__xludf.DUMMYFUNCTION("""COMPUTED_VALUE"""),"")</f>
        <v/>
      </c>
      <c r="Q1367" s="4" t="str">
        <f>IFERROR(__xludf.DUMMYFUNCTION("""COMPUTED_VALUE"""),"")</f>
        <v/>
      </c>
      <c r="R1367" s="4" t="str">
        <f>IFERROR(__xludf.DUMMYFUNCTION("""COMPUTED_VALUE"""),"")</f>
        <v/>
      </c>
      <c r="S1367" s="4" t="str">
        <f>IFERROR(__xludf.DUMMYFUNCTION("""COMPUTED_VALUE"""),"")</f>
        <v/>
      </c>
    </row>
    <row r="1368">
      <c r="A1368" s="4" t="s">
        <v>1801</v>
      </c>
      <c r="B1368" s="4">
        <v>130.0</v>
      </c>
      <c r="C1368" s="4">
        <v>9589875.0</v>
      </c>
      <c r="D1368" s="4" t="s">
        <v>572</v>
      </c>
      <c r="E1368" s="4" t="s">
        <v>2459</v>
      </c>
      <c r="F1368" s="4" t="s">
        <v>12</v>
      </c>
      <c r="G1368" s="4" t="s">
        <v>13</v>
      </c>
      <c r="H1368" s="4">
        <v>4.0E7</v>
      </c>
      <c r="I1368" s="4">
        <v>7.3</v>
      </c>
      <c r="L1368" s="4" t="str">
        <f>IFERROR(__xludf.DUMMYFUNCTION("""COMPUTED_VALUE"""),"Biography")</f>
        <v>Biography</v>
      </c>
      <c r="M1368" s="4" t="str">
        <f>IFERROR(__xludf.DUMMYFUNCTION("""COMPUTED_VALUE"""),"Drama")</f>
        <v>Drama</v>
      </c>
      <c r="N1368" s="4" t="str">
        <f>IFERROR(__xludf.DUMMYFUNCTION("""COMPUTED_VALUE"""),"Sport")</f>
        <v>Sport</v>
      </c>
      <c r="O1368" s="4" t="str">
        <f>IFERROR(__xludf.DUMMYFUNCTION("""COMPUTED_VALUE"""),"")</f>
        <v/>
      </c>
      <c r="P1368" s="4" t="str">
        <f>IFERROR(__xludf.DUMMYFUNCTION("""COMPUTED_VALUE"""),"")</f>
        <v/>
      </c>
      <c r="Q1368" s="4" t="str">
        <f>IFERROR(__xludf.DUMMYFUNCTION("""COMPUTED_VALUE"""),"")</f>
        <v/>
      </c>
      <c r="R1368" s="4" t="str">
        <f>IFERROR(__xludf.DUMMYFUNCTION("""COMPUTED_VALUE"""),"")</f>
        <v/>
      </c>
      <c r="S1368" s="4" t="str">
        <f>IFERROR(__xludf.DUMMYFUNCTION("""COMPUTED_VALUE"""),"")</f>
        <v/>
      </c>
    </row>
    <row r="1369">
      <c r="A1369" s="4" t="s">
        <v>2460</v>
      </c>
      <c r="B1369" s="4">
        <v>112.0</v>
      </c>
      <c r="C1369" s="4">
        <v>3.4912982E7</v>
      </c>
      <c r="D1369" s="4" t="s">
        <v>81</v>
      </c>
      <c r="E1369" s="4" t="s">
        <v>2461</v>
      </c>
      <c r="F1369" s="4" t="s">
        <v>12</v>
      </c>
      <c r="G1369" s="4" t="s">
        <v>13</v>
      </c>
      <c r="H1369" s="4">
        <v>3.8E7</v>
      </c>
      <c r="I1369" s="4">
        <v>5.2</v>
      </c>
      <c r="L1369" s="4" t="str">
        <f>IFERROR(__xludf.DUMMYFUNCTION("""COMPUTED_VALUE"""),"Action")</f>
        <v>Action</v>
      </c>
      <c r="M1369" s="4" t="str">
        <f>IFERROR(__xludf.DUMMYFUNCTION("""COMPUTED_VALUE"""),"Adventure")</f>
        <v>Adventure</v>
      </c>
      <c r="N1369" s="4" t="str">
        <f>IFERROR(__xludf.DUMMYFUNCTION("""COMPUTED_VALUE"""),"Sci-Fi")</f>
        <v>Sci-Fi</v>
      </c>
      <c r="O1369" s="4" t="str">
        <f>IFERROR(__xludf.DUMMYFUNCTION("""COMPUTED_VALUE"""),"Thriller")</f>
        <v>Thriller</v>
      </c>
      <c r="P1369" s="4" t="str">
        <f>IFERROR(__xludf.DUMMYFUNCTION("""COMPUTED_VALUE"""),"")</f>
        <v/>
      </c>
      <c r="Q1369" s="4" t="str">
        <f>IFERROR(__xludf.DUMMYFUNCTION("""COMPUTED_VALUE"""),"")</f>
        <v/>
      </c>
      <c r="R1369" s="4" t="str">
        <f>IFERROR(__xludf.DUMMYFUNCTION("""COMPUTED_VALUE"""),"")</f>
        <v/>
      </c>
      <c r="S1369" s="4" t="str">
        <f>IFERROR(__xludf.DUMMYFUNCTION("""COMPUTED_VALUE"""),"")</f>
        <v/>
      </c>
    </row>
    <row r="1370">
      <c r="A1370" s="4" t="s">
        <v>2462</v>
      </c>
      <c r="B1370" s="4">
        <v>133.0</v>
      </c>
      <c r="C1370" s="4">
        <v>1.09712885E8</v>
      </c>
      <c r="D1370" s="4" t="s">
        <v>1327</v>
      </c>
      <c r="E1370" s="4" t="s">
        <v>2463</v>
      </c>
      <c r="F1370" s="4" t="s">
        <v>12</v>
      </c>
      <c r="G1370" s="4" t="s">
        <v>13</v>
      </c>
      <c r="H1370" s="4">
        <v>3.5E7</v>
      </c>
      <c r="I1370" s="4">
        <v>7.7</v>
      </c>
      <c r="L1370" s="4" t="str">
        <f>IFERROR(__xludf.DUMMYFUNCTION("""COMPUTED_VALUE"""),"Drama")</f>
        <v>Drama</v>
      </c>
      <c r="M1370" s="4" t="str">
        <f>IFERROR(__xludf.DUMMYFUNCTION("""COMPUTED_VALUE"""),"Sport")</f>
        <v>Sport</v>
      </c>
      <c r="N1370" s="4" t="str">
        <f>IFERROR(__xludf.DUMMYFUNCTION("""COMPUTED_VALUE"""),"")</f>
        <v/>
      </c>
      <c r="O1370" s="4" t="str">
        <f>IFERROR(__xludf.DUMMYFUNCTION("""COMPUTED_VALUE"""),"")</f>
        <v/>
      </c>
      <c r="P1370" s="4" t="str">
        <f>IFERROR(__xludf.DUMMYFUNCTION("""COMPUTED_VALUE"""),"")</f>
        <v/>
      </c>
      <c r="Q1370" s="4" t="str">
        <f>IFERROR(__xludf.DUMMYFUNCTION("""COMPUTED_VALUE"""),"")</f>
        <v/>
      </c>
      <c r="R1370" s="4" t="str">
        <f>IFERROR(__xludf.DUMMYFUNCTION("""COMPUTED_VALUE"""),"")</f>
        <v/>
      </c>
      <c r="S1370" s="4" t="str">
        <f>IFERROR(__xludf.DUMMYFUNCTION("""COMPUTED_VALUE"""),"")</f>
        <v/>
      </c>
    </row>
    <row r="1371">
      <c r="A1371" s="4" t="s">
        <v>2094</v>
      </c>
      <c r="B1371" s="4">
        <v>150.0</v>
      </c>
      <c r="C1371" s="4">
        <v>9.2173235E7</v>
      </c>
      <c r="D1371" s="4" t="s">
        <v>751</v>
      </c>
      <c r="E1371" s="4" t="s">
        <v>2464</v>
      </c>
      <c r="F1371" s="4" t="s">
        <v>12</v>
      </c>
      <c r="G1371" s="4" t="s">
        <v>13</v>
      </c>
      <c r="H1371" s="4">
        <v>3.7E7</v>
      </c>
      <c r="I1371" s="4">
        <v>7.6</v>
      </c>
      <c r="L1371" s="4" t="str">
        <f>IFERROR(__xludf.DUMMYFUNCTION("""COMPUTED_VALUE"""),"Crime")</f>
        <v>Crime</v>
      </c>
      <c r="M1371" s="4" t="str">
        <f>IFERROR(__xludf.DUMMYFUNCTION("""COMPUTED_VALUE"""),"Drama")</f>
        <v>Drama</v>
      </c>
      <c r="N1371" s="4" t="str">
        <f>IFERROR(__xludf.DUMMYFUNCTION("""COMPUTED_VALUE"""),"Thriller")</f>
        <v>Thriller</v>
      </c>
      <c r="O1371" s="4" t="str">
        <f>IFERROR(__xludf.DUMMYFUNCTION("""COMPUTED_VALUE"""),"")</f>
        <v/>
      </c>
      <c r="P1371" s="4" t="str">
        <f>IFERROR(__xludf.DUMMYFUNCTION("""COMPUTED_VALUE"""),"")</f>
        <v/>
      </c>
      <c r="Q1371" s="4" t="str">
        <f>IFERROR(__xludf.DUMMYFUNCTION("""COMPUTED_VALUE"""),"")</f>
        <v/>
      </c>
      <c r="R1371" s="4" t="str">
        <f>IFERROR(__xludf.DUMMYFUNCTION("""COMPUTED_VALUE"""),"")</f>
        <v/>
      </c>
      <c r="S1371" s="4" t="str">
        <f>IFERROR(__xludf.DUMMYFUNCTION("""COMPUTED_VALUE"""),"")</f>
        <v/>
      </c>
    </row>
    <row r="1372">
      <c r="A1372" s="4" t="s">
        <v>2465</v>
      </c>
      <c r="B1372" s="4">
        <v>110.0</v>
      </c>
      <c r="C1372" s="4">
        <v>4.1102171E7</v>
      </c>
      <c r="D1372" s="4" t="s">
        <v>495</v>
      </c>
      <c r="E1372" s="4" t="s">
        <v>2466</v>
      </c>
      <c r="F1372" s="4" t="s">
        <v>12</v>
      </c>
      <c r="G1372" s="4" t="s">
        <v>13</v>
      </c>
      <c r="H1372" s="4">
        <v>4.0E7</v>
      </c>
      <c r="I1372" s="4">
        <v>5.7</v>
      </c>
      <c r="L1372" s="4" t="str">
        <f>IFERROR(__xludf.DUMMYFUNCTION("""COMPUTED_VALUE"""),"Comedy")</f>
        <v>Comedy</v>
      </c>
      <c r="M1372" s="4" t="str">
        <f>IFERROR(__xludf.DUMMYFUNCTION("""COMPUTED_VALUE"""),"Drama")</f>
        <v>Drama</v>
      </c>
      <c r="N1372" s="4" t="str">
        <f>IFERROR(__xludf.DUMMYFUNCTION("""COMPUTED_VALUE"""),"Romance")</f>
        <v>Romance</v>
      </c>
      <c r="O1372" s="4" t="str">
        <f>IFERROR(__xludf.DUMMYFUNCTION("""COMPUTED_VALUE"""),"")</f>
        <v/>
      </c>
      <c r="P1372" s="4" t="str">
        <f>IFERROR(__xludf.DUMMYFUNCTION("""COMPUTED_VALUE"""),"")</f>
        <v/>
      </c>
      <c r="Q1372" s="4" t="str">
        <f>IFERROR(__xludf.DUMMYFUNCTION("""COMPUTED_VALUE"""),"")</f>
        <v/>
      </c>
      <c r="R1372" s="4" t="str">
        <f>IFERROR(__xludf.DUMMYFUNCTION("""COMPUTED_VALUE"""),"")</f>
        <v/>
      </c>
      <c r="S1372" s="4" t="str">
        <f>IFERROR(__xludf.DUMMYFUNCTION("""COMPUTED_VALUE"""),"")</f>
        <v/>
      </c>
    </row>
    <row r="1373">
      <c r="A1373" s="4" t="s">
        <v>2467</v>
      </c>
      <c r="B1373" s="4">
        <v>96.0</v>
      </c>
      <c r="C1373" s="4">
        <v>6.0338891E7</v>
      </c>
      <c r="D1373" s="4" t="s">
        <v>888</v>
      </c>
      <c r="E1373" s="4" t="s">
        <v>2468</v>
      </c>
      <c r="F1373" s="4" t="s">
        <v>12</v>
      </c>
      <c r="G1373" s="4" t="s">
        <v>13</v>
      </c>
      <c r="H1373" s="4">
        <v>3.7E7</v>
      </c>
      <c r="I1373" s="4">
        <v>7.0</v>
      </c>
      <c r="L1373" s="4" t="str">
        <f>IFERROR(__xludf.DUMMYFUNCTION("""COMPUTED_VALUE"""),"Comedy")</f>
        <v>Comedy</v>
      </c>
      <c r="M1373" s="4" t="str">
        <f>IFERROR(__xludf.DUMMYFUNCTION("""COMPUTED_VALUE"""),"Drama")</f>
        <v>Drama</v>
      </c>
      <c r="N1373" s="4" t="str">
        <f>IFERROR(__xludf.DUMMYFUNCTION("""COMPUTED_VALUE"""),"")</f>
        <v/>
      </c>
      <c r="O1373" s="4" t="str">
        <f>IFERROR(__xludf.DUMMYFUNCTION("""COMPUTED_VALUE"""),"")</f>
        <v/>
      </c>
      <c r="P1373" s="4" t="str">
        <f>IFERROR(__xludf.DUMMYFUNCTION("""COMPUTED_VALUE"""),"")</f>
        <v/>
      </c>
      <c r="Q1373" s="4" t="str">
        <f>IFERROR(__xludf.DUMMYFUNCTION("""COMPUTED_VALUE"""),"")</f>
        <v/>
      </c>
      <c r="R1373" s="4" t="str">
        <f>IFERROR(__xludf.DUMMYFUNCTION("""COMPUTED_VALUE"""),"")</f>
        <v/>
      </c>
      <c r="S1373" s="4" t="str">
        <f>IFERROR(__xludf.DUMMYFUNCTION("""COMPUTED_VALUE"""),"")</f>
        <v/>
      </c>
    </row>
    <row r="1374">
      <c r="A1374" s="4" t="s">
        <v>2469</v>
      </c>
      <c r="B1374" s="4">
        <v>96.0</v>
      </c>
      <c r="C1374" s="4">
        <v>4.8006503E7</v>
      </c>
      <c r="D1374" s="4" t="s">
        <v>272</v>
      </c>
      <c r="E1374" s="4" t="s">
        <v>2470</v>
      </c>
      <c r="F1374" s="4" t="s">
        <v>12</v>
      </c>
      <c r="G1374" s="4" t="s">
        <v>13</v>
      </c>
      <c r="H1374" s="4">
        <v>3.7E7</v>
      </c>
      <c r="I1374" s="4">
        <v>6.0</v>
      </c>
      <c r="L1374" s="4" t="str">
        <f>IFERROR(__xludf.DUMMYFUNCTION("""COMPUTED_VALUE"""),"Adventure")</f>
        <v>Adventure</v>
      </c>
      <c r="M1374" s="4" t="str">
        <f>IFERROR(__xludf.DUMMYFUNCTION("""COMPUTED_VALUE"""),"Comedy")</f>
        <v>Comedy</v>
      </c>
      <c r="N1374" s="4" t="str">
        <f>IFERROR(__xludf.DUMMYFUNCTION("""COMPUTED_VALUE"""),"Family")</f>
        <v>Family</v>
      </c>
      <c r="O1374" s="4" t="str">
        <f>IFERROR(__xludf.DUMMYFUNCTION("""COMPUTED_VALUE"""),"Fantasy")</f>
        <v>Fantasy</v>
      </c>
      <c r="P1374" s="4" t="str">
        <f>IFERROR(__xludf.DUMMYFUNCTION("""COMPUTED_VALUE"""),"")</f>
        <v/>
      </c>
      <c r="Q1374" s="4" t="str">
        <f>IFERROR(__xludf.DUMMYFUNCTION("""COMPUTED_VALUE"""),"")</f>
        <v/>
      </c>
      <c r="R1374" s="4" t="str">
        <f>IFERROR(__xludf.DUMMYFUNCTION("""COMPUTED_VALUE"""),"")</f>
        <v/>
      </c>
      <c r="S1374" s="4" t="str">
        <f>IFERROR(__xludf.DUMMYFUNCTION("""COMPUTED_VALUE"""),"")</f>
        <v/>
      </c>
    </row>
    <row r="1375">
      <c r="A1375" s="4" t="s">
        <v>292</v>
      </c>
      <c r="B1375" s="4">
        <v>123.0</v>
      </c>
      <c r="C1375" s="4">
        <v>2.6903709E7</v>
      </c>
      <c r="D1375" s="4" t="s">
        <v>2471</v>
      </c>
      <c r="E1375" s="4" t="s">
        <v>2472</v>
      </c>
      <c r="F1375" s="4" t="s">
        <v>12</v>
      </c>
      <c r="G1375" s="4" t="s">
        <v>20</v>
      </c>
      <c r="H1375" s="4">
        <v>3.8E7</v>
      </c>
      <c r="I1375" s="4">
        <v>8.1</v>
      </c>
      <c r="L1375" s="4" t="str">
        <f>IFERROR(__xludf.DUMMYFUNCTION("""COMPUTED_VALUE"""),"Action")</f>
        <v>Action</v>
      </c>
      <c r="M1375" s="4" t="str">
        <f>IFERROR(__xludf.DUMMYFUNCTION("""COMPUTED_VALUE"""),"Biography")</f>
        <v>Biography</v>
      </c>
      <c r="N1375" s="4" t="str">
        <f>IFERROR(__xludf.DUMMYFUNCTION("""COMPUTED_VALUE"""),"Drama")</f>
        <v>Drama</v>
      </c>
      <c r="O1375" s="4" t="str">
        <f>IFERROR(__xludf.DUMMYFUNCTION("""COMPUTED_VALUE"""),"Sport")</f>
        <v>Sport</v>
      </c>
      <c r="P1375" s="4" t="str">
        <f>IFERROR(__xludf.DUMMYFUNCTION("""COMPUTED_VALUE"""),"")</f>
        <v/>
      </c>
      <c r="Q1375" s="4" t="str">
        <f>IFERROR(__xludf.DUMMYFUNCTION("""COMPUTED_VALUE"""),"")</f>
        <v/>
      </c>
      <c r="R1375" s="4" t="str">
        <f>IFERROR(__xludf.DUMMYFUNCTION("""COMPUTED_VALUE"""),"")</f>
        <v/>
      </c>
      <c r="S1375" s="4" t="str">
        <f>IFERROR(__xludf.DUMMYFUNCTION("""COMPUTED_VALUE"""),"")</f>
        <v/>
      </c>
    </row>
    <row r="1376">
      <c r="A1376" s="4" t="s">
        <v>2453</v>
      </c>
      <c r="B1376" s="4">
        <v>188.0</v>
      </c>
      <c r="C1376" s="4">
        <v>2.2450975E7</v>
      </c>
      <c r="D1376" s="4" t="s">
        <v>1196</v>
      </c>
      <c r="E1376" s="4" t="s">
        <v>2473</v>
      </c>
      <c r="F1376" s="4" t="s">
        <v>12</v>
      </c>
      <c r="G1376" s="4" t="s">
        <v>13</v>
      </c>
      <c r="H1376" s="4">
        <v>3.7E7</v>
      </c>
      <c r="I1376" s="4">
        <v>8.0</v>
      </c>
      <c r="L1376" s="4" t="str">
        <f>IFERROR(__xludf.DUMMYFUNCTION("""COMPUTED_VALUE"""),"Drama")</f>
        <v>Drama</v>
      </c>
      <c r="M1376" s="4" t="str">
        <f>IFERROR(__xludf.DUMMYFUNCTION("""COMPUTED_VALUE"""),"")</f>
        <v/>
      </c>
      <c r="N1376" s="4" t="str">
        <f>IFERROR(__xludf.DUMMYFUNCTION("""COMPUTED_VALUE"""),"")</f>
        <v/>
      </c>
      <c r="O1376" s="4" t="str">
        <f>IFERROR(__xludf.DUMMYFUNCTION("""COMPUTED_VALUE"""),"")</f>
        <v/>
      </c>
      <c r="P1376" s="4" t="str">
        <f>IFERROR(__xludf.DUMMYFUNCTION("""COMPUTED_VALUE"""),"")</f>
        <v/>
      </c>
      <c r="Q1376" s="4" t="str">
        <f>IFERROR(__xludf.DUMMYFUNCTION("""COMPUTED_VALUE"""),"")</f>
        <v/>
      </c>
      <c r="R1376" s="4" t="str">
        <f>IFERROR(__xludf.DUMMYFUNCTION("""COMPUTED_VALUE"""),"")</f>
        <v/>
      </c>
      <c r="S1376" s="4" t="str">
        <f>IFERROR(__xludf.DUMMYFUNCTION("""COMPUTED_VALUE"""),"")</f>
        <v/>
      </c>
    </row>
    <row r="1377">
      <c r="A1377" s="4" t="s">
        <v>2474</v>
      </c>
      <c r="B1377" s="4">
        <v>107.0</v>
      </c>
      <c r="C1377" s="4">
        <v>4.4867349E7</v>
      </c>
      <c r="D1377" s="4" t="s">
        <v>613</v>
      </c>
      <c r="E1377" s="4" t="s">
        <v>2475</v>
      </c>
      <c r="F1377" s="4" t="s">
        <v>12</v>
      </c>
      <c r="G1377" s="4" t="s">
        <v>13</v>
      </c>
      <c r="H1377" s="4">
        <v>3.7E7</v>
      </c>
      <c r="I1377" s="4">
        <v>5.6</v>
      </c>
      <c r="L1377" s="4" t="str">
        <f>IFERROR(__xludf.DUMMYFUNCTION("""COMPUTED_VALUE"""),"Action")</f>
        <v>Action</v>
      </c>
      <c r="M1377" s="4" t="str">
        <f>IFERROR(__xludf.DUMMYFUNCTION("""COMPUTED_VALUE"""),"Comedy")</f>
        <v>Comedy</v>
      </c>
      <c r="N1377" s="4" t="str">
        <f>IFERROR(__xludf.DUMMYFUNCTION("""COMPUTED_VALUE"""),"Crime")</f>
        <v>Crime</v>
      </c>
      <c r="O1377" s="4" t="str">
        <f>IFERROR(__xludf.DUMMYFUNCTION("""COMPUTED_VALUE"""),"")</f>
        <v/>
      </c>
      <c r="P1377" s="4" t="str">
        <f>IFERROR(__xludf.DUMMYFUNCTION("""COMPUTED_VALUE"""),"")</f>
        <v/>
      </c>
      <c r="Q1377" s="4" t="str">
        <f>IFERROR(__xludf.DUMMYFUNCTION("""COMPUTED_VALUE"""),"")</f>
        <v/>
      </c>
      <c r="R1377" s="4" t="str">
        <f>IFERROR(__xludf.DUMMYFUNCTION("""COMPUTED_VALUE"""),"")</f>
        <v/>
      </c>
      <c r="S1377" s="4" t="str">
        <f>IFERROR(__xludf.DUMMYFUNCTION("""COMPUTED_VALUE"""),"")</f>
        <v/>
      </c>
    </row>
    <row r="1378">
      <c r="A1378" s="4" t="s">
        <v>2476</v>
      </c>
      <c r="B1378" s="4">
        <v>110.0</v>
      </c>
      <c r="C1378" s="4">
        <v>4.6813366E7</v>
      </c>
      <c r="D1378" s="4" t="s">
        <v>590</v>
      </c>
      <c r="E1378" s="4" t="s">
        <v>2477</v>
      </c>
      <c r="F1378" s="4" t="s">
        <v>12</v>
      </c>
      <c r="G1378" s="4" t="s">
        <v>13</v>
      </c>
      <c r="H1378" s="4">
        <v>3.8E7</v>
      </c>
      <c r="I1378" s="4">
        <v>6.1</v>
      </c>
      <c r="L1378" s="4" t="str">
        <f>IFERROR(__xludf.DUMMYFUNCTION("""COMPUTED_VALUE"""),"Comedy")</f>
        <v>Comedy</v>
      </c>
      <c r="M1378" s="4" t="str">
        <f>IFERROR(__xludf.DUMMYFUNCTION("""COMPUTED_VALUE"""),"Romance")</f>
        <v>Romance</v>
      </c>
      <c r="N1378" s="4" t="str">
        <f>IFERROR(__xludf.DUMMYFUNCTION("""COMPUTED_VALUE"""),"")</f>
        <v/>
      </c>
      <c r="O1378" s="4" t="str">
        <f>IFERROR(__xludf.DUMMYFUNCTION("""COMPUTED_VALUE"""),"")</f>
        <v/>
      </c>
      <c r="P1378" s="4" t="str">
        <f>IFERROR(__xludf.DUMMYFUNCTION("""COMPUTED_VALUE"""),"")</f>
        <v/>
      </c>
      <c r="Q1378" s="4" t="str">
        <f>IFERROR(__xludf.DUMMYFUNCTION("""COMPUTED_VALUE"""),"")</f>
        <v/>
      </c>
      <c r="R1378" s="4" t="str">
        <f>IFERROR(__xludf.DUMMYFUNCTION("""COMPUTED_VALUE"""),"")</f>
        <v/>
      </c>
      <c r="S1378" s="4" t="str">
        <f>IFERROR(__xludf.DUMMYFUNCTION("""COMPUTED_VALUE"""),"")</f>
        <v/>
      </c>
    </row>
    <row r="1379">
      <c r="A1379" s="4" t="s">
        <v>2478</v>
      </c>
      <c r="B1379" s="4">
        <v>113.0</v>
      </c>
      <c r="C1379" s="4">
        <v>7.227969E7</v>
      </c>
      <c r="D1379" s="4" t="s">
        <v>2479</v>
      </c>
      <c r="E1379" s="4" t="s">
        <v>2480</v>
      </c>
      <c r="F1379" s="4" t="s">
        <v>12</v>
      </c>
      <c r="G1379" s="4" t="s">
        <v>13</v>
      </c>
      <c r="H1379" s="4">
        <v>3.7E7</v>
      </c>
      <c r="I1379" s="4">
        <v>6.9</v>
      </c>
      <c r="L1379" s="4" t="str">
        <f>IFERROR(__xludf.DUMMYFUNCTION("""COMPUTED_VALUE"""),"Drama")</f>
        <v>Drama</v>
      </c>
      <c r="M1379" s="4" t="str">
        <f>IFERROR(__xludf.DUMMYFUNCTION("""COMPUTED_VALUE"""),"Family")</f>
        <v>Family</v>
      </c>
      <c r="N1379" s="4" t="str">
        <f>IFERROR(__xludf.DUMMYFUNCTION("""COMPUTED_VALUE"""),"")</f>
        <v/>
      </c>
      <c r="O1379" s="4" t="str">
        <f>IFERROR(__xludf.DUMMYFUNCTION("""COMPUTED_VALUE"""),"")</f>
        <v/>
      </c>
      <c r="P1379" s="4" t="str">
        <f>IFERROR(__xludf.DUMMYFUNCTION("""COMPUTED_VALUE"""),"")</f>
        <v/>
      </c>
      <c r="Q1379" s="4" t="str">
        <f>IFERROR(__xludf.DUMMYFUNCTION("""COMPUTED_VALUE"""),"")</f>
        <v/>
      </c>
      <c r="R1379" s="4" t="str">
        <f>IFERROR(__xludf.DUMMYFUNCTION("""COMPUTED_VALUE"""),"")</f>
        <v/>
      </c>
      <c r="S1379" s="4" t="str">
        <f>IFERROR(__xludf.DUMMYFUNCTION("""COMPUTED_VALUE"""),"")</f>
        <v/>
      </c>
    </row>
    <row r="1380">
      <c r="A1380" s="4" t="s">
        <v>2144</v>
      </c>
      <c r="B1380" s="4">
        <v>122.0</v>
      </c>
      <c r="C1380" s="4">
        <v>1.91449475E8</v>
      </c>
      <c r="D1380" s="4" t="s">
        <v>237</v>
      </c>
      <c r="E1380" s="4" t="s">
        <v>2481</v>
      </c>
      <c r="F1380" s="4" t="s">
        <v>12</v>
      </c>
      <c r="G1380" s="4" t="s">
        <v>13</v>
      </c>
      <c r="H1380" s="4">
        <v>3.7E7</v>
      </c>
      <c r="I1380" s="4">
        <v>5.2</v>
      </c>
      <c r="L1380" s="4" t="str">
        <f>IFERROR(__xludf.DUMMYFUNCTION("""COMPUTED_VALUE"""),"Drama")</f>
        <v>Drama</v>
      </c>
      <c r="M1380" s="4" t="str">
        <f>IFERROR(__xludf.DUMMYFUNCTION("""COMPUTED_VALUE"""),"Fantasy")</f>
        <v>Fantasy</v>
      </c>
      <c r="N1380" s="4" t="str">
        <f>IFERROR(__xludf.DUMMYFUNCTION("""COMPUTED_VALUE"""),"Romance")</f>
        <v>Romance</v>
      </c>
      <c r="O1380" s="4" t="str">
        <f>IFERROR(__xludf.DUMMYFUNCTION("""COMPUTED_VALUE"""),"")</f>
        <v/>
      </c>
      <c r="P1380" s="4" t="str">
        <f>IFERROR(__xludf.DUMMYFUNCTION("""COMPUTED_VALUE"""),"")</f>
        <v/>
      </c>
      <c r="Q1380" s="4" t="str">
        <f>IFERROR(__xludf.DUMMYFUNCTION("""COMPUTED_VALUE"""),"")</f>
        <v/>
      </c>
      <c r="R1380" s="4" t="str">
        <f>IFERROR(__xludf.DUMMYFUNCTION("""COMPUTED_VALUE"""),"")</f>
        <v/>
      </c>
      <c r="S1380" s="4" t="str">
        <f>IFERROR(__xludf.DUMMYFUNCTION("""COMPUTED_VALUE"""),"")</f>
        <v/>
      </c>
    </row>
    <row r="1381">
      <c r="A1381" s="4" t="s">
        <v>2226</v>
      </c>
      <c r="B1381" s="4">
        <v>116.0</v>
      </c>
      <c r="C1381" s="4">
        <v>7.1026631E7</v>
      </c>
      <c r="D1381" s="4" t="s">
        <v>751</v>
      </c>
      <c r="E1381" s="4" t="s">
        <v>2482</v>
      </c>
      <c r="F1381" s="4" t="s">
        <v>12</v>
      </c>
      <c r="G1381" s="4" t="s">
        <v>13</v>
      </c>
      <c r="H1381" s="4">
        <v>3.6E7</v>
      </c>
      <c r="I1381" s="4">
        <v>7.0</v>
      </c>
      <c r="L1381" s="4" t="str">
        <f>IFERROR(__xludf.DUMMYFUNCTION("""COMPUTED_VALUE"""),"Crime")</f>
        <v>Crime</v>
      </c>
      <c r="M1381" s="4" t="str">
        <f>IFERROR(__xludf.DUMMYFUNCTION("""COMPUTED_VALUE"""),"Drama")</f>
        <v>Drama</v>
      </c>
      <c r="N1381" s="4" t="str">
        <f>IFERROR(__xludf.DUMMYFUNCTION("""COMPUTED_VALUE"""),"Thriller")</f>
        <v>Thriller</v>
      </c>
      <c r="O1381" s="4" t="str">
        <f>IFERROR(__xludf.DUMMYFUNCTION("""COMPUTED_VALUE"""),"")</f>
        <v/>
      </c>
      <c r="P1381" s="4" t="str">
        <f>IFERROR(__xludf.DUMMYFUNCTION("""COMPUTED_VALUE"""),"")</f>
        <v/>
      </c>
      <c r="Q1381" s="4" t="str">
        <f>IFERROR(__xludf.DUMMYFUNCTION("""COMPUTED_VALUE"""),"")</f>
        <v/>
      </c>
      <c r="R1381" s="4" t="str">
        <f>IFERROR(__xludf.DUMMYFUNCTION("""COMPUTED_VALUE"""),"")</f>
        <v/>
      </c>
      <c r="S1381" s="4" t="str">
        <f>IFERROR(__xludf.DUMMYFUNCTION("""COMPUTED_VALUE"""),"")</f>
        <v/>
      </c>
    </row>
    <row r="1382">
      <c r="A1382" s="4" t="s">
        <v>932</v>
      </c>
      <c r="B1382" s="4">
        <v>93.0</v>
      </c>
      <c r="C1382" s="4">
        <v>6.820819E7</v>
      </c>
      <c r="D1382" s="4" t="s">
        <v>142</v>
      </c>
      <c r="E1382" s="4" t="s">
        <v>2483</v>
      </c>
      <c r="F1382" s="4" t="s">
        <v>12</v>
      </c>
      <c r="G1382" s="4" t="s">
        <v>13</v>
      </c>
      <c r="H1382" s="4">
        <v>6.5E7</v>
      </c>
      <c r="I1382" s="4">
        <v>6.3</v>
      </c>
      <c r="L1382" s="4" t="str">
        <f>IFERROR(__xludf.DUMMYFUNCTION("""COMPUTED_VALUE"""),"Action")</f>
        <v>Action</v>
      </c>
      <c r="M1382" s="4" t="str">
        <f>IFERROR(__xludf.DUMMYFUNCTION("""COMPUTED_VALUE"""),"Comedy")</f>
        <v>Comedy</v>
      </c>
      <c r="N1382" s="4" t="str">
        <f>IFERROR(__xludf.DUMMYFUNCTION("""COMPUTED_VALUE"""),"Crime")</f>
        <v>Crime</v>
      </c>
      <c r="O1382" s="4" t="str">
        <f>IFERROR(__xludf.DUMMYFUNCTION("""COMPUTED_VALUE"""),"Thriller")</f>
        <v>Thriller</v>
      </c>
      <c r="P1382" s="4" t="str">
        <f>IFERROR(__xludf.DUMMYFUNCTION("""COMPUTED_VALUE"""),"")</f>
        <v/>
      </c>
      <c r="Q1382" s="4" t="str">
        <f>IFERROR(__xludf.DUMMYFUNCTION("""COMPUTED_VALUE"""),"")</f>
        <v/>
      </c>
      <c r="R1382" s="4" t="str">
        <f>IFERROR(__xludf.DUMMYFUNCTION("""COMPUTED_VALUE"""),"")</f>
        <v/>
      </c>
      <c r="S1382" s="4" t="str">
        <f>IFERROR(__xludf.DUMMYFUNCTION("""COMPUTED_VALUE"""),"")</f>
        <v/>
      </c>
    </row>
    <row r="1383">
      <c r="A1383" s="4" t="s">
        <v>1761</v>
      </c>
      <c r="B1383" s="4">
        <v>118.0</v>
      </c>
      <c r="C1383" s="4">
        <v>1.50368971E8</v>
      </c>
      <c r="D1383" s="4" t="s">
        <v>349</v>
      </c>
      <c r="E1383" s="4" t="s">
        <v>2484</v>
      </c>
      <c r="F1383" s="4" t="s">
        <v>12</v>
      </c>
      <c r="G1383" s="4" t="s">
        <v>13</v>
      </c>
      <c r="H1383" s="4">
        <v>3.7E7</v>
      </c>
      <c r="I1383" s="4">
        <v>7.0</v>
      </c>
      <c r="L1383" s="4" t="str">
        <f>IFERROR(__xludf.DUMMYFUNCTION("""COMPUTED_VALUE"""),"Comedy")</f>
        <v>Comedy</v>
      </c>
      <c r="M1383" s="4" t="str">
        <f>IFERROR(__xludf.DUMMYFUNCTION("""COMPUTED_VALUE"""),"Crime")</f>
        <v>Crime</v>
      </c>
      <c r="N1383" s="4" t="str">
        <f>IFERROR(__xludf.DUMMYFUNCTION("""COMPUTED_VALUE"""),"")</f>
        <v/>
      </c>
      <c r="O1383" s="4" t="str">
        <f>IFERROR(__xludf.DUMMYFUNCTION("""COMPUTED_VALUE"""),"")</f>
        <v/>
      </c>
      <c r="P1383" s="4" t="str">
        <f>IFERROR(__xludf.DUMMYFUNCTION("""COMPUTED_VALUE"""),"")</f>
        <v/>
      </c>
      <c r="Q1383" s="4" t="str">
        <f>IFERROR(__xludf.DUMMYFUNCTION("""COMPUTED_VALUE"""),"")</f>
        <v/>
      </c>
      <c r="R1383" s="4" t="str">
        <f>IFERROR(__xludf.DUMMYFUNCTION("""COMPUTED_VALUE"""),"")</f>
        <v/>
      </c>
      <c r="S1383" s="4" t="str">
        <f>IFERROR(__xludf.DUMMYFUNCTION("""COMPUTED_VALUE"""),"")</f>
        <v/>
      </c>
    </row>
    <row r="1384">
      <c r="A1384" s="4" t="s">
        <v>2485</v>
      </c>
      <c r="B1384" s="4">
        <v>115.0</v>
      </c>
      <c r="C1384" s="4">
        <v>0.0</v>
      </c>
      <c r="D1384" s="4" t="s">
        <v>28</v>
      </c>
      <c r="E1384" s="4" t="s">
        <v>2486</v>
      </c>
      <c r="F1384" s="4" t="s">
        <v>1965</v>
      </c>
      <c r="G1384" s="4" t="s">
        <v>2487</v>
      </c>
      <c r="H1384" s="4">
        <v>2.95E7</v>
      </c>
      <c r="I1384" s="4">
        <v>5.3</v>
      </c>
      <c r="L1384" s="4" t="str">
        <f>IFERROR(__xludf.DUMMYFUNCTION("""COMPUTED_VALUE"""),"Action")</f>
        <v>Action</v>
      </c>
      <c r="M1384" s="4" t="str">
        <f>IFERROR(__xludf.DUMMYFUNCTION("""COMPUTED_VALUE"""),"Adventure")</f>
        <v>Adventure</v>
      </c>
      <c r="N1384" s="4" t="str">
        <f>IFERROR(__xludf.DUMMYFUNCTION("""COMPUTED_VALUE"""),"Sci-Fi")</f>
        <v>Sci-Fi</v>
      </c>
      <c r="O1384" s="4" t="str">
        <f>IFERROR(__xludf.DUMMYFUNCTION("""COMPUTED_VALUE"""),"")</f>
        <v/>
      </c>
      <c r="P1384" s="4" t="str">
        <f>IFERROR(__xludf.DUMMYFUNCTION("""COMPUTED_VALUE"""),"")</f>
        <v/>
      </c>
      <c r="Q1384" s="4" t="str">
        <f>IFERROR(__xludf.DUMMYFUNCTION("""COMPUTED_VALUE"""),"")</f>
        <v/>
      </c>
      <c r="R1384" s="4" t="str">
        <f>IFERROR(__xludf.DUMMYFUNCTION("""COMPUTED_VALUE"""),"")</f>
        <v/>
      </c>
      <c r="S1384" s="4" t="str">
        <f>IFERROR(__xludf.DUMMYFUNCTION("""COMPUTED_VALUE"""),"")</f>
        <v/>
      </c>
    </row>
    <row r="1385">
      <c r="A1385" s="4" t="s">
        <v>221</v>
      </c>
      <c r="B1385" s="4">
        <v>93.0</v>
      </c>
      <c r="C1385" s="4">
        <v>5.0129186E7</v>
      </c>
      <c r="D1385" s="4" t="s">
        <v>389</v>
      </c>
      <c r="E1385" s="4" t="s">
        <v>2488</v>
      </c>
      <c r="F1385" s="4" t="s">
        <v>12</v>
      </c>
      <c r="G1385" s="4" t="s">
        <v>13</v>
      </c>
      <c r="H1385" s="4">
        <v>3.6E7</v>
      </c>
      <c r="I1385" s="4">
        <v>6.9</v>
      </c>
      <c r="L1385" s="4" t="str">
        <f>IFERROR(__xludf.DUMMYFUNCTION("""COMPUTED_VALUE"""),"Action")</f>
        <v>Action</v>
      </c>
      <c r="M1385" s="4" t="str">
        <f>IFERROR(__xludf.DUMMYFUNCTION("""COMPUTED_VALUE"""),"Crime")</f>
        <v>Crime</v>
      </c>
      <c r="N1385" s="4" t="str">
        <f>IFERROR(__xludf.DUMMYFUNCTION("""COMPUTED_VALUE"""),"Drama")</f>
        <v>Drama</v>
      </c>
      <c r="O1385" s="4" t="str">
        <f>IFERROR(__xludf.DUMMYFUNCTION("""COMPUTED_VALUE"""),"Mystery")</f>
        <v>Mystery</v>
      </c>
      <c r="P1385" s="4" t="str">
        <f>IFERROR(__xludf.DUMMYFUNCTION("""COMPUTED_VALUE"""),"Thriller")</f>
        <v>Thriller</v>
      </c>
      <c r="Q1385" s="4" t="str">
        <f>IFERROR(__xludf.DUMMYFUNCTION("""COMPUTED_VALUE"""),"")</f>
        <v/>
      </c>
      <c r="R1385" s="4" t="str">
        <f>IFERROR(__xludf.DUMMYFUNCTION("""COMPUTED_VALUE"""),"")</f>
        <v/>
      </c>
      <c r="S1385" s="4" t="str">
        <f>IFERROR(__xludf.DUMMYFUNCTION("""COMPUTED_VALUE"""),"")</f>
        <v/>
      </c>
    </row>
    <row r="1386">
      <c r="A1386" s="4" t="s">
        <v>2489</v>
      </c>
      <c r="B1386" s="4">
        <v>121.0</v>
      </c>
      <c r="C1386" s="4">
        <v>5.55E7</v>
      </c>
      <c r="D1386" s="4" t="s">
        <v>18</v>
      </c>
      <c r="E1386" s="4" t="s">
        <v>2490</v>
      </c>
      <c r="F1386" s="4" t="s">
        <v>12</v>
      </c>
      <c r="G1386" s="4" t="s">
        <v>20</v>
      </c>
      <c r="H1386" s="4">
        <v>3.6E7</v>
      </c>
      <c r="I1386" s="4">
        <v>6.2</v>
      </c>
      <c r="L1386" s="4" t="str">
        <f>IFERROR(__xludf.DUMMYFUNCTION("""COMPUTED_VALUE"""),"Action")</f>
        <v>Action</v>
      </c>
      <c r="M1386" s="4" t="str">
        <f>IFERROR(__xludf.DUMMYFUNCTION("""COMPUTED_VALUE"""),"Adventure")</f>
        <v>Adventure</v>
      </c>
      <c r="N1386" s="4" t="str">
        <f>IFERROR(__xludf.DUMMYFUNCTION("""COMPUTED_VALUE"""),"Thriller")</f>
        <v>Thriller</v>
      </c>
      <c r="O1386" s="4" t="str">
        <f>IFERROR(__xludf.DUMMYFUNCTION("""COMPUTED_VALUE"""),"")</f>
        <v/>
      </c>
      <c r="P1386" s="4" t="str">
        <f>IFERROR(__xludf.DUMMYFUNCTION("""COMPUTED_VALUE"""),"")</f>
        <v/>
      </c>
      <c r="Q1386" s="4" t="str">
        <f>IFERROR(__xludf.DUMMYFUNCTION("""COMPUTED_VALUE"""),"")</f>
        <v/>
      </c>
      <c r="R1386" s="4" t="str">
        <f>IFERROR(__xludf.DUMMYFUNCTION("""COMPUTED_VALUE"""),"")</f>
        <v/>
      </c>
      <c r="S1386" s="4" t="str">
        <f>IFERROR(__xludf.DUMMYFUNCTION("""COMPUTED_VALUE"""),"")</f>
        <v/>
      </c>
    </row>
    <row r="1387">
      <c r="A1387" s="4" t="s">
        <v>2491</v>
      </c>
      <c r="B1387" s="4">
        <v>101.0</v>
      </c>
      <c r="C1387" s="4">
        <v>5.0213619E7</v>
      </c>
      <c r="D1387" s="4" t="s">
        <v>1907</v>
      </c>
      <c r="E1387" s="4" t="s">
        <v>2492</v>
      </c>
      <c r="F1387" s="4" t="s">
        <v>12</v>
      </c>
      <c r="G1387" s="4" t="s">
        <v>13</v>
      </c>
      <c r="H1387" s="4">
        <v>3.6E7</v>
      </c>
      <c r="I1387" s="4">
        <v>6.4</v>
      </c>
      <c r="L1387" s="4" t="str">
        <f>IFERROR(__xludf.DUMMYFUNCTION("""COMPUTED_VALUE"""),"Comedy")</f>
        <v>Comedy</v>
      </c>
      <c r="M1387" s="4" t="str">
        <f>IFERROR(__xludf.DUMMYFUNCTION("""COMPUTED_VALUE"""),"Sci-Fi")</f>
        <v>Sci-Fi</v>
      </c>
      <c r="N1387" s="4" t="str">
        <f>IFERROR(__xludf.DUMMYFUNCTION("""COMPUTED_VALUE"""),"")</f>
        <v/>
      </c>
      <c r="O1387" s="4" t="str">
        <f>IFERROR(__xludf.DUMMYFUNCTION("""COMPUTED_VALUE"""),"")</f>
        <v/>
      </c>
      <c r="P1387" s="4" t="str">
        <f>IFERROR(__xludf.DUMMYFUNCTION("""COMPUTED_VALUE"""),"")</f>
        <v/>
      </c>
      <c r="Q1387" s="4" t="str">
        <f>IFERROR(__xludf.DUMMYFUNCTION("""COMPUTED_VALUE"""),"")</f>
        <v/>
      </c>
      <c r="R1387" s="4" t="str">
        <f>IFERROR(__xludf.DUMMYFUNCTION("""COMPUTED_VALUE"""),"")</f>
        <v/>
      </c>
      <c r="S1387" s="4" t="str">
        <f>IFERROR(__xludf.DUMMYFUNCTION("""COMPUTED_VALUE"""),"")</f>
        <v/>
      </c>
    </row>
    <row r="1388">
      <c r="A1388" s="4" t="s">
        <v>2478</v>
      </c>
      <c r="B1388" s="4">
        <v>107.0</v>
      </c>
      <c r="C1388" s="4">
        <v>4.2019483E7</v>
      </c>
      <c r="D1388" s="4" t="s">
        <v>2479</v>
      </c>
      <c r="E1388" s="4" t="s">
        <v>2493</v>
      </c>
      <c r="F1388" s="4" t="s">
        <v>12</v>
      </c>
      <c r="G1388" s="4" t="s">
        <v>13</v>
      </c>
      <c r="H1388" s="4">
        <v>3.6E7</v>
      </c>
      <c r="I1388" s="4">
        <v>6.4</v>
      </c>
      <c r="L1388" s="4" t="str">
        <f>IFERROR(__xludf.DUMMYFUNCTION("""COMPUTED_VALUE"""),"Drama")</f>
        <v>Drama</v>
      </c>
      <c r="M1388" s="4" t="str">
        <f>IFERROR(__xludf.DUMMYFUNCTION("""COMPUTED_VALUE"""),"Family")</f>
        <v>Family</v>
      </c>
      <c r="N1388" s="4" t="str">
        <f>IFERROR(__xludf.DUMMYFUNCTION("""COMPUTED_VALUE"""),"")</f>
        <v/>
      </c>
      <c r="O1388" s="4" t="str">
        <f>IFERROR(__xludf.DUMMYFUNCTION("""COMPUTED_VALUE"""),"")</f>
        <v/>
      </c>
      <c r="P1388" s="4" t="str">
        <f>IFERROR(__xludf.DUMMYFUNCTION("""COMPUTED_VALUE"""),"")</f>
        <v/>
      </c>
      <c r="Q1388" s="4" t="str">
        <f>IFERROR(__xludf.DUMMYFUNCTION("""COMPUTED_VALUE"""),"")</f>
        <v/>
      </c>
      <c r="R1388" s="4" t="str">
        <f>IFERROR(__xludf.DUMMYFUNCTION("""COMPUTED_VALUE"""),"")</f>
        <v/>
      </c>
      <c r="S1388" s="4" t="str">
        <f>IFERROR(__xludf.DUMMYFUNCTION("""COMPUTED_VALUE"""),"")</f>
        <v/>
      </c>
    </row>
    <row r="1389">
      <c r="A1389" s="4" t="s">
        <v>1640</v>
      </c>
      <c r="B1389" s="4">
        <v>124.0</v>
      </c>
      <c r="C1389" s="4">
        <v>2.3360779E7</v>
      </c>
      <c r="D1389" s="4" t="s">
        <v>2494</v>
      </c>
      <c r="E1389" s="4" t="s">
        <v>2495</v>
      </c>
      <c r="F1389" s="4" t="s">
        <v>12</v>
      </c>
      <c r="G1389" s="4" t="s">
        <v>13</v>
      </c>
      <c r="H1389" s="4">
        <v>3.4E7</v>
      </c>
      <c r="I1389" s="4">
        <v>5.7</v>
      </c>
      <c r="L1389" s="4" t="str">
        <f>IFERROR(__xludf.DUMMYFUNCTION("""COMPUTED_VALUE"""),"Action")</f>
        <v>Action</v>
      </c>
      <c r="M1389" s="4" t="str">
        <f>IFERROR(__xludf.DUMMYFUNCTION("""COMPUTED_VALUE"""),"Adventure")</f>
        <v>Adventure</v>
      </c>
      <c r="N1389" s="4" t="str">
        <f>IFERROR(__xludf.DUMMYFUNCTION("""COMPUTED_VALUE"""),"Crime")</f>
        <v>Crime</v>
      </c>
      <c r="O1389" s="4" t="str">
        <f>IFERROR(__xludf.DUMMYFUNCTION("""COMPUTED_VALUE"""),"Drama")</f>
        <v>Drama</v>
      </c>
      <c r="P1389" s="4" t="str">
        <f>IFERROR(__xludf.DUMMYFUNCTION("""COMPUTED_VALUE"""),"Family")</f>
        <v>Family</v>
      </c>
      <c r="Q1389" s="4" t="str">
        <f>IFERROR(__xludf.DUMMYFUNCTION("""COMPUTED_VALUE"""),"Fantasy")</f>
        <v>Fantasy</v>
      </c>
      <c r="R1389" s="4" t="str">
        <f>IFERROR(__xludf.DUMMYFUNCTION("""COMPUTED_VALUE"""),"Romance")</f>
        <v>Romance</v>
      </c>
      <c r="S1389" s="4" t="str">
        <f>IFERROR(__xludf.DUMMYFUNCTION("""COMPUTED_VALUE"""),"Thriller")</f>
        <v>Thriller</v>
      </c>
    </row>
    <row r="1390">
      <c r="A1390" s="4" t="s">
        <v>1079</v>
      </c>
      <c r="B1390" s="4">
        <v>109.0</v>
      </c>
      <c r="C1390" s="4">
        <v>2.6183197E7</v>
      </c>
      <c r="D1390" s="4" t="s">
        <v>154</v>
      </c>
      <c r="E1390" s="4" t="s">
        <v>2496</v>
      </c>
      <c r="F1390" s="4" t="s">
        <v>12</v>
      </c>
      <c r="G1390" s="4" t="s">
        <v>13</v>
      </c>
      <c r="H1390" s="4">
        <v>3.6E7</v>
      </c>
      <c r="I1390" s="4">
        <v>6.1</v>
      </c>
      <c r="L1390" s="4" t="str">
        <f>IFERROR(__xludf.DUMMYFUNCTION("""COMPUTED_VALUE"""),"Action")</f>
        <v>Action</v>
      </c>
      <c r="M1390" s="4" t="str">
        <f>IFERROR(__xludf.DUMMYFUNCTION("""COMPUTED_VALUE"""),"Crime")</f>
        <v>Crime</v>
      </c>
      <c r="N1390" s="4" t="str">
        <f>IFERROR(__xludf.DUMMYFUNCTION("""COMPUTED_VALUE"""),"Drama")</f>
        <v>Drama</v>
      </c>
      <c r="O1390" s="4" t="str">
        <f>IFERROR(__xludf.DUMMYFUNCTION("""COMPUTED_VALUE"""),"Thriller")</f>
        <v>Thriller</v>
      </c>
      <c r="P1390" s="4" t="str">
        <f>IFERROR(__xludf.DUMMYFUNCTION("""COMPUTED_VALUE"""),"")</f>
        <v/>
      </c>
      <c r="Q1390" s="4" t="str">
        <f>IFERROR(__xludf.DUMMYFUNCTION("""COMPUTED_VALUE"""),"")</f>
        <v/>
      </c>
      <c r="R1390" s="4" t="str">
        <f>IFERROR(__xludf.DUMMYFUNCTION("""COMPUTED_VALUE"""),"")</f>
        <v/>
      </c>
      <c r="S1390" s="4" t="str">
        <f>IFERROR(__xludf.DUMMYFUNCTION("""COMPUTED_VALUE"""),"")</f>
        <v/>
      </c>
    </row>
    <row r="1391">
      <c r="A1391" s="4" t="s">
        <v>1174</v>
      </c>
      <c r="B1391" s="4">
        <v>105.0</v>
      </c>
      <c r="C1391" s="4">
        <v>2.0991497E7</v>
      </c>
      <c r="D1391" s="4" t="s">
        <v>495</v>
      </c>
      <c r="E1391" s="4" t="s">
        <v>2497</v>
      </c>
      <c r="F1391" s="4" t="s">
        <v>12</v>
      </c>
      <c r="G1391" s="4" t="s">
        <v>13</v>
      </c>
      <c r="H1391" s="4">
        <v>3.7E7</v>
      </c>
      <c r="I1391" s="4">
        <v>5.4</v>
      </c>
      <c r="L1391" s="4" t="str">
        <f>IFERROR(__xludf.DUMMYFUNCTION("""COMPUTED_VALUE"""),"Comedy")</f>
        <v>Comedy</v>
      </c>
      <c r="M1391" s="4" t="str">
        <f>IFERROR(__xludf.DUMMYFUNCTION("""COMPUTED_VALUE"""),"Drama")</f>
        <v>Drama</v>
      </c>
      <c r="N1391" s="4" t="str">
        <f>IFERROR(__xludf.DUMMYFUNCTION("""COMPUTED_VALUE"""),"Romance")</f>
        <v>Romance</v>
      </c>
      <c r="O1391" s="4" t="str">
        <f>IFERROR(__xludf.DUMMYFUNCTION("""COMPUTED_VALUE"""),"")</f>
        <v/>
      </c>
      <c r="P1391" s="4" t="str">
        <f>IFERROR(__xludf.DUMMYFUNCTION("""COMPUTED_VALUE"""),"")</f>
        <v/>
      </c>
      <c r="Q1391" s="4" t="str">
        <f>IFERROR(__xludf.DUMMYFUNCTION("""COMPUTED_VALUE"""),"")</f>
        <v/>
      </c>
      <c r="R1391" s="4" t="str">
        <f>IFERROR(__xludf.DUMMYFUNCTION("""COMPUTED_VALUE"""),"")</f>
        <v/>
      </c>
      <c r="S1391" s="4" t="str">
        <f>IFERROR(__xludf.DUMMYFUNCTION("""COMPUTED_VALUE"""),"")</f>
        <v/>
      </c>
    </row>
    <row r="1392">
      <c r="A1392" s="4" t="s">
        <v>1361</v>
      </c>
      <c r="B1392" s="4">
        <v>130.0</v>
      </c>
      <c r="C1392" s="4">
        <v>1.3052741E7</v>
      </c>
      <c r="D1392" s="4" t="s">
        <v>2265</v>
      </c>
      <c r="E1392" s="4" t="s">
        <v>2498</v>
      </c>
      <c r="F1392" s="4" t="s">
        <v>12</v>
      </c>
      <c r="G1392" s="4" t="s">
        <v>13</v>
      </c>
      <c r="H1392" s="4">
        <v>3.6E7</v>
      </c>
      <c r="I1392" s="4">
        <v>6.7</v>
      </c>
      <c r="L1392" s="4" t="str">
        <f>IFERROR(__xludf.DUMMYFUNCTION("""COMPUTED_VALUE"""),"Drama")</f>
        <v>Drama</v>
      </c>
      <c r="M1392" s="4" t="str">
        <f>IFERROR(__xludf.DUMMYFUNCTION("""COMPUTED_VALUE"""),"History")</f>
        <v>History</v>
      </c>
      <c r="N1392" s="4" t="str">
        <f>IFERROR(__xludf.DUMMYFUNCTION("""COMPUTED_VALUE"""),"")</f>
        <v/>
      </c>
      <c r="O1392" s="4" t="str">
        <f>IFERROR(__xludf.DUMMYFUNCTION("""COMPUTED_VALUE"""),"")</f>
        <v/>
      </c>
      <c r="P1392" s="4" t="str">
        <f>IFERROR(__xludf.DUMMYFUNCTION("""COMPUTED_VALUE"""),"")</f>
        <v/>
      </c>
      <c r="Q1392" s="4" t="str">
        <f>IFERROR(__xludf.DUMMYFUNCTION("""COMPUTED_VALUE"""),"")</f>
        <v/>
      </c>
      <c r="R1392" s="4" t="str">
        <f>IFERROR(__xludf.DUMMYFUNCTION("""COMPUTED_VALUE"""),"")</f>
        <v/>
      </c>
      <c r="S1392" s="4" t="str">
        <f>IFERROR(__xludf.DUMMYFUNCTION("""COMPUTED_VALUE"""),"")</f>
        <v/>
      </c>
    </row>
    <row r="1393">
      <c r="A1393" s="4" t="s">
        <v>2499</v>
      </c>
      <c r="B1393" s="4">
        <v>127.0</v>
      </c>
      <c r="C1393" s="4">
        <v>1.4378353E7</v>
      </c>
      <c r="D1393" s="4" t="s">
        <v>1151</v>
      </c>
      <c r="E1393" s="4" t="s">
        <v>2500</v>
      </c>
      <c r="F1393" s="4" t="s">
        <v>12</v>
      </c>
      <c r="G1393" s="4" t="s">
        <v>13</v>
      </c>
      <c r="H1393" s="4">
        <v>3.6E7</v>
      </c>
      <c r="I1393" s="4">
        <v>6.8</v>
      </c>
      <c r="L1393" s="4" t="str">
        <f>IFERROR(__xludf.DUMMYFUNCTION("""COMPUTED_VALUE"""),"Drama")</f>
        <v>Drama</v>
      </c>
      <c r="M1393" s="4" t="str">
        <f>IFERROR(__xludf.DUMMYFUNCTION("""COMPUTED_VALUE"""),"Mystery")</f>
        <v>Mystery</v>
      </c>
      <c r="N1393" s="4" t="str">
        <f>IFERROR(__xludf.DUMMYFUNCTION("""COMPUTED_VALUE"""),"Romance")</f>
        <v>Romance</v>
      </c>
      <c r="O1393" s="4" t="str">
        <f>IFERROR(__xludf.DUMMYFUNCTION("""COMPUTED_VALUE"""),"Thriller")</f>
        <v>Thriller</v>
      </c>
      <c r="P1393" s="4" t="str">
        <f>IFERROR(__xludf.DUMMYFUNCTION("""COMPUTED_VALUE"""),"")</f>
        <v/>
      </c>
      <c r="Q1393" s="4" t="str">
        <f>IFERROR(__xludf.DUMMYFUNCTION("""COMPUTED_VALUE"""),"")</f>
        <v/>
      </c>
      <c r="R1393" s="4" t="str">
        <f>IFERROR(__xludf.DUMMYFUNCTION("""COMPUTED_VALUE"""),"")</f>
        <v/>
      </c>
      <c r="S1393" s="4" t="str">
        <f>IFERROR(__xludf.DUMMYFUNCTION("""COMPUTED_VALUE"""),"")</f>
        <v/>
      </c>
    </row>
    <row r="1394">
      <c r="A1394" s="4" t="s">
        <v>1237</v>
      </c>
      <c r="B1394" s="4">
        <v>114.0</v>
      </c>
      <c r="C1394" s="4">
        <v>3.3037754E7</v>
      </c>
      <c r="D1394" s="4" t="s">
        <v>2139</v>
      </c>
      <c r="E1394" s="4" t="s">
        <v>2501</v>
      </c>
      <c r="F1394" s="4" t="s">
        <v>12</v>
      </c>
      <c r="G1394" s="4" t="s">
        <v>13</v>
      </c>
      <c r="H1394" s="4">
        <v>3.7E7</v>
      </c>
      <c r="I1394" s="4">
        <v>6.0</v>
      </c>
      <c r="L1394" s="4" t="str">
        <f>IFERROR(__xludf.DUMMYFUNCTION("""COMPUTED_VALUE"""),"Drama")</f>
        <v>Drama</v>
      </c>
      <c r="M1394" s="4" t="str">
        <f>IFERROR(__xludf.DUMMYFUNCTION("""COMPUTED_VALUE"""),"Horror")</f>
        <v>Horror</v>
      </c>
      <c r="N1394" s="4" t="str">
        <f>IFERROR(__xludf.DUMMYFUNCTION("""COMPUTED_VALUE"""),"Mystery")</f>
        <v>Mystery</v>
      </c>
      <c r="O1394" s="4" t="str">
        <f>IFERROR(__xludf.DUMMYFUNCTION("""COMPUTED_VALUE"""),"Thriller")</f>
        <v>Thriller</v>
      </c>
      <c r="P1394" s="4" t="str">
        <f>IFERROR(__xludf.DUMMYFUNCTION("""COMPUTED_VALUE"""),"")</f>
        <v/>
      </c>
      <c r="Q1394" s="4" t="str">
        <f>IFERROR(__xludf.DUMMYFUNCTION("""COMPUTED_VALUE"""),"")</f>
        <v/>
      </c>
      <c r="R1394" s="4" t="str">
        <f>IFERROR(__xludf.DUMMYFUNCTION("""COMPUTED_VALUE"""),"")</f>
        <v/>
      </c>
      <c r="S1394" s="4" t="str">
        <f>IFERROR(__xludf.DUMMYFUNCTION("""COMPUTED_VALUE"""),"")</f>
        <v/>
      </c>
    </row>
    <row r="1395">
      <c r="A1395" s="4" t="s">
        <v>1861</v>
      </c>
      <c r="B1395" s="4">
        <v>106.0</v>
      </c>
      <c r="C1395" s="4">
        <v>1.2339633E7</v>
      </c>
      <c r="D1395" s="4" t="s">
        <v>943</v>
      </c>
      <c r="E1395" s="4" t="s">
        <v>2502</v>
      </c>
      <c r="F1395" s="4" t="s">
        <v>12</v>
      </c>
      <c r="G1395" s="4" t="s">
        <v>13</v>
      </c>
      <c r="H1395" s="4">
        <v>3.6E7</v>
      </c>
      <c r="I1395" s="4">
        <v>7.8</v>
      </c>
      <c r="L1395" s="4" t="str">
        <f>IFERROR(__xludf.DUMMYFUNCTION("""COMPUTED_VALUE"""),"Drama")</f>
        <v>Drama</v>
      </c>
      <c r="M1395" s="4" t="str">
        <f>IFERROR(__xludf.DUMMYFUNCTION("""COMPUTED_VALUE"""),"Sci-Fi")</f>
        <v>Sci-Fi</v>
      </c>
      <c r="N1395" s="4" t="str">
        <f>IFERROR(__xludf.DUMMYFUNCTION("""COMPUTED_VALUE"""),"Thriller")</f>
        <v>Thriller</v>
      </c>
      <c r="O1395" s="4" t="str">
        <f>IFERROR(__xludf.DUMMYFUNCTION("""COMPUTED_VALUE"""),"")</f>
        <v/>
      </c>
      <c r="P1395" s="4" t="str">
        <f>IFERROR(__xludf.DUMMYFUNCTION("""COMPUTED_VALUE"""),"")</f>
        <v/>
      </c>
      <c r="Q1395" s="4" t="str">
        <f>IFERROR(__xludf.DUMMYFUNCTION("""COMPUTED_VALUE"""),"")</f>
        <v/>
      </c>
      <c r="R1395" s="4" t="str">
        <f>IFERROR(__xludf.DUMMYFUNCTION("""COMPUTED_VALUE"""),"")</f>
        <v/>
      </c>
      <c r="S1395" s="4" t="str">
        <f>IFERROR(__xludf.DUMMYFUNCTION("""COMPUTED_VALUE"""),"")</f>
        <v/>
      </c>
    </row>
    <row r="1396">
      <c r="A1396" s="4" t="s">
        <v>1849</v>
      </c>
      <c r="B1396" s="4">
        <v>95.0</v>
      </c>
      <c r="C1396" s="4">
        <v>2954405.0</v>
      </c>
      <c r="D1396" s="4" t="s">
        <v>2503</v>
      </c>
      <c r="E1396" s="4" t="s">
        <v>2504</v>
      </c>
      <c r="F1396" s="4" t="s">
        <v>12</v>
      </c>
      <c r="G1396" s="4" t="s">
        <v>13</v>
      </c>
      <c r="H1396" s="4">
        <v>3.6E7</v>
      </c>
      <c r="I1396" s="4">
        <v>5.3</v>
      </c>
      <c r="L1396" s="4" t="str">
        <f>IFERROR(__xludf.DUMMYFUNCTION("""COMPUTED_VALUE"""),"Biography")</f>
        <v>Biography</v>
      </c>
      <c r="M1396" s="4" t="str">
        <f>IFERROR(__xludf.DUMMYFUNCTION("""COMPUTED_VALUE"""),"Comedy")</f>
        <v>Comedy</v>
      </c>
      <c r="N1396" s="4" t="str">
        <f>IFERROR(__xludf.DUMMYFUNCTION("""COMPUTED_VALUE"""),"Romance")</f>
        <v>Romance</v>
      </c>
      <c r="O1396" s="4" t="str">
        <f>IFERROR(__xludf.DUMMYFUNCTION("""COMPUTED_VALUE"""),"")</f>
        <v/>
      </c>
      <c r="P1396" s="4" t="str">
        <f>IFERROR(__xludf.DUMMYFUNCTION("""COMPUTED_VALUE"""),"")</f>
        <v/>
      </c>
      <c r="Q1396" s="4" t="str">
        <f>IFERROR(__xludf.DUMMYFUNCTION("""COMPUTED_VALUE"""),"")</f>
        <v/>
      </c>
      <c r="R1396" s="4" t="str">
        <f>IFERROR(__xludf.DUMMYFUNCTION("""COMPUTED_VALUE"""),"")</f>
        <v/>
      </c>
      <c r="S1396" s="4" t="str">
        <f>IFERROR(__xludf.DUMMYFUNCTION("""COMPUTED_VALUE"""),"")</f>
        <v/>
      </c>
    </row>
    <row r="1397">
      <c r="A1397" s="4" t="s">
        <v>508</v>
      </c>
      <c r="B1397" s="4">
        <v>81.0</v>
      </c>
      <c r="C1397" s="4">
        <v>3.0105968E7</v>
      </c>
      <c r="D1397" s="4" t="s">
        <v>214</v>
      </c>
      <c r="E1397" s="4" t="s">
        <v>2505</v>
      </c>
      <c r="F1397" s="4" t="s">
        <v>12</v>
      </c>
      <c r="G1397" s="4" t="s">
        <v>13</v>
      </c>
      <c r="H1397" s="4">
        <v>3.7E7</v>
      </c>
      <c r="I1397" s="4">
        <v>4.5</v>
      </c>
      <c r="L1397" s="4" t="str">
        <f>IFERROR(__xludf.DUMMYFUNCTION("""COMPUTED_VALUE"""),"Adventure")</f>
        <v>Adventure</v>
      </c>
      <c r="M1397" s="4" t="str">
        <f>IFERROR(__xludf.DUMMYFUNCTION("""COMPUTED_VALUE"""),"Animation")</f>
        <v>Animation</v>
      </c>
      <c r="N1397" s="4" t="str">
        <f>IFERROR(__xludf.DUMMYFUNCTION("""COMPUTED_VALUE"""),"Comedy")</f>
        <v>Comedy</v>
      </c>
      <c r="O1397" s="4" t="str">
        <f>IFERROR(__xludf.DUMMYFUNCTION("""COMPUTED_VALUE"""),"Family")</f>
        <v>Family</v>
      </c>
      <c r="P1397" s="4" t="str">
        <f>IFERROR(__xludf.DUMMYFUNCTION("""COMPUTED_VALUE"""),"Sci-Fi")</f>
        <v>Sci-Fi</v>
      </c>
      <c r="Q1397" s="4" t="str">
        <f>IFERROR(__xludf.DUMMYFUNCTION("""COMPUTED_VALUE"""),"")</f>
        <v/>
      </c>
      <c r="R1397" s="4" t="str">
        <f>IFERROR(__xludf.DUMMYFUNCTION("""COMPUTED_VALUE"""),"")</f>
        <v/>
      </c>
      <c r="S1397" s="4" t="str">
        <f>IFERROR(__xludf.DUMMYFUNCTION("""COMPUTED_VALUE"""),"")</f>
        <v/>
      </c>
    </row>
    <row r="1398">
      <c r="A1398" s="4" t="s">
        <v>2506</v>
      </c>
      <c r="B1398" s="4">
        <v>95.0</v>
      </c>
      <c r="C1398" s="4">
        <v>3.7788228E7</v>
      </c>
      <c r="D1398" s="4" t="s">
        <v>585</v>
      </c>
      <c r="E1398" s="4" t="s">
        <v>2507</v>
      </c>
      <c r="F1398" s="4" t="s">
        <v>12</v>
      </c>
      <c r="G1398" s="4" t="s">
        <v>13</v>
      </c>
      <c r="H1398" s="4">
        <v>3.52E7</v>
      </c>
      <c r="I1398" s="4">
        <v>5.4</v>
      </c>
      <c r="L1398" s="4" t="str">
        <f>IFERROR(__xludf.DUMMYFUNCTION("""COMPUTED_VALUE"""),"Comedy")</f>
        <v>Comedy</v>
      </c>
      <c r="M1398" s="4" t="str">
        <f>IFERROR(__xludf.DUMMYFUNCTION("""COMPUTED_VALUE"""),"")</f>
        <v/>
      </c>
      <c r="N1398" s="4" t="str">
        <f>IFERROR(__xludf.DUMMYFUNCTION("""COMPUTED_VALUE"""),"")</f>
        <v/>
      </c>
      <c r="O1398" s="4" t="str">
        <f>IFERROR(__xludf.DUMMYFUNCTION("""COMPUTED_VALUE"""),"")</f>
        <v/>
      </c>
      <c r="P1398" s="4" t="str">
        <f>IFERROR(__xludf.DUMMYFUNCTION("""COMPUTED_VALUE"""),"")</f>
        <v/>
      </c>
      <c r="Q1398" s="4" t="str">
        <f>IFERROR(__xludf.DUMMYFUNCTION("""COMPUTED_VALUE"""),"")</f>
        <v/>
      </c>
      <c r="R1398" s="4" t="str">
        <f>IFERROR(__xludf.DUMMYFUNCTION("""COMPUTED_VALUE"""),"")</f>
        <v/>
      </c>
      <c r="S1398" s="4" t="str">
        <f>IFERROR(__xludf.DUMMYFUNCTION("""COMPUTED_VALUE"""),"")</f>
        <v/>
      </c>
    </row>
    <row r="1399">
      <c r="A1399" s="4" t="s">
        <v>894</v>
      </c>
      <c r="B1399" s="4">
        <v>108.0</v>
      </c>
      <c r="C1399" s="4">
        <v>2.77313371E8</v>
      </c>
      <c r="D1399" s="4" t="s">
        <v>585</v>
      </c>
      <c r="E1399" s="4" t="s">
        <v>2508</v>
      </c>
      <c r="F1399" s="4" t="s">
        <v>12</v>
      </c>
      <c r="G1399" s="4" t="s">
        <v>13</v>
      </c>
      <c r="H1399" s="4">
        <v>3.5E7</v>
      </c>
      <c r="I1399" s="4">
        <v>7.8</v>
      </c>
      <c r="L1399" s="4" t="str">
        <f>IFERROR(__xludf.DUMMYFUNCTION("""COMPUTED_VALUE"""),"Comedy")</f>
        <v>Comedy</v>
      </c>
      <c r="M1399" s="4" t="str">
        <f>IFERROR(__xludf.DUMMYFUNCTION("""COMPUTED_VALUE"""),"")</f>
        <v/>
      </c>
      <c r="N1399" s="4" t="str">
        <f>IFERROR(__xludf.DUMMYFUNCTION("""COMPUTED_VALUE"""),"")</f>
        <v/>
      </c>
      <c r="O1399" s="4" t="str">
        <f>IFERROR(__xludf.DUMMYFUNCTION("""COMPUTED_VALUE"""),"")</f>
        <v/>
      </c>
      <c r="P1399" s="4" t="str">
        <f>IFERROR(__xludf.DUMMYFUNCTION("""COMPUTED_VALUE"""),"")</f>
        <v/>
      </c>
      <c r="Q1399" s="4" t="str">
        <f>IFERROR(__xludf.DUMMYFUNCTION("""COMPUTED_VALUE"""),"")</f>
        <v/>
      </c>
      <c r="R1399" s="4" t="str">
        <f>IFERROR(__xludf.DUMMYFUNCTION("""COMPUTED_VALUE"""),"")</f>
        <v/>
      </c>
      <c r="S1399" s="4" t="str">
        <f>IFERROR(__xludf.DUMMYFUNCTION("""COMPUTED_VALUE"""),"")</f>
        <v/>
      </c>
    </row>
    <row r="1400">
      <c r="A1400" s="4" t="s">
        <v>2509</v>
      </c>
      <c r="B1400" s="4">
        <v>105.0</v>
      </c>
      <c r="C1400" s="4">
        <v>2126511.0</v>
      </c>
      <c r="D1400" s="4" t="s">
        <v>2510</v>
      </c>
      <c r="E1400" s="4" t="s">
        <v>2511</v>
      </c>
      <c r="F1400" s="4" t="s">
        <v>2512</v>
      </c>
      <c r="G1400" s="4" t="s">
        <v>1350</v>
      </c>
      <c r="H1400" s="4">
        <v>3.6E7</v>
      </c>
      <c r="I1400" s="4">
        <v>7.2</v>
      </c>
      <c r="L1400" s="4" t="str">
        <f>IFERROR(__xludf.DUMMYFUNCTION("""COMPUTED_VALUE"""),"Action")</f>
        <v>Action</v>
      </c>
      <c r="M1400" s="4" t="str">
        <f>IFERROR(__xludf.DUMMYFUNCTION("""COMPUTED_VALUE"""),"Biography")</f>
        <v>Biography</v>
      </c>
      <c r="N1400" s="4" t="str">
        <f>IFERROR(__xludf.DUMMYFUNCTION("""COMPUTED_VALUE"""),"Drama")</f>
        <v>Drama</v>
      </c>
      <c r="O1400" s="4" t="str">
        <f>IFERROR(__xludf.DUMMYFUNCTION("""COMPUTED_VALUE"""),"History")</f>
        <v>History</v>
      </c>
      <c r="P1400" s="4" t="str">
        <f>IFERROR(__xludf.DUMMYFUNCTION("""COMPUTED_VALUE"""),"")</f>
        <v/>
      </c>
      <c r="Q1400" s="4" t="str">
        <f>IFERROR(__xludf.DUMMYFUNCTION("""COMPUTED_VALUE"""),"")</f>
        <v/>
      </c>
      <c r="R1400" s="4" t="str">
        <f>IFERROR(__xludf.DUMMYFUNCTION("""COMPUTED_VALUE"""),"")</f>
        <v/>
      </c>
      <c r="S1400" s="4" t="str">
        <f>IFERROR(__xludf.DUMMYFUNCTION("""COMPUTED_VALUE"""),"")</f>
        <v/>
      </c>
    </row>
    <row r="1401">
      <c r="A1401" s="4" t="s">
        <v>697</v>
      </c>
      <c r="B1401" s="4">
        <v>95.0</v>
      </c>
      <c r="C1401" s="4">
        <v>2.05399422E8</v>
      </c>
      <c r="D1401" s="4" t="s">
        <v>479</v>
      </c>
      <c r="E1401" s="4" t="s">
        <v>2513</v>
      </c>
      <c r="F1401" s="4" t="s">
        <v>12</v>
      </c>
      <c r="G1401" s="4" t="s">
        <v>13</v>
      </c>
      <c r="H1401" s="4">
        <v>3.3E7</v>
      </c>
      <c r="I1401" s="4">
        <v>6.6</v>
      </c>
      <c r="L1401" s="4" t="str">
        <f>IFERROR(__xludf.DUMMYFUNCTION("""COMPUTED_VALUE"""),"Action")</f>
        <v>Action</v>
      </c>
      <c r="M1401" s="4" t="str">
        <f>IFERROR(__xludf.DUMMYFUNCTION("""COMPUTED_VALUE"""),"Adventure")</f>
        <v>Adventure</v>
      </c>
      <c r="N1401" s="4" t="str">
        <f>IFERROR(__xludf.DUMMYFUNCTION("""COMPUTED_VALUE"""),"Comedy")</f>
        <v>Comedy</v>
      </c>
      <c r="O1401" s="4" t="str">
        <f>IFERROR(__xludf.DUMMYFUNCTION("""COMPUTED_VALUE"""),"Crime")</f>
        <v>Crime</v>
      </c>
      <c r="P1401" s="4" t="str">
        <f>IFERROR(__xludf.DUMMYFUNCTION("""COMPUTED_VALUE"""),"")</f>
        <v/>
      </c>
      <c r="Q1401" s="4" t="str">
        <f>IFERROR(__xludf.DUMMYFUNCTION("""COMPUTED_VALUE"""),"")</f>
        <v/>
      </c>
      <c r="R1401" s="4" t="str">
        <f>IFERROR(__xludf.DUMMYFUNCTION("""COMPUTED_VALUE"""),"")</f>
        <v/>
      </c>
      <c r="S1401" s="4" t="str">
        <f>IFERROR(__xludf.DUMMYFUNCTION("""COMPUTED_VALUE"""),"")</f>
        <v/>
      </c>
    </row>
    <row r="1402">
      <c r="A1402" s="4" t="s">
        <v>90</v>
      </c>
      <c r="B1402" s="4">
        <v>126.0</v>
      </c>
      <c r="C1402" s="4">
        <v>2.51188924E8</v>
      </c>
      <c r="D1402" s="4" t="s">
        <v>46</v>
      </c>
      <c r="E1402" s="4" t="s">
        <v>2514</v>
      </c>
      <c r="F1402" s="4" t="s">
        <v>12</v>
      </c>
      <c r="G1402" s="4" t="s">
        <v>13</v>
      </c>
      <c r="H1402" s="4">
        <v>3.5E7</v>
      </c>
      <c r="I1402" s="4">
        <v>7.6</v>
      </c>
      <c r="L1402" s="4" t="str">
        <f>IFERROR(__xludf.DUMMYFUNCTION("""COMPUTED_VALUE"""),"Action")</f>
        <v>Action</v>
      </c>
      <c r="M1402" s="4" t="str">
        <f>IFERROR(__xludf.DUMMYFUNCTION("""COMPUTED_VALUE"""),"Adventure")</f>
        <v>Adventure</v>
      </c>
      <c r="N1402" s="4" t="str">
        <f>IFERROR(__xludf.DUMMYFUNCTION("""COMPUTED_VALUE"""),"")</f>
        <v/>
      </c>
      <c r="O1402" s="4" t="str">
        <f>IFERROR(__xludf.DUMMYFUNCTION("""COMPUTED_VALUE"""),"")</f>
        <v/>
      </c>
      <c r="P1402" s="4" t="str">
        <f>IFERROR(__xludf.DUMMYFUNCTION("""COMPUTED_VALUE"""),"")</f>
        <v/>
      </c>
      <c r="Q1402" s="4" t="str">
        <f>IFERROR(__xludf.DUMMYFUNCTION("""COMPUTED_VALUE"""),"")</f>
        <v/>
      </c>
      <c r="R1402" s="4" t="str">
        <f>IFERROR(__xludf.DUMMYFUNCTION("""COMPUTED_VALUE"""),"")</f>
        <v/>
      </c>
      <c r="S1402" s="4" t="str">
        <f>IFERROR(__xludf.DUMMYFUNCTION("""COMPUTED_VALUE"""),"")</f>
        <v/>
      </c>
    </row>
    <row r="1403">
      <c r="A1403" s="4" t="s">
        <v>198</v>
      </c>
      <c r="B1403" s="4">
        <v>102.0</v>
      </c>
      <c r="C1403" s="4">
        <v>1068392.0</v>
      </c>
      <c r="D1403" s="4" t="s">
        <v>2515</v>
      </c>
      <c r="E1403" s="4" t="s">
        <v>2516</v>
      </c>
      <c r="F1403" s="4" t="s">
        <v>12</v>
      </c>
      <c r="G1403" s="4" t="s">
        <v>1255</v>
      </c>
      <c r="H1403" s="4">
        <v>3.6E7</v>
      </c>
      <c r="I1403" s="4">
        <v>5.9</v>
      </c>
      <c r="L1403" s="4" t="str">
        <f>IFERROR(__xludf.DUMMYFUNCTION("""COMPUTED_VALUE"""),"Biography")</f>
        <v>Biography</v>
      </c>
      <c r="M1403" s="4" t="str">
        <f>IFERROR(__xludf.DUMMYFUNCTION("""COMPUTED_VALUE"""),"Drama")</f>
        <v>Drama</v>
      </c>
      <c r="N1403" s="4" t="str">
        <f>IFERROR(__xludf.DUMMYFUNCTION("""COMPUTED_VALUE"""),"War")</f>
        <v>War</v>
      </c>
      <c r="O1403" s="4" t="str">
        <f>IFERROR(__xludf.DUMMYFUNCTION("""COMPUTED_VALUE"""),"")</f>
        <v/>
      </c>
      <c r="P1403" s="4" t="str">
        <f>IFERROR(__xludf.DUMMYFUNCTION("""COMPUTED_VALUE"""),"")</f>
        <v/>
      </c>
      <c r="Q1403" s="4" t="str">
        <f>IFERROR(__xludf.DUMMYFUNCTION("""COMPUTED_VALUE"""),"")</f>
        <v/>
      </c>
      <c r="R1403" s="4" t="str">
        <f>IFERROR(__xludf.DUMMYFUNCTION("""COMPUTED_VALUE"""),"")</f>
        <v/>
      </c>
      <c r="S1403" s="4" t="str">
        <f>IFERROR(__xludf.DUMMYFUNCTION("""COMPUTED_VALUE"""),"")</f>
        <v/>
      </c>
    </row>
    <row r="1404">
      <c r="A1404" s="4" t="s">
        <v>365</v>
      </c>
      <c r="B1404" s="4">
        <v>121.0</v>
      </c>
      <c r="C1404" s="4">
        <v>1.44731527E8</v>
      </c>
      <c r="D1404" s="4" t="s">
        <v>116</v>
      </c>
      <c r="E1404" s="4" t="s">
        <v>2517</v>
      </c>
      <c r="F1404" s="4" t="s">
        <v>12</v>
      </c>
      <c r="G1404" s="4" t="s">
        <v>13</v>
      </c>
      <c r="H1404" s="4">
        <v>3.5E7</v>
      </c>
      <c r="I1404" s="4">
        <v>6.7</v>
      </c>
      <c r="L1404" s="4" t="str">
        <f>IFERROR(__xludf.DUMMYFUNCTION("""COMPUTED_VALUE"""),"Action")</f>
        <v>Action</v>
      </c>
      <c r="M1404" s="4" t="str">
        <f>IFERROR(__xludf.DUMMYFUNCTION("""COMPUTED_VALUE"""),"Crime")</f>
        <v>Crime</v>
      </c>
      <c r="N1404" s="4" t="str">
        <f>IFERROR(__xludf.DUMMYFUNCTION("""COMPUTED_VALUE"""),"Thriller")</f>
        <v>Thriller</v>
      </c>
      <c r="O1404" s="4" t="str">
        <f>IFERROR(__xludf.DUMMYFUNCTION("""COMPUTED_VALUE"""),"")</f>
        <v/>
      </c>
      <c r="P1404" s="4" t="str">
        <f>IFERROR(__xludf.DUMMYFUNCTION("""COMPUTED_VALUE"""),"")</f>
        <v/>
      </c>
      <c r="Q1404" s="4" t="str">
        <f>IFERROR(__xludf.DUMMYFUNCTION("""COMPUTED_VALUE"""),"")</f>
        <v/>
      </c>
      <c r="R1404" s="4" t="str">
        <f>IFERROR(__xludf.DUMMYFUNCTION("""COMPUTED_VALUE"""),"")</f>
        <v/>
      </c>
      <c r="S1404" s="4" t="str">
        <f>IFERROR(__xludf.DUMMYFUNCTION("""COMPUTED_VALUE"""),"")</f>
        <v/>
      </c>
    </row>
    <row r="1405">
      <c r="A1405" s="4" t="s">
        <v>727</v>
      </c>
      <c r="B1405" s="4">
        <v>129.0</v>
      </c>
      <c r="C1405" s="4">
        <v>2.55950375E8</v>
      </c>
      <c r="D1405" s="4" t="s">
        <v>572</v>
      </c>
      <c r="E1405" s="4" t="s">
        <v>2518</v>
      </c>
      <c r="F1405" s="4" t="s">
        <v>12</v>
      </c>
      <c r="G1405" s="4" t="s">
        <v>13</v>
      </c>
      <c r="H1405" s="4">
        <v>2.9E7</v>
      </c>
      <c r="I1405" s="4">
        <v>7.7</v>
      </c>
      <c r="L1405" s="4" t="str">
        <f>IFERROR(__xludf.DUMMYFUNCTION("""COMPUTED_VALUE"""),"Biography")</f>
        <v>Biography</v>
      </c>
      <c r="M1405" s="4" t="str">
        <f>IFERROR(__xludf.DUMMYFUNCTION("""COMPUTED_VALUE"""),"Drama")</f>
        <v>Drama</v>
      </c>
      <c r="N1405" s="4" t="str">
        <f>IFERROR(__xludf.DUMMYFUNCTION("""COMPUTED_VALUE"""),"Sport")</f>
        <v>Sport</v>
      </c>
      <c r="O1405" s="4" t="str">
        <f>IFERROR(__xludf.DUMMYFUNCTION("""COMPUTED_VALUE"""),"")</f>
        <v/>
      </c>
      <c r="P1405" s="4" t="str">
        <f>IFERROR(__xludf.DUMMYFUNCTION("""COMPUTED_VALUE"""),"")</f>
        <v/>
      </c>
      <c r="Q1405" s="4" t="str">
        <f>IFERROR(__xludf.DUMMYFUNCTION("""COMPUTED_VALUE"""),"")</f>
        <v/>
      </c>
      <c r="R1405" s="4" t="str">
        <f>IFERROR(__xludf.DUMMYFUNCTION("""COMPUTED_VALUE"""),"")</f>
        <v/>
      </c>
      <c r="S1405" s="4" t="str">
        <f>IFERROR(__xludf.DUMMYFUNCTION("""COMPUTED_VALUE"""),"")</f>
        <v/>
      </c>
    </row>
    <row r="1406">
      <c r="A1406" s="4" t="s">
        <v>8351</v>
      </c>
      <c r="B1406" s="4">
        <v>43.0</v>
      </c>
      <c r="C1406" s="4">
        <v>0.0</v>
      </c>
      <c r="D1406" s="4" t="s">
        <v>613</v>
      </c>
      <c r="E1406" s="4" t="s">
        <v>2519</v>
      </c>
      <c r="F1406" s="4" t="s">
        <v>12</v>
      </c>
      <c r="G1406" s="4" t="s">
        <v>13</v>
      </c>
      <c r="H1406" s="4">
        <v>0.0</v>
      </c>
      <c r="I1406" s="4">
        <v>5.8</v>
      </c>
      <c r="L1406" s="4" t="str">
        <f>IFERROR(__xludf.DUMMYFUNCTION("""COMPUTED_VALUE"""),"Action")</f>
        <v>Action</v>
      </c>
      <c r="M1406" s="4" t="str">
        <f>IFERROR(__xludf.DUMMYFUNCTION("""COMPUTED_VALUE"""),"Comedy")</f>
        <v>Comedy</v>
      </c>
      <c r="N1406" s="4" t="str">
        <f>IFERROR(__xludf.DUMMYFUNCTION("""COMPUTED_VALUE"""),"Crime")</f>
        <v>Crime</v>
      </c>
      <c r="O1406" s="4" t="str">
        <f>IFERROR(__xludf.DUMMYFUNCTION("""COMPUTED_VALUE"""),"")</f>
        <v/>
      </c>
      <c r="P1406" s="4" t="str">
        <f>IFERROR(__xludf.DUMMYFUNCTION("""COMPUTED_VALUE"""),"")</f>
        <v/>
      </c>
      <c r="Q1406" s="4" t="str">
        <f>IFERROR(__xludf.DUMMYFUNCTION("""COMPUTED_VALUE"""),"")</f>
        <v/>
      </c>
      <c r="R1406" s="4" t="str">
        <f>IFERROR(__xludf.DUMMYFUNCTION("""COMPUTED_VALUE"""),"")</f>
        <v/>
      </c>
      <c r="S1406" s="4" t="str">
        <f>IFERROR(__xludf.DUMMYFUNCTION("""COMPUTED_VALUE"""),"")</f>
        <v/>
      </c>
    </row>
    <row r="1407">
      <c r="A1407" s="4" t="s">
        <v>1706</v>
      </c>
      <c r="B1407" s="4">
        <v>88.0</v>
      </c>
      <c r="C1407" s="4">
        <v>1.12692062E8</v>
      </c>
      <c r="D1407" s="4" t="s">
        <v>1062</v>
      </c>
      <c r="E1407" s="4" t="s">
        <v>2520</v>
      </c>
      <c r="F1407" s="4" t="s">
        <v>12</v>
      </c>
      <c r="G1407" s="4" t="s">
        <v>13</v>
      </c>
      <c r="H1407" s="4">
        <v>3.5E7</v>
      </c>
      <c r="I1407" s="4">
        <v>5.4</v>
      </c>
      <c r="L1407" s="4" t="str">
        <f>IFERROR(__xludf.DUMMYFUNCTION("""COMPUTED_VALUE"""),"Action")</f>
        <v>Action</v>
      </c>
      <c r="M1407" s="4" t="str">
        <f>IFERROR(__xludf.DUMMYFUNCTION("""COMPUTED_VALUE"""),"Adventure")</f>
        <v>Adventure</v>
      </c>
      <c r="N1407" s="4" t="str">
        <f>IFERROR(__xludf.DUMMYFUNCTION("""COMPUTED_VALUE"""),"Comedy")</f>
        <v>Comedy</v>
      </c>
      <c r="O1407" s="4" t="str">
        <f>IFERROR(__xludf.DUMMYFUNCTION("""COMPUTED_VALUE"""),"Family")</f>
        <v>Family</v>
      </c>
      <c r="P1407" s="4" t="str">
        <f>IFERROR(__xludf.DUMMYFUNCTION("""COMPUTED_VALUE"""),"Sci-Fi")</f>
        <v>Sci-Fi</v>
      </c>
      <c r="Q1407" s="4" t="str">
        <f>IFERROR(__xludf.DUMMYFUNCTION("""COMPUTED_VALUE"""),"")</f>
        <v/>
      </c>
      <c r="R1407" s="4" t="str">
        <f>IFERROR(__xludf.DUMMYFUNCTION("""COMPUTED_VALUE"""),"")</f>
        <v/>
      </c>
      <c r="S1407" s="4" t="str">
        <f>IFERROR(__xludf.DUMMYFUNCTION("""COMPUTED_VALUE"""),"")</f>
        <v/>
      </c>
    </row>
    <row r="1408">
      <c r="A1408" s="4" t="s">
        <v>913</v>
      </c>
      <c r="B1408" s="4">
        <v>106.0</v>
      </c>
      <c r="C1408" s="4">
        <v>1.17528646E8</v>
      </c>
      <c r="D1408" s="4" t="s">
        <v>349</v>
      </c>
      <c r="E1408" s="4" t="s">
        <v>2521</v>
      </c>
      <c r="F1408" s="4" t="s">
        <v>12</v>
      </c>
      <c r="G1408" s="4" t="s">
        <v>13</v>
      </c>
      <c r="H1408" s="4">
        <v>3.5E7</v>
      </c>
      <c r="I1408" s="4">
        <v>6.9</v>
      </c>
      <c r="L1408" s="4" t="str">
        <f>IFERROR(__xludf.DUMMYFUNCTION("""COMPUTED_VALUE"""),"Comedy")</f>
        <v>Comedy</v>
      </c>
      <c r="M1408" s="4" t="str">
        <f>IFERROR(__xludf.DUMMYFUNCTION("""COMPUTED_VALUE"""),"Crime")</f>
        <v>Crime</v>
      </c>
      <c r="N1408" s="4" t="str">
        <f>IFERROR(__xludf.DUMMYFUNCTION("""COMPUTED_VALUE"""),"")</f>
        <v/>
      </c>
      <c r="O1408" s="4" t="str">
        <f>IFERROR(__xludf.DUMMYFUNCTION("""COMPUTED_VALUE"""),"")</f>
        <v/>
      </c>
      <c r="P1408" s="4" t="str">
        <f>IFERROR(__xludf.DUMMYFUNCTION("""COMPUTED_VALUE"""),"")</f>
        <v/>
      </c>
      <c r="Q1408" s="4" t="str">
        <f>IFERROR(__xludf.DUMMYFUNCTION("""COMPUTED_VALUE"""),"")</f>
        <v/>
      </c>
      <c r="R1408" s="4" t="str">
        <f>IFERROR(__xludf.DUMMYFUNCTION("""COMPUTED_VALUE"""),"")</f>
        <v/>
      </c>
      <c r="S1408" s="4" t="str">
        <f>IFERROR(__xludf.DUMMYFUNCTION("""COMPUTED_VALUE"""),"")</f>
        <v/>
      </c>
    </row>
    <row r="1409">
      <c r="A1409" s="4" t="s">
        <v>2467</v>
      </c>
      <c r="B1409" s="4">
        <v>110.0</v>
      </c>
      <c r="C1409" s="4">
        <v>1.71031347E8</v>
      </c>
      <c r="D1409" s="4" t="s">
        <v>2108</v>
      </c>
      <c r="E1409" s="4" t="s">
        <v>2522</v>
      </c>
      <c r="F1409" s="4" t="s">
        <v>12</v>
      </c>
      <c r="G1409" s="4" t="s">
        <v>13</v>
      </c>
      <c r="H1409" s="4">
        <v>3.8E7</v>
      </c>
      <c r="I1409" s="4">
        <v>7.7</v>
      </c>
      <c r="L1409" s="4" t="str">
        <f>IFERROR(__xludf.DUMMYFUNCTION("""COMPUTED_VALUE"""),"Adventure")</f>
        <v>Adventure</v>
      </c>
      <c r="M1409" s="4" t="str">
        <f>IFERROR(__xludf.DUMMYFUNCTION("""COMPUTED_VALUE"""),"Drama")</f>
        <v>Drama</v>
      </c>
      <c r="N1409" s="4" t="str">
        <f>IFERROR(__xludf.DUMMYFUNCTION("""COMPUTED_VALUE"""),"Western")</f>
        <v>Western</v>
      </c>
      <c r="O1409" s="4" t="str">
        <f>IFERROR(__xludf.DUMMYFUNCTION("""COMPUTED_VALUE"""),"")</f>
        <v/>
      </c>
      <c r="P1409" s="4" t="str">
        <f>IFERROR(__xludf.DUMMYFUNCTION("""COMPUTED_VALUE"""),"")</f>
        <v/>
      </c>
      <c r="Q1409" s="4" t="str">
        <f>IFERROR(__xludf.DUMMYFUNCTION("""COMPUTED_VALUE"""),"")</f>
        <v/>
      </c>
      <c r="R1409" s="4" t="str">
        <f>IFERROR(__xludf.DUMMYFUNCTION("""COMPUTED_VALUE"""),"")</f>
        <v/>
      </c>
      <c r="S1409" s="4" t="str">
        <f>IFERROR(__xludf.DUMMYFUNCTION("""COMPUTED_VALUE"""),"")</f>
        <v/>
      </c>
    </row>
    <row r="1410">
      <c r="A1410" s="4" t="s">
        <v>1377</v>
      </c>
      <c r="B1410" s="4">
        <v>109.0</v>
      </c>
      <c r="C1410" s="4">
        <v>1.24732962E8</v>
      </c>
      <c r="D1410" s="4" t="s">
        <v>495</v>
      </c>
      <c r="E1410" s="4" t="s">
        <v>2523</v>
      </c>
      <c r="F1410" s="4" t="s">
        <v>12</v>
      </c>
      <c r="G1410" s="4" t="s">
        <v>13</v>
      </c>
      <c r="H1410" s="4">
        <v>3.5E7</v>
      </c>
      <c r="I1410" s="4">
        <v>6.8</v>
      </c>
      <c r="L1410" s="4" t="str">
        <f>IFERROR(__xludf.DUMMYFUNCTION("""COMPUTED_VALUE"""),"Comedy")</f>
        <v>Comedy</v>
      </c>
      <c r="M1410" s="4" t="str">
        <f>IFERROR(__xludf.DUMMYFUNCTION("""COMPUTED_VALUE"""),"Drama")</f>
        <v>Drama</v>
      </c>
      <c r="N1410" s="4" t="str">
        <f>IFERROR(__xludf.DUMMYFUNCTION("""COMPUTED_VALUE"""),"Romance")</f>
        <v>Romance</v>
      </c>
      <c r="O1410" s="4" t="str">
        <f>IFERROR(__xludf.DUMMYFUNCTION("""COMPUTED_VALUE"""),"")</f>
        <v/>
      </c>
      <c r="P1410" s="4" t="str">
        <f>IFERROR(__xludf.DUMMYFUNCTION("""COMPUTED_VALUE"""),"")</f>
        <v/>
      </c>
      <c r="Q1410" s="4" t="str">
        <f>IFERROR(__xludf.DUMMYFUNCTION("""COMPUTED_VALUE"""),"")</f>
        <v/>
      </c>
      <c r="R1410" s="4" t="str">
        <f>IFERROR(__xludf.DUMMYFUNCTION("""COMPUTED_VALUE"""),"")</f>
        <v/>
      </c>
      <c r="S1410" s="4" t="str">
        <f>IFERROR(__xludf.DUMMYFUNCTION("""COMPUTED_VALUE"""),"")</f>
        <v/>
      </c>
    </row>
    <row r="1411">
      <c r="A1411" s="4" t="s">
        <v>2524</v>
      </c>
      <c r="B1411" s="4">
        <v>143.0</v>
      </c>
      <c r="C1411" s="4">
        <v>8.23E7</v>
      </c>
      <c r="D1411" s="4" t="s">
        <v>481</v>
      </c>
      <c r="E1411" s="4" t="s">
        <v>2525</v>
      </c>
      <c r="F1411" s="4" t="s">
        <v>12</v>
      </c>
      <c r="G1411" s="4" t="s">
        <v>13</v>
      </c>
      <c r="H1411" s="4">
        <v>3.5E7</v>
      </c>
      <c r="I1411" s="4">
        <v>6.4</v>
      </c>
      <c r="L1411" s="4" t="str">
        <f>IFERROR(__xludf.DUMMYFUNCTION("""COMPUTED_VALUE"""),"Adventure")</f>
        <v>Adventure</v>
      </c>
      <c r="M1411" s="4" t="str">
        <f>IFERROR(__xludf.DUMMYFUNCTION("""COMPUTED_VALUE"""),"Mystery")</f>
        <v>Mystery</v>
      </c>
      <c r="N1411" s="4" t="str">
        <f>IFERROR(__xludf.DUMMYFUNCTION("""COMPUTED_VALUE"""),"Sci-Fi")</f>
        <v>Sci-Fi</v>
      </c>
      <c r="O1411" s="4" t="str">
        <f>IFERROR(__xludf.DUMMYFUNCTION("""COMPUTED_VALUE"""),"")</f>
        <v/>
      </c>
      <c r="P1411" s="4" t="str">
        <f>IFERROR(__xludf.DUMMYFUNCTION("""COMPUTED_VALUE"""),"")</f>
        <v/>
      </c>
      <c r="Q1411" s="4" t="str">
        <f>IFERROR(__xludf.DUMMYFUNCTION("""COMPUTED_VALUE"""),"")</f>
        <v/>
      </c>
      <c r="R1411" s="4" t="str">
        <f>IFERROR(__xludf.DUMMYFUNCTION("""COMPUTED_VALUE"""),"")</f>
        <v/>
      </c>
      <c r="S1411" s="4" t="str">
        <f>IFERROR(__xludf.DUMMYFUNCTION("""COMPUTED_VALUE"""),"")</f>
        <v/>
      </c>
    </row>
    <row r="1412">
      <c r="A1412" s="4" t="s">
        <v>913</v>
      </c>
      <c r="B1412" s="4">
        <v>120.0</v>
      </c>
      <c r="C1412" s="4">
        <v>1.34455175E8</v>
      </c>
      <c r="D1412" s="4" t="s">
        <v>349</v>
      </c>
      <c r="E1412" s="4" t="s">
        <v>2526</v>
      </c>
      <c r="F1412" s="4" t="s">
        <v>12</v>
      </c>
      <c r="G1412" s="4" t="s">
        <v>13</v>
      </c>
      <c r="H1412" s="4">
        <v>3.5E7</v>
      </c>
      <c r="I1412" s="4">
        <v>5.7</v>
      </c>
      <c r="L1412" s="4" t="str">
        <f>IFERROR(__xludf.DUMMYFUNCTION("""COMPUTED_VALUE"""),"Comedy")</f>
        <v>Comedy</v>
      </c>
      <c r="M1412" s="4" t="str">
        <f>IFERROR(__xludf.DUMMYFUNCTION("""COMPUTED_VALUE"""),"Crime")</f>
        <v>Crime</v>
      </c>
      <c r="N1412" s="4" t="str">
        <f>IFERROR(__xludf.DUMMYFUNCTION("""COMPUTED_VALUE"""),"")</f>
        <v/>
      </c>
      <c r="O1412" s="4" t="str">
        <f>IFERROR(__xludf.DUMMYFUNCTION("""COMPUTED_VALUE"""),"")</f>
        <v/>
      </c>
      <c r="P1412" s="4" t="str">
        <f>IFERROR(__xludf.DUMMYFUNCTION("""COMPUTED_VALUE"""),"")</f>
        <v/>
      </c>
      <c r="Q1412" s="4" t="str">
        <f>IFERROR(__xludf.DUMMYFUNCTION("""COMPUTED_VALUE"""),"")</f>
        <v/>
      </c>
      <c r="R1412" s="4" t="str">
        <f>IFERROR(__xludf.DUMMYFUNCTION("""COMPUTED_VALUE"""),"")</f>
        <v/>
      </c>
      <c r="S1412" s="4" t="str">
        <f>IFERROR(__xludf.DUMMYFUNCTION("""COMPUTED_VALUE"""),"")</f>
        <v/>
      </c>
    </row>
    <row r="1413">
      <c r="A1413" s="4" t="s">
        <v>164</v>
      </c>
      <c r="B1413" s="4">
        <v>128.0</v>
      </c>
      <c r="C1413" s="4">
        <v>7.91E7</v>
      </c>
      <c r="D1413" s="4" t="s">
        <v>535</v>
      </c>
      <c r="E1413" s="4" t="s">
        <v>2527</v>
      </c>
      <c r="F1413" s="4" t="s">
        <v>12</v>
      </c>
      <c r="G1413" s="4" t="s">
        <v>13</v>
      </c>
      <c r="H1413" s="4">
        <v>3.5E7</v>
      </c>
      <c r="I1413" s="4">
        <v>7.3</v>
      </c>
      <c r="L1413" s="4" t="str">
        <f>IFERROR(__xludf.DUMMYFUNCTION("""COMPUTED_VALUE"""),"Crime")</f>
        <v>Crime</v>
      </c>
      <c r="M1413" s="4" t="str">
        <f>IFERROR(__xludf.DUMMYFUNCTION("""COMPUTED_VALUE"""),"Thriller")</f>
        <v>Thriller</v>
      </c>
      <c r="N1413" s="4" t="str">
        <f>IFERROR(__xludf.DUMMYFUNCTION("""COMPUTED_VALUE"""),"")</f>
        <v/>
      </c>
      <c r="O1413" s="4" t="str">
        <f>IFERROR(__xludf.DUMMYFUNCTION("""COMPUTED_VALUE"""),"")</f>
        <v/>
      </c>
      <c r="P1413" s="4" t="str">
        <f>IFERROR(__xludf.DUMMYFUNCTION("""COMPUTED_VALUE"""),"")</f>
        <v/>
      </c>
      <c r="Q1413" s="4" t="str">
        <f>IFERROR(__xludf.DUMMYFUNCTION("""COMPUTED_VALUE"""),"")</f>
        <v/>
      </c>
      <c r="R1413" s="4" t="str">
        <f>IFERROR(__xludf.DUMMYFUNCTION("""COMPUTED_VALUE"""),"")</f>
        <v/>
      </c>
      <c r="S1413" s="4" t="str">
        <f>IFERROR(__xludf.DUMMYFUNCTION("""COMPUTED_VALUE"""),"")</f>
        <v/>
      </c>
    </row>
    <row r="1414">
      <c r="A1414" s="4" t="s">
        <v>1085</v>
      </c>
      <c r="B1414" s="4">
        <v>123.0</v>
      </c>
      <c r="C1414" s="4">
        <v>8.1159365E7</v>
      </c>
      <c r="D1414" s="4" t="s">
        <v>751</v>
      </c>
      <c r="E1414" s="4" t="s">
        <v>2528</v>
      </c>
      <c r="F1414" s="4" t="s">
        <v>12</v>
      </c>
      <c r="G1414" s="4" t="s">
        <v>13</v>
      </c>
      <c r="H1414" s="4">
        <v>3.5E7</v>
      </c>
      <c r="I1414" s="4">
        <v>6.8</v>
      </c>
      <c r="L1414" s="4" t="str">
        <f>IFERROR(__xludf.DUMMYFUNCTION("""COMPUTED_VALUE"""),"Crime")</f>
        <v>Crime</v>
      </c>
      <c r="M1414" s="4" t="str">
        <f>IFERROR(__xludf.DUMMYFUNCTION("""COMPUTED_VALUE"""),"Drama")</f>
        <v>Drama</v>
      </c>
      <c r="N1414" s="4" t="str">
        <f>IFERROR(__xludf.DUMMYFUNCTION("""COMPUTED_VALUE"""),"Thriller")</f>
        <v>Thriller</v>
      </c>
      <c r="O1414" s="4" t="str">
        <f>IFERROR(__xludf.DUMMYFUNCTION("""COMPUTED_VALUE"""),"")</f>
        <v/>
      </c>
      <c r="P1414" s="4" t="str">
        <f>IFERROR(__xludf.DUMMYFUNCTION("""COMPUTED_VALUE"""),"")</f>
        <v/>
      </c>
      <c r="Q1414" s="4" t="str">
        <f>IFERROR(__xludf.DUMMYFUNCTION("""COMPUTED_VALUE"""),"")</f>
        <v/>
      </c>
      <c r="R1414" s="4" t="str">
        <f>IFERROR(__xludf.DUMMYFUNCTION("""COMPUTED_VALUE"""),"")</f>
        <v/>
      </c>
      <c r="S1414" s="4" t="str">
        <f>IFERROR(__xludf.DUMMYFUNCTION("""COMPUTED_VALUE"""),"")</f>
        <v/>
      </c>
    </row>
    <row r="1415">
      <c r="A1415" s="4" t="s">
        <v>1131</v>
      </c>
      <c r="B1415" s="4">
        <v>129.0</v>
      </c>
      <c r="C1415" s="4">
        <v>1.1000826E8</v>
      </c>
      <c r="D1415" s="4" t="s">
        <v>590</v>
      </c>
      <c r="E1415" s="4" t="s">
        <v>2529</v>
      </c>
      <c r="F1415" s="4" t="s">
        <v>12</v>
      </c>
      <c r="G1415" s="4" t="s">
        <v>233</v>
      </c>
      <c r="H1415" s="4">
        <v>3.5E7</v>
      </c>
      <c r="I1415" s="4">
        <v>6.3</v>
      </c>
      <c r="L1415" s="4" t="str">
        <f>IFERROR(__xludf.DUMMYFUNCTION("""COMPUTED_VALUE"""),"Comedy")</f>
        <v>Comedy</v>
      </c>
      <c r="M1415" s="4" t="str">
        <f>IFERROR(__xludf.DUMMYFUNCTION("""COMPUTED_VALUE"""),"Romance")</f>
        <v>Romance</v>
      </c>
      <c r="N1415" s="4" t="str">
        <f>IFERROR(__xludf.DUMMYFUNCTION("""COMPUTED_VALUE"""),"")</f>
        <v/>
      </c>
      <c r="O1415" s="4" t="str">
        <f>IFERROR(__xludf.DUMMYFUNCTION("""COMPUTED_VALUE"""),"")</f>
        <v/>
      </c>
      <c r="P1415" s="4" t="str">
        <f>IFERROR(__xludf.DUMMYFUNCTION("""COMPUTED_VALUE"""),"")</f>
        <v/>
      </c>
      <c r="Q1415" s="4" t="str">
        <f>IFERROR(__xludf.DUMMYFUNCTION("""COMPUTED_VALUE"""),"")</f>
        <v/>
      </c>
      <c r="R1415" s="4" t="str">
        <f>IFERROR(__xludf.DUMMYFUNCTION("""COMPUTED_VALUE"""),"")</f>
        <v/>
      </c>
      <c r="S1415" s="4" t="str">
        <f>IFERROR(__xludf.DUMMYFUNCTION("""COMPUTED_VALUE"""),"")</f>
        <v/>
      </c>
    </row>
    <row r="1416">
      <c r="A1416" s="4" t="s">
        <v>2530</v>
      </c>
      <c r="B1416" s="4">
        <v>105.0</v>
      </c>
      <c r="C1416" s="4">
        <v>6.7962333E7</v>
      </c>
      <c r="D1416" s="4" t="s">
        <v>590</v>
      </c>
      <c r="E1416" s="4" t="s">
        <v>2531</v>
      </c>
      <c r="F1416" s="4" t="s">
        <v>12</v>
      </c>
      <c r="G1416" s="4" t="s">
        <v>13</v>
      </c>
      <c r="H1416" s="4">
        <v>3.5E7</v>
      </c>
      <c r="I1416" s="4">
        <v>5.9</v>
      </c>
      <c r="L1416" s="4" t="str">
        <f>IFERROR(__xludf.DUMMYFUNCTION("""COMPUTED_VALUE"""),"Comedy")</f>
        <v>Comedy</v>
      </c>
      <c r="M1416" s="4" t="str">
        <f>IFERROR(__xludf.DUMMYFUNCTION("""COMPUTED_VALUE"""),"Romance")</f>
        <v>Romance</v>
      </c>
      <c r="N1416" s="4" t="str">
        <f>IFERROR(__xludf.DUMMYFUNCTION("""COMPUTED_VALUE"""),"")</f>
        <v/>
      </c>
      <c r="O1416" s="4" t="str">
        <f>IFERROR(__xludf.DUMMYFUNCTION("""COMPUTED_VALUE"""),"")</f>
        <v/>
      </c>
      <c r="P1416" s="4" t="str">
        <f>IFERROR(__xludf.DUMMYFUNCTION("""COMPUTED_VALUE"""),"")</f>
        <v/>
      </c>
      <c r="Q1416" s="4" t="str">
        <f>IFERROR(__xludf.DUMMYFUNCTION("""COMPUTED_VALUE"""),"")</f>
        <v/>
      </c>
      <c r="R1416" s="4" t="str">
        <f>IFERROR(__xludf.DUMMYFUNCTION("""COMPUTED_VALUE"""),"")</f>
        <v/>
      </c>
      <c r="S1416" s="4" t="str">
        <f>IFERROR(__xludf.DUMMYFUNCTION("""COMPUTED_VALUE"""),"")</f>
        <v/>
      </c>
    </row>
    <row r="1417">
      <c r="A1417" s="4" t="s">
        <v>927</v>
      </c>
      <c r="B1417" s="4">
        <v>162.0</v>
      </c>
      <c r="C1417" s="4">
        <v>7.865143E7</v>
      </c>
      <c r="D1417" s="4" t="s">
        <v>1950</v>
      </c>
      <c r="E1417" s="4" t="s">
        <v>2532</v>
      </c>
      <c r="F1417" s="4" t="s">
        <v>12</v>
      </c>
      <c r="G1417" s="4" t="s">
        <v>13</v>
      </c>
      <c r="H1417" s="4">
        <v>2.7E7</v>
      </c>
      <c r="I1417" s="4">
        <v>7.4</v>
      </c>
      <c r="L1417" s="4" t="str">
        <f>IFERROR(__xludf.DUMMYFUNCTION("""COMPUTED_VALUE"""),"Drama")</f>
        <v>Drama</v>
      </c>
      <c r="M1417" s="4" t="str">
        <f>IFERROR(__xludf.DUMMYFUNCTION("""COMPUTED_VALUE"""),"Romance")</f>
        <v>Romance</v>
      </c>
      <c r="N1417" s="4" t="str">
        <f>IFERROR(__xludf.DUMMYFUNCTION("""COMPUTED_VALUE"""),"War")</f>
        <v>War</v>
      </c>
      <c r="O1417" s="4" t="str">
        <f>IFERROR(__xludf.DUMMYFUNCTION("""COMPUTED_VALUE"""),"")</f>
        <v/>
      </c>
      <c r="P1417" s="4" t="str">
        <f>IFERROR(__xludf.DUMMYFUNCTION("""COMPUTED_VALUE"""),"")</f>
        <v/>
      </c>
      <c r="Q1417" s="4" t="str">
        <f>IFERROR(__xludf.DUMMYFUNCTION("""COMPUTED_VALUE"""),"")</f>
        <v/>
      </c>
      <c r="R1417" s="4" t="str">
        <f>IFERROR(__xludf.DUMMYFUNCTION("""COMPUTED_VALUE"""),"")</f>
        <v/>
      </c>
      <c r="S1417" s="4" t="str">
        <f>IFERROR(__xludf.DUMMYFUNCTION("""COMPUTED_VALUE"""),"")</f>
        <v/>
      </c>
    </row>
    <row r="1418">
      <c r="A1418" s="4" t="s">
        <v>1711</v>
      </c>
      <c r="B1418" s="4">
        <v>138.0</v>
      </c>
      <c r="C1418" s="4">
        <v>6.4604977E7</v>
      </c>
      <c r="D1418" s="4" t="s">
        <v>758</v>
      </c>
      <c r="E1418" s="4" t="s">
        <v>2533</v>
      </c>
      <c r="F1418" s="4" t="s">
        <v>12</v>
      </c>
      <c r="G1418" s="4" t="s">
        <v>13</v>
      </c>
      <c r="H1418" s="4">
        <v>3.5E7</v>
      </c>
      <c r="I1418" s="4">
        <v>8.3</v>
      </c>
      <c r="L1418" s="4" t="str">
        <f>IFERROR(__xludf.DUMMYFUNCTION("""COMPUTED_VALUE"""),"Crime")</f>
        <v>Crime</v>
      </c>
      <c r="M1418" s="4" t="str">
        <f>IFERROR(__xludf.DUMMYFUNCTION("""COMPUTED_VALUE"""),"Drama")</f>
        <v>Drama</v>
      </c>
      <c r="N1418" s="4" t="str">
        <f>IFERROR(__xludf.DUMMYFUNCTION("""COMPUTED_VALUE"""),"Mystery")</f>
        <v>Mystery</v>
      </c>
      <c r="O1418" s="4" t="str">
        <f>IFERROR(__xludf.DUMMYFUNCTION("""COMPUTED_VALUE"""),"Thriller")</f>
        <v>Thriller</v>
      </c>
      <c r="P1418" s="4" t="str">
        <f>IFERROR(__xludf.DUMMYFUNCTION("""COMPUTED_VALUE"""),"")</f>
        <v/>
      </c>
      <c r="Q1418" s="4" t="str">
        <f>IFERROR(__xludf.DUMMYFUNCTION("""COMPUTED_VALUE"""),"")</f>
        <v/>
      </c>
      <c r="R1418" s="4" t="str">
        <f>IFERROR(__xludf.DUMMYFUNCTION("""COMPUTED_VALUE"""),"")</f>
        <v/>
      </c>
      <c r="S1418" s="4" t="str">
        <f>IFERROR(__xludf.DUMMYFUNCTION("""COMPUTED_VALUE"""),"")</f>
        <v/>
      </c>
    </row>
    <row r="1419">
      <c r="A1419" s="4" t="s">
        <v>205</v>
      </c>
      <c r="B1419" s="4">
        <v>100.0</v>
      </c>
      <c r="C1419" s="4">
        <v>6.3939454E7</v>
      </c>
      <c r="D1419" s="4" t="s">
        <v>2534</v>
      </c>
      <c r="E1419" s="4" t="s">
        <v>2535</v>
      </c>
      <c r="F1419" s="4" t="s">
        <v>12</v>
      </c>
      <c r="G1419" s="4" t="s">
        <v>13</v>
      </c>
      <c r="H1419" s="4">
        <v>3.5E7</v>
      </c>
      <c r="I1419" s="4">
        <v>6.2</v>
      </c>
      <c r="L1419" s="4" t="str">
        <f>IFERROR(__xludf.DUMMYFUNCTION("""COMPUTED_VALUE"""),"Adventure")</f>
        <v>Adventure</v>
      </c>
      <c r="M1419" s="4" t="str">
        <f>IFERROR(__xludf.DUMMYFUNCTION("""COMPUTED_VALUE"""),"Comedy")</f>
        <v>Comedy</v>
      </c>
      <c r="N1419" s="4" t="str">
        <f>IFERROR(__xludf.DUMMYFUNCTION("""COMPUTED_VALUE"""),"Family")</f>
        <v>Family</v>
      </c>
      <c r="O1419" s="4" t="str">
        <f>IFERROR(__xludf.DUMMYFUNCTION("""COMPUTED_VALUE"""),"Sci-Fi")</f>
        <v>Sci-Fi</v>
      </c>
      <c r="P1419" s="4" t="str">
        <f>IFERROR(__xludf.DUMMYFUNCTION("""COMPUTED_VALUE"""),"")</f>
        <v/>
      </c>
      <c r="Q1419" s="4" t="str">
        <f>IFERROR(__xludf.DUMMYFUNCTION("""COMPUTED_VALUE"""),"")</f>
        <v/>
      </c>
      <c r="R1419" s="4" t="str">
        <f>IFERROR(__xludf.DUMMYFUNCTION("""COMPUTED_VALUE"""),"")</f>
        <v/>
      </c>
      <c r="S1419" s="4" t="str">
        <f>IFERROR(__xludf.DUMMYFUNCTION("""COMPUTED_VALUE"""),"")</f>
        <v/>
      </c>
    </row>
    <row r="1420">
      <c r="A1420" s="4" t="s">
        <v>692</v>
      </c>
      <c r="B1420" s="4">
        <v>90.0</v>
      </c>
      <c r="C1420" s="4">
        <v>6.3826569E7</v>
      </c>
      <c r="D1420" s="4" t="s">
        <v>585</v>
      </c>
      <c r="E1420" s="4" t="s">
        <v>2536</v>
      </c>
      <c r="F1420" s="4" t="s">
        <v>12</v>
      </c>
      <c r="G1420" s="4" t="s">
        <v>13</v>
      </c>
      <c r="H1420" s="4">
        <v>3.5E7</v>
      </c>
      <c r="I1420" s="4">
        <v>6.3</v>
      </c>
      <c r="L1420" s="4" t="str">
        <f>IFERROR(__xludf.DUMMYFUNCTION("""COMPUTED_VALUE"""),"Comedy")</f>
        <v>Comedy</v>
      </c>
      <c r="M1420" s="4" t="str">
        <f>IFERROR(__xludf.DUMMYFUNCTION("""COMPUTED_VALUE"""),"")</f>
        <v/>
      </c>
      <c r="N1420" s="4" t="str">
        <f>IFERROR(__xludf.DUMMYFUNCTION("""COMPUTED_VALUE"""),"")</f>
        <v/>
      </c>
      <c r="O1420" s="4" t="str">
        <f>IFERROR(__xludf.DUMMYFUNCTION("""COMPUTED_VALUE"""),"")</f>
        <v/>
      </c>
      <c r="P1420" s="4" t="str">
        <f>IFERROR(__xludf.DUMMYFUNCTION("""COMPUTED_VALUE"""),"")</f>
        <v/>
      </c>
      <c r="Q1420" s="4" t="str">
        <f>IFERROR(__xludf.DUMMYFUNCTION("""COMPUTED_VALUE"""),"")</f>
        <v/>
      </c>
      <c r="R1420" s="4" t="str">
        <f>IFERROR(__xludf.DUMMYFUNCTION("""COMPUTED_VALUE"""),"")</f>
        <v/>
      </c>
      <c r="S1420" s="4" t="str">
        <f>IFERROR(__xludf.DUMMYFUNCTION("""COMPUTED_VALUE"""),"")</f>
        <v/>
      </c>
    </row>
    <row r="1421">
      <c r="A1421" s="4" t="s">
        <v>521</v>
      </c>
      <c r="B1421" s="4">
        <v>108.0</v>
      </c>
      <c r="C1421" s="4">
        <v>6.0054449E7</v>
      </c>
      <c r="D1421" s="4" t="s">
        <v>781</v>
      </c>
      <c r="E1421" s="4" t="s">
        <v>2537</v>
      </c>
      <c r="F1421" s="4" t="s">
        <v>12</v>
      </c>
      <c r="G1421" s="4" t="s">
        <v>13</v>
      </c>
      <c r="H1421" s="4">
        <v>3.5E7</v>
      </c>
      <c r="I1421" s="4">
        <v>5.8</v>
      </c>
      <c r="L1421" s="4" t="str">
        <f>IFERROR(__xludf.DUMMYFUNCTION("""COMPUTED_VALUE"""),"Action")</f>
        <v>Action</v>
      </c>
      <c r="M1421" s="4" t="str">
        <f>IFERROR(__xludf.DUMMYFUNCTION("""COMPUTED_VALUE"""),"Horror")</f>
        <v>Horror</v>
      </c>
      <c r="N1421" s="4" t="str">
        <f>IFERROR(__xludf.DUMMYFUNCTION("""COMPUTED_VALUE"""),"Sci-Fi")</f>
        <v>Sci-Fi</v>
      </c>
      <c r="O1421" s="4" t="str">
        <f>IFERROR(__xludf.DUMMYFUNCTION("""COMPUTED_VALUE"""),"Thriller")</f>
        <v>Thriller</v>
      </c>
      <c r="P1421" s="4" t="str">
        <f>IFERROR(__xludf.DUMMYFUNCTION("""COMPUTED_VALUE"""),"")</f>
        <v/>
      </c>
      <c r="Q1421" s="4" t="str">
        <f>IFERROR(__xludf.DUMMYFUNCTION("""COMPUTED_VALUE"""),"")</f>
        <v/>
      </c>
      <c r="R1421" s="4" t="str">
        <f>IFERROR(__xludf.DUMMYFUNCTION("""COMPUTED_VALUE"""),"")</f>
        <v/>
      </c>
      <c r="S1421" s="4" t="str">
        <f>IFERROR(__xludf.DUMMYFUNCTION("""COMPUTED_VALUE"""),"")</f>
        <v/>
      </c>
    </row>
    <row r="1422">
      <c r="A1422" s="4" t="s">
        <v>2197</v>
      </c>
      <c r="B1422" s="4">
        <v>101.0</v>
      </c>
      <c r="C1422" s="4">
        <v>2.6505E7</v>
      </c>
      <c r="D1422" s="4" t="s">
        <v>2228</v>
      </c>
      <c r="E1422" s="4" t="s">
        <v>2538</v>
      </c>
      <c r="F1422" s="4" t="s">
        <v>12</v>
      </c>
      <c r="G1422" s="4" t="s">
        <v>13</v>
      </c>
      <c r="H1422" s="4">
        <v>1800000.0</v>
      </c>
      <c r="I1422" s="4">
        <v>7.5</v>
      </c>
      <c r="L1422" s="4" t="str">
        <f>IFERROR(__xludf.DUMMYFUNCTION("""COMPUTED_VALUE"""),"Horror")</f>
        <v>Horror</v>
      </c>
      <c r="M1422" s="4" t="str">
        <f>IFERROR(__xludf.DUMMYFUNCTION("""COMPUTED_VALUE"""),"")</f>
        <v/>
      </c>
      <c r="N1422" s="4" t="str">
        <f>IFERROR(__xludf.DUMMYFUNCTION("""COMPUTED_VALUE"""),"")</f>
        <v/>
      </c>
      <c r="O1422" s="4" t="str">
        <f>IFERROR(__xludf.DUMMYFUNCTION("""COMPUTED_VALUE"""),"")</f>
        <v/>
      </c>
      <c r="P1422" s="4" t="str">
        <f>IFERROR(__xludf.DUMMYFUNCTION("""COMPUTED_VALUE"""),"")</f>
        <v/>
      </c>
      <c r="Q1422" s="4" t="str">
        <f>IFERROR(__xludf.DUMMYFUNCTION("""COMPUTED_VALUE"""),"")</f>
        <v/>
      </c>
      <c r="R1422" s="4" t="str">
        <f>IFERROR(__xludf.DUMMYFUNCTION("""COMPUTED_VALUE"""),"")</f>
        <v/>
      </c>
      <c r="S1422" s="4" t="str">
        <f>IFERROR(__xludf.DUMMYFUNCTION("""COMPUTED_VALUE"""),"")</f>
        <v/>
      </c>
    </row>
    <row r="1423">
      <c r="A1423" s="4" t="s">
        <v>861</v>
      </c>
      <c r="B1423" s="4">
        <v>109.0</v>
      </c>
      <c r="C1423" s="4">
        <v>6.1280963E7</v>
      </c>
      <c r="D1423" s="4" t="s">
        <v>1514</v>
      </c>
      <c r="E1423" s="4" t="s">
        <v>2539</v>
      </c>
      <c r="F1423" s="4" t="s">
        <v>12</v>
      </c>
      <c r="G1423" s="4" t="s">
        <v>13</v>
      </c>
      <c r="H1423" s="4">
        <v>3.3E7</v>
      </c>
      <c r="I1423" s="4">
        <v>6.3</v>
      </c>
      <c r="L1423" s="4" t="str">
        <f>IFERROR(__xludf.DUMMYFUNCTION("""COMPUTED_VALUE"""),"Horror")</f>
        <v>Horror</v>
      </c>
      <c r="M1423" s="4" t="str">
        <f>IFERROR(__xludf.DUMMYFUNCTION("""COMPUTED_VALUE"""),"Sci-Fi")</f>
        <v>Sci-Fi</v>
      </c>
      <c r="N1423" s="4" t="str">
        <f>IFERROR(__xludf.DUMMYFUNCTION("""COMPUTED_VALUE"""),"Thriller")</f>
        <v>Thriller</v>
      </c>
      <c r="O1423" s="4" t="str">
        <f>IFERROR(__xludf.DUMMYFUNCTION("""COMPUTED_VALUE"""),"")</f>
        <v/>
      </c>
      <c r="P1423" s="4" t="str">
        <f>IFERROR(__xludf.DUMMYFUNCTION("""COMPUTED_VALUE"""),"")</f>
        <v/>
      </c>
      <c r="Q1423" s="4" t="str">
        <f>IFERROR(__xludf.DUMMYFUNCTION("""COMPUTED_VALUE"""),"")</f>
        <v/>
      </c>
      <c r="R1423" s="4" t="str">
        <f>IFERROR(__xludf.DUMMYFUNCTION("""COMPUTED_VALUE"""),"")</f>
        <v/>
      </c>
      <c r="S1423" s="4" t="str">
        <f>IFERROR(__xludf.DUMMYFUNCTION("""COMPUTED_VALUE"""),"")</f>
        <v/>
      </c>
    </row>
    <row r="1424">
      <c r="A1424" s="4" t="s">
        <v>1182</v>
      </c>
      <c r="B1424" s="4">
        <v>132.0</v>
      </c>
      <c r="C1424" s="4">
        <v>5.6876365E7</v>
      </c>
      <c r="D1424" s="4" t="s">
        <v>46</v>
      </c>
      <c r="E1424" s="4" t="s">
        <v>2540</v>
      </c>
      <c r="F1424" s="4" t="s">
        <v>12</v>
      </c>
      <c r="G1424" s="4" t="s">
        <v>13</v>
      </c>
      <c r="H1424" s="4">
        <v>3.5E7</v>
      </c>
      <c r="I1424" s="4">
        <v>6.4</v>
      </c>
      <c r="L1424" s="4" t="str">
        <f>IFERROR(__xludf.DUMMYFUNCTION("""COMPUTED_VALUE"""),"Action")</f>
        <v>Action</v>
      </c>
      <c r="M1424" s="4" t="str">
        <f>IFERROR(__xludf.DUMMYFUNCTION("""COMPUTED_VALUE"""),"Adventure")</f>
        <v>Adventure</v>
      </c>
      <c r="N1424" s="4" t="str">
        <f>IFERROR(__xludf.DUMMYFUNCTION("""COMPUTED_VALUE"""),"")</f>
        <v/>
      </c>
      <c r="O1424" s="4" t="str">
        <f>IFERROR(__xludf.DUMMYFUNCTION("""COMPUTED_VALUE"""),"")</f>
        <v/>
      </c>
      <c r="P1424" s="4" t="str">
        <f>IFERROR(__xludf.DUMMYFUNCTION("""COMPUTED_VALUE"""),"")</f>
        <v/>
      </c>
      <c r="Q1424" s="4" t="str">
        <f>IFERROR(__xludf.DUMMYFUNCTION("""COMPUTED_VALUE"""),"")</f>
        <v/>
      </c>
      <c r="R1424" s="4" t="str">
        <f>IFERROR(__xludf.DUMMYFUNCTION("""COMPUTED_VALUE"""),"")</f>
        <v/>
      </c>
      <c r="S1424" s="4" t="str">
        <f>IFERROR(__xludf.DUMMYFUNCTION("""COMPUTED_VALUE"""),"")</f>
        <v/>
      </c>
    </row>
    <row r="1425">
      <c r="A1425" s="4" t="s">
        <v>1182</v>
      </c>
      <c r="B1425" s="4">
        <v>123.0</v>
      </c>
      <c r="C1425" s="4">
        <v>5.9699513E7</v>
      </c>
      <c r="D1425" s="4" t="s">
        <v>2541</v>
      </c>
      <c r="E1425" s="4" t="s">
        <v>2542</v>
      </c>
      <c r="F1425" s="4" t="s">
        <v>12</v>
      </c>
      <c r="G1425" s="4" t="s">
        <v>13</v>
      </c>
      <c r="H1425" s="4">
        <v>3.5E7</v>
      </c>
      <c r="I1425" s="4">
        <v>7.2</v>
      </c>
      <c r="L1425" s="4" t="str">
        <f>IFERROR(__xludf.DUMMYFUNCTION("""COMPUTED_VALUE"""),"Biography")</f>
        <v>Biography</v>
      </c>
      <c r="M1425" s="4" t="str">
        <f>IFERROR(__xludf.DUMMYFUNCTION("""COMPUTED_VALUE"""),"Drama")</f>
        <v>Drama</v>
      </c>
      <c r="N1425" s="4" t="str">
        <f>IFERROR(__xludf.DUMMYFUNCTION("""COMPUTED_VALUE"""),"Family")</f>
        <v>Family</v>
      </c>
      <c r="O1425" s="4" t="str">
        <f>IFERROR(__xludf.DUMMYFUNCTION("""COMPUTED_VALUE"""),"History")</f>
        <v>History</v>
      </c>
      <c r="P1425" s="4" t="str">
        <f>IFERROR(__xludf.DUMMYFUNCTION("""COMPUTED_VALUE"""),"Sport")</f>
        <v>Sport</v>
      </c>
      <c r="Q1425" s="4" t="str">
        <f>IFERROR(__xludf.DUMMYFUNCTION("""COMPUTED_VALUE"""),"")</f>
        <v/>
      </c>
      <c r="R1425" s="4" t="str">
        <f>IFERROR(__xludf.DUMMYFUNCTION("""COMPUTED_VALUE"""),"")</f>
        <v/>
      </c>
      <c r="S1425" s="4" t="str">
        <f>IFERROR(__xludf.DUMMYFUNCTION("""COMPUTED_VALUE"""),"")</f>
        <v/>
      </c>
    </row>
    <row r="1426">
      <c r="A1426" s="4" t="s">
        <v>2543</v>
      </c>
      <c r="B1426" s="4">
        <v>87.0</v>
      </c>
      <c r="C1426" s="4">
        <v>5.4132596E7</v>
      </c>
      <c r="D1426" s="4" t="s">
        <v>301</v>
      </c>
      <c r="E1426" s="4" t="s">
        <v>2544</v>
      </c>
      <c r="F1426" s="4" t="s">
        <v>12</v>
      </c>
      <c r="G1426" s="4" t="s">
        <v>1350</v>
      </c>
      <c r="H1426" s="4">
        <v>3.4E7</v>
      </c>
      <c r="I1426" s="4">
        <v>6.3</v>
      </c>
      <c r="L1426" s="4" t="str">
        <f>IFERROR(__xludf.DUMMYFUNCTION("""COMPUTED_VALUE"""),"Action")</f>
        <v>Action</v>
      </c>
      <c r="M1426" s="4" t="str">
        <f>IFERROR(__xludf.DUMMYFUNCTION("""COMPUTED_VALUE"""),"Adventure")</f>
        <v>Adventure</v>
      </c>
      <c r="N1426" s="4" t="str">
        <f>IFERROR(__xludf.DUMMYFUNCTION("""COMPUTED_VALUE"""),"Animation")</f>
        <v>Animation</v>
      </c>
      <c r="O1426" s="4" t="str">
        <f>IFERROR(__xludf.DUMMYFUNCTION("""COMPUTED_VALUE"""),"Comedy")</f>
        <v>Comedy</v>
      </c>
      <c r="P1426" s="4" t="str">
        <f>IFERROR(__xludf.DUMMYFUNCTION("""COMPUTED_VALUE"""),"Family")</f>
        <v>Family</v>
      </c>
      <c r="Q1426" s="4" t="str">
        <f>IFERROR(__xludf.DUMMYFUNCTION("""COMPUTED_VALUE"""),"Fantasy")</f>
        <v>Fantasy</v>
      </c>
      <c r="R1426" s="4" t="str">
        <f>IFERROR(__xludf.DUMMYFUNCTION("""COMPUTED_VALUE"""),"Sci-Fi")</f>
        <v>Sci-Fi</v>
      </c>
      <c r="S1426" s="4" t="str">
        <f>IFERROR(__xludf.DUMMYFUNCTION("""COMPUTED_VALUE"""),"")</f>
        <v/>
      </c>
    </row>
    <row r="1427">
      <c r="A1427" s="4" t="s">
        <v>2545</v>
      </c>
      <c r="B1427" s="4">
        <v>109.0</v>
      </c>
      <c r="C1427" s="4">
        <v>5.2277485E7</v>
      </c>
      <c r="D1427" s="4" t="s">
        <v>572</v>
      </c>
      <c r="E1427" s="4" t="s">
        <v>2546</v>
      </c>
      <c r="F1427" s="4" t="s">
        <v>12</v>
      </c>
      <c r="G1427" s="4" t="s">
        <v>13</v>
      </c>
      <c r="H1427" s="4">
        <v>3.5E7</v>
      </c>
      <c r="I1427" s="4">
        <v>6.9</v>
      </c>
      <c r="L1427" s="4" t="str">
        <f>IFERROR(__xludf.DUMMYFUNCTION("""COMPUTED_VALUE"""),"Biography")</f>
        <v>Biography</v>
      </c>
      <c r="M1427" s="4" t="str">
        <f>IFERROR(__xludf.DUMMYFUNCTION("""COMPUTED_VALUE"""),"Drama")</f>
        <v>Drama</v>
      </c>
      <c r="N1427" s="4" t="str">
        <f>IFERROR(__xludf.DUMMYFUNCTION("""COMPUTED_VALUE"""),"Sport")</f>
        <v>Sport</v>
      </c>
      <c r="O1427" s="4" t="str">
        <f>IFERROR(__xludf.DUMMYFUNCTION("""COMPUTED_VALUE"""),"")</f>
        <v/>
      </c>
      <c r="P1427" s="4" t="str">
        <f>IFERROR(__xludf.DUMMYFUNCTION("""COMPUTED_VALUE"""),"")</f>
        <v/>
      </c>
      <c r="Q1427" s="4" t="str">
        <f>IFERROR(__xludf.DUMMYFUNCTION("""COMPUTED_VALUE"""),"")</f>
        <v/>
      </c>
      <c r="R1427" s="4" t="str">
        <f>IFERROR(__xludf.DUMMYFUNCTION("""COMPUTED_VALUE"""),"")</f>
        <v/>
      </c>
      <c r="S1427" s="4" t="str">
        <f>IFERROR(__xludf.DUMMYFUNCTION("""COMPUTED_VALUE"""),"")</f>
        <v/>
      </c>
    </row>
    <row r="1428">
      <c r="A1428" s="4" t="s">
        <v>1309</v>
      </c>
      <c r="B1428" s="4">
        <v>109.0</v>
      </c>
      <c r="C1428" s="4">
        <v>5.5802754E7</v>
      </c>
      <c r="D1428" s="4" t="s">
        <v>590</v>
      </c>
      <c r="E1428" s="4" t="s">
        <v>2547</v>
      </c>
      <c r="F1428" s="4" t="s">
        <v>12</v>
      </c>
      <c r="G1428" s="4" t="s">
        <v>13</v>
      </c>
      <c r="H1428" s="4">
        <v>3.5E7</v>
      </c>
      <c r="I1428" s="4">
        <v>6.6</v>
      </c>
      <c r="L1428" s="4" t="str">
        <f>IFERROR(__xludf.DUMMYFUNCTION("""COMPUTED_VALUE"""),"Comedy")</f>
        <v>Comedy</v>
      </c>
      <c r="M1428" s="4" t="str">
        <f>IFERROR(__xludf.DUMMYFUNCTION("""COMPUTED_VALUE"""),"Romance")</f>
        <v>Romance</v>
      </c>
      <c r="N1428" s="4" t="str">
        <f>IFERROR(__xludf.DUMMYFUNCTION("""COMPUTED_VALUE"""),"")</f>
        <v/>
      </c>
      <c r="O1428" s="4" t="str">
        <f>IFERROR(__xludf.DUMMYFUNCTION("""COMPUTED_VALUE"""),"")</f>
        <v/>
      </c>
      <c r="P1428" s="4" t="str">
        <f>IFERROR(__xludf.DUMMYFUNCTION("""COMPUTED_VALUE"""),"")</f>
        <v/>
      </c>
      <c r="Q1428" s="4" t="str">
        <f>IFERROR(__xludf.DUMMYFUNCTION("""COMPUTED_VALUE"""),"")</f>
        <v/>
      </c>
      <c r="R1428" s="4" t="str">
        <f>IFERROR(__xludf.DUMMYFUNCTION("""COMPUTED_VALUE"""),"")</f>
        <v/>
      </c>
      <c r="S1428" s="4" t="str">
        <f>IFERROR(__xludf.DUMMYFUNCTION("""COMPUTED_VALUE"""),"")</f>
        <v/>
      </c>
    </row>
    <row r="1429">
      <c r="A1429" s="4" t="s">
        <v>2232</v>
      </c>
      <c r="B1429" s="4">
        <v>92.0</v>
      </c>
      <c r="C1429" s="4">
        <v>5.5291815E7</v>
      </c>
      <c r="D1429" s="4" t="s">
        <v>585</v>
      </c>
      <c r="E1429" s="4" t="s">
        <v>2548</v>
      </c>
      <c r="F1429" s="4" t="s">
        <v>12</v>
      </c>
      <c r="G1429" s="4" t="s">
        <v>13</v>
      </c>
      <c r="H1429" s="4">
        <v>3.5E7</v>
      </c>
      <c r="I1429" s="4">
        <v>6.0</v>
      </c>
      <c r="L1429" s="4" t="str">
        <f>IFERROR(__xludf.DUMMYFUNCTION("""COMPUTED_VALUE"""),"Comedy")</f>
        <v>Comedy</v>
      </c>
      <c r="M1429" s="4" t="str">
        <f>IFERROR(__xludf.DUMMYFUNCTION("""COMPUTED_VALUE"""),"")</f>
        <v/>
      </c>
      <c r="N1429" s="4" t="str">
        <f>IFERROR(__xludf.DUMMYFUNCTION("""COMPUTED_VALUE"""),"")</f>
        <v/>
      </c>
      <c r="O1429" s="4" t="str">
        <f>IFERROR(__xludf.DUMMYFUNCTION("""COMPUTED_VALUE"""),"")</f>
        <v/>
      </c>
      <c r="P1429" s="4" t="str">
        <f>IFERROR(__xludf.DUMMYFUNCTION("""COMPUTED_VALUE"""),"")</f>
        <v/>
      </c>
      <c r="Q1429" s="4" t="str">
        <f>IFERROR(__xludf.DUMMYFUNCTION("""COMPUTED_VALUE"""),"")</f>
        <v/>
      </c>
      <c r="R1429" s="4" t="str">
        <f>IFERROR(__xludf.DUMMYFUNCTION("""COMPUTED_VALUE"""),"")</f>
        <v/>
      </c>
      <c r="S1429" s="4" t="str">
        <f>IFERROR(__xludf.DUMMYFUNCTION("""COMPUTED_VALUE"""),"")</f>
        <v/>
      </c>
    </row>
    <row r="1430">
      <c r="A1430" s="4" t="s">
        <v>727</v>
      </c>
      <c r="B1430" s="4">
        <v>125.0</v>
      </c>
      <c r="C1430" s="4">
        <v>8.3299761E7</v>
      </c>
      <c r="D1430" s="4" t="s">
        <v>2549</v>
      </c>
      <c r="E1430" s="4" t="s">
        <v>2550</v>
      </c>
      <c r="F1430" s="4" t="s">
        <v>12</v>
      </c>
      <c r="G1430" s="4" t="s">
        <v>13</v>
      </c>
      <c r="H1430" s="4">
        <v>3.5E7</v>
      </c>
      <c r="I1430" s="4">
        <v>7.5</v>
      </c>
      <c r="L1430" s="4" t="str">
        <f>IFERROR(__xludf.DUMMYFUNCTION("""COMPUTED_VALUE"""),"Biography")</f>
        <v>Biography</v>
      </c>
      <c r="M1430" s="4" t="str">
        <f>IFERROR(__xludf.DUMMYFUNCTION("""COMPUTED_VALUE"""),"Comedy")</f>
        <v>Comedy</v>
      </c>
      <c r="N1430" s="4" t="str">
        <f>IFERROR(__xludf.DUMMYFUNCTION("""COMPUTED_VALUE"""),"Drama")</f>
        <v>Drama</v>
      </c>
      <c r="O1430" s="4" t="str">
        <f>IFERROR(__xludf.DUMMYFUNCTION("""COMPUTED_VALUE"""),"History")</f>
        <v>History</v>
      </c>
      <c r="P1430" s="4" t="str">
        <f>IFERROR(__xludf.DUMMYFUNCTION("""COMPUTED_VALUE"""),"Music")</f>
        <v>Music</v>
      </c>
      <c r="Q1430" s="4" t="str">
        <f>IFERROR(__xludf.DUMMYFUNCTION("""COMPUTED_VALUE"""),"")</f>
        <v/>
      </c>
      <c r="R1430" s="4" t="str">
        <f>IFERROR(__xludf.DUMMYFUNCTION("""COMPUTED_VALUE"""),"")</f>
        <v/>
      </c>
      <c r="S1430" s="4" t="str">
        <f>IFERROR(__xludf.DUMMYFUNCTION("""COMPUTED_VALUE"""),"")</f>
        <v/>
      </c>
    </row>
    <row r="1431">
      <c r="A1431" s="4" t="s">
        <v>1767</v>
      </c>
      <c r="B1431" s="4">
        <v>202.0</v>
      </c>
      <c r="C1431" s="4">
        <v>4.8169908E7</v>
      </c>
      <c r="D1431" s="4" t="s">
        <v>2132</v>
      </c>
      <c r="E1431" s="4" t="s">
        <v>2551</v>
      </c>
      <c r="F1431" s="4" t="s">
        <v>12</v>
      </c>
      <c r="G1431" s="4" t="s">
        <v>13</v>
      </c>
      <c r="H1431" s="4">
        <v>3.3E7</v>
      </c>
      <c r="I1431" s="4">
        <v>7.7</v>
      </c>
      <c r="L1431" s="4" t="str">
        <f>IFERROR(__xludf.DUMMYFUNCTION("""COMPUTED_VALUE"""),"Biography")</f>
        <v>Biography</v>
      </c>
      <c r="M1431" s="4" t="str">
        <f>IFERROR(__xludf.DUMMYFUNCTION("""COMPUTED_VALUE"""),"Drama")</f>
        <v>Drama</v>
      </c>
      <c r="N1431" s="4" t="str">
        <f>IFERROR(__xludf.DUMMYFUNCTION("""COMPUTED_VALUE"""),"History")</f>
        <v>History</v>
      </c>
      <c r="O1431" s="4" t="str">
        <f>IFERROR(__xludf.DUMMYFUNCTION("""COMPUTED_VALUE"""),"Romance")</f>
        <v>Romance</v>
      </c>
      <c r="P1431" s="4" t="str">
        <f>IFERROR(__xludf.DUMMYFUNCTION("""COMPUTED_VALUE"""),"")</f>
        <v/>
      </c>
      <c r="Q1431" s="4" t="str">
        <f>IFERROR(__xludf.DUMMYFUNCTION("""COMPUTED_VALUE"""),"")</f>
        <v/>
      </c>
      <c r="R1431" s="4" t="str">
        <f>IFERROR(__xludf.DUMMYFUNCTION("""COMPUTED_VALUE"""),"")</f>
        <v/>
      </c>
      <c r="S1431" s="4" t="str">
        <f>IFERROR(__xludf.DUMMYFUNCTION("""COMPUTED_VALUE"""),"")</f>
        <v/>
      </c>
    </row>
    <row r="1432">
      <c r="A1432" s="4" t="s">
        <v>1131</v>
      </c>
      <c r="B1432" s="4">
        <v>134.0</v>
      </c>
      <c r="C1432" s="4">
        <v>6.7523385E7</v>
      </c>
      <c r="D1432" s="4" t="s">
        <v>585</v>
      </c>
      <c r="E1432" s="4" t="s">
        <v>2552</v>
      </c>
      <c r="F1432" s="4" t="s">
        <v>12</v>
      </c>
      <c r="G1432" s="4" t="s">
        <v>13</v>
      </c>
      <c r="H1432" s="4">
        <v>3.5E7</v>
      </c>
      <c r="I1432" s="4">
        <v>6.2</v>
      </c>
      <c r="L1432" s="4" t="str">
        <f>IFERROR(__xludf.DUMMYFUNCTION("""COMPUTED_VALUE"""),"Comedy")</f>
        <v>Comedy</v>
      </c>
      <c r="M1432" s="4" t="str">
        <f>IFERROR(__xludf.DUMMYFUNCTION("""COMPUTED_VALUE"""),"")</f>
        <v/>
      </c>
      <c r="N1432" s="4" t="str">
        <f>IFERROR(__xludf.DUMMYFUNCTION("""COMPUTED_VALUE"""),"")</f>
        <v/>
      </c>
      <c r="O1432" s="4" t="str">
        <f>IFERROR(__xludf.DUMMYFUNCTION("""COMPUTED_VALUE"""),"")</f>
        <v/>
      </c>
      <c r="P1432" s="4" t="str">
        <f>IFERROR(__xludf.DUMMYFUNCTION("""COMPUTED_VALUE"""),"")</f>
        <v/>
      </c>
      <c r="Q1432" s="4" t="str">
        <f>IFERROR(__xludf.DUMMYFUNCTION("""COMPUTED_VALUE"""),"")</f>
        <v/>
      </c>
      <c r="R1432" s="4" t="str">
        <f>IFERROR(__xludf.DUMMYFUNCTION("""COMPUTED_VALUE"""),"")</f>
        <v/>
      </c>
      <c r="S1432" s="4" t="str">
        <f>IFERROR(__xludf.DUMMYFUNCTION("""COMPUTED_VALUE"""),"")</f>
        <v/>
      </c>
    </row>
    <row r="1433">
      <c r="A1433" s="4" t="s">
        <v>767</v>
      </c>
      <c r="B1433" s="4">
        <v>88.0</v>
      </c>
      <c r="C1433" s="4">
        <v>4.9474048E7</v>
      </c>
      <c r="D1433" s="4" t="s">
        <v>1068</v>
      </c>
      <c r="E1433" s="4" t="s">
        <v>2553</v>
      </c>
      <c r="F1433" s="4" t="s">
        <v>12</v>
      </c>
      <c r="G1433" s="4" t="s">
        <v>13</v>
      </c>
      <c r="H1433" s="4">
        <v>3.5E7</v>
      </c>
      <c r="I1433" s="4">
        <v>5.4</v>
      </c>
      <c r="L1433" s="4" t="str">
        <f>IFERROR(__xludf.DUMMYFUNCTION("""COMPUTED_VALUE"""),"Comedy")</f>
        <v>Comedy</v>
      </c>
      <c r="M1433" s="4" t="str">
        <f>IFERROR(__xludf.DUMMYFUNCTION("""COMPUTED_VALUE"""),"Family")</f>
        <v>Family</v>
      </c>
      <c r="N1433" s="4" t="str">
        <f>IFERROR(__xludf.DUMMYFUNCTION("""COMPUTED_VALUE"""),"")</f>
        <v/>
      </c>
      <c r="O1433" s="4" t="str">
        <f>IFERROR(__xludf.DUMMYFUNCTION("""COMPUTED_VALUE"""),"")</f>
        <v/>
      </c>
      <c r="P1433" s="4" t="str">
        <f>IFERROR(__xludf.DUMMYFUNCTION("""COMPUTED_VALUE"""),"")</f>
        <v/>
      </c>
      <c r="Q1433" s="4" t="str">
        <f>IFERROR(__xludf.DUMMYFUNCTION("""COMPUTED_VALUE"""),"")</f>
        <v/>
      </c>
      <c r="R1433" s="4" t="str">
        <f>IFERROR(__xludf.DUMMYFUNCTION("""COMPUTED_VALUE"""),"")</f>
        <v/>
      </c>
      <c r="S1433" s="4" t="str">
        <f>IFERROR(__xludf.DUMMYFUNCTION("""COMPUTED_VALUE"""),"")</f>
        <v/>
      </c>
    </row>
    <row r="1434">
      <c r="A1434" s="4" t="s">
        <v>2554</v>
      </c>
      <c r="B1434" s="4">
        <v>92.0</v>
      </c>
      <c r="C1434" s="4">
        <v>4.5802315E7</v>
      </c>
      <c r="D1434" s="4" t="s">
        <v>93</v>
      </c>
      <c r="E1434" s="4" t="s">
        <v>2555</v>
      </c>
      <c r="F1434" s="4" t="s">
        <v>12</v>
      </c>
      <c r="G1434" s="4" t="s">
        <v>13</v>
      </c>
      <c r="H1434" s="4">
        <v>3.5E7</v>
      </c>
      <c r="I1434" s="4">
        <v>6.6</v>
      </c>
      <c r="L1434" s="4" t="str">
        <f>IFERROR(__xludf.DUMMYFUNCTION("""COMPUTED_VALUE"""),"Action")</f>
        <v>Action</v>
      </c>
      <c r="M1434" s="4" t="str">
        <f>IFERROR(__xludf.DUMMYFUNCTION("""COMPUTED_VALUE"""),"Adventure")</f>
        <v>Adventure</v>
      </c>
      <c r="N1434" s="4" t="str">
        <f>IFERROR(__xludf.DUMMYFUNCTION("""COMPUTED_VALUE"""),"Fantasy")</f>
        <v>Fantasy</v>
      </c>
      <c r="O1434" s="4" t="str">
        <f>IFERROR(__xludf.DUMMYFUNCTION("""COMPUTED_VALUE"""),"Sci-Fi")</f>
        <v>Sci-Fi</v>
      </c>
      <c r="P1434" s="4" t="str">
        <f>IFERROR(__xludf.DUMMYFUNCTION("""COMPUTED_VALUE"""),"Thriller")</f>
        <v>Thriller</v>
      </c>
      <c r="Q1434" s="4" t="str">
        <f>IFERROR(__xludf.DUMMYFUNCTION("""COMPUTED_VALUE"""),"")</f>
        <v/>
      </c>
      <c r="R1434" s="4" t="str">
        <f>IFERROR(__xludf.DUMMYFUNCTION("""COMPUTED_VALUE"""),"")</f>
        <v/>
      </c>
      <c r="S1434" s="4" t="str">
        <f>IFERROR(__xludf.DUMMYFUNCTION("""COMPUTED_VALUE"""),"")</f>
        <v/>
      </c>
    </row>
    <row r="1435">
      <c r="A1435" s="4" t="s">
        <v>2194</v>
      </c>
      <c r="B1435" s="4">
        <v>91.0</v>
      </c>
      <c r="C1435" s="4">
        <v>4.3792641E7</v>
      </c>
      <c r="D1435" s="4" t="s">
        <v>590</v>
      </c>
      <c r="E1435" s="4" t="s">
        <v>2556</v>
      </c>
      <c r="F1435" s="4" t="s">
        <v>12</v>
      </c>
      <c r="G1435" s="4" t="s">
        <v>13</v>
      </c>
      <c r="H1435" s="4">
        <v>3.5E7</v>
      </c>
      <c r="I1435" s="4">
        <v>5.3</v>
      </c>
      <c r="L1435" s="4" t="str">
        <f>IFERROR(__xludf.DUMMYFUNCTION("""COMPUTED_VALUE"""),"Comedy")</f>
        <v>Comedy</v>
      </c>
      <c r="M1435" s="4" t="str">
        <f>IFERROR(__xludf.DUMMYFUNCTION("""COMPUTED_VALUE"""),"Romance")</f>
        <v>Romance</v>
      </c>
      <c r="N1435" s="4" t="str">
        <f>IFERROR(__xludf.DUMMYFUNCTION("""COMPUTED_VALUE"""),"")</f>
        <v/>
      </c>
      <c r="O1435" s="4" t="str">
        <f>IFERROR(__xludf.DUMMYFUNCTION("""COMPUTED_VALUE"""),"")</f>
        <v/>
      </c>
      <c r="P1435" s="4" t="str">
        <f>IFERROR(__xludf.DUMMYFUNCTION("""COMPUTED_VALUE"""),"")</f>
        <v/>
      </c>
      <c r="Q1435" s="4" t="str">
        <f>IFERROR(__xludf.DUMMYFUNCTION("""COMPUTED_VALUE"""),"")</f>
        <v/>
      </c>
      <c r="R1435" s="4" t="str">
        <f>IFERROR(__xludf.DUMMYFUNCTION("""COMPUTED_VALUE"""),"")</f>
        <v/>
      </c>
      <c r="S1435" s="4" t="str">
        <f>IFERROR(__xludf.DUMMYFUNCTION("""COMPUTED_VALUE"""),"")</f>
        <v/>
      </c>
    </row>
    <row r="1436">
      <c r="A1436" s="4" t="s">
        <v>772</v>
      </c>
      <c r="B1436" s="4">
        <v>75.0</v>
      </c>
      <c r="C1436" s="4">
        <v>5.7651794E7</v>
      </c>
      <c r="D1436" s="4" t="s">
        <v>1364</v>
      </c>
      <c r="E1436" s="4" t="s">
        <v>2557</v>
      </c>
      <c r="F1436" s="4" t="s">
        <v>12</v>
      </c>
      <c r="G1436" s="4" t="s">
        <v>13</v>
      </c>
      <c r="H1436" s="4">
        <v>3.3E7</v>
      </c>
      <c r="I1436" s="4">
        <v>5.6</v>
      </c>
      <c r="L1436" s="4" t="str">
        <f>IFERROR(__xludf.DUMMYFUNCTION("""COMPUTED_VALUE"""),"Comedy")</f>
        <v>Comedy</v>
      </c>
      <c r="M1436" s="4" t="str">
        <f>IFERROR(__xludf.DUMMYFUNCTION("""COMPUTED_VALUE"""),"Romance")</f>
        <v>Romance</v>
      </c>
      <c r="N1436" s="4" t="str">
        <f>IFERROR(__xludf.DUMMYFUNCTION("""COMPUTED_VALUE"""),"Sport")</f>
        <v>Sport</v>
      </c>
      <c r="O1436" s="4" t="str">
        <f>IFERROR(__xludf.DUMMYFUNCTION("""COMPUTED_VALUE"""),"")</f>
        <v/>
      </c>
      <c r="P1436" s="4" t="str">
        <f>IFERROR(__xludf.DUMMYFUNCTION("""COMPUTED_VALUE"""),"")</f>
        <v/>
      </c>
      <c r="Q1436" s="4" t="str">
        <f>IFERROR(__xludf.DUMMYFUNCTION("""COMPUTED_VALUE"""),"")</f>
        <v/>
      </c>
      <c r="R1436" s="4" t="str">
        <f>IFERROR(__xludf.DUMMYFUNCTION("""COMPUTED_VALUE"""),"")</f>
        <v/>
      </c>
      <c r="S1436" s="4" t="str">
        <f>IFERROR(__xludf.DUMMYFUNCTION("""COMPUTED_VALUE"""),"")</f>
        <v/>
      </c>
    </row>
    <row r="1437">
      <c r="A1437" s="4" t="s">
        <v>2558</v>
      </c>
      <c r="B1437" s="4">
        <v>98.0</v>
      </c>
      <c r="C1437" s="4">
        <v>4.3894863E7</v>
      </c>
      <c r="D1437" s="4" t="s">
        <v>590</v>
      </c>
      <c r="E1437" s="4" t="s">
        <v>2559</v>
      </c>
      <c r="F1437" s="4" t="s">
        <v>12</v>
      </c>
      <c r="G1437" s="4" t="s">
        <v>13</v>
      </c>
      <c r="H1437" s="4">
        <v>3.0E7</v>
      </c>
      <c r="I1437" s="4">
        <v>5.9</v>
      </c>
      <c r="L1437" s="4" t="str">
        <f>IFERROR(__xludf.DUMMYFUNCTION("""COMPUTED_VALUE"""),"Comedy")</f>
        <v>Comedy</v>
      </c>
      <c r="M1437" s="4" t="str">
        <f>IFERROR(__xludf.DUMMYFUNCTION("""COMPUTED_VALUE"""),"Romance")</f>
        <v>Romance</v>
      </c>
      <c r="N1437" s="4" t="str">
        <f>IFERROR(__xludf.DUMMYFUNCTION("""COMPUTED_VALUE"""),"")</f>
        <v/>
      </c>
      <c r="O1437" s="4" t="str">
        <f>IFERROR(__xludf.DUMMYFUNCTION("""COMPUTED_VALUE"""),"")</f>
        <v/>
      </c>
      <c r="P1437" s="4" t="str">
        <f>IFERROR(__xludf.DUMMYFUNCTION("""COMPUTED_VALUE"""),"")</f>
        <v/>
      </c>
      <c r="Q1437" s="4" t="str">
        <f>IFERROR(__xludf.DUMMYFUNCTION("""COMPUTED_VALUE"""),"")</f>
        <v/>
      </c>
      <c r="R1437" s="4" t="str">
        <f>IFERROR(__xludf.DUMMYFUNCTION("""COMPUTED_VALUE"""),"")</f>
        <v/>
      </c>
      <c r="S1437" s="4" t="str">
        <f>IFERROR(__xludf.DUMMYFUNCTION("""COMPUTED_VALUE"""),"")</f>
        <v/>
      </c>
    </row>
    <row r="1438">
      <c r="A1438" s="4" t="s">
        <v>127</v>
      </c>
      <c r="B1438" s="4">
        <v>147.0</v>
      </c>
      <c r="C1438" s="4">
        <v>4.1954997E7</v>
      </c>
      <c r="D1438" s="4" t="s">
        <v>604</v>
      </c>
      <c r="E1438" s="4" t="s">
        <v>2560</v>
      </c>
      <c r="F1438" s="4" t="s">
        <v>12</v>
      </c>
      <c r="G1438" s="4" t="s">
        <v>13</v>
      </c>
      <c r="H1438" s="4">
        <v>3.5E7</v>
      </c>
      <c r="I1438" s="4">
        <v>7.8</v>
      </c>
      <c r="L1438" s="4" t="str">
        <f>IFERROR(__xludf.DUMMYFUNCTION("""COMPUTED_VALUE"""),"Biography")</f>
        <v>Biography</v>
      </c>
      <c r="M1438" s="4" t="str">
        <f>IFERROR(__xludf.DUMMYFUNCTION("""COMPUTED_VALUE"""),"Crime")</f>
        <v>Crime</v>
      </c>
      <c r="N1438" s="4" t="str">
        <f>IFERROR(__xludf.DUMMYFUNCTION("""COMPUTED_VALUE"""),"Drama")</f>
        <v>Drama</v>
      </c>
      <c r="O1438" s="4" t="str">
        <f>IFERROR(__xludf.DUMMYFUNCTION("""COMPUTED_VALUE"""),"")</f>
        <v/>
      </c>
      <c r="P1438" s="4" t="str">
        <f>IFERROR(__xludf.DUMMYFUNCTION("""COMPUTED_VALUE"""),"")</f>
        <v/>
      </c>
      <c r="Q1438" s="4" t="str">
        <f>IFERROR(__xludf.DUMMYFUNCTION("""COMPUTED_VALUE"""),"")</f>
        <v/>
      </c>
      <c r="R1438" s="4" t="str">
        <f>IFERROR(__xludf.DUMMYFUNCTION("""COMPUTED_VALUE"""),"")</f>
        <v/>
      </c>
      <c r="S1438" s="4" t="str">
        <f>IFERROR(__xludf.DUMMYFUNCTION("""COMPUTED_VALUE"""),"")</f>
        <v/>
      </c>
    </row>
    <row r="1439">
      <c r="A1439" s="4" t="s">
        <v>822</v>
      </c>
      <c r="B1439" s="4">
        <v>100.0</v>
      </c>
      <c r="C1439" s="4">
        <v>3.9532308E7</v>
      </c>
      <c r="D1439" s="4" t="s">
        <v>1459</v>
      </c>
      <c r="E1439" s="4" t="s">
        <v>2561</v>
      </c>
      <c r="F1439" s="4" t="s">
        <v>12</v>
      </c>
      <c r="G1439" s="4" t="s">
        <v>20</v>
      </c>
      <c r="H1439" s="4">
        <v>3.3E7</v>
      </c>
      <c r="I1439" s="4">
        <v>6.7</v>
      </c>
      <c r="L1439" s="4" t="str">
        <f>IFERROR(__xludf.DUMMYFUNCTION("""COMPUTED_VALUE"""),"Action")</f>
        <v>Action</v>
      </c>
      <c r="M1439" s="4" t="str">
        <f>IFERROR(__xludf.DUMMYFUNCTION("""COMPUTED_VALUE"""),"Horror")</f>
        <v>Horror</v>
      </c>
      <c r="N1439" s="4" t="str">
        <f>IFERROR(__xludf.DUMMYFUNCTION("""COMPUTED_VALUE"""),"Sci-Fi")</f>
        <v>Sci-Fi</v>
      </c>
      <c r="O1439" s="4" t="str">
        <f>IFERROR(__xludf.DUMMYFUNCTION("""COMPUTED_VALUE"""),"")</f>
        <v/>
      </c>
      <c r="P1439" s="4" t="str">
        <f>IFERROR(__xludf.DUMMYFUNCTION("""COMPUTED_VALUE"""),"")</f>
        <v/>
      </c>
      <c r="Q1439" s="4" t="str">
        <f>IFERROR(__xludf.DUMMYFUNCTION("""COMPUTED_VALUE"""),"")</f>
        <v/>
      </c>
      <c r="R1439" s="4" t="str">
        <f>IFERROR(__xludf.DUMMYFUNCTION("""COMPUTED_VALUE"""),"")</f>
        <v/>
      </c>
      <c r="S1439" s="4" t="str">
        <f>IFERROR(__xludf.DUMMYFUNCTION("""COMPUTED_VALUE"""),"")</f>
        <v/>
      </c>
    </row>
    <row r="1440">
      <c r="A1440" s="4" t="s">
        <v>2562</v>
      </c>
      <c r="B1440" s="4">
        <v>120.0</v>
      </c>
      <c r="C1440" s="4">
        <v>7.66E7</v>
      </c>
      <c r="D1440" s="4" t="s">
        <v>2563</v>
      </c>
      <c r="E1440" s="4" t="s">
        <v>2564</v>
      </c>
      <c r="F1440" s="4" t="s">
        <v>12</v>
      </c>
      <c r="G1440" s="4" t="s">
        <v>13</v>
      </c>
      <c r="H1440" s="4">
        <v>1.07E7</v>
      </c>
      <c r="I1440" s="4">
        <v>7.4</v>
      </c>
      <c r="L1440" s="4" t="str">
        <f>IFERROR(__xludf.DUMMYFUNCTION("""COMPUTED_VALUE"""),"Fantasy")</f>
        <v>Fantasy</v>
      </c>
      <c r="M1440" s="4" t="str">
        <f>IFERROR(__xludf.DUMMYFUNCTION("""COMPUTED_VALUE"""),"Horror")</f>
        <v>Horror</v>
      </c>
      <c r="N1440" s="4" t="str">
        <f>IFERROR(__xludf.DUMMYFUNCTION("""COMPUTED_VALUE"""),"")</f>
        <v/>
      </c>
      <c r="O1440" s="4" t="str">
        <f>IFERROR(__xludf.DUMMYFUNCTION("""COMPUTED_VALUE"""),"")</f>
        <v/>
      </c>
      <c r="P1440" s="4" t="str">
        <f>IFERROR(__xludf.DUMMYFUNCTION("""COMPUTED_VALUE"""),"")</f>
        <v/>
      </c>
      <c r="Q1440" s="4" t="str">
        <f>IFERROR(__xludf.DUMMYFUNCTION("""COMPUTED_VALUE"""),"")</f>
        <v/>
      </c>
      <c r="R1440" s="4" t="str">
        <f>IFERROR(__xludf.DUMMYFUNCTION("""COMPUTED_VALUE"""),"")</f>
        <v/>
      </c>
      <c r="S1440" s="4" t="str">
        <f>IFERROR(__xludf.DUMMYFUNCTION("""COMPUTED_VALUE"""),"")</f>
        <v/>
      </c>
    </row>
    <row r="1441">
      <c r="A1441" s="4" t="s">
        <v>2467</v>
      </c>
      <c r="B1441" s="4">
        <v>104.0</v>
      </c>
      <c r="C1441" s="4">
        <v>3.9692139E7</v>
      </c>
      <c r="D1441" s="4" t="s">
        <v>2082</v>
      </c>
      <c r="E1441" s="4" t="s">
        <v>2565</v>
      </c>
      <c r="F1441" s="4" t="s">
        <v>12</v>
      </c>
      <c r="G1441" s="4" t="s">
        <v>13</v>
      </c>
      <c r="H1441" s="4">
        <v>3.5E7</v>
      </c>
      <c r="I1441" s="4">
        <v>6.2</v>
      </c>
      <c r="L1441" s="4" t="str">
        <f>IFERROR(__xludf.DUMMYFUNCTION("""COMPUTED_VALUE"""),"Comedy")</f>
        <v>Comedy</v>
      </c>
      <c r="M1441" s="4" t="str">
        <f>IFERROR(__xludf.DUMMYFUNCTION("""COMPUTED_VALUE"""),"Crime")</f>
        <v>Crime</v>
      </c>
      <c r="N1441" s="4" t="str">
        <f>IFERROR(__xludf.DUMMYFUNCTION("""COMPUTED_VALUE"""),"Thriller")</f>
        <v>Thriller</v>
      </c>
      <c r="O1441" s="4" t="str">
        <f>IFERROR(__xludf.DUMMYFUNCTION("""COMPUTED_VALUE"""),"")</f>
        <v/>
      </c>
      <c r="P1441" s="4" t="str">
        <f>IFERROR(__xludf.DUMMYFUNCTION("""COMPUTED_VALUE"""),"")</f>
        <v/>
      </c>
      <c r="Q1441" s="4" t="str">
        <f>IFERROR(__xludf.DUMMYFUNCTION("""COMPUTED_VALUE"""),"")</f>
        <v/>
      </c>
      <c r="R1441" s="4" t="str">
        <f>IFERROR(__xludf.DUMMYFUNCTION("""COMPUTED_VALUE"""),"")</f>
        <v/>
      </c>
      <c r="S1441" s="4" t="str">
        <f>IFERROR(__xludf.DUMMYFUNCTION("""COMPUTED_VALUE"""),"")</f>
        <v/>
      </c>
    </row>
    <row r="1442">
      <c r="A1442" s="4" t="s">
        <v>725</v>
      </c>
      <c r="B1442" s="4">
        <v>103.0</v>
      </c>
      <c r="C1442" s="4">
        <v>4.0687294E7</v>
      </c>
      <c r="D1442" s="4" t="s">
        <v>389</v>
      </c>
      <c r="E1442" s="4" t="s">
        <v>2566</v>
      </c>
      <c r="F1442" s="4" t="s">
        <v>12</v>
      </c>
      <c r="G1442" s="4" t="s">
        <v>95</v>
      </c>
      <c r="H1442" s="4">
        <v>3.5E7</v>
      </c>
      <c r="I1442" s="4">
        <v>5.4</v>
      </c>
      <c r="L1442" s="4" t="str">
        <f>IFERROR(__xludf.DUMMYFUNCTION("""COMPUTED_VALUE"""),"Action")</f>
        <v>Action</v>
      </c>
      <c r="M1442" s="4" t="str">
        <f>IFERROR(__xludf.DUMMYFUNCTION("""COMPUTED_VALUE"""),"Crime")</f>
        <v>Crime</v>
      </c>
      <c r="N1442" s="4" t="str">
        <f>IFERROR(__xludf.DUMMYFUNCTION("""COMPUTED_VALUE"""),"Drama")</f>
        <v>Drama</v>
      </c>
      <c r="O1442" s="4" t="str">
        <f>IFERROR(__xludf.DUMMYFUNCTION("""COMPUTED_VALUE"""),"Mystery")</f>
        <v>Mystery</v>
      </c>
      <c r="P1442" s="4" t="str">
        <f>IFERROR(__xludf.DUMMYFUNCTION("""COMPUTED_VALUE"""),"Thriller")</f>
        <v>Thriller</v>
      </c>
      <c r="Q1442" s="4" t="str">
        <f>IFERROR(__xludf.DUMMYFUNCTION("""COMPUTED_VALUE"""),"")</f>
        <v/>
      </c>
      <c r="R1442" s="4" t="str">
        <f>IFERROR(__xludf.DUMMYFUNCTION("""COMPUTED_VALUE"""),"")</f>
        <v/>
      </c>
      <c r="S1442" s="4" t="str">
        <f>IFERROR(__xludf.DUMMYFUNCTION("""COMPUTED_VALUE"""),"")</f>
        <v/>
      </c>
    </row>
    <row r="1443">
      <c r="A1443" s="4" t="s">
        <v>1861</v>
      </c>
      <c r="B1443" s="4">
        <v>109.0</v>
      </c>
      <c r="C1443" s="4">
        <v>3.7553932E7</v>
      </c>
      <c r="D1443" s="4" t="s">
        <v>989</v>
      </c>
      <c r="E1443" s="4" t="s">
        <v>2567</v>
      </c>
      <c r="F1443" s="4" t="s">
        <v>12</v>
      </c>
      <c r="G1443" s="4" t="s">
        <v>13</v>
      </c>
      <c r="H1443" s="4">
        <v>4.0E7</v>
      </c>
      <c r="I1443" s="4">
        <v>6.7</v>
      </c>
      <c r="L1443" s="4" t="str">
        <f>IFERROR(__xludf.DUMMYFUNCTION("""COMPUTED_VALUE"""),"Action")</f>
        <v>Action</v>
      </c>
      <c r="M1443" s="4" t="str">
        <f>IFERROR(__xludf.DUMMYFUNCTION("""COMPUTED_VALUE"""),"Sci-Fi")</f>
        <v>Sci-Fi</v>
      </c>
      <c r="N1443" s="4" t="str">
        <f>IFERROR(__xludf.DUMMYFUNCTION("""COMPUTED_VALUE"""),"Thriller")</f>
        <v>Thriller</v>
      </c>
      <c r="O1443" s="4" t="str">
        <f>IFERROR(__xludf.DUMMYFUNCTION("""COMPUTED_VALUE"""),"")</f>
        <v/>
      </c>
      <c r="P1443" s="4" t="str">
        <f>IFERROR(__xludf.DUMMYFUNCTION("""COMPUTED_VALUE"""),"")</f>
        <v/>
      </c>
      <c r="Q1443" s="4" t="str">
        <f>IFERROR(__xludf.DUMMYFUNCTION("""COMPUTED_VALUE"""),"")</f>
        <v/>
      </c>
      <c r="R1443" s="4" t="str">
        <f>IFERROR(__xludf.DUMMYFUNCTION("""COMPUTED_VALUE"""),"")</f>
        <v/>
      </c>
      <c r="S1443" s="4" t="str">
        <f>IFERROR(__xludf.DUMMYFUNCTION("""COMPUTED_VALUE"""),"")</f>
        <v/>
      </c>
    </row>
    <row r="1444">
      <c r="A1444" s="4" t="s">
        <v>2568</v>
      </c>
      <c r="B1444" s="4">
        <v>104.0</v>
      </c>
      <c r="C1444" s="4">
        <v>3.7481242E7</v>
      </c>
      <c r="D1444" s="4" t="s">
        <v>590</v>
      </c>
      <c r="E1444" s="4" t="s">
        <v>2569</v>
      </c>
      <c r="F1444" s="4" t="s">
        <v>12</v>
      </c>
      <c r="G1444" s="4" t="s">
        <v>13</v>
      </c>
      <c r="H1444" s="4">
        <v>3.5E7</v>
      </c>
      <c r="I1444" s="4">
        <v>5.3</v>
      </c>
      <c r="L1444" s="4" t="str">
        <f>IFERROR(__xludf.DUMMYFUNCTION("""COMPUTED_VALUE"""),"Comedy")</f>
        <v>Comedy</v>
      </c>
      <c r="M1444" s="4" t="str">
        <f>IFERROR(__xludf.DUMMYFUNCTION("""COMPUTED_VALUE"""),"Romance")</f>
        <v>Romance</v>
      </c>
      <c r="N1444" s="4" t="str">
        <f>IFERROR(__xludf.DUMMYFUNCTION("""COMPUTED_VALUE"""),"")</f>
        <v/>
      </c>
      <c r="O1444" s="4" t="str">
        <f>IFERROR(__xludf.DUMMYFUNCTION("""COMPUTED_VALUE"""),"")</f>
        <v/>
      </c>
      <c r="P1444" s="4" t="str">
        <f>IFERROR(__xludf.DUMMYFUNCTION("""COMPUTED_VALUE"""),"")</f>
        <v/>
      </c>
      <c r="Q1444" s="4" t="str">
        <f>IFERROR(__xludf.DUMMYFUNCTION("""COMPUTED_VALUE"""),"")</f>
        <v/>
      </c>
      <c r="R1444" s="4" t="str">
        <f>IFERROR(__xludf.DUMMYFUNCTION("""COMPUTED_VALUE"""),"")</f>
        <v/>
      </c>
      <c r="S1444" s="4" t="str">
        <f>IFERROR(__xludf.DUMMYFUNCTION("""COMPUTED_VALUE"""),"")</f>
        <v/>
      </c>
    </row>
    <row r="1445">
      <c r="A1445" s="4" t="s">
        <v>2570</v>
      </c>
      <c r="B1445" s="4">
        <v>112.0</v>
      </c>
      <c r="C1445" s="4">
        <v>3.9026186E7</v>
      </c>
      <c r="D1445" s="4" t="s">
        <v>495</v>
      </c>
      <c r="E1445" s="4" t="s">
        <v>2571</v>
      </c>
      <c r="F1445" s="4" t="s">
        <v>12</v>
      </c>
      <c r="G1445" s="4" t="s">
        <v>13</v>
      </c>
      <c r="H1445" s="4">
        <v>3.5E7</v>
      </c>
      <c r="I1445" s="4">
        <v>5.9</v>
      </c>
      <c r="L1445" s="4" t="str">
        <f>IFERROR(__xludf.DUMMYFUNCTION("""COMPUTED_VALUE"""),"Comedy")</f>
        <v>Comedy</v>
      </c>
      <c r="M1445" s="4" t="str">
        <f>IFERROR(__xludf.DUMMYFUNCTION("""COMPUTED_VALUE"""),"Drama")</f>
        <v>Drama</v>
      </c>
      <c r="N1445" s="4" t="str">
        <f>IFERROR(__xludf.DUMMYFUNCTION("""COMPUTED_VALUE"""),"Romance")</f>
        <v>Romance</v>
      </c>
      <c r="O1445" s="4" t="str">
        <f>IFERROR(__xludf.DUMMYFUNCTION("""COMPUTED_VALUE"""),"")</f>
        <v/>
      </c>
      <c r="P1445" s="4" t="str">
        <f>IFERROR(__xludf.DUMMYFUNCTION("""COMPUTED_VALUE"""),"")</f>
        <v/>
      </c>
      <c r="Q1445" s="4" t="str">
        <f>IFERROR(__xludf.DUMMYFUNCTION("""COMPUTED_VALUE"""),"")</f>
        <v/>
      </c>
      <c r="R1445" s="4" t="str">
        <f>IFERROR(__xludf.DUMMYFUNCTION("""COMPUTED_VALUE"""),"")</f>
        <v/>
      </c>
      <c r="S1445" s="4" t="str">
        <f>IFERROR(__xludf.DUMMYFUNCTION("""COMPUTED_VALUE"""),"")</f>
        <v/>
      </c>
    </row>
    <row r="1446">
      <c r="A1446" s="4" t="s">
        <v>8351</v>
      </c>
      <c r="B1446" s="4">
        <v>60.0</v>
      </c>
      <c r="C1446" s="4">
        <v>0.0</v>
      </c>
      <c r="D1446" s="4" t="s">
        <v>76</v>
      </c>
      <c r="E1446" s="4" t="s">
        <v>2572</v>
      </c>
      <c r="F1446" s="4" t="s">
        <v>12</v>
      </c>
      <c r="G1446" s="4" t="s">
        <v>13</v>
      </c>
      <c r="H1446" s="4">
        <v>0.0</v>
      </c>
      <c r="I1446" s="4">
        <v>7.0</v>
      </c>
      <c r="L1446" s="4" t="str">
        <f>IFERROR(__xludf.DUMMYFUNCTION("""COMPUTED_VALUE"""),"Drama")</f>
        <v>Drama</v>
      </c>
      <c r="M1446" s="4" t="str">
        <f>IFERROR(__xludf.DUMMYFUNCTION("""COMPUTED_VALUE"""),"Romance")</f>
        <v>Romance</v>
      </c>
      <c r="N1446" s="4" t="str">
        <f>IFERROR(__xludf.DUMMYFUNCTION("""COMPUTED_VALUE"""),"")</f>
        <v/>
      </c>
      <c r="O1446" s="4" t="str">
        <f>IFERROR(__xludf.DUMMYFUNCTION("""COMPUTED_VALUE"""),"")</f>
        <v/>
      </c>
      <c r="P1446" s="4" t="str">
        <f>IFERROR(__xludf.DUMMYFUNCTION("""COMPUTED_VALUE"""),"")</f>
        <v/>
      </c>
      <c r="Q1446" s="4" t="str">
        <f>IFERROR(__xludf.DUMMYFUNCTION("""COMPUTED_VALUE"""),"")</f>
        <v/>
      </c>
      <c r="R1446" s="4" t="str">
        <f>IFERROR(__xludf.DUMMYFUNCTION("""COMPUTED_VALUE"""),"")</f>
        <v/>
      </c>
      <c r="S1446" s="4" t="str">
        <f>IFERROR(__xludf.DUMMYFUNCTION("""COMPUTED_VALUE"""),"")</f>
        <v/>
      </c>
    </row>
    <row r="1447">
      <c r="A1447" s="4" t="s">
        <v>2573</v>
      </c>
      <c r="B1447" s="4">
        <v>95.0</v>
      </c>
      <c r="C1447" s="4">
        <v>3.3422806E7</v>
      </c>
      <c r="D1447" s="4" t="s">
        <v>1884</v>
      </c>
      <c r="E1447" s="4" t="s">
        <v>2574</v>
      </c>
      <c r="F1447" s="4" t="s">
        <v>12</v>
      </c>
      <c r="G1447" s="4" t="s">
        <v>13</v>
      </c>
      <c r="H1447" s="4">
        <v>5.0E7</v>
      </c>
      <c r="I1447" s="4">
        <v>4.8</v>
      </c>
      <c r="L1447" s="4" t="str">
        <f>IFERROR(__xludf.DUMMYFUNCTION("""COMPUTED_VALUE"""),"Adventure")</f>
        <v>Adventure</v>
      </c>
      <c r="M1447" s="4" t="str">
        <f>IFERROR(__xludf.DUMMYFUNCTION("""COMPUTED_VALUE"""),"Comedy")</f>
        <v>Comedy</v>
      </c>
      <c r="N1447" s="4" t="str">
        <f>IFERROR(__xludf.DUMMYFUNCTION("""COMPUTED_VALUE"""),"Fantasy")</f>
        <v>Fantasy</v>
      </c>
      <c r="O1447" s="4" t="str">
        <f>IFERROR(__xludf.DUMMYFUNCTION("""COMPUTED_VALUE"""),"")</f>
        <v/>
      </c>
      <c r="P1447" s="4" t="str">
        <f>IFERROR(__xludf.DUMMYFUNCTION("""COMPUTED_VALUE"""),"")</f>
        <v/>
      </c>
      <c r="Q1447" s="4" t="str">
        <f>IFERROR(__xludf.DUMMYFUNCTION("""COMPUTED_VALUE"""),"")</f>
        <v/>
      </c>
      <c r="R1447" s="4" t="str">
        <f>IFERROR(__xludf.DUMMYFUNCTION("""COMPUTED_VALUE"""),"")</f>
        <v/>
      </c>
      <c r="S1447" s="4" t="str">
        <f>IFERROR(__xludf.DUMMYFUNCTION("""COMPUTED_VALUE"""),"")</f>
        <v/>
      </c>
    </row>
    <row r="1448">
      <c r="A1448" s="4" t="s">
        <v>2575</v>
      </c>
      <c r="B1448" s="4">
        <v>102.0</v>
      </c>
      <c r="C1448" s="4">
        <v>0.0</v>
      </c>
      <c r="D1448" s="4" t="s">
        <v>2576</v>
      </c>
      <c r="E1448" s="4" t="s">
        <v>2577</v>
      </c>
      <c r="F1448" s="4" t="s">
        <v>12</v>
      </c>
      <c r="G1448" s="4" t="s">
        <v>13</v>
      </c>
      <c r="H1448" s="4">
        <v>0.0</v>
      </c>
      <c r="I1448" s="4">
        <v>7.3</v>
      </c>
      <c r="L1448" s="4" t="str">
        <f>IFERROR(__xludf.DUMMYFUNCTION("""COMPUTED_VALUE"""),"Comedy")</f>
        <v>Comedy</v>
      </c>
      <c r="M1448" s="4" t="str">
        <f>IFERROR(__xludf.DUMMYFUNCTION("""COMPUTED_VALUE"""),"Drama")</f>
        <v>Drama</v>
      </c>
      <c r="N1448" s="4" t="str">
        <f>IFERROR(__xludf.DUMMYFUNCTION("""COMPUTED_VALUE"""),"Family")</f>
        <v>Family</v>
      </c>
      <c r="O1448" s="4" t="str">
        <f>IFERROR(__xludf.DUMMYFUNCTION("""COMPUTED_VALUE"""),"Sport")</f>
        <v>Sport</v>
      </c>
      <c r="P1448" s="4" t="str">
        <f>IFERROR(__xludf.DUMMYFUNCTION("""COMPUTED_VALUE"""),"")</f>
        <v/>
      </c>
      <c r="Q1448" s="4" t="str">
        <f>IFERROR(__xludf.DUMMYFUNCTION("""COMPUTED_VALUE"""),"")</f>
        <v/>
      </c>
      <c r="R1448" s="4" t="str">
        <f>IFERROR(__xludf.DUMMYFUNCTION("""COMPUTED_VALUE"""),"")</f>
        <v/>
      </c>
      <c r="S1448" s="4" t="str">
        <f>IFERROR(__xludf.DUMMYFUNCTION("""COMPUTED_VALUE"""),"")</f>
        <v/>
      </c>
    </row>
    <row r="1449">
      <c r="A1449" s="4" t="s">
        <v>2578</v>
      </c>
      <c r="B1449" s="4">
        <v>102.0</v>
      </c>
      <c r="C1449" s="4">
        <v>3.3423521E7</v>
      </c>
      <c r="D1449" s="4" t="s">
        <v>372</v>
      </c>
      <c r="E1449" s="4" t="s">
        <v>2579</v>
      </c>
      <c r="F1449" s="4" t="s">
        <v>12</v>
      </c>
      <c r="G1449" s="4" t="s">
        <v>233</v>
      </c>
      <c r="H1449" s="4">
        <v>3.5E7</v>
      </c>
      <c r="I1449" s="4">
        <v>3.8</v>
      </c>
      <c r="L1449" s="4" t="str">
        <f>IFERROR(__xludf.DUMMYFUNCTION("""COMPUTED_VALUE"""),"Action")</f>
        <v>Action</v>
      </c>
      <c r="M1449" s="4" t="str">
        <f>IFERROR(__xludf.DUMMYFUNCTION("""COMPUTED_VALUE"""),"Adventure")</f>
        <v>Adventure</v>
      </c>
      <c r="N1449" s="4" t="str">
        <f>IFERROR(__xludf.DUMMYFUNCTION("""COMPUTED_VALUE"""),"Comedy")</f>
        <v>Comedy</v>
      </c>
      <c r="O1449" s="4" t="str">
        <f>IFERROR(__xludf.DUMMYFUNCTION("""COMPUTED_VALUE"""),"Thriller")</f>
        <v>Thriller</v>
      </c>
      <c r="P1449" s="4" t="str">
        <f>IFERROR(__xludf.DUMMYFUNCTION("""COMPUTED_VALUE"""),"")</f>
        <v/>
      </c>
      <c r="Q1449" s="4" t="str">
        <f>IFERROR(__xludf.DUMMYFUNCTION("""COMPUTED_VALUE"""),"")</f>
        <v/>
      </c>
      <c r="R1449" s="4" t="str">
        <f>IFERROR(__xludf.DUMMYFUNCTION("""COMPUTED_VALUE"""),"")</f>
        <v/>
      </c>
      <c r="S1449" s="4" t="str">
        <f>IFERROR(__xludf.DUMMYFUNCTION("""COMPUTED_VALUE"""),"")</f>
        <v/>
      </c>
    </row>
    <row r="1450">
      <c r="A1450" s="4" t="s">
        <v>1336</v>
      </c>
      <c r="B1450" s="4">
        <v>150.0</v>
      </c>
      <c r="C1450" s="4">
        <v>3.2519322E7</v>
      </c>
      <c r="D1450" s="4" t="s">
        <v>2515</v>
      </c>
      <c r="E1450" s="4" t="s">
        <v>2580</v>
      </c>
      <c r="F1450" s="4" t="s">
        <v>12</v>
      </c>
      <c r="G1450" s="4" t="s">
        <v>513</v>
      </c>
      <c r="H1450" s="4">
        <v>3.5E7</v>
      </c>
      <c r="I1450" s="4">
        <v>8.5</v>
      </c>
      <c r="L1450" s="4" t="str">
        <f>IFERROR(__xludf.DUMMYFUNCTION("""COMPUTED_VALUE"""),"Biography")</f>
        <v>Biography</v>
      </c>
      <c r="M1450" s="4" t="str">
        <f>IFERROR(__xludf.DUMMYFUNCTION("""COMPUTED_VALUE"""),"Drama")</f>
        <v>Drama</v>
      </c>
      <c r="N1450" s="4" t="str">
        <f>IFERROR(__xludf.DUMMYFUNCTION("""COMPUTED_VALUE"""),"War")</f>
        <v>War</v>
      </c>
      <c r="O1450" s="4" t="str">
        <f>IFERROR(__xludf.DUMMYFUNCTION("""COMPUTED_VALUE"""),"")</f>
        <v/>
      </c>
      <c r="P1450" s="4" t="str">
        <f>IFERROR(__xludf.DUMMYFUNCTION("""COMPUTED_VALUE"""),"")</f>
        <v/>
      </c>
      <c r="Q1450" s="4" t="str">
        <f>IFERROR(__xludf.DUMMYFUNCTION("""COMPUTED_VALUE"""),"")</f>
        <v/>
      </c>
      <c r="R1450" s="4" t="str">
        <f>IFERROR(__xludf.DUMMYFUNCTION("""COMPUTED_VALUE"""),"")</f>
        <v/>
      </c>
      <c r="S1450" s="4" t="str">
        <f>IFERROR(__xludf.DUMMYFUNCTION("""COMPUTED_VALUE"""),"")</f>
        <v/>
      </c>
    </row>
    <row r="1451">
      <c r="A1451" s="4" t="s">
        <v>930</v>
      </c>
      <c r="B1451" s="4">
        <v>122.0</v>
      </c>
      <c r="C1451" s="4">
        <v>3.1598308E7</v>
      </c>
      <c r="D1451" s="4" t="s">
        <v>1059</v>
      </c>
      <c r="E1451" s="4" t="s">
        <v>2022</v>
      </c>
      <c r="F1451" s="4" t="s">
        <v>12</v>
      </c>
      <c r="G1451" s="4" t="s">
        <v>13</v>
      </c>
      <c r="H1451" s="4">
        <v>3.5E7</v>
      </c>
      <c r="I1451" s="4">
        <v>6.8</v>
      </c>
      <c r="L1451" s="4" t="str">
        <f>IFERROR(__xludf.DUMMYFUNCTION("""COMPUTED_VALUE"""),"Horror")</f>
        <v>Horror</v>
      </c>
      <c r="M1451" s="4" t="str">
        <f>IFERROR(__xludf.DUMMYFUNCTION("""COMPUTED_VALUE"""),"Mystery")</f>
        <v>Mystery</v>
      </c>
      <c r="N1451" s="4" t="str">
        <f>IFERROR(__xludf.DUMMYFUNCTION("""COMPUTED_VALUE"""),"Thriller")</f>
        <v>Thriller</v>
      </c>
      <c r="O1451" s="4" t="str">
        <f>IFERROR(__xludf.DUMMYFUNCTION("""COMPUTED_VALUE"""),"")</f>
        <v/>
      </c>
      <c r="P1451" s="4" t="str">
        <f>IFERROR(__xludf.DUMMYFUNCTION("""COMPUTED_VALUE"""),"")</f>
        <v/>
      </c>
      <c r="Q1451" s="4" t="str">
        <f>IFERROR(__xludf.DUMMYFUNCTION("""COMPUTED_VALUE"""),"")</f>
        <v/>
      </c>
      <c r="R1451" s="4" t="str">
        <f>IFERROR(__xludf.DUMMYFUNCTION("""COMPUTED_VALUE"""),"")</f>
        <v/>
      </c>
      <c r="S1451" s="4" t="str">
        <f>IFERROR(__xludf.DUMMYFUNCTION("""COMPUTED_VALUE"""),"")</f>
        <v/>
      </c>
    </row>
    <row r="1452">
      <c r="A1452" s="4" t="s">
        <v>2144</v>
      </c>
      <c r="B1452" s="4">
        <v>101.0</v>
      </c>
      <c r="C1452" s="4">
        <v>3.7617947E7</v>
      </c>
      <c r="D1452" s="4" t="s">
        <v>2040</v>
      </c>
      <c r="E1452" s="4" t="s">
        <v>2581</v>
      </c>
      <c r="F1452" s="4" t="s">
        <v>12</v>
      </c>
      <c r="G1452" s="4" t="s">
        <v>13</v>
      </c>
      <c r="H1452" s="4">
        <v>3.0E7</v>
      </c>
      <c r="I1452" s="4">
        <v>6.8</v>
      </c>
      <c r="L1452" s="4" t="str">
        <f>IFERROR(__xludf.DUMMYFUNCTION("""COMPUTED_VALUE"""),"Drama")</f>
        <v>Drama</v>
      </c>
      <c r="M1452" s="4" t="str">
        <f>IFERROR(__xludf.DUMMYFUNCTION("""COMPUTED_VALUE"""),"Family")</f>
        <v>Family</v>
      </c>
      <c r="N1452" s="4" t="str">
        <f>IFERROR(__xludf.DUMMYFUNCTION("""COMPUTED_VALUE"""),"Fantasy")</f>
        <v>Fantasy</v>
      </c>
      <c r="O1452" s="4" t="str">
        <f>IFERROR(__xludf.DUMMYFUNCTION("""COMPUTED_VALUE"""),"")</f>
        <v/>
      </c>
      <c r="P1452" s="4" t="str">
        <f>IFERROR(__xludf.DUMMYFUNCTION("""COMPUTED_VALUE"""),"")</f>
        <v/>
      </c>
      <c r="Q1452" s="4" t="str">
        <f>IFERROR(__xludf.DUMMYFUNCTION("""COMPUTED_VALUE"""),"")</f>
        <v/>
      </c>
      <c r="R1452" s="4" t="str">
        <f>IFERROR(__xludf.DUMMYFUNCTION("""COMPUTED_VALUE"""),"")</f>
        <v/>
      </c>
      <c r="S1452" s="4" t="str">
        <f>IFERROR(__xludf.DUMMYFUNCTION("""COMPUTED_VALUE"""),"")</f>
        <v/>
      </c>
    </row>
    <row r="1453">
      <c r="A1453" s="4" t="s">
        <v>1787</v>
      </c>
      <c r="B1453" s="4">
        <v>108.0</v>
      </c>
      <c r="C1453" s="4">
        <v>3.2048809E7</v>
      </c>
      <c r="D1453" s="4" t="s">
        <v>2228</v>
      </c>
      <c r="E1453" s="4" t="s">
        <v>2582</v>
      </c>
      <c r="F1453" s="4" t="s">
        <v>12</v>
      </c>
      <c r="G1453" s="4" t="s">
        <v>126</v>
      </c>
      <c r="H1453" s="4">
        <v>3.0E7</v>
      </c>
      <c r="I1453" s="4">
        <v>5.3</v>
      </c>
      <c r="L1453" s="4" t="str">
        <f>IFERROR(__xludf.DUMMYFUNCTION("""COMPUTED_VALUE"""),"Horror")</f>
        <v>Horror</v>
      </c>
      <c r="M1453" s="4" t="str">
        <f>IFERROR(__xludf.DUMMYFUNCTION("""COMPUTED_VALUE"""),"")</f>
        <v/>
      </c>
      <c r="N1453" s="4" t="str">
        <f>IFERROR(__xludf.DUMMYFUNCTION("""COMPUTED_VALUE"""),"")</f>
        <v/>
      </c>
      <c r="O1453" s="4" t="str">
        <f>IFERROR(__xludf.DUMMYFUNCTION("""COMPUTED_VALUE"""),"")</f>
        <v/>
      </c>
      <c r="P1453" s="4" t="str">
        <f>IFERROR(__xludf.DUMMYFUNCTION("""COMPUTED_VALUE"""),"")</f>
        <v/>
      </c>
      <c r="Q1453" s="4" t="str">
        <f>IFERROR(__xludf.DUMMYFUNCTION("""COMPUTED_VALUE"""),"")</f>
        <v/>
      </c>
      <c r="R1453" s="4" t="str">
        <f>IFERROR(__xludf.DUMMYFUNCTION("""COMPUTED_VALUE"""),"")</f>
        <v/>
      </c>
      <c r="S1453" s="4" t="str">
        <f>IFERROR(__xludf.DUMMYFUNCTION("""COMPUTED_VALUE"""),"")</f>
        <v/>
      </c>
    </row>
    <row r="1454">
      <c r="A1454" s="4" t="s">
        <v>1071</v>
      </c>
      <c r="B1454" s="4">
        <v>98.0</v>
      </c>
      <c r="C1454" s="4">
        <v>3.3987757E7</v>
      </c>
      <c r="D1454" s="4" t="s">
        <v>76</v>
      </c>
      <c r="E1454" s="4" t="s">
        <v>2583</v>
      </c>
      <c r="F1454" s="4" t="s">
        <v>12</v>
      </c>
      <c r="G1454" s="4" t="s">
        <v>13</v>
      </c>
      <c r="H1454" s="4">
        <v>2.7E7</v>
      </c>
      <c r="I1454" s="4">
        <v>7.3</v>
      </c>
      <c r="L1454" s="4" t="str">
        <f>IFERROR(__xludf.DUMMYFUNCTION("""COMPUTED_VALUE"""),"Drama")</f>
        <v>Drama</v>
      </c>
      <c r="M1454" s="4" t="str">
        <f>IFERROR(__xludf.DUMMYFUNCTION("""COMPUTED_VALUE"""),"Romance")</f>
        <v>Romance</v>
      </c>
      <c r="N1454" s="4" t="str">
        <f>IFERROR(__xludf.DUMMYFUNCTION("""COMPUTED_VALUE"""),"")</f>
        <v/>
      </c>
      <c r="O1454" s="4" t="str">
        <f>IFERROR(__xludf.DUMMYFUNCTION("""COMPUTED_VALUE"""),"")</f>
        <v/>
      </c>
      <c r="P1454" s="4" t="str">
        <f>IFERROR(__xludf.DUMMYFUNCTION("""COMPUTED_VALUE"""),"")</f>
        <v/>
      </c>
      <c r="Q1454" s="4" t="str">
        <f>IFERROR(__xludf.DUMMYFUNCTION("""COMPUTED_VALUE"""),"")</f>
        <v/>
      </c>
      <c r="R1454" s="4" t="str">
        <f>IFERROR(__xludf.DUMMYFUNCTION("""COMPUTED_VALUE"""),"")</f>
        <v/>
      </c>
      <c r="S1454" s="4" t="str">
        <f>IFERROR(__xludf.DUMMYFUNCTION("""COMPUTED_VALUE"""),"")</f>
        <v/>
      </c>
    </row>
    <row r="1455">
      <c r="A1455" s="4" t="s">
        <v>1298</v>
      </c>
      <c r="B1455" s="4">
        <v>137.0</v>
      </c>
      <c r="C1455" s="4">
        <v>3.730495E7</v>
      </c>
      <c r="D1455" s="4" t="s">
        <v>604</v>
      </c>
      <c r="E1455" s="4" t="s">
        <v>2584</v>
      </c>
      <c r="F1455" s="4" t="s">
        <v>12</v>
      </c>
      <c r="G1455" s="4" t="s">
        <v>13</v>
      </c>
      <c r="H1455" s="4">
        <v>3.5E7</v>
      </c>
      <c r="I1455" s="4">
        <v>6.6</v>
      </c>
      <c r="L1455" s="4" t="str">
        <f>IFERROR(__xludf.DUMMYFUNCTION("""COMPUTED_VALUE"""),"Biography")</f>
        <v>Biography</v>
      </c>
      <c r="M1455" s="4" t="str">
        <f>IFERROR(__xludf.DUMMYFUNCTION("""COMPUTED_VALUE"""),"Crime")</f>
        <v>Crime</v>
      </c>
      <c r="N1455" s="4" t="str">
        <f>IFERROR(__xludf.DUMMYFUNCTION("""COMPUTED_VALUE"""),"Drama")</f>
        <v>Drama</v>
      </c>
      <c r="O1455" s="4" t="str">
        <f>IFERROR(__xludf.DUMMYFUNCTION("""COMPUTED_VALUE"""),"")</f>
        <v/>
      </c>
      <c r="P1455" s="4" t="str">
        <f>IFERROR(__xludf.DUMMYFUNCTION("""COMPUTED_VALUE"""),"")</f>
        <v/>
      </c>
      <c r="Q1455" s="4" t="str">
        <f>IFERROR(__xludf.DUMMYFUNCTION("""COMPUTED_VALUE"""),"")</f>
        <v/>
      </c>
      <c r="R1455" s="4" t="str">
        <f>IFERROR(__xludf.DUMMYFUNCTION("""COMPUTED_VALUE"""),"")</f>
        <v/>
      </c>
      <c r="S1455" s="4" t="str">
        <f>IFERROR(__xludf.DUMMYFUNCTION("""COMPUTED_VALUE"""),"")</f>
        <v/>
      </c>
    </row>
    <row r="1456">
      <c r="A1456" s="4" t="s">
        <v>2585</v>
      </c>
      <c r="B1456" s="4">
        <v>112.0</v>
      </c>
      <c r="C1456" s="4">
        <v>3.0691439E7</v>
      </c>
      <c r="D1456" s="4" t="s">
        <v>1777</v>
      </c>
      <c r="E1456" s="4" t="s">
        <v>2586</v>
      </c>
      <c r="F1456" s="4" t="s">
        <v>12</v>
      </c>
      <c r="G1456" s="4" t="s">
        <v>13</v>
      </c>
      <c r="H1456" s="4">
        <v>3.5E7</v>
      </c>
      <c r="I1456" s="4">
        <v>6.2</v>
      </c>
      <c r="L1456" s="4" t="str">
        <f>IFERROR(__xludf.DUMMYFUNCTION("""COMPUTED_VALUE"""),"Horror")</f>
        <v>Horror</v>
      </c>
      <c r="M1456" s="4" t="str">
        <f>IFERROR(__xludf.DUMMYFUNCTION("""COMPUTED_VALUE"""),"Mystery")</f>
        <v>Mystery</v>
      </c>
      <c r="N1456" s="4" t="str">
        <f>IFERROR(__xludf.DUMMYFUNCTION("""COMPUTED_VALUE"""),"")</f>
        <v/>
      </c>
      <c r="O1456" s="4" t="str">
        <f>IFERROR(__xludf.DUMMYFUNCTION("""COMPUTED_VALUE"""),"")</f>
        <v/>
      </c>
      <c r="P1456" s="4" t="str">
        <f>IFERROR(__xludf.DUMMYFUNCTION("""COMPUTED_VALUE"""),"")</f>
        <v/>
      </c>
      <c r="Q1456" s="4" t="str">
        <f>IFERROR(__xludf.DUMMYFUNCTION("""COMPUTED_VALUE"""),"")</f>
        <v/>
      </c>
      <c r="R1456" s="4" t="str">
        <f>IFERROR(__xludf.DUMMYFUNCTION("""COMPUTED_VALUE"""),"")</f>
        <v/>
      </c>
      <c r="S1456" s="4" t="str">
        <f>IFERROR(__xludf.DUMMYFUNCTION("""COMPUTED_VALUE"""),"")</f>
        <v/>
      </c>
    </row>
    <row r="1457">
      <c r="A1457" s="4" t="s">
        <v>2587</v>
      </c>
      <c r="B1457" s="4">
        <v>101.0</v>
      </c>
      <c r="C1457" s="4">
        <v>3.0307804E7</v>
      </c>
      <c r="D1457" s="4" t="s">
        <v>1758</v>
      </c>
      <c r="E1457" s="4" t="s">
        <v>2588</v>
      </c>
      <c r="F1457" s="4" t="s">
        <v>12</v>
      </c>
      <c r="G1457" s="4" t="s">
        <v>13</v>
      </c>
      <c r="H1457" s="4">
        <v>3.5E7</v>
      </c>
      <c r="I1457" s="4">
        <v>5.2</v>
      </c>
      <c r="L1457" s="4" t="str">
        <f>IFERROR(__xludf.DUMMYFUNCTION("""COMPUTED_VALUE"""),"Drama")</f>
        <v>Drama</v>
      </c>
      <c r="M1457" s="4" t="str">
        <f>IFERROR(__xludf.DUMMYFUNCTION("""COMPUTED_VALUE"""),"Fantasy")</f>
        <v>Fantasy</v>
      </c>
      <c r="N1457" s="4" t="str">
        <f>IFERROR(__xludf.DUMMYFUNCTION("""COMPUTED_VALUE"""),"Horror")</f>
        <v>Horror</v>
      </c>
      <c r="O1457" s="4" t="str">
        <f>IFERROR(__xludf.DUMMYFUNCTION("""COMPUTED_VALUE"""),"")</f>
        <v/>
      </c>
      <c r="P1457" s="4" t="str">
        <f>IFERROR(__xludf.DUMMYFUNCTION("""COMPUTED_VALUE"""),"")</f>
        <v/>
      </c>
      <c r="Q1457" s="4" t="str">
        <f>IFERROR(__xludf.DUMMYFUNCTION("""COMPUTED_VALUE"""),"")</f>
        <v/>
      </c>
      <c r="R1457" s="4" t="str">
        <f>IFERROR(__xludf.DUMMYFUNCTION("""COMPUTED_VALUE"""),"")</f>
        <v/>
      </c>
      <c r="S1457" s="4" t="str">
        <f>IFERROR(__xludf.DUMMYFUNCTION("""COMPUTED_VALUE"""),"")</f>
        <v/>
      </c>
    </row>
    <row r="1458">
      <c r="A1458" s="4" t="s">
        <v>958</v>
      </c>
      <c r="B1458" s="4">
        <v>103.0</v>
      </c>
      <c r="C1458" s="4">
        <v>3.0669413E7</v>
      </c>
      <c r="D1458" s="4" t="s">
        <v>1459</v>
      </c>
      <c r="E1458" s="4" t="s">
        <v>2589</v>
      </c>
      <c r="F1458" s="4" t="s">
        <v>12</v>
      </c>
      <c r="G1458" s="4" t="s">
        <v>13</v>
      </c>
      <c r="H1458" s="4">
        <v>3.5E7</v>
      </c>
      <c r="I1458" s="4">
        <v>6.2</v>
      </c>
      <c r="L1458" s="4" t="str">
        <f>IFERROR(__xludf.DUMMYFUNCTION("""COMPUTED_VALUE"""),"Action")</f>
        <v>Action</v>
      </c>
      <c r="M1458" s="4" t="str">
        <f>IFERROR(__xludf.DUMMYFUNCTION("""COMPUTED_VALUE"""),"Horror")</f>
        <v>Horror</v>
      </c>
      <c r="N1458" s="4" t="str">
        <f>IFERROR(__xludf.DUMMYFUNCTION("""COMPUTED_VALUE"""),"Sci-Fi")</f>
        <v>Sci-Fi</v>
      </c>
      <c r="O1458" s="4" t="str">
        <f>IFERROR(__xludf.DUMMYFUNCTION("""COMPUTED_VALUE"""),"")</f>
        <v/>
      </c>
      <c r="P1458" s="4" t="str">
        <f>IFERROR(__xludf.DUMMYFUNCTION("""COMPUTED_VALUE"""),"")</f>
        <v/>
      </c>
      <c r="Q1458" s="4" t="str">
        <f>IFERROR(__xludf.DUMMYFUNCTION("""COMPUTED_VALUE"""),"")</f>
        <v/>
      </c>
      <c r="R1458" s="4" t="str">
        <f>IFERROR(__xludf.DUMMYFUNCTION("""COMPUTED_VALUE"""),"")</f>
        <v/>
      </c>
      <c r="S1458" s="4" t="str">
        <f>IFERROR(__xludf.DUMMYFUNCTION("""COMPUTED_VALUE"""),"")</f>
        <v/>
      </c>
    </row>
    <row r="1459">
      <c r="A1459" s="4" t="s">
        <v>1217</v>
      </c>
      <c r="B1459" s="4">
        <v>101.0</v>
      </c>
      <c r="C1459" s="4">
        <v>2.8687835E7</v>
      </c>
      <c r="D1459" s="4" t="s">
        <v>751</v>
      </c>
      <c r="E1459" s="4" t="s">
        <v>2590</v>
      </c>
      <c r="F1459" s="4" t="s">
        <v>12</v>
      </c>
      <c r="G1459" s="4" t="s">
        <v>13</v>
      </c>
      <c r="H1459" s="4">
        <v>3.5E7</v>
      </c>
      <c r="I1459" s="4">
        <v>6.2</v>
      </c>
      <c r="L1459" s="4" t="str">
        <f>IFERROR(__xludf.DUMMYFUNCTION("""COMPUTED_VALUE"""),"Crime")</f>
        <v>Crime</v>
      </c>
      <c r="M1459" s="4" t="str">
        <f>IFERROR(__xludf.DUMMYFUNCTION("""COMPUTED_VALUE"""),"Drama")</f>
        <v>Drama</v>
      </c>
      <c r="N1459" s="4" t="str">
        <f>IFERROR(__xludf.DUMMYFUNCTION("""COMPUTED_VALUE"""),"Thriller")</f>
        <v>Thriller</v>
      </c>
      <c r="O1459" s="4" t="str">
        <f>IFERROR(__xludf.DUMMYFUNCTION("""COMPUTED_VALUE"""),"")</f>
        <v/>
      </c>
      <c r="P1459" s="4" t="str">
        <f>IFERROR(__xludf.DUMMYFUNCTION("""COMPUTED_VALUE"""),"")</f>
        <v/>
      </c>
      <c r="Q1459" s="4" t="str">
        <f>IFERROR(__xludf.DUMMYFUNCTION("""COMPUTED_VALUE"""),"")</f>
        <v/>
      </c>
      <c r="R1459" s="4" t="str">
        <f>IFERROR(__xludf.DUMMYFUNCTION("""COMPUTED_VALUE"""),"")</f>
        <v/>
      </c>
      <c r="S1459" s="4" t="str">
        <f>IFERROR(__xludf.DUMMYFUNCTION("""COMPUTED_VALUE"""),"")</f>
        <v/>
      </c>
    </row>
    <row r="1460">
      <c r="A1460" s="4" t="s">
        <v>2591</v>
      </c>
      <c r="B1460" s="4">
        <v>112.0</v>
      </c>
      <c r="C1460" s="4">
        <v>2.6494611E7</v>
      </c>
      <c r="D1460" s="4" t="s">
        <v>2592</v>
      </c>
      <c r="E1460" s="4" t="s">
        <v>2593</v>
      </c>
      <c r="F1460" s="4" t="s">
        <v>12</v>
      </c>
      <c r="G1460" s="4" t="s">
        <v>13</v>
      </c>
      <c r="H1460" s="4">
        <v>3.5E7</v>
      </c>
      <c r="I1460" s="4">
        <v>6.6</v>
      </c>
      <c r="L1460" s="4" t="str">
        <f>IFERROR(__xludf.DUMMYFUNCTION("""COMPUTED_VALUE"""),"Comedy")</f>
        <v>Comedy</v>
      </c>
      <c r="M1460" s="4" t="str">
        <f>IFERROR(__xludf.DUMMYFUNCTION("""COMPUTED_VALUE"""),"Drama")</f>
        <v>Drama</v>
      </c>
      <c r="N1460" s="4" t="str">
        <f>IFERROR(__xludf.DUMMYFUNCTION("""COMPUTED_VALUE"""),"Romance")</f>
        <v>Romance</v>
      </c>
      <c r="O1460" s="4" t="str">
        <f>IFERROR(__xludf.DUMMYFUNCTION("""COMPUTED_VALUE"""),"Sci-Fi")</f>
        <v>Sci-Fi</v>
      </c>
      <c r="P1460" s="4" t="str">
        <f>IFERROR(__xludf.DUMMYFUNCTION("""COMPUTED_VALUE"""),"")</f>
        <v/>
      </c>
      <c r="Q1460" s="4" t="str">
        <f>IFERROR(__xludf.DUMMYFUNCTION("""COMPUTED_VALUE"""),"")</f>
        <v/>
      </c>
      <c r="R1460" s="4" t="str">
        <f>IFERROR(__xludf.DUMMYFUNCTION("""COMPUTED_VALUE"""),"")</f>
        <v/>
      </c>
      <c r="S1460" s="4" t="str">
        <f>IFERROR(__xludf.DUMMYFUNCTION("""COMPUTED_VALUE"""),"")</f>
        <v/>
      </c>
    </row>
    <row r="1461">
      <c r="A1461" s="4" t="s">
        <v>2594</v>
      </c>
      <c r="B1461" s="4">
        <v>111.0</v>
      </c>
      <c r="C1461" s="4">
        <v>0.0</v>
      </c>
      <c r="D1461" s="4" t="s">
        <v>28</v>
      </c>
      <c r="E1461" s="4" t="s">
        <v>2595</v>
      </c>
      <c r="F1461" s="4" t="s">
        <v>12</v>
      </c>
      <c r="G1461" s="4" t="s">
        <v>20</v>
      </c>
      <c r="H1461" s="4">
        <v>2.0E7</v>
      </c>
      <c r="I1461" s="4">
        <v>6.4</v>
      </c>
      <c r="L1461" s="4" t="str">
        <f>IFERROR(__xludf.DUMMYFUNCTION("""COMPUTED_VALUE"""),"Action")</f>
        <v>Action</v>
      </c>
      <c r="M1461" s="4" t="str">
        <f>IFERROR(__xludf.DUMMYFUNCTION("""COMPUTED_VALUE"""),"Adventure")</f>
        <v>Adventure</v>
      </c>
      <c r="N1461" s="4" t="str">
        <f>IFERROR(__xludf.DUMMYFUNCTION("""COMPUTED_VALUE"""),"Sci-Fi")</f>
        <v>Sci-Fi</v>
      </c>
      <c r="O1461" s="4" t="str">
        <f>IFERROR(__xludf.DUMMYFUNCTION("""COMPUTED_VALUE"""),"")</f>
        <v/>
      </c>
      <c r="P1461" s="4" t="str">
        <f>IFERROR(__xludf.DUMMYFUNCTION("""COMPUTED_VALUE"""),"")</f>
        <v/>
      </c>
      <c r="Q1461" s="4" t="str">
        <f>IFERROR(__xludf.DUMMYFUNCTION("""COMPUTED_VALUE"""),"")</f>
        <v/>
      </c>
      <c r="R1461" s="4" t="str">
        <f>IFERROR(__xludf.DUMMYFUNCTION("""COMPUTED_VALUE"""),"")</f>
        <v/>
      </c>
      <c r="S1461" s="4" t="str">
        <f>IFERROR(__xludf.DUMMYFUNCTION("""COMPUTED_VALUE"""),"")</f>
        <v/>
      </c>
    </row>
    <row r="1462">
      <c r="A1462" s="4" t="s">
        <v>2474</v>
      </c>
      <c r="B1462" s="4">
        <v>102.0</v>
      </c>
      <c r="C1462" s="4">
        <v>2.5266129E7</v>
      </c>
      <c r="D1462" s="4" t="s">
        <v>495</v>
      </c>
      <c r="E1462" s="4" t="s">
        <v>2596</v>
      </c>
      <c r="F1462" s="4" t="s">
        <v>12</v>
      </c>
      <c r="G1462" s="4" t="s">
        <v>13</v>
      </c>
      <c r="H1462" s="4">
        <v>3.5E7</v>
      </c>
      <c r="I1462" s="4">
        <v>6.2</v>
      </c>
      <c r="L1462" s="4" t="str">
        <f>IFERROR(__xludf.DUMMYFUNCTION("""COMPUTED_VALUE"""),"Comedy")</f>
        <v>Comedy</v>
      </c>
      <c r="M1462" s="4" t="str">
        <f>IFERROR(__xludf.DUMMYFUNCTION("""COMPUTED_VALUE"""),"Drama")</f>
        <v>Drama</v>
      </c>
      <c r="N1462" s="4" t="str">
        <f>IFERROR(__xludf.DUMMYFUNCTION("""COMPUTED_VALUE"""),"Romance")</f>
        <v>Romance</v>
      </c>
      <c r="O1462" s="4" t="str">
        <f>IFERROR(__xludf.DUMMYFUNCTION("""COMPUTED_VALUE"""),"")</f>
        <v/>
      </c>
      <c r="P1462" s="4" t="str">
        <f>IFERROR(__xludf.DUMMYFUNCTION("""COMPUTED_VALUE"""),"")</f>
        <v/>
      </c>
      <c r="Q1462" s="4" t="str">
        <f>IFERROR(__xludf.DUMMYFUNCTION("""COMPUTED_VALUE"""),"")</f>
        <v/>
      </c>
      <c r="R1462" s="4" t="str">
        <f>IFERROR(__xludf.DUMMYFUNCTION("""COMPUTED_VALUE"""),"")</f>
        <v/>
      </c>
      <c r="S1462" s="4" t="str">
        <f>IFERROR(__xludf.DUMMYFUNCTION("""COMPUTED_VALUE"""),"")</f>
        <v/>
      </c>
    </row>
    <row r="1463">
      <c r="A1463" s="4" t="s">
        <v>169</v>
      </c>
      <c r="B1463" s="4">
        <v>101.0</v>
      </c>
      <c r="C1463" s="4">
        <v>2.5863915E7</v>
      </c>
      <c r="D1463" s="4" t="s">
        <v>416</v>
      </c>
      <c r="E1463" s="4" t="s">
        <v>2597</v>
      </c>
      <c r="F1463" s="4" t="s">
        <v>12</v>
      </c>
      <c r="G1463" s="4" t="s">
        <v>13</v>
      </c>
      <c r="H1463" s="4">
        <v>3.5E7</v>
      </c>
      <c r="I1463" s="4">
        <v>5.1</v>
      </c>
      <c r="L1463" s="4" t="str">
        <f>IFERROR(__xludf.DUMMYFUNCTION("""COMPUTED_VALUE"""),"Action")</f>
        <v>Action</v>
      </c>
      <c r="M1463" s="4" t="str">
        <f>IFERROR(__xludf.DUMMYFUNCTION("""COMPUTED_VALUE"""),"Crime")</f>
        <v>Crime</v>
      </c>
      <c r="N1463" s="4" t="str">
        <f>IFERROR(__xludf.DUMMYFUNCTION("""COMPUTED_VALUE"""),"Mystery")</f>
        <v>Mystery</v>
      </c>
      <c r="O1463" s="4" t="str">
        <f>IFERROR(__xludf.DUMMYFUNCTION("""COMPUTED_VALUE"""),"Thriller")</f>
        <v>Thriller</v>
      </c>
      <c r="P1463" s="4" t="str">
        <f>IFERROR(__xludf.DUMMYFUNCTION("""COMPUTED_VALUE"""),"")</f>
        <v/>
      </c>
      <c r="Q1463" s="4" t="str">
        <f>IFERROR(__xludf.DUMMYFUNCTION("""COMPUTED_VALUE"""),"")</f>
        <v/>
      </c>
      <c r="R1463" s="4" t="str">
        <f>IFERROR(__xludf.DUMMYFUNCTION("""COMPUTED_VALUE"""),"")</f>
        <v/>
      </c>
      <c r="S1463" s="4" t="str">
        <f>IFERROR(__xludf.DUMMYFUNCTION("""COMPUTED_VALUE"""),"")</f>
        <v/>
      </c>
    </row>
    <row r="1464">
      <c r="A1464" s="4" t="s">
        <v>1298</v>
      </c>
      <c r="B1464" s="4">
        <v>155.0</v>
      </c>
      <c r="C1464" s="4">
        <v>2.5078937E7</v>
      </c>
      <c r="D1464" s="4" t="s">
        <v>758</v>
      </c>
      <c r="E1464" s="4" t="s">
        <v>2598</v>
      </c>
      <c r="F1464" s="4" t="s">
        <v>12</v>
      </c>
      <c r="G1464" s="4" t="s">
        <v>13</v>
      </c>
      <c r="H1464" s="4">
        <v>3.0E7</v>
      </c>
      <c r="I1464" s="4">
        <v>6.6</v>
      </c>
      <c r="L1464" s="4" t="str">
        <f>IFERROR(__xludf.DUMMYFUNCTION("""COMPUTED_VALUE"""),"Crime")</f>
        <v>Crime</v>
      </c>
      <c r="M1464" s="4" t="str">
        <f>IFERROR(__xludf.DUMMYFUNCTION("""COMPUTED_VALUE"""),"Drama")</f>
        <v>Drama</v>
      </c>
      <c r="N1464" s="4" t="str">
        <f>IFERROR(__xludf.DUMMYFUNCTION("""COMPUTED_VALUE"""),"Mystery")</f>
        <v>Mystery</v>
      </c>
      <c r="O1464" s="4" t="str">
        <f>IFERROR(__xludf.DUMMYFUNCTION("""COMPUTED_VALUE"""),"Thriller")</f>
        <v>Thriller</v>
      </c>
      <c r="P1464" s="4" t="str">
        <f>IFERROR(__xludf.DUMMYFUNCTION("""COMPUTED_VALUE"""),"")</f>
        <v/>
      </c>
      <c r="Q1464" s="4" t="str">
        <f>IFERROR(__xludf.DUMMYFUNCTION("""COMPUTED_VALUE"""),"")</f>
        <v/>
      </c>
      <c r="R1464" s="4" t="str">
        <f>IFERROR(__xludf.DUMMYFUNCTION("""COMPUTED_VALUE"""),"")</f>
        <v/>
      </c>
      <c r="S1464" s="4" t="str">
        <f>IFERROR(__xludf.DUMMYFUNCTION("""COMPUTED_VALUE"""),"")</f>
        <v/>
      </c>
    </row>
    <row r="1465">
      <c r="A1465" s="4" t="s">
        <v>2599</v>
      </c>
      <c r="B1465" s="4">
        <v>93.0</v>
      </c>
      <c r="C1465" s="4">
        <v>0.0</v>
      </c>
      <c r="D1465" s="4" t="s">
        <v>116</v>
      </c>
      <c r="E1465" s="4" t="s">
        <v>2600</v>
      </c>
      <c r="F1465" s="4" t="s">
        <v>12</v>
      </c>
      <c r="G1465" s="4" t="s">
        <v>13</v>
      </c>
      <c r="H1465" s="4">
        <v>1.9E7</v>
      </c>
      <c r="I1465" s="4">
        <v>6.1</v>
      </c>
      <c r="L1465" s="4" t="str">
        <f>IFERROR(__xludf.DUMMYFUNCTION("""COMPUTED_VALUE"""),"Action")</f>
        <v>Action</v>
      </c>
      <c r="M1465" s="4" t="str">
        <f>IFERROR(__xludf.DUMMYFUNCTION("""COMPUTED_VALUE"""),"Crime")</f>
        <v>Crime</v>
      </c>
      <c r="N1465" s="4" t="str">
        <f>IFERROR(__xludf.DUMMYFUNCTION("""COMPUTED_VALUE"""),"Thriller")</f>
        <v>Thriller</v>
      </c>
      <c r="O1465" s="4" t="str">
        <f>IFERROR(__xludf.DUMMYFUNCTION("""COMPUTED_VALUE"""),"")</f>
        <v/>
      </c>
      <c r="P1465" s="4" t="str">
        <f>IFERROR(__xludf.DUMMYFUNCTION("""COMPUTED_VALUE"""),"")</f>
        <v/>
      </c>
      <c r="Q1465" s="4" t="str">
        <f>IFERROR(__xludf.DUMMYFUNCTION("""COMPUTED_VALUE"""),"")</f>
        <v/>
      </c>
      <c r="R1465" s="4" t="str">
        <f>IFERROR(__xludf.DUMMYFUNCTION("""COMPUTED_VALUE"""),"")</f>
        <v/>
      </c>
      <c r="S1465" s="4" t="str">
        <f>IFERROR(__xludf.DUMMYFUNCTION("""COMPUTED_VALUE"""),"")</f>
        <v/>
      </c>
    </row>
    <row r="1466">
      <c r="A1466" s="4" t="s">
        <v>2601</v>
      </c>
      <c r="B1466" s="4">
        <v>109.0</v>
      </c>
      <c r="C1466" s="4">
        <v>2.899545E7</v>
      </c>
      <c r="D1466" s="4" t="s">
        <v>176</v>
      </c>
      <c r="E1466" s="4" t="s">
        <v>2602</v>
      </c>
      <c r="F1466" s="4" t="s">
        <v>12</v>
      </c>
      <c r="G1466" s="4" t="s">
        <v>20</v>
      </c>
      <c r="H1466" s="4">
        <v>3.5E7</v>
      </c>
      <c r="I1466" s="4">
        <v>6.1</v>
      </c>
      <c r="L1466" s="4" t="str">
        <f>IFERROR(__xludf.DUMMYFUNCTION("""COMPUTED_VALUE"""),"Comedy")</f>
        <v>Comedy</v>
      </c>
      <c r="M1466" s="4" t="str">
        <f>IFERROR(__xludf.DUMMYFUNCTION("""COMPUTED_VALUE"""),"Family")</f>
        <v>Family</v>
      </c>
      <c r="N1466" s="4" t="str">
        <f>IFERROR(__xludf.DUMMYFUNCTION("""COMPUTED_VALUE"""),"Fantasy")</f>
        <v>Fantasy</v>
      </c>
      <c r="O1466" s="4" t="str">
        <f>IFERROR(__xludf.DUMMYFUNCTION("""COMPUTED_VALUE"""),"")</f>
        <v/>
      </c>
      <c r="P1466" s="4" t="str">
        <f>IFERROR(__xludf.DUMMYFUNCTION("""COMPUTED_VALUE"""),"")</f>
        <v/>
      </c>
      <c r="Q1466" s="4" t="str">
        <f>IFERROR(__xludf.DUMMYFUNCTION("""COMPUTED_VALUE"""),"")</f>
        <v/>
      </c>
      <c r="R1466" s="4" t="str">
        <f>IFERROR(__xludf.DUMMYFUNCTION("""COMPUTED_VALUE"""),"")</f>
        <v/>
      </c>
      <c r="S1466" s="4" t="str">
        <f>IFERROR(__xludf.DUMMYFUNCTION("""COMPUTED_VALUE"""),"")</f>
        <v/>
      </c>
    </row>
    <row r="1467">
      <c r="A1467" s="4" t="s">
        <v>1902</v>
      </c>
      <c r="B1467" s="4">
        <v>140.0</v>
      </c>
      <c r="C1467" s="4">
        <v>2.42765E7</v>
      </c>
      <c r="D1467" s="4" t="s">
        <v>604</v>
      </c>
      <c r="E1467" s="4" t="s">
        <v>2603</v>
      </c>
      <c r="F1467" s="4" t="s">
        <v>12</v>
      </c>
      <c r="G1467" s="4" t="s">
        <v>13</v>
      </c>
      <c r="H1467" s="4">
        <v>3.5E7</v>
      </c>
      <c r="I1467" s="4">
        <v>6.6</v>
      </c>
      <c r="L1467" s="4" t="str">
        <f>IFERROR(__xludf.DUMMYFUNCTION("""COMPUTED_VALUE"""),"Biography")</f>
        <v>Biography</v>
      </c>
      <c r="M1467" s="4" t="str">
        <f>IFERROR(__xludf.DUMMYFUNCTION("""COMPUTED_VALUE"""),"Crime")</f>
        <v>Crime</v>
      </c>
      <c r="N1467" s="4" t="str">
        <f>IFERROR(__xludf.DUMMYFUNCTION("""COMPUTED_VALUE"""),"Drama")</f>
        <v>Drama</v>
      </c>
      <c r="O1467" s="4" t="str">
        <f>IFERROR(__xludf.DUMMYFUNCTION("""COMPUTED_VALUE"""),"")</f>
        <v/>
      </c>
      <c r="P1467" s="4" t="str">
        <f>IFERROR(__xludf.DUMMYFUNCTION("""COMPUTED_VALUE"""),"")</f>
        <v/>
      </c>
      <c r="Q1467" s="4" t="str">
        <f>IFERROR(__xludf.DUMMYFUNCTION("""COMPUTED_VALUE"""),"")</f>
        <v/>
      </c>
      <c r="R1467" s="4" t="str">
        <f>IFERROR(__xludf.DUMMYFUNCTION("""COMPUTED_VALUE"""),"")</f>
        <v/>
      </c>
      <c r="S1467" s="4" t="str">
        <f>IFERROR(__xludf.DUMMYFUNCTION("""COMPUTED_VALUE"""),"")</f>
        <v/>
      </c>
    </row>
    <row r="1468">
      <c r="A1468" s="4" t="s">
        <v>2604</v>
      </c>
      <c r="B1468" s="4">
        <v>108.0</v>
      </c>
      <c r="C1468" s="4">
        <v>2.0981633E7</v>
      </c>
      <c r="D1468" s="4" t="s">
        <v>779</v>
      </c>
      <c r="E1468" s="4" t="s">
        <v>2605</v>
      </c>
      <c r="F1468" s="4" t="s">
        <v>12</v>
      </c>
      <c r="G1468" s="4" t="s">
        <v>13</v>
      </c>
      <c r="H1468" s="4">
        <v>3.0E7</v>
      </c>
      <c r="I1468" s="4">
        <v>5.9</v>
      </c>
      <c r="L1468" s="4" t="str">
        <f>IFERROR(__xludf.DUMMYFUNCTION("""COMPUTED_VALUE"""),"Drama")</f>
        <v>Drama</v>
      </c>
      <c r="M1468" s="4" t="str">
        <f>IFERROR(__xludf.DUMMYFUNCTION("""COMPUTED_VALUE"""),"Mystery")</f>
        <v>Mystery</v>
      </c>
      <c r="N1468" s="4" t="str">
        <f>IFERROR(__xludf.DUMMYFUNCTION("""COMPUTED_VALUE"""),"Sci-Fi")</f>
        <v>Sci-Fi</v>
      </c>
      <c r="O1468" s="4" t="str">
        <f>IFERROR(__xludf.DUMMYFUNCTION("""COMPUTED_VALUE"""),"Thriller")</f>
        <v>Thriller</v>
      </c>
      <c r="P1468" s="4" t="str">
        <f>IFERROR(__xludf.DUMMYFUNCTION("""COMPUTED_VALUE"""),"")</f>
        <v/>
      </c>
      <c r="Q1468" s="4" t="str">
        <f>IFERROR(__xludf.DUMMYFUNCTION("""COMPUTED_VALUE"""),"")</f>
        <v/>
      </c>
      <c r="R1468" s="4" t="str">
        <f>IFERROR(__xludf.DUMMYFUNCTION("""COMPUTED_VALUE"""),"")</f>
        <v/>
      </c>
      <c r="S1468" s="4" t="str">
        <f>IFERROR(__xludf.DUMMYFUNCTION("""COMPUTED_VALUE"""),"")</f>
        <v/>
      </c>
    </row>
    <row r="1469">
      <c r="A1469" s="4" t="s">
        <v>2606</v>
      </c>
      <c r="B1469" s="4">
        <v>96.0</v>
      </c>
      <c r="C1469" s="4">
        <v>2.2913677E7</v>
      </c>
      <c r="D1469" s="4" t="s">
        <v>918</v>
      </c>
      <c r="E1469" s="4" t="s">
        <v>2607</v>
      </c>
      <c r="F1469" s="4" t="s">
        <v>12</v>
      </c>
      <c r="G1469" s="4" t="s">
        <v>13</v>
      </c>
      <c r="H1469" s="4">
        <v>3.5E7</v>
      </c>
      <c r="I1469" s="4">
        <v>6.3</v>
      </c>
      <c r="L1469" s="4" t="str">
        <f>IFERROR(__xludf.DUMMYFUNCTION("""COMPUTED_VALUE"""),"Comedy")</f>
        <v>Comedy</v>
      </c>
      <c r="M1469" s="4" t="str">
        <f>IFERROR(__xludf.DUMMYFUNCTION("""COMPUTED_VALUE"""),"Family")</f>
        <v>Family</v>
      </c>
      <c r="N1469" s="4" t="str">
        <f>IFERROR(__xludf.DUMMYFUNCTION("""COMPUTED_VALUE"""),"Fantasy")</f>
        <v>Fantasy</v>
      </c>
      <c r="O1469" s="4" t="str">
        <f>IFERROR(__xludf.DUMMYFUNCTION("""COMPUTED_VALUE"""),"Romance")</f>
        <v>Romance</v>
      </c>
      <c r="P1469" s="4" t="str">
        <f>IFERROR(__xludf.DUMMYFUNCTION("""COMPUTED_VALUE"""),"")</f>
        <v/>
      </c>
      <c r="Q1469" s="4" t="str">
        <f>IFERROR(__xludf.DUMMYFUNCTION("""COMPUTED_VALUE"""),"")</f>
        <v/>
      </c>
      <c r="R1469" s="4" t="str">
        <f>IFERROR(__xludf.DUMMYFUNCTION("""COMPUTED_VALUE"""),"")</f>
        <v/>
      </c>
      <c r="S1469" s="4" t="str">
        <f>IFERROR(__xludf.DUMMYFUNCTION("""COMPUTED_VALUE"""),"")</f>
        <v/>
      </c>
    </row>
    <row r="1470">
      <c r="A1470" s="4" t="s">
        <v>2608</v>
      </c>
      <c r="B1470" s="4">
        <v>123.0</v>
      </c>
      <c r="C1470" s="4">
        <v>3.4531832E7</v>
      </c>
      <c r="D1470" s="4" t="s">
        <v>572</v>
      </c>
      <c r="E1470" s="4" t="s">
        <v>2609</v>
      </c>
      <c r="F1470" s="4" t="s">
        <v>12</v>
      </c>
      <c r="G1470" s="4" t="s">
        <v>20</v>
      </c>
      <c r="H1470" s="4">
        <v>3.5E7</v>
      </c>
      <c r="I1470" s="4">
        <v>7.1</v>
      </c>
      <c r="L1470" s="4" t="str">
        <f>IFERROR(__xludf.DUMMYFUNCTION("""COMPUTED_VALUE"""),"Biography")</f>
        <v>Biography</v>
      </c>
      <c r="M1470" s="4" t="str">
        <f>IFERROR(__xludf.DUMMYFUNCTION("""COMPUTED_VALUE"""),"Drama")</f>
        <v>Drama</v>
      </c>
      <c r="N1470" s="4" t="str">
        <f>IFERROR(__xludf.DUMMYFUNCTION("""COMPUTED_VALUE"""),"Sport")</f>
        <v>Sport</v>
      </c>
      <c r="O1470" s="4" t="str">
        <f>IFERROR(__xludf.DUMMYFUNCTION("""COMPUTED_VALUE"""),"")</f>
        <v/>
      </c>
      <c r="P1470" s="4" t="str">
        <f>IFERROR(__xludf.DUMMYFUNCTION("""COMPUTED_VALUE"""),"")</f>
        <v/>
      </c>
      <c r="Q1470" s="4" t="str">
        <f>IFERROR(__xludf.DUMMYFUNCTION("""COMPUTED_VALUE"""),"")</f>
        <v/>
      </c>
      <c r="R1470" s="4" t="str">
        <f>IFERROR(__xludf.DUMMYFUNCTION("""COMPUTED_VALUE"""),"")</f>
        <v/>
      </c>
      <c r="S1470" s="4" t="str">
        <f>IFERROR(__xludf.DUMMYFUNCTION("""COMPUTED_VALUE"""),"")</f>
        <v/>
      </c>
    </row>
    <row r="1471">
      <c r="A1471" s="4" t="s">
        <v>1031</v>
      </c>
      <c r="B1471" s="4">
        <v>106.0</v>
      </c>
      <c r="C1471" s="4">
        <v>2.8064226E7</v>
      </c>
      <c r="D1471" s="4" t="s">
        <v>401</v>
      </c>
      <c r="E1471" s="4" t="s">
        <v>2610</v>
      </c>
      <c r="F1471" s="4" t="s">
        <v>12</v>
      </c>
      <c r="G1471" s="4" t="s">
        <v>13</v>
      </c>
      <c r="H1471" s="4">
        <v>3.5E7</v>
      </c>
      <c r="I1471" s="4">
        <v>5.0</v>
      </c>
      <c r="L1471" s="4" t="str">
        <f>IFERROR(__xludf.DUMMYFUNCTION("""COMPUTED_VALUE"""),"Action")</f>
        <v>Action</v>
      </c>
      <c r="M1471" s="4" t="str">
        <f>IFERROR(__xludf.DUMMYFUNCTION("""COMPUTED_VALUE"""),"Mystery")</f>
        <v>Mystery</v>
      </c>
      <c r="N1471" s="4" t="str">
        <f>IFERROR(__xludf.DUMMYFUNCTION("""COMPUTED_VALUE"""),"Thriller")</f>
        <v>Thriller</v>
      </c>
      <c r="O1471" s="4" t="str">
        <f>IFERROR(__xludf.DUMMYFUNCTION("""COMPUTED_VALUE"""),"")</f>
        <v/>
      </c>
      <c r="P1471" s="4" t="str">
        <f>IFERROR(__xludf.DUMMYFUNCTION("""COMPUTED_VALUE"""),"")</f>
        <v/>
      </c>
      <c r="Q1471" s="4" t="str">
        <f>IFERROR(__xludf.DUMMYFUNCTION("""COMPUTED_VALUE"""),"")</f>
        <v/>
      </c>
      <c r="R1471" s="4" t="str">
        <f>IFERROR(__xludf.DUMMYFUNCTION("""COMPUTED_VALUE"""),"")</f>
        <v/>
      </c>
      <c r="S1471" s="4" t="str">
        <f>IFERROR(__xludf.DUMMYFUNCTION("""COMPUTED_VALUE"""),"")</f>
        <v/>
      </c>
    </row>
    <row r="1472">
      <c r="A1472" s="4" t="s">
        <v>2611</v>
      </c>
      <c r="B1472" s="4">
        <v>76.0</v>
      </c>
      <c r="C1472" s="4">
        <v>1.9447478E7</v>
      </c>
      <c r="D1472" s="4" t="s">
        <v>2612</v>
      </c>
      <c r="E1472" s="4" t="s">
        <v>2613</v>
      </c>
      <c r="F1472" s="4" t="s">
        <v>12</v>
      </c>
      <c r="G1472" s="4" t="s">
        <v>20</v>
      </c>
      <c r="H1472" s="4">
        <v>3.5E7</v>
      </c>
      <c r="I1472" s="4">
        <v>5.6</v>
      </c>
      <c r="L1472" s="4" t="str">
        <f>IFERROR(__xludf.DUMMYFUNCTION("""COMPUTED_VALUE"""),"Adventure")</f>
        <v>Adventure</v>
      </c>
      <c r="M1472" s="4" t="str">
        <f>IFERROR(__xludf.DUMMYFUNCTION("""COMPUTED_VALUE"""),"Animation")</f>
        <v>Animation</v>
      </c>
      <c r="N1472" s="4" t="str">
        <f>IFERROR(__xludf.DUMMYFUNCTION("""COMPUTED_VALUE"""),"Comedy")</f>
        <v>Comedy</v>
      </c>
      <c r="O1472" s="4" t="str">
        <f>IFERROR(__xludf.DUMMYFUNCTION("""COMPUTED_VALUE"""),"Family")</f>
        <v>Family</v>
      </c>
      <c r="P1472" s="4" t="str">
        <f>IFERROR(__xludf.DUMMYFUNCTION("""COMPUTED_VALUE"""),"War")</f>
        <v>War</v>
      </c>
      <c r="Q1472" s="4" t="str">
        <f>IFERROR(__xludf.DUMMYFUNCTION("""COMPUTED_VALUE"""),"")</f>
        <v/>
      </c>
      <c r="R1472" s="4" t="str">
        <f>IFERROR(__xludf.DUMMYFUNCTION("""COMPUTED_VALUE"""),"")</f>
        <v/>
      </c>
      <c r="S1472" s="4" t="str">
        <f>IFERROR(__xludf.DUMMYFUNCTION("""COMPUTED_VALUE"""),"")</f>
        <v/>
      </c>
    </row>
    <row r="1473">
      <c r="A1473" s="4" t="s">
        <v>1711</v>
      </c>
      <c r="B1473" s="4">
        <v>107.0</v>
      </c>
      <c r="C1473" s="4">
        <v>1.9389454E7</v>
      </c>
      <c r="D1473" s="4" t="s">
        <v>888</v>
      </c>
      <c r="E1473" s="4" t="s">
        <v>2614</v>
      </c>
      <c r="F1473" s="4" t="s">
        <v>12</v>
      </c>
      <c r="G1473" s="4" t="s">
        <v>13</v>
      </c>
      <c r="H1473" s="4">
        <v>5.5E7</v>
      </c>
      <c r="I1473" s="4">
        <v>7.4</v>
      </c>
      <c r="L1473" s="4" t="str">
        <f>IFERROR(__xludf.DUMMYFUNCTION("""COMPUTED_VALUE"""),"Comedy")</f>
        <v>Comedy</v>
      </c>
      <c r="M1473" s="4" t="str">
        <f>IFERROR(__xludf.DUMMYFUNCTION("""COMPUTED_VALUE"""),"Drama")</f>
        <v>Drama</v>
      </c>
      <c r="N1473" s="4" t="str">
        <f>IFERROR(__xludf.DUMMYFUNCTION("""COMPUTED_VALUE"""),"")</f>
        <v/>
      </c>
      <c r="O1473" s="4" t="str">
        <f>IFERROR(__xludf.DUMMYFUNCTION("""COMPUTED_VALUE"""),"")</f>
        <v/>
      </c>
      <c r="P1473" s="4" t="str">
        <f>IFERROR(__xludf.DUMMYFUNCTION("""COMPUTED_VALUE"""),"")</f>
        <v/>
      </c>
      <c r="Q1473" s="4" t="str">
        <f>IFERROR(__xludf.DUMMYFUNCTION("""COMPUTED_VALUE"""),"")</f>
        <v/>
      </c>
      <c r="R1473" s="4" t="str">
        <f>IFERROR(__xludf.DUMMYFUNCTION("""COMPUTED_VALUE"""),"")</f>
        <v/>
      </c>
      <c r="S1473" s="4" t="str">
        <f>IFERROR(__xludf.DUMMYFUNCTION("""COMPUTED_VALUE"""),"")</f>
        <v/>
      </c>
    </row>
    <row r="1474">
      <c r="A1474" s="4" t="s">
        <v>2615</v>
      </c>
      <c r="B1474" s="4">
        <v>82.0</v>
      </c>
      <c r="C1474" s="4">
        <v>2.5871834E7</v>
      </c>
      <c r="D1474" s="4" t="s">
        <v>2616</v>
      </c>
      <c r="E1474" s="4" t="s">
        <v>2617</v>
      </c>
      <c r="F1474" s="4" t="s">
        <v>12</v>
      </c>
      <c r="G1474" s="4" t="s">
        <v>13</v>
      </c>
      <c r="H1474" s="4">
        <v>3.5E7</v>
      </c>
      <c r="I1474" s="4">
        <v>4.5</v>
      </c>
      <c r="L1474" s="4" t="str">
        <f>IFERROR(__xludf.DUMMYFUNCTION("""COMPUTED_VALUE"""),"Action")</f>
        <v>Action</v>
      </c>
      <c r="M1474" s="4" t="str">
        <f>IFERROR(__xludf.DUMMYFUNCTION("""COMPUTED_VALUE"""),"Comedy")</f>
        <v>Comedy</v>
      </c>
      <c r="N1474" s="4" t="str">
        <f>IFERROR(__xludf.DUMMYFUNCTION("""COMPUTED_VALUE"""),"Sci-Fi")</f>
        <v>Sci-Fi</v>
      </c>
      <c r="O1474" s="4" t="str">
        <f>IFERROR(__xludf.DUMMYFUNCTION("""COMPUTED_VALUE"""),"Thriller")</f>
        <v>Thriller</v>
      </c>
      <c r="P1474" s="4" t="str">
        <f>IFERROR(__xludf.DUMMYFUNCTION("""COMPUTED_VALUE"""),"")</f>
        <v/>
      </c>
      <c r="Q1474" s="4" t="str">
        <f>IFERROR(__xludf.DUMMYFUNCTION("""COMPUTED_VALUE"""),"")</f>
        <v/>
      </c>
      <c r="R1474" s="4" t="str">
        <f>IFERROR(__xludf.DUMMYFUNCTION("""COMPUTED_VALUE"""),"")</f>
        <v/>
      </c>
      <c r="S1474" s="4" t="str">
        <f>IFERROR(__xludf.DUMMYFUNCTION("""COMPUTED_VALUE"""),"")</f>
        <v/>
      </c>
    </row>
    <row r="1475">
      <c r="A1475" s="4" t="s">
        <v>2618</v>
      </c>
      <c r="B1475" s="4">
        <v>109.0</v>
      </c>
      <c r="C1475" s="4">
        <v>1.9692608E7</v>
      </c>
      <c r="D1475" s="4" t="s">
        <v>751</v>
      </c>
      <c r="E1475" s="4" t="s">
        <v>2619</v>
      </c>
      <c r="F1475" s="4" t="s">
        <v>12</v>
      </c>
      <c r="G1475" s="4" t="s">
        <v>13</v>
      </c>
      <c r="H1475" s="4">
        <v>3.5E7</v>
      </c>
      <c r="I1475" s="4">
        <v>6.2</v>
      </c>
      <c r="L1475" s="4" t="str">
        <f>IFERROR(__xludf.DUMMYFUNCTION("""COMPUTED_VALUE"""),"Crime")</f>
        <v>Crime</v>
      </c>
      <c r="M1475" s="4" t="str">
        <f>IFERROR(__xludf.DUMMYFUNCTION("""COMPUTED_VALUE"""),"Drama")</f>
        <v>Drama</v>
      </c>
      <c r="N1475" s="4" t="str">
        <f>IFERROR(__xludf.DUMMYFUNCTION("""COMPUTED_VALUE"""),"Thriller")</f>
        <v>Thriller</v>
      </c>
      <c r="O1475" s="4" t="str">
        <f>IFERROR(__xludf.DUMMYFUNCTION("""COMPUTED_VALUE"""),"")</f>
        <v/>
      </c>
      <c r="P1475" s="4" t="str">
        <f>IFERROR(__xludf.DUMMYFUNCTION("""COMPUTED_VALUE"""),"")</f>
        <v/>
      </c>
      <c r="Q1475" s="4" t="str">
        <f>IFERROR(__xludf.DUMMYFUNCTION("""COMPUTED_VALUE"""),"")</f>
        <v/>
      </c>
      <c r="R1475" s="4" t="str">
        <f>IFERROR(__xludf.DUMMYFUNCTION("""COMPUTED_VALUE"""),"")</f>
        <v/>
      </c>
      <c r="S1475" s="4" t="str">
        <f>IFERROR(__xludf.DUMMYFUNCTION("""COMPUTED_VALUE"""),"")</f>
        <v/>
      </c>
    </row>
    <row r="1476">
      <c r="A1476" s="4" t="s">
        <v>2197</v>
      </c>
      <c r="B1476" s="4">
        <v>99.0</v>
      </c>
      <c r="C1476" s="4">
        <v>1.9294901E7</v>
      </c>
      <c r="D1476" s="4" t="s">
        <v>2620</v>
      </c>
      <c r="E1476" s="4" t="s">
        <v>2621</v>
      </c>
      <c r="F1476" s="4" t="s">
        <v>12</v>
      </c>
      <c r="G1476" s="4" t="s">
        <v>13</v>
      </c>
      <c r="H1476" s="4">
        <v>3.5E7</v>
      </c>
      <c r="I1476" s="4">
        <v>5.0</v>
      </c>
      <c r="L1476" s="4" t="str">
        <f>IFERROR(__xludf.DUMMYFUNCTION("""COMPUTED_VALUE"""),"Comedy")</f>
        <v>Comedy</v>
      </c>
      <c r="M1476" s="4" t="str">
        <f>IFERROR(__xludf.DUMMYFUNCTION("""COMPUTED_VALUE"""),"Horror")</f>
        <v>Horror</v>
      </c>
      <c r="N1476" s="4" t="str">
        <f>IFERROR(__xludf.DUMMYFUNCTION("""COMPUTED_VALUE"""),"")</f>
        <v/>
      </c>
      <c r="O1476" s="4" t="str">
        <f>IFERROR(__xludf.DUMMYFUNCTION("""COMPUTED_VALUE"""),"")</f>
        <v/>
      </c>
      <c r="P1476" s="4" t="str">
        <f>IFERROR(__xludf.DUMMYFUNCTION("""COMPUTED_VALUE"""),"")</f>
        <v/>
      </c>
      <c r="Q1476" s="4" t="str">
        <f>IFERROR(__xludf.DUMMYFUNCTION("""COMPUTED_VALUE"""),"")</f>
        <v/>
      </c>
      <c r="R1476" s="4" t="str">
        <f>IFERROR(__xludf.DUMMYFUNCTION("""COMPUTED_VALUE"""),"")</f>
        <v/>
      </c>
      <c r="S1476" s="4" t="str">
        <f>IFERROR(__xludf.DUMMYFUNCTION("""COMPUTED_VALUE"""),"")</f>
        <v/>
      </c>
    </row>
    <row r="1477">
      <c r="A1477" s="4" t="s">
        <v>1541</v>
      </c>
      <c r="B1477" s="4">
        <v>91.0</v>
      </c>
      <c r="C1477" s="4">
        <v>2.0275446E7</v>
      </c>
      <c r="D1477" s="4" t="s">
        <v>116</v>
      </c>
      <c r="E1477" s="4" t="s">
        <v>2622</v>
      </c>
      <c r="F1477" s="4" t="s">
        <v>12</v>
      </c>
      <c r="G1477" s="4" t="s">
        <v>13</v>
      </c>
      <c r="H1477" s="4">
        <v>3.5E7</v>
      </c>
      <c r="I1477" s="4">
        <v>6.5</v>
      </c>
      <c r="L1477" s="4" t="str">
        <f>IFERROR(__xludf.DUMMYFUNCTION("""COMPUTED_VALUE"""),"Action")</f>
        <v>Action</v>
      </c>
      <c r="M1477" s="4" t="str">
        <f>IFERROR(__xludf.DUMMYFUNCTION("""COMPUTED_VALUE"""),"Crime")</f>
        <v>Crime</v>
      </c>
      <c r="N1477" s="4" t="str">
        <f>IFERROR(__xludf.DUMMYFUNCTION("""COMPUTED_VALUE"""),"Thriller")</f>
        <v>Thriller</v>
      </c>
      <c r="O1477" s="4" t="str">
        <f>IFERROR(__xludf.DUMMYFUNCTION("""COMPUTED_VALUE"""),"")</f>
        <v/>
      </c>
      <c r="P1477" s="4" t="str">
        <f>IFERROR(__xludf.DUMMYFUNCTION("""COMPUTED_VALUE"""),"")</f>
        <v/>
      </c>
      <c r="Q1477" s="4" t="str">
        <f>IFERROR(__xludf.DUMMYFUNCTION("""COMPUTED_VALUE"""),"")</f>
        <v/>
      </c>
      <c r="R1477" s="4" t="str">
        <f>IFERROR(__xludf.DUMMYFUNCTION("""COMPUTED_VALUE"""),"")</f>
        <v/>
      </c>
      <c r="S1477" s="4" t="str">
        <f>IFERROR(__xludf.DUMMYFUNCTION("""COMPUTED_VALUE"""),"")</f>
        <v/>
      </c>
    </row>
    <row r="1478">
      <c r="A1478" s="4" t="s">
        <v>2177</v>
      </c>
      <c r="B1478" s="4">
        <v>87.0</v>
      </c>
      <c r="C1478" s="4">
        <v>3.4507079E7</v>
      </c>
      <c r="D1478" s="4" t="s">
        <v>613</v>
      </c>
      <c r="E1478" s="4" t="s">
        <v>2623</v>
      </c>
      <c r="F1478" s="4" t="s">
        <v>12</v>
      </c>
      <c r="G1478" s="4" t="s">
        <v>13</v>
      </c>
      <c r="H1478" s="4">
        <v>3.5E7</v>
      </c>
      <c r="I1478" s="4">
        <v>5.1</v>
      </c>
      <c r="L1478" s="4" t="str">
        <f>IFERROR(__xludf.DUMMYFUNCTION("""COMPUTED_VALUE"""),"Action")</f>
        <v>Action</v>
      </c>
      <c r="M1478" s="4" t="str">
        <f>IFERROR(__xludf.DUMMYFUNCTION("""COMPUTED_VALUE"""),"Comedy")</f>
        <v>Comedy</v>
      </c>
      <c r="N1478" s="4" t="str">
        <f>IFERROR(__xludf.DUMMYFUNCTION("""COMPUTED_VALUE"""),"Crime")</f>
        <v>Crime</v>
      </c>
      <c r="O1478" s="4" t="str">
        <f>IFERROR(__xludf.DUMMYFUNCTION("""COMPUTED_VALUE"""),"")</f>
        <v/>
      </c>
      <c r="P1478" s="4" t="str">
        <f>IFERROR(__xludf.DUMMYFUNCTION("""COMPUTED_VALUE"""),"")</f>
        <v/>
      </c>
      <c r="Q1478" s="4" t="str">
        <f>IFERROR(__xludf.DUMMYFUNCTION("""COMPUTED_VALUE"""),"")</f>
        <v/>
      </c>
      <c r="R1478" s="4" t="str">
        <f>IFERROR(__xludf.DUMMYFUNCTION("""COMPUTED_VALUE"""),"")</f>
        <v/>
      </c>
      <c r="S1478" s="4" t="str">
        <f>IFERROR(__xludf.DUMMYFUNCTION("""COMPUTED_VALUE"""),"")</f>
        <v/>
      </c>
    </row>
    <row r="1479">
      <c r="A1479" s="4" t="s">
        <v>1662</v>
      </c>
      <c r="B1479" s="4">
        <v>125.0</v>
      </c>
      <c r="C1479" s="4">
        <v>1.8306166E7</v>
      </c>
      <c r="D1479" s="4" t="s">
        <v>424</v>
      </c>
      <c r="E1479" s="4" t="s">
        <v>2624</v>
      </c>
      <c r="F1479" s="4" t="s">
        <v>12</v>
      </c>
      <c r="G1479" s="4" t="s">
        <v>20</v>
      </c>
      <c r="H1479" s="4">
        <v>3.5E7</v>
      </c>
      <c r="I1479" s="4">
        <v>6.5</v>
      </c>
      <c r="L1479" s="4" t="str">
        <f>IFERROR(__xludf.DUMMYFUNCTION("""COMPUTED_VALUE"""),"Adventure")</f>
        <v>Adventure</v>
      </c>
      <c r="M1479" s="4" t="str">
        <f>IFERROR(__xludf.DUMMYFUNCTION("""COMPUTED_VALUE"""),"Drama")</f>
        <v>Drama</v>
      </c>
      <c r="N1479" s="4" t="str">
        <f>IFERROR(__xludf.DUMMYFUNCTION("""COMPUTED_VALUE"""),"Romance")</f>
        <v>Romance</v>
      </c>
      <c r="O1479" s="4" t="str">
        <f>IFERROR(__xludf.DUMMYFUNCTION("""COMPUTED_VALUE"""),"War")</f>
        <v>War</v>
      </c>
      <c r="P1479" s="4" t="str">
        <f>IFERROR(__xludf.DUMMYFUNCTION("""COMPUTED_VALUE"""),"")</f>
        <v/>
      </c>
      <c r="Q1479" s="4" t="str">
        <f>IFERROR(__xludf.DUMMYFUNCTION("""COMPUTED_VALUE"""),"")</f>
        <v/>
      </c>
      <c r="R1479" s="4" t="str">
        <f>IFERROR(__xludf.DUMMYFUNCTION("""COMPUTED_VALUE"""),"")</f>
        <v/>
      </c>
      <c r="S1479" s="4" t="str">
        <f>IFERROR(__xludf.DUMMYFUNCTION("""COMPUTED_VALUE"""),"")</f>
        <v/>
      </c>
    </row>
    <row r="1480">
      <c r="A1480" s="4" t="s">
        <v>1323</v>
      </c>
      <c r="B1480" s="4">
        <v>118.0</v>
      </c>
      <c r="C1480" s="4">
        <v>1.7609982E7</v>
      </c>
      <c r="D1480" s="4" t="s">
        <v>562</v>
      </c>
      <c r="E1480" s="4" t="s">
        <v>2625</v>
      </c>
      <c r="F1480" s="4" t="s">
        <v>12</v>
      </c>
      <c r="G1480" s="4" t="s">
        <v>13</v>
      </c>
      <c r="H1480" s="4">
        <v>3.5E7</v>
      </c>
      <c r="I1480" s="4">
        <v>6.2</v>
      </c>
      <c r="L1480" s="4" t="str">
        <f>IFERROR(__xludf.DUMMYFUNCTION("""COMPUTED_VALUE"""),"Action")</f>
        <v>Action</v>
      </c>
      <c r="M1480" s="4" t="str">
        <f>IFERROR(__xludf.DUMMYFUNCTION("""COMPUTED_VALUE"""),"Crime")</f>
        <v>Crime</v>
      </c>
      <c r="N1480" s="4" t="str">
        <f>IFERROR(__xludf.DUMMYFUNCTION("""COMPUTED_VALUE"""),"Romance")</f>
        <v>Romance</v>
      </c>
      <c r="O1480" s="4" t="str">
        <f>IFERROR(__xludf.DUMMYFUNCTION("""COMPUTED_VALUE"""),"Thriller")</f>
        <v>Thriller</v>
      </c>
      <c r="P1480" s="4" t="str">
        <f>IFERROR(__xludf.DUMMYFUNCTION("""COMPUTED_VALUE"""),"")</f>
        <v/>
      </c>
      <c r="Q1480" s="4" t="str">
        <f>IFERROR(__xludf.DUMMYFUNCTION("""COMPUTED_VALUE"""),"")</f>
        <v/>
      </c>
      <c r="R1480" s="4" t="str">
        <f>IFERROR(__xludf.DUMMYFUNCTION("""COMPUTED_VALUE"""),"")</f>
        <v/>
      </c>
      <c r="S1480" s="4" t="str">
        <f>IFERROR(__xludf.DUMMYFUNCTION("""COMPUTED_VALUE"""),"")</f>
        <v/>
      </c>
    </row>
    <row r="1481">
      <c r="A1481" s="4" t="s">
        <v>1813</v>
      </c>
      <c r="B1481" s="4">
        <v>98.0</v>
      </c>
      <c r="C1481" s="4">
        <v>1.6831505E7</v>
      </c>
      <c r="D1481" s="4" t="s">
        <v>1364</v>
      </c>
      <c r="E1481" s="4" t="s">
        <v>2626</v>
      </c>
      <c r="F1481" s="4" t="s">
        <v>12</v>
      </c>
      <c r="G1481" s="4" t="s">
        <v>20</v>
      </c>
      <c r="H1481" s="4">
        <v>3.1E7</v>
      </c>
      <c r="I1481" s="4">
        <v>6.3</v>
      </c>
      <c r="L1481" s="4" t="str">
        <f>IFERROR(__xludf.DUMMYFUNCTION("""COMPUTED_VALUE"""),"Comedy")</f>
        <v>Comedy</v>
      </c>
      <c r="M1481" s="4" t="str">
        <f>IFERROR(__xludf.DUMMYFUNCTION("""COMPUTED_VALUE"""),"Romance")</f>
        <v>Romance</v>
      </c>
      <c r="N1481" s="4" t="str">
        <f>IFERROR(__xludf.DUMMYFUNCTION("""COMPUTED_VALUE"""),"Sport")</f>
        <v>Sport</v>
      </c>
      <c r="O1481" s="4" t="str">
        <f>IFERROR(__xludf.DUMMYFUNCTION("""COMPUTED_VALUE"""),"")</f>
        <v/>
      </c>
      <c r="P1481" s="4" t="str">
        <f>IFERROR(__xludf.DUMMYFUNCTION("""COMPUTED_VALUE"""),"")</f>
        <v/>
      </c>
      <c r="Q1481" s="4" t="str">
        <f>IFERROR(__xludf.DUMMYFUNCTION("""COMPUTED_VALUE"""),"")</f>
        <v/>
      </c>
      <c r="R1481" s="4" t="str">
        <f>IFERROR(__xludf.DUMMYFUNCTION("""COMPUTED_VALUE"""),"")</f>
        <v/>
      </c>
      <c r="S1481" s="4" t="str">
        <f>IFERROR(__xludf.DUMMYFUNCTION("""COMPUTED_VALUE"""),"")</f>
        <v/>
      </c>
    </row>
    <row r="1482">
      <c r="A1482" s="4" t="s">
        <v>2117</v>
      </c>
      <c r="B1482" s="4">
        <v>92.0</v>
      </c>
      <c r="C1482" s="4">
        <v>1.7596256E7</v>
      </c>
      <c r="D1482" s="4" t="s">
        <v>1068</v>
      </c>
      <c r="E1482" s="4" t="s">
        <v>2627</v>
      </c>
      <c r="F1482" s="4" t="s">
        <v>12</v>
      </c>
      <c r="G1482" s="4" t="s">
        <v>13</v>
      </c>
      <c r="H1482" s="4">
        <v>3.5E7</v>
      </c>
      <c r="I1482" s="4">
        <v>3.8</v>
      </c>
      <c r="L1482" s="4" t="str">
        <f>IFERROR(__xludf.DUMMYFUNCTION("""COMPUTED_VALUE"""),"Comedy")</f>
        <v>Comedy</v>
      </c>
      <c r="M1482" s="4" t="str">
        <f>IFERROR(__xludf.DUMMYFUNCTION("""COMPUTED_VALUE"""),"Family")</f>
        <v>Family</v>
      </c>
      <c r="N1482" s="4" t="str">
        <f>IFERROR(__xludf.DUMMYFUNCTION("""COMPUTED_VALUE"""),"")</f>
        <v/>
      </c>
      <c r="O1482" s="4" t="str">
        <f>IFERROR(__xludf.DUMMYFUNCTION("""COMPUTED_VALUE"""),"")</f>
        <v/>
      </c>
      <c r="P1482" s="4" t="str">
        <f>IFERROR(__xludf.DUMMYFUNCTION("""COMPUTED_VALUE"""),"")</f>
        <v/>
      </c>
      <c r="Q1482" s="4" t="str">
        <f>IFERROR(__xludf.DUMMYFUNCTION("""COMPUTED_VALUE"""),"")</f>
        <v/>
      </c>
      <c r="R1482" s="4" t="str">
        <f>IFERROR(__xludf.DUMMYFUNCTION("""COMPUTED_VALUE"""),"")</f>
        <v/>
      </c>
      <c r="S1482" s="4" t="str">
        <f>IFERROR(__xludf.DUMMYFUNCTION("""COMPUTED_VALUE"""),"")</f>
        <v/>
      </c>
    </row>
    <row r="1483">
      <c r="A1483" s="4" t="s">
        <v>2628</v>
      </c>
      <c r="B1483" s="4">
        <v>93.0</v>
      </c>
      <c r="C1483" s="4">
        <v>0.0</v>
      </c>
      <c r="D1483" s="4" t="s">
        <v>1459</v>
      </c>
      <c r="E1483" s="4" t="s">
        <v>2629</v>
      </c>
      <c r="F1483" s="4" t="s">
        <v>12</v>
      </c>
      <c r="G1483" s="4" t="s">
        <v>126</v>
      </c>
      <c r="H1483" s="4">
        <v>3.0E7</v>
      </c>
      <c r="I1483" s="4">
        <v>5.2</v>
      </c>
      <c r="L1483" s="4" t="str">
        <f>IFERROR(__xludf.DUMMYFUNCTION("""COMPUTED_VALUE"""),"Action")</f>
        <v>Action</v>
      </c>
      <c r="M1483" s="4" t="str">
        <f>IFERROR(__xludf.DUMMYFUNCTION("""COMPUTED_VALUE"""),"Horror")</f>
        <v>Horror</v>
      </c>
      <c r="N1483" s="4" t="str">
        <f>IFERROR(__xludf.DUMMYFUNCTION("""COMPUTED_VALUE"""),"Sci-Fi")</f>
        <v>Sci-Fi</v>
      </c>
      <c r="O1483" s="4" t="str">
        <f>IFERROR(__xludf.DUMMYFUNCTION("""COMPUTED_VALUE"""),"")</f>
        <v/>
      </c>
      <c r="P1483" s="4" t="str">
        <f>IFERROR(__xludf.DUMMYFUNCTION("""COMPUTED_VALUE"""),"")</f>
        <v/>
      </c>
      <c r="Q1483" s="4" t="str">
        <f>IFERROR(__xludf.DUMMYFUNCTION("""COMPUTED_VALUE"""),"")</f>
        <v/>
      </c>
      <c r="R1483" s="4" t="str">
        <f>IFERROR(__xludf.DUMMYFUNCTION("""COMPUTED_VALUE"""),"")</f>
        <v/>
      </c>
      <c r="S1483" s="4" t="str">
        <f>IFERROR(__xludf.DUMMYFUNCTION("""COMPUTED_VALUE"""),"")</f>
        <v/>
      </c>
    </row>
    <row r="1484">
      <c r="A1484" s="4" t="s">
        <v>2630</v>
      </c>
      <c r="B1484" s="4">
        <v>116.0</v>
      </c>
      <c r="C1484" s="4">
        <v>0.0</v>
      </c>
      <c r="D1484" s="4" t="s">
        <v>15</v>
      </c>
      <c r="E1484" s="4" t="s">
        <v>2631</v>
      </c>
      <c r="F1484" s="4" t="s">
        <v>12</v>
      </c>
      <c r="G1484" s="4" t="s">
        <v>20</v>
      </c>
      <c r="H1484" s="4">
        <v>2.7E7</v>
      </c>
      <c r="I1484" s="4">
        <v>6.0</v>
      </c>
      <c r="L1484" s="4" t="str">
        <f>IFERROR(__xludf.DUMMYFUNCTION("""COMPUTED_VALUE"""),"Action")</f>
        <v>Action</v>
      </c>
      <c r="M1484" s="4" t="str">
        <f>IFERROR(__xludf.DUMMYFUNCTION("""COMPUTED_VALUE"""),"Adventure")</f>
        <v>Adventure</v>
      </c>
      <c r="N1484" s="4" t="str">
        <f>IFERROR(__xludf.DUMMYFUNCTION("""COMPUTED_VALUE"""),"Fantasy")</f>
        <v>Fantasy</v>
      </c>
      <c r="O1484" s="4" t="str">
        <f>IFERROR(__xludf.DUMMYFUNCTION("""COMPUTED_VALUE"""),"")</f>
        <v/>
      </c>
      <c r="P1484" s="4" t="str">
        <f>IFERROR(__xludf.DUMMYFUNCTION("""COMPUTED_VALUE"""),"")</f>
        <v/>
      </c>
      <c r="Q1484" s="4" t="str">
        <f>IFERROR(__xludf.DUMMYFUNCTION("""COMPUTED_VALUE"""),"")</f>
        <v/>
      </c>
      <c r="R1484" s="4" t="str">
        <f>IFERROR(__xludf.DUMMYFUNCTION("""COMPUTED_VALUE"""),"")</f>
        <v/>
      </c>
      <c r="S1484" s="4" t="str">
        <f>IFERROR(__xludf.DUMMYFUNCTION("""COMPUTED_VALUE"""),"")</f>
        <v/>
      </c>
    </row>
    <row r="1485">
      <c r="A1485" s="4" t="s">
        <v>1410</v>
      </c>
      <c r="B1485" s="4">
        <v>92.0</v>
      </c>
      <c r="C1485" s="4">
        <v>1.499807E7</v>
      </c>
      <c r="D1485" s="4" t="s">
        <v>2632</v>
      </c>
      <c r="E1485" s="4" t="s">
        <v>2633</v>
      </c>
      <c r="F1485" s="4" t="s">
        <v>12</v>
      </c>
      <c r="G1485" s="4" t="s">
        <v>13</v>
      </c>
      <c r="H1485" s="4">
        <v>3.5E7</v>
      </c>
      <c r="I1485" s="4">
        <v>6.2</v>
      </c>
      <c r="L1485" s="4" t="str">
        <f>IFERROR(__xludf.DUMMYFUNCTION("""COMPUTED_VALUE"""),"Drama")</f>
        <v>Drama</v>
      </c>
      <c r="M1485" s="4" t="str">
        <f>IFERROR(__xludf.DUMMYFUNCTION("""COMPUTED_VALUE"""),"Thriller")</f>
        <v>Thriller</v>
      </c>
      <c r="N1485" s="4" t="str">
        <f>IFERROR(__xludf.DUMMYFUNCTION("""COMPUTED_VALUE"""),"War")</f>
        <v>War</v>
      </c>
      <c r="O1485" s="4" t="str">
        <f>IFERROR(__xludf.DUMMYFUNCTION("""COMPUTED_VALUE"""),"")</f>
        <v/>
      </c>
      <c r="P1485" s="4" t="str">
        <f>IFERROR(__xludf.DUMMYFUNCTION("""COMPUTED_VALUE"""),"")</f>
        <v/>
      </c>
      <c r="Q1485" s="4" t="str">
        <f>IFERROR(__xludf.DUMMYFUNCTION("""COMPUTED_VALUE"""),"")</f>
        <v/>
      </c>
      <c r="R1485" s="4" t="str">
        <f>IFERROR(__xludf.DUMMYFUNCTION("""COMPUTED_VALUE"""),"")</f>
        <v/>
      </c>
      <c r="S1485" s="4" t="str">
        <f>IFERROR(__xludf.DUMMYFUNCTION("""COMPUTED_VALUE"""),"")</f>
        <v/>
      </c>
    </row>
    <row r="1486">
      <c r="A1486" s="4" t="s">
        <v>805</v>
      </c>
      <c r="B1486" s="4">
        <v>115.0</v>
      </c>
      <c r="C1486" s="4">
        <v>1.4587732E7</v>
      </c>
      <c r="D1486" s="4" t="s">
        <v>674</v>
      </c>
      <c r="E1486" s="4" t="s">
        <v>2634</v>
      </c>
      <c r="F1486" s="4" t="s">
        <v>12</v>
      </c>
      <c r="G1486" s="4" t="s">
        <v>13</v>
      </c>
      <c r="H1486" s="4">
        <v>3.5E7</v>
      </c>
      <c r="I1486" s="4">
        <v>5.7</v>
      </c>
      <c r="L1486" s="4" t="str">
        <f>IFERROR(__xludf.DUMMYFUNCTION("""COMPUTED_VALUE"""),"Action")</f>
        <v>Action</v>
      </c>
      <c r="M1486" s="4" t="str">
        <f>IFERROR(__xludf.DUMMYFUNCTION("""COMPUTED_VALUE"""),"Drama")</f>
        <v>Drama</v>
      </c>
      <c r="N1486" s="4" t="str">
        <f>IFERROR(__xludf.DUMMYFUNCTION("""COMPUTED_VALUE"""),"Thriller")</f>
        <v>Thriller</v>
      </c>
      <c r="O1486" s="4" t="str">
        <f>IFERROR(__xludf.DUMMYFUNCTION("""COMPUTED_VALUE"""),"War")</f>
        <v>War</v>
      </c>
      <c r="P1486" s="4" t="str">
        <f>IFERROR(__xludf.DUMMYFUNCTION("""COMPUTED_VALUE"""),"")</f>
        <v/>
      </c>
      <c r="Q1486" s="4" t="str">
        <f>IFERROR(__xludf.DUMMYFUNCTION("""COMPUTED_VALUE"""),"")</f>
        <v/>
      </c>
      <c r="R1486" s="4" t="str">
        <f>IFERROR(__xludf.DUMMYFUNCTION("""COMPUTED_VALUE"""),"")</f>
        <v/>
      </c>
      <c r="S1486" s="4" t="str">
        <f>IFERROR(__xludf.DUMMYFUNCTION("""COMPUTED_VALUE"""),"")</f>
        <v/>
      </c>
    </row>
    <row r="1487">
      <c r="A1487" s="4" t="s">
        <v>2281</v>
      </c>
      <c r="B1487" s="4">
        <v>120.0</v>
      </c>
      <c r="C1487" s="4">
        <v>1.8317151E7</v>
      </c>
      <c r="D1487" s="4" t="s">
        <v>2233</v>
      </c>
      <c r="E1487" s="4" t="s">
        <v>2635</v>
      </c>
      <c r="F1487" s="4" t="s">
        <v>12</v>
      </c>
      <c r="G1487" s="4" t="s">
        <v>13</v>
      </c>
      <c r="H1487" s="4">
        <v>3.5E7</v>
      </c>
      <c r="I1487" s="4">
        <v>6.7</v>
      </c>
      <c r="L1487" s="4" t="str">
        <f>IFERROR(__xludf.DUMMYFUNCTION("""COMPUTED_VALUE"""),"Comedy")</f>
        <v>Comedy</v>
      </c>
      <c r="M1487" s="4" t="str">
        <f>IFERROR(__xludf.DUMMYFUNCTION("""COMPUTED_VALUE"""),"Music")</f>
        <v>Music</v>
      </c>
      <c r="N1487" s="4" t="str">
        <f>IFERROR(__xludf.DUMMYFUNCTION("""COMPUTED_VALUE"""),"")</f>
        <v/>
      </c>
      <c r="O1487" s="4" t="str">
        <f>IFERROR(__xludf.DUMMYFUNCTION("""COMPUTED_VALUE"""),"")</f>
        <v/>
      </c>
      <c r="P1487" s="4" t="str">
        <f>IFERROR(__xludf.DUMMYFUNCTION("""COMPUTED_VALUE"""),"")</f>
        <v/>
      </c>
      <c r="Q1487" s="4" t="str">
        <f>IFERROR(__xludf.DUMMYFUNCTION("""COMPUTED_VALUE"""),"")</f>
        <v/>
      </c>
      <c r="R1487" s="4" t="str">
        <f>IFERROR(__xludf.DUMMYFUNCTION("""COMPUTED_VALUE"""),"")</f>
        <v/>
      </c>
      <c r="S1487" s="4" t="str">
        <f>IFERROR(__xludf.DUMMYFUNCTION("""COMPUTED_VALUE"""),"")</f>
        <v/>
      </c>
    </row>
    <row r="1488">
      <c r="A1488" s="4" t="s">
        <v>2636</v>
      </c>
      <c r="B1488" s="4">
        <v>111.0</v>
      </c>
      <c r="C1488" s="4">
        <v>1.1405825E7</v>
      </c>
      <c r="D1488" s="4" t="s">
        <v>1196</v>
      </c>
      <c r="E1488" s="4" t="s">
        <v>2637</v>
      </c>
      <c r="F1488" s="4" t="s">
        <v>12</v>
      </c>
      <c r="G1488" s="4" t="s">
        <v>13</v>
      </c>
      <c r="H1488" s="4">
        <v>3.5E7</v>
      </c>
      <c r="I1488" s="4">
        <v>6.8</v>
      </c>
      <c r="L1488" s="4" t="str">
        <f>IFERROR(__xludf.DUMMYFUNCTION("""COMPUTED_VALUE"""),"Drama")</f>
        <v>Drama</v>
      </c>
      <c r="M1488" s="4" t="str">
        <f>IFERROR(__xludf.DUMMYFUNCTION("""COMPUTED_VALUE"""),"")</f>
        <v/>
      </c>
      <c r="N1488" s="4" t="str">
        <f>IFERROR(__xludf.DUMMYFUNCTION("""COMPUTED_VALUE"""),"")</f>
        <v/>
      </c>
      <c r="O1488" s="4" t="str">
        <f>IFERROR(__xludf.DUMMYFUNCTION("""COMPUTED_VALUE"""),"")</f>
        <v/>
      </c>
      <c r="P1488" s="4" t="str">
        <f>IFERROR(__xludf.DUMMYFUNCTION("""COMPUTED_VALUE"""),"")</f>
        <v/>
      </c>
      <c r="Q1488" s="4" t="str">
        <f>IFERROR(__xludf.DUMMYFUNCTION("""COMPUTED_VALUE"""),"")</f>
        <v/>
      </c>
      <c r="R1488" s="4" t="str">
        <f>IFERROR(__xludf.DUMMYFUNCTION("""COMPUTED_VALUE"""),"")</f>
        <v/>
      </c>
      <c r="S1488" s="4" t="str">
        <f>IFERROR(__xludf.DUMMYFUNCTION("""COMPUTED_VALUE"""),"")</f>
        <v/>
      </c>
    </row>
    <row r="1489">
      <c r="A1489" s="4" t="s">
        <v>932</v>
      </c>
      <c r="B1489" s="4">
        <v>94.0</v>
      </c>
      <c r="C1489" s="4">
        <v>1.3264986E7</v>
      </c>
      <c r="D1489" s="4" t="s">
        <v>2638</v>
      </c>
      <c r="E1489" s="4" t="s">
        <v>2639</v>
      </c>
      <c r="F1489" s="4" t="s">
        <v>12</v>
      </c>
      <c r="G1489" s="4" t="s">
        <v>13</v>
      </c>
      <c r="H1489" s="4">
        <v>3.5E7</v>
      </c>
      <c r="I1489" s="4">
        <v>6.0</v>
      </c>
      <c r="L1489" s="4" t="str">
        <f>IFERROR(__xludf.DUMMYFUNCTION("""COMPUTED_VALUE"""),"Action")</f>
        <v>Action</v>
      </c>
      <c r="M1489" s="4" t="str">
        <f>IFERROR(__xludf.DUMMYFUNCTION("""COMPUTED_VALUE"""),"Western")</f>
        <v>Western</v>
      </c>
      <c r="N1489" s="4" t="str">
        <f>IFERROR(__xludf.DUMMYFUNCTION("""COMPUTED_VALUE"""),"")</f>
        <v/>
      </c>
      <c r="O1489" s="4" t="str">
        <f>IFERROR(__xludf.DUMMYFUNCTION("""COMPUTED_VALUE"""),"")</f>
        <v/>
      </c>
      <c r="P1489" s="4" t="str">
        <f>IFERROR(__xludf.DUMMYFUNCTION("""COMPUTED_VALUE"""),"")</f>
        <v/>
      </c>
      <c r="Q1489" s="4" t="str">
        <f>IFERROR(__xludf.DUMMYFUNCTION("""COMPUTED_VALUE"""),"")</f>
        <v/>
      </c>
      <c r="R1489" s="4" t="str">
        <f>IFERROR(__xludf.DUMMYFUNCTION("""COMPUTED_VALUE"""),"")</f>
        <v/>
      </c>
      <c r="S1489" s="4" t="str">
        <f>IFERROR(__xludf.DUMMYFUNCTION("""COMPUTED_VALUE"""),"")</f>
        <v/>
      </c>
    </row>
    <row r="1490">
      <c r="A1490" s="4" t="s">
        <v>2640</v>
      </c>
      <c r="B1490" s="4">
        <v>100.0</v>
      </c>
      <c r="C1490" s="4">
        <v>1.0991381E7</v>
      </c>
      <c r="D1490" s="4" t="s">
        <v>2132</v>
      </c>
      <c r="E1490" s="4" t="s">
        <v>2641</v>
      </c>
      <c r="F1490" s="4" t="s">
        <v>12</v>
      </c>
      <c r="G1490" s="4" t="s">
        <v>20</v>
      </c>
      <c r="H1490" s="4">
        <v>3.5E7</v>
      </c>
      <c r="I1490" s="4">
        <v>7.3</v>
      </c>
      <c r="L1490" s="4" t="str">
        <f>IFERROR(__xludf.DUMMYFUNCTION("""COMPUTED_VALUE"""),"Biography")</f>
        <v>Biography</v>
      </c>
      <c r="M1490" s="4" t="str">
        <f>IFERROR(__xludf.DUMMYFUNCTION("""COMPUTED_VALUE"""),"Drama")</f>
        <v>Drama</v>
      </c>
      <c r="N1490" s="4" t="str">
        <f>IFERROR(__xludf.DUMMYFUNCTION("""COMPUTED_VALUE"""),"History")</f>
        <v>History</v>
      </c>
      <c r="O1490" s="4" t="str">
        <f>IFERROR(__xludf.DUMMYFUNCTION("""COMPUTED_VALUE"""),"Romance")</f>
        <v>Romance</v>
      </c>
      <c r="P1490" s="4" t="str">
        <f>IFERROR(__xludf.DUMMYFUNCTION("""COMPUTED_VALUE"""),"")</f>
        <v/>
      </c>
      <c r="Q1490" s="4" t="str">
        <f>IFERROR(__xludf.DUMMYFUNCTION("""COMPUTED_VALUE"""),"")</f>
        <v/>
      </c>
      <c r="R1490" s="4" t="str">
        <f>IFERROR(__xludf.DUMMYFUNCTION("""COMPUTED_VALUE"""),"")</f>
        <v/>
      </c>
      <c r="S1490" s="4" t="str">
        <f>IFERROR(__xludf.DUMMYFUNCTION("""COMPUTED_VALUE"""),"")</f>
        <v/>
      </c>
    </row>
    <row r="1491">
      <c r="A1491" s="4" t="s">
        <v>593</v>
      </c>
      <c r="B1491" s="4">
        <v>101.0</v>
      </c>
      <c r="C1491" s="4">
        <v>1.0268846E7</v>
      </c>
      <c r="D1491" s="4" t="s">
        <v>416</v>
      </c>
      <c r="E1491" s="4" t="s">
        <v>2642</v>
      </c>
      <c r="F1491" s="4" t="s">
        <v>12</v>
      </c>
      <c r="G1491" s="4" t="s">
        <v>13</v>
      </c>
      <c r="H1491" s="4">
        <v>3.5E7</v>
      </c>
      <c r="I1491" s="4">
        <v>5.5</v>
      </c>
      <c r="L1491" s="4" t="str">
        <f>IFERROR(__xludf.DUMMYFUNCTION("""COMPUTED_VALUE"""),"Action")</f>
        <v>Action</v>
      </c>
      <c r="M1491" s="4" t="str">
        <f>IFERROR(__xludf.DUMMYFUNCTION("""COMPUTED_VALUE"""),"Crime")</f>
        <v>Crime</v>
      </c>
      <c r="N1491" s="4" t="str">
        <f>IFERROR(__xludf.DUMMYFUNCTION("""COMPUTED_VALUE"""),"Mystery")</f>
        <v>Mystery</v>
      </c>
      <c r="O1491" s="4" t="str">
        <f>IFERROR(__xludf.DUMMYFUNCTION("""COMPUTED_VALUE"""),"Thriller")</f>
        <v>Thriller</v>
      </c>
      <c r="P1491" s="4" t="str">
        <f>IFERROR(__xludf.DUMMYFUNCTION("""COMPUTED_VALUE"""),"")</f>
        <v/>
      </c>
      <c r="Q1491" s="4" t="str">
        <f>IFERROR(__xludf.DUMMYFUNCTION("""COMPUTED_VALUE"""),"")</f>
        <v/>
      </c>
      <c r="R1491" s="4" t="str">
        <f>IFERROR(__xludf.DUMMYFUNCTION("""COMPUTED_VALUE"""),"")</f>
        <v/>
      </c>
      <c r="S1491" s="4" t="str">
        <f>IFERROR(__xludf.DUMMYFUNCTION("""COMPUTED_VALUE"""),"")</f>
        <v/>
      </c>
    </row>
    <row r="1492">
      <c r="A1492" s="4" t="s">
        <v>1723</v>
      </c>
      <c r="B1492" s="4">
        <v>139.0</v>
      </c>
      <c r="C1492" s="4">
        <v>1.3303319E7</v>
      </c>
      <c r="D1492" s="4" t="s">
        <v>1853</v>
      </c>
      <c r="E1492" s="4" t="s">
        <v>2643</v>
      </c>
      <c r="F1492" s="4" t="s">
        <v>12</v>
      </c>
      <c r="G1492" s="4" t="s">
        <v>13</v>
      </c>
      <c r="H1492" s="4">
        <v>3.2E7</v>
      </c>
      <c r="I1492" s="4">
        <v>6.7</v>
      </c>
      <c r="L1492" s="4" t="str">
        <f>IFERROR(__xludf.DUMMYFUNCTION("""COMPUTED_VALUE"""),"Drama")</f>
        <v>Drama</v>
      </c>
      <c r="M1492" s="4" t="str">
        <f>IFERROR(__xludf.DUMMYFUNCTION("""COMPUTED_VALUE"""),"Fantasy")</f>
        <v>Fantasy</v>
      </c>
      <c r="N1492" s="4" t="str">
        <f>IFERROR(__xludf.DUMMYFUNCTION("""COMPUTED_VALUE"""),"")</f>
        <v/>
      </c>
      <c r="O1492" s="4" t="str">
        <f>IFERROR(__xludf.DUMMYFUNCTION("""COMPUTED_VALUE"""),"")</f>
        <v/>
      </c>
      <c r="P1492" s="4" t="str">
        <f>IFERROR(__xludf.DUMMYFUNCTION("""COMPUTED_VALUE"""),"")</f>
        <v/>
      </c>
      <c r="Q1492" s="4" t="str">
        <f>IFERROR(__xludf.DUMMYFUNCTION("""COMPUTED_VALUE"""),"")</f>
        <v/>
      </c>
      <c r="R1492" s="4" t="str">
        <f>IFERROR(__xludf.DUMMYFUNCTION("""COMPUTED_VALUE"""),"")</f>
        <v/>
      </c>
      <c r="S1492" s="4" t="str">
        <f>IFERROR(__xludf.DUMMYFUNCTION("""COMPUTED_VALUE"""),"")</f>
        <v/>
      </c>
    </row>
    <row r="1493">
      <c r="A1493" s="4" t="s">
        <v>2644</v>
      </c>
      <c r="B1493" s="4">
        <v>91.0</v>
      </c>
      <c r="C1493" s="4">
        <v>1.0076136E7</v>
      </c>
      <c r="D1493" s="4" t="s">
        <v>606</v>
      </c>
      <c r="E1493" s="4" t="s">
        <v>2645</v>
      </c>
      <c r="F1493" s="4" t="s">
        <v>12</v>
      </c>
      <c r="G1493" s="4" t="s">
        <v>2646</v>
      </c>
      <c r="H1493" s="4">
        <v>3.5E7</v>
      </c>
      <c r="I1493" s="4">
        <v>4.8</v>
      </c>
      <c r="L1493" s="4" t="str">
        <f>IFERROR(__xludf.DUMMYFUNCTION("""COMPUTED_VALUE"""),"Action")</f>
        <v>Action</v>
      </c>
      <c r="M1493" s="4" t="str">
        <f>IFERROR(__xludf.DUMMYFUNCTION("""COMPUTED_VALUE"""),"Comedy")</f>
        <v>Comedy</v>
      </c>
      <c r="N1493" s="4" t="str">
        <f>IFERROR(__xludf.DUMMYFUNCTION("""COMPUTED_VALUE"""),"Thriller")</f>
        <v>Thriller</v>
      </c>
      <c r="O1493" s="4" t="str">
        <f>IFERROR(__xludf.DUMMYFUNCTION("""COMPUTED_VALUE"""),"")</f>
        <v/>
      </c>
      <c r="P1493" s="4" t="str">
        <f>IFERROR(__xludf.DUMMYFUNCTION("""COMPUTED_VALUE"""),"")</f>
        <v/>
      </c>
      <c r="Q1493" s="4" t="str">
        <f>IFERROR(__xludf.DUMMYFUNCTION("""COMPUTED_VALUE"""),"")</f>
        <v/>
      </c>
      <c r="R1493" s="4" t="str">
        <f>IFERROR(__xludf.DUMMYFUNCTION("""COMPUTED_VALUE"""),"")</f>
        <v/>
      </c>
      <c r="S1493" s="4" t="str">
        <f>IFERROR(__xludf.DUMMYFUNCTION("""COMPUTED_VALUE"""),"")</f>
        <v/>
      </c>
    </row>
    <row r="1494">
      <c r="A1494" s="4" t="s">
        <v>172</v>
      </c>
      <c r="B1494" s="4">
        <v>109.0</v>
      </c>
      <c r="C1494" s="4">
        <v>1.0499968E7</v>
      </c>
      <c r="D1494" s="4" t="s">
        <v>154</v>
      </c>
      <c r="E1494" s="4" t="s">
        <v>2647</v>
      </c>
      <c r="F1494" s="4" t="s">
        <v>12</v>
      </c>
      <c r="G1494" s="4" t="s">
        <v>13</v>
      </c>
      <c r="H1494" s="4">
        <v>3.5E7</v>
      </c>
      <c r="I1494" s="4">
        <v>5.7</v>
      </c>
      <c r="L1494" s="4" t="str">
        <f>IFERROR(__xludf.DUMMYFUNCTION("""COMPUTED_VALUE"""),"Action")</f>
        <v>Action</v>
      </c>
      <c r="M1494" s="4" t="str">
        <f>IFERROR(__xludf.DUMMYFUNCTION("""COMPUTED_VALUE"""),"Crime")</f>
        <v>Crime</v>
      </c>
      <c r="N1494" s="4" t="str">
        <f>IFERROR(__xludf.DUMMYFUNCTION("""COMPUTED_VALUE"""),"Drama")</f>
        <v>Drama</v>
      </c>
      <c r="O1494" s="4" t="str">
        <f>IFERROR(__xludf.DUMMYFUNCTION("""COMPUTED_VALUE"""),"Thriller")</f>
        <v>Thriller</v>
      </c>
      <c r="P1494" s="4" t="str">
        <f>IFERROR(__xludf.DUMMYFUNCTION("""COMPUTED_VALUE"""),"")</f>
        <v/>
      </c>
      <c r="Q1494" s="4" t="str">
        <f>IFERROR(__xludf.DUMMYFUNCTION("""COMPUTED_VALUE"""),"")</f>
        <v/>
      </c>
      <c r="R1494" s="4" t="str">
        <f>IFERROR(__xludf.DUMMYFUNCTION("""COMPUTED_VALUE"""),"")</f>
        <v/>
      </c>
      <c r="S1494" s="4" t="str">
        <f>IFERROR(__xludf.DUMMYFUNCTION("""COMPUTED_VALUE"""),"")</f>
        <v/>
      </c>
    </row>
    <row r="1495">
      <c r="A1495" s="4" t="s">
        <v>1769</v>
      </c>
      <c r="B1495" s="4">
        <v>102.0</v>
      </c>
      <c r="C1495" s="4">
        <v>7659747.0</v>
      </c>
      <c r="D1495" s="4" t="s">
        <v>401</v>
      </c>
      <c r="E1495" s="4" t="s">
        <v>2648</v>
      </c>
      <c r="F1495" s="4" t="s">
        <v>12</v>
      </c>
      <c r="G1495" s="4" t="s">
        <v>13</v>
      </c>
      <c r="H1495" s="4">
        <v>3.8E7</v>
      </c>
      <c r="I1495" s="4">
        <v>5.1</v>
      </c>
      <c r="L1495" s="4" t="str">
        <f>IFERROR(__xludf.DUMMYFUNCTION("""COMPUTED_VALUE"""),"Action")</f>
        <v>Action</v>
      </c>
      <c r="M1495" s="4" t="str">
        <f>IFERROR(__xludf.DUMMYFUNCTION("""COMPUTED_VALUE"""),"Mystery")</f>
        <v>Mystery</v>
      </c>
      <c r="N1495" s="4" t="str">
        <f>IFERROR(__xludf.DUMMYFUNCTION("""COMPUTED_VALUE"""),"Thriller")</f>
        <v>Thriller</v>
      </c>
      <c r="O1495" s="4" t="str">
        <f>IFERROR(__xludf.DUMMYFUNCTION("""COMPUTED_VALUE"""),"")</f>
        <v/>
      </c>
      <c r="P1495" s="4" t="str">
        <f>IFERROR(__xludf.DUMMYFUNCTION("""COMPUTED_VALUE"""),"")</f>
        <v/>
      </c>
      <c r="Q1495" s="4" t="str">
        <f>IFERROR(__xludf.DUMMYFUNCTION("""COMPUTED_VALUE"""),"")</f>
        <v/>
      </c>
      <c r="R1495" s="4" t="str">
        <f>IFERROR(__xludf.DUMMYFUNCTION("""COMPUTED_VALUE"""),"")</f>
        <v/>
      </c>
      <c r="S1495" s="4" t="str">
        <f>IFERROR(__xludf.DUMMYFUNCTION("""COMPUTED_VALUE"""),"")</f>
        <v/>
      </c>
    </row>
    <row r="1496">
      <c r="A1496" s="4" t="s">
        <v>2649</v>
      </c>
      <c r="B1496" s="4">
        <v>103.0</v>
      </c>
      <c r="C1496" s="4">
        <v>7948159.0</v>
      </c>
      <c r="D1496" s="4" t="s">
        <v>154</v>
      </c>
      <c r="E1496" s="4" t="s">
        <v>2650</v>
      </c>
      <c r="F1496" s="4" t="s">
        <v>12</v>
      </c>
      <c r="G1496" s="4" t="s">
        <v>13</v>
      </c>
      <c r="H1496" s="4">
        <v>3.5E7</v>
      </c>
      <c r="I1496" s="4">
        <v>6.0</v>
      </c>
      <c r="L1496" s="4" t="str">
        <f>IFERROR(__xludf.DUMMYFUNCTION("""COMPUTED_VALUE"""),"Action")</f>
        <v>Action</v>
      </c>
      <c r="M1496" s="4" t="str">
        <f>IFERROR(__xludf.DUMMYFUNCTION("""COMPUTED_VALUE"""),"Crime")</f>
        <v>Crime</v>
      </c>
      <c r="N1496" s="4" t="str">
        <f>IFERROR(__xludf.DUMMYFUNCTION("""COMPUTED_VALUE"""),"Drama")</f>
        <v>Drama</v>
      </c>
      <c r="O1496" s="4" t="str">
        <f>IFERROR(__xludf.DUMMYFUNCTION("""COMPUTED_VALUE"""),"Thriller")</f>
        <v>Thriller</v>
      </c>
      <c r="P1496" s="4" t="str">
        <f>IFERROR(__xludf.DUMMYFUNCTION("""COMPUTED_VALUE"""),"")</f>
        <v/>
      </c>
      <c r="Q1496" s="4" t="str">
        <f>IFERROR(__xludf.DUMMYFUNCTION("""COMPUTED_VALUE"""),"")</f>
        <v/>
      </c>
      <c r="R1496" s="4" t="str">
        <f>IFERROR(__xludf.DUMMYFUNCTION("""COMPUTED_VALUE"""),"")</f>
        <v/>
      </c>
      <c r="S1496" s="4" t="str">
        <f>IFERROR(__xludf.DUMMYFUNCTION("""COMPUTED_VALUE"""),"")</f>
        <v/>
      </c>
    </row>
    <row r="1497">
      <c r="A1497" s="4" t="s">
        <v>1780</v>
      </c>
      <c r="B1497" s="4">
        <v>83.0</v>
      </c>
      <c r="C1497" s="4">
        <v>1.1631245E7</v>
      </c>
      <c r="D1497" s="4" t="s">
        <v>2651</v>
      </c>
      <c r="E1497" s="4" t="s">
        <v>2652</v>
      </c>
      <c r="F1497" s="4" t="s">
        <v>12</v>
      </c>
      <c r="G1497" s="4" t="s">
        <v>13</v>
      </c>
      <c r="H1497" s="4">
        <v>3.5E7</v>
      </c>
      <c r="I1497" s="4">
        <v>4.2</v>
      </c>
      <c r="L1497" s="4" t="str">
        <f>IFERROR(__xludf.DUMMYFUNCTION("""COMPUTED_VALUE"""),"Action")</f>
        <v>Action</v>
      </c>
      <c r="M1497" s="4" t="str">
        <f>IFERROR(__xludf.DUMMYFUNCTION("""COMPUTED_VALUE"""),"Adventure")</f>
        <v>Adventure</v>
      </c>
      <c r="N1497" s="4" t="str">
        <f>IFERROR(__xludf.DUMMYFUNCTION("""COMPUTED_VALUE"""),"Family")</f>
        <v>Family</v>
      </c>
      <c r="O1497" s="4" t="str">
        <f>IFERROR(__xludf.DUMMYFUNCTION("""COMPUTED_VALUE"""),"Sci-Fi")</f>
        <v>Sci-Fi</v>
      </c>
      <c r="P1497" s="4" t="str">
        <f>IFERROR(__xludf.DUMMYFUNCTION("""COMPUTED_VALUE"""),"")</f>
        <v/>
      </c>
      <c r="Q1497" s="4" t="str">
        <f>IFERROR(__xludf.DUMMYFUNCTION("""COMPUTED_VALUE"""),"")</f>
        <v/>
      </c>
      <c r="R1497" s="4" t="str">
        <f>IFERROR(__xludf.DUMMYFUNCTION("""COMPUTED_VALUE"""),"")</f>
        <v/>
      </c>
      <c r="S1497" s="4" t="str">
        <f>IFERROR(__xludf.DUMMYFUNCTION("""COMPUTED_VALUE"""),"")</f>
        <v/>
      </c>
    </row>
    <row r="1498">
      <c r="A1498" s="4" t="s">
        <v>146</v>
      </c>
      <c r="B1498" s="4">
        <v>123.0</v>
      </c>
      <c r="C1498" s="4">
        <v>1.0137502E7</v>
      </c>
      <c r="D1498" s="4" t="s">
        <v>2653</v>
      </c>
      <c r="E1498" s="4" t="s">
        <v>2654</v>
      </c>
      <c r="F1498" s="4" t="s">
        <v>12</v>
      </c>
      <c r="G1498" s="4" t="s">
        <v>13</v>
      </c>
      <c r="H1498" s="4">
        <v>3.5E7</v>
      </c>
      <c r="I1498" s="4">
        <v>7.4</v>
      </c>
      <c r="L1498" s="4" t="str">
        <f>IFERROR(__xludf.DUMMYFUNCTION("""COMPUTED_VALUE"""),"Adventure")</f>
        <v>Adventure</v>
      </c>
      <c r="M1498" s="4" t="str">
        <f>IFERROR(__xludf.DUMMYFUNCTION("""COMPUTED_VALUE"""),"Biography")</f>
        <v>Biography</v>
      </c>
      <c r="N1498" s="4" t="str">
        <f>IFERROR(__xludf.DUMMYFUNCTION("""COMPUTED_VALUE"""),"Drama")</f>
        <v>Drama</v>
      </c>
      <c r="O1498" s="4" t="str">
        <f>IFERROR(__xludf.DUMMYFUNCTION("""COMPUTED_VALUE"""),"Thriller")</f>
        <v>Thriller</v>
      </c>
      <c r="P1498" s="4" t="str">
        <f>IFERROR(__xludf.DUMMYFUNCTION("""COMPUTED_VALUE"""),"")</f>
        <v/>
      </c>
      <c r="Q1498" s="4" t="str">
        <f>IFERROR(__xludf.DUMMYFUNCTION("""COMPUTED_VALUE"""),"")</f>
        <v/>
      </c>
      <c r="R1498" s="4" t="str">
        <f>IFERROR(__xludf.DUMMYFUNCTION("""COMPUTED_VALUE"""),"")</f>
        <v/>
      </c>
      <c r="S1498" s="4" t="str">
        <f>IFERROR(__xludf.DUMMYFUNCTION("""COMPUTED_VALUE"""),"")</f>
        <v/>
      </c>
    </row>
    <row r="1499">
      <c r="A1499" s="4" t="s">
        <v>2655</v>
      </c>
      <c r="B1499" s="4">
        <v>101.0</v>
      </c>
      <c r="C1499" s="4">
        <v>6448817.0</v>
      </c>
      <c r="D1499" s="4" t="s">
        <v>15</v>
      </c>
      <c r="E1499" s="4" t="s">
        <v>2656</v>
      </c>
      <c r="F1499" s="4" t="s">
        <v>12</v>
      </c>
      <c r="G1499" s="4" t="s">
        <v>13</v>
      </c>
      <c r="H1499" s="4">
        <v>3.5E7</v>
      </c>
      <c r="I1499" s="4">
        <v>4.6</v>
      </c>
      <c r="L1499" s="4" t="str">
        <f>IFERROR(__xludf.DUMMYFUNCTION("""COMPUTED_VALUE"""),"Action")</f>
        <v>Action</v>
      </c>
      <c r="M1499" s="4" t="str">
        <f>IFERROR(__xludf.DUMMYFUNCTION("""COMPUTED_VALUE"""),"Adventure")</f>
        <v>Adventure</v>
      </c>
      <c r="N1499" s="4" t="str">
        <f>IFERROR(__xludf.DUMMYFUNCTION("""COMPUTED_VALUE"""),"Fantasy")</f>
        <v>Fantasy</v>
      </c>
      <c r="O1499" s="4" t="str">
        <f>IFERROR(__xludf.DUMMYFUNCTION("""COMPUTED_VALUE"""),"")</f>
        <v/>
      </c>
      <c r="P1499" s="4" t="str">
        <f>IFERROR(__xludf.DUMMYFUNCTION("""COMPUTED_VALUE"""),"")</f>
        <v/>
      </c>
      <c r="Q1499" s="4" t="str">
        <f>IFERROR(__xludf.DUMMYFUNCTION("""COMPUTED_VALUE"""),"")</f>
        <v/>
      </c>
      <c r="R1499" s="4" t="str">
        <f>IFERROR(__xludf.DUMMYFUNCTION("""COMPUTED_VALUE"""),"")</f>
        <v/>
      </c>
      <c r="S1499" s="4" t="str">
        <f>IFERROR(__xludf.DUMMYFUNCTION("""COMPUTED_VALUE"""),"")</f>
        <v/>
      </c>
    </row>
    <row r="1500">
      <c r="A1500" s="4" t="s">
        <v>67</v>
      </c>
      <c r="B1500" s="4">
        <v>117.0</v>
      </c>
      <c r="C1500" s="4">
        <v>7458269.0</v>
      </c>
      <c r="D1500" s="4" t="s">
        <v>495</v>
      </c>
      <c r="E1500" s="4" t="s">
        <v>2657</v>
      </c>
      <c r="F1500" s="4" t="s">
        <v>12</v>
      </c>
      <c r="G1500" s="4" t="s">
        <v>13</v>
      </c>
      <c r="H1500" s="4">
        <v>3.5E7</v>
      </c>
      <c r="I1500" s="4">
        <v>6.9</v>
      </c>
      <c r="L1500" s="4" t="str">
        <f>IFERROR(__xludf.DUMMYFUNCTION("""COMPUTED_VALUE"""),"Comedy")</f>
        <v>Comedy</v>
      </c>
      <c r="M1500" s="4" t="str">
        <f>IFERROR(__xludf.DUMMYFUNCTION("""COMPUTED_VALUE"""),"Drama")</f>
        <v>Drama</v>
      </c>
      <c r="N1500" s="4" t="str">
        <f>IFERROR(__xludf.DUMMYFUNCTION("""COMPUTED_VALUE"""),"Romance")</f>
        <v>Romance</v>
      </c>
      <c r="O1500" s="4" t="str">
        <f>IFERROR(__xludf.DUMMYFUNCTION("""COMPUTED_VALUE"""),"")</f>
        <v/>
      </c>
      <c r="P1500" s="4" t="str">
        <f>IFERROR(__xludf.DUMMYFUNCTION("""COMPUTED_VALUE"""),"")</f>
        <v/>
      </c>
      <c r="Q1500" s="4" t="str">
        <f>IFERROR(__xludf.DUMMYFUNCTION("""COMPUTED_VALUE"""),"")</f>
        <v/>
      </c>
      <c r="R1500" s="4" t="str">
        <f>IFERROR(__xludf.DUMMYFUNCTION("""COMPUTED_VALUE"""),"")</f>
        <v/>
      </c>
      <c r="S1500" s="4" t="str">
        <f>IFERROR(__xludf.DUMMYFUNCTION("""COMPUTED_VALUE"""),"")</f>
        <v/>
      </c>
    </row>
    <row r="1501">
      <c r="A1501" s="4" t="s">
        <v>8351</v>
      </c>
      <c r="B1501" s="4">
        <v>60.0</v>
      </c>
      <c r="C1501" s="4">
        <v>0.0</v>
      </c>
      <c r="D1501" s="4" t="s">
        <v>758</v>
      </c>
      <c r="E1501" s="4" t="s">
        <v>2658</v>
      </c>
      <c r="F1501" s="4" t="s">
        <v>12</v>
      </c>
      <c r="G1501" s="4" t="s">
        <v>20</v>
      </c>
      <c r="H1501" s="4">
        <v>0.0</v>
      </c>
      <c r="I1501" s="4">
        <v>8.6</v>
      </c>
      <c r="L1501" s="4" t="str">
        <f>IFERROR(__xludf.DUMMYFUNCTION("""COMPUTED_VALUE"""),"Crime")</f>
        <v>Crime</v>
      </c>
      <c r="M1501" s="4" t="str">
        <f>IFERROR(__xludf.DUMMYFUNCTION("""COMPUTED_VALUE"""),"Drama")</f>
        <v>Drama</v>
      </c>
      <c r="N1501" s="4" t="str">
        <f>IFERROR(__xludf.DUMMYFUNCTION("""COMPUTED_VALUE"""),"Mystery")</f>
        <v>Mystery</v>
      </c>
      <c r="O1501" s="4" t="str">
        <f>IFERROR(__xludf.DUMMYFUNCTION("""COMPUTED_VALUE"""),"Thriller")</f>
        <v>Thriller</v>
      </c>
      <c r="P1501" s="4" t="str">
        <f>IFERROR(__xludf.DUMMYFUNCTION("""COMPUTED_VALUE"""),"")</f>
        <v/>
      </c>
      <c r="Q1501" s="4" t="str">
        <f>IFERROR(__xludf.DUMMYFUNCTION("""COMPUTED_VALUE"""),"")</f>
        <v/>
      </c>
      <c r="R1501" s="4" t="str">
        <f>IFERROR(__xludf.DUMMYFUNCTION("""COMPUTED_VALUE"""),"")</f>
        <v/>
      </c>
      <c r="S1501" s="4" t="str">
        <f>IFERROR(__xludf.DUMMYFUNCTION("""COMPUTED_VALUE"""),"")</f>
        <v/>
      </c>
    </row>
    <row r="1502">
      <c r="A1502" s="4" t="s">
        <v>365</v>
      </c>
      <c r="B1502" s="4">
        <v>114.0</v>
      </c>
      <c r="C1502" s="4">
        <v>4651977.0</v>
      </c>
      <c r="D1502" s="4" t="s">
        <v>1196</v>
      </c>
      <c r="E1502" s="4" t="s">
        <v>2659</v>
      </c>
      <c r="F1502" s="4" t="s">
        <v>12</v>
      </c>
      <c r="G1502" s="4" t="s">
        <v>13</v>
      </c>
      <c r="H1502" s="4">
        <v>3.5E7</v>
      </c>
      <c r="I1502" s="4">
        <v>6.9</v>
      </c>
      <c r="L1502" s="4" t="str">
        <f>IFERROR(__xludf.DUMMYFUNCTION("""COMPUTED_VALUE"""),"Drama")</f>
        <v>Drama</v>
      </c>
      <c r="M1502" s="4" t="str">
        <f>IFERROR(__xludf.DUMMYFUNCTION("""COMPUTED_VALUE"""),"")</f>
        <v/>
      </c>
      <c r="N1502" s="4" t="str">
        <f>IFERROR(__xludf.DUMMYFUNCTION("""COMPUTED_VALUE"""),"")</f>
        <v/>
      </c>
      <c r="O1502" s="4" t="str">
        <f>IFERROR(__xludf.DUMMYFUNCTION("""COMPUTED_VALUE"""),"")</f>
        <v/>
      </c>
      <c r="P1502" s="4" t="str">
        <f>IFERROR(__xludf.DUMMYFUNCTION("""COMPUTED_VALUE"""),"")</f>
        <v/>
      </c>
      <c r="Q1502" s="4" t="str">
        <f>IFERROR(__xludf.DUMMYFUNCTION("""COMPUTED_VALUE"""),"")</f>
        <v/>
      </c>
      <c r="R1502" s="4" t="str">
        <f>IFERROR(__xludf.DUMMYFUNCTION("""COMPUTED_VALUE"""),"")</f>
        <v/>
      </c>
      <c r="S1502" s="4" t="str">
        <f>IFERROR(__xludf.DUMMYFUNCTION("""COMPUTED_VALUE"""),"")</f>
        <v/>
      </c>
    </row>
    <row r="1503">
      <c r="A1503" s="4" t="s">
        <v>1323</v>
      </c>
      <c r="B1503" s="4">
        <v>330.0</v>
      </c>
      <c r="C1503" s="4">
        <v>4496583.0</v>
      </c>
      <c r="D1503" s="4" t="s">
        <v>683</v>
      </c>
      <c r="E1503" s="4" t="s">
        <v>2660</v>
      </c>
      <c r="F1503" s="4" t="s">
        <v>12</v>
      </c>
      <c r="G1503" s="4" t="s">
        <v>13</v>
      </c>
      <c r="H1503" s="4">
        <v>3.5E7</v>
      </c>
      <c r="I1503" s="4">
        <v>8.0</v>
      </c>
      <c r="L1503" s="4" t="str">
        <f>IFERROR(__xludf.DUMMYFUNCTION("""COMPUTED_VALUE"""),"Crime")</f>
        <v>Crime</v>
      </c>
      <c r="M1503" s="4" t="str">
        <f>IFERROR(__xludf.DUMMYFUNCTION("""COMPUTED_VALUE"""),"Drama")</f>
        <v>Drama</v>
      </c>
      <c r="N1503" s="4" t="str">
        <f>IFERROR(__xludf.DUMMYFUNCTION("""COMPUTED_VALUE"""),"")</f>
        <v/>
      </c>
      <c r="O1503" s="4" t="str">
        <f>IFERROR(__xludf.DUMMYFUNCTION("""COMPUTED_VALUE"""),"")</f>
        <v/>
      </c>
      <c r="P1503" s="4" t="str">
        <f>IFERROR(__xludf.DUMMYFUNCTION("""COMPUTED_VALUE"""),"")</f>
        <v/>
      </c>
      <c r="Q1503" s="4" t="str">
        <f>IFERROR(__xludf.DUMMYFUNCTION("""COMPUTED_VALUE"""),"")</f>
        <v/>
      </c>
      <c r="R1503" s="4" t="str">
        <f>IFERROR(__xludf.DUMMYFUNCTION("""COMPUTED_VALUE"""),"")</f>
        <v/>
      </c>
      <c r="S1503" s="4" t="str">
        <f>IFERROR(__xludf.DUMMYFUNCTION("""COMPUTED_VALUE"""),"")</f>
        <v/>
      </c>
    </row>
    <row r="1504">
      <c r="A1504" s="4" t="s">
        <v>2661</v>
      </c>
      <c r="B1504" s="4">
        <v>121.0</v>
      </c>
      <c r="C1504" s="4">
        <v>2221994.0</v>
      </c>
      <c r="D1504" s="4" t="s">
        <v>485</v>
      </c>
      <c r="E1504" s="4" t="s">
        <v>2662</v>
      </c>
      <c r="F1504" s="4" t="s">
        <v>12</v>
      </c>
      <c r="G1504" s="4" t="s">
        <v>2663</v>
      </c>
      <c r="H1504" s="4">
        <v>3.5E7</v>
      </c>
      <c r="I1504" s="4">
        <v>6.4</v>
      </c>
      <c r="L1504" s="4" t="str">
        <f>IFERROR(__xludf.DUMMYFUNCTION("""COMPUTED_VALUE"""),"Action")</f>
        <v>Action</v>
      </c>
      <c r="M1504" s="4" t="str">
        <f>IFERROR(__xludf.DUMMYFUNCTION("""COMPUTED_VALUE"""),"Drama")</f>
        <v>Drama</v>
      </c>
      <c r="N1504" s="4" t="str">
        <f>IFERROR(__xludf.DUMMYFUNCTION("""COMPUTED_VALUE"""),"Sci-Fi")</f>
        <v>Sci-Fi</v>
      </c>
      <c r="O1504" s="4" t="str">
        <f>IFERROR(__xludf.DUMMYFUNCTION("""COMPUTED_VALUE"""),"Thriller")</f>
        <v>Thriller</v>
      </c>
      <c r="P1504" s="4" t="str">
        <f>IFERROR(__xludf.DUMMYFUNCTION("""COMPUTED_VALUE"""),"")</f>
        <v/>
      </c>
      <c r="Q1504" s="4" t="str">
        <f>IFERROR(__xludf.DUMMYFUNCTION("""COMPUTED_VALUE"""),"")</f>
        <v/>
      </c>
      <c r="R1504" s="4" t="str">
        <f>IFERROR(__xludf.DUMMYFUNCTION("""COMPUTED_VALUE"""),"")</f>
        <v/>
      </c>
      <c r="S1504" s="4" t="str">
        <f>IFERROR(__xludf.DUMMYFUNCTION("""COMPUTED_VALUE"""),"")</f>
        <v/>
      </c>
    </row>
    <row r="1505">
      <c r="A1505" s="4" t="s">
        <v>794</v>
      </c>
      <c r="B1505" s="4">
        <v>114.0</v>
      </c>
      <c r="C1505" s="4">
        <v>6592103.0</v>
      </c>
      <c r="D1505" s="4" t="s">
        <v>758</v>
      </c>
      <c r="E1505" s="4" t="s">
        <v>2664</v>
      </c>
      <c r="F1505" s="4" t="s">
        <v>12</v>
      </c>
      <c r="G1505" s="4" t="s">
        <v>513</v>
      </c>
      <c r="H1505" s="4">
        <v>3.5E7</v>
      </c>
      <c r="I1505" s="4">
        <v>6.3</v>
      </c>
      <c r="L1505" s="4" t="str">
        <f>IFERROR(__xludf.DUMMYFUNCTION("""COMPUTED_VALUE"""),"Crime")</f>
        <v>Crime</v>
      </c>
      <c r="M1505" s="4" t="str">
        <f>IFERROR(__xludf.DUMMYFUNCTION("""COMPUTED_VALUE"""),"Drama")</f>
        <v>Drama</v>
      </c>
      <c r="N1505" s="4" t="str">
        <f>IFERROR(__xludf.DUMMYFUNCTION("""COMPUTED_VALUE"""),"Mystery")</f>
        <v>Mystery</v>
      </c>
      <c r="O1505" s="4" t="str">
        <f>IFERROR(__xludf.DUMMYFUNCTION("""COMPUTED_VALUE"""),"Thriller")</f>
        <v>Thriller</v>
      </c>
      <c r="P1505" s="4" t="str">
        <f>IFERROR(__xludf.DUMMYFUNCTION("""COMPUTED_VALUE"""),"")</f>
        <v/>
      </c>
      <c r="Q1505" s="4" t="str">
        <f>IFERROR(__xludf.DUMMYFUNCTION("""COMPUTED_VALUE"""),"")</f>
        <v/>
      </c>
      <c r="R1505" s="4" t="str">
        <f>IFERROR(__xludf.DUMMYFUNCTION("""COMPUTED_VALUE"""),"")</f>
        <v/>
      </c>
      <c r="S1505" s="4" t="str">
        <f>IFERROR(__xludf.DUMMYFUNCTION("""COMPUTED_VALUE"""),"")</f>
        <v/>
      </c>
    </row>
    <row r="1506">
      <c r="A1506" s="4" t="s">
        <v>2665</v>
      </c>
      <c r="B1506" s="4">
        <v>156.0</v>
      </c>
      <c r="C1506" s="4">
        <v>0.0</v>
      </c>
      <c r="D1506" s="4" t="s">
        <v>1139</v>
      </c>
      <c r="E1506" s="4" t="s">
        <v>2666</v>
      </c>
      <c r="F1506" s="4" t="s">
        <v>12</v>
      </c>
      <c r="G1506" s="4" t="s">
        <v>2667</v>
      </c>
      <c r="H1506" s="4">
        <v>3.5E7</v>
      </c>
      <c r="I1506" s="4">
        <v>8.4</v>
      </c>
      <c r="L1506" s="4" t="str">
        <f>IFERROR(__xludf.DUMMYFUNCTION("""COMPUTED_VALUE"""),"Biography")</f>
        <v>Biography</v>
      </c>
      <c r="M1506" s="4" t="str">
        <f>IFERROR(__xludf.DUMMYFUNCTION("""COMPUTED_VALUE"""),"Drama")</f>
        <v>Drama</v>
      </c>
      <c r="N1506" s="4" t="str">
        <f>IFERROR(__xludf.DUMMYFUNCTION("""COMPUTED_VALUE"""),"History")</f>
        <v>History</v>
      </c>
      <c r="O1506" s="4" t="str">
        <f>IFERROR(__xludf.DUMMYFUNCTION("""COMPUTED_VALUE"""),"War")</f>
        <v>War</v>
      </c>
      <c r="P1506" s="4" t="str">
        <f>IFERROR(__xludf.DUMMYFUNCTION("""COMPUTED_VALUE"""),"")</f>
        <v/>
      </c>
      <c r="Q1506" s="4" t="str">
        <f>IFERROR(__xludf.DUMMYFUNCTION("""COMPUTED_VALUE"""),"")</f>
        <v/>
      </c>
      <c r="R1506" s="4" t="str">
        <f>IFERROR(__xludf.DUMMYFUNCTION("""COMPUTED_VALUE"""),"")</f>
        <v/>
      </c>
      <c r="S1506" s="4" t="str">
        <f>IFERROR(__xludf.DUMMYFUNCTION("""COMPUTED_VALUE"""),"")</f>
        <v/>
      </c>
    </row>
    <row r="1507">
      <c r="A1507" s="4" t="s">
        <v>2668</v>
      </c>
      <c r="B1507" s="4">
        <v>135.0</v>
      </c>
      <c r="C1507" s="4">
        <v>1877179.0</v>
      </c>
      <c r="D1507" s="4" t="s">
        <v>424</v>
      </c>
      <c r="E1507" s="4" t="s">
        <v>2669</v>
      </c>
      <c r="F1507" s="4" t="s">
        <v>512</v>
      </c>
      <c r="G1507" s="4" t="s">
        <v>513</v>
      </c>
      <c r="H1507" s="4">
        <v>0.0</v>
      </c>
      <c r="I1507" s="4">
        <v>7.1</v>
      </c>
      <c r="L1507" s="4" t="str">
        <f>IFERROR(__xludf.DUMMYFUNCTION("""COMPUTED_VALUE"""),"Adventure")</f>
        <v>Adventure</v>
      </c>
      <c r="M1507" s="4" t="str">
        <f>IFERROR(__xludf.DUMMYFUNCTION("""COMPUTED_VALUE"""),"Drama")</f>
        <v>Drama</v>
      </c>
      <c r="N1507" s="4" t="str">
        <f>IFERROR(__xludf.DUMMYFUNCTION("""COMPUTED_VALUE"""),"Romance")</f>
        <v>Romance</v>
      </c>
      <c r="O1507" s="4" t="str">
        <f>IFERROR(__xludf.DUMMYFUNCTION("""COMPUTED_VALUE"""),"War")</f>
        <v>War</v>
      </c>
      <c r="P1507" s="4" t="str">
        <f>IFERROR(__xludf.DUMMYFUNCTION("""COMPUTED_VALUE"""),"")</f>
        <v/>
      </c>
      <c r="Q1507" s="4" t="str">
        <f>IFERROR(__xludf.DUMMYFUNCTION("""COMPUTED_VALUE"""),"")</f>
        <v/>
      </c>
      <c r="R1507" s="4" t="str">
        <f>IFERROR(__xludf.DUMMYFUNCTION("""COMPUTED_VALUE"""),"")</f>
        <v/>
      </c>
      <c r="S1507" s="4" t="str">
        <f>IFERROR(__xludf.DUMMYFUNCTION("""COMPUTED_VALUE"""),"")</f>
        <v/>
      </c>
    </row>
    <row r="1508">
      <c r="A1508" s="4" t="s">
        <v>367</v>
      </c>
      <c r="B1508" s="4">
        <v>148.0</v>
      </c>
      <c r="C1508" s="4">
        <v>630779.0</v>
      </c>
      <c r="D1508" s="4" t="s">
        <v>2670</v>
      </c>
      <c r="E1508" s="4" t="s">
        <v>2671</v>
      </c>
      <c r="F1508" s="4" t="s">
        <v>12</v>
      </c>
      <c r="G1508" s="4" t="s">
        <v>13</v>
      </c>
      <c r="H1508" s="4">
        <v>3.5E7</v>
      </c>
      <c r="I1508" s="4">
        <v>6.8</v>
      </c>
      <c r="L1508" s="4" t="str">
        <f>IFERROR(__xludf.DUMMYFUNCTION("""COMPUTED_VALUE"""),"Drama")</f>
        <v>Drama</v>
      </c>
      <c r="M1508" s="4" t="str">
        <f>IFERROR(__xludf.DUMMYFUNCTION("""COMPUTED_VALUE"""),"Romance")</f>
        <v>Romance</v>
      </c>
      <c r="N1508" s="4" t="str">
        <f>IFERROR(__xludf.DUMMYFUNCTION("""COMPUTED_VALUE"""),"War")</f>
        <v>War</v>
      </c>
      <c r="O1508" s="4" t="str">
        <f>IFERROR(__xludf.DUMMYFUNCTION("""COMPUTED_VALUE"""),"Western")</f>
        <v>Western</v>
      </c>
      <c r="P1508" s="4" t="str">
        <f>IFERROR(__xludf.DUMMYFUNCTION("""COMPUTED_VALUE"""),"")</f>
        <v/>
      </c>
      <c r="Q1508" s="4" t="str">
        <f>IFERROR(__xludf.DUMMYFUNCTION("""COMPUTED_VALUE"""),"")</f>
        <v/>
      </c>
      <c r="R1508" s="4" t="str">
        <f>IFERROR(__xludf.DUMMYFUNCTION("""COMPUTED_VALUE"""),"")</f>
        <v/>
      </c>
      <c r="S1508" s="4" t="str">
        <f>IFERROR(__xludf.DUMMYFUNCTION("""COMPUTED_VALUE"""),"")</f>
        <v/>
      </c>
    </row>
    <row r="1509">
      <c r="A1509" s="4" t="s">
        <v>392</v>
      </c>
      <c r="B1509" s="4">
        <v>148.0</v>
      </c>
      <c r="C1509" s="4">
        <v>5100937.0</v>
      </c>
      <c r="D1509" s="4" t="s">
        <v>1196</v>
      </c>
      <c r="E1509" s="4" t="s">
        <v>2672</v>
      </c>
      <c r="F1509" s="4" t="s">
        <v>975</v>
      </c>
      <c r="G1509" s="4" t="s">
        <v>1020</v>
      </c>
      <c r="H1509" s="4">
        <v>0.0</v>
      </c>
      <c r="I1509" s="4">
        <v>7.5</v>
      </c>
      <c r="L1509" s="4" t="str">
        <f>IFERROR(__xludf.DUMMYFUNCTION("""COMPUTED_VALUE"""),"Drama")</f>
        <v>Drama</v>
      </c>
      <c r="M1509" s="4" t="str">
        <f>IFERROR(__xludf.DUMMYFUNCTION("""COMPUTED_VALUE"""),"")</f>
        <v/>
      </c>
      <c r="N1509" s="4" t="str">
        <f>IFERROR(__xludf.DUMMYFUNCTION("""COMPUTED_VALUE"""),"")</f>
        <v/>
      </c>
      <c r="O1509" s="4" t="str">
        <f>IFERROR(__xludf.DUMMYFUNCTION("""COMPUTED_VALUE"""),"")</f>
        <v/>
      </c>
      <c r="P1509" s="4" t="str">
        <f>IFERROR(__xludf.DUMMYFUNCTION("""COMPUTED_VALUE"""),"")</f>
        <v/>
      </c>
      <c r="Q1509" s="4" t="str">
        <f>IFERROR(__xludf.DUMMYFUNCTION("""COMPUTED_VALUE"""),"")</f>
        <v/>
      </c>
      <c r="R1509" s="4" t="str">
        <f>IFERROR(__xludf.DUMMYFUNCTION("""COMPUTED_VALUE"""),"")</f>
        <v/>
      </c>
      <c r="S1509" s="4" t="str">
        <f>IFERROR(__xludf.DUMMYFUNCTION("""COMPUTED_VALUE"""),"")</f>
        <v/>
      </c>
    </row>
    <row r="1510">
      <c r="A1510" s="4" t="s">
        <v>198</v>
      </c>
      <c r="B1510" s="4">
        <v>109.0</v>
      </c>
      <c r="C1510" s="4">
        <v>0.0</v>
      </c>
      <c r="D1510" s="4" t="s">
        <v>199</v>
      </c>
      <c r="E1510" s="4" t="s">
        <v>200</v>
      </c>
      <c r="F1510" s="4" t="s">
        <v>12</v>
      </c>
      <c r="G1510" s="4" t="s">
        <v>201</v>
      </c>
      <c r="H1510" s="4">
        <v>0.0</v>
      </c>
      <c r="I1510" s="4">
        <v>4.5</v>
      </c>
      <c r="L1510" s="4" t="str">
        <f>IFERROR(__xludf.DUMMYFUNCTION("""COMPUTED_VALUE"""),"Action")</f>
        <v>Action</v>
      </c>
      <c r="M1510" s="4" t="str">
        <f>IFERROR(__xludf.DUMMYFUNCTION("""COMPUTED_VALUE"""),"Adventure")</f>
        <v>Adventure</v>
      </c>
      <c r="N1510" s="4" t="str">
        <f>IFERROR(__xludf.DUMMYFUNCTION("""COMPUTED_VALUE"""),"Romance")</f>
        <v>Romance</v>
      </c>
      <c r="O1510" s="4" t="str">
        <f>IFERROR(__xludf.DUMMYFUNCTION("""COMPUTED_VALUE"""),"Sci-Fi")</f>
        <v>Sci-Fi</v>
      </c>
      <c r="P1510" s="4" t="str">
        <f>IFERROR(__xludf.DUMMYFUNCTION("""COMPUTED_VALUE"""),"")</f>
        <v/>
      </c>
      <c r="Q1510" s="4" t="str">
        <f>IFERROR(__xludf.DUMMYFUNCTION("""COMPUTED_VALUE"""),"")</f>
        <v/>
      </c>
      <c r="R1510" s="4" t="str">
        <f>IFERROR(__xludf.DUMMYFUNCTION("""COMPUTED_VALUE"""),"")</f>
        <v/>
      </c>
      <c r="S1510" s="4" t="str">
        <f>IFERROR(__xludf.DUMMYFUNCTION("""COMPUTED_VALUE"""),"")</f>
        <v/>
      </c>
    </row>
    <row r="1511">
      <c r="A1511" s="4" t="s">
        <v>2673</v>
      </c>
      <c r="B1511" s="4">
        <v>93.0</v>
      </c>
      <c r="C1511" s="4">
        <v>0.0</v>
      </c>
      <c r="D1511" s="4" t="s">
        <v>2674</v>
      </c>
      <c r="E1511" s="4" t="s">
        <v>2675</v>
      </c>
      <c r="F1511" s="4" t="s">
        <v>12</v>
      </c>
      <c r="G1511" s="4" t="s">
        <v>513</v>
      </c>
      <c r="H1511" s="4">
        <v>3.2E7</v>
      </c>
      <c r="I1511" s="4">
        <v>5.7</v>
      </c>
      <c r="L1511" s="4" t="str">
        <f>IFERROR(__xludf.DUMMYFUNCTION("""COMPUTED_VALUE"""),"Action")</f>
        <v>Action</v>
      </c>
      <c r="M1511" s="4" t="str">
        <f>IFERROR(__xludf.DUMMYFUNCTION("""COMPUTED_VALUE"""),"Comedy")</f>
        <v>Comedy</v>
      </c>
      <c r="N1511" s="4" t="str">
        <f>IFERROR(__xludf.DUMMYFUNCTION("""COMPUTED_VALUE"""),"Crime")</f>
        <v>Crime</v>
      </c>
      <c r="O1511" s="4" t="str">
        <f>IFERROR(__xludf.DUMMYFUNCTION("""COMPUTED_VALUE"""),"Western")</f>
        <v>Western</v>
      </c>
      <c r="P1511" s="4" t="str">
        <f>IFERROR(__xludf.DUMMYFUNCTION("""COMPUTED_VALUE"""),"")</f>
        <v/>
      </c>
      <c r="Q1511" s="4" t="str">
        <f>IFERROR(__xludf.DUMMYFUNCTION("""COMPUTED_VALUE"""),"")</f>
        <v/>
      </c>
      <c r="R1511" s="4" t="str">
        <f>IFERROR(__xludf.DUMMYFUNCTION("""COMPUTED_VALUE"""),"")</f>
        <v/>
      </c>
      <c r="S1511" s="4" t="str">
        <f>IFERROR(__xludf.DUMMYFUNCTION("""COMPUTED_VALUE"""),"")</f>
        <v/>
      </c>
    </row>
    <row r="1512">
      <c r="A1512" s="4" t="s">
        <v>2676</v>
      </c>
      <c r="B1512" s="4">
        <v>0.0</v>
      </c>
      <c r="C1512" s="4">
        <v>0.0</v>
      </c>
      <c r="D1512" s="4" t="s">
        <v>683</v>
      </c>
      <c r="E1512" s="4" t="s">
        <v>2677</v>
      </c>
      <c r="F1512" s="4" t="s">
        <v>12</v>
      </c>
      <c r="G1512" s="4" t="s">
        <v>13</v>
      </c>
      <c r="H1512" s="4">
        <v>2.3E7</v>
      </c>
      <c r="I1512" s="4">
        <v>7.2</v>
      </c>
      <c r="L1512" s="4" t="str">
        <f>IFERROR(__xludf.DUMMYFUNCTION("""COMPUTED_VALUE"""),"Crime")</f>
        <v>Crime</v>
      </c>
      <c r="M1512" s="4" t="str">
        <f>IFERROR(__xludf.DUMMYFUNCTION("""COMPUTED_VALUE"""),"Drama")</f>
        <v>Drama</v>
      </c>
      <c r="N1512" s="4" t="str">
        <f>IFERROR(__xludf.DUMMYFUNCTION("""COMPUTED_VALUE"""),"")</f>
        <v/>
      </c>
      <c r="O1512" s="4" t="str">
        <f>IFERROR(__xludf.DUMMYFUNCTION("""COMPUTED_VALUE"""),"")</f>
        <v/>
      </c>
      <c r="P1512" s="4" t="str">
        <f>IFERROR(__xludf.DUMMYFUNCTION("""COMPUTED_VALUE"""),"")</f>
        <v/>
      </c>
      <c r="Q1512" s="4" t="str">
        <f>IFERROR(__xludf.DUMMYFUNCTION("""COMPUTED_VALUE"""),"")</f>
        <v/>
      </c>
      <c r="R1512" s="4" t="str">
        <f>IFERROR(__xludf.DUMMYFUNCTION("""COMPUTED_VALUE"""),"")</f>
        <v/>
      </c>
      <c r="S1512" s="4" t="str">
        <f>IFERROR(__xludf.DUMMYFUNCTION("""COMPUTED_VALUE"""),"")</f>
        <v/>
      </c>
    </row>
    <row r="1513">
      <c r="A1513" s="4" t="s">
        <v>1403</v>
      </c>
      <c r="B1513" s="4">
        <v>113.0</v>
      </c>
      <c r="C1513" s="4">
        <v>1.02413606E8</v>
      </c>
      <c r="D1513" s="4" t="s">
        <v>576</v>
      </c>
      <c r="E1513" s="4" t="s">
        <v>2678</v>
      </c>
      <c r="F1513" s="4" t="s">
        <v>12</v>
      </c>
      <c r="G1513" s="4" t="s">
        <v>13</v>
      </c>
      <c r="H1513" s="4">
        <v>3.4E7</v>
      </c>
      <c r="I1513" s="4">
        <v>6.8</v>
      </c>
      <c r="L1513" s="4" t="str">
        <f>IFERROR(__xludf.DUMMYFUNCTION("""COMPUTED_VALUE"""),"Action")</f>
        <v>Action</v>
      </c>
      <c r="M1513" s="4" t="str">
        <f>IFERROR(__xludf.DUMMYFUNCTION("""COMPUTED_VALUE"""),"Mystery")</f>
        <v>Mystery</v>
      </c>
      <c r="N1513" s="4" t="str">
        <f>IFERROR(__xludf.DUMMYFUNCTION("""COMPUTED_VALUE"""),"Sci-Fi")</f>
        <v>Sci-Fi</v>
      </c>
      <c r="O1513" s="4" t="str">
        <f>IFERROR(__xludf.DUMMYFUNCTION("""COMPUTED_VALUE"""),"Thriller")</f>
        <v>Thriller</v>
      </c>
      <c r="P1513" s="4" t="str">
        <f>IFERROR(__xludf.DUMMYFUNCTION("""COMPUTED_VALUE"""),"")</f>
        <v/>
      </c>
      <c r="Q1513" s="4" t="str">
        <f>IFERROR(__xludf.DUMMYFUNCTION("""COMPUTED_VALUE"""),"")</f>
        <v/>
      </c>
      <c r="R1513" s="4" t="str">
        <f>IFERROR(__xludf.DUMMYFUNCTION("""COMPUTED_VALUE"""),"")</f>
        <v/>
      </c>
      <c r="S1513" s="4" t="str">
        <f>IFERROR(__xludf.DUMMYFUNCTION("""COMPUTED_VALUE"""),"")</f>
        <v/>
      </c>
    </row>
    <row r="1514">
      <c r="A1514" s="4" t="s">
        <v>2679</v>
      </c>
      <c r="B1514" s="4">
        <v>91.0</v>
      </c>
      <c r="C1514" s="4">
        <v>1.0214013E7</v>
      </c>
      <c r="D1514" s="4" t="s">
        <v>585</v>
      </c>
      <c r="E1514" s="4" t="s">
        <v>2680</v>
      </c>
      <c r="F1514" s="4" t="s">
        <v>12</v>
      </c>
      <c r="G1514" s="4" t="s">
        <v>13</v>
      </c>
      <c r="H1514" s="4">
        <v>3.5E7</v>
      </c>
      <c r="I1514" s="4">
        <v>5.4</v>
      </c>
      <c r="L1514" s="4" t="str">
        <f>IFERROR(__xludf.DUMMYFUNCTION("""COMPUTED_VALUE"""),"Comedy")</f>
        <v>Comedy</v>
      </c>
      <c r="M1514" s="4" t="str">
        <f>IFERROR(__xludf.DUMMYFUNCTION("""COMPUTED_VALUE"""),"")</f>
        <v/>
      </c>
      <c r="N1514" s="4" t="str">
        <f>IFERROR(__xludf.DUMMYFUNCTION("""COMPUTED_VALUE"""),"")</f>
        <v/>
      </c>
      <c r="O1514" s="4" t="str">
        <f>IFERROR(__xludf.DUMMYFUNCTION("""COMPUTED_VALUE"""),"")</f>
        <v/>
      </c>
      <c r="P1514" s="4" t="str">
        <f>IFERROR(__xludf.DUMMYFUNCTION("""COMPUTED_VALUE"""),"")</f>
        <v/>
      </c>
      <c r="Q1514" s="4" t="str">
        <f>IFERROR(__xludf.DUMMYFUNCTION("""COMPUTED_VALUE"""),"")</f>
        <v/>
      </c>
      <c r="R1514" s="4" t="str">
        <f>IFERROR(__xludf.DUMMYFUNCTION("""COMPUTED_VALUE"""),"")</f>
        <v/>
      </c>
      <c r="S1514" s="4" t="str">
        <f>IFERROR(__xludf.DUMMYFUNCTION("""COMPUTED_VALUE"""),"")</f>
        <v/>
      </c>
    </row>
    <row r="1515">
      <c r="A1515" s="4" t="s">
        <v>164</v>
      </c>
      <c r="B1515" s="4">
        <v>139.0</v>
      </c>
      <c r="C1515" s="4">
        <v>3.2E7</v>
      </c>
      <c r="D1515" s="4" t="s">
        <v>76</v>
      </c>
      <c r="E1515" s="4" t="s">
        <v>2681</v>
      </c>
      <c r="F1515" s="4" t="s">
        <v>12</v>
      </c>
      <c r="G1515" s="4" t="s">
        <v>13</v>
      </c>
      <c r="H1515" s="4">
        <v>3.0E7</v>
      </c>
      <c r="I1515" s="4">
        <v>7.2</v>
      </c>
      <c r="L1515" s="4" t="str">
        <f>IFERROR(__xludf.DUMMYFUNCTION("""COMPUTED_VALUE"""),"Drama")</f>
        <v>Drama</v>
      </c>
      <c r="M1515" s="4" t="str">
        <f>IFERROR(__xludf.DUMMYFUNCTION("""COMPUTED_VALUE"""),"Romance")</f>
        <v>Romance</v>
      </c>
      <c r="N1515" s="4" t="str">
        <f>IFERROR(__xludf.DUMMYFUNCTION("""COMPUTED_VALUE"""),"")</f>
        <v/>
      </c>
      <c r="O1515" s="4" t="str">
        <f>IFERROR(__xludf.DUMMYFUNCTION("""COMPUTED_VALUE"""),"")</f>
        <v/>
      </c>
      <c r="P1515" s="4" t="str">
        <f>IFERROR(__xludf.DUMMYFUNCTION("""COMPUTED_VALUE"""),"")</f>
        <v/>
      </c>
      <c r="Q1515" s="4" t="str">
        <f>IFERROR(__xludf.DUMMYFUNCTION("""COMPUTED_VALUE"""),"")</f>
        <v/>
      </c>
      <c r="R1515" s="4" t="str">
        <f>IFERROR(__xludf.DUMMYFUNCTION("""COMPUTED_VALUE"""),"")</f>
        <v/>
      </c>
      <c r="S1515" s="4" t="str">
        <f>IFERROR(__xludf.DUMMYFUNCTION("""COMPUTED_VALUE"""),"")</f>
        <v/>
      </c>
    </row>
    <row r="1516">
      <c r="A1516" s="4" t="s">
        <v>418</v>
      </c>
      <c r="B1516" s="4">
        <v>96.0</v>
      </c>
      <c r="C1516" s="4">
        <v>1.0139254E7</v>
      </c>
      <c r="D1516" s="4" t="s">
        <v>650</v>
      </c>
      <c r="E1516" s="4" t="s">
        <v>2682</v>
      </c>
      <c r="F1516" s="4" t="s">
        <v>12</v>
      </c>
      <c r="G1516" s="4" t="s">
        <v>13</v>
      </c>
      <c r="H1516" s="4">
        <v>3.5E7</v>
      </c>
      <c r="I1516" s="4">
        <v>7.3</v>
      </c>
      <c r="L1516" s="4" t="str">
        <f>IFERROR(__xludf.DUMMYFUNCTION("""COMPUTED_VALUE"""),"Drama")</f>
        <v>Drama</v>
      </c>
      <c r="M1516" s="4" t="str">
        <f>IFERROR(__xludf.DUMMYFUNCTION("""COMPUTED_VALUE"""),"Sci-Fi")</f>
        <v>Sci-Fi</v>
      </c>
      <c r="N1516" s="4" t="str">
        <f>IFERROR(__xludf.DUMMYFUNCTION("""COMPUTED_VALUE"""),"")</f>
        <v/>
      </c>
      <c r="O1516" s="4" t="str">
        <f>IFERROR(__xludf.DUMMYFUNCTION("""COMPUTED_VALUE"""),"")</f>
        <v/>
      </c>
      <c r="P1516" s="4" t="str">
        <f>IFERROR(__xludf.DUMMYFUNCTION("""COMPUTED_VALUE"""),"")</f>
        <v/>
      </c>
      <c r="Q1516" s="4" t="str">
        <f>IFERROR(__xludf.DUMMYFUNCTION("""COMPUTED_VALUE"""),"")</f>
        <v/>
      </c>
      <c r="R1516" s="4" t="str">
        <f>IFERROR(__xludf.DUMMYFUNCTION("""COMPUTED_VALUE"""),"")</f>
        <v/>
      </c>
      <c r="S1516" s="4" t="str">
        <f>IFERROR(__xludf.DUMMYFUNCTION("""COMPUTED_VALUE"""),"")</f>
        <v/>
      </c>
    </row>
    <row r="1517">
      <c r="A1517" s="4" t="s">
        <v>2683</v>
      </c>
      <c r="B1517" s="4">
        <v>102.0</v>
      </c>
      <c r="C1517" s="4">
        <v>1.122794E7</v>
      </c>
      <c r="D1517" s="4" t="s">
        <v>2684</v>
      </c>
      <c r="E1517" s="4" t="s">
        <v>2685</v>
      </c>
      <c r="F1517" s="4" t="s">
        <v>12</v>
      </c>
      <c r="G1517" s="4" t="s">
        <v>13</v>
      </c>
      <c r="H1517" s="4">
        <v>3.4E7</v>
      </c>
      <c r="I1517" s="4">
        <v>5.2</v>
      </c>
      <c r="L1517" s="4" t="str">
        <f>IFERROR(__xludf.DUMMYFUNCTION("""COMPUTED_VALUE"""),"Action")</f>
        <v>Action</v>
      </c>
      <c r="M1517" s="4" t="str">
        <f>IFERROR(__xludf.DUMMYFUNCTION("""COMPUTED_VALUE"""),"Adventure")</f>
        <v>Adventure</v>
      </c>
      <c r="N1517" s="4" t="str">
        <f>IFERROR(__xludf.DUMMYFUNCTION("""COMPUTED_VALUE"""),"Comedy")</f>
        <v>Comedy</v>
      </c>
      <c r="O1517" s="4" t="str">
        <f>IFERROR(__xludf.DUMMYFUNCTION("""COMPUTED_VALUE"""),"Drama")</f>
        <v>Drama</v>
      </c>
      <c r="P1517" s="4" t="str">
        <f>IFERROR(__xludf.DUMMYFUNCTION("""COMPUTED_VALUE"""),"Thriller")</f>
        <v>Thriller</v>
      </c>
      <c r="Q1517" s="4" t="str">
        <f>IFERROR(__xludf.DUMMYFUNCTION("""COMPUTED_VALUE"""),"")</f>
        <v/>
      </c>
      <c r="R1517" s="4" t="str">
        <f>IFERROR(__xludf.DUMMYFUNCTION("""COMPUTED_VALUE"""),"")</f>
        <v/>
      </c>
      <c r="S1517" s="4" t="str">
        <f>IFERROR(__xludf.DUMMYFUNCTION("""COMPUTED_VALUE"""),"")</f>
        <v/>
      </c>
    </row>
    <row r="1518">
      <c r="A1518" s="4" t="s">
        <v>626</v>
      </c>
      <c r="B1518" s="4">
        <v>96.0</v>
      </c>
      <c r="C1518" s="4">
        <v>183125.0</v>
      </c>
      <c r="D1518" s="4" t="s">
        <v>154</v>
      </c>
      <c r="E1518" s="4" t="s">
        <v>2686</v>
      </c>
      <c r="F1518" s="4" t="s">
        <v>12</v>
      </c>
      <c r="G1518" s="4" t="s">
        <v>13</v>
      </c>
      <c r="H1518" s="4">
        <v>3.5E7</v>
      </c>
      <c r="I1518" s="4">
        <v>5.5</v>
      </c>
      <c r="L1518" s="4" t="str">
        <f>IFERROR(__xludf.DUMMYFUNCTION("""COMPUTED_VALUE"""),"Action")</f>
        <v>Action</v>
      </c>
      <c r="M1518" s="4" t="str">
        <f>IFERROR(__xludf.DUMMYFUNCTION("""COMPUTED_VALUE"""),"Crime")</f>
        <v>Crime</v>
      </c>
      <c r="N1518" s="4" t="str">
        <f>IFERROR(__xludf.DUMMYFUNCTION("""COMPUTED_VALUE"""),"Drama")</f>
        <v>Drama</v>
      </c>
      <c r="O1518" s="4" t="str">
        <f>IFERROR(__xludf.DUMMYFUNCTION("""COMPUTED_VALUE"""),"Thriller")</f>
        <v>Thriller</v>
      </c>
      <c r="P1518" s="4" t="str">
        <f>IFERROR(__xludf.DUMMYFUNCTION("""COMPUTED_VALUE"""),"")</f>
        <v/>
      </c>
      <c r="Q1518" s="4" t="str">
        <f>IFERROR(__xludf.DUMMYFUNCTION("""COMPUTED_VALUE"""),"")</f>
        <v/>
      </c>
      <c r="R1518" s="4" t="str">
        <f>IFERROR(__xludf.DUMMYFUNCTION("""COMPUTED_VALUE"""),"")</f>
        <v/>
      </c>
      <c r="S1518" s="4" t="str">
        <f>IFERROR(__xludf.DUMMYFUNCTION("""COMPUTED_VALUE"""),"")</f>
        <v/>
      </c>
    </row>
    <row r="1519">
      <c r="A1519" s="4" t="s">
        <v>2687</v>
      </c>
      <c r="B1519" s="4">
        <v>101.0</v>
      </c>
      <c r="C1519" s="4">
        <v>1.5081783E7</v>
      </c>
      <c r="D1519" s="4" t="s">
        <v>216</v>
      </c>
      <c r="E1519" s="4" t="s">
        <v>2688</v>
      </c>
      <c r="F1519" s="4" t="s">
        <v>232</v>
      </c>
      <c r="G1519" s="4" t="s">
        <v>233</v>
      </c>
      <c r="H1519" s="4">
        <v>3.4E7</v>
      </c>
      <c r="I1519" s="4">
        <v>7.7</v>
      </c>
      <c r="L1519" s="4" t="str">
        <f>IFERROR(__xludf.DUMMYFUNCTION("""COMPUTED_VALUE"""),"Adventure")</f>
        <v>Adventure</v>
      </c>
      <c r="M1519" s="4" t="str">
        <f>IFERROR(__xludf.DUMMYFUNCTION("""COMPUTED_VALUE"""),"Animation")</f>
        <v>Animation</v>
      </c>
      <c r="N1519" s="4" t="str">
        <f>IFERROR(__xludf.DUMMYFUNCTION("""COMPUTED_VALUE"""),"Family")</f>
        <v>Family</v>
      </c>
      <c r="O1519" s="4" t="str">
        <f>IFERROR(__xludf.DUMMYFUNCTION("""COMPUTED_VALUE"""),"Fantasy")</f>
        <v>Fantasy</v>
      </c>
      <c r="P1519" s="4" t="str">
        <f>IFERROR(__xludf.DUMMYFUNCTION("""COMPUTED_VALUE"""),"")</f>
        <v/>
      </c>
      <c r="Q1519" s="4" t="str">
        <f>IFERROR(__xludf.DUMMYFUNCTION("""COMPUTED_VALUE"""),"")</f>
        <v/>
      </c>
      <c r="R1519" s="4" t="str">
        <f>IFERROR(__xludf.DUMMYFUNCTION("""COMPUTED_VALUE"""),"")</f>
        <v/>
      </c>
      <c r="S1519" s="4" t="str">
        <f>IFERROR(__xludf.DUMMYFUNCTION("""COMPUTED_VALUE"""),"")</f>
        <v/>
      </c>
    </row>
    <row r="1520">
      <c r="A1520" s="4" t="s">
        <v>2689</v>
      </c>
      <c r="B1520" s="4">
        <v>128.0</v>
      </c>
      <c r="C1520" s="4">
        <v>3.7432299E7</v>
      </c>
      <c r="D1520" s="4" t="s">
        <v>76</v>
      </c>
      <c r="E1520" s="4" t="s">
        <v>2690</v>
      </c>
      <c r="F1520" s="4" t="s">
        <v>12</v>
      </c>
      <c r="G1520" s="4" t="s">
        <v>13</v>
      </c>
      <c r="H1520" s="4">
        <v>3.4E7</v>
      </c>
      <c r="I1520" s="4">
        <v>7.1</v>
      </c>
      <c r="L1520" s="4" t="str">
        <f>IFERROR(__xludf.DUMMYFUNCTION("""COMPUTED_VALUE"""),"Drama")</f>
        <v>Drama</v>
      </c>
      <c r="M1520" s="4" t="str">
        <f>IFERROR(__xludf.DUMMYFUNCTION("""COMPUTED_VALUE"""),"Romance")</f>
        <v>Romance</v>
      </c>
      <c r="N1520" s="4" t="str">
        <f>IFERROR(__xludf.DUMMYFUNCTION("""COMPUTED_VALUE"""),"")</f>
        <v/>
      </c>
      <c r="O1520" s="4" t="str">
        <f>IFERROR(__xludf.DUMMYFUNCTION("""COMPUTED_VALUE"""),"")</f>
        <v/>
      </c>
      <c r="P1520" s="4" t="str">
        <f>IFERROR(__xludf.DUMMYFUNCTION("""COMPUTED_VALUE"""),"")</f>
        <v/>
      </c>
      <c r="Q1520" s="4" t="str">
        <f>IFERROR(__xludf.DUMMYFUNCTION("""COMPUTED_VALUE"""),"")</f>
        <v/>
      </c>
      <c r="R1520" s="4" t="str">
        <f>IFERROR(__xludf.DUMMYFUNCTION("""COMPUTED_VALUE"""),"")</f>
        <v/>
      </c>
      <c r="S1520" s="4" t="str">
        <f>IFERROR(__xludf.DUMMYFUNCTION("""COMPUTED_VALUE"""),"")</f>
        <v/>
      </c>
    </row>
    <row r="1521">
      <c r="A1521" s="4" t="s">
        <v>2691</v>
      </c>
      <c r="B1521" s="4">
        <v>109.0</v>
      </c>
      <c r="C1521" s="4">
        <v>1.0654581E7</v>
      </c>
      <c r="D1521" s="4" t="s">
        <v>943</v>
      </c>
      <c r="E1521" s="4" t="s">
        <v>2692</v>
      </c>
      <c r="F1521" s="4" t="s">
        <v>12</v>
      </c>
      <c r="G1521" s="4" t="s">
        <v>13</v>
      </c>
      <c r="H1521" s="4">
        <v>3.4E7</v>
      </c>
      <c r="I1521" s="4">
        <v>5.3</v>
      </c>
      <c r="L1521" s="4" t="str">
        <f>IFERROR(__xludf.DUMMYFUNCTION("""COMPUTED_VALUE"""),"Drama")</f>
        <v>Drama</v>
      </c>
      <c r="M1521" s="4" t="str">
        <f>IFERROR(__xludf.DUMMYFUNCTION("""COMPUTED_VALUE"""),"Sci-Fi")</f>
        <v>Sci-Fi</v>
      </c>
      <c r="N1521" s="4" t="str">
        <f>IFERROR(__xludf.DUMMYFUNCTION("""COMPUTED_VALUE"""),"Thriller")</f>
        <v>Thriller</v>
      </c>
      <c r="O1521" s="4" t="str">
        <f>IFERROR(__xludf.DUMMYFUNCTION("""COMPUTED_VALUE"""),"")</f>
        <v/>
      </c>
      <c r="P1521" s="4" t="str">
        <f>IFERROR(__xludf.DUMMYFUNCTION("""COMPUTED_VALUE"""),"")</f>
        <v/>
      </c>
      <c r="Q1521" s="4" t="str">
        <f>IFERROR(__xludf.DUMMYFUNCTION("""COMPUTED_VALUE"""),"")</f>
        <v/>
      </c>
      <c r="R1521" s="4" t="str">
        <f>IFERROR(__xludf.DUMMYFUNCTION("""COMPUTED_VALUE"""),"")</f>
        <v/>
      </c>
      <c r="S1521" s="4" t="str">
        <f>IFERROR(__xludf.DUMMYFUNCTION("""COMPUTED_VALUE"""),"")</f>
        <v/>
      </c>
    </row>
    <row r="1522">
      <c r="A1522" s="4" t="s">
        <v>2693</v>
      </c>
      <c r="B1522" s="4">
        <v>114.0</v>
      </c>
      <c r="C1522" s="4">
        <v>6543194.0</v>
      </c>
      <c r="D1522" s="4" t="s">
        <v>815</v>
      </c>
      <c r="E1522" s="4" t="s">
        <v>2694</v>
      </c>
      <c r="F1522" s="4" t="s">
        <v>12</v>
      </c>
      <c r="G1522" s="4" t="s">
        <v>13</v>
      </c>
      <c r="H1522" s="4">
        <v>3.4E7</v>
      </c>
      <c r="I1522" s="4">
        <v>5.6</v>
      </c>
      <c r="L1522" s="4" t="str">
        <f>IFERROR(__xludf.DUMMYFUNCTION("""COMPUTED_VALUE"""),"Adventure")</f>
        <v>Adventure</v>
      </c>
      <c r="M1522" s="4" t="str">
        <f>IFERROR(__xludf.DUMMYFUNCTION("""COMPUTED_VALUE"""),"Drama")</f>
        <v>Drama</v>
      </c>
      <c r="N1522" s="4" t="str">
        <f>IFERROR(__xludf.DUMMYFUNCTION("""COMPUTED_VALUE"""),"Romance")</f>
        <v>Romance</v>
      </c>
      <c r="O1522" s="4" t="str">
        <f>IFERROR(__xludf.DUMMYFUNCTION("""COMPUTED_VALUE"""),"")</f>
        <v/>
      </c>
      <c r="P1522" s="4" t="str">
        <f>IFERROR(__xludf.DUMMYFUNCTION("""COMPUTED_VALUE"""),"")</f>
        <v/>
      </c>
      <c r="Q1522" s="4" t="str">
        <f>IFERROR(__xludf.DUMMYFUNCTION("""COMPUTED_VALUE"""),"")</f>
        <v/>
      </c>
      <c r="R1522" s="4" t="str">
        <f>IFERROR(__xludf.DUMMYFUNCTION("""COMPUTED_VALUE"""),"")</f>
        <v/>
      </c>
      <c r="S1522" s="4" t="str">
        <f>IFERROR(__xludf.DUMMYFUNCTION("""COMPUTED_VALUE"""),"")</f>
        <v/>
      </c>
    </row>
    <row r="1523">
      <c r="A1523" s="4" t="s">
        <v>1617</v>
      </c>
      <c r="B1523" s="4">
        <v>105.0</v>
      </c>
      <c r="C1523" s="4">
        <v>1.3101142E7</v>
      </c>
      <c r="D1523" s="4" t="s">
        <v>1364</v>
      </c>
      <c r="E1523" s="4" t="s">
        <v>2695</v>
      </c>
      <c r="F1523" s="4" t="s">
        <v>12</v>
      </c>
      <c r="G1523" s="4" t="s">
        <v>13</v>
      </c>
      <c r="H1523" s="4">
        <v>3.5E7</v>
      </c>
      <c r="I1523" s="4">
        <v>5.7</v>
      </c>
      <c r="L1523" s="4" t="str">
        <f>IFERROR(__xludf.DUMMYFUNCTION("""COMPUTED_VALUE"""),"Comedy")</f>
        <v>Comedy</v>
      </c>
      <c r="M1523" s="4" t="str">
        <f>IFERROR(__xludf.DUMMYFUNCTION("""COMPUTED_VALUE"""),"Romance")</f>
        <v>Romance</v>
      </c>
      <c r="N1523" s="4" t="str">
        <f>IFERROR(__xludf.DUMMYFUNCTION("""COMPUTED_VALUE"""),"Sport")</f>
        <v>Sport</v>
      </c>
      <c r="O1523" s="4" t="str">
        <f>IFERROR(__xludf.DUMMYFUNCTION("""COMPUTED_VALUE"""),"")</f>
        <v/>
      </c>
      <c r="P1523" s="4" t="str">
        <f>IFERROR(__xludf.DUMMYFUNCTION("""COMPUTED_VALUE"""),"")</f>
        <v/>
      </c>
      <c r="Q1523" s="4" t="str">
        <f>IFERROR(__xludf.DUMMYFUNCTION("""COMPUTED_VALUE"""),"")</f>
        <v/>
      </c>
      <c r="R1523" s="4" t="str">
        <f>IFERROR(__xludf.DUMMYFUNCTION("""COMPUTED_VALUE"""),"")</f>
        <v/>
      </c>
      <c r="S1523" s="4" t="str">
        <f>IFERROR(__xludf.DUMMYFUNCTION("""COMPUTED_VALUE"""),"")</f>
        <v/>
      </c>
    </row>
    <row r="1524">
      <c r="A1524" s="4" t="s">
        <v>2309</v>
      </c>
      <c r="B1524" s="4">
        <v>141.0</v>
      </c>
      <c r="C1524" s="4">
        <v>8324748.0</v>
      </c>
      <c r="D1524" s="4" t="s">
        <v>2073</v>
      </c>
      <c r="E1524" s="4" t="s">
        <v>2696</v>
      </c>
      <c r="F1524" s="4" t="s">
        <v>12</v>
      </c>
      <c r="G1524" s="4" t="s">
        <v>20</v>
      </c>
      <c r="H1524" s="4">
        <v>3.5E7</v>
      </c>
      <c r="I1524" s="4">
        <v>7.1</v>
      </c>
      <c r="L1524" s="4" t="str">
        <f>IFERROR(__xludf.DUMMYFUNCTION("""COMPUTED_VALUE"""),"Biography")</f>
        <v>Biography</v>
      </c>
      <c r="M1524" s="4" t="str">
        <f>IFERROR(__xludf.DUMMYFUNCTION("""COMPUTED_VALUE"""),"Drama")</f>
        <v>Drama</v>
      </c>
      <c r="N1524" s="4" t="str">
        <f>IFERROR(__xludf.DUMMYFUNCTION("""COMPUTED_VALUE"""),"History")</f>
        <v>History</v>
      </c>
      <c r="O1524" s="4" t="str">
        <f>IFERROR(__xludf.DUMMYFUNCTION("""COMPUTED_VALUE"""),"")</f>
        <v/>
      </c>
      <c r="P1524" s="4" t="str">
        <f>IFERROR(__xludf.DUMMYFUNCTION("""COMPUTED_VALUE"""),"")</f>
        <v/>
      </c>
      <c r="Q1524" s="4" t="str">
        <f>IFERROR(__xludf.DUMMYFUNCTION("""COMPUTED_VALUE"""),"")</f>
        <v/>
      </c>
      <c r="R1524" s="4" t="str">
        <f>IFERROR(__xludf.DUMMYFUNCTION("""COMPUTED_VALUE"""),"")</f>
        <v/>
      </c>
      <c r="S1524" s="4" t="str">
        <f>IFERROR(__xludf.DUMMYFUNCTION("""COMPUTED_VALUE"""),"")</f>
        <v/>
      </c>
    </row>
    <row r="1525">
      <c r="A1525" s="4" t="s">
        <v>1954</v>
      </c>
      <c r="B1525" s="4">
        <v>195.0</v>
      </c>
      <c r="C1525" s="4">
        <v>0.0</v>
      </c>
      <c r="D1525" s="4" t="s">
        <v>2132</v>
      </c>
      <c r="E1525" s="4" t="s">
        <v>2697</v>
      </c>
      <c r="F1525" s="4" t="s">
        <v>12</v>
      </c>
      <c r="G1525" s="4" t="s">
        <v>13</v>
      </c>
      <c r="H1525" s="4">
        <v>3.5E7</v>
      </c>
      <c r="I1525" s="4">
        <v>7.5</v>
      </c>
      <c r="L1525" s="4" t="str">
        <f>IFERROR(__xludf.DUMMYFUNCTION("""COMPUTED_VALUE"""),"Biography")</f>
        <v>Biography</v>
      </c>
      <c r="M1525" s="4" t="str">
        <f>IFERROR(__xludf.DUMMYFUNCTION("""COMPUTED_VALUE"""),"Drama")</f>
        <v>Drama</v>
      </c>
      <c r="N1525" s="4" t="str">
        <f>IFERROR(__xludf.DUMMYFUNCTION("""COMPUTED_VALUE"""),"History")</f>
        <v>History</v>
      </c>
      <c r="O1525" s="4" t="str">
        <f>IFERROR(__xludf.DUMMYFUNCTION("""COMPUTED_VALUE"""),"Romance")</f>
        <v>Romance</v>
      </c>
      <c r="P1525" s="4" t="str">
        <f>IFERROR(__xludf.DUMMYFUNCTION("""COMPUTED_VALUE"""),"")</f>
        <v/>
      </c>
      <c r="Q1525" s="4" t="str">
        <f>IFERROR(__xludf.DUMMYFUNCTION("""COMPUTED_VALUE"""),"")</f>
        <v/>
      </c>
      <c r="R1525" s="4" t="str">
        <f>IFERROR(__xludf.DUMMYFUNCTION("""COMPUTED_VALUE"""),"")</f>
        <v/>
      </c>
      <c r="S1525" s="4" t="str">
        <f>IFERROR(__xludf.DUMMYFUNCTION("""COMPUTED_VALUE"""),"")</f>
        <v/>
      </c>
    </row>
    <row r="1526">
      <c r="A1526" s="4" t="s">
        <v>1361</v>
      </c>
      <c r="B1526" s="4">
        <v>138.0</v>
      </c>
      <c r="C1526" s="4">
        <v>1.41340178E8</v>
      </c>
      <c r="D1526" s="4" t="s">
        <v>1422</v>
      </c>
      <c r="E1526" s="4" t="s">
        <v>2698</v>
      </c>
      <c r="F1526" s="4" t="s">
        <v>12</v>
      </c>
      <c r="G1526" s="4" t="s">
        <v>13</v>
      </c>
      <c r="H1526" s="4">
        <v>4.0E7</v>
      </c>
      <c r="I1526" s="4">
        <v>7.6</v>
      </c>
      <c r="L1526" s="4" t="str">
        <f>IFERROR(__xludf.DUMMYFUNCTION("""COMPUTED_VALUE"""),"Drama")</f>
        <v>Drama</v>
      </c>
      <c r="M1526" s="4" t="str">
        <f>IFERROR(__xludf.DUMMYFUNCTION("""COMPUTED_VALUE"""),"Thriller")</f>
        <v>Thriller</v>
      </c>
      <c r="N1526" s="4" t="str">
        <f>IFERROR(__xludf.DUMMYFUNCTION("""COMPUTED_VALUE"""),"")</f>
        <v/>
      </c>
      <c r="O1526" s="4" t="str">
        <f>IFERROR(__xludf.DUMMYFUNCTION("""COMPUTED_VALUE"""),"")</f>
        <v/>
      </c>
      <c r="P1526" s="4" t="str">
        <f>IFERROR(__xludf.DUMMYFUNCTION("""COMPUTED_VALUE"""),"")</f>
        <v/>
      </c>
      <c r="Q1526" s="4" t="str">
        <f>IFERROR(__xludf.DUMMYFUNCTION("""COMPUTED_VALUE"""),"")</f>
        <v/>
      </c>
      <c r="R1526" s="4" t="str">
        <f>IFERROR(__xludf.DUMMYFUNCTION("""COMPUTED_VALUE"""),"")</f>
        <v/>
      </c>
      <c r="S1526" s="4" t="str">
        <f>IFERROR(__xludf.DUMMYFUNCTION("""COMPUTED_VALUE"""),"")</f>
        <v/>
      </c>
    </row>
    <row r="1527">
      <c r="A1527" s="4" t="s">
        <v>1208</v>
      </c>
      <c r="B1527" s="4">
        <v>101.0</v>
      </c>
      <c r="C1527" s="4">
        <v>5.1758599E7</v>
      </c>
      <c r="D1527" s="4" t="s">
        <v>1248</v>
      </c>
      <c r="E1527" s="4" t="s">
        <v>2699</v>
      </c>
      <c r="F1527" s="4" t="s">
        <v>12</v>
      </c>
      <c r="G1527" s="4" t="s">
        <v>13</v>
      </c>
      <c r="H1527" s="4">
        <v>3.3E7</v>
      </c>
      <c r="I1527" s="4">
        <v>5.5</v>
      </c>
      <c r="L1527" s="4" t="str">
        <f>IFERROR(__xludf.DUMMYFUNCTION("""COMPUTED_VALUE"""),"Action")</f>
        <v>Action</v>
      </c>
      <c r="M1527" s="4" t="str">
        <f>IFERROR(__xludf.DUMMYFUNCTION("""COMPUTED_VALUE"""),"Comedy")</f>
        <v>Comedy</v>
      </c>
      <c r="N1527" s="4" t="str">
        <f>IFERROR(__xludf.DUMMYFUNCTION("""COMPUTED_VALUE"""),"Crime")</f>
        <v>Crime</v>
      </c>
      <c r="O1527" s="4" t="str">
        <f>IFERROR(__xludf.DUMMYFUNCTION("""COMPUTED_VALUE"""),"Drama")</f>
        <v>Drama</v>
      </c>
      <c r="P1527" s="4" t="str">
        <f>IFERROR(__xludf.DUMMYFUNCTION("""COMPUTED_VALUE"""),"Thriller")</f>
        <v>Thriller</v>
      </c>
      <c r="Q1527" s="4" t="str">
        <f>IFERROR(__xludf.DUMMYFUNCTION("""COMPUTED_VALUE"""),"")</f>
        <v/>
      </c>
      <c r="R1527" s="4" t="str">
        <f>IFERROR(__xludf.DUMMYFUNCTION("""COMPUTED_VALUE"""),"")</f>
        <v/>
      </c>
      <c r="S1527" s="4" t="str">
        <f>IFERROR(__xludf.DUMMYFUNCTION("""COMPUTED_VALUE"""),"")</f>
        <v/>
      </c>
    </row>
    <row r="1528">
      <c r="A1528" s="4" t="s">
        <v>551</v>
      </c>
      <c r="B1528" s="4">
        <v>99.0</v>
      </c>
      <c r="C1528" s="4">
        <v>1.17559438E8</v>
      </c>
      <c r="D1528" s="4" t="s">
        <v>613</v>
      </c>
      <c r="E1528" s="4" t="s">
        <v>2700</v>
      </c>
      <c r="F1528" s="4" t="s">
        <v>12</v>
      </c>
      <c r="G1528" s="4" t="s">
        <v>13</v>
      </c>
      <c r="H1528" s="4">
        <v>3.0E7</v>
      </c>
      <c r="I1528" s="4">
        <v>5.1</v>
      </c>
      <c r="L1528" s="4" t="str">
        <f>IFERROR(__xludf.DUMMYFUNCTION("""COMPUTED_VALUE"""),"Action")</f>
        <v>Action</v>
      </c>
      <c r="M1528" s="4" t="str">
        <f>IFERROR(__xludf.DUMMYFUNCTION("""COMPUTED_VALUE"""),"Comedy")</f>
        <v>Comedy</v>
      </c>
      <c r="N1528" s="4" t="str">
        <f>IFERROR(__xludf.DUMMYFUNCTION("""COMPUTED_VALUE"""),"Crime")</f>
        <v>Crime</v>
      </c>
      <c r="O1528" s="4" t="str">
        <f>IFERROR(__xludf.DUMMYFUNCTION("""COMPUTED_VALUE"""),"")</f>
        <v/>
      </c>
      <c r="P1528" s="4" t="str">
        <f>IFERROR(__xludf.DUMMYFUNCTION("""COMPUTED_VALUE"""),"")</f>
        <v/>
      </c>
      <c r="Q1528" s="4" t="str">
        <f>IFERROR(__xludf.DUMMYFUNCTION("""COMPUTED_VALUE"""),"")</f>
        <v/>
      </c>
      <c r="R1528" s="4" t="str">
        <f>IFERROR(__xludf.DUMMYFUNCTION("""COMPUTED_VALUE"""),"")</f>
        <v/>
      </c>
      <c r="S1528" s="4" t="str">
        <f>IFERROR(__xludf.DUMMYFUNCTION("""COMPUTED_VALUE"""),"")</f>
        <v/>
      </c>
    </row>
    <row r="1529">
      <c r="A1529" s="4" t="s">
        <v>2701</v>
      </c>
      <c r="B1529" s="4">
        <v>85.0</v>
      </c>
      <c r="C1529" s="4">
        <v>4091.0</v>
      </c>
      <c r="D1529" s="4" t="s">
        <v>97</v>
      </c>
      <c r="E1529" s="4" t="s">
        <v>2702</v>
      </c>
      <c r="F1529" s="4" t="s">
        <v>12</v>
      </c>
      <c r="G1529" s="4" t="s">
        <v>201</v>
      </c>
      <c r="H1529" s="4">
        <v>3.4E7</v>
      </c>
      <c r="I1529" s="4">
        <v>6.3</v>
      </c>
      <c r="L1529" s="4" t="str">
        <f>IFERROR(__xludf.DUMMYFUNCTION("""COMPUTED_VALUE"""),"Adventure")</f>
        <v>Adventure</v>
      </c>
      <c r="M1529" s="4" t="str">
        <f>IFERROR(__xludf.DUMMYFUNCTION("""COMPUTED_VALUE"""),"Animation")</f>
        <v>Animation</v>
      </c>
      <c r="N1529" s="4" t="str">
        <f>IFERROR(__xludf.DUMMYFUNCTION("""COMPUTED_VALUE"""),"Comedy")</f>
        <v>Comedy</v>
      </c>
      <c r="O1529" s="4" t="str">
        <f>IFERROR(__xludf.DUMMYFUNCTION("""COMPUTED_VALUE"""),"Family")</f>
        <v>Family</v>
      </c>
      <c r="P1529" s="4" t="str">
        <f>IFERROR(__xludf.DUMMYFUNCTION("""COMPUTED_VALUE"""),"Fantasy")</f>
        <v>Fantasy</v>
      </c>
      <c r="Q1529" s="4" t="str">
        <f>IFERROR(__xludf.DUMMYFUNCTION("""COMPUTED_VALUE"""),"")</f>
        <v/>
      </c>
      <c r="R1529" s="4" t="str">
        <f>IFERROR(__xludf.DUMMYFUNCTION("""COMPUTED_VALUE"""),"")</f>
        <v/>
      </c>
      <c r="S1529" s="4" t="str">
        <f>IFERROR(__xludf.DUMMYFUNCTION("""COMPUTED_VALUE"""),"")</f>
        <v/>
      </c>
    </row>
    <row r="1530">
      <c r="A1530" s="4" t="s">
        <v>2703</v>
      </c>
      <c r="B1530" s="4">
        <v>89.0</v>
      </c>
      <c r="C1530" s="4">
        <v>2.1426805E7</v>
      </c>
      <c r="D1530" s="4" t="s">
        <v>118</v>
      </c>
      <c r="E1530" s="4" t="s">
        <v>2704</v>
      </c>
      <c r="F1530" s="4" t="s">
        <v>12</v>
      </c>
      <c r="G1530" s="4" t="s">
        <v>13</v>
      </c>
      <c r="H1530" s="4">
        <v>3.0E7</v>
      </c>
      <c r="I1530" s="4">
        <v>4.9</v>
      </c>
      <c r="L1530" s="4" t="str">
        <f>IFERROR(__xludf.DUMMYFUNCTION("""COMPUTED_VALUE"""),"Action")</f>
        <v>Action</v>
      </c>
      <c r="M1530" s="4" t="str">
        <f>IFERROR(__xludf.DUMMYFUNCTION("""COMPUTED_VALUE"""),"Adventure")</f>
        <v>Adventure</v>
      </c>
      <c r="N1530" s="4" t="str">
        <f>IFERROR(__xludf.DUMMYFUNCTION("""COMPUTED_VALUE"""),"Horror")</f>
        <v>Horror</v>
      </c>
      <c r="O1530" s="4" t="str">
        <f>IFERROR(__xludf.DUMMYFUNCTION("""COMPUTED_VALUE"""),"Sci-Fi")</f>
        <v>Sci-Fi</v>
      </c>
      <c r="P1530" s="4" t="str">
        <f>IFERROR(__xludf.DUMMYFUNCTION("""COMPUTED_VALUE"""),"Thriller")</f>
        <v>Thriller</v>
      </c>
      <c r="Q1530" s="4" t="str">
        <f>IFERROR(__xludf.DUMMYFUNCTION("""COMPUTED_VALUE"""),"")</f>
        <v/>
      </c>
      <c r="R1530" s="4" t="str">
        <f>IFERROR(__xludf.DUMMYFUNCTION("""COMPUTED_VALUE"""),"")</f>
        <v/>
      </c>
      <c r="S1530" s="4" t="str">
        <f>IFERROR(__xludf.DUMMYFUNCTION("""COMPUTED_VALUE"""),"")</f>
        <v/>
      </c>
    </row>
    <row r="1531">
      <c r="A1531" s="4" t="s">
        <v>2705</v>
      </c>
      <c r="B1531" s="4">
        <v>99.0</v>
      </c>
      <c r="C1531" s="4">
        <v>3.5057332E7</v>
      </c>
      <c r="D1531" s="4" t="s">
        <v>2706</v>
      </c>
      <c r="E1531" s="4" t="s">
        <v>2707</v>
      </c>
      <c r="F1531" s="4" t="s">
        <v>12</v>
      </c>
      <c r="G1531" s="4" t="s">
        <v>13</v>
      </c>
      <c r="H1531" s="4">
        <v>3.3E7</v>
      </c>
      <c r="I1531" s="4">
        <v>6.5</v>
      </c>
      <c r="L1531" s="4" t="str">
        <f>IFERROR(__xludf.DUMMYFUNCTION("""COMPUTED_VALUE"""),"Drama")</f>
        <v>Drama</v>
      </c>
      <c r="M1531" s="4" t="str">
        <f>IFERROR(__xludf.DUMMYFUNCTION("""COMPUTED_VALUE"""),"Music")</f>
        <v>Music</v>
      </c>
      <c r="N1531" s="4" t="str">
        <f>IFERROR(__xludf.DUMMYFUNCTION("""COMPUTED_VALUE"""),"Romance")</f>
        <v>Romance</v>
      </c>
      <c r="O1531" s="4" t="str">
        <f>IFERROR(__xludf.DUMMYFUNCTION("""COMPUTED_VALUE"""),"")</f>
        <v/>
      </c>
      <c r="P1531" s="4" t="str">
        <f>IFERROR(__xludf.DUMMYFUNCTION("""COMPUTED_VALUE"""),"")</f>
        <v/>
      </c>
      <c r="Q1531" s="4" t="str">
        <f>IFERROR(__xludf.DUMMYFUNCTION("""COMPUTED_VALUE"""),"")</f>
        <v/>
      </c>
      <c r="R1531" s="4" t="str">
        <f>IFERROR(__xludf.DUMMYFUNCTION("""COMPUTED_VALUE"""),"")</f>
        <v/>
      </c>
      <c r="S1531" s="4" t="str">
        <f>IFERROR(__xludf.DUMMYFUNCTION("""COMPUTED_VALUE"""),"")</f>
        <v/>
      </c>
    </row>
    <row r="1532">
      <c r="A1532" s="4" t="s">
        <v>2043</v>
      </c>
      <c r="B1532" s="4">
        <v>105.0</v>
      </c>
      <c r="C1532" s="4">
        <v>3.4014398E7</v>
      </c>
      <c r="D1532" s="4" t="s">
        <v>2708</v>
      </c>
      <c r="E1532" s="4" t="s">
        <v>2709</v>
      </c>
      <c r="F1532" s="4" t="s">
        <v>12</v>
      </c>
      <c r="G1532" s="4" t="s">
        <v>265</v>
      </c>
      <c r="H1532" s="4">
        <v>3.3E7</v>
      </c>
      <c r="I1532" s="4">
        <v>5.6</v>
      </c>
      <c r="L1532" s="4" t="str">
        <f>IFERROR(__xludf.DUMMYFUNCTION("""COMPUTED_VALUE"""),"Action")</f>
        <v>Action</v>
      </c>
      <c r="M1532" s="4" t="str">
        <f>IFERROR(__xludf.DUMMYFUNCTION("""COMPUTED_VALUE"""),"Adventure")</f>
        <v>Adventure</v>
      </c>
      <c r="N1532" s="4" t="str">
        <f>IFERROR(__xludf.DUMMYFUNCTION("""COMPUTED_VALUE"""),"Crime")</f>
        <v>Crime</v>
      </c>
      <c r="O1532" s="4" t="str">
        <f>IFERROR(__xludf.DUMMYFUNCTION("""COMPUTED_VALUE"""),"Drama")</f>
        <v>Drama</v>
      </c>
      <c r="P1532" s="4" t="str">
        <f>IFERROR(__xludf.DUMMYFUNCTION("""COMPUTED_VALUE"""),"Thriller")</f>
        <v>Thriller</v>
      </c>
      <c r="Q1532" s="4" t="str">
        <f>IFERROR(__xludf.DUMMYFUNCTION("""COMPUTED_VALUE"""),"")</f>
        <v/>
      </c>
      <c r="R1532" s="4" t="str">
        <f>IFERROR(__xludf.DUMMYFUNCTION("""COMPUTED_VALUE"""),"")</f>
        <v/>
      </c>
      <c r="S1532" s="4" t="str">
        <f>IFERROR(__xludf.DUMMYFUNCTION("""COMPUTED_VALUE"""),"")</f>
        <v/>
      </c>
    </row>
    <row r="1533">
      <c r="A1533" s="4" t="s">
        <v>2710</v>
      </c>
      <c r="B1533" s="4">
        <v>97.0</v>
      </c>
      <c r="C1533" s="4">
        <v>2.892772E7</v>
      </c>
      <c r="D1533" s="4" t="s">
        <v>1684</v>
      </c>
      <c r="E1533" s="4" t="s">
        <v>2711</v>
      </c>
      <c r="F1533" s="4" t="s">
        <v>12</v>
      </c>
      <c r="G1533" s="4" t="s">
        <v>13</v>
      </c>
      <c r="H1533" s="4">
        <v>3.3E7</v>
      </c>
      <c r="I1533" s="4">
        <v>5.3</v>
      </c>
      <c r="L1533" s="4" t="str">
        <f>IFERROR(__xludf.DUMMYFUNCTION("""COMPUTED_VALUE"""),"Crime")</f>
        <v>Crime</v>
      </c>
      <c r="M1533" s="4" t="str">
        <f>IFERROR(__xludf.DUMMYFUNCTION("""COMPUTED_VALUE"""),"Horror")</f>
        <v>Horror</v>
      </c>
      <c r="N1533" s="4" t="str">
        <f>IFERROR(__xludf.DUMMYFUNCTION("""COMPUTED_VALUE"""),"Mystery")</f>
        <v>Mystery</v>
      </c>
      <c r="O1533" s="4" t="str">
        <f>IFERROR(__xludf.DUMMYFUNCTION("""COMPUTED_VALUE"""),"Thriller")</f>
        <v>Thriller</v>
      </c>
      <c r="P1533" s="4" t="str">
        <f>IFERROR(__xludf.DUMMYFUNCTION("""COMPUTED_VALUE"""),"")</f>
        <v/>
      </c>
      <c r="Q1533" s="4" t="str">
        <f>IFERROR(__xludf.DUMMYFUNCTION("""COMPUTED_VALUE"""),"")</f>
        <v/>
      </c>
      <c r="R1533" s="4" t="str">
        <f>IFERROR(__xludf.DUMMYFUNCTION("""COMPUTED_VALUE"""),"")</f>
        <v/>
      </c>
      <c r="S1533" s="4" t="str">
        <f>IFERROR(__xludf.DUMMYFUNCTION("""COMPUTED_VALUE"""),"")</f>
        <v/>
      </c>
    </row>
    <row r="1534">
      <c r="A1534" s="4" t="s">
        <v>2712</v>
      </c>
      <c r="B1534" s="4">
        <v>140.0</v>
      </c>
      <c r="C1534" s="4">
        <v>3.3682273E7</v>
      </c>
      <c r="D1534" s="4" t="s">
        <v>154</v>
      </c>
      <c r="E1534" s="4" t="s">
        <v>2713</v>
      </c>
      <c r="F1534" s="4" t="s">
        <v>12</v>
      </c>
      <c r="G1534" s="4" t="s">
        <v>13</v>
      </c>
      <c r="H1534" s="4">
        <v>3.3E7</v>
      </c>
      <c r="I1534" s="4">
        <v>6.5</v>
      </c>
      <c r="L1534" s="4" t="str">
        <f>IFERROR(__xludf.DUMMYFUNCTION("""COMPUTED_VALUE"""),"Action")</f>
        <v>Action</v>
      </c>
      <c r="M1534" s="4" t="str">
        <f>IFERROR(__xludf.DUMMYFUNCTION("""COMPUTED_VALUE"""),"Crime")</f>
        <v>Crime</v>
      </c>
      <c r="N1534" s="4" t="str">
        <f>IFERROR(__xludf.DUMMYFUNCTION("""COMPUTED_VALUE"""),"Drama")</f>
        <v>Drama</v>
      </c>
      <c r="O1534" s="4" t="str">
        <f>IFERROR(__xludf.DUMMYFUNCTION("""COMPUTED_VALUE"""),"Thriller")</f>
        <v>Thriller</v>
      </c>
      <c r="P1534" s="4" t="str">
        <f>IFERROR(__xludf.DUMMYFUNCTION("""COMPUTED_VALUE"""),"")</f>
        <v/>
      </c>
      <c r="Q1534" s="4" t="str">
        <f>IFERROR(__xludf.DUMMYFUNCTION("""COMPUTED_VALUE"""),"")</f>
        <v/>
      </c>
      <c r="R1534" s="4" t="str">
        <f>IFERROR(__xludf.DUMMYFUNCTION("""COMPUTED_VALUE"""),"")</f>
        <v/>
      </c>
      <c r="S1534" s="4" t="str">
        <f>IFERROR(__xludf.DUMMYFUNCTION("""COMPUTED_VALUE"""),"")</f>
        <v/>
      </c>
    </row>
    <row r="1535">
      <c r="A1535" s="4" t="s">
        <v>2714</v>
      </c>
      <c r="B1535" s="4">
        <v>118.0</v>
      </c>
      <c r="C1535" s="4">
        <v>4280577.0</v>
      </c>
      <c r="D1535" s="4" t="s">
        <v>1712</v>
      </c>
      <c r="E1535" s="4" t="s">
        <v>2715</v>
      </c>
      <c r="F1535" s="4" t="s">
        <v>12</v>
      </c>
      <c r="G1535" s="4" t="s">
        <v>13</v>
      </c>
      <c r="H1535" s="4">
        <v>1.0E7</v>
      </c>
      <c r="I1535" s="4">
        <v>6.8</v>
      </c>
      <c r="L1535" s="4" t="str">
        <f>IFERROR(__xludf.DUMMYFUNCTION("""COMPUTED_VALUE"""),"Drama")</f>
        <v>Drama</v>
      </c>
      <c r="M1535" s="4" t="str">
        <f>IFERROR(__xludf.DUMMYFUNCTION("""COMPUTED_VALUE"""),"Romance")</f>
        <v>Romance</v>
      </c>
      <c r="N1535" s="4" t="str">
        <f>IFERROR(__xludf.DUMMYFUNCTION("""COMPUTED_VALUE"""),"Sport")</f>
        <v>Sport</v>
      </c>
      <c r="O1535" s="4" t="str">
        <f>IFERROR(__xludf.DUMMYFUNCTION("""COMPUTED_VALUE"""),"")</f>
        <v/>
      </c>
      <c r="P1535" s="4" t="str">
        <f>IFERROR(__xludf.DUMMYFUNCTION("""COMPUTED_VALUE"""),"")</f>
        <v/>
      </c>
      <c r="Q1535" s="4" t="str">
        <f>IFERROR(__xludf.DUMMYFUNCTION("""COMPUTED_VALUE"""),"")</f>
        <v/>
      </c>
      <c r="R1535" s="4" t="str">
        <f>IFERROR(__xludf.DUMMYFUNCTION("""COMPUTED_VALUE"""),"")</f>
        <v/>
      </c>
      <c r="S1535" s="4" t="str">
        <f>IFERROR(__xludf.DUMMYFUNCTION("""COMPUTED_VALUE"""),"")</f>
        <v/>
      </c>
    </row>
    <row r="1536">
      <c r="A1536" s="4" t="s">
        <v>2716</v>
      </c>
      <c r="B1536" s="4">
        <v>94.0</v>
      </c>
      <c r="C1536" s="4">
        <v>1.7120019E7</v>
      </c>
      <c r="D1536" s="4" t="s">
        <v>116</v>
      </c>
      <c r="E1536" s="4" t="s">
        <v>2717</v>
      </c>
      <c r="F1536" s="4" t="s">
        <v>12</v>
      </c>
      <c r="G1536" s="4" t="s">
        <v>13</v>
      </c>
      <c r="H1536" s="4">
        <v>3.0E7</v>
      </c>
      <c r="I1536" s="4">
        <v>6.5</v>
      </c>
      <c r="L1536" s="4" t="str">
        <f>IFERROR(__xludf.DUMMYFUNCTION("""COMPUTED_VALUE"""),"Action")</f>
        <v>Action</v>
      </c>
      <c r="M1536" s="4" t="str">
        <f>IFERROR(__xludf.DUMMYFUNCTION("""COMPUTED_VALUE"""),"Crime")</f>
        <v>Crime</v>
      </c>
      <c r="N1536" s="4" t="str">
        <f>IFERROR(__xludf.DUMMYFUNCTION("""COMPUTED_VALUE"""),"Thriller")</f>
        <v>Thriller</v>
      </c>
      <c r="O1536" s="4" t="str">
        <f>IFERROR(__xludf.DUMMYFUNCTION("""COMPUTED_VALUE"""),"")</f>
        <v/>
      </c>
      <c r="P1536" s="4" t="str">
        <f>IFERROR(__xludf.DUMMYFUNCTION("""COMPUTED_VALUE"""),"")</f>
        <v/>
      </c>
      <c r="Q1536" s="4" t="str">
        <f>IFERROR(__xludf.DUMMYFUNCTION("""COMPUTED_VALUE"""),"")</f>
        <v/>
      </c>
      <c r="R1536" s="4" t="str">
        <f>IFERROR(__xludf.DUMMYFUNCTION("""COMPUTED_VALUE"""),"")</f>
        <v/>
      </c>
      <c r="S1536" s="4" t="str">
        <f>IFERROR(__xludf.DUMMYFUNCTION("""COMPUTED_VALUE"""),"")</f>
        <v/>
      </c>
    </row>
    <row r="1537">
      <c r="A1537" s="4" t="s">
        <v>127</v>
      </c>
      <c r="B1537" s="4">
        <v>124.0</v>
      </c>
      <c r="C1537" s="4">
        <v>8406264.0</v>
      </c>
      <c r="D1537" s="4" t="s">
        <v>495</v>
      </c>
      <c r="E1537" s="4" t="s">
        <v>2718</v>
      </c>
      <c r="F1537" s="4" t="s">
        <v>12</v>
      </c>
      <c r="G1537" s="4" t="s">
        <v>13</v>
      </c>
      <c r="H1537" s="4">
        <v>3.8E7</v>
      </c>
      <c r="I1537" s="4">
        <v>6.0</v>
      </c>
      <c r="L1537" s="4" t="str">
        <f>IFERROR(__xludf.DUMMYFUNCTION("""COMPUTED_VALUE"""),"Comedy")</f>
        <v>Comedy</v>
      </c>
      <c r="M1537" s="4" t="str">
        <f>IFERROR(__xludf.DUMMYFUNCTION("""COMPUTED_VALUE"""),"Drama")</f>
        <v>Drama</v>
      </c>
      <c r="N1537" s="4" t="str">
        <f>IFERROR(__xludf.DUMMYFUNCTION("""COMPUTED_VALUE"""),"Romance")</f>
        <v>Romance</v>
      </c>
      <c r="O1537" s="4" t="str">
        <f>IFERROR(__xludf.DUMMYFUNCTION("""COMPUTED_VALUE"""),"")</f>
        <v/>
      </c>
      <c r="P1537" s="4" t="str">
        <f>IFERROR(__xludf.DUMMYFUNCTION("""COMPUTED_VALUE"""),"")</f>
        <v/>
      </c>
      <c r="Q1537" s="4" t="str">
        <f>IFERROR(__xludf.DUMMYFUNCTION("""COMPUTED_VALUE"""),"")</f>
        <v/>
      </c>
      <c r="R1537" s="4" t="str">
        <f>IFERROR(__xludf.DUMMYFUNCTION("""COMPUTED_VALUE"""),"")</f>
        <v/>
      </c>
      <c r="S1537" s="4" t="str">
        <f>IFERROR(__xludf.DUMMYFUNCTION("""COMPUTED_VALUE"""),"")</f>
        <v/>
      </c>
    </row>
    <row r="1538">
      <c r="A1538" s="4" t="s">
        <v>2719</v>
      </c>
      <c r="B1538" s="4">
        <v>134.0</v>
      </c>
      <c r="C1538" s="4">
        <v>3.09125409E8</v>
      </c>
      <c r="D1538" s="4" t="s">
        <v>10</v>
      </c>
      <c r="E1538" s="4" t="s">
        <v>2720</v>
      </c>
      <c r="F1538" s="4" t="s">
        <v>12</v>
      </c>
      <c r="G1538" s="4" t="s">
        <v>13</v>
      </c>
      <c r="H1538" s="4">
        <v>3.25E7</v>
      </c>
      <c r="I1538" s="4">
        <v>8.4</v>
      </c>
      <c r="L1538" s="4" t="str">
        <f>IFERROR(__xludf.DUMMYFUNCTION("""COMPUTED_VALUE"""),"Action")</f>
        <v>Action</v>
      </c>
      <c r="M1538" s="4" t="str">
        <f>IFERROR(__xludf.DUMMYFUNCTION("""COMPUTED_VALUE"""),"Adventure")</f>
        <v>Adventure</v>
      </c>
      <c r="N1538" s="4" t="str">
        <f>IFERROR(__xludf.DUMMYFUNCTION("""COMPUTED_VALUE"""),"Fantasy")</f>
        <v>Fantasy</v>
      </c>
      <c r="O1538" s="4" t="str">
        <f>IFERROR(__xludf.DUMMYFUNCTION("""COMPUTED_VALUE"""),"Sci-Fi")</f>
        <v>Sci-Fi</v>
      </c>
      <c r="P1538" s="4" t="str">
        <f>IFERROR(__xludf.DUMMYFUNCTION("""COMPUTED_VALUE"""),"")</f>
        <v/>
      </c>
      <c r="Q1538" s="4" t="str">
        <f>IFERROR(__xludf.DUMMYFUNCTION("""COMPUTED_VALUE"""),"")</f>
        <v/>
      </c>
      <c r="R1538" s="4" t="str">
        <f>IFERROR(__xludf.DUMMYFUNCTION("""COMPUTED_VALUE"""),"")</f>
        <v/>
      </c>
      <c r="S1538" s="4" t="str">
        <f>IFERROR(__xludf.DUMMYFUNCTION("""COMPUTED_VALUE"""),"")</f>
        <v/>
      </c>
    </row>
    <row r="1539">
      <c r="A1539" s="4" t="s">
        <v>2721</v>
      </c>
      <c r="B1539" s="4">
        <v>113.0</v>
      </c>
      <c r="C1539" s="4">
        <v>1.0955425E7</v>
      </c>
      <c r="D1539" s="4" t="s">
        <v>989</v>
      </c>
      <c r="E1539" s="4" t="s">
        <v>2722</v>
      </c>
      <c r="F1539" s="4" t="s">
        <v>12</v>
      </c>
      <c r="G1539" s="4" t="s">
        <v>20</v>
      </c>
      <c r="H1539" s="4">
        <v>3.0E7</v>
      </c>
      <c r="I1539" s="4">
        <v>6.0</v>
      </c>
      <c r="L1539" s="4" t="str">
        <f>IFERROR(__xludf.DUMMYFUNCTION("""COMPUTED_VALUE"""),"Action")</f>
        <v>Action</v>
      </c>
      <c r="M1539" s="4" t="str">
        <f>IFERROR(__xludf.DUMMYFUNCTION("""COMPUTED_VALUE"""),"Sci-Fi")</f>
        <v>Sci-Fi</v>
      </c>
      <c r="N1539" s="4" t="str">
        <f>IFERROR(__xludf.DUMMYFUNCTION("""COMPUTED_VALUE"""),"Thriller")</f>
        <v>Thriller</v>
      </c>
      <c r="O1539" s="4" t="str">
        <f>IFERROR(__xludf.DUMMYFUNCTION("""COMPUTED_VALUE"""),"")</f>
        <v/>
      </c>
      <c r="P1539" s="4" t="str">
        <f>IFERROR(__xludf.DUMMYFUNCTION("""COMPUTED_VALUE"""),"")</f>
        <v/>
      </c>
      <c r="Q1539" s="4" t="str">
        <f>IFERROR(__xludf.DUMMYFUNCTION("""COMPUTED_VALUE"""),"")</f>
        <v/>
      </c>
      <c r="R1539" s="4" t="str">
        <f>IFERROR(__xludf.DUMMYFUNCTION("""COMPUTED_VALUE"""),"")</f>
        <v/>
      </c>
      <c r="S1539" s="4" t="str">
        <f>IFERROR(__xludf.DUMMYFUNCTION("""COMPUTED_VALUE"""),"")</f>
        <v/>
      </c>
    </row>
    <row r="1540">
      <c r="A1540" s="4" t="s">
        <v>2295</v>
      </c>
      <c r="B1540" s="4">
        <v>124.0</v>
      </c>
      <c r="C1540" s="4">
        <v>3.4180954E7</v>
      </c>
      <c r="D1540" s="4" t="s">
        <v>76</v>
      </c>
      <c r="E1540" s="4" t="s">
        <v>2723</v>
      </c>
      <c r="F1540" s="4" t="s">
        <v>12</v>
      </c>
      <c r="G1540" s="4" t="s">
        <v>13</v>
      </c>
      <c r="H1540" s="4">
        <v>3.2E7</v>
      </c>
      <c r="I1540" s="4">
        <v>7.6</v>
      </c>
      <c r="L1540" s="4" t="str">
        <f>IFERROR(__xludf.DUMMYFUNCTION("""COMPUTED_VALUE"""),"Drama")</f>
        <v>Drama</v>
      </c>
      <c r="M1540" s="4" t="str">
        <f>IFERROR(__xludf.DUMMYFUNCTION("""COMPUTED_VALUE"""),"Romance")</f>
        <v>Romance</v>
      </c>
      <c r="N1540" s="4" t="str">
        <f>IFERROR(__xludf.DUMMYFUNCTION("""COMPUTED_VALUE"""),"")</f>
        <v/>
      </c>
      <c r="O1540" s="4" t="str">
        <f>IFERROR(__xludf.DUMMYFUNCTION("""COMPUTED_VALUE"""),"")</f>
        <v/>
      </c>
      <c r="P1540" s="4" t="str">
        <f>IFERROR(__xludf.DUMMYFUNCTION("""COMPUTED_VALUE"""),"")</f>
        <v/>
      </c>
      <c r="Q1540" s="4" t="str">
        <f>IFERROR(__xludf.DUMMYFUNCTION("""COMPUTED_VALUE"""),"")</f>
        <v/>
      </c>
      <c r="R1540" s="4" t="str">
        <f>IFERROR(__xludf.DUMMYFUNCTION("""COMPUTED_VALUE"""),"")</f>
        <v/>
      </c>
      <c r="S1540" s="4" t="str">
        <f>IFERROR(__xludf.DUMMYFUNCTION("""COMPUTED_VALUE"""),"")</f>
        <v/>
      </c>
    </row>
    <row r="1541">
      <c r="A1541" s="4" t="s">
        <v>2724</v>
      </c>
      <c r="B1541" s="4">
        <v>98.0</v>
      </c>
      <c r="C1541" s="4">
        <v>1.7225675E7</v>
      </c>
      <c r="D1541" s="4" t="s">
        <v>585</v>
      </c>
      <c r="E1541" s="4" t="s">
        <v>2725</v>
      </c>
      <c r="F1541" s="4" t="s">
        <v>12</v>
      </c>
      <c r="G1541" s="4" t="s">
        <v>13</v>
      </c>
      <c r="H1541" s="4">
        <v>0.0</v>
      </c>
      <c r="I1541" s="4">
        <v>5.6</v>
      </c>
      <c r="L1541" s="4" t="str">
        <f>IFERROR(__xludf.DUMMYFUNCTION("""COMPUTED_VALUE"""),"Comedy")</f>
        <v>Comedy</v>
      </c>
      <c r="M1541" s="4" t="str">
        <f>IFERROR(__xludf.DUMMYFUNCTION("""COMPUTED_VALUE"""),"")</f>
        <v/>
      </c>
      <c r="N1541" s="4" t="str">
        <f>IFERROR(__xludf.DUMMYFUNCTION("""COMPUTED_VALUE"""),"")</f>
        <v/>
      </c>
      <c r="O1541" s="4" t="str">
        <f>IFERROR(__xludf.DUMMYFUNCTION("""COMPUTED_VALUE"""),"")</f>
        <v/>
      </c>
      <c r="P1541" s="4" t="str">
        <f>IFERROR(__xludf.DUMMYFUNCTION("""COMPUTED_VALUE"""),"")</f>
        <v/>
      </c>
      <c r="Q1541" s="4" t="str">
        <f>IFERROR(__xludf.DUMMYFUNCTION("""COMPUTED_VALUE"""),"")</f>
        <v/>
      </c>
      <c r="R1541" s="4" t="str">
        <f>IFERROR(__xludf.DUMMYFUNCTION("""COMPUTED_VALUE"""),"")</f>
        <v/>
      </c>
      <c r="S1541" s="4" t="str">
        <f>IFERROR(__xludf.DUMMYFUNCTION("""COMPUTED_VALUE"""),"")</f>
        <v/>
      </c>
    </row>
    <row r="1542">
      <c r="A1542" s="4" t="s">
        <v>162</v>
      </c>
      <c r="B1542" s="4">
        <v>97.0</v>
      </c>
      <c r="C1542" s="4">
        <v>1.73381405E8</v>
      </c>
      <c r="D1542" s="4" t="s">
        <v>918</v>
      </c>
      <c r="E1542" s="4" t="s">
        <v>2726</v>
      </c>
      <c r="F1542" s="4" t="s">
        <v>12</v>
      </c>
      <c r="G1542" s="4" t="s">
        <v>13</v>
      </c>
      <c r="H1542" s="4">
        <v>3.3E7</v>
      </c>
      <c r="I1542" s="4">
        <v>6.9</v>
      </c>
      <c r="L1542" s="4" t="str">
        <f>IFERROR(__xludf.DUMMYFUNCTION("""COMPUTED_VALUE"""),"Comedy")</f>
        <v>Comedy</v>
      </c>
      <c r="M1542" s="4" t="str">
        <f>IFERROR(__xludf.DUMMYFUNCTION("""COMPUTED_VALUE"""),"Family")</f>
        <v>Family</v>
      </c>
      <c r="N1542" s="4" t="str">
        <f>IFERROR(__xludf.DUMMYFUNCTION("""COMPUTED_VALUE"""),"Fantasy")</f>
        <v>Fantasy</v>
      </c>
      <c r="O1542" s="4" t="str">
        <f>IFERROR(__xludf.DUMMYFUNCTION("""COMPUTED_VALUE"""),"Romance")</f>
        <v>Romance</v>
      </c>
      <c r="P1542" s="4" t="str">
        <f>IFERROR(__xludf.DUMMYFUNCTION("""COMPUTED_VALUE"""),"")</f>
        <v/>
      </c>
      <c r="Q1542" s="4" t="str">
        <f>IFERROR(__xludf.DUMMYFUNCTION("""COMPUTED_VALUE"""),"")</f>
        <v/>
      </c>
      <c r="R1542" s="4" t="str">
        <f>IFERROR(__xludf.DUMMYFUNCTION("""COMPUTED_VALUE"""),"")</f>
        <v/>
      </c>
      <c r="S1542" s="4" t="str">
        <f>IFERROR(__xludf.DUMMYFUNCTION("""COMPUTED_VALUE"""),"")</f>
        <v/>
      </c>
    </row>
    <row r="1543">
      <c r="A1543" s="4" t="s">
        <v>244</v>
      </c>
      <c r="B1543" s="4">
        <v>123.0</v>
      </c>
      <c r="C1543" s="4">
        <v>1.04632573E8</v>
      </c>
      <c r="D1543" s="4" t="s">
        <v>2401</v>
      </c>
      <c r="E1543" s="4" t="s">
        <v>2727</v>
      </c>
      <c r="F1543" s="4" t="s">
        <v>12</v>
      </c>
      <c r="G1543" s="4" t="s">
        <v>13</v>
      </c>
      <c r="H1543" s="4">
        <v>3.2E7</v>
      </c>
      <c r="I1543" s="4">
        <v>6.4</v>
      </c>
      <c r="L1543" s="4" t="str">
        <f>IFERROR(__xludf.DUMMYFUNCTION("""COMPUTED_VALUE"""),"Drama")</f>
        <v>Drama</v>
      </c>
      <c r="M1543" s="4" t="str">
        <f>IFERROR(__xludf.DUMMYFUNCTION("""COMPUTED_VALUE"""),"Fantasy")</f>
        <v>Fantasy</v>
      </c>
      <c r="N1543" s="4" t="str">
        <f>IFERROR(__xludf.DUMMYFUNCTION("""COMPUTED_VALUE"""),"Romance")</f>
        <v>Romance</v>
      </c>
      <c r="O1543" s="4" t="str">
        <f>IFERROR(__xludf.DUMMYFUNCTION("""COMPUTED_VALUE"""),"Sci-Fi")</f>
        <v>Sci-Fi</v>
      </c>
      <c r="P1543" s="4" t="str">
        <f>IFERROR(__xludf.DUMMYFUNCTION("""COMPUTED_VALUE"""),"")</f>
        <v/>
      </c>
      <c r="Q1543" s="4" t="str">
        <f>IFERROR(__xludf.DUMMYFUNCTION("""COMPUTED_VALUE"""),"")</f>
        <v/>
      </c>
      <c r="R1543" s="4" t="str">
        <f>IFERROR(__xludf.DUMMYFUNCTION("""COMPUTED_VALUE"""),"")</f>
        <v/>
      </c>
      <c r="S1543" s="4" t="str">
        <f>IFERROR(__xludf.DUMMYFUNCTION("""COMPUTED_VALUE"""),"")</f>
        <v/>
      </c>
    </row>
    <row r="1544">
      <c r="A1544" s="4" t="s">
        <v>1433</v>
      </c>
      <c r="B1544" s="4">
        <v>99.0</v>
      </c>
      <c r="C1544" s="4">
        <v>8.1150692E7</v>
      </c>
      <c r="D1544" s="4" t="s">
        <v>2728</v>
      </c>
      <c r="E1544" s="4" t="s">
        <v>2729</v>
      </c>
      <c r="F1544" s="4" t="s">
        <v>12</v>
      </c>
      <c r="G1544" s="4" t="s">
        <v>95</v>
      </c>
      <c r="H1544" s="4">
        <v>3.5E7</v>
      </c>
      <c r="I1544" s="4">
        <v>5.1</v>
      </c>
      <c r="L1544" s="4" t="str">
        <f>IFERROR(__xludf.DUMMYFUNCTION("""COMPUTED_VALUE"""),"Adventure")</f>
        <v>Adventure</v>
      </c>
      <c r="M1544" s="4" t="str">
        <f>IFERROR(__xludf.DUMMYFUNCTION("""COMPUTED_VALUE"""),"Comedy")</f>
        <v>Comedy</v>
      </c>
      <c r="N1544" s="4" t="str">
        <f>IFERROR(__xludf.DUMMYFUNCTION("""COMPUTED_VALUE"""),"Family")</f>
        <v>Family</v>
      </c>
      <c r="O1544" s="4" t="str">
        <f>IFERROR(__xludf.DUMMYFUNCTION("""COMPUTED_VALUE"""),"Sport")</f>
        <v>Sport</v>
      </c>
      <c r="P1544" s="4" t="str">
        <f>IFERROR(__xludf.DUMMYFUNCTION("""COMPUTED_VALUE"""),"")</f>
        <v/>
      </c>
      <c r="Q1544" s="4" t="str">
        <f>IFERROR(__xludf.DUMMYFUNCTION("""COMPUTED_VALUE"""),"")</f>
        <v/>
      </c>
      <c r="R1544" s="4" t="str">
        <f>IFERROR(__xludf.DUMMYFUNCTION("""COMPUTED_VALUE"""),"")</f>
        <v/>
      </c>
      <c r="S1544" s="4" t="str">
        <f>IFERROR(__xludf.DUMMYFUNCTION("""COMPUTED_VALUE"""),"")</f>
        <v/>
      </c>
    </row>
    <row r="1545">
      <c r="A1545" s="4" t="s">
        <v>365</v>
      </c>
      <c r="B1545" s="4">
        <v>101.0</v>
      </c>
      <c r="C1545" s="4">
        <v>6.0328558E7</v>
      </c>
      <c r="D1545" s="4" t="s">
        <v>2730</v>
      </c>
      <c r="E1545" s="4" t="s">
        <v>2731</v>
      </c>
      <c r="F1545" s="4" t="s">
        <v>12</v>
      </c>
      <c r="G1545" s="4" t="s">
        <v>13</v>
      </c>
      <c r="H1545" s="4">
        <v>3.2E7</v>
      </c>
      <c r="I1545" s="4">
        <v>7.0</v>
      </c>
      <c r="L1545" s="4" t="str">
        <f>IFERROR(__xludf.DUMMYFUNCTION("""COMPUTED_VALUE"""),"Comedy")</f>
        <v>Comedy</v>
      </c>
      <c r="M1545" s="4" t="str">
        <f>IFERROR(__xludf.DUMMYFUNCTION("""COMPUTED_VALUE"""),"Drama")</f>
        <v>Drama</v>
      </c>
      <c r="N1545" s="4" t="str">
        <f>IFERROR(__xludf.DUMMYFUNCTION("""COMPUTED_VALUE"""),"Fantasy")</f>
        <v>Fantasy</v>
      </c>
      <c r="O1545" s="4" t="str">
        <f>IFERROR(__xludf.DUMMYFUNCTION("""COMPUTED_VALUE"""),"")</f>
        <v/>
      </c>
      <c r="P1545" s="4" t="str">
        <f>IFERROR(__xludf.DUMMYFUNCTION("""COMPUTED_VALUE"""),"")</f>
        <v/>
      </c>
      <c r="Q1545" s="4" t="str">
        <f>IFERROR(__xludf.DUMMYFUNCTION("""COMPUTED_VALUE"""),"")</f>
        <v/>
      </c>
      <c r="R1545" s="4" t="str">
        <f>IFERROR(__xludf.DUMMYFUNCTION("""COMPUTED_VALUE"""),"")</f>
        <v/>
      </c>
      <c r="S1545" s="4" t="str">
        <f>IFERROR(__xludf.DUMMYFUNCTION("""COMPUTED_VALUE"""),"")</f>
        <v/>
      </c>
    </row>
    <row r="1546">
      <c r="A1546" s="4" t="s">
        <v>2732</v>
      </c>
      <c r="B1546" s="4">
        <v>92.0</v>
      </c>
      <c r="C1546" s="4">
        <v>8.0197993E7</v>
      </c>
      <c r="D1546" s="4" t="s">
        <v>2733</v>
      </c>
      <c r="E1546" s="4" t="s">
        <v>2734</v>
      </c>
      <c r="F1546" s="4" t="s">
        <v>12</v>
      </c>
      <c r="G1546" s="4" t="s">
        <v>265</v>
      </c>
      <c r="H1546" s="4">
        <v>3.2E7</v>
      </c>
      <c r="I1546" s="4">
        <v>5.7</v>
      </c>
      <c r="L1546" s="4" t="str">
        <f>IFERROR(__xludf.DUMMYFUNCTION("""COMPUTED_VALUE"""),"Comedy")</f>
        <v>Comedy</v>
      </c>
      <c r="M1546" s="4" t="str">
        <f>IFERROR(__xludf.DUMMYFUNCTION("""COMPUTED_VALUE"""),"Family")</f>
        <v>Family</v>
      </c>
      <c r="N1546" s="4" t="str">
        <f>IFERROR(__xludf.DUMMYFUNCTION("""COMPUTED_VALUE"""),"Sport")</f>
        <v>Sport</v>
      </c>
      <c r="O1546" s="4" t="str">
        <f>IFERROR(__xludf.DUMMYFUNCTION("""COMPUTED_VALUE"""),"")</f>
        <v/>
      </c>
      <c r="P1546" s="4" t="str">
        <f>IFERROR(__xludf.DUMMYFUNCTION("""COMPUTED_VALUE"""),"")</f>
        <v/>
      </c>
      <c r="Q1546" s="4" t="str">
        <f>IFERROR(__xludf.DUMMYFUNCTION("""COMPUTED_VALUE"""),"")</f>
        <v/>
      </c>
      <c r="R1546" s="4" t="str">
        <f>IFERROR(__xludf.DUMMYFUNCTION("""COMPUTED_VALUE"""),"")</f>
        <v/>
      </c>
      <c r="S1546" s="4" t="str">
        <f>IFERROR(__xludf.DUMMYFUNCTION("""COMPUTED_VALUE"""),"")</f>
        <v/>
      </c>
    </row>
    <row r="1547">
      <c r="A1547" s="4" t="s">
        <v>335</v>
      </c>
      <c r="B1547" s="4">
        <v>131.0</v>
      </c>
      <c r="C1547" s="4">
        <v>1.69076745E8</v>
      </c>
      <c r="D1547" s="4" t="s">
        <v>590</v>
      </c>
      <c r="E1547" s="4" t="s">
        <v>2735</v>
      </c>
      <c r="F1547" s="4" t="s">
        <v>12</v>
      </c>
      <c r="G1547" s="4" t="s">
        <v>13</v>
      </c>
      <c r="H1547" s="4">
        <v>3.25E7</v>
      </c>
      <c r="I1547" s="4">
        <v>6.8</v>
      </c>
      <c r="L1547" s="4" t="str">
        <f>IFERROR(__xludf.DUMMYFUNCTION("""COMPUTED_VALUE"""),"Comedy")</f>
        <v>Comedy</v>
      </c>
      <c r="M1547" s="4" t="str">
        <f>IFERROR(__xludf.DUMMYFUNCTION("""COMPUTED_VALUE"""),"Romance")</f>
        <v>Romance</v>
      </c>
      <c r="N1547" s="4" t="str">
        <f>IFERROR(__xludf.DUMMYFUNCTION("""COMPUTED_VALUE"""),"")</f>
        <v/>
      </c>
      <c r="O1547" s="4" t="str">
        <f>IFERROR(__xludf.DUMMYFUNCTION("""COMPUTED_VALUE"""),"")</f>
        <v/>
      </c>
      <c r="P1547" s="4" t="str">
        <f>IFERROR(__xludf.DUMMYFUNCTION("""COMPUTED_VALUE"""),"")</f>
        <v/>
      </c>
      <c r="Q1547" s="4" t="str">
        <f>IFERROR(__xludf.DUMMYFUNCTION("""COMPUTED_VALUE"""),"")</f>
        <v/>
      </c>
      <c r="R1547" s="4" t="str">
        <f>IFERROR(__xludf.DUMMYFUNCTION("""COMPUTED_VALUE"""),"")</f>
        <v/>
      </c>
      <c r="S1547" s="4" t="str">
        <f>IFERROR(__xludf.DUMMYFUNCTION("""COMPUTED_VALUE"""),"")</f>
        <v/>
      </c>
    </row>
    <row r="1548">
      <c r="A1548" s="4" t="s">
        <v>2154</v>
      </c>
      <c r="B1548" s="4">
        <v>107.0</v>
      </c>
      <c r="C1548" s="4">
        <v>1.01470202E8</v>
      </c>
      <c r="D1548" s="4" t="s">
        <v>979</v>
      </c>
      <c r="E1548" s="4" t="s">
        <v>2736</v>
      </c>
      <c r="F1548" s="4" t="s">
        <v>12</v>
      </c>
      <c r="G1548" s="4" t="s">
        <v>13</v>
      </c>
      <c r="H1548" s="4">
        <v>3.2E7</v>
      </c>
      <c r="I1548" s="4">
        <v>6.7</v>
      </c>
      <c r="L1548" s="4" t="str">
        <f>IFERROR(__xludf.DUMMYFUNCTION("""COMPUTED_VALUE"""),"Comedy")</f>
        <v>Comedy</v>
      </c>
      <c r="M1548" s="4" t="str">
        <f>IFERROR(__xludf.DUMMYFUNCTION("""COMPUTED_VALUE"""),"Fantasy")</f>
        <v>Fantasy</v>
      </c>
      <c r="N1548" s="4" t="str">
        <f>IFERROR(__xludf.DUMMYFUNCTION("""COMPUTED_VALUE"""),"")</f>
        <v/>
      </c>
      <c r="O1548" s="4" t="str">
        <f>IFERROR(__xludf.DUMMYFUNCTION("""COMPUTED_VALUE"""),"")</f>
        <v/>
      </c>
      <c r="P1548" s="4" t="str">
        <f>IFERROR(__xludf.DUMMYFUNCTION("""COMPUTED_VALUE"""),"")</f>
        <v/>
      </c>
      <c r="Q1548" s="4" t="str">
        <f>IFERROR(__xludf.DUMMYFUNCTION("""COMPUTED_VALUE"""),"")</f>
        <v/>
      </c>
      <c r="R1548" s="4" t="str">
        <f>IFERROR(__xludf.DUMMYFUNCTION("""COMPUTED_VALUE"""),"")</f>
        <v/>
      </c>
      <c r="S1548" s="4" t="str">
        <f>IFERROR(__xludf.DUMMYFUNCTION("""COMPUTED_VALUE"""),"")</f>
        <v/>
      </c>
    </row>
    <row r="1549">
      <c r="A1549" s="4" t="s">
        <v>2737</v>
      </c>
      <c r="B1549" s="4">
        <v>103.0</v>
      </c>
      <c r="C1549" s="4">
        <v>5.0041732E7</v>
      </c>
      <c r="D1549" s="4" t="s">
        <v>2228</v>
      </c>
      <c r="E1549" s="4" t="s">
        <v>2738</v>
      </c>
      <c r="F1549" s="4" t="s">
        <v>12</v>
      </c>
      <c r="G1549" s="4" t="s">
        <v>13</v>
      </c>
      <c r="H1549" s="4">
        <v>2.9E7</v>
      </c>
      <c r="I1549" s="4">
        <v>6.2</v>
      </c>
      <c r="L1549" s="4" t="str">
        <f>IFERROR(__xludf.DUMMYFUNCTION("""COMPUTED_VALUE"""),"Horror")</f>
        <v>Horror</v>
      </c>
      <c r="M1549" s="4" t="str">
        <f>IFERROR(__xludf.DUMMYFUNCTION("""COMPUTED_VALUE"""),"")</f>
        <v/>
      </c>
      <c r="N1549" s="4" t="str">
        <f>IFERROR(__xludf.DUMMYFUNCTION("""COMPUTED_VALUE"""),"")</f>
        <v/>
      </c>
      <c r="O1549" s="4" t="str">
        <f>IFERROR(__xludf.DUMMYFUNCTION("""COMPUTED_VALUE"""),"")</f>
        <v/>
      </c>
      <c r="P1549" s="4" t="str">
        <f>IFERROR(__xludf.DUMMYFUNCTION("""COMPUTED_VALUE"""),"")</f>
        <v/>
      </c>
      <c r="Q1549" s="4" t="str">
        <f>IFERROR(__xludf.DUMMYFUNCTION("""COMPUTED_VALUE"""),"")</f>
        <v/>
      </c>
      <c r="R1549" s="4" t="str">
        <f>IFERROR(__xludf.DUMMYFUNCTION("""COMPUTED_VALUE"""),"")</f>
        <v/>
      </c>
      <c r="S1549" s="4" t="str">
        <f>IFERROR(__xludf.DUMMYFUNCTION("""COMPUTED_VALUE"""),"")</f>
        <v/>
      </c>
    </row>
    <row r="1550">
      <c r="A1550" s="4" t="s">
        <v>2689</v>
      </c>
      <c r="B1550" s="4">
        <v>129.0</v>
      </c>
      <c r="C1550" s="4">
        <v>4.8814909E7</v>
      </c>
      <c r="D1550" s="4" t="s">
        <v>540</v>
      </c>
      <c r="E1550" s="4" t="s">
        <v>2739</v>
      </c>
      <c r="F1550" s="4" t="s">
        <v>12</v>
      </c>
      <c r="G1550" s="4" t="s">
        <v>13</v>
      </c>
      <c r="H1550" s="4">
        <v>3.2E7</v>
      </c>
      <c r="I1550" s="4">
        <v>7.2</v>
      </c>
      <c r="L1550" s="4" t="str">
        <f>IFERROR(__xludf.DUMMYFUNCTION("""COMPUTED_VALUE"""),"Biography")</f>
        <v>Biography</v>
      </c>
      <c r="M1550" s="4" t="str">
        <f>IFERROR(__xludf.DUMMYFUNCTION("""COMPUTED_VALUE"""),"Drama")</f>
        <v>Drama</v>
      </c>
      <c r="N1550" s="4" t="str">
        <f>IFERROR(__xludf.DUMMYFUNCTION("""COMPUTED_VALUE"""),"")</f>
        <v/>
      </c>
      <c r="O1550" s="4" t="str">
        <f>IFERROR(__xludf.DUMMYFUNCTION("""COMPUTED_VALUE"""),"")</f>
        <v/>
      </c>
      <c r="P1550" s="4" t="str">
        <f>IFERROR(__xludf.DUMMYFUNCTION("""COMPUTED_VALUE"""),"")</f>
        <v/>
      </c>
      <c r="Q1550" s="4" t="str">
        <f>IFERROR(__xludf.DUMMYFUNCTION("""COMPUTED_VALUE"""),"")</f>
        <v/>
      </c>
      <c r="R1550" s="4" t="str">
        <f>IFERROR(__xludf.DUMMYFUNCTION("""COMPUTED_VALUE"""),"")</f>
        <v/>
      </c>
      <c r="S1550" s="4" t="str">
        <f>IFERROR(__xludf.DUMMYFUNCTION("""COMPUTED_VALUE"""),"")</f>
        <v/>
      </c>
    </row>
    <row r="1551">
      <c r="A1551" s="4" t="s">
        <v>2740</v>
      </c>
      <c r="B1551" s="4">
        <v>107.0</v>
      </c>
      <c r="C1551" s="4">
        <v>5.774472E7</v>
      </c>
      <c r="D1551" s="4" t="s">
        <v>116</v>
      </c>
      <c r="E1551" s="4" t="s">
        <v>2741</v>
      </c>
      <c r="F1551" s="4" t="s">
        <v>12</v>
      </c>
      <c r="G1551" s="4" t="s">
        <v>13</v>
      </c>
      <c r="H1551" s="4">
        <v>2.0E7</v>
      </c>
      <c r="I1551" s="4">
        <v>6.2</v>
      </c>
      <c r="L1551" s="4" t="str">
        <f>IFERROR(__xludf.DUMMYFUNCTION("""COMPUTED_VALUE"""),"Action")</f>
        <v>Action</v>
      </c>
      <c r="M1551" s="4" t="str">
        <f>IFERROR(__xludf.DUMMYFUNCTION("""COMPUTED_VALUE"""),"Crime")</f>
        <v>Crime</v>
      </c>
      <c r="N1551" s="4" t="str">
        <f>IFERROR(__xludf.DUMMYFUNCTION("""COMPUTED_VALUE"""),"Thriller")</f>
        <v>Thriller</v>
      </c>
      <c r="O1551" s="4" t="str">
        <f>IFERROR(__xludf.DUMMYFUNCTION("""COMPUTED_VALUE"""),"")</f>
        <v/>
      </c>
      <c r="P1551" s="4" t="str">
        <f>IFERROR(__xludf.DUMMYFUNCTION("""COMPUTED_VALUE"""),"")</f>
        <v/>
      </c>
      <c r="Q1551" s="4" t="str">
        <f>IFERROR(__xludf.DUMMYFUNCTION("""COMPUTED_VALUE"""),"")</f>
        <v/>
      </c>
      <c r="R1551" s="4" t="str">
        <f>IFERROR(__xludf.DUMMYFUNCTION("""COMPUTED_VALUE"""),"")</f>
        <v/>
      </c>
      <c r="S1551" s="4" t="str">
        <f>IFERROR(__xludf.DUMMYFUNCTION("""COMPUTED_VALUE"""),"")</f>
        <v/>
      </c>
    </row>
    <row r="1552">
      <c r="A1552" s="4" t="s">
        <v>2742</v>
      </c>
      <c r="B1552" s="4">
        <v>89.0</v>
      </c>
      <c r="C1552" s="4">
        <v>2.1784432E7</v>
      </c>
      <c r="D1552" s="4" t="s">
        <v>585</v>
      </c>
      <c r="E1552" s="4" t="s">
        <v>2743</v>
      </c>
      <c r="F1552" s="4" t="s">
        <v>12</v>
      </c>
      <c r="G1552" s="4" t="s">
        <v>13</v>
      </c>
      <c r="H1552" s="4">
        <v>3.5E7</v>
      </c>
      <c r="I1552" s="4">
        <v>5.6</v>
      </c>
      <c r="L1552" s="4" t="str">
        <f>IFERROR(__xludf.DUMMYFUNCTION("""COMPUTED_VALUE"""),"Comedy")</f>
        <v>Comedy</v>
      </c>
      <c r="M1552" s="4" t="str">
        <f>IFERROR(__xludf.DUMMYFUNCTION("""COMPUTED_VALUE"""),"")</f>
        <v/>
      </c>
      <c r="N1552" s="4" t="str">
        <f>IFERROR(__xludf.DUMMYFUNCTION("""COMPUTED_VALUE"""),"")</f>
        <v/>
      </c>
      <c r="O1552" s="4" t="str">
        <f>IFERROR(__xludf.DUMMYFUNCTION("""COMPUTED_VALUE"""),"")</f>
        <v/>
      </c>
      <c r="P1552" s="4" t="str">
        <f>IFERROR(__xludf.DUMMYFUNCTION("""COMPUTED_VALUE"""),"")</f>
        <v/>
      </c>
      <c r="Q1552" s="4" t="str">
        <f>IFERROR(__xludf.DUMMYFUNCTION("""COMPUTED_VALUE"""),"")</f>
        <v/>
      </c>
      <c r="R1552" s="4" t="str">
        <f>IFERROR(__xludf.DUMMYFUNCTION("""COMPUTED_VALUE"""),"")</f>
        <v/>
      </c>
      <c r="S1552" s="4" t="str">
        <f>IFERROR(__xludf.DUMMYFUNCTION("""COMPUTED_VALUE"""),"")</f>
        <v/>
      </c>
    </row>
    <row r="1553">
      <c r="A1553" s="4" t="s">
        <v>1737</v>
      </c>
      <c r="B1553" s="4">
        <v>113.0</v>
      </c>
      <c r="C1553" s="4">
        <v>3.7911876E7</v>
      </c>
      <c r="D1553" s="4" t="s">
        <v>613</v>
      </c>
      <c r="E1553" s="4" t="s">
        <v>2744</v>
      </c>
      <c r="F1553" s="4" t="s">
        <v>12</v>
      </c>
      <c r="G1553" s="4" t="s">
        <v>13</v>
      </c>
      <c r="H1553" s="4">
        <v>3.2E7</v>
      </c>
      <c r="I1553" s="4">
        <v>4.4</v>
      </c>
      <c r="L1553" s="4" t="str">
        <f>IFERROR(__xludf.DUMMYFUNCTION("""COMPUTED_VALUE"""),"Action")</f>
        <v>Action</v>
      </c>
      <c r="M1553" s="4" t="str">
        <f>IFERROR(__xludf.DUMMYFUNCTION("""COMPUTED_VALUE"""),"Comedy")</f>
        <v>Comedy</v>
      </c>
      <c r="N1553" s="4" t="str">
        <f>IFERROR(__xludf.DUMMYFUNCTION("""COMPUTED_VALUE"""),"Crime")</f>
        <v>Crime</v>
      </c>
      <c r="O1553" s="4" t="str">
        <f>IFERROR(__xludf.DUMMYFUNCTION("""COMPUTED_VALUE"""),"")</f>
        <v/>
      </c>
      <c r="P1553" s="4" t="str">
        <f>IFERROR(__xludf.DUMMYFUNCTION("""COMPUTED_VALUE"""),"")</f>
        <v/>
      </c>
      <c r="Q1553" s="4" t="str">
        <f>IFERROR(__xludf.DUMMYFUNCTION("""COMPUTED_VALUE"""),"")</f>
        <v/>
      </c>
      <c r="R1553" s="4" t="str">
        <f>IFERROR(__xludf.DUMMYFUNCTION("""COMPUTED_VALUE"""),"")</f>
        <v/>
      </c>
      <c r="S1553" s="4" t="str">
        <f>IFERROR(__xludf.DUMMYFUNCTION("""COMPUTED_VALUE"""),"")</f>
        <v/>
      </c>
    </row>
    <row r="1554">
      <c r="A1554" s="4" t="s">
        <v>253</v>
      </c>
      <c r="B1554" s="4">
        <v>93.0</v>
      </c>
      <c r="C1554" s="4">
        <v>5.4696902E7</v>
      </c>
      <c r="D1554" s="4" t="s">
        <v>1752</v>
      </c>
      <c r="E1554" s="4" t="s">
        <v>2745</v>
      </c>
      <c r="F1554" s="4" t="s">
        <v>12</v>
      </c>
      <c r="G1554" s="4" t="s">
        <v>13</v>
      </c>
      <c r="H1554" s="4">
        <v>3.2E7</v>
      </c>
      <c r="I1554" s="4">
        <v>7.5</v>
      </c>
      <c r="L1554" s="4" t="str">
        <f>IFERROR(__xludf.DUMMYFUNCTION("""COMPUTED_VALUE"""),"Mystery")</f>
        <v>Mystery</v>
      </c>
      <c r="M1554" s="4" t="str">
        <f>IFERROR(__xludf.DUMMYFUNCTION("""COMPUTED_VALUE"""),"Sci-Fi")</f>
        <v>Sci-Fi</v>
      </c>
      <c r="N1554" s="4" t="str">
        <f>IFERROR(__xludf.DUMMYFUNCTION("""COMPUTED_VALUE"""),"Thriller")</f>
        <v>Thriller</v>
      </c>
      <c r="O1554" s="4" t="str">
        <f>IFERROR(__xludf.DUMMYFUNCTION("""COMPUTED_VALUE"""),"")</f>
        <v/>
      </c>
      <c r="P1554" s="4" t="str">
        <f>IFERROR(__xludf.DUMMYFUNCTION("""COMPUTED_VALUE"""),"")</f>
        <v/>
      </c>
      <c r="Q1554" s="4" t="str">
        <f>IFERROR(__xludf.DUMMYFUNCTION("""COMPUTED_VALUE"""),"")</f>
        <v/>
      </c>
      <c r="R1554" s="4" t="str">
        <f>IFERROR(__xludf.DUMMYFUNCTION("""COMPUTED_VALUE"""),"")</f>
        <v/>
      </c>
      <c r="S1554" s="4" t="str">
        <f>IFERROR(__xludf.DUMMYFUNCTION("""COMPUTED_VALUE"""),"")</f>
        <v/>
      </c>
    </row>
    <row r="1555">
      <c r="A1555" s="4" t="s">
        <v>1771</v>
      </c>
      <c r="B1555" s="4">
        <v>120.0</v>
      </c>
      <c r="C1555" s="4">
        <v>3.6733909E7</v>
      </c>
      <c r="D1555" s="4" t="s">
        <v>2653</v>
      </c>
      <c r="E1555" s="4" t="s">
        <v>2746</v>
      </c>
      <c r="F1555" s="4" t="s">
        <v>12</v>
      </c>
      <c r="G1555" s="4" t="s">
        <v>13</v>
      </c>
      <c r="H1555" s="4">
        <v>3.2E7</v>
      </c>
      <c r="I1555" s="4">
        <v>7.1</v>
      </c>
      <c r="L1555" s="4" t="str">
        <f>IFERROR(__xludf.DUMMYFUNCTION("""COMPUTED_VALUE"""),"Adventure")</f>
        <v>Adventure</v>
      </c>
      <c r="M1555" s="4" t="str">
        <f>IFERROR(__xludf.DUMMYFUNCTION("""COMPUTED_VALUE"""),"Biography")</f>
        <v>Biography</v>
      </c>
      <c r="N1555" s="4" t="str">
        <f>IFERROR(__xludf.DUMMYFUNCTION("""COMPUTED_VALUE"""),"Drama")</f>
        <v>Drama</v>
      </c>
      <c r="O1555" s="4" t="str">
        <f>IFERROR(__xludf.DUMMYFUNCTION("""COMPUTED_VALUE"""),"Thriller")</f>
        <v>Thriller</v>
      </c>
      <c r="P1555" s="4" t="str">
        <f>IFERROR(__xludf.DUMMYFUNCTION("""COMPUTED_VALUE"""),"")</f>
        <v/>
      </c>
      <c r="Q1555" s="4" t="str">
        <f>IFERROR(__xludf.DUMMYFUNCTION("""COMPUTED_VALUE"""),"")</f>
        <v/>
      </c>
      <c r="R1555" s="4" t="str">
        <f>IFERROR(__xludf.DUMMYFUNCTION("""COMPUTED_VALUE"""),"")</f>
        <v/>
      </c>
      <c r="S1555" s="4" t="str">
        <f>IFERROR(__xludf.DUMMYFUNCTION("""COMPUTED_VALUE"""),"")</f>
        <v/>
      </c>
    </row>
    <row r="1556">
      <c r="A1556" s="4" t="s">
        <v>463</v>
      </c>
      <c r="B1556" s="4">
        <v>98.0</v>
      </c>
      <c r="C1556" s="4">
        <v>3.5063732E7</v>
      </c>
      <c r="D1556" s="4" t="s">
        <v>293</v>
      </c>
      <c r="E1556" s="4" t="s">
        <v>2747</v>
      </c>
      <c r="F1556" s="4" t="s">
        <v>12</v>
      </c>
      <c r="G1556" s="4" t="s">
        <v>13</v>
      </c>
      <c r="H1556" s="4">
        <v>3.2E7</v>
      </c>
      <c r="I1556" s="4">
        <v>6.4</v>
      </c>
      <c r="L1556" s="4" t="str">
        <f>IFERROR(__xludf.DUMMYFUNCTION("""COMPUTED_VALUE"""),"Mystery")</f>
        <v>Mystery</v>
      </c>
      <c r="M1556" s="4" t="str">
        <f>IFERROR(__xludf.DUMMYFUNCTION("""COMPUTED_VALUE"""),"Thriller")</f>
        <v>Thriller</v>
      </c>
      <c r="N1556" s="4" t="str">
        <f>IFERROR(__xludf.DUMMYFUNCTION("""COMPUTED_VALUE"""),"")</f>
        <v/>
      </c>
      <c r="O1556" s="4" t="str">
        <f>IFERROR(__xludf.DUMMYFUNCTION("""COMPUTED_VALUE"""),"")</f>
        <v/>
      </c>
      <c r="P1556" s="4" t="str">
        <f>IFERROR(__xludf.DUMMYFUNCTION("""COMPUTED_VALUE"""),"")</f>
        <v/>
      </c>
      <c r="Q1556" s="4" t="str">
        <f>IFERROR(__xludf.DUMMYFUNCTION("""COMPUTED_VALUE"""),"")</f>
        <v/>
      </c>
      <c r="R1556" s="4" t="str">
        <f>IFERROR(__xludf.DUMMYFUNCTION("""COMPUTED_VALUE"""),"")</f>
        <v/>
      </c>
      <c r="S1556" s="4" t="str">
        <f>IFERROR(__xludf.DUMMYFUNCTION("""COMPUTED_VALUE"""),"")</f>
        <v/>
      </c>
    </row>
    <row r="1557">
      <c r="A1557" s="4" t="s">
        <v>1458</v>
      </c>
      <c r="B1557" s="4">
        <v>105.0</v>
      </c>
      <c r="C1557" s="4">
        <v>99462.0</v>
      </c>
      <c r="D1557" s="4" t="s">
        <v>2748</v>
      </c>
      <c r="E1557" s="4" t="s">
        <v>2749</v>
      </c>
      <c r="F1557" s="4" t="s">
        <v>12</v>
      </c>
      <c r="G1557" s="4" t="s">
        <v>513</v>
      </c>
      <c r="H1557" s="4">
        <v>3.3E7</v>
      </c>
      <c r="I1557" s="4">
        <v>7.1</v>
      </c>
      <c r="L1557" s="4" t="str">
        <f>IFERROR(__xludf.DUMMYFUNCTION("""COMPUTED_VALUE"""),"Action")</f>
        <v>Action</v>
      </c>
      <c r="M1557" s="4" t="str">
        <f>IFERROR(__xludf.DUMMYFUNCTION("""COMPUTED_VALUE"""),"Adventure")</f>
        <v>Adventure</v>
      </c>
      <c r="N1557" s="4" t="str">
        <f>IFERROR(__xludf.DUMMYFUNCTION("""COMPUTED_VALUE"""),"Drama")</f>
        <v>Drama</v>
      </c>
      <c r="O1557" s="4" t="str">
        <f>IFERROR(__xludf.DUMMYFUNCTION("""COMPUTED_VALUE"""),"Family")</f>
        <v>Family</v>
      </c>
      <c r="P1557" s="4" t="str">
        <f>IFERROR(__xludf.DUMMYFUNCTION("""COMPUTED_VALUE"""),"")</f>
        <v/>
      </c>
      <c r="Q1557" s="4" t="str">
        <f>IFERROR(__xludf.DUMMYFUNCTION("""COMPUTED_VALUE"""),"")</f>
        <v/>
      </c>
      <c r="R1557" s="4" t="str">
        <f>IFERROR(__xludf.DUMMYFUNCTION("""COMPUTED_VALUE"""),"")</f>
        <v/>
      </c>
      <c r="S1557" s="4" t="str">
        <f>IFERROR(__xludf.DUMMYFUNCTION("""COMPUTED_VALUE"""),"")</f>
        <v/>
      </c>
    </row>
    <row r="1558">
      <c r="A1558" s="4" t="s">
        <v>132</v>
      </c>
      <c r="B1558" s="4">
        <v>142.0</v>
      </c>
      <c r="C1558" s="4">
        <v>0.0</v>
      </c>
      <c r="D1558" s="4" t="s">
        <v>2750</v>
      </c>
      <c r="E1558" s="4" t="s">
        <v>2751</v>
      </c>
      <c r="F1558" s="4" t="s">
        <v>12</v>
      </c>
      <c r="G1558" s="4" t="s">
        <v>13</v>
      </c>
      <c r="H1558" s="4">
        <v>3.5E7</v>
      </c>
      <c r="I1558" s="4">
        <v>5.9</v>
      </c>
      <c r="L1558" s="4" t="str">
        <f>IFERROR(__xludf.DUMMYFUNCTION("""COMPUTED_VALUE"""),"Action")</f>
        <v>Action</v>
      </c>
      <c r="M1558" s="4" t="str">
        <f>IFERROR(__xludf.DUMMYFUNCTION("""COMPUTED_VALUE"""),"Comedy")</f>
        <v>Comedy</v>
      </c>
      <c r="N1558" s="4" t="str">
        <f>IFERROR(__xludf.DUMMYFUNCTION("""COMPUTED_VALUE"""),"War")</f>
        <v>War</v>
      </c>
      <c r="O1558" s="4" t="str">
        <f>IFERROR(__xludf.DUMMYFUNCTION("""COMPUTED_VALUE"""),"")</f>
        <v/>
      </c>
      <c r="P1558" s="4" t="str">
        <f>IFERROR(__xludf.DUMMYFUNCTION("""COMPUTED_VALUE"""),"")</f>
        <v/>
      </c>
      <c r="Q1558" s="4" t="str">
        <f>IFERROR(__xludf.DUMMYFUNCTION("""COMPUTED_VALUE"""),"")</f>
        <v/>
      </c>
      <c r="R1558" s="4" t="str">
        <f>IFERROR(__xludf.DUMMYFUNCTION("""COMPUTED_VALUE"""),"")</f>
        <v/>
      </c>
      <c r="S1558" s="4" t="str">
        <f>IFERROR(__xludf.DUMMYFUNCTION("""COMPUTED_VALUE"""),"")</f>
        <v/>
      </c>
    </row>
    <row r="1559">
      <c r="A1559" s="4" t="s">
        <v>2752</v>
      </c>
      <c r="B1559" s="4">
        <v>98.0</v>
      </c>
      <c r="C1559" s="4">
        <v>3.2701088E7</v>
      </c>
      <c r="D1559" s="4" t="s">
        <v>2753</v>
      </c>
      <c r="E1559" s="4" t="s">
        <v>2754</v>
      </c>
      <c r="F1559" s="4" t="s">
        <v>12</v>
      </c>
      <c r="G1559" s="4" t="s">
        <v>13</v>
      </c>
      <c r="H1559" s="4">
        <v>3.2E7</v>
      </c>
      <c r="I1559" s="4">
        <v>6.9</v>
      </c>
      <c r="L1559" s="4" t="str">
        <f>IFERROR(__xludf.DUMMYFUNCTION("""COMPUTED_VALUE"""),"Drama")</f>
        <v>Drama</v>
      </c>
      <c r="M1559" s="4" t="str">
        <f>IFERROR(__xludf.DUMMYFUNCTION("""COMPUTED_VALUE"""),"Family")</f>
        <v>Family</v>
      </c>
      <c r="N1559" s="4" t="str">
        <f>IFERROR(__xludf.DUMMYFUNCTION("""COMPUTED_VALUE"""),"Sport")</f>
        <v>Sport</v>
      </c>
      <c r="O1559" s="4" t="str">
        <f>IFERROR(__xludf.DUMMYFUNCTION("""COMPUTED_VALUE"""),"")</f>
        <v/>
      </c>
      <c r="P1559" s="4" t="str">
        <f>IFERROR(__xludf.DUMMYFUNCTION("""COMPUTED_VALUE"""),"")</f>
        <v/>
      </c>
      <c r="Q1559" s="4" t="str">
        <f>IFERROR(__xludf.DUMMYFUNCTION("""COMPUTED_VALUE"""),"")</f>
        <v/>
      </c>
      <c r="R1559" s="4" t="str">
        <f>IFERROR(__xludf.DUMMYFUNCTION("""COMPUTED_VALUE"""),"")</f>
        <v/>
      </c>
      <c r="S1559" s="4" t="str">
        <f>IFERROR(__xludf.DUMMYFUNCTION("""COMPUTED_VALUE"""),"")</f>
        <v/>
      </c>
    </row>
    <row r="1560">
      <c r="A1560" s="4" t="s">
        <v>1878</v>
      </c>
      <c r="B1560" s="4">
        <v>96.0</v>
      </c>
      <c r="C1560" s="4">
        <v>3.1493782E7</v>
      </c>
      <c r="D1560" s="4" t="s">
        <v>751</v>
      </c>
      <c r="E1560" s="4" t="s">
        <v>2755</v>
      </c>
      <c r="F1560" s="4" t="s">
        <v>12</v>
      </c>
      <c r="G1560" s="4" t="s">
        <v>13</v>
      </c>
      <c r="H1560" s="4">
        <v>3.2E7</v>
      </c>
      <c r="I1560" s="4">
        <v>7.5</v>
      </c>
      <c r="L1560" s="4" t="str">
        <f>IFERROR(__xludf.DUMMYFUNCTION("""COMPUTED_VALUE"""),"Crime")</f>
        <v>Crime</v>
      </c>
      <c r="M1560" s="4" t="str">
        <f>IFERROR(__xludf.DUMMYFUNCTION("""COMPUTED_VALUE"""),"Drama")</f>
        <v>Drama</v>
      </c>
      <c r="N1560" s="4" t="str">
        <f>IFERROR(__xludf.DUMMYFUNCTION("""COMPUTED_VALUE"""),"Thriller")</f>
        <v>Thriller</v>
      </c>
      <c r="O1560" s="4" t="str">
        <f>IFERROR(__xludf.DUMMYFUNCTION("""COMPUTED_VALUE"""),"")</f>
        <v/>
      </c>
      <c r="P1560" s="4" t="str">
        <f>IFERROR(__xludf.DUMMYFUNCTION("""COMPUTED_VALUE"""),"")</f>
        <v/>
      </c>
      <c r="Q1560" s="4" t="str">
        <f>IFERROR(__xludf.DUMMYFUNCTION("""COMPUTED_VALUE"""),"")</f>
        <v/>
      </c>
      <c r="R1560" s="4" t="str">
        <f>IFERROR(__xludf.DUMMYFUNCTION("""COMPUTED_VALUE"""),"")</f>
        <v/>
      </c>
      <c r="S1560" s="4" t="str">
        <f>IFERROR(__xludf.DUMMYFUNCTION("""COMPUTED_VALUE"""),"")</f>
        <v/>
      </c>
    </row>
    <row r="1561">
      <c r="A1561" s="4" t="s">
        <v>387</v>
      </c>
      <c r="B1561" s="4">
        <v>87.0</v>
      </c>
      <c r="C1561" s="4">
        <v>4.30956E7</v>
      </c>
      <c r="D1561" s="4" t="s">
        <v>116</v>
      </c>
      <c r="E1561" s="4" t="s">
        <v>2756</v>
      </c>
      <c r="F1561" s="4" t="s">
        <v>12</v>
      </c>
      <c r="G1561" s="4" t="s">
        <v>513</v>
      </c>
      <c r="H1561" s="4">
        <v>3.2E7</v>
      </c>
      <c r="I1561" s="4">
        <v>6.3</v>
      </c>
      <c r="L1561" s="4" t="str">
        <f>IFERROR(__xludf.DUMMYFUNCTION("""COMPUTED_VALUE"""),"Action")</f>
        <v>Action</v>
      </c>
      <c r="M1561" s="4" t="str">
        <f>IFERROR(__xludf.DUMMYFUNCTION("""COMPUTED_VALUE"""),"Crime")</f>
        <v>Crime</v>
      </c>
      <c r="N1561" s="4" t="str">
        <f>IFERROR(__xludf.DUMMYFUNCTION("""COMPUTED_VALUE"""),"Thriller")</f>
        <v>Thriller</v>
      </c>
      <c r="O1561" s="4" t="str">
        <f>IFERROR(__xludf.DUMMYFUNCTION("""COMPUTED_VALUE"""),"")</f>
        <v/>
      </c>
      <c r="P1561" s="4" t="str">
        <f>IFERROR(__xludf.DUMMYFUNCTION("""COMPUTED_VALUE"""),"")</f>
        <v/>
      </c>
      <c r="Q1561" s="4" t="str">
        <f>IFERROR(__xludf.DUMMYFUNCTION("""COMPUTED_VALUE"""),"")</f>
        <v/>
      </c>
      <c r="R1561" s="4" t="str">
        <f>IFERROR(__xludf.DUMMYFUNCTION("""COMPUTED_VALUE"""),"")</f>
        <v/>
      </c>
      <c r="S1561" s="4" t="str">
        <f>IFERROR(__xludf.DUMMYFUNCTION("""COMPUTED_VALUE"""),"")</f>
        <v/>
      </c>
    </row>
    <row r="1562">
      <c r="A1562" s="4" t="s">
        <v>30</v>
      </c>
      <c r="B1562" s="4">
        <v>107.0</v>
      </c>
      <c r="C1562" s="4">
        <v>1.8636537E7</v>
      </c>
      <c r="D1562" s="4" t="s">
        <v>2757</v>
      </c>
      <c r="E1562" s="4" t="s">
        <v>2758</v>
      </c>
      <c r="F1562" s="4" t="s">
        <v>12</v>
      </c>
      <c r="G1562" s="4" t="s">
        <v>233</v>
      </c>
      <c r="H1562" s="4">
        <v>3.2E7</v>
      </c>
      <c r="I1562" s="4">
        <v>6.4</v>
      </c>
      <c r="L1562" s="4" t="str">
        <f>IFERROR(__xludf.DUMMYFUNCTION("""COMPUTED_VALUE"""),"Action")</f>
        <v>Action</v>
      </c>
      <c r="M1562" s="4" t="str">
        <f>IFERROR(__xludf.DUMMYFUNCTION("""COMPUTED_VALUE"""),"Thriller")</f>
        <v>Thriller</v>
      </c>
      <c r="N1562" s="4" t="str">
        <f>IFERROR(__xludf.DUMMYFUNCTION("""COMPUTED_VALUE"""),"Western")</f>
        <v>Western</v>
      </c>
      <c r="O1562" s="4" t="str">
        <f>IFERROR(__xludf.DUMMYFUNCTION("""COMPUTED_VALUE"""),"")</f>
        <v/>
      </c>
      <c r="P1562" s="4" t="str">
        <f>IFERROR(__xludf.DUMMYFUNCTION("""COMPUTED_VALUE"""),"")</f>
        <v/>
      </c>
      <c r="Q1562" s="4" t="str">
        <f>IFERROR(__xludf.DUMMYFUNCTION("""COMPUTED_VALUE"""),"")</f>
        <v/>
      </c>
      <c r="R1562" s="4" t="str">
        <f>IFERROR(__xludf.DUMMYFUNCTION("""COMPUTED_VALUE"""),"")</f>
        <v/>
      </c>
      <c r="S1562" s="4" t="str">
        <f>IFERROR(__xludf.DUMMYFUNCTION("""COMPUTED_VALUE"""),"")</f>
        <v/>
      </c>
    </row>
    <row r="1563">
      <c r="A1563" s="4" t="s">
        <v>2045</v>
      </c>
      <c r="B1563" s="4">
        <v>90.0</v>
      </c>
      <c r="C1563" s="4">
        <v>1.7848322E7</v>
      </c>
      <c r="D1563" s="4" t="s">
        <v>590</v>
      </c>
      <c r="E1563" s="4" t="s">
        <v>2759</v>
      </c>
      <c r="F1563" s="4" t="s">
        <v>12</v>
      </c>
      <c r="G1563" s="4" t="s">
        <v>2760</v>
      </c>
      <c r="H1563" s="4">
        <v>2.8E7</v>
      </c>
      <c r="I1563" s="4">
        <v>5.9</v>
      </c>
      <c r="L1563" s="4" t="str">
        <f>IFERROR(__xludf.DUMMYFUNCTION("""COMPUTED_VALUE"""),"Comedy")</f>
        <v>Comedy</v>
      </c>
      <c r="M1563" s="4" t="str">
        <f>IFERROR(__xludf.DUMMYFUNCTION("""COMPUTED_VALUE"""),"Romance")</f>
        <v>Romance</v>
      </c>
      <c r="N1563" s="4" t="str">
        <f>IFERROR(__xludf.DUMMYFUNCTION("""COMPUTED_VALUE"""),"")</f>
        <v/>
      </c>
      <c r="O1563" s="4" t="str">
        <f>IFERROR(__xludf.DUMMYFUNCTION("""COMPUTED_VALUE"""),"")</f>
        <v/>
      </c>
      <c r="P1563" s="4" t="str">
        <f>IFERROR(__xludf.DUMMYFUNCTION("""COMPUTED_VALUE"""),"")</f>
        <v/>
      </c>
      <c r="Q1563" s="4" t="str">
        <f>IFERROR(__xludf.DUMMYFUNCTION("""COMPUTED_VALUE"""),"")</f>
        <v/>
      </c>
      <c r="R1563" s="4" t="str">
        <f>IFERROR(__xludf.DUMMYFUNCTION("""COMPUTED_VALUE"""),"")</f>
        <v/>
      </c>
      <c r="S1563" s="4" t="str">
        <f>IFERROR(__xludf.DUMMYFUNCTION("""COMPUTED_VALUE"""),"")</f>
        <v/>
      </c>
    </row>
    <row r="1564">
      <c r="A1564" s="4" t="s">
        <v>164</v>
      </c>
      <c r="B1564" s="4">
        <v>121.0</v>
      </c>
      <c r="C1564" s="4">
        <v>1.664021E7</v>
      </c>
      <c r="D1564" s="4" t="s">
        <v>1422</v>
      </c>
      <c r="E1564" s="4" t="s">
        <v>2761</v>
      </c>
      <c r="F1564" s="4" t="s">
        <v>12</v>
      </c>
      <c r="G1564" s="4" t="s">
        <v>13</v>
      </c>
      <c r="H1564" s="4">
        <v>5.5E7</v>
      </c>
      <c r="I1564" s="4">
        <v>6.8</v>
      </c>
      <c r="L1564" s="4" t="str">
        <f>IFERROR(__xludf.DUMMYFUNCTION("""COMPUTED_VALUE"""),"Drama")</f>
        <v>Drama</v>
      </c>
      <c r="M1564" s="4" t="str">
        <f>IFERROR(__xludf.DUMMYFUNCTION("""COMPUTED_VALUE"""),"Thriller")</f>
        <v>Thriller</v>
      </c>
      <c r="N1564" s="4" t="str">
        <f>IFERROR(__xludf.DUMMYFUNCTION("""COMPUTED_VALUE"""),"")</f>
        <v/>
      </c>
      <c r="O1564" s="4" t="str">
        <f>IFERROR(__xludf.DUMMYFUNCTION("""COMPUTED_VALUE"""),"")</f>
        <v/>
      </c>
      <c r="P1564" s="4" t="str">
        <f>IFERROR(__xludf.DUMMYFUNCTION("""COMPUTED_VALUE"""),"")</f>
        <v/>
      </c>
      <c r="Q1564" s="4" t="str">
        <f>IFERROR(__xludf.DUMMYFUNCTION("""COMPUTED_VALUE"""),"")</f>
        <v/>
      </c>
      <c r="R1564" s="4" t="str">
        <f>IFERROR(__xludf.DUMMYFUNCTION("""COMPUTED_VALUE"""),"")</f>
        <v/>
      </c>
      <c r="S1564" s="4" t="str">
        <f>IFERROR(__xludf.DUMMYFUNCTION("""COMPUTED_VALUE"""),"")</f>
        <v/>
      </c>
    </row>
    <row r="1565">
      <c r="A1565" s="4" t="s">
        <v>2762</v>
      </c>
      <c r="B1565" s="4">
        <v>119.0</v>
      </c>
      <c r="C1565" s="4">
        <v>1.376313E7</v>
      </c>
      <c r="D1565" s="4" t="s">
        <v>490</v>
      </c>
      <c r="E1565" s="4" t="s">
        <v>2763</v>
      </c>
      <c r="F1565" s="4" t="s">
        <v>12</v>
      </c>
      <c r="G1565" s="4" t="s">
        <v>13</v>
      </c>
      <c r="H1565" s="4">
        <v>3.2E7</v>
      </c>
      <c r="I1565" s="4">
        <v>6.3</v>
      </c>
      <c r="L1565" s="4" t="str">
        <f>IFERROR(__xludf.DUMMYFUNCTION("""COMPUTED_VALUE"""),"Action")</f>
        <v>Action</v>
      </c>
      <c r="M1565" s="4" t="str">
        <f>IFERROR(__xludf.DUMMYFUNCTION("""COMPUTED_VALUE"""),"Crime")</f>
        <v>Crime</v>
      </c>
      <c r="N1565" s="4" t="str">
        <f>IFERROR(__xludf.DUMMYFUNCTION("""COMPUTED_VALUE"""),"Sci-Fi")</f>
        <v>Sci-Fi</v>
      </c>
      <c r="O1565" s="4" t="str">
        <f>IFERROR(__xludf.DUMMYFUNCTION("""COMPUTED_VALUE"""),"Thriller")</f>
        <v>Thriller</v>
      </c>
      <c r="P1565" s="4" t="str">
        <f>IFERROR(__xludf.DUMMYFUNCTION("""COMPUTED_VALUE"""),"")</f>
        <v/>
      </c>
      <c r="Q1565" s="4" t="str">
        <f>IFERROR(__xludf.DUMMYFUNCTION("""COMPUTED_VALUE"""),"")</f>
        <v/>
      </c>
      <c r="R1565" s="4" t="str">
        <f>IFERROR(__xludf.DUMMYFUNCTION("""COMPUTED_VALUE"""),"")</f>
        <v/>
      </c>
      <c r="S1565" s="4" t="str">
        <f>IFERROR(__xludf.DUMMYFUNCTION("""COMPUTED_VALUE"""),"")</f>
        <v/>
      </c>
    </row>
    <row r="1566">
      <c r="A1566" s="4" t="s">
        <v>2764</v>
      </c>
      <c r="B1566" s="4">
        <v>107.0</v>
      </c>
      <c r="C1566" s="4">
        <v>1.0956379E7</v>
      </c>
      <c r="D1566" s="4" t="s">
        <v>2765</v>
      </c>
      <c r="E1566" s="4" t="s">
        <v>2766</v>
      </c>
      <c r="F1566" s="4" t="s">
        <v>12</v>
      </c>
      <c r="G1566" s="4" t="s">
        <v>1987</v>
      </c>
      <c r="H1566" s="4">
        <v>3.5E7</v>
      </c>
      <c r="I1566" s="4">
        <v>3.6</v>
      </c>
      <c r="L1566" s="4" t="str">
        <f>IFERROR(__xludf.DUMMYFUNCTION("""COMPUTED_VALUE"""),"Action")</f>
        <v>Action</v>
      </c>
      <c r="M1566" s="4" t="str">
        <f>IFERROR(__xludf.DUMMYFUNCTION("""COMPUTED_VALUE"""),"Drama")</f>
        <v>Drama</v>
      </c>
      <c r="N1566" s="4" t="str">
        <f>IFERROR(__xludf.DUMMYFUNCTION("""COMPUTED_VALUE"""),"Fantasy")</f>
        <v>Fantasy</v>
      </c>
      <c r="O1566" s="4" t="str">
        <f>IFERROR(__xludf.DUMMYFUNCTION("""COMPUTED_VALUE"""),"Horror")</f>
        <v>Horror</v>
      </c>
      <c r="P1566" s="4" t="str">
        <f>IFERROR(__xludf.DUMMYFUNCTION("""COMPUTED_VALUE"""),"Thriller")</f>
        <v>Thriller</v>
      </c>
      <c r="Q1566" s="4" t="str">
        <f>IFERROR(__xludf.DUMMYFUNCTION("""COMPUTED_VALUE"""),"")</f>
        <v/>
      </c>
      <c r="R1566" s="4" t="str">
        <f>IFERROR(__xludf.DUMMYFUNCTION("""COMPUTED_VALUE"""),"")</f>
        <v/>
      </c>
      <c r="S1566" s="4" t="str">
        <f>IFERROR(__xludf.DUMMYFUNCTION("""COMPUTED_VALUE"""),"")</f>
        <v/>
      </c>
    </row>
    <row r="1567">
      <c r="A1567" s="4" t="s">
        <v>2427</v>
      </c>
      <c r="B1567" s="4">
        <v>110.0</v>
      </c>
      <c r="C1567" s="4">
        <v>4357000.0</v>
      </c>
      <c r="D1567" s="4" t="s">
        <v>176</v>
      </c>
      <c r="E1567" s="4" t="s">
        <v>2767</v>
      </c>
      <c r="F1567" s="4" t="s">
        <v>12</v>
      </c>
      <c r="G1567" s="4" t="s">
        <v>13</v>
      </c>
      <c r="H1567" s="4">
        <v>3.0E7</v>
      </c>
      <c r="I1567" s="4">
        <v>5.3</v>
      </c>
      <c r="L1567" s="4" t="str">
        <f>IFERROR(__xludf.DUMMYFUNCTION("""COMPUTED_VALUE"""),"Comedy")</f>
        <v>Comedy</v>
      </c>
      <c r="M1567" s="4" t="str">
        <f>IFERROR(__xludf.DUMMYFUNCTION("""COMPUTED_VALUE"""),"Family")</f>
        <v>Family</v>
      </c>
      <c r="N1567" s="4" t="str">
        <f>IFERROR(__xludf.DUMMYFUNCTION("""COMPUTED_VALUE"""),"Fantasy")</f>
        <v>Fantasy</v>
      </c>
      <c r="O1567" s="4" t="str">
        <f>IFERROR(__xludf.DUMMYFUNCTION("""COMPUTED_VALUE"""),"")</f>
        <v/>
      </c>
      <c r="P1567" s="4" t="str">
        <f>IFERROR(__xludf.DUMMYFUNCTION("""COMPUTED_VALUE"""),"")</f>
        <v/>
      </c>
      <c r="Q1567" s="4" t="str">
        <f>IFERROR(__xludf.DUMMYFUNCTION("""COMPUTED_VALUE"""),"")</f>
        <v/>
      </c>
      <c r="R1567" s="4" t="str">
        <f>IFERROR(__xludf.DUMMYFUNCTION("""COMPUTED_VALUE"""),"")</f>
        <v/>
      </c>
      <c r="S1567" s="4" t="str">
        <f>IFERROR(__xludf.DUMMYFUNCTION("""COMPUTED_VALUE"""),"")</f>
        <v/>
      </c>
    </row>
    <row r="1568">
      <c r="A1568" s="4" t="s">
        <v>2768</v>
      </c>
      <c r="B1568" s="4">
        <v>100.0</v>
      </c>
      <c r="C1568" s="4">
        <v>2.2525921E7</v>
      </c>
      <c r="D1568" s="4" t="s">
        <v>585</v>
      </c>
      <c r="E1568" s="4" t="s">
        <v>2769</v>
      </c>
      <c r="F1568" s="4" t="s">
        <v>12</v>
      </c>
      <c r="G1568" s="4" t="s">
        <v>13</v>
      </c>
      <c r="H1568" s="4">
        <v>3.0E7</v>
      </c>
      <c r="I1568" s="4">
        <v>5.9</v>
      </c>
      <c r="L1568" s="4" t="str">
        <f>IFERROR(__xludf.DUMMYFUNCTION("""COMPUTED_VALUE"""),"Comedy")</f>
        <v>Comedy</v>
      </c>
      <c r="M1568" s="4" t="str">
        <f>IFERROR(__xludf.DUMMYFUNCTION("""COMPUTED_VALUE"""),"")</f>
        <v/>
      </c>
      <c r="N1568" s="4" t="str">
        <f>IFERROR(__xludf.DUMMYFUNCTION("""COMPUTED_VALUE"""),"")</f>
        <v/>
      </c>
      <c r="O1568" s="4" t="str">
        <f>IFERROR(__xludf.DUMMYFUNCTION("""COMPUTED_VALUE"""),"")</f>
        <v/>
      </c>
      <c r="P1568" s="4" t="str">
        <f>IFERROR(__xludf.DUMMYFUNCTION("""COMPUTED_VALUE"""),"")</f>
        <v/>
      </c>
      <c r="Q1568" s="4" t="str">
        <f>IFERROR(__xludf.DUMMYFUNCTION("""COMPUTED_VALUE"""),"")</f>
        <v/>
      </c>
      <c r="R1568" s="4" t="str">
        <f>IFERROR(__xludf.DUMMYFUNCTION("""COMPUTED_VALUE"""),"")</f>
        <v/>
      </c>
      <c r="S1568" s="4" t="str">
        <f>IFERROR(__xludf.DUMMYFUNCTION("""COMPUTED_VALUE"""),"")</f>
        <v/>
      </c>
    </row>
    <row r="1569">
      <c r="A1569" s="4" t="s">
        <v>624</v>
      </c>
      <c r="B1569" s="4">
        <v>75.0</v>
      </c>
      <c r="C1569" s="4">
        <v>3562749.0</v>
      </c>
      <c r="D1569" s="4" t="s">
        <v>2770</v>
      </c>
      <c r="E1569" s="4" t="s">
        <v>2771</v>
      </c>
      <c r="F1569" s="4" t="s">
        <v>12</v>
      </c>
      <c r="G1569" s="4" t="s">
        <v>13</v>
      </c>
      <c r="H1569" s="4">
        <v>3.2E7</v>
      </c>
      <c r="I1569" s="4">
        <v>6.9</v>
      </c>
      <c r="L1569" s="4" t="str">
        <f>IFERROR(__xludf.DUMMYFUNCTION("""COMPUTED_VALUE"""),"Animation")</f>
        <v>Animation</v>
      </c>
      <c r="M1569" s="4" t="str">
        <f>IFERROR(__xludf.DUMMYFUNCTION("""COMPUTED_VALUE"""),"Comedy")</f>
        <v>Comedy</v>
      </c>
      <c r="N1569" s="4" t="str">
        <f>IFERROR(__xludf.DUMMYFUNCTION("""COMPUTED_VALUE"""),"Family")</f>
        <v>Family</v>
      </c>
      <c r="O1569" s="4" t="str">
        <f>IFERROR(__xludf.DUMMYFUNCTION("""COMPUTED_VALUE"""),"Fantasy")</f>
        <v>Fantasy</v>
      </c>
      <c r="P1569" s="4" t="str">
        <f>IFERROR(__xludf.DUMMYFUNCTION("""COMPUTED_VALUE"""),"Musical")</f>
        <v>Musical</v>
      </c>
      <c r="Q1569" s="4" t="str">
        <f>IFERROR(__xludf.DUMMYFUNCTION("""COMPUTED_VALUE"""),"")</f>
        <v/>
      </c>
      <c r="R1569" s="4" t="str">
        <f>IFERROR(__xludf.DUMMYFUNCTION("""COMPUTED_VALUE"""),"")</f>
        <v/>
      </c>
      <c r="S1569" s="4" t="str">
        <f>IFERROR(__xludf.DUMMYFUNCTION("""COMPUTED_VALUE"""),"")</f>
        <v/>
      </c>
    </row>
    <row r="1570">
      <c r="A1570" s="4" t="s">
        <v>2772</v>
      </c>
      <c r="B1570" s="4">
        <v>132.0</v>
      </c>
      <c r="C1570" s="4">
        <v>2899970.0</v>
      </c>
      <c r="D1570" s="4" t="s">
        <v>1196</v>
      </c>
      <c r="E1570" s="4" t="s">
        <v>2773</v>
      </c>
      <c r="F1570" s="4" t="s">
        <v>12</v>
      </c>
      <c r="G1570" s="4" t="s">
        <v>13</v>
      </c>
      <c r="H1570" s="4">
        <v>3.2E7</v>
      </c>
      <c r="I1570" s="4">
        <v>6.9</v>
      </c>
      <c r="L1570" s="4" t="str">
        <f>IFERROR(__xludf.DUMMYFUNCTION("""COMPUTED_VALUE"""),"Drama")</f>
        <v>Drama</v>
      </c>
      <c r="M1570" s="4" t="str">
        <f>IFERROR(__xludf.DUMMYFUNCTION("""COMPUTED_VALUE"""),"")</f>
        <v/>
      </c>
      <c r="N1570" s="4" t="str">
        <f>IFERROR(__xludf.DUMMYFUNCTION("""COMPUTED_VALUE"""),"")</f>
        <v/>
      </c>
      <c r="O1570" s="4" t="str">
        <f>IFERROR(__xludf.DUMMYFUNCTION("""COMPUTED_VALUE"""),"")</f>
        <v/>
      </c>
      <c r="P1570" s="4" t="str">
        <f>IFERROR(__xludf.DUMMYFUNCTION("""COMPUTED_VALUE"""),"")</f>
        <v/>
      </c>
      <c r="Q1570" s="4" t="str">
        <f>IFERROR(__xludf.DUMMYFUNCTION("""COMPUTED_VALUE"""),"")</f>
        <v/>
      </c>
      <c r="R1570" s="4" t="str">
        <f>IFERROR(__xludf.DUMMYFUNCTION("""COMPUTED_VALUE"""),"")</f>
        <v/>
      </c>
      <c r="S1570" s="4" t="str">
        <f>IFERROR(__xludf.DUMMYFUNCTION("""COMPUTED_VALUE"""),"")</f>
        <v/>
      </c>
    </row>
    <row r="1571">
      <c r="A1571" s="4" t="s">
        <v>534</v>
      </c>
      <c r="B1571" s="4">
        <v>105.0</v>
      </c>
      <c r="C1571" s="4">
        <v>1304837.0</v>
      </c>
      <c r="D1571" s="4" t="s">
        <v>679</v>
      </c>
      <c r="E1571" s="4" t="s">
        <v>2774</v>
      </c>
      <c r="F1571" s="4" t="s">
        <v>12</v>
      </c>
      <c r="G1571" s="4" t="s">
        <v>13</v>
      </c>
      <c r="H1571" s="4">
        <v>3.2E7</v>
      </c>
      <c r="I1571" s="4">
        <v>6.1</v>
      </c>
      <c r="L1571" s="4" t="str">
        <f>IFERROR(__xludf.DUMMYFUNCTION("""COMPUTED_VALUE"""),"Drama")</f>
        <v>Drama</v>
      </c>
      <c r="M1571" s="4" t="str">
        <f>IFERROR(__xludf.DUMMYFUNCTION("""COMPUTED_VALUE"""),"Mystery")</f>
        <v>Mystery</v>
      </c>
      <c r="N1571" s="4" t="str">
        <f>IFERROR(__xludf.DUMMYFUNCTION("""COMPUTED_VALUE"""),"Thriller")</f>
        <v>Thriller</v>
      </c>
      <c r="O1571" s="4" t="str">
        <f>IFERROR(__xludf.DUMMYFUNCTION("""COMPUTED_VALUE"""),"")</f>
        <v/>
      </c>
      <c r="P1571" s="4" t="str">
        <f>IFERROR(__xludf.DUMMYFUNCTION("""COMPUTED_VALUE"""),"")</f>
        <v/>
      </c>
      <c r="Q1571" s="4" t="str">
        <f>IFERROR(__xludf.DUMMYFUNCTION("""COMPUTED_VALUE"""),"")</f>
        <v/>
      </c>
      <c r="R1571" s="4" t="str">
        <f>IFERROR(__xludf.DUMMYFUNCTION("""COMPUTED_VALUE"""),"")</f>
        <v/>
      </c>
      <c r="S1571" s="4" t="str">
        <f>IFERROR(__xludf.DUMMYFUNCTION("""COMPUTED_VALUE"""),"")</f>
        <v/>
      </c>
    </row>
    <row r="1572">
      <c r="A1572" s="4" t="s">
        <v>2775</v>
      </c>
      <c r="B1572" s="4">
        <v>93.0</v>
      </c>
      <c r="C1572" s="4">
        <v>0.0</v>
      </c>
      <c r="D1572" s="4" t="s">
        <v>2776</v>
      </c>
      <c r="E1572" s="4" t="s">
        <v>2777</v>
      </c>
      <c r="F1572" s="4" t="s">
        <v>12</v>
      </c>
      <c r="G1572" s="4" t="s">
        <v>13</v>
      </c>
      <c r="H1572" s="4">
        <v>3.2E7</v>
      </c>
      <c r="I1572" s="4">
        <v>5.7</v>
      </c>
      <c r="L1572" s="4" t="str">
        <f>IFERROR(__xludf.DUMMYFUNCTION("""COMPUTED_VALUE"""),"Action")</f>
        <v>Action</v>
      </c>
      <c r="M1572" s="4" t="str">
        <f>IFERROR(__xludf.DUMMYFUNCTION("""COMPUTED_VALUE"""),"Adventure")</f>
        <v>Adventure</v>
      </c>
      <c r="N1572" s="4" t="str">
        <f>IFERROR(__xludf.DUMMYFUNCTION("""COMPUTED_VALUE"""),"Comedy")</f>
        <v>Comedy</v>
      </c>
      <c r="O1572" s="4" t="str">
        <f>IFERROR(__xludf.DUMMYFUNCTION("""COMPUTED_VALUE"""),"Fantasy")</f>
        <v>Fantasy</v>
      </c>
      <c r="P1572" s="4" t="str">
        <f>IFERROR(__xludf.DUMMYFUNCTION("""COMPUTED_VALUE"""),"Romance")</f>
        <v>Romance</v>
      </c>
      <c r="Q1572" s="4" t="str">
        <f>IFERROR(__xludf.DUMMYFUNCTION("""COMPUTED_VALUE"""),"")</f>
        <v/>
      </c>
      <c r="R1572" s="4" t="str">
        <f>IFERROR(__xludf.DUMMYFUNCTION("""COMPUTED_VALUE"""),"")</f>
        <v/>
      </c>
      <c r="S1572" s="4" t="str">
        <f>IFERROR(__xludf.DUMMYFUNCTION("""COMPUTED_VALUE"""),"")</f>
        <v/>
      </c>
    </row>
    <row r="1573">
      <c r="A1573" s="4" t="s">
        <v>1689</v>
      </c>
      <c r="B1573" s="4">
        <v>289.0</v>
      </c>
      <c r="C1573" s="4">
        <v>7.88E7</v>
      </c>
      <c r="D1573" s="4" t="s">
        <v>1191</v>
      </c>
      <c r="E1573" s="4" t="s">
        <v>2778</v>
      </c>
      <c r="F1573" s="4" t="s">
        <v>12</v>
      </c>
      <c r="G1573" s="4" t="s">
        <v>13</v>
      </c>
      <c r="H1573" s="4">
        <v>3.15E7</v>
      </c>
      <c r="I1573" s="4">
        <v>8.5</v>
      </c>
      <c r="L1573" s="4" t="str">
        <f>IFERROR(__xludf.DUMMYFUNCTION("""COMPUTED_VALUE"""),"Drama")</f>
        <v>Drama</v>
      </c>
      <c r="M1573" s="4" t="str">
        <f>IFERROR(__xludf.DUMMYFUNCTION("""COMPUTED_VALUE"""),"War")</f>
        <v>War</v>
      </c>
      <c r="N1573" s="4" t="str">
        <f>IFERROR(__xludf.DUMMYFUNCTION("""COMPUTED_VALUE"""),"")</f>
        <v/>
      </c>
      <c r="O1573" s="4" t="str">
        <f>IFERROR(__xludf.DUMMYFUNCTION("""COMPUTED_VALUE"""),"")</f>
        <v/>
      </c>
      <c r="P1573" s="4" t="str">
        <f>IFERROR(__xludf.DUMMYFUNCTION("""COMPUTED_VALUE"""),"")</f>
        <v/>
      </c>
      <c r="Q1573" s="4" t="str">
        <f>IFERROR(__xludf.DUMMYFUNCTION("""COMPUTED_VALUE"""),"")</f>
        <v/>
      </c>
      <c r="R1573" s="4" t="str">
        <f>IFERROR(__xludf.DUMMYFUNCTION("""COMPUTED_VALUE"""),"")</f>
        <v/>
      </c>
      <c r="S1573" s="4" t="str">
        <f>IFERROR(__xludf.DUMMYFUNCTION("""COMPUTED_VALUE"""),"")</f>
        <v/>
      </c>
    </row>
    <row r="1574">
      <c r="A1574" s="4" t="s">
        <v>2779</v>
      </c>
      <c r="B1574" s="4">
        <v>102.0</v>
      </c>
      <c r="C1574" s="4">
        <v>1.7797316E7</v>
      </c>
      <c r="D1574" s="4" t="s">
        <v>590</v>
      </c>
      <c r="E1574" s="4" t="s">
        <v>2780</v>
      </c>
      <c r="F1574" s="4" t="s">
        <v>12</v>
      </c>
      <c r="G1574" s="4" t="s">
        <v>13</v>
      </c>
      <c r="H1574" s="4">
        <v>3.2E7</v>
      </c>
      <c r="I1574" s="4">
        <v>6.3</v>
      </c>
      <c r="L1574" s="4" t="str">
        <f>IFERROR(__xludf.DUMMYFUNCTION("""COMPUTED_VALUE"""),"Comedy")</f>
        <v>Comedy</v>
      </c>
      <c r="M1574" s="4" t="str">
        <f>IFERROR(__xludf.DUMMYFUNCTION("""COMPUTED_VALUE"""),"Romance")</f>
        <v>Romance</v>
      </c>
      <c r="N1574" s="4" t="str">
        <f>IFERROR(__xludf.DUMMYFUNCTION("""COMPUTED_VALUE"""),"")</f>
        <v/>
      </c>
      <c r="O1574" s="4" t="str">
        <f>IFERROR(__xludf.DUMMYFUNCTION("""COMPUTED_VALUE"""),"")</f>
        <v/>
      </c>
      <c r="P1574" s="4" t="str">
        <f>IFERROR(__xludf.DUMMYFUNCTION("""COMPUTED_VALUE"""),"")</f>
        <v/>
      </c>
      <c r="Q1574" s="4" t="str">
        <f>IFERROR(__xludf.DUMMYFUNCTION("""COMPUTED_VALUE"""),"")</f>
        <v/>
      </c>
      <c r="R1574" s="4" t="str">
        <f>IFERROR(__xludf.DUMMYFUNCTION("""COMPUTED_VALUE"""),"")</f>
        <v/>
      </c>
      <c r="S1574" s="4" t="str">
        <f>IFERROR(__xludf.DUMMYFUNCTION("""COMPUTED_VALUE"""),"")</f>
        <v/>
      </c>
    </row>
    <row r="1575">
      <c r="A1575" s="4" t="s">
        <v>1555</v>
      </c>
      <c r="B1575" s="4">
        <v>143.0</v>
      </c>
      <c r="C1575" s="4">
        <v>8.2528097E7</v>
      </c>
      <c r="D1575" s="4" t="s">
        <v>2162</v>
      </c>
      <c r="E1575" s="4" t="s">
        <v>2781</v>
      </c>
      <c r="F1575" s="4" t="s">
        <v>12</v>
      </c>
      <c r="G1575" s="4" t="s">
        <v>13</v>
      </c>
      <c r="H1575" s="4">
        <v>6500000.0</v>
      </c>
      <c r="I1575" s="4">
        <v>7.3</v>
      </c>
      <c r="L1575" s="4" t="str">
        <f>IFERROR(__xludf.DUMMYFUNCTION("""COMPUTED_VALUE"""),"Drama")</f>
        <v>Drama</v>
      </c>
      <c r="M1575" s="4" t="str">
        <f>IFERROR(__xludf.DUMMYFUNCTION("""COMPUTED_VALUE"""),"Music")</f>
        <v>Music</v>
      </c>
      <c r="N1575" s="4" t="str">
        <f>IFERROR(__xludf.DUMMYFUNCTION("""COMPUTED_VALUE"""),"")</f>
        <v/>
      </c>
      <c r="O1575" s="4" t="str">
        <f>IFERROR(__xludf.DUMMYFUNCTION("""COMPUTED_VALUE"""),"")</f>
        <v/>
      </c>
      <c r="P1575" s="4" t="str">
        <f>IFERROR(__xludf.DUMMYFUNCTION("""COMPUTED_VALUE"""),"")</f>
        <v/>
      </c>
      <c r="Q1575" s="4" t="str">
        <f>IFERROR(__xludf.DUMMYFUNCTION("""COMPUTED_VALUE"""),"")</f>
        <v/>
      </c>
      <c r="R1575" s="4" t="str">
        <f>IFERROR(__xludf.DUMMYFUNCTION("""COMPUTED_VALUE"""),"")</f>
        <v/>
      </c>
      <c r="S1575" s="4" t="str">
        <f>IFERROR(__xludf.DUMMYFUNCTION("""COMPUTED_VALUE"""),"")</f>
        <v/>
      </c>
    </row>
    <row r="1576">
      <c r="A1576" s="4" t="s">
        <v>2782</v>
      </c>
      <c r="B1576" s="4">
        <v>113.0</v>
      </c>
      <c r="C1576" s="4">
        <v>1.4268533E7</v>
      </c>
      <c r="D1576" s="4" t="s">
        <v>2783</v>
      </c>
      <c r="E1576" s="4" t="s">
        <v>2784</v>
      </c>
      <c r="F1576" s="4" t="s">
        <v>12</v>
      </c>
      <c r="G1576" s="4" t="s">
        <v>20</v>
      </c>
      <c r="H1576" s="4">
        <v>3.15E7</v>
      </c>
      <c r="I1576" s="4">
        <v>6.3</v>
      </c>
      <c r="L1576" s="4" t="str">
        <f>IFERROR(__xludf.DUMMYFUNCTION("""COMPUTED_VALUE"""),"Action")</f>
        <v>Action</v>
      </c>
      <c r="M1576" s="4" t="str">
        <f>IFERROR(__xludf.DUMMYFUNCTION("""COMPUTED_VALUE"""),"Crime")</f>
        <v>Crime</v>
      </c>
      <c r="N1576" s="4" t="str">
        <f>IFERROR(__xludf.DUMMYFUNCTION("""COMPUTED_VALUE"""),"Drama")</f>
        <v>Drama</v>
      </c>
      <c r="O1576" s="4" t="str">
        <f>IFERROR(__xludf.DUMMYFUNCTION("""COMPUTED_VALUE"""),"Mystery")</f>
        <v>Mystery</v>
      </c>
      <c r="P1576" s="4" t="str">
        <f>IFERROR(__xludf.DUMMYFUNCTION("""COMPUTED_VALUE"""),"Sci-Fi")</f>
        <v>Sci-Fi</v>
      </c>
      <c r="Q1576" s="4" t="str">
        <f>IFERROR(__xludf.DUMMYFUNCTION("""COMPUTED_VALUE"""),"Thriller")</f>
        <v>Thriller</v>
      </c>
      <c r="R1576" s="4" t="str">
        <f>IFERROR(__xludf.DUMMYFUNCTION("""COMPUTED_VALUE"""),"")</f>
        <v/>
      </c>
      <c r="S1576" s="4" t="str">
        <f>IFERROR(__xludf.DUMMYFUNCTION("""COMPUTED_VALUE"""),"")</f>
        <v/>
      </c>
    </row>
    <row r="1577">
      <c r="A1577" s="4" t="s">
        <v>783</v>
      </c>
      <c r="B1577" s="4">
        <v>161.0</v>
      </c>
      <c r="C1577" s="4">
        <v>8.71E7</v>
      </c>
      <c r="D1577" s="4" t="s">
        <v>2205</v>
      </c>
      <c r="E1577" s="4" t="s">
        <v>2785</v>
      </c>
      <c r="F1577" s="4" t="s">
        <v>12</v>
      </c>
      <c r="G1577" s="4" t="s">
        <v>13</v>
      </c>
      <c r="H1577" s="4">
        <v>3.1E7</v>
      </c>
      <c r="I1577" s="4">
        <v>7.2</v>
      </c>
      <c r="L1577" s="4" t="str">
        <f>IFERROR(__xludf.DUMMYFUNCTION("""COMPUTED_VALUE"""),"Biography")</f>
        <v>Biography</v>
      </c>
      <c r="M1577" s="4" t="str">
        <f>IFERROR(__xludf.DUMMYFUNCTION("""COMPUTED_VALUE"""),"Drama")</f>
        <v>Drama</v>
      </c>
      <c r="N1577" s="4" t="str">
        <f>IFERROR(__xludf.DUMMYFUNCTION("""COMPUTED_VALUE"""),"Romance")</f>
        <v>Romance</v>
      </c>
      <c r="O1577" s="4" t="str">
        <f>IFERROR(__xludf.DUMMYFUNCTION("""COMPUTED_VALUE"""),"")</f>
        <v/>
      </c>
      <c r="P1577" s="4" t="str">
        <f>IFERROR(__xludf.DUMMYFUNCTION("""COMPUTED_VALUE"""),"")</f>
        <v/>
      </c>
      <c r="Q1577" s="4" t="str">
        <f>IFERROR(__xludf.DUMMYFUNCTION("""COMPUTED_VALUE"""),"")</f>
        <v/>
      </c>
      <c r="R1577" s="4" t="str">
        <f>IFERROR(__xludf.DUMMYFUNCTION("""COMPUTED_VALUE"""),"")</f>
        <v/>
      </c>
      <c r="S1577" s="4" t="str">
        <f>IFERROR(__xludf.DUMMYFUNCTION("""COMPUTED_VALUE"""),"")</f>
        <v/>
      </c>
    </row>
    <row r="1578">
      <c r="A1578" s="4" t="s">
        <v>146</v>
      </c>
      <c r="B1578" s="4">
        <v>138.0</v>
      </c>
      <c r="C1578" s="4">
        <v>9.3749203E7</v>
      </c>
      <c r="D1578" s="4" t="s">
        <v>1422</v>
      </c>
      <c r="E1578" s="4" t="s">
        <v>2786</v>
      </c>
      <c r="F1578" s="4" t="s">
        <v>12</v>
      </c>
      <c r="G1578" s="4" t="s">
        <v>13</v>
      </c>
      <c r="H1578" s="4">
        <v>3.1E7</v>
      </c>
      <c r="I1578" s="4">
        <v>7.3</v>
      </c>
      <c r="L1578" s="4" t="str">
        <f>IFERROR(__xludf.DUMMYFUNCTION("""COMPUTED_VALUE"""),"Drama")</f>
        <v>Drama</v>
      </c>
      <c r="M1578" s="4" t="str">
        <f>IFERROR(__xludf.DUMMYFUNCTION("""COMPUTED_VALUE"""),"Thriller")</f>
        <v>Thriller</v>
      </c>
      <c r="N1578" s="4" t="str">
        <f>IFERROR(__xludf.DUMMYFUNCTION("""COMPUTED_VALUE"""),"")</f>
        <v/>
      </c>
      <c r="O1578" s="4" t="str">
        <f>IFERROR(__xludf.DUMMYFUNCTION("""COMPUTED_VALUE"""),"")</f>
        <v/>
      </c>
      <c r="P1578" s="4" t="str">
        <f>IFERROR(__xludf.DUMMYFUNCTION("""COMPUTED_VALUE"""),"")</f>
        <v/>
      </c>
      <c r="Q1578" s="4" t="str">
        <f>IFERROR(__xludf.DUMMYFUNCTION("""COMPUTED_VALUE"""),"")</f>
        <v/>
      </c>
      <c r="R1578" s="4" t="str">
        <f>IFERROR(__xludf.DUMMYFUNCTION("""COMPUTED_VALUE"""),"")</f>
        <v/>
      </c>
      <c r="S1578" s="4" t="str">
        <f>IFERROR(__xludf.DUMMYFUNCTION("""COMPUTED_VALUE"""),"")</f>
        <v/>
      </c>
    </row>
    <row r="1579">
      <c r="A1579" s="4" t="s">
        <v>2787</v>
      </c>
      <c r="B1579" s="4">
        <v>126.0</v>
      </c>
      <c r="C1579" s="4">
        <v>6.27E7</v>
      </c>
      <c r="D1579" s="4" t="s">
        <v>81</v>
      </c>
      <c r="E1579" s="4" t="s">
        <v>2788</v>
      </c>
      <c r="F1579" s="4" t="s">
        <v>12</v>
      </c>
      <c r="G1579" s="4" t="s">
        <v>20</v>
      </c>
      <c r="H1579" s="4">
        <v>3.4E7</v>
      </c>
      <c r="I1579" s="4">
        <v>6.3</v>
      </c>
      <c r="L1579" s="4" t="str">
        <f>IFERROR(__xludf.DUMMYFUNCTION("""COMPUTED_VALUE"""),"Action")</f>
        <v>Action</v>
      </c>
      <c r="M1579" s="4" t="str">
        <f>IFERROR(__xludf.DUMMYFUNCTION("""COMPUTED_VALUE"""),"Adventure")</f>
        <v>Adventure</v>
      </c>
      <c r="N1579" s="4" t="str">
        <f>IFERROR(__xludf.DUMMYFUNCTION("""COMPUTED_VALUE"""),"Sci-Fi")</f>
        <v>Sci-Fi</v>
      </c>
      <c r="O1579" s="4" t="str">
        <f>IFERROR(__xludf.DUMMYFUNCTION("""COMPUTED_VALUE"""),"Thriller")</f>
        <v>Thriller</v>
      </c>
      <c r="P1579" s="4" t="str">
        <f>IFERROR(__xludf.DUMMYFUNCTION("""COMPUTED_VALUE"""),"")</f>
        <v/>
      </c>
      <c r="Q1579" s="4" t="str">
        <f>IFERROR(__xludf.DUMMYFUNCTION("""COMPUTED_VALUE"""),"")</f>
        <v/>
      </c>
      <c r="R1579" s="4" t="str">
        <f>IFERROR(__xludf.DUMMYFUNCTION("""COMPUTED_VALUE"""),"")</f>
        <v/>
      </c>
      <c r="S1579" s="4" t="str">
        <f>IFERROR(__xludf.DUMMYFUNCTION("""COMPUTED_VALUE"""),"")</f>
        <v/>
      </c>
    </row>
    <row r="1580">
      <c r="A1580" s="4" t="s">
        <v>1870</v>
      </c>
      <c r="B1580" s="4">
        <v>99.0</v>
      </c>
      <c r="C1580" s="4">
        <v>5.9073773E7</v>
      </c>
      <c r="D1580" s="4" t="s">
        <v>2789</v>
      </c>
      <c r="E1580" s="4" t="s">
        <v>2790</v>
      </c>
      <c r="F1580" s="4" t="s">
        <v>12</v>
      </c>
      <c r="G1580" s="4" t="s">
        <v>13</v>
      </c>
      <c r="H1580" s="4">
        <v>2.5E7</v>
      </c>
      <c r="I1580" s="4">
        <v>8.1</v>
      </c>
      <c r="L1580" s="4" t="str">
        <f>IFERROR(__xludf.DUMMYFUNCTION("""COMPUTED_VALUE"""),"Adventure")</f>
        <v>Adventure</v>
      </c>
      <c r="M1580" s="4" t="str">
        <f>IFERROR(__xludf.DUMMYFUNCTION("""COMPUTED_VALUE"""),"Comedy")</f>
        <v>Comedy</v>
      </c>
      <c r="N1580" s="4" t="str">
        <f>IFERROR(__xludf.DUMMYFUNCTION("""COMPUTED_VALUE"""),"Crime")</f>
        <v>Crime</v>
      </c>
      <c r="O1580" s="4" t="str">
        <f>IFERROR(__xludf.DUMMYFUNCTION("""COMPUTED_VALUE"""),"Drama")</f>
        <v>Drama</v>
      </c>
      <c r="P1580" s="4" t="str">
        <f>IFERROR(__xludf.DUMMYFUNCTION("""COMPUTED_VALUE"""),"")</f>
        <v/>
      </c>
      <c r="Q1580" s="4" t="str">
        <f>IFERROR(__xludf.DUMMYFUNCTION("""COMPUTED_VALUE"""),"")</f>
        <v/>
      </c>
      <c r="R1580" s="4" t="str">
        <f>IFERROR(__xludf.DUMMYFUNCTION("""COMPUTED_VALUE"""),"")</f>
        <v/>
      </c>
      <c r="S1580" s="4" t="str">
        <f>IFERROR(__xludf.DUMMYFUNCTION("""COMPUTED_VALUE"""),"")</f>
        <v/>
      </c>
    </row>
    <row r="1581">
      <c r="A1581" s="4" t="s">
        <v>2499</v>
      </c>
      <c r="B1581" s="4">
        <v>101.0</v>
      </c>
      <c r="C1581" s="4">
        <v>2.4185781E7</v>
      </c>
      <c r="D1581" s="4" t="s">
        <v>2791</v>
      </c>
      <c r="E1581" s="4" t="s">
        <v>2792</v>
      </c>
      <c r="F1581" s="4" t="s">
        <v>12</v>
      </c>
      <c r="G1581" s="4" t="s">
        <v>13</v>
      </c>
      <c r="H1581" s="4">
        <v>3.1E7</v>
      </c>
      <c r="I1581" s="4">
        <v>6.9</v>
      </c>
      <c r="L1581" s="4" t="str">
        <f>IFERROR(__xludf.DUMMYFUNCTION("""COMPUTED_VALUE"""),"Drama")</f>
        <v>Drama</v>
      </c>
      <c r="M1581" s="4" t="str">
        <f>IFERROR(__xludf.DUMMYFUNCTION("""COMPUTED_VALUE"""),"Mystery")</f>
        <v>Mystery</v>
      </c>
      <c r="N1581" s="4" t="str">
        <f>IFERROR(__xludf.DUMMYFUNCTION("""COMPUTED_VALUE"""),"")</f>
        <v/>
      </c>
      <c r="O1581" s="4" t="str">
        <f>IFERROR(__xludf.DUMMYFUNCTION("""COMPUTED_VALUE"""),"")</f>
        <v/>
      </c>
      <c r="P1581" s="4" t="str">
        <f>IFERROR(__xludf.DUMMYFUNCTION("""COMPUTED_VALUE"""),"")</f>
        <v/>
      </c>
      <c r="Q1581" s="4" t="str">
        <f>IFERROR(__xludf.DUMMYFUNCTION("""COMPUTED_VALUE"""),"")</f>
        <v/>
      </c>
      <c r="R1581" s="4" t="str">
        <f>IFERROR(__xludf.DUMMYFUNCTION("""COMPUTED_VALUE"""),"")</f>
        <v/>
      </c>
      <c r="S1581" s="4" t="str">
        <f>IFERROR(__xludf.DUMMYFUNCTION("""COMPUTED_VALUE"""),"")</f>
        <v/>
      </c>
    </row>
    <row r="1582">
      <c r="A1582" s="4" t="s">
        <v>1771</v>
      </c>
      <c r="B1582" s="4">
        <v>103.0</v>
      </c>
      <c r="C1582" s="4">
        <v>5.3133888E7</v>
      </c>
      <c r="D1582" s="4" t="s">
        <v>2793</v>
      </c>
      <c r="E1582" s="4" t="s">
        <v>2794</v>
      </c>
      <c r="F1582" s="4" t="s">
        <v>12</v>
      </c>
      <c r="G1582" s="4" t="s">
        <v>13</v>
      </c>
      <c r="H1582" s="4">
        <v>3.1E7</v>
      </c>
      <c r="I1582" s="4">
        <v>6.3</v>
      </c>
      <c r="L1582" s="4" t="str">
        <f>IFERROR(__xludf.DUMMYFUNCTION("""COMPUTED_VALUE"""),"Comedy")</f>
        <v>Comedy</v>
      </c>
      <c r="M1582" s="4" t="str">
        <f>IFERROR(__xludf.DUMMYFUNCTION("""COMPUTED_VALUE"""),"Fantasy")</f>
        <v>Fantasy</v>
      </c>
      <c r="N1582" s="4" t="str">
        <f>IFERROR(__xludf.DUMMYFUNCTION("""COMPUTED_VALUE"""),"Horror")</f>
        <v>Horror</v>
      </c>
      <c r="O1582" s="4" t="str">
        <f>IFERROR(__xludf.DUMMYFUNCTION("""COMPUTED_VALUE"""),"Thriller")</f>
        <v>Thriller</v>
      </c>
      <c r="P1582" s="4" t="str">
        <f>IFERROR(__xludf.DUMMYFUNCTION("""COMPUTED_VALUE"""),"")</f>
        <v/>
      </c>
      <c r="Q1582" s="4" t="str">
        <f>IFERROR(__xludf.DUMMYFUNCTION("""COMPUTED_VALUE"""),"")</f>
        <v/>
      </c>
      <c r="R1582" s="4" t="str">
        <f>IFERROR(__xludf.DUMMYFUNCTION("""COMPUTED_VALUE"""),"")</f>
        <v/>
      </c>
      <c r="S1582" s="4" t="str">
        <f>IFERROR(__xludf.DUMMYFUNCTION("""COMPUTED_VALUE"""),"")</f>
        <v/>
      </c>
    </row>
    <row r="1583">
      <c r="A1583" s="4" t="s">
        <v>1217</v>
      </c>
      <c r="B1583" s="4">
        <v>118.0</v>
      </c>
      <c r="C1583" s="4">
        <v>4.4983704E7</v>
      </c>
      <c r="D1583" s="4" t="s">
        <v>2795</v>
      </c>
      <c r="E1583" s="4" t="s">
        <v>2796</v>
      </c>
      <c r="F1583" s="4" t="s">
        <v>12</v>
      </c>
      <c r="G1583" s="4" t="s">
        <v>13</v>
      </c>
      <c r="H1583" s="4">
        <v>3.1E7</v>
      </c>
      <c r="I1583" s="4">
        <v>7.3</v>
      </c>
      <c r="L1583" s="4" t="str">
        <f>IFERROR(__xludf.DUMMYFUNCTION("""COMPUTED_VALUE"""),"Crime")</f>
        <v>Crime</v>
      </c>
      <c r="M1583" s="4" t="str">
        <f>IFERROR(__xludf.DUMMYFUNCTION("""COMPUTED_VALUE"""),"Drama")</f>
        <v>Drama</v>
      </c>
      <c r="N1583" s="4" t="str">
        <f>IFERROR(__xludf.DUMMYFUNCTION("""COMPUTED_VALUE"""),"Mystery")</f>
        <v>Mystery</v>
      </c>
      <c r="O1583" s="4" t="str">
        <f>IFERROR(__xludf.DUMMYFUNCTION("""COMPUTED_VALUE"""),"Sci-Fi")</f>
        <v>Sci-Fi</v>
      </c>
      <c r="P1583" s="4" t="str">
        <f>IFERROR(__xludf.DUMMYFUNCTION("""COMPUTED_VALUE"""),"Thriller")</f>
        <v>Thriller</v>
      </c>
      <c r="Q1583" s="4" t="str">
        <f>IFERROR(__xludf.DUMMYFUNCTION("""COMPUTED_VALUE"""),"")</f>
        <v/>
      </c>
      <c r="R1583" s="4" t="str">
        <f>IFERROR(__xludf.DUMMYFUNCTION("""COMPUTED_VALUE"""),"")</f>
        <v/>
      </c>
      <c r="S1583" s="4" t="str">
        <f>IFERROR(__xludf.DUMMYFUNCTION("""COMPUTED_VALUE"""),"")</f>
        <v/>
      </c>
    </row>
    <row r="1584">
      <c r="A1584" s="4" t="s">
        <v>335</v>
      </c>
      <c r="B1584" s="4">
        <v>116.0</v>
      </c>
      <c r="C1584" s="4">
        <v>1.18099659E8</v>
      </c>
      <c r="D1584" s="4" t="s">
        <v>336</v>
      </c>
      <c r="E1584" s="4" t="s">
        <v>337</v>
      </c>
      <c r="F1584" s="4" t="s">
        <v>12</v>
      </c>
      <c r="G1584" s="4" t="s">
        <v>13</v>
      </c>
      <c r="H1584" s="4">
        <v>1.44E8</v>
      </c>
      <c r="I1584" s="4">
        <v>5.5</v>
      </c>
      <c r="L1584" s="4" t="str">
        <f>IFERROR(__xludf.DUMMYFUNCTION("""COMPUTED_VALUE"""),"Action")</f>
        <v>Action</v>
      </c>
      <c r="M1584" s="4" t="str">
        <f>IFERROR(__xludf.DUMMYFUNCTION("""COMPUTED_VALUE"""),"Comedy")</f>
        <v>Comedy</v>
      </c>
      <c r="N1584" s="4" t="str">
        <f>IFERROR(__xludf.DUMMYFUNCTION("""COMPUTED_VALUE"""),"Fantasy")</f>
        <v>Fantasy</v>
      </c>
      <c r="O1584" s="4" t="str">
        <f>IFERROR(__xludf.DUMMYFUNCTION("""COMPUTED_VALUE"""),"Sci-Fi")</f>
        <v>Sci-Fi</v>
      </c>
      <c r="P1584" s="4" t="str">
        <f>IFERROR(__xludf.DUMMYFUNCTION("""COMPUTED_VALUE"""),"")</f>
        <v/>
      </c>
      <c r="Q1584" s="4" t="str">
        <f>IFERROR(__xludf.DUMMYFUNCTION("""COMPUTED_VALUE"""),"")</f>
        <v/>
      </c>
      <c r="R1584" s="4" t="str">
        <f>IFERROR(__xludf.DUMMYFUNCTION("""COMPUTED_VALUE"""),"")</f>
        <v/>
      </c>
      <c r="S1584" s="4" t="str">
        <f>IFERROR(__xludf.DUMMYFUNCTION("""COMPUTED_VALUE"""),"")</f>
        <v/>
      </c>
    </row>
    <row r="1585">
      <c r="A1585" s="4" t="s">
        <v>2797</v>
      </c>
      <c r="B1585" s="4">
        <v>99.0</v>
      </c>
      <c r="C1585" s="4">
        <v>5.8879132E7</v>
      </c>
      <c r="D1585" s="4" t="s">
        <v>1473</v>
      </c>
      <c r="E1585" s="4" t="s">
        <v>2798</v>
      </c>
      <c r="F1585" s="4" t="s">
        <v>12</v>
      </c>
      <c r="G1585" s="4" t="s">
        <v>13</v>
      </c>
      <c r="H1585" s="4">
        <v>3.1E7</v>
      </c>
      <c r="I1585" s="4">
        <v>6.1</v>
      </c>
      <c r="L1585" s="4" t="str">
        <f>IFERROR(__xludf.DUMMYFUNCTION("""COMPUTED_VALUE"""),"Adventure")</f>
        <v>Adventure</v>
      </c>
      <c r="M1585" s="4" t="str">
        <f>IFERROR(__xludf.DUMMYFUNCTION("""COMPUTED_VALUE"""),"Comedy")</f>
        <v>Comedy</v>
      </c>
      <c r="N1585" s="4" t="str">
        <f>IFERROR(__xludf.DUMMYFUNCTION("""COMPUTED_VALUE"""),"")</f>
        <v/>
      </c>
      <c r="O1585" s="4" t="str">
        <f>IFERROR(__xludf.DUMMYFUNCTION("""COMPUTED_VALUE"""),"")</f>
        <v/>
      </c>
      <c r="P1585" s="4" t="str">
        <f>IFERROR(__xludf.DUMMYFUNCTION("""COMPUTED_VALUE"""),"")</f>
        <v/>
      </c>
      <c r="Q1585" s="4" t="str">
        <f>IFERROR(__xludf.DUMMYFUNCTION("""COMPUTED_VALUE"""),"")</f>
        <v/>
      </c>
      <c r="R1585" s="4" t="str">
        <f>IFERROR(__xludf.DUMMYFUNCTION("""COMPUTED_VALUE"""),"")</f>
        <v/>
      </c>
      <c r="S1585" s="4" t="str">
        <f>IFERROR(__xludf.DUMMYFUNCTION("""COMPUTED_VALUE"""),"")</f>
        <v/>
      </c>
    </row>
    <row r="1586">
      <c r="A1586" s="4" t="s">
        <v>58</v>
      </c>
      <c r="B1586" s="4">
        <v>105.0</v>
      </c>
      <c r="C1586" s="4">
        <v>7.2077E7</v>
      </c>
      <c r="D1586" s="4" t="s">
        <v>2082</v>
      </c>
      <c r="E1586" s="4" t="s">
        <v>2799</v>
      </c>
      <c r="F1586" s="4" t="s">
        <v>12</v>
      </c>
      <c r="G1586" s="4" t="s">
        <v>13</v>
      </c>
      <c r="H1586" s="4">
        <v>3.025E7</v>
      </c>
      <c r="I1586" s="4">
        <v>6.9</v>
      </c>
      <c r="L1586" s="4" t="str">
        <f>IFERROR(__xludf.DUMMYFUNCTION("""COMPUTED_VALUE"""),"Comedy")</f>
        <v>Comedy</v>
      </c>
      <c r="M1586" s="4" t="str">
        <f>IFERROR(__xludf.DUMMYFUNCTION("""COMPUTED_VALUE"""),"Crime")</f>
        <v>Crime</v>
      </c>
      <c r="N1586" s="4" t="str">
        <f>IFERROR(__xludf.DUMMYFUNCTION("""COMPUTED_VALUE"""),"Thriller")</f>
        <v>Thriller</v>
      </c>
      <c r="O1586" s="4" t="str">
        <f>IFERROR(__xludf.DUMMYFUNCTION("""COMPUTED_VALUE"""),"")</f>
        <v/>
      </c>
      <c r="P1586" s="4" t="str">
        <f>IFERROR(__xludf.DUMMYFUNCTION("""COMPUTED_VALUE"""),"")</f>
        <v/>
      </c>
      <c r="Q1586" s="4" t="str">
        <f>IFERROR(__xludf.DUMMYFUNCTION("""COMPUTED_VALUE"""),"")</f>
        <v/>
      </c>
      <c r="R1586" s="4" t="str">
        <f>IFERROR(__xludf.DUMMYFUNCTION("""COMPUTED_VALUE"""),"")</f>
        <v/>
      </c>
      <c r="S1586" s="4" t="str">
        <f>IFERROR(__xludf.DUMMYFUNCTION("""COMPUTED_VALUE"""),"")</f>
        <v/>
      </c>
    </row>
    <row r="1587">
      <c r="A1587" s="4" t="s">
        <v>56</v>
      </c>
      <c r="B1587" s="4">
        <v>113.0</v>
      </c>
      <c r="C1587" s="4">
        <v>1.70684505E8</v>
      </c>
      <c r="D1587" s="4" t="s">
        <v>2800</v>
      </c>
      <c r="E1587" s="4" t="s">
        <v>2801</v>
      </c>
      <c r="F1587" s="4" t="s">
        <v>12</v>
      </c>
      <c r="G1587" s="4" t="s">
        <v>13</v>
      </c>
      <c r="H1587" s="4">
        <v>4.5E7</v>
      </c>
      <c r="I1587" s="4">
        <v>7.2</v>
      </c>
      <c r="L1587" s="4" t="str">
        <f>IFERROR(__xludf.DUMMYFUNCTION("""COMPUTED_VALUE"""),"Comedy")</f>
        <v>Comedy</v>
      </c>
      <c r="M1587" s="4" t="str">
        <f>IFERROR(__xludf.DUMMYFUNCTION("""COMPUTED_VALUE"""),"Crime")</f>
        <v>Crime</v>
      </c>
      <c r="N1587" s="4" t="str">
        <f>IFERROR(__xludf.DUMMYFUNCTION("""COMPUTED_VALUE"""),"Musical")</f>
        <v>Musical</v>
      </c>
      <c r="O1587" s="4" t="str">
        <f>IFERROR(__xludf.DUMMYFUNCTION("""COMPUTED_VALUE"""),"")</f>
        <v/>
      </c>
      <c r="P1587" s="4" t="str">
        <f>IFERROR(__xludf.DUMMYFUNCTION("""COMPUTED_VALUE"""),"")</f>
        <v/>
      </c>
      <c r="Q1587" s="4" t="str">
        <f>IFERROR(__xludf.DUMMYFUNCTION("""COMPUTED_VALUE"""),"")</f>
        <v/>
      </c>
      <c r="R1587" s="4" t="str">
        <f>IFERROR(__xludf.DUMMYFUNCTION("""COMPUTED_VALUE"""),"")</f>
        <v/>
      </c>
      <c r="S1587" s="4" t="str">
        <f>IFERROR(__xludf.DUMMYFUNCTION("""COMPUTED_VALUE"""),"")</f>
        <v/>
      </c>
    </row>
    <row r="1588">
      <c r="A1588" s="4" t="s">
        <v>772</v>
      </c>
      <c r="B1588" s="4">
        <v>93.0</v>
      </c>
      <c r="C1588" s="4">
        <v>1.63479795E8</v>
      </c>
      <c r="D1588" s="4" t="s">
        <v>888</v>
      </c>
      <c r="E1588" s="4" t="s">
        <v>2802</v>
      </c>
      <c r="F1588" s="4" t="s">
        <v>12</v>
      </c>
      <c r="G1588" s="4" t="s">
        <v>13</v>
      </c>
      <c r="H1588" s="4">
        <v>3.42E7</v>
      </c>
      <c r="I1588" s="4">
        <v>6.4</v>
      </c>
      <c r="L1588" s="4" t="str">
        <f>IFERROR(__xludf.DUMMYFUNCTION("""COMPUTED_VALUE"""),"Comedy")</f>
        <v>Comedy</v>
      </c>
      <c r="M1588" s="4" t="str">
        <f>IFERROR(__xludf.DUMMYFUNCTION("""COMPUTED_VALUE"""),"Drama")</f>
        <v>Drama</v>
      </c>
      <c r="N1588" s="4" t="str">
        <f>IFERROR(__xludf.DUMMYFUNCTION("""COMPUTED_VALUE"""),"")</f>
        <v/>
      </c>
      <c r="O1588" s="4" t="str">
        <f>IFERROR(__xludf.DUMMYFUNCTION("""COMPUTED_VALUE"""),"")</f>
        <v/>
      </c>
      <c r="P1588" s="4" t="str">
        <f>IFERROR(__xludf.DUMMYFUNCTION("""COMPUTED_VALUE"""),"")</f>
        <v/>
      </c>
      <c r="Q1588" s="4" t="str">
        <f>IFERROR(__xludf.DUMMYFUNCTION("""COMPUTED_VALUE"""),"")</f>
        <v/>
      </c>
      <c r="R1588" s="4" t="str">
        <f>IFERROR(__xludf.DUMMYFUNCTION("""COMPUTED_VALUE"""),"")</f>
        <v/>
      </c>
      <c r="S1588" s="4" t="str">
        <f>IFERROR(__xludf.DUMMYFUNCTION("""COMPUTED_VALUE"""),"")</f>
        <v/>
      </c>
    </row>
    <row r="1589">
      <c r="A1589" s="4" t="s">
        <v>2803</v>
      </c>
      <c r="B1589" s="4">
        <v>108.0</v>
      </c>
      <c r="C1589" s="4">
        <v>1.4509682E8</v>
      </c>
      <c r="D1589" s="4" t="s">
        <v>585</v>
      </c>
      <c r="E1589" s="4" t="s">
        <v>2804</v>
      </c>
      <c r="F1589" s="4" t="s">
        <v>12</v>
      </c>
      <c r="G1589" s="4" t="s">
        <v>13</v>
      </c>
      <c r="H1589" s="4">
        <v>3.0E7</v>
      </c>
      <c r="I1589" s="4">
        <v>6.4</v>
      </c>
      <c r="L1589" s="4" t="str">
        <f>IFERROR(__xludf.DUMMYFUNCTION("""COMPUTED_VALUE"""),"Comedy")</f>
        <v>Comedy</v>
      </c>
      <c r="M1589" s="4" t="str">
        <f>IFERROR(__xludf.DUMMYFUNCTION("""COMPUTED_VALUE"""),"")</f>
        <v/>
      </c>
      <c r="N1589" s="4" t="str">
        <f>IFERROR(__xludf.DUMMYFUNCTION("""COMPUTED_VALUE"""),"")</f>
        <v/>
      </c>
      <c r="O1589" s="4" t="str">
        <f>IFERROR(__xludf.DUMMYFUNCTION("""COMPUTED_VALUE"""),"")</f>
        <v/>
      </c>
      <c r="P1589" s="4" t="str">
        <f>IFERROR(__xludf.DUMMYFUNCTION("""COMPUTED_VALUE"""),"")</f>
        <v/>
      </c>
      <c r="Q1589" s="4" t="str">
        <f>IFERROR(__xludf.DUMMYFUNCTION("""COMPUTED_VALUE"""),"")</f>
        <v/>
      </c>
      <c r="R1589" s="4" t="str">
        <f>IFERROR(__xludf.DUMMYFUNCTION("""COMPUTED_VALUE"""),"")</f>
        <v/>
      </c>
      <c r="S1589" s="4" t="str">
        <f>IFERROR(__xludf.DUMMYFUNCTION("""COMPUTED_VALUE"""),"")</f>
        <v/>
      </c>
    </row>
    <row r="1590">
      <c r="A1590" s="4" t="s">
        <v>106</v>
      </c>
      <c r="B1590" s="4">
        <v>74.0</v>
      </c>
      <c r="C1590" s="4">
        <v>1.91796233E8</v>
      </c>
      <c r="D1590" s="4" t="s">
        <v>97</v>
      </c>
      <c r="E1590" s="4" t="s">
        <v>2805</v>
      </c>
      <c r="F1590" s="4" t="s">
        <v>12</v>
      </c>
      <c r="G1590" s="4" t="s">
        <v>13</v>
      </c>
      <c r="H1590" s="4">
        <v>3.0E7</v>
      </c>
      <c r="I1590" s="4">
        <v>8.3</v>
      </c>
      <c r="L1590" s="4" t="str">
        <f>IFERROR(__xludf.DUMMYFUNCTION("""COMPUTED_VALUE"""),"Adventure")</f>
        <v>Adventure</v>
      </c>
      <c r="M1590" s="4" t="str">
        <f>IFERROR(__xludf.DUMMYFUNCTION("""COMPUTED_VALUE"""),"Animation")</f>
        <v>Animation</v>
      </c>
      <c r="N1590" s="4" t="str">
        <f>IFERROR(__xludf.DUMMYFUNCTION("""COMPUTED_VALUE"""),"Comedy")</f>
        <v>Comedy</v>
      </c>
      <c r="O1590" s="4" t="str">
        <f>IFERROR(__xludf.DUMMYFUNCTION("""COMPUTED_VALUE"""),"Family")</f>
        <v>Family</v>
      </c>
      <c r="P1590" s="4" t="str">
        <f>IFERROR(__xludf.DUMMYFUNCTION("""COMPUTED_VALUE"""),"Fantasy")</f>
        <v>Fantasy</v>
      </c>
      <c r="Q1590" s="4" t="str">
        <f>IFERROR(__xludf.DUMMYFUNCTION("""COMPUTED_VALUE"""),"")</f>
        <v/>
      </c>
      <c r="R1590" s="4" t="str">
        <f>IFERROR(__xludf.DUMMYFUNCTION("""COMPUTED_VALUE"""),"")</f>
        <v/>
      </c>
      <c r="S1590" s="4" t="str">
        <f>IFERROR(__xludf.DUMMYFUNCTION("""COMPUTED_VALUE"""),"")</f>
        <v/>
      </c>
    </row>
    <row r="1591">
      <c r="A1591" s="4" t="s">
        <v>561</v>
      </c>
      <c r="B1591" s="4">
        <v>116.0</v>
      </c>
      <c r="C1591" s="4">
        <v>1.21248145E8</v>
      </c>
      <c r="D1591" s="4" t="s">
        <v>1170</v>
      </c>
      <c r="E1591" s="4" t="s">
        <v>2806</v>
      </c>
      <c r="F1591" s="4" t="s">
        <v>12</v>
      </c>
      <c r="G1591" s="4" t="s">
        <v>13</v>
      </c>
      <c r="H1591" s="4">
        <v>2.5E7</v>
      </c>
      <c r="I1591" s="4">
        <v>7.2</v>
      </c>
      <c r="L1591" s="4" t="str">
        <f>IFERROR(__xludf.DUMMYFUNCTION("""COMPUTED_VALUE"""),"Action")</f>
        <v>Action</v>
      </c>
      <c r="M1591" s="4" t="str">
        <f>IFERROR(__xludf.DUMMYFUNCTION("""COMPUTED_VALUE"""),"Adventure")</f>
        <v>Adventure</v>
      </c>
      <c r="N1591" s="4" t="str">
        <f>IFERROR(__xludf.DUMMYFUNCTION("""COMPUTED_VALUE"""),"Crime")</f>
        <v>Crime</v>
      </c>
      <c r="O1591" s="4" t="str">
        <f>IFERROR(__xludf.DUMMYFUNCTION("""COMPUTED_VALUE"""),"Thriller")</f>
        <v>Thriller</v>
      </c>
      <c r="P1591" s="4" t="str">
        <f>IFERROR(__xludf.DUMMYFUNCTION("""COMPUTED_VALUE"""),"")</f>
        <v/>
      </c>
      <c r="Q1591" s="4" t="str">
        <f>IFERROR(__xludf.DUMMYFUNCTION("""COMPUTED_VALUE"""),"")</f>
        <v/>
      </c>
      <c r="R1591" s="4" t="str">
        <f>IFERROR(__xludf.DUMMYFUNCTION("""COMPUTED_VALUE"""),"")</f>
        <v/>
      </c>
      <c r="S1591" s="4" t="str">
        <f>IFERROR(__xludf.DUMMYFUNCTION("""COMPUTED_VALUE"""),"")</f>
        <v/>
      </c>
    </row>
    <row r="1592">
      <c r="A1592" s="4" t="s">
        <v>2807</v>
      </c>
      <c r="B1592" s="4">
        <v>104.0</v>
      </c>
      <c r="C1592" s="4">
        <v>1.2501403E8</v>
      </c>
      <c r="D1592" s="4" t="s">
        <v>76</v>
      </c>
      <c r="E1592" s="4" t="s">
        <v>2808</v>
      </c>
      <c r="F1592" s="4" t="s">
        <v>12</v>
      </c>
      <c r="G1592" s="4" t="s">
        <v>13</v>
      </c>
      <c r="H1592" s="4">
        <v>3.0E7</v>
      </c>
      <c r="I1592" s="4">
        <v>6.8</v>
      </c>
      <c r="L1592" s="4" t="str">
        <f>IFERROR(__xludf.DUMMYFUNCTION("""COMPUTED_VALUE"""),"Drama")</f>
        <v>Drama</v>
      </c>
      <c r="M1592" s="4" t="str">
        <f>IFERROR(__xludf.DUMMYFUNCTION("""COMPUTED_VALUE"""),"Romance")</f>
        <v>Romance</v>
      </c>
      <c r="N1592" s="4" t="str">
        <f>IFERROR(__xludf.DUMMYFUNCTION("""COMPUTED_VALUE"""),"")</f>
        <v/>
      </c>
      <c r="O1592" s="4" t="str">
        <f>IFERROR(__xludf.DUMMYFUNCTION("""COMPUTED_VALUE"""),"")</f>
        <v/>
      </c>
      <c r="P1592" s="4" t="str">
        <f>IFERROR(__xludf.DUMMYFUNCTION("""COMPUTED_VALUE"""),"")</f>
        <v/>
      </c>
      <c r="Q1592" s="4" t="str">
        <f>IFERROR(__xludf.DUMMYFUNCTION("""COMPUTED_VALUE"""),"")</f>
        <v/>
      </c>
      <c r="R1592" s="4" t="str">
        <f>IFERROR(__xludf.DUMMYFUNCTION("""COMPUTED_VALUE"""),"")</f>
        <v/>
      </c>
      <c r="S1592" s="4" t="str">
        <f>IFERROR(__xludf.DUMMYFUNCTION("""COMPUTED_VALUE"""),"")</f>
        <v/>
      </c>
    </row>
    <row r="1593">
      <c r="A1593" s="4" t="s">
        <v>2809</v>
      </c>
      <c r="B1593" s="4">
        <v>106.0</v>
      </c>
      <c r="C1593" s="4">
        <v>1.1854694E7</v>
      </c>
      <c r="D1593" s="4" t="s">
        <v>1196</v>
      </c>
      <c r="E1593" s="4" t="s">
        <v>2810</v>
      </c>
      <c r="F1593" s="4" t="s">
        <v>12</v>
      </c>
      <c r="G1593" s="4" t="s">
        <v>13</v>
      </c>
      <c r="H1593" s="4">
        <v>3.1E7</v>
      </c>
      <c r="I1593" s="4">
        <v>6.5</v>
      </c>
      <c r="L1593" s="4" t="str">
        <f>IFERROR(__xludf.DUMMYFUNCTION("""COMPUTED_VALUE"""),"Drama")</f>
        <v>Drama</v>
      </c>
      <c r="M1593" s="4" t="str">
        <f>IFERROR(__xludf.DUMMYFUNCTION("""COMPUTED_VALUE"""),"")</f>
        <v/>
      </c>
      <c r="N1593" s="4" t="str">
        <f>IFERROR(__xludf.DUMMYFUNCTION("""COMPUTED_VALUE"""),"")</f>
        <v/>
      </c>
      <c r="O1593" s="4" t="str">
        <f>IFERROR(__xludf.DUMMYFUNCTION("""COMPUTED_VALUE"""),"")</f>
        <v/>
      </c>
      <c r="P1593" s="4" t="str">
        <f>IFERROR(__xludf.DUMMYFUNCTION("""COMPUTED_VALUE"""),"")</f>
        <v/>
      </c>
      <c r="Q1593" s="4" t="str">
        <f>IFERROR(__xludf.DUMMYFUNCTION("""COMPUTED_VALUE"""),"")</f>
        <v/>
      </c>
      <c r="R1593" s="4" t="str">
        <f>IFERROR(__xludf.DUMMYFUNCTION("""COMPUTED_VALUE"""),"")</f>
        <v/>
      </c>
      <c r="S1593" s="4" t="str">
        <f>IFERROR(__xludf.DUMMYFUNCTION("""COMPUTED_VALUE"""),"")</f>
        <v/>
      </c>
    </row>
    <row r="1594">
      <c r="A1594" s="4" t="s">
        <v>2716</v>
      </c>
      <c r="B1594" s="4">
        <v>120.0</v>
      </c>
      <c r="C1594" s="4">
        <v>1.15648585E8</v>
      </c>
      <c r="D1594" s="4" t="s">
        <v>572</v>
      </c>
      <c r="E1594" s="4" t="s">
        <v>2811</v>
      </c>
      <c r="F1594" s="4" t="s">
        <v>12</v>
      </c>
      <c r="G1594" s="4" t="s">
        <v>13</v>
      </c>
      <c r="H1594" s="4">
        <v>3.0E7</v>
      </c>
      <c r="I1594" s="4">
        <v>7.8</v>
      </c>
      <c r="L1594" s="4" t="str">
        <f>IFERROR(__xludf.DUMMYFUNCTION("""COMPUTED_VALUE"""),"Biography")</f>
        <v>Biography</v>
      </c>
      <c r="M1594" s="4" t="str">
        <f>IFERROR(__xludf.DUMMYFUNCTION("""COMPUTED_VALUE"""),"Drama")</f>
        <v>Drama</v>
      </c>
      <c r="N1594" s="4" t="str">
        <f>IFERROR(__xludf.DUMMYFUNCTION("""COMPUTED_VALUE"""),"Sport")</f>
        <v>Sport</v>
      </c>
      <c r="O1594" s="4" t="str">
        <f>IFERROR(__xludf.DUMMYFUNCTION("""COMPUTED_VALUE"""),"")</f>
        <v/>
      </c>
      <c r="P1594" s="4" t="str">
        <f>IFERROR(__xludf.DUMMYFUNCTION("""COMPUTED_VALUE"""),"")</f>
        <v/>
      </c>
      <c r="Q1594" s="4" t="str">
        <f>IFERROR(__xludf.DUMMYFUNCTION("""COMPUTED_VALUE"""),"")</f>
        <v/>
      </c>
      <c r="R1594" s="4" t="str">
        <f>IFERROR(__xludf.DUMMYFUNCTION("""COMPUTED_VALUE"""),"")</f>
        <v/>
      </c>
      <c r="S1594" s="4" t="str">
        <f>IFERROR(__xludf.DUMMYFUNCTION("""COMPUTED_VALUE"""),"")</f>
        <v/>
      </c>
    </row>
    <row r="1595">
      <c r="A1595" s="4" t="s">
        <v>458</v>
      </c>
      <c r="B1595" s="4">
        <v>135.0</v>
      </c>
      <c r="C1595" s="4">
        <v>1.22012643E8</v>
      </c>
      <c r="D1595" s="4" t="s">
        <v>18</v>
      </c>
      <c r="E1595" s="4" t="s">
        <v>2812</v>
      </c>
      <c r="F1595" s="4" t="s">
        <v>12</v>
      </c>
      <c r="G1595" s="4" t="s">
        <v>13</v>
      </c>
      <c r="H1595" s="4">
        <v>3.0E7</v>
      </c>
      <c r="I1595" s="4">
        <v>7.6</v>
      </c>
      <c r="L1595" s="4" t="str">
        <f>IFERROR(__xludf.DUMMYFUNCTION("""COMPUTED_VALUE"""),"Action")</f>
        <v>Action</v>
      </c>
      <c r="M1595" s="4" t="str">
        <f>IFERROR(__xludf.DUMMYFUNCTION("""COMPUTED_VALUE"""),"Adventure")</f>
        <v>Adventure</v>
      </c>
      <c r="N1595" s="4" t="str">
        <f>IFERROR(__xludf.DUMMYFUNCTION("""COMPUTED_VALUE"""),"Thriller")</f>
        <v>Thriller</v>
      </c>
      <c r="O1595" s="4" t="str">
        <f>IFERROR(__xludf.DUMMYFUNCTION("""COMPUTED_VALUE"""),"")</f>
        <v/>
      </c>
      <c r="P1595" s="4" t="str">
        <f>IFERROR(__xludf.DUMMYFUNCTION("""COMPUTED_VALUE"""),"")</f>
        <v/>
      </c>
      <c r="Q1595" s="4" t="str">
        <f>IFERROR(__xludf.DUMMYFUNCTION("""COMPUTED_VALUE"""),"")</f>
        <v/>
      </c>
      <c r="R1595" s="4" t="str">
        <f>IFERROR(__xludf.DUMMYFUNCTION("""COMPUTED_VALUE"""),"")</f>
        <v/>
      </c>
      <c r="S1595" s="4" t="str">
        <f>IFERROR(__xludf.DUMMYFUNCTION("""COMPUTED_VALUE"""),"")</f>
        <v/>
      </c>
    </row>
    <row r="1596">
      <c r="A1596" s="4" t="s">
        <v>2439</v>
      </c>
      <c r="B1596" s="4">
        <v>132.0</v>
      </c>
      <c r="C1596" s="4">
        <v>1.1663131E8</v>
      </c>
      <c r="D1596" s="4" t="s">
        <v>540</v>
      </c>
      <c r="E1596" s="4" t="s">
        <v>2813</v>
      </c>
      <c r="F1596" s="4" t="s">
        <v>12</v>
      </c>
      <c r="G1596" s="4" t="s">
        <v>13</v>
      </c>
      <c r="H1596" s="4">
        <v>3.0E7</v>
      </c>
      <c r="I1596" s="4">
        <v>7.2</v>
      </c>
      <c r="L1596" s="4" t="str">
        <f>IFERROR(__xludf.DUMMYFUNCTION("""COMPUTED_VALUE"""),"Biography")</f>
        <v>Biography</v>
      </c>
      <c r="M1596" s="4" t="str">
        <f>IFERROR(__xludf.DUMMYFUNCTION("""COMPUTED_VALUE"""),"Drama")</f>
        <v>Drama</v>
      </c>
      <c r="N1596" s="4" t="str">
        <f>IFERROR(__xludf.DUMMYFUNCTION("""COMPUTED_VALUE"""),"")</f>
        <v/>
      </c>
      <c r="O1596" s="4" t="str">
        <f>IFERROR(__xludf.DUMMYFUNCTION("""COMPUTED_VALUE"""),"")</f>
        <v/>
      </c>
      <c r="P1596" s="4" t="str">
        <f>IFERROR(__xludf.DUMMYFUNCTION("""COMPUTED_VALUE"""),"")</f>
        <v/>
      </c>
      <c r="Q1596" s="4" t="str">
        <f>IFERROR(__xludf.DUMMYFUNCTION("""COMPUTED_VALUE"""),"")</f>
        <v/>
      </c>
      <c r="R1596" s="4" t="str">
        <f>IFERROR(__xludf.DUMMYFUNCTION("""COMPUTED_VALUE"""),"")</f>
        <v/>
      </c>
      <c r="S1596" s="4" t="str">
        <f>IFERROR(__xludf.DUMMYFUNCTION("""COMPUTED_VALUE"""),"")</f>
        <v/>
      </c>
    </row>
    <row r="1597">
      <c r="A1597" s="4" t="s">
        <v>1761</v>
      </c>
      <c r="B1597" s="4">
        <v>92.0</v>
      </c>
      <c r="C1597" s="4">
        <v>1.14324072E8</v>
      </c>
      <c r="D1597" s="4" t="s">
        <v>1371</v>
      </c>
      <c r="E1597" s="4" t="s">
        <v>2814</v>
      </c>
      <c r="F1597" s="4" t="s">
        <v>12</v>
      </c>
      <c r="G1597" s="4" t="s">
        <v>13</v>
      </c>
      <c r="H1597" s="4">
        <v>2.0E7</v>
      </c>
      <c r="I1597" s="4">
        <v>6.7</v>
      </c>
      <c r="L1597" s="4" t="str">
        <f>IFERROR(__xludf.DUMMYFUNCTION("""COMPUTED_VALUE"""),"Comedy")</f>
        <v>Comedy</v>
      </c>
      <c r="M1597" s="4" t="str">
        <f>IFERROR(__xludf.DUMMYFUNCTION("""COMPUTED_VALUE"""),"Sport")</f>
        <v>Sport</v>
      </c>
      <c r="N1597" s="4" t="str">
        <f>IFERROR(__xludf.DUMMYFUNCTION("""COMPUTED_VALUE"""),"")</f>
        <v/>
      </c>
      <c r="O1597" s="4" t="str">
        <f>IFERROR(__xludf.DUMMYFUNCTION("""COMPUTED_VALUE"""),"")</f>
        <v/>
      </c>
      <c r="P1597" s="4" t="str">
        <f>IFERROR(__xludf.DUMMYFUNCTION("""COMPUTED_VALUE"""),"")</f>
        <v/>
      </c>
      <c r="Q1597" s="4" t="str">
        <f>IFERROR(__xludf.DUMMYFUNCTION("""COMPUTED_VALUE"""),"")</f>
        <v/>
      </c>
      <c r="R1597" s="4" t="str">
        <f>IFERROR(__xludf.DUMMYFUNCTION("""COMPUTED_VALUE"""),"")</f>
        <v/>
      </c>
      <c r="S1597" s="4" t="str">
        <f>IFERROR(__xludf.DUMMYFUNCTION("""COMPUTED_VALUE"""),"")</f>
        <v/>
      </c>
    </row>
    <row r="1598">
      <c r="A1598" s="4" t="s">
        <v>58</v>
      </c>
      <c r="B1598" s="4">
        <v>99.0</v>
      </c>
      <c r="C1598" s="4">
        <v>1.13502246E8</v>
      </c>
      <c r="D1598" s="4" t="s">
        <v>979</v>
      </c>
      <c r="E1598" s="4" t="s">
        <v>2815</v>
      </c>
      <c r="F1598" s="4" t="s">
        <v>12</v>
      </c>
      <c r="G1598" s="4" t="s">
        <v>13</v>
      </c>
      <c r="H1598" s="4">
        <v>3.8E7</v>
      </c>
      <c r="I1598" s="4">
        <v>6.8</v>
      </c>
      <c r="L1598" s="4" t="str">
        <f>IFERROR(__xludf.DUMMYFUNCTION("""COMPUTED_VALUE"""),"Comedy")</f>
        <v>Comedy</v>
      </c>
      <c r="M1598" s="4" t="str">
        <f>IFERROR(__xludf.DUMMYFUNCTION("""COMPUTED_VALUE"""),"Fantasy")</f>
        <v>Fantasy</v>
      </c>
      <c r="N1598" s="4" t="str">
        <f>IFERROR(__xludf.DUMMYFUNCTION("""COMPUTED_VALUE"""),"")</f>
        <v/>
      </c>
      <c r="O1598" s="4" t="str">
        <f>IFERROR(__xludf.DUMMYFUNCTION("""COMPUTED_VALUE"""),"")</f>
        <v/>
      </c>
      <c r="P1598" s="4" t="str">
        <f>IFERROR(__xludf.DUMMYFUNCTION("""COMPUTED_VALUE"""),"")</f>
        <v/>
      </c>
      <c r="Q1598" s="4" t="str">
        <f>IFERROR(__xludf.DUMMYFUNCTION("""COMPUTED_VALUE"""),"")</f>
        <v/>
      </c>
      <c r="R1598" s="4" t="str">
        <f>IFERROR(__xludf.DUMMYFUNCTION("""COMPUTED_VALUE"""),"")</f>
        <v/>
      </c>
      <c r="S1598" s="4" t="str">
        <f>IFERROR(__xludf.DUMMYFUNCTION("""COMPUTED_VALUE"""),"")</f>
        <v/>
      </c>
    </row>
    <row r="1599">
      <c r="A1599" s="4" t="s">
        <v>1735</v>
      </c>
      <c r="B1599" s="4">
        <v>90.0</v>
      </c>
      <c r="C1599" s="4">
        <v>1.0836E8</v>
      </c>
      <c r="D1599" s="4" t="s">
        <v>1473</v>
      </c>
      <c r="E1599" s="4" t="s">
        <v>2816</v>
      </c>
      <c r="F1599" s="4" t="s">
        <v>12</v>
      </c>
      <c r="G1599" s="4" t="s">
        <v>13</v>
      </c>
      <c r="H1599" s="4">
        <v>3.0E7</v>
      </c>
      <c r="I1599" s="4">
        <v>6.3</v>
      </c>
      <c r="L1599" s="4" t="str">
        <f>IFERROR(__xludf.DUMMYFUNCTION("""COMPUTED_VALUE"""),"Adventure")</f>
        <v>Adventure</v>
      </c>
      <c r="M1599" s="4" t="str">
        <f>IFERROR(__xludf.DUMMYFUNCTION("""COMPUTED_VALUE"""),"Comedy")</f>
        <v>Comedy</v>
      </c>
      <c r="N1599" s="4" t="str">
        <f>IFERROR(__xludf.DUMMYFUNCTION("""COMPUTED_VALUE"""),"")</f>
        <v/>
      </c>
      <c r="O1599" s="4" t="str">
        <f>IFERROR(__xludf.DUMMYFUNCTION("""COMPUTED_VALUE"""),"")</f>
        <v/>
      </c>
      <c r="P1599" s="4" t="str">
        <f>IFERROR(__xludf.DUMMYFUNCTION("""COMPUTED_VALUE"""),"")</f>
        <v/>
      </c>
      <c r="Q1599" s="4" t="str">
        <f>IFERROR(__xludf.DUMMYFUNCTION("""COMPUTED_VALUE"""),"")</f>
        <v/>
      </c>
      <c r="R1599" s="4" t="str">
        <f>IFERROR(__xludf.DUMMYFUNCTION("""COMPUTED_VALUE"""),"")</f>
        <v/>
      </c>
      <c r="S1599" s="4" t="str">
        <f>IFERROR(__xludf.DUMMYFUNCTION("""COMPUTED_VALUE"""),"")</f>
        <v/>
      </c>
    </row>
    <row r="1600">
      <c r="A1600" s="4" t="s">
        <v>1159</v>
      </c>
      <c r="B1600" s="4">
        <v>111.0</v>
      </c>
      <c r="C1600" s="4">
        <v>1.08244774E8</v>
      </c>
      <c r="D1600" s="4" t="s">
        <v>956</v>
      </c>
      <c r="E1600" s="4" t="s">
        <v>2817</v>
      </c>
      <c r="F1600" s="4" t="s">
        <v>12</v>
      </c>
      <c r="G1600" s="4" t="s">
        <v>13</v>
      </c>
      <c r="H1600" s="4">
        <v>3.7E7</v>
      </c>
      <c r="I1600" s="4">
        <v>6.2</v>
      </c>
      <c r="L1600" s="4" t="str">
        <f>IFERROR(__xludf.DUMMYFUNCTION("""COMPUTED_VALUE"""),"Comedy")</f>
        <v>Comedy</v>
      </c>
      <c r="M1600" s="4" t="str">
        <f>IFERROR(__xludf.DUMMYFUNCTION("""COMPUTED_VALUE"""),"Family")</f>
        <v>Family</v>
      </c>
      <c r="N1600" s="4" t="str">
        <f>IFERROR(__xludf.DUMMYFUNCTION("""COMPUTED_VALUE"""),"Romance")</f>
        <v>Romance</v>
      </c>
      <c r="O1600" s="4" t="str">
        <f>IFERROR(__xludf.DUMMYFUNCTION("""COMPUTED_VALUE"""),"")</f>
        <v/>
      </c>
      <c r="P1600" s="4" t="str">
        <f>IFERROR(__xludf.DUMMYFUNCTION("""COMPUTED_VALUE"""),"")</f>
        <v/>
      </c>
      <c r="Q1600" s="4" t="str">
        <f>IFERROR(__xludf.DUMMYFUNCTION("""COMPUTED_VALUE"""),"")</f>
        <v/>
      </c>
      <c r="R1600" s="4" t="str">
        <f>IFERROR(__xludf.DUMMYFUNCTION("""COMPUTED_VALUE"""),"")</f>
        <v/>
      </c>
      <c r="S1600" s="4" t="str">
        <f>IFERROR(__xludf.DUMMYFUNCTION("""COMPUTED_VALUE"""),"")</f>
        <v/>
      </c>
    </row>
    <row r="1601">
      <c r="A1601" s="4" t="s">
        <v>2591</v>
      </c>
      <c r="B1601" s="4">
        <v>103.0</v>
      </c>
      <c r="C1601" s="4">
        <v>1.05444419E8</v>
      </c>
      <c r="D1601" s="4" t="s">
        <v>585</v>
      </c>
      <c r="E1601" s="4" t="s">
        <v>2818</v>
      </c>
      <c r="F1601" s="4" t="s">
        <v>12</v>
      </c>
      <c r="G1601" s="4" t="s">
        <v>13</v>
      </c>
      <c r="H1601" s="4">
        <v>2.6E7</v>
      </c>
      <c r="I1601" s="4">
        <v>6.2</v>
      </c>
      <c r="L1601" s="4" t="str">
        <f>IFERROR(__xludf.DUMMYFUNCTION("""COMPUTED_VALUE"""),"Comedy")</f>
        <v>Comedy</v>
      </c>
      <c r="M1601" s="4" t="str">
        <f>IFERROR(__xludf.DUMMYFUNCTION("""COMPUTED_VALUE"""),"")</f>
        <v/>
      </c>
      <c r="N1601" s="4" t="str">
        <f>IFERROR(__xludf.DUMMYFUNCTION("""COMPUTED_VALUE"""),"")</f>
        <v/>
      </c>
      <c r="O1601" s="4" t="str">
        <f>IFERROR(__xludf.DUMMYFUNCTION("""COMPUTED_VALUE"""),"")</f>
        <v/>
      </c>
      <c r="P1601" s="4" t="str">
        <f>IFERROR(__xludf.DUMMYFUNCTION("""COMPUTED_VALUE"""),"")</f>
        <v/>
      </c>
      <c r="Q1601" s="4" t="str">
        <f>IFERROR(__xludf.DUMMYFUNCTION("""COMPUTED_VALUE"""),"")</f>
        <v/>
      </c>
      <c r="R1601" s="4" t="str">
        <f>IFERROR(__xludf.DUMMYFUNCTION("""COMPUTED_VALUE"""),"")</f>
        <v/>
      </c>
      <c r="S1601" s="4" t="str">
        <f>IFERROR(__xludf.DUMMYFUNCTION("""COMPUTED_VALUE"""),"")</f>
        <v/>
      </c>
    </row>
    <row r="1602">
      <c r="A1602" s="4" t="s">
        <v>236</v>
      </c>
      <c r="B1602" s="4">
        <v>127.0</v>
      </c>
      <c r="C1602" s="4">
        <v>1.0012534E8</v>
      </c>
      <c r="D1602" s="4" t="s">
        <v>758</v>
      </c>
      <c r="E1602" s="4" t="s">
        <v>2819</v>
      </c>
      <c r="F1602" s="4" t="s">
        <v>12</v>
      </c>
      <c r="G1602" s="4" t="s">
        <v>13</v>
      </c>
      <c r="H1602" s="4">
        <v>3.3E7</v>
      </c>
      <c r="I1602" s="4">
        <v>8.6</v>
      </c>
      <c r="L1602" s="4" t="str">
        <f>IFERROR(__xludf.DUMMYFUNCTION("""COMPUTED_VALUE"""),"Crime")</f>
        <v>Crime</v>
      </c>
      <c r="M1602" s="4" t="str">
        <f>IFERROR(__xludf.DUMMYFUNCTION("""COMPUTED_VALUE"""),"Drama")</f>
        <v>Drama</v>
      </c>
      <c r="N1602" s="4" t="str">
        <f>IFERROR(__xludf.DUMMYFUNCTION("""COMPUTED_VALUE"""),"Mystery")</f>
        <v>Mystery</v>
      </c>
      <c r="O1602" s="4" t="str">
        <f>IFERROR(__xludf.DUMMYFUNCTION("""COMPUTED_VALUE"""),"Thriller")</f>
        <v>Thriller</v>
      </c>
      <c r="P1602" s="4" t="str">
        <f>IFERROR(__xludf.DUMMYFUNCTION("""COMPUTED_VALUE"""),"")</f>
        <v/>
      </c>
      <c r="Q1602" s="4" t="str">
        <f>IFERROR(__xludf.DUMMYFUNCTION("""COMPUTED_VALUE"""),"")</f>
        <v/>
      </c>
      <c r="R1602" s="4" t="str">
        <f>IFERROR(__xludf.DUMMYFUNCTION("""COMPUTED_VALUE"""),"")</f>
        <v/>
      </c>
      <c r="S1602" s="4" t="str">
        <f>IFERROR(__xludf.DUMMYFUNCTION("""COMPUTED_VALUE"""),"")</f>
        <v/>
      </c>
    </row>
    <row r="1603">
      <c r="A1603" s="4" t="s">
        <v>484</v>
      </c>
      <c r="B1603" s="4">
        <v>112.0</v>
      </c>
      <c r="C1603" s="4">
        <v>1.15646235E8</v>
      </c>
      <c r="D1603" s="4" t="s">
        <v>989</v>
      </c>
      <c r="E1603" s="4" t="s">
        <v>2820</v>
      </c>
      <c r="F1603" s="4" t="s">
        <v>12</v>
      </c>
      <c r="G1603" s="4" t="s">
        <v>2821</v>
      </c>
      <c r="H1603" s="4">
        <v>3.0E7</v>
      </c>
      <c r="I1603" s="4">
        <v>8.0</v>
      </c>
      <c r="L1603" s="4" t="str">
        <f>IFERROR(__xludf.DUMMYFUNCTION("""COMPUTED_VALUE"""),"Action")</f>
        <v>Action</v>
      </c>
      <c r="M1603" s="4" t="str">
        <f>IFERROR(__xludf.DUMMYFUNCTION("""COMPUTED_VALUE"""),"Sci-Fi")</f>
        <v>Sci-Fi</v>
      </c>
      <c r="N1603" s="4" t="str">
        <f>IFERROR(__xludf.DUMMYFUNCTION("""COMPUTED_VALUE"""),"Thriller")</f>
        <v>Thriller</v>
      </c>
      <c r="O1603" s="4" t="str">
        <f>IFERROR(__xludf.DUMMYFUNCTION("""COMPUTED_VALUE"""),"")</f>
        <v/>
      </c>
      <c r="P1603" s="4" t="str">
        <f>IFERROR(__xludf.DUMMYFUNCTION("""COMPUTED_VALUE"""),"")</f>
        <v/>
      </c>
      <c r="Q1603" s="4" t="str">
        <f>IFERROR(__xludf.DUMMYFUNCTION("""COMPUTED_VALUE"""),"")</f>
        <v/>
      </c>
      <c r="R1603" s="4" t="str">
        <f>IFERROR(__xludf.DUMMYFUNCTION("""COMPUTED_VALUE"""),"")</f>
        <v/>
      </c>
      <c r="S1603" s="4" t="str">
        <f>IFERROR(__xludf.DUMMYFUNCTION("""COMPUTED_VALUE"""),"")</f>
        <v/>
      </c>
    </row>
    <row r="1604">
      <c r="A1604" s="4" t="s">
        <v>2822</v>
      </c>
      <c r="B1604" s="4">
        <v>87.0</v>
      </c>
      <c r="C1604" s="4">
        <v>8.5416609E7</v>
      </c>
      <c r="D1604" s="4" t="s">
        <v>97</v>
      </c>
      <c r="E1604" s="4" t="s">
        <v>2823</v>
      </c>
      <c r="F1604" s="4" t="s">
        <v>12</v>
      </c>
      <c r="G1604" s="4" t="s">
        <v>13</v>
      </c>
      <c r="H1604" s="4">
        <v>3.0E7</v>
      </c>
      <c r="I1604" s="4">
        <v>7.0</v>
      </c>
      <c r="L1604" s="4" t="str">
        <f>IFERROR(__xludf.DUMMYFUNCTION("""COMPUTED_VALUE"""),"Adventure")</f>
        <v>Adventure</v>
      </c>
      <c r="M1604" s="4" t="str">
        <f>IFERROR(__xludf.DUMMYFUNCTION("""COMPUTED_VALUE"""),"Animation")</f>
        <v>Animation</v>
      </c>
      <c r="N1604" s="4" t="str">
        <f>IFERROR(__xludf.DUMMYFUNCTION("""COMPUTED_VALUE"""),"Comedy")</f>
        <v>Comedy</v>
      </c>
      <c r="O1604" s="4" t="str">
        <f>IFERROR(__xludf.DUMMYFUNCTION("""COMPUTED_VALUE"""),"Family")</f>
        <v>Family</v>
      </c>
      <c r="P1604" s="4" t="str">
        <f>IFERROR(__xludf.DUMMYFUNCTION("""COMPUTED_VALUE"""),"Fantasy")</f>
        <v>Fantasy</v>
      </c>
      <c r="Q1604" s="4" t="str">
        <f>IFERROR(__xludf.DUMMYFUNCTION("""COMPUTED_VALUE"""),"")</f>
        <v/>
      </c>
      <c r="R1604" s="4" t="str">
        <f>IFERROR(__xludf.DUMMYFUNCTION("""COMPUTED_VALUE"""),"")</f>
        <v/>
      </c>
      <c r="S1604" s="4" t="str">
        <f>IFERROR(__xludf.DUMMYFUNCTION("""COMPUTED_VALUE"""),"")</f>
        <v/>
      </c>
    </row>
    <row r="1605">
      <c r="A1605" s="4" t="s">
        <v>1298</v>
      </c>
      <c r="B1605" s="4">
        <v>138.0</v>
      </c>
      <c r="C1605" s="4">
        <v>9.0135191E7</v>
      </c>
      <c r="D1605" s="4" t="s">
        <v>758</v>
      </c>
      <c r="E1605" s="4" t="s">
        <v>2824</v>
      </c>
      <c r="F1605" s="4" t="s">
        <v>12</v>
      </c>
      <c r="G1605" s="4" t="s">
        <v>13</v>
      </c>
      <c r="H1605" s="4">
        <v>2.5E7</v>
      </c>
      <c r="I1605" s="4">
        <v>8.0</v>
      </c>
      <c r="L1605" s="4" t="str">
        <f>IFERROR(__xludf.DUMMYFUNCTION("""COMPUTED_VALUE"""),"Crime")</f>
        <v>Crime</v>
      </c>
      <c r="M1605" s="4" t="str">
        <f>IFERROR(__xludf.DUMMYFUNCTION("""COMPUTED_VALUE"""),"Drama")</f>
        <v>Drama</v>
      </c>
      <c r="N1605" s="4" t="str">
        <f>IFERROR(__xludf.DUMMYFUNCTION("""COMPUTED_VALUE"""),"Mystery")</f>
        <v>Mystery</v>
      </c>
      <c r="O1605" s="4" t="str">
        <f>IFERROR(__xludf.DUMMYFUNCTION("""COMPUTED_VALUE"""),"Thriller")</f>
        <v>Thriller</v>
      </c>
      <c r="P1605" s="4" t="str">
        <f>IFERROR(__xludf.DUMMYFUNCTION("""COMPUTED_VALUE"""),"")</f>
        <v/>
      </c>
      <c r="Q1605" s="4" t="str">
        <f>IFERROR(__xludf.DUMMYFUNCTION("""COMPUTED_VALUE"""),"")</f>
        <v/>
      </c>
      <c r="R1605" s="4" t="str">
        <f>IFERROR(__xludf.DUMMYFUNCTION("""COMPUTED_VALUE"""),"")</f>
        <v/>
      </c>
      <c r="S1605" s="4" t="str">
        <f>IFERROR(__xludf.DUMMYFUNCTION("""COMPUTED_VALUE"""),"")</f>
        <v/>
      </c>
    </row>
    <row r="1606">
      <c r="A1606" s="4" t="s">
        <v>1298</v>
      </c>
      <c r="B1606" s="4">
        <v>132.0</v>
      </c>
      <c r="C1606" s="4">
        <v>1.00422786E8</v>
      </c>
      <c r="D1606" s="4" t="s">
        <v>1327</v>
      </c>
      <c r="E1606" s="4" t="s">
        <v>2825</v>
      </c>
      <c r="F1606" s="4" t="s">
        <v>12</v>
      </c>
      <c r="G1606" s="4" t="s">
        <v>13</v>
      </c>
      <c r="H1606" s="4">
        <v>3.0E7</v>
      </c>
      <c r="I1606" s="4">
        <v>8.1</v>
      </c>
      <c r="L1606" s="4" t="str">
        <f>IFERROR(__xludf.DUMMYFUNCTION("""COMPUTED_VALUE"""),"Drama")</f>
        <v>Drama</v>
      </c>
      <c r="M1606" s="4" t="str">
        <f>IFERROR(__xludf.DUMMYFUNCTION("""COMPUTED_VALUE"""),"Sport")</f>
        <v>Sport</v>
      </c>
      <c r="N1606" s="4" t="str">
        <f>IFERROR(__xludf.DUMMYFUNCTION("""COMPUTED_VALUE"""),"")</f>
        <v/>
      </c>
      <c r="O1606" s="4" t="str">
        <f>IFERROR(__xludf.DUMMYFUNCTION("""COMPUTED_VALUE"""),"")</f>
        <v/>
      </c>
      <c r="P1606" s="4" t="str">
        <f>IFERROR(__xludf.DUMMYFUNCTION("""COMPUTED_VALUE"""),"")</f>
        <v/>
      </c>
      <c r="Q1606" s="4" t="str">
        <f>IFERROR(__xludf.DUMMYFUNCTION("""COMPUTED_VALUE"""),"")</f>
        <v/>
      </c>
      <c r="R1606" s="4" t="str">
        <f>IFERROR(__xludf.DUMMYFUNCTION("""COMPUTED_VALUE"""),"")</f>
        <v/>
      </c>
      <c r="S1606" s="4" t="str">
        <f>IFERROR(__xludf.DUMMYFUNCTION("""COMPUTED_VALUE"""),"")</f>
        <v/>
      </c>
    </row>
    <row r="1607">
      <c r="A1607" s="4" t="s">
        <v>1472</v>
      </c>
      <c r="B1607" s="4">
        <v>103.0</v>
      </c>
      <c r="C1607" s="4">
        <v>1.06694016E8</v>
      </c>
      <c r="D1607" s="4" t="s">
        <v>349</v>
      </c>
      <c r="E1607" s="4" t="s">
        <v>2826</v>
      </c>
      <c r="F1607" s="4" t="s">
        <v>12</v>
      </c>
      <c r="G1607" s="4" t="s">
        <v>13</v>
      </c>
      <c r="H1607" s="4">
        <v>3.0E7</v>
      </c>
      <c r="I1607" s="4">
        <v>6.7</v>
      </c>
      <c r="L1607" s="4" t="str">
        <f>IFERROR(__xludf.DUMMYFUNCTION("""COMPUTED_VALUE"""),"Comedy")</f>
        <v>Comedy</v>
      </c>
      <c r="M1607" s="4" t="str">
        <f>IFERROR(__xludf.DUMMYFUNCTION("""COMPUTED_VALUE"""),"Crime")</f>
        <v>Crime</v>
      </c>
      <c r="N1607" s="4" t="str">
        <f>IFERROR(__xludf.DUMMYFUNCTION("""COMPUTED_VALUE"""),"")</f>
        <v/>
      </c>
      <c r="O1607" s="4" t="str">
        <f>IFERROR(__xludf.DUMMYFUNCTION("""COMPUTED_VALUE"""),"")</f>
        <v/>
      </c>
      <c r="P1607" s="4" t="str">
        <f>IFERROR(__xludf.DUMMYFUNCTION("""COMPUTED_VALUE"""),"")</f>
        <v/>
      </c>
      <c r="Q1607" s="4" t="str">
        <f>IFERROR(__xludf.DUMMYFUNCTION("""COMPUTED_VALUE"""),"")</f>
        <v/>
      </c>
      <c r="R1607" s="4" t="str">
        <f>IFERROR(__xludf.DUMMYFUNCTION("""COMPUTED_VALUE"""),"")</f>
        <v/>
      </c>
      <c r="S1607" s="4" t="str">
        <f>IFERROR(__xludf.DUMMYFUNCTION("""COMPUTED_VALUE"""),"")</f>
        <v/>
      </c>
    </row>
    <row r="1608">
      <c r="A1608" s="4" t="s">
        <v>2226</v>
      </c>
      <c r="B1608" s="4">
        <v>123.0</v>
      </c>
      <c r="C1608" s="4">
        <v>64286.0</v>
      </c>
      <c r="D1608" s="4" t="s">
        <v>76</v>
      </c>
      <c r="E1608" s="4" t="s">
        <v>2827</v>
      </c>
      <c r="F1608" s="4" t="s">
        <v>12</v>
      </c>
      <c r="G1608" s="4" t="s">
        <v>13</v>
      </c>
      <c r="H1608" s="4">
        <v>2.9E7</v>
      </c>
      <c r="I1608" s="4">
        <v>7.9</v>
      </c>
      <c r="L1608" s="4" t="str">
        <f>IFERROR(__xludf.DUMMYFUNCTION("""COMPUTED_VALUE"""),"Drama")</f>
        <v>Drama</v>
      </c>
      <c r="M1608" s="4" t="str">
        <f>IFERROR(__xludf.DUMMYFUNCTION("""COMPUTED_VALUE"""),"Romance")</f>
        <v>Romance</v>
      </c>
      <c r="N1608" s="4" t="str">
        <f>IFERROR(__xludf.DUMMYFUNCTION("""COMPUTED_VALUE"""),"")</f>
        <v/>
      </c>
      <c r="O1608" s="4" t="str">
        <f>IFERROR(__xludf.DUMMYFUNCTION("""COMPUTED_VALUE"""),"")</f>
        <v/>
      </c>
      <c r="P1608" s="4" t="str">
        <f>IFERROR(__xludf.DUMMYFUNCTION("""COMPUTED_VALUE"""),"")</f>
        <v/>
      </c>
      <c r="Q1608" s="4" t="str">
        <f>IFERROR(__xludf.DUMMYFUNCTION("""COMPUTED_VALUE"""),"")</f>
        <v/>
      </c>
      <c r="R1608" s="4" t="str">
        <f>IFERROR(__xludf.DUMMYFUNCTION("""COMPUTED_VALUE"""),"")</f>
        <v/>
      </c>
      <c r="S1608" s="4" t="str">
        <f>IFERROR(__xludf.DUMMYFUNCTION("""COMPUTED_VALUE"""),"")</f>
        <v/>
      </c>
    </row>
    <row r="1609">
      <c r="A1609" s="4" t="s">
        <v>2177</v>
      </c>
      <c r="B1609" s="4">
        <v>111.0</v>
      </c>
      <c r="C1609" s="4">
        <v>7.6806312E7</v>
      </c>
      <c r="D1609" s="4" t="s">
        <v>590</v>
      </c>
      <c r="E1609" s="4" t="s">
        <v>2828</v>
      </c>
      <c r="F1609" s="4" t="s">
        <v>12</v>
      </c>
      <c r="G1609" s="4" t="s">
        <v>13</v>
      </c>
      <c r="H1609" s="4">
        <v>3.0E7</v>
      </c>
      <c r="I1609" s="4">
        <v>6.1</v>
      </c>
      <c r="L1609" s="4" t="str">
        <f>IFERROR(__xludf.DUMMYFUNCTION("""COMPUTED_VALUE"""),"Comedy")</f>
        <v>Comedy</v>
      </c>
      <c r="M1609" s="4" t="str">
        <f>IFERROR(__xludf.DUMMYFUNCTION("""COMPUTED_VALUE"""),"Romance")</f>
        <v>Romance</v>
      </c>
      <c r="N1609" s="4" t="str">
        <f>IFERROR(__xludf.DUMMYFUNCTION("""COMPUTED_VALUE"""),"")</f>
        <v/>
      </c>
      <c r="O1609" s="4" t="str">
        <f>IFERROR(__xludf.DUMMYFUNCTION("""COMPUTED_VALUE"""),"")</f>
        <v/>
      </c>
      <c r="P1609" s="4" t="str">
        <f>IFERROR(__xludf.DUMMYFUNCTION("""COMPUTED_VALUE"""),"")</f>
        <v/>
      </c>
      <c r="Q1609" s="4" t="str">
        <f>IFERROR(__xludf.DUMMYFUNCTION("""COMPUTED_VALUE"""),"")</f>
        <v/>
      </c>
      <c r="R1609" s="4" t="str">
        <f>IFERROR(__xludf.DUMMYFUNCTION("""COMPUTED_VALUE"""),"")</f>
        <v/>
      </c>
      <c r="S1609" s="4" t="str">
        <f>IFERROR(__xludf.DUMMYFUNCTION("""COMPUTED_VALUE"""),"")</f>
        <v/>
      </c>
    </row>
    <row r="1610">
      <c r="A1610" s="4" t="s">
        <v>589</v>
      </c>
      <c r="B1610" s="4">
        <v>102.0</v>
      </c>
      <c r="C1610" s="4">
        <v>7.9566871E7</v>
      </c>
      <c r="D1610" s="4" t="s">
        <v>2829</v>
      </c>
      <c r="E1610" s="4" t="s">
        <v>2830</v>
      </c>
      <c r="F1610" s="4" t="s">
        <v>12</v>
      </c>
      <c r="G1610" s="4" t="s">
        <v>13</v>
      </c>
      <c r="H1610" s="4">
        <v>3.0E7</v>
      </c>
      <c r="I1610" s="4">
        <v>4.2</v>
      </c>
      <c r="L1610" s="4" t="str">
        <f>IFERROR(__xludf.DUMMYFUNCTION("""COMPUTED_VALUE"""),"Comedy")</f>
        <v>Comedy</v>
      </c>
      <c r="M1610" s="4" t="str">
        <f>IFERROR(__xludf.DUMMYFUNCTION("""COMPUTED_VALUE"""),"Drama")</f>
        <v>Drama</v>
      </c>
      <c r="N1610" s="4" t="str">
        <f>IFERROR(__xludf.DUMMYFUNCTION("""COMPUTED_VALUE"""),"Family")</f>
        <v>Family</v>
      </c>
      <c r="O1610" s="4" t="str">
        <f>IFERROR(__xludf.DUMMYFUNCTION("""COMPUTED_VALUE"""),"Music")</f>
        <v>Music</v>
      </c>
      <c r="P1610" s="4" t="str">
        <f>IFERROR(__xludf.DUMMYFUNCTION("""COMPUTED_VALUE"""),"Romance")</f>
        <v>Romance</v>
      </c>
      <c r="Q1610" s="4" t="str">
        <f>IFERROR(__xludf.DUMMYFUNCTION("""COMPUTED_VALUE"""),"")</f>
        <v/>
      </c>
      <c r="R1610" s="4" t="str">
        <f>IFERROR(__xludf.DUMMYFUNCTION("""COMPUTED_VALUE"""),"")</f>
        <v/>
      </c>
      <c r="S1610" s="4" t="str">
        <f>IFERROR(__xludf.DUMMYFUNCTION("""COMPUTED_VALUE"""),"")</f>
        <v/>
      </c>
    </row>
    <row r="1611">
      <c r="A1611" s="4" t="s">
        <v>2831</v>
      </c>
      <c r="B1611" s="4">
        <v>78.0</v>
      </c>
      <c r="C1611" s="4">
        <v>7.6501438E7</v>
      </c>
      <c r="D1611" s="4" t="s">
        <v>704</v>
      </c>
      <c r="E1611" s="4" t="s">
        <v>2832</v>
      </c>
      <c r="F1611" s="4" t="s">
        <v>12</v>
      </c>
      <c r="G1611" s="4" t="s">
        <v>265</v>
      </c>
      <c r="H1611" s="4">
        <v>3.0E7</v>
      </c>
      <c r="I1611" s="4">
        <v>6.1</v>
      </c>
      <c r="L1611" s="4" t="str">
        <f>IFERROR(__xludf.DUMMYFUNCTION("""COMPUTED_VALUE"""),"Adventure")</f>
        <v>Adventure</v>
      </c>
      <c r="M1611" s="4" t="str">
        <f>IFERROR(__xludf.DUMMYFUNCTION("""COMPUTED_VALUE"""),"Animation")</f>
        <v>Animation</v>
      </c>
      <c r="N1611" s="4" t="str">
        <f>IFERROR(__xludf.DUMMYFUNCTION("""COMPUTED_VALUE"""),"Comedy")</f>
        <v>Comedy</v>
      </c>
      <c r="O1611" s="4" t="str">
        <f>IFERROR(__xludf.DUMMYFUNCTION("""COMPUTED_VALUE"""),"Family")</f>
        <v>Family</v>
      </c>
      <c r="P1611" s="4" t="str">
        <f>IFERROR(__xludf.DUMMYFUNCTION("""COMPUTED_VALUE"""),"Romance")</f>
        <v>Romance</v>
      </c>
      <c r="Q1611" s="4" t="str">
        <f>IFERROR(__xludf.DUMMYFUNCTION("""COMPUTED_VALUE"""),"")</f>
        <v/>
      </c>
      <c r="R1611" s="4" t="str">
        <f>IFERROR(__xludf.DUMMYFUNCTION("""COMPUTED_VALUE"""),"")</f>
        <v/>
      </c>
      <c r="S1611" s="4" t="str">
        <f>IFERROR(__xludf.DUMMYFUNCTION("""COMPUTED_VALUE"""),"")</f>
        <v/>
      </c>
    </row>
    <row r="1612">
      <c r="A1612" s="4" t="s">
        <v>2136</v>
      </c>
      <c r="B1612" s="4">
        <v>132.0</v>
      </c>
      <c r="C1612" s="4">
        <v>7.4787599E7</v>
      </c>
      <c r="D1612" s="4" t="s">
        <v>76</v>
      </c>
      <c r="E1612" s="4" t="s">
        <v>2833</v>
      </c>
      <c r="F1612" s="4" t="s">
        <v>12</v>
      </c>
      <c r="G1612" s="4" t="s">
        <v>13</v>
      </c>
      <c r="H1612" s="4">
        <v>3.0E7</v>
      </c>
      <c r="I1612" s="4">
        <v>6.6</v>
      </c>
      <c r="L1612" s="4" t="str">
        <f>IFERROR(__xludf.DUMMYFUNCTION("""COMPUTED_VALUE"""),"Drama")</f>
        <v>Drama</v>
      </c>
      <c r="M1612" s="4" t="str">
        <f>IFERROR(__xludf.DUMMYFUNCTION("""COMPUTED_VALUE"""),"Romance")</f>
        <v>Romance</v>
      </c>
      <c r="N1612" s="4" t="str">
        <f>IFERROR(__xludf.DUMMYFUNCTION("""COMPUTED_VALUE"""),"")</f>
        <v/>
      </c>
      <c r="O1612" s="4" t="str">
        <f>IFERROR(__xludf.DUMMYFUNCTION("""COMPUTED_VALUE"""),"")</f>
        <v/>
      </c>
      <c r="P1612" s="4" t="str">
        <f>IFERROR(__xludf.DUMMYFUNCTION("""COMPUTED_VALUE"""),"")</f>
        <v/>
      </c>
      <c r="Q1612" s="4" t="str">
        <f>IFERROR(__xludf.DUMMYFUNCTION("""COMPUTED_VALUE"""),"")</f>
        <v/>
      </c>
      <c r="R1612" s="4" t="str">
        <f>IFERROR(__xludf.DUMMYFUNCTION("""COMPUTED_VALUE"""),"")</f>
        <v/>
      </c>
      <c r="S1612" s="4" t="str">
        <f>IFERROR(__xludf.DUMMYFUNCTION("""COMPUTED_VALUE"""),"")</f>
        <v/>
      </c>
    </row>
    <row r="1613">
      <c r="A1613" s="4" t="s">
        <v>351</v>
      </c>
      <c r="B1613" s="4">
        <v>133.0</v>
      </c>
      <c r="C1613" s="4">
        <v>6.6528842E7</v>
      </c>
      <c r="D1613" s="4" t="s">
        <v>2670</v>
      </c>
      <c r="E1613" s="4" t="s">
        <v>2834</v>
      </c>
      <c r="F1613" s="4" t="s">
        <v>12</v>
      </c>
      <c r="G1613" s="4" t="s">
        <v>13</v>
      </c>
      <c r="H1613" s="4">
        <v>3.0E7</v>
      </c>
      <c r="I1613" s="4">
        <v>7.5</v>
      </c>
      <c r="L1613" s="4" t="str">
        <f>IFERROR(__xludf.DUMMYFUNCTION("""COMPUTED_VALUE"""),"Drama")</f>
        <v>Drama</v>
      </c>
      <c r="M1613" s="4" t="str">
        <f>IFERROR(__xludf.DUMMYFUNCTION("""COMPUTED_VALUE"""),"Romance")</f>
        <v>Romance</v>
      </c>
      <c r="N1613" s="4" t="str">
        <f>IFERROR(__xludf.DUMMYFUNCTION("""COMPUTED_VALUE"""),"War")</f>
        <v>War</v>
      </c>
      <c r="O1613" s="4" t="str">
        <f>IFERROR(__xludf.DUMMYFUNCTION("""COMPUTED_VALUE"""),"Western")</f>
        <v>Western</v>
      </c>
      <c r="P1613" s="4" t="str">
        <f>IFERROR(__xludf.DUMMYFUNCTION("""COMPUTED_VALUE"""),"")</f>
        <v/>
      </c>
      <c r="Q1613" s="4" t="str">
        <f>IFERROR(__xludf.DUMMYFUNCTION("""COMPUTED_VALUE"""),"")</f>
        <v/>
      </c>
      <c r="R1613" s="4" t="str">
        <f>IFERROR(__xludf.DUMMYFUNCTION("""COMPUTED_VALUE"""),"")</f>
        <v/>
      </c>
      <c r="S1613" s="4" t="str">
        <f>IFERROR(__xludf.DUMMYFUNCTION("""COMPUTED_VALUE"""),"")</f>
        <v/>
      </c>
    </row>
    <row r="1614">
      <c r="A1614" s="4" t="s">
        <v>2835</v>
      </c>
      <c r="B1614" s="4">
        <v>108.0</v>
      </c>
      <c r="C1614" s="4">
        <v>8.381346E7</v>
      </c>
      <c r="D1614" s="4" t="s">
        <v>76</v>
      </c>
      <c r="E1614" s="4" t="s">
        <v>2836</v>
      </c>
      <c r="F1614" s="4" t="s">
        <v>12</v>
      </c>
      <c r="G1614" s="4" t="s">
        <v>13</v>
      </c>
      <c r="H1614" s="4">
        <v>2.5E7</v>
      </c>
      <c r="I1614" s="4">
        <v>7.4</v>
      </c>
      <c r="L1614" s="4" t="str">
        <f>IFERROR(__xludf.DUMMYFUNCTION("""COMPUTED_VALUE"""),"Drama")</f>
        <v>Drama</v>
      </c>
      <c r="M1614" s="4" t="str">
        <f>IFERROR(__xludf.DUMMYFUNCTION("""COMPUTED_VALUE"""),"Romance")</f>
        <v>Romance</v>
      </c>
      <c r="N1614" s="4" t="str">
        <f>IFERROR(__xludf.DUMMYFUNCTION("""COMPUTED_VALUE"""),"")</f>
        <v/>
      </c>
      <c r="O1614" s="4" t="str">
        <f>IFERROR(__xludf.DUMMYFUNCTION("""COMPUTED_VALUE"""),"")</f>
        <v/>
      </c>
      <c r="P1614" s="4" t="str">
        <f>IFERROR(__xludf.DUMMYFUNCTION("""COMPUTED_VALUE"""),"")</f>
        <v/>
      </c>
      <c r="Q1614" s="4" t="str">
        <f>IFERROR(__xludf.DUMMYFUNCTION("""COMPUTED_VALUE"""),"")</f>
        <v/>
      </c>
      <c r="R1614" s="4" t="str">
        <f>IFERROR(__xludf.DUMMYFUNCTION("""COMPUTED_VALUE"""),"")</f>
        <v/>
      </c>
      <c r="S1614" s="4" t="str">
        <f>IFERROR(__xludf.DUMMYFUNCTION("""COMPUTED_VALUE"""),"")</f>
        <v/>
      </c>
    </row>
    <row r="1615">
      <c r="A1615" s="4" t="s">
        <v>2837</v>
      </c>
      <c r="B1615" s="4">
        <v>125.0</v>
      </c>
      <c r="C1615" s="4">
        <v>6.5010106E7</v>
      </c>
      <c r="D1615" s="4" t="s">
        <v>888</v>
      </c>
      <c r="E1615" s="4" t="s">
        <v>2838</v>
      </c>
      <c r="F1615" s="4" t="s">
        <v>12</v>
      </c>
      <c r="G1615" s="4" t="s">
        <v>13</v>
      </c>
      <c r="H1615" s="4">
        <v>3.0E7</v>
      </c>
      <c r="I1615" s="4">
        <v>7.2</v>
      </c>
      <c r="L1615" s="4" t="str">
        <f>IFERROR(__xludf.DUMMYFUNCTION("""COMPUTED_VALUE"""),"Comedy")</f>
        <v>Comedy</v>
      </c>
      <c r="M1615" s="4" t="str">
        <f>IFERROR(__xludf.DUMMYFUNCTION("""COMPUTED_VALUE"""),"Drama")</f>
        <v>Drama</v>
      </c>
      <c r="N1615" s="4" t="str">
        <f>IFERROR(__xludf.DUMMYFUNCTION("""COMPUTED_VALUE"""),"")</f>
        <v/>
      </c>
      <c r="O1615" s="4" t="str">
        <f>IFERROR(__xludf.DUMMYFUNCTION("""COMPUTED_VALUE"""),"")</f>
        <v/>
      </c>
      <c r="P1615" s="4" t="str">
        <f>IFERROR(__xludf.DUMMYFUNCTION("""COMPUTED_VALUE"""),"")</f>
        <v/>
      </c>
      <c r="Q1615" s="4" t="str">
        <f>IFERROR(__xludf.DUMMYFUNCTION("""COMPUTED_VALUE"""),"")</f>
        <v/>
      </c>
      <c r="R1615" s="4" t="str">
        <f>IFERROR(__xludf.DUMMYFUNCTION("""COMPUTED_VALUE"""),"")</f>
        <v/>
      </c>
      <c r="S1615" s="4" t="str">
        <f>IFERROR(__xludf.DUMMYFUNCTION("""COMPUTED_VALUE"""),"")</f>
        <v/>
      </c>
    </row>
    <row r="1616">
      <c r="A1616" s="4" t="s">
        <v>2839</v>
      </c>
      <c r="B1616" s="4">
        <v>98.0</v>
      </c>
      <c r="C1616" s="4">
        <v>6.6359959E7</v>
      </c>
      <c r="D1616" s="4" t="s">
        <v>2840</v>
      </c>
      <c r="E1616" s="4" t="s">
        <v>2841</v>
      </c>
      <c r="F1616" s="4" t="s">
        <v>12</v>
      </c>
      <c r="G1616" s="4" t="s">
        <v>13</v>
      </c>
      <c r="H1616" s="4">
        <v>3.5E7</v>
      </c>
      <c r="I1616" s="4">
        <v>6.9</v>
      </c>
      <c r="L1616" s="4" t="str">
        <f>IFERROR(__xludf.DUMMYFUNCTION("""COMPUTED_VALUE"""),"Comedy")</f>
        <v>Comedy</v>
      </c>
      <c r="M1616" s="4" t="str">
        <f>IFERROR(__xludf.DUMMYFUNCTION("""COMPUTED_VALUE"""),"Horror")</f>
        <v>Horror</v>
      </c>
      <c r="N1616" s="4" t="str">
        <f>IFERROR(__xludf.DUMMYFUNCTION("""COMPUTED_VALUE"""),"Romance")</f>
        <v>Romance</v>
      </c>
      <c r="O1616" s="4" t="str">
        <f>IFERROR(__xludf.DUMMYFUNCTION("""COMPUTED_VALUE"""),"")</f>
        <v/>
      </c>
      <c r="P1616" s="4" t="str">
        <f>IFERROR(__xludf.DUMMYFUNCTION("""COMPUTED_VALUE"""),"")</f>
        <v/>
      </c>
      <c r="Q1616" s="4" t="str">
        <f>IFERROR(__xludf.DUMMYFUNCTION("""COMPUTED_VALUE"""),"")</f>
        <v/>
      </c>
      <c r="R1616" s="4" t="str">
        <f>IFERROR(__xludf.DUMMYFUNCTION("""COMPUTED_VALUE"""),"")</f>
        <v/>
      </c>
      <c r="S1616" s="4" t="str">
        <f>IFERROR(__xludf.DUMMYFUNCTION("""COMPUTED_VALUE"""),"")</f>
        <v/>
      </c>
    </row>
    <row r="1617">
      <c r="A1617" s="4" t="s">
        <v>2842</v>
      </c>
      <c r="B1617" s="4">
        <v>119.0</v>
      </c>
      <c r="C1617" s="4">
        <v>6.6468315E7</v>
      </c>
      <c r="D1617" s="4" t="s">
        <v>1924</v>
      </c>
      <c r="E1617" s="4" t="s">
        <v>2843</v>
      </c>
      <c r="F1617" s="4" t="s">
        <v>12</v>
      </c>
      <c r="G1617" s="4" t="s">
        <v>13</v>
      </c>
      <c r="H1617" s="4">
        <v>3.0E7</v>
      </c>
      <c r="I1617" s="4">
        <v>7.4</v>
      </c>
      <c r="L1617" s="4" t="str">
        <f>IFERROR(__xludf.DUMMYFUNCTION("""COMPUTED_VALUE"""),"Action")</f>
        <v>Action</v>
      </c>
      <c r="M1617" s="4" t="str">
        <f>IFERROR(__xludf.DUMMYFUNCTION("""COMPUTED_VALUE"""),"Crime")</f>
        <v>Crime</v>
      </c>
      <c r="N1617" s="4" t="str">
        <f>IFERROR(__xludf.DUMMYFUNCTION("""COMPUTED_VALUE"""),"Drama")</f>
        <v>Drama</v>
      </c>
      <c r="O1617" s="4" t="str">
        <f>IFERROR(__xludf.DUMMYFUNCTION("""COMPUTED_VALUE"""),"Sci-Fi")</f>
        <v>Sci-Fi</v>
      </c>
      <c r="P1617" s="4" t="str">
        <f>IFERROR(__xludf.DUMMYFUNCTION("""COMPUTED_VALUE"""),"Thriller")</f>
        <v>Thriller</v>
      </c>
      <c r="Q1617" s="4" t="str">
        <f>IFERROR(__xludf.DUMMYFUNCTION("""COMPUTED_VALUE"""),"")</f>
        <v/>
      </c>
      <c r="R1617" s="4" t="str">
        <f>IFERROR(__xludf.DUMMYFUNCTION("""COMPUTED_VALUE"""),"")</f>
        <v/>
      </c>
      <c r="S1617" s="4" t="str">
        <f>IFERROR(__xludf.DUMMYFUNCTION("""COMPUTED_VALUE"""),"")</f>
        <v/>
      </c>
    </row>
    <row r="1618">
      <c r="A1618" s="4" t="s">
        <v>71</v>
      </c>
      <c r="B1618" s="4">
        <v>87.0</v>
      </c>
      <c r="C1618" s="4">
        <v>6.4172251E7</v>
      </c>
      <c r="D1618" s="4" t="s">
        <v>979</v>
      </c>
      <c r="E1618" s="4" t="s">
        <v>2844</v>
      </c>
      <c r="F1618" s="4" t="s">
        <v>12</v>
      </c>
      <c r="G1618" s="4" t="s">
        <v>13</v>
      </c>
      <c r="H1618" s="4">
        <v>3.0E7</v>
      </c>
      <c r="I1618" s="4">
        <v>5.4</v>
      </c>
      <c r="L1618" s="4" t="str">
        <f>IFERROR(__xludf.DUMMYFUNCTION("""COMPUTED_VALUE"""),"Comedy")</f>
        <v>Comedy</v>
      </c>
      <c r="M1618" s="4" t="str">
        <f>IFERROR(__xludf.DUMMYFUNCTION("""COMPUTED_VALUE"""),"Fantasy")</f>
        <v>Fantasy</v>
      </c>
      <c r="N1618" s="4" t="str">
        <f>IFERROR(__xludf.DUMMYFUNCTION("""COMPUTED_VALUE"""),"")</f>
        <v/>
      </c>
      <c r="O1618" s="4" t="str">
        <f>IFERROR(__xludf.DUMMYFUNCTION("""COMPUTED_VALUE"""),"")</f>
        <v/>
      </c>
      <c r="P1618" s="4" t="str">
        <f>IFERROR(__xludf.DUMMYFUNCTION("""COMPUTED_VALUE"""),"")</f>
        <v/>
      </c>
      <c r="Q1618" s="4" t="str">
        <f>IFERROR(__xludf.DUMMYFUNCTION("""COMPUTED_VALUE"""),"")</f>
        <v/>
      </c>
      <c r="R1618" s="4" t="str">
        <f>IFERROR(__xludf.DUMMYFUNCTION("""COMPUTED_VALUE"""),"")</f>
        <v/>
      </c>
      <c r="S1618" s="4" t="str">
        <f>IFERROR(__xludf.DUMMYFUNCTION("""COMPUTED_VALUE"""),"")</f>
        <v/>
      </c>
    </row>
    <row r="1619">
      <c r="A1619" s="4" t="s">
        <v>2845</v>
      </c>
      <c r="B1619" s="4">
        <v>91.0</v>
      </c>
      <c r="C1619" s="4">
        <v>6.66E7</v>
      </c>
      <c r="D1619" s="4" t="s">
        <v>1378</v>
      </c>
      <c r="E1619" s="4" t="s">
        <v>2846</v>
      </c>
      <c r="F1619" s="4" t="s">
        <v>12</v>
      </c>
      <c r="G1619" s="4" t="s">
        <v>126</v>
      </c>
      <c r="H1619" s="4">
        <v>3.0E7</v>
      </c>
      <c r="I1619" s="4">
        <v>6.8</v>
      </c>
      <c r="L1619" s="4" t="str">
        <f>IFERROR(__xludf.DUMMYFUNCTION("""COMPUTED_VALUE"""),"Comedy")</f>
        <v>Comedy</v>
      </c>
      <c r="M1619" s="4" t="str">
        <f>IFERROR(__xludf.DUMMYFUNCTION("""COMPUTED_VALUE"""),"Drama")</f>
        <v>Drama</v>
      </c>
      <c r="N1619" s="4" t="str">
        <f>IFERROR(__xludf.DUMMYFUNCTION("""COMPUTED_VALUE"""),"Family")</f>
        <v>Family</v>
      </c>
      <c r="O1619" s="4" t="str">
        <f>IFERROR(__xludf.DUMMYFUNCTION("""COMPUTED_VALUE"""),"")</f>
        <v/>
      </c>
      <c r="P1619" s="4" t="str">
        <f>IFERROR(__xludf.DUMMYFUNCTION("""COMPUTED_VALUE"""),"")</f>
        <v/>
      </c>
      <c r="Q1619" s="4" t="str">
        <f>IFERROR(__xludf.DUMMYFUNCTION("""COMPUTED_VALUE"""),"")</f>
        <v/>
      </c>
      <c r="R1619" s="4" t="str">
        <f>IFERROR(__xludf.DUMMYFUNCTION("""COMPUTED_VALUE"""),"")</f>
        <v/>
      </c>
      <c r="S1619" s="4" t="str">
        <f>IFERROR(__xludf.DUMMYFUNCTION("""COMPUTED_VALUE"""),"")</f>
        <v/>
      </c>
    </row>
    <row r="1620">
      <c r="A1620" s="4" t="s">
        <v>1377</v>
      </c>
      <c r="B1620" s="4">
        <v>100.0</v>
      </c>
      <c r="C1620" s="4">
        <v>6.3536011E7</v>
      </c>
      <c r="D1620" s="4" t="s">
        <v>495</v>
      </c>
      <c r="E1620" s="4" t="s">
        <v>2847</v>
      </c>
      <c r="F1620" s="4" t="s">
        <v>12</v>
      </c>
      <c r="G1620" s="4" t="s">
        <v>13</v>
      </c>
      <c r="H1620" s="4">
        <v>3.0E7</v>
      </c>
      <c r="I1620" s="4">
        <v>6.3</v>
      </c>
      <c r="L1620" s="4" t="str">
        <f>IFERROR(__xludf.DUMMYFUNCTION("""COMPUTED_VALUE"""),"Comedy")</f>
        <v>Comedy</v>
      </c>
      <c r="M1620" s="4" t="str">
        <f>IFERROR(__xludf.DUMMYFUNCTION("""COMPUTED_VALUE"""),"Drama")</f>
        <v>Drama</v>
      </c>
      <c r="N1620" s="4" t="str">
        <f>IFERROR(__xludf.DUMMYFUNCTION("""COMPUTED_VALUE"""),"Romance")</f>
        <v>Romance</v>
      </c>
      <c r="O1620" s="4" t="str">
        <f>IFERROR(__xludf.DUMMYFUNCTION("""COMPUTED_VALUE"""),"")</f>
        <v/>
      </c>
      <c r="P1620" s="4" t="str">
        <f>IFERROR(__xludf.DUMMYFUNCTION("""COMPUTED_VALUE"""),"")</f>
        <v/>
      </c>
      <c r="Q1620" s="4" t="str">
        <f>IFERROR(__xludf.DUMMYFUNCTION("""COMPUTED_VALUE"""),"")</f>
        <v/>
      </c>
      <c r="R1620" s="4" t="str">
        <f>IFERROR(__xludf.DUMMYFUNCTION("""COMPUTED_VALUE"""),"")</f>
        <v/>
      </c>
      <c r="S1620" s="4" t="str">
        <f>IFERROR(__xludf.DUMMYFUNCTION("""COMPUTED_VALUE"""),"")</f>
        <v/>
      </c>
    </row>
    <row r="1621">
      <c r="A1621" s="4" t="s">
        <v>2232</v>
      </c>
      <c r="B1621" s="4">
        <v>118.0</v>
      </c>
      <c r="C1621" s="4">
        <v>6.2877175E7</v>
      </c>
      <c r="D1621" s="4" t="s">
        <v>495</v>
      </c>
      <c r="E1621" s="4" t="s">
        <v>2848</v>
      </c>
      <c r="F1621" s="4" t="s">
        <v>12</v>
      </c>
      <c r="G1621" s="4" t="s">
        <v>13</v>
      </c>
      <c r="H1621" s="4">
        <v>3.0E7</v>
      </c>
      <c r="I1621" s="4">
        <v>7.2</v>
      </c>
      <c r="L1621" s="4" t="str">
        <f>IFERROR(__xludf.DUMMYFUNCTION("""COMPUTED_VALUE"""),"Comedy")</f>
        <v>Comedy</v>
      </c>
      <c r="M1621" s="4" t="str">
        <f>IFERROR(__xludf.DUMMYFUNCTION("""COMPUTED_VALUE"""),"Drama")</f>
        <v>Drama</v>
      </c>
      <c r="N1621" s="4" t="str">
        <f>IFERROR(__xludf.DUMMYFUNCTION("""COMPUTED_VALUE"""),"Romance")</f>
        <v>Romance</v>
      </c>
      <c r="O1621" s="4" t="str">
        <f>IFERROR(__xludf.DUMMYFUNCTION("""COMPUTED_VALUE"""),"")</f>
        <v/>
      </c>
      <c r="P1621" s="4" t="str">
        <f>IFERROR(__xludf.DUMMYFUNCTION("""COMPUTED_VALUE"""),"")</f>
        <v/>
      </c>
      <c r="Q1621" s="4" t="str">
        <f>IFERROR(__xludf.DUMMYFUNCTION("""COMPUTED_VALUE"""),"")</f>
        <v/>
      </c>
      <c r="R1621" s="4" t="str">
        <f>IFERROR(__xludf.DUMMYFUNCTION("""COMPUTED_VALUE"""),"")</f>
        <v/>
      </c>
      <c r="S1621" s="4" t="str">
        <f>IFERROR(__xludf.DUMMYFUNCTION("""COMPUTED_VALUE"""),"")</f>
        <v/>
      </c>
    </row>
    <row r="1622">
      <c r="A1622" s="4" t="s">
        <v>8351</v>
      </c>
      <c r="B1622" s="4">
        <v>44.0</v>
      </c>
      <c r="C1622" s="4">
        <v>0.0</v>
      </c>
      <c r="D1622" s="4" t="s">
        <v>1327</v>
      </c>
      <c r="E1622" s="4" t="s">
        <v>2849</v>
      </c>
      <c r="F1622" s="4" t="s">
        <v>12</v>
      </c>
      <c r="G1622" s="4" t="s">
        <v>13</v>
      </c>
      <c r="H1622" s="4">
        <v>0.0</v>
      </c>
      <c r="I1622" s="4">
        <v>8.7</v>
      </c>
      <c r="L1622" s="4" t="str">
        <f>IFERROR(__xludf.DUMMYFUNCTION("""COMPUTED_VALUE"""),"Drama")</f>
        <v>Drama</v>
      </c>
      <c r="M1622" s="4" t="str">
        <f>IFERROR(__xludf.DUMMYFUNCTION("""COMPUTED_VALUE"""),"Sport")</f>
        <v>Sport</v>
      </c>
      <c r="N1622" s="4" t="str">
        <f>IFERROR(__xludf.DUMMYFUNCTION("""COMPUTED_VALUE"""),"")</f>
        <v/>
      </c>
      <c r="O1622" s="4" t="str">
        <f>IFERROR(__xludf.DUMMYFUNCTION("""COMPUTED_VALUE"""),"")</f>
        <v/>
      </c>
      <c r="P1622" s="4" t="str">
        <f>IFERROR(__xludf.DUMMYFUNCTION("""COMPUTED_VALUE"""),"")</f>
        <v/>
      </c>
      <c r="Q1622" s="4" t="str">
        <f>IFERROR(__xludf.DUMMYFUNCTION("""COMPUTED_VALUE"""),"")</f>
        <v/>
      </c>
      <c r="R1622" s="4" t="str">
        <f>IFERROR(__xludf.DUMMYFUNCTION("""COMPUTED_VALUE"""),"")</f>
        <v/>
      </c>
      <c r="S1622" s="4" t="str">
        <f>IFERROR(__xludf.DUMMYFUNCTION("""COMPUTED_VALUE"""),"")</f>
        <v/>
      </c>
    </row>
    <row r="1623">
      <c r="A1623" s="4" t="s">
        <v>1031</v>
      </c>
      <c r="B1623" s="4">
        <v>109.0</v>
      </c>
      <c r="C1623" s="4">
        <v>7.4484168E7</v>
      </c>
      <c r="D1623" s="4" t="s">
        <v>389</v>
      </c>
      <c r="E1623" s="4" t="s">
        <v>2850</v>
      </c>
      <c r="F1623" s="4" t="s">
        <v>12</v>
      </c>
      <c r="G1623" s="4" t="s">
        <v>13</v>
      </c>
      <c r="H1623" s="4">
        <v>4.5E7</v>
      </c>
      <c r="I1623" s="4">
        <v>6.9</v>
      </c>
      <c r="L1623" s="4" t="str">
        <f>IFERROR(__xludf.DUMMYFUNCTION("""COMPUTED_VALUE"""),"Action")</f>
        <v>Action</v>
      </c>
      <c r="M1623" s="4" t="str">
        <f>IFERROR(__xludf.DUMMYFUNCTION("""COMPUTED_VALUE"""),"Crime")</f>
        <v>Crime</v>
      </c>
      <c r="N1623" s="4" t="str">
        <f>IFERROR(__xludf.DUMMYFUNCTION("""COMPUTED_VALUE"""),"Drama")</f>
        <v>Drama</v>
      </c>
      <c r="O1623" s="4" t="str">
        <f>IFERROR(__xludf.DUMMYFUNCTION("""COMPUTED_VALUE"""),"Mystery")</f>
        <v>Mystery</v>
      </c>
      <c r="P1623" s="4" t="str">
        <f>IFERROR(__xludf.DUMMYFUNCTION("""COMPUTED_VALUE"""),"Thriller")</f>
        <v>Thriller</v>
      </c>
      <c r="Q1623" s="4" t="str">
        <f>IFERROR(__xludf.DUMMYFUNCTION("""COMPUTED_VALUE"""),"")</f>
        <v/>
      </c>
      <c r="R1623" s="4" t="str">
        <f>IFERROR(__xludf.DUMMYFUNCTION("""COMPUTED_VALUE"""),"")</f>
        <v/>
      </c>
      <c r="S1623" s="4" t="str">
        <f>IFERROR(__xludf.DUMMYFUNCTION("""COMPUTED_VALUE"""),"")</f>
        <v/>
      </c>
    </row>
    <row r="1624">
      <c r="A1624" s="4" t="s">
        <v>2851</v>
      </c>
      <c r="B1624" s="4">
        <v>99.0</v>
      </c>
      <c r="C1624" s="4">
        <v>6.026934E7</v>
      </c>
      <c r="D1624" s="4" t="s">
        <v>590</v>
      </c>
      <c r="E1624" s="4" t="s">
        <v>2852</v>
      </c>
      <c r="F1624" s="4" t="s">
        <v>12</v>
      </c>
      <c r="G1624" s="4" t="s">
        <v>13</v>
      </c>
      <c r="H1624" s="4">
        <v>3.0E7</v>
      </c>
      <c r="I1624" s="4">
        <v>6.0</v>
      </c>
      <c r="L1624" s="4" t="str">
        <f>IFERROR(__xludf.DUMMYFUNCTION("""COMPUTED_VALUE"""),"Comedy")</f>
        <v>Comedy</v>
      </c>
      <c r="M1624" s="4" t="str">
        <f>IFERROR(__xludf.DUMMYFUNCTION("""COMPUTED_VALUE"""),"Romance")</f>
        <v>Romance</v>
      </c>
      <c r="N1624" s="4" t="str">
        <f>IFERROR(__xludf.DUMMYFUNCTION("""COMPUTED_VALUE"""),"")</f>
        <v/>
      </c>
      <c r="O1624" s="4" t="str">
        <f>IFERROR(__xludf.DUMMYFUNCTION("""COMPUTED_VALUE"""),"")</f>
        <v/>
      </c>
      <c r="P1624" s="4" t="str">
        <f>IFERROR(__xludf.DUMMYFUNCTION("""COMPUTED_VALUE"""),"")</f>
        <v/>
      </c>
      <c r="Q1624" s="4" t="str">
        <f>IFERROR(__xludf.DUMMYFUNCTION("""COMPUTED_VALUE"""),"")</f>
        <v/>
      </c>
      <c r="R1624" s="4" t="str">
        <f>IFERROR(__xludf.DUMMYFUNCTION("""COMPUTED_VALUE"""),"")</f>
        <v/>
      </c>
      <c r="S1624" s="4" t="str">
        <f>IFERROR(__xludf.DUMMYFUNCTION("""COMPUTED_VALUE"""),"")</f>
        <v/>
      </c>
    </row>
    <row r="1625">
      <c r="A1625" s="4" t="s">
        <v>2853</v>
      </c>
      <c r="B1625" s="4">
        <v>114.0</v>
      </c>
      <c r="C1625" s="4">
        <v>6.003378E7</v>
      </c>
      <c r="D1625" s="4" t="s">
        <v>76</v>
      </c>
      <c r="E1625" s="4" t="s">
        <v>2854</v>
      </c>
      <c r="F1625" s="4" t="s">
        <v>12</v>
      </c>
      <c r="G1625" s="4" t="s">
        <v>13</v>
      </c>
      <c r="H1625" s="4">
        <v>3.0E7</v>
      </c>
      <c r="I1625" s="4">
        <v>5.9</v>
      </c>
      <c r="L1625" s="4" t="str">
        <f>IFERROR(__xludf.DUMMYFUNCTION("""COMPUTED_VALUE"""),"Drama")</f>
        <v>Drama</v>
      </c>
      <c r="M1625" s="4" t="str">
        <f>IFERROR(__xludf.DUMMYFUNCTION("""COMPUTED_VALUE"""),"Romance")</f>
        <v>Romance</v>
      </c>
      <c r="N1625" s="4" t="str">
        <f>IFERROR(__xludf.DUMMYFUNCTION("""COMPUTED_VALUE"""),"")</f>
        <v/>
      </c>
      <c r="O1625" s="4" t="str">
        <f>IFERROR(__xludf.DUMMYFUNCTION("""COMPUTED_VALUE"""),"")</f>
        <v/>
      </c>
      <c r="P1625" s="4" t="str">
        <f>IFERROR(__xludf.DUMMYFUNCTION("""COMPUTED_VALUE"""),"")</f>
        <v/>
      </c>
      <c r="Q1625" s="4" t="str">
        <f>IFERROR(__xludf.DUMMYFUNCTION("""COMPUTED_VALUE"""),"")</f>
        <v/>
      </c>
      <c r="R1625" s="4" t="str">
        <f>IFERROR(__xludf.DUMMYFUNCTION("""COMPUTED_VALUE"""),"")</f>
        <v/>
      </c>
      <c r="S1625" s="4" t="str">
        <f>IFERROR(__xludf.DUMMYFUNCTION("""COMPUTED_VALUE"""),"")</f>
        <v/>
      </c>
    </row>
    <row r="1626">
      <c r="A1626" s="4" t="s">
        <v>900</v>
      </c>
      <c r="B1626" s="4">
        <v>89.0</v>
      </c>
      <c r="C1626" s="4">
        <v>5.871551E7</v>
      </c>
      <c r="D1626" s="4" t="s">
        <v>590</v>
      </c>
      <c r="E1626" s="4" t="s">
        <v>2855</v>
      </c>
      <c r="F1626" s="4" t="s">
        <v>12</v>
      </c>
      <c r="G1626" s="4" t="s">
        <v>13</v>
      </c>
      <c r="H1626" s="4">
        <v>3.0E7</v>
      </c>
      <c r="I1626" s="4">
        <v>5.4</v>
      </c>
      <c r="L1626" s="4" t="str">
        <f>IFERROR(__xludf.DUMMYFUNCTION("""COMPUTED_VALUE"""),"Comedy")</f>
        <v>Comedy</v>
      </c>
      <c r="M1626" s="4" t="str">
        <f>IFERROR(__xludf.DUMMYFUNCTION("""COMPUTED_VALUE"""),"Romance")</f>
        <v>Romance</v>
      </c>
      <c r="N1626" s="4" t="str">
        <f>IFERROR(__xludf.DUMMYFUNCTION("""COMPUTED_VALUE"""),"")</f>
        <v/>
      </c>
      <c r="O1626" s="4" t="str">
        <f>IFERROR(__xludf.DUMMYFUNCTION("""COMPUTED_VALUE"""),"")</f>
        <v/>
      </c>
      <c r="P1626" s="4" t="str">
        <f>IFERROR(__xludf.DUMMYFUNCTION("""COMPUTED_VALUE"""),"")</f>
        <v/>
      </c>
      <c r="Q1626" s="4" t="str">
        <f>IFERROR(__xludf.DUMMYFUNCTION("""COMPUTED_VALUE"""),"")</f>
        <v/>
      </c>
      <c r="R1626" s="4" t="str">
        <f>IFERROR(__xludf.DUMMYFUNCTION("""COMPUTED_VALUE"""),"")</f>
        <v/>
      </c>
      <c r="S1626" s="4" t="str">
        <f>IFERROR(__xludf.DUMMYFUNCTION("""COMPUTED_VALUE"""),"")</f>
        <v/>
      </c>
    </row>
    <row r="1627">
      <c r="A1627" s="4" t="s">
        <v>978</v>
      </c>
      <c r="B1627" s="4">
        <v>95.0</v>
      </c>
      <c r="C1627" s="4">
        <v>5.8156435E7</v>
      </c>
      <c r="D1627" s="4" t="s">
        <v>872</v>
      </c>
      <c r="E1627" s="4" t="s">
        <v>2856</v>
      </c>
      <c r="F1627" s="4" t="s">
        <v>12</v>
      </c>
      <c r="G1627" s="4" t="s">
        <v>13</v>
      </c>
      <c r="H1627" s="4">
        <v>1.9E7</v>
      </c>
      <c r="I1627" s="4">
        <v>5.9</v>
      </c>
      <c r="L1627" s="4" t="str">
        <f>IFERROR(__xludf.DUMMYFUNCTION("""COMPUTED_VALUE"""),"Adventure")</f>
        <v>Adventure</v>
      </c>
      <c r="M1627" s="4" t="str">
        <f>IFERROR(__xludf.DUMMYFUNCTION("""COMPUTED_VALUE"""),"Comedy")</f>
        <v>Comedy</v>
      </c>
      <c r="N1627" s="4" t="str">
        <f>IFERROR(__xludf.DUMMYFUNCTION("""COMPUTED_VALUE"""),"Mystery")</f>
        <v>Mystery</v>
      </c>
      <c r="O1627" s="4" t="str">
        <f>IFERROR(__xludf.DUMMYFUNCTION("""COMPUTED_VALUE"""),"")</f>
        <v/>
      </c>
      <c r="P1627" s="4" t="str">
        <f>IFERROR(__xludf.DUMMYFUNCTION("""COMPUTED_VALUE"""),"")</f>
        <v/>
      </c>
      <c r="Q1627" s="4" t="str">
        <f>IFERROR(__xludf.DUMMYFUNCTION("""COMPUTED_VALUE"""),"")</f>
        <v/>
      </c>
      <c r="R1627" s="4" t="str">
        <f>IFERROR(__xludf.DUMMYFUNCTION("""COMPUTED_VALUE"""),"")</f>
        <v/>
      </c>
      <c r="S1627" s="4" t="str">
        <f>IFERROR(__xludf.DUMMYFUNCTION("""COMPUTED_VALUE"""),"")</f>
        <v/>
      </c>
    </row>
    <row r="1628">
      <c r="A1628" s="4" t="s">
        <v>900</v>
      </c>
      <c r="B1628" s="4">
        <v>98.0</v>
      </c>
      <c r="C1628" s="4">
        <v>5.6044241E7</v>
      </c>
      <c r="D1628" s="4" t="s">
        <v>1277</v>
      </c>
      <c r="E1628" s="4" t="s">
        <v>2857</v>
      </c>
      <c r="F1628" s="4" t="s">
        <v>12</v>
      </c>
      <c r="G1628" s="4" t="s">
        <v>13</v>
      </c>
      <c r="H1628" s="4">
        <v>3.7E7</v>
      </c>
      <c r="I1628" s="4">
        <v>6.1</v>
      </c>
      <c r="L1628" s="4" t="str">
        <f>IFERROR(__xludf.DUMMYFUNCTION("""COMPUTED_VALUE"""),"Comedy")</f>
        <v>Comedy</v>
      </c>
      <c r="M1628" s="4" t="str">
        <f>IFERROR(__xludf.DUMMYFUNCTION("""COMPUTED_VALUE"""),"Fantasy")</f>
        <v>Fantasy</v>
      </c>
      <c r="N1628" s="4" t="str">
        <f>IFERROR(__xludf.DUMMYFUNCTION("""COMPUTED_VALUE"""),"Romance")</f>
        <v>Romance</v>
      </c>
      <c r="O1628" s="4" t="str">
        <f>IFERROR(__xludf.DUMMYFUNCTION("""COMPUTED_VALUE"""),"")</f>
        <v/>
      </c>
      <c r="P1628" s="4" t="str">
        <f>IFERROR(__xludf.DUMMYFUNCTION("""COMPUTED_VALUE"""),"")</f>
        <v/>
      </c>
      <c r="Q1628" s="4" t="str">
        <f>IFERROR(__xludf.DUMMYFUNCTION("""COMPUTED_VALUE"""),"")</f>
        <v/>
      </c>
      <c r="R1628" s="4" t="str">
        <f>IFERROR(__xludf.DUMMYFUNCTION("""COMPUTED_VALUE"""),"")</f>
        <v/>
      </c>
      <c r="S1628" s="4" t="str">
        <f>IFERROR(__xludf.DUMMYFUNCTION("""COMPUTED_VALUE"""),"")</f>
        <v/>
      </c>
    </row>
    <row r="1629">
      <c r="A1629" s="4" t="s">
        <v>2858</v>
      </c>
      <c r="B1629" s="4">
        <v>94.0</v>
      </c>
      <c r="C1629" s="4">
        <v>5.6816662E7</v>
      </c>
      <c r="D1629" s="4" t="s">
        <v>1277</v>
      </c>
      <c r="E1629" s="4" t="s">
        <v>2859</v>
      </c>
      <c r="F1629" s="4" t="s">
        <v>12</v>
      </c>
      <c r="G1629" s="4" t="s">
        <v>1255</v>
      </c>
      <c r="H1629" s="4">
        <v>1.7E7</v>
      </c>
      <c r="I1629" s="4">
        <v>7.7</v>
      </c>
      <c r="L1629" s="4" t="str">
        <f>IFERROR(__xludf.DUMMYFUNCTION("""COMPUTED_VALUE"""),"Comedy")</f>
        <v>Comedy</v>
      </c>
      <c r="M1629" s="4" t="str">
        <f>IFERROR(__xludf.DUMMYFUNCTION("""COMPUTED_VALUE"""),"Fantasy")</f>
        <v>Fantasy</v>
      </c>
      <c r="N1629" s="4" t="str">
        <f>IFERROR(__xludf.DUMMYFUNCTION("""COMPUTED_VALUE"""),"Romance")</f>
        <v>Romance</v>
      </c>
      <c r="O1629" s="4" t="str">
        <f>IFERROR(__xludf.DUMMYFUNCTION("""COMPUTED_VALUE"""),"")</f>
        <v/>
      </c>
      <c r="P1629" s="4" t="str">
        <f>IFERROR(__xludf.DUMMYFUNCTION("""COMPUTED_VALUE"""),"")</f>
        <v/>
      </c>
      <c r="Q1629" s="4" t="str">
        <f>IFERROR(__xludf.DUMMYFUNCTION("""COMPUTED_VALUE"""),"")</f>
        <v/>
      </c>
      <c r="R1629" s="4" t="str">
        <f>IFERROR(__xludf.DUMMYFUNCTION("""COMPUTED_VALUE"""),"")</f>
        <v/>
      </c>
      <c r="S1629" s="4" t="str">
        <f>IFERROR(__xludf.DUMMYFUNCTION("""COMPUTED_VALUE"""),"")</f>
        <v/>
      </c>
    </row>
    <row r="1630">
      <c r="A1630" s="4" t="s">
        <v>2860</v>
      </c>
      <c r="B1630" s="4">
        <v>85.0</v>
      </c>
      <c r="C1630" s="4">
        <v>6.423877E7</v>
      </c>
      <c r="D1630" s="4" t="s">
        <v>157</v>
      </c>
      <c r="E1630" s="4" t="s">
        <v>2861</v>
      </c>
      <c r="F1630" s="4" t="s">
        <v>12</v>
      </c>
      <c r="G1630" s="4" t="s">
        <v>95</v>
      </c>
      <c r="H1630" s="4">
        <v>4.2E7</v>
      </c>
      <c r="I1630" s="4">
        <v>5.8</v>
      </c>
      <c r="L1630" s="4" t="str">
        <f>IFERROR(__xludf.DUMMYFUNCTION("""COMPUTED_VALUE"""),"Adventure")</f>
        <v>Adventure</v>
      </c>
      <c r="M1630" s="4" t="str">
        <f>IFERROR(__xludf.DUMMYFUNCTION("""COMPUTED_VALUE"""),"Animation")</f>
        <v>Animation</v>
      </c>
      <c r="N1630" s="4" t="str">
        <f>IFERROR(__xludf.DUMMYFUNCTION("""COMPUTED_VALUE"""),"Comedy")</f>
        <v>Comedy</v>
      </c>
      <c r="O1630" s="4" t="str">
        <f>IFERROR(__xludf.DUMMYFUNCTION("""COMPUTED_VALUE"""),"Family")</f>
        <v>Family</v>
      </c>
      <c r="P1630" s="4" t="str">
        <f>IFERROR(__xludf.DUMMYFUNCTION("""COMPUTED_VALUE"""),"")</f>
        <v/>
      </c>
      <c r="Q1630" s="4" t="str">
        <f>IFERROR(__xludf.DUMMYFUNCTION("""COMPUTED_VALUE"""),"")</f>
        <v/>
      </c>
      <c r="R1630" s="4" t="str">
        <f>IFERROR(__xludf.DUMMYFUNCTION("""COMPUTED_VALUE"""),"")</f>
        <v/>
      </c>
      <c r="S1630" s="4" t="str">
        <f>IFERROR(__xludf.DUMMYFUNCTION("""COMPUTED_VALUE"""),"")</f>
        <v/>
      </c>
    </row>
    <row r="1631">
      <c r="A1631" s="4" t="s">
        <v>2862</v>
      </c>
      <c r="B1631" s="4">
        <v>124.0</v>
      </c>
      <c r="C1631" s="4">
        <v>5.293713E7</v>
      </c>
      <c r="D1631" s="4" t="s">
        <v>604</v>
      </c>
      <c r="E1631" s="4" t="s">
        <v>2863</v>
      </c>
      <c r="F1631" s="4" t="s">
        <v>12</v>
      </c>
      <c r="G1631" s="4" t="s">
        <v>13</v>
      </c>
      <c r="H1631" s="4">
        <v>3.0E7</v>
      </c>
      <c r="I1631" s="4">
        <v>7.6</v>
      </c>
      <c r="L1631" s="4" t="str">
        <f>IFERROR(__xludf.DUMMYFUNCTION("""COMPUTED_VALUE"""),"Biography")</f>
        <v>Biography</v>
      </c>
      <c r="M1631" s="4" t="str">
        <f>IFERROR(__xludf.DUMMYFUNCTION("""COMPUTED_VALUE"""),"Crime")</f>
        <v>Crime</v>
      </c>
      <c r="N1631" s="4" t="str">
        <f>IFERROR(__xludf.DUMMYFUNCTION("""COMPUTED_VALUE"""),"Drama")</f>
        <v>Drama</v>
      </c>
      <c r="O1631" s="4" t="str">
        <f>IFERROR(__xludf.DUMMYFUNCTION("""COMPUTED_VALUE"""),"")</f>
        <v/>
      </c>
      <c r="P1631" s="4" t="str">
        <f>IFERROR(__xludf.DUMMYFUNCTION("""COMPUTED_VALUE"""),"")</f>
        <v/>
      </c>
      <c r="Q1631" s="4" t="str">
        <f>IFERROR(__xludf.DUMMYFUNCTION("""COMPUTED_VALUE"""),"")</f>
        <v/>
      </c>
      <c r="R1631" s="4" t="str">
        <f>IFERROR(__xludf.DUMMYFUNCTION("""COMPUTED_VALUE"""),"")</f>
        <v/>
      </c>
      <c r="S1631" s="4" t="str">
        <f>IFERROR(__xludf.DUMMYFUNCTION("""COMPUTED_VALUE"""),"")</f>
        <v/>
      </c>
    </row>
    <row r="1632">
      <c r="A1632" s="4" t="s">
        <v>2433</v>
      </c>
      <c r="B1632" s="4">
        <v>131.0</v>
      </c>
      <c r="C1632" s="4">
        <v>5.2799004E7</v>
      </c>
      <c r="D1632" s="4" t="s">
        <v>76</v>
      </c>
      <c r="E1632" s="4" t="s">
        <v>2864</v>
      </c>
      <c r="F1632" s="4" t="s">
        <v>12</v>
      </c>
      <c r="G1632" s="4" t="s">
        <v>13</v>
      </c>
      <c r="H1632" s="4">
        <v>5.5E7</v>
      </c>
      <c r="I1632" s="4">
        <v>6.1</v>
      </c>
      <c r="L1632" s="4" t="str">
        <f>IFERROR(__xludf.DUMMYFUNCTION("""COMPUTED_VALUE"""),"Drama")</f>
        <v>Drama</v>
      </c>
      <c r="M1632" s="4" t="str">
        <f>IFERROR(__xludf.DUMMYFUNCTION("""COMPUTED_VALUE"""),"Romance")</f>
        <v>Romance</v>
      </c>
      <c r="N1632" s="4" t="str">
        <f>IFERROR(__xludf.DUMMYFUNCTION("""COMPUTED_VALUE"""),"")</f>
        <v/>
      </c>
      <c r="O1632" s="4" t="str">
        <f>IFERROR(__xludf.DUMMYFUNCTION("""COMPUTED_VALUE"""),"")</f>
        <v/>
      </c>
      <c r="P1632" s="4" t="str">
        <f>IFERROR(__xludf.DUMMYFUNCTION("""COMPUTED_VALUE"""),"")</f>
        <v/>
      </c>
      <c r="Q1632" s="4" t="str">
        <f>IFERROR(__xludf.DUMMYFUNCTION("""COMPUTED_VALUE"""),"")</f>
        <v/>
      </c>
      <c r="R1632" s="4" t="str">
        <f>IFERROR(__xludf.DUMMYFUNCTION("""COMPUTED_VALUE"""),"")</f>
        <v/>
      </c>
      <c r="S1632" s="4" t="str">
        <f>IFERROR(__xludf.DUMMYFUNCTION("""COMPUTED_VALUE"""),"")</f>
        <v/>
      </c>
    </row>
    <row r="1633">
      <c r="A1633" s="4" t="s">
        <v>2865</v>
      </c>
      <c r="B1633" s="4">
        <v>107.0</v>
      </c>
      <c r="C1633" s="4">
        <v>5.5210049E7</v>
      </c>
      <c r="D1633" s="4" t="s">
        <v>81</v>
      </c>
      <c r="E1633" s="4" t="s">
        <v>2866</v>
      </c>
      <c r="F1633" s="4" t="s">
        <v>12</v>
      </c>
      <c r="G1633" s="4" t="s">
        <v>13</v>
      </c>
      <c r="H1633" s="4">
        <v>2.78E7</v>
      </c>
      <c r="I1633" s="4">
        <v>5.4</v>
      </c>
      <c r="L1633" s="4" t="str">
        <f>IFERROR(__xludf.DUMMYFUNCTION("""COMPUTED_VALUE"""),"Action")</f>
        <v>Action</v>
      </c>
      <c r="M1633" s="4" t="str">
        <f>IFERROR(__xludf.DUMMYFUNCTION("""COMPUTED_VALUE"""),"Adventure")</f>
        <v>Adventure</v>
      </c>
      <c r="N1633" s="4" t="str">
        <f>IFERROR(__xludf.DUMMYFUNCTION("""COMPUTED_VALUE"""),"Sci-Fi")</f>
        <v>Sci-Fi</v>
      </c>
      <c r="O1633" s="4" t="str">
        <f>IFERROR(__xludf.DUMMYFUNCTION("""COMPUTED_VALUE"""),"Thriller")</f>
        <v>Thriller</v>
      </c>
      <c r="P1633" s="4" t="str">
        <f>IFERROR(__xludf.DUMMYFUNCTION("""COMPUTED_VALUE"""),"")</f>
        <v/>
      </c>
      <c r="Q1633" s="4" t="str">
        <f>IFERROR(__xludf.DUMMYFUNCTION("""COMPUTED_VALUE"""),"")</f>
        <v/>
      </c>
      <c r="R1633" s="4" t="str">
        <f>IFERROR(__xludf.DUMMYFUNCTION("""COMPUTED_VALUE"""),"")</f>
        <v/>
      </c>
      <c r="S1633" s="4" t="str">
        <f>IFERROR(__xludf.DUMMYFUNCTION("""COMPUTED_VALUE"""),"")</f>
        <v/>
      </c>
    </row>
    <row r="1634">
      <c r="A1634" s="4" t="s">
        <v>2061</v>
      </c>
      <c r="B1634" s="4">
        <v>99.0</v>
      </c>
      <c r="C1634" s="4">
        <v>5.1432423E7</v>
      </c>
      <c r="D1634" s="4" t="s">
        <v>2867</v>
      </c>
      <c r="E1634" s="4" t="s">
        <v>2868</v>
      </c>
      <c r="F1634" s="4" t="s">
        <v>12</v>
      </c>
      <c r="G1634" s="4" t="s">
        <v>13</v>
      </c>
      <c r="H1634" s="4">
        <v>3.0E7</v>
      </c>
      <c r="I1634" s="4">
        <v>5.1</v>
      </c>
      <c r="L1634" s="4" t="str">
        <f>IFERROR(__xludf.DUMMYFUNCTION("""COMPUTED_VALUE"""),"Comedy")</f>
        <v>Comedy</v>
      </c>
      <c r="M1634" s="4" t="str">
        <f>IFERROR(__xludf.DUMMYFUNCTION("""COMPUTED_VALUE"""),"Family")</f>
        <v>Family</v>
      </c>
      <c r="N1634" s="4" t="str">
        <f>IFERROR(__xludf.DUMMYFUNCTION("""COMPUTED_VALUE"""),"Fantasy")</f>
        <v>Fantasy</v>
      </c>
      <c r="O1634" s="4" t="str">
        <f>IFERROR(__xludf.DUMMYFUNCTION("""COMPUTED_VALUE"""),"Sport")</f>
        <v>Sport</v>
      </c>
      <c r="P1634" s="4" t="str">
        <f>IFERROR(__xludf.DUMMYFUNCTION("""COMPUTED_VALUE"""),"")</f>
        <v/>
      </c>
      <c r="Q1634" s="4" t="str">
        <f>IFERROR(__xludf.DUMMYFUNCTION("""COMPUTED_VALUE"""),"")</f>
        <v/>
      </c>
      <c r="R1634" s="4" t="str">
        <f>IFERROR(__xludf.DUMMYFUNCTION("""COMPUTED_VALUE"""),"")</f>
        <v/>
      </c>
      <c r="S1634" s="4" t="str">
        <f>IFERROR(__xludf.DUMMYFUNCTION("""COMPUTED_VALUE"""),"")</f>
        <v/>
      </c>
    </row>
    <row r="1635">
      <c r="A1635" s="4" t="s">
        <v>869</v>
      </c>
      <c r="B1635" s="4">
        <v>83.0</v>
      </c>
      <c r="C1635" s="4">
        <v>5.11094E7</v>
      </c>
      <c r="D1635" s="4" t="s">
        <v>349</v>
      </c>
      <c r="E1635" s="4" t="s">
        <v>2869</v>
      </c>
      <c r="F1635" s="4" t="s">
        <v>12</v>
      </c>
      <c r="G1635" s="4" t="s">
        <v>13</v>
      </c>
      <c r="H1635" s="4">
        <v>3.0E7</v>
      </c>
      <c r="I1635" s="4">
        <v>6.4</v>
      </c>
      <c r="L1635" s="4" t="str">
        <f>IFERROR(__xludf.DUMMYFUNCTION("""COMPUTED_VALUE"""),"Comedy")</f>
        <v>Comedy</v>
      </c>
      <c r="M1635" s="4" t="str">
        <f>IFERROR(__xludf.DUMMYFUNCTION("""COMPUTED_VALUE"""),"Crime")</f>
        <v>Crime</v>
      </c>
      <c r="N1635" s="4" t="str">
        <f>IFERROR(__xludf.DUMMYFUNCTION("""COMPUTED_VALUE"""),"")</f>
        <v/>
      </c>
      <c r="O1635" s="4" t="str">
        <f>IFERROR(__xludf.DUMMYFUNCTION("""COMPUTED_VALUE"""),"")</f>
        <v/>
      </c>
      <c r="P1635" s="4" t="str">
        <f>IFERROR(__xludf.DUMMYFUNCTION("""COMPUTED_VALUE"""),"")</f>
        <v/>
      </c>
      <c r="Q1635" s="4" t="str">
        <f>IFERROR(__xludf.DUMMYFUNCTION("""COMPUTED_VALUE"""),"")</f>
        <v/>
      </c>
      <c r="R1635" s="4" t="str">
        <f>IFERROR(__xludf.DUMMYFUNCTION("""COMPUTED_VALUE"""),"")</f>
        <v/>
      </c>
      <c r="S1635" s="4" t="str">
        <f>IFERROR(__xludf.DUMMYFUNCTION("""COMPUTED_VALUE"""),"")</f>
        <v/>
      </c>
    </row>
    <row r="1636">
      <c r="A1636" s="4" t="s">
        <v>2142</v>
      </c>
      <c r="B1636" s="4">
        <v>131.0</v>
      </c>
      <c r="C1636" s="4">
        <v>5.03E7</v>
      </c>
      <c r="D1636" s="4" t="s">
        <v>18</v>
      </c>
      <c r="E1636" s="4" t="s">
        <v>2870</v>
      </c>
      <c r="F1636" s="4" t="s">
        <v>12</v>
      </c>
      <c r="G1636" s="4" t="s">
        <v>20</v>
      </c>
      <c r="H1636" s="4">
        <v>3.0E7</v>
      </c>
      <c r="I1636" s="4">
        <v>6.3</v>
      </c>
      <c r="L1636" s="4" t="str">
        <f>IFERROR(__xludf.DUMMYFUNCTION("""COMPUTED_VALUE"""),"Action")</f>
        <v>Action</v>
      </c>
      <c r="M1636" s="4" t="str">
        <f>IFERROR(__xludf.DUMMYFUNCTION("""COMPUTED_VALUE"""),"Adventure")</f>
        <v>Adventure</v>
      </c>
      <c r="N1636" s="4" t="str">
        <f>IFERROR(__xludf.DUMMYFUNCTION("""COMPUTED_VALUE"""),"Thriller")</f>
        <v>Thriller</v>
      </c>
      <c r="O1636" s="4" t="str">
        <f>IFERROR(__xludf.DUMMYFUNCTION("""COMPUTED_VALUE"""),"")</f>
        <v/>
      </c>
      <c r="P1636" s="4" t="str">
        <f>IFERROR(__xludf.DUMMYFUNCTION("""COMPUTED_VALUE"""),"")</f>
        <v/>
      </c>
      <c r="Q1636" s="4" t="str">
        <f>IFERROR(__xludf.DUMMYFUNCTION("""COMPUTED_VALUE"""),"")</f>
        <v/>
      </c>
      <c r="R1636" s="4" t="str">
        <f>IFERROR(__xludf.DUMMYFUNCTION("""COMPUTED_VALUE"""),"")</f>
        <v/>
      </c>
      <c r="S1636" s="4" t="str">
        <f>IFERROR(__xludf.DUMMYFUNCTION("""COMPUTED_VALUE"""),"")</f>
        <v/>
      </c>
    </row>
    <row r="1637">
      <c r="A1637" s="4" t="s">
        <v>2871</v>
      </c>
      <c r="B1637" s="4">
        <v>85.0</v>
      </c>
      <c r="C1637" s="4">
        <v>5.6068547E7</v>
      </c>
      <c r="D1637" s="4" t="s">
        <v>2872</v>
      </c>
      <c r="E1637" s="4" t="s">
        <v>2873</v>
      </c>
      <c r="F1637" s="4" t="s">
        <v>12</v>
      </c>
      <c r="G1637" s="4" t="s">
        <v>20</v>
      </c>
      <c r="H1637" s="4">
        <v>3.0E7</v>
      </c>
      <c r="I1637" s="4">
        <v>7.5</v>
      </c>
      <c r="L1637" s="4" t="str">
        <f>IFERROR(__xludf.DUMMYFUNCTION("""COMPUTED_VALUE"""),"Animation")</f>
        <v>Animation</v>
      </c>
      <c r="M1637" s="4" t="str">
        <f>IFERROR(__xludf.DUMMYFUNCTION("""COMPUTED_VALUE"""),"Comedy")</f>
        <v>Comedy</v>
      </c>
      <c r="N1637" s="4" t="str">
        <f>IFERROR(__xludf.DUMMYFUNCTION("""COMPUTED_VALUE"""),"Family")</f>
        <v>Family</v>
      </c>
      <c r="O1637" s="4" t="str">
        <f>IFERROR(__xludf.DUMMYFUNCTION("""COMPUTED_VALUE"""),"Mystery")</f>
        <v>Mystery</v>
      </c>
      <c r="P1637" s="4" t="str">
        <f>IFERROR(__xludf.DUMMYFUNCTION("""COMPUTED_VALUE"""),"Sci-Fi")</f>
        <v>Sci-Fi</v>
      </c>
      <c r="Q1637" s="4" t="str">
        <f>IFERROR(__xludf.DUMMYFUNCTION("""COMPUTED_VALUE"""),"")</f>
        <v/>
      </c>
      <c r="R1637" s="4" t="str">
        <f>IFERROR(__xludf.DUMMYFUNCTION("""COMPUTED_VALUE"""),"")</f>
        <v/>
      </c>
      <c r="S1637" s="4" t="str">
        <f>IFERROR(__xludf.DUMMYFUNCTION("""COMPUTED_VALUE"""),"")</f>
        <v/>
      </c>
    </row>
    <row r="1638">
      <c r="A1638" s="4" t="s">
        <v>1900</v>
      </c>
      <c r="B1638" s="4">
        <v>126.0</v>
      </c>
      <c r="C1638" s="4">
        <v>5.3680848E7</v>
      </c>
      <c r="D1638" s="4" t="s">
        <v>76</v>
      </c>
      <c r="E1638" s="4" t="s">
        <v>2874</v>
      </c>
      <c r="F1638" s="4" t="s">
        <v>12</v>
      </c>
      <c r="G1638" s="4" t="s">
        <v>13</v>
      </c>
      <c r="H1638" s="4">
        <v>3.0E7</v>
      </c>
      <c r="I1638" s="4">
        <v>7.1</v>
      </c>
      <c r="L1638" s="4" t="str">
        <f>IFERROR(__xludf.DUMMYFUNCTION("""COMPUTED_VALUE"""),"Drama")</f>
        <v>Drama</v>
      </c>
      <c r="M1638" s="4" t="str">
        <f>IFERROR(__xludf.DUMMYFUNCTION("""COMPUTED_VALUE"""),"Romance")</f>
        <v>Romance</v>
      </c>
      <c r="N1638" s="4" t="str">
        <f>IFERROR(__xludf.DUMMYFUNCTION("""COMPUTED_VALUE"""),"")</f>
        <v/>
      </c>
      <c r="O1638" s="4" t="str">
        <f>IFERROR(__xludf.DUMMYFUNCTION("""COMPUTED_VALUE"""),"")</f>
        <v/>
      </c>
      <c r="P1638" s="4" t="str">
        <f>IFERROR(__xludf.DUMMYFUNCTION("""COMPUTED_VALUE"""),"")</f>
        <v/>
      </c>
      <c r="Q1638" s="4" t="str">
        <f>IFERROR(__xludf.DUMMYFUNCTION("""COMPUTED_VALUE"""),"")</f>
        <v/>
      </c>
      <c r="R1638" s="4" t="str">
        <f>IFERROR(__xludf.DUMMYFUNCTION("""COMPUTED_VALUE"""),"")</f>
        <v/>
      </c>
      <c r="S1638" s="4" t="str">
        <f>IFERROR(__xludf.DUMMYFUNCTION("""COMPUTED_VALUE"""),"")</f>
        <v/>
      </c>
    </row>
    <row r="1639">
      <c r="A1639" s="4" t="s">
        <v>2317</v>
      </c>
      <c r="B1639" s="4">
        <v>102.0</v>
      </c>
      <c r="C1639" s="4">
        <v>4.9186871E7</v>
      </c>
      <c r="D1639" s="4" t="s">
        <v>2875</v>
      </c>
      <c r="E1639" s="4" t="s">
        <v>2876</v>
      </c>
      <c r="F1639" s="4" t="s">
        <v>12</v>
      </c>
      <c r="G1639" s="4" t="s">
        <v>13</v>
      </c>
      <c r="H1639" s="4">
        <v>0.0</v>
      </c>
      <c r="I1639" s="4">
        <v>5.2</v>
      </c>
      <c r="L1639" s="4" t="str">
        <f>IFERROR(__xludf.DUMMYFUNCTION("""COMPUTED_VALUE"""),"Adventure")</f>
        <v>Adventure</v>
      </c>
      <c r="M1639" s="4" t="str">
        <f>IFERROR(__xludf.DUMMYFUNCTION("""COMPUTED_VALUE"""),"Comedy")</f>
        <v>Comedy</v>
      </c>
      <c r="N1639" s="4" t="str">
        <f>IFERROR(__xludf.DUMMYFUNCTION("""COMPUTED_VALUE"""),"Drama")</f>
        <v>Drama</v>
      </c>
      <c r="O1639" s="4" t="str">
        <f>IFERROR(__xludf.DUMMYFUNCTION("""COMPUTED_VALUE"""),"Family")</f>
        <v>Family</v>
      </c>
      <c r="P1639" s="4" t="str">
        <f>IFERROR(__xludf.DUMMYFUNCTION("""COMPUTED_VALUE"""),"Sport")</f>
        <v>Sport</v>
      </c>
      <c r="Q1639" s="4" t="str">
        <f>IFERROR(__xludf.DUMMYFUNCTION("""COMPUTED_VALUE"""),"")</f>
        <v/>
      </c>
      <c r="R1639" s="4" t="str">
        <f>IFERROR(__xludf.DUMMYFUNCTION("""COMPUTED_VALUE"""),"")</f>
        <v/>
      </c>
      <c r="S1639" s="4" t="str">
        <f>IFERROR(__xludf.DUMMYFUNCTION("""COMPUTED_VALUE"""),"")</f>
        <v/>
      </c>
    </row>
    <row r="1640">
      <c r="A1640" s="4" t="s">
        <v>326</v>
      </c>
      <c r="B1640" s="4">
        <v>123.0</v>
      </c>
      <c r="C1640" s="4">
        <v>5.0921738E7</v>
      </c>
      <c r="D1640" s="4" t="s">
        <v>1679</v>
      </c>
      <c r="E1640" s="4" t="s">
        <v>2877</v>
      </c>
      <c r="F1640" s="4" t="s">
        <v>12</v>
      </c>
      <c r="G1640" s="4" t="s">
        <v>20</v>
      </c>
      <c r="H1640" s="4">
        <v>3.0E7</v>
      </c>
      <c r="I1640" s="4">
        <v>7.8</v>
      </c>
      <c r="L1640" s="4" t="str">
        <f>IFERROR(__xludf.DUMMYFUNCTION("""COMPUTED_VALUE"""),"Drama")</f>
        <v>Drama</v>
      </c>
      <c r="M1640" s="4" t="str">
        <f>IFERROR(__xludf.DUMMYFUNCTION("""COMPUTED_VALUE"""),"Mystery")</f>
        <v>Mystery</v>
      </c>
      <c r="N1640" s="4" t="str">
        <f>IFERROR(__xludf.DUMMYFUNCTION("""COMPUTED_VALUE"""),"Romance")</f>
        <v>Romance</v>
      </c>
      <c r="O1640" s="4" t="str">
        <f>IFERROR(__xludf.DUMMYFUNCTION("""COMPUTED_VALUE"""),"War")</f>
        <v>War</v>
      </c>
      <c r="P1640" s="4" t="str">
        <f>IFERROR(__xludf.DUMMYFUNCTION("""COMPUTED_VALUE"""),"")</f>
        <v/>
      </c>
      <c r="Q1640" s="4" t="str">
        <f>IFERROR(__xludf.DUMMYFUNCTION("""COMPUTED_VALUE"""),"")</f>
        <v/>
      </c>
      <c r="R1640" s="4" t="str">
        <f>IFERROR(__xludf.DUMMYFUNCTION("""COMPUTED_VALUE"""),"")</f>
        <v/>
      </c>
      <c r="S1640" s="4" t="str">
        <f>IFERROR(__xludf.DUMMYFUNCTION("""COMPUTED_VALUE"""),"")</f>
        <v/>
      </c>
    </row>
    <row r="1641">
      <c r="A1641" s="4" t="s">
        <v>900</v>
      </c>
      <c r="B1641" s="4">
        <v>105.0</v>
      </c>
      <c r="C1641" s="4">
        <v>5.302156E7</v>
      </c>
      <c r="D1641" s="4" t="s">
        <v>495</v>
      </c>
      <c r="E1641" s="4" t="s">
        <v>2878</v>
      </c>
      <c r="F1641" s="4" t="s">
        <v>12</v>
      </c>
      <c r="G1641" s="4" t="s">
        <v>13</v>
      </c>
      <c r="H1641" s="4">
        <v>3.0E7</v>
      </c>
      <c r="I1641" s="4">
        <v>6.5</v>
      </c>
      <c r="L1641" s="4" t="str">
        <f>IFERROR(__xludf.DUMMYFUNCTION("""COMPUTED_VALUE"""),"Comedy")</f>
        <v>Comedy</v>
      </c>
      <c r="M1641" s="4" t="str">
        <f>IFERROR(__xludf.DUMMYFUNCTION("""COMPUTED_VALUE"""),"Drama")</f>
        <v>Drama</v>
      </c>
      <c r="N1641" s="4" t="str">
        <f>IFERROR(__xludf.DUMMYFUNCTION("""COMPUTED_VALUE"""),"Romance")</f>
        <v>Romance</v>
      </c>
      <c r="O1641" s="4" t="str">
        <f>IFERROR(__xludf.DUMMYFUNCTION("""COMPUTED_VALUE"""),"")</f>
        <v/>
      </c>
      <c r="P1641" s="4" t="str">
        <f>IFERROR(__xludf.DUMMYFUNCTION("""COMPUTED_VALUE"""),"")</f>
        <v/>
      </c>
      <c r="Q1641" s="4" t="str">
        <f>IFERROR(__xludf.DUMMYFUNCTION("""COMPUTED_VALUE"""),"")</f>
        <v/>
      </c>
      <c r="R1641" s="4" t="str">
        <f>IFERROR(__xludf.DUMMYFUNCTION("""COMPUTED_VALUE"""),"")</f>
        <v/>
      </c>
      <c r="S1641" s="4" t="str">
        <f>IFERROR(__xludf.DUMMYFUNCTION("""COMPUTED_VALUE"""),"")</f>
        <v/>
      </c>
    </row>
    <row r="1642">
      <c r="A1642" s="4" t="s">
        <v>67</v>
      </c>
      <c r="B1642" s="4">
        <v>125.0</v>
      </c>
      <c r="C1642" s="4">
        <v>4.5645204E7</v>
      </c>
      <c r="D1642" s="4" t="s">
        <v>116</v>
      </c>
      <c r="E1642" s="4" t="s">
        <v>2879</v>
      </c>
      <c r="F1642" s="4" t="s">
        <v>12</v>
      </c>
      <c r="G1642" s="4" t="s">
        <v>13</v>
      </c>
      <c r="H1642" s="4">
        <v>3.0E7</v>
      </c>
      <c r="I1642" s="4">
        <v>6.6</v>
      </c>
      <c r="L1642" s="4" t="str">
        <f>IFERROR(__xludf.DUMMYFUNCTION("""COMPUTED_VALUE"""),"Action")</f>
        <v>Action</v>
      </c>
      <c r="M1642" s="4" t="str">
        <f>IFERROR(__xludf.DUMMYFUNCTION("""COMPUTED_VALUE"""),"Crime")</f>
        <v>Crime</v>
      </c>
      <c r="N1642" s="4" t="str">
        <f>IFERROR(__xludf.DUMMYFUNCTION("""COMPUTED_VALUE"""),"Thriller")</f>
        <v>Thriller</v>
      </c>
      <c r="O1642" s="4" t="str">
        <f>IFERROR(__xludf.DUMMYFUNCTION("""COMPUTED_VALUE"""),"")</f>
        <v/>
      </c>
      <c r="P1642" s="4" t="str">
        <f>IFERROR(__xludf.DUMMYFUNCTION("""COMPUTED_VALUE"""),"")</f>
        <v/>
      </c>
      <c r="Q1642" s="4" t="str">
        <f>IFERROR(__xludf.DUMMYFUNCTION("""COMPUTED_VALUE"""),"")</f>
        <v/>
      </c>
      <c r="R1642" s="4" t="str">
        <f>IFERROR(__xludf.DUMMYFUNCTION("""COMPUTED_VALUE"""),"")</f>
        <v/>
      </c>
      <c r="S1642" s="4" t="str">
        <f>IFERROR(__xludf.DUMMYFUNCTION("""COMPUTED_VALUE"""),"")</f>
        <v/>
      </c>
    </row>
    <row r="1643">
      <c r="A1643" s="4" t="s">
        <v>1227</v>
      </c>
      <c r="B1643" s="4">
        <v>92.0</v>
      </c>
      <c r="C1643" s="4">
        <v>4.4328238E7</v>
      </c>
      <c r="D1643" s="4" t="s">
        <v>585</v>
      </c>
      <c r="E1643" s="4" t="s">
        <v>2880</v>
      </c>
      <c r="F1643" s="4" t="s">
        <v>12</v>
      </c>
      <c r="G1643" s="4" t="s">
        <v>13</v>
      </c>
      <c r="H1643" s="4">
        <v>0.0</v>
      </c>
      <c r="I1643" s="4">
        <v>5.1</v>
      </c>
      <c r="L1643" s="4" t="str">
        <f>IFERROR(__xludf.DUMMYFUNCTION("""COMPUTED_VALUE"""),"Comedy")</f>
        <v>Comedy</v>
      </c>
      <c r="M1643" s="4" t="str">
        <f>IFERROR(__xludf.DUMMYFUNCTION("""COMPUTED_VALUE"""),"")</f>
        <v/>
      </c>
      <c r="N1643" s="4" t="str">
        <f>IFERROR(__xludf.DUMMYFUNCTION("""COMPUTED_VALUE"""),"")</f>
        <v/>
      </c>
      <c r="O1643" s="4" t="str">
        <f>IFERROR(__xludf.DUMMYFUNCTION("""COMPUTED_VALUE"""),"")</f>
        <v/>
      </c>
      <c r="P1643" s="4" t="str">
        <f>IFERROR(__xludf.DUMMYFUNCTION("""COMPUTED_VALUE"""),"")</f>
        <v/>
      </c>
      <c r="Q1643" s="4" t="str">
        <f>IFERROR(__xludf.DUMMYFUNCTION("""COMPUTED_VALUE"""),"")</f>
        <v/>
      </c>
      <c r="R1643" s="4" t="str">
        <f>IFERROR(__xludf.DUMMYFUNCTION("""COMPUTED_VALUE"""),"")</f>
        <v/>
      </c>
      <c r="S1643" s="4" t="str">
        <f>IFERROR(__xludf.DUMMYFUNCTION("""COMPUTED_VALUE"""),"")</f>
        <v/>
      </c>
    </row>
    <row r="1644">
      <c r="A1644" s="4" t="s">
        <v>90</v>
      </c>
      <c r="B1644" s="4">
        <v>77.0</v>
      </c>
      <c r="C1644" s="4">
        <v>5.3337608E7</v>
      </c>
      <c r="D1644" s="4" t="s">
        <v>2881</v>
      </c>
      <c r="E1644" s="4" t="s">
        <v>2882</v>
      </c>
      <c r="F1644" s="4" t="s">
        <v>12</v>
      </c>
      <c r="G1644" s="4" t="s">
        <v>13</v>
      </c>
      <c r="H1644" s="4">
        <v>4.0E7</v>
      </c>
      <c r="I1644" s="4">
        <v>7.4</v>
      </c>
      <c r="L1644" s="4" t="str">
        <f>IFERROR(__xludf.DUMMYFUNCTION("""COMPUTED_VALUE"""),"Animation")</f>
        <v>Animation</v>
      </c>
      <c r="M1644" s="4" t="str">
        <f>IFERROR(__xludf.DUMMYFUNCTION("""COMPUTED_VALUE"""),"Drama")</f>
        <v>Drama</v>
      </c>
      <c r="N1644" s="4" t="str">
        <f>IFERROR(__xludf.DUMMYFUNCTION("""COMPUTED_VALUE"""),"Family")</f>
        <v>Family</v>
      </c>
      <c r="O1644" s="4" t="str">
        <f>IFERROR(__xludf.DUMMYFUNCTION("""COMPUTED_VALUE"""),"Fantasy")</f>
        <v>Fantasy</v>
      </c>
      <c r="P1644" s="4" t="str">
        <f>IFERROR(__xludf.DUMMYFUNCTION("""COMPUTED_VALUE"""),"Musical")</f>
        <v>Musical</v>
      </c>
      <c r="Q1644" s="4" t="str">
        <f>IFERROR(__xludf.DUMMYFUNCTION("""COMPUTED_VALUE"""),"Romance")</f>
        <v>Romance</v>
      </c>
      <c r="R1644" s="4" t="str">
        <f>IFERROR(__xludf.DUMMYFUNCTION("""COMPUTED_VALUE"""),"")</f>
        <v/>
      </c>
      <c r="S1644" s="4" t="str">
        <f>IFERROR(__xludf.DUMMYFUNCTION("""COMPUTED_VALUE"""),"")</f>
        <v/>
      </c>
    </row>
    <row r="1645">
      <c r="A1645" s="4" t="s">
        <v>2883</v>
      </c>
      <c r="B1645" s="4">
        <v>118.0</v>
      </c>
      <c r="C1645" s="4">
        <v>4.2643187E7</v>
      </c>
      <c r="D1645" s="4" t="s">
        <v>572</v>
      </c>
      <c r="E1645" s="4" t="s">
        <v>2884</v>
      </c>
      <c r="F1645" s="4" t="s">
        <v>12</v>
      </c>
      <c r="G1645" s="4" t="s">
        <v>13</v>
      </c>
      <c r="H1645" s="4">
        <v>0.0</v>
      </c>
      <c r="I1645" s="4">
        <v>7.2</v>
      </c>
      <c r="L1645" s="4" t="str">
        <f>IFERROR(__xludf.DUMMYFUNCTION("""COMPUTED_VALUE"""),"Biography")</f>
        <v>Biography</v>
      </c>
      <c r="M1645" s="4" t="str">
        <f>IFERROR(__xludf.DUMMYFUNCTION("""COMPUTED_VALUE"""),"Drama")</f>
        <v>Drama</v>
      </c>
      <c r="N1645" s="4" t="str">
        <f>IFERROR(__xludf.DUMMYFUNCTION("""COMPUTED_VALUE"""),"Sport")</f>
        <v>Sport</v>
      </c>
      <c r="O1645" s="4" t="str">
        <f>IFERROR(__xludf.DUMMYFUNCTION("""COMPUTED_VALUE"""),"")</f>
        <v/>
      </c>
      <c r="P1645" s="4" t="str">
        <f>IFERROR(__xludf.DUMMYFUNCTION("""COMPUTED_VALUE"""),"")</f>
        <v/>
      </c>
      <c r="Q1645" s="4" t="str">
        <f>IFERROR(__xludf.DUMMYFUNCTION("""COMPUTED_VALUE"""),"")</f>
        <v/>
      </c>
      <c r="R1645" s="4" t="str">
        <f>IFERROR(__xludf.DUMMYFUNCTION("""COMPUTED_VALUE"""),"")</f>
        <v/>
      </c>
      <c r="S1645" s="4" t="str">
        <f>IFERROR(__xludf.DUMMYFUNCTION("""COMPUTED_VALUE"""),"")</f>
        <v/>
      </c>
    </row>
    <row r="1646">
      <c r="A1646" s="4" t="s">
        <v>2002</v>
      </c>
      <c r="B1646" s="4">
        <v>121.0</v>
      </c>
      <c r="C1646" s="4">
        <v>4.6875468E7</v>
      </c>
      <c r="D1646" s="4" t="s">
        <v>389</v>
      </c>
      <c r="E1646" s="4" t="s">
        <v>2885</v>
      </c>
      <c r="F1646" s="4" t="s">
        <v>12</v>
      </c>
      <c r="G1646" s="4" t="s">
        <v>13</v>
      </c>
      <c r="H1646" s="4">
        <v>3.0E7</v>
      </c>
      <c r="I1646" s="4">
        <v>7.6</v>
      </c>
      <c r="L1646" s="4" t="str">
        <f>IFERROR(__xludf.DUMMYFUNCTION("""COMPUTED_VALUE"""),"Action")</f>
        <v>Action</v>
      </c>
      <c r="M1646" s="4" t="str">
        <f>IFERROR(__xludf.DUMMYFUNCTION("""COMPUTED_VALUE"""),"Crime")</f>
        <v>Crime</v>
      </c>
      <c r="N1646" s="4" t="str">
        <f>IFERROR(__xludf.DUMMYFUNCTION("""COMPUTED_VALUE"""),"Drama")</f>
        <v>Drama</v>
      </c>
      <c r="O1646" s="4" t="str">
        <f>IFERROR(__xludf.DUMMYFUNCTION("""COMPUTED_VALUE"""),"Mystery")</f>
        <v>Mystery</v>
      </c>
      <c r="P1646" s="4" t="str">
        <f>IFERROR(__xludf.DUMMYFUNCTION("""COMPUTED_VALUE"""),"Thriller")</f>
        <v>Thriller</v>
      </c>
      <c r="Q1646" s="4" t="str">
        <f>IFERROR(__xludf.DUMMYFUNCTION("""COMPUTED_VALUE"""),"")</f>
        <v/>
      </c>
      <c r="R1646" s="4" t="str">
        <f>IFERROR(__xludf.DUMMYFUNCTION("""COMPUTED_VALUE"""),"")</f>
        <v/>
      </c>
      <c r="S1646" s="4" t="str">
        <f>IFERROR(__xludf.DUMMYFUNCTION("""COMPUTED_VALUE"""),"")</f>
        <v/>
      </c>
    </row>
    <row r="1647">
      <c r="A1647" s="4" t="s">
        <v>1083</v>
      </c>
      <c r="B1647" s="4">
        <v>124.0</v>
      </c>
      <c r="C1647" s="4">
        <v>5.2418902E7</v>
      </c>
      <c r="D1647" s="4" t="s">
        <v>1327</v>
      </c>
      <c r="E1647" s="4" t="s">
        <v>2886</v>
      </c>
      <c r="F1647" s="4" t="s">
        <v>12</v>
      </c>
      <c r="G1647" s="4" t="s">
        <v>13</v>
      </c>
      <c r="H1647" s="4">
        <v>3.0E7</v>
      </c>
      <c r="I1647" s="4">
        <v>7.5</v>
      </c>
      <c r="L1647" s="4" t="str">
        <f>IFERROR(__xludf.DUMMYFUNCTION("""COMPUTED_VALUE"""),"Drama")</f>
        <v>Drama</v>
      </c>
      <c r="M1647" s="4" t="str">
        <f>IFERROR(__xludf.DUMMYFUNCTION("""COMPUTED_VALUE"""),"Sport")</f>
        <v>Sport</v>
      </c>
      <c r="N1647" s="4" t="str">
        <f>IFERROR(__xludf.DUMMYFUNCTION("""COMPUTED_VALUE"""),"")</f>
        <v/>
      </c>
      <c r="O1647" s="4" t="str">
        <f>IFERROR(__xludf.DUMMYFUNCTION("""COMPUTED_VALUE"""),"")</f>
        <v/>
      </c>
      <c r="P1647" s="4" t="str">
        <f>IFERROR(__xludf.DUMMYFUNCTION("""COMPUTED_VALUE"""),"")</f>
        <v/>
      </c>
      <c r="Q1647" s="4" t="str">
        <f>IFERROR(__xludf.DUMMYFUNCTION("""COMPUTED_VALUE"""),"")</f>
        <v/>
      </c>
      <c r="R1647" s="4" t="str">
        <f>IFERROR(__xludf.DUMMYFUNCTION("""COMPUTED_VALUE"""),"")</f>
        <v/>
      </c>
      <c r="S1647" s="4" t="str">
        <f>IFERROR(__xludf.DUMMYFUNCTION("""COMPUTED_VALUE"""),"")</f>
        <v/>
      </c>
    </row>
    <row r="1648">
      <c r="A1648" s="4" t="s">
        <v>30</v>
      </c>
      <c r="B1648" s="4">
        <v>99.0</v>
      </c>
      <c r="C1648" s="4">
        <v>4.205734E7</v>
      </c>
      <c r="D1648" s="4" t="s">
        <v>1929</v>
      </c>
      <c r="E1648" s="4" t="s">
        <v>2887</v>
      </c>
      <c r="F1648" s="4" t="s">
        <v>12</v>
      </c>
      <c r="G1648" s="4" t="s">
        <v>13</v>
      </c>
      <c r="H1648" s="4">
        <v>3.0E7</v>
      </c>
      <c r="I1648" s="4">
        <v>6.6</v>
      </c>
      <c r="L1648" s="4" t="str">
        <f>IFERROR(__xludf.DUMMYFUNCTION("""COMPUTED_VALUE"""),"Horror")</f>
        <v>Horror</v>
      </c>
      <c r="M1648" s="4" t="str">
        <f>IFERROR(__xludf.DUMMYFUNCTION("""COMPUTED_VALUE"""),"Thriller")</f>
        <v>Thriller</v>
      </c>
      <c r="N1648" s="4" t="str">
        <f>IFERROR(__xludf.DUMMYFUNCTION("""COMPUTED_VALUE"""),"")</f>
        <v/>
      </c>
      <c r="O1648" s="4" t="str">
        <f>IFERROR(__xludf.DUMMYFUNCTION("""COMPUTED_VALUE"""),"")</f>
        <v/>
      </c>
      <c r="P1648" s="4" t="str">
        <f>IFERROR(__xludf.DUMMYFUNCTION("""COMPUTED_VALUE"""),"")</f>
        <v/>
      </c>
      <c r="Q1648" s="4" t="str">
        <f>IFERROR(__xludf.DUMMYFUNCTION("""COMPUTED_VALUE"""),"")</f>
        <v/>
      </c>
      <c r="R1648" s="4" t="str">
        <f>IFERROR(__xludf.DUMMYFUNCTION("""COMPUTED_VALUE"""),"")</f>
        <v/>
      </c>
      <c r="S1648" s="4" t="str">
        <f>IFERROR(__xludf.DUMMYFUNCTION("""COMPUTED_VALUE"""),"")</f>
        <v/>
      </c>
    </row>
    <row r="1649">
      <c r="A1649" s="4" t="s">
        <v>2888</v>
      </c>
      <c r="B1649" s="4">
        <v>112.0</v>
      </c>
      <c r="C1649" s="4">
        <v>4.2478175E7</v>
      </c>
      <c r="D1649" s="4" t="s">
        <v>237</v>
      </c>
      <c r="E1649" s="4" t="s">
        <v>2889</v>
      </c>
      <c r="F1649" s="4" t="s">
        <v>12</v>
      </c>
      <c r="G1649" s="4" t="s">
        <v>13</v>
      </c>
      <c r="H1649" s="4">
        <v>2.5E7</v>
      </c>
      <c r="I1649" s="4">
        <v>7.2</v>
      </c>
      <c r="L1649" s="4" t="str">
        <f>IFERROR(__xludf.DUMMYFUNCTION("""COMPUTED_VALUE"""),"Drama")</f>
        <v>Drama</v>
      </c>
      <c r="M1649" s="4" t="str">
        <f>IFERROR(__xludf.DUMMYFUNCTION("""COMPUTED_VALUE"""),"Fantasy")</f>
        <v>Fantasy</v>
      </c>
      <c r="N1649" s="4" t="str">
        <f>IFERROR(__xludf.DUMMYFUNCTION("""COMPUTED_VALUE"""),"Romance")</f>
        <v>Romance</v>
      </c>
      <c r="O1649" s="4" t="str">
        <f>IFERROR(__xludf.DUMMYFUNCTION("""COMPUTED_VALUE"""),"")</f>
        <v/>
      </c>
      <c r="P1649" s="4" t="str">
        <f>IFERROR(__xludf.DUMMYFUNCTION("""COMPUTED_VALUE"""),"")</f>
        <v/>
      </c>
      <c r="Q1649" s="4" t="str">
        <f>IFERROR(__xludf.DUMMYFUNCTION("""COMPUTED_VALUE"""),"")</f>
        <v/>
      </c>
      <c r="R1649" s="4" t="str">
        <f>IFERROR(__xludf.DUMMYFUNCTION("""COMPUTED_VALUE"""),"")</f>
        <v/>
      </c>
      <c r="S1649" s="4" t="str">
        <f>IFERROR(__xludf.DUMMYFUNCTION("""COMPUTED_VALUE"""),"")</f>
        <v/>
      </c>
    </row>
    <row r="1650">
      <c r="A1650" s="4" t="s">
        <v>2890</v>
      </c>
      <c r="B1650" s="4">
        <v>111.0</v>
      </c>
      <c r="C1650" s="4">
        <v>4.140747E7</v>
      </c>
      <c r="D1650" s="4" t="s">
        <v>1378</v>
      </c>
      <c r="E1650" s="4" t="s">
        <v>2891</v>
      </c>
      <c r="F1650" s="4" t="s">
        <v>12</v>
      </c>
      <c r="G1650" s="4" t="s">
        <v>13</v>
      </c>
      <c r="H1650" s="4">
        <v>3.0E7</v>
      </c>
      <c r="I1650" s="4">
        <v>7.6</v>
      </c>
      <c r="L1650" s="4" t="str">
        <f>IFERROR(__xludf.DUMMYFUNCTION("""COMPUTED_VALUE"""),"Comedy")</f>
        <v>Comedy</v>
      </c>
      <c r="M1650" s="4" t="str">
        <f>IFERROR(__xludf.DUMMYFUNCTION("""COMPUTED_VALUE"""),"Drama")</f>
        <v>Drama</v>
      </c>
      <c r="N1650" s="4" t="str">
        <f>IFERROR(__xludf.DUMMYFUNCTION("""COMPUTED_VALUE"""),"Family")</f>
        <v>Family</v>
      </c>
      <c r="O1650" s="4" t="str">
        <f>IFERROR(__xludf.DUMMYFUNCTION("""COMPUTED_VALUE"""),"")</f>
        <v/>
      </c>
      <c r="P1650" s="4" t="str">
        <f>IFERROR(__xludf.DUMMYFUNCTION("""COMPUTED_VALUE"""),"")</f>
        <v/>
      </c>
      <c r="Q1650" s="4" t="str">
        <f>IFERROR(__xludf.DUMMYFUNCTION("""COMPUTED_VALUE"""),"")</f>
        <v/>
      </c>
      <c r="R1650" s="4" t="str">
        <f>IFERROR(__xludf.DUMMYFUNCTION("""COMPUTED_VALUE"""),"")</f>
        <v/>
      </c>
      <c r="S1650" s="4" t="str">
        <f>IFERROR(__xludf.DUMMYFUNCTION("""COMPUTED_VALUE"""),"")</f>
        <v/>
      </c>
    </row>
    <row r="1651">
      <c r="A1651" s="4" t="s">
        <v>369</v>
      </c>
      <c r="B1651" s="4">
        <v>107.0</v>
      </c>
      <c r="C1651" s="4">
        <v>4.238552E7</v>
      </c>
      <c r="D1651" s="4" t="s">
        <v>2706</v>
      </c>
      <c r="E1651" s="4" t="s">
        <v>2892</v>
      </c>
      <c r="F1651" s="4" t="s">
        <v>12</v>
      </c>
      <c r="G1651" s="4" t="s">
        <v>13</v>
      </c>
      <c r="H1651" s="4">
        <v>3.0E7</v>
      </c>
      <c r="I1651" s="4">
        <v>6.2</v>
      </c>
      <c r="L1651" s="4" t="str">
        <f>IFERROR(__xludf.DUMMYFUNCTION("""COMPUTED_VALUE"""),"Drama")</f>
        <v>Drama</v>
      </c>
      <c r="M1651" s="4" t="str">
        <f>IFERROR(__xludf.DUMMYFUNCTION("""COMPUTED_VALUE"""),"Music")</f>
        <v>Music</v>
      </c>
      <c r="N1651" s="4" t="str">
        <f>IFERROR(__xludf.DUMMYFUNCTION("""COMPUTED_VALUE"""),"Romance")</f>
        <v>Romance</v>
      </c>
      <c r="O1651" s="4" t="str">
        <f>IFERROR(__xludf.DUMMYFUNCTION("""COMPUTED_VALUE"""),"")</f>
        <v/>
      </c>
      <c r="P1651" s="4" t="str">
        <f>IFERROR(__xludf.DUMMYFUNCTION("""COMPUTED_VALUE"""),"")</f>
        <v/>
      </c>
      <c r="Q1651" s="4" t="str">
        <f>IFERROR(__xludf.DUMMYFUNCTION("""COMPUTED_VALUE"""),"")</f>
        <v/>
      </c>
      <c r="R1651" s="4" t="str">
        <f>IFERROR(__xludf.DUMMYFUNCTION("""COMPUTED_VALUE"""),"")</f>
        <v/>
      </c>
      <c r="S1651" s="4" t="str">
        <f>IFERROR(__xludf.DUMMYFUNCTION("""COMPUTED_VALUE"""),"")</f>
        <v/>
      </c>
    </row>
    <row r="1652">
      <c r="A1652" s="4" t="s">
        <v>1880</v>
      </c>
      <c r="B1652" s="4">
        <v>104.0</v>
      </c>
      <c r="C1652" s="4">
        <v>4.011842E7</v>
      </c>
      <c r="D1652" s="4" t="s">
        <v>1712</v>
      </c>
      <c r="E1652" s="4" t="s">
        <v>2893</v>
      </c>
      <c r="F1652" s="4" t="s">
        <v>12</v>
      </c>
      <c r="G1652" s="4" t="s">
        <v>13</v>
      </c>
      <c r="H1652" s="4">
        <v>3.0E7</v>
      </c>
      <c r="I1652" s="4">
        <v>5.6</v>
      </c>
      <c r="L1652" s="4" t="str">
        <f>IFERROR(__xludf.DUMMYFUNCTION("""COMPUTED_VALUE"""),"Drama")</f>
        <v>Drama</v>
      </c>
      <c r="M1652" s="4" t="str">
        <f>IFERROR(__xludf.DUMMYFUNCTION("""COMPUTED_VALUE"""),"Romance")</f>
        <v>Romance</v>
      </c>
      <c r="N1652" s="4" t="str">
        <f>IFERROR(__xludf.DUMMYFUNCTION("""COMPUTED_VALUE"""),"Sport")</f>
        <v>Sport</v>
      </c>
      <c r="O1652" s="4" t="str">
        <f>IFERROR(__xludf.DUMMYFUNCTION("""COMPUTED_VALUE"""),"")</f>
        <v/>
      </c>
      <c r="P1652" s="4" t="str">
        <f>IFERROR(__xludf.DUMMYFUNCTION("""COMPUTED_VALUE"""),"")</f>
        <v/>
      </c>
      <c r="Q1652" s="4" t="str">
        <f>IFERROR(__xludf.DUMMYFUNCTION("""COMPUTED_VALUE"""),"")</f>
        <v/>
      </c>
      <c r="R1652" s="4" t="str">
        <f>IFERROR(__xludf.DUMMYFUNCTION("""COMPUTED_VALUE"""),"")</f>
        <v/>
      </c>
      <c r="S1652" s="4" t="str">
        <f>IFERROR(__xludf.DUMMYFUNCTION("""COMPUTED_VALUE"""),"")</f>
        <v/>
      </c>
    </row>
    <row r="1653">
      <c r="A1653" s="4" t="s">
        <v>45</v>
      </c>
      <c r="B1653" s="4">
        <v>113.0</v>
      </c>
      <c r="C1653" s="4">
        <v>4.0137776E7</v>
      </c>
      <c r="D1653" s="4" t="s">
        <v>876</v>
      </c>
      <c r="E1653" s="4" t="s">
        <v>2894</v>
      </c>
      <c r="F1653" s="4" t="s">
        <v>12</v>
      </c>
      <c r="G1653" s="4" t="s">
        <v>13</v>
      </c>
      <c r="H1653" s="4">
        <v>3.8E7</v>
      </c>
      <c r="I1653" s="4">
        <v>7.6</v>
      </c>
      <c r="L1653" s="4" t="str">
        <f>IFERROR(__xludf.DUMMYFUNCTION("""COMPUTED_VALUE"""),"Comedy")</f>
        <v>Comedy</v>
      </c>
      <c r="M1653" s="4" t="str">
        <f>IFERROR(__xludf.DUMMYFUNCTION("""COMPUTED_VALUE"""),"Drama")</f>
        <v>Drama</v>
      </c>
      <c r="N1653" s="4" t="str">
        <f>IFERROR(__xludf.DUMMYFUNCTION("""COMPUTED_VALUE"""),"Fantasy")</f>
        <v>Fantasy</v>
      </c>
      <c r="O1653" s="4" t="str">
        <f>IFERROR(__xludf.DUMMYFUNCTION("""COMPUTED_VALUE"""),"Romance")</f>
        <v>Romance</v>
      </c>
      <c r="P1653" s="4" t="str">
        <f>IFERROR(__xludf.DUMMYFUNCTION("""COMPUTED_VALUE"""),"")</f>
        <v/>
      </c>
      <c r="Q1653" s="4" t="str">
        <f>IFERROR(__xludf.DUMMYFUNCTION("""COMPUTED_VALUE"""),"")</f>
        <v/>
      </c>
      <c r="R1653" s="4" t="str">
        <f>IFERROR(__xludf.DUMMYFUNCTION("""COMPUTED_VALUE"""),"")</f>
        <v/>
      </c>
      <c r="S1653" s="4" t="str">
        <f>IFERROR(__xludf.DUMMYFUNCTION("""COMPUTED_VALUE"""),"")</f>
        <v/>
      </c>
    </row>
    <row r="1654">
      <c r="A1654" s="4" t="s">
        <v>1243</v>
      </c>
      <c r="B1654" s="4">
        <v>113.0</v>
      </c>
      <c r="C1654" s="4">
        <v>3.9568996E7</v>
      </c>
      <c r="D1654" s="4" t="s">
        <v>2228</v>
      </c>
      <c r="E1654" s="4" t="s">
        <v>2895</v>
      </c>
      <c r="F1654" s="4" t="s">
        <v>12</v>
      </c>
      <c r="G1654" s="4" t="s">
        <v>13</v>
      </c>
      <c r="H1654" s="4">
        <v>3.2E7</v>
      </c>
      <c r="I1654" s="4">
        <v>6.6</v>
      </c>
      <c r="L1654" s="4" t="str">
        <f>IFERROR(__xludf.DUMMYFUNCTION("""COMPUTED_VALUE"""),"Horror")</f>
        <v>Horror</v>
      </c>
      <c r="M1654" s="4" t="str">
        <f>IFERROR(__xludf.DUMMYFUNCTION("""COMPUTED_VALUE"""),"")</f>
        <v/>
      </c>
      <c r="N1654" s="4" t="str">
        <f>IFERROR(__xludf.DUMMYFUNCTION("""COMPUTED_VALUE"""),"")</f>
        <v/>
      </c>
      <c r="O1654" s="4" t="str">
        <f>IFERROR(__xludf.DUMMYFUNCTION("""COMPUTED_VALUE"""),"")</f>
        <v/>
      </c>
      <c r="P1654" s="4" t="str">
        <f>IFERROR(__xludf.DUMMYFUNCTION("""COMPUTED_VALUE"""),"")</f>
        <v/>
      </c>
      <c r="Q1654" s="4" t="str">
        <f>IFERROR(__xludf.DUMMYFUNCTION("""COMPUTED_VALUE"""),"")</f>
        <v/>
      </c>
      <c r="R1654" s="4" t="str">
        <f>IFERROR(__xludf.DUMMYFUNCTION("""COMPUTED_VALUE"""),"")</f>
        <v/>
      </c>
      <c r="S1654" s="4" t="str">
        <f>IFERROR(__xludf.DUMMYFUNCTION("""COMPUTED_VALUE"""),"")</f>
        <v/>
      </c>
    </row>
    <row r="1655">
      <c r="A1655" s="4" t="s">
        <v>2896</v>
      </c>
      <c r="B1655" s="4">
        <v>95.0</v>
      </c>
      <c r="C1655" s="4">
        <v>4.2043633E7</v>
      </c>
      <c r="D1655" s="4" t="s">
        <v>935</v>
      </c>
      <c r="E1655" s="4" t="s">
        <v>2897</v>
      </c>
      <c r="F1655" s="4" t="s">
        <v>12</v>
      </c>
      <c r="G1655" s="4" t="s">
        <v>13</v>
      </c>
      <c r="H1655" s="4">
        <v>3.0E7</v>
      </c>
      <c r="I1655" s="4">
        <v>7.0</v>
      </c>
      <c r="L1655" s="4" t="str">
        <f>IFERROR(__xludf.DUMMYFUNCTION("""COMPUTED_VALUE"""),"Fantasy")</f>
        <v>Fantasy</v>
      </c>
      <c r="M1655" s="4" t="str">
        <f>IFERROR(__xludf.DUMMYFUNCTION("""COMPUTED_VALUE"""),"Horror")</f>
        <v>Horror</v>
      </c>
      <c r="N1655" s="4" t="str">
        <f>IFERROR(__xludf.DUMMYFUNCTION("""COMPUTED_VALUE"""),"Mystery")</f>
        <v>Mystery</v>
      </c>
      <c r="O1655" s="4" t="str">
        <f>IFERROR(__xludf.DUMMYFUNCTION("""COMPUTED_VALUE"""),"Thriller")</f>
        <v>Thriller</v>
      </c>
      <c r="P1655" s="4" t="str">
        <f>IFERROR(__xludf.DUMMYFUNCTION("""COMPUTED_VALUE"""),"")</f>
        <v/>
      </c>
      <c r="Q1655" s="4" t="str">
        <f>IFERROR(__xludf.DUMMYFUNCTION("""COMPUTED_VALUE"""),"")</f>
        <v/>
      </c>
      <c r="R1655" s="4" t="str">
        <f>IFERROR(__xludf.DUMMYFUNCTION("""COMPUTED_VALUE"""),"")</f>
        <v/>
      </c>
      <c r="S1655" s="4" t="str">
        <f>IFERROR(__xludf.DUMMYFUNCTION("""COMPUTED_VALUE"""),"")</f>
        <v/>
      </c>
    </row>
    <row r="1656">
      <c r="A1656" s="4" t="s">
        <v>2898</v>
      </c>
      <c r="B1656" s="4">
        <v>86.0</v>
      </c>
      <c r="C1656" s="4">
        <v>3.8232624E7</v>
      </c>
      <c r="D1656" s="4" t="s">
        <v>585</v>
      </c>
      <c r="E1656" s="4" t="s">
        <v>2899</v>
      </c>
      <c r="F1656" s="4" t="s">
        <v>12</v>
      </c>
      <c r="G1656" s="4" t="s">
        <v>13</v>
      </c>
      <c r="H1656" s="4">
        <v>3.0E7</v>
      </c>
      <c r="I1656" s="4">
        <v>2.7</v>
      </c>
      <c r="L1656" s="4" t="str">
        <f>IFERROR(__xludf.DUMMYFUNCTION("""COMPUTED_VALUE"""),"Comedy")</f>
        <v>Comedy</v>
      </c>
      <c r="M1656" s="4" t="str">
        <f>IFERROR(__xludf.DUMMYFUNCTION("""COMPUTED_VALUE"""),"")</f>
        <v/>
      </c>
      <c r="N1656" s="4" t="str">
        <f>IFERROR(__xludf.DUMMYFUNCTION("""COMPUTED_VALUE"""),"")</f>
        <v/>
      </c>
      <c r="O1656" s="4" t="str">
        <f>IFERROR(__xludf.DUMMYFUNCTION("""COMPUTED_VALUE"""),"")</f>
        <v/>
      </c>
      <c r="P1656" s="4" t="str">
        <f>IFERROR(__xludf.DUMMYFUNCTION("""COMPUTED_VALUE"""),"")</f>
        <v/>
      </c>
      <c r="Q1656" s="4" t="str">
        <f>IFERROR(__xludf.DUMMYFUNCTION("""COMPUTED_VALUE"""),"")</f>
        <v/>
      </c>
      <c r="R1656" s="4" t="str">
        <f>IFERROR(__xludf.DUMMYFUNCTION("""COMPUTED_VALUE"""),"")</f>
        <v/>
      </c>
      <c r="S1656" s="4" t="str">
        <f>IFERROR(__xludf.DUMMYFUNCTION("""COMPUTED_VALUE"""),"")</f>
        <v/>
      </c>
    </row>
    <row r="1657">
      <c r="A1657" s="4" t="s">
        <v>854</v>
      </c>
      <c r="B1657" s="4">
        <v>126.0</v>
      </c>
      <c r="C1657" s="4">
        <v>3.8413606E7</v>
      </c>
      <c r="D1657" s="4" t="s">
        <v>142</v>
      </c>
      <c r="E1657" s="4" t="s">
        <v>2900</v>
      </c>
      <c r="F1657" s="4" t="s">
        <v>12</v>
      </c>
      <c r="G1657" s="4" t="s">
        <v>13</v>
      </c>
      <c r="H1657" s="4">
        <v>3.0E7</v>
      </c>
      <c r="I1657" s="4">
        <v>7.6</v>
      </c>
      <c r="L1657" s="4" t="str">
        <f>IFERROR(__xludf.DUMMYFUNCTION("""COMPUTED_VALUE"""),"Action")</f>
        <v>Action</v>
      </c>
      <c r="M1657" s="4" t="str">
        <f>IFERROR(__xludf.DUMMYFUNCTION("""COMPUTED_VALUE"""),"Comedy")</f>
        <v>Comedy</v>
      </c>
      <c r="N1657" s="4" t="str">
        <f>IFERROR(__xludf.DUMMYFUNCTION("""COMPUTED_VALUE"""),"Crime")</f>
        <v>Crime</v>
      </c>
      <c r="O1657" s="4" t="str">
        <f>IFERROR(__xludf.DUMMYFUNCTION("""COMPUTED_VALUE"""),"Thriller")</f>
        <v>Thriller</v>
      </c>
      <c r="P1657" s="4" t="str">
        <f>IFERROR(__xludf.DUMMYFUNCTION("""COMPUTED_VALUE"""),"")</f>
        <v/>
      </c>
      <c r="Q1657" s="4" t="str">
        <f>IFERROR(__xludf.DUMMYFUNCTION("""COMPUTED_VALUE"""),"")</f>
        <v/>
      </c>
      <c r="R1657" s="4" t="str">
        <f>IFERROR(__xludf.DUMMYFUNCTION("""COMPUTED_VALUE"""),"")</f>
        <v/>
      </c>
      <c r="S1657" s="4" t="str">
        <f>IFERROR(__xludf.DUMMYFUNCTION("""COMPUTED_VALUE"""),"")</f>
        <v/>
      </c>
    </row>
    <row r="1658">
      <c r="A1658" s="4" t="s">
        <v>2901</v>
      </c>
      <c r="B1658" s="4">
        <v>101.0</v>
      </c>
      <c r="C1658" s="4">
        <v>3.8122105E7</v>
      </c>
      <c r="D1658" s="4" t="s">
        <v>490</v>
      </c>
      <c r="E1658" s="4" t="s">
        <v>2902</v>
      </c>
      <c r="F1658" s="4" t="s">
        <v>12</v>
      </c>
      <c r="G1658" s="4" t="s">
        <v>13</v>
      </c>
      <c r="H1658" s="4">
        <v>2.7E7</v>
      </c>
      <c r="I1658" s="4">
        <v>6.6</v>
      </c>
      <c r="L1658" s="4" t="str">
        <f>IFERROR(__xludf.DUMMYFUNCTION("""COMPUTED_VALUE"""),"Action")</f>
        <v>Action</v>
      </c>
      <c r="M1658" s="4" t="str">
        <f>IFERROR(__xludf.DUMMYFUNCTION("""COMPUTED_VALUE"""),"Crime")</f>
        <v>Crime</v>
      </c>
      <c r="N1658" s="4" t="str">
        <f>IFERROR(__xludf.DUMMYFUNCTION("""COMPUTED_VALUE"""),"Sci-Fi")</f>
        <v>Sci-Fi</v>
      </c>
      <c r="O1658" s="4" t="str">
        <f>IFERROR(__xludf.DUMMYFUNCTION("""COMPUTED_VALUE"""),"Thriller")</f>
        <v>Thriller</v>
      </c>
      <c r="P1658" s="4" t="str">
        <f>IFERROR(__xludf.DUMMYFUNCTION("""COMPUTED_VALUE"""),"")</f>
        <v/>
      </c>
      <c r="Q1658" s="4" t="str">
        <f>IFERROR(__xludf.DUMMYFUNCTION("""COMPUTED_VALUE"""),"")</f>
        <v/>
      </c>
      <c r="R1658" s="4" t="str">
        <f>IFERROR(__xludf.DUMMYFUNCTION("""COMPUTED_VALUE"""),"")</f>
        <v/>
      </c>
      <c r="S1658" s="4" t="str">
        <f>IFERROR(__xludf.DUMMYFUNCTION("""COMPUTED_VALUE"""),"")</f>
        <v/>
      </c>
    </row>
    <row r="1659">
      <c r="A1659" s="4" t="s">
        <v>692</v>
      </c>
      <c r="B1659" s="4">
        <v>102.0</v>
      </c>
      <c r="C1659" s="4">
        <v>3.8747385E7</v>
      </c>
      <c r="D1659" s="4" t="s">
        <v>2903</v>
      </c>
      <c r="E1659" s="4" t="s">
        <v>2904</v>
      </c>
      <c r="F1659" s="4" t="s">
        <v>12</v>
      </c>
      <c r="G1659" s="4" t="s">
        <v>13</v>
      </c>
      <c r="H1659" s="4">
        <v>2.5E7</v>
      </c>
      <c r="I1659" s="4">
        <v>6.9</v>
      </c>
      <c r="L1659" s="4" t="str">
        <f>IFERROR(__xludf.DUMMYFUNCTION("""COMPUTED_VALUE"""),"Comedy")</f>
        <v>Comedy</v>
      </c>
      <c r="M1659" s="4" t="str">
        <f>IFERROR(__xludf.DUMMYFUNCTION("""COMPUTED_VALUE"""),"Horror")</f>
        <v>Horror</v>
      </c>
      <c r="N1659" s="4" t="str">
        <f>IFERROR(__xludf.DUMMYFUNCTION("""COMPUTED_VALUE"""),"Musical")</f>
        <v>Musical</v>
      </c>
      <c r="O1659" s="4" t="str">
        <f>IFERROR(__xludf.DUMMYFUNCTION("""COMPUTED_VALUE"""),"Sci-Fi")</f>
        <v>Sci-Fi</v>
      </c>
      <c r="P1659" s="4" t="str">
        <f>IFERROR(__xludf.DUMMYFUNCTION("""COMPUTED_VALUE"""),"")</f>
        <v/>
      </c>
      <c r="Q1659" s="4" t="str">
        <f>IFERROR(__xludf.DUMMYFUNCTION("""COMPUTED_VALUE"""),"")</f>
        <v/>
      </c>
      <c r="R1659" s="4" t="str">
        <f>IFERROR(__xludf.DUMMYFUNCTION("""COMPUTED_VALUE"""),"")</f>
        <v/>
      </c>
      <c r="S1659" s="4" t="str">
        <f>IFERROR(__xludf.DUMMYFUNCTION("""COMPUTED_VALUE"""),"")</f>
        <v/>
      </c>
    </row>
    <row r="1660">
      <c r="A1660" s="4" t="s">
        <v>326</v>
      </c>
      <c r="B1660" s="4">
        <v>111.0</v>
      </c>
      <c r="C1660" s="4">
        <v>4.0247512E7</v>
      </c>
      <c r="D1660" s="4" t="s">
        <v>320</v>
      </c>
      <c r="E1660" s="4" t="s">
        <v>2905</v>
      </c>
      <c r="F1660" s="4" t="s">
        <v>12</v>
      </c>
      <c r="G1660" s="4" t="s">
        <v>13</v>
      </c>
      <c r="H1660" s="4">
        <v>3.0E7</v>
      </c>
      <c r="I1660" s="4">
        <v>6.8</v>
      </c>
      <c r="L1660" s="4" t="str">
        <f>IFERROR(__xludf.DUMMYFUNCTION("""COMPUTED_VALUE"""),"Action")</f>
        <v>Action</v>
      </c>
      <c r="M1660" s="4" t="str">
        <f>IFERROR(__xludf.DUMMYFUNCTION("""COMPUTED_VALUE"""),"Drama")</f>
        <v>Drama</v>
      </c>
      <c r="N1660" s="4" t="str">
        <f>IFERROR(__xludf.DUMMYFUNCTION("""COMPUTED_VALUE"""),"Thriller")</f>
        <v>Thriller</v>
      </c>
      <c r="O1660" s="4" t="str">
        <f>IFERROR(__xludf.DUMMYFUNCTION("""COMPUTED_VALUE"""),"")</f>
        <v/>
      </c>
      <c r="P1660" s="4" t="str">
        <f>IFERROR(__xludf.DUMMYFUNCTION("""COMPUTED_VALUE"""),"")</f>
        <v/>
      </c>
      <c r="Q1660" s="4" t="str">
        <f>IFERROR(__xludf.DUMMYFUNCTION("""COMPUTED_VALUE"""),"")</f>
        <v/>
      </c>
      <c r="R1660" s="4" t="str">
        <f>IFERROR(__xludf.DUMMYFUNCTION("""COMPUTED_VALUE"""),"")</f>
        <v/>
      </c>
      <c r="S1660" s="4" t="str">
        <f>IFERROR(__xludf.DUMMYFUNCTION("""COMPUTED_VALUE"""),"")</f>
        <v/>
      </c>
    </row>
    <row r="1661">
      <c r="A1661" s="4" t="s">
        <v>8351</v>
      </c>
      <c r="B1661" s="4">
        <v>60.0</v>
      </c>
      <c r="C1661" s="4">
        <v>0.0</v>
      </c>
      <c r="D1661" s="4" t="s">
        <v>2791</v>
      </c>
      <c r="E1661" s="4" t="s">
        <v>2906</v>
      </c>
      <c r="F1661" s="4" t="s">
        <v>12</v>
      </c>
      <c r="G1661" s="4" t="s">
        <v>13</v>
      </c>
      <c r="H1661" s="4">
        <v>0.0</v>
      </c>
      <c r="I1661" s="4">
        <v>7.5</v>
      </c>
      <c r="L1661" s="4" t="str">
        <f>IFERROR(__xludf.DUMMYFUNCTION("""COMPUTED_VALUE"""),"Drama")</f>
        <v>Drama</v>
      </c>
      <c r="M1661" s="4" t="str">
        <f>IFERROR(__xludf.DUMMYFUNCTION("""COMPUTED_VALUE"""),"Mystery")</f>
        <v>Mystery</v>
      </c>
      <c r="N1661" s="4" t="str">
        <f>IFERROR(__xludf.DUMMYFUNCTION("""COMPUTED_VALUE"""),"")</f>
        <v/>
      </c>
      <c r="O1661" s="4" t="str">
        <f>IFERROR(__xludf.DUMMYFUNCTION("""COMPUTED_VALUE"""),"")</f>
        <v/>
      </c>
      <c r="P1661" s="4" t="str">
        <f>IFERROR(__xludf.DUMMYFUNCTION("""COMPUTED_VALUE"""),"")</f>
        <v/>
      </c>
      <c r="Q1661" s="4" t="str">
        <f>IFERROR(__xludf.DUMMYFUNCTION("""COMPUTED_VALUE"""),"")</f>
        <v/>
      </c>
      <c r="R1661" s="4" t="str">
        <f>IFERROR(__xludf.DUMMYFUNCTION("""COMPUTED_VALUE"""),"")</f>
        <v/>
      </c>
      <c r="S1661" s="4" t="str">
        <f>IFERROR(__xludf.DUMMYFUNCTION("""COMPUTED_VALUE"""),"")</f>
        <v/>
      </c>
    </row>
    <row r="1662">
      <c r="A1662" s="4" t="s">
        <v>2907</v>
      </c>
      <c r="B1662" s="4">
        <v>95.0</v>
      </c>
      <c r="C1662" s="4">
        <v>3.5927406E7</v>
      </c>
      <c r="D1662" s="4" t="s">
        <v>93</v>
      </c>
      <c r="E1662" s="4" t="s">
        <v>2908</v>
      </c>
      <c r="F1662" s="4" t="s">
        <v>12</v>
      </c>
      <c r="G1662" s="4" t="s">
        <v>13</v>
      </c>
      <c r="H1662" s="4">
        <v>3.0E7</v>
      </c>
      <c r="I1662" s="4">
        <v>3.7</v>
      </c>
      <c r="L1662" s="4" t="str">
        <f>IFERROR(__xludf.DUMMYFUNCTION("""COMPUTED_VALUE"""),"Action")</f>
        <v>Action</v>
      </c>
      <c r="M1662" s="4" t="str">
        <f>IFERROR(__xludf.DUMMYFUNCTION("""COMPUTED_VALUE"""),"Adventure")</f>
        <v>Adventure</v>
      </c>
      <c r="N1662" s="4" t="str">
        <f>IFERROR(__xludf.DUMMYFUNCTION("""COMPUTED_VALUE"""),"Fantasy")</f>
        <v>Fantasy</v>
      </c>
      <c r="O1662" s="4" t="str">
        <f>IFERROR(__xludf.DUMMYFUNCTION("""COMPUTED_VALUE"""),"Sci-Fi")</f>
        <v>Sci-Fi</v>
      </c>
      <c r="P1662" s="4" t="str">
        <f>IFERROR(__xludf.DUMMYFUNCTION("""COMPUTED_VALUE"""),"Thriller")</f>
        <v>Thriller</v>
      </c>
      <c r="Q1662" s="4" t="str">
        <f>IFERROR(__xludf.DUMMYFUNCTION("""COMPUTED_VALUE"""),"")</f>
        <v/>
      </c>
      <c r="R1662" s="4" t="str">
        <f>IFERROR(__xludf.DUMMYFUNCTION("""COMPUTED_VALUE"""),"")</f>
        <v/>
      </c>
      <c r="S1662" s="4" t="str">
        <f>IFERROR(__xludf.DUMMYFUNCTION("""COMPUTED_VALUE"""),"")</f>
        <v/>
      </c>
    </row>
    <row r="1663">
      <c r="A1663" s="4" t="s">
        <v>2909</v>
      </c>
      <c r="B1663" s="4">
        <v>98.0</v>
      </c>
      <c r="C1663" s="4">
        <v>3.5565975E7</v>
      </c>
      <c r="D1663" s="4" t="s">
        <v>495</v>
      </c>
      <c r="E1663" s="4" t="s">
        <v>2910</v>
      </c>
      <c r="F1663" s="4" t="s">
        <v>12</v>
      </c>
      <c r="G1663" s="4" t="s">
        <v>13</v>
      </c>
      <c r="H1663" s="4">
        <v>3.0E7</v>
      </c>
      <c r="I1663" s="4">
        <v>6.1</v>
      </c>
      <c r="L1663" s="4" t="str">
        <f>IFERROR(__xludf.DUMMYFUNCTION("""COMPUTED_VALUE"""),"Comedy")</f>
        <v>Comedy</v>
      </c>
      <c r="M1663" s="4" t="str">
        <f>IFERROR(__xludf.DUMMYFUNCTION("""COMPUTED_VALUE"""),"Drama")</f>
        <v>Drama</v>
      </c>
      <c r="N1663" s="4" t="str">
        <f>IFERROR(__xludf.DUMMYFUNCTION("""COMPUTED_VALUE"""),"Romance")</f>
        <v>Romance</v>
      </c>
      <c r="O1663" s="4" t="str">
        <f>IFERROR(__xludf.DUMMYFUNCTION("""COMPUTED_VALUE"""),"")</f>
        <v/>
      </c>
      <c r="P1663" s="4" t="str">
        <f>IFERROR(__xludf.DUMMYFUNCTION("""COMPUTED_VALUE"""),"")</f>
        <v/>
      </c>
      <c r="Q1663" s="4" t="str">
        <f>IFERROR(__xludf.DUMMYFUNCTION("""COMPUTED_VALUE"""),"")</f>
        <v/>
      </c>
      <c r="R1663" s="4" t="str">
        <f>IFERROR(__xludf.DUMMYFUNCTION("""COMPUTED_VALUE"""),"")</f>
        <v/>
      </c>
      <c r="S1663" s="4" t="str">
        <f>IFERROR(__xludf.DUMMYFUNCTION("""COMPUTED_VALUE"""),"")</f>
        <v/>
      </c>
    </row>
    <row r="1664">
      <c r="A1664" s="4" t="s">
        <v>2911</v>
      </c>
      <c r="B1664" s="4">
        <v>100.0</v>
      </c>
      <c r="C1664" s="4">
        <v>3.5266619E7</v>
      </c>
      <c r="D1664" s="4" t="s">
        <v>1758</v>
      </c>
      <c r="E1664" s="4" t="s">
        <v>2912</v>
      </c>
      <c r="F1664" s="4" t="s">
        <v>12</v>
      </c>
      <c r="G1664" s="4" t="s">
        <v>13</v>
      </c>
      <c r="H1664" s="4">
        <v>3.0E7</v>
      </c>
      <c r="I1664" s="4">
        <v>5.9</v>
      </c>
      <c r="L1664" s="4" t="str">
        <f>IFERROR(__xludf.DUMMYFUNCTION("""COMPUTED_VALUE"""),"Drama")</f>
        <v>Drama</v>
      </c>
      <c r="M1664" s="4" t="str">
        <f>IFERROR(__xludf.DUMMYFUNCTION("""COMPUTED_VALUE"""),"Fantasy")</f>
        <v>Fantasy</v>
      </c>
      <c r="N1664" s="4" t="str">
        <f>IFERROR(__xludf.DUMMYFUNCTION("""COMPUTED_VALUE"""),"Horror")</f>
        <v>Horror</v>
      </c>
      <c r="O1664" s="4" t="str">
        <f>IFERROR(__xludf.DUMMYFUNCTION("""COMPUTED_VALUE"""),"")</f>
        <v/>
      </c>
      <c r="P1664" s="4" t="str">
        <f>IFERROR(__xludf.DUMMYFUNCTION("""COMPUTED_VALUE"""),"")</f>
        <v/>
      </c>
      <c r="Q1664" s="4" t="str">
        <f>IFERROR(__xludf.DUMMYFUNCTION("""COMPUTED_VALUE"""),"")</f>
        <v/>
      </c>
      <c r="R1664" s="4" t="str">
        <f>IFERROR(__xludf.DUMMYFUNCTION("""COMPUTED_VALUE"""),"")</f>
        <v/>
      </c>
      <c r="S1664" s="4" t="str">
        <f>IFERROR(__xludf.DUMMYFUNCTION("""COMPUTED_VALUE"""),"")</f>
        <v/>
      </c>
    </row>
    <row r="1665">
      <c r="A1665" s="4" t="s">
        <v>2913</v>
      </c>
      <c r="B1665" s="4">
        <v>118.0</v>
      </c>
      <c r="C1665" s="4">
        <v>3.4703228E7</v>
      </c>
      <c r="D1665" s="4" t="s">
        <v>2162</v>
      </c>
      <c r="E1665" s="4" t="s">
        <v>2914</v>
      </c>
      <c r="F1665" s="4" t="s">
        <v>12</v>
      </c>
      <c r="G1665" s="4" t="s">
        <v>13</v>
      </c>
      <c r="H1665" s="4">
        <v>3.0E7</v>
      </c>
      <c r="I1665" s="4">
        <v>6.7</v>
      </c>
      <c r="L1665" s="4" t="str">
        <f>IFERROR(__xludf.DUMMYFUNCTION("""COMPUTED_VALUE"""),"Drama")</f>
        <v>Drama</v>
      </c>
      <c r="M1665" s="4" t="str">
        <f>IFERROR(__xludf.DUMMYFUNCTION("""COMPUTED_VALUE"""),"Music")</f>
        <v>Music</v>
      </c>
      <c r="N1665" s="4" t="str">
        <f>IFERROR(__xludf.DUMMYFUNCTION("""COMPUTED_VALUE"""),"")</f>
        <v/>
      </c>
      <c r="O1665" s="4" t="str">
        <f>IFERROR(__xludf.DUMMYFUNCTION("""COMPUTED_VALUE"""),"")</f>
        <v/>
      </c>
      <c r="P1665" s="4" t="str">
        <f>IFERROR(__xludf.DUMMYFUNCTION("""COMPUTED_VALUE"""),"")</f>
        <v/>
      </c>
      <c r="Q1665" s="4" t="str">
        <f>IFERROR(__xludf.DUMMYFUNCTION("""COMPUTED_VALUE"""),"")</f>
        <v/>
      </c>
      <c r="R1665" s="4" t="str">
        <f>IFERROR(__xludf.DUMMYFUNCTION("""COMPUTED_VALUE"""),"")</f>
        <v/>
      </c>
      <c r="S1665" s="4" t="str">
        <f>IFERROR(__xludf.DUMMYFUNCTION("""COMPUTED_VALUE"""),"")</f>
        <v/>
      </c>
    </row>
    <row r="1666">
      <c r="A1666" s="4" t="s">
        <v>8351</v>
      </c>
      <c r="B1666" s="4">
        <v>28.0</v>
      </c>
      <c r="C1666" s="4">
        <v>0.0</v>
      </c>
      <c r="D1666" s="4" t="s">
        <v>888</v>
      </c>
      <c r="E1666" s="4" t="s">
        <v>2915</v>
      </c>
      <c r="F1666" s="4" t="s">
        <v>12</v>
      </c>
      <c r="G1666" s="4" t="s">
        <v>13</v>
      </c>
      <c r="H1666" s="4">
        <v>0.0</v>
      </c>
      <c r="I1666" s="4">
        <v>8.5</v>
      </c>
      <c r="L1666" s="4" t="str">
        <f>IFERROR(__xludf.DUMMYFUNCTION("""COMPUTED_VALUE"""),"Comedy")</f>
        <v>Comedy</v>
      </c>
      <c r="M1666" s="4" t="str">
        <f>IFERROR(__xludf.DUMMYFUNCTION("""COMPUTED_VALUE"""),"Drama")</f>
        <v>Drama</v>
      </c>
      <c r="N1666" s="4" t="str">
        <f>IFERROR(__xludf.DUMMYFUNCTION("""COMPUTED_VALUE"""),"")</f>
        <v/>
      </c>
      <c r="O1666" s="4" t="str">
        <f>IFERROR(__xludf.DUMMYFUNCTION("""COMPUTED_VALUE"""),"")</f>
        <v/>
      </c>
      <c r="P1666" s="4" t="str">
        <f>IFERROR(__xludf.DUMMYFUNCTION("""COMPUTED_VALUE"""),"")</f>
        <v/>
      </c>
      <c r="Q1666" s="4" t="str">
        <f>IFERROR(__xludf.DUMMYFUNCTION("""COMPUTED_VALUE"""),"")</f>
        <v/>
      </c>
      <c r="R1666" s="4" t="str">
        <f>IFERROR(__xludf.DUMMYFUNCTION("""COMPUTED_VALUE"""),"")</f>
        <v/>
      </c>
      <c r="S1666" s="4" t="str">
        <f>IFERROR(__xludf.DUMMYFUNCTION("""COMPUTED_VALUE"""),"")</f>
        <v/>
      </c>
    </row>
    <row r="1667">
      <c r="A1667" s="4" t="s">
        <v>2916</v>
      </c>
      <c r="B1667" s="4">
        <v>125.0</v>
      </c>
      <c r="C1667" s="4">
        <v>3.8432823E7</v>
      </c>
      <c r="D1667" s="4" t="s">
        <v>2917</v>
      </c>
      <c r="E1667" s="4" t="s">
        <v>2918</v>
      </c>
      <c r="F1667" s="4" t="s">
        <v>12</v>
      </c>
      <c r="G1667" s="4" t="s">
        <v>13</v>
      </c>
      <c r="H1667" s="4">
        <v>3.0E7</v>
      </c>
      <c r="I1667" s="4">
        <v>6.9</v>
      </c>
      <c r="L1667" s="4" t="str">
        <f>IFERROR(__xludf.DUMMYFUNCTION("""COMPUTED_VALUE"""),"Crime")</f>
        <v>Crime</v>
      </c>
      <c r="M1667" s="4" t="str">
        <f>IFERROR(__xludf.DUMMYFUNCTION("""COMPUTED_VALUE"""),"Drama")</f>
        <v>Drama</v>
      </c>
      <c r="N1667" s="4" t="str">
        <f>IFERROR(__xludf.DUMMYFUNCTION("""COMPUTED_VALUE"""),"Sport")</f>
        <v>Sport</v>
      </c>
      <c r="O1667" s="4" t="str">
        <f>IFERROR(__xludf.DUMMYFUNCTION("""COMPUTED_VALUE"""),"")</f>
        <v/>
      </c>
      <c r="P1667" s="4" t="str">
        <f>IFERROR(__xludf.DUMMYFUNCTION("""COMPUTED_VALUE"""),"")</f>
        <v/>
      </c>
      <c r="Q1667" s="4" t="str">
        <f>IFERROR(__xludf.DUMMYFUNCTION("""COMPUTED_VALUE"""),"")</f>
        <v/>
      </c>
      <c r="R1667" s="4" t="str">
        <f>IFERROR(__xludf.DUMMYFUNCTION("""COMPUTED_VALUE"""),"")</f>
        <v/>
      </c>
      <c r="S1667" s="4" t="str">
        <f>IFERROR(__xludf.DUMMYFUNCTION("""COMPUTED_VALUE"""),"")</f>
        <v/>
      </c>
    </row>
    <row r="1668">
      <c r="A1668" s="4" t="s">
        <v>1605</v>
      </c>
      <c r="B1668" s="4">
        <v>94.0</v>
      </c>
      <c r="C1668" s="4">
        <v>3.2095318E7</v>
      </c>
      <c r="D1668" s="4" t="s">
        <v>349</v>
      </c>
      <c r="E1668" s="4" t="s">
        <v>2919</v>
      </c>
      <c r="F1668" s="4" t="s">
        <v>12</v>
      </c>
      <c r="G1668" s="4" t="s">
        <v>13</v>
      </c>
      <c r="H1668" s="4">
        <v>4.5E7</v>
      </c>
      <c r="I1668" s="4">
        <v>5.5</v>
      </c>
      <c r="L1668" s="4" t="str">
        <f>IFERROR(__xludf.DUMMYFUNCTION("""COMPUTED_VALUE"""),"Comedy")</f>
        <v>Comedy</v>
      </c>
      <c r="M1668" s="4" t="str">
        <f>IFERROR(__xludf.DUMMYFUNCTION("""COMPUTED_VALUE"""),"Crime")</f>
        <v>Crime</v>
      </c>
      <c r="N1668" s="4" t="str">
        <f>IFERROR(__xludf.DUMMYFUNCTION("""COMPUTED_VALUE"""),"")</f>
        <v/>
      </c>
      <c r="O1668" s="4" t="str">
        <f>IFERROR(__xludf.DUMMYFUNCTION("""COMPUTED_VALUE"""),"")</f>
        <v/>
      </c>
      <c r="P1668" s="4" t="str">
        <f>IFERROR(__xludf.DUMMYFUNCTION("""COMPUTED_VALUE"""),"")</f>
        <v/>
      </c>
      <c r="Q1668" s="4" t="str">
        <f>IFERROR(__xludf.DUMMYFUNCTION("""COMPUTED_VALUE"""),"")</f>
        <v/>
      </c>
      <c r="R1668" s="4" t="str">
        <f>IFERROR(__xludf.DUMMYFUNCTION("""COMPUTED_VALUE"""),"")</f>
        <v/>
      </c>
      <c r="S1668" s="4" t="str">
        <f>IFERROR(__xludf.DUMMYFUNCTION("""COMPUTED_VALUE"""),"")</f>
        <v/>
      </c>
    </row>
    <row r="1669">
      <c r="A1669" s="4" t="s">
        <v>2920</v>
      </c>
      <c r="B1669" s="4">
        <v>79.0</v>
      </c>
      <c r="C1669" s="4">
        <v>3.1743332E7</v>
      </c>
      <c r="D1669" s="4" t="s">
        <v>2921</v>
      </c>
      <c r="E1669" s="4" t="s">
        <v>2922</v>
      </c>
      <c r="F1669" s="4" t="s">
        <v>12</v>
      </c>
      <c r="G1669" s="4" t="s">
        <v>13</v>
      </c>
      <c r="H1669" s="4">
        <v>3.0E7</v>
      </c>
      <c r="I1669" s="4">
        <v>7.1</v>
      </c>
      <c r="L1669" s="4" t="str">
        <f>IFERROR(__xludf.DUMMYFUNCTION("""COMPUTED_VALUE"""),"Action")</f>
        <v>Action</v>
      </c>
      <c r="M1669" s="4" t="str">
        <f>IFERROR(__xludf.DUMMYFUNCTION("""COMPUTED_VALUE"""),"Adventure")</f>
        <v>Adventure</v>
      </c>
      <c r="N1669" s="4" t="str">
        <f>IFERROR(__xludf.DUMMYFUNCTION("""COMPUTED_VALUE"""),"Animation")</f>
        <v>Animation</v>
      </c>
      <c r="O1669" s="4" t="str">
        <f>IFERROR(__xludf.DUMMYFUNCTION("""COMPUTED_VALUE"""),"Drama")</f>
        <v>Drama</v>
      </c>
      <c r="P1669" s="4" t="str">
        <f>IFERROR(__xludf.DUMMYFUNCTION("""COMPUTED_VALUE"""),"Mystery")</f>
        <v>Mystery</v>
      </c>
      <c r="Q1669" s="4" t="str">
        <f>IFERROR(__xludf.DUMMYFUNCTION("""COMPUTED_VALUE"""),"Sci-Fi")</f>
        <v>Sci-Fi</v>
      </c>
      <c r="R1669" s="4" t="str">
        <f>IFERROR(__xludf.DUMMYFUNCTION("""COMPUTED_VALUE"""),"Thriller")</f>
        <v>Thriller</v>
      </c>
      <c r="S1669" s="4" t="str">
        <f>IFERROR(__xludf.DUMMYFUNCTION("""COMPUTED_VALUE"""),"")</f>
        <v/>
      </c>
    </row>
    <row r="1670">
      <c r="A1670" s="4" t="s">
        <v>534</v>
      </c>
      <c r="B1670" s="4">
        <v>106.0</v>
      </c>
      <c r="C1670" s="4">
        <v>3.215441E7</v>
      </c>
      <c r="D1670" s="4" t="s">
        <v>751</v>
      </c>
      <c r="E1670" s="4" t="s">
        <v>2923</v>
      </c>
      <c r="F1670" s="4" t="s">
        <v>12</v>
      </c>
      <c r="G1670" s="4" t="s">
        <v>13</v>
      </c>
      <c r="H1670" s="4">
        <v>3.0E7</v>
      </c>
      <c r="I1670" s="4">
        <v>7.1</v>
      </c>
      <c r="L1670" s="4" t="str">
        <f>IFERROR(__xludf.DUMMYFUNCTION("""COMPUTED_VALUE"""),"Crime")</f>
        <v>Crime</v>
      </c>
      <c r="M1670" s="4" t="str">
        <f>IFERROR(__xludf.DUMMYFUNCTION("""COMPUTED_VALUE"""),"Drama")</f>
        <v>Drama</v>
      </c>
      <c r="N1670" s="4" t="str">
        <f>IFERROR(__xludf.DUMMYFUNCTION("""COMPUTED_VALUE"""),"Thriller")</f>
        <v>Thriller</v>
      </c>
      <c r="O1670" s="4" t="str">
        <f>IFERROR(__xludf.DUMMYFUNCTION("""COMPUTED_VALUE"""),"")</f>
        <v/>
      </c>
      <c r="P1670" s="4" t="str">
        <f>IFERROR(__xludf.DUMMYFUNCTION("""COMPUTED_VALUE"""),"")</f>
        <v/>
      </c>
      <c r="Q1670" s="4" t="str">
        <f>IFERROR(__xludf.DUMMYFUNCTION("""COMPUTED_VALUE"""),"")</f>
        <v/>
      </c>
      <c r="R1670" s="4" t="str">
        <f>IFERROR(__xludf.DUMMYFUNCTION("""COMPUTED_VALUE"""),"")</f>
        <v/>
      </c>
      <c r="S1670" s="4" t="str">
        <f>IFERROR(__xludf.DUMMYFUNCTION("""COMPUTED_VALUE"""),"")</f>
        <v/>
      </c>
    </row>
    <row r="1671">
      <c r="A1671" s="4" t="s">
        <v>2924</v>
      </c>
      <c r="B1671" s="4">
        <v>111.0</v>
      </c>
      <c r="C1671" s="4">
        <v>2.8165882E7</v>
      </c>
      <c r="D1671" s="4" t="s">
        <v>956</v>
      </c>
      <c r="E1671" s="4" t="s">
        <v>2925</v>
      </c>
      <c r="F1671" s="4" t="s">
        <v>12</v>
      </c>
      <c r="G1671" s="4" t="s">
        <v>13</v>
      </c>
      <c r="H1671" s="4">
        <v>0.0</v>
      </c>
      <c r="I1671" s="4">
        <v>5.9</v>
      </c>
      <c r="L1671" s="4" t="str">
        <f>IFERROR(__xludf.DUMMYFUNCTION("""COMPUTED_VALUE"""),"Comedy")</f>
        <v>Comedy</v>
      </c>
      <c r="M1671" s="4" t="str">
        <f>IFERROR(__xludf.DUMMYFUNCTION("""COMPUTED_VALUE"""),"Family")</f>
        <v>Family</v>
      </c>
      <c r="N1671" s="4" t="str">
        <f>IFERROR(__xludf.DUMMYFUNCTION("""COMPUTED_VALUE"""),"Romance")</f>
        <v>Romance</v>
      </c>
      <c r="O1671" s="4" t="str">
        <f>IFERROR(__xludf.DUMMYFUNCTION("""COMPUTED_VALUE"""),"")</f>
        <v/>
      </c>
      <c r="P1671" s="4" t="str">
        <f>IFERROR(__xludf.DUMMYFUNCTION("""COMPUTED_VALUE"""),"")</f>
        <v/>
      </c>
      <c r="Q1671" s="4" t="str">
        <f>IFERROR(__xludf.DUMMYFUNCTION("""COMPUTED_VALUE"""),"")</f>
        <v/>
      </c>
      <c r="R1671" s="4" t="str">
        <f>IFERROR(__xludf.DUMMYFUNCTION("""COMPUTED_VALUE"""),"")</f>
        <v/>
      </c>
      <c r="S1671" s="4" t="str">
        <f>IFERROR(__xludf.DUMMYFUNCTION("""COMPUTED_VALUE"""),"")</f>
        <v/>
      </c>
    </row>
    <row r="1672">
      <c r="A1672" s="4" t="s">
        <v>2926</v>
      </c>
      <c r="B1672" s="4">
        <v>63.0</v>
      </c>
      <c r="C1672" s="4">
        <v>2.6687172E7</v>
      </c>
      <c r="D1672" s="4" t="s">
        <v>448</v>
      </c>
      <c r="E1672" s="4" t="s">
        <v>2927</v>
      </c>
      <c r="F1672" s="4" t="s">
        <v>12</v>
      </c>
      <c r="G1672" s="4" t="s">
        <v>13</v>
      </c>
      <c r="H1672" s="4">
        <v>3.0E7</v>
      </c>
      <c r="I1672" s="4">
        <v>7.3</v>
      </c>
      <c r="L1672" s="4" t="str">
        <f>IFERROR(__xludf.DUMMYFUNCTION("""COMPUTED_VALUE"""),"Adventure")</f>
        <v>Adventure</v>
      </c>
      <c r="M1672" s="4" t="str">
        <f>IFERROR(__xludf.DUMMYFUNCTION("""COMPUTED_VALUE"""),"Animation")</f>
        <v>Animation</v>
      </c>
      <c r="N1672" s="4" t="str">
        <f>IFERROR(__xludf.DUMMYFUNCTION("""COMPUTED_VALUE"""),"Comedy")</f>
        <v>Comedy</v>
      </c>
      <c r="O1672" s="4" t="str">
        <f>IFERROR(__xludf.DUMMYFUNCTION("""COMPUTED_VALUE"""),"Family")</f>
        <v>Family</v>
      </c>
      <c r="P1672" s="4" t="str">
        <f>IFERROR(__xludf.DUMMYFUNCTION("""COMPUTED_VALUE"""),"Musical")</f>
        <v>Musical</v>
      </c>
      <c r="Q1672" s="4" t="str">
        <f>IFERROR(__xludf.DUMMYFUNCTION("""COMPUTED_VALUE"""),"")</f>
        <v/>
      </c>
      <c r="R1672" s="4" t="str">
        <f>IFERROR(__xludf.DUMMYFUNCTION("""COMPUTED_VALUE"""),"")</f>
        <v/>
      </c>
      <c r="S1672" s="4" t="str">
        <f>IFERROR(__xludf.DUMMYFUNCTION("""COMPUTED_VALUE"""),"")</f>
        <v/>
      </c>
    </row>
    <row r="1673">
      <c r="A1673" s="4" t="s">
        <v>2928</v>
      </c>
      <c r="B1673" s="4">
        <v>85.0</v>
      </c>
      <c r="C1673" s="4">
        <v>2.6096584E7</v>
      </c>
      <c r="D1673" s="4" t="s">
        <v>585</v>
      </c>
      <c r="E1673" s="4" t="s">
        <v>2929</v>
      </c>
      <c r="F1673" s="4" t="s">
        <v>12</v>
      </c>
      <c r="G1673" s="4" t="s">
        <v>13</v>
      </c>
      <c r="H1673" s="4">
        <v>1.9E7</v>
      </c>
      <c r="I1673" s="4">
        <v>3.4</v>
      </c>
      <c r="L1673" s="4" t="str">
        <f>IFERROR(__xludf.DUMMYFUNCTION("""COMPUTED_VALUE"""),"Comedy")</f>
        <v>Comedy</v>
      </c>
      <c r="M1673" s="4" t="str">
        <f>IFERROR(__xludf.DUMMYFUNCTION("""COMPUTED_VALUE"""),"")</f>
        <v/>
      </c>
      <c r="N1673" s="4" t="str">
        <f>IFERROR(__xludf.DUMMYFUNCTION("""COMPUTED_VALUE"""),"")</f>
        <v/>
      </c>
      <c r="O1673" s="4" t="str">
        <f>IFERROR(__xludf.DUMMYFUNCTION("""COMPUTED_VALUE"""),"")</f>
        <v/>
      </c>
      <c r="P1673" s="4" t="str">
        <f>IFERROR(__xludf.DUMMYFUNCTION("""COMPUTED_VALUE"""),"")</f>
        <v/>
      </c>
      <c r="Q1673" s="4" t="str">
        <f>IFERROR(__xludf.DUMMYFUNCTION("""COMPUTED_VALUE"""),"")</f>
        <v/>
      </c>
      <c r="R1673" s="4" t="str">
        <f>IFERROR(__xludf.DUMMYFUNCTION("""COMPUTED_VALUE"""),"")</f>
        <v/>
      </c>
      <c r="S1673" s="4" t="str">
        <f>IFERROR(__xludf.DUMMYFUNCTION("""COMPUTED_VALUE"""),"")</f>
        <v/>
      </c>
    </row>
    <row r="1674">
      <c r="A1674" s="4" t="s">
        <v>1954</v>
      </c>
      <c r="B1674" s="4">
        <v>108.0</v>
      </c>
      <c r="C1674" s="4">
        <v>2.6525834E7</v>
      </c>
      <c r="D1674" s="4" t="s">
        <v>495</v>
      </c>
      <c r="E1674" s="4" t="s">
        <v>2930</v>
      </c>
      <c r="F1674" s="4" t="s">
        <v>12</v>
      </c>
      <c r="G1674" s="4" t="s">
        <v>13</v>
      </c>
      <c r="H1674" s="4">
        <v>3.0E7</v>
      </c>
      <c r="I1674" s="4">
        <v>6.8</v>
      </c>
      <c r="L1674" s="4" t="str">
        <f>IFERROR(__xludf.DUMMYFUNCTION("""COMPUTED_VALUE"""),"Comedy")</f>
        <v>Comedy</v>
      </c>
      <c r="M1674" s="4" t="str">
        <f>IFERROR(__xludf.DUMMYFUNCTION("""COMPUTED_VALUE"""),"Drama")</f>
        <v>Drama</v>
      </c>
      <c r="N1674" s="4" t="str">
        <f>IFERROR(__xludf.DUMMYFUNCTION("""COMPUTED_VALUE"""),"Romance")</f>
        <v>Romance</v>
      </c>
      <c r="O1674" s="4" t="str">
        <f>IFERROR(__xludf.DUMMYFUNCTION("""COMPUTED_VALUE"""),"")</f>
        <v/>
      </c>
      <c r="P1674" s="4" t="str">
        <f>IFERROR(__xludf.DUMMYFUNCTION("""COMPUTED_VALUE"""),"")</f>
        <v/>
      </c>
      <c r="Q1674" s="4" t="str">
        <f>IFERROR(__xludf.DUMMYFUNCTION("""COMPUTED_VALUE"""),"")</f>
        <v/>
      </c>
      <c r="R1674" s="4" t="str">
        <f>IFERROR(__xludf.DUMMYFUNCTION("""COMPUTED_VALUE"""),"")</f>
        <v/>
      </c>
      <c r="S1674" s="4" t="str">
        <f>IFERROR(__xludf.DUMMYFUNCTION("""COMPUTED_VALUE"""),"")</f>
        <v/>
      </c>
    </row>
    <row r="1675">
      <c r="A1675" s="4" t="s">
        <v>2931</v>
      </c>
      <c r="B1675" s="4">
        <v>139.0</v>
      </c>
      <c r="C1675" s="4">
        <v>3.051394E7</v>
      </c>
      <c r="D1675" s="4" t="s">
        <v>1500</v>
      </c>
      <c r="E1675" s="4" t="s">
        <v>2932</v>
      </c>
      <c r="F1675" s="4" t="s">
        <v>12</v>
      </c>
      <c r="G1675" s="4" t="s">
        <v>13</v>
      </c>
      <c r="H1675" s="4">
        <v>3.0E7</v>
      </c>
      <c r="I1675" s="4">
        <v>6.9</v>
      </c>
      <c r="L1675" s="4" t="str">
        <f>IFERROR(__xludf.DUMMYFUNCTION("""COMPUTED_VALUE"""),"Biography")</f>
        <v>Biography</v>
      </c>
      <c r="M1675" s="4" t="str">
        <f>IFERROR(__xludf.DUMMYFUNCTION("""COMPUTED_VALUE"""),"Drama")</f>
        <v>Drama</v>
      </c>
      <c r="N1675" s="4" t="str">
        <f>IFERROR(__xludf.DUMMYFUNCTION("""COMPUTED_VALUE"""),"Music")</f>
        <v>Music</v>
      </c>
      <c r="O1675" s="4" t="str">
        <f>IFERROR(__xludf.DUMMYFUNCTION("""COMPUTED_VALUE"""),"")</f>
        <v/>
      </c>
      <c r="P1675" s="4" t="str">
        <f>IFERROR(__xludf.DUMMYFUNCTION("""COMPUTED_VALUE"""),"")</f>
        <v/>
      </c>
      <c r="Q1675" s="4" t="str">
        <f>IFERROR(__xludf.DUMMYFUNCTION("""COMPUTED_VALUE"""),"")</f>
        <v/>
      </c>
      <c r="R1675" s="4" t="str">
        <f>IFERROR(__xludf.DUMMYFUNCTION("""COMPUTED_VALUE"""),"")</f>
        <v/>
      </c>
      <c r="S1675" s="4" t="str">
        <f>IFERROR(__xludf.DUMMYFUNCTION("""COMPUTED_VALUE"""),"")</f>
        <v/>
      </c>
    </row>
    <row r="1676">
      <c r="A1676" s="4" t="s">
        <v>1837</v>
      </c>
      <c r="B1676" s="4">
        <v>127.0</v>
      </c>
      <c r="C1676" s="4">
        <v>2.320944E7</v>
      </c>
      <c r="D1676" s="4" t="s">
        <v>1196</v>
      </c>
      <c r="E1676" s="4" t="s">
        <v>2933</v>
      </c>
      <c r="F1676" s="4" t="s">
        <v>12</v>
      </c>
      <c r="G1676" s="4" t="s">
        <v>13</v>
      </c>
      <c r="H1676" s="4">
        <v>3.0E7</v>
      </c>
      <c r="I1676" s="4">
        <v>7.0</v>
      </c>
      <c r="L1676" s="4" t="str">
        <f>IFERROR(__xludf.DUMMYFUNCTION("""COMPUTED_VALUE"""),"Drama")</f>
        <v>Drama</v>
      </c>
      <c r="M1676" s="4" t="str">
        <f>IFERROR(__xludf.DUMMYFUNCTION("""COMPUTED_VALUE"""),"")</f>
        <v/>
      </c>
      <c r="N1676" s="4" t="str">
        <f>IFERROR(__xludf.DUMMYFUNCTION("""COMPUTED_VALUE"""),"")</f>
        <v/>
      </c>
      <c r="O1676" s="4" t="str">
        <f>IFERROR(__xludf.DUMMYFUNCTION("""COMPUTED_VALUE"""),"")</f>
        <v/>
      </c>
      <c r="P1676" s="4" t="str">
        <f>IFERROR(__xludf.DUMMYFUNCTION("""COMPUTED_VALUE"""),"")</f>
        <v/>
      </c>
      <c r="Q1676" s="4" t="str">
        <f>IFERROR(__xludf.DUMMYFUNCTION("""COMPUTED_VALUE"""),"")</f>
        <v/>
      </c>
      <c r="R1676" s="4" t="str">
        <f>IFERROR(__xludf.DUMMYFUNCTION("""COMPUTED_VALUE"""),"")</f>
        <v/>
      </c>
      <c r="S1676" s="4" t="str">
        <f>IFERROR(__xludf.DUMMYFUNCTION("""COMPUTED_VALUE"""),"")</f>
        <v/>
      </c>
    </row>
    <row r="1677">
      <c r="A1677" s="4" t="s">
        <v>2934</v>
      </c>
      <c r="B1677" s="4">
        <v>106.0</v>
      </c>
      <c r="C1677" s="4">
        <v>2.4048E7</v>
      </c>
      <c r="D1677" s="4" t="s">
        <v>490</v>
      </c>
      <c r="E1677" s="4" t="s">
        <v>2935</v>
      </c>
      <c r="F1677" s="4" t="s">
        <v>12</v>
      </c>
      <c r="G1677" s="4" t="s">
        <v>13</v>
      </c>
      <c r="H1677" s="4">
        <v>3.0E7</v>
      </c>
      <c r="I1677" s="4">
        <v>5.5</v>
      </c>
      <c r="L1677" s="4" t="str">
        <f>IFERROR(__xludf.DUMMYFUNCTION("""COMPUTED_VALUE"""),"Action")</f>
        <v>Action</v>
      </c>
      <c r="M1677" s="4" t="str">
        <f>IFERROR(__xludf.DUMMYFUNCTION("""COMPUTED_VALUE"""),"Crime")</f>
        <v>Crime</v>
      </c>
      <c r="N1677" s="4" t="str">
        <f>IFERROR(__xludf.DUMMYFUNCTION("""COMPUTED_VALUE"""),"Sci-Fi")</f>
        <v>Sci-Fi</v>
      </c>
      <c r="O1677" s="4" t="str">
        <f>IFERROR(__xludf.DUMMYFUNCTION("""COMPUTED_VALUE"""),"Thriller")</f>
        <v>Thriller</v>
      </c>
      <c r="P1677" s="4" t="str">
        <f>IFERROR(__xludf.DUMMYFUNCTION("""COMPUTED_VALUE"""),"")</f>
        <v/>
      </c>
      <c r="Q1677" s="4" t="str">
        <f>IFERROR(__xludf.DUMMYFUNCTION("""COMPUTED_VALUE"""),"")</f>
        <v/>
      </c>
      <c r="R1677" s="4" t="str">
        <f>IFERROR(__xludf.DUMMYFUNCTION("""COMPUTED_VALUE"""),"")</f>
        <v/>
      </c>
      <c r="S1677" s="4" t="str">
        <f>IFERROR(__xludf.DUMMYFUNCTION("""COMPUTED_VALUE"""),"")</f>
        <v/>
      </c>
    </row>
    <row r="1678">
      <c r="A1678" s="4" t="s">
        <v>948</v>
      </c>
      <c r="B1678" s="4">
        <v>95.0</v>
      </c>
      <c r="C1678" s="4">
        <v>2.2526144E7</v>
      </c>
      <c r="D1678" s="4" t="s">
        <v>870</v>
      </c>
      <c r="E1678" s="4" t="s">
        <v>2936</v>
      </c>
      <c r="F1678" s="4" t="s">
        <v>12</v>
      </c>
      <c r="G1678" s="4" t="s">
        <v>13</v>
      </c>
      <c r="H1678" s="4">
        <v>3.0E7</v>
      </c>
      <c r="I1678" s="4">
        <v>5.1</v>
      </c>
      <c r="L1678" s="4" t="str">
        <f>IFERROR(__xludf.DUMMYFUNCTION("""COMPUTED_VALUE"""),"Comedy")</f>
        <v>Comedy</v>
      </c>
      <c r="M1678" s="4" t="str">
        <f>IFERROR(__xludf.DUMMYFUNCTION("""COMPUTED_VALUE"""),"Romance")</f>
        <v>Romance</v>
      </c>
      <c r="N1678" s="4" t="str">
        <f>IFERROR(__xludf.DUMMYFUNCTION("""COMPUTED_VALUE"""),"Sci-Fi")</f>
        <v>Sci-Fi</v>
      </c>
      <c r="O1678" s="4" t="str">
        <f>IFERROR(__xludf.DUMMYFUNCTION("""COMPUTED_VALUE"""),"")</f>
        <v/>
      </c>
      <c r="P1678" s="4" t="str">
        <f>IFERROR(__xludf.DUMMYFUNCTION("""COMPUTED_VALUE"""),"")</f>
        <v/>
      </c>
      <c r="Q1678" s="4" t="str">
        <f>IFERROR(__xludf.DUMMYFUNCTION("""COMPUTED_VALUE"""),"")</f>
        <v/>
      </c>
      <c r="R1678" s="4" t="str">
        <f>IFERROR(__xludf.DUMMYFUNCTION("""COMPUTED_VALUE"""),"")</f>
        <v/>
      </c>
      <c r="S1678" s="4" t="str">
        <f>IFERROR(__xludf.DUMMYFUNCTION("""COMPUTED_VALUE"""),"")</f>
        <v/>
      </c>
    </row>
    <row r="1679">
      <c r="A1679" s="4" t="s">
        <v>942</v>
      </c>
      <c r="B1679" s="4">
        <v>118.0</v>
      </c>
      <c r="C1679" s="4">
        <v>3.0523568E7</v>
      </c>
      <c r="D1679" s="4" t="s">
        <v>1059</v>
      </c>
      <c r="E1679" s="4" t="s">
        <v>2937</v>
      </c>
      <c r="F1679" s="4" t="s">
        <v>12</v>
      </c>
      <c r="G1679" s="4" t="s">
        <v>13</v>
      </c>
      <c r="H1679" s="4">
        <v>3.0E7</v>
      </c>
      <c r="I1679" s="4">
        <v>6.2</v>
      </c>
      <c r="L1679" s="4" t="str">
        <f>IFERROR(__xludf.DUMMYFUNCTION("""COMPUTED_VALUE"""),"Horror")</f>
        <v>Horror</v>
      </c>
      <c r="M1679" s="4" t="str">
        <f>IFERROR(__xludf.DUMMYFUNCTION("""COMPUTED_VALUE"""),"Mystery")</f>
        <v>Mystery</v>
      </c>
      <c r="N1679" s="4" t="str">
        <f>IFERROR(__xludf.DUMMYFUNCTION("""COMPUTED_VALUE"""),"Thriller")</f>
        <v>Thriller</v>
      </c>
      <c r="O1679" s="4" t="str">
        <f>IFERROR(__xludf.DUMMYFUNCTION("""COMPUTED_VALUE"""),"")</f>
        <v/>
      </c>
      <c r="P1679" s="4" t="str">
        <f>IFERROR(__xludf.DUMMYFUNCTION("""COMPUTED_VALUE"""),"")</f>
        <v/>
      </c>
      <c r="Q1679" s="4" t="str">
        <f>IFERROR(__xludf.DUMMYFUNCTION("""COMPUTED_VALUE"""),"")</f>
        <v/>
      </c>
      <c r="R1679" s="4" t="str">
        <f>IFERROR(__xludf.DUMMYFUNCTION("""COMPUTED_VALUE"""),"")</f>
        <v/>
      </c>
      <c r="S1679" s="4" t="str">
        <f>IFERROR(__xludf.DUMMYFUNCTION("""COMPUTED_VALUE"""),"")</f>
        <v/>
      </c>
    </row>
    <row r="1680">
      <c r="A1680" s="4" t="s">
        <v>2938</v>
      </c>
      <c r="B1680" s="4">
        <v>108.0</v>
      </c>
      <c r="C1680" s="4">
        <v>2.3070045E7</v>
      </c>
      <c r="D1680" s="4" t="s">
        <v>642</v>
      </c>
      <c r="E1680" s="4" t="s">
        <v>2939</v>
      </c>
      <c r="F1680" s="4" t="s">
        <v>12</v>
      </c>
      <c r="G1680" s="4" t="s">
        <v>13</v>
      </c>
      <c r="H1680" s="4">
        <v>3.0E7</v>
      </c>
      <c r="I1680" s="4">
        <v>5.9</v>
      </c>
      <c r="L1680" s="4" t="str">
        <f>IFERROR(__xludf.DUMMYFUNCTION("""COMPUTED_VALUE"""),"Adventure")</f>
        <v>Adventure</v>
      </c>
      <c r="M1680" s="4" t="str">
        <f>IFERROR(__xludf.DUMMYFUNCTION("""COMPUTED_VALUE"""),"Drama")</f>
        <v>Drama</v>
      </c>
      <c r="N1680" s="4" t="str">
        <f>IFERROR(__xludf.DUMMYFUNCTION("""COMPUTED_VALUE"""),"Thriller")</f>
        <v>Thriller</v>
      </c>
      <c r="O1680" s="4" t="str">
        <f>IFERROR(__xludf.DUMMYFUNCTION("""COMPUTED_VALUE"""),"")</f>
        <v/>
      </c>
      <c r="P1680" s="4" t="str">
        <f>IFERROR(__xludf.DUMMYFUNCTION("""COMPUTED_VALUE"""),"")</f>
        <v/>
      </c>
      <c r="Q1680" s="4" t="str">
        <f>IFERROR(__xludf.DUMMYFUNCTION("""COMPUTED_VALUE"""),"")</f>
        <v/>
      </c>
      <c r="R1680" s="4" t="str">
        <f>IFERROR(__xludf.DUMMYFUNCTION("""COMPUTED_VALUE"""),"")</f>
        <v/>
      </c>
      <c r="S1680" s="4" t="str">
        <f>IFERROR(__xludf.DUMMYFUNCTION("""COMPUTED_VALUE"""),"")</f>
        <v/>
      </c>
    </row>
    <row r="1681">
      <c r="A1681" s="4" t="s">
        <v>2940</v>
      </c>
      <c r="B1681" s="4">
        <v>105.0</v>
      </c>
      <c r="C1681" s="4">
        <v>2.0422207E7</v>
      </c>
      <c r="D1681" s="4" t="s">
        <v>495</v>
      </c>
      <c r="E1681" s="4" t="s">
        <v>2941</v>
      </c>
      <c r="F1681" s="4" t="s">
        <v>12</v>
      </c>
      <c r="G1681" s="4" t="s">
        <v>13</v>
      </c>
      <c r="H1681" s="4">
        <v>3.5E7</v>
      </c>
      <c r="I1681" s="4">
        <v>5.2</v>
      </c>
      <c r="L1681" s="4" t="str">
        <f>IFERROR(__xludf.DUMMYFUNCTION("""COMPUTED_VALUE"""),"Comedy")</f>
        <v>Comedy</v>
      </c>
      <c r="M1681" s="4" t="str">
        <f>IFERROR(__xludf.DUMMYFUNCTION("""COMPUTED_VALUE"""),"Drama")</f>
        <v>Drama</v>
      </c>
      <c r="N1681" s="4" t="str">
        <f>IFERROR(__xludf.DUMMYFUNCTION("""COMPUTED_VALUE"""),"Romance")</f>
        <v>Romance</v>
      </c>
      <c r="O1681" s="4" t="str">
        <f>IFERROR(__xludf.DUMMYFUNCTION("""COMPUTED_VALUE"""),"")</f>
        <v/>
      </c>
      <c r="P1681" s="4" t="str">
        <f>IFERROR(__xludf.DUMMYFUNCTION("""COMPUTED_VALUE"""),"")</f>
        <v/>
      </c>
      <c r="Q1681" s="4" t="str">
        <f>IFERROR(__xludf.DUMMYFUNCTION("""COMPUTED_VALUE"""),"")</f>
        <v/>
      </c>
      <c r="R1681" s="4" t="str">
        <f>IFERROR(__xludf.DUMMYFUNCTION("""COMPUTED_VALUE"""),"")</f>
        <v/>
      </c>
      <c r="S1681" s="4" t="str">
        <f>IFERROR(__xludf.DUMMYFUNCTION("""COMPUTED_VALUE"""),"")</f>
        <v/>
      </c>
    </row>
    <row r="1682">
      <c r="A1682" s="4" t="s">
        <v>2232</v>
      </c>
      <c r="B1682" s="4">
        <v>131.0</v>
      </c>
      <c r="C1682" s="4">
        <v>2.864477E7</v>
      </c>
      <c r="D1682" s="4" t="s">
        <v>590</v>
      </c>
      <c r="E1682" s="4" t="s">
        <v>2942</v>
      </c>
      <c r="F1682" s="4" t="s">
        <v>12</v>
      </c>
      <c r="G1682" s="4" t="s">
        <v>13</v>
      </c>
      <c r="H1682" s="4">
        <v>3.0E7</v>
      </c>
      <c r="I1682" s="4">
        <v>6.2</v>
      </c>
      <c r="L1682" s="4" t="str">
        <f>IFERROR(__xludf.DUMMYFUNCTION("""COMPUTED_VALUE"""),"Comedy")</f>
        <v>Comedy</v>
      </c>
      <c r="M1682" s="4" t="str">
        <f>IFERROR(__xludf.DUMMYFUNCTION("""COMPUTED_VALUE"""),"Romance")</f>
        <v>Romance</v>
      </c>
      <c r="N1682" s="4" t="str">
        <f>IFERROR(__xludf.DUMMYFUNCTION("""COMPUTED_VALUE"""),"")</f>
        <v/>
      </c>
      <c r="O1682" s="4" t="str">
        <f>IFERROR(__xludf.DUMMYFUNCTION("""COMPUTED_VALUE"""),"")</f>
        <v/>
      </c>
      <c r="P1682" s="4" t="str">
        <f>IFERROR(__xludf.DUMMYFUNCTION("""COMPUTED_VALUE"""),"")</f>
        <v/>
      </c>
      <c r="Q1682" s="4" t="str">
        <f>IFERROR(__xludf.DUMMYFUNCTION("""COMPUTED_VALUE"""),"")</f>
        <v/>
      </c>
      <c r="R1682" s="4" t="str">
        <f>IFERROR(__xludf.DUMMYFUNCTION("""COMPUTED_VALUE"""),"")</f>
        <v/>
      </c>
      <c r="S1682" s="4" t="str">
        <f>IFERROR(__xludf.DUMMYFUNCTION("""COMPUTED_VALUE"""),"")</f>
        <v/>
      </c>
    </row>
    <row r="1683">
      <c r="A1683" s="4" t="s">
        <v>2943</v>
      </c>
      <c r="B1683" s="4">
        <v>104.0</v>
      </c>
      <c r="C1683" s="4">
        <v>2.1800302E7</v>
      </c>
      <c r="D1683" s="4" t="s">
        <v>1568</v>
      </c>
      <c r="E1683" s="4" t="s">
        <v>2944</v>
      </c>
      <c r="F1683" s="4" t="s">
        <v>12</v>
      </c>
      <c r="G1683" s="4" t="s">
        <v>13</v>
      </c>
      <c r="H1683" s="4">
        <v>3.0E7</v>
      </c>
      <c r="I1683" s="4">
        <v>5.5</v>
      </c>
      <c r="L1683" s="4" t="str">
        <f>IFERROR(__xludf.DUMMYFUNCTION("""COMPUTED_VALUE"""),"Comedy")</f>
        <v>Comedy</v>
      </c>
      <c r="M1683" s="4" t="str">
        <f>IFERROR(__xludf.DUMMYFUNCTION("""COMPUTED_VALUE"""),"Drama")</f>
        <v>Drama</v>
      </c>
      <c r="N1683" s="4" t="str">
        <f>IFERROR(__xludf.DUMMYFUNCTION("""COMPUTED_VALUE"""),"Romance")</f>
        <v>Romance</v>
      </c>
      <c r="O1683" s="4" t="str">
        <f>IFERROR(__xludf.DUMMYFUNCTION("""COMPUTED_VALUE"""),"Sport")</f>
        <v>Sport</v>
      </c>
      <c r="P1683" s="4" t="str">
        <f>IFERROR(__xludf.DUMMYFUNCTION("""COMPUTED_VALUE"""),"")</f>
        <v/>
      </c>
      <c r="Q1683" s="4" t="str">
        <f>IFERROR(__xludf.DUMMYFUNCTION("""COMPUTED_VALUE"""),"")</f>
        <v/>
      </c>
      <c r="R1683" s="4" t="str">
        <f>IFERROR(__xludf.DUMMYFUNCTION("""COMPUTED_VALUE"""),"")</f>
        <v/>
      </c>
      <c r="S1683" s="4" t="str">
        <f>IFERROR(__xludf.DUMMYFUNCTION("""COMPUTED_VALUE"""),"")</f>
        <v/>
      </c>
    </row>
    <row r="1684">
      <c r="A1684" s="4" t="s">
        <v>2945</v>
      </c>
      <c r="B1684" s="4">
        <v>133.0</v>
      </c>
      <c r="C1684" s="4">
        <v>2.1129348E7</v>
      </c>
      <c r="D1684" s="4" t="s">
        <v>1838</v>
      </c>
      <c r="E1684" s="4" t="s">
        <v>2946</v>
      </c>
      <c r="F1684" s="4" t="s">
        <v>12</v>
      </c>
      <c r="G1684" s="4" t="s">
        <v>13</v>
      </c>
      <c r="H1684" s="4">
        <v>3.5E7</v>
      </c>
      <c r="I1684" s="4">
        <v>7.4</v>
      </c>
      <c r="L1684" s="4" t="str">
        <f>IFERROR(__xludf.DUMMYFUNCTION("""COMPUTED_VALUE"""),"Crime")</f>
        <v>Crime</v>
      </c>
      <c r="M1684" s="4" t="str">
        <f>IFERROR(__xludf.DUMMYFUNCTION("""COMPUTED_VALUE"""),"Drama")</f>
        <v>Drama</v>
      </c>
      <c r="N1684" s="4" t="str">
        <f>IFERROR(__xludf.DUMMYFUNCTION("""COMPUTED_VALUE"""),"Romance")</f>
        <v>Romance</v>
      </c>
      <c r="O1684" s="4" t="str">
        <f>IFERROR(__xludf.DUMMYFUNCTION("""COMPUTED_VALUE"""),"Thriller")</f>
        <v>Thriller</v>
      </c>
      <c r="P1684" s="4" t="str">
        <f>IFERROR(__xludf.DUMMYFUNCTION("""COMPUTED_VALUE"""),"")</f>
        <v/>
      </c>
      <c r="Q1684" s="4" t="str">
        <f>IFERROR(__xludf.DUMMYFUNCTION("""COMPUTED_VALUE"""),"")</f>
        <v/>
      </c>
      <c r="R1684" s="4" t="str">
        <f>IFERROR(__xludf.DUMMYFUNCTION("""COMPUTED_VALUE"""),"")</f>
        <v/>
      </c>
      <c r="S1684" s="4" t="str">
        <f>IFERROR(__xludf.DUMMYFUNCTION("""COMPUTED_VALUE"""),"")</f>
        <v/>
      </c>
    </row>
    <row r="1685">
      <c r="A1685" s="4" t="s">
        <v>2947</v>
      </c>
      <c r="B1685" s="4">
        <v>94.0</v>
      </c>
      <c r="C1685" s="4">
        <v>1.8500966E7</v>
      </c>
      <c r="D1685" s="4" t="s">
        <v>781</v>
      </c>
      <c r="E1685" s="4" t="s">
        <v>2948</v>
      </c>
      <c r="F1685" s="4" t="s">
        <v>12</v>
      </c>
      <c r="G1685" s="4" t="s">
        <v>13</v>
      </c>
      <c r="H1685" s="4">
        <v>3.0E7</v>
      </c>
      <c r="I1685" s="4">
        <v>4.4</v>
      </c>
      <c r="L1685" s="4" t="str">
        <f>IFERROR(__xludf.DUMMYFUNCTION("""COMPUTED_VALUE"""),"Action")</f>
        <v>Action</v>
      </c>
      <c r="M1685" s="4" t="str">
        <f>IFERROR(__xludf.DUMMYFUNCTION("""COMPUTED_VALUE"""),"Horror")</f>
        <v>Horror</v>
      </c>
      <c r="N1685" s="4" t="str">
        <f>IFERROR(__xludf.DUMMYFUNCTION("""COMPUTED_VALUE"""),"Sci-Fi")</f>
        <v>Sci-Fi</v>
      </c>
      <c r="O1685" s="4" t="str">
        <f>IFERROR(__xludf.DUMMYFUNCTION("""COMPUTED_VALUE"""),"Thriller")</f>
        <v>Thriller</v>
      </c>
      <c r="P1685" s="4" t="str">
        <f>IFERROR(__xludf.DUMMYFUNCTION("""COMPUTED_VALUE"""),"")</f>
        <v/>
      </c>
      <c r="Q1685" s="4" t="str">
        <f>IFERROR(__xludf.DUMMYFUNCTION("""COMPUTED_VALUE"""),"")</f>
        <v/>
      </c>
      <c r="R1685" s="4" t="str">
        <f>IFERROR(__xludf.DUMMYFUNCTION("""COMPUTED_VALUE"""),"")</f>
        <v/>
      </c>
      <c r="S1685" s="4" t="str">
        <f>IFERROR(__xludf.DUMMYFUNCTION("""COMPUTED_VALUE"""),"")</f>
        <v/>
      </c>
    </row>
    <row r="1686">
      <c r="A1686" s="4" t="s">
        <v>2949</v>
      </c>
      <c r="B1686" s="4">
        <v>109.0</v>
      </c>
      <c r="C1686" s="4">
        <v>1.9976073E7</v>
      </c>
      <c r="D1686" s="4" t="s">
        <v>154</v>
      </c>
      <c r="E1686" s="4" t="s">
        <v>2950</v>
      </c>
      <c r="F1686" s="4" t="s">
        <v>12</v>
      </c>
      <c r="G1686" s="4" t="s">
        <v>13</v>
      </c>
      <c r="H1686" s="4">
        <v>2.0E7</v>
      </c>
      <c r="I1686" s="4">
        <v>6.3</v>
      </c>
      <c r="L1686" s="4" t="str">
        <f>IFERROR(__xludf.DUMMYFUNCTION("""COMPUTED_VALUE"""),"Action")</f>
        <v>Action</v>
      </c>
      <c r="M1686" s="4" t="str">
        <f>IFERROR(__xludf.DUMMYFUNCTION("""COMPUTED_VALUE"""),"Crime")</f>
        <v>Crime</v>
      </c>
      <c r="N1686" s="4" t="str">
        <f>IFERROR(__xludf.DUMMYFUNCTION("""COMPUTED_VALUE"""),"Drama")</f>
        <v>Drama</v>
      </c>
      <c r="O1686" s="4" t="str">
        <f>IFERROR(__xludf.DUMMYFUNCTION("""COMPUTED_VALUE"""),"Thriller")</f>
        <v>Thriller</v>
      </c>
      <c r="P1686" s="4" t="str">
        <f>IFERROR(__xludf.DUMMYFUNCTION("""COMPUTED_VALUE"""),"")</f>
        <v/>
      </c>
      <c r="Q1686" s="4" t="str">
        <f>IFERROR(__xludf.DUMMYFUNCTION("""COMPUTED_VALUE"""),"")</f>
        <v/>
      </c>
      <c r="R1686" s="4" t="str">
        <f>IFERROR(__xludf.DUMMYFUNCTION("""COMPUTED_VALUE"""),"")</f>
        <v/>
      </c>
      <c r="S1686" s="4" t="str">
        <f>IFERROR(__xludf.DUMMYFUNCTION("""COMPUTED_VALUE"""),"")</f>
        <v/>
      </c>
    </row>
    <row r="1687">
      <c r="A1687" s="4" t="s">
        <v>1083</v>
      </c>
      <c r="B1687" s="4">
        <v>96.0</v>
      </c>
      <c r="C1687" s="4">
        <v>1.8967571E7</v>
      </c>
      <c r="D1687" s="4" t="s">
        <v>116</v>
      </c>
      <c r="E1687" s="4" t="s">
        <v>2951</v>
      </c>
      <c r="F1687" s="4" t="s">
        <v>12</v>
      </c>
      <c r="G1687" s="4" t="s">
        <v>13</v>
      </c>
      <c r="H1687" s="4">
        <v>3.0E7</v>
      </c>
      <c r="I1687" s="4">
        <v>6.1</v>
      </c>
      <c r="L1687" s="4" t="str">
        <f>IFERROR(__xludf.DUMMYFUNCTION("""COMPUTED_VALUE"""),"Action")</f>
        <v>Action</v>
      </c>
      <c r="M1687" s="4" t="str">
        <f>IFERROR(__xludf.DUMMYFUNCTION("""COMPUTED_VALUE"""),"Crime")</f>
        <v>Crime</v>
      </c>
      <c r="N1687" s="4" t="str">
        <f>IFERROR(__xludf.DUMMYFUNCTION("""COMPUTED_VALUE"""),"Thriller")</f>
        <v>Thriller</v>
      </c>
      <c r="O1687" s="4" t="str">
        <f>IFERROR(__xludf.DUMMYFUNCTION("""COMPUTED_VALUE"""),"")</f>
        <v/>
      </c>
      <c r="P1687" s="4" t="str">
        <f>IFERROR(__xludf.DUMMYFUNCTION("""COMPUTED_VALUE"""),"")</f>
        <v/>
      </c>
      <c r="Q1687" s="4" t="str">
        <f>IFERROR(__xludf.DUMMYFUNCTION("""COMPUTED_VALUE"""),"")</f>
        <v/>
      </c>
      <c r="R1687" s="4" t="str">
        <f>IFERROR(__xludf.DUMMYFUNCTION("""COMPUTED_VALUE"""),"")</f>
        <v/>
      </c>
      <c r="S1687" s="4" t="str">
        <f>IFERROR(__xludf.DUMMYFUNCTION("""COMPUTED_VALUE"""),"")</f>
        <v/>
      </c>
    </row>
    <row r="1688">
      <c r="A1688" s="4" t="s">
        <v>2952</v>
      </c>
      <c r="B1688" s="4">
        <v>105.0</v>
      </c>
      <c r="C1688" s="4">
        <v>1.71E7</v>
      </c>
      <c r="D1688" s="4" t="s">
        <v>2953</v>
      </c>
      <c r="E1688" s="4" t="s">
        <v>2954</v>
      </c>
      <c r="F1688" s="4" t="s">
        <v>12</v>
      </c>
      <c r="G1688" s="4" t="s">
        <v>13</v>
      </c>
      <c r="H1688" s="4">
        <v>2.5E7</v>
      </c>
      <c r="I1688" s="4">
        <v>5.3</v>
      </c>
      <c r="L1688" s="4" t="str">
        <f>IFERROR(__xludf.DUMMYFUNCTION("""COMPUTED_VALUE"""),"Action")</f>
        <v>Action</v>
      </c>
      <c r="M1688" s="4" t="str">
        <f>IFERROR(__xludf.DUMMYFUNCTION("""COMPUTED_VALUE"""),"Adventure")</f>
        <v>Adventure</v>
      </c>
      <c r="N1688" s="4" t="str">
        <f>IFERROR(__xludf.DUMMYFUNCTION("""COMPUTED_VALUE"""),"Crime")</f>
        <v>Crime</v>
      </c>
      <c r="O1688" s="4" t="str">
        <f>IFERROR(__xludf.DUMMYFUNCTION("""COMPUTED_VALUE"""),"Drama")</f>
        <v>Drama</v>
      </c>
      <c r="P1688" s="4" t="str">
        <f>IFERROR(__xludf.DUMMYFUNCTION("""COMPUTED_VALUE"""),"Romance")</f>
        <v>Romance</v>
      </c>
      <c r="Q1688" s="4" t="str">
        <f>IFERROR(__xludf.DUMMYFUNCTION("""COMPUTED_VALUE"""),"")</f>
        <v/>
      </c>
      <c r="R1688" s="4" t="str">
        <f>IFERROR(__xludf.DUMMYFUNCTION("""COMPUTED_VALUE"""),"")</f>
        <v/>
      </c>
      <c r="S1688" s="4" t="str">
        <f>IFERROR(__xludf.DUMMYFUNCTION("""COMPUTED_VALUE"""),"")</f>
        <v/>
      </c>
    </row>
    <row r="1689">
      <c r="A1689" s="4" t="s">
        <v>2955</v>
      </c>
      <c r="B1689" s="4">
        <v>99.0</v>
      </c>
      <c r="C1689" s="4">
        <v>1.7266505E7</v>
      </c>
      <c r="D1689" s="4" t="s">
        <v>2956</v>
      </c>
      <c r="E1689" s="4" t="s">
        <v>2957</v>
      </c>
      <c r="F1689" s="4" t="s">
        <v>12</v>
      </c>
      <c r="G1689" s="4" t="s">
        <v>13</v>
      </c>
      <c r="H1689" s="4">
        <v>3.0E7</v>
      </c>
      <c r="I1689" s="4">
        <v>5.4</v>
      </c>
      <c r="L1689" s="4" t="str">
        <f>IFERROR(__xludf.DUMMYFUNCTION("""COMPUTED_VALUE"""),"Action")</f>
        <v>Action</v>
      </c>
      <c r="M1689" s="4" t="str">
        <f>IFERROR(__xludf.DUMMYFUNCTION("""COMPUTED_VALUE"""),"Comedy")</f>
        <v>Comedy</v>
      </c>
      <c r="N1689" s="4" t="str">
        <f>IFERROR(__xludf.DUMMYFUNCTION("""COMPUTED_VALUE"""),"Horror")</f>
        <v>Horror</v>
      </c>
      <c r="O1689" s="4" t="str">
        <f>IFERROR(__xludf.DUMMYFUNCTION("""COMPUTED_VALUE"""),"")</f>
        <v/>
      </c>
      <c r="P1689" s="4" t="str">
        <f>IFERROR(__xludf.DUMMYFUNCTION("""COMPUTED_VALUE"""),"")</f>
        <v/>
      </c>
      <c r="Q1689" s="4" t="str">
        <f>IFERROR(__xludf.DUMMYFUNCTION("""COMPUTED_VALUE"""),"")</f>
        <v/>
      </c>
      <c r="R1689" s="4" t="str">
        <f>IFERROR(__xludf.DUMMYFUNCTION("""COMPUTED_VALUE"""),"")</f>
        <v/>
      </c>
      <c r="S1689" s="4" t="str">
        <f>IFERROR(__xludf.DUMMYFUNCTION("""COMPUTED_VALUE"""),"")</f>
        <v/>
      </c>
    </row>
    <row r="1690">
      <c r="A1690" s="4" t="s">
        <v>351</v>
      </c>
      <c r="B1690" s="4">
        <v>112.0</v>
      </c>
      <c r="C1690" s="4">
        <v>3.2357532E7</v>
      </c>
      <c r="D1690" s="4" t="s">
        <v>495</v>
      </c>
      <c r="E1690" s="4" t="s">
        <v>2958</v>
      </c>
      <c r="F1690" s="4" t="s">
        <v>12</v>
      </c>
      <c r="G1690" s="4" t="s">
        <v>13</v>
      </c>
      <c r="H1690" s="4">
        <v>3.0E7</v>
      </c>
      <c r="I1690" s="4">
        <v>6.7</v>
      </c>
      <c r="L1690" s="4" t="str">
        <f>IFERROR(__xludf.DUMMYFUNCTION("""COMPUTED_VALUE"""),"Comedy")</f>
        <v>Comedy</v>
      </c>
      <c r="M1690" s="4" t="str">
        <f>IFERROR(__xludf.DUMMYFUNCTION("""COMPUTED_VALUE"""),"Drama")</f>
        <v>Drama</v>
      </c>
      <c r="N1690" s="4" t="str">
        <f>IFERROR(__xludf.DUMMYFUNCTION("""COMPUTED_VALUE"""),"Romance")</f>
        <v>Romance</v>
      </c>
      <c r="O1690" s="4" t="str">
        <f>IFERROR(__xludf.DUMMYFUNCTION("""COMPUTED_VALUE"""),"")</f>
        <v/>
      </c>
      <c r="P1690" s="4" t="str">
        <f>IFERROR(__xludf.DUMMYFUNCTION("""COMPUTED_VALUE"""),"")</f>
        <v/>
      </c>
      <c r="Q1690" s="4" t="str">
        <f>IFERROR(__xludf.DUMMYFUNCTION("""COMPUTED_VALUE"""),"")</f>
        <v/>
      </c>
      <c r="R1690" s="4" t="str">
        <f>IFERROR(__xludf.DUMMYFUNCTION("""COMPUTED_VALUE"""),"")</f>
        <v/>
      </c>
      <c r="S1690" s="4" t="str">
        <f>IFERROR(__xludf.DUMMYFUNCTION("""COMPUTED_VALUE"""),"")</f>
        <v/>
      </c>
    </row>
    <row r="1691">
      <c r="A1691" s="4" t="s">
        <v>1443</v>
      </c>
      <c r="B1691" s="4">
        <v>108.0</v>
      </c>
      <c r="C1691" s="4">
        <v>1.6930884E7</v>
      </c>
      <c r="D1691" s="4" t="s">
        <v>758</v>
      </c>
      <c r="E1691" s="4" t="s">
        <v>2959</v>
      </c>
      <c r="F1691" s="4" t="s">
        <v>12</v>
      </c>
      <c r="G1691" s="4" t="s">
        <v>13</v>
      </c>
      <c r="H1691" s="4">
        <v>3.0E7</v>
      </c>
      <c r="I1691" s="4">
        <v>5.9</v>
      </c>
      <c r="L1691" s="4" t="str">
        <f>IFERROR(__xludf.DUMMYFUNCTION("""COMPUTED_VALUE"""),"Crime")</f>
        <v>Crime</v>
      </c>
      <c r="M1691" s="4" t="str">
        <f>IFERROR(__xludf.DUMMYFUNCTION("""COMPUTED_VALUE"""),"Drama")</f>
        <v>Drama</v>
      </c>
      <c r="N1691" s="4" t="str">
        <f>IFERROR(__xludf.DUMMYFUNCTION("""COMPUTED_VALUE"""),"Mystery")</f>
        <v>Mystery</v>
      </c>
      <c r="O1691" s="4" t="str">
        <f>IFERROR(__xludf.DUMMYFUNCTION("""COMPUTED_VALUE"""),"Thriller")</f>
        <v>Thriller</v>
      </c>
      <c r="P1691" s="4" t="str">
        <f>IFERROR(__xludf.DUMMYFUNCTION("""COMPUTED_VALUE"""),"")</f>
        <v/>
      </c>
      <c r="Q1691" s="4" t="str">
        <f>IFERROR(__xludf.DUMMYFUNCTION("""COMPUTED_VALUE"""),"")</f>
        <v/>
      </c>
      <c r="R1691" s="4" t="str">
        <f>IFERROR(__xludf.DUMMYFUNCTION("""COMPUTED_VALUE"""),"")</f>
        <v/>
      </c>
      <c r="S1691" s="4" t="str">
        <f>IFERROR(__xludf.DUMMYFUNCTION("""COMPUTED_VALUE"""),"")</f>
        <v/>
      </c>
    </row>
    <row r="1692">
      <c r="A1692" s="4" t="s">
        <v>2960</v>
      </c>
      <c r="B1692" s="4">
        <v>126.0</v>
      </c>
      <c r="C1692" s="4">
        <v>1.8324242E7</v>
      </c>
      <c r="D1692" s="4" t="s">
        <v>1196</v>
      </c>
      <c r="E1692" s="4" t="s">
        <v>2961</v>
      </c>
      <c r="F1692" s="4" t="s">
        <v>12</v>
      </c>
      <c r="G1692" s="4" t="s">
        <v>13</v>
      </c>
      <c r="H1692" s="4">
        <v>3.5E7</v>
      </c>
      <c r="I1692" s="4">
        <v>7.3</v>
      </c>
      <c r="L1692" s="4" t="str">
        <f>IFERROR(__xludf.DUMMYFUNCTION("""COMPUTED_VALUE"""),"Drama")</f>
        <v>Drama</v>
      </c>
      <c r="M1692" s="4" t="str">
        <f>IFERROR(__xludf.DUMMYFUNCTION("""COMPUTED_VALUE"""),"")</f>
        <v/>
      </c>
      <c r="N1692" s="4" t="str">
        <f>IFERROR(__xludf.DUMMYFUNCTION("""COMPUTED_VALUE"""),"")</f>
        <v/>
      </c>
      <c r="O1692" s="4" t="str">
        <f>IFERROR(__xludf.DUMMYFUNCTION("""COMPUTED_VALUE"""),"")</f>
        <v/>
      </c>
      <c r="P1692" s="4" t="str">
        <f>IFERROR(__xludf.DUMMYFUNCTION("""COMPUTED_VALUE"""),"")</f>
        <v/>
      </c>
      <c r="Q1692" s="4" t="str">
        <f>IFERROR(__xludf.DUMMYFUNCTION("""COMPUTED_VALUE"""),"")</f>
        <v/>
      </c>
      <c r="R1692" s="4" t="str">
        <f>IFERROR(__xludf.DUMMYFUNCTION("""COMPUTED_VALUE"""),"")</f>
        <v/>
      </c>
      <c r="S1692" s="4" t="str">
        <f>IFERROR(__xludf.DUMMYFUNCTION("""COMPUTED_VALUE"""),"")</f>
        <v/>
      </c>
    </row>
    <row r="1693">
      <c r="A1693" s="4" t="s">
        <v>1821</v>
      </c>
      <c r="B1693" s="4">
        <v>98.0</v>
      </c>
      <c r="C1693" s="4">
        <v>1.6323969E7</v>
      </c>
      <c r="D1693" s="4" t="s">
        <v>2082</v>
      </c>
      <c r="E1693" s="4" t="s">
        <v>2962</v>
      </c>
      <c r="F1693" s="4" t="s">
        <v>12</v>
      </c>
      <c r="G1693" s="4" t="s">
        <v>13</v>
      </c>
      <c r="H1693" s="4">
        <v>4.0E7</v>
      </c>
      <c r="I1693" s="4">
        <v>5.5</v>
      </c>
      <c r="L1693" s="4" t="str">
        <f>IFERROR(__xludf.DUMMYFUNCTION("""COMPUTED_VALUE"""),"Comedy")</f>
        <v>Comedy</v>
      </c>
      <c r="M1693" s="4" t="str">
        <f>IFERROR(__xludf.DUMMYFUNCTION("""COMPUTED_VALUE"""),"Crime")</f>
        <v>Crime</v>
      </c>
      <c r="N1693" s="4" t="str">
        <f>IFERROR(__xludf.DUMMYFUNCTION("""COMPUTED_VALUE"""),"Thriller")</f>
        <v>Thriller</v>
      </c>
      <c r="O1693" s="4" t="str">
        <f>IFERROR(__xludf.DUMMYFUNCTION("""COMPUTED_VALUE"""),"")</f>
        <v/>
      </c>
      <c r="P1693" s="4" t="str">
        <f>IFERROR(__xludf.DUMMYFUNCTION("""COMPUTED_VALUE"""),"")</f>
        <v/>
      </c>
      <c r="Q1693" s="4" t="str">
        <f>IFERROR(__xludf.DUMMYFUNCTION("""COMPUTED_VALUE"""),"")</f>
        <v/>
      </c>
      <c r="R1693" s="4" t="str">
        <f>IFERROR(__xludf.DUMMYFUNCTION("""COMPUTED_VALUE"""),"")</f>
        <v/>
      </c>
      <c r="S1693" s="4" t="str">
        <f>IFERROR(__xludf.DUMMYFUNCTION("""COMPUTED_VALUE"""),"")</f>
        <v/>
      </c>
    </row>
    <row r="1694">
      <c r="A1694" s="4" t="s">
        <v>2963</v>
      </c>
      <c r="B1694" s="4">
        <v>104.0</v>
      </c>
      <c r="C1694" s="4">
        <v>1.6999046E7</v>
      </c>
      <c r="D1694" s="4" t="s">
        <v>270</v>
      </c>
      <c r="E1694" s="4" t="s">
        <v>2964</v>
      </c>
      <c r="F1694" s="4" t="s">
        <v>12</v>
      </c>
      <c r="G1694" s="4" t="s">
        <v>95</v>
      </c>
      <c r="H1694" s="4">
        <v>2.6E7</v>
      </c>
      <c r="I1694" s="4">
        <v>5.8</v>
      </c>
      <c r="L1694" s="4" t="str">
        <f>IFERROR(__xludf.DUMMYFUNCTION("""COMPUTED_VALUE"""),"Drama")</f>
        <v>Drama</v>
      </c>
      <c r="M1694" s="4" t="str">
        <f>IFERROR(__xludf.DUMMYFUNCTION("""COMPUTED_VALUE"""),"Horror")</f>
        <v>Horror</v>
      </c>
      <c r="N1694" s="4" t="str">
        <f>IFERROR(__xludf.DUMMYFUNCTION("""COMPUTED_VALUE"""),"Sci-Fi")</f>
        <v>Sci-Fi</v>
      </c>
      <c r="O1694" s="4" t="str">
        <f>IFERROR(__xludf.DUMMYFUNCTION("""COMPUTED_VALUE"""),"")</f>
        <v/>
      </c>
      <c r="P1694" s="4" t="str">
        <f>IFERROR(__xludf.DUMMYFUNCTION("""COMPUTED_VALUE"""),"")</f>
        <v/>
      </c>
      <c r="Q1694" s="4" t="str">
        <f>IFERROR(__xludf.DUMMYFUNCTION("""COMPUTED_VALUE"""),"")</f>
        <v/>
      </c>
      <c r="R1694" s="4" t="str">
        <f>IFERROR(__xludf.DUMMYFUNCTION("""COMPUTED_VALUE"""),"")</f>
        <v/>
      </c>
      <c r="S1694" s="4" t="str">
        <f>IFERROR(__xludf.DUMMYFUNCTION("""COMPUTED_VALUE"""),"")</f>
        <v/>
      </c>
    </row>
    <row r="1695">
      <c r="A1695" s="4" t="s">
        <v>2965</v>
      </c>
      <c r="B1695" s="4">
        <v>110.0</v>
      </c>
      <c r="C1695" s="4">
        <v>1.6295774E7</v>
      </c>
      <c r="D1695" s="4" t="s">
        <v>1553</v>
      </c>
      <c r="E1695" s="4" t="s">
        <v>2966</v>
      </c>
      <c r="F1695" s="4" t="s">
        <v>12</v>
      </c>
      <c r="G1695" s="4" t="s">
        <v>13</v>
      </c>
      <c r="H1695" s="4">
        <v>3.5E7</v>
      </c>
      <c r="I1695" s="4">
        <v>4.6</v>
      </c>
      <c r="L1695" s="4" t="str">
        <f>IFERROR(__xludf.DUMMYFUNCTION("""COMPUTED_VALUE"""),"Action")</f>
        <v>Action</v>
      </c>
      <c r="M1695" s="4" t="str">
        <f>IFERROR(__xludf.DUMMYFUNCTION("""COMPUTED_VALUE"""),"Adventure")</f>
        <v>Adventure</v>
      </c>
      <c r="N1695" s="4" t="str">
        <f>IFERROR(__xludf.DUMMYFUNCTION("""COMPUTED_VALUE"""),"Comedy")</f>
        <v>Comedy</v>
      </c>
      <c r="O1695" s="4" t="str">
        <f>IFERROR(__xludf.DUMMYFUNCTION("""COMPUTED_VALUE"""),"Romance")</f>
        <v>Romance</v>
      </c>
      <c r="P1695" s="4" t="str">
        <f>IFERROR(__xludf.DUMMYFUNCTION("""COMPUTED_VALUE"""),"Sci-Fi")</f>
        <v>Sci-Fi</v>
      </c>
      <c r="Q1695" s="4" t="str">
        <f>IFERROR(__xludf.DUMMYFUNCTION("""COMPUTED_VALUE"""),"")</f>
        <v/>
      </c>
      <c r="R1695" s="4" t="str">
        <f>IFERROR(__xludf.DUMMYFUNCTION("""COMPUTED_VALUE"""),"")</f>
        <v/>
      </c>
      <c r="S1695" s="4" t="str">
        <f>IFERROR(__xludf.DUMMYFUNCTION("""COMPUTED_VALUE"""),"")</f>
        <v/>
      </c>
    </row>
    <row r="1696">
      <c r="A1696" s="4" t="s">
        <v>2967</v>
      </c>
      <c r="B1696" s="4">
        <v>130.0</v>
      </c>
      <c r="C1696" s="4">
        <v>1.5709385E7</v>
      </c>
      <c r="D1696" s="4" t="s">
        <v>751</v>
      </c>
      <c r="E1696" s="4" t="s">
        <v>2968</v>
      </c>
      <c r="F1696" s="4" t="s">
        <v>12</v>
      </c>
      <c r="G1696" s="4" t="s">
        <v>13</v>
      </c>
      <c r="H1696" s="4">
        <v>3.0E7</v>
      </c>
      <c r="I1696" s="4">
        <v>6.7</v>
      </c>
      <c r="L1696" s="4" t="str">
        <f>IFERROR(__xludf.DUMMYFUNCTION("""COMPUTED_VALUE"""),"Crime")</f>
        <v>Crime</v>
      </c>
      <c r="M1696" s="4" t="str">
        <f>IFERROR(__xludf.DUMMYFUNCTION("""COMPUTED_VALUE"""),"Drama")</f>
        <v>Drama</v>
      </c>
      <c r="N1696" s="4" t="str">
        <f>IFERROR(__xludf.DUMMYFUNCTION("""COMPUTED_VALUE"""),"Thriller")</f>
        <v>Thriller</v>
      </c>
      <c r="O1696" s="4" t="str">
        <f>IFERROR(__xludf.DUMMYFUNCTION("""COMPUTED_VALUE"""),"")</f>
        <v/>
      </c>
      <c r="P1696" s="4" t="str">
        <f>IFERROR(__xludf.DUMMYFUNCTION("""COMPUTED_VALUE"""),"")</f>
        <v/>
      </c>
      <c r="Q1696" s="4" t="str">
        <f>IFERROR(__xludf.DUMMYFUNCTION("""COMPUTED_VALUE"""),"")</f>
        <v/>
      </c>
      <c r="R1696" s="4" t="str">
        <f>IFERROR(__xludf.DUMMYFUNCTION("""COMPUTED_VALUE"""),"")</f>
        <v/>
      </c>
      <c r="S1696" s="4" t="str">
        <f>IFERROR(__xludf.DUMMYFUNCTION("""COMPUTED_VALUE"""),"")</f>
        <v/>
      </c>
    </row>
    <row r="1697">
      <c r="A1697" s="4" t="s">
        <v>2969</v>
      </c>
      <c r="B1697" s="4">
        <v>93.0</v>
      </c>
      <c r="C1697" s="4">
        <v>1.4888028E7</v>
      </c>
      <c r="D1697" s="4" t="s">
        <v>2970</v>
      </c>
      <c r="E1697" s="4" t="s">
        <v>2971</v>
      </c>
      <c r="F1697" s="4" t="s">
        <v>12</v>
      </c>
      <c r="G1697" s="4" t="s">
        <v>13</v>
      </c>
      <c r="H1697" s="4">
        <v>3.0E7</v>
      </c>
      <c r="I1697" s="4">
        <v>5.1</v>
      </c>
      <c r="L1697" s="4" t="str">
        <f>IFERROR(__xludf.DUMMYFUNCTION("""COMPUTED_VALUE"""),"Adventure")</f>
        <v>Adventure</v>
      </c>
      <c r="M1697" s="4" t="str">
        <f>IFERROR(__xludf.DUMMYFUNCTION("""COMPUTED_VALUE"""),"Horror")</f>
        <v>Horror</v>
      </c>
      <c r="N1697" s="4" t="str">
        <f>IFERROR(__xludf.DUMMYFUNCTION("""COMPUTED_VALUE"""),"Thriller")</f>
        <v>Thriller</v>
      </c>
      <c r="O1697" s="4" t="str">
        <f>IFERROR(__xludf.DUMMYFUNCTION("""COMPUTED_VALUE"""),"")</f>
        <v/>
      </c>
      <c r="P1697" s="4" t="str">
        <f>IFERROR(__xludf.DUMMYFUNCTION("""COMPUTED_VALUE"""),"")</f>
        <v/>
      </c>
      <c r="Q1697" s="4" t="str">
        <f>IFERROR(__xludf.DUMMYFUNCTION("""COMPUTED_VALUE"""),"")</f>
        <v/>
      </c>
      <c r="R1697" s="4" t="str">
        <f>IFERROR(__xludf.DUMMYFUNCTION("""COMPUTED_VALUE"""),"")</f>
        <v/>
      </c>
      <c r="S1697" s="4" t="str">
        <f>IFERROR(__xludf.DUMMYFUNCTION("""COMPUTED_VALUE"""),"")</f>
        <v/>
      </c>
    </row>
    <row r="1698">
      <c r="A1698" s="4" t="s">
        <v>1361</v>
      </c>
      <c r="B1698" s="4">
        <v>96.0</v>
      </c>
      <c r="C1698" s="4">
        <v>1.4208384E7</v>
      </c>
      <c r="D1698" s="4" t="s">
        <v>590</v>
      </c>
      <c r="E1698" s="4" t="s">
        <v>2972</v>
      </c>
      <c r="F1698" s="4" t="s">
        <v>12</v>
      </c>
      <c r="G1698" s="4" t="s">
        <v>13</v>
      </c>
      <c r="H1698" s="4">
        <v>3.0E7</v>
      </c>
      <c r="I1698" s="4">
        <v>5.6</v>
      </c>
      <c r="L1698" s="4" t="str">
        <f>IFERROR(__xludf.DUMMYFUNCTION("""COMPUTED_VALUE"""),"Comedy")</f>
        <v>Comedy</v>
      </c>
      <c r="M1698" s="4" t="str">
        <f>IFERROR(__xludf.DUMMYFUNCTION("""COMPUTED_VALUE"""),"Romance")</f>
        <v>Romance</v>
      </c>
      <c r="N1698" s="4" t="str">
        <f>IFERROR(__xludf.DUMMYFUNCTION("""COMPUTED_VALUE"""),"")</f>
        <v/>
      </c>
      <c r="O1698" s="4" t="str">
        <f>IFERROR(__xludf.DUMMYFUNCTION("""COMPUTED_VALUE"""),"")</f>
        <v/>
      </c>
      <c r="P1698" s="4" t="str">
        <f>IFERROR(__xludf.DUMMYFUNCTION("""COMPUTED_VALUE"""),"")</f>
        <v/>
      </c>
      <c r="Q1698" s="4" t="str">
        <f>IFERROR(__xludf.DUMMYFUNCTION("""COMPUTED_VALUE"""),"")</f>
        <v/>
      </c>
      <c r="R1698" s="4" t="str">
        <f>IFERROR(__xludf.DUMMYFUNCTION("""COMPUTED_VALUE"""),"")</f>
        <v/>
      </c>
      <c r="S1698" s="4" t="str">
        <f>IFERROR(__xludf.DUMMYFUNCTION("""COMPUTED_VALUE"""),"")</f>
        <v/>
      </c>
    </row>
    <row r="1699">
      <c r="A1699" s="4" t="s">
        <v>2111</v>
      </c>
      <c r="B1699" s="4">
        <v>114.0</v>
      </c>
      <c r="C1699" s="4">
        <v>1.2831121E7</v>
      </c>
      <c r="D1699" s="4" t="s">
        <v>1151</v>
      </c>
      <c r="E1699" s="4" t="s">
        <v>2973</v>
      </c>
      <c r="F1699" s="4" t="s">
        <v>12</v>
      </c>
      <c r="G1699" s="4" t="s">
        <v>13</v>
      </c>
      <c r="H1699" s="4">
        <v>3.0E7</v>
      </c>
      <c r="I1699" s="4">
        <v>7.0</v>
      </c>
      <c r="L1699" s="4" t="str">
        <f>IFERROR(__xludf.DUMMYFUNCTION("""COMPUTED_VALUE"""),"Drama")</f>
        <v>Drama</v>
      </c>
      <c r="M1699" s="4" t="str">
        <f>IFERROR(__xludf.DUMMYFUNCTION("""COMPUTED_VALUE"""),"Mystery")</f>
        <v>Mystery</v>
      </c>
      <c r="N1699" s="4" t="str">
        <f>IFERROR(__xludf.DUMMYFUNCTION("""COMPUTED_VALUE"""),"Romance")</f>
        <v>Romance</v>
      </c>
      <c r="O1699" s="4" t="str">
        <f>IFERROR(__xludf.DUMMYFUNCTION("""COMPUTED_VALUE"""),"Thriller")</f>
        <v>Thriller</v>
      </c>
      <c r="P1699" s="4" t="str">
        <f>IFERROR(__xludf.DUMMYFUNCTION("""COMPUTED_VALUE"""),"")</f>
        <v/>
      </c>
      <c r="Q1699" s="4" t="str">
        <f>IFERROR(__xludf.DUMMYFUNCTION("""COMPUTED_VALUE"""),"")</f>
        <v/>
      </c>
      <c r="R1699" s="4" t="str">
        <f>IFERROR(__xludf.DUMMYFUNCTION("""COMPUTED_VALUE"""),"")</f>
        <v/>
      </c>
      <c r="S1699" s="4" t="str">
        <f>IFERROR(__xludf.DUMMYFUNCTION("""COMPUTED_VALUE"""),"")</f>
        <v/>
      </c>
    </row>
    <row r="1700">
      <c r="A1700" s="4" t="s">
        <v>1261</v>
      </c>
      <c r="B1700" s="4">
        <v>106.0</v>
      </c>
      <c r="C1700" s="4">
        <v>1.8298649E7</v>
      </c>
      <c r="D1700" s="4" t="s">
        <v>2620</v>
      </c>
      <c r="E1700" s="4" t="s">
        <v>2974</v>
      </c>
      <c r="F1700" s="4" t="s">
        <v>12</v>
      </c>
      <c r="G1700" s="4" t="s">
        <v>13</v>
      </c>
      <c r="H1700" s="4">
        <v>3.0E7</v>
      </c>
      <c r="I1700" s="4">
        <v>6.4</v>
      </c>
      <c r="L1700" s="4" t="str">
        <f>IFERROR(__xludf.DUMMYFUNCTION("""COMPUTED_VALUE"""),"Comedy")</f>
        <v>Comedy</v>
      </c>
      <c r="M1700" s="4" t="str">
        <f>IFERROR(__xludf.DUMMYFUNCTION("""COMPUTED_VALUE"""),"Horror")</f>
        <v>Horror</v>
      </c>
      <c r="N1700" s="4" t="str">
        <f>IFERROR(__xludf.DUMMYFUNCTION("""COMPUTED_VALUE"""),"")</f>
        <v/>
      </c>
      <c r="O1700" s="4" t="str">
        <f>IFERROR(__xludf.DUMMYFUNCTION("""COMPUTED_VALUE"""),"")</f>
        <v/>
      </c>
      <c r="P1700" s="4" t="str">
        <f>IFERROR(__xludf.DUMMYFUNCTION("""COMPUTED_VALUE"""),"")</f>
        <v/>
      </c>
      <c r="Q1700" s="4" t="str">
        <f>IFERROR(__xludf.DUMMYFUNCTION("""COMPUTED_VALUE"""),"")</f>
        <v/>
      </c>
      <c r="R1700" s="4" t="str">
        <f>IFERROR(__xludf.DUMMYFUNCTION("""COMPUTED_VALUE"""),"")</f>
        <v/>
      </c>
      <c r="S1700" s="4" t="str">
        <f>IFERROR(__xludf.DUMMYFUNCTION("""COMPUTED_VALUE"""),"")</f>
        <v/>
      </c>
    </row>
    <row r="1701">
      <c r="A1701" s="4" t="s">
        <v>1723</v>
      </c>
      <c r="B1701" s="4">
        <v>150.0</v>
      </c>
      <c r="C1701" s="4">
        <v>1.2712093E7</v>
      </c>
      <c r="D1701" s="4" t="s">
        <v>2132</v>
      </c>
      <c r="E1701" s="4" t="s">
        <v>2975</v>
      </c>
      <c r="F1701" s="4" t="s">
        <v>12</v>
      </c>
      <c r="G1701" s="4" t="s">
        <v>13</v>
      </c>
      <c r="H1701" s="4">
        <v>3.0E7</v>
      </c>
      <c r="I1701" s="4">
        <v>6.7</v>
      </c>
      <c r="L1701" s="4" t="str">
        <f>IFERROR(__xludf.DUMMYFUNCTION("""COMPUTED_VALUE"""),"Biography")</f>
        <v>Biography</v>
      </c>
      <c r="M1701" s="4" t="str">
        <f>IFERROR(__xludf.DUMMYFUNCTION("""COMPUTED_VALUE"""),"Drama")</f>
        <v>Drama</v>
      </c>
      <c r="N1701" s="4" t="str">
        <f>IFERROR(__xludf.DUMMYFUNCTION("""COMPUTED_VALUE"""),"History")</f>
        <v>History</v>
      </c>
      <c r="O1701" s="4" t="str">
        <f>IFERROR(__xludf.DUMMYFUNCTION("""COMPUTED_VALUE"""),"Romance")</f>
        <v>Romance</v>
      </c>
      <c r="P1701" s="4" t="str">
        <f>IFERROR(__xludf.DUMMYFUNCTION("""COMPUTED_VALUE"""),"")</f>
        <v/>
      </c>
      <c r="Q1701" s="4" t="str">
        <f>IFERROR(__xludf.DUMMYFUNCTION("""COMPUTED_VALUE"""),"")</f>
        <v/>
      </c>
      <c r="R1701" s="4" t="str">
        <f>IFERROR(__xludf.DUMMYFUNCTION("""COMPUTED_VALUE"""),"")</f>
        <v/>
      </c>
      <c r="S1701" s="4" t="str">
        <f>IFERROR(__xludf.DUMMYFUNCTION("""COMPUTED_VALUE"""),"")</f>
        <v/>
      </c>
    </row>
    <row r="1702">
      <c r="A1702" s="4" t="s">
        <v>2976</v>
      </c>
      <c r="B1702" s="4">
        <v>100.0</v>
      </c>
      <c r="C1702" s="4">
        <v>1.1576087E7</v>
      </c>
      <c r="D1702" s="4" t="s">
        <v>28</v>
      </c>
      <c r="E1702" s="4" t="s">
        <v>2977</v>
      </c>
      <c r="F1702" s="4" t="s">
        <v>12</v>
      </c>
      <c r="G1702" s="4" t="s">
        <v>13</v>
      </c>
      <c r="H1702" s="4">
        <v>3.0E7</v>
      </c>
      <c r="I1702" s="4">
        <v>4.1</v>
      </c>
      <c r="L1702" s="4" t="str">
        <f>IFERROR(__xludf.DUMMYFUNCTION("""COMPUTED_VALUE"""),"Action")</f>
        <v>Action</v>
      </c>
      <c r="M1702" s="4" t="str">
        <f>IFERROR(__xludf.DUMMYFUNCTION("""COMPUTED_VALUE"""),"Adventure")</f>
        <v>Adventure</v>
      </c>
      <c r="N1702" s="4" t="str">
        <f>IFERROR(__xludf.DUMMYFUNCTION("""COMPUTED_VALUE"""),"Sci-Fi")</f>
        <v>Sci-Fi</v>
      </c>
      <c r="O1702" s="4" t="str">
        <f>IFERROR(__xludf.DUMMYFUNCTION("""COMPUTED_VALUE"""),"")</f>
        <v/>
      </c>
      <c r="P1702" s="4" t="str">
        <f>IFERROR(__xludf.DUMMYFUNCTION("""COMPUTED_VALUE"""),"")</f>
        <v/>
      </c>
      <c r="Q1702" s="4" t="str">
        <f>IFERROR(__xludf.DUMMYFUNCTION("""COMPUTED_VALUE"""),"")</f>
        <v/>
      </c>
      <c r="R1702" s="4" t="str">
        <f>IFERROR(__xludf.DUMMYFUNCTION("""COMPUTED_VALUE"""),"")</f>
        <v/>
      </c>
      <c r="S1702" s="4" t="str">
        <f>IFERROR(__xludf.DUMMYFUNCTION("""COMPUTED_VALUE"""),"")</f>
        <v/>
      </c>
    </row>
    <row r="1703">
      <c r="A1703" s="4" t="s">
        <v>1757</v>
      </c>
      <c r="B1703" s="4">
        <v>100.0</v>
      </c>
      <c r="C1703" s="4">
        <v>1.19E7</v>
      </c>
      <c r="D1703" s="4" t="s">
        <v>709</v>
      </c>
      <c r="E1703" s="4" t="s">
        <v>2978</v>
      </c>
      <c r="F1703" s="4" t="s">
        <v>12</v>
      </c>
      <c r="G1703" s="4" t="s">
        <v>13</v>
      </c>
      <c r="H1703" s="4">
        <v>3.0E7</v>
      </c>
      <c r="I1703" s="4">
        <v>5.5</v>
      </c>
      <c r="L1703" s="4" t="str">
        <f>IFERROR(__xludf.DUMMYFUNCTION("""COMPUTED_VALUE"""),"Drama")</f>
        <v>Drama</v>
      </c>
      <c r="M1703" s="4" t="str">
        <f>IFERROR(__xludf.DUMMYFUNCTION("""COMPUTED_VALUE"""),"Fantasy")</f>
        <v>Fantasy</v>
      </c>
      <c r="N1703" s="4" t="str">
        <f>IFERROR(__xludf.DUMMYFUNCTION("""COMPUTED_VALUE"""),"Thriller")</f>
        <v>Thriller</v>
      </c>
      <c r="O1703" s="4" t="str">
        <f>IFERROR(__xludf.DUMMYFUNCTION("""COMPUTED_VALUE"""),"")</f>
        <v/>
      </c>
      <c r="P1703" s="4" t="str">
        <f>IFERROR(__xludf.DUMMYFUNCTION("""COMPUTED_VALUE"""),"")</f>
        <v/>
      </c>
      <c r="Q1703" s="4" t="str">
        <f>IFERROR(__xludf.DUMMYFUNCTION("""COMPUTED_VALUE"""),"")</f>
        <v/>
      </c>
      <c r="R1703" s="4" t="str">
        <f>IFERROR(__xludf.DUMMYFUNCTION("""COMPUTED_VALUE"""),"")</f>
        <v/>
      </c>
      <c r="S1703" s="4" t="str">
        <f>IFERROR(__xludf.DUMMYFUNCTION("""COMPUTED_VALUE"""),"")</f>
        <v/>
      </c>
    </row>
    <row r="1704">
      <c r="A1704" s="4" t="s">
        <v>1912</v>
      </c>
      <c r="B1704" s="4">
        <v>100.0</v>
      </c>
      <c r="C1704" s="4">
        <v>9353573.0</v>
      </c>
      <c r="D1704" s="4" t="s">
        <v>93</v>
      </c>
      <c r="E1704" s="4" t="s">
        <v>2979</v>
      </c>
      <c r="F1704" s="4" t="s">
        <v>12</v>
      </c>
      <c r="G1704" s="4" t="s">
        <v>13</v>
      </c>
      <c r="H1704" s="4">
        <v>4.5E7</v>
      </c>
      <c r="I1704" s="4">
        <v>2.7</v>
      </c>
      <c r="L1704" s="4" t="str">
        <f>IFERROR(__xludf.DUMMYFUNCTION("""COMPUTED_VALUE"""),"Action")</f>
        <v>Action</v>
      </c>
      <c r="M1704" s="4" t="str">
        <f>IFERROR(__xludf.DUMMYFUNCTION("""COMPUTED_VALUE"""),"Adventure")</f>
        <v>Adventure</v>
      </c>
      <c r="N1704" s="4" t="str">
        <f>IFERROR(__xludf.DUMMYFUNCTION("""COMPUTED_VALUE"""),"Fantasy")</f>
        <v>Fantasy</v>
      </c>
      <c r="O1704" s="4" t="str">
        <f>IFERROR(__xludf.DUMMYFUNCTION("""COMPUTED_VALUE"""),"Sci-Fi")</f>
        <v>Sci-Fi</v>
      </c>
      <c r="P1704" s="4" t="str">
        <f>IFERROR(__xludf.DUMMYFUNCTION("""COMPUTED_VALUE"""),"Thriller")</f>
        <v>Thriller</v>
      </c>
      <c r="Q1704" s="4" t="str">
        <f>IFERROR(__xludf.DUMMYFUNCTION("""COMPUTED_VALUE"""),"")</f>
        <v/>
      </c>
      <c r="R1704" s="4" t="str">
        <f>IFERROR(__xludf.DUMMYFUNCTION("""COMPUTED_VALUE"""),"")</f>
        <v/>
      </c>
      <c r="S1704" s="4" t="str">
        <f>IFERROR(__xludf.DUMMYFUNCTION("""COMPUTED_VALUE"""),"")</f>
        <v/>
      </c>
    </row>
    <row r="1705">
      <c r="A1705" s="4" t="s">
        <v>2980</v>
      </c>
      <c r="B1705" s="4">
        <v>107.0</v>
      </c>
      <c r="C1705" s="4">
        <v>1.202667E7</v>
      </c>
      <c r="D1705" s="4" t="s">
        <v>116</v>
      </c>
      <c r="E1705" s="4" t="s">
        <v>2981</v>
      </c>
      <c r="F1705" s="4" t="s">
        <v>12</v>
      </c>
      <c r="G1705" s="4" t="s">
        <v>13</v>
      </c>
      <c r="H1705" s="4">
        <v>4.5E7</v>
      </c>
      <c r="I1705" s="4">
        <v>6.4</v>
      </c>
      <c r="L1705" s="4" t="str">
        <f>IFERROR(__xludf.DUMMYFUNCTION("""COMPUTED_VALUE"""),"Action")</f>
        <v>Action</v>
      </c>
      <c r="M1705" s="4" t="str">
        <f>IFERROR(__xludf.DUMMYFUNCTION("""COMPUTED_VALUE"""),"Crime")</f>
        <v>Crime</v>
      </c>
      <c r="N1705" s="4" t="str">
        <f>IFERROR(__xludf.DUMMYFUNCTION("""COMPUTED_VALUE"""),"Thriller")</f>
        <v>Thriller</v>
      </c>
      <c r="O1705" s="4" t="str">
        <f>IFERROR(__xludf.DUMMYFUNCTION("""COMPUTED_VALUE"""),"")</f>
        <v/>
      </c>
      <c r="P1705" s="4" t="str">
        <f>IFERROR(__xludf.DUMMYFUNCTION("""COMPUTED_VALUE"""),"")</f>
        <v/>
      </c>
      <c r="Q1705" s="4" t="str">
        <f>IFERROR(__xludf.DUMMYFUNCTION("""COMPUTED_VALUE"""),"")</f>
        <v/>
      </c>
      <c r="R1705" s="4" t="str">
        <f>IFERROR(__xludf.DUMMYFUNCTION("""COMPUTED_VALUE"""),"")</f>
        <v/>
      </c>
      <c r="S1705" s="4" t="str">
        <f>IFERROR(__xludf.DUMMYFUNCTION("""COMPUTED_VALUE"""),"")</f>
        <v/>
      </c>
    </row>
    <row r="1706">
      <c r="A1706" s="4" t="s">
        <v>2982</v>
      </c>
      <c r="B1706" s="4">
        <v>102.0</v>
      </c>
      <c r="C1706" s="4">
        <v>1.4334645E7</v>
      </c>
      <c r="D1706" s="4" t="s">
        <v>1114</v>
      </c>
      <c r="E1706" s="4" t="s">
        <v>2983</v>
      </c>
      <c r="F1706" s="4" t="s">
        <v>12</v>
      </c>
      <c r="G1706" s="4" t="s">
        <v>13</v>
      </c>
      <c r="H1706" s="4">
        <v>2.5E7</v>
      </c>
      <c r="I1706" s="4">
        <v>4.8</v>
      </c>
      <c r="L1706" s="4" t="str">
        <f>IFERROR(__xludf.DUMMYFUNCTION("""COMPUTED_VALUE"""),"Drama")</f>
        <v>Drama</v>
      </c>
      <c r="M1706" s="4" t="str">
        <f>IFERROR(__xludf.DUMMYFUNCTION("""COMPUTED_VALUE"""),"Horror")</f>
        <v>Horror</v>
      </c>
      <c r="N1706" s="4" t="str">
        <f>IFERROR(__xludf.DUMMYFUNCTION("""COMPUTED_VALUE"""),"Sci-Fi")</f>
        <v>Sci-Fi</v>
      </c>
      <c r="O1706" s="4" t="str">
        <f>IFERROR(__xludf.DUMMYFUNCTION("""COMPUTED_VALUE"""),"Thriller")</f>
        <v>Thriller</v>
      </c>
      <c r="P1706" s="4" t="str">
        <f>IFERROR(__xludf.DUMMYFUNCTION("""COMPUTED_VALUE"""),"")</f>
        <v/>
      </c>
      <c r="Q1706" s="4" t="str">
        <f>IFERROR(__xludf.DUMMYFUNCTION("""COMPUTED_VALUE"""),"")</f>
        <v/>
      </c>
      <c r="R1706" s="4" t="str">
        <f>IFERROR(__xludf.DUMMYFUNCTION("""COMPUTED_VALUE"""),"")</f>
        <v/>
      </c>
      <c r="S1706" s="4" t="str">
        <f>IFERROR(__xludf.DUMMYFUNCTION("""COMPUTED_VALUE"""),"")</f>
        <v/>
      </c>
    </row>
    <row r="1707">
      <c r="A1707" s="4" t="s">
        <v>2984</v>
      </c>
      <c r="B1707" s="4">
        <v>101.0</v>
      </c>
      <c r="C1707" s="4">
        <v>1.2189514E7</v>
      </c>
      <c r="D1707" s="4" t="s">
        <v>590</v>
      </c>
      <c r="E1707" s="4" t="s">
        <v>2985</v>
      </c>
      <c r="F1707" s="4" t="s">
        <v>12</v>
      </c>
      <c r="G1707" s="4" t="s">
        <v>13</v>
      </c>
      <c r="H1707" s="4">
        <v>2.3E7</v>
      </c>
      <c r="I1707" s="4">
        <v>6.1</v>
      </c>
      <c r="L1707" s="4" t="str">
        <f>IFERROR(__xludf.DUMMYFUNCTION("""COMPUTED_VALUE"""),"Comedy")</f>
        <v>Comedy</v>
      </c>
      <c r="M1707" s="4" t="str">
        <f>IFERROR(__xludf.DUMMYFUNCTION("""COMPUTED_VALUE"""),"Romance")</f>
        <v>Romance</v>
      </c>
      <c r="N1707" s="4" t="str">
        <f>IFERROR(__xludf.DUMMYFUNCTION("""COMPUTED_VALUE"""),"")</f>
        <v/>
      </c>
      <c r="O1707" s="4" t="str">
        <f>IFERROR(__xludf.DUMMYFUNCTION("""COMPUTED_VALUE"""),"")</f>
        <v/>
      </c>
      <c r="P1707" s="4" t="str">
        <f>IFERROR(__xludf.DUMMYFUNCTION("""COMPUTED_VALUE"""),"")</f>
        <v/>
      </c>
      <c r="Q1707" s="4" t="str">
        <f>IFERROR(__xludf.DUMMYFUNCTION("""COMPUTED_VALUE"""),"")</f>
        <v/>
      </c>
      <c r="R1707" s="4" t="str">
        <f>IFERROR(__xludf.DUMMYFUNCTION("""COMPUTED_VALUE"""),"")</f>
        <v/>
      </c>
      <c r="S1707" s="4" t="str">
        <f>IFERROR(__xludf.DUMMYFUNCTION("""COMPUTED_VALUE"""),"")</f>
        <v/>
      </c>
    </row>
    <row r="1708">
      <c r="A1708" s="4" t="s">
        <v>2986</v>
      </c>
      <c r="B1708" s="4">
        <v>86.0</v>
      </c>
      <c r="C1708" s="4">
        <v>1.0134754E7</v>
      </c>
      <c r="D1708" s="4" t="s">
        <v>1041</v>
      </c>
      <c r="E1708" s="4" t="s">
        <v>2987</v>
      </c>
      <c r="F1708" s="4" t="s">
        <v>12</v>
      </c>
      <c r="G1708" s="4" t="s">
        <v>13</v>
      </c>
      <c r="H1708" s="4">
        <v>3.0E7</v>
      </c>
      <c r="I1708" s="4">
        <v>4.8</v>
      </c>
      <c r="L1708" s="4" t="str">
        <f>IFERROR(__xludf.DUMMYFUNCTION("""COMPUTED_VALUE"""),"Animation")</f>
        <v>Animation</v>
      </c>
      <c r="M1708" s="4" t="str">
        <f>IFERROR(__xludf.DUMMYFUNCTION("""COMPUTED_VALUE"""),"Comedy")</f>
        <v>Comedy</v>
      </c>
      <c r="N1708" s="4" t="str">
        <f>IFERROR(__xludf.DUMMYFUNCTION("""COMPUTED_VALUE"""),"Family")</f>
        <v>Family</v>
      </c>
      <c r="O1708" s="4" t="str">
        <f>IFERROR(__xludf.DUMMYFUNCTION("""COMPUTED_VALUE"""),"")</f>
        <v/>
      </c>
      <c r="P1708" s="4" t="str">
        <f>IFERROR(__xludf.DUMMYFUNCTION("""COMPUTED_VALUE"""),"")</f>
        <v/>
      </c>
      <c r="Q1708" s="4" t="str">
        <f>IFERROR(__xludf.DUMMYFUNCTION("""COMPUTED_VALUE"""),"")</f>
        <v/>
      </c>
      <c r="R1708" s="4" t="str">
        <f>IFERROR(__xludf.DUMMYFUNCTION("""COMPUTED_VALUE"""),"")</f>
        <v/>
      </c>
      <c r="S1708" s="4" t="str">
        <f>IFERROR(__xludf.DUMMYFUNCTION("""COMPUTED_VALUE"""),"")</f>
        <v/>
      </c>
    </row>
    <row r="1709">
      <c r="A1709" s="4" t="s">
        <v>2636</v>
      </c>
      <c r="B1709" s="4">
        <v>108.0</v>
      </c>
      <c r="C1709" s="4">
        <v>8535575.0</v>
      </c>
      <c r="D1709" s="4" t="s">
        <v>1196</v>
      </c>
      <c r="E1709" s="4" t="s">
        <v>2988</v>
      </c>
      <c r="F1709" s="4" t="s">
        <v>12</v>
      </c>
      <c r="G1709" s="4" t="s">
        <v>13</v>
      </c>
      <c r="H1709" s="4">
        <v>3.0E7</v>
      </c>
      <c r="I1709" s="4">
        <v>7.0</v>
      </c>
      <c r="L1709" s="4" t="str">
        <f>IFERROR(__xludf.DUMMYFUNCTION("""COMPUTED_VALUE"""),"Drama")</f>
        <v>Drama</v>
      </c>
      <c r="M1709" s="4" t="str">
        <f>IFERROR(__xludf.DUMMYFUNCTION("""COMPUTED_VALUE"""),"")</f>
        <v/>
      </c>
      <c r="N1709" s="4" t="str">
        <f>IFERROR(__xludf.DUMMYFUNCTION("""COMPUTED_VALUE"""),"")</f>
        <v/>
      </c>
      <c r="O1709" s="4" t="str">
        <f>IFERROR(__xludf.DUMMYFUNCTION("""COMPUTED_VALUE"""),"")</f>
        <v/>
      </c>
      <c r="P1709" s="4" t="str">
        <f>IFERROR(__xludf.DUMMYFUNCTION("""COMPUTED_VALUE"""),"")</f>
        <v/>
      </c>
      <c r="Q1709" s="4" t="str">
        <f>IFERROR(__xludf.DUMMYFUNCTION("""COMPUTED_VALUE"""),"")</f>
        <v/>
      </c>
      <c r="R1709" s="4" t="str">
        <f>IFERROR(__xludf.DUMMYFUNCTION("""COMPUTED_VALUE"""),"")</f>
        <v/>
      </c>
      <c r="S1709" s="4" t="str">
        <f>IFERROR(__xludf.DUMMYFUNCTION("""COMPUTED_VALUE"""),"")</f>
        <v/>
      </c>
    </row>
    <row r="1710">
      <c r="A1710" s="4" t="s">
        <v>981</v>
      </c>
      <c r="B1710" s="4">
        <v>123.0</v>
      </c>
      <c r="C1710" s="4">
        <v>7689458.0</v>
      </c>
      <c r="D1710" s="4" t="s">
        <v>2989</v>
      </c>
      <c r="E1710" s="4" t="s">
        <v>2990</v>
      </c>
      <c r="F1710" s="4" t="s">
        <v>12</v>
      </c>
      <c r="G1710" s="4" t="s">
        <v>20</v>
      </c>
      <c r="H1710" s="4">
        <v>4.0E7</v>
      </c>
      <c r="I1710" s="4">
        <v>6.8</v>
      </c>
      <c r="L1710" s="4" t="str">
        <f>IFERROR(__xludf.DUMMYFUNCTION("""COMPUTED_VALUE"""),"Adventure")</f>
        <v>Adventure</v>
      </c>
      <c r="M1710" s="4" t="str">
        <f>IFERROR(__xludf.DUMMYFUNCTION("""COMPUTED_VALUE"""),"Fantasy")</f>
        <v>Fantasy</v>
      </c>
      <c r="N1710" s="4" t="str">
        <f>IFERROR(__xludf.DUMMYFUNCTION("""COMPUTED_VALUE"""),"Mystery")</f>
        <v>Mystery</v>
      </c>
      <c r="O1710" s="4" t="str">
        <f>IFERROR(__xludf.DUMMYFUNCTION("""COMPUTED_VALUE"""),"")</f>
        <v/>
      </c>
      <c r="P1710" s="4" t="str">
        <f>IFERROR(__xludf.DUMMYFUNCTION("""COMPUTED_VALUE"""),"")</f>
        <v/>
      </c>
      <c r="Q1710" s="4" t="str">
        <f>IFERROR(__xludf.DUMMYFUNCTION("""COMPUTED_VALUE"""),"")</f>
        <v/>
      </c>
      <c r="R1710" s="4" t="str">
        <f>IFERROR(__xludf.DUMMYFUNCTION("""COMPUTED_VALUE"""),"")</f>
        <v/>
      </c>
      <c r="S1710" s="4" t="str">
        <f>IFERROR(__xludf.DUMMYFUNCTION("""COMPUTED_VALUE"""),"")</f>
        <v/>
      </c>
    </row>
    <row r="1711">
      <c r="A1711" s="4" t="s">
        <v>2991</v>
      </c>
      <c r="B1711" s="4">
        <v>134.0</v>
      </c>
      <c r="C1711" s="4">
        <v>7501404.0</v>
      </c>
      <c r="D1711" s="4" t="s">
        <v>888</v>
      </c>
      <c r="E1711" s="4" t="s">
        <v>2992</v>
      </c>
      <c r="F1711" s="4" t="s">
        <v>12</v>
      </c>
      <c r="G1711" s="4" t="s">
        <v>95</v>
      </c>
      <c r="H1711" s="4">
        <v>0.0</v>
      </c>
      <c r="I1711" s="4">
        <v>7.3</v>
      </c>
      <c r="L1711" s="4" t="str">
        <f>IFERROR(__xludf.DUMMYFUNCTION("""COMPUTED_VALUE"""),"Comedy")</f>
        <v>Comedy</v>
      </c>
      <c r="M1711" s="4" t="str">
        <f>IFERROR(__xludf.DUMMYFUNCTION("""COMPUTED_VALUE"""),"Drama")</f>
        <v>Drama</v>
      </c>
      <c r="N1711" s="4" t="str">
        <f>IFERROR(__xludf.DUMMYFUNCTION("""COMPUTED_VALUE"""),"")</f>
        <v/>
      </c>
      <c r="O1711" s="4" t="str">
        <f>IFERROR(__xludf.DUMMYFUNCTION("""COMPUTED_VALUE"""),"")</f>
        <v/>
      </c>
      <c r="P1711" s="4" t="str">
        <f>IFERROR(__xludf.DUMMYFUNCTION("""COMPUTED_VALUE"""),"")</f>
        <v/>
      </c>
      <c r="Q1711" s="4" t="str">
        <f>IFERROR(__xludf.DUMMYFUNCTION("""COMPUTED_VALUE"""),"")</f>
        <v/>
      </c>
      <c r="R1711" s="4" t="str">
        <f>IFERROR(__xludf.DUMMYFUNCTION("""COMPUTED_VALUE"""),"")</f>
        <v/>
      </c>
      <c r="S1711" s="4" t="str">
        <f>IFERROR(__xludf.DUMMYFUNCTION("""COMPUTED_VALUE"""),"")</f>
        <v/>
      </c>
    </row>
    <row r="1712">
      <c r="A1712" s="4" t="s">
        <v>8351</v>
      </c>
      <c r="B1712" s="4">
        <v>511.0</v>
      </c>
      <c r="C1712" s="4">
        <v>0.0</v>
      </c>
      <c r="D1712" s="4" t="s">
        <v>751</v>
      </c>
      <c r="E1712" s="4" t="s">
        <v>2993</v>
      </c>
      <c r="F1712" s="4" t="s">
        <v>2994</v>
      </c>
      <c r="G1712" s="4" t="s">
        <v>2995</v>
      </c>
      <c r="H1712" s="4">
        <v>0.0</v>
      </c>
      <c r="I1712" s="4">
        <v>8.2</v>
      </c>
      <c r="L1712" s="4" t="str">
        <f>IFERROR(__xludf.DUMMYFUNCTION("""COMPUTED_VALUE"""),"Crime")</f>
        <v>Crime</v>
      </c>
      <c r="M1712" s="4" t="str">
        <f>IFERROR(__xludf.DUMMYFUNCTION("""COMPUTED_VALUE"""),"Drama")</f>
        <v>Drama</v>
      </c>
      <c r="N1712" s="4" t="str">
        <f>IFERROR(__xludf.DUMMYFUNCTION("""COMPUTED_VALUE"""),"Thriller")</f>
        <v>Thriller</v>
      </c>
      <c r="O1712" s="4" t="str">
        <f>IFERROR(__xludf.DUMMYFUNCTION("""COMPUTED_VALUE"""),"")</f>
        <v/>
      </c>
      <c r="P1712" s="4" t="str">
        <f>IFERROR(__xludf.DUMMYFUNCTION("""COMPUTED_VALUE"""),"")</f>
        <v/>
      </c>
      <c r="Q1712" s="4" t="str">
        <f>IFERROR(__xludf.DUMMYFUNCTION("""COMPUTED_VALUE"""),"")</f>
        <v/>
      </c>
      <c r="R1712" s="4" t="str">
        <f>IFERROR(__xludf.DUMMYFUNCTION("""COMPUTED_VALUE"""),"")</f>
        <v/>
      </c>
      <c r="S1712" s="4" t="str">
        <f>IFERROR(__xludf.DUMMYFUNCTION("""COMPUTED_VALUE"""),"")</f>
        <v/>
      </c>
    </row>
    <row r="1713">
      <c r="A1713" s="4" t="s">
        <v>1982</v>
      </c>
      <c r="B1713" s="4">
        <v>88.0</v>
      </c>
      <c r="C1713" s="4">
        <v>1.9316646E7</v>
      </c>
      <c r="D1713" s="4" t="s">
        <v>535</v>
      </c>
      <c r="E1713" s="4" t="s">
        <v>2996</v>
      </c>
      <c r="F1713" s="4" t="s">
        <v>12</v>
      </c>
      <c r="G1713" s="4" t="s">
        <v>13</v>
      </c>
      <c r="H1713" s="4">
        <v>3.0E7</v>
      </c>
      <c r="I1713" s="4">
        <v>5.6</v>
      </c>
      <c r="L1713" s="4" t="str">
        <f>IFERROR(__xludf.DUMMYFUNCTION("""COMPUTED_VALUE"""),"Crime")</f>
        <v>Crime</v>
      </c>
      <c r="M1713" s="4" t="str">
        <f>IFERROR(__xludf.DUMMYFUNCTION("""COMPUTED_VALUE"""),"Thriller")</f>
        <v>Thriller</v>
      </c>
      <c r="N1713" s="4" t="str">
        <f>IFERROR(__xludf.DUMMYFUNCTION("""COMPUTED_VALUE"""),"")</f>
        <v/>
      </c>
      <c r="O1713" s="4" t="str">
        <f>IFERROR(__xludf.DUMMYFUNCTION("""COMPUTED_VALUE"""),"")</f>
        <v/>
      </c>
      <c r="P1713" s="4" t="str">
        <f>IFERROR(__xludf.DUMMYFUNCTION("""COMPUTED_VALUE"""),"")</f>
        <v/>
      </c>
      <c r="Q1713" s="4" t="str">
        <f>IFERROR(__xludf.DUMMYFUNCTION("""COMPUTED_VALUE"""),"")</f>
        <v/>
      </c>
      <c r="R1713" s="4" t="str">
        <f>IFERROR(__xludf.DUMMYFUNCTION("""COMPUTED_VALUE"""),"")</f>
        <v/>
      </c>
      <c r="S1713" s="4" t="str">
        <f>IFERROR(__xludf.DUMMYFUNCTION("""COMPUTED_VALUE"""),"")</f>
        <v/>
      </c>
    </row>
    <row r="1714">
      <c r="A1714" s="4" t="s">
        <v>2045</v>
      </c>
      <c r="B1714" s="4">
        <v>109.0</v>
      </c>
      <c r="C1714" s="4">
        <v>1.0965209E7</v>
      </c>
      <c r="D1714" s="4" t="s">
        <v>154</v>
      </c>
      <c r="E1714" s="4" t="s">
        <v>2997</v>
      </c>
      <c r="F1714" s="4" t="s">
        <v>12</v>
      </c>
      <c r="G1714" s="4" t="s">
        <v>13</v>
      </c>
      <c r="H1714" s="4">
        <v>3.0E7</v>
      </c>
      <c r="I1714" s="4">
        <v>6.1</v>
      </c>
      <c r="L1714" s="4" t="str">
        <f>IFERROR(__xludf.DUMMYFUNCTION("""COMPUTED_VALUE"""),"Action")</f>
        <v>Action</v>
      </c>
      <c r="M1714" s="4" t="str">
        <f>IFERROR(__xludf.DUMMYFUNCTION("""COMPUTED_VALUE"""),"Crime")</f>
        <v>Crime</v>
      </c>
      <c r="N1714" s="4" t="str">
        <f>IFERROR(__xludf.DUMMYFUNCTION("""COMPUTED_VALUE"""),"Drama")</f>
        <v>Drama</v>
      </c>
      <c r="O1714" s="4" t="str">
        <f>IFERROR(__xludf.DUMMYFUNCTION("""COMPUTED_VALUE"""),"Thriller")</f>
        <v>Thriller</v>
      </c>
      <c r="P1714" s="4" t="str">
        <f>IFERROR(__xludf.DUMMYFUNCTION("""COMPUTED_VALUE"""),"")</f>
        <v/>
      </c>
      <c r="Q1714" s="4" t="str">
        <f>IFERROR(__xludf.DUMMYFUNCTION("""COMPUTED_VALUE"""),"")</f>
        <v/>
      </c>
      <c r="R1714" s="4" t="str">
        <f>IFERROR(__xludf.DUMMYFUNCTION("""COMPUTED_VALUE"""),"")</f>
        <v/>
      </c>
      <c r="S1714" s="4" t="str">
        <f>IFERROR(__xludf.DUMMYFUNCTION("""COMPUTED_VALUE"""),"")</f>
        <v/>
      </c>
    </row>
    <row r="1715">
      <c r="A1715" s="4" t="s">
        <v>351</v>
      </c>
      <c r="B1715" s="4">
        <v>122.0</v>
      </c>
      <c r="C1715" s="4">
        <v>2.683E7</v>
      </c>
      <c r="D1715" s="4" t="s">
        <v>695</v>
      </c>
      <c r="E1715" s="4" t="s">
        <v>2998</v>
      </c>
      <c r="F1715" s="4" t="s">
        <v>12</v>
      </c>
      <c r="G1715" s="4" t="s">
        <v>13</v>
      </c>
      <c r="H1715" s="4">
        <v>1.8E7</v>
      </c>
      <c r="I1715" s="4">
        <v>7.9</v>
      </c>
      <c r="L1715" s="4" t="str">
        <f>IFERROR(__xludf.DUMMYFUNCTION("""COMPUTED_VALUE"""),"Drama")</f>
        <v>Drama</v>
      </c>
      <c r="M1715" s="4" t="str">
        <f>IFERROR(__xludf.DUMMYFUNCTION("""COMPUTED_VALUE"""),"History")</f>
        <v>History</v>
      </c>
      <c r="N1715" s="4" t="str">
        <f>IFERROR(__xludf.DUMMYFUNCTION("""COMPUTED_VALUE"""),"War")</f>
        <v>War</v>
      </c>
      <c r="O1715" s="4" t="str">
        <f>IFERROR(__xludf.DUMMYFUNCTION("""COMPUTED_VALUE"""),"")</f>
        <v/>
      </c>
      <c r="P1715" s="4" t="str">
        <f>IFERROR(__xludf.DUMMYFUNCTION("""COMPUTED_VALUE"""),"")</f>
        <v/>
      </c>
      <c r="Q1715" s="4" t="str">
        <f>IFERROR(__xludf.DUMMYFUNCTION("""COMPUTED_VALUE"""),"")</f>
        <v/>
      </c>
      <c r="R1715" s="4" t="str">
        <f>IFERROR(__xludf.DUMMYFUNCTION("""COMPUTED_VALUE"""),"")</f>
        <v/>
      </c>
      <c r="S1715" s="4" t="str">
        <f>IFERROR(__xludf.DUMMYFUNCTION("""COMPUTED_VALUE"""),"")</f>
        <v/>
      </c>
    </row>
    <row r="1716">
      <c r="A1716" s="4" t="s">
        <v>2999</v>
      </c>
      <c r="B1716" s="4">
        <v>251.0</v>
      </c>
      <c r="C1716" s="4">
        <v>5300000.0</v>
      </c>
      <c r="D1716" s="4" t="s">
        <v>683</v>
      </c>
      <c r="E1716" s="4" t="s">
        <v>3000</v>
      </c>
      <c r="F1716" s="4" t="s">
        <v>12</v>
      </c>
      <c r="G1716" s="4" t="s">
        <v>2458</v>
      </c>
      <c r="H1716" s="4">
        <v>3.0E7</v>
      </c>
      <c r="I1716" s="4">
        <v>8.4</v>
      </c>
      <c r="L1716" s="4" t="str">
        <f>IFERROR(__xludf.DUMMYFUNCTION("""COMPUTED_VALUE"""),"Crime")</f>
        <v>Crime</v>
      </c>
      <c r="M1716" s="4" t="str">
        <f>IFERROR(__xludf.DUMMYFUNCTION("""COMPUTED_VALUE"""),"Drama")</f>
        <v>Drama</v>
      </c>
      <c r="N1716" s="4" t="str">
        <f>IFERROR(__xludf.DUMMYFUNCTION("""COMPUTED_VALUE"""),"")</f>
        <v/>
      </c>
      <c r="O1716" s="4" t="str">
        <f>IFERROR(__xludf.DUMMYFUNCTION("""COMPUTED_VALUE"""),"")</f>
        <v/>
      </c>
      <c r="P1716" s="4" t="str">
        <f>IFERROR(__xludf.DUMMYFUNCTION("""COMPUTED_VALUE"""),"")</f>
        <v/>
      </c>
      <c r="Q1716" s="4" t="str">
        <f>IFERROR(__xludf.DUMMYFUNCTION("""COMPUTED_VALUE"""),"")</f>
        <v/>
      </c>
      <c r="R1716" s="4" t="str">
        <f>IFERROR(__xludf.DUMMYFUNCTION("""COMPUTED_VALUE"""),"")</f>
        <v/>
      </c>
      <c r="S1716" s="4" t="str">
        <f>IFERROR(__xludf.DUMMYFUNCTION("""COMPUTED_VALUE"""),"")</f>
        <v/>
      </c>
    </row>
    <row r="1717">
      <c r="A1717" s="4" t="s">
        <v>3001</v>
      </c>
      <c r="B1717" s="4">
        <v>118.0</v>
      </c>
      <c r="C1717" s="4">
        <v>1.0880926E7</v>
      </c>
      <c r="D1717" s="4" t="s">
        <v>154</v>
      </c>
      <c r="E1717" s="4" t="s">
        <v>3002</v>
      </c>
      <c r="F1717" s="4" t="s">
        <v>12</v>
      </c>
      <c r="G1717" s="4" t="s">
        <v>13</v>
      </c>
      <c r="H1717" s="4">
        <v>3.0E7</v>
      </c>
      <c r="I1717" s="4">
        <v>6.5</v>
      </c>
      <c r="L1717" s="4" t="str">
        <f>IFERROR(__xludf.DUMMYFUNCTION("""COMPUTED_VALUE"""),"Action")</f>
        <v>Action</v>
      </c>
      <c r="M1717" s="4" t="str">
        <f>IFERROR(__xludf.DUMMYFUNCTION("""COMPUTED_VALUE"""),"Crime")</f>
        <v>Crime</v>
      </c>
      <c r="N1717" s="4" t="str">
        <f>IFERROR(__xludf.DUMMYFUNCTION("""COMPUTED_VALUE"""),"Drama")</f>
        <v>Drama</v>
      </c>
      <c r="O1717" s="4" t="str">
        <f>IFERROR(__xludf.DUMMYFUNCTION("""COMPUTED_VALUE"""),"Thriller")</f>
        <v>Thriller</v>
      </c>
      <c r="P1717" s="4" t="str">
        <f>IFERROR(__xludf.DUMMYFUNCTION("""COMPUTED_VALUE"""),"")</f>
        <v/>
      </c>
      <c r="Q1717" s="4" t="str">
        <f>IFERROR(__xludf.DUMMYFUNCTION("""COMPUTED_VALUE"""),"")</f>
        <v/>
      </c>
      <c r="R1717" s="4" t="str">
        <f>IFERROR(__xludf.DUMMYFUNCTION("""COMPUTED_VALUE"""),"")</f>
        <v/>
      </c>
      <c r="S1717" s="4" t="str">
        <f>IFERROR(__xludf.DUMMYFUNCTION("""COMPUTED_VALUE"""),"")</f>
        <v/>
      </c>
    </row>
    <row r="1718">
      <c r="A1718" s="4" t="s">
        <v>3003</v>
      </c>
      <c r="B1718" s="4">
        <v>131.0</v>
      </c>
      <c r="C1718" s="4">
        <v>3752725.0</v>
      </c>
      <c r="D1718" s="4" t="s">
        <v>76</v>
      </c>
      <c r="E1718" s="4" t="s">
        <v>3004</v>
      </c>
      <c r="F1718" s="4" t="s">
        <v>12</v>
      </c>
      <c r="G1718" s="4" t="s">
        <v>13</v>
      </c>
      <c r="H1718" s="4">
        <v>1.8E7</v>
      </c>
      <c r="I1718" s="4">
        <v>7.1</v>
      </c>
      <c r="L1718" s="4" t="str">
        <f>IFERROR(__xludf.DUMMYFUNCTION("""COMPUTED_VALUE"""),"Drama")</f>
        <v>Drama</v>
      </c>
      <c r="M1718" s="4" t="str">
        <f>IFERROR(__xludf.DUMMYFUNCTION("""COMPUTED_VALUE"""),"Romance")</f>
        <v>Romance</v>
      </c>
      <c r="N1718" s="4" t="str">
        <f>IFERROR(__xludf.DUMMYFUNCTION("""COMPUTED_VALUE"""),"")</f>
        <v/>
      </c>
      <c r="O1718" s="4" t="str">
        <f>IFERROR(__xludf.DUMMYFUNCTION("""COMPUTED_VALUE"""),"")</f>
        <v/>
      </c>
      <c r="P1718" s="4" t="str">
        <f>IFERROR(__xludf.DUMMYFUNCTION("""COMPUTED_VALUE"""),"")</f>
        <v/>
      </c>
      <c r="Q1718" s="4" t="str">
        <f>IFERROR(__xludf.DUMMYFUNCTION("""COMPUTED_VALUE"""),"")</f>
        <v/>
      </c>
      <c r="R1718" s="4" t="str">
        <f>IFERROR(__xludf.DUMMYFUNCTION("""COMPUTED_VALUE"""),"")</f>
        <v/>
      </c>
      <c r="S1718" s="4" t="str">
        <f>IFERROR(__xludf.DUMMYFUNCTION("""COMPUTED_VALUE"""),"")</f>
        <v/>
      </c>
    </row>
    <row r="1719">
      <c r="A1719" s="4" t="s">
        <v>1757</v>
      </c>
      <c r="B1719" s="4">
        <v>109.0</v>
      </c>
      <c r="C1719" s="4">
        <v>3517797.0</v>
      </c>
      <c r="D1719" s="4" t="s">
        <v>2023</v>
      </c>
      <c r="E1719" s="4" t="s">
        <v>3005</v>
      </c>
      <c r="F1719" s="4" t="s">
        <v>12</v>
      </c>
      <c r="G1719" s="4" t="s">
        <v>513</v>
      </c>
      <c r="H1719" s="4">
        <v>2.5E7</v>
      </c>
      <c r="I1719" s="4">
        <v>6.6</v>
      </c>
      <c r="L1719" s="4" t="str">
        <f>IFERROR(__xludf.DUMMYFUNCTION("""COMPUTED_VALUE"""),"Action")</f>
        <v>Action</v>
      </c>
      <c r="M1719" s="4" t="str">
        <f>IFERROR(__xludf.DUMMYFUNCTION("""COMPUTED_VALUE"""),"Crime")</f>
        <v>Crime</v>
      </c>
      <c r="N1719" s="4" t="str">
        <f>IFERROR(__xludf.DUMMYFUNCTION("""COMPUTED_VALUE"""),"Drama")</f>
        <v>Drama</v>
      </c>
      <c r="O1719" s="4" t="str">
        <f>IFERROR(__xludf.DUMMYFUNCTION("""COMPUTED_VALUE"""),"Romance")</f>
        <v>Romance</v>
      </c>
      <c r="P1719" s="4" t="str">
        <f>IFERROR(__xludf.DUMMYFUNCTION("""COMPUTED_VALUE"""),"Thriller")</f>
        <v>Thriller</v>
      </c>
      <c r="Q1719" s="4" t="str">
        <f>IFERROR(__xludf.DUMMYFUNCTION("""COMPUTED_VALUE"""),"")</f>
        <v/>
      </c>
      <c r="R1719" s="4" t="str">
        <f>IFERROR(__xludf.DUMMYFUNCTION("""COMPUTED_VALUE"""),"")</f>
        <v/>
      </c>
      <c r="S1719" s="4" t="str">
        <f>IFERROR(__xludf.DUMMYFUNCTION("""COMPUTED_VALUE"""),"")</f>
        <v/>
      </c>
    </row>
    <row r="1720">
      <c r="A1720" s="4" t="s">
        <v>3006</v>
      </c>
      <c r="B1720" s="4">
        <v>80.0</v>
      </c>
      <c r="C1720" s="4">
        <v>3101301.0</v>
      </c>
      <c r="D1720" s="4" t="s">
        <v>3007</v>
      </c>
      <c r="E1720" s="4" t="s">
        <v>3008</v>
      </c>
      <c r="F1720" s="4" t="s">
        <v>12</v>
      </c>
      <c r="G1720" s="4" t="s">
        <v>13</v>
      </c>
      <c r="H1720" s="4">
        <v>0.0</v>
      </c>
      <c r="I1720" s="4">
        <v>4.0</v>
      </c>
      <c r="L1720" s="4" t="str">
        <f>IFERROR(__xludf.DUMMYFUNCTION("""COMPUTED_VALUE"""),"Action")</f>
        <v>Action</v>
      </c>
      <c r="M1720" s="4" t="str">
        <f>IFERROR(__xludf.DUMMYFUNCTION("""COMPUTED_VALUE"""),"Drama")</f>
        <v>Drama</v>
      </c>
      <c r="N1720" s="4" t="str">
        <f>IFERROR(__xludf.DUMMYFUNCTION("""COMPUTED_VALUE"""),"Romance")</f>
        <v>Romance</v>
      </c>
      <c r="O1720" s="4" t="str">
        <f>IFERROR(__xludf.DUMMYFUNCTION("""COMPUTED_VALUE"""),"Sport")</f>
        <v>Sport</v>
      </c>
      <c r="P1720" s="4" t="str">
        <f>IFERROR(__xludf.DUMMYFUNCTION("""COMPUTED_VALUE"""),"")</f>
        <v/>
      </c>
      <c r="Q1720" s="4" t="str">
        <f>IFERROR(__xludf.DUMMYFUNCTION("""COMPUTED_VALUE"""),"")</f>
        <v/>
      </c>
      <c r="R1720" s="4" t="str">
        <f>IFERROR(__xludf.DUMMYFUNCTION("""COMPUTED_VALUE"""),"")</f>
        <v/>
      </c>
      <c r="S1720" s="4" t="str">
        <f>IFERROR(__xludf.DUMMYFUNCTION("""COMPUTED_VALUE"""),"")</f>
        <v/>
      </c>
    </row>
    <row r="1721">
      <c r="A1721" s="4" t="s">
        <v>2845</v>
      </c>
      <c r="B1721" s="4">
        <v>88.0</v>
      </c>
      <c r="C1721" s="4">
        <v>2975649.0</v>
      </c>
      <c r="D1721" s="4" t="s">
        <v>2205</v>
      </c>
      <c r="E1721" s="4" t="s">
        <v>3009</v>
      </c>
      <c r="F1721" s="4" t="s">
        <v>12</v>
      </c>
      <c r="G1721" s="4" t="s">
        <v>20</v>
      </c>
      <c r="H1721" s="4">
        <v>3.0E7</v>
      </c>
      <c r="I1721" s="4">
        <v>7.0</v>
      </c>
      <c r="L1721" s="4" t="str">
        <f>IFERROR(__xludf.DUMMYFUNCTION("""COMPUTED_VALUE"""),"Biography")</f>
        <v>Biography</v>
      </c>
      <c r="M1721" s="4" t="str">
        <f>IFERROR(__xludf.DUMMYFUNCTION("""COMPUTED_VALUE"""),"Drama")</f>
        <v>Drama</v>
      </c>
      <c r="N1721" s="4" t="str">
        <f>IFERROR(__xludf.DUMMYFUNCTION("""COMPUTED_VALUE"""),"Romance")</f>
        <v>Romance</v>
      </c>
      <c r="O1721" s="4" t="str">
        <f>IFERROR(__xludf.DUMMYFUNCTION("""COMPUTED_VALUE"""),"")</f>
        <v/>
      </c>
      <c r="P1721" s="4" t="str">
        <f>IFERROR(__xludf.DUMMYFUNCTION("""COMPUTED_VALUE"""),"")</f>
        <v/>
      </c>
      <c r="Q1721" s="4" t="str">
        <f>IFERROR(__xludf.DUMMYFUNCTION("""COMPUTED_VALUE"""),"")</f>
        <v/>
      </c>
      <c r="R1721" s="4" t="str">
        <f>IFERROR(__xludf.DUMMYFUNCTION("""COMPUTED_VALUE"""),"")</f>
        <v/>
      </c>
      <c r="S1721" s="4" t="str">
        <f>IFERROR(__xludf.DUMMYFUNCTION("""COMPUTED_VALUE"""),"")</f>
        <v/>
      </c>
    </row>
    <row r="1722">
      <c r="A1722" s="4" t="s">
        <v>3010</v>
      </c>
      <c r="B1722" s="4">
        <v>103.0</v>
      </c>
      <c r="C1722" s="4">
        <v>668171.0</v>
      </c>
      <c r="D1722" s="4" t="s">
        <v>2395</v>
      </c>
      <c r="E1722" s="4" t="s">
        <v>3011</v>
      </c>
      <c r="F1722" s="4" t="s">
        <v>688</v>
      </c>
      <c r="G1722" s="4" t="s">
        <v>309</v>
      </c>
      <c r="H1722" s="4">
        <v>6.0E7</v>
      </c>
      <c r="I1722" s="4">
        <v>5.6</v>
      </c>
      <c r="L1722" s="4" t="str">
        <f>IFERROR(__xludf.DUMMYFUNCTION("""COMPUTED_VALUE"""),"Action")</f>
        <v>Action</v>
      </c>
      <c r="M1722" s="4" t="str">
        <f>IFERROR(__xludf.DUMMYFUNCTION("""COMPUTED_VALUE"""),"Drama")</f>
        <v>Drama</v>
      </c>
      <c r="N1722" s="4" t="str">
        <f>IFERROR(__xludf.DUMMYFUNCTION("""COMPUTED_VALUE"""),"Fantasy")</f>
        <v>Fantasy</v>
      </c>
      <c r="O1722" s="4" t="str">
        <f>IFERROR(__xludf.DUMMYFUNCTION("""COMPUTED_VALUE"""),"")</f>
        <v/>
      </c>
      <c r="P1722" s="4" t="str">
        <f>IFERROR(__xludf.DUMMYFUNCTION("""COMPUTED_VALUE"""),"")</f>
        <v/>
      </c>
      <c r="Q1722" s="4" t="str">
        <f>IFERROR(__xludf.DUMMYFUNCTION("""COMPUTED_VALUE"""),"")</f>
        <v/>
      </c>
      <c r="R1722" s="4" t="str">
        <f>IFERROR(__xludf.DUMMYFUNCTION("""COMPUTED_VALUE"""),"")</f>
        <v/>
      </c>
      <c r="S1722" s="4" t="str">
        <f>IFERROR(__xludf.DUMMYFUNCTION("""COMPUTED_VALUE"""),"")</f>
        <v/>
      </c>
    </row>
    <row r="1723">
      <c r="A1723" s="4" t="s">
        <v>3012</v>
      </c>
      <c r="B1723" s="4">
        <v>87.0</v>
      </c>
      <c r="C1723" s="4">
        <v>480314.0</v>
      </c>
      <c r="D1723" s="4" t="s">
        <v>46</v>
      </c>
      <c r="E1723" s="4" t="s">
        <v>3013</v>
      </c>
      <c r="F1723" s="4" t="s">
        <v>12</v>
      </c>
      <c r="G1723" s="4" t="s">
        <v>13</v>
      </c>
      <c r="H1723" s="4">
        <v>2.1E7</v>
      </c>
      <c r="I1723" s="4">
        <v>4.8</v>
      </c>
      <c r="L1723" s="4" t="str">
        <f>IFERROR(__xludf.DUMMYFUNCTION("""COMPUTED_VALUE"""),"Action")</f>
        <v>Action</v>
      </c>
      <c r="M1723" s="4" t="str">
        <f>IFERROR(__xludf.DUMMYFUNCTION("""COMPUTED_VALUE"""),"Adventure")</f>
        <v>Adventure</v>
      </c>
      <c r="N1723" s="4" t="str">
        <f>IFERROR(__xludf.DUMMYFUNCTION("""COMPUTED_VALUE"""),"")</f>
        <v/>
      </c>
      <c r="O1723" s="4" t="str">
        <f>IFERROR(__xludf.DUMMYFUNCTION("""COMPUTED_VALUE"""),"")</f>
        <v/>
      </c>
      <c r="P1723" s="4" t="str">
        <f>IFERROR(__xludf.DUMMYFUNCTION("""COMPUTED_VALUE"""),"")</f>
        <v/>
      </c>
      <c r="Q1723" s="4" t="str">
        <f>IFERROR(__xludf.DUMMYFUNCTION("""COMPUTED_VALUE"""),"")</f>
        <v/>
      </c>
      <c r="R1723" s="4" t="str">
        <f>IFERROR(__xludf.DUMMYFUNCTION("""COMPUTED_VALUE"""),"")</f>
        <v/>
      </c>
      <c r="S1723" s="4" t="str">
        <f>IFERROR(__xludf.DUMMYFUNCTION("""COMPUTED_VALUE"""),"")</f>
        <v/>
      </c>
    </row>
    <row r="1724">
      <c r="A1724" s="4" t="s">
        <v>3014</v>
      </c>
      <c r="B1724" s="4">
        <v>160.0</v>
      </c>
      <c r="C1724" s="4">
        <v>3904982.0</v>
      </c>
      <c r="D1724" s="4" t="s">
        <v>3015</v>
      </c>
      <c r="E1724" s="4" t="s">
        <v>3016</v>
      </c>
      <c r="F1724" s="4" t="s">
        <v>12</v>
      </c>
      <c r="G1724" s="4" t="s">
        <v>13</v>
      </c>
      <c r="H1724" s="4">
        <v>3.0E7</v>
      </c>
      <c r="I1724" s="4">
        <v>7.5</v>
      </c>
      <c r="L1724" s="4" t="str">
        <f>IFERROR(__xludf.DUMMYFUNCTION("""COMPUTED_VALUE"""),"Biography")</f>
        <v>Biography</v>
      </c>
      <c r="M1724" s="4" t="str">
        <f>IFERROR(__xludf.DUMMYFUNCTION("""COMPUTED_VALUE"""),"Crime")</f>
        <v>Crime</v>
      </c>
      <c r="N1724" s="4" t="str">
        <f>IFERROR(__xludf.DUMMYFUNCTION("""COMPUTED_VALUE"""),"Drama")</f>
        <v>Drama</v>
      </c>
      <c r="O1724" s="4" t="str">
        <f>IFERROR(__xludf.DUMMYFUNCTION("""COMPUTED_VALUE"""),"History")</f>
        <v>History</v>
      </c>
      <c r="P1724" s="4" t="str">
        <f>IFERROR(__xludf.DUMMYFUNCTION("""COMPUTED_VALUE"""),"Western")</f>
        <v>Western</v>
      </c>
      <c r="Q1724" s="4" t="str">
        <f>IFERROR(__xludf.DUMMYFUNCTION("""COMPUTED_VALUE"""),"")</f>
        <v/>
      </c>
      <c r="R1724" s="4" t="str">
        <f>IFERROR(__xludf.DUMMYFUNCTION("""COMPUTED_VALUE"""),"")</f>
        <v/>
      </c>
      <c r="S1724" s="4" t="str">
        <f>IFERROR(__xludf.DUMMYFUNCTION("""COMPUTED_VALUE"""),"")</f>
        <v/>
      </c>
    </row>
    <row r="1725">
      <c r="A1725" s="4" t="s">
        <v>3017</v>
      </c>
      <c r="B1725" s="4">
        <v>121.0</v>
      </c>
      <c r="C1725" s="4">
        <v>127437.0</v>
      </c>
      <c r="D1725" s="4" t="s">
        <v>380</v>
      </c>
      <c r="E1725" s="4" t="s">
        <v>3018</v>
      </c>
      <c r="F1725" s="4" t="s">
        <v>688</v>
      </c>
      <c r="G1725" s="4" t="s">
        <v>309</v>
      </c>
      <c r="H1725" s="4">
        <v>1.8E7</v>
      </c>
      <c r="I1725" s="4">
        <v>6.0</v>
      </c>
      <c r="L1725" s="4" t="str">
        <f>IFERROR(__xludf.DUMMYFUNCTION("""COMPUTED_VALUE"""),"Action")</f>
        <v>Action</v>
      </c>
      <c r="M1725" s="4" t="str">
        <f>IFERROR(__xludf.DUMMYFUNCTION("""COMPUTED_VALUE"""),"Adventure")</f>
        <v>Adventure</v>
      </c>
      <c r="N1725" s="4" t="str">
        <f>IFERROR(__xludf.DUMMYFUNCTION("""COMPUTED_VALUE"""),"Drama")</f>
        <v>Drama</v>
      </c>
      <c r="O1725" s="4" t="str">
        <f>IFERROR(__xludf.DUMMYFUNCTION("""COMPUTED_VALUE"""),"History")</f>
        <v>History</v>
      </c>
      <c r="P1725" s="4" t="str">
        <f>IFERROR(__xludf.DUMMYFUNCTION("""COMPUTED_VALUE"""),"War")</f>
        <v>War</v>
      </c>
      <c r="Q1725" s="4" t="str">
        <f>IFERROR(__xludf.DUMMYFUNCTION("""COMPUTED_VALUE"""),"")</f>
        <v/>
      </c>
      <c r="R1725" s="4" t="str">
        <f>IFERROR(__xludf.DUMMYFUNCTION("""COMPUTED_VALUE"""),"")</f>
        <v/>
      </c>
      <c r="S1725" s="4" t="str">
        <f>IFERROR(__xludf.DUMMYFUNCTION("""COMPUTED_VALUE"""),"")</f>
        <v/>
      </c>
    </row>
    <row r="1726">
      <c r="A1726" s="4" t="s">
        <v>3019</v>
      </c>
      <c r="B1726" s="4">
        <v>91.0</v>
      </c>
      <c r="C1726" s="4">
        <v>0.0</v>
      </c>
      <c r="D1726" s="4" t="s">
        <v>1068</v>
      </c>
      <c r="E1726" s="4" t="s">
        <v>3020</v>
      </c>
      <c r="F1726" s="4" t="s">
        <v>512</v>
      </c>
      <c r="G1726" s="4" t="s">
        <v>513</v>
      </c>
      <c r="H1726" s="4">
        <v>0.0</v>
      </c>
      <c r="I1726" s="4">
        <v>7.2</v>
      </c>
      <c r="L1726" s="4" t="str">
        <f>IFERROR(__xludf.DUMMYFUNCTION("""COMPUTED_VALUE"""),"Comedy")</f>
        <v>Comedy</v>
      </c>
      <c r="M1726" s="4" t="str">
        <f>IFERROR(__xludf.DUMMYFUNCTION("""COMPUTED_VALUE"""),"Family")</f>
        <v>Family</v>
      </c>
      <c r="N1726" s="4" t="str">
        <f>IFERROR(__xludf.DUMMYFUNCTION("""COMPUTED_VALUE"""),"")</f>
        <v/>
      </c>
      <c r="O1726" s="4" t="str">
        <f>IFERROR(__xludf.DUMMYFUNCTION("""COMPUTED_VALUE"""),"")</f>
        <v/>
      </c>
      <c r="P1726" s="4" t="str">
        <f>IFERROR(__xludf.DUMMYFUNCTION("""COMPUTED_VALUE"""),"")</f>
        <v/>
      </c>
      <c r="Q1726" s="4" t="str">
        <f>IFERROR(__xludf.DUMMYFUNCTION("""COMPUTED_VALUE"""),"")</f>
        <v/>
      </c>
      <c r="R1726" s="4" t="str">
        <f>IFERROR(__xludf.DUMMYFUNCTION("""COMPUTED_VALUE"""),"")</f>
        <v/>
      </c>
      <c r="S1726" s="4" t="str">
        <f>IFERROR(__xludf.DUMMYFUNCTION("""COMPUTED_VALUE"""),"")</f>
        <v/>
      </c>
    </row>
    <row r="1727">
      <c r="A1727" s="4" t="s">
        <v>626</v>
      </c>
      <c r="B1727" s="4">
        <v>92.0</v>
      </c>
      <c r="C1727" s="4">
        <v>0.0</v>
      </c>
      <c r="D1727" s="4" t="s">
        <v>154</v>
      </c>
      <c r="E1727" s="4" t="s">
        <v>3021</v>
      </c>
      <c r="F1727" s="4" t="s">
        <v>12</v>
      </c>
      <c r="G1727" s="4" t="s">
        <v>13</v>
      </c>
      <c r="H1727" s="4">
        <v>3.0E7</v>
      </c>
      <c r="I1727" s="4">
        <v>5.6</v>
      </c>
      <c r="L1727" s="4" t="str">
        <f>IFERROR(__xludf.DUMMYFUNCTION("""COMPUTED_VALUE"""),"Action")</f>
        <v>Action</v>
      </c>
      <c r="M1727" s="4" t="str">
        <f>IFERROR(__xludf.DUMMYFUNCTION("""COMPUTED_VALUE"""),"Crime")</f>
        <v>Crime</v>
      </c>
      <c r="N1727" s="4" t="str">
        <f>IFERROR(__xludf.DUMMYFUNCTION("""COMPUTED_VALUE"""),"Drama")</f>
        <v>Drama</v>
      </c>
      <c r="O1727" s="4" t="str">
        <f>IFERROR(__xludf.DUMMYFUNCTION("""COMPUTED_VALUE"""),"Thriller")</f>
        <v>Thriller</v>
      </c>
      <c r="P1727" s="4" t="str">
        <f>IFERROR(__xludf.DUMMYFUNCTION("""COMPUTED_VALUE"""),"")</f>
        <v/>
      </c>
      <c r="Q1727" s="4" t="str">
        <f>IFERROR(__xludf.DUMMYFUNCTION("""COMPUTED_VALUE"""),"")</f>
        <v/>
      </c>
      <c r="R1727" s="4" t="str">
        <f>IFERROR(__xludf.DUMMYFUNCTION("""COMPUTED_VALUE"""),"")</f>
        <v/>
      </c>
      <c r="S1727" s="4" t="str">
        <f>IFERROR(__xludf.DUMMYFUNCTION("""COMPUTED_VALUE"""),"")</f>
        <v/>
      </c>
    </row>
    <row r="1728">
      <c r="A1728" s="4" t="s">
        <v>45</v>
      </c>
      <c r="B1728" s="4">
        <v>129.0</v>
      </c>
      <c r="C1728" s="4">
        <v>537580.0</v>
      </c>
      <c r="D1728" s="4" t="s">
        <v>3022</v>
      </c>
      <c r="E1728" s="4" t="s">
        <v>3023</v>
      </c>
      <c r="F1728" s="4" t="s">
        <v>12</v>
      </c>
      <c r="G1728" s="4" t="s">
        <v>13</v>
      </c>
      <c r="H1728" s="4">
        <v>3.0E7</v>
      </c>
      <c r="I1728" s="4">
        <v>6.8</v>
      </c>
      <c r="L1728" s="4" t="str">
        <f>IFERROR(__xludf.DUMMYFUNCTION("""COMPUTED_VALUE"""),"Action")</f>
        <v>Action</v>
      </c>
      <c r="M1728" s="4" t="str">
        <f>IFERROR(__xludf.DUMMYFUNCTION("""COMPUTED_VALUE"""),"Biography")</f>
        <v>Biography</v>
      </c>
      <c r="N1728" s="4" t="str">
        <f>IFERROR(__xludf.DUMMYFUNCTION("""COMPUTED_VALUE"""),"Crime")</f>
        <v>Crime</v>
      </c>
      <c r="O1728" s="4" t="str">
        <f>IFERROR(__xludf.DUMMYFUNCTION("""COMPUTED_VALUE"""),"Drama")</f>
        <v>Drama</v>
      </c>
      <c r="P1728" s="4" t="str">
        <f>IFERROR(__xludf.DUMMYFUNCTION("""COMPUTED_VALUE"""),"")</f>
        <v/>
      </c>
      <c r="Q1728" s="4" t="str">
        <f>IFERROR(__xludf.DUMMYFUNCTION("""COMPUTED_VALUE"""),"")</f>
        <v/>
      </c>
      <c r="R1728" s="4" t="str">
        <f>IFERROR(__xludf.DUMMYFUNCTION("""COMPUTED_VALUE"""),"")</f>
        <v/>
      </c>
      <c r="S1728" s="4" t="str">
        <f>IFERROR(__xludf.DUMMYFUNCTION("""COMPUTED_VALUE"""),"")</f>
        <v/>
      </c>
    </row>
    <row r="1729">
      <c r="A1729" s="4" t="s">
        <v>3024</v>
      </c>
      <c r="B1729" s="4">
        <v>93.0</v>
      </c>
      <c r="C1729" s="4">
        <v>0.0</v>
      </c>
      <c r="D1729" s="4" t="s">
        <v>1041</v>
      </c>
      <c r="E1729" s="4" t="s">
        <v>3025</v>
      </c>
      <c r="F1729" s="4" t="s">
        <v>3026</v>
      </c>
      <c r="G1729" s="4" t="s">
        <v>265</v>
      </c>
      <c r="H1729" s="4">
        <v>0.0</v>
      </c>
      <c r="I1729" s="4">
        <v>4.9</v>
      </c>
      <c r="L1729" s="4" t="str">
        <f>IFERROR(__xludf.DUMMYFUNCTION("""COMPUTED_VALUE"""),"Animation")</f>
        <v>Animation</v>
      </c>
      <c r="M1729" s="4" t="str">
        <f>IFERROR(__xludf.DUMMYFUNCTION("""COMPUTED_VALUE"""),"Comedy")</f>
        <v>Comedy</v>
      </c>
      <c r="N1729" s="4" t="str">
        <f>IFERROR(__xludf.DUMMYFUNCTION("""COMPUTED_VALUE"""),"Family")</f>
        <v>Family</v>
      </c>
      <c r="O1729" s="4" t="str">
        <f>IFERROR(__xludf.DUMMYFUNCTION("""COMPUTED_VALUE"""),"")</f>
        <v/>
      </c>
      <c r="P1729" s="4" t="str">
        <f>IFERROR(__xludf.DUMMYFUNCTION("""COMPUTED_VALUE"""),"")</f>
        <v/>
      </c>
      <c r="Q1729" s="4" t="str">
        <f>IFERROR(__xludf.DUMMYFUNCTION("""COMPUTED_VALUE"""),"")</f>
        <v/>
      </c>
      <c r="R1729" s="4" t="str">
        <f>IFERROR(__xludf.DUMMYFUNCTION("""COMPUTED_VALUE"""),"")</f>
        <v/>
      </c>
      <c r="S1729" s="4" t="str">
        <f>IFERROR(__xludf.DUMMYFUNCTION("""COMPUTED_VALUE"""),"")</f>
        <v/>
      </c>
    </row>
    <row r="1730">
      <c r="A1730" s="4" t="s">
        <v>2661</v>
      </c>
      <c r="B1730" s="4">
        <v>118.0</v>
      </c>
      <c r="C1730" s="4">
        <v>0.0</v>
      </c>
      <c r="D1730" s="4" t="s">
        <v>2073</v>
      </c>
      <c r="E1730" s="4" t="s">
        <v>3027</v>
      </c>
      <c r="F1730" s="4" t="s">
        <v>12</v>
      </c>
      <c r="G1730" s="4" t="s">
        <v>265</v>
      </c>
      <c r="H1730" s="4">
        <v>3.0E7</v>
      </c>
      <c r="I1730" s="4">
        <v>7.1</v>
      </c>
      <c r="L1730" s="4" t="str">
        <f>IFERROR(__xludf.DUMMYFUNCTION("""COMPUTED_VALUE"""),"Biography")</f>
        <v>Biography</v>
      </c>
      <c r="M1730" s="4" t="str">
        <f>IFERROR(__xludf.DUMMYFUNCTION("""COMPUTED_VALUE"""),"Drama")</f>
        <v>Drama</v>
      </c>
      <c r="N1730" s="4" t="str">
        <f>IFERROR(__xludf.DUMMYFUNCTION("""COMPUTED_VALUE"""),"History")</f>
        <v>History</v>
      </c>
      <c r="O1730" s="4" t="str">
        <f>IFERROR(__xludf.DUMMYFUNCTION("""COMPUTED_VALUE"""),"")</f>
        <v/>
      </c>
      <c r="P1730" s="4" t="str">
        <f>IFERROR(__xludf.DUMMYFUNCTION("""COMPUTED_VALUE"""),"")</f>
        <v/>
      </c>
      <c r="Q1730" s="4" t="str">
        <f>IFERROR(__xludf.DUMMYFUNCTION("""COMPUTED_VALUE"""),"")</f>
        <v/>
      </c>
      <c r="R1730" s="4" t="str">
        <f>IFERROR(__xludf.DUMMYFUNCTION("""COMPUTED_VALUE"""),"")</f>
        <v/>
      </c>
      <c r="S1730" s="4" t="str">
        <f>IFERROR(__xludf.DUMMYFUNCTION("""COMPUTED_VALUE"""),"")</f>
        <v/>
      </c>
    </row>
    <row r="1731">
      <c r="A1731" s="4" t="s">
        <v>3028</v>
      </c>
      <c r="B1731" s="4">
        <v>110.0</v>
      </c>
      <c r="C1731" s="4">
        <v>0.0</v>
      </c>
      <c r="D1731" s="4" t="s">
        <v>812</v>
      </c>
      <c r="E1731" s="4" t="s">
        <v>3029</v>
      </c>
      <c r="F1731" s="4" t="s">
        <v>12</v>
      </c>
      <c r="G1731" s="4" t="s">
        <v>513</v>
      </c>
      <c r="H1731" s="4">
        <v>2.4E7</v>
      </c>
      <c r="I1731" s="4">
        <v>2.0</v>
      </c>
      <c r="L1731" s="4" t="str">
        <f>IFERROR(__xludf.DUMMYFUNCTION("""COMPUTED_VALUE"""),"Drama")</f>
        <v>Drama</v>
      </c>
      <c r="M1731" s="4" t="str">
        <f>IFERROR(__xludf.DUMMYFUNCTION("""COMPUTED_VALUE"""),"History")</f>
        <v>History</v>
      </c>
      <c r="N1731" s="4" t="str">
        <f>IFERROR(__xludf.DUMMYFUNCTION("""COMPUTED_VALUE"""),"Sport")</f>
        <v>Sport</v>
      </c>
      <c r="O1731" s="4" t="str">
        <f>IFERROR(__xludf.DUMMYFUNCTION("""COMPUTED_VALUE"""),"")</f>
        <v/>
      </c>
      <c r="P1731" s="4" t="str">
        <f>IFERROR(__xludf.DUMMYFUNCTION("""COMPUTED_VALUE"""),"")</f>
        <v/>
      </c>
      <c r="Q1731" s="4" t="str">
        <f>IFERROR(__xludf.DUMMYFUNCTION("""COMPUTED_VALUE"""),"")</f>
        <v/>
      </c>
      <c r="R1731" s="4" t="str">
        <f>IFERROR(__xludf.DUMMYFUNCTION("""COMPUTED_VALUE"""),"")</f>
        <v/>
      </c>
      <c r="S1731" s="4" t="str">
        <f>IFERROR(__xludf.DUMMYFUNCTION("""COMPUTED_VALUE"""),"")</f>
        <v/>
      </c>
    </row>
    <row r="1732">
      <c r="A1732" s="4" t="s">
        <v>3030</v>
      </c>
      <c r="B1732" s="4">
        <v>103.0</v>
      </c>
      <c r="C1732" s="4">
        <v>0.0</v>
      </c>
      <c r="D1732" s="4" t="s">
        <v>2205</v>
      </c>
      <c r="E1732" s="4" t="s">
        <v>3031</v>
      </c>
      <c r="F1732" s="4" t="s">
        <v>12</v>
      </c>
      <c r="G1732" s="4" t="s">
        <v>3032</v>
      </c>
      <c r="H1732" s="4">
        <v>3.0E7</v>
      </c>
      <c r="I1732" s="4">
        <v>5.7</v>
      </c>
      <c r="L1732" s="4" t="str">
        <f>IFERROR(__xludf.DUMMYFUNCTION("""COMPUTED_VALUE"""),"Biography")</f>
        <v>Biography</v>
      </c>
      <c r="M1732" s="4" t="str">
        <f>IFERROR(__xludf.DUMMYFUNCTION("""COMPUTED_VALUE"""),"Drama")</f>
        <v>Drama</v>
      </c>
      <c r="N1732" s="4" t="str">
        <f>IFERROR(__xludf.DUMMYFUNCTION("""COMPUTED_VALUE"""),"Romance")</f>
        <v>Romance</v>
      </c>
      <c r="O1732" s="4" t="str">
        <f>IFERROR(__xludf.DUMMYFUNCTION("""COMPUTED_VALUE"""),"")</f>
        <v/>
      </c>
      <c r="P1732" s="4" t="str">
        <f>IFERROR(__xludf.DUMMYFUNCTION("""COMPUTED_VALUE"""),"")</f>
        <v/>
      </c>
      <c r="Q1732" s="4" t="str">
        <f>IFERROR(__xludf.DUMMYFUNCTION("""COMPUTED_VALUE"""),"")</f>
        <v/>
      </c>
      <c r="R1732" s="4" t="str">
        <f>IFERROR(__xludf.DUMMYFUNCTION("""COMPUTED_VALUE"""),"")</f>
        <v/>
      </c>
      <c r="S1732" s="4" t="str">
        <f>IFERROR(__xludf.DUMMYFUNCTION("""COMPUTED_VALUE"""),"")</f>
        <v/>
      </c>
    </row>
    <row r="1733">
      <c r="A1733" s="4" t="s">
        <v>3033</v>
      </c>
      <c r="B1733" s="4">
        <v>85.0</v>
      </c>
      <c r="C1733" s="4">
        <v>0.0</v>
      </c>
      <c r="D1733" s="4" t="s">
        <v>3034</v>
      </c>
      <c r="E1733" s="4" t="s">
        <v>3035</v>
      </c>
      <c r="F1733" s="4" t="s">
        <v>1965</v>
      </c>
      <c r="G1733" s="4" t="s">
        <v>2487</v>
      </c>
      <c r="H1733" s="4">
        <v>3.0E7</v>
      </c>
      <c r="I1733" s="4">
        <v>4.1</v>
      </c>
      <c r="L1733" s="4" t="str">
        <f>IFERROR(__xludf.DUMMYFUNCTION("""COMPUTED_VALUE"""),"Adventure")</f>
        <v>Adventure</v>
      </c>
      <c r="M1733" s="4" t="str">
        <f>IFERROR(__xludf.DUMMYFUNCTION("""COMPUTED_VALUE"""),"Animation")</f>
        <v>Animation</v>
      </c>
      <c r="N1733" s="4" t="str">
        <f>IFERROR(__xludf.DUMMYFUNCTION("""COMPUTED_VALUE"""),"Fantasy")</f>
        <v>Fantasy</v>
      </c>
      <c r="O1733" s="4" t="str">
        <f>IFERROR(__xludf.DUMMYFUNCTION("""COMPUTED_VALUE"""),"")</f>
        <v/>
      </c>
      <c r="P1733" s="4" t="str">
        <f>IFERROR(__xludf.DUMMYFUNCTION("""COMPUTED_VALUE"""),"")</f>
        <v/>
      </c>
      <c r="Q1733" s="4" t="str">
        <f>IFERROR(__xludf.DUMMYFUNCTION("""COMPUTED_VALUE"""),"")</f>
        <v/>
      </c>
      <c r="R1733" s="4" t="str">
        <f>IFERROR(__xludf.DUMMYFUNCTION("""COMPUTED_VALUE"""),"")</f>
        <v/>
      </c>
      <c r="S1733" s="4" t="str">
        <f>IFERROR(__xludf.DUMMYFUNCTION("""COMPUTED_VALUE"""),"")</f>
        <v/>
      </c>
    </row>
    <row r="1734">
      <c r="A1734" s="4" t="s">
        <v>3036</v>
      </c>
      <c r="B1734" s="4">
        <v>110.0</v>
      </c>
      <c r="C1734" s="4">
        <v>0.0</v>
      </c>
      <c r="D1734" s="4" t="s">
        <v>758</v>
      </c>
      <c r="E1734" s="4" t="s">
        <v>3037</v>
      </c>
      <c r="F1734" s="4" t="s">
        <v>12</v>
      </c>
      <c r="G1734" s="4" t="s">
        <v>2458</v>
      </c>
      <c r="H1734" s="4">
        <v>3.0E7</v>
      </c>
      <c r="I1734" s="4">
        <v>6.7</v>
      </c>
      <c r="L1734" s="4" t="str">
        <f>IFERROR(__xludf.DUMMYFUNCTION("""COMPUTED_VALUE"""),"Crime")</f>
        <v>Crime</v>
      </c>
      <c r="M1734" s="4" t="str">
        <f>IFERROR(__xludf.DUMMYFUNCTION("""COMPUTED_VALUE"""),"Drama")</f>
        <v>Drama</v>
      </c>
      <c r="N1734" s="4" t="str">
        <f>IFERROR(__xludf.DUMMYFUNCTION("""COMPUTED_VALUE"""),"Mystery")</f>
        <v>Mystery</v>
      </c>
      <c r="O1734" s="4" t="str">
        <f>IFERROR(__xludf.DUMMYFUNCTION("""COMPUTED_VALUE"""),"Thriller")</f>
        <v>Thriller</v>
      </c>
      <c r="P1734" s="4" t="str">
        <f>IFERROR(__xludf.DUMMYFUNCTION("""COMPUTED_VALUE"""),"")</f>
        <v/>
      </c>
      <c r="Q1734" s="4" t="str">
        <f>IFERROR(__xludf.DUMMYFUNCTION("""COMPUTED_VALUE"""),"")</f>
        <v/>
      </c>
      <c r="R1734" s="4" t="str">
        <f>IFERROR(__xludf.DUMMYFUNCTION("""COMPUTED_VALUE"""),"")</f>
        <v/>
      </c>
      <c r="S1734" s="4" t="str">
        <f>IFERROR(__xludf.DUMMYFUNCTION("""COMPUTED_VALUE"""),"")</f>
        <v/>
      </c>
    </row>
    <row r="1735">
      <c r="A1735" s="4" t="s">
        <v>3038</v>
      </c>
      <c r="B1735" s="4">
        <v>89.0</v>
      </c>
      <c r="C1735" s="4">
        <v>0.0</v>
      </c>
      <c r="D1735" s="4" t="s">
        <v>3039</v>
      </c>
      <c r="E1735" s="4" t="s">
        <v>3040</v>
      </c>
      <c r="F1735" s="4" t="s">
        <v>12</v>
      </c>
      <c r="G1735" s="4" t="s">
        <v>13</v>
      </c>
      <c r="H1735" s="4">
        <v>1.9E7</v>
      </c>
      <c r="I1735" s="4">
        <v>7.5</v>
      </c>
      <c r="L1735" s="4" t="str">
        <f>IFERROR(__xludf.DUMMYFUNCTION("""COMPUTED_VALUE"""),"Adventure")</f>
        <v>Adventure</v>
      </c>
      <c r="M1735" s="4" t="str">
        <f>IFERROR(__xludf.DUMMYFUNCTION("""COMPUTED_VALUE"""),"Animation")</f>
        <v>Animation</v>
      </c>
      <c r="N1735" s="4" t="str">
        <f>IFERROR(__xludf.DUMMYFUNCTION("""COMPUTED_VALUE"""),"Comedy")</f>
        <v>Comedy</v>
      </c>
      <c r="O1735" s="4" t="str">
        <f>IFERROR(__xludf.DUMMYFUNCTION("""COMPUTED_VALUE"""),"Fantasy")</f>
        <v>Fantasy</v>
      </c>
      <c r="P1735" s="4" t="str">
        <f>IFERROR(__xludf.DUMMYFUNCTION("""COMPUTED_VALUE"""),"")</f>
        <v/>
      </c>
      <c r="Q1735" s="4" t="str">
        <f>IFERROR(__xludf.DUMMYFUNCTION("""COMPUTED_VALUE"""),"")</f>
        <v/>
      </c>
      <c r="R1735" s="4" t="str">
        <f>IFERROR(__xludf.DUMMYFUNCTION("""COMPUTED_VALUE"""),"")</f>
        <v/>
      </c>
      <c r="S1735" s="4" t="str">
        <f>IFERROR(__xludf.DUMMYFUNCTION("""COMPUTED_VALUE"""),"")</f>
        <v/>
      </c>
    </row>
    <row r="1736">
      <c r="A1736" s="4" t="s">
        <v>3041</v>
      </c>
      <c r="B1736" s="4">
        <v>115.0</v>
      </c>
      <c r="C1736" s="4">
        <v>1.8343638E8</v>
      </c>
      <c r="D1736" s="4" t="s">
        <v>2233</v>
      </c>
      <c r="E1736" s="4" t="s">
        <v>3042</v>
      </c>
      <c r="F1736" s="4" t="s">
        <v>12</v>
      </c>
      <c r="G1736" s="4" t="s">
        <v>13</v>
      </c>
      <c r="H1736" s="4">
        <v>2.9E7</v>
      </c>
      <c r="I1736" s="4">
        <v>6.5</v>
      </c>
      <c r="L1736" s="4" t="str">
        <f>IFERROR(__xludf.DUMMYFUNCTION("""COMPUTED_VALUE"""),"Comedy")</f>
        <v>Comedy</v>
      </c>
      <c r="M1736" s="4" t="str">
        <f>IFERROR(__xludf.DUMMYFUNCTION("""COMPUTED_VALUE"""),"Music")</f>
        <v>Music</v>
      </c>
      <c r="N1736" s="4" t="str">
        <f>IFERROR(__xludf.DUMMYFUNCTION("""COMPUTED_VALUE"""),"")</f>
        <v/>
      </c>
      <c r="O1736" s="4" t="str">
        <f>IFERROR(__xludf.DUMMYFUNCTION("""COMPUTED_VALUE"""),"")</f>
        <v/>
      </c>
      <c r="P1736" s="4" t="str">
        <f>IFERROR(__xludf.DUMMYFUNCTION("""COMPUTED_VALUE"""),"")</f>
        <v/>
      </c>
      <c r="Q1736" s="4" t="str">
        <f>IFERROR(__xludf.DUMMYFUNCTION("""COMPUTED_VALUE"""),"")</f>
        <v/>
      </c>
      <c r="R1736" s="4" t="str">
        <f>IFERROR(__xludf.DUMMYFUNCTION("""COMPUTED_VALUE"""),"")</f>
        <v/>
      </c>
      <c r="S1736" s="4" t="str">
        <f>IFERROR(__xludf.DUMMYFUNCTION("""COMPUTED_VALUE"""),"")</f>
        <v/>
      </c>
    </row>
    <row r="1737">
      <c r="A1737" s="4" t="s">
        <v>497</v>
      </c>
      <c r="B1737" s="4">
        <v>153.0</v>
      </c>
      <c r="C1737" s="4">
        <v>1.19518352E8</v>
      </c>
      <c r="D1737" s="4" t="s">
        <v>3043</v>
      </c>
      <c r="E1737" s="4" t="s">
        <v>3044</v>
      </c>
      <c r="F1737" s="4" t="s">
        <v>12</v>
      </c>
      <c r="G1737" s="4" t="s">
        <v>13</v>
      </c>
      <c r="H1737" s="4">
        <v>2.8E7</v>
      </c>
      <c r="I1737" s="4">
        <v>7.9</v>
      </c>
      <c r="L1737" s="4" t="str">
        <f>IFERROR(__xludf.DUMMYFUNCTION("""COMPUTED_VALUE"""),"Biography")</f>
        <v>Biography</v>
      </c>
      <c r="M1737" s="4" t="str">
        <f>IFERROR(__xludf.DUMMYFUNCTION("""COMPUTED_VALUE"""),"Drama")</f>
        <v>Drama</v>
      </c>
      <c r="N1737" s="4" t="str">
        <f>IFERROR(__xludf.DUMMYFUNCTION("""COMPUTED_VALUE"""),"Music")</f>
        <v>Music</v>
      </c>
      <c r="O1737" s="4" t="str">
        <f>IFERROR(__xludf.DUMMYFUNCTION("""COMPUTED_VALUE"""),"Romance")</f>
        <v>Romance</v>
      </c>
      <c r="P1737" s="4" t="str">
        <f>IFERROR(__xludf.DUMMYFUNCTION("""COMPUTED_VALUE"""),"")</f>
        <v/>
      </c>
      <c r="Q1737" s="4" t="str">
        <f>IFERROR(__xludf.DUMMYFUNCTION("""COMPUTED_VALUE"""),"")</f>
        <v/>
      </c>
      <c r="R1737" s="4" t="str">
        <f>IFERROR(__xludf.DUMMYFUNCTION("""COMPUTED_VALUE"""),"")</f>
        <v/>
      </c>
      <c r="S1737" s="4" t="str">
        <f>IFERROR(__xludf.DUMMYFUNCTION("""COMPUTED_VALUE"""),"")</f>
        <v/>
      </c>
    </row>
    <row r="1738">
      <c r="A1738" s="4" t="s">
        <v>8351</v>
      </c>
      <c r="B1738" s="4">
        <v>42.0</v>
      </c>
      <c r="C1738" s="4">
        <v>0.0</v>
      </c>
      <c r="D1738" s="4" t="s">
        <v>3045</v>
      </c>
      <c r="E1738" s="4" t="s">
        <v>3046</v>
      </c>
      <c r="F1738" s="4" t="s">
        <v>12</v>
      </c>
      <c r="G1738" s="4" t="s">
        <v>13</v>
      </c>
      <c r="H1738" s="4">
        <v>0.0</v>
      </c>
      <c r="I1738" s="4">
        <v>7.6</v>
      </c>
      <c r="L1738" s="4" t="str">
        <f>IFERROR(__xludf.DUMMYFUNCTION("""COMPUTED_VALUE"""),"Adventure")</f>
        <v>Adventure</v>
      </c>
      <c r="M1738" s="4" t="str">
        <f>IFERROR(__xludf.DUMMYFUNCTION("""COMPUTED_VALUE"""),"Drama")</f>
        <v>Drama</v>
      </c>
      <c r="N1738" s="4" t="str">
        <f>IFERROR(__xludf.DUMMYFUNCTION("""COMPUTED_VALUE"""),"Mystery")</f>
        <v>Mystery</v>
      </c>
      <c r="O1738" s="4" t="str">
        <f>IFERROR(__xludf.DUMMYFUNCTION("""COMPUTED_VALUE"""),"Sci-Fi")</f>
        <v>Sci-Fi</v>
      </c>
      <c r="P1738" s="4" t="str">
        <f>IFERROR(__xludf.DUMMYFUNCTION("""COMPUTED_VALUE"""),"Thriller")</f>
        <v>Thriller</v>
      </c>
      <c r="Q1738" s="4" t="str">
        <f>IFERROR(__xludf.DUMMYFUNCTION("""COMPUTED_VALUE"""),"")</f>
        <v/>
      </c>
      <c r="R1738" s="4" t="str">
        <f>IFERROR(__xludf.DUMMYFUNCTION("""COMPUTED_VALUE"""),"")</f>
        <v/>
      </c>
      <c r="S1738" s="4" t="str">
        <f>IFERROR(__xludf.DUMMYFUNCTION("""COMPUTED_VALUE"""),"")</f>
        <v/>
      </c>
    </row>
    <row r="1739">
      <c r="A1739" s="4" t="s">
        <v>3047</v>
      </c>
      <c r="B1739" s="4">
        <v>128.0</v>
      </c>
      <c r="C1739" s="4">
        <v>3.7036404E7</v>
      </c>
      <c r="D1739" s="4" t="s">
        <v>495</v>
      </c>
      <c r="E1739" s="4" t="s">
        <v>3048</v>
      </c>
      <c r="F1739" s="4" t="s">
        <v>12</v>
      </c>
      <c r="G1739" s="4" t="s">
        <v>13</v>
      </c>
      <c r="H1739" s="4">
        <v>3.0E7</v>
      </c>
      <c r="I1739" s="4">
        <v>6.4</v>
      </c>
      <c r="L1739" s="4" t="str">
        <f>IFERROR(__xludf.DUMMYFUNCTION("""COMPUTED_VALUE"""),"Comedy")</f>
        <v>Comedy</v>
      </c>
      <c r="M1739" s="4" t="str">
        <f>IFERROR(__xludf.DUMMYFUNCTION("""COMPUTED_VALUE"""),"Drama")</f>
        <v>Drama</v>
      </c>
      <c r="N1739" s="4" t="str">
        <f>IFERROR(__xludf.DUMMYFUNCTION("""COMPUTED_VALUE"""),"Romance")</f>
        <v>Romance</v>
      </c>
      <c r="O1739" s="4" t="str">
        <f>IFERROR(__xludf.DUMMYFUNCTION("""COMPUTED_VALUE"""),"")</f>
        <v/>
      </c>
      <c r="P1739" s="4" t="str">
        <f>IFERROR(__xludf.DUMMYFUNCTION("""COMPUTED_VALUE"""),"")</f>
        <v/>
      </c>
      <c r="Q1739" s="4" t="str">
        <f>IFERROR(__xludf.DUMMYFUNCTION("""COMPUTED_VALUE"""),"")</f>
        <v/>
      </c>
      <c r="R1739" s="4" t="str">
        <f>IFERROR(__xludf.DUMMYFUNCTION("""COMPUTED_VALUE"""),"")</f>
        <v/>
      </c>
      <c r="S1739" s="4" t="str">
        <f>IFERROR(__xludf.DUMMYFUNCTION("""COMPUTED_VALUE"""),"")</f>
        <v/>
      </c>
    </row>
    <row r="1740">
      <c r="A1740" s="4" t="s">
        <v>1780</v>
      </c>
      <c r="B1740" s="4">
        <v>89.0</v>
      </c>
      <c r="C1740" s="4">
        <v>2.2359293E7</v>
      </c>
      <c r="D1740" s="4" t="s">
        <v>272</v>
      </c>
      <c r="E1740" s="4" t="s">
        <v>3049</v>
      </c>
      <c r="F1740" s="4" t="s">
        <v>12</v>
      </c>
      <c r="G1740" s="4" t="s">
        <v>20</v>
      </c>
      <c r="H1740" s="4">
        <v>2.9E7</v>
      </c>
      <c r="I1740" s="4">
        <v>5.8</v>
      </c>
      <c r="L1740" s="4" t="str">
        <f>IFERROR(__xludf.DUMMYFUNCTION("""COMPUTED_VALUE"""),"Adventure")</f>
        <v>Adventure</v>
      </c>
      <c r="M1740" s="4" t="str">
        <f>IFERROR(__xludf.DUMMYFUNCTION("""COMPUTED_VALUE"""),"Comedy")</f>
        <v>Comedy</v>
      </c>
      <c r="N1740" s="4" t="str">
        <f>IFERROR(__xludf.DUMMYFUNCTION("""COMPUTED_VALUE"""),"Family")</f>
        <v>Family</v>
      </c>
      <c r="O1740" s="4" t="str">
        <f>IFERROR(__xludf.DUMMYFUNCTION("""COMPUTED_VALUE"""),"Fantasy")</f>
        <v>Fantasy</v>
      </c>
      <c r="P1740" s="4" t="str">
        <f>IFERROR(__xludf.DUMMYFUNCTION("""COMPUTED_VALUE"""),"")</f>
        <v/>
      </c>
      <c r="Q1740" s="4" t="str">
        <f>IFERROR(__xludf.DUMMYFUNCTION("""COMPUTED_VALUE"""),"")</f>
        <v/>
      </c>
      <c r="R1740" s="4" t="str">
        <f>IFERROR(__xludf.DUMMYFUNCTION("""COMPUTED_VALUE"""),"")</f>
        <v/>
      </c>
      <c r="S1740" s="4" t="str">
        <f>IFERROR(__xludf.DUMMYFUNCTION("""COMPUTED_VALUE"""),"")</f>
        <v/>
      </c>
    </row>
    <row r="1741">
      <c r="A1741" s="4" t="s">
        <v>292</v>
      </c>
      <c r="B1741" s="4">
        <v>122.0</v>
      </c>
      <c r="C1741" s="4">
        <v>1.8593156E7</v>
      </c>
      <c r="D1741" s="4" t="s">
        <v>1196</v>
      </c>
      <c r="E1741" s="4" t="s">
        <v>3050</v>
      </c>
      <c r="F1741" s="4" t="s">
        <v>12</v>
      </c>
      <c r="G1741" s="4" t="s">
        <v>13</v>
      </c>
      <c r="H1741" s="4">
        <v>3.5E7</v>
      </c>
      <c r="I1741" s="4">
        <v>7.7</v>
      </c>
      <c r="L1741" s="4" t="str">
        <f>IFERROR(__xludf.DUMMYFUNCTION("""COMPUTED_VALUE"""),"Drama")</f>
        <v>Drama</v>
      </c>
      <c r="M1741" s="4" t="str">
        <f>IFERROR(__xludf.DUMMYFUNCTION("""COMPUTED_VALUE"""),"")</f>
        <v/>
      </c>
      <c r="N1741" s="4" t="str">
        <f>IFERROR(__xludf.DUMMYFUNCTION("""COMPUTED_VALUE"""),"")</f>
        <v/>
      </c>
      <c r="O1741" s="4" t="str">
        <f>IFERROR(__xludf.DUMMYFUNCTION("""COMPUTED_VALUE"""),"")</f>
        <v/>
      </c>
      <c r="P1741" s="4" t="str">
        <f>IFERROR(__xludf.DUMMYFUNCTION("""COMPUTED_VALUE"""),"")</f>
        <v/>
      </c>
      <c r="Q1741" s="4" t="str">
        <f>IFERROR(__xludf.DUMMYFUNCTION("""COMPUTED_VALUE"""),"")</f>
        <v/>
      </c>
      <c r="R1741" s="4" t="str">
        <f>IFERROR(__xludf.DUMMYFUNCTION("""COMPUTED_VALUE"""),"")</f>
        <v/>
      </c>
      <c r="S1741" s="4" t="str">
        <f>IFERROR(__xludf.DUMMYFUNCTION("""COMPUTED_VALUE"""),"")</f>
        <v/>
      </c>
    </row>
    <row r="1742">
      <c r="A1742" s="4" t="s">
        <v>1193</v>
      </c>
      <c r="B1742" s="4">
        <v>113.0</v>
      </c>
      <c r="C1742" s="4">
        <v>0.0</v>
      </c>
      <c r="D1742" s="4" t="s">
        <v>3051</v>
      </c>
      <c r="E1742" s="4" t="s">
        <v>3052</v>
      </c>
      <c r="F1742" s="4" t="s">
        <v>12</v>
      </c>
      <c r="G1742" s="4" t="s">
        <v>13</v>
      </c>
      <c r="H1742" s="4">
        <v>2.9E7</v>
      </c>
      <c r="I1742" s="4">
        <v>7.1</v>
      </c>
      <c r="L1742" s="4" t="str">
        <f>IFERROR(__xludf.DUMMYFUNCTION("""COMPUTED_VALUE"""),"Biography")</f>
        <v>Biography</v>
      </c>
      <c r="M1742" s="4" t="str">
        <f>IFERROR(__xludf.DUMMYFUNCTION("""COMPUTED_VALUE"""),"Comedy")</f>
        <v>Comedy</v>
      </c>
      <c r="N1742" s="4" t="str">
        <f>IFERROR(__xludf.DUMMYFUNCTION("""COMPUTED_VALUE"""),"Crime")</f>
        <v>Crime</v>
      </c>
      <c r="O1742" s="4" t="str">
        <f>IFERROR(__xludf.DUMMYFUNCTION("""COMPUTED_VALUE"""),"Drama")</f>
        <v>Drama</v>
      </c>
      <c r="P1742" s="4" t="str">
        <f>IFERROR(__xludf.DUMMYFUNCTION("""COMPUTED_VALUE"""),"Romance")</f>
        <v>Romance</v>
      </c>
      <c r="Q1742" s="4" t="str">
        <f>IFERROR(__xludf.DUMMYFUNCTION("""COMPUTED_VALUE"""),"Thriller")</f>
        <v>Thriller</v>
      </c>
      <c r="R1742" s="4" t="str">
        <f>IFERROR(__xludf.DUMMYFUNCTION("""COMPUTED_VALUE"""),"")</f>
        <v/>
      </c>
      <c r="S1742" s="4" t="str">
        <f>IFERROR(__xludf.DUMMYFUNCTION("""COMPUTED_VALUE"""),"")</f>
        <v/>
      </c>
    </row>
    <row r="1743">
      <c r="A1743" s="4" t="s">
        <v>2128</v>
      </c>
      <c r="B1743" s="4">
        <v>99.0</v>
      </c>
      <c r="C1743" s="4">
        <v>1.6930185E7</v>
      </c>
      <c r="D1743" s="4" t="s">
        <v>590</v>
      </c>
      <c r="E1743" s="4" t="s">
        <v>3053</v>
      </c>
      <c r="F1743" s="4" t="s">
        <v>12</v>
      </c>
      <c r="G1743" s="4" t="s">
        <v>265</v>
      </c>
      <c r="H1743" s="4">
        <v>2.9E7</v>
      </c>
      <c r="I1743" s="4">
        <v>5.3</v>
      </c>
      <c r="L1743" s="4" t="str">
        <f>IFERROR(__xludf.DUMMYFUNCTION("""COMPUTED_VALUE"""),"Comedy")</f>
        <v>Comedy</v>
      </c>
      <c r="M1743" s="4" t="str">
        <f>IFERROR(__xludf.DUMMYFUNCTION("""COMPUTED_VALUE"""),"Romance")</f>
        <v>Romance</v>
      </c>
      <c r="N1743" s="4" t="str">
        <f>IFERROR(__xludf.DUMMYFUNCTION("""COMPUTED_VALUE"""),"")</f>
        <v/>
      </c>
      <c r="O1743" s="4" t="str">
        <f>IFERROR(__xludf.DUMMYFUNCTION("""COMPUTED_VALUE"""),"")</f>
        <v/>
      </c>
      <c r="P1743" s="4" t="str">
        <f>IFERROR(__xludf.DUMMYFUNCTION("""COMPUTED_VALUE"""),"")</f>
        <v/>
      </c>
      <c r="Q1743" s="4" t="str">
        <f>IFERROR(__xludf.DUMMYFUNCTION("""COMPUTED_VALUE"""),"")</f>
        <v/>
      </c>
      <c r="R1743" s="4" t="str">
        <f>IFERROR(__xludf.DUMMYFUNCTION("""COMPUTED_VALUE"""),"")</f>
        <v/>
      </c>
      <c r="S1743" s="4" t="str">
        <f>IFERROR(__xludf.DUMMYFUNCTION("""COMPUTED_VALUE"""),"")</f>
        <v/>
      </c>
    </row>
    <row r="1744">
      <c r="A1744" s="4" t="s">
        <v>3054</v>
      </c>
      <c r="B1744" s="4">
        <v>99.0</v>
      </c>
      <c r="C1744" s="4">
        <v>6.3034755E7</v>
      </c>
      <c r="D1744" s="4" t="s">
        <v>585</v>
      </c>
      <c r="E1744" s="4" t="s">
        <v>3055</v>
      </c>
      <c r="F1744" s="4" t="s">
        <v>12</v>
      </c>
      <c r="G1744" s="4" t="s">
        <v>13</v>
      </c>
      <c r="H1744" s="4">
        <v>2.9E7</v>
      </c>
      <c r="I1744" s="4">
        <v>5.3</v>
      </c>
      <c r="L1744" s="4" t="str">
        <f>IFERROR(__xludf.DUMMYFUNCTION("""COMPUTED_VALUE"""),"Comedy")</f>
        <v>Comedy</v>
      </c>
      <c r="M1744" s="4" t="str">
        <f>IFERROR(__xludf.DUMMYFUNCTION("""COMPUTED_VALUE"""),"")</f>
        <v/>
      </c>
      <c r="N1744" s="4" t="str">
        <f>IFERROR(__xludf.DUMMYFUNCTION("""COMPUTED_VALUE"""),"")</f>
        <v/>
      </c>
      <c r="O1744" s="4" t="str">
        <f>IFERROR(__xludf.DUMMYFUNCTION("""COMPUTED_VALUE"""),"")</f>
        <v/>
      </c>
      <c r="P1744" s="4" t="str">
        <f>IFERROR(__xludf.DUMMYFUNCTION("""COMPUTED_VALUE"""),"")</f>
        <v/>
      </c>
      <c r="Q1744" s="4" t="str">
        <f>IFERROR(__xludf.DUMMYFUNCTION("""COMPUTED_VALUE"""),"")</f>
        <v/>
      </c>
      <c r="R1744" s="4" t="str">
        <f>IFERROR(__xludf.DUMMYFUNCTION("""COMPUTED_VALUE"""),"")</f>
        <v/>
      </c>
      <c r="S1744" s="4" t="str">
        <f>IFERROR(__xludf.DUMMYFUNCTION("""COMPUTED_VALUE"""),"")</f>
        <v/>
      </c>
    </row>
    <row r="1745">
      <c r="A1745" s="4" t="s">
        <v>3056</v>
      </c>
      <c r="B1745" s="4">
        <v>147.0</v>
      </c>
      <c r="C1745" s="4">
        <v>5899797.0</v>
      </c>
      <c r="D1745" s="4" t="s">
        <v>2073</v>
      </c>
      <c r="E1745" s="4" t="s">
        <v>3057</v>
      </c>
      <c r="F1745" s="4" t="s">
        <v>12</v>
      </c>
      <c r="G1745" s="4" t="s">
        <v>20</v>
      </c>
      <c r="H1745" s="4">
        <v>2.9E7</v>
      </c>
      <c r="I1745" s="4">
        <v>7.5</v>
      </c>
      <c r="L1745" s="4" t="str">
        <f>IFERROR(__xludf.DUMMYFUNCTION("""COMPUTED_VALUE"""),"Biography")</f>
        <v>Biography</v>
      </c>
      <c r="M1745" s="4" t="str">
        <f>IFERROR(__xludf.DUMMYFUNCTION("""COMPUTED_VALUE"""),"Drama")</f>
        <v>Drama</v>
      </c>
      <c r="N1745" s="4" t="str">
        <f>IFERROR(__xludf.DUMMYFUNCTION("""COMPUTED_VALUE"""),"History")</f>
        <v>History</v>
      </c>
      <c r="O1745" s="4" t="str">
        <f>IFERROR(__xludf.DUMMYFUNCTION("""COMPUTED_VALUE"""),"")</f>
        <v/>
      </c>
      <c r="P1745" s="4" t="str">
        <f>IFERROR(__xludf.DUMMYFUNCTION("""COMPUTED_VALUE"""),"")</f>
        <v/>
      </c>
      <c r="Q1745" s="4" t="str">
        <f>IFERROR(__xludf.DUMMYFUNCTION("""COMPUTED_VALUE"""),"")</f>
        <v/>
      </c>
      <c r="R1745" s="4" t="str">
        <f>IFERROR(__xludf.DUMMYFUNCTION("""COMPUTED_VALUE"""),"")</f>
        <v/>
      </c>
      <c r="S1745" s="4" t="str">
        <f>IFERROR(__xludf.DUMMYFUNCTION("""COMPUTED_VALUE"""),"")</f>
        <v/>
      </c>
    </row>
    <row r="1746">
      <c r="A1746" s="4" t="s">
        <v>1280</v>
      </c>
      <c r="B1746" s="4">
        <v>112.0</v>
      </c>
      <c r="C1746" s="4">
        <v>4554569.0</v>
      </c>
      <c r="D1746" s="4" t="s">
        <v>888</v>
      </c>
      <c r="E1746" s="4" t="s">
        <v>3058</v>
      </c>
      <c r="F1746" s="4" t="s">
        <v>12</v>
      </c>
      <c r="G1746" s="4" t="s">
        <v>13</v>
      </c>
      <c r="H1746" s="4">
        <v>2.8E7</v>
      </c>
      <c r="I1746" s="4">
        <v>6.9</v>
      </c>
      <c r="L1746" s="4" t="str">
        <f>IFERROR(__xludf.DUMMYFUNCTION("""COMPUTED_VALUE"""),"Comedy")</f>
        <v>Comedy</v>
      </c>
      <c r="M1746" s="4" t="str">
        <f>IFERROR(__xludf.DUMMYFUNCTION("""COMPUTED_VALUE"""),"Drama")</f>
        <v>Drama</v>
      </c>
      <c r="N1746" s="4" t="str">
        <f>IFERROR(__xludf.DUMMYFUNCTION("""COMPUTED_VALUE"""),"")</f>
        <v/>
      </c>
      <c r="O1746" s="4" t="str">
        <f>IFERROR(__xludf.DUMMYFUNCTION("""COMPUTED_VALUE"""),"")</f>
        <v/>
      </c>
      <c r="P1746" s="4" t="str">
        <f>IFERROR(__xludf.DUMMYFUNCTION("""COMPUTED_VALUE"""),"")</f>
        <v/>
      </c>
      <c r="Q1746" s="4" t="str">
        <f>IFERROR(__xludf.DUMMYFUNCTION("""COMPUTED_VALUE"""),"")</f>
        <v/>
      </c>
      <c r="R1746" s="4" t="str">
        <f>IFERROR(__xludf.DUMMYFUNCTION("""COMPUTED_VALUE"""),"")</f>
        <v/>
      </c>
      <c r="S1746" s="4" t="str">
        <f>IFERROR(__xludf.DUMMYFUNCTION("""COMPUTED_VALUE"""),"")</f>
        <v/>
      </c>
    </row>
    <row r="1747">
      <c r="A1747" s="4" t="s">
        <v>3059</v>
      </c>
      <c r="B1747" s="4">
        <v>88.0</v>
      </c>
      <c r="C1747" s="4">
        <v>1.701619E7</v>
      </c>
      <c r="D1747" s="4" t="s">
        <v>2793</v>
      </c>
      <c r="E1747" s="4" t="s">
        <v>3060</v>
      </c>
      <c r="F1747" s="4" t="s">
        <v>12</v>
      </c>
      <c r="G1747" s="4" t="s">
        <v>3061</v>
      </c>
      <c r="H1747" s="4">
        <v>1.2E7</v>
      </c>
      <c r="I1747" s="4">
        <v>4.9</v>
      </c>
      <c r="L1747" s="4" t="str">
        <f>IFERROR(__xludf.DUMMYFUNCTION("""COMPUTED_VALUE"""),"Comedy")</f>
        <v>Comedy</v>
      </c>
      <c r="M1747" s="4" t="str">
        <f>IFERROR(__xludf.DUMMYFUNCTION("""COMPUTED_VALUE"""),"Fantasy")</f>
        <v>Fantasy</v>
      </c>
      <c r="N1747" s="4" t="str">
        <f>IFERROR(__xludf.DUMMYFUNCTION("""COMPUTED_VALUE"""),"Horror")</f>
        <v>Horror</v>
      </c>
      <c r="O1747" s="4" t="str">
        <f>IFERROR(__xludf.DUMMYFUNCTION("""COMPUTED_VALUE"""),"Thriller")</f>
        <v>Thriller</v>
      </c>
      <c r="P1747" s="4" t="str">
        <f>IFERROR(__xludf.DUMMYFUNCTION("""COMPUTED_VALUE"""),"")</f>
        <v/>
      </c>
      <c r="Q1747" s="4" t="str">
        <f>IFERROR(__xludf.DUMMYFUNCTION("""COMPUTED_VALUE"""),"")</f>
        <v/>
      </c>
      <c r="R1747" s="4" t="str">
        <f>IFERROR(__xludf.DUMMYFUNCTION("""COMPUTED_VALUE"""),"")</f>
        <v/>
      </c>
      <c r="S1747" s="4" t="str">
        <f>IFERROR(__xludf.DUMMYFUNCTION("""COMPUTED_VALUE"""),"")</f>
        <v/>
      </c>
    </row>
    <row r="1748">
      <c r="A1748" s="4" t="s">
        <v>3062</v>
      </c>
      <c r="B1748" s="4">
        <v>94.0</v>
      </c>
      <c r="C1748" s="4">
        <v>6301131.0</v>
      </c>
      <c r="D1748" s="4" t="s">
        <v>779</v>
      </c>
      <c r="E1748" s="4" t="s">
        <v>3063</v>
      </c>
      <c r="F1748" s="4" t="s">
        <v>12</v>
      </c>
      <c r="G1748" s="4" t="s">
        <v>13</v>
      </c>
      <c r="H1748" s="4">
        <v>2.9E7</v>
      </c>
      <c r="I1748" s="4">
        <v>7.1</v>
      </c>
      <c r="L1748" s="4" t="str">
        <f>IFERROR(__xludf.DUMMYFUNCTION("""COMPUTED_VALUE"""),"Drama")</f>
        <v>Drama</v>
      </c>
      <c r="M1748" s="4" t="str">
        <f>IFERROR(__xludf.DUMMYFUNCTION("""COMPUTED_VALUE"""),"Mystery")</f>
        <v>Mystery</v>
      </c>
      <c r="N1748" s="4" t="str">
        <f>IFERROR(__xludf.DUMMYFUNCTION("""COMPUTED_VALUE"""),"Sci-Fi")</f>
        <v>Sci-Fi</v>
      </c>
      <c r="O1748" s="4" t="str">
        <f>IFERROR(__xludf.DUMMYFUNCTION("""COMPUTED_VALUE"""),"Thriller")</f>
        <v>Thriller</v>
      </c>
      <c r="P1748" s="4" t="str">
        <f>IFERROR(__xludf.DUMMYFUNCTION("""COMPUTED_VALUE"""),"")</f>
        <v/>
      </c>
      <c r="Q1748" s="4" t="str">
        <f>IFERROR(__xludf.DUMMYFUNCTION("""COMPUTED_VALUE"""),"")</f>
        <v/>
      </c>
      <c r="R1748" s="4" t="str">
        <f>IFERROR(__xludf.DUMMYFUNCTION("""COMPUTED_VALUE"""),"")</f>
        <v/>
      </c>
      <c r="S1748" s="4" t="str">
        <f>IFERROR(__xludf.DUMMYFUNCTION("""COMPUTED_VALUE"""),"")</f>
        <v/>
      </c>
    </row>
    <row r="1749">
      <c r="A1749" s="4" t="s">
        <v>580</v>
      </c>
      <c r="B1749" s="4">
        <v>90.0</v>
      </c>
      <c r="C1749" s="4">
        <v>2.17350219E8</v>
      </c>
      <c r="D1749" s="4" t="s">
        <v>34</v>
      </c>
      <c r="E1749" s="4" t="s">
        <v>3064</v>
      </c>
      <c r="F1749" s="4" t="s">
        <v>12</v>
      </c>
      <c r="G1749" s="4" t="s">
        <v>13</v>
      </c>
      <c r="H1749" s="4">
        <v>2.8E7</v>
      </c>
      <c r="I1749" s="4">
        <v>8.0</v>
      </c>
      <c r="L1749" s="4" t="str">
        <f>IFERROR(__xludf.DUMMYFUNCTION("""COMPUTED_VALUE"""),"Adventure")</f>
        <v>Adventure</v>
      </c>
      <c r="M1749" s="4" t="str">
        <f>IFERROR(__xludf.DUMMYFUNCTION("""COMPUTED_VALUE"""),"Animation")</f>
        <v>Animation</v>
      </c>
      <c r="N1749" s="4" t="str">
        <f>IFERROR(__xludf.DUMMYFUNCTION("""COMPUTED_VALUE"""),"Comedy")</f>
        <v>Comedy</v>
      </c>
      <c r="O1749" s="4" t="str">
        <f>IFERROR(__xludf.DUMMYFUNCTION("""COMPUTED_VALUE"""),"Family")</f>
        <v>Family</v>
      </c>
      <c r="P1749" s="4" t="str">
        <f>IFERROR(__xludf.DUMMYFUNCTION("""COMPUTED_VALUE"""),"Fantasy")</f>
        <v>Fantasy</v>
      </c>
      <c r="Q1749" s="4" t="str">
        <f>IFERROR(__xludf.DUMMYFUNCTION("""COMPUTED_VALUE"""),"Musical")</f>
        <v>Musical</v>
      </c>
      <c r="R1749" s="4" t="str">
        <f>IFERROR(__xludf.DUMMYFUNCTION("""COMPUTED_VALUE"""),"Romance")</f>
        <v>Romance</v>
      </c>
      <c r="S1749" s="4" t="str">
        <f>IFERROR(__xludf.DUMMYFUNCTION("""COMPUTED_VALUE"""),"")</f>
        <v/>
      </c>
    </row>
    <row r="1750">
      <c r="A1750" s="4" t="s">
        <v>1079</v>
      </c>
      <c r="B1750" s="4">
        <v>167.0</v>
      </c>
      <c r="C1750" s="4">
        <v>1.6102927E8</v>
      </c>
      <c r="D1750" s="4" t="s">
        <v>3065</v>
      </c>
      <c r="E1750" s="4" t="s">
        <v>3066</v>
      </c>
      <c r="F1750" s="4" t="s">
        <v>12</v>
      </c>
      <c r="G1750" s="4" t="s">
        <v>13</v>
      </c>
      <c r="H1750" s="4">
        <v>2.8E7</v>
      </c>
      <c r="I1750" s="4">
        <v>7.9</v>
      </c>
      <c r="L1750" s="4" t="str">
        <f>IFERROR(__xludf.DUMMYFUNCTION("""COMPUTED_VALUE"""),"Biography")</f>
        <v>Biography</v>
      </c>
      <c r="M1750" s="4" t="str">
        <f>IFERROR(__xludf.DUMMYFUNCTION("""COMPUTED_VALUE"""),"Crime")</f>
        <v>Crime</v>
      </c>
      <c r="N1750" s="4" t="str">
        <f>IFERROR(__xludf.DUMMYFUNCTION("""COMPUTED_VALUE"""),"Drama")</f>
        <v>Drama</v>
      </c>
      <c r="O1750" s="4" t="str">
        <f>IFERROR(__xludf.DUMMYFUNCTION("""COMPUTED_VALUE"""),"History")</f>
        <v>History</v>
      </c>
      <c r="P1750" s="4" t="str">
        <f>IFERROR(__xludf.DUMMYFUNCTION("""COMPUTED_VALUE"""),"Music")</f>
        <v>Music</v>
      </c>
      <c r="Q1750" s="4" t="str">
        <f>IFERROR(__xludf.DUMMYFUNCTION("""COMPUTED_VALUE"""),"")</f>
        <v/>
      </c>
      <c r="R1750" s="4" t="str">
        <f>IFERROR(__xludf.DUMMYFUNCTION("""COMPUTED_VALUE"""),"")</f>
        <v/>
      </c>
      <c r="S1750" s="4" t="str">
        <f>IFERROR(__xludf.DUMMYFUNCTION("""COMPUTED_VALUE"""),"")</f>
        <v/>
      </c>
    </row>
    <row r="1751">
      <c r="A1751" s="4" t="s">
        <v>132</v>
      </c>
      <c r="B1751" s="4">
        <v>118.0</v>
      </c>
      <c r="C1751" s="4">
        <v>1.79870271E8</v>
      </c>
      <c r="D1751" s="4" t="s">
        <v>46</v>
      </c>
      <c r="E1751" s="4" t="s">
        <v>3067</v>
      </c>
      <c r="F1751" s="4" t="s">
        <v>12</v>
      </c>
      <c r="G1751" s="4" t="s">
        <v>13</v>
      </c>
      <c r="H1751" s="4">
        <v>2.8E7</v>
      </c>
      <c r="I1751" s="4">
        <v>7.6</v>
      </c>
      <c r="L1751" s="4" t="str">
        <f>IFERROR(__xludf.DUMMYFUNCTION("""COMPUTED_VALUE"""),"Action")</f>
        <v>Action</v>
      </c>
      <c r="M1751" s="4" t="str">
        <f>IFERROR(__xludf.DUMMYFUNCTION("""COMPUTED_VALUE"""),"Adventure")</f>
        <v>Adventure</v>
      </c>
      <c r="N1751" s="4" t="str">
        <f>IFERROR(__xludf.DUMMYFUNCTION("""COMPUTED_VALUE"""),"")</f>
        <v/>
      </c>
      <c r="O1751" s="4" t="str">
        <f>IFERROR(__xludf.DUMMYFUNCTION("""COMPUTED_VALUE"""),"")</f>
        <v/>
      </c>
      <c r="P1751" s="4" t="str">
        <f>IFERROR(__xludf.DUMMYFUNCTION("""COMPUTED_VALUE"""),"")</f>
        <v/>
      </c>
      <c r="Q1751" s="4" t="str">
        <f>IFERROR(__xludf.DUMMYFUNCTION("""COMPUTED_VALUE"""),"")</f>
        <v/>
      </c>
      <c r="R1751" s="4" t="str">
        <f>IFERROR(__xludf.DUMMYFUNCTION("""COMPUTED_VALUE"""),"")</f>
        <v/>
      </c>
      <c r="S1751" s="4" t="str">
        <f>IFERROR(__xludf.DUMMYFUNCTION("""COMPUTED_VALUE"""),"")</f>
        <v/>
      </c>
    </row>
    <row r="1752">
      <c r="A1752" s="4" t="s">
        <v>3068</v>
      </c>
      <c r="B1752" s="4">
        <v>83.0</v>
      </c>
      <c r="C1752" s="4">
        <v>1.00491683E8</v>
      </c>
      <c r="D1752" s="4" t="s">
        <v>3069</v>
      </c>
      <c r="E1752" s="4" t="s">
        <v>3070</v>
      </c>
      <c r="F1752" s="4" t="s">
        <v>12</v>
      </c>
      <c r="G1752" s="4" t="s">
        <v>13</v>
      </c>
      <c r="H1752" s="4">
        <v>2.4E7</v>
      </c>
      <c r="I1752" s="4">
        <v>5.9</v>
      </c>
      <c r="L1752" s="4" t="str">
        <f>IFERROR(__xludf.DUMMYFUNCTION("""COMPUTED_VALUE"""),"Adventure")</f>
        <v>Adventure</v>
      </c>
      <c r="M1752" s="4" t="str">
        <f>IFERROR(__xludf.DUMMYFUNCTION("""COMPUTED_VALUE"""),"Animation")</f>
        <v>Animation</v>
      </c>
      <c r="N1752" s="4" t="str">
        <f>IFERROR(__xludf.DUMMYFUNCTION("""COMPUTED_VALUE"""),"Comedy")</f>
        <v>Comedy</v>
      </c>
      <c r="O1752" s="4" t="str">
        <f>IFERROR(__xludf.DUMMYFUNCTION("""COMPUTED_VALUE"""),"Drama")</f>
        <v>Drama</v>
      </c>
      <c r="P1752" s="4" t="str">
        <f>IFERROR(__xludf.DUMMYFUNCTION("""COMPUTED_VALUE"""),"Family")</f>
        <v>Family</v>
      </c>
      <c r="Q1752" s="4" t="str">
        <f>IFERROR(__xludf.DUMMYFUNCTION("""COMPUTED_VALUE"""),"Musical")</f>
        <v>Musical</v>
      </c>
      <c r="R1752" s="4" t="str">
        <f>IFERROR(__xludf.DUMMYFUNCTION("""COMPUTED_VALUE"""),"")</f>
        <v/>
      </c>
      <c r="S1752" s="4" t="str">
        <f>IFERROR(__xludf.DUMMYFUNCTION("""COMPUTED_VALUE"""),"")</f>
        <v/>
      </c>
    </row>
    <row r="1753">
      <c r="A1753" s="4" t="s">
        <v>333</v>
      </c>
      <c r="B1753" s="4">
        <v>104.0</v>
      </c>
      <c r="C1753" s="4">
        <v>7.4058698E7</v>
      </c>
      <c r="D1753" s="4" t="s">
        <v>751</v>
      </c>
      <c r="E1753" s="4" t="s">
        <v>3071</v>
      </c>
      <c r="F1753" s="4" t="s">
        <v>12</v>
      </c>
      <c r="G1753" s="4" t="s">
        <v>13</v>
      </c>
      <c r="H1753" s="4">
        <v>6.0E7</v>
      </c>
      <c r="I1753" s="4">
        <v>6.3</v>
      </c>
      <c r="L1753" s="4" t="str">
        <f>IFERROR(__xludf.DUMMYFUNCTION("""COMPUTED_VALUE"""),"Crime")</f>
        <v>Crime</v>
      </c>
      <c r="M1753" s="4" t="str">
        <f>IFERROR(__xludf.DUMMYFUNCTION("""COMPUTED_VALUE"""),"Drama")</f>
        <v>Drama</v>
      </c>
      <c r="N1753" s="4" t="str">
        <f>IFERROR(__xludf.DUMMYFUNCTION("""COMPUTED_VALUE"""),"Thriller")</f>
        <v>Thriller</v>
      </c>
      <c r="O1753" s="4" t="str">
        <f>IFERROR(__xludf.DUMMYFUNCTION("""COMPUTED_VALUE"""),"")</f>
        <v/>
      </c>
      <c r="P1753" s="4" t="str">
        <f>IFERROR(__xludf.DUMMYFUNCTION("""COMPUTED_VALUE"""),"")</f>
        <v/>
      </c>
      <c r="Q1753" s="4" t="str">
        <f>IFERROR(__xludf.DUMMYFUNCTION("""COMPUTED_VALUE"""),"")</f>
        <v/>
      </c>
      <c r="R1753" s="4" t="str">
        <f>IFERROR(__xludf.DUMMYFUNCTION("""COMPUTED_VALUE"""),"")</f>
        <v/>
      </c>
      <c r="S1753" s="4" t="str">
        <f>IFERROR(__xludf.DUMMYFUNCTION("""COMPUTED_VALUE"""),"")</f>
        <v/>
      </c>
    </row>
    <row r="1754">
      <c r="A1754" s="4" t="s">
        <v>1969</v>
      </c>
      <c r="B1754" s="4">
        <v>110.0</v>
      </c>
      <c r="C1754" s="4">
        <v>0.0</v>
      </c>
      <c r="D1754" s="4" t="s">
        <v>3072</v>
      </c>
      <c r="E1754" s="4" t="s">
        <v>3073</v>
      </c>
      <c r="F1754" s="4" t="s">
        <v>12</v>
      </c>
      <c r="G1754" s="4" t="s">
        <v>20</v>
      </c>
      <c r="H1754" s="4">
        <v>2.9E7</v>
      </c>
      <c r="I1754" s="4">
        <v>7.1</v>
      </c>
      <c r="L1754" s="4" t="str">
        <f>IFERROR(__xludf.DUMMYFUNCTION("""COMPUTED_VALUE"""),"Biography")</f>
        <v>Biography</v>
      </c>
      <c r="M1754" s="4" t="str">
        <f>IFERROR(__xludf.DUMMYFUNCTION("""COMPUTED_VALUE"""),"Comedy")</f>
        <v>Comedy</v>
      </c>
      <c r="N1754" s="4" t="str">
        <f>IFERROR(__xludf.DUMMYFUNCTION("""COMPUTED_VALUE"""),"Drama")</f>
        <v>Drama</v>
      </c>
      <c r="O1754" s="4" t="str">
        <f>IFERROR(__xludf.DUMMYFUNCTION("""COMPUTED_VALUE"""),"Music")</f>
        <v>Music</v>
      </c>
      <c r="P1754" s="4" t="str">
        <f>IFERROR(__xludf.DUMMYFUNCTION("""COMPUTED_VALUE"""),"Romance")</f>
        <v>Romance</v>
      </c>
      <c r="Q1754" s="4" t="str">
        <f>IFERROR(__xludf.DUMMYFUNCTION("""COMPUTED_VALUE"""),"")</f>
        <v/>
      </c>
      <c r="R1754" s="4" t="str">
        <f>IFERROR(__xludf.DUMMYFUNCTION("""COMPUTED_VALUE"""),"")</f>
        <v/>
      </c>
      <c r="S1754" s="4" t="str">
        <f>IFERROR(__xludf.DUMMYFUNCTION("""COMPUTED_VALUE"""),"")</f>
        <v/>
      </c>
    </row>
    <row r="1755">
      <c r="A1755" s="4" t="s">
        <v>1706</v>
      </c>
      <c r="B1755" s="4">
        <v>102.0</v>
      </c>
      <c r="C1755" s="4">
        <v>5.5845943E7</v>
      </c>
      <c r="D1755" s="4" t="s">
        <v>116</v>
      </c>
      <c r="E1755" s="4" t="s">
        <v>3074</v>
      </c>
      <c r="F1755" s="4" t="s">
        <v>12</v>
      </c>
      <c r="G1755" s="4" t="s">
        <v>13</v>
      </c>
      <c r="H1755" s="4">
        <v>2.9E7</v>
      </c>
      <c r="I1755" s="4">
        <v>6.4</v>
      </c>
      <c r="L1755" s="4" t="str">
        <f>IFERROR(__xludf.DUMMYFUNCTION("""COMPUTED_VALUE"""),"Action")</f>
        <v>Action</v>
      </c>
      <c r="M1755" s="4" t="str">
        <f>IFERROR(__xludf.DUMMYFUNCTION("""COMPUTED_VALUE"""),"Crime")</f>
        <v>Crime</v>
      </c>
      <c r="N1755" s="4" t="str">
        <f>IFERROR(__xludf.DUMMYFUNCTION("""COMPUTED_VALUE"""),"Thriller")</f>
        <v>Thriller</v>
      </c>
      <c r="O1755" s="4" t="str">
        <f>IFERROR(__xludf.DUMMYFUNCTION("""COMPUTED_VALUE"""),"")</f>
        <v/>
      </c>
      <c r="P1755" s="4" t="str">
        <f>IFERROR(__xludf.DUMMYFUNCTION("""COMPUTED_VALUE"""),"")</f>
        <v/>
      </c>
      <c r="Q1755" s="4" t="str">
        <f>IFERROR(__xludf.DUMMYFUNCTION("""COMPUTED_VALUE"""),"")</f>
        <v/>
      </c>
      <c r="R1755" s="4" t="str">
        <f>IFERROR(__xludf.DUMMYFUNCTION("""COMPUTED_VALUE"""),"")</f>
        <v/>
      </c>
      <c r="S1755" s="4" t="str">
        <f>IFERROR(__xludf.DUMMYFUNCTION("""COMPUTED_VALUE"""),"")</f>
        <v/>
      </c>
    </row>
    <row r="1756">
      <c r="A1756" s="4" t="s">
        <v>458</v>
      </c>
      <c r="B1756" s="4">
        <v>131.0</v>
      </c>
      <c r="C1756" s="4">
        <v>8.1350242E7</v>
      </c>
      <c r="D1756" s="4" t="s">
        <v>22</v>
      </c>
      <c r="E1756" s="4" t="s">
        <v>3075</v>
      </c>
      <c r="F1756" s="4" t="s">
        <v>12</v>
      </c>
      <c r="G1756" s="4" t="s">
        <v>13</v>
      </c>
      <c r="H1756" s="4">
        <v>2.8E7</v>
      </c>
      <c r="I1756" s="4">
        <v>8.2</v>
      </c>
      <c r="L1756" s="4" t="str">
        <f>IFERROR(__xludf.DUMMYFUNCTION("""COMPUTED_VALUE"""),"Action")</f>
        <v>Action</v>
      </c>
      <c r="M1756" s="4" t="str">
        <f>IFERROR(__xludf.DUMMYFUNCTION("""COMPUTED_VALUE"""),"Thriller")</f>
        <v>Thriller</v>
      </c>
      <c r="N1756" s="4" t="str">
        <f>IFERROR(__xludf.DUMMYFUNCTION("""COMPUTED_VALUE"""),"")</f>
        <v/>
      </c>
      <c r="O1756" s="4" t="str">
        <f>IFERROR(__xludf.DUMMYFUNCTION("""COMPUTED_VALUE"""),"")</f>
        <v/>
      </c>
      <c r="P1756" s="4" t="str">
        <f>IFERROR(__xludf.DUMMYFUNCTION("""COMPUTED_VALUE"""),"")</f>
        <v/>
      </c>
      <c r="Q1756" s="4" t="str">
        <f>IFERROR(__xludf.DUMMYFUNCTION("""COMPUTED_VALUE"""),"")</f>
        <v/>
      </c>
      <c r="R1756" s="4" t="str">
        <f>IFERROR(__xludf.DUMMYFUNCTION("""COMPUTED_VALUE"""),"")</f>
        <v/>
      </c>
      <c r="S1756" s="4" t="str">
        <f>IFERROR(__xludf.DUMMYFUNCTION("""COMPUTED_VALUE"""),"")</f>
        <v/>
      </c>
    </row>
    <row r="1757">
      <c r="A1757" s="4" t="s">
        <v>2724</v>
      </c>
      <c r="B1757" s="4">
        <v>101.0</v>
      </c>
      <c r="C1757" s="4">
        <v>6.72663E7</v>
      </c>
      <c r="D1757" s="4" t="s">
        <v>585</v>
      </c>
      <c r="E1757" s="4" t="s">
        <v>3076</v>
      </c>
      <c r="F1757" s="4" t="s">
        <v>12</v>
      </c>
      <c r="G1757" s="4" t="s">
        <v>265</v>
      </c>
      <c r="H1757" s="4">
        <v>2.8E7</v>
      </c>
      <c r="I1757" s="4">
        <v>6.9</v>
      </c>
      <c r="L1757" s="4" t="str">
        <f>IFERROR(__xludf.DUMMYFUNCTION("""COMPUTED_VALUE"""),"Comedy")</f>
        <v>Comedy</v>
      </c>
      <c r="M1757" s="4" t="str">
        <f>IFERROR(__xludf.DUMMYFUNCTION("""COMPUTED_VALUE"""),"")</f>
        <v/>
      </c>
      <c r="N1757" s="4" t="str">
        <f>IFERROR(__xludf.DUMMYFUNCTION("""COMPUTED_VALUE"""),"")</f>
        <v/>
      </c>
      <c r="O1757" s="4" t="str">
        <f>IFERROR(__xludf.DUMMYFUNCTION("""COMPUTED_VALUE"""),"")</f>
        <v/>
      </c>
      <c r="P1757" s="4" t="str">
        <f>IFERROR(__xludf.DUMMYFUNCTION("""COMPUTED_VALUE"""),"")</f>
        <v/>
      </c>
      <c r="Q1757" s="4" t="str">
        <f>IFERROR(__xludf.DUMMYFUNCTION("""COMPUTED_VALUE"""),"")</f>
        <v/>
      </c>
      <c r="R1757" s="4" t="str">
        <f>IFERROR(__xludf.DUMMYFUNCTION("""COMPUTED_VALUE"""),"")</f>
        <v/>
      </c>
      <c r="S1757" s="4" t="str">
        <f>IFERROR(__xludf.DUMMYFUNCTION("""COMPUTED_VALUE"""),"")</f>
        <v/>
      </c>
    </row>
    <row r="1758">
      <c r="A1758" s="4" t="s">
        <v>612</v>
      </c>
      <c r="B1758" s="4">
        <v>130.0</v>
      </c>
      <c r="C1758" s="4">
        <v>7.0235322E7</v>
      </c>
      <c r="D1758" s="4" t="s">
        <v>1072</v>
      </c>
      <c r="E1758" s="4" t="s">
        <v>3077</v>
      </c>
      <c r="F1758" s="4" t="s">
        <v>12</v>
      </c>
      <c r="G1758" s="4" t="s">
        <v>13</v>
      </c>
      <c r="H1758" s="4">
        <v>2.8E7</v>
      </c>
      <c r="I1758" s="4">
        <v>7.8</v>
      </c>
      <c r="L1758" s="4" t="str">
        <f>IFERROR(__xludf.DUMMYFUNCTION("""COMPUTED_VALUE"""),"Biography")</f>
        <v>Biography</v>
      </c>
      <c r="M1758" s="4" t="str">
        <f>IFERROR(__xludf.DUMMYFUNCTION("""COMPUTED_VALUE"""),"Comedy")</f>
        <v>Comedy</v>
      </c>
      <c r="N1758" s="4" t="str">
        <f>IFERROR(__xludf.DUMMYFUNCTION("""COMPUTED_VALUE"""),"Drama")</f>
        <v>Drama</v>
      </c>
      <c r="O1758" s="4" t="str">
        <f>IFERROR(__xludf.DUMMYFUNCTION("""COMPUTED_VALUE"""),"History")</f>
        <v>History</v>
      </c>
      <c r="P1758" s="4" t="str">
        <f>IFERROR(__xludf.DUMMYFUNCTION("""COMPUTED_VALUE"""),"")</f>
        <v/>
      </c>
      <c r="Q1758" s="4" t="str">
        <f>IFERROR(__xludf.DUMMYFUNCTION("""COMPUTED_VALUE"""),"")</f>
        <v/>
      </c>
      <c r="R1758" s="4" t="str">
        <f>IFERROR(__xludf.DUMMYFUNCTION("""COMPUTED_VALUE"""),"")</f>
        <v/>
      </c>
      <c r="S1758" s="4" t="str">
        <f>IFERROR(__xludf.DUMMYFUNCTION("""COMPUTED_VALUE"""),"")</f>
        <v/>
      </c>
    </row>
    <row r="1759">
      <c r="A1759" s="4" t="s">
        <v>367</v>
      </c>
      <c r="B1759" s="4">
        <v>120.0</v>
      </c>
      <c r="C1759" s="4">
        <v>7443007.0</v>
      </c>
      <c r="D1759" s="4" t="s">
        <v>1919</v>
      </c>
      <c r="E1759" s="4" t="s">
        <v>3078</v>
      </c>
      <c r="F1759" s="4" t="s">
        <v>12</v>
      </c>
      <c r="G1759" s="4" t="s">
        <v>13</v>
      </c>
      <c r="H1759" s="4">
        <v>3.0E7</v>
      </c>
      <c r="I1759" s="4">
        <v>6.7</v>
      </c>
      <c r="L1759" s="4" t="str">
        <f>IFERROR(__xludf.DUMMYFUNCTION("""COMPUTED_VALUE"""),"Comedy")</f>
        <v>Comedy</v>
      </c>
      <c r="M1759" s="4" t="str">
        <f>IFERROR(__xludf.DUMMYFUNCTION("""COMPUTED_VALUE"""),"Drama")</f>
        <v>Drama</v>
      </c>
      <c r="N1759" s="4" t="str">
        <f>IFERROR(__xludf.DUMMYFUNCTION("""COMPUTED_VALUE"""),"Music")</f>
        <v>Music</v>
      </c>
      <c r="O1759" s="4" t="str">
        <f>IFERROR(__xludf.DUMMYFUNCTION("""COMPUTED_VALUE"""),"")</f>
        <v/>
      </c>
      <c r="P1759" s="4" t="str">
        <f>IFERROR(__xludf.DUMMYFUNCTION("""COMPUTED_VALUE"""),"")</f>
        <v/>
      </c>
      <c r="Q1759" s="4" t="str">
        <f>IFERROR(__xludf.DUMMYFUNCTION("""COMPUTED_VALUE"""),"")</f>
        <v/>
      </c>
      <c r="R1759" s="4" t="str">
        <f>IFERROR(__xludf.DUMMYFUNCTION("""COMPUTED_VALUE"""),"")</f>
        <v/>
      </c>
      <c r="S1759" s="4" t="str">
        <f>IFERROR(__xludf.DUMMYFUNCTION("""COMPUTED_VALUE"""),"")</f>
        <v/>
      </c>
    </row>
    <row r="1760">
      <c r="A1760" s="4" t="s">
        <v>2967</v>
      </c>
      <c r="B1760" s="4">
        <v>135.0</v>
      </c>
      <c r="C1760" s="4">
        <v>6.4371181E7</v>
      </c>
      <c r="D1760" s="4" t="s">
        <v>1475</v>
      </c>
      <c r="E1760" s="4" t="s">
        <v>3079</v>
      </c>
      <c r="F1760" s="4" t="s">
        <v>12</v>
      </c>
      <c r="G1760" s="4" t="s">
        <v>13</v>
      </c>
      <c r="H1760" s="4">
        <v>2.8E7</v>
      </c>
      <c r="I1760" s="4">
        <v>7.5</v>
      </c>
      <c r="L1760" s="4" t="str">
        <f>IFERROR(__xludf.DUMMYFUNCTION("""COMPUTED_VALUE"""),"Biography")</f>
        <v>Biography</v>
      </c>
      <c r="M1760" s="4" t="str">
        <f>IFERROR(__xludf.DUMMYFUNCTION("""COMPUTED_VALUE"""),"Drama")</f>
        <v>Drama</v>
      </c>
      <c r="N1760" s="4" t="str">
        <f>IFERROR(__xludf.DUMMYFUNCTION("""COMPUTED_VALUE"""),"History")</f>
        <v>History</v>
      </c>
      <c r="O1760" s="4" t="str">
        <f>IFERROR(__xludf.DUMMYFUNCTION("""COMPUTED_VALUE"""),"Sport")</f>
        <v>Sport</v>
      </c>
      <c r="P1760" s="4" t="str">
        <f>IFERROR(__xludf.DUMMYFUNCTION("""COMPUTED_VALUE"""),"")</f>
        <v/>
      </c>
      <c r="Q1760" s="4" t="str">
        <f>IFERROR(__xludf.DUMMYFUNCTION("""COMPUTED_VALUE"""),"")</f>
        <v/>
      </c>
      <c r="R1760" s="4" t="str">
        <f>IFERROR(__xludf.DUMMYFUNCTION("""COMPUTED_VALUE"""),"")</f>
        <v/>
      </c>
      <c r="S1760" s="4" t="str">
        <f>IFERROR(__xludf.DUMMYFUNCTION("""COMPUTED_VALUE"""),"")</f>
        <v/>
      </c>
    </row>
    <row r="1761">
      <c r="A1761" s="4" t="s">
        <v>41</v>
      </c>
      <c r="B1761" s="4">
        <v>110.0</v>
      </c>
      <c r="C1761" s="4">
        <v>5.8885635E7</v>
      </c>
      <c r="D1761" s="4" t="s">
        <v>1707</v>
      </c>
      <c r="E1761" s="4" t="s">
        <v>3080</v>
      </c>
      <c r="F1761" s="4" t="s">
        <v>12</v>
      </c>
      <c r="G1761" s="4" t="s">
        <v>13</v>
      </c>
      <c r="H1761" s="4">
        <v>2.6E7</v>
      </c>
      <c r="I1761" s="4">
        <v>7.4</v>
      </c>
      <c r="L1761" s="4" t="str">
        <f>IFERROR(__xludf.DUMMYFUNCTION("""COMPUTED_VALUE"""),"Action")</f>
        <v>Action</v>
      </c>
      <c r="M1761" s="4" t="str">
        <f>IFERROR(__xludf.DUMMYFUNCTION("""COMPUTED_VALUE"""),"Horror")</f>
        <v>Horror</v>
      </c>
      <c r="N1761" s="4" t="str">
        <f>IFERROR(__xludf.DUMMYFUNCTION("""COMPUTED_VALUE"""),"Thriller")</f>
        <v>Thriller</v>
      </c>
      <c r="O1761" s="4" t="str">
        <f>IFERROR(__xludf.DUMMYFUNCTION("""COMPUTED_VALUE"""),"")</f>
        <v/>
      </c>
      <c r="P1761" s="4" t="str">
        <f>IFERROR(__xludf.DUMMYFUNCTION("""COMPUTED_VALUE"""),"")</f>
        <v/>
      </c>
      <c r="Q1761" s="4" t="str">
        <f>IFERROR(__xludf.DUMMYFUNCTION("""COMPUTED_VALUE"""),"")</f>
        <v/>
      </c>
      <c r="R1761" s="4" t="str">
        <f>IFERROR(__xludf.DUMMYFUNCTION("""COMPUTED_VALUE"""),"")</f>
        <v/>
      </c>
      <c r="S1761" s="4" t="str">
        <f>IFERROR(__xludf.DUMMYFUNCTION("""COMPUTED_VALUE"""),"")</f>
        <v/>
      </c>
    </row>
    <row r="1762">
      <c r="A1762" s="4" t="s">
        <v>917</v>
      </c>
      <c r="B1762" s="4">
        <v>103.0</v>
      </c>
      <c r="C1762" s="4">
        <v>6.0400856E7</v>
      </c>
      <c r="D1762" s="4" t="s">
        <v>590</v>
      </c>
      <c r="E1762" s="4" t="s">
        <v>3081</v>
      </c>
      <c r="F1762" s="4" t="s">
        <v>12</v>
      </c>
      <c r="G1762" s="4" t="s">
        <v>265</v>
      </c>
      <c r="H1762" s="4">
        <v>3.5E7</v>
      </c>
      <c r="I1762" s="4">
        <v>5.2</v>
      </c>
      <c r="L1762" s="4" t="str">
        <f>IFERROR(__xludf.DUMMYFUNCTION("""COMPUTED_VALUE"""),"Comedy")</f>
        <v>Comedy</v>
      </c>
      <c r="M1762" s="4" t="str">
        <f>IFERROR(__xludf.DUMMYFUNCTION("""COMPUTED_VALUE"""),"Romance")</f>
        <v>Romance</v>
      </c>
      <c r="N1762" s="4" t="str">
        <f>IFERROR(__xludf.DUMMYFUNCTION("""COMPUTED_VALUE"""),"")</f>
        <v/>
      </c>
      <c r="O1762" s="4" t="str">
        <f>IFERROR(__xludf.DUMMYFUNCTION("""COMPUTED_VALUE"""),"")</f>
        <v/>
      </c>
      <c r="P1762" s="4" t="str">
        <f>IFERROR(__xludf.DUMMYFUNCTION("""COMPUTED_VALUE"""),"")</f>
        <v/>
      </c>
      <c r="Q1762" s="4" t="str">
        <f>IFERROR(__xludf.DUMMYFUNCTION("""COMPUTED_VALUE"""),"")</f>
        <v/>
      </c>
      <c r="R1762" s="4" t="str">
        <f>IFERROR(__xludf.DUMMYFUNCTION("""COMPUTED_VALUE"""),"")</f>
        <v/>
      </c>
      <c r="S1762" s="4" t="str">
        <f>IFERROR(__xludf.DUMMYFUNCTION("""COMPUTED_VALUE"""),"")</f>
        <v/>
      </c>
    </row>
    <row r="1763">
      <c r="A1763" s="4" t="s">
        <v>3082</v>
      </c>
      <c r="B1763" s="4">
        <v>115.0</v>
      </c>
      <c r="C1763" s="4">
        <v>0.0</v>
      </c>
      <c r="D1763" s="4" t="s">
        <v>3083</v>
      </c>
      <c r="E1763" s="4" t="s">
        <v>3084</v>
      </c>
      <c r="F1763" s="4" t="s">
        <v>232</v>
      </c>
      <c r="G1763" s="4" t="s">
        <v>233</v>
      </c>
      <c r="H1763" s="4">
        <v>3.0E7</v>
      </c>
      <c r="I1763" s="4">
        <v>6.5</v>
      </c>
      <c r="L1763" s="4" t="str">
        <f>IFERROR(__xludf.DUMMYFUNCTION("""COMPUTED_VALUE"""),"Adventure")</f>
        <v>Adventure</v>
      </c>
      <c r="M1763" s="4" t="str">
        <f>IFERROR(__xludf.DUMMYFUNCTION("""COMPUTED_VALUE"""),"Animation")</f>
        <v>Animation</v>
      </c>
      <c r="N1763" s="4" t="str">
        <f>IFERROR(__xludf.DUMMYFUNCTION("""COMPUTED_VALUE"""),"Sci-Fi")</f>
        <v>Sci-Fi</v>
      </c>
      <c r="O1763" s="4" t="str">
        <f>IFERROR(__xludf.DUMMYFUNCTION("""COMPUTED_VALUE"""),"")</f>
        <v/>
      </c>
      <c r="P1763" s="4" t="str">
        <f>IFERROR(__xludf.DUMMYFUNCTION("""COMPUTED_VALUE"""),"")</f>
        <v/>
      </c>
      <c r="Q1763" s="4" t="str">
        <f>IFERROR(__xludf.DUMMYFUNCTION("""COMPUTED_VALUE"""),"")</f>
        <v/>
      </c>
      <c r="R1763" s="4" t="str">
        <f>IFERROR(__xludf.DUMMYFUNCTION("""COMPUTED_VALUE"""),"")</f>
        <v/>
      </c>
      <c r="S1763" s="4" t="str">
        <f>IFERROR(__xludf.DUMMYFUNCTION("""COMPUTED_VALUE"""),"")</f>
        <v/>
      </c>
    </row>
    <row r="1764">
      <c r="A1764" s="4" t="s">
        <v>1870</v>
      </c>
      <c r="B1764" s="4">
        <v>110.0</v>
      </c>
      <c r="C1764" s="4">
        <v>5.2353636E7</v>
      </c>
      <c r="D1764" s="4" t="s">
        <v>888</v>
      </c>
      <c r="E1764" s="4" t="s">
        <v>3085</v>
      </c>
      <c r="F1764" s="4" t="s">
        <v>12</v>
      </c>
      <c r="G1764" s="4" t="s">
        <v>13</v>
      </c>
      <c r="H1764" s="4">
        <v>2.1E7</v>
      </c>
      <c r="I1764" s="4">
        <v>7.6</v>
      </c>
      <c r="L1764" s="4" t="str">
        <f>IFERROR(__xludf.DUMMYFUNCTION("""COMPUTED_VALUE"""),"Comedy")</f>
        <v>Comedy</v>
      </c>
      <c r="M1764" s="4" t="str">
        <f>IFERROR(__xludf.DUMMYFUNCTION("""COMPUTED_VALUE"""),"Drama")</f>
        <v>Drama</v>
      </c>
      <c r="N1764" s="4" t="str">
        <f>IFERROR(__xludf.DUMMYFUNCTION("""COMPUTED_VALUE"""),"")</f>
        <v/>
      </c>
      <c r="O1764" s="4" t="str">
        <f>IFERROR(__xludf.DUMMYFUNCTION("""COMPUTED_VALUE"""),"")</f>
        <v/>
      </c>
      <c r="P1764" s="4" t="str">
        <f>IFERROR(__xludf.DUMMYFUNCTION("""COMPUTED_VALUE"""),"")</f>
        <v/>
      </c>
      <c r="Q1764" s="4" t="str">
        <f>IFERROR(__xludf.DUMMYFUNCTION("""COMPUTED_VALUE"""),"")</f>
        <v/>
      </c>
      <c r="R1764" s="4" t="str">
        <f>IFERROR(__xludf.DUMMYFUNCTION("""COMPUTED_VALUE"""),"")</f>
        <v/>
      </c>
      <c r="S1764" s="4" t="str">
        <f>IFERROR(__xludf.DUMMYFUNCTION("""COMPUTED_VALUE"""),"")</f>
        <v/>
      </c>
    </row>
    <row r="1765">
      <c r="A1765" s="4" t="s">
        <v>497</v>
      </c>
      <c r="B1765" s="4">
        <v>91.0</v>
      </c>
      <c r="C1765" s="4">
        <v>5.1475962E7</v>
      </c>
      <c r="D1765" s="4" t="s">
        <v>293</v>
      </c>
      <c r="E1765" s="4" t="s">
        <v>3086</v>
      </c>
      <c r="F1765" s="4" t="s">
        <v>12</v>
      </c>
      <c r="G1765" s="4" t="s">
        <v>13</v>
      </c>
      <c r="H1765" s="4">
        <v>3.0E7</v>
      </c>
      <c r="I1765" s="4">
        <v>7.3</v>
      </c>
      <c r="L1765" s="4" t="str">
        <f>IFERROR(__xludf.DUMMYFUNCTION("""COMPUTED_VALUE"""),"Mystery")</f>
        <v>Mystery</v>
      </c>
      <c r="M1765" s="4" t="str">
        <f>IFERROR(__xludf.DUMMYFUNCTION("""COMPUTED_VALUE"""),"Thriller")</f>
        <v>Thriller</v>
      </c>
      <c r="N1765" s="4" t="str">
        <f>IFERROR(__xludf.DUMMYFUNCTION("""COMPUTED_VALUE"""),"")</f>
        <v/>
      </c>
      <c r="O1765" s="4" t="str">
        <f>IFERROR(__xludf.DUMMYFUNCTION("""COMPUTED_VALUE"""),"")</f>
        <v/>
      </c>
      <c r="P1765" s="4" t="str">
        <f>IFERROR(__xludf.DUMMYFUNCTION("""COMPUTED_VALUE"""),"")</f>
        <v/>
      </c>
      <c r="Q1765" s="4" t="str">
        <f>IFERROR(__xludf.DUMMYFUNCTION("""COMPUTED_VALUE"""),"")</f>
        <v/>
      </c>
      <c r="R1765" s="4" t="str">
        <f>IFERROR(__xludf.DUMMYFUNCTION("""COMPUTED_VALUE"""),"")</f>
        <v/>
      </c>
      <c r="S1765" s="4" t="str">
        <f>IFERROR(__xludf.DUMMYFUNCTION("""COMPUTED_VALUE"""),"")</f>
        <v/>
      </c>
    </row>
    <row r="1766">
      <c r="A1766" s="4" t="s">
        <v>244</v>
      </c>
      <c r="B1766" s="4">
        <v>105.0</v>
      </c>
      <c r="C1766" s="4">
        <v>6.3910583E7</v>
      </c>
      <c r="D1766" s="4" t="s">
        <v>590</v>
      </c>
      <c r="E1766" s="4" t="s">
        <v>3087</v>
      </c>
      <c r="F1766" s="4" t="s">
        <v>12</v>
      </c>
      <c r="G1766" s="4" t="s">
        <v>13</v>
      </c>
      <c r="H1766" s="4">
        <v>2.8E7</v>
      </c>
      <c r="I1766" s="4">
        <v>6.6</v>
      </c>
      <c r="L1766" s="4" t="str">
        <f>IFERROR(__xludf.DUMMYFUNCTION("""COMPUTED_VALUE"""),"Comedy")</f>
        <v>Comedy</v>
      </c>
      <c r="M1766" s="4" t="str">
        <f>IFERROR(__xludf.DUMMYFUNCTION("""COMPUTED_VALUE"""),"Romance")</f>
        <v>Romance</v>
      </c>
      <c r="N1766" s="4" t="str">
        <f>IFERROR(__xludf.DUMMYFUNCTION("""COMPUTED_VALUE"""),"")</f>
        <v/>
      </c>
      <c r="O1766" s="4" t="str">
        <f>IFERROR(__xludf.DUMMYFUNCTION("""COMPUTED_VALUE"""),"")</f>
        <v/>
      </c>
      <c r="P1766" s="4" t="str">
        <f>IFERROR(__xludf.DUMMYFUNCTION("""COMPUTED_VALUE"""),"")</f>
        <v/>
      </c>
      <c r="Q1766" s="4" t="str">
        <f>IFERROR(__xludf.DUMMYFUNCTION("""COMPUTED_VALUE"""),"")</f>
        <v/>
      </c>
      <c r="R1766" s="4" t="str">
        <f>IFERROR(__xludf.DUMMYFUNCTION("""COMPUTED_VALUE"""),"")</f>
        <v/>
      </c>
      <c r="S1766" s="4" t="str">
        <f>IFERROR(__xludf.DUMMYFUNCTION("""COMPUTED_VALUE"""),"")</f>
        <v/>
      </c>
    </row>
    <row r="1767">
      <c r="A1767" s="4" t="s">
        <v>2142</v>
      </c>
      <c r="B1767" s="4">
        <v>127.0</v>
      </c>
      <c r="C1767" s="4">
        <v>6.23E7</v>
      </c>
      <c r="D1767" s="4" t="s">
        <v>18</v>
      </c>
      <c r="E1767" s="4" t="s">
        <v>3088</v>
      </c>
      <c r="F1767" s="4" t="s">
        <v>12</v>
      </c>
      <c r="G1767" s="4" t="s">
        <v>20</v>
      </c>
      <c r="H1767" s="4">
        <v>2.8E7</v>
      </c>
      <c r="I1767" s="4">
        <v>6.8</v>
      </c>
      <c r="L1767" s="4" t="str">
        <f>IFERROR(__xludf.DUMMYFUNCTION("""COMPUTED_VALUE"""),"Action")</f>
        <v>Action</v>
      </c>
      <c r="M1767" s="4" t="str">
        <f>IFERROR(__xludf.DUMMYFUNCTION("""COMPUTED_VALUE"""),"Adventure")</f>
        <v>Adventure</v>
      </c>
      <c r="N1767" s="4" t="str">
        <f>IFERROR(__xludf.DUMMYFUNCTION("""COMPUTED_VALUE"""),"Thriller")</f>
        <v>Thriller</v>
      </c>
      <c r="O1767" s="4" t="str">
        <f>IFERROR(__xludf.DUMMYFUNCTION("""COMPUTED_VALUE"""),"")</f>
        <v/>
      </c>
      <c r="P1767" s="4" t="str">
        <f>IFERROR(__xludf.DUMMYFUNCTION("""COMPUTED_VALUE"""),"")</f>
        <v/>
      </c>
      <c r="Q1767" s="4" t="str">
        <f>IFERROR(__xludf.DUMMYFUNCTION("""COMPUTED_VALUE"""),"")</f>
        <v/>
      </c>
      <c r="R1767" s="4" t="str">
        <f>IFERROR(__xludf.DUMMYFUNCTION("""COMPUTED_VALUE"""),"")</f>
        <v/>
      </c>
      <c r="S1767" s="4" t="str">
        <f>IFERROR(__xludf.DUMMYFUNCTION("""COMPUTED_VALUE"""),"")</f>
        <v/>
      </c>
    </row>
    <row r="1768">
      <c r="A1768" s="4" t="s">
        <v>589</v>
      </c>
      <c r="B1768" s="4">
        <v>82.0</v>
      </c>
      <c r="C1768" s="4">
        <v>4.9968653E7</v>
      </c>
      <c r="D1768" s="4" t="s">
        <v>590</v>
      </c>
      <c r="E1768" s="4" t="s">
        <v>3089</v>
      </c>
      <c r="F1768" s="4" t="s">
        <v>12</v>
      </c>
      <c r="G1768" s="4" t="s">
        <v>13</v>
      </c>
      <c r="H1768" s="4">
        <v>2.8E7</v>
      </c>
      <c r="I1768" s="4">
        <v>6.9</v>
      </c>
      <c r="L1768" s="4" t="str">
        <f>IFERROR(__xludf.DUMMYFUNCTION("""COMPUTED_VALUE"""),"Comedy")</f>
        <v>Comedy</v>
      </c>
      <c r="M1768" s="4" t="str">
        <f>IFERROR(__xludf.DUMMYFUNCTION("""COMPUTED_VALUE"""),"Romance")</f>
        <v>Romance</v>
      </c>
      <c r="N1768" s="4" t="str">
        <f>IFERROR(__xludf.DUMMYFUNCTION("""COMPUTED_VALUE"""),"")</f>
        <v/>
      </c>
      <c r="O1768" s="4" t="str">
        <f>IFERROR(__xludf.DUMMYFUNCTION("""COMPUTED_VALUE"""),"")</f>
        <v/>
      </c>
      <c r="P1768" s="4" t="str">
        <f>IFERROR(__xludf.DUMMYFUNCTION("""COMPUTED_VALUE"""),"")</f>
        <v/>
      </c>
      <c r="Q1768" s="4" t="str">
        <f>IFERROR(__xludf.DUMMYFUNCTION("""COMPUTED_VALUE"""),"")</f>
        <v/>
      </c>
      <c r="R1768" s="4" t="str">
        <f>IFERROR(__xludf.DUMMYFUNCTION("""COMPUTED_VALUE"""),"")</f>
        <v/>
      </c>
      <c r="S1768" s="4" t="str">
        <f>IFERROR(__xludf.DUMMYFUNCTION("""COMPUTED_VALUE"""),"")</f>
        <v/>
      </c>
    </row>
    <row r="1769">
      <c r="A1769" s="4" t="s">
        <v>639</v>
      </c>
      <c r="B1769" s="4">
        <v>99.0</v>
      </c>
      <c r="C1769" s="4">
        <v>4.445E7</v>
      </c>
      <c r="D1769" s="4" t="s">
        <v>490</v>
      </c>
      <c r="E1769" s="4" t="s">
        <v>3090</v>
      </c>
      <c r="F1769" s="4" t="s">
        <v>12</v>
      </c>
      <c r="G1769" s="4" t="s">
        <v>95</v>
      </c>
      <c r="H1769" s="4">
        <v>2.7E7</v>
      </c>
      <c r="I1769" s="4">
        <v>5.8</v>
      </c>
      <c r="L1769" s="4" t="str">
        <f>IFERROR(__xludf.DUMMYFUNCTION("""COMPUTED_VALUE"""),"Action")</f>
        <v>Action</v>
      </c>
      <c r="M1769" s="4" t="str">
        <f>IFERROR(__xludf.DUMMYFUNCTION("""COMPUTED_VALUE"""),"Crime")</f>
        <v>Crime</v>
      </c>
      <c r="N1769" s="4" t="str">
        <f>IFERROR(__xludf.DUMMYFUNCTION("""COMPUTED_VALUE"""),"Sci-Fi")</f>
        <v>Sci-Fi</v>
      </c>
      <c r="O1769" s="4" t="str">
        <f>IFERROR(__xludf.DUMMYFUNCTION("""COMPUTED_VALUE"""),"Thriller")</f>
        <v>Thriller</v>
      </c>
      <c r="P1769" s="4" t="str">
        <f>IFERROR(__xludf.DUMMYFUNCTION("""COMPUTED_VALUE"""),"")</f>
        <v/>
      </c>
      <c r="Q1769" s="4" t="str">
        <f>IFERROR(__xludf.DUMMYFUNCTION("""COMPUTED_VALUE"""),"")</f>
        <v/>
      </c>
      <c r="R1769" s="4" t="str">
        <f>IFERROR(__xludf.DUMMYFUNCTION("""COMPUTED_VALUE"""),"")</f>
        <v/>
      </c>
      <c r="S1769" s="4" t="str">
        <f>IFERROR(__xludf.DUMMYFUNCTION("""COMPUTED_VALUE"""),"")</f>
        <v/>
      </c>
    </row>
    <row r="1770">
      <c r="A1770" s="4" t="s">
        <v>746</v>
      </c>
      <c r="B1770" s="4">
        <v>90.0</v>
      </c>
      <c r="C1770" s="4">
        <v>4.5162741E7</v>
      </c>
      <c r="D1770" s="4" t="s">
        <v>585</v>
      </c>
      <c r="E1770" s="4" t="s">
        <v>3091</v>
      </c>
      <c r="F1770" s="4" t="s">
        <v>12</v>
      </c>
      <c r="G1770" s="4" t="s">
        <v>265</v>
      </c>
      <c r="H1770" s="4">
        <v>2.8E7</v>
      </c>
      <c r="I1770" s="4">
        <v>6.6</v>
      </c>
      <c r="L1770" s="4" t="str">
        <f>IFERROR(__xludf.DUMMYFUNCTION("""COMPUTED_VALUE"""),"Comedy")</f>
        <v>Comedy</v>
      </c>
      <c r="M1770" s="4" t="str">
        <f>IFERROR(__xludf.DUMMYFUNCTION("""COMPUTED_VALUE"""),"")</f>
        <v/>
      </c>
      <c r="N1770" s="4" t="str">
        <f>IFERROR(__xludf.DUMMYFUNCTION("""COMPUTED_VALUE"""),"")</f>
        <v/>
      </c>
      <c r="O1770" s="4" t="str">
        <f>IFERROR(__xludf.DUMMYFUNCTION("""COMPUTED_VALUE"""),"")</f>
        <v/>
      </c>
      <c r="P1770" s="4" t="str">
        <f>IFERROR(__xludf.DUMMYFUNCTION("""COMPUTED_VALUE"""),"")</f>
        <v/>
      </c>
      <c r="Q1770" s="4" t="str">
        <f>IFERROR(__xludf.DUMMYFUNCTION("""COMPUTED_VALUE"""),"")</f>
        <v/>
      </c>
      <c r="R1770" s="4" t="str">
        <f>IFERROR(__xludf.DUMMYFUNCTION("""COMPUTED_VALUE"""),"")</f>
        <v/>
      </c>
      <c r="S1770" s="4" t="str">
        <f>IFERROR(__xludf.DUMMYFUNCTION("""COMPUTED_VALUE"""),"")</f>
        <v/>
      </c>
    </row>
    <row r="1771">
      <c r="A1771" s="4" t="s">
        <v>2636</v>
      </c>
      <c r="B1771" s="4">
        <v>115.0</v>
      </c>
      <c r="C1771" s="4">
        <v>7.134693E7</v>
      </c>
      <c r="D1771" s="4" t="s">
        <v>3092</v>
      </c>
      <c r="E1771" s="4" t="s">
        <v>3093</v>
      </c>
      <c r="F1771" s="4" t="s">
        <v>12</v>
      </c>
      <c r="G1771" s="4" t="s">
        <v>13</v>
      </c>
      <c r="H1771" s="4">
        <v>2.8E7</v>
      </c>
      <c r="I1771" s="4">
        <v>6.7</v>
      </c>
      <c r="L1771" s="4" t="str">
        <f>IFERROR(__xludf.DUMMYFUNCTION("""COMPUTED_VALUE"""),"Drama")</f>
        <v>Drama</v>
      </c>
      <c r="M1771" s="4" t="str">
        <f>IFERROR(__xludf.DUMMYFUNCTION("""COMPUTED_VALUE"""),"Romance")</f>
        <v>Romance</v>
      </c>
      <c r="N1771" s="4" t="str">
        <f>IFERROR(__xludf.DUMMYFUNCTION("""COMPUTED_VALUE"""),"Thriller")</f>
        <v>Thriller</v>
      </c>
      <c r="O1771" s="4" t="str">
        <f>IFERROR(__xludf.DUMMYFUNCTION("""COMPUTED_VALUE"""),"")</f>
        <v/>
      </c>
      <c r="P1771" s="4" t="str">
        <f>IFERROR(__xludf.DUMMYFUNCTION("""COMPUTED_VALUE"""),"")</f>
        <v/>
      </c>
      <c r="Q1771" s="4" t="str">
        <f>IFERROR(__xludf.DUMMYFUNCTION("""COMPUTED_VALUE"""),"")</f>
        <v/>
      </c>
      <c r="R1771" s="4" t="str">
        <f>IFERROR(__xludf.DUMMYFUNCTION("""COMPUTED_VALUE"""),"")</f>
        <v/>
      </c>
      <c r="S1771" s="4" t="str">
        <f>IFERROR(__xludf.DUMMYFUNCTION("""COMPUTED_VALUE"""),"")</f>
        <v/>
      </c>
    </row>
    <row r="1772">
      <c r="A1772" s="4" t="s">
        <v>1419</v>
      </c>
      <c r="B1772" s="4">
        <v>96.0</v>
      </c>
      <c r="C1772" s="4">
        <v>3.9514713E7</v>
      </c>
      <c r="D1772" s="4" t="s">
        <v>176</v>
      </c>
      <c r="E1772" s="4" t="s">
        <v>3094</v>
      </c>
      <c r="F1772" s="4" t="s">
        <v>12</v>
      </c>
      <c r="G1772" s="4" t="s">
        <v>13</v>
      </c>
      <c r="H1772" s="4">
        <v>2.8E7</v>
      </c>
      <c r="I1772" s="4">
        <v>6.7</v>
      </c>
      <c r="L1772" s="4" t="str">
        <f>IFERROR(__xludf.DUMMYFUNCTION("""COMPUTED_VALUE"""),"Comedy")</f>
        <v>Comedy</v>
      </c>
      <c r="M1772" s="4" t="str">
        <f>IFERROR(__xludf.DUMMYFUNCTION("""COMPUTED_VALUE"""),"Family")</f>
        <v>Family</v>
      </c>
      <c r="N1772" s="4" t="str">
        <f>IFERROR(__xludf.DUMMYFUNCTION("""COMPUTED_VALUE"""),"Fantasy")</f>
        <v>Fantasy</v>
      </c>
      <c r="O1772" s="4" t="str">
        <f>IFERROR(__xludf.DUMMYFUNCTION("""COMPUTED_VALUE"""),"")</f>
        <v/>
      </c>
      <c r="P1772" s="4" t="str">
        <f>IFERROR(__xludf.DUMMYFUNCTION("""COMPUTED_VALUE"""),"")</f>
        <v/>
      </c>
      <c r="Q1772" s="4" t="str">
        <f>IFERROR(__xludf.DUMMYFUNCTION("""COMPUTED_VALUE"""),"")</f>
        <v/>
      </c>
      <c r="R1772" s="4" t="str">
        <f>IFERROR(__xludf.DUMMYFUNCTION("""COMPUTED_VALUE"""),"")</f>
        <v/>
      </c>
      <c r="S1772" s="4" t="str">
        <f>IFERROR(__xludf.DUMMYFUNCTION("""COMPUTED_VALUE"""),"")</f>
        <v/>
      </c>
    </row>
    <row r="1773">
      <c r="A1773" s="4" t="s">
        <v>2499</v>
      </c>
      <c r="B1773" s="4">
        <v>104.0</v>
      </c>
      <c r="C1773" s="4">
        <v>4.3097652E7</v>
      </c>
      <c r="D1773" s="4" t="s">
        <v>495</v>
      </c>
      <c r="E1773" s="4" t="s">
        <v>3095</v>
      </c>
      <c r="F1773" s="4" t="s">
        <v>12</v>
      </c>
      <c r="G1773" s="4" t="s">
        <v>13</v>
      </c>
      <c r="H1773" s="4">
        <v>2.8E7</v>
      </c>
      <c r="I1773" s="4">
        <v>6.3</v>
      </c>
      <c r="L1773" s="4" t="str">
        <f>IFERROR(__xludf.DUMMYFUNCTION("""COMPUTED_VALUE"""),"Comedy")</f>
        <v>Comedy</v>
      </c>
      <c r="M1773" s="4" t="str">
        <f>IFERROR(__xludf.DUMMYFUNCTION("""COMPUTED_VALUE"""),"Drama")</f>
        <v>Drama</v>
      </c>
      <c r="N1773" s="4" t="str">
        <f>IFERROR(__xludf.DUMMYFUNCTION("""COMPUTED_VALUE"""),"Romance")</f>
        <v>Romance</v>
      </c>
      <c r="O1773" s="4" t="str">
        <f>IFERROR(__xludf.DUMMYFUNCTION("""COMPUTED_VALUE"""),"")</f>
        <v/>
      </c>
      <c r="P1773" s="4" t="str">
        <f>IFERROR(__xludf.DUMMYFUNCTION("""COMPUTED_VALUE"""),"")</f>
        <v/>
      </c>
      <c r="Q1773" s="4" t="str">
        <f>IFERROR(__xludf.DUMMYFUNCTION("""COMPUTED_VALUE"""),"")</f>
        <v/>
      </c>
      <c r="R1773" s="4" t="str">
        <f>IFERROR(__xludf.DUMMYFUNCTION("""COMPUTED_VALUE"""),"")</f>
        <v/>
      </c>
      <c r="S1773" s="4" t="str">
        <f>IFERROR(__xludf.DUMMYFUNCTION("""COMPUTED_VALUE"""),"")</f>
        <v/>
      </c>
    </row>
    <row r="1774">
      <c r="A1774" s="4" t="s">
        <v>239</v>
      </c>
      <c r="B1774" s="4">
        <v>117.0</v>
      </c>
      <c r="C1774" s="4">
        <v>4.8043505E7</v>
      </c>
      <c r="D1774" s="4" t="s">
        <v>756</v>
      </c>
      <c r="E1774" s="4" t="s">
        <v>3096</v>
      </c>
      <c r="F1774" s="4" t="s">
        <v>12</v>
      </c>
      <c r="G1774" s="4" t="s">
        <v>20</v>
      </c>
      <c r="H1774" s="4">
        <v>3.0E7</v>
      </c>
      <c r="I1774" s="4">
        <v>7.7</v>
      </c>
      <c r="L1774" s="4" t="str">
        <f>IFERROR(__xludf.DUMMYFUNCTION("""COMPUTED_VALUE"""),"Action")</f>
        <v>Action</v>
      </c>
      <c r="M1774" s="4" t="str">
        <f>IFERROR(__xludf.DUMMYFUNCTION("""COMPUTED_VALUE"""),"Comedy")</f>
        <v>Comedy</v>
      </c>
      <c r="N1774" s="4" t="str">
        <f>IFERROR(__xludf.DUMMYFUNCTION("""COMPUTED_VALUE"""),"")</f>
        <v/>
      </c>
      <c r="O1774" s="4" t="str">
        <f>IFERROR(__xludf.DUMMYFUNCTION("""COMPUTED_VALUE"""),"")</f>
        <v/>
      </c>
      <c r="P1774" s="4" t="str">
        <f>IFERROR(__xludf.DUMMYFUNCTION("""COMPUTED_VALUE"""),"")</f>
        <v/>
      </c>
      <c r="Q1774" s="4" t="str">
        <f>IFERROR(__xludf.DUMMYFUNCTION("""COMPUTED_VALUE"""),"")</f>
        <v/>
      </c>
      <c r="R1774" s="4" t="str">
        <f>IFERROR(__xludf.DUMMYFUNCTION("""COMPUTED_VALUE"""),"")</f>
        <v/>
      </c>
      <c r="S1774" s="4" t="str">
        <f>IFERROR(__xludf.DUMMYFUNCTION("""COMPUTED_VALUE"""),"")</f>
        <v/>
      </c>
    </row>
    <row r="1775">
      <c r="A1775" s="4" t="s">
        <v>1470</v>
      </c>
      <c r="B1775" s="4">
        <v>83.0</v>
      </c>
      <c r="C1775" s="4">
        <v>3.7053924E7</v>
      </c>
      <c r="D1775" s="4" t="s">
        <v>613</v>
      </c>
      <c r="E1775" s="4" t="s">
        <v>3097</v>
      </c>
      <c r="F1775" s="4" t="s">
        <v>12</v>
      </c>
      <c r="G1775" s="4" t="s">
        <v>265</v>
      </c>
      <c r="H1775" s="4">
        <v>2.8E7</v>
      </c>
      <c r="I1775" s="4">
        <v>6.1</v>
      </c>
      <c r="L1775" s="4" t="str">
        <f>IFERROR(__xludf.DUMMYFUNCTION("""COMPUTED_VALUE"""),"Action")</f>
        <v>Action</v>
      </c>
      <c r="M1775" s="4" t="str">
        <f>IFERROR(__xludf.DUMMYFUNCTION("""COMPUTED_VALUE"""),"Comedy")</f>
        <v>Comedy</v>
      </c>
      <c r="N1775" s="4" t="str">
        <f>IFERROR(__xludf.DUMMYFUNCTION("""COMPUTED_VALUE"""),"Crime")</f>
        <v>Crime</v>
      </c>
      <c r="O1775" s="4" t="str">
        <f>IFERROR(__xludf.DUMMYFUNCTION("""COMPUTED_VALUE"""),"")</f>
        <v/>
      </c>
      <c r="P1775" s="4" t="str">
        <f>IFERROR(__xludf.DUMMYFUNCTION("""COMPUTED_VALUE"""),"")</f>
        <v/>
      </c>
      <c r="Q1775" s="4" t="str">
        <f>IFERROR(__xludf.DUMMYFUNCTION("""COMPUTED_VALUE"""),"")</f>
        <v/>
      </c>
      <c r="R1775" s="4" t="str">
        <f>IFERROR(__xludf.DUMMYFUNCTION("""COMPUTED_VALUE"""),"")</f>
        <v/>
      </c>
      <c r="S1775" s="4" t="str">
        <f>IFERROR(__xludf.DUMMYFUNCTION("""COMPUTED_VALUE"""),"")</f>
        <v/>
      </c>
    </row>
    <row r="1776">
      <c r="A1776" s="4" t="s">
        <v>1909</v>
      </c>
      <c r="B1776" s="4">
        <v>99.0</v>
      </c>
      <c r="C1776" s="4">
        <v>3.3000377E7</v>
      </c>
      <c r="D1776" s="4" t="s">
        <v>3098</v>
      </c>
      <c r="E1776" s="4" t="s">
        <v>3099</v>
      </c>
      <c r="F1776" s="4" t="s">
        <v>12</v>
      </c>
      <c r="G1776" s="4" t="s">
        <v>13</v>
      </c>
      <c r="H1776" s="4">
        <v>2.8E7</v>
      </c>
      <c r="I1776" s="4">
        <v>4.9</v>
      </c>
      <c r="L1776" s="4" t="str">
        <f>IFERROR(__xludf.DUMMYFUNCTION("""COMPUTED_VALUE"""),"Action")</f>
        <v>Action</v>
      </c>
      <c r="M1776" s="4" t="str">
        <f>IFERROR(__xludf.DUMMYFUNCTION("""COMPUTED_VALUE"""),"Fantasy")</f>
        <v>Fantasy</v>
      </c>
      <c r="N1776" s="4" t="str">
        <f>IFERROR(__xludf.DUMMYFUNCTION("""COMPUTED_VALUE"""),"Horror")</f>
        <v>Horror</v>
      </c>
      <c r="O1776" s="4" t="str">
        <f>IFERROR(__xludf.DUMMYFUNCTION("""COMPUTED_VALUE"""),"Thriller")</f>
        <v>Thriller</v>
      </c>
      <c r="P1776" s="4" t="str">
        <f>IFERROR(__xludf.DUMMYFUNCTION("""COMPUTED_VALUE"""),"")</f>
        <v/>
      </c>
      <c r="Q1776" s="4" t="str">
        <f>IFERROR(__xludf.DUMMYFUNCTION("""COMPUTED_VALUE"""),"")</f>
        <v/>
      </c>
      <c r="R1776" s="4" t="str">
        <f>IFERROR(__xludf.DUMMYFUNCTION("""COMPUTED_VALUE"""),"")</f>
        <v/>
      </c>
      <c r="S1776" s="4" t="str">
        <f>IFERROR(__xludf.DUMMYFUNCTION("""COMPUTED_VALUE"""),"")</f>
        <v/>
      </c>
    </row>
    <row r="1777">
      <c r="A1777" s="4" t="s">
        <v>3100</v>
      </c>
      <c r="B1777" s="4">
        <v>81.0</v>
      </c>
      <c r="C1777" s="4">
        <v>6.6950483E7</v>
      </c>
      <c r="D1777" s="4" t="s">
        <v>1068</v>
      </c>
      <c r="E1777" s="4" t="s">
        <v>3101</v>
      </c>
      <c r="F1777" s="4" t="s">
        <v>12</v>
      </c>
      <c r="G1777" s="4" t="s">
        <v>13</v>
      </c>
      <c r="H1777" s="4">
        <v>2.8E7</v>
      </c>
      <c r="I1777" s="4">
        <v>6.2</v>
      </c>
      <c r="L1777" s="4" t="str">
        <f>IFERROR(__xludf.DUMMYFUNCTION("""COMPUTED_VALUE"""),"Comedy")</f>
        <v>Comedy</v>
      </c>
      <c r="M1777" s="4" t="str">
        <f>IFERROR(__xludf.DUMMYFUNCTION("""COMPUTED_VALUE"""),"Family")</f>
        <v>Family</v>
      </c>
      <c r="N1777" s="4" t="str">
        <f>IFERROR(__xludf.DUMMYFUNCTION("""COMPUTED_VALUE"""),"")</f>
        <v/>
      </c>
      <c r="O1777" s="4" t="str">
        <f>IFERROR(__xludf.DUMMYFUNCTION("""COMPUTED_VALUE"""),"")</f>
        <v/>
      </c>
      <c r="P1777" s="4" t="str">
        <f>IFERROR(__xludf.DUMMYFUNCTION("""COMPUTED_VALUE"""),"")</f>
        <v/>
      </c>
      <c r="Q1777" s="4" t="str">
        <f>IFERROR(__xludf.DUMMYFUNCTION("""COMPUTED_VALUE"""),"")</f>
        <v/>
      </c>
      <c r="R1777" s="4" t="str">
        <f>IFERROR(__xludf.DUMMYFUNCTION("""COMPUTED_VALUE"""),"")</f>
        <v/>
      </c>
      <c r="S1777" s="4" t="str">
        <f>IFERROR(__xludf.DUMMYFUNCTION("""COMPUTED_VALUE"""),"")</f>
        <v/>
      </c>
    </row>
    <row r="1778">
      <c r="A1778" s="4" t="s">
        <v>326</v>
      </c>
      <c r="B1778" s="4">
        <v>135.0</v>
      </c>
      <c r="C1778" s="4">
        <v>3.8372662E7</v>
      </c>
      <c r="D1778" s="4" t="s">
        <v>76</v>
      </c>
      <c r="E1778" s="4" t="s">
        <v>3102</v>
      </c>
      <c r="F1778" s="4" t="s">
        <v>12</v>
      </c>
      <c r="G1778" s="4" t="s">
        <v>513</v>
      </c>
      <c r="H1778" s="4">
        <v>2.8E7</v>
      </c>
      <c r="I1778" s="4">
        <v>7.8</v>
      </c>
      <c r="L1778" s="4" t="str">
        <f>IFERROR(__xludf.DUMMYFUNCTION("""COMPUTED_VALUE"""),"Drama")</f>
        <v>Drama</v>
      </c>
      <c r="M1778" s="4" t="str">
        <f>IFERROR(__xludf.DUMMYFUNCTION("""COMPUTED_VALUE"""),"Romance")</f>
        <v>Romance</v>
      </c>
      <c r="N1778" s="4" t="str">
        <f>IFERROR(__xludf.DUMMYFUNCTION("""COMPUTED_VALUE"""),"")</f>
        <v/>
      </c>
      <c r="O1778" s="4" t="str">
        <f>IFERROR(__xludf.DUMMYFUNCTION("""COMPUTED_VALUE"""),"")</f>
        <v/>
      </c>
      <c r="P1778" s="4" t="str">
        <f>IFERROR(__xludf.DUMMYFUNCTION("""COMPUTED_VALUE"""),"")</f>
        <v/>
      </c>
      <c r="Q1778" s="4" t="str">
        <f>IFERROR(__xludf.DUMMYFUNCTION("""COMPUTED_VALUE"""),"")</f>
        <v/>
      </c>
      <c r="R1778" s="4" t="str">
        <f>IFERROR(__xludf.DUMMYFUNCTION("""COMPUTED_VALUE"""),"")</f>
        <v/>
      </c>
      <c r="S1778" s="4" t="str">
        <f>IFERROR(__xludf.DUMMYFUNCTION("""COMPUTED_VALUE"""),"")</f>
        <v/>
      </c>
    </row>
    <row r="1779">
      <c r="A1779" s="4" t="s">
        <v>67</v>
      </c>
      <c r="B1779" s="4">
        <v>117.0</v>
      </c>
      <c r="C1779" s="4">
        <v>2.7E7</v>
      </c>
      <c r="D1779" s="4" t="s">
        <v>1036</v>
      </c>
      <c r="E1779" s="4" t="s">
        <v>3103</v>
      </c>
      <c r="F1779" s="4" t="s">
        <v>12</v>
      </c>
      <c r="G1779" s="4" t="s">
        <v>13</v>
      </c>
      <c r="H1779" s="4">
        <v>2.8E7</v>
      </c>
      <c r="I1779" s="4">
        <v>8.2</v>
      </c>
      <c r="L1779" s="4" t="str">
        <f>IFERROR(__xludf.DUMMYFUNCTION("""COMPUTED_VALUE"""),"Sci-Fi")</f>
        <v>Sci-Fi</v>
      </c>
      <c r="M1779" s="4" t="str">
        <f>IFERROR(__xludf.DUMMYFUNCTION("""COMPUTED_VALUE"""),"Thriller")</f>
        <v>Thriller</v>
      </c>
      <c r="N1779" s="4" t="str">
        <f>IFERROR(__xludf.DUMMYFUNCTION("""COMPUTED_VALUE"""),"")</f>
        <v/>
      </c>
      <c r="O1779" s="4" t="str">
        <f>IFERROR(__xludf.DUMMYFUNCTION("""COMPUTED_VALUE"""),"")</f>
        <v/>
      </c>
      <c r="P1779" s="4" t="str">
        <f>IFERROR(__xludf.DUMMYFUNCTION("""COMPUTED_VALUE"""),"")</f>
        <v/>
      </c>
      <c r="Q1779" s="4" t="str">
        <f>IFERROR(__xludf.DUMMYFUNCTION("""COMPUTED_VALUE"""),"")</f>
        <v/>
      </c>
      <c r="R1779" s="4" t="str">
        <f>IFERROR(__xludf.DUMMYFUNCTION("""COMPUTED_VALUE"""),"")</f>
        <v/>
      </c>
      <c r="S1779" s="4" t="str">
        <f>IFERROR(__xludf.DUMMYFUNCTION("""COMPUTED_VALUE"""),"")</f>
        <v/>
      </c>
    </row>
    <row r="1780">
      <c r="A1780" s="4" t="s">
        <v>1235</v>
      </c>
      <c r="B1780" s="4">
        <v>139.0</v>
      </c>
      <c r="C1780" s="4">
        <v>3.16E7</v>
      </c>
      <c r="D1780" s="4" t="s">
        <v>3104</v>
      </c>
      <c r="E1780" s="4" t="s">
        <v>3105</v>
      </c>
      <c r="F1780" s="4" t="s">
        <v>12</v>
      </c>
      <c r="G1780" s="4" t="s">
        <v>13</v>
      </c>
      <c r="H1780" s="4">
        <v>2.8E7</v>
      </c>
      <c r="I1780" s="4">
        <v>6.9</v>
      </c>
      <c r="L1780" s="4" t="str">
        <f>IFERROR(__xludf.DUMMYFUNCTION("""COMPUTED_VALUE"""),"Adventure")</f>
        <v>Adventure</v>
      </c>
      <c r="M1780" s="4" t="str">
        <f>IFERROR(__xludf.DUMMYFUNCTION("""COMPUTED_VALUE"""),"Biography")</f>
        <v>Biography</v>
      </c>
      <c r="N1780" s="4" t="str">
        <f>IFERROR(__xludf.DUMMYFUNCTION("""COMPUTED_VALUE"""),"")</f>
        <v/>
      </c>
      <c r="O1780" s="4" t="str">
        <f>IFERROR(__xludf.DUMMYFUNCTION("""COMPUTED_VALUE"""),"")</f>
        <v/>
      </c>
      <c r="P1780" s="4" t="str">
        <f>IFERROR(__xludf.DUMMYFUNCTION("""COMPUTED_VALUE"""),"")</f>
        <v/>
      </c>
      <c r="Q1780" s="4" t="str">
        <f>IFERROR(__xludf.DUMMYFUNCTION("""COMPUTED_VALUE"""),"")</f>
        <v/>
      </c>
      <c r="R1780" s="4" t="str">
        <f>IFERROR(__xludf.DUMMYFUNCTION("""COMPUTED_VALUE"""),"")</f>
        <v/>
      </c>
      <c r="S1780" s="4" t="str">
        <f>IFERROR(__xludf.DUMMYFUNCTION("""COMPUTED_VALUE"""),"")</f>
        <v/>
      </c>
    </row>
    <row r="1781">
      <c r="A1781" s="4" t="s">
        <v>113</v>
      </c>
      <c r="B1781" s="4">
        <v>123.0</v>
      </c>
      <c r="C1781" s="4">
        <v>3.0688364E7</v>
      </c>
      <c r="D1781" s="4" t="s">
        <v>320</v>
      </c>
      <c r="E1781" s="4" t="s">
        <v>3106</v>
      </c>
      <c r="F1781" s="4" t="s">
        <v>12</v>
      </c>
      <c r="G1781" s="4" t="s">
        <v>13</v>
      </c>
      <c r="H1781" s="4">
        <v>2.8E7</v>
      </c>
      <c r="I1781" s="4">
        <v>6.2</v>
      </c>
      <c r="L1781" s="4" t="str">
        <f>IFERROR(__xludf.DUMMYFUNCTION("""COMPUTED_VALUE"""),"Action")</f>
        <v>Action</v>
      </c>
      <c r="M1781" s="4" t="str">
        <f>IFERROR(__xludf.DUMMYFUNCTION("""COMPUTED_VALUE"""),"Drama")</f>
        <v>Drama</v>
      </c>
      <c r="N1781" s="4" t="str">
        <f>IFERROR(__xludf.DUMMYFUNCTION("""COMPUTED_VALUE"""),"Thriller")</f>
        <v>Thriller</v>
      </c>
      <c r="O1781" s="4" t="str">
        <f>IFERROR(__xludf.DUMMYFUNCTION("""COMPUTED_VALUE"""),"")</f>
        <v/>
      </c>
      <c r="P1781" s="4" t="str">
        <f>IFERROR(__xludf.DUMMYFUNCTION("""COMPUTED_VALUE"""),"")</f>
        <v/>
      </c>
      <c r="Q1781" s="4" t="str">
        <f>IFERROR(__xludf.DUMMYFUNCTION("""COMPUTED_VALUE"""),"")</f>
        <v/>
      </c>
      <c r="R1781" s="4" t="str">
        <f>IFERROR(__xludf.DUMMYFUNCTION("""COMPUTED_VALUE"""),"")</f>
        <v/>
      </c>
      <c r="S1781" s="4" t="str">
        <f>IFERROR(__xludf.DUMMYFUNCTION("""COMPUTED_VALUE"""),"")</f>
        <v/>
      </c>
    </row>
    <row r="1782">
      <c r="A1782" s="4" t="s">
        <v>3107</v>
      </c>
      <c r="B1782" s="4">
        <v>117.0</v>
      </c>
      <c r="C1782" s="4">
        <v>2.8563179E7</v>
      </c>
      <c r="D1782" s="4" t="s">
        <v>751</v>
      </c>
      <c r="E1782" s="4" t="s">
        <v>3108</v>
      </c>
      <c r="F1782" s="4" t="s">
        <v>12</v>
      </c>
      <c r="G1782" s="4" t="s">
        <v>13</v>
      </c>
      <c r="H1782" s="4">
        <v>2.1E7</v>
      </c>
      <c r="I1782" s="4">
        <v>6.9</v>
      </c>
      <c r="L1782" s="4" t="str">
        <f>IFERROR(__xludf.DUMMYFUNCTION("""COMPUTED_VALUE"""),"Crime")</f>
        <v>Crime</v>
      </c>
      <c r="M1782" s="4" t="str">
        <f>IFERROR(__xludf.DUMMYFUNCTION("""COMPUTED_VALUE"""),"Drama")</f>
        <v>Drama</v>
      </c>
      <c r="N1782" s="4" t="str">
        <f>IFERROR(__xludf.DUMMYFUNCTION("""COMPUTED_VALUE"""),"Thriller")</f>
        <v>Thriller</v>
      </c>
      <c r="O1782" s="4" t="str">
        <f>IFERROR(__xludf.DUMMYFUNCTION("""COMPUTED_VALUE"""),"")</f>
        <v/>
      </c>
      <c r="P1782" s="4" t="str">
        <f>IFERROR(__xludf.DUMMYFUNCTION("""COMPUTED_VALUE"""),"")</f>
        <v/>
      </c>
      <c r="Q1782" s="4" t="str">
        <f>IFERROR(__xludf.DUMMYFUNCTION("""COMPUTED_VALUE"""),"")</f>
        <v/>
      </c>
      <c r="R1782" s="4" t="str">
        <f>IFERROR(__xludf.DUMMYFUNCTION("""COMPUTED_VALUE"""),"")</f>
        <v/>
      </c>
      <c r="S1782" s="4" t="str">
        <f>IFERROR(__xludf.DUMMYFUNCTION("""COMPUTED_VALUE"""),"")</f>
        <v/>
      </c>
    </row>
    <row r="1783">
      <c r="A1783" s="4" t="s">
        <v>3109</v>
      </c>
      <c r="B1783" s="4">
        <v>97.0</v>
      </c>
      <c r="C1783" s="4">
        <v>1.6779636E7</v>
      </c>
      <c r="D1783" s="4" t="s">
        <v>1535</v>
      </c>
      <c r="E1783" s="4" t="s">
        <v>3110</v>
      </c>
      <c r="F1783" s="4" t="s">
        <v>12</v>
      </c>
      <c r="G1783" s="4" t="s">
        <v>13</v>
      </c>
      <c r="H1783" s="4">
        <v>2.8E7</v>
      </c>
      <c r="I1783" s="4">
        <v>4.8</v>
      </c>
      <c r="L1783" s="4" t="str">
        <f>IFERROR(__xludf.DUMMYFUNCTION("""COMPUTED_VALUE"""),"Drama")</f>
        <v>Drama</v>
      </c>
      <c r="M1783" s="4" t="str">
        <f>IFERROR(__xludf.DUMMYFUNCTION("""COMPUTED_VALUE"""),"Horror")</f>
        <v>Horror</v>
      </c>
      <c r="N1783" s="4" t="str">
        <f>IFERROR(__xludf.DUMMYFUNCTION("""COMPUTED_VALUE"""),"Thriller")</f>
        <v>Thriller</v>
      </c>
      <c r="O1783" s="4" t="str">
        <f>IFERROR(__xludf.DUMMYFUNCTION("""COMPUTED_VALUE"""),"")</f>
        <v/>
      </c>
      <c r="P1783" s="4" t="str">
        <f>IFERROR(__xludf.DUMMYFUNCTION("""COMPUTED_VALUE"""),"")</f>
        <v/>
      </c>
      <c r="Q1783" s="4" t="str">
        <f>IFERROR(__xludf.DUMMYFUNCTION("""COMPUTED_VALUE"""),"")</f>
        <v/>
      </c>
      <c r="R1783" s="4" t="str">
        <f>IFERROR(__xludf.DUMMYFUNCTION("""COMPUTED_VALUE"""),"")</f>
        <v/>
      </c>
      <c r="S1783" s="4" t="str">
        <f>IFERROR(__xludf.DUMMYFUNCTION("""COMPUTED_VALUE"""),"")</f>
        <v/>
      </c>
    </row>
    <row r="1784">
      <c r="A1784" s="4" t="s">
        <v>1011</v>
      </c>
      <c r="B1784" s="4">
        <v>81.0</v>
      </c>
      <c r="C1784" s="4">
        <v>1.0762178E7</v>
      </c>
      <c r="D1784" s="4" t="s">
        <v>25</v>
      </c>
      <c r="E1784" s="4" t="s">
        <v>3111</v>
      </c>
      <c r="F1784" s="4" t="s">
        <v>12</v>
      </c>
      <c r="G1784" s="4" t="s">
        <v>513</v>
      </c>
      <c r="H1784" s="4">
        <v>1.6E8</v>
      </c>
      <c r="I1784" s="4">
        <v>8.0</v>
      </c>
      <c r="L1784" s="4" t="str">
        <f>IFERROR(__xludf.DUMMYFUNCTION("""COMPUTED_VALUE"""),"Documentary")</f>
        <v>Documentary</v>
      </c>
      <c r="M1784" s="4" t="str">
        <f>IFERROR(__xludf.DUMMYFUNCTION("""COMPUTED_VALUE"""),"")</f>
        <v/>
      </c>
      <c r="N1784" s="4" t="str">
        <f>IFERROR(__xludf.DUMMYFUNCTION("""COMPUTED_VALUE"""),"")</f>
        <v/>
      </c>
      <c r="O1784" s="4" t="str">
        <f>IFERROR(__xludf.DUMMYFUNCTION("""COMPUTED_VALUE"""),"")</f>
        <v/>
      </c>
      <c r="P1784" s="4" t="str">
        <f>IFERROR(__xludf.DUMMYFUNCTION("""COMPUTED_VALUE"""),"")</f>
        <v/>
      </c>
      <c r="Q1784" s="4" t="str">
        <f>IFERROR(__xludf.DUMMYFUNCTION("""COMPUTED_VALUE"""),"")</f>
        <v/>
      </c>
      <c r="R1784" s="4" t="str">
        <f>IFERROR(__xludf.DUMMYFUNCTION("""COMPUTED_VALUE"""),"")</f>
        <v/>
      </c>
      <c r="S1784" s="4" t="str">
        <f>IFERROR(__xludf.DUMMYFUNCTION("""COMPUTED_VALUE"""),"")</f>
        <v/>
      </c>
    </row>
    <row r="1785">
      <c r="A1785" s="4" t="s">
        <v>1481</v>
      </c>
      <c r="B1785" s="4">
        <v>103.0</v>
      </c>
      <c r="C1785" s="4">
        <v>1.7324744E7</v>
      </c>
      <c r="D1785" s="4" t="s">
        <v>1277</v>
      </c>
      <c r="E1785" s="4" t="s">
        <v>3112</v>
      </c>
      <c r="F1785" s="4" t="s">
        <v>12</v>
      </c>
      <c r="G1785" s="4" t="s">
        <v>13</v>
      </c>
      <c r="H1785" s="4">
        <v>2.8E7</v>
      </c>
      <c r="I1785" s="4">
        <v>5.3</v>
      </c>
      <c r="L1785" s="4" t="str">
        <f>IFERROR(__xludf.DUMMYFUNCTION("""COMPUTED_VALUE"""),"Comedy")</f>
        <v>Comedy</v>
      </c>
      <c r="M1785" s="4" t="str">
        <f>IFERROR(__xludf.DUMMYFUNCTION("""COMPUTED_VALUE"""),"Fantasy")</f>
        <v>Fantasy</v>
      </c>
      <c r="N1785" s="4" t="str">
        <f>IFERROR(__xludf.DUMMYFUNCTION("""COMPUTED_VALUE"""),"Romance")</f>
        <v>Romance</v>
      </c>
      <c r="O1785" s="4" t="str">
        <f>IFERROR(__xludf.DUMMYFUNCTION("""COMPUTED_VALUE"""),"")</f>
        <v/>
      </c>
      <c r="P1785" s="4" t="str">
        <f>IFERROR(__xludf.DUMMYFUNCTION("""COMPUTED_VALUE"""),"")</f>
        <v/>
      </c>
      <c r="Q1785" s="4" t="str">
        <f>IFERROR(__xludf.DUMMYFUNCTION("""COMPUTED_VALUE"""),"")</f>
        <v/>
      </c>
      <c r="R1785" s="4" t="str">
        <f>IFERROR(__xludf.DUMMYFUNCTION("""COMPUTED_VALUE"""),"")</f>
        <v/>
      </c>
      <c r="S1785" s="4" t="str">
        <f>IFERROR(__xludf.DUMMYFUNCTION("""COMPUTED_VALUE"""),"")</f>
        <v/>
      </c>
    </row>
    <row r="1786">
      <c r="A1786" s="4" t="s">
        <v>697</v>
      </c>
      <c r="B1786" s="4">
        <v>119.0</v>
      </c>
      <c r="C1786" s="4">
        <v>8888143.0</v>
      </c>
      <c r="D1786" s="4" t="s">
        <v>2190</v>
      </c>
      <c r="E1786" s="4" t="s">
        <v>3113</v>
      </c>
      <c r="F1786" s="4" t="s">
        <v>12</v>
      </c>
      <c r="G1786" s="4" t="s">
        <v>95</v>
      </c>
      <c r="H1786" s="4">
        <v>2.8E7</v>
      </c>
      <c r="I1786" s="4">
        <v>6.7</v>
      </c>
      <c r="L1786" s="4" t="str">
        <f>IFERROR(__xludf.DUMMYFUNCTION("""COMPUTED_VALUE"""),"Comedy")</f>
        <v>Comedy</v>
      </c>
      <c r="M1786" s="4" t="str">
        <f>IFERROR(__xludf.DUMMYFUNCTION("""COMPUTED_VALUE"""),"Drama")</f>
        <v>Drama</v>
      </c>
      <c r="N1786" s="4" t="str">
        <f>IFERROR(__xludf.DUMMYFUNCTION("""COMPUTED_VALUE"""),"Sport")</f>
        <v>Sport</v>
      </c>
      <c r="O1786" s="4" t="str">
        <f>IFERROR(__xludf.DUMMYFUNCTION("""COMPUTED_VALUE"""),"")</f>
        <v/>
      </c>
      <c r="P1786" s="4" t="str">
        <f>IFERROR(__xludf.DUMMYFUNCTION("""COMPUTED_VALUE"""),"")</f>
        <v/>
      </c>
      <c r="Q1786" s="4" t="str">
        <f>IFERROR(__xludf.DUMMYFUNCTION("""COMPUTED_VALUE"""),"")</f>
        <v/>
      </c>
      <c r="R1786" s="4" t="str">
        <f>IFERROR(__xludf.DUMMYFUNCTION("""COMPUTED_VALUE"""),"")</f>
        <v/>
      </c>
      <c r="S1786" s="4" t="str">
        <f>IFERROR(__xludf.DUMMYFUNCTION("""COMPUTED_VALUE"""),"")</f>
        <v/>
      </c>
    </row>
    <row r="1787">
      <c r="A1787" s="4" t="s">
        <v>1433</v>
      </c>
      <c r="B1787" s="4">
        <v>94.0</v>
      </c>
      <c r="C1787" s="4">
        <v>2.4268828E7</v>
      </c>
      <c r="D1787" s="4" t="s">
        <v>3114</v>
      </c>
      <c r="E1787" s="4" t="s">
        <v>3115</v>
      </c>
      <c r="F1787" s="4" t="s">
        <v>12</v>
      </c>
      <c r="G1787" s="4" t="s">
        <v>13</v>
      </c>
      <c r="H1787" s="4">
        <v>2.8E7</v>
      </c>
      <c r="I1787" s="4">
        <v>5.4</v>
      </c>
      <c r="L1787" s="4" t="str">
        <f>IFERROR(__xludf.DUMMYFUNCTION("""COMPUTED_VALUE"""),"Action")</f>
        <v>Action</v>
      </c>
      <c r="M1787" s="4" t="str">
        <f>IFERROR(__xludf.DUMMYFUNCTION("""COMPUTED_VALUE"""),"Comedy")</f>
        <v>Comedy</v>
      </c>
      <c r="N1787" s="4" t="str">
        <f>IFERROR(__xludf.DUMMYFUNCTION("""COMPUTED_VALUE"""),"Family")</f>
        <v>Family</v>
      </c>
      <c r="O1787" s="4" t="str">
        <f>IFERROR(__xludf.DUMMYFUNCTION("""COMPUTED_VALUE"""),"")</f>
        <v/>
      </c>
      <c r="P1787" s="4" t="str">
        <f>IFERROR(__xludf.DUMMYFUNCTION("""COMPUTED_VALUE"""),"")</f>
        <v/>
      </c>
      <c r="Q1787" s="4" t="str">
        <f>IFERROR(__xludf.DUMMYFUNCTION("""COMPUTED_VALUE"""),"")</f>
        <v/>
      </c>
      <c r="R1787" s="4" t="str">
        <f>IFERROR(__xludf.DUMMYFUNCTION("""COMPUTED_VALUE"""),"")</f>
        <v/>
      </c>
      <c r="S1787" s="4" t="str">
        <f>IFERROR(__xludf.DUMMYFUNCTION("""COMPUTED_VALUE"""),"")</f>
        <v/>
      </c>
    </row>
    <row r="1788">
      <c r="A1788" s="4" t="s">
        <v>2575</v>
      </c>
      <c r="B1788" s="4">
        <v>89.0</v>
      </c>
      <c r="C1788" s="4">
        <v>8119205.0</v>
      </c>
      <c r="D1788" s="4" t="s">
        <v>176</v>
      </c>
      <c r="E1788" s="4" t="s">
        <v>3116</v>
      </c>
      <c r="F1788" s="4" t="s">
        <v>12</v>
      </c>
      <c r="G1788" s="4" t="s">
        <v>13</v>
      </c>
      <c r="H1788" s="4">
        <v>2.8E7</v>
      </c>
      <c r="I1788" s="4">
        <v>5.4</v>
      </c>
      <c r="L1788" s="4" t="str">
        <f>IFERROR(__xludf.DUMMYFUNCTION("""COMPUTED_VALUE"""),"Comedy")</f>
        <v>Comedy</v>
      </c>
      <c r="M1788" s="4" t="str">
        <f>IFERROR(__xludf.DUMMYFUNCTION("""COMPUTED_VALUE"""),"Family")</f>
        <v>Family</v>
      </c>
      <c r="N1788" s="4" t="str">
        <f>IFERROR(__xludf.DUMMYFUNCTION("""COMPUTED_VALUE"""),"Fantasy")</f>
        <v>Fantasy</v>
      </c>
      <c r="O1788" s="4" t="str">
        <f>IFERROR(__xludf.DUMMYFUNCTION("""COMPUTED_VALUE"""),"")</f>
        <v/>
      </c>
      <c r="P1788" s="4" t="str">
        <f>IFERROR(__xludf.DUMMYFUNCTION("""COMPUTED_VALUE"""),"")</f>
        <v/>
      </c>
      <c r="Q1788" s="4" t="str">
        <f>IFERROR(__xludf.DUMMYFUNCTION("""COMPUTED_VALUE"""),"")</f>
        <v/>
      </c>
      <c r="R1788" s="4" t="str">
        <f>IFERROR(__xludf.DUMMYFUNCTION("""COMPUTED_VALUE"""),"")</f>
        <v/>
      </c>
      <c r="S1788" s="4" t="str">
        <f>IFERROR(__xludf.DUMMYFUNCTION("""COMPUTED_VALUE"""),"")</f>
        <v/>
      </c>
    </row>
    <row r="1789">
      <c r="A1789" s="4" t="s">
        <v>1866</v>
      </c>
      <c r="B1789" s="4">
        <v>98.0</v>
      </c>
      <c r="C1789" s="4">
        <v>8434601.0</v>
      </c>
      <c r="D1789" s="4" t="s">
        <v>1459</v>
      </c>
      <c r="E1789" s="4" t="s">
        <v>3117</v>
      </c>
      <c r="F1789" s="4" t="s">
        <v>12</v>
      </c>
      <c r="G1789" s="4" t="s">
        <v>13</v>
      </c>
      <c r="H1789" s="4">
        <v>2.8E7</v>
      </c>
      <c r="I1789" s="4">
        <v>4.9</v>
      </c>
      <c r="L1789" s="4" t="str">
        <f>IFERROR(__xludf.DUMMYFUNCTION("""COMPUTED_VALUE"""),"Action")</f>
        <v>Action</v>
      </c>
      <c r="M1789" s="4" t="str">
        <f>IFERROR(__xludf.DUMMYFUNCTION("""COMPUTED_VALUE"""),"Horror")</f>
        <v>Horror</v>
      </c>
      <c r="N1789" s="4" t="str">
        <f>IFERROR(__xludf.DUMMYFUNCTION("""COMPUTED_VALUE"""),"Sci-Fi")</f>
        <v>Sci-Fi</v>
      </c>
      <c r="O1789" s="4" t="str">
        <f>IFERROR(__xludf.DUMMYFUNCTION("""COMPUTED_VALUE"""),"")</f>
        <v/>
      </c>
      <c r="P1789" s="4" t="str">
        <f>IFERROR(__xludf.DUMMYFUNCTION("""COMPUTED_VALUE"""),"")</f>
        <v/>
      </c>
      <c r="Q1789" s="4" t="str">
        <f>IFERROR(__xludf.DUMMYFUNCTION("""COMPUTED_VALUE"""),"")</f>
        <v/>
      </c>
      <c r="R1789" s="4" t="str">
        <f>IFERROR(__xludf.DUMMYFUNCTION("""COMPUTED_VALUE"""),"")</f>
        <v/>
      </c>
      <c r="S1789" s="4" t="str">
        <f>IFERROR(__xludf.DUMMYFUNCTION("""COMPUTED_VALUE"""),"")</f>
        <v/>
      </c>
    </row>
    <row r="1790">
      <c r="A1790" s="4" t="s">
        <v>1883</v>
      </c>
      <c r="B1790" s="4">
        <v>107.0</v>
      </c>
      <c r="C1790" s="4">
        <v>6998324.0</v>
      </c>
      <c r="D1790" s="4" t="s">
        <v>888</v>
      </c>
      <c r="E1790" s="4" t="s">
        <v>3118</v>
      </c>
      <c r="F1790" s="4" t="s">
        <v>12</v>
      </c>
      <c r="G1790" s="4" t="s">
        <v>13</v>
      </c>
      <c r="H1790" s="4">
        <v>2.8E7</v>
      </c>
      <c r="I1790" s="4">
        <v>6.1</v>
      </c>
      <c r="L1790" s="4" t="str">
        <f>IFERROR(__xludf.DUMMYFUNCTION("""COMPUTED_VALUE"""),"Comedy")</f>
        <v>Comedy</v>
      </c>
      <c r="M1790" s="4" t="str">
        <f>IFERROR(__xludf.DUMMYFUNCTION("""COMPUTED_VALUE"""),"Drama")</f>
        <v>Drama</v>
      </c>
      <c r="N1790" s="4" t="str">
        <f>IFERROR(__xludf.DUMMYFUNCTION("""COMPUTED_VALUE"""),"")</f>
        <v/>
      </c>
      <c r="O1790" s="4" t="str">
        <f>IFERROR(__xludf.DUMMYFUNCTION("""COMPUTED_VALUE"""),"")</f>
        <v/>
      </c>
      <c r="P1790" s="4" t="str">
        <f>IFERROR(__xludf.DUMMYFUNCTION("""COMPUTED_VALUE"""),"")</f>
        <v/>
      </c>
      <c r="Q1790" s="4" t="str">
        <f>IFERROR(__xludf.DUMMYFUNCTION("""COMPUTED_VALUE"""),"")</f>
        <v/>
      </c>
      <c r="R1790" s="4" t="str">
        <f>IFERROR(__xludf.DUMMYFUNCTION("""COMPUTED_VALUE"""),"")</f>
        <v/>
      </c>
      <c r="S1790" s="4" t="str">
        <f>IFERROR(__xludf.DUMMYFUNCTION("""COMPUTED_VALUE"""),"")</f>
        <v/>
      </c>
    </row>
    <row r="1791">
      <c r="A1791" s="4" t="s">
        <v>2120</v>
      </c>
      <c r="B1791" s="4">
        <v>108.0</v>
      </c>
      <c r="C1791" s="4">
        <v>1.0907291E7</v>
      </c>
      <c r="D1791" s="4" t="s">
        <v>3119</v>
      </c>
      <c r="E1791" s="4" t="s">
        <v>3120</v>
      </c>
      <c r="F1791" s="4" t="s">
        <v>12</v>
      </c>
      <c r="G1791" s="4" t="s">
        <v>13</v>
      </c>
      <c r="H1791" s="4">
        <v>2.8E7</v>
      </c>
      <c r="I1791" s="4">
        <v>5.8</v>
      </c>
      <c r="L1791" s="4" t="str">
        <f>IFERROR(__xludf.DUMMYFUNCTION("""COMPUTED_VALUE"""),"Action")</f>
        <v>Action</v>
      </c>
      <c r="M1791" s="4" t="str">
        <f>IFERROR(__xludf.DUMMYFUNCTION("""COMPUTED_VALUE"""),"Horror")</f>
        <v>Horror</v>
      </c>
      <c r="N1791" s="4" t="str">
        <f>IFERROR(__xludf.DUMMYFUNCTION("""COMPUTED_VALUE"""),"Romance")</f>
        <v>Romance</v>
      </c>
      <c r="O1791" s="4" t="str">
        <f>IFERROR(__xludf.DUMMYFUNCTION("""COMPUTED_VALUE"""),"")</f>
        <v/>
      </c>
      <c r="P1791" s="4" t="str">
        <f>IFERROR(__xludf.DUMMYFUNCTION("""COMPUTED_VALUE"""),"")</f>
        <v/>
      </c>
      <c r="Q1791" s="4" t="str">
        <f>IFERROR(__xludf.DUMMYFUNCTION("""COMPUTED_VALUE"""),"")</f>
        <v/>
      </c>
      <c r="R1791" s="4" t="str">
        <f>IFERROR(__xludf.DUMMYFUNCTION("""COMPUTED_VALUE"""),"")</f>
        <v/>
      </c>
      <c r="S1791" s="4" t="str">
        <f>IFERROR(__xludf.DUMMYFUNCTION("""COMPUTED_VALUE"""),"")</f>
        <v/>
      </c>
    </row>
    <row r="1792">
      <c r="A1792" s="4" t="s">
        <v>164</v>
      </c>
      <c r="B1792" s="4">
        <v>134.0</v>
      </c>
      <c r="C1792" s="4">
        <v>5532301.0</v>
      </c>
      <c r="D1792" s="4" t="s">
        <v>1139</v>
      </c>
      <c r="E1792" s="4" t="s">
        <v>3121</v>
      </c>
      <c r="F1792" s="4" t="s">
        <v>12</v>
      </c>
      <c r="G1792" s="4" t="s">
        <v>13</v>
      </c>
      <c r="H1792" s="4">
        <v>2.8E7</v>
      </c>
      <c r="I1792" s="4">
        <v>7.0</v>
      </c>
      <c r="L1792" s="4" t="str">
        <f>IFERROR(__xludf.DUMMYFUNCTION("""COMPUTED_VALUE"""),"Biography")</f>
        <v>Biography</v>
      </c>
      <c r="M1792" s="4" t="str">
        <f>IFERROR(__xludf.DUMMYFUNCTION("""COMPUTED_VALUE"""),"Drama")</f>
        <v>Drama</v>
      </c>
      <c r="N1792" s="4" t="str">
        <f>IFERROR(__xludf.DUMMYFUNCTION("""COMPUTED_VALUE"""),"History")</f>
        <v>History</v>
      </c>
      <c r="O1792" s="4" t="str">
        <f>IFERROR(__xludf.DUMMYFUNCTION("""COMPUTED_VALUE"""),"War")</f>
        <v>War</v>
      </c>
      <c r="P1792" s="4" t="str">
        <f>IFERROR(__xludf.DUMMYFUNCTION("""COMPUTED_VALUE"""),"")</f>
        <v/>
      </c>
      <c r="Q1792" s="4" t="str">
        <f>IFERROR(__xludf.DUMMYFUNCTION("""COMPUTED_VALUE"""),"")</f>
        <v/>
      </c>
      <c r="R1792" s="4" t="str">
        <f>IFERROR(__xludf.DUMMYFUNCTION("""COMPUTED_VALUE"""),"")</f>
        <v/>
      </c>
      <c r="S1792" s="4" t="str">
        <f>IFERROR(__xludf.DUMMYFUNCTION("""COMPUTED_VALUE"""),"")</f>
        <v/>
      </c>
    </row>
    <row r="1793">
      <c r="A1793" s="4" t="s">
        <v>3122</v>
      </c>
      <c r="B1793" s="4">
        <v>110.0</v>
      </c>
      <c r="C1793" s="4">
        <v>2775593.0</v>
      </c>
      <c r="D1793" s="4" t="s">
        <v>495</v>
      </c>
      <c r="E1793" s="4" t="s">
        <v>3123</v>
      </c>
      <c r="F1793" s="4" t="s">
        <v>12</v>
      </c>
      <c r="G1793" s="4" t="s">
        <v>20</v>
      </c>
      <c r="H1793" s="4">
        <v>2.7E7</v>
      </c>
      <c r="I1793" s="4">
        <v>6.5</v>
      </c>
      <c r="L1793" s="4" t="str">
        <f>IFERROR(__xludf.DUMMYFUNCTION("""COMPUTED_VALUE"""),"Comedy")</f>
        <v>Comedy</v>
      </c>
      <c r="M1793" s="4" t="str">
        <f>IFERROR(__xludf.DUMMYFUNCTION("""COMPUTED_VALUE"""),"Drama")</f>
        <v>Drama</v>
      </c>
      <c r="N1793" s="4" t="str">
        <f>IFERROR(__xludf.DUMMYFUNCTION("""COMPUTED_VALUE"""),"Romance")</f>
        <v>Romance</v>
      </c>
      <c r="O1793" s="4" t="str">
        <f>IFERROR(__xludf.DUMMYFUNCTION("""COMPUTED_VALUE"""),"")</f>
        <v/>
      </c>
      <c r="P1793" s="4" t="str">
        <f>IFERROR(__xludf.DUMMYFUNCTION("""COMPUTED_VALUE"""),"")</f>
        <v/>
      </c>
      <c r="Q1793" s="4" t="str">
        <f>IFERROR(__xludf.DUMMYFUNCTION("""COMPUTED_VALUE"""),"")</f>
        <v/>
      </c>
      <c r="R1793" s="4" t="str">
        <f>IFERROR(__xludf.DUMMYFUNCTION("""COMPUTED_VALUE"""),"")</f>
        <v/>
      </c>
      <c r="S1793" s="4" t="str">
        <f>IFERROR(__xludf.DUMMYFUNCTION("""COMPUTED_VALUE"""),"")</f>
        <v/>
      </c>
    </row>
    <row r="1794">
      <c r="A1794" s="4" t="s">
        <v>3124</v>
      </c>
      <c r="B1794" s="4">
        <v>103.0</v>
      </c>
      <c r="C1794" s="4">
        <v>2.8751715E7</v>
      </c>
      <c r="D1794" s="4" t="s">
        <v>613</v>
      </c>
      <c r="E1794" s="4" t="s">
        <v>3125</v>
      </c>
      <c r="F1794" s="4" t="s">
        <v>12</v>
      </c>
      <c r="G1794" s="4" t="s">
        <v>13</v>
      </c>
      <c r="H1794" s="4">
        <v>2.8E7</v>
      </c>
      <c r="I1794" s="4">
        <v>6.6</v>
      </c>
      <c r="L1794" s="4" t="str">
        <f>IFERROR(__xludf.DUMMYFUNCTION("""COMPUTED_VALUE"""),"Action")</f>
        <v>Action</v>
      </c>
      <c r="M1794" s="4" t="str">
        <f>IFERROR(__xludf.DUMMYFUNCTION("""COMPUTED_VALUE"""),"Comedy")</f>
        <v>Comedy</v>
      </c>
      <c r="N1794" s="4" t="str">
        <f>IFERROR(__xludf.DUMMYFUNCTION("""COMPUTED_VALUE"""),"Crime")</f>
        <v>Crime</v>
      </c>
      <c r="O1794" s="4" t="str">
        <f>IFERROR(__xludf.DUMMYFUNCTION("""COMPUTED_VALUE"""),"")</f>
        <v/>
      </c>
      <c r="P1794" s="4" t="str">
        <f>IFERROR(__xludf.DUMMYFUNCTION("""COMPUTED_VALUE"""),"")</f>
        <v/>
      </c>
      <c r="Q1794" s="4" t="str">
        <f>IFERROR(__xludf.DUMMYFUNCTION("""COMPUTED_VALUE"""),"")</f>
        <v/>
      </c>
      <c r="R1794" s="4" t="str">
        <f>IFERROR(__xludf.DUMMYFUNCTION("""COMPUTED_VALUE"""),"")</f>
        <v/>
      </c>
      <c r="S1794" s="4" t="str">
        <f>IFERROR(__xludf.DUMMYFUNCTION("""COMPUTED_VALUE"""),"")</f>
        <v/>
      </c>
    </row>
    <row r="1795">
      <c r="A1795" s="4" t="s">
        <v>3126</v>
      </c>
      <c r="B1795" s="4">
        <v>145.0</v>
      </c>
      <c r="C1795" s="4">
        <v>0.0</v>
      </c>
      <c r="D1795" s="4" t="s">
        <v>3127</v>
      </c>
      <c r="E1795" s="4" t="s">
        <v>3128</v>
      </c>
      <c r="F1795" s="4" t="s">
        <v>975</v>
      </c>
      <c r="G1795" s="4" t="s">
        <v>1255</v>
      </c>
      <c r="H1795" s="4">
        <v>2.4E7</v>
      </c>
      <c r="I1795" s="4">
        <v>6.1</v>
      </c>
      <c r="L1795" s="4" t="str">
        <f>IFERROR(__xludf.DUMMYFUNCTION("""COMPUTED_VALUE"""),"Adventure")</f>
        <v>Adventure</v>
      </c>
      <c r="M1795" s="4" t="str">
        <f>IFERROR(__xludf.DUMMYFUNCTION("""COMPUTED_VALUE"""),"Drama")</f>
        <v>Drama</v>
      </c>
      <c r="N1795" s="4" t="str">
        <f>IFERROR(__xludf.DUMMYFUNCTION("""COMPUTED_VALUE"""),"History")</f>
        <v>History</v>
      </c>
      <c r="O1795" s="4" t="str">
        <f>IFERROR(__xludf.DUMMYFUNCTION("""COMPUTED_VALUE"""),"Romance")</f>
        <v>Romance</v>
      </c>
      <c r="P1795" s="4" t="str">
        <f>IFERROR(__xludf.DUMMYFUNCTION("""COMPUTED_VALUE"""),"Thriller")</f>
        <v>Thriller</v>
      </c>
      <c r="Q1795" s="4" t="str">
        <f>IFERROR(__xludf.DUMMYFUNCTION("""COMPUTED_VALUE"""),"War")</f>
        <v>War</v>
      </c>
      <c r="R1795" s="4" t="str">
        <f>IFERROR(__xludf.DUMMYFUNCTION("""COMPUTED_VALUE"""),"")</f>
        <v/>
      </c>
      <c r="S1795" s="4" t="str">
        <f>IFERROR(__xludf.DUMMYFUNCTION("""COMPUTED_VALUE"""),"")</f>
        <v/>
      </c>
    </row>
    <row r="1796">
      <c r="A1796" s="4" t="s">
        <v>3129</v>
      </c>
      <c r="B1796" s="4">
        <v>100.0</v>
      </c>
      <c r="C1796" s="4">
        <v>2.0285518E7</v>
      </c>
      <c r="D1796" s="4" t="s">
        <v>154</v>
      </c>
      <c r="E1796" s="4" t="s">
        <v>3130</v>
      </c>
      <c r="F1796" s="4" t="s">
        <v>12</v>
      </c>
      <c r="G1796" s="4" t="s">
        <v>513</v>
      </c>
      <c r="H1796" s="4">
        <v>2.8E7</v>
      </c>
      <c r="I1796" s="4">
        <v>5.7</v>
      </c>
      <c r="L1796" s="4" t="str">
        <f>IFERROR(__xludf.DUMMYFUNCTION("""COMPUTED_VALUE"""),"Action")</f>
        <v>Action</v>
      </c>
      <c r="M1796" s="4" t="str">
        <f>IFERROR(__xludf.DUMMYFUNCTION("""COMPUTED_VALUE"""),"Crime")</f>
        <v>Crime</v>
      </c>
      <c r="N1796" s="4" t="str">
        <f>IFERROR(__xludf.DUMMYFUNCTION("""COMPUTED_VALUE"""),"Drama")</f>
        <v>Drama</v>
      </c>
      <c r="O1796" s="4" t="str">
        <f>IFERROR(__xludf.DUMMYFUNCTION("""COMPUTED_VALUE"""),"Thriller")</f>
        <v>Thriller</v>
      </c>
      <c r="P1796" s="4" t="str">
        <f>IFERROR(__xludf.DUMMYFUNCTION("""COMPUTED_VALUE"""),"")</f>
        <v/>
      </c>
      <c r="Q1796" s="4" t="str">
        <f>IFERROR(__xludf.DUMMYFUNCTION("""COMPUTED_VALUE"""),"")</f>
        <v/>
      </c>
      <c r="R1796" s="4" t="str">
        <f>IFERROR(__xludf.DUMMYFUNCTION("""COMPUTED_VALUE"""),"")</f>
        <v/>
      </c>
      <c r="S1796" s="4" t="str">
        <f>IFERROR(__xludf.DUMMYFUNCTION("""COMPUTED_VALUE"""),"")</f>
        <v/>
      </c>
    </row>
    <row r="1797">
      <c r="A1797" s="4" t="s">
        <v>2142</v>
      </c>
      <c r="B1797" s="4">
        <v>131.0</v>
      </c>
      <c r="C1797" s="4">
        <v>6.79E7</v>
      </c>
      <c r="D1797" s="4" t="s">
        <v>18</v>
      </c>
      <c r="E1797" s="4" t="s">
        <v>3131</v>
      </c>
      <c r="F1797" s="4" t="s">
        <v>12</v>
      </c>
      <c r="G1797" s="4" t="s">
        <v>20</v>
      </c>
      <c r="H1797" s="4">
        <v>2.75E7</v>
      </c>
      <c r="I1797" s="4">
        <v>6.6</v>
      </c>
      <c r="L1797" s="4" t="str">
        <f>IFERROR(__xludf.DUMMYFUNCTION("""COMPUTED_VALUE"""),"Action")</f>
        <v>Action</v>
      </c>
      <c r="M1797" s="4" t="str">
        <f>IFERROR(__xludf.DUMMYFUNCTION("""COMPUTED_VALUE"""),"Adventure")</f>
        <v>Adventure</v>
      </c>
      <c r="N1797" s="4" t="str">
        <f>IFERROR(__xludf.DUMMYFUNCTION("""COMPUTED_VALUE"""),"Thriller")</f>
        <v>Thriller</v>
      </c>
      <c r="O1797" s="4" t="str">
        <f>IFERROR(__xludf.DUMMYFUNCTION("""COMPUTED_VALUE"""),"")</f>
        <v/>
      </c>
      <c r="P1797" s="4" t="str">
        <f>IFERROR(__xludf.DUMMYFUNCTION("""COMPUTED_VALUE"""),"")</f>
        <v/>
      </c>
      <c r="Q1797" s="4" t="str">
        <f>IFERROR(__xludf.DUMMYFUNCTION("""COMPUTED_VALUE"""),"")</f>
        <v/>
      </c>
      <c r="R1797" s="4" t="str">
        <f>IFERROR(__xludf.DUMMYFUNCTION("""COMPUTED_VALUE"""),"")</f>
        <v/>
      </c>
      <c r="S1797" s="4" t="str">
        <f>IFERROR(__xludf.DUMMYFUNCTION("""COMPUTED_VALUE"""),"")</f>
        <v/>
      </c>
    </row>
    <row r="1798">
      <c r="A1798" s="4" t="s">
        <v>1131</v>
      </c>
      <c r="B1798" s="4">
        <v>133.0</v>
      </c>
      <c r="C1798" s="4">
        <v>1.48734225E8</v>
      </c>
      <c r="D1798" s="4" t="s">
        <v>590</v>
      </c>
      <c r="E1798" s="4" t="s">
        <v>3132</v>
      </c>
      <c r="F1798" s="4" t="s">
        <v>12</v>
      </c>
      <c r="G1798" s="4" t="s">
        <v>13</v>
      </c>
      <c r="H1798" s="4">
        <v>3.0E7</v>
      </c>
      <c r="I1798" s="4">
        <v>7.0</v>
      </c>
      <c r="L1798" s="4" t="str">
        <f>IFERROR(__xludf.DUMMYFUNCTION("""COMPUTED_VALUE"""),"Comedy")</f>
        <v>Comedy</v>
      </c>
      <c r="M1798" s="4" t="str">
        <f>IFERROR(__xludf.DUMMYFUNCTION("""COMPUTED_VALUE"""),"Romance")</f>
        <v>Romance</v>
      </c>
      <c r="N1798" s="4" t="str">
        <f>IFERROR(__xludf.DUMMYFUNCTION("""COMPUTED_VALUE"""),"")</f>
        <v/>
      </c>
      <c r="O1798" s="4" t="str">
        <f>IFERROR(__xludf.DUMMYFUNCTION("""COMPUTED_VALUE"""),"")</f>
        <v/>
      </c>
      <c r="P1798" s="4" t="str">
        <f>IFERROR(__xludf.DUMMYFUNCTION("""COMPUTED_VALUE"""),"")</f>
        <v/>
      </c>
      <c r="Q1798" s="4" t="str">
        <f>IFERROR(__xludf.DUMMYFUNCTION("""COMPUTED_VALUE"""),"")</f>
        <v/>
      </c>
      <c r="R1798" s="4" t="str">
        <f>IFERROR(__xludf.DUMMYFUNCTION("""COMPUTED_VALUE"""),"")</f>
        <v/>
      </c>
      <c r="S1798" s="4" t="str">
        <f>IFERROR(__xludf.DUMMYFUNCTION("""COMPUTED_VALUE"""),"")</f>
        <v/>
      </c>
    </row>
    <row r="1799">
      <c r="A1799" s="4" t="s">
        <v>2226</v>
      </c>
      <c r="B1799" s="4">
        <v>109.0</v>
      </c>
      <c r="C1799" s="4">
        <v>4.9185998E7</v>
      </c>
      <c r="D1799" s="4" t="s">
        <v>1196</v>
      </c>
      <c r="E1799" s="4" t="s">
        <v>3133</v>
      </c>
      <c r="F1799" s="4" t="s">
        <v>12</v>
      </c>
      <c r="G1799" s="4" t="s">
        <v>13</v>
      </c>
      <c r="H1799" s="4">
        <v>3.0E7</v>
      </c>
      <c r="I1799" s="4">
        <v>7.4</v>
      </c>
      <c r="L1799" s="4" t="str">
        <f>IFERROR(__xludf.DUMMYFUNCTION("""COMPUTED_VALUE"""),"Drama")</f>
        <v>Drama</v>
      </c>
      <c r="M1799" s="4" t="str">
        <f>IFERROR(__xludf.DUMMYFUNCTION("""COMPUTED_VALUE"""),"")</f>
        <v/>
      </c>
      <c r="N1799" s="4" t="str">
        <f>IFERROR(__xludf.DUMMYFUNCTION("""COMPUTED_VALUE"""),"")</f>
        <v/>
      </c>
      <c r="O1799" s="4" t="str">
        <f>IFERROR(__xludf.DUMMYFUNCTION("""COMPUTED_VALUE"""),"")</f>
        <v/>
      </c>
      <c r="P1799" s="4" t="str">
        <f>IFERROR(__xludf.DUMMYFUNCTION("""COMPUTED_VALUE"""),"")</f>
        <v/>
      </c>
      <c r="Q1799" s="4" t="str">
        <f>IFERROR(__xludf.DUMMYFUNCTION("""COMPUTED_VALUE"""),"")</f>
        <v/>
      </c>
      <c r="R1799" s="4" t="str">
        <f>IFERROR(__xludf.DUMMYFUNCTION("""COMPUTED_VALUE"""),"")</f>
        <v/>
      </c>
      <c r="S1799" s="4" t="str">
        <f>IFERROR(__xludf.DUMMYFUNCTION("""COMPUTED_VALUE"""),"")</f>
        <v/>
      </c>
    </row>
    <row r="1800">
      <c r="A1800" s="4" t="s">
        <v>2356</v>
      </c>
      <c r="B1800" s="4">
        <v>114.0</v>
      </c>
      <c r="C1800" s="4">
        <v>4.2168445E7</v>
      </c>
      <c r="D1800" s="4" t="s">
        <v>495</v>
      </c>
      <c r="E1800" s="4" t="s">
        <v>3134</v>
      </c>
      <c r="F1800" s="4" t="s">
        <v>12</v>
      </c>
      <c r="G1800" s="4" t="s">
        <v>13</v>
      </c>
      <c r="H1800" s="4">
        <v>3.5E7</v>
      </c>
      <c r="I1800" s="4">
        <v>5.3</v>
      </c>
      <c r="L1800" s="4" t="str">
        <f>IFERROR(__xludf.DUMMYFUNCTION("""COMPUTED_VALUE"""),"Comedy")</f>
        <v>Comedy</v>
      </c>
      <c r="M1800" s="4" t="str">
        <f>IFERROR(__xludf.DUMMYFUNCTION("""COMPUTED_VALUE"""),"Drama")</f>
        <v>Drama</v>
      </c>
      <c r="N1800" s="4" t="str">
        <f>IFERROR(__xludf.DUMMYFUNCTION("""COMPUTED_VALUE"""),"Romance")</f>
        <v>Romance</v>
      </c>
      <c r="O1800" s="4" t="str">
        <f>IFERROR(__xludf.DUMMYFUNCTION("""COMPUTED_VALUE"""),"")</f>
        <v/>
      </c>
      <c r="P1800" s="4" t="str">
        <f>IFERROR(__xludf.DUMMYFUNCTION("""COMPUTED_VALUE"""),"")</f>
        <v/>
      </c>
      <c r="Q1800" s="4" t="str">
        <f>IFERROR(__xludf.DUMMYFUNCTION("""COMPUTED_VALUE"""),"")</f>
        <v/>
      </c>
      <c r="R1800" s="4" t="str">
        <f>IFERROR(__xludf.DUMMYFUNCTION("""COMPUTED_VALUE"""),"")</f>
        <v/>
      </c>
      <c r="S1800" s="4" t="str">
        <f>IFERROR(__xludf.DUMMYFUNCTION("""COMPUTED_VALUE"""),"")</f>
        <v/>
      </c>
    </row>
    <row r="1801">
      <c r="A1801" s="4" t="s">
        <v>3135</v>
      </c>
      <c r="B1801" s="4">
        <v>164.0</v>
      </c>
      <c r="C1801" s="4">
        <v>2.64E7</v>
      </c>
      <c r="D1801" s="4" t="s">
        <v>763</v>
      </c>
      <c r="E1801" s="4" t="s">
        <v>3136</v>
      </c>
      <c r="F1801" s="4" t="s">
        <v>12</v>
      </c>
      <c r="G1801" s="4" t="s">
        <v>20</v>
      </c>
      <c r="H1801" s="4">
        <v>1.6E7</v>
      </c>
      <c r="I1801" s="4">
        <v>7.4</v>
      </c>
      <c r="L1801" s="4" t="str">
        <f>IFERROR(__xludf.DUMMYFUNCTION("""COMPUTED_VALUE"""),"Adventure")</f>
        <v>Adventure</v>
      </c>
      <c r="M1801" s="4" t="str">
        <f>IFERROR(__xludf.DUMMYFUNCTION("""COMPUTED_VALUE"""),"Drama")</f>
        <v>Drama</v>
      </c>
      <c r="N1801" s="4" t="str">
        <f>IFERROR(__xludf.DUMMYFUNCTION("""COMPUTED_VALUE"""),"History")</f>
        <v>History</v>
      </c>
      <c r="O1801" s="4" t="str">
        <f>IFERROR(__xludf.DUMMYFUNCTION("""COMPUTED_VALUE"""),"")</f>
        <v/>
      </c>
      <c r="P1801" s="4" t="str">
        <f>IFERROR(__xludf.DUMMYFUNCTION("""COMPUTED_VALUE"""),"")</f>
        <v/>
      </c>
      <c r="Q1801" s="4" t="str">
        <f>IFERROR(__xludf.DUMMYFUNCTION("""COMPUTED_VALUE"""),"")</f>
        <v/>
      </c>
      <c r="R1801" s="4" t="str">
        <f>IFERROR(__xludf.DUMMYFUNCTION("""COMPUTED_VALUE"""),"")</f>
        <v/>
      </c>
      <c r="S1801" s="4" t="str">
        <f>IFERROR(__xludf.DUMMYFUNCTION("""COMPUTED_VALUE"""),"")</f>
        <v/>
      </c>
    </row>
    <row r="1802">
      <c r="A1802" s="4" t="s">
        <v>3137</v>
      </c>
      <c r="B1802" s="4">
        <v>92.0</v>
      </c>
      <c r="C1802" s="4">
        <v>1.750867E7</v>
      </c>
      <c r="D1802" s="4" t="s">
        <v>1838</v>
      </c>
      <c r="E1802" s="4" t="s">
        <v>3138</v>
      </c>
      <c r="F1802" s="4" t="s">
        <v>12</v>
      </c>
      <c r="G1802" s="4" t="s">
        <v>20</v>
      </c>
      <c r="H1802" s="4">
        <v>1.5E7</v>
      </c>
      <c r="I1802" s="4">
        <v>7.4</v>
      </c>
      <c r="L1802" s="4" t="str">
        <f>IFERROR(__xludf.DUMMYFUNCTION("""COMPUTED_VALUE"""),"Crime")</f>
        <v>Crime</v>
      </c>
      <c r="M1802" s="4" t="str">
        <f>IFERROR(__xludf.DUMMYFUNCTION("""COMPUTED_VALUE"""),"Drama")</f>
        <v>Drama</v>
      </c>
      <c r="N1802" s="4" t="str">
        <f>IFERROR(__xludf.DUMMYFUNCTION("""COMPUTED_VALUE"""),"Romance")</f>
        <v>Romance</v>
      </c>
      <c r="O1802" s="4" t="str">
        <f>IFERROR(__xludf.DUMMYFUNCTION("""COMPUTED_VALUE"""),"Thriller")</f>
        <v>Thriller</v>
      </c>
      <c r="P1802" s="4" t="str">
        <f>IFERROR(__xludf.DUMMYFUNCTION("""COMPUTED_VALUE"""),"")</f>
        <v/>
      </c>
      <c r="Q1802" s="4" t="str">
        <f>IFERROR(__xludf.DUMMYFUNCTION("""COMPUTED_VALUE"""),"")</f>
        <v/>
      </c>
      <c r="R1802" s="4" t="str">
        <f>IFERROR(__xludf.DUMMYFUNCTION("""COMPUTED_VALUE"""),"")</f>
        <v/>
      </c>
      <c r="S1802" s="4" t="str">
        <f>IFERROR(__xludf.DUMMYFUNCTION("""COMPUTED_VALUE"""),"")</f>
        <v/>
      </c>
    </row>
    <row r="1803">
      <c r="A1803" s="4" t="s">
        <v>282</v>
      </c>
      <c r="B1803" s="4">
        <v>122.0</v>
      </c>
      <c r="C1803" s="4">
        <v>9664316.0</v>
      </c>
      <c r="D1803" s="4" t="s">
        <v>1422</v>
      </c>
      <c r="E1803" s="4" t="s">
        <v>3139</v>
      </c>
      <c r="F1803" s="4" t="s">
        <v>12</v>
      </c>
      <c r="G1803" s="4" t="s">
        <v>13</v>
      </c>
      <c r="H1803" s="4">
        <v>2.75E7</v>
      </c>
      <c r="I1803" s="4">
        <v>6.8</v>
      </c>
      <c r="L1803" s="4" t="str">
        <f>IFERROR(__xludf.DUMMYFUNCTION("""COMPUTED_VALUE"""),"Drama")</f>
        <v>Drama</v>
      </c>
      <c r="M1803" s="4" t="str">
        <f>IFERROR(__xludf.DUMMYFUNCTION("""COMPUTED_VALUE"""),"Thriller")</f>
        <v>Thriller</v>
      </c>
      <c r="N1803" s="4" t="str">
        <f>IFERROR(__xludf.DUMMYFUNCTION("""COMPUTED_VALUE"""),"")</f>
        <v/>
      </c>
      <c r="O1803" s="4" t="str">
        <f>IFERROR(__xludf.DUMMYFUNCTION("""COMPUTED_VALUE"""),"")</f>
        <v/>
      </c>
      <c r="P1803" s="4" t="str">
        <f>IFERROR(__xludf.DUMMYFUNCTION("""COMPUTED_VALUE"""),"")</f>
        <v/>
      </c>
      <c r="Q1803" s="4" t="str">
        <f>IFERROR(__xludf.DUMMYFUNCTION("""COMPUTED_VALUE"""),"")</f>
        <v/>
      </c>
      <c r="R1803" s="4" t="str">
        <f>IFERROR(__xludf.DUMMYFUNCTION("""COMPUTED_VALUE"""),"")</f>
        <v/>
      </c>
      <c r="S1803" s="4" t="str">
        <f>IFERROR(__xludf.DUMMYFUNCTION("""COMPUTED_VALUE"""),"")</f>
        <v/>
      </c>
    </row>
    <row r="1804">
      <c r="A1804" s="4" t="s">
        <v>8351</v>
      </c>
      <c r="B1804" s="4">
        <v>42.0</v>
      </c>
      <c r="C1804" s="4">
        <v>0.0</v>
      </c>
      <c r="D1804" s="4" t="s">
        <v>3140</v>
      </c>
      <c r="E1804" s="4" t="s">
        <v>3141</v>
      </c>
      <c r="F1804" s="4" t="s">
        <v>12</v>
      </c>
      <c r="G1804" s="4" t="s">
        <v>13</v>
      </c>
      <c r="H1804" s="4">
        <v>0.0</v>
      </c>
      <c r="I1804" s="4">
        <v>7.9</v>
      </c>
      <c r="L1804" s="4" t="str">
        <f>IFERROR(__xludf.DUMMYFUNCTION("""COMPUTED_VALUE"""),"Crime")</f>
        <v>Crime</v>
      </c>
      <c r="M1804" s="4" t="str">
        <f>IFERROR(__xludf.DUMMYFUNCTION("""COMPUTED_VALUE"""),"Drama")</f>
        <v>Drama</v>
      </c>
      <c r="N1804" s="4" t="str">
        <f>IFERROR(__xludf.DUMMYFUNCTION("""COMPUTED_VALUE"""),"Sci-Fi")</f>
        <v>Sci-Fi</v>
      </c>
      <c r="O1804" s="4" t="str">
        <f>IFERROR(__xludf.DUMMYFUNCTION("""COMPUTED_VALUE"""),"Thriller")</f>
        <v>Thriller</v>
      </c>
      <c r="P1804" s="4" t="str">
        <f>IFERROR(__xludf.DUMMYFUNCTION("""COMPUTED_VALUE"""),"")</f>
        <v/>
      </c>
      <c r="Q1804" s="4" t="str">
        <f>IFERROR(__xludf.DUMMYFUNCTION("""COMPUTED_VALUE"""),"")</f>
        <v/>
      </c>
      <c r="R1804" s="4" t="str">
        <f>IFERROR(__xludf.DUMMYFUNCTION("""COMPUTED_VALUE"""),"")</f>
        <v/>
      </c>
      <c r="S1804" s="4" t="str">
        <f>IFERROR(__xludf.DUMMYFUNCTION("""COMPUTED_VALUE"""),"")</f>
        <v/>
      </c>
    </row>
    <row r="1805">
      <c r="A1805" s="4" t="s">
        <v>3142</v>
      </c>
      <c r="B1805" s="4">
        <v>110.0</v>
      </c>
      <c r="C1805" s="4">
        <v>7.4888996E7</v>
      </c>
      <c r="D1805" s="4" t="s">
        <v>81</v>
      </c>
      <c r="E1805" s="4" t="s">
        <v>3143</v>
      </c>
      <c r="F1805" s="4" t="s">
        <v>12</v>
      </c>
      <c r="G1805" s="4" t="s">
        <v>13</v>
      </c>
      <c r="H1805" s="4">
        <v>3.0E7</v>
      </c>
      <c r="I1805" s="4">
        <v>7.2</v>
      </c>
      <c r="L1805" s="4" t="str">
        <f>IFERROR(__xludf.DUMMYFUNCTION("""COMPUTED_VALUE"""),"Action")</f>
        <v>Action</v>
      </c>
      <c r="M1805" s="4" t="str">
        <f>IFERROR(__xludf.DUMMYFUNCTION("""COMPUTED_VALUE"""),"Adventure")</f>
        <v>Adventure</v>
      </c>
      <c r="N1805" s="4" t="str">
        <f>IFERROR(__xludf.DUMMYFUNCTION("""COMPUTED_VALUE"""),"Sci-Fi")</f>
        <v>Sci-Fi</v>
      </c>
      <c r="O1805" s="4" t="str">
        <f>IFERROR(__xludf.DUMMYFUNCTION("""COMPUTED_VALUE"""),"Thriller")</f>
        <v>Thriller</v>
      </c>
      <c r="P1805" s="4" t="str">
        <f>IFERROR(__xludf.DUMMYFUNCTION("""COMPUTED_VALUE"""),"")</f>
        <v/>
      </c>
      <c r="Q1805" s="4" t="str">
        <f>IFERROR(__xludf.DUMMYFUNCTION("""COMPUTED_VALUE"""),"")</f>
        <v/>
      </c>
      <c r="R1805" s="4" t="str">
        <f>IFERROR(__xludf.DUMMYFUNCTION("""COMPUTED_VALUE"""),"")</f>
        <v/>
      </c>
      <c r="S1805" s="4" t="str">
        <f>IFERROR(__xludf.DUMMYFUNCTION("""COMPUTED_VALUE"""),"")</f>
        <v/>
      </c>
    </row>
    <row r="1806">
      <c r="A1806" s="4" t="s">
        <v>3144</v>
      </c>
      <c r="B1806" s="4">
        <v>116.0</v>
      </c>
      <c r="C1806" s="4">
        <v>6.9586544E7</v>
      </c>
      <c r="D1806" s="4" t="s">
        <v>1196</v>
      </c>
      <c r="E1806" s="4" t="s">
        <v>3145</v>
      </c>
      <c r="F1806" s="4" t="s">
        <v>12</v>
      </c>
      <c r="G1806" s="4" t="s">
        <v>13</v>
      </c>
      <c r="H1806" s="4">
        <v>2.7E7</v>
      </c>
      <c r="I1806" s="4">
        <v>6.0</v>
      </c>
      <c r="L1806" s="4" t="str">
        <f>IFERROR(__xludf.DUMMYFUNCTION("""COMPUTED_VALUE"""),"Drama")</f>
        <v>Drama</v>
      </c>
      <c r="M1806" s="4" t="str">
        <f>IFERROR(__xludf.DUMMYFUNCTION("""COMPUTED_VALUE"""),"")</f>
        <v/>
      </c>
      <c r="N1806" s="4" t="str">
        <f>IFERROR(__xludf.DUMMYFUNCTION("""COMPUTED_VALUE"""),"")</f>
        <v/>
      </c>
      <c r="O1806" s="4" t="str">
        <f>IFERROR(__xludf.DUMMYFUNCTION("""COMPUTED_VALUE"""),"")</f>
        <v/>
      </c>
      <c r="P1806" s="4" t="str">
        <f>IFERROR(__xludf.DUMMYFUNCTION("""COMPUTED_VALUE"""),"")</f>
        <v/>
      </c>
      <c r="Q1806" s="4" t="str">
        <f>IFERROR(__xludf.DUMMYFUNCTION("""COMPUTED_VALUE"""),"")</f>
        <v/>
      </c>
      <c r="R1806" s="4" t="str">
        <f>IFERROR(__xludf.DUMMYFUNCTION("""COMPUTED_VALUE"""),"")</f>
        <v/>
      </c>
      <c r="S1806" s="4" t="str">
        <f>IFERROR(__xludf.DUMMYFUNCTION("""COMPUTED_VALUE"""),"")</f>
        <v/>
      </c>
    </row>
    <row r="1807">
      <c r="A1807" s="4" t="s">
        <v>162</v>
      </c>
      <c r="B1807" s="4">
        <v>106.0</v>
      </c>
      <c r="C1807" s="4">
        <v>3.62645141E8</v>
      </c>
      <c r="D1807" s="4" t="s">
        <v>186</v>
      </c>
      <c r="E1807" s="4" t="s">
        <v>187</v>
      </c>
      <c r="F1807" s="4" t="s">
        <v>12</v>
      </c>
      <c r="G1807" s="4" t="s">
        <v>20</v>
      </c>
      <c r="H1807" s="4">
        <v>1.75E8</v>
      </c>
      <c r="I1807" s="4">
        <v>7.8</v>
      </c>
      <c r="L1807" s="4" t="str">
        <f>IFERROR(__xludf.DUMMYFUNCTION("""COMPUTED_VALUE"""),"Adventure")</f>
        <v>Adventure</v>
      </c>
      <c r="M1807" s="4" t="str">
        <f>IFERROR(__xludf.DUMMYFUNCTION("""COMPUTED_VALUE"""),"Drama")</f>
        <v>Drama</v>
      </c>
      <c r="N1807" s="4" t="str">
        <f>IFERROR(__xludf.DUMMYFUNCTION("""COMPUTED_VALUE"""),"Family")</f>
        <v>Family</v>
      </c>
      <c r="O1807" s="4" t="str">
        <f>IFERROR(__xludf.DUMMYFUNCTION("""COMPUTED_VALUE"""),"Fantasy")</f>
        <v>Fantasy</v>
      </c>
      <c r="P1807" s="4" t="str">
        <f>IFERROR(__xludf.DUMMYFUNCTION("""COMPUTED_VALUE"""),"")</f>
        <v/>
      </c>
      <c r="Q1807" s="4" t="str">
        <f>IFERROR(__xludf.DUMMYFUNCTION("""COMPUTED_VALUE"""),"")</f>
        <v/>
      </c>
      <c r="R1807" s="4" t="str">
        <f>IFERROR(__xludf.DUMMYFUNCTION("""COMPUTED_VALUE"""),"")</f>
        <v/>
      </c>
      <c r="S1807" s="4" t="str">
        <f>IFERROR(__xludf.DUMMYFUNCTION("""COMPUTED_VALUE"""),"")</f>
        <v/>
      </c>
    </row>
    <row r="1808">
      <c r="A1808" s="4" t="s">
        <v>1801</v>
      </c>
      <c r="B1808" s="4">
        <v>115.0</v>
      </c>
      <c r="C1808" s="4">
        <v>6.049156E7</v>
      </c>
      <c r="D1808" s="4" t="s">
        <v>758</v>
      </c>
      <c r="E1808" s="4" t="s">
        <v>3146</v>
      </c>
      <c r="F1808" s="4" t="s">
        <v>12</v>
      </c>
      <c r="G1808" s="4" t="s">
        <v>13</v>
      </c>
      <c r="H1808" s="4">
        <v>2.7E7</v>
      </c>
      <c r="I1808" s="4">
        <v>6.6</v>
      </c>
      <c r="L1808" s="4" t="str">
        <f>IFERROR(__xludf.DUMMYFUNCTION("""COMPUTED_VALUE"""),"Crime")</f>
        <v>Crime</v>
      </c>
      <c r="M1808" s="4" t="str">
        <f>IFERROR(__xludf.DUMMYFUNCTION("""COMPUTED_VALUE"""),"Drama")</f>
        <v>Drama</v>
      </c>
      <c r="N1808" s="4" t="str">
        <f>IFERROR(__xludf.DUMMYFUNCTION("""COMPUTED_VALUE"""),"Mystery")</f>
        <v>Mystery</v>
      </c>
      <c r="O1808" s="4" t="str">
        <f>IFERROR(__xludf.DUMMYFUNCTION("""COMPUTED_VALUE"""),"Thriller")</f>
        <v>Thriller</v>
      </c>
      <c r="P1808" s="4" t="str">
        <f>IFERROR(__xludf.DUMMYFUNCTION("""COMPUTED_VALUE"""),"")</f>
        <v/>
      </c>
      <c r="Q1808" s="4" t="str">
        <f>IFERROR(__xludf.DUMMYFUNCTION("""COMPUTED_VALUE"""),"")</f>
        <v/>
      </c>
      <c r="R1808" s="4" t="str">
        <f>IFERROR(__xludf.DUMMYFUNCTION("""COMPUTED_VALUE"""),"")</f>
        <v/>
      </c>
      <c r="S1808" s="4" t="str">
        <f>IFERROR(__xludf.DUMMYFUNCTION("""COMPUTED_VALUE"""),"")</f>
        <v/>
      </c>
    </row>
    <row r="1809">
      <c r="A1809" s="4" t="s">
        <v>1828</v>
      </c>
      <c r="B1809" s="4">
        <v>148.0</v>
      </c>
      <c r="C1809" s="4">
        <v>5.42E7</v>
      </c>
      <c r="D1809" s="4" t="s">
        <v>3147</v>
      </c>
      <c r="E1809" s="4" t="s">
        <v>3148</v>
      </c>
      <c r="F1809" s="4" t="s">
        <v>12</v>
      </c>
      <c r="G1809" s="4" t="s">
        <v>13</v>
      </c>
      <c r="H1809" s="4">
        <v>2.7E7</v>
      </c>
      <c r="I1809" s="4">
        <v>7.9</v>
      </c>
      <c r="L1809" s="4" t="str">
        <f>IFERROR(__xludf.DUMMYFUNCTION("""COMPUTED_VALUE"""),"Action")</f>
        <v>Action</v>
      </c>
      <c r="M1809" s="4" t="str">
        <f>IFERROR(__xludf.DUMMYFUNCTION("""COMPUTED_VALUE"""),"Comedy")</f>
        <v>Comedy</v>
      </c>
      <c r="N1809" s="4" t="str">
        <f>IFERROR(__xludf.DUMMYFUNCTION("""COMPUTED_VALUE"""),"Crime")</f>
        <v>Crime</v>
      </c>
      <c r="O1809" s="4" t="str">
        <f>IFERROR(__xludf.DUMMYFUNCTION("""COMPUTED_VALUE"""),"Music")</f>
        <v>Music</v>
      </c>
      <c r="P1809" s="4" t="str">
        <f>IFERROR(__xludf.DUMMYFUNCTION("""COMPUTED_VALUE"""),"")</f>
        <v/>
      </c>
      <c r="Q1809" s="4" t="str">
        <f>IFERROR(__xludf.DUMMYFUNCTION("""COMPUTED_VALUE"""),"")</f>
        <v/>
      </c>
      <c r="R1809" s="4" t="str">
        <f>IFERROR(__xludf.DUMMYFUNCTION("""COMPUTED_VALUE"""),"")</f>
        <v/>
      </c>
      <c r="S1809" s="4" t="str">
        <f>IFERROR(__xludf.DUMMYFUNCTION("""COMPUTED_VALUE"""),"")</f>
        <v/>
      </c>
    </row>
    <row r="1810">
      <c r="A1810" s="4" t="s">
        <v>3149</v>
      </c>
      <c r="B1810" s="4">
        <v>119.0</v>
      </c>
      <c r="C1810" s="4">
        <v>4.4087387E7</v>
      </c>
      <c r="D1810" s="4" t="s">
        <v>3150</v>
      </c>
      <c r="E1810" s="4" t="s">
        <v>3151</v>
      </c>
      <c r="F1810" s="4" t="s">
        <v>12</v>
      </c>
      <c r="G1810" s="4" t="s">
        <v>13</v>
      </c>
      <c r="H1810" s="4">
        <v>0.0</v>
      </c>
      <c r="I1810" s="4">
        <v>6.2</v>
      </c>
      <c r="L1810" s="4" t="str">
        <f>IFERROR(__xludf.DUMMYFUNCTION("""COMPUTED_VALUE"""),"Comedy")</f>
        <v>Comedy</v>
      </c>
      <c r="M1810" s="4" t="str">
        <f>IFERROR(__xludf.DUMMYFUNCTION("""COMPUTED_VALUE"""),"Drama")</f>
        <v>Drama</v>
      </c>
      <c r="N1810" s="4" t="str">
        <f>IFERROR(__xludf.DUMMYFUNCTION("""COMPUTED_VALUE"""),"Family")</f>
        <v>Family</v>
      </c>
      <c r="O1810" s="4" t="str">
        <f>IFERROR(__xludf.DUMMYFUNCTION("""COMPUTED_VALUE"""),"Romance")</f>
        <v>Romance</v>
      </c>
      <c r="P1810" s="4" t="str">
        <f>IFERROR(__xludf.DUMMYFUNCTION("""COMPUTED_VALUE"""),"")</f>
        <v/>
      </c>
      <c r="Q1810" s="4" t="str">
        <f>IFERROR(__xludf.DUMMYFUNCTION("""COMPUTED_VALUE"""),"")</f>
        <v/>
      </c>
      <c r="R1810" s="4" t="str">
        <f>IFERROR(__xludf.DUMMYFUNCTION("""COMPUTED_VALUE"""),"")</f>
        <v/>
      </c>
      <c r="S1810" s="4" t="str">
        <f>IFERROR(__xludf.DUMMYFUNCTION("""COMPUTED_VALUE"""),"")</f>
        <v/>
      </c>
    </row>
    <row r="1811">
      <c r="A1811" s="4" t="s">
        <v>3152</v>
      </c>
      <c r="B1811" s="4">
        <v>118.0</v>
      </c>
      <c r="C1811" s="4">
        <v>3.0920167E7</v>
      </c>
      <c r="D1811" s="4" t="s">
        <v>2233</v>
      </c>
      <c r="E1811" s="4" t="s">
        <v>3153</v>
      </c>
      <c r="F1811" s="4" t="s">
        <v>12</v>
      </c>
      <c r="G1811" s="4" t="s">
        <v>13</v>
      </c>
      <c r="H1811" s="4">
        <v>2.5E7</v>
      </c>
      <c r="I1811" s="4">
        <v>5.7</v>
      </c>
      <c r="L1811" s="4" t="str">
        <f>IFERROR(__xludf.DUMMYFUNCTION("""COMPUTED_VALUE"""),"Comedy")</f>
        <v>Comedy</v>
      </c>
      <c r="M1811" s="4" t="str">
        <f>IFERROR(__xludf.DUMMYFUNCTION("""COMPUTED_VALUE"""),"Music")</f>
        <v>Music</v>
      </c>
      <c r="N1811" s="4" t="str">
        <f>IFERROR(__xludf.DUMMYFUNCTION("""COMPUTED_VALUE"""),"")</f>
        <v/>
      </c>
      <c r="O1811" s="4" t="str">
        <f>IFERROR(__xludf.DUMMYFUNCTION("""COMPUTED_VALUE"""),"")</f>
        <v/>
      </c>
      <c r="P1811" s="4" t="str">
        <f>IFERROR(__xludf.DUMMYFUNCTION("""COMPUTED_VALUE"""),"")</f>
        <v/>
      </c>
      <c r="Q1811" s="4" t="str">
        <f>IFERROR(__xludf.DUMMYFUNCTION("""COMPUTED_VALUE"""),"")</f>
        <v/>
      </c>
      <c r="R1811" s="4" t="str">
        <f>IFERROR(__xludf.DUMMYFUNCTION("""COMPUTED_VALUE"""),"")</f>
        <v/>
      </c>
      <c r="S1811" s="4" t="str">
        <f>IFERROR(__xludf.DUMMYFUNCTION("""COMPUTED_VALUE"""),"")</f>
        <v/>
      </c>
    </row>
    <row r="1812">
      <c r="A1812" s="4" t="s">
        <v>71</v>
      </c>
      <c r="B1812" s="4">
        <v>101.0</v>
      </c>
      <c r="C1812" s="4">
        <v>4.0566655E7</v>
      </c>
      <c r="D1812" s="4" t="s">
        <v>495</v>
      </c>
      <c r="E1812" s="4" t="s">
        <v>3154</v>
      </c>
      <c r="F1812" s="4" t="s">
        <v>12</v>
      </c>
      <c r="G1812" s="4" t="s">
        <v>20</v>
      </c>
      <c r="H1812" s="4">
        <v>3.0E7</v>
      </c>
      <c r="I1812" s="4">
        <v>7.1</v>
      </c>
      <c r="L1812" s="4" t="str">
        <f>IFERROR(__xludf.DUMMYFUNCTION("""COMPUTED_VALUE"""),"Comedy")</f>
        <v>Comedy</v>
      </c>
      <c r="M1812" s="4" t="str">
        <f>IFERROR(__xludf.DUMMYFUNCTION("""COMPUTED_VALUE"""),"Drama")</f>
        <v>Drama</v>
      </c>
      <c r="N1812" s="4" t="str">
        <f>IFERROR(__xludf.DUMMYFUNCTION("""COMPUTED_VALUE"""),"Romance")</f>
        <v>Romance</v>
      </c>
      <c r="O1812" s="4" t="str">
        <f>IFERROR(__xludf.DUMMYFUNCTION("""COMPUTED_VALUE"""),"")</f>
        <v/>
      </c>
      <c r="P1812" s="4" t="str">
        <f>IFERROR(__xludf.DUMMYFUNCTION("""COMPUTED_VALUE"""),"")</f>
        <v/>
      </c>
      <c r="Q1812" s="4" t="str">
        <f>IFERROR(__xludf.DUMMYFUNCTION("""COMPUTED_VALUE"""),"")</f>
        <v/>
      </c>
      <c r="R1812" s="4" t="str">
        <f>IFERROR(__xludf.DUMMYFUNCTION("""COMPUTED_VALUE"""),"")</f>
        <v/>
      </c>
      <c r="S1812" s="4" t="str">
        <f>IFERROR(__xludf.DUMMYFUNCTION("""COMPUTED_VALUE"""),"")</f>
        <v/>
      </c>
    </row>
    <row r="1813">
      <c r="A1813" s="4" t="s">
        <v>2448</v>
      </c>
      <c r="B1813" s="4">
        <v>82.0</v>
      </c>
      <c r="C1813" s="4">
        <v>3.1768374E7</v>
      </c>
      <c r="D1813" s="4" t="s">
        <v>2956</v>
      </c>
      <c r="E1813" s="4" t="s">
        <v>3155</v>
      </c>
      <c r="F1813" s="4" t="s">
        <v>12</v>
      </c>
      <c r="G1813" s="4" t="s">
        <v>13</v>
      </c>
      <c r="H1813" s="4">
        <v>2.7E7</v>
      </c>
      <c r="I1813" s="4">
        <v>5.6</v>
      </c>
      <c r="L1813" s="4" t="str">
        <f>IFERROR(__xludf.DUMMYFUNCTION("""COMPUTED_VALUE"""),"Action")</f>
        <v>Action</v>
      </c>
      <c r="M1813" s="4" t="str">
        <f>IFERROR(__xludf.DUMMYFUNCTION("""COMPUTED_VALUE"""),"Comedy")</f>
        <v>Comedy</v>
      </c>
      <c r="N1813" s="4" t="str">
        <f>IFERROR(__xludf.DUMMYFUNCTION("""COMPUTED_VALUE"""),"Horror")</f>
        <v>Horror</v>
      </c>
      <c r="O1813" s="4" t="str">
        <f>IFERROR(__xludf.DUMMYFUNCTION("""COMPUTED_VALUE"""),"")</f>
        <v/>
      </c>
      <c r="P1813" s="4" t="str">
        <f>IFERROR(__xludf.DUMMYFUNCTION("""COMPUTED_VALUE"""),"")</f>
        <v/>
      </c>
      <c r="Q1813" s="4" t="str">
        <f>IFERROR(__xludf.DUMMYFUNCTION("""COMPUTED_VALUE"""),"")</f>
        <v/>
      </c>
      <c r="R1813" s="4" t="str">
        <f>IFERROR(__xludf.DUMMYFUNCTION("""COMPUTED_VALUE"""),"")</f>
        <v/>
      </c>
      <c r="S1813" s="4" t="str">
        <f>IFERROR(__xludf.DUMMYFUNCTION("""COMPUTED_VALUE"""),"")</f>
        <v/>
      </c>
    </row>
    <row r="1814">
      <c r="A1814" s="4" t="s">
        <v>2111</v>
      </c>
      <c r="B1814" s="4">
        <v>110.0</v>
      </c>
      <c r="C1814" s="4">
        <v>2.2494487E7</v>
      </c>
      <c r="D1814" s="4" t="s">
        <v>758</v>
      </c>
      <c r="E1814" s="4" t="s">
        <v>3156</v>
      </c>
      <c r="F1814" s="4" t="s">
        <v>12</v>
      </c>
      <c r="G1814" s="4" t="s">
        <v>265</v>
      </c>
      <c r="H1814" s="4">
        <v>2.7E7</v>
      </c>
      <c r="I1814" s="4">
        <v>7.8</v>
      </c>
      <c r="L1814" s="4" t="str">
        <f>IFERROR(__xludf.DUMMYFUNCTION("""COMPUTED_VALUE"""),"Crime")</f>
        <v>Crime</v>
      </c>
      <c r="M1814" s="4" t="str">
        <f>IFERROR(__xludf.DUMMYFUNCTION("""COMPUTED_VALUE"""),"Drama")</f>
        <v>Drama</v>
      </c>
      <c r="N1814" s="4" t="str">
        <f>IFERROR(__xludf.DUMMYFUNCTION("""COMPUTED_VALUE"""),"Mystery")</f>
        <v>Mystery</v>
      </c>
      <c r="O1814" s="4" t="str">
        <f>IFERROR(__xludf.DUMMYFUNCTION("""COMPUTED_VALUE"""),"Thriller")</f>
        <v>Thriller</v>
      </c>
      <c r="P1814" s="4" t="str">
        <f>IFERROR(__xludf.DUMMYFUNCTION("""COMPUTED_VALUE"""),"")</f>
        <v/>
      </c>
      <c r="Q1814" s="4" t="str">
        <f>IFERROR(__xludf.DUMMYFUNCTION("""COMPUTED_VALUE"""),"")</f>
        <v/>
      </c>
      <c r="R1814" s="4" t="str">
        <f>IFERROR(__xludf.DUMMYFUNCTION("""COMPUTED_VALUE"""),"")</f>
        <v/>
      </c>
      <c r="S1814" s="4" t="str">
        <f>IFERROR(__xludf.DUMMYFUNCTION("""COMPUTED_VALUE"""),"")</f>
        <v/>
      </c>
    </row>
    <row r="1815">
      <c r="A1815" s="4" t="s">
        <v>3157</v>
      </c>
      <c r="B1815" s="4">
        <v>193.0</v>
      </c>
      <c r="C1815" s="4">
        <v>2.15E7</v>
      </c>
      <c r="D1815" s="4" t="s">
        <v>763</v>
      </c>
      <c r="E1815" s="4" t="s">
        <v>3158</v>
      </c>
      <c r="F1815" s="4" t="s">
        <v>12</v>
      </c>
      <c r="G1815" s="4" t="s">
        <v>13</v>
      </c>
      <c r="H1815" s="4">
        <v>2.7E7</v>
      </c>
      <c r="I1815" s="4">
        <v>7.9</v>
      </c>
      <c r="L1815" s="4" t="str">
        <f>IFERROR(__xludf.DUMMYFUNCTION("""COMPUTED_VALUE"""),"Adventure")</f>
        <v>Adventure</v>
      </c>
      <c r="M1815" s="4" t="str">
        <f>IFERROR(__xludf.DUMMYFUNCTION("""COMPUTED_VALUE"""),"Drama")</f>
        <v>Drama</v>
      </c>
      <c r="N1815" s="4" t="str">
        <f>IFERROR(__xludf.DUMMYFUNCTION("""COMPUTED_VALUE"""),"History")</f>
        <v>History</v>
      </c>
      <c r="O1815" s="4" t="str">
        <f>IFERROR(__xludf.DUMMYFUNCTION("""COMPUTED_VALUE"""),"")</f>
        <v/>
      </c>
      <c r="P1815" s="4" t="str">
        <f>IFERROR(__xludf.DUMMYFUNCTION("""COMPUTED_VALUE"""),"")</f>
        <v/>
      </c>
      <c r="Q1815" s="4" t="str">
        <f>IFERROR(__xludf.DUMMYFUNCTION("""COMPUTED_VALUE"""),"")</f>
        <v/>
      </c>
      <c r="R1815" s="4" t="str">
        <f>IFERROR(__xludf.DUMMYFUNCTION("""COMPUTED_VALUE"""),"")</f>
        <v/>
      </c>
      <c r="S1815" s="4" t="str">
        <f>IFERROR(__xludf.DUMMYFUNCTION("""COMPUTED_VALUE"""),"")</f>
        <v/>
      </c>
    </row>
    <row r="1816">
      <c r="A1816" s="4" t="s">
        <v>144</v>
      </c>
      <c r="B1816" s="4">
        <v>130.0</v>
      </c>
      <c r="C1816" s="4">
        <v>4463292.0</v>
      </c>
      <c r="D1816" s="4" t="s">
        <v>991</v>
      </c>
      <c r="E1816" s="4" t="s">
        <v>3159</v>
      </c>
      <c r="F1816" s="4" t="s">
        <v>12</v>
      </c>
      <c r="G1816" s="4" t="s">
        <v>20</v>
      </c>
      <c r="H1816" s="4">
        <v>3.0E7</v>
      </c>
      <c r="I1816" s="4">
        <v>6.9</v>
      </c>
      <c r="L1816" s="4" t="str">
        <f>IFERROR(__xludf.DUMMYFUNCTION("""COMPUTED_VALUE"""),"Drama")</f>
        <v>Drama</v>
      </c>
      <c r="M1816" s="4" t="str">
        <f>IFERROR(__xludf.DUMMYFUNCTION("""COMPUTED_VALUE"""),"History")</f>
        <v>History</v>
      </c>
      <c r="N1816" s="4" t="str">
        <f>IFERROR(__xludf.DUMMYFUNCTION("""COMPUTED_VALUE"""),"Thriller")</f>
        <v>Thriller</v>
      </c>
      <c r="O1816" s="4" t="str">
        <f>IFERROR(__xludf.DUMMYFUNCTION("""COMPUTED_VALUE"""),"")</f>
        <v/>
      </c>
      <c r="P1816" s="4" t="str">
        <f>IFERROR(__xludf.DUMMYFUNCTION("""COMPUTED_VALUE"""),"")</f>
        <v/>
      </c>
      <c r="Q1816" s="4" t="str">
        <f>IFERROR(__xludf.DUMMYFUNCTION("""COMPUTED_VALUE"""),"")</f>
        <v/>
      </c>
      <c r="R1816" s="4" t="str">
        <f>IFERROR(__xludf.DUMMYFUNCTION("""COMPUTED_VALUE"""),"")</f>
        <v/>
      </c>
      <c r="S1816" s="4" t="str">
        <f>IFERROR(__xludf.DUMMYFUNCTION("""COMPUTED_VALUE"""),"")</f>
        <v/>
      </c>
    </row>
    <row r="1817">
      <c r="A1817" s="4" t="s">
        <v>246</v>
      </c>
      <c r="B1817" s="4">
        <v>94.0</v>
      </c>
      <c r="C1817" s="4">
        <v>0.0</v>
      </c>
      <c r="D1817" s="4" t="s">
        <v>186</v>
      </c>
      <c r="E1817" s="4" t="s">
        <v>3160</v>
      </c>
      <c r="F1817" s="4" t="s">
        <v>12</v>
      </c>
      <c r="G1817" s="4" t="s">
        <v>3161</v>
      </c>
      <c r="H1817" s="4">
        <v>2.7E7</v>
      </c>
      <c r="I1817" s="4">
        <v>7.4</v>
      </c>
      <c r="L1817" s="4" t="str">
        <f>IFERROR(__xludf.DUMMYFUNCTION("""COMPUTED_VALUE"""),"Adventure")</f>
        <v>Adventure</v>
      </c>
      <c r="M1817" s="4" t="str">
        <f>IFERROR(__xludf.DUMMYFUNCTION("""COMPUTED_VALUE"""),"Drama")</f>
        <v>Drama</v>
      </c>
      <c r="N1817" s="4" t="str">
        <f>IFERROR(__xludf.DUMMYFUNCTION("""COMPUTED_VALUE"""),"Family")</f>
        <v>Family</v>
      </c>
      <c r="O1817" s="4" t="str">
        <f>IFERROR(__xludf.DUMMYFUNCTION("""COMPUTED_VALUE"""),"Fantasy")</f>
        <v>Fantasy</v>
      </c>
      <c r="P1817" s="4" t="str">
        <f>IFERROR(__xludf.DUMMYFUNCTION("""COMPUTED_VALUE"""),"")</f>
        <v/>
      </c>
      <c r="Q1817" s="4" t="str">
        <f>IFERROR(__xludf.DUMMYFUNCTION("""COMPUTED_VALUE"""),"")</f>
        <v/>
      </c>
      <c r="R1817" s="4" t="str">
        <f>IFERROR(__xludf.DUMMYFUNCTION("""COMPUTED_VALUE"""),"")</f>
        <v/>
      </c>
      <c r="S1817" s="4" t="str">
        <f>IFERROR(__xludf.DUMMYFUNCTION("""COMPUTED_VALUE"""),"")</f>
        <v/>
      </c>
    </row>
    <row r="1818">
      <c r="A1818" s="4" t="s">
        <v>360</v>
      </c>
      <c r="B1818" s="4">
        <v>111.0</v>
      </c>
      <c r="C1818" s="4">
        <v>1.4337579E7</v>
      </c>
      <c r="D1818" s="4" t="s">
        <v>3162</v>
      </c>
      <c r="E1818" s="4" t="s">
        <v>3163</v>
      </c>
      <c r="F1818" s="4" t="s">
        <v>12</v>
      </c>
      <c r="G1818" s="4" t="s">
        <v>126</v>
      </c>
      <c r="H1818" s="4">
        <v>2.7E7</v>
      </c>
      <c r="I1818" s="4">
        <v>7.7</v>
      </c>
      <c r="L1818" s="4" t="str">
        <f>IFERROR(__xludf.DUMMYFUNCTION("""COMPUTED_VALUE"""),"Action")</f>
        <v>Action</v>
      </c>
      <c r="M1818" s="4" t="str">
        <f>IFERROR(__xludf.DUMMYFUNCTION("""COMPUTED_VALUE"""),"Drama")</f>
        <v>Drama</v>
      </c>
      <c r="N1818" s="4" t="str">
        <f>IFERROR(__xludf.DUMMYFUNCTION("""COMPUTED_VALUE"""),"Fantasy")</f>
        <v>Fantasy</v>
      </c>
      <c r="O1818" s="4" t="str">
        <f>IFERROR(__xludf.DUMMYFUNCTION("""COMPUTED_VALUE"""),"Mystery")</f>
        <v>Mystery</v>
      </c>
      <c r="P1818" s="4" t="str">
        <f>IFERROR(__xludf.DUMMYFUNCTION("""COMPUTED_VALUE"""),"Sci-Fi")</f>
        <v>Sci-Fi</v>
      </c>
      <c r="Q1818" s="4" t="str">
        <f>IFERROR(__xludf.DUMMYFUNCTION("""COMPUTED_VALUE"""),"Thriller")</f>
        <v>Thriller</v>
      </c>
      <c r="R1818" s="4" t="str">
        <f>IFERROR(__xludf.DUMMYFUNCTION("""COMPUTED_VALUE"""),"")</f>
        <v/>
      </c>
      <c r="S1818" s="4" t="str">
        <f>IFERROR(__xludf.DUMMYFUNCTION("""COMPUTED_VALUE"""),"")</f>
        <v/>
      </c>
    </row>
    <row r="1819">
      <c r="A1819" s="4" t="s">
        <v>3164</v>
      </c>
      <c r="B1819" s="4">
        <v>110.0</v>
      </c>
      <c r="C1819" s="4">
        <v>1.3823741E7</v>
      </c>
      <c r="D1819" s="4" t="s">
        <v>2132</v>
      </c>
      <c r="E1819" s="4" t="s">
        <v>3165</v>
      </c>
      <c r="F1819" s="4" t="s">
        <v>12</v>
      </c>
      <c r="G1819" s="4" t="s">
        <v>20</v>
      </c>
      <c r="H1819" s="4">
        <v>1.35E7</v>
      </c>
      <c r="I1819" s="4">
        <v>6.9</v>
      </c>
      <c r="L1819" s="4" t="str">
        <f>IFERROR(__xludf.DUMMYFUNCTION("""COMPUTED_VALUE"""),"Biography")</f>
        <v>Biography</v>
      </c>
      <c r="M1819" s="4" t="str">
        <f>IFERROR(__xludf.DUMMYFUNCTION("""COMPUTED_VALUE"""),"Drama")</f>
        <v>Drama</v>
      </c>
      <c r="N1819" s="4" t="str">
        <f>IFERROR(__xludf.DUMMYFUNCTION("""COMPUTED_VALUE"""),"History")</f>
        <v>History</v>
      </c>
      <c r="O1819" s="4" t="str">
        <f>IFERROR(__xludf.DUMMYFUNCTION("""COMPUTED_VALUE"""),"Romance")</f>
        <v>Romance</v>
      </c>
      <c r="P1819" s="4" t="str">
        <f>IFERROR(__xludf.DUMMYFUNCTION("""COMPUTED_VALUE"""),"")</f>
        <v/>
      </c>
      <c r="Q1819" s="4" t="str">
        <f>IFERROR(__xludf.DUMMYFUNCTION("""COMPUTED_VALUE"""),"")</f>
        <v/>
      </c>
      <c r="R1819" s="4" t="str">
        <f>IFERROR(__xludf.DUMMYFUNCTION("""COMPUTED_VALUE"""),"")</f>
        <v/>
      </c>
      <c r="S1819" s="4" t="str">
        <f>IFERROR(__xludf.DUMMYFUNCTION("""COMPUTED_VALUE"""),"")</f>
        <v/>
      </c>
    </row>
    <row r="1820">
      <c r="A1820" s="4" t="s">
        <v>8351</v>
      </c>
      <c r="B1820" s="4">
        <v>30.0</v>
      </c>
      <c r="C1820" s="4">
        <v>0.0</v>
      </c>
      <c r="D1820" s="4" t="s">
        <v>1068</v>
      </c>
      <c r="E1820" s="4" t="s">
        <v>3166</v>
      </c>
      <c r="F1820" s="4" t="s">
        <v>12</v>
      </c>
      <c r="G1820" s="4" t="s">
        <v>13</v>
      </c>
      <c r="H1820" s="4">
        <v>0.0</v>
      </c>
      <c r="I1820" s="4">
        <v>8.7</v>
      </c>
      <c r="L1820" s="4" t="str">
        <f>IFERROR(__xludf.DUMMYFUNCTION("""COMPUTED_VALUE"""),"Comedy")</f>
        <v>Comedy</v>
      </c>
      <c r="M1820" s="4" t="str">
        <f>IFERROR(__xludf.DUMMYFUNCTION("""COMPUTED_VALUE"""),"Family")</f>
        <v>Family</v>
      </c>
      <c r="N1820" s="4" t="str">
        <f>IFERROR(__xludf.DUMMYFUNCTION("""COMPUTED_VALUE"""),"")</f>
        <v/>
      </c>
      <c r="O1820" s="4" t="str">
        <f>IFERROR(__xludf.DUMMYFUNCTION("""COMPUTED_VALUE"""),"")</f>
        <v/>
      </c>
      <c r="P1820" s="4" t="str">
        <f>IFERROR(__xludf.DUMMYFUNCTION("""COMPUTED_VALUE"""),"")</f>
        <v/>
      </c>
      <c r="Q1820" s="4" t="str">
        <f>IFERROR(__xludf.DUMMYFUNCTION("""COMPUTED_VALUE"""),"")</f>
        <v/>
      </c>
      <c r="R1820" s="4" t="str">
        <f>IFERROR(__xludf.DUMMYFUNCTION("""COMPUTED_VALUE"""),"")</f>
        <v/>
      </c>
      <c r="S1820" s="4" t="str">
        <f>IFERROR(__xludf.DUMMYFUNCTION("""COMPUTED_VALUE"""),"")</f>
        <v/>
      </c>
    </row>
    <row r="1821">
      <c r="A1821" s="4" t="s">
        <v>3167</v>
      </c>
      <c r="B1821" s="4">
        <v>109.0</v>
      </c>
      <c r="C1821" s="4">
        <v>0.0</v>
      </c>
      <c r="D1821" s="4" t="s">
        <v>3168</v>
      </c>
      <c r="E1821" s="4" t="s">
        <v>3169</v>
      </c>
      <c r="F1821" s="4" t="s">
        <v>12</v>
      </c>
      <c r="G1821" s="4" t="s">
        <v>20</v>
      </c>
      <c r="H1821" s="4">
        <v>2.5E7</v>
      </c>
      <c r="I1821" s="4">
        <v>6.7</v>
      </c>
      <c r="L1821" s="4" t="str">
        <f>IFERROR(__xludf.DUMMYFUNCTION("""COMPUTED_VALUE"""),"Adventure")</f>
        <v>Adventure</v>
      </c>
      <c r="M1821" s="4" t="str">
        <f>IFERROR(__xludf.DUMMYFUNCTION("""COMPUTED_VALUE"""),"Family")</f>
        <v>Family</v>
      </c>
      <c r="N1821" s="4" t="str">
        <f>IFERROR(__xludf.DUMMYFUNCTION("""COMPUTED_VALUE"""),"Fantasy")</f>
        <v>Fantasy</v>
      </c>
      <c r="O1821" s="4" t="str">
        <f>IFERROR(__xludf.DUMMYFUNCTION("""COMPUTED_VALUE"""),"Horror")</f>
        <v>Horror</v>
      </c>
      <c r="P1821" s="4" t="str">
        <f>IFERROR(__xludf.DUMMYFUNCTION("""COMPUTED_VALUE"""),"Mystery")</f>
        <v>Mystery</v>
      </c>
      <c r="Q1821" s="4" t="str">
        <f>IFERROR(__xludf.DUMMYFUNCTION("""COMPUTED_VALUE"""),"")</f>
        <v/>
      </c>
      <c r="R1821" s="4" t="str">
        <f>IFERROR(__xludf.DUMMYFUNCTION("""COMPUTED_VALUE"""),"")</f>
        <v/>
      </c>
      <c r="S1821" s="4" t="str">
        <f>IFERROR(__xludf.DUMMYFUNCTION("""COMPUTED_VALUE"""),"")</f>
        <v/>
      </c>
    </row>
    <row r="1822">
      <c r="A1822" s="4" t="s">
        <v>3170</v>
      </c>
      <c r="B1822" s="4">
        <v>123.0</v>
      </c>
      <c r="C1822" s="4">
        <v>1.0297897E7</v>
      </c>
      <c r="D1822" s="4" t="s">
        <v>3171</v>
      </c>
      <c r="E1822" s="4" t="s">
        <v>3172</v>
      </c>
      <c r="F1822" s="4" t="s">
        <v>12</v>
      </c>
      <c r="G1822" s="4" t="s">
        <v>13</v>
      </c>
      <c r="H1822" s="4">
        <v>2.7E7</v>
      </c>
      <c r="I1822" s="4">
        <v>6.0</v>
      </c>
      <c r="L1822" s="4" t="str">
        <f>IFERROR(__xludf.DUMMYFUNCTION("""COMPUTED_VALUE"""),"Action")</f>
        <v>Action</v>
      </c>
      <c r="M1822" s="4" t="str">
        <f>IFERROR(__xludf.DUMMYFUNCTION("""COMPUTED_VALUE"""),"Crime")</f>
        <v>Crime</v>
      </c>
      <c r="N1822" s="4" t="str">
        <f>IFERROR(__xludf.DUMMYFUNCTION("""COMPUTED_VALUE"""),"Drama")</f>
        <v>Drama</v>
      </c>
      <c r="O1822" s="4" t="str">
        <f>IFERROR(__xludf.DUMMYFUNCTION("""COMPUTED_VALUE"""),"History")</f>
        <v>History</v>
      </c>
      <c r="P1822" s="4" t="str">
        <f>IFERROR(__xludf.DUMMYFUNCTION("""COMPUTED_VALUE"""),"Western")</f>
        <v>Western</v>
      </c>
      <c r="Q1822" s="4" t="str">
        <f>IFERROR(__xludf.DUMMYFUNCTION("""COMPUTED_VALUE"""),"")</f>
        <v/>
      </c>
      <c r="R1822" s="4" t="str">
        <f>IFERROR(__xludf.DUMMYFUNCTION("""COMPUTED_VALUE"""),"")</f>
        <v/>
      </c>
      <c r="S1822" s="4" t="str">
        <f>IFERROR(__xludf.DUMMYFUNCTION("""COMPUTED_VALUE"""),"")</f>
        <v/>
      </c>
    </row>
    <row r="1823">
      <c r="A1823" s="4" t="s">
        <v>2362</v>
      </c>
      <c r="B1823" s="4">
        <v>109.0</v>
      </c>
      <c r="C1823" s="4">
        <v>1.3248477E7</v>
      </c>
      <c r="D1823" s="4" t="s">
        <v>1059</v>
      </c>
      <c r="E1823" s="4" t="s">
        <v>3173</v>
      </c>
      <c r="F1823" s="4" t="s">
        <v>12</v>
      </c>
      <c r="G1823" s="4" t="s">
        <v>13</v>
      </c>
      <c r="H1823" s="4">
        <v>2.7E7</v>
      </c>
      <c r="I1823" s="4">
        <v>6.2</v>
      </c>
      <c r="L1823" s="4" t="str">
        <f>IFERROR(__xludf.DUMMYFUNCTION("""COMPUTED_VALUE"""),"Horror")</f>
        <v>Horror</v>
      </c>
      <c r="M1823" s="4" t="str">
        <f>IFERROR(__xludf.DUMMYFUNCTION("""COMPUTED_VALUE"""),"Mystery")</f>
        <v>Mystery</v>
      </c>
      <c r="N1823" s="4" t="str">
        <f>IFERROR(__xludf.DUMMYFUNCTION("""COMPUTED_VALUE"""),"Thriller")</f>
        <v>Thriller</v>
      </c>
      <c r="O1823" s="4" t="str">
        <f>IFERROR(__xludf.DUMMYFUNCTION("""COMPUTED_VALUE"""),"")</f>
        <v/>
      </c>
      <c r="P1823" s="4" t="str">
        <f>IFERROR(__xludf.DUMMYFUNCTION("""COMPUTED_VALUE"""),"")</f>
        <v/>
      </c>
      <c r="Q1823" s="4" t="str">
        <f>IFERROR(__xludf.DUMMYFUNCTION("""COMPUTED_VALUE"""),"")</f>
        <v/>
      </c>
      <c r="R1823" s="4" t="str">
        <f>IFERROR(__xludf.DUMMYFUNCTION("""COMPUTED_VALUE"""),"")</f>
        <v/>
      </c>
      <c r="S1823" s="4" t="str">
        <f>IFERROR(__xludf.DUMMYFUNCTION("""COMPUTED_VALUE"""),"")</f>
        <v/>
      </c>
    </row>
    <row r="1824">
      <c r="A1824" s="4" t="s">
        <v>3174</v>
      </c>
      <c r="B1824" s="4">
        <v>99.0</v>
      </c>
      <c r="C1824" s="4">
        <v>8712564.0</v>
      </c>
      <c r="D1824" s="4" t="s">
        <v>758</v>
      </c>
      <c r="E1824" s="4" t="s">
        <v>3175</v>
      </c>
      <c r="F1824" s="4" t="s">
        <v>12</v>
      </c>
      <c r="G1824" s="4" t="s">
        <v>13</v>
      </c>
      <c r="H1824" s="4">
        <v>2.7E7</v>
      </c>
      <c r="I1824" s="4">
        <v>5.9</v>
      </c>
      <c r="L1824" s="4" t="str">
        <f>IFERROR(__xludf.DUMMYFUNCTION("""COMPUTED_VALUE"""),"Crime")</f>
        <v>Crime</v>
      </c>
      <c r="M1824" s="4" t="str">
        <f>IFERROR(__xludf.DUMMYFUNCTION("""COMPUTED_VALUE"""),"Drama")</f>
        <v>Drama</v>
      </c>
      <c r="N1824" s="4" t="str">
        <f>IFERROR(__xludf.DUMMYFUNCTION("""COMPUTED_VALUE"""),"Mystery")</f>
        <v>Mystery</v>
      </c>
      <c r="O1824" s="4" t="str">
        <f>IFERROR(__xludf.DUMMYFUNCTION("""COMPUTED_VALUE"""),"Thriller")</f>
        <v>Thriller</v>
      </c>
      <c r="P1824" s="4" t="str">
        <f>IFERROR(__xludf.DUMMYFUNCTION("""COMPUTED_VALUE"""),"")</f>
        <v/>
      </c>
      <c r="Q1824" s="4" t="str">
        <f>IFERROR(__xludf.DUMMYFUNCTION("""COMPUTED_VALUE"""),"")</f>
        <v/>
      </c>
      <c r="R1824" s="4" t="str">
        <f>IFERROR(__xludf.DUMMYFUNCTION("""COMPUTED_VALUE"""),"")</f>
        <v/>
      </c>
      <c r="S1824" s="4" t="str">
        <f>IFERROR(__xludf.DUMMYFUNCTION("""COMPUTED_VALUE"""),"")</f>
        <v/>
      </c>
    </row>
    <row r="1825">
      <c r="A1825" s="4" t="s">
        <v>3176</v>
      </c>
      <c r="B1825" s="4">
        <v>106.0</v>
      </c>
      <c r="C1825" s="4">
        <v>7486906.0</v>
      </c>
      <c r="D1825" s="4" t="s">
        <v>1378</v>
      </c>
      <c r="E1825" s="4" t="s">
        <v>3177</v>
      </c>
      <c r="F1825" s="4" t="s">
        <v>12</v>
      </c>
      <c r="G1825" s="4" t="s">
        <v>13</v>
      </c>
      <c r="H1825" s="4">
        <v>2.7E7</v>
      </c>
      <c r="I1825" s="4">
        <v>6.8</v>
      </c>
      <c r="L1825" s="4" t="str">
        <f>IFERROR(__xludf.DUMMYFUNCTION("""COMPUTED_VALUE"""),"Comedy")</f>
        <v>Comedy</v>
      </c>
      <c r="M1825" s="4" t="str">
        <f>IFERROR(__xludf.DUMMYFUNCTION("""COMPUTED_VALUE"""),"Drama")</f>
        <v>Drama</v>
      </c>
      <c r="N1825" s="4" t="str">
        <f>IFERROR(__xludf.DUMMYFUNCTION("""COMPUTED_VALUE"""),"Family")</f>
        <v>Family</v>
      </c>
      <c r="O1825" s="4" t="str">
        <f>IFERROR(__xludf.DUMMYFUNCTION("""COMPUTED_VALUE"""),"")</f>
        <v/>
      </c>
      <c r="P1825" s="4" t="str">
        <f>IFERROR(__xludf.DUMMYFUNCTION("""COMPUTED_VALUE"""),"")</f>
        <v/>
      </c>
      <c r="Q1825" s="4" t="str">
        <f>IFERROR(__xludf.DUMMYFUNCTION("""COMPUTED_VALUE"""),"")</f>
        <v/>
      </c>
      <c r="R1825" s="4" t="str">
        <f>IFERROR(__xludf.DUMMYFUNCTION("""COMPUTED_VALUE"""),"")</f>
        <v/>
      </c>
      <c r="S1825" s="4" t="str">
        <f>IFERROR(__xludf.DUMMYFUNCTION("""COMPUTED_VALUE"""),"")</f>
        <v/>
      </c>
    </row>
    <row r="1826">
      <c r="A1826" s="4" t="s">
        <v>1706</v>
      </c>
      <c r="B1826" s="4">
        <v>89.0</v>
      </c>
      <c r="C1826" s="4">
        <v>3.8536376E7</v>
      </c>
      <c r="D1826" s="4" t="s">
        <v>1062</v>
      </c>
      <c r="E1826" s="4" t="s">
        <v>3178</v>
      </c>
      <c r="F1826" s="4" t="s">
        <v>12</v>
      </c>
      <c r="G1826" s="4" t="s">
        <v>13</v>
      </c>
      <c r="H1826" s="4">
        <v>2.7E7</v>
      </c>
      <c r="I1826" s="4">
        <v>3.6</v>
      </c>
      <c r="L1826" s="4" t="str">
        <f>IFERROR(__xludf.DUMMYFUNCTION("""COMPUTED_VALUE"""),"Action")</f>
        <v>Action</v>
      </c>
      <c r="M1826" s="4" t="str">
        <f>IFERROR(__xludf.DUMMYFUNCTION("""COMPUTED_VALUE"""),"Adventure")</f>
        <v>Adventure</v>
      </c>
      <c r="N1826" s="4" t="str">
        <f>IFERROR(__xludf.DUMMYFUNCTION("""COMPUTED_VALUE"""),"Comedy")</f>
        <v>Comedy</v>
      </c>
      <c r="O1826" s="4" t="str">
        <f>IFERROR(__xludf.DUMMYFUNCTION("""COMPUTED_VALUE"""),"Family")</f>
        <v>Family</v>
      </c>
      <c r="P1826" s="4" t="str">
        <f>IFERROR(__xludf.DUMMYFUNCTION("""COMPUTED_VALUE"""),"Sci-Fi")</f>
        <v>Sci-Fi</v>
      </c>
      <c r="Q1826" s="4" t="str">
        <f>IFERROR(__xludf.DUMMYFUNCTION("""COMPUTED_VALUE"""),"")</f>
        <v/>
      </c>
      <c r="R1826" s="4" t="str">
        <f>IFERROR(__xludf.DUMMYFUNCTION("""COMPUTED_VALUE"""),"")</f>
        <v/>
      </c>
      <c r="S1826" s="4" t="str">
        <f>IFERROR(__xludf.DUMMYFUNCTION("""COMPUTED_VALUE"""),"")</f>
        <v/>
      </c>
    </row>
    <row r="1827">
      <c r="A1827" s="4" t="s">
        <v>3179</v>
      </c>
      <c r="B1827" s="4">
        <v>98.0</v>
      </c>
      <c r="C1827" s="4">
        <v>4.1008532E7</v>
      </c>
      <c r="D1827" s="4" t="s">
        <v>751</v>
      </c>
      <c r="E1827" s="4" t="s">
        <v>3180</v>
      </c>
      <c r="F1827" s="4" t="s">
        <v>12</v>
      </c>
      <c r="G1827" s="4" t="s">
        <v>13</v>
      </c>
      <c r="H1827" s="4">
        <v>2.7E7</v>
      </c>
      <c r="I1827" s="4">
        <v>6.7</v>
      </c>
      <c r="L1827" s="4" t="str">
        <f>IFERROR(__xludf.DUMMYFUNCTION("""COMPUTED_VALUE"""),"Crime")</f>
        <v>Crime</v>
      </c>
      <c r="M1827" s="4" t="str">
        <f>IFERROR(__xludf.DUMMYFUNCTION("""COMPUTED_VALUE"""),"Drama")</f>
        <v>Drama</v>
      </c>
      <c r="N1827" s="4" t="str">
        <f>IFERROR(__xludf.DUMMYFUNCTION("""COMPUTED_VALUE"""),"Thriller")</f>
        <v>Thriller</v>
      </c>
      <c r="O1827" s="4" t="str">
        <f>IFERROR(__xludf.DUMMYFUNCTION("""COMPUTED_VALUE"""),"")</f>
        <v/>
      </c>
      <c r="P1827" s="4" t="str">
        <f>IFERROR(__xludf.DUMMYFUNCTION("""COMPUTED_VALUE"""),"")</f>
        <v/>
      </c>
      <c r="Q1827" s="4" t="str">
        <f>IFERROR(__xludf.DUMMYFUNCTION("""COMPUTED_VALUE"""),"")</f>
        <v/>
      </c>
      <c r="R1827" s="4" t="str">
        <f>IFERROR(__xludf.DUMMYFUNCTION("""COMPUTED_VALUE"""),"")</f>
        <v/>
      </c>
      <c r="S1827" s="4" t="str">
        <f>IFERROR(__xludf.DUMMYFUNCTION("""COMPUTED_VALUE"""),"")</f>
        <v/>
      </c>
    </row>
    <row r="1828">
      <c r="A1828" s="4" t="s">
        <v>2655</v>
      </c>
      <c r="B1828" s="4">
        <v>93.0</v>
      </c>
      <c r="C1828" s="4">
        <v>5204007.0</v>
      </c>
      <c r="D1828" s="4" t="s">
        <v>142</v>
      </c>
      <c r="E1828" s="4" t="s">
        <v>3181</v>
      </c>
      <c r="F1828" s="4" t="s">
        <v>12</v>
      </c>
      <c r="G1828" s="4" t="s">
        <v>20</v>
      </c>
      <c r="H1828" s="4">
        <v>2.8E7</v>
      </c>
      <c r="I1828" s="4">
        <v>6.3</v>
      </c>
      <c r="L1828" s="4" t="str">
        <f>IFERROR(__xludf.DUMMYFUNCTION("""COMPUTED_VALUE"""),"Action")</f>
        <v>Action</v>
      </c>
      <c r="M1828" s="4" t="str">
        <f>IFERROR(__xludf.DUMMYFUNCTION("""COMPUTED_VALUE"""),"Comedy")</f>
        <v>Comedy</v>
      </c>
      <c r="N1828" s="4" t="str">
        <f>IFERROR(__xludf.DUMMYFUNCTION("""COMPUTED_VALUE"""),"Crime")</f>
        <v>Crime</v>
      </c>
      <c r="O1828" s="4" t="str">
        <f>IFERROR(__xludf.DUMMYFUNCTION("""COMPUTED_VALUE"""),"Thriller")</f>
        <v>Thriller</v>
      </c>
      <c r="P1828" s="4" t="str">
        <f>IFERROR(__xludf.DUMMYFUNCTION("""COMPUTED_VALUE"""),"")</f>
        <v/>
      </c>
      <c r="Q1828" s="4" t="str">
        <f>IFERROR(__xludf.DUMMYFUNCTION("""COMPUTED_VALUE"""),"")</f>
        <v/>
      </c>
      <c r="R1828" s="4" t="str">
        <f>IFERROR(__xludf.DUMMYFUNCTION("""COMPUTED_VALUE"""),"")</f>
        <v/>
      </c>
      <c r="S1828" s="4" t="str">
        <f>IFERROR(__xludf.DUMMYFUNCTION("""COMPUTED_VALUE"""),"")</f>
        <v/>
      </c>
    </row>
    <row r="1829">
      <c r="A1829" s="4" t="s">
        <v>463</v>
      </c>
      <c r="B1829" s="4">
        <v>112.0</v>
      </c>
      <c r="C1829" s="4">
        <v>4485485.0</v>
      </c>
      <c r="D1829" s="4" t="s">
        <v>3182</v>
      </c>
      <c r="E1829" s="4" t="s">
        <v>3183</v>
      </c>
      <c r="F1829" s="4" t="s">
        <v>12</v>
      </c>
      <c r="G1829" s="4" t="s">
        <v>13</v>
      </c>
      <c r="H1829" s="4">
        <v>1.5E7</v>
      </c>
      <c r="I1829" s="4">
        <v>6.4</v>
      </c>
      <c r="L1829" s="4" t="str">
        <f>IFERROR(__xludf.DUMMYFUNCTION("""COMPUTED_VALUE"""),"Comedy")</f>
        <v>Comedy</v>
      </c>
      <c r="M1829" s="4" t="str">
        <f>IFERROR(__xludf.DUMMYFUNCTION("""COMPUTED_VALUE"""),"Crime")</f>
        <v>Crime</v>
      </c>
      <c r="N1829" s="4" t="str">
        <f>IFERROR(__xludf.DUMMYFUNCTION("""COMPUTED_VALUE"""),"Drama")</f>
        <v>Drama</v>
      </c>
      <c r="O1829" s="4" t="str">
        <f>IFERROR(__xludf.DUMMYFUNCTION("""COMPUTED_VALUE"""),"")</f>
        <v/>
      </c>
      <c r="P1829" s="4" t="str">
        <f>IFERROR(__xludf.DUMMYFUNCTION("""COMPUTED_VALUE"""),"")</f>
        <v/>
      </c>
      <c r="Q1829" s="4" t="str">
        <f>IFERROR(__xludf.DUMMYFUNCTION("""COMPUTED_VALUE"""),"")</f>
        <v/>
      </c>
      <c r="R1829" s="4" t="str">
        <f>IFERROR(__xludf.DUMMYFUNCTION("""COMPUTED_VALUE"""),"")</f>
        <v/>
      </c>
      <c r="S1829" s="4" t="str">
        <f>IFERROR(__xludf.DUMMYFUNCTION("""COMPUTED_VALUE"""),"")</f>
        <v/>
      </c>
    </row>
    <row r="1830">
      <c r="A1830" s="4" t="s">
        <v>732</v>
      </c>
      <c r="B1830" s="4">
        <v>101.0</v>
      </c>
      <c r="C1830" s="4">
        <v>4476235.0</v>
      </c>
      <c r="D1830" s="4" t="s">
        <v>1684</v>
      </c>
      <c r="E1830" s="4" t="s">
        <v>3184</v>
      </c>
      <c r="F1830" s="4" t="s">
        <v>12</v>
      </c>
      <c r="G1830" s="4" t="s">
        <v>13</v>
      </c>
      <c r="H1830" s="4">
        <v>2.7E7</v>
      </c>
      <c r="I1830" s="4">
        <v>6.4</v>
      </c>
      <c r="L1830" s="4" t="str">
        <f>IFERROR(__xludf.DUMMYFUNCTION("""COMPUTED_VALUE"""),"Crime")</f>
        <v>Crime</v>
      </c>
      <c r="M1830" s="4" t="str">
        <f>IFERROR(__xludf.DUMMYFUNCTION("""COMPUTED_VALUE"""),"Horror")</f>
        <v>Horror</v>
      </c>
      <c r="N1830" s="4" t="str">
        <f>IFERROR(__xludf.DUMMYFUNCTION("""COMPUTED_VALUE"""),"Mystery")</f>
        <v>Mystery</v>
      </c>
      <c r="O1830" s="4" t="str">
        <f>IFERROR(__xludf.DUMMYFUNCTION("""COMPUTED_VALUE"""),"Thriller")</f>
        <v>Thriller</v>
      </c>
      <c r="P1830" s="4" t="str">
        <f>IFERROR(__xludf.DUMMYFUNCTION("""COMPUTED_VALUE"""),"")</f>
        <v/>
      </c>
      <c r="Q1830" s="4" t="str">
        <f>IFERROR(__xludf.DUMMYFUNCTION("""COMPUTED_VALUE"""),"")</f>
        <v/>
      </c>
      <c r="R1830" s="4" t="str">
        <f>IFERROR(__xludf.DUMMYFUNCTION("""COMPUTED_VALUE"""),"")</f>
        <v/>
      </c>
      <c r="S1830" s="4" t="str">
        <f>IFERROR(__xludf.DUMMYFUNCTION("""COMPUTED_VALUE"""),"")</f>
        <v/>
      </c>
    </row>
    <row r="1831">
      <c r="A1831" s="4" t="s">
        <v>1093</v>
      </c>
      <c r="B1831" s="4">
        <v>104.0</v>
      </c>
      <c r="C1831" s="4">
        <v>1089365.0</v>
      </c>
      <c r="D1831" s="4" t="s">
        <v>888</v>
      </c>
      <c r="E1831" s="4" t="s">
        <v>3185</v>
      </c>
      <c r="F1831" s="4" t="s">
        <v>12</v>
      </c>
      <c r="G1831" s="4" t="s">
        <v>13</v>
      </c>
      <c r="H1831" s="4">
        <v>2.5E7</v>
      </c>
      <c r="I1831" s="4">
        <v>5.7</v>
      </c>
      <c r="L1831" s="4" t="str">
        <f>IFERROR(__xludf.DUMMYFUNCTION("""COMPUTED_VALUE"""),"Comedy")</f>
        <v>Comedy</v>
      </c>
      <c r="M1831" s="4" t="str">
        <f>IFERROR(__xludf.DUMMYFUNCTION("""COMPUTED_VALUE"""),"Drama")</f>
        <v>Drama</v>
      </c>
      <c r="N1831" s="4" t="str">
        <f>IFERROR(__xludf.DUMMYFUNCTION("""COMPUTED_VALUE"""),"")</f>
        <v/>
      </c>
      <c r="O1831" s="4" t="str">
        <f>IFERROR(__xludf.DUMMYFUNCTION("""COMPUTED_VALUE"""),"")</f>
        <v/>
      </c>
      <c r="P1831" s="4" t="str">
        <f>IFERROR(__xludf.DUMMYFUNCTION("""COMPUTED_VALUE"""),"")</f>
        <v/>
      </c>
      <c r="Q1831" s="4" t="str">
        <f>IFERROR(__xludf.DUMMYFUNCTION("""COMPUTED_VALUE"""),"")</f>
        <v/>
      </c>
      <c r="R1831" s="4" t="str">
        <f>IFERROR(__xludf.DUMMYFUNCTION("""COMPUTED_VALUE"""),"")</f>
        <v/>
      </c>
      <c r="S1831" s="4" t="str">
        <f>IFERROR(__xludf.DUMMYFUNCTION("""COMPUTED_VALUE"""),"")</f>
        <v/>
      </c>
    </row>
    <row r="1832">
      <c r="A1832" s="4" t="s">
        <v>2427</v>
      </c>
      <c r="B1832" s="4">
        <v>120.0</v>
      </c>
      <c r="C1832" s="4">
        <v>763044.0</v>
      </c>
      <c r="D1832" s="4" t="s">
        <v>1422</v>
      </c>
      <c r="E1832" s="4" t="s">
        <v>3186</v>
      </c>
      <c r="F1832" s="4" t="s">
        <v>12</v>
      </c>
      <c r="G1832" s="4" t="s">
        <v>95</v>
      </c>
      <c r="H1832" s="4">
        <v>2.3E7</v>
      </c>
      <c r="I1832" s="4">
        <v>6.2</v>
      </c>
      <c r="L1832" s="4" t="str">
        <f>IFERROR(__xludf.DUMMYFUNCTION("""COMPUTED_VALUE"""),"Drama")</f>
        <v>Drama</v>
      </c>
      <c r="M1832" s="4" t="str">
        <f>IFERROR(__xludf.DUMMYFUNCTION("""COMPUTED_VALUE"""),"Thriller")</f>
        <v>Thriller</v>
      </c>
      <c r="N1832" s="4" t="str">
        <f>IFERROR(__xludf.DUMMYFUNCTION("""COMPUTED_VALUE"""),"")</f>
        <v/>
      </c>
      <c r="O1832" s="4" t="str">
        <f>IFERROR(__xludf.DUMMYFUNCTION("""COMPUTED_VALUE"""),"")</f>
        <v/>
      </c>
      <c r="P1832" s="4" t="str">
        <f>IFERROR(__xludf.DUMMYFUNCTION("""COMPUTED_VALUE"""),"")</f>
        <v/>
      </c>
      <c r="Q1832" s="4" t="str">
        <f>IFERROR(__xludf.DUMMYFUNCTION("""COMPUTED_VALUE"""),"")</f>
        <v/>
      </c>
      <c r="R1832" s="4" t="str">
        <f>IFERROR(__xludf.DUMMYFUNCTION("""COMPUTED_VALUE"""),"")</f>
        <v/>
      </c>
      <c r="S1832" s="4" t="str">
        <f>IFERROR(__xludf.DUMMYFUNCTION("""COMPUTED_VALUE"""),"")</f>
        <v/>
      </c>
    </row>
    <row r="1833">
      <c r="A1833" s="4" t="s">
        <v>295</v>
      </c>
      <c r="B1833" s="4">
        <v>135.0</v>
      </c>
      <c r="C1833" s="4">
        <v>0.0</v>
      </c>
      <c r="D1833" s="4" t="s">
        <v>1001</v>
      </c>
      <c r="E1833" s="4" t="s">
        <v>3187</v>
      </c>
      <c r="F1833" s="4" t="s">
        <v>12</v>
      </c>
      <c r="G1833" s="4" t="s">
        <v>513</v>
      </c>
      <c r="H1833" s="4">
        <v>2.7E7</v>
      </c>
      <c r="I1833" s="4">
        <v>6.6</v>
      </c>
      <c r="L1833" s="4" t="str">
        <f>IFERROR(__xludf.DUMMYFUNCTION("""COMPUTED_VALUE"""),"Drama")</f>
        <v>Drama</v>
      </c>
      <c r="M1833" s="4" t="str">
        <f>IFERROR(__xludf.DUMMYFUNCTION("""COMPUTED_VALUE"""),"Musical")</f>
        <v>Musical</v>
      </c>
      <c r="N1833" s="4" t="str">
        <f>IFERROR(__xludf.DUMMYFUNCTION("""COMPUTED_VALUE"""),"Romance")</f>
        <v>Romance</v>
      </c>
      <c r="O1833" s="4" t="str">
        <f>IFERROR(__xludf.DUMMYFUNCTION("""COMPUTED_VALUE"""),"")</f>
        <v/>
      </c>
      <c r="P1833" s="4" t="str">
        <f>IFERROR(__xludf.DUMMYFUNCTION("""COMPUTED_VALUE"""),"")</f>
        <v/>
      </c>
      <c r="Q1833" s="4" t="str">
        <f>IFERROR(__xludf.DUMMYFUNCTION("""COMPUTED_VALUE"""),"")</f>
        <v/>
      </c>
      <c r="R1833" s="4" t="str">
        <f>IFERROR(__xludf.DUMMYFUNCTION("""COMPUTED_VALUE"""),"")</f>
        <v/>
      </c>
      <c r="S1833" s="4" t="str">
        <f>IFERROR(__xludf.DUMMYFUNCTION("""COMPUTED_VALUE"""),"")</f>
        <v/>
      </c>
    </row>
    <row r="1834">
      <c r="A1834" s="4" t="s">
        <v>1136</v>
      </c>
      <c r="B1834" s="4">
        <v>91.0</v>
      </c>
      <c r="C1834" s="4">
        <v>2.0819129E7</v>
      </c>
      <c r="D1834" s="4" t="s">
        <v>613</v>
      </c>
      <c r="E1834" s="4" t="s">
        <v>3188</v>
      </c>
      <c r="F1834" s="4" t="s">
        <v>12</v>
      </c>
      <c r="G1834" s="4" t="s">
        <v>13</v>
      </c>
      <c r="H1834" s="4">
        <v>2.6E7</v>
      </c>
      <c r="I1834" s="4">
        <v>5.2</v>
      </c>
      <c r="L1834" s="4" t="str">
        <f>IFERROR(__xludf.DUMMYFUNCTION("""COMPUTED_VALUE"""),"Action")</f>
        <v>Action</v>
      </c>
      <c r="M1834" s="4" t="str">
        <f>IFERROR(__xludf.DUMMYFUNCTION("""COMPUTED_VALUE"""),"Comedy")</f>
        <v>Comedy</v>
      </c>
      <c r="N1834" s="4" t="str">
        <f>IFERROR(__xludf.DUMMYFUNCTION("""COMPUTED_VALUE"""),"Crime")</f>
        <v>Crime</v>
      </c>
      <c r="O1834" s="4" t="str">
        <f>IFERROR(__xludf.DUMMYFUNCTION("""COMPUTED_VALUE"""),"")</f>
        <v/>
      </c>
      <c r="P1834" s="4" t="str">
        <f>IFERROR(__xludf.DUMMYFUNCTION("""COMPUTED_VALUE"""),"")</f>
        <v/>
      </c>
      <c r="Q1834" s="4" t="str">
        <f>IFERROR(__xludf.DUMMYFUNCTION("""COMPUTED_VALUE"""),"")</f>
        <v/>
      </c>
      <c r="R1834" s="4" t="str">
        <f>IFERROR(__xludf.DUMMYFUNCTION("""COMPUTED_VALUE"""),"")</f>
        <v/>
      </c>
      <c r="S1834" s="4" t="str">
        <f>IFERROR(__xludf.DUMMYFUNCTION("""COMPUTED_VALUE"""),"")</f>
        <v/>
      </c>
    </row>
    <row r="1835">
      <c r="A1835" s="4" t="s">
        <v>723</v>
      </c>
      <c r="B1835" s="4">
        <v>97.0</v>
      </c>
      <c r="C1835" s="4">
        <v>1.10222438E8</v>
      </c>
      <c r="D1835" s="4" t="s">
        <v>3189</v>
      </c>
      <c r="E1835" s="4" t="s">
        <v>3190</v>
      </c>
      <c r="F1835" s="4" t="s">
        <v>12</v>
      </c>
      <c r="G1835" s="4" t="s">
        <v>13</v>
      </c>
      <c r="H1835" s="4">
        <v>2.6E7</v>
      </c>
      <c r="I1835" s="4">
        <v>6.1</v>
      </c>
      <c r="L1835" s="4" t="str">
        <f>IFERROR(__xludf.DUMMYFUNCTION("""COMPUTED_VALUE"""),"Comedy")</f>
        <v>Comedy</v>
      </c>
      <c r="M1835" s="4" t="str">
        <f>IFERROR(__xludf.DUMMYFUNCTION("""COMPUTED_VALUE"""),"Family")</f>
        <v>Family</v>
      </c>
      <c r="N1835" s="4" t="str">
        <f>IFERROR(__xludf.DUMMYFUNCTION("""COMPUTED_VALUE"""),"Fantasy")</f>
        <v>Fantasy</v>
      </c>
      <c r="O1835" s="4" t="str">
        <f>IFERROR(__xludf.DUMMYFUNCTION("""COMPUTED_VALUE"""),"Music")</f>
        <v>Music</v>
      </c>
      <c r="P1835" s="4" t="str">
        <f>IFERROR(__xludf.DUMMYFUNCTION("""COMPUTED_VALUE"""),"Romance")</f>
        <v>Romance</v>
      </c>
      <c r="Q1835" s="4" t="str">
        <f>IFERROR(__xludf.DUMMYFUNCTION("""COMPUTED_VALUE"""),"")</f>
        <v/>
      </c>
      <c r="R1835" s="4" t="str">
        <f>IFERROR(__xludf.DUMMYFUNCTION("""COMPUTED_VALUE"""),"")</f>
        <v/>
      </c>
      <c r="S1835" s="4" t="str">
        <f>IFERROR(__xludf.DUMMYFUNCTION("""COMPUTED_VALUE"""),"")</f>
        <v/>
      </c>
    </row>
    <row r="1836">
      <c r="A1836" s="4" t="s">
        <v>1131</v>
      </c>
      <c r="B1836" s="4">
        <v>133.0</v>
      </c>
      <c r="C1836" s="4">
        <v>1.09243478E8</v>
      </c>
      <c r="D1836" s="4" t="s">
        <v>590</v>
      </c>
      <c r="E1836" s="4" t="s">
        <v>3191</v>
      </c>
      <c r="F1836" s="4" t="s">
        <v>12</v>
      </c>
      <c r="G1836" s="4" t="s">
        <v>13</v>
      </c>
      <c r="H1836" s="4">
        <v>2.6E7</v>
      </c>
      <c r="I1836" s="4">
        <v>7.1</v>
      </c>
      <c r="L1836" s="4" t="str">
        <f>IFERROR(__xludf.DUMMYFUNCTION("""COMPUTED_VALUE"""),"Comedy")</f>
        <v>Comedy</v>
      </c>
      <c r="M1836" s="4" t="str">
        <f>IFERROR(__xludf.DUMMYFUNCTION("""COMPUTED_VALUE"""),"Romance")</f>
        <v>Romance</v>
      </c>
      <c r="N1836" s="4" t="str">
        <f>IFERROR(__xludf.DUMMYFUNCTION("""COMPUTED_VALUE"""),"")</f>
        <v/>
      </c>
      <c r="O1836" s="4" t="str">
        <f>IFERROR(__xludf.DUMMYFUNCTION("""COMPUTED_VALUE"""),"")</f>
        <v/>
      </c>
      <c r="P1836" s="4" t="str">
        <f>IFERROR(__xludf.DUMMYFUNCTION("""COMPUTED_VALUE"""),"")</f>
        <v/>
      </c>
      <c r="Q1836" s="4" t="str">
        <f>IFERROR(__xludf.DUMMYFUNCTION("""COMPUTED_VALUE"""),"")</f>
        <v/>
      </c>
      <c r="R1836" s="4" t="str">
        <f>IFERROR(__xludf.DUMMYFUNCTION("""COMPUTED_VALUE"""),"")</f>
        <v/>
      </c>
      <c r="S1836" s="4" t="str">
        <f>IFERROR(__xludf.DUMMYFUNCTION("""COMPUTED_VALUE"""),"")</f>
        <v/>
      </c>
    </row>
    <row r="1837">
      <c r="A1837" s="4" t="s">
        <v>1586</v>
      </c>
      <c r="B1837" s="4">
        <v>123.0</v>
      </c>
      <c r="C1837" s="4">
        <v>1.00241322E8</v>
      </c>
      <c r="D1837" s="4" t="s">
        <v>495</v>
      </c>
      <c r="E1837" s="4" t="s">
        <v>3192</v>
      </c>
      <c r="F1837" s="4" t="s">
        <v>12</v>
      </c>
      <c r="G1837" s="4" t="s">
        <v>13</v>
      </c>
      <c r="H1837" s="4">
        <v>2.5E7</v>
      </c>
      <c r="I1837" s="4">
        <v>7.2</v>
      </c>
      <c r="L1837" s="4" t="str">
        <f>IFERROR(__xludf.DUMMYFUNCTION("""COMPUTED_VALUE"""),"Comedy")</f>
        <v>Comedy</v>
      </c>
      <c r="M1837" s="4" t="str">
        <f>IFERROR(__xludf.DUMMYFUNCTION("""COMPUTED_VALUE"""),"Drama")</f>
        <v>Drama</v>
      </c>
      <c r="N1837" s="4" t="str">
        <f>IFERROR(__xludf.DUMMYFUNCTION("""COMPUTED_VALUE"""),"Romance")</f>
        <v>Romance</v>
      </c>
      <c r="O1837" s="4" t="str">
        <f>IFERROR(__xludf.DUMMYFUNCTION("""COMPUTED_VALUE"""),"")</f>
        <v/>
      </c>
      <c r="P1837" s="4" t="str">
        <f>IFERROR(__xludf.DUMMYFUNCTION("""COMPUTED_VALUE"""),"")</f>
        <v/>
      </c>
      <c r="Q1837" s="4" t="str">
        <f>IFERROR(__xludf.DUMMYFUNCTION("""COMPUTED_VALUE"""),"")</f>
        <v/>
      </c>
      <c r="R1837" s="4" t="str">
        <f>IFERROR(__xludf.DUMMYFUNCTION("""COMPUTED_VALUE"""),"")</f>
        <v/>
      </c>
      <c r="S1837" s="4" t="str">
        <f>IFERROR(__xludf.DUMMYFUNCTION("""COMPUTED_VALUE"""),"")</f>
        <v/>
      </c>
    </row>
    <row r="1838">
      <c r="A1838" s="4" t="s">
        <v>3193</v>
      </c>
      <c r="B1838" s="4">
        <v>114.0</v>
      </c>
      <c r="C1838" s="4">
        <v>2.5977365E7</v>
      </c>
      <c r="D1838" s="4" t="s">
        <v>758</v>
      </c>
      <c r="E1838" s="4" t="s">
        <v>3194</v>
      </c>
      <c r="F1838" s="4" t="s">
        <v>12</v>
      </c>
      <c r="G1838" s="4" t="s">
        <v>13</v>
      </c>
      <c r="H1838" s="4">
        <v>2.8E7</v>
      </c>
      <c r="I1838" s="4">
        <v>6.5</v>
      </c>
      <c r="L1838" s="4" t="str">
        <f>IFERROR(__xludf.DUMMYFUNCTION("""COMPUTED_VALUE"""),"Crime")</f>
        <v>Crime</v>
      </c>
      <c r="M1838" s="4" t="str">
        <f>IFERROR(__xludf.DUMMYFUNCTION("""COMPUTED_VALUE"""),"Drama")</f>
        <v>Drama</v>
      </c>
      <c r="N1838" s="4" t="str">
        <f>IFERROR(__xludf.DUMMYFUNCTION("""COMPUTED_VALUE"""),"Mystery")</f>
        <v>Mystery</v>
      </c>
      <c r="O1838" s="4" t="str">
        <f>IFERROR(__xludf.DUMMYFUNCTION("""COMPUTED_VALUE"""),"Thriller")</f>
        <v>Thriller</v>
      </c>
      <c r="P1838" s="4" t="str">
        <f>IFERROR(__xludf.DUMMYFUNCTION("""COMPUTED_VALUE"""),"")</f>
        <v/>
      </c>
      <c r="Q1838" s="4" t="str">
        <f>IFERROR(__xludf.DUMMYFUNCTION("""COMPUTED_VALUE"""),"")</f>
        <v/>
      </c>
      <c r="R1838" s="4" t="str">
        <f>IFERROR(__xludf.DUMMYFUNCTION("""COMPUTED_VALUE"""),"")</f>
        <v/>
      </c>
      <c r="S1838" s="4" t="str">
        <f>IFERROR(__xludf.DUMMYFUNCTION("""COMPUTED_VALUE"""),"")</f>
        <v/>
      </c>
    </row>
    <row r="1839">
      <c r="A1839" s="4" t="s">
        <v>948</v>
      </c>
      <c r="B1839" s="4">
        <v>111.0</v>
      </c>
      <c r="C1839" s="4">
        <v>9.1457688E7</v>
      </c>
      <c r="D1839" s="4" t="s">
        <v>613</v>
      </c>
      <c r="E1839" s="4" t="s">
        <v>3195</v>
      </c>
      <c r="F1839" s="4" t="s">
        <v>12</v>
      </c>
      <c r="G1839" s="4" t="s">
        <v>13</v>
      </c>
      <c r="H1839" s="4">
        <v>2.6E7</v>
      </c>
      <c r="I1839" s="4">
        <v>6.0</v>
      </c>
      <c r="L1839" s="4" t="str">
        <f>IFERROR(__xludf.DUMMYFUNCTION("""COMPUTED_VALUE"""),"Action")</f>
        <v>Action</v>
      </c>
      <c r="M1839" s="4" t="str">
        <f>IFERROR(__xludf.DUMMYFUNCTION("""COMPUTED_VALUE"""),"Comedy")</f>
        <v>Comedy</v>
      </c>
      <c r="N1839" s="4" t="str">
        <f>IFERROR(__xludf.DUMMYFUNCTION("""COMPUTED_VALUE"""),"Crime")</f>
        <v>Crime</v>
      </c>
      <c r="O1839" s="4" t="str">
        <f>IFERROR(__xludf.DUMMYFUNCTION("""COMPUTED_VALUE"""),"")</f>
        <v/>
      </c>
      <c r="P1839" s="4" t="str">
        <f>IFERROR(__xludf.DUMMYFUNCTION("""COMPUTED_VALUE"""),"")</f>
        <v/>
      </c>
      <c r="Q1839" s="4" t="str">
        <f>IFERROR(__xludf.DUMMYFUNCTION("""COMPUTED_VALUE"""),"")</f>
        <v/>
      </c>
      <c r="R1839" s="4" t="str">
        <f>IFERROR(__xludf.DUMMYFUNCTION("""COMPUTED_VALUE"""),"")</f>
        <v/>
      </c>
      <c r="S1839" s="4" t="str">
        <f>IFERROR(__xludf.DUMMYFUNCTION("""COMPUTED_VALUE"""),"")</f>
        <v/>
      </c>
    </row>
    <row r="1840">
      <c r="A1840" s="4" t="s">
        <v>1883</v>
      </c>
      <c r="B1840" s="4">
        <v>117.0</v>
      </c>
      <c r="C1840" s="4">
        <v>8.734138E7</v>
      </c>
      <c r="D1840" s="4" t="s">
        <v>613</v>
      </c>
      <c r="E1840" s="4" t="s">
        <v>3196</v>
      </c>
      <c r="F1840" s="4" t="s">
        <v>12</v>
      </c>
      <c r="G1840" s="4" t="s">
        <v>13</v>
      </c>
      <c r="H1840" s="4">
        <v>2.7E7</v>
      </c>
      <c r="I1840" s="4">
        <v>7.0</v>
      </c>
      <c r="L1840" s="4" t="str">
        <f>IFERROR(__xludf.DUMMYFUNCTION("""COMPUTED_VALUE"""),"Action")</f>
        <v>Action</v>
      </c>
      <c r="M1840" s="4" t="str">
        <f>IFERROR(__xludf.DUMMYFUNCTION("""COMPUTED_VALUE"""),"Comedy")</f>
        <v>Comedy</v>
      </c>
      <c r="N1840" s="4" t="str">
        <f>IFERROR(__xludf.DUMMYFUNCTION("""COMPUTED_VALUE"""),"Crime")</f>
        <v>Crime</v>
      </c>
      <c r="O1840" s="4" t="str">
        <f>IFERROR(__xludf.DUMMYFUNCTION("""COMPUTED_VALUE"""),"")</f>
        <v/>
      </c>
      <c r="P1840" s="4" t="str">
        <f>IFERROR(__xludf.DUMMYFUNCTION("""COMPUTED_VALUE"""),"")</f>
        <v/>
      </c>
      <c r="Q1840" s="4" t="str">
        <f>IFERROR(__xludf.DUMMYFUNCTION("""COMPUTED_VALUE"""),"")</f>
        <v/>
      </c>
      <c r="R1840" s="4" t="str">
        <f>IFERROR(__xludf.DUMMYFUNCTION("""COMPUTED_VALUE"""),"")</f>
        <v/>
      </c>
      <c r="S1840" s="4" t="str">
        <f>IFERROR(__xludf.DUMMYFUNCTION("""COMPUTED_VALUE"""),"")</f>
        <v/>
      </c>
    </row>
    <row r="1841">
      <c r="A1841" s="4" t="s">
        <v>1099</v>
      </c>
      <c r="B1841" s="4">
        <v>121.0</v>
      </c>
      <c r="C1841" s="4">
        <v>6.5703412E7</v>
      </c>
      <c r="D1841" s="4" t="s">
        <v>495</v>
      </c>
      <c r="E1841" s="4" t="s">
        <v>3197</v>
      </c>
      <c r="F1841" s="4" t="s">
        <v>12</v>
      </c>
      <c r="G1841" s="4" t="s">
        <v>13</v>
      </c>
      <c r="H1841" s="4">
        <v>2.6E7</v>
      </c>
      <c r="I1841" s="4">
        <v>7.0</v>
      </c>
      <c r="L1841" s="4" t="str">
        <f>IFERROR(__xludf.DUMMYFUNCTION("""COMPUTED_VALUE"""),"Comedy")</f>
        <v>Comedy</v>
      </c>
      <c r="M1841" s="4" t="str">
        <f>IFERROR(__xludf.DUMMYFUNCTION("""COMPUTED_VALUE"""),"Drama")</f>
        <v>Drama</v>
      </c>
      <c r="N1841" s="4" t="str">
        <f>IFERROR(__xludf.DUMMYFUNCTION("""COMPUTED_VALUE"""),"Romance")</f>
        <v>Romance</v>
      </c>
      <c r="O1841" s="4" t="str">
        <f>IFERROR(__xludf.DUMMYFUNCTION("""COMPUTED_VALUE"""),"")</f>
        <v/>
      </c>
      <c r="P1841" s="4" t="str">
        <f>IFERROR(__xludf.DUMMYFUNCTION("""COMPUTED_VALUE"""),"")</f>
        <v/>
      </c>
      <c r="Q1841" s="4" t="str">
        <f>IFERROR(__xludf.DUMMYFUNCTION("""COMPUTED_VALUE"""),"")</f>
        <v/>
      </c>
      <c r="R1841" s="4" t="str">
        <f>IFERROR(__xludf.DUMMYFUNCTION("""COMPUTED_VALUE"""),"")</f>
        <v/>
      </c>
      <c r="S1841" s="4" t="str">
        <f>IFERROR(__xludf.DUMMYFUNCTION("""COMPUTED_VALUE"""),"")</f>
        <v/>
      </c>
    </row>
    <row r="1842">
      <c r="A1842" s="4" t="s">
        <v>1004</v>
      </c>
      <c r="B1842" s="4">
        <v>139.0</v>
      </c>
      <c r="C1842" s="4">
        <v>5.832868E7</v>
      </c>
      <c r="D1842" s="4" t="s">
        <v>1411</v>
      </c>
      <c r="E1842" s="4" t="s">
        <v>3198</v>
      </c>
      <c r="F1842" s="4" t="s">
        <v>12</v>
      </c>
      <c r="G1842" s="4" t="s">
        <v>13</v>
      </c>
      <c r="H1842" s="4">
        <v>2.2E7</v>
      </c>
      <c r="I1842" s="4">
        <v>7.5</v>
      </c>
      <c r="L1842" s="4" t="str">
        <f>IFERROR(__xludf.DUMMYFUNCTION("""COMPUTED_VALUE"""),"Drama")</f>
        <v>Drama</v>
      </c>
      <c r="M1842" s="4" t="str">
        <f>IFERROR(__xludf.DUMMYFUNCTION("""COMPUTED_VALUE"""),"Romance")</f>
        <v>Romance</v>
      </c>
      <c r="N1842" s="4" t="str">
        <f>IFERROR(__xludf.DUMMYFUNCTION("""COMPUTED_VALUE"""),"Western")</f>
        <v>Western</v>
      </c>
      <c r="O1842" s="4" t="str">
        <f>IFERROR(__xludf.DUMMYFUNCTION("""COMPUTED_VALUE"""),"")</f>
        <v/>
      </c>
      <c r="P1842" s="4" t="str">
        <f>IFERROR(__xludf.DUMMYFUNCTION("""COMPUTED_VALUE"""),"")</f>
        <v/>
      </c>
      <c r="Q1842" s="4" t="str">
        <f>IFERROR(__xludf.DUMMYFUNCTION("""COMPUTED_VALUE"""),"")</f>
        <v/>
      </c>
      <c r="R1842" s="4" t="str">
        <f>IFERROR(__xludf.DUMMYFUNCTION("""COMPUTED_VALUE"""),"")</f>
        <v/>
      </c>
      <c r="S1842" s="4" t="str">
        <f>IFERROR(__xludf.DUMMYFUNCTION("""COMPUTED_VALUE"""),"")</f>
        <v/>
      </c>
    </row>
    <row r="1843">
      <c r="A1843" s="4" t="s">
        <v>463</v>
      </c>
      <c r="B1843" s="4">
        <v>115.0</v>
      </c>
      <c r="C1843" s="4">
        <v>6.149E7</v>
      </c>
      <c r="D1843" s="4" t="s">
        <v>1114</v>
      </c>
      <c r="E1843" s="4" t="s">
        <v>3199</v>
      </c>
      <c r="F1843" s="4" t="s">
        <v>12</v>
      </c>
      <c r="G1843" s="4" t="s">
        <v>13</v>
      </c>
      <c r="H1843" s="4">
        <v>2.6E7</v>
      </c>
      <c r="I1843" s="4">
        <v>6.6</v>
      </c>
      <c r="L1843" s="4" t="str">
        <f>IFERROR(__xludf.DUMMYFUNCTION("""COMPUTED_VALUE"""),"Drama")</f>
        <v>Drama</v>
      </c>
      <c r="M1843" s="4" t="str">
        <f>IFERROR(__xludf.DUMMYFUNCTION("""COMPUTED_VALUE"""),"Horror")</f>
        <v>Horror</v>
      </c>
      <c r="N1843" s="4" t="str">
        <f>IFERROR(__xludf.DUMMYFUNCTION("""COMPUTED_VALUE"""),"Sci-Fi")</f>
        <v>Sci-Fi</v>
      </c>
      <c r="O1843" s="4" t="str">
        <f>IFERROR(__xludf.DUMMYFUNCTION("""COMPUTED_VALUE"""),"Thriller")</f>
        <v>Thriller</v>
      </c>
      <c r="P1843" s="4" t="str">
        <f>IFERROR(__xludf.DUMMYFUNCTION("""COMPUTED_VALUE"""),"")</f>
        <v/>
      </c>
      <c r="Q1843" s="4" t="str">
        <f>IFERROR(__xludf.DUMMYFUNCTION("""COMPUTED_VALUE"""),"")</f>
        <v/>
      </c>
      <c r="R1843" s="4" t="str">
        <f>IFERROR(__xludf.DUMMYFUNCTION("""COMPUTED_VALUE"""),"")</f>
        <v/>
      </c>
      <c r="S1843" s="4" t="str">
        <f>IFERROR(__xludf.DUMMYFUNCTION("""COMPUTED_VALUE"""),"")</f>
        <v/>
      </c>
    </row>
    <row r="1844">
      <c r="A1844" s="4" t="s">
        <v>8351</v>
      </c>
      <c r="B1844" s="4">
        <v>22.0</v>
      </c>
      <c r="C1844" s="4">
        <v>0.0</v>
      </c>
      <c r="D1844" s="4" t="s">
        <v>585</v>
      </c>
      <c r="E1844" s="4" t="s">
        <v>3200</v>
      </c>
      <c r="F1844" s="4" t="s">
        <v>12</v>
      </c>
      <c r="G1844" s="4" t="s">
        <v>13</v>
      </c>
      <c r="H1844" s="4">
        <v>0.0</v>
      </c>
      <c r="I1844" s="4">
        <v>8.8</v>
      </c>
      <c r="L1844" s="4" t="str">
        <f>IFERROR(__xludf.DUMMYFUNCTION("""COMPUTED_VALUE"""),"Comedy")</f>
        <v>Comedy</v>
      </c>
      <c r="M1844" s="4" t="str">
        <f>IFERROR(__xludf.DUMMYFUNCTION("""COMPUTED_VALUE"""),"")</f>
        <v/>
      </c>
      <c r="N1844" s="4" t="str">
        <f>IFERROR(__xludf.DUMMYFUNCTION("""COMPUTED_VALUE"""),"")</f>
        <v/>
      </c>
      <c r="O1844" s="4" t="str">
        <f>IFERROR(__xludf.DUMMYFUNCTION("""COMPUTED_VALUE"""),"")</f>
        <v/>
      </c>
      <c r="P1844" s="4" t="str">
        <f>IFERROR(__xludf.DUMMYFUNCTION("""COMPUTED_VALUE"""),"")</f>
        <v/>
      </c>
      <c r="Q1844" s="4" t="str">
        <f>IFERROR(__xludf.DUMMYFUNCTION("""COMPUTED_VALUE"""),"")</f>
        <v/>
      </c>
      <c r="R1844" s="4" t="str">
        <f>IFERROR(__xludf.DUMMYFUNCTION("""COMPUTED_VALUE"""),"")</f>
        <v/>
      </c>
      <c r="S1844" s="4" t="str">
        <f>IFERROR(__xludf.DUMMYFUNCTION("""COMPUTED_VALUE"""),"")</f>
        <v/>
      </c>
    </row>
    <row r="1845">
      <c r="A1845" s="4" t="s">
        <v>3056</v>
      </c>
      <c r="B1845" s="4">
        <v>175.0</v>
      </c>
      <c r="C1845" s="4">
        <v>5.08E7</v>
      </c>
      <c r="D1845" s="4" t="s">
        <v>695</v>
      </c>
      <c r="E1845" s="4" t="s">
        <v>3201</v>
      </c>
      <c r="F1845" s="4" t="s">
        <v>12</v>
      </c>
      <c r="G1845" s="4" t="s">
        <v>13</v>
      </c>
      <c r="H1845" s="4">
        <v>2.6E7</v>
      </c>
      <c r="I1845" s="4">
        <v>7.4</v>
      </c>
      <c r="L1845" s="4" t="str">
        <f>IFERROR(__xludf.DUMMYFUNCTION("""COMPUTED_VALUE"""),"Drama")</f>
        <v>Drama</v>
      </c>
      <c r="M1845" s="4" t="str">
        <f>IFERROR(__xludf.DUMMYFUNCTION("""COMPUTED_VALUE"""),"History")</f>
        <v>History</v>
      </c>
      <c r="N1845" s="4" t="str">
        <f>IFERROR(__xludf.DUMMYFUNCTION("""COMPUTED_VALUE"""),"War")</f>
        <v>War</v>
      </c>
      <c r="O1845" s="4" t="str">
        <f>IFERROR(__xludf.DUMMYFUNCTION("""COMPUTED_VALUE"""),"")</f>
        <v/>
      </c>
      <c r="P1845" s="4" t="str">
        <f>IFERROR(__xludf.DUMMYFUNCTION("""COMPUTED_VALUE"""),"")</f>
        <v/>
      </c>
      <c r="Q1845" s="4" t="str">
        <f>IFERROR(__xludf.DUMMYFUNCTION("""COMPUTED_VALUE"""),"")</f>
        <v/>
      </c>
      <c r="R1845" s="4" t="str">
        <f>IFERROR(__xludf.DUMMYFUNCTION("""COMPUTED_VALUE"""),"")</f>
        <v/>
      </c>
      <c r="S1845" s="4" t="str">
        <f>IFERROR(__xludf.DUMMYFUNCTION("""COMPUTED_VALUE"""),"")</f>
        <v/>
      </c>
    </row>
    <row r="1846">
      <c r="A1846" s="4" t="s">
        <v>2197</v>
      </c>
      <c r="B1846" s="4">
        <v>85.0</v>
      </c>
      <c r="C1846" s="4">
        <v>5.7859105E7</v>
      </c>
      <c r="D1846" s="4" t="s">
        <v>293</v>
      </c>
      <c r="E1846" s="4" t="s">
        <v>3202</v>
      </c>
      <c r="F1846" s="4" t="s">
        <v>12</v>
      </c>
      <c r="G1846" s="4" t="s">
        <v>13</v>
      </c>
      <c r="H1846" s="4">
        <v>2.6E7</v>
      </c>
      <c r="I1846" s="4">
        <v>6.5</v>
      </c>
      <c r="L1846" s="4" t="str">
        <f>IFERROR(__xludf.DUMMYFUNCTION("""COMPUTED_VALUE"""),"Mystery")</f>
        <v>Mystery</v>
      </c>
      <c r="M1846" s="4" t="str">
        <f>IFERROR(__xludf.DUMMYFUNCTION("""COMPUTED_VALUE"""),"Thriller")</f>
        <v>Thriller</v>
      </c>
      <c r="N1846" s="4" t="str">
        <f>IFERROR(__xludf.DUMMYFUNCTION("""COMPUTED_VALUE"""),"")</f>
        <v/>
      </c>
      <c r="O1846" s="4" t="str">
        <f>IFERROR(__xludf.DUMMYFUNCTION("""COMPUTED_VALUE"""),"")</f>
        <v/>
      </c>
      <c r="P1846" s="4" t="str">
        <f>IFERROR(__xludf.DUMMYFUNCTION("""COMPUTED_VALUE"""),"")</f>
        <v/>
      </c>
      <c r="Q1846" s="4" t="str">
        <f>IFERROR(__xludf.DUMMYFUNCTION("""COMPUTED_VALUE"""),"")</f>
        <v/>
      </c>
      <c r="R1846" s="4" t="str">
        <f>IFERROR(__xludf.DUMMYFUNCTION("""COMPUTED_VALUE"""),"")</f>
        <v/>
      </c>
      <c r="S1846" s="4" t="str">
        <f>IFERROR(__xludf.DUMMYFUNCTION("""COMPUTED_VALUE"""),"")</f>
        <v/>
      </c>
    </row>
    <row r="1847">
      <c r="A1847" s="4" t="s">
        <v>2043</v>
      </c>
      <c r="B1847" s="4">
        <v>90.0</v>
      </c>
      <c r="C1847" s="4">
        <v>4.6455802E7</v>
      </c>
      <c r="D1847" s="4" t="s">
        <v>1929</v>
      </c>
      <c r="E1847" s="4" t="s">
        <v>3203</v>
      </c>
      <c r="F1847" s="4" t="s">
        <v>12</v>
      </c>
      <c r="G1847" s="4" t="s">
        <v>13</v>
      </c>
      <c r="H1847" s="4">
        <v>2.6E7</v>
      </c>
      <c r="I1847" s="4">
        <v>6.2</v>
      </c>
      <c r="L1847" s="4" t="str">
        <f>IFERROR(__xludf.DUMMYFUNCTION("""COMPUTED_VALUE"""),"Horror")</f>
        <v>Horror</v>
      </c>
      <c r="M1847" s="4" t="str">
        <f>IFERROR(__xludf.DUMMYFUNCTION("""COMPUTED_VALUE"""),"Thriller")</f>
        <v>Thriller</v>
      </c>
      <c r="N1847" s="4" t="str">
        <f>IFERROR(__xludf.DUMMYFUNCTION("""COMPUTED_VALUE"""),"")</f>
        <v/>
      </c>
      <c r="O1847" s="4" t="str">
        <f>IFERROR(__xludf.DUMMYFUNCTION("""COMPUTED_VALUE"""),"")</f>
        <v/>
      </c>
      <c r="P1847" s="4" t="str">
        <f>IFERROR(__xludf.DUMMYFUNCTION("""COMPUTED_VALUE"""),"")</f>
        <v/>
      </c>
      <c r="Q1847" s="4" t="str">
        <f>IFERROR(__xludf.DUMMYFUNCTION("""COMPUTED_VALUE"""),"")</f>
        <v/>
      </c>
      <c r="R1847" s="4" t="str">
        <f>IFERROR(__xludf.DUMMYFUNCTION("""COMPUTED_VALUE"""),"")</f>
        <v/>
      </c>
      <c r="S1847" s="4" t="str">
        <f>IFERROR(__xludf.DUMMYFUNCTION("""COMPUTED_VALUE"""),"")</f>
        <v/>
      </c>
    </row>
    <row r="1848">
      <c r="A1848" s="4" t="s">
        <v>1488</v>
      </c>
      <c r="B1848" s="4">
        <v>107.0</v>
      </c>
      <c r="C1848" s="4">
        <v>4.5506619E7</v>
      </c>
      <c r="D1848" s="4" t="s">
        <v>3204</v>
      </c>
      <c r="E1848" s="4" t="s">
        <v>3205</v>
      </c>
      <c r="F1848" s="4" t="s">
        <v>12</v>
      </c>
      <c r="G1848" s="4" t="s">
        <v>20</v>
      </c>
      <c r="H1848" s="4">
        <v>2.6E7</v>
      </c>
      <c r="I1848" s="4">
        <v>7.8</v>
      </c>
      <c r="L1848" s="4" t="str">
        <f>IFERROR(__xludf.DUMMYFUNCTION("""COMPUTED_VALUE"""),"Adventure")</f>
        <v>Adventure</v>
      </c>
      <c r="M1848" s="4" t="str">
        <f>IFERROR(__xludf.DUMMYFUNCTION("""COMPUTED_VALUE"""),"Comedy")</f>
        <v>Comedy</v>
      </c>
      <c r="N1848" s="4" t="str">
        <f>IFERROR(__xludf.DUMMYFUNCTION("""COMPUTED_VALUE"""),"Crime")</f>
        <v>Crime</v>
      </c>
      <c r="O1848" s="4" t="str">
        <f>IFERROR(__xludf.DUMMYFUNCTION("""COMPUTED_VALUE"""),"Music")</f>
        <v>Music</v>
      </c>
      <c r="P1848" s="4" t="str">
        <f>IFERROR(__xludf.DUMMYFUNCTION("""COMPUTED_VALUE"""),"")</f>
        <v/>
      </c>
      <c r="Q1848" s="4" t="str">
        <f>IFERROR(__xludf.DUMMYFUNCTION("""COMPUTED_VALUE"""),"")</f>
        <v/>
      </c>
      <c r="R1848" s="4" t="str">
        <f>IFERROR(__xludf.DUMMYFUNCTION("""COMPUTED_VALUE"""),"")</f>
        <v/>
      </c>
      <c r="S1848" s="4" t="str">
        <f>IFERROR(__xludf.DUMMYFUNCTION("""COMPUTED_VALUE"""),"")</f>
        <v/>
      </c>
    </row>
    <row r="1849">
      <c r="A1849" s="4" t="s">
        <v>1508</v>
      </c>
      <c r="B1849" s="4">
        <v>100.0</v>
      </c>
      <c r="C1849" s="4">
        <v>4.016808E7</v>
      </c>
      <c r="D1849" s="4" t="s">
        <v>1213</v>
      </c>
      <c r="E1849" s="4" t="s">
        <v>3206</v>
      </c>
      <c r="F1849" s="4" t="s">
        <v>12</v>
      </c>
      <c r="G1849" s="4" t="s">
        <v>13</v>
      </c>
      <c r="H1849" s="4">
        <v>2.6E7</v>
      </c>
      <c r="I1849" s="4">
        <v>5.2</v>
      </c>
      <c r="L1849" s="4" t="str">
        <f>IFERROR(__xludf.DUMMYFUNCTION("""COMPUTED_VALUE"""),"Action")</f>
        <v>Action</v>
      </c>
      <c r="M1849" s="4" t="str">
        <f>IFERROR(__xludf.DUMMYFUNCTION("""COMPUTED_VALUE"""),"Fantasy")</f>
        <v>Fantasy</v>
      </c>
      <c r="N1849" s="4" t="str">
        <f>IFERROR(__xludf.DUMMYFUNCTION("""COMPUTED_VALUE"""),"Horror")</f>
        <v>Horror</v>
      </c>
      <c r="O1849" s="4" t="str">
        <f>IFERROR(__xludf.DUMMYFUNCTION("""COMPUTED_VALUE"""),"")</f>
        <v/>
      </c>
      <c r="P1849" s="4" t="str">
        <f>IFERROR(__xludf.DUMMYFUNCTION("""COMPUTED_VALUE"""),"")</f>
        <v/>
      </c>
      <c r="Q1849" s="4" t="str">
        <f>IFERROR(__xludf.DUMMYFUNCTION("""COMPUTED_VALUE"""),"")</f>
        <v/>
      </c>
      <c r="R1849" s="4" t="str">
        <f>IFERROR(__xludf.DUMMYFUNCTION("""COMPUTED_VALUE"""),"")</f>
        <v/>
      </c>
      <c r="S1849" s="4" t="str">
        <f>IFERROR(__xludf.DUMMYFUNCTION("""COMPUTED_VALUE"""),"")</f>
        <v/>
      </c>
    </row>
    <row r="1850">
      <c r="A1850" s="4" t="s">
        <v>99</v>
      </c>
      <c r="B1850" s="4">
        <v>129.0</v>
      </c>
      <c r="C1850" s="4">
        <v>4.9874933E7</v>
      </c>
      <c r="D1850" s="4" t="s">
        <v>3182</v>
      </c>
      <c r="E1850" s="4" t="s">
        <v>3207</v>
      </c>
      <c r="F1850" s="4" t="s">
        <v>12</v>
      </c>
      <c r="G1850" s="4" t="s">
        <v>13</v>
      </c>
      <c r="H1850" s="4">
        <v>2.6E7</v>
      </c>
      <c r="I1850" s="4">
        <v>6.5</v>
      </c>
      <c r="L1850" s="4" t="str">
        <f>IFERROR(__xludf.DUMMYFUNCTION("""COMPUTED_VALUE"""),"Comedy")</f>
        <v>Comedy</v>
      </c>
      <c r="M1850" s="4" t="str">
        <f>IFERROR(__xludf.DUMMYFUNCTION("""COMPUTED_VALUE"""),"Crime")</f>
        <v>Crime</v>
      </c>
      <c r="N1850" s="4" t="str">
        <f>IFERROR(__xludf.DUMMYFUNCTION("""COMPUTED_VALUE"""),"Drama")</f>
        <v>Drama</v>
      </c>
      <c r="O1850" s="4" t="str">
        <f>IFERROR(__xludf.DUMMYFUNCTION("""COMPUTED_VALUE"""),"")</f>
        <v/>
      </c>
      <c r="P1850" s="4" t="str">
        <f>IFERROR(__xludf.DUMMYFUNCTION("""COMPUTED_VALUE"""),"")</f>
        <v/>
      </c>
      <c r="Q1850" s="4" t="str">
        <f>IFERROR(__xludf.DUMMYFUNCTION("""COMPUTED_VALUE"""),"")</f>
        <v/>
      </c>
      <c r="R1850" s="4" t="str">
        <f>IFERROR(__xludf.DUMMYFUNCTION("""COMPUTED_VALUE"""),"")</f>
        <v/>
      </c>
      <c r="S1850" s="4" t="str">
        <f>IFERROR(__xludf.DUMMYFUNCTION("""COMPUTED_VALUE"""),"")</f>
        <v/>
      </c>
    </row>
    <row r="1851">
      <c r="A1851" s="4" t="s">
        <v>610</v>
      </c>
      <c r="B1851" s="4">
        <v>109.0</v>
      </c>
      <c r="C1851" s="4">
        <v>4.5489752E7</v>
      </c>
      <c r="D1851" s="4" t="s">
        <v>495</v>
      </c>
      <c r="E1851" s="4" t="s">
        <v>3208</v>
      </c>
      <c r="F1851" s="4" t="s">
        <v>12</v>
      </c>
      <c r="G1851" s="4" t="s">
        <v>13</v>
      </c>
      <c r="H1851" s="4">
        <v>2.6E7</v>
      </c>
      <c r="I1851" s="4">
        <v>6.5</v>
      </c>
      <c r="L1851" s="4" t="str">
        <f>IFERROR(__xludf.DUMMYFUNCTION("""COMPUTED_VALUE"""),"Comedy")</f>
        <v>Comedy</v>
      </c>
      <c r="M1851" s="4" t="str">
        <f>IFERROR(__xludf.DUMMYFUNCTION("""COMPUTED_VALUE"""),"Drama")</f>
        <v>Drama</v>
      </c>
      <c r="N1851" s="4" t="str">
        <f>IFERROR(__xludf.DUMMYFUNCTION("""COMPUTED_VALUE"""),"Romance")</f>
        <v>Romance</v>
      </c>
      <c r="O1851" s="4" t="str">
        <f>IFERROR(__xludf.DUMMYFUNCTION("""COMPUTED_VALUE"""),"")</f>
        <v/>
      </c>
      <c r="P1851" s="4" t="str">
        <f>IFERROR(__xludf.DUMMYFUNCTION("""COMPUTED_VALUE"""),"")</f>
        <v/>
      </c>
      <c r="Q1851" s="4" t="str">
        <f>IFERROR(__xludf.DUMMYFUNCTION("""COMPUTED_VALUE"""),"")</f>
        <v/>
      </c>
      <c r="R1851" s="4" t="str">
        <f>IFERROR(__xludf.DUMMYFUNCTION("""COMPUTED_VALUE"""),"")</f>
        <v/>
      </c>
      <c r="S1851" s="4" t="str">
        <f>IFERROR(__xludf.DUMMYFUNCTION("""COMPUTED_VALUE"""),"")</f>
        <v/>
      </c>
    </row>
    <row r="1852">
      <c r="A1852" s="4" t="s">
        <v>1185</v>
      </c>
      <c r="B1852" s="4">
        <v>94.0</v>
      </c>
      <c r="C1852" s="4">
        <v>3.6985501E7</v>
      </c>
      <c r="D1852" s="4" t="s">
        <v>3209</v>
      </c>
      <c r="E1852" s="4" t="s">
        <v>3210</v>
      </c>
      <c r="F1852" s="4" t="s">
        <v>12</v>
      </c>
      <c r="G1852" s="4" t="s">
        <v>13</v>
      </c>
      <c r="H1852" s="4">
        <v>2.6E7</v>
      </c>
      <c r="I1852" s="4">
        <v>5.2</v>
      </c>
      <c r="L1852" s="4" t="str">
        <f>IFERROR(__xludf.DUMMYFUNCTION("""COMPUTED_VALUE"""),"Action")</f>
        <v>Action</v>
      </c>
      <c r="M1852" s="4" t="str">
        <f>IFERROR(__xludf.DUMMYFUNCTION("""COMPUTED_VALUE"""),"Adventure")</f>
        <v>Adventure</v>
      </c>
      <c r="N1852" s="4" t="str">
        <f>IFERROR(__xludf.DUMMYFUNCTION("""COMPUTED_VALUE"""),"Comedy")</f>
        <v>Comedy</v>
      </c>
      <c r="O1852" s="4" t="str">
        <f>IFERROR(__xludf.DUMMYFUNCTION("""COMPUTED_VALUE"""),"Sci-Fi")</f>
        <v>Sci-Fi</v>
      </c>
      <c r="P1852" s="4" t="str">
        <f>IFERROR(__xludf.DUMMYFUNCTION("""COMPUTED_VALUE"""),"Thriller")</f>
        <v>Thriller</v>
      </c>
      <c r="Q1852" s="4" t="str">
        <f>IFERROR(__xludf.DUMMYFUNCTION("""COMPUTED_VALUE"""),"")</f>
        <v/>
      </c>
      <c r="R1852" s="4" t="str">
        <f>IFERROR(__xludf.DUMMYFUNCTION("""COMPUTED_VALUE"""),"")</f>
        <v/>
      </c>
      <c r="S1852" s="4" t="str">
        <f>IFERROR(__xludf.DUMMYFUNCTION("""COMPUTED_VALUE"""),"")</f>
        <v/>
      </c>
    </row>
    <row r="1853">
      <c r="A1853" s="4" t="s">
        <v>1280</v>
      </c>
      <c r="B1853" s="4">
        <v>133.0</v>
      </c>
      <c r="C1853" s="4">
        <v>3.32E7</v>
      </c>
      <c r="D1853" s="4" t="s">
        <v>3211</v>
      </c>
      <c r="E1853" s="4" t="s">
        <v>3212</v>
      </c>
      <c r="F1853" s="4" t="s">
        <v>12</v>
      </c>
      <c r="G1853" s="4" t="s">
        <v>13</v>
      </c>
      <c r="H1853" s="4">
        <v>2.6E7</v>
      </c>
      <c r="I1853" s="4">
        <v>7.2</v>
      </c>
      <c r="L1853" s="4" t="str">
        <f>IFERROR(__xludf.DUMMYFUNCTION("""COMPUTED_VALUE"""),"Action")</f>
        <v>Action</v>
      </c>
      <c r="M1853" s="4" t="str">
        <f>IFERROR(__xludf.DUMMYFUNCTION("""COMPUTED_VALUE"""),"Crime")</f>
        <v>Crime</v>
      </c>
      <c r="N1853" s="4" t="str">
        <f>IFERROR(__xludf.DUMMYFUNCTION("""COMPUTED_VALUE"""),"Drama")</f>
        <v>Drama</v>
      </c>
      <c r="O1853" s="4" t="str">
        <f>IFERROR(__xludf.DUMMYFUNCTION("""COMPUTED_VALUE"""),"Western")</f>
        <v>Western</v>
      </c>
      <c r="P1853" s="4" t="str">
        <f>IFERROR(__xludf.DUMMYFUNCTION("""COMPUTED_VALUE"""),"")</f>
        <v/>
      </c>
      <c r="Q1853" s="4" t="str">
        <f>IFERROR(__xludf.DUMMYFUNCTION("""COMPUTED_VALUE"""),"")</f>
        <v/>
      </c>
      <c r="R1853" s="4" t="str">
        <f>IFERROR(__xludf.DUMMYFUNCTION("""COMPUTED_VALUE"""),"")</f>
        <v/>
      </c>
      <c r="S1853" s="4" t="str">
        <f>IFERROR(__xludf.DUMMYFUNCTION("""COMPUTED_VALUE"""),"")</f>
        <v/>
      </c>
    </row>
    <row r="1854">
      <c r="A1854" s="4" t="s">
        <v>1886</v>
      </c>
      <c r="B1854" s="4">
        <v>105.0</v>
      </c>
      <c r="C1854" s="4">
        <v>2.8501651E7</v>
      </c>
      <c r="D1854" s="4" t="s">
        <v>1422</v>
      </c>
      <c r="E1854" s="4" t="s">
        <v>3213</v>
      </c>
      <c r="F1854" s="4" t="s">
        <v>12</v>
      </c>
      <c r="G1854" s="4" t="s">
        <v>13</v>
      </c>
      <c r="H1854" s="4">
        <v>2.6E7</v>
      </c>
      <c r="I1854" s="4">
        <v>7.1</v>
      </c>
      <c r="L1854" s="4" t="str">
        <f>IFERROR(__xludf.DUMMYFUNCTION("""COMPUTED_VALUE"""),"Drama")</f>
        <v>Drama</v>
      </c>
      <c r="M1854" s="4" t="str">
        <f>IFERROR(__xludf.DUMMYFUNCTION("""COMPUTED_VALUE"""),"Thriller")</f>
        <v>Thriller</v>
      </c>
      <c r="N1854" s="4" t="str">
        <f>IFERROR(__xludf.DUMMYFUNCTION("""COMPUTED_VALUE"""),"")</f>
        <v/>
      </c>
      <c r="O1854" s="4" t="str">
        <f>IFERROR(__xludf.DUMMYFUNCTION("""COMPUTED_VALUE"""),"")</f>
        <v/>
      </c>
      <c r="P1854" s="4" t="str">
        <f>IFERROR(__xludf.DUMMYFUNCTION("""COMPUTED_VALUE"""),"")</f>
        <v/>
      </c>
      <c r="Q1854" s="4" t="str">
        <f>IFERROR(__xludf.DUMMYFUNCTION("""COMPUTED_VALUE"""),"")</f>
        <v/>
      </c>
      <c r="R1854" s="4" t="str">
        <f>IFERROR(__xludf.DUMMYFUNCTION("""COMPUTED_VALUE"""),"")</f>
        <v/>
      </c>
      <c r="S1854" s="4" t="str">
        <f>IFERROR(__xludf.DUMMYFUNCTION("""COMPUTED_VALUE"""),"")</f>
        <v/>
      </c>
    </row>
    <row r="1855">
      <c r="A1855" s="4" t="s">
        <v>3214</v>
      </c>
      <c r="B1855" s="4">
        <v>100.0</v>
      </c>
      <c r="C1855" s="4">
        <v>2.3222861E7</v>
      </c>
      <c r="D1855" s="4" t="s">
        <v>3215</v>
      </c>
      <c r="E1855" s="4" t="s">
        <v>3216</v>
      </c>
      <c r="F1855" s="4" t="s">
        <v>12</v>
      </c>
      <c r="G1855" s="4" t="s">
        <v>13</v>
      </c>
      <c r="H1855" s="4">
        <v>2.6E7</v>
      </c>
      <c r="I1855" s="4">
        <v>4.5</v>
      </c>
      <c r="L1855" s="4" t="str">
        <f>IFERROR(__xludf.DUMMYFUNCTION("""COMPUTED_VALUE"""),"Action")</f>
        <v>Action</v>
      </c>
      <c r="M1855" s="4" t="str">
        <f>IFERROR(__xludf.DUMMYFUNCTION("""COMPUTED_VALUE"""),"Adventure")</f>
        <v>Adventure</v>
      </c>
      <c r="N1855" s="4" t="str">
        <f>IFERROR(__xludf.DUMMYFUNCTION("""COMPUTED_VALUE"""),"Comedy")</f>
        <v>Comedy</v>
      </c>
      <c r="O1855" s="4" t="str">
        <f>IFERROR(__xludf.DUMMYFUNCTION("""COMPUTED_VALUE"""),"Family")</f>
        <v>Family</v>
      </c>
      <c r="P1855" s="4" t="str">
        <f>IFERROR(__xludf.DUMMYFUNCTION("""COMPUTED_VALUE"""),"Romance")</f>
        <v>Romance</v>
      </c>
      <c r="Q1855" s="4" t="str">
        <f>IFERROR(__xludf.DUMMYFUNCTION("""COMPUTED_VALUE"""),"Sci-Fi")</f>
        <v>Sci-Fi</v>
      </c>
      <c r="R1855" s="4" t="str">
        <f>IFERROR(__xludf.DUMMYFUNCTION("""COMPUTED_VALUE"""),"")</f>
        <v/>
      </c>
      <c r="S1855" s="4" t="str">
        <f>IFERROR(__xludf.DUMMYFUNCTION("""COMPUTED_VALUE"""),"")</f>
        <v/>
      </c>
    </row>
    <row r="1856">
      <c r="A1856" s="4" t="s">
        <v>1159</v>
      </c>
      <c r="B1856" s="4">
        <v>113.0</v>
      </c>
      <c r="C1856" s="4">
        <v>5.4540525E7</v>
      </c>
      <c r="D1856" s="4" t="s">
        <v>590</v>
      </c>
      <c r="E1856" s="4" t="s">
        <v>3217</v>
      </c>
      <c r="F1856" s="4" t="s">
        <v>12</v>
      </c>
      <c r="G1856" s="4" t="s">
        <v>13</v>
      </c>
      <c r="H1856" s="4">
        <v>5.6E7</v>
      </c>
      <c r="I1856" s="4">
        <v>5.7</v>
      </c>
      <c r="L1856" s="4" t="str">
        <f>IFERROR(__xludf.DUMMYFUNCTION("""COMPUTED_VALUE"""),"Comedy")</f>
        <v>Comedy</v>
      </c>
      <c r="M1856" s="4" t="str">
        <f>IFERROR(__xludf.DUMMYFUNCTION("""COMPUTED_VALUE"""),"Romance")</f>
        <v>Romance</v>
      </c>
      <c r="N1856" s="4" t="str">
        <f>IFERROR(__xludf.DUMMYFUNCTION("""COMPUTED_VALUE"""),"")</f>
        <v/>
      </c>
      <c r="O1856" s="4" t="str">
        <f>IFERROR(__xludf.DUMMYFUNCTION("""COMPUTED_VALUE"""),"")</f>
        <v/>
      </c>
      <c r="P1856" s="4" t="str">
        <f>IFERROR(__xludf.DUMMYFUNCTION("""COMPUTED_VALUE"""),"")</f>
        <v/>
      </c>
      <c r="Q1856" s="4" t="str">
        <f>IFERROR(__xludf.DUMMYFUNCTION("""COMPUTED_VALUE"""),"")</f>
        <v/>
      </c>
      <c r="R1856" s="4" t="str">
        <f>IFERROR(__xludf.DUMMYFUNCTION("""COMPUTED_VALUE"""),"")</f>
        <v/>
      </c>
      <c r="S1856" s="4" t="str">
        <f>IFERROR(__xludf.DUMMYFUNCTION("""COMPUTED_VALUE"""),"")</f>
        <v/>
      </c>
    </row>
    <row r="1857">
      <c r="A1857" s="4" t="s">
        <v>3218</v>
      </c>
      <c r="B1857" s="4">
        <v>118.0</v>
      </c>
      <c r="C1857" s="4">
        <v>1.6252765E7</v>
      </c>
      <c r="D1857" s="4" t="s">
        <v>1151</v>
      </c>
      <c r="E1857" s="4" t="s">
        <v>3219</v>
      </c>
      <c r="F1857" s="4" t="s">
        <v>12</v>
      </c>
      <c r="G1857" s="4" t="s">
        <v>513</v>
      </c>
      <c r="H1857" s="4">
        <v>4.2E7</v>
      </c>
      <c r="I1857" s="4">
        <v>6.0</v>
      </c>
      <c r="L1857" s="4" t="str">
        <f>IFERROR(__xludf.DUMMYFUNCTION("""COMPUTED_VALUE"""),"Drama")</f>
        <v>Drama</v>
      </c>
      <c r="M1857" s="4" t="str">
        <f>IFERROR(__xludf.DUMMYFUNCTION("""COMPUTED_VALUE"""),"Mystery")</f>
        <v>Mystery</v>
      </c>
      <c r="N1857" s="4" t="str">
        <f>IFERROR(__xludf.DUMMYFUNCTION("""COMPUTED_VALUE"""),"Romance")</f>
        <v>Romance</v>
      </c>
      <c r="O1857" s="4" t="str">
        <f>IFERROR(__xludf.DUMMYFUNCTION("""COMPUTED_VALUE"""),"Thriller")</f>
        <v>Thriller</v>
      </c>
      <c r="P1857" s="4" t="str">
        <f>IFERROR(__xludf.DUMMYFUNCTION("""COMPUTED_VALUE"""),"")</f>
        <v/>
      </c>
      <c r="Q1857" s="4" t="str">
        <f>IFERROR(__xludf.DUMMYFUNCTION("""COMPUTED_VALUE"""),"")</f>
        <v/>
      </c>
      <c r="R1857" s="4" t="str">
        <f>IFERROR(__xludf.DUMMYFUNCTION("""COMPUTED_VALUE"""),"")</f>
        <v/>
      </c>
      <c r="S1857" s="4" t="str">
        <f>IFERROR(__xludf.DUMMYFUNCTION("""COMPUTED_VALUE"""),"")</f>
        <v/>
      </c>
    </row>
    <row r="1858">
      <c r="A1858" s="4" t="s">
        <v>1792</v>
      </c>
      <c r="B1858" s="4">
        <v>110.0</v>
      </c>
      <c r="C1858" s="4">
        <v>1.6005978E7</v>
      </c>
      <c r="D1858" s="4" t="s">
        <v>784</v>
      </c>
      <c r="E1858" s="4" t="s">
        <v>3220</v>
      </c>
      <c r="F1858" s="4" t="s">
        <v>12</v>
      </c>
      <c r="G1858" s="4" t="s">
        <v>13</v>
      </c>
      <c r="H1858" s="4">
        <v>2.6E7</v>
      </c>
      <c r="I1858" s="4">
        <v>6.4</v>
      </c>
      <c r="L1858" s="4" t="str">
        <f>IFERROR(__xludf.DUMMYFUNCTION("""COMPUTED_VALUE"""),"Crime")</f>
        <v>Crime</v>
      </c>
      <c r="M1858" s="4" t="str">
        <f>IFERROR(__xludf.DUMMYFUNCTION("""COMPUTED_VALUE"""),"Mystery")</f>
        <v>Mystery</v>
      </c>
      <c r="N1858" s="4" t="str">
        <f>IFERROR(__xludf.DUMMYFUNCTION("""COMPUTED_VALUE"""),"Thriller")</f>
        <v>Thriller</v>
      </c>
      <c r="O1858" s="4" t="str">
        <f>IFERROR(__xludf.DUMMYFUNCTION("""COMPUTED_VALUE"""),"")</f>
        <v/>
      </c>
      <c r="P1858" s="4" t="str">
        <f>IFERROR(__xludf.DUMMYFUNCTION("""COMPUTED_VALUE"""),"")</f>
        <v/>
      </c>
      <c r="Q1858" s="4" t="str">
        <f>IFERROR(__xludf.DUMMYFUNCTION("""COMPUTED_VALUE"""),"")</f>
        <v/>
      </c>
      <c r="R1858" s="4" t="str">
        <f>IFERROR(__xludf.DUMMYFUNCTION("""COMPUTED_VALUE"""),"")</f>
        <v/>
      </c>
      <c r="S1858" s="4" t="str">
        <f>IFERROR(__xludf.DUMMYFUNCTION("""COMPUTED_VALUE"""),"")</f>
        <v/>
      </c>
    </row>
    <row r="1859">
      <c r="A1859" s="4" t="s">
        <v>1481</v>
      </c>
      <c r="B1859" s="4">
        <v>110.0</v>
      </c>
      <c r="C1859" s="4">
        <v>1.4469428E7</v>
      </c>
      <c r="D1859" s="4" t="s">
        <v>590</v>
      </c>
      <c r="E1859" s="4" t="s">
        <v>3221</v>
      </c>
      <c r="F1859" s="4" t="s">
        <v>12</v>
      </c>
      <c r="G1859" s="4" t="s">
        <v>13</v>
      </c>
      <c r="H1859" s="4">
        <v>2.6E7</v>
      </c>
      <c r="I1859" s="4">
        <v>5.2</v>
      </c>
      <c r="L1859" s="4" t="str">
        <f>IFERROR(__xludf.DUMMYFUNCTION("""COMPUTED_VALUE"""),"Comedy")</f>
        <v>Comedy</v>
      </c>
      <c r="M1859" s="4" t="str">
        <f>IFERROR(__xludf.DUMMYFUNCTION("""COMPUTED_VALUE"""),"Romance")</f>
        <v>Romance</v>
      </c>
      <c r="N1859" s="4" t="str">
        <f>IFERROR(__xludf.DUMMYFUNCTION("""COMPUTED_VALUE"""),"")</f>
        <v/>
      </c>
      <c r="O1859" s="4" t="str">
        <f>IFERROR(__xludf.DUMMYFUNCTION("""COMPUTED_VALUE"""),"")</f>
        <v/>
      </c>
      <c r="P1859" s="4" t="str">
        <f>IFERROR(__xludf.DUMMYFUNCTION("""COMPUTED_VALUE"""),"")</f>
        <v/>
      </c>
      <c r="Q1859" s="4" t="str">
        <f>IFERROR(__xludf.DUMMYFUNCTION("""COMPUTED_VALUE"""),"")</f>
        <v/>
      </c>
      <c r="R1859" s="4" t="str">
        <f>IFERROR(__xludf.DUMMYFUNCTION("""COMPUTED_VALUE"""),"")</f>
        <v/>
      </c>
      <c r="S1859" s="4" t="str">
        <f>IFERROR(__xludf.DUMMYFUNCTION("""COMPUTED_VALUE"""),"")</f>
        <v/>
      </c>
    </row>
    <row r="1860">
      <c r="A1860" s="4" t="s">
        <v>3222</v>
      </c>
      <c r="B1860" s="4">
        <v>99.0</v>
      </c>
      <c r="C1860" s="4">
        <v>1.3829734E7</v>
      </c>
      <c r="D1860" s="4" t="s">
        <v>3223</v>
      </c>
      <c r="E1860" s="4" t="s">
        <v>3224</v>
      </c>
      <c r="F1860" s="4" t="s">
        <v>12</v>
      </c>
      <c r="G1860" s="4" t="s">
        <v>95</v>
      </c>
      <c r="H1860" s="4">
        <v>2.6E7</v>
      </c>
      <c r="I1860" s="4">
        <v>4.3</v>
      </c>
      <c r="L1860" s="4" t="str">
        <f>IFERROR(__xludf.DUMMYFUNCTION("""COMPUTED_VALUE"""),"Action")</f>
        <v>Action</v>
      </c>
      <c r="M1860" s="4" t="str">
        <f>IFERROR(__xludf.DUMMYFUNCTION("""COMPUTED_VALUE"""),"Fantasy")</f>
        <v>Fantasy</v>
      </c>
      <c r="N1860" s="4" t="str">
        <f>IFERROR(__xludf.DUMMYFUNCTION("""COMPUTED_VALUE"""),"Romance")</f>
        <v>Romance</v>
      </c>
      <c r="O1860" s="4" t="str">
        <f>IFERROR(__xludf.DUMMYFUNCTION("""COMPUTED_VALUE"""),"Sci-Fi")</f>
        <v>Sci-Fi</v>
      </c>
      <c r="P1860" s="4" t="str">
        <f>IFERROR(__xludf.DUMMYFUNCTION("""COMPUTED_VALUE"""),"")</f>
        <v/>
      </c>
      <c r="Q1860" s="4" t="str">
        <f>IFERROR(__xludf.DUMMYFUNCTION("""COMPUTED_VALUE"""),"")</f>
        <v/>
      </c>
      <c r="R1860" s="4" t="str">
        <f>IFERROR(__xludf.DUMMYFUNCTION("""COMPUTED_VALUE"""),"")</f>
        <v/>
      </c>
      <c r="S1860" s="4" t="str">
        <f>IFERROR(__xludf.DUMMYFUNCTION("""COMPUTED_VALUE"""),"")</f>
        <v/>
      </c>
    </row>
    <row r="1861">
      <c r="A1861" s="4" t="s">
        <v>3225</v>
      </c>
      <c r="B1861" s="4">
        <v>101.0</v>
      </c>
      <c r="C1861" s="4">
        <v>1075288.0</v>
      </c>
      <c r="D1861" s="4" t="s">
        <v>751</v>
      </c>
      <c r="E1861" s="4" t="s">
        <v>3226</v>
      </c>
      <c r="F1861" s="4" t="s">
        <v>12</v>
      </c>
      <c r="G1861" s="4" t="s">
        <v>13</v>
      </c>
      <c r="H1861" s="4">
        <v>2.2E7</v>
      </c>
      <c r="I1861" s="4">
        <v>6.1</v>
      </c>
      <c r="L1861" s="4" t="str">
        <f>IFERROR(__xludf.DUMMYFUNCTION("""COMPUTED_VALUE"""),"Crime")</f>
        <v>Crime</v>
      </c>
      <c r="M1861" s="4" t="str">
        <f>IFERROR(__xludf.DUMMYFUNCTION("""COMPUTED_VALUE"""),"Drama")</f>
        <v>Drama</v>
      </c>
      <c r="N1861" s="4" t="str">
        <f>IFERROR(__xludf.DUMMYFUNCTION("""COMPUTED_VALUE"""),"Thriller")</f>
        <v>Thriller</v>
      </c>
      <c r="O1861" s="4" t="str">
        <f>IFERROR(__xludf.DUMMYFUNCTION("""COMPUTED_VALUE"""),"")</f>
        <v/>
      </c>
      <c r="P1861" s="4" t="str">
        <f>IFERROR(__xludf.DUMMYFUNCTION("""COMPUTED_VALUE"""),"")</f>
        <v/>
      </c>
      <c r="Q1861" s="4" t="str">
        <f>IFERROR(__xludf.DUMMYFUNCTION("""COMPUTED_VALUE"""),"")</f>
        <v/>
      </c>
      <c r="R1861" s="4" t="str">
        <f>IFERROR(__xludf.DUMMYFUNCTION("""COMPUTED_VALUE"""),"")</f>
        <v/>
      </c>
      <c r="S1861" s="4" t="str">
        <f>IFERROR(__xludf.DUMMYFUNCTION("""COMPUTED_VALUE"""),"")</f>
        <v/>
      </c>
    </row>
    <row r="1862">
      <c r="A1862" s="4" t="s">
        <v>3227</v>
      </c>
      <c r="B1862" s="4">
        <v>100.0</v>
      </c>
      <c r="C1862" s="4">
        <v>0.0</v>
      </c>
      <c r="D1862" s="4" t="s">
        <v>2563</v>
      </c>
      <c r="E1862" s="4" t="s">
        <v>3228</v>
      </c>
      <c r="F1862" s="4" t="s">
        <v>12</v>
      </c>
      <c r="G1862" s="4" t="s">
        <v>13</v>
      </c>
      <c r="H1862" s="4">
        <v>2.6E7</v>
      </c>
      <c r="I1862" s="4">
        <v>6.3</v>
      </c>
      <c r="L1862" s="4" t="str">
        <f>IFERROR(__xludf.DUMMYFUNCTION("""COMPUTED_VALUE"""),"Fantasy")</f>
        <v>Fantasy</v>
      </c>
      <c r="M1862" s="4" t="str">
        <f>IFERROR(__xludf.DUMMYFUNCTION("""COMPUTED_VALUE"""),"Horror")</f>
        <v>Horror</v>
      </c>
      <c r="N1862" s="4" t="str">
        <f>IFERROR(__xludf.DUMMYFUNCTION("""COMPUTED_VALUE"""),"")</f>
        <v/>
      </c>
      <c r="O1862" s="4" t="str">
        <f>IFERROR(__xludf.DUMMYFUNCTION("""COMPUTED_VALUE"""),"")</f>
        <v/>
      </c>
      <c r="P1862" s="4" t="str">
        <f>IFERROR(__xludf.DUMMYFUNCTION("""COMPUTED_VALUE"""),"")</f>
        <v/>
      </c>
      <c r="Q1862" s="4" t="str">
        <f>IFERROR(__xludf.DUMMYFUNCTION("""COMPUTED_VALUE"""),"")</f>
        <v/>
      </c>
      <c r="R1862" s="4" t="str">
        <f>IFERROR(__xludf.DUMMYFUNCTION("""COMPUTED_VALUE"""),"")</f>
        <v/>
      </c>
      <c r="S1862" s="4" t="str">
        <f>IFERROR(__xludf.DUMMYFUNCTION("""COMPUTED_VALUE"""),"")</f>
        <v/>
      </c>
    </row>
    <row r="1863">
      <c r="A1863" s="4" t="s">
        <v>2858</v>
      </c>
      <c r="B1863" s="4">
        <v>103.0</v>
      </c>
      <c r="C1863" s="4">
        <v>7496522.0</v>
      </c>
      <c r="D1863" s="4" t="s">
        <v>3229</v>
      </c>
      <c r="E1863" s="4" t="s">
        <v>3230</v>
      </c>
      <c r="F1863" s="4" t="s">
        <v>12</v>
      </c>
      <c r="G1863" s="4" t="s">
        <v>13</v>
      </c>
      <c r="H1863" s="4">
        <v>2.6E7</v>
      </c>
      <c r="I1863" s="4">
        <v>6.8</v>
      </c>
      <c r="L1863" s="4" t="str">
        <f>IFERROR(__xludf.DUMMYFUNCTION("""COMPUTED_VALUE"""),"Comedy")</f>
        <v>Comedy</v>
      </c>
      <c r="M1863" s="4" t="str">
        <f>IFERROR(__xludf.DUMMYFUNCTION("""COMPUTED_VALUE"""),"Crime")</f>
        <v>Crime</v>
      </c>
      <c r="N1863" s="4" t="str">
        <f>IFERROR(__xludf.DUMMYFUNCTION("""COMPUTED_VALUE"""),"Mystery")</f>
        <v>Mystery</v>
      </c>
      <c r="O1863" s="4" t="str">
        <f>IFERROR(__xludf.DUMMYFUNCTION("""COMPUTED_VALUE"""),"Romance")</f>
        <v>Romance</v>
      </c>
      <c r="P1863" s="4" t="str">
        <f>IFERROR(__xludf.DUMMYFUNCTION("""COMPUTED_VALUE"""),"")</f>
        <v/>
      </c>
      <c r="Q1863" s="4" t="str">
        <f>IFERROR(__xludf.DUMMYFUNCTION("""COMPUTED_VALUE"""),"")</f>
        <v/>
      </c>
      <c r="R1863" s="4" t="str">
        <f>IFERROR(__xludf.DUMMYFUNCTION("""COMPUTED_VALUE"""),"")</f>
        <v/>
      </c>
      <c r="S1863" s="4" t="str">
        <f>IFERROR(__xludf.DUMMYFUNCTION("""COMPUTED_VALUE"""),"")</f>
        <v/>
      </c>
    </row>
    <row r="1864">
      <c r="A1864" s="4" t="s">
        <v>1453</v>
      </c>
      <c r="B1864" s="4">
        <v>100.0</v>
      </c>
      <c r="C1864" s="4">
        <v>0.0</v>
      </c>
      <c r="D1864" s="4" t="s">
        <v>590</v>
      </c>
      <c r="E1864" s="4" t="s">
        <v>3231</v>
      </c>
      <c r="F1864" s="4" t="s">
        <v>12</v>
      </c>
      <c r="G1864" s="4" t="s">
        <v>13</v>
      </c>
      <c r="H1864" s="4">
        <v>2.6E7</v>
      </c>
      <c r="I1864" s="4">
        <v>4.0</v>
      </c>
      <c r="L1864" s="4" t="str">
        <f>IFERROR(__xludf.DUMMYFUNCTION("""COMPUTED_VALUE"""),"Comedy")</f>
        <v>Comedy</v>
      </c>
      <c r="M1864" s="4" t="str">
        <f>IFERROR(__xludf.DUMMYFUNCTION("""COMPUTED_VALUE"""),"Romance")</f>
        <v>Romance</v>
      </c>
      <c r="N1864" s="4" t="str">
        <f>IFERROR(__xludf.DUMMYFUNCTION("""COMPUTED_VALUE"""),"")</f>
        <v/>
      </c>
      <c r="O1864" s="4" t="str">
        <f>IFERROR(__xludf.DUMMYFUNCTION("""COMPUTED_VALUE"""),"")</f>
        <v/>
      </c>
      <c r="P1864" s="4" t="str">
        <f>IFERROR(__xludf.DUMMYFUNCTION("""COMPUTED_VALUE"""),"")</f>
        <v/>
      </c>
      <c r="Q1864" s="4" t="str">
        <f>IFERROR(__xludf.DUMMYFUNCTION("""COMPUTED_VALUE"""),"")</f>
        <v/>
      </c>
      <c r="R1864" s="4" t="str">
        <f>IFERROR(__xludf.DUMMYFUNCTION("""COMPUTED_VALUE"""),"")</f>
        <v/>
      </c>
      <c r="S1864" s="4" t="str">
        <f>IFERROR(__xludf.DUMMYFUNCTION("""COMPUTED_VALUE"""),"")</f>
        <v/>
      </c>
    </row>
    <row r="1865">
      <c r="A1865" s="4" t="s">
        <v>3232</v>
      </c>
      <c r="B1865" s="4">
        <v>95.0</v>
      </c>
      <c r="C1865" s="4">
        <v>2.0047715E7</v>
      </c>
      <c r="D1865" s="4" t="s">
        <v>3233</v>
      </c>
      <c r="E1865" s="4" t="s">
        <v>3234</v>
      </c>
      <c r="F1865" s="4" t="s">
        <v>12</v>
      </c>
      <c r="G1865" s="4" t="s">
        <v>13</v>
      </c>
      <c r="H1865" s="4">
        <v>2.553E7</v>
      </c>
      <c r="I1865" s="4">
        <v>5.2</v>
      </c>
      <c r="L1865" s="4" t="str">
        <f>IFERROR(__xludf.DUMMYFUNCTION("""COMPUTED_VALUE"""),"Adventure")</f>
        <v>Adventure</v>
      </c>
      <c r="M1865" s="4" t="str">
        <f>IFERROR(__xludf.DUMMYFUNCTION("""COMPUTED_VALUE"""),"Family")</f>
        <v>Family</v>
      </c>
      <c r="N1865" s="4" t="str">
        <f>IFERROR(__xludf.DUMMYFUNCTION("""COMPUTED_VALUE"""),"")</f>
        <v/>
      </c>
      <c r="O1865" s="4" t="str">
        <f>IFERROR(__xludf.DUMMYFUNCTION("""COMPUTED_VALUE"""),"")</f>
        <v/>
      </c>
      <c r="P1865" s="4" t="str">
        <f>IFERROR(__xludf.DUMMYFUNCTION("""COMPUTED_VALUE"""),"")</f>
        <v/>
      </c>
      <c r="Q1865" s="4" t="str">
        <f>IFERROR(__xludf.DUMMYFUNCTION("""COMPUTED_VALUE"""),"")</f>
        <v/>
      </c>
      <c r="R1865" s="4" t="str">
        <f>IFERROR(__xludf.DUMMYFUNCTION("""COMPUTED_VALUE"""),"")</f>
        <v/>
      </c>
      <c r="S1865" s="4" t="str">
        <f>IFERROR(__xludf.DUMMYFUNCTION("""COMPUTED_VALUE"""),"")</f>
        <v/>
      </c>
    </row>
    <row r="1866">
      <c r="A1866" s="4" t="s">
        <v>861</v>
      </c>
      <c r="B1866" s="4">
        <v>117.0</v>
      </c>
      <c r="C1866" s="4">
        <v>1.227681E7</v>
      </c>
      <c r="D1866" s="4" t="s">
        <v>576</v>
      </c>
      <c r="E1866" s="4" t="s">
        <v>3235</v>
      </c>
      <c r="F1866" s="4" t="s">
        <v>12</v>
      </c>
      <c r="G1866" s="4" t="s">
        <v>13</v>
      </c>
      <c r="H1866" s="4">
        <v>2.6E7</v>
      </c>
      <c r="I1866" s="4">
        <v>6.5</v>
      </c>
      <c r="L1866" s="4" t="str">
        <f>IFERROR(__xludf.DUMMYFUNCTION("""COMPUTED_VALUE"""),"Action")</f>
        <v>Action</v>
      </c>
      <c r="M1866" s="4" t="str">
        <f>IFERROR(__xludf.DUMMYFUNCTION("""COMPUTED_VALUE"""),"Mystery")</f>
        <v>Mystery</v>
      </c>
      <c r="N1866" s="4" t="str">
        <f>IFERROR(__xludf.DUMMYFUNCTION("""COMPUTED_VALUE"""),"Sci-Fi")</f>
        <v>Sci-Fi</v>
      </c>
      <c r="O1866" s="4" t="str">
        <f>IFERROR(__xludf.DUMMYFUNCTION("""COMPUTED_VALUE"""),"Thriller")</f>
        <v>Thriller</v>
      </c>
      <c r="P1866" s="4" t="str">
        <f>IFERROR(__xludf.DUMMYFUNCTION("""COMPUTED_VALUE"""),"")</f>
        <v/>
      </c>
      <c r="Q1866" s="4" t="str">
        <f>IFERROR(__xludf.DUMMYFUNCTION("""COMPUTED_VALUE"""),"")</f>
        <v/>
      </c>
      <c r="R1866" s="4" t="str">
        <f>IFERROR(__xludf.DUMMYFUNCTION("""COMPUTED_VALUE"""),"")</f>
        <v/>
      </c>
      <c r="S1866" s="4" t="str">
        <f>IFERROR(__xludf.DUMMYFUNCTION("""COMPUTED_VALUE"""),"")</f>
        <v/>
      </c>
    </row>
    <row r="1867">
      <c r="A1867" s="4" t="s">
        <v>3236</v>
      </c>
      <c r="B1867" s="4">
        <v>129.0</v>
      </c>
      <c r="C1867" s="4">
        <v>3.3565375E7</v>
      </c>
      <c r="D1867" s="4" t="s">
        <v>1151</v>
      </c>
      <c r="E1867" s="4" t="s">
        <v>3237</v>
      </c>
      <c r="F1867" s="4" t="s">
        <v>12</v>
      </c>
      <c r="G1867" s="4" t="s">
        <v>20</v>
      </c>
      <c r="H1867" s="4">
        <v>1.5E7</v>
      </c>
      <c r="I1867" s="4">
        <v>7.5</v>
      </c>
      <c r="L1867" s="4" t="str">
        <f>IFERROR(__xludf.DUMMYFUNCTION("""COMPUTED_VALUE"""),"Drama")</f>
        <v>Drama</v>
      </c>
      <c r="M1867" s="4" t="str">
        <f>IFERROR(__xludf.DUMMYFUNCTION("""COMPUTED_VALUE"""),"Mystery")</f>
        <v>Mystery</v>
      </c>
      <c r="N1867" s="4" t="str">
        <f>IFERROR(__xludf.DUMMYFUNCTION("""COMPUTED_VALUE"""),"Romance")</f>
        <v>Romance</v>
      </c>
      <c r="O1867" s="4" t="str">
        <f>IFERROR(__xludf.DUMMYFUNCTION("""COMPUTED_VALUE"""),"Thriller")</f>
        <v>Thriller</v>
      </c>
      <c r="P1867" s="4" t="str">
        <f>IFERROR(__xludf.DUMMYFUNCTION("""COMPUTED_VALUE"""),"")</f>
        <v/>
      </c>
      <c r="Q1867" s="4" t="str">
        <f>IFERROR(__xludf.DUMMYFUNCTION("""COMPUTED_VALUE"""),"")</f>
        <v/>
      </c>
      <c r="R1867" s="4" t="str">
        <f>IFERROR(__xludf.DUMMYFUNCTION("""COMPUTED_VALUE"""),"")</f>
        <v/>
      </c>
      <c r="S1867" s="4" t="str">
        <f>IFERROR(__xludf.DUMMYFUNCTION("""COMPUTED_VALUE"""),"")</f>
        <v/>
      </c>
    </row>
    <row r="1868">
      <c r="A1868" s="4" t="s">
        <v>1138</v>
      </c>
      <c r="B1868" s="4">
        <v>120.0</v>
      </c>
      <c r="C1868" s="4">
        <v>499263.0</v>
      </c>
      <c r="D1868" s="4" t="s">
        <v>1196</v>
      </c>
      <c r="E1868" s="4" t="s">
        <v>3238</v>
      </c>
      <c r="F1868" s="4" t="s">
        <v>3239</v>
      </c>
      <c r="G1868" s="4" t="s">
        <v>13</v>
      </c>
      <c r="H1868" s="4">
        <v>3.0E7</v>
      </c>
      <c r="I1868" s="4">
        <v>7.1</v>
      </c>
      <c r="L1868" s="4" t="str">
        <f>IFERROR(__xludf.DUMMYFUNCTION("""COMPUTED_VALUE"""),"Drama")</f>
        <v>Drama</v>
      </c>
      <c r="M1868" s="4" t="str">
        <f>IFERROR(__xludf.DUMMYFUNCTION("""COMPUTED_VALUE"""),"")</f>
        <v/>
      </c>
      <c r="N1868" s="4" t="str">
        <f>IFERROR(__xludf.DUMMYFUNCTION("""COMPUTED_VALUE"""),"")</f>
        <v/>
      </c>
      <c r="O1868" s="4" t="str">
        <f>IFERROR(__xludf.DUMMYFUNCTION("""COMPUTED_VALUE"""),"")</f>
        <v/>
      </c>
      <c r="P1868" s="4" t="str">
        <f>IFERROR(__xludf.DUMMYFUNCTION("""COMPUTED_VALUE"""),"")</f>
        <v/>
      </c>
      <c r="Q1868" s="4" t="str">
        <f>IFERROR(__xludf.DUMMYFUNCTION("""COMPUTED_VALUE"""),"")</f>
        <v/>
      </c>
      <c r="R1868" s="4" t="str">
        <f>IFERROR(__xludf.DUMMYFUNCTION("""COMPUTED_VALUE"""),"")</f>
        <v/>
      </c>
      <c r="S1868" s="4" t="str">
        <f>IFERROR(__xludf.DUMMYFUNCTION("""COMPUTED_VALUE"""),"")</f>
        <v/>
      </c>
    </row>
    <row r="1869">
      <c r="A1869" s="4" t="s">
        <v>437</v>
      </c>
      <c r="B1869" s="4">
        <v>125.0</v>
      </c>
      <c r="C1869" s="4">
        <v>2.192E8</v>
      </c>
      <c r="D1869" s="4" t="s">
        <v>3150</v>
      </c>
      <c r="E1869" s="4" t="s">
        <v>3240</v>
      </c>
      <c r="F1869" s="4" t="s">
        <v>12</v>
      </c>
      <c r="G1869" s="4" t="s">
        <v>13</v>
      </c>
      <c r="H1869" s="4">
        <v>2.5E7</v>
      </c>
      <c r="I1869" s="4">
        <v>6.9</v>
      </c>
      <c r="L1869" s="4" t="str">
        <f>IFERROR(__xludf.DUMMYFUNCTION("""COMPUTED_VALUE"""),"Comedy")</f>
        <v>Comedy</v>
      </c>
      <c r="M1869" s="4" t="str">
        <f>IFERROR(__xludf.DUMMYFUNCTION("""COMPUTED_VALUE"""),"Drama")</f>
        <v>Drama</v>
      </c>
      <c r="N1869" s="4" t="str">
        <f>IFERROR(__xludf.DUMMYFUNCTION("""COMPUTED_VALUE"""),"Family")</f>
        <v>Family</v>
      </c>
      <c r="O1869" s="4" t="str">
        <f>IFERROR(__xludf.DUMMYFUNCTION("""COMPUTED_VALUE"""),"Romance")</f>
        <v>Romance</v>
      </c>
      <c r="P1869" s="4" t="str">
        <f>IFERROR(__xludf.DUMMYFUNCTION("""COMPUTED_VALUE"""),"")</f>
        <v/>
      </c>
      <c r="Q1869" s="4" t="str">
        <f>IFERROR(__xludf.DUMMYFUNCTION("""COMPUTED_VALUE"""),"")</f>
        <v/>
      </c>
      <c r="R1869" s="4" t="str">
        <f>IFERROR(__xludf.DUMMYFUNCTION("""COMPUTED_VALUE"""),"")</f>
        <v/>
      </c>
      <c r="S1869" s="4" t="str">
        <f>IFERROR(__xludf.DUMMYFUNCTION("""COMPUTED_VALUE"""),"")</f>
        <v/>
      </c>
    </row>
    <row r="1870">
      <c r="A1870" s="4" t="s">
        <v>1093</v>
      </c>
      <c r="B1870" s="4">
        <v>133.0</v>
      </c>
      <c r="C1870" s="4">
        <v>1.72825435E8</v>
      </c>
      <c r="D1870" s="4" t="s">
        <v>1196</v>
      </c>
      <c r="E1870" s="4" t="s">
        <v>3241</v>
      </c>
      <c r="F1870" s="4" t="s">
        <v>12</v>
      </c>
      <c r="G1870" s="4" t="s">
        <v>13</v>
      </c>
      <c r="H1870" s="4">
        <v>2.5E7</v>
      </c>
      <c r="I1870" s="4">
        <v>8.0</v>
      </c>
      <c r="L1870" s="4" t="str">
        <f>IFERROR(__xludf.DUMMYFUNCTION("""COMPUTED_VALUE"""),"Drama")</f>
        <v>Drama</v>
      </c>
      <c r="M1870" s="4" t="str">
        <f>IFERROR(__xludf.DUMMYFUNCTION("""COMPUTED_VALUE"""),"")</f>
        <v/>
      </c>
      <c r="N1870" s="4" t="str">
        <f>IFERROR(__xludf.DUMMYFUNCTION("""COMPUTED_VALUE"""),"")</f>
        <v/>
      </c>
      <c r="O1870" s="4" t="str">
        <f>IFERROR(__xludf.DUMMYFUNCTION("""COMPUTED_VALUE"""),"")</f>
        <v/>
      </c>
      <c r="P1870" s="4" t="str">
        <f>IFERROR(__xludf.DUMMYFUNCTION("""COMPUTED_VALUE"""),"")</f>
        <v/>
      </c>
      <c r="Q1870" s="4" t="str">
        <f>IFERROR(__xludf.DUMMYFUNCTION("""COMPUTED_VALUE"""),"")</f>
        <v/>
      </c>
      <c r="R1870" s="4" t="str">
        <f>IFERROR(__xludf.DUMMYFUNCTION("""COMPUTED_VALUE"""),"")</f>
        <v/>
      </c>
      <c r="S1870" s="4" t="str">
        <f>IFERROR(__xludf.DUMMYFUNCTION("""COMPUTED_VALUE"""),"")</f>
        <v/>
      </c>
    </row>
    <row r="1871">
      <c r="A1871" s="4" t="s">
        <v>1298</v>
      </c>
      <c r="B1871" s="4">
        <v>116.0</v>
      </c>
      <c r="C1871" s="4">
        <v>1.48085755E8</v>
      </c>
      <c r="D1871" s="4" t="s">
        <v>1196</v>
      </c>
      <c r="E1871" s="4" t="s">
        <v>3242</v>
      </c>
      <c r="F1871" s="4" t="s">
        <v>12</v>
      </c>
      <c r="G1871" s="4" t="s">
        <v>13</v>
      </c>
      <c r="H1871" s="4">
        <v>3.3E7</v>
      </c>
      <c r="I1871" s="4">
        <v>8.2</v>
      </c>
      <c r="L1871" s="4" t="str">
        <f>IFERROR(__xludf.DUMMYFUNCTION("""COMPUTED_VALUE"""),"Drama")</f>
        <v>Drama</v>
      </c>
      <c r="M1871" s="4" t="str">
        <f>IFERROR(__xludf.DUMMYFUNCTION("""COMPUTED_VALUE"""),"")</f>
        <v/>
      </c>
      <c r="N1871" s="4" t="str">
        <f>IFERROR(__xludf.DUMMYFUNCTION("""COMPUTED_VALUE"""),"")</f>
        <v/>
      </c>
      <c r="O1871" s="4" t="str">
        <f>IFERROR(__xludf.DUMMYFUNCTION("""COMPUTED_VALUE"""),"")</f>
        <v/>
      </c>
      <c r="P1871" s="4" t="str">
        <f>IFERROR(__xludf.DUMMYFUNCTION("""COMPUTED_VALUE"""),"")</f>
        <v/>
      </c>
      <c r="Q1871" s="4" t="str">
        <f>IFERROR(__xludf.DUMMYFUNCTION("""COMPUTED_VALUE"""),"")</f>
        <v/>
      </c>
      <c r="R1871" s="4" t="str">
        <f>IFERROR(__xludf.DUMMYFUNCTION("""COMPUTED_VALUE"""),"")</f>
        <v/>
      </c>
      <c r="S1871" s="4" t="str">
        <f>IFERROR(__xludf.DUMMYFUNCTION("""COMPUTED_VALUE"""),"")</f>
        <v/>
      </c>
    </row>
    <row r="1872">
      <c r="A1872" s="4" t="s">
        <v>262</v>
      </c>
      <c r="B1872" s="4">
        <v>129.0</v>
      </c>
      <c r="C1872" s="4">
        <v>2.55175E7</v>
      </c>
      <c r="D1872" s="4" t="s">
        <v>2073</v>
      </c>
      <c r="E1872" s="4" t="s">
        <v>3243</v>
      </c>
      <c r="F1872" s="4" t="s">
        <v>12</v>
      </c>
      <c r="G1872" s="4" t="s">
        <v>13</v>
      </c>
      <c r="H1872" s="4">
        <v>2.51E7</v>
      </c>
      <c r="I1872" s="4">
        <v>6.4</v>
      </c>
      <c r="L1872" s="4" t="str">
        <f>IFERROR(__xludf.DUMMYFUNCTION("""COMPUTED_VALUE"""),"Biography")</f>
        <v>Biography</v>
      </c>
      <c r="M1872" s="4" t="str">
        <f>IFERROR(__xludf.DUMMYFUNCTION("""COMPUTED_VALUE"""),"Drama")</f>
        <v>Drama</v>
      </c>
      <c r="N1872" s="4" t="str">
        <f>IFERROR(__xludf.DUMMYFUNCTION("""COMPUTED_VALUE"""),"History")</f>
        <v>History</v>
      </c>
      <c r="O1872" s="4" t="str">
        <f>IFERROR(__xludf.DUMMYFUNCTION("""COMPUTED_VALUE"""),"")</f>
        <v/>
      </c>
      <c r="P1872" s="4" t="str">
        <f>IFERROR(__xludf.DUMMYFUNCTION("""COMPUTED_VALUE"""),"")</f>
        <v/>
      </c>
      <c r="Q1872" s="4" t="str">
        <f>IFERROR(__xludf.DUMMYFUNCTION("""COMPUTED_VALUE"""),"")</f>
        <v/>
      </c>
      <c r="R1872" s="4" t="str">
        <f>IFERROR(__xludf.DUMMYFUNCTION("""COMPUTED_VALUE"""),"")</f>
        <v/>
      </c>
      <c r="S1872" s="4" t="str">
        <f>IFERROR(__xludf.DUMMYFUNCTION("""COMPUTED_VALUE"""),"")</f>
        <v/>
      </c>
    </row>
    <row r="1873">
      <c r="A1873" s="4" t="s">
        <v>1730</v>
      </c>
      <c r="B1873" s="4">
        <v>93.0</v>
      </c>
      <c r="C1873" s="4">
        <v>1.45000989E8</v>
      </c>
      <c r="D1873" s="4" t="s">
        <v>22</v>
      </c>
      <c r="E1873" s="4" t="s">
        <v>3244</v>
      </c>
      <c r="F1873" s="4" t="s">
        <v>12</v>
      </c>
      <c r="G1873" s="4" t="s">
        <v>513</v>
      </c>
      <c r="H1873" s="4">
        <v>2.5E7</v>
      </c>
      <c r="I1873" s="4">
        <v>7.9</v>
      </c>
      <c r="L1873" s="4" t="str">
        <f>IFERROR(__xludf.DUMMYFUNCTION("""COMPUTED_VALUE"""),"Action")</f>
        <v>Action</v>
      </c>
      <c r="M1873" s="4" t="str">
        <f>IFERROR(__xludf.DUMMYFUNCTION("""COMPUTED_VALUE"""),"Thriller")</f>
        <v>Thriller</v>
      </c>
      <c r="N1873" s="4" t="str">
        <f>IFERROR(__xludf.DUMMYFUNCTION("""COMPUTED_VALUE"""),"")</f>
        <v/>
      </c>
      <c r="O1873" s="4" t="str">
        <f>IFERROR(__xludf.DUMMYFUNCTION("""COMPUTED_VALUE"""),"")</f>
        <v/>
      </c>
      <c r="P1873" s="4" t="str">
        <f>IFERROR(__xludf.DUMMYFUNCTION("""COMPUTED_VALUE"""),"")</f>
        <v/>
      </c>
      <c r="Q1873" s="4" t="str">
        <f>IFERROR(__xludf.DUMMYFUNCTION("""COMPUTED_VALUE"""),"")</f>
        <v/>
      </c>
      <c r="R1873" s="4" t="str">
        <f>IFERROR(__xludf.DUMMYFUNCTION("""COMPUTED_VALUE"""),"")</f>
        <v/>
      </c>
      <c r="S1873" s="4" t="str">
        <f>IFERROR(__xludf.DUMMYFUNCTION("""COMPUTED_VALUE"""),"")</f>
        <v/>
      </c>
    </row>
    <row r="1874">
      <c r="A1874" s="4" t="s">
        <v>3245</v>
      </c>
      <c r="B1874" s="4">
        <v>118.0</v>
      </c>
      <c r="C1874" s="4">
        <v>2.6761283E7</v>
      </c>
      <c r="D1874" s="4" t="s">
        <v>76</v>
      </c>
      <c r="E1874" s="4" t="s">
        <v>3246</v>
      </c>
      <c r="F1874" s="4" t="s">
        <v>12</v>
      </c>
      <c r="G1874" s="4" t="s">
        <v>13</v>
      </c>
      <c r="H1874" s="4">
        <v>2.6E7</v>
      </c>
      <c r="I1874" s="4">
        <v>6.7</v>
      </c>
      <c r="L1874" s="4" t="str">
        <f>IFERROR(__xludf.DUMMYFUNCTION("""COMPUTED_VALUE"""),"Drama")</f>
        <v>Drama</v>
      </c>
      <c r="M1874" s="4" t="str">
        <f>IFERROR(__xludf.DUMMYFUNCTION("""COMPUTED_VALUE"""),"Romance")</f>
        <v>Romance</v>
      </c>
      <c r="N1874" s="4" t="str">
        <f>IFERROR(__xludf.DUMMYFUNCTION("""COMPUTED_VALUE"""),"")</f>
        <v/>
      </c>
      <c r="O1874" s="4" t="str">
        <f>IFERROR(__xludf.DUMMYFUNCTION("""COMPUTED_VALUE"""),"")</f>
        <v/>
      </c>
      <c r="P1874" s="4" t="str">
        <f>IFERROR(__xludf.DUMMYFUNCTION("""COMPUTED_VALUE"""),"")</f>
        <v/>
      </c>
      <c r="Q1874" s="4" t="str">
        <f>IFERROR(__xludf.DUMMYFUNCTION("""COMPUTED_VALUE"""),"")</f>
        <v/>
      </c>
      <c r="R1874" s="4" t="str">
        <f>IFERROR(__xludf.DUMMYFUNCTION("""COMPUTED_VALUE"""),"")</f>
        <v/>
      </c>
      <c r="S1874" s="4" t="str">
        <f>IFERROR(__xludf.DUMMYFUNCTION("""COMPUTED_VALUE"""),"")</f>
        <v/>
      </c>
    </row>
    <row r="1875">
      <c r="A1875" s="4" t="s">
        <v>799</v>
      </c>
      <c r="B1875" s="4">
        <v>129.0</v>
      </c>
      <c r="C1875" s="4">
        <v>1.2194572E8</v>
      </c>
      <c r="D1875" s="4" t="s">
        <v>3247</v>
      </c>
      <c r="E1875" s="4" t="s">
        <v>3248</v>
      </c>
      <c r="F1875" s="4" t="s">
        <v>12</v>
      </c>
      <c r="G1875" s="4" t="s">
        <v>13</v>
      </c>
      <c r="H1875" s="4">
        <v>2.5E7</v>
      </c>
      <c r="I1875" s="4">
        <v>6.1</v>
      </c>
      <c r="L1875" s="4" t="str">
        <f>IFERROR(__xludf.DUMMYFUNCTION("""COMPUTED_VALUE"""),"Action")</f>
        <v>Action</v>
      </c>
      <c r="M1875" s="4" t="str">
        <f>IFERROR(__xludf.DUMMYFUNCTION("""COMPUTED_VALUE"""),"Drama")</f>
        <v>Drama</v>
      </c>
      <c r="N1875" s="4" t="str">
        <f>IFERROR(__xludf.DUMMYFUNCTION("""COMPUTED_VALUE"""),"Music")</f>
        <v>Music</v>
      </c>
      <c r="O1875" s="4" t="str">
        <f>IFERROR(__xludf.DUMMYFUNCTION("""COMPUTED_VALUE"""),"Romance")</f>
        <v>Romance</v>
      </c>
      <c r="P1875" s="4" t="str">
        <f>IFERROR(__xludf.DUMMYFUNCTION("""COMPUTED_VALUE"""),"")</f>
        <v/>
      </c>
      <c r="Q1875" s="4" t="str">
        <f>IFERROR(__xludf.DUMMYFUNCTION("""COMPUTED_VALUE"""),"")</f>
        <v/>
      </c>
      <c r="R1875" s="4" t="str">
        <f>IFERROR(__xludf.DUMMYFUNCTION("""COMPUTED_VALUE"""),"")</f>
        <v/>
      </c>
      <c r="S1875" s="4" t="str">
        <f>IFERROR(__xludf.DUMMYFUNCTION("""COMPUTED_VALUE"""),"")</f>
        <v/>
      </c>
    </row>
    <row r="1876">
      <c r="A1876" s="4" t="s">
        <v>132</v>
      </c>
      <c r="B1876" s="4">
        <v>185.0</v>
      </c>
      <c r="C1876" s="4">
        <v>9.6067179E7</v>
      </c>
      <c r="D1876" s="4" t="s">
        <v>2073</v>
      </c>
      <c r="E1876" s="4" t="s">
        <v>3249</v>
      </c>
      <c r="F1876" s="4" t="s">
        <v>12</v>
      </c>
      <c r="G1876" s="4" t="s">
        <v>13</v>
      </c>
      <c r="H1876" s="4">
        <v>2.2E7</v>
      </c>
      <c r="I1876" s="4">
        <v>8.9</v>
      </c>
      <c r="L1876" s="4" t="str">
        <f>IFERROR(__xludf.DUMMYFUNCTION("""COMPUTED_VALUE"""),"Biography")</f>
        <v>Biography</v>
      </c>
      <c r="M1876" s="4" t="str">
        <f>IFERROR(__xludf.DUMMYFUNCTION("""COMPUTED_VALUE"""),"Drama")</f>
        <v>Drama</v>
      </c>
      <c r="N1876" s="4" t="str">
        <f>IFERROR(__xludf.DUMMYFUNCTION("""COMPUTED_VALUE"""),"History")</f>
        <v>History</v>
      </c>
      <c r="O1876" s="4" t="str">
        <f>IFERROR(__xludf.DUMMYFUNCTION("""COMPUTED_VALUE"""),"")</f>
        <v/>
      </c>
      <c r="P1876" s="4" t="str">
        <f>IFERROR(__xludf.DUMMYFUNCTION("""COMPUTED_VALUE"""),"")</f>
        <v/>
      </c>
      <c r="Q1876" s="4" t="str">
        <f>IFERROR(__xludf.DUMMYFUNCTION("""COMPUTED_VALUE"""),"")</f>
        <v/>
      </c>
      <c r="R1876" s="4" t="str">
        <f>IFERROR(__xludf.DUMMYFUNCTION("""COMPUTED_VALUE"""),"")</f>
        <v/>
      </c>
      <c r="S1876" s="4" t="str">
        <f>IFERROR(__xludf.DUMMYFUNCTION("""COMPUTED_VALUE"""),"")</f>
        <v/>
      </c>
    </row>
    <row r="1877">
      <c r="A1877" s="4" t="s">
        <v>2931</v>
      </c>
      <c r="B1877" s="4">
        <v>146.0</v>
      </c>
      <c r="C1877" s="4">
        <v>1.69705587E8</v>
      </c>
      <c r="D1877" s="4" t="s">
        <v>1196</v>
      </c>
      <c r="E1877" s="4" t="s">
        <v>3250</v>
      </c>
      <c r="F1877" s="4" t="s">
        <v>12</v>
      </c>
      <c r="G1877" s="4" t="s">
        <v>13</v>
      </c>
      <c r="H1877" s="4">
        <v>2.5E7</v>
      </c>
      <c r="I1877" s="4">
        <v>8.1</v>
      </c>
      <c r="L1877" s="4" t="str">
        <f>IFERROR(__xludf.DUMMYFUNCTION("""COMPUTED_VALUE"""),"Drama")</f>
        <v>Drama</v>
      </c>
      <c r="M1877" s="4" t="str">
        <f>IFERROR(__xludf.DUMMYFUNCTION("""COMPUTED_VALUE"""),"")</f>
        <v/>
      </c>
      <c r="N1877" s="4" t="str">
        <f>IFERROR(__xludf.DUMMYFUNCTION("""COMPUTED_VALUE"""),"")</f>
        <v/>
      </c>
      <c r="O1877" s="4" t="str">
        <f>IFERROR(__xludf.DUMMYFUNCTION("""COMPUTED_VALUE"""),"")</f>
        <v/>
      </c>
      <c r="P1877" s="4" t="str">
        <f>IFERROR(__xludf.DUMMYFUNCTION("""COMPUTED_VALUE"""),"")</f>
        <v/>
      </c>
      <c r="Q1877" s="4" t="str">
        <f>IFERROR(__xludf.DUMMYFUNCTION("""COMPUTED_VALUE"""),"")</f>
        <v/>
      </c>
      <c r="R1877" s="4" t="str">
        <f>IFERROR(__xludf.DUMMYFUNCTION("""COMPUTED_VALUE"""),"")</f>
        <v/>
      </c>
      <c r="S1877" s="4" t="str">
        <f>IFERROR(__xludf.DUMMYFUNCTION("""COMPUTED_VALUE"""),"")</f>
        <v/>
      </c>
    </row>
    <row r="1878">
      <c r="A1878" s="4" t="s">
        <v>382</v>
      </c>
      <c r="B1878" s="4">
        <v>128.0</v>
      </c>
      <c r="C1878" s="4">
        <v>3254172.0</v>
      </c>
      <c r="D1878" s="4" t="s">
        <v>1259</v>
      </c>
      <c r="E1878" s="4" t="s">
        <v>3251</v>
      </c>
      <c r="F1878" s="4" t="s">
        <v>12</v>
      </c>
      <c r="G1878" s="4" t="s">
        <v>13</v>
      </c>
      <c r="H1878" s="4">
        <v>2.8E7</v>
      </c>
      <c r="I1878" s="4">
        <v>6.2</v>
      </c>
      <c r="L1878" s="4" t="str">
        <f>IFERROR(__xludf.DUMMYFUNCTION("""COMPUTED_VALUE"""),"Biography")</f>
        <v>Biography</v>
      </c>
      <c r="M1878" s="4" t="str">
        <f>IFERROR(__xludf.DUMMYFUNCTION("""COMPUTED_VALUE"""),"Drama")</f>
        <v>Drama</v>
      </c>
      <c r="N1878" s="4" t="str">
        <f>IFERROR(__xludf.DUMMYFUNCTION("""COMPUTED_VALUE"""),"Thriller")</f>
        <v>Thriller</v>
      </c>
      <c r="O1878" s="4" t="str">
        <f>IFERROR(__xludf.DUMMYFUNCTION("""COMPUTED_VALUE"""),"")</f>
        <v/>
      </c>
      <c r="P1878" s="4" t="str">
        <f>IFERROR(__xludf.DUMMYFUNCTION("""COMPUTED_VALUE"""),"")</f>
        <v/>
      </c>
      <c r="Q1878" s="4" t="str">
        <f>IFERROR(__xludf.DUMMYFUNCTION("""COMPUTED_VALUE"""),"")</f>
        <v/>
      </c>
      <c r="R1878" s="4" t="str">
        <f>IFERROR(__xludf.DUMMYFUNCTION("""COMPUTED_VALUE"""),"")</f>
        <v/>
      </c>
      <c r="S1878" s="4" t="str">
        <f>IFERROR(__xludf.DUMMYFUNCTION("""COMPUTED_VALUE"""),"")</f>
        <v/>
      </c>
    </row>
    <row r="1879">
      <c r="A1879" s="4" t="s">
        <v>551</v>
      </c>
      <c r="B1879" s="4">
        <v>93.0</v>
      </c>
      <c r="C1879" s="4">
        <v>8.4185387E7</v>
      </c>
      <c r="D1879" s="4" t="s">
        <v>3252</v>
      </c>
      <c r="E1879" s="4" t="s">
        <v>3253</v>
      </c>
      <c r="F1879" s="4" t="s">
        <v>12</v>
      </c>
      <c r="G1879" s="4" t="s">
        <v>13</v>
      </c>
      <c r="H1879" s="4">
        <v>8.0E7</v>
      </c>
      <c r="I1879" s="4">
        <v>4.9</v>
      </c>
      <c r="L1879" s="4" t="str">
        <f>IFERROR(__xludf.DUMMYFUNCTION("""COMPUTED_VALUE"""),"Adventure")</f>
        <v>Adventure</v>
      </c>
      <c r="M1879" s="4" t="str">
        <f>IFERROR(__xludf.DUMMYFUNCTION("""COMPUTED_VALUE"""),"Comedy")</f>
        <v>Comedy</v>
      </c>
      <c r="N1879" s="4" t="str">
        <f>IFERROR(__xludf.DUMMYFUNCTION("""COMPUTED_VALUE"""),"Family")</f>
        <v>Family</v>
      </c>
      <c r="O1879" s="4" t="str">
        <f>IFERROR(__xludf.DUMMYFUNCTION("""COMPUTED_VALUE"""),"Fantasy")</f>
        <v>Fantasy</v>
      </c>
      <c r="P1879" s="4" t="str">
        <f>IFERROR(__xludf.DUMMYFUNCTION("""COMPUTED_VALUE"""),"Horror")</f>
        <v>Horror</v>
      </c>
      <c r="Q1879" s="4" t="str">
        <f>IFERROR(__xludf.DUMMYFUNCTION("""COMPUTED_VALUE"""),"Mystery")</f>
        <v>Mystery</v>
      </c>
      <c r="R1879" s="4" t="str">
        <f>IFERROR(__xludf.DUMMYFUNCTION("""COMPUTED_VALUE"""),"")</f>
        <v/>
      </c>
      <c r="S1879" s="4" t="str">
        <f>IFERROR(__xludf.DUMMYFUNCTION("""COMPUTED_VALUE"""),"")</f>
        <v/>
      </c>
    </row>
    <row r="1880">
      <c r="A1880" s="4" t="s">
        <v>3254</v>
      </c>
      <c r="B1880" s="4">
        <v>107.0</v>
      </c>
      <c r="C1880" s="4">
        <v>0.0</v>
      </c>
      <c r="D1880" s="4" t="s">
        <v>3255</v>
      </c>
      <c r="E1880" s="4" t="s">
        <v>3256</v>
      </c>
      <c r="F1880" s="4" t="s">
        <v>1965</v>
      </c>
      <c r="G1880" s="4" t="s">
        <v>2487</v>
      </c>
      <c r="H1880" s="4">
        <v>2.6E7</v>
      </c>
      <c r="I1880" s="4">
        <v>5.4</v>
      </c>
      <c r="L1880" s="4" t="str">
        <f>IFERROR(__xludf.DUMMYFUNCTION("""COMPUTED_VALUE"""),"Adventure")</f>
        <v>Adventure</v>
      </c>
      <c r="M1880" s="4" t="str">
        <f>IFERROR(__xludf.DUMMYFUNCTION("""COMPUTED_VALUE"""),"Fantasy")</f>
        <v>Fantasy</v>
      </c>
      <c r="N1880" s="4" t="str">
        <f>IFERROR(__xludf.DUMMYFUNCTION("""COMPUTED_VALUE"""),"Mystery")</f>
        <v>Mystery</v>
      </c>
      <c r="O1880" s="4" t="str">
        <f>IFERROR(__xludf.DUMMYFUNCTION("""COMPUTED_VALUE"""),"Thriller")</f>
        <v>Thriller</v>
      </c>
      <c r="P1880" s="4" t="str">
        <f>IFERROR(__xludf.DUMMYFUNCTION("""COMPUTED_VALUE"""),"")</f>
        <v/>
      </c>
      <c r="Q1880" s="4" t="str">
        <f>IFERROR(__xludf.DUMMYFUNCTION("""COMPUTED_VALUE"""),"")</f>
        <v/>
      </c>
      <c r="R1880" s="4" t="str">
        <f>IFERROR(__xludf.DUMMYFUNCTION("""COMPUTED_VALUE"""),"")</f>
        <v/>
      </c>
      <c r="S1880" s="4" t="str">
        <f>IFERROR(__xludf.DUMMYFUNCTION("""COMPUTED_VALUE"""),"")</f>
        <v/>
      </c>
    </row>
    <row r="1881">
      <c r="A1881" s="4" t="s">
        <v>2655</v>
      </c>
      <c r="B1881" s="4">
        <v>97.0</v>
      </c>
      <c r="C1881" s="4">
        <v>8.2163317E7</v>
      </c>
      <c r="D1881" s="4" t="s">
        <v>1707</v>
      </c>
      <c r="E1881" s="4" t="s">
        <v>3257</v>
      </c>
      <c r="F1881" s="4" t="s">
        <v>12</v>
      </c>
      <c r="G1881" s="4" t="s">
        <v>13</v>
      </c>
      <c r="H1881" s="4">
        <v>3.0E7</v>
      </c>
      <c r="I1881" s="4">
        <v>5.8</v>
      </c>
      <c r="L1881" s="4" t="str">
        <f>IFERROR(__xludf.DUMMYFUNCTION("""COMPUTED_VALUE"""),"Action")</f>
        <v>Action</v>
      </c>
      <c r="M1881" s="4" t="str">
        <f>IFERROR(__xludf.DUMMYFUNCTION("""COMPUTED_VALUE"""),"Horror")</f>
        <v>Horror</v>
      </c>
      <c r="N1881" s="4" t="str">
        <f>IFERROR(__xludf.DUMMYFUNCTION("""COMPUTED_VALUE"""),"Thriller")</f>
        <v>Thriller</v>
      </c>
      <c r="O1881" s="4" t="str">
        <f>IFERROR(__xludf.DUMMYFUNCTION("""COMPUTED_VALUE"""),"")</f>
        <v/>
      </c>
      <c r="P1881" s="4" t="str">
        <f>IFERROR(__xludf.DUMMYFUNCTION("""COMPUTED_VALUE"""),"")</f>
        <v/>
      </c>
      <c r="Q1881" s="4" t="str">
        <f>IFERROR(__xludf.DUMMYFUNCTION("""COMPUTED_VALUE"""),"")</f>
        <v/>
      </c>
      <c r="R1881" s="4" t="str">
        <f>IFERROR(__xludf.DUMMYFUNCTION("""COMPUTED_VALUE"""),"")</f>
        <v/>
      </c>
      <c r="S1881" s="4" t="str">
        <f>IFERROR(__xludf.DUMMYFUNCTION("""COMPUTED_VALUE"""),"")</f>
        <v/>
      </c>
    </row>
    <row r="1882">
      <c r="A1882" s="4" t="s">
        <v>3258</v>
      </c>
      <c r="B1882" s="4">
        <v>101.0</v>
      </c>
      <c r="C1882" s="4">
        <v>0.0</v>
      </c>
      <c r="D1882" s="4" t="s">
        <v>1196</v>
      </c>
      <c r="E1882" s="4" t="s">
        <v>3259</v>
      </c>
      <c r="F1882" s="4" t="s">
        <v>12</v>
      </c>
      <c r="G1882" s="4" t="s">
        <v>20</v>
      </c>
      <c r="H1882" s="4">
        <v>0.0</v>
      </c>
      <c r="I1882" s="4">
        <v>4.7</v>
      </c>
      <c r="L1882" s="4" t="str">
        <f>IFERROR(__xludf.DUMMYFUNCTION("""COMPUTED_VALUE"""),"Drama")</f>
        <v>Drama</v>
      </c>
      <c r="M1882" s="4" t="str">
        <f>IFERROR(__xludf.DUMMYFUNCTION("""COMPUTED_VALUE"""),"")</f>
        <v/>
      </c>
      <c r="N1882" s="4" t="str">
        <f>IFERROR(__xludf.DUMMYFUNCTION("""COMPUTED_VALUE"""),"")</f>
        <v/>
      </c>
      <c r="O1882" s="4" t="str">
        <f>IFERROR(__xludf.DUMMYFUNCTION("""COMPUTED_VALUE"""),"")</f>
        <v/>
      </c>
      <c r="P1882" s="4" t="str">
        <f>IFERROR(__xludf.DUMMYFUNCTION("""COMPUTED_VALUE"""),"")</f>
        <v/>
      </c>
      <c r="Q1882" s="4" t="str">
        <f>IFERROR(__xludf.DUMMYFUNCTION("""COMPUTED_VALUE"""),"")</f>
        <v/>
      </c>
      <c r="R1882" s="4" t="str">
        <f>IFERROR(__xludf.DUMMYFUNCTION("""COMPUTED_VALUE"""),"")</f>
        <v/>
      </c>
      <c r="S1882" s="4" t="str">
        <f>IFERROR(__xludf.DUMMYFUNCTION("""COMPUTED_VALUE"""),"")</f>
        <v/>
      </c>
    </row>
    <row r="1883">
      <c r="A1883" s="4" t="s">
        <v>2047</v>
      </c>
      <c r="B1883" s="4">
        <v>82.0</v>
      </c>
      <c r="C1883" s="4">
        <v>8.0920948E7</v>
      </c>
      <c r="D1883" s="4" t="s">
        <v>160</v>
      </c>
      <c r="E1883" s="4" t="s">
        <v>3260</v>
      </c>
      <c r="F1883" s="4" t="s">
        <v>12</v>
      </c>
      <c r="G1883" s="4" t="s">
        <v>13</v>
      </c>
      <c r="H1883" s="4">
        <v>3.0E7</v>
      </c>
      <c r="I1883" s="4">
        <v>6.0</v>
      </c>
      <c r="L1883" s="4" t="str">
        <f>IFERROR(__xludf.DUMMYFUNCTION("""COMPUTED_VALUE"""),"Action")</f>
        <v>Action</v>
      </c>
      <c r="M1883" s="4" t="str">
        <f>IFERROR(__xludf.DUMMYFUNCTION("""COMPUTED_VALUE"""),"Adventure")</f>
        <v>Adventure</v>
      </c>
      <c r="N1883" s="4" t="str">
        <f>IFERROR(__xludf.DUMMYFUNCTION("""COMPUTED_VALUE"""),"Animation")</f>
        <v>Animation</v>
      </c>
      <c r="O1883" s="4" t="str">
        <f>IFERROR(__xludf.DUMMYFUNCTION("""COMPUTED_VALUE"""),"Comedy")</f>
        <v>Comedy</v>
      </c>
      <c r="P1883" s="4" t="str">
        <f>IFERROR(__xludf.DUMMYFUNCTION("""COMPUTED_VALUE"""),"Family")</f>
        <v>Family</v>
      </c>
      <c r="Q1883" s="4" t="str">
        <f>IFERROR(__xludf.DUMMYFUNCTION("""COMPUTED_VALUE"""),"Sci-Fi")</f>
        <v>Sci-Fi</v>
      </c>
      <c r="R1883" s="4" t="str">
        <f>IFERROR(__xludf.DUMMYFUNCTION("""COMPUTED_VALUE"""),"")</f>
        <v/>
      </c>
      <c r="S1883" s="4" t="str">
        <f>IFERROR(__xludf.DUMMYFUNCTION("""COMPUTED_VALUE"""),"")</f>
        <v/>
      </c>
    </row>
    <row r="1884">
      <c r="A1884" s="4" t="s">
        <v>195</v>
      </c>
      <c r="B1884" s="4">
        <v>85.0</v>
      </c>
      <c r="C1884" s="4">
        <v>8.0034302E7</v>
      </c>
      <c r="D1884" s="4" t="s">
        <v>1209</v>
      </c>
      <c r="E1884" s="4" t="s">
        <v>3261</v>
      </c>
      <c r="F1884" s="4" t="s">
        <v>12</v>
      </c>
      <c r="G1884" s="4" t="s">
        <v>13</v>
      </c>
      <c r="H1884" s="4">
        <v>2.5E7</v>
      </c>
      <c r="I1884" s="4">
        <v>7.0</v>
      </c>
      <c r="L1884" s="4" t="str">
        <f>IFERROR(__xludf.DUMMYFUNCTION("""COMPUTED_VALUE"""),"Action")</f>
        <v>Action</v>
      </c>
      <c r="M1884" s="4" t="str">
        <f>IFERROR(__xludf.DUMMYFUNCTION("""COMPUTED_VALUE"""),"Adventure")</f>
        <v>Adventure</v>
      </c>
      <c r="N1884" s="4" t="str">
        <f>IFERROR(__xludf.DUMMYFUNCTION("""COMPUTED_VALUE"""),"Horror")</f>
        <v>Horror</v>
      </c>
      <c r="O1884" s="4" t="str">
        <f>IFERROR(__xludf.DUMMYFUNCTION("""COMPUTED_VALUE"""),"Sci-Fi")</f>
        <v>Sci-Fi</v>
      </c>
      <c r="P1884" s="4" t="str">
        <f>IFERROR(__xludf.DUMMYFUNCTION("""COMPUTED_VALUE"""),"")</f>
        <v/>
      </c>
      <c r="Q1884" s="4" t="str">
        <f>IFERROR(__xludf.DUMMYFUNCTION("""COMPUTED_VALUE"""),"")</f>
        <v/>
      </c>
      <c r="R1884" s="4" t="str">
        <f>IFERROR(__xludf.DUMMYFUNCTION("""COMPUTED_VALUE"""),"")</f>
        <v/>
      </c>
      <c r="S1884" s="4" t="str">
        <f>IFERROR(__xludf.DUMMYFUNCTION("""COMPUTED_VALUE"""),"")</f>
        <v/>
      </c>
    </row>
    <row r="1885">
      <c r="A1885" s="4" t="s">
        <v>3262</v>
      </c>
      <c r="B1885" s="4">
        <v>88.0</v>
      </c>
      <c r="C1885" s="4">
        <v>7.8656813E7</v>
      </c>
      <c r="D1885" s="4" t="s">
        <v>1062</v>
      </c>
      <c r="E1885" s="4" t="s">
        <v>3263</v>
      </c>
      <c r="F1885" s="4" t="s">
        <v>12</v>
      </c>
      <c r="G1885" s="4" t="s">
        <v>13</v>
      </c>
      <c r="H1885" s="4">
        <v>2.5E7</v>
      </c>
      <c r="I1885" s="4">
        <v>6.0</v>
      </c>
      <c r="L1885" s="4" t="str">
        <f>IFERROR(__xludf.DUMMYFUNCTION("""COMPUTED_VALUE"""),"Action")</f>
        <v>Action</v>
      </c>
      <c r="M1885" s="4" t="str">
        <f>IFERROR(__xludf.DUMMYFUNCTION("""COMPUTED_VALUE"""),"Adventure")</f>
        <v>Adventure</v>
      </c>
      <c r="N1885" s="4" t="str">
        <f>IFERROR(__xludf.DUMMYFUNCTION("""COMPUTED_VALUE"""),"Comedy")</f>
        <v>Comedy</v>
      </c>
      <c r="O1885" s="4" t="str">
        <f>IFERROR(__xludf.DUMMYFUNCTION("""COMPUTED_VALUE"""),"Family")</f>
        <v>Family</v>
      </c>
      <c r="P1885" s="4" t="str">
        <f>IFERROR(__xludf.DUMMYFUNCTION("""COMPUTED_VALUE"""),"Sci-Fi")</f>
        <v>Sci-Fi</v>
      </c>
      <c r="Q1885" s="4" t="str">
        <f>IFERROR(__xludf.DUMMYFUNCTION("""COMPUTED_VALUE"""),"")</f>
        <v/>
      </c>
      <c r="R1885" s="4" t="str">
        <f>IFERROR(__xludf.DUMMYFUNCTION("""COMPUTED_VALUE"""),"")</f>
        <v/>
      </c>
      <c r="S1885" s="4" t="str">
        <f>IFERROR(__xludf.DUMMYFUNCTION("""COMPUTED_VALUE"""),"")</f>
        <v/>
      </c>
    </row>
    <row r="1886">
      <c r="A1886" s="4" t="s">
        <v>794</v>
      </c>
      <c r="B1886" s="4">
        <v>119.0</v>
      </c>
      <c r="C1886" s="4">
        <v>7.6270454E7</v>
      </c>
      <c r="D1886" s="4" t="s">
        <v>751</v>
      </c>
      <c r="E1886" s="4" t="s">
        <v>3264</v>
      </c>
      <c r="F1886" s="4" t="s">
        <v>12</v>
      </c>
      <c r="G1886" s="4" t="s">
        <v>13</v>
      </c>
      <c r="H1886" s="4">
        <v>2.5E7</v>
      </c>
      <c r="I1886" s="4">
        <v>7.9</v>
      </c>
      <c r="L1886" s="4" t="str">
        <f>IFERROR(__xludf.DUMMYFUNCTION("""COMPUTED_VALUE"""),"Crime")</f>
        <v>Crime</v>
      </c>
      <c r="M1886" s="4" t="str">
        <f>IFERROR(__xludf.DUMMYFUNCTION("""COMPUTED_VALUE"""),"Drama")</f>
        <v>Drama</v>
      </c>
      <c r="N1886" s="4" t="str">
        <f>IFERROR(__xludf.DUMMYFUNCTION("""COMPUTED_VALUE"""),"Thriller")</f>
        <v>Thriller</v>
      </c>
      <c r="O1886" s="4" t="str">
        <f>IFERROR(__xludf.DUMMYFUNCTION("""COMPUTED_VALUE"""),"")</f>
        <v/>
      </c>
      <c r="P1886" s="4" t="str">
        <f>IFERROR(__xludf.DUMMYFUNCTION("""COMPUTED_VALUE"""),"")</f>
        <v/>
      </c>
      <c r="Q1886" s="4" t="str">
        <f>IFERROR(__xludf.DUMMYFUNCTION("""COMPUTED_VALUE"""),"")</f>
        <v/>
      </c>
      <c r="R1886" s="4" t="str">
        <f>IFERROR(__xludf.DUMMYFUNCTION("""COMPUTED_VALUE"""),"")</f>
        <v/>
      </c>
      <c r="S1886" s="4" t="str">
        <f>IFERROR(__xludf.DUMMYFUNCTION("""COMPUTED_VALUE"""),"")</f>
        <v/>
      </c>
    </row>
    <row r="1887">
      <c r="A1887" s="4" t="s">
        <v>2467</v>
      </c>
      <c r="B1887" s="4">
        <v>122.0</v>
      </c>
      <c r="C1887" s="4">
        <v>7.4273505E7</v>
      </c>
      <c r="D1887" s="4" t="s">
        <v>751</v>
      </c>
      <c r="E1887" s="4" t="s">
        <v>3265</v>
      </c>
      <c r="F1887" s="4" t="s">
        <v>12</v>
      </c>
      <c r="G1887" s="4" t="s">
        <v>13</v>
      </c>
      <c r="H1887" s="4">
        <v>2.5E7</v>
      </c>
      <c r="I1887" s="4">
        <v>8.1</v>
      </c>
      <c r="L1887" s="4" t="str">
        <f>IFERROR(__xludf.DUMMYFUNCTION("""COMPUTED_VALUE"""),"Crime")</f>
        <v>Crime</v>
      </c>
      <c r="M1887" s="4" t="str">
        <f>IFERROR(__xludf.DUMMYFUNCTION("""COMPUTED_VALUE"""),"Drama")</f>
        <v>Drama</v>
      </c>
      <c r="N1887" s="4" t="str">
        <f>IFERROR(__xludf.DUMMYFUNCTION("""COMPUTED_VALUE"""),"Thriller")</f>
        <v>Thriller</v>
      </c>
      <c r="O1887" s="4" t="str">
        <f>IFERROR(__xludf.DUMMYFUNCTION("""COMPUTED_VALUE"""),"")</f>
        <v/>
      </c>
      <c r="P1887" s="4" t="str">
        <f>IFERROR(__xludf.DUMMYFUNCTION("""COMPUTED_VALUE"""),"")</f>
        <v/>
      </c>
      <c r="Q1887" s="4" t="str">
        <f>IFERROR(__xludf.DUMMYFUNCTION("""COMPUTED_VALUE"""),"")</f>
        <v/>
      </c>
      <c r="R1887" s="4" t="str">
        <f>IFERROR(__xludf.DUMMYFUNCTION("""COMPUTED_VALUE"""),"")</f>
        <v/>
      </c>
      <c r="S1887" s="4" t="str">
        <f>IFERROR(__xludf.DUMMYFUNCTION("""COMPUTED_VALUE"""),"")</f>
        <v/>
      </c>
    </row>
    <row r="1888">
      <c r="A1888" s="4" t="s">
        <v>471</v>
      </c>
      <c r="B1888" s="4">
        <v>99.0</v>
      </c>
      <c r="C1888" s="4">
        <v>1.3414153E8</v>
      </c>
      <c r="D1888" s="4" t="s">
        <v>1992</v>
      </c>
      <c r="E1888" s="4" t="s">
        <v>3266</v>
      </c>
      <c r="F1888" s="4" t="s">
        <v>12</v>
      </c>
      <c r="G1888" s="4" t="s">
        <v>13</v>
      </c>
      <c r="H1888" s="4">
        <v>2.5E7</v>
      </c>
      <c r="I1888" s="4">
        <v>6.2</v>
      </c>
      <c r="L1888" s="4" t="str">
        <f>IFERROR(__xludf.DUMMYFUNCTION("""COMPUTED_VALUE"""),"Action")</f>
        <v>Action</v>
      </c>
      <c r="M1888" s="4" t="str">
        <f>IFERROR(__xludf.DUMMYFUNCTION("""COMPUTED_VALUE"""),"Comedy")</f>
        <v>Comedy</v>
      </c>
      <c r="N1888" s="4" t="str">
        <f>IFERROR(__xludf.DUMMYFUNCTION("""COMPUTED_VALUE"""),"Crime")</f>
        <v>Crime</v>
      </c>
      <c r="O1888" s="4" t="str">
        <f>IFERROR(__xludf.DUMMYFUNCTION("""COMPUTED_VALUE"""),"Romance")</f>
        <v>Romance</v>
      </c>
      <c r="P1888" s="4" t="str">
        <f>IFERROR(__xludf.DUMMYFUNCTION("""COMPUTED_VALUE"""),"")</f>
        <v/>
      </c>
      <c r="Q1888" s="4" t="str">
        <f>IFERROR(__xludf.DUMMYFUNCTION("""COMPUTED_VALUE"""),"")</f>
        <v/>
      </c>
      <c r="R1888" s="4" t="str">
        <f>IFERROR(__xludf.DUMMYFUNCTION("""COMPUTED_VALUE"""),"")</f>
        <v/>
      </c>
      <c r="S1888" s="4" t="str">
        <f>IFERROR(__xludf.DUMMYFUNCTION("""COMPUTED_VALUE"""),"")</f>
        <v/>
      </c>
    </row>
    <row r="1889">
      <c r="A1889" s="4" t="s">
        <v>3267</v>
      </c>
      <c r="B1889" s="4">
        <v>97.0</v>
      </c>
      <c r="C1889" s="4">
        <v>7.1500556E7</v>
      </c>
      <c r="D1889" s="4" t="s">
        <v>495</v>
      </c>
      <c r="E1889" s="4" t="s">
        <v>3268</v>
      </c>
      <c r="F1889" s="4" t="s">
        <v>12</v>
      </c>
      <c r="G1889" s="4" t="s">
        <v>20</v>
      </c>
      <c r="H1889" s="4">
        <v>2.6E7</v>
      </c>
      <c r="I1889" s="4">
        <v>6.7</v>
      </c>
      <c r="L1889" s="4" t="str">
        <f>IFERROR(__xludf.DUMMYFUNCTION("""COMPUTED_VALUE"""),"Comedy")</f>
        <v>Comedy</v>
      </c>
      <c r="M1889" s="4" t="str">
        <f>IFERROR(__xludf.DUMMYFUNCTION("""COMPUTED_VALUE"""),"Drama")</f>
        <v>Drama</v>
      </c>
      <c r="N1889" s="4" t="str">
        <f>IFERROR(__xludf.DUMMYFUNCTION("""COMPUTED_VALUE"""),"Romance")</f>
        <v>Romance</v>
      </c>
      <c r="O1889" s="4" t="str">
        <f>IFERROR(__xludf.DUMMYFUNCTION("""COMPUTED_VALUE"""),"")</f>
        <v/>
      </c>
      <c r="P1889" s="4" t="str">
        <f>IFERROR(__xludf.DUMMYFUNCTION("""COMPUTED_VALUE"""),"")</f>
        <v/>
      </c>
      <c r="Q1889" s="4" t="str">
        <f>IFERROR(__xludf.DUMMYFUNCTION("""COMPUTED_VALUE"""),"")</f>
        <v/>
      </c>
      <c r="R1889" s="4" t="str">
        <f>IFERROR(__xludf.DUMMYFUNCTION("""COMPUTED_VALUE"""),"")</f>
        <v/>
      </c>
      <c r="S1889" s="4" t="str">
        <f>IFERROR(__xludf.DUMMYFUNCTION("""COMPUTED_VALUE"""),"")</f>
        <v/>
      </c>
    </row>
    <row r="1890">
      <c r="A1890" s="4" t="s">
        <v>2636</v>
      </c>
      <c r="B1890" s="4">
        <v>121.0</v>
      </c>
      <c r="C1890" s="4">
        <v>7.130976E7</v>
      </c>
      <c r="D1890" s="4" t="s">
        <v>76</v>
      </c>
      <c r="E1890" s="4" t="s">
        <v>3269</v>
      </c>
      <c r="F1890" s="4" t="s">
        <v>12</v>
      </c>
      <c r="G1890" s="4" t="s">
        <v>20</v>
      </c>
      <c r="H1890" s="4">
        <v>2.5E7</v>
      </c>
      <c r="I1890" s="4">
        <v>7.3</v>
      </c>
      <c r="L1890" s="4" t="str">
        <f>IFERROR(__xludf.DUMMYFUNCTION("""COMPUTED_VALUE"""),"Drama")</f>
        <v>Drama</v>
      </c>
      <c r="M1890" s="4" t="str">
        <f>IFERROR(__xludf.DUMMYFUNCTION("""COMPUTED_VALUE"""),"Romance")</f>
        <v>Romance</v>
      </c>
      <c r="N1890" s="4" t="str">
        <f>IFERROR(__xludf.DUMMYFUNCTION("""COMPUTED_VALUE"""),"")</f>
        <v/>
      </c>
      <c r="O1890" s="4" t="str">
        <f>IFERROR(__xludf.DUMMYFUNCTION("""COMPUTED_VALUE"""),"")</f>
        <v/>
      </c>
      <c r="P1890" s="4" t="str">
        <f>IFERROR(__xludf.DUMMYFUNCTION("""COMPUTED_VALUE"""),"")</f>
        <v/>
      </c>
      <c r="Q1890" s="4" t="str">
        <f>IFERROR(__xludf.DUMMYFUNCTION("""COMPUTED_VALUE"""),"")</f>
        <v/>
      </c>
      <c r="R1890" s="4" t="str">
        <f>IFERROR(__xludf.DUMMYFUNCTION("""COMPUTED_VALUE"""),"")</f>
        <v/>
      </c>
      <c r="S1890" s="4" t="str">
        <f>IFERROR(__xludf.DUMMYFUNCTION("""COMPUTED_VALUE"""),"")</f>
        <v/>
      </c>
    </row>
    <row r="1891">
      <c r="A1891" s="4" t="s">
        <v>3270</v>
      </c>
      <c r="B1891" s="4">
        <v>95.0</v>
      </c>
      <c r="C1891" s="4">
        <v>8.9808372E7</v>
      </c>
      <c r="D1891" s="4" t="s">
        <v>585</v>
      </c>
      <c r="E1891" s="4" t="s">
        <v>3271</v>
      </c>
      <c r="F1891" s="4" t="s">
        <v>12</v>
      </c>
      <c r="G1891" s="4" t="s">
        <v>13</v>
      </c>
      <c r="H1891" s="4">
        <v>4.5E7</v>
      </c>
      <c r="I1891" s="4">
        <v>4.6</v>
      </c>
      <c r="L1891" s="4" t="str">
        <f>IFERROR(__xludf.DUMMYFUNCTION("""COMPUTED_VALUE"""),"Comedy")</f>
        <v>Comedy</v>
      </c>
      <c r="M1891" s="4" t="str">
        <f>IFERROR(__xludf.DUMMYFUNCTION("""COMPUTED_VALUE"""),"")</f>
        <v/>
      </c>
      <c r="N1891" s="4" t="str">
        <f>IFERROR(__xludf.DUMMYFUNCTION("""COMPUTED_VALUE"""),"")</f>
        <v/>
      </c>
      <c r="O1891" s="4" t="str">
        <f>IFERROR(__xludf.DUMMYFUNCTION("""COMPUTED_VALUE"""),"")</f>
        <v/>
      </c>
      <c r="P1891" s="4" t="str">
        <f>IFERROR(__xludf.DUMMYFUNCTION("""COMPUTED_VALUE"""),"")</f>
        <v/>
      </c>
      <c r="Q1891" s="4" t="str">
        <f>IFERROR(__xludf.DUMMYFUNCTION("""COMPUTED_VALUE"""),"")</f>
        <v/>
      </c>
      <c r="R1891" s="4" t="str">
        <f>IFERROR(__xludf.DUMMYFUNCTION("""COMPUTED_VALUE"""),"")</f>
        <v/>
      </c>
      <c r="S1891" s="4" t="str">
        <f>IFERROR(__xludf.DUMMYFUNCTION("""COMPUTED_VALUE"""),"")</f>
        <v/>
      </c>
    </row>
    <row r="1892">
      <c r="A1892" s="4" t="s">
        <v>1789</v>
      </c>
      <c r="B1892" s="4">
        <v>105.0</v>
      </c>
      <c r="C1892" s="4">
        <v>7.7264926E7</v>
      </c>
      <c r="D1892" s="4" t="s">
        <v>1068</v>
      </c>
      <c r="E1892" s="4" t="s">
        <v>3272</v>
      </c>
      <c r="F1892" s="4" t="s">
        <v>12</v>
      </c>
      <c r="G1892" s="4" t="s">
        <v>13</v>
      </c>
      <c r="H1892" s="4">
        <v>2.5E7</v>
      </c>
      <c r="I1892" s="4">
        <v>6.1</v>
      </c>
      <c r="L1892" s="4" t="str">
        <f>IFERROR(__xludf.DUMMYFUNCTION("""COMPUTED_VALUE"""),"Comedy")</f>
        <v>Comedy</v>
      </c>
      <c r="M1892" s="4" t="str">
        <f>IFERROR(__xludf.DUMMYFUNCTION("""COMPUTED_VALUE"""),"Family")</f>
        <v>Family</v>
      </c>
      <c r="N1892" s="4" t="str">
        <f>IFERROR(__xludf.DUMMYFUNCTION("""COMPUTED_VALUE"""),"")</f>
        <v/>
      </c>
      <c r="O1892" s="4" t="str">
        <f>IFERROR(__xludf.DUMMYFUNCTION("""COMPUTED_VALUE"""),"")</f>
        <v/>
      </c>
      <c r="P1892" s="4" t="str">
        <f>IFERROR(__xludf.DUMMYFUNCTION("""COMPUTED_VALUE"""),"")</f>
        <v/>
      </c>
      <c r="Q1892" s="4" t="str">
        <f>IFERROR(__xludf.DUMMYFUNCTION("""COMPUTED_VALUE"""),"")</f>
        <v/>
      </c>
      <c r="R1892" s="4" t="str">
        <f>IFERROR(__xludf.DUMMYFUNCTION("""COMPUTED_VALUE"""),"")</f>
        <v/>
      </c>
      <c r="S1892" s="4" t="str">
        <f>IFERROR(__xludf.DUMMYFUNCTION("""COMPUTED_VALUE"""),"")</f>
        <v/>
      </c>
    </row>
    <row r="1893">
      <c r="A1893" s="4" t="s">
        <v>948</v>
      </c>
      <c r="B1893" s="4">
        <v>108.0</v>
      </c>
      <c r="C1893" s="4">
        <v>7.0625986E7</v>
      </c>
      <c r="D1893" s="4" t="s">
        <v>590</v>
      </c>
      <c r="E1893" s="4" t="s">
        <v>3273</v>
      </c>
      <c r="F1893" s="4" t="s">
        <v>12</v>
      </c>
      <c r="G1893" s="4" t="s">
        <v>13</v>
      </c>
      <c r="H1893" s="4">
        <v>2.5E7</v>
      </c>
      <c r="I1893" s="4">
        <v>6.2</v>
      </c>
      <c r="L1893" s="4" t="str">
        <f>IFERROR(__xludf.DUMMYFUNCTION("""COMPUTED_VALUE"""),"Comedy")</f>
        <v>Comedy</v>
      </c>
      <c r="M1893" s="4" t="str">
        <f>IFERROR(__xludf.DUMMYFUNCTION("""COMPUTED_VALUE"""),"Romance")</f>
        <v>Romance</v>
      </c>
      <c r="N1893" s="4" t="str">
        <f>IFERROR(__xludf.DUMMYFUNCTION("""COMPUTED_VALUE"""),"")</f>
        <v/>
      </c>
      <c r="O1893" s="4" t="str">
        <f>IFERROR(__xludf.DUMMYFUNCTION("""COMPUTED_VALUE"""),"")</f>
        <v/>
      </c>
      <c r="P1893" s="4" t="str">
        <f>IFERROR(__xludf.DUMMYFUNCTION("""COMPUTED_VALUE"""),"")</f>
        <v/>
      </c>
      <c r="Q1893" s="4" t="str">
        <f>IFERROR(__xludf.DUMMYFUNCTION("""COMPUTED_VALUE"""),"")</f>
        <v/>
      </c>
      <c r="R1893" s="4" t="str">
        <f>IFERROR(__xludf.DUMMYFUNCTION("""COMPUTED_VALUE"""),"")</f>
        <v/>
      </c>
      <c r="S1893" s="4" t="str">
        <f>IFERROR(__xludf.DUMMYFUNCTION("""COMPUTED_VALUE"""),"")</f>
        <v/>
      </c>
    </row>
    <row r="1894">
      <c r="A1894" s="4" t="s">
        <v>2087</v>
      </c>
      <c r="B1894" s="4">
        <v>134.0</v>
      </c>
      <c r="C1894" s="4">
        <v>5.6505065E7</v>
      </c>
      <c r="D1894" s="4" t="s">
        <v>3274</v>
      </c>
      <c r="E1894" s="4" t="s">
        <v>3275</v>
      </c>
      <c r="F1894" s="4" t="s">
        <v>12</v>
      </c>
      <c r="G1894" s="4" t="s">
        <v>13</v>
      </c>
      <c r="H1894" s="4">
        <v>2.5E7</v>
      </c>
      <c r="I1894" s="4">
        <v>7.8</v>
      </c>
      <c r="L1894" s="4" t="str">
        <f>IFERROR(__xludf.DUMMYFUNCTION("""COMPUTED_VALUE"""),"Action")</f>
        <v>Action</v>
      </c>
      <c r="M1894" s="4" t="str">
        <f>IFERROR(__xludf.DUMMYFUNCTION("""COMPUTED_VALUE"""),"Biography")</f>
        <v>Biography</v>
      </c>
      <c r="N1894" s="4" t="str">
        <f>IFERROR(__xludf.DUMMYFUNCTION("""COMPUTED_VALUE"""),"Drama")</f>
        <v>Drama</v>
      </c>
      <c r="O1894" s="4" t="str">
        <f>IFERROR(__xludf.DUMMYFUNCTION("""COMPUTED_VALUE"""),"History")</f>
        <v>History</v>
      </c>
      <c r="P1894" s="4" t="str">
        <f>IFERROR(__xludf.DUMMYFUNCTION("""COMPUTED_VALUE"""),"Romance")</f>
        <v>Romance</v>
      </c>
      <c r="Q1894" s="4" t="str">
        <f>IFERROR(__xludf.DUMMYFUNCTION("""COMPUTED_VALUE"""),"Western")</f>
        <v>Western</v>
      </c>
      <c r="R1894" s="4" t="str">
        <f>IFERROR(__xludf.DUMMYFUNCTION("""COMPUTED_VALUE"""),"")</f>
        <v/>
      </c>
      <c r="S1894" s="4" t="str">
        <f>IFERROR(__xludf.DUMMYFUNCTION("""COMPUTED_VALUE"""),"")</f>
        <v/>
      </c>
    </row>
    <row r="1895">
      <c r="A1895" s="4" t="s">
        <v>1208</v>
      </c>
      <c r="B1895" s="4">
        <v>115.0</v>
      </c>
      <c r="C1895" s="4">
        <v>5.5973336E7</v>
      </c>
      <c r="D1895" s="4" t="s">
        <v>116</v>
      </c>
      <c r="E1895" s="4" t="s">
        <v>3276</v>
      </c>
      <c r="F1895" s="4" t="s">
        <v>12</v>
      </c>
      <c r="G1895" s="4" t="s">
        <v>13</v>
      </c>
      <c r="H1895" s="4">
        <v>2.5E7</v>
      </c>
      <c r="I1895" s="4">
        <v>6.1</v>
      </c>
      <c r="L1895" s="4" t="str">
        <f>IFERROR(__xludf.DUMMYFUNCTION("""COMPUTED_VALUE"""),"Action")</f>
        <v>Action</v>
      </c>
      <c r="M1895" s="4" t="str">
        <f>IFERROR(__xludf.DUMMYFUNCTION("""COMPUTED_VALUE"""),"Crime")</f>
        <v>Crime</v>
      </c>
      <c r="N1895" s="4" t="str">
        <f>IFERROR(__xludf.DUMMYFUNCTION("""COMPUTED_VALUE"""),"Thriller")</f>
        <v>Thriller</v>
      </c>
      <c r="O1895" s="4" t="str">
        <f>IFERROR(__xludf.DUMMYFUNCTION("""COMPUTED_VALUE"""),"")</f>
        <v/>
      </c>
      <c r="P1895" s="4" t="str">
        <f>IFERROR(__xludf.DUMMYFUNCTION("""COMPUTED_VALUE"""),"")</f>
        <v/>
      </c>
      <c r="Q1895" s="4" t="str">
        <f>IFERROR(__xludf.DUMMYFUNCTION("""COMPUTED_VALUE"""),"")</f>
        <v/>
      </c>
      <c r="R1895" s="4" t="str">
        <f>IFERROR(__xludf.DUMMYFUNCTION("""COMPUTED_VALUE"""),"")</f>
        <v/>
      </c>
      <c r="S1895" s="4" t="str">
        <f>IFERROR(__xludf.DUMMYFUNCTION("""COMPUTED_VALUE"""),"")</f>
        <v/>
      </c>
    </row>
    <row r="1896">
      <c r="A1896" s="4" t="s">
        <v>365</v>
      </c>
      <c r="B1896" s="4">
        <v>107.0</v>
      </c>
      <c r="C1896" s="4">
        <v>0.0</v>
      </c>
      <c r="D1896" s="4" t="s">
        <v>3277</v>
      </c>
      <c r="E1896" s="4" t="s">
        <v>3278</v>
      </c>
      <c r="F1896" s="4" t="s">
        <v>12</v>
      </c>
      <c r="G1896" s="4" t="s">
        <v>20</v>
      </c>
      <c r="H1896" s="4">
        <v>2800000.0</v>
      </c>
      <c r="I1896" s="4">
        <v>7.6</v>
      </c>
      <c r="L1896" s="4" t="str">
        <f>IFERROR(__xludf.DUMMYFUNCTION("""COMPUTED_VALUE"""),"Fantasy")</f>
        <v>Fantasy</v>
      </c>
      <c r="M1896" s="4" t="str">
        <f>IFERROR(__xludf.DUMMYFUNCTION("""COMPUTED_VALUE"""),"Horror")</f>
        <v>Horror</v>
      </c>
      <c r="N1896" s="4" t="str">
        <f>IFERROR(__xludf.DUMMYFUNCTION("""COMPUTED_VALUE"""),"Mystery")</f>
        <v>Mystery</v>
      </c>
      <c r="O1896" s="4" t="str">
        <f>IFERROR(__xludf.DUMMYFUNCTION("""COMPUTED_VALUE"""),"")</f>
        <v/>
      </c>
      <c r="P1896" s="4" t="str">
        <f>IFERROR(__xludf.DUMMYFUNCTION("""COMPUTED_VALUE"""),"")</f>
        <v/>
      </c>
      <c r="Q1896" s="4" t="str">
        <f>IFERROR(__xludf.DUMMYFUNCTION("""COMPUTED_VALUE"""),"")</f>
        <v/>
      </c>
      <c r="R1896" s="4" t="str">
        <f>IFERROR(__xludf.DUMMYFUNCTION("""COMPUTED_VALUE"""),"")</f>
        <v/>
      </c>
      <c r="S1896" s="4" t="str">
        <f>IFERROR(__xludf.DUMMYFUNCTION("""COMPUTED_VALUE"""),"")</f>
        <v/>
      </c>
    </row>
    <row r="1897">
      <c r="A1897" s="4" t="s">
        <v>1912</v>
      </c>
      <c r="B1897" s="4">
        <v>86.0</v>
      </c>
      <c r="C1897" s="4">
        <v>5.4098051E7</v>
      </c>
      <c r="D1897" s="4" t="s">
        <v>2228</v>
      </c>
      <c r="E1897" s="4" t="s">
        <v>3279</v>
      </c>
      <c r="F1897" s="4" t="s">
        <v>12</v>
      </c>
      <c r="G1897" s="4" t="s">
        <v>265</v>
      </c>
      <c r="H1897" s="4">
        <v>2.5E7</v>
      </c>
      <c r="I1897" s="4">
        <v>5.8</v>
      </c>
      <c r="L1897" s="4" t="str">
        <f>IFERROR(__xludf.DUMMYFUNCTION("""COMPUTED_VALUE"""),"Horror")</f>
        <v>Horror</v>
      </c>
      <c r="M1897" s="4" t="str">
        <f>IFERROR(__xludf.DUMMYFUNCTION("""COMPUTED_VALUE"""),"")</f>
        <v/>
      </c>
      <c r="N1897" s="4" t="str">
        <f>IFERROR(__xludf.DUMMYFUNCTION("""COMPUTED_VALUE"""),"")</f>
        <v/>
      </c>
      <c r="O1897" s="4" t="str">
        <f>IFERROR(__xludf.DUMMYFUNCTION("""COMPUTED_VALUE"""),"")</f>
        <v/>
      </c>
      <c r="P1897" s="4" t="str">
        <f>IFERROR(__xludf.DUMMYFUNCTION("""COMPUTED_VALUE"""),"")</f>
        <v/>
      </c>
      <c r="Q1897" s="4" t="str">
        <f>IFERROR(__xludf.DUMMYFUNCTION("""COMPUTED_VALUE"""),"")</f>
        <v/>
      </c>
      <c r="R1897" s="4" t="str">
        <f>IFERROR(__xludf.DUMMYFUNCTION("""COMPUTED_VALUE"""),"")</f>
        <v/>
      </c>
      <c r="S1897" s="4" t="str">
        <f>IFERROR(__xludf.DUMMYFUNCTION("""COMPUTED_VALUE"""),"")</f>
        <v/>
      </c>
    </row>
    <row r="1898">
      <c r="A1898" s="4" t="s">
        <v>2499</v>
      </c>
      <c r="B1898" s="4">
        <v>101.0</v>
      </c>
      <c r="C1898" s="4">
        <v>6.0443237E7</v>
      </c>
      <c r="D1898" s="4" t="s">
        <v>76</v>
      </c>
      <c r="E1898" s="4" t="s">
        <v>3280</v>
      </c>
      <c r="F1898" s="4" t="s">
        <v>12</v>
      </c>
      <c r="G1898" s="4" t="s">
        <v>13</v>
      </c>
      <c r="H1898" s="4">
        <v>2.5E7</v>
      </c>
      <c r="I1898" s="4">
        <v>6.5</v>
      </c>
      <c r="L1898" s="4" t="str">
        <f>IFERROR(__xludf.DUMMYFUNCTION("""COMPUTED_VALUE"""),"Drama")</f>
        <v>Drama</v>
      </c>
      <c r="M1898" s="4" t="str">
        <f>IFERROR(__xludf.DUMMYFUNCTION("""COMPUTED_VALUE"""),"Romance")</f>
        <v>Romance</v>
      </c>
      <c r="N1898" s="4" t="str">
        <f>IFERROR(__xludf.DUMMYFUNCTION("""COMPUTED_VALUE"""),"")</f>
        <v/>
      </c>
      <c r="O1898" s="4" t="str">
        <f>IFERROR(__xludf.DUMMYFUNCTION("""COMPUTED_VALUE"""),"")</f>
        <v/>
      </c>
      <c r="P1898" s="4" t="str">
        <f>IFERROR(__xludf.DUMMYFUNCTION("""COMPUTED_VALUE"""),"")</f>
        <v/>
      </c>
      <c r="Q1898" s="4" t="str">
        <f>IFERROR(__xludf.DUMMYFUNCTION("""COMPUTED_VALUE"""),"")</f>
        <v/>
      </c>
      <c r="R1898" s="4" t="str">
        <f>IFERROR(__xludf.DUMMYFUNCTION("""COMPUTED_VALUE"""),"")</f>
        <v/>
      </c>
      <c r="S1898" s="4" t="str">
        <f>IFERROR(__xludf.DUMMYFUNCTION("""COMPUTED_VALUE"""),"")</f>
        <v/>
      </c>
    </row>
    <row r="1899">
      <c r="A1899" s="4" t="s">
        <v>3281</v>
      </c>
      <c r="B1899" s="4">
        <v>96.0</v>
      </c>
      <c r="C1899" s="4">
        <v>8.2234139E7</v>
      </c>
      <c r="D1899" s="4" t="s">
        <v>186</v>
      </c>
      <c r="E1899" s="4" t="s">
        <v>3282</v>
      </c>
      <c r="F1899" s="4" t="s">
        <v>12</v>
      </c>
      <c r="G1899" s="4" t="s">
        <v>13</v>
      </c>
      <c r="H1899" s="4">
        <v>1.7E7</v>
      </c>
      <c r="I1899" s="4">
        <v>7.2</v>
      </c>
      <c r="L1899" s="4" t="str">
        <f>IFERROR(__xludf.DUMMYFUNCTION("""COMPUTED_VALUE"""),"Adventure")</f>
        <v>Adventure</v>
      </c>
      <c r="M1899" s="4" t="str">
        <f>IFERROR(__xludf.DUMMYFUNCTION("""COMPUTED_VALUE"""),"Drama")</f>
        <v>Drama</v>
      </c>
      <c r="N1899" s="4" t="str">
        <f>IFERROR(__xludf.DUMMYFUNCTION("""COMPUTED_VALUE"""),"Family")</f>
        <v>Family</v>
      </c>
      <c r="O1899" s="4" t="str">
        <f>IFERROR(__xludf.DUMMYFUNCTION("""COMPUTED_VALUE"""),"Fantasy")</f>
        <v>Fantasy</v>
      </c>
      <c r="P1899" s="4" t="str">
        <f>IFERROR(__xludf.DUMMYFUNCTION("""COMPUTED_VALUE"""),"")</f>
        <v/>
      </c>
      <c r="Q1899" s="4" t="str">
        <f>IFERROR(__xludf.DUMMYFUNCTION("""COMPUTED_VALUE"""),"")</f>
        <v/>
      </c>
      <c r="R1899" s="4" t="str">
        <f>IFERROR(__xludf.DUMMYFUNCTION("""COMPUTED_VALUE"""),"")</f>
        <v/>
      </c>
      <c r="S1899" s="4" t="str">
        <f>IFERROR(__xludf.DUMMYFUNCTION("""COMPUTED_VALUE"""),"")</f>
        <v/>
      </c>
    </row>
    <row r="1900">
      <c r="A1900" s="4" t="s">
        <v>45</v>
      </c>
      <c r="B1900" s="4">
        <v>101.0</v>
      </c>
      <c r="C1900" s="4">
        <v>5.1676606E7</v>
      </c>
      <c r="D1900" s="4" t="s">
        <v>3283</v>
      </c>
      <c r="E1900" s="4" t="s">
        <v>3284</v>
      </c>
      <c r="F1900" s="4" t="s">
        <v>12</v>
      </c>
      <c r="G1900" s="4" t="s">
        <v>13</v>
      </c>
      <c r="H1900" s="4">
        <v>2.5E7</v>
      </c>
      <c r="I1900" s="4">
        <v>7.8</v>
      </c>
      <c r="L1900" s="4" t="str">
        <f>IFERROR(__xludf.DUMMYFUNCTION("""COMPUTED_VALUE"""),"Biography")</f>
        <v>Biography</v>
      </c>
      <c r="M1900" s="4" t="str">
        <f>IFERROR(__xludf.DUMMYFUNCTION("""COMPUTED_VALUE"""),"Drama")</f>
        <v>Drama</v>
      </c>
      <c r="N1900" s="4" t="str">
        <f>IFERROR(__xludf.DUMMYFUNCTION("""COMPUTED_VALUE"""),"Family")</f>
        <v>Family</v>
      </c>
      <c r="O1900" s="4" t="str">
        <f>IFERROR(__xludf.DUMMYFUNCTION("""COMPUTED_VALUE"""),"")</f>
        <v/>
      </c>
      <c r="P1900" s="4" t="str">
        <f>IFERROR(__xludf.DUMMYFUNCTION("""COMPUTED_VALUE"""),"")</f>
        <v/>
      </c>
      <c r="Q1900" s="4" t="str">
        <f>IFERROR(__xludf.DUMMYFUNCTION("""COMPUTED_VALUE"""),"")</f>
        <v/>
      </c>
      <c r="R1900" s="4" t="str">
        <f>IFERROR(__xludf.DUMMYFUNCTION("""COMPUTED_VALUE"""),"")</f>
        <v/>
      </c>
      <c r="S1900" s="4" t="str">
        <f>IFERROR(__xludf.DUMMYFUNCTION("""COMPUTED_VALUE"""),"")</f>
        <v/>
      </c>
    </row>
    <row r="1901">
      <c r="A1901" s="4" t="s">
        <v>3285</v>
      </c>
      <c r="B1901" s="4">
        <v>100.0</v>
      </c>
      <c r="C1901" s="4">
        <v>5.252833E7</v>
      </c>
      <c r="D1901" s="4" t="s">
        <v>888</v>
      </c>
      <c r="E1901" s="4" t="s">
        <v>3286</v>
      </c>
      <c r="F1901" s="4" t="s">
        <v>12</v>
      </c>
      <c r="G1901" s="4" t="s">
        <v>13</v>
      </c>
      <c r="H1901" s="4">
        <v>2.5E7</v>
      </c>
      <c r="I1901" s="4">
        <v>4.7</v>
      </c>
      <c r="L1901" s="4" t="str">
        <f>IFERROR(__xludf.DUMMYFUNCTION("""COMPUTED_VALUE"""),"Comedy")</f>
        <v>Comedy</v>
      </c>
      <c r="M1901" s="4" t="str">
        <f>IFERROR(__xludf.DUMMYFUNCTION("""COMPUTED_VALUE"""),"Drama")</f>
        <v>Drama</v>
      </c>
      <c r="N1901" s="4" t="str">
        <f>IFERROR(__xludf.DUMMYFUNCTION("""COMPUTED_VALUE"""),"")</f>
        <v/>
      </c>
      <c r="O1901" s="4" t="str">
        <f>IFERROR(__xludf.DUMMYFUNCTION("""COMPUTED_VALUE"""),"")</f>
        <v/>
      </c>
      <c r="P1901" s="4" t="str">
        <f>IFERROR(__xludf.DUMMYFUNCTION("""COMPUTED_VALUE"""),"")</f>
        <v/>
      </c>
      <c r="Q1901" s="4" t="str">
        <f>IFERROR(__xludf.DUMMYFUNCTION("""COMPUTED_VALUE"""),"")</f>
        <v/>
      </c>
      <c r="R1901" s="4" t="str">
        <f>IFERROR(__xludf.DUMMYFUNCTION("""COMPUTED_VALUE"""),"")</f>
        <v/>
      </c>
      <c r="S1901" s="4" t="str">
        <f>IFERROR(__xludf.DUMMYFUNCTION("""COMPUTED_VALUE"""),"")</f>
        <v/>
      </c>
    </row>
    <row r="1902">
      <c r="A1902" s="4" t="s">
        <v>3287</v>
      </c>
      <c r="B1902" s="4">
        <v>117.0</v>
      </c>
      <c r="C1902" s="4">
        <v>5.1533608E7</v>
      </c>
      <c r="D1902" s="4" t="s">
        <v>247</v>
      </c>
      <c r="E1902" s="4" t="s">
        <v>3288</v>
      </c>
      <c r="F1902" s="4" t="s">
        <v>12</v>
      </c>
      <c r="G1902" s="4" t="s">
        <v>13</v>
      </c>
      <c r="H1902" s="4">
        <v>2.5E7</v>
      </c>
      <c r="I1902" s="4">
        <v>6.8</v>
      </c>
      <c r="L1902" s="4" t="str">
        <f>IFERROR(__xludf.DUMMYFUNCTION("""COMPUTED_VALUE"""),"Action")</f>
        <v>Action</v>
      </c>
      <c r="M1902" s="4" t="str">
        <f>IFERROR(__xludf.DUMMYFUNCTION("""COMPUTED_VALUE"""),"Adventure")</f>
        <v>Adventure</v>
      </c>
      <c r="N1902" s="4" t="str">
        <f>IFERROR(__xludf.DUMMYFUNCTION("""COMPUTED_VALUE"""),"Drama")</f>
        <v>Drama</v>
      </c>
      <c r="O1902" s="4" t="str">
        <f>IFERROR(__xludf.DUMMYFUNCTION("""COMPUTED_VALUE"""),"Thriller")</f>
        <v>Thriller</v>
      </c>
      <c r="P1902" s="4" t="str">
        <f>IFERROR(__xludf.DUMMYFUNCTION("""COMPUTED_VALUE"""),"")</f>
        <v/>
      </c>
      <c r="Q1902" s="4" t="str">
        <f>IFERROR(__xludf.DUMMYFUNCTION("""COMPUTED_VALUE"""),"")</f>
        <v/>
      </c>
      <c r="R1902" s="4" t="str">
        <f>IFERROR(__xludf.DUMMYFUNCTION("""COMPUTED_VALUE"""),"")</f>
        <v/>
      </c>
      <c r="S1902" s="4" t="str">
        <f>IFERROR(__xludf.DUMMYFUNCTION("""COMPUTED_VALUE"""),"")</f>
        <v/>
      </c>
    </row>
    <row r="1903">
      <c r="A1903" s="4" t="s">
        <v>3289</v>
      </c>
      <c r="B1903" s="4">
        <v>101.0</v>
      </c>
      <c r="C1903" s="4">
        <v>5.1097664E7</v>
      </c>
      <c r="D1903" s="4" t="s">
        <v>2139</v>
      </c>
      <c r="E1903" s="4" t="s">
        <v>3290</v>
      </c>
      <c r="F1903" s="4" t="s">
        <v>12</v>
      </c>
      <c r="G1903" s="4" t="s">
        <v>13</v>
      </c>
      <c r="H1903" s="4">
        <v>3.0E7</v>
      </c>
      <c r="I1903" s="4">
        <v>5.9</v>
      </c>
      <c r="L1903" s="4" t="str">
        <f>IFERROR(__xludf.DUMMYFUNCTION("""COMPUTED_VALUE"""),"Drama")</f>
        <v>Drama</v>
      </c>
      <c r="M1903" s="4" t="str">
        <f>IFERROR(__xludf.DUMMYFUNCTION("""COMPUTED_VALUE"""),"Horror")</f>
        <v>Horror</v>
      </c>
      <c r="N1903" s="4" t="str">
        <f>IFERROR(__xludf.DUMMYFUNCTION("""COMPUTED_VALUE"""),"Mystery")</f>
        <v>Mystery</v>
      </c>
      <c r="O1903" s="4" t="str">
        <f>IFERROR(__xludf.DUMMYFUNCTION("""COMPUTED_VALUE"""),"Thriller")</f>
        <v>Thriller</v>
      </c>
      <c r="P1903" s="4" t="str">
        <f>IFERROR(__xludf.DUMMYFUNCTION("""COMPUTED_VALUE"""),"")</f>
        <v/>
      </c>
      <c r="Q1903" s="4" t="str">
        <f>IFERROR(__xludf.DUMMYFUNCTION("""COMPUTED_VALUE"""),"")</f>
        <v/>
      </c>
      <c r="R1903" s="4" t="str">
        <f>IFERROR(__xludf.DUMMYFUNCTION("""COMPUTED_VALUE"""),"")</f>
        <v/>
      </c>
      <c r="S1903" s="4" t="str">
        <f>IFERROR(__xludf.DUMMYFUNCTION("""COMPUTED_VALUE"""),"")</f>
        <v/>
      </c>
    </row>
    <row r="1904">
      <c r="A1904" s="4" t="s">
        <v>612</v>
      </c>
      <c r="B1904" s="4">
        <v>98.0</v>
      </c>
      <c r="C1904" s="4">
        <v>8.4136909E7</v>
      </c>
      <c r="D1904" s="4" t="s">
        <v>585</v>
      </c>
      <c r="E1904" s="4" t="s">
        <v>3291</v>
      </c>
      <c r="F1904" s="4" t="s">
        <v>12</v>
      </c>
      <c r="G1904" s="4" t="s">
        <v>13</v>
      </c>
      <c r="H1904" s="4">
        <v>2.6E7</v>
      </c>
      <c r="I1904" s="4">
        <v>7.2</v>
      </c>
      <c r="L1904" s="4" t="str">
        <f>IFERROR(__xludf.DUMMYFUNCTION("""COMPUTED_VALUE"""),"Comedy")</f>
        <v>Comedy</v>
      </c>
      <c r="M1904" s="4" t="str">
        <f>IFERROR(__xludf.DUMMYFUNCTION("""COMPUTED_VALUE"""),"")</f>
        <v/>
      </c>
      <c r="N1904" s="4" t="str">
        <f>IFERROR(__xludf.DUMMYFUNCTION("""COMPUTED_VALUE"""),"")</f>
        <v/>
      </c>
      <c r="O1904" s="4" t="str">
        <f>IFERROR(__xludf.DUMMYFUNCTION("""COMPUTED_VALUE"""),"")</f>
        <v/>
      </c>
      <c r="P1904" s="4" t="str">
        <f>IFERROR(__xludf.DUMMYFUNCTION("""COMPUTED_VALUE"""),"")</f>
        <v/>
      </c>
      <c r="Q1904" s="4" t="str">
        <f>IFERROR(__xludf.DUMMYFUNCTION("""COMPUTED_VALUE"""),"")</f>
        <v/>
      </c>
      <c r="R1904" s="4" t="str">
        <f>IFERROR(__xludf.DUMMYFUNCTION("""COMPUTED_VALUE"""),"")</f>
        <v/>
      </c>
      <c r="S1904" s="4" t="str">
        <f>IFERROR(__xludf.DUMMYFUNCTION("""COMPUTED_VALUE"""),"")</f>
        <v/>
      </c>
    </row>
    <row r="1905">
      <c r="A1905" s="4" t="s">
        <v>164</v>
      </c>
      <c r="B1905" s="4">
        <v>146.0</v>
      </c>
      <c r="C1905" s="4">
        <v>4.6836394E7</v>
      </c>
      <c r="D1905" s="4" t="s">
        <v>604</v>
      </c>
      <c r="E1905" s="4" t="s">
        <v>3292</v>
      </c>
      <c r="F1905" s="4" t="s">
        <v>12</v>
      </c>
      <c r="G1905" s="4" t="s">
        <v>13</v>
      </c>
      <c r="H1905" s="4">
        <v>2.5E7</v>
      </c>
      <c r="I1905" s="4">
        <v>8.7</v>
      </c>
      <c r="L1905" s="4" t="str">
        <f>IFERROR(__xludf.DUMMYFUNCTION("""COMPUTED_VALUE"""),"Biography")</f>
        <v>Biography</v>
      </c>
      <c r="M1905" s="4" t="str">
        <f>IFERROR(__xludf.DUMMYFUNCTION("""COMPUTED_VALUE"""),"Crime")</f>
        <v>Crime</v>
      </c>
      <c r="N1905" s="4" t="str">
        <f>IFERROR(__xludf.DUMMYFUNCTION("""COMPUTED_VALUE"""),"Drama")</f>
        <v>Drama</v>
      </c>
      <c r="O1905" s="4" t="str">
        <f>IFERROR(__xludf.DUMMYFUNCTION("""COMPUTED_VALUE"""),"")</f>
        <v/>
      </c>
      <c r="P1905" s="4" t="str">
        <f>IFERROR(__xludf.DUMMYFUNCTION("""COMPUTED_VALUE"""),"")</f>
        <v/>
      </c>
      <c r="Q1905" s="4" t="str">
        <f>IFERROR(__xludf.DUMMYFUNCTION("""COMPUTED_VALUE"""),"")</f>
        <v/>
      </c>
      <c r="R1905" s="4" t="str">
        <f>IFERROR(__xludf.DUMMYFUNCTION("""COMPUTED_VALUE"""),"")</f>
        <v/>
      </c>
      <c r="S1905" s="4" t="str">
        <f>IFERROR(__xludf.DUMMYFUNCTION("""COMPUTED_VALUE"""),"")</f>
        <v/>
      </c>
    </row>
    <row r="1906">
      <c r="A1906" s="4" t="s">
        <v>1529</v>
      </c>
      <c r="B1906" s="4">
        <v>102.0</v>
      </c>
      <c r="C1906" s="4">
        <v>4.7285499E7</v>
      </c>
      <c r="D1906" s="4" t="s">
        <v>3293</v>
      </c>
      <c r="E1906" s="4" t="s">
        <v>3294</v>
      </c>
      <c r="F1906" s="4" t="s">
        <v>12</v>
      </c>
      <c r="G1906" s="4" t="s">
        <v>13</v>
      </c>
      <c r="H1906" s="4">
        <v>2.6E7</v>
      </c>
      <c r="I1906" s="4">
        <v>5.0</v>
      </c>
      <c r="L1906" s="4" t="str">
        <f>IFERROR(__xludf.DUMMYFUNCTION("""COMPUTED_VALUE"""),"Action")</f>
        <v>Action</v>
      </c>
      <c r="M1906" s="4" t="str">
        <f>IFERROR(__xludf.DUMMYFUNCTION("""COMPUTED_VALUE"""),"Adventure")</f>
        <v>Adventure</v>
      </c>
      <c r="N1906" s="4" t="str">
        <f>IFERROR(__xludf.DUMMYFUNCTION("""COMPUTED_VALUE"""),"Comedy")</f>
        <v>Comedy</v>
      </c>
      <c r="O1906" s="4" t="str">
        <f>IFERROR(__xludf.DUMMYFUNCTION("""COMPUTED_VALUE"""),"Crime")</f>
        <v>Crime</v>
      </c>
      <c r="P1906" s="4" t="str">
        <f>IFERROR(__xludf.DUMMYFUNCTION("""COMPUTED_VALUE"""),"Family")</f>
        <v>Family</v>
      </c>
      <c r="Q1906" s="4" t="str">
        <f>IFERROR(__xludf.DUMMYFUNCTION("""COMPUTED_VALUE"""),"Romance")</f>
        <v>Romance</v>
      </c>
      <c r="R1906" s="4" t="str">
        <f>IFERROR(__xludf.DUMMYFUNCTION("""COMPUTED_VALUE"""),"Thriller")</f>
        <v>Thriller</v>
      </c>
      <c r="S1906" s="4" t="str">
        <f>IFERROR(__xludf.DUMMYFUNCTION("""COMPUTED_VALUE"""),"")</f>
        <v/>
      </c>
    </row>
    <row r="1907">
      <c r="A1907" s="4" t="s">
        <v>2465</v>
      </c>
      <c r="B1907" s="4">
        <v>97.0</v>
      </c>
      <c r="C1907" s="4">
        <v>4.71244E7</v>
      </c>
      <c r="D1907" s="4" t="s">
        <v>176</v>
      </c>
      <c r="E1907" s="4" t="s">
        <v>3295</v>
      </c>
      <c r="F1907" s="4" t="s">
        <v>12</v>
      </c>
      <c r="G1907" s="4" t="s">
        <v>13</v>
      </c>
      <c r="H1907" s="4">
        <v>2.5E7</v>
      </c>
      <c r="I1907" s="4">
        <v>6.6</v>
      </c>
      <c r="L1907" s="4" t="str">
        <f>IFERROR(__xludf.DUMMYFUNCTION("""COMPUTED_VALUE"""),"Comedy")</f>
        <v>Comedy</v>
      </c>
      <c r="M1907" s="4" t="str">
        <f>IFERROR(__xludf.DUMMYFUNCTION("""COMPUTED_VALUE"""),"Family")</f>
        <v>Family</v>
      </c>
      <c r="N1907" s="4" t="str">
        <f>IFERROR(__xludf.DUMMYFUNCTION("""COMPUTED_VALUE"""),"Fantasy")</f>
        <v>Fantasy</v>
      </c>
      <c r="O1907" s="4" t="str">
        <f>IFERROR(__xludf.DUMMYFUNCTION("""COMPUTED_VALUE"""),"")</f>
        <v/>
      </c>
      <c r="P1907" s="4" t="str">
        <f>IFERROR(__xludf.DUMMYFUNCTION("""COMPUTED_VALUE"""),"")</f>
        <v/>
      </c>
      <c r="Q1907" s="4" t="str">
        <f>IFERROR(__xludf.DUMMYFUNCTION("""COMPUTED_VALUE"""),"")</f>
        <v/>
      </c>
      <c r="R1907" s="4" t="str">
        <f>IFERROR(__xludf.DUMMYFUNCTION("""COMPUTED_VALUE"""),"")</f>
        <v/>
      </c>
      <c r="S1907" s="4" t="str">
        <f>IFERROR(__xludf.DUMMYFUNCTION("""COMPUTED_VALUE"""),"")</f>
        <v/>
      </c>
    </row>
    <row r="1908">
      <c r="A1908" s="4" t="s">
        <v>794</v>
      </c>
      <c r="B1908" s="4">
        <v>142.0</v>
      </c>
      <c r="C1908" s="4">
        <v>4.47E7</v>
      </c>
      <c r="D1908" s="4" t="s">
        <v>683</v>
      </c>
      <c r="E1908" s="4" t="s">
        <v>3296</v>
      </c>
      <c r="F1908" s="4" t="s">
        <v>12</v>
      </c>
      <c r="G1908" s="4" t="s">
        <v>13</v>
      </c>
      <c r="H1908" s="4">
        <v>2.5E7</v>
      </c>
      <c r="I1908" s="4">
        <v>8.3</v>
      </c>
      <c r="L1908" s="4" t="str">
        <f>IFERROR(__xludf.DUMMYFUNCTION("""COMPUTED_VALUE"""),"Crime")</f>
        <v>Crime</v>
      </c>
      <c r="M1908" s="4" t="str">
        <f>IFERROR(__xludf.DUMMYFUNCTION("""COMPUTED_VALUE"""),"Drama")</f>
        <v>Drama</v>
      </c>
      <c r="N1908" s="4" t="str">
        <f>IFERROR(__xludf.DUMMYFUNCTION("""COMPUTED_VALUE"""),"")</f>
        <v/>
      </c>
      <c r="O1908" s="4" t="str">
        <f>IFERROR(__xludf.DUMMYFUNCTION("""COMPUTED_VALUE"""),"")</f>
        <v/>
      </c>
      <c r="P1908" s="4" t="str">
        <f>IFERROR(__xludf.DUMMYFUNCTION("""COMPUTED_VALUE"""),"")</f>
        <v/>
      </c>
      <c r="Q1908" s="4" t="str">
        <f>IFERROR(__xludf.DUMMYFUNCTION("""COMPUTED_VALUE"""),"")</f>
        <v/>
      </c>
      <c r="R1908" s="4" t="str">
        <f>IFERROR(__xludf.DUMMYFUNCTION("""COMPUTED_VALUE"""),"")</f>
        <v/>
      </c>
      <c r="S1908" s="4" t="str">
        <f>IFERROR(__xludf.DUMMYFUNCTION("""COMPUTED_VALUE"""),"")</f>
        <v/>
      </c>
    </row>
    <row r="1909">
      <c r="A1909" s="4" t="s">
        <v>1735</v>
      </c>
      <c r="B1909" s="4">
        <v>98.0</v>
      </c>
      <c r="C1909" s="4">
        <v>4.4455658E7</v>
      </c>
      <c r="D1909" s="4" t="s">
        <v>479</v>
      </c>
      <c r="E1909" s="4" t="s">
        <v>3297</v>
      </c>
      <c r="F1909" s="4" t="s">
        <v>12</v>
      </c>
      <c r="G1909" s="4" t="s">
        <v>13</v>
      </c>
      <c r="H1909" s="4">
        <v>2.5E7</v>
      </c>
      <c r="I1909" s="4">
        <v>6.7</v>
      </c>
      <c r="L1909" s="4" t="str">
        <f>IFERROR(__xludf.DUMMYFUNCTION("""COMPUTED_VALUE"""),"Action")</f>
        <v>Action</v>
      </c>
      <c r="M1909" s="4" t="str">
        <f>IFERROR(__xludf.DUMMYFUNCTION("""COMPUTED_VALUE"""),"Adventure")</f>
        <v>Adventure</v>
      </c>
      <c r="N1909" s="4" t="str">
        <f>IFERROR(__xludf.DUMMYFUNCTION("""COMPUTED_VALUE"""),"Comedy")</f>
        <v>Comedy</v>
      </c>
      <c r="O1909" s="4" t="str">
        <f>IFERROR(__xludf.DUMMYFUNCTION("""COMPUTED_VALUE"""),"Crime")</f>
        <v>Crime</v>
      </c>
      <c r="P1909" s="4" t="str">
        <f>IFERROR(__xludf.DUMMYFUNCTION("""COMPUTED_VALUE"""),"")</f>
        <v/>
      </c>
      <c r="Q1909" s="4" t="str">
        <f>IFERROR(__xludf.DUMMYFUNCTION("""COMPUTED_VALUE"""),"")</f>
        <v/>
      </c>
      <c r="R1909" s="4" t="str">
        <f>IFERROR(__xludf.DUMMYFUNCTION("""COMPUTED_VALUE"""),"")</f>
        <v/>
      </c>
      <c r="S1909" s="4" t="str">
        <f>IFERROR(__xludf.DUMMYFUNCTION("""COMPUTED_VALUE"""),"")</f>
        <v/>
      </c>
    </row>
    <row r="1910">
      <c r="A1910" s="4" t="s">
        <v>3298</v>
      </c>
      <c r="B1910" s="4">
        <v>219.0</v>
      </c>
      <c r="C1910" s="4">
        <v>4.398423E7</v>
      </c>
      <c r="D1910" s="4" t="s">
        <v>2073</v>
      </c>
      <c r="E1910" s="4" t="s">
        <v>3299</v>
      </c>
      <c r="F1910" s="4" t="s">
        <v>12</v>
      </c>
      <c r="G1910" s="4" t="s">
        <v>309</v>
      </c>
      <c r="H1910" s="4">
        <v>2.3E7</v>
      </c>
      <c r="I1910" s="4">
        <v>7.8</v>
      </c>
      <c r="L1910" s="4" t="str">
        <f>IFERROR(__xludf.DUMMYFUNCTION("""COMPUTED_VALUE"""),"Biography")</f>
        <v>Biography</v>
      </c>
      <c r="M1910" s="4" t="str">
        <f>IFERROR(__xludf.DUMMYFUNCTION("""COMPUTED_VALUE"""),"Drama")</f>
        <v>Drama</v>
      </c>
      <c r="N1910" s="4" t="str">
        <f>IFERROR(__xludf.DUMMYFUNCTION("""COMPUTED_VALUE"""),"History")</f>
        <v>History</v>
      </c>
      <c r="O1910" s="4" t="str">
        <f>IFERROR(__xludf.DUMMYFUNCTION("""COMPUTED_VALUE"""),"")</f>
        <v/>
      </c>
      <c r="P1910" s="4" t="str">
        <f>IFERROR(__xludf.DUMMYFUNCTION("""COMPUTED_VALUE"""),"")</f>
        <v/>
      </c>
      <c r="Q1910" s="4" t="str">
        <f>IFERROR(__xludf.DUMMYFUNCTION("""COMPUTED_VALUE"""),"")</f>
        <v/>
      </c>
      <c r="R1910" s="4" t="str">
        <f>IFERROR(__xludf.DUMMYFUNCTION("""COMPUTED_VALUE"""),"")</f>
        <v/>
      </c>
      <c r="S1910" s="4" t="str">
        <f>IFERROR(__xludf.DUMMYFUNCTION("""COMPUTED_VALUE"""),"")</f>
        <v/>
      </c>
    </row>
    <row r="1911">
      <c r="A1911" s="4" t="s">
        <v>1343</v>
      </c>
      <c r="B1911" s="4">
        <v>109.0</v>
      </c>
      <c r="C1911" s="4">
        <v>6.6489425E7</v>
      </c>
      <c r="D1911" s="4" t="s">
        <v>154</v>
      </c>
      <c r="E1911" s="4" t="s">
        <v>3300</v>
      </c>
      <c r="F1911" s="4" t="s">
        <v>12</v>
      </c>
      <c r="G1911" s="4" t="s">
        <v>13</v>
      </c>
      <c r="H1911" s="4">
        <v>2.5E7</v>
      </c>
      <c r="I1911" s="4">
        <v>6.5</v>
      </c>
      <c r="L1911" s="4" t="str">
        <f>IFERROR(__xludf.DUMMYFUNCTION("""COMPUTED_VALUE"""),"Action")</f>
        <v>Action</v>
      </c>
      <c r="M1911" s="4" t="str">
        <f>IFERROR(__xludf.DUMMYFUNCTION("""COMPUTED_VALUE"""),"Crime")</f>
        <v>Crime</v>
      </c>
      <c r="N1911" s="4" t="str">
        <f>IFERROR(__xludf.DUMMYFUNCTION("""COMPUTED_VALUE"""),"Drama")</f>
        <v>Drama</v>
      </c>
      <c r="O1911" s="4" t="str">
        <f>IFERROR(__xludf.DUMMYFUNCTION("""COMPUTED_VALUE"""),"Thriller")</f>
        <v>Thriller</v>
      </c>
      <c r="P1911" s="4" t="str">
        <f>IFERROR(__xludf.DUMMYFUNCTION("""COMPUTED_VALUE"""),"")</f>
        <v/>
      </c>
      <c r="Q1911" s="4" t="str">
        <f>IFERROR(__xludf.DUMMYFUNCTION("""COMPUTED_VALUE"""),"")</f>
        <v/>
      </c>
      <c r="R1911" s="4" t="str">
        <f>IFERROR(__xludf.DUMMYFUNCTION("""COMPUTED_VALUE"""),"")</f>
        <v/>
      </c>
      <c r="S1911" s="4" t="str">
        <f>IFERROR(__xludf.DUMMYFUNCTION("""COMPUTED_VALUE"""),"")</f>
        <v/>
      </c>
    </row>
    <row r="1912">
      <c r="A1912" s="4" t="s">
        <v>92</v>
      </c>
      <c r="B1912" s="4">
        <v>97.0</v>
      </c>
      <c r="C1912" s="4">
        <v>4.1067398E7</v>
      </c>
      <c r="D1912" s="4" t="s">
        <v>142</v>
      </c>
      <c r="E1912" s="4" t="s">
        <v>3301</v>
      </c>
      <c r="F1912" s="4" t="s">
        <v>12</v>
      </c>
      <c r="G1912" s="4" t="s">
        <v>13</v>
      </c>
      <c r="H1912" s="4">
        <v>2.5E7</v>
      </c>
      <c r="I1912" s="4">
        <v>6.1</v>
      </c>
      <c r="L1912" s="4" t="str">
        <f>IFERROR(__xludf.DUMMYFUNCTION("""COMPUTED_VALUE"""),"Action")</f>
        <v>Action</v>
      </c>
      <c r="M1912" s="4" t="str">
        <f>IFERROR(__xludf.DUMMYFUNCTION("""COMPUTED_VALUE"""),"Comedy")</f>
        <v>Comedy</v>
      </c>
      <c r="N1912" s="4" t="str">
        <f>IFERROR(__xludf.DUMMYFUNCTION("""COMPUTED_VALUE"""),"Crime")</f>
        <v>Crime</v>
      </c>
      <c r="O1912" s="4" t="str">
        <f>IFERROR(__xludf.DUMMYFUNCTION("""COMPUTED_VALUE"""),"Thriller")</f>
        <v>Thriller</v>
      </c>
      <c r="P1912" s="4" t="str">
        <f>IFERROR(__xludf.DUMMYFUNCTION("""COMPUTED_VALUE"""),"")</f>
        <v/>
      </c>
      <c r="Q1912" s="4" t="str">
        <f>IFERROR(__xludf.DUMMYFUNCTION("""COMPUTED_VALUE"""),"")</f>
        <v/>
      </c>
      <c r="R1912" s="4" t="str">
        <f>IFERROR(__xludf.DUMMYFUNCTION("""COMPUTED_VALUE"""),"")</f>
        <v/>
      </c>
      <c r="S1912" s="4" t="str">
        <f>IFERROR(__xludf.DUMMYFUNCTION("""COMPUTED_VALUE"""),"")</f>
        <v/>
      </c>
    </row>
    <row r="1913">
      <c r="A1913" s="4" t="s">
        <v>2453</v>
      </c>
      <c r="B1913" s="4">
        <v>158.0</v>
      </c>
      <c r="C1913" s="4">
        <v>4.0218903E7</v>
      </c>
      <c r="D1913" s="4" t="s">
        <v>1196</v>
      </c>
      <c r="E1913" s="4" t="s">
        <v>3302</v>
      </c>
      <c r="F1913" s="4" t="s">
        <v>12</v>
      </c>
      <c r="G1913" s="4" t="s">
        <v>13</v>
      </c>
      <c r="H1913" s="4">
        <v>2.5E7</v>
      </c>
      <c r="I1913" s="4">
        <v>8.1</v>
      </c>
      <c r="L1913" s="4" t="str">
        <f>IFERROR(__xludf.DUMMYFUNCTION("""COMPUTED_VALUE"""),"Drama")</f>
        <v>Drama</v>
      </c>
      <c r="M1913" s="4" t="str">
        <f>IFERROR(__xludf.DUMMYFUNCTION("""COMPUTED_VALUE"""),"")</f>
        <v/>
      </c>
      <c r="N1913" s="4" t="str">
        <f>IFERROR(__xludf.DUMMYFUNCTION("""COMPUTED_VALUE"""),"")</f>
        <v/>
      </c>
      <c r="O1913" s="4" t="str">
        <f>IFERROR(__xludf.DUMMYFUNCTION("""COMPUTED_VALUE"""),"")</f>
        <v/>
      </c>
      <c r="P1913" s="4" t="str">
        <f>IFERROR(__xludf.DUMMYFUNCTION("""COMPUTED_VALUE"""),"")</f>
        <v/>
      </c>
      <c r="Q1913" s="4" t="str">
        <f>IFERROR(__xludf.DUMMYFUNCTION("""COMPUTED_VALUE"""),"")</f>
        <v/>
      </c>
      <c r="R1913" s="4" t="str">
        <f>IFERROR(__xludf.DUMMYFUNCTION("""COMPUTED_VALUE"""),"")</f>
        <v/>
      </c>
      <c r="S1913" s="4" t="str">
        <f>IFERROR(__xludf.DUMMYFUNCTION("""COMPUTED_VALUE"""),"")</f>
        <v/>
      </c>
    </row>
    <row r="1914">
      <c r="A1914" s="4" t="s">
        <v>3303</v>
      </c>
      <c r="B1914" s="4">
        <v>85.0</v>
      </c>
      <c r="C1914" s="4">
        <v>3.9880476E7</v>
      </c>
      <c r="D1914" s="4" t="s">
        <v>97</v>
      </c>
      <c r="E1914" s="4" t="s">
        <v>3304</v>
      </c>
      <c r="F1914" s="4" t="s">
        <v>12</v>
      </c>
      <c r="G1914" s="4" t="s">
        <v>13</v>
      </c>
      <c r="H1914" s="4">
        <v>2.5E7</v>
      </c>
      <c r="I1914" s="4">
        <v>5.2</v>
      </c>
      <c r="L1914" s="4" t="str">
        <f>IFERROR(__xludf.DUMMYFUNCTION("""COMPUTED_VALUE"""),"Adventure")</f>
        <v>Adventure</v>
      </c>
      <c r="M1914" s="4" t="str">
        <f>IFERROR(__xludf.DUMMYFUNCTION("""COMPUTED_VALUE"""),"Animation")</f>
        <v>Animation</v>
      </c>
      <c r="N1914" s="4" t="str">
        <f>IFERROR(__xludf.DUMMYFUNCTION("""COMPUTED_VALUE"""),"Comedy")</f>
        <v>Comedy</v>
      </c>
      <c r="O1914" s="4" t="str">
        <f>IFERROR(__xludf.DUMMYFUNCTION("""COMPUTED_VALUE"""),"Family")</f>
        <v>Family</v>
      </c>
      <c r="P1914" s="4" t="str">
        <f>IFERROR(__xludf.DUMMYFUNCTION("""COMPUTED_VALUE"""),"Fantasy")</f>
        <v>Fantasy</v>
      </c>
      <c r="Q1914" s="4" t="str">
        <f>IFERROR(__xludf.DUMMYFUNCTION("""COMPUTED_VALUE"""),"")</f>
        <v/>
      </c>
      <c r="R1914" s="4" t="str">
        <f>IFERROR(__xludf.DUMMYFUNCTION("""COMPUTED_VALUE"""),"")</f>
        <v/>
      </c>
      <c r="S1914" s="4" t="str">
        <f>IFERROR(__xludf.DUMMYFUNCTION("""COMPUTED_VALUE"""),"")</f>
        <v/>
      </c>
    </row>
    <row r="1915">
      <c r="A1915" s="4" t="s">
        <v>3305</v>
      </c>
      <c r="B1915" s="4">
        <v>80.0</v>
      </c>
      <c r="C1915" s="4">
        <v>3.939975E7</v>
      </c>
      <c r="D1915" s="4" t="s">
        <v>286</v>
      </c>
      <c r="E1915" s="4" t="s">
        <v>3306</v>
      </c>
      <c r="F1915" s="4" t="s">
        <v>12</v>
      </c>
      <c r="G1915" s="4" t="s">
        <v>13</v>
      </c>
      <c r="H1915" s="4">
        <v>2.5E7</v>
      </c>
      <c r="I1915" s="4">
        <v>5.6</v>
      </c>
      <c r="L1915" s="4" t="str">
        <f>IFERROR(__xludf.DUMMYFUNCTION("""COMPUTED_VALUE"""),"Adventure")</f>
        <v>Adventure</v>
      </c>
      <c r="M1915" s="4" t="str">
        <f>IFERROR(__xludf.DUMMYFUNCTION("""COMPUTED_VALUE"""),"Animation")</f>
        <v>Animation</v>
      </c>
      <c r="N1915" s="4" t="str">
        <f>IFERROR(__xludf.DUMMYFUNCTION("""COMPUTED_VALUE"""),"Comedy")</f>
        <v>Comedy</v>
      </c>
      <c r="O1915" s="4" t="str">
        <f>IFERROR(__xludf.DUMMYFUNCTION("""COMPUTED_VALUE"""),"Family")</f>
        <v>Family</v>
      </c>
      <c r="P1915" s="4" t="str">
        <f>IFERROR(__xludf.DUMMYFUNCTION("""COMPUTED_VALUE"""),"Fantasy")</f>
        <v>Fantasy</v>
      </c>
      <c r="Q1915" s="4" t="str">
        <f>IFERROR(__xludf.DUMMYFUNCTION("""COMPUTED_VALUE"""),"Musical")</f>
        <v>Musical</v>
      </c>
      <c r="R1915" s="4" t="str">
        <f>IFERROR(__xludf.DUMMYFUNCTION("""COMPUTED_VALUE"""),"")</f>
        <v/>
      </c>
      <c r="S1915" s="4" t="str">
        <f>IFERROR(__xludf.DUMMYFUNCTION("""COMPUTED_VALUE"""),"")</f>
        <v/>
      </c>
    </row>
    <row r="1916">
      <c r="A1916" s="4" t="s">
        <v>2356</v>
      </c>
      <c r="B1916" s="4">
        <v>86.0</v>
      </c>
      <c r="C1916" s="4">
        <v>3.8230435E7</v>
      </c>
      <c r="D1916" s="4" t="s">
        <v>756</v>
      </c>
      <c r="E1916" s="4" t="s">
        <v>3307</v>
      </c>
      <c r="F1916" s="4" t="s">
        <v>12</v>
      </c>
      <c r="G1916" s="4" t="s">
        <v>13</v>
      </c>
      <c r="H1916" s="4">
        <v>2.5E7</v>
      </c>
      <c r="I1916" s="4">
        <v>5.8</v>
      </c>
      <c r="L1916" s="4" t="str">
        <f>IFERROR(__xludf.DUMMYFUNCTION("""COMPUTED_VALUE"""),"Action")</f>
        <v>Action</v>
      </c>
      <c r="M1916" s="4" t="str">
        <f>IFERROR(__xludf.DUMMYFUNCTION("""COMPUTED_VALUE"""),"Comedy")</f>
        <v>Comedy</v>
      </c>
      <c r="N1916" s="4" t="str">
        <f>IFERROR(__xludf.DUMMYFUNCTION("""COMPUTED_VALUE"""),"")</f>
        <v/>
      </c>
      <c r="O1916" s="4" t="str">
        <f>IFERROR(__xludf.DUMMYFUNCTION("""COMPUTED_VALUE"""),"")</f>
        <v/>
      </c>
      <c r="P1916" s="4" t="str">
        <f>IFERROR(__xludf.DUMMYFUNCTION("""COMPUTED_VALUE"""),"")</f>
        <v/>
      </c>
      <c r="Q1916" s="4" t="str">
        <f>IFERROR(__xludf.DUMMYFUNCTION("""COMPUTED_VALUE"""),"")</f>
        <v/>
      </c>
      <c r="R1916" s="4" t="str">
        <f>IFERROR(__xludf.DUMMYFUNCTION("""COMPUTED_VALUE"""),"")</f>
        <v/>
      </c>
      <c r="S1916" s="4" t="str">
        <f>IFERROR(__xludf.DUMMYFUNCTION("""COMPUTED_VALUE"""),"")</f>
        <v/>
      </c>
    </row>
    <row r="1917">
      <c r="A1917" s="4" t="s">
        <v>2194</v>
      </c>
      <c r="B1917" s="4">
        <v>119.0</v>
      </c>
      <c r="C1917" s="4">
        <v>3.9008741E7</v>
      </c>
      <c r="D1917" s="4" t="s">
        <v>3150</v>
      </c>
      <c r="E1917" s="4" t="s">
        <v>3308</v>
      </c>
      <c r="F1917" s="4" t="s">
        <v>12</v>
      </c>
      <c r="G1917" s="4" t="s">
        <v>13</v>
      </c>
      <c r="H1917" s="4">
        <v>2.5E7</v>
      </c>
      <c r="I1917" s="4">
        <v>6.6</v>
      </c>
      <c r="L1917" s="4" t="str">
        <f>IFERROR(__xludf.DUMMYFUNCTION("""COMPUTED_VALUE"""),"Comedy")</f>
        <v>Comedy</v>
      </c>
      <c r="M1917" s="4" t="str">
        <f>IFERROR(__xludf.DUMMYFUNCTION("""COMPUTED_VALUE"""),"Drama")</f>
        <v>Drama</v>
      </c>
      <c r="N1917" s="4" t="str">
        <f>IFERROR(__xludf.DUMMYFUNCTION("""COMPUTED_VALUE"""),"Family")</f>
        <v>Family</v>
      </c>
      <c r="O1917" s="4" t="str">
        <f>IFERROR(__xludf.DUMMYFUNCTION("""COMPUTED_VALUE"""),"Romance")</f>
        <v>Romance</v>
      </c>
      <c r="P1917" s="4" t="str">
        <f>IFERROR(__xludf.DUMMYFUNCTION("""COMPUTED_VALUE"""),"")</f>
        <v/>
      </c>
      <c r="Q1917" s="4" t="str">
        <f>IFERROR(__xludf.DUMMYFUNCTION("""COMPUTED_VALUE"""),"")</f>
        <v/>
      </c>
      <c r="R1917" s="4" t="str">
        <f>IFERROR(__xludf.DUMMYFUNCTION("""COMPUTED_VALUE"""),"")</f>
        <v/>
      </c>
      <c r="S1917" s="4" t="str">
        <f>IFERROR(__xludf.DUMMYFUNCTION("""COMPUTED_VALUE"""),"")</f>
        <v/>
      </c>
    </row>
    <row r="1918">
      <c r="A1918" s="4" t="s">
        <v>3309</v>
      </c>
      <c r="B1918" s="4">
        <v>98.0</v>
      </c>
      <c r="C1918" s="4">
        <v>3.6833473E7</v>
      </c>
      <c r="D1918" s="4" t="s">
        <v>154</v>
      </c>
      <c r="E1918" s="4" t="s">
        <v>3310</v>
      </c>
      <c r="F1918" s="4" t="s">
        <v>12</v>
      </c>
      <c r="G1918" s="4" t="s">
        <v>513</v>
      </c>
      <c r="H1918" s="4">
        <v>2.5E7</v>
      </c>
      <c r="I1918" s="4">
        <v>6.6</v>
      </c>
      <c r="L1918" s="4" t="str">
        <f>IFERROR(__xludf.DUMMYFUNCTION("""COMPUTED_VALUE"""),"Action")</f>
        <v>Action</v>
      </c>
      <c r="M1918" s="4" t="str">
        <f>IFERROR(__xludf.DUMMYFUNCTION("""COMPUTED_VALUE"""),"Crime")</f>
        <v>Crime</v>
      </c>
      <c r="N1918" s="4" t="str">
        <f>IFERROR(__xludf.DUMMYFUNCTION("""COMPUTED_VALUE"""),"Drama")</f>
        <v>Drama</v>
      </c>
      <c r="O1918" s="4" t="str">
        <f>IFERROR(__xludf.DUMMYFUNCTION("""COMPUTED_VALUE"""),"Thriller")</f>
        <v>Thriller</v>
      </c>
      <c r="P1918" s="4" t="str">
        <f>IFERROR(__xludf.DUMMYFUNCTION("""COMPUTED_VALUE"""),"")</f>
        <v/>
      </c>
      <c r="Q1918" s="4" t="str">
        <f>IFERROR(__xludf.DUMMYFUNCTION("""COMPUTED_VALUE"""),"")</f>
        <v/>
      </c>
      <c r="R1918" s="4" t="str">
        <f>IFERROR(__xludf.DUMMYFUNCTION("""COMPUTED_VALUE"""),"")</f>
        <v/>
      </c>
      <c r="S1918" s="4" t="str">
        <f>IFERROR(__xludf.DUMMYFUNCTION("""COMPUTED_VALUE"""),"")</f>
        <v/>
      </c>
    </row>
    <row r="1919">
      <c r="A1919" s="4" t="s">
        <v>3311</v>
      </c>
      <c r="B1919" s="4">
        <v>97.0</v>
      </c>
      <c r="C1919" s="4">
        <v>4.8237389E7</v>
      </c>
      <c r="D1919" s="4" t="s">
        <v>590</v>
      </c>
      <c r="E1919" s="4" t="s">
        <v>3312</v>
      </c>
      <c r="F1919" s="4" t="s">
        <v>12</v>
      </c>
      <c r="G1919" s="4" t="s">
        <v>13</v>
      </c>
      <c r="H1919" s="4">
        <v>2.5E7</v>
      </c>
      <c r="I1919" s="4">
        <v>5.5</v>
      </c>
      <c r="L1919" s="4" t="str">
        <f>IFERROR(__xludf.DUMMYFUNCTION("""COMPUTED_VALUE"""),"Comedy")</f>
        <v>Comedy</v>
      </c>
      <c r="M1919" s="4" t="str">
        <f>IFERROR(__xludf.DUMMYFUNCTION("""COMPUTED_VALUE"""),"Romance")</f>
        <v>Romance</v>
      </c>
      <c r="N1919" s="4" t="str">
        <f>IFERROR(__xludf.DUMMYFUNCTION("""COMPUTED_VALUE"""),"")</f>
        <v/>
      </c>
      <c r="O1919" s="4" t="str">
        <f>IFERROR(__xludf.DUMMYFUNCTION("""COMPUTED_VALUE"""),"")</f>
        <v/>
      </c>
      <c r="P1919" s="4" t="str">
        <f>IFERROR(__xludf.DUMMYFUNCTION("""COMPUTED_VALUE"""),"")</f>
        <v/>
      </c>
      <c r="Q1919" s="4" t="str">
        <f>IFERROR(__xludf.DUMMYFUNCTION("""COMPUTED_VALUE"""),"")</f>
        <v/>
      </c>
      <c r="R1919" s="4" t="str">
        <f>IFERROR(__xludf.DUMMYFUNCTION("""COMPUTED_VALUE"""),"")</f>
        <v/>
      </c>
      <c r="S1919" s="4" t="str">
        <f>IFERROR(__xludf.DUMMYFUNCTION("""COMPUTED_VALUE"""),"")</f>
        <v/>
      </c>
    </row>
    <row r="1920">
      <c r="A1920" s="4" t="s">
        <v>3313</v>
      </c>
      <c r="B1920" s="4">
        <v>105.0</v>
      </c>
      <c r="C1920" s="4">
        <v>3.6310118E7</v>
      </c>
      <c r="D1920" s="4" t="s">
        <v>585</v>
      </c>
      <c r="E1920" s="4" t="s">
        <v>3314</v>
      </c>
      <c r="F1920" s="4" t="s">
        <v>12</v>
      </c>
      <c r="G1920" s="4" t="s">
        <v>13</v>
      </c>
      <c r="H1920" s="4">
        <v>0.0</v>
      </c>
      <c r="I1920" s="4">
        <v>5.5</v>
      </c>
      <c r="L1920" s="4" t="str">
        <f>IFERROR(__xludf.DUMMYFUNCTION("""COMPUTED_VALUE"""),"Comedy")</f>
        <v>Comedy</v>
      </c>
      <c r="M1920" s="4" t="str">
        <f>IFERROR(__xludf.DUMMYFUNCTION("""COMPUTED_VALUE"""),"")</f>
        <v/>
      </c>
      <c r="N1920" s="4" t="str">
        <f>IFERROR(__xludf.DUMMYFUNCTION("""COMPUTED_VALUE"""),"")</f>
        <v/>
      </c>
      <c r="O1920" s="4" t="str">
        <f>IFERROR(__xludf.DUMMYFUNCTION("""COMPUTED_VALUE"""),"")</f>
        <v/>
      </c>
      <c r="P1920" s="4" t="str">
        <f>IFERROR(__xludf.DUMMYFUNCTION("""COMPUTED_VALUE"""),"")</f>
        <v/>
      </c>
      <c r="Q1920" s="4" t="str">
        <f>IFERROR(__xludf.DUMMYFUNCTION("""COMPUTED_VALUE"""),"")</f>
        <v/>
      </c>
      <c r="R1920" s="4" t="str">
        <f>IFERROR(__xludf.DUMMYFUNCTION("""COMPUTED_VALUE"""),"")</f>
        <v/>
      </c>
      <c r="S1920" s="4" t="str">
        <f>IFERROR(__xludf.DUMMYFUNCTION("""COMPUTED_VALUE"""),"")</f>
        <v/>
      </c>
    </row>
    <row r="1921">
      <c r="A1921" s="4" t="s">
        <v>1261</v>
      </c>
      <c r="B1921" s="4">
        <v>124.0</v>
      </c>
      <c r="C1921" s="4">
        <v>3.6447959E7</v>
      </c>
      <c r="D1921" s="4" t="s">
        <v>572</v>
      </c>
      <c r="E1921" s="4" t="s">
        <v>3315</v>
      </c>
      <c r="F1921" s="4" t="s">
        <v>12</v>
      </c>
      <c r="G1921" s="4" t="s">
        <v>13</v>
      </c>
      <c r="H1921" s="4">
        <v>2.5E7</v>
      </c>
      <c r="I1921" s="4">
        <v>7.0</v>
      </c>
      <c r="L1921" s="4" t="str">
        <f>IFERROR(__xludf.DUMMYFUNCTION("""COMPUTED_VALUE"""),"Biography")</f>
        <v>Biography</v>
      </c>
      <c r="M1921" s="4" t="str">
        <f>IFERROR(__xludf.DUMMYFUNCTION("""COMPUTED_VALUE"""),"Drama")</f>
        <v>Drama</v>
      </c>
      <c r="N1921" s="4" t="str">
        <f>IFERROR(__xludf.DUMMYFUNCTION("""COMPUTED_VALUE"""),"Sport")</f>
        <v>Sport</v>
      </c>
      <c r="O1921" s="4" t="str">
        <f>IFERROR(__xludf.DUMMYFUNCTION("""COMPUTED_VALUE"""),"")</f>
        <v/>
      </c>
      <c r="P1921" s="4" t="str">
        <f>IFERROR(__xludf.DUMMYFUNCTION("""COMPUTED_VALUE"""),"")</f>
        <v/>
      </c>
      <c r="Q1921" s="4" t="str">
        <f>IFERROR(__xludf.DUMMYFUNCTION("""COMPUTED_VALUE"""),"")</f>
        <v/>
      </c>
      <c r="R1921" s="4" t="str">
        <f>IFERROR(__xludf.DUMMYFUNCTION("""COMPUTED_VALUE"""),"")</f>
        <v/>
      </c>
      <c r="S1921" s="4" t="str">
        <f>IFERROR(__xludf.DUMMYFUNCTION("""COMPUTED_VALUE"""),"")</f>
        <v/>
      </c>
    </row>
    <row r="1922">
      <c r="A1922" s="4" t="s">
        <v>415</v>
      </c>
      <c r="B1922" s="4">
        <v>97.0</v>
      </c>
      <c r="C1922" s="4">
        <v>4.5089048E7</v>
      </c>
      <c r="D1922" s="4" t="s">
        <v>1914</v>
      </c>
      <c r="E1922" s="4" t="s">
        <v>3316</v>
      </c>
      <c r="F1922" s="4" t="s">
        <v>12</v>
      </c>
      <c r="G1922" s="4" t="s">
        <v>2821</v>
      </c>
      <c r="H1922" s="4">
        <v>2.5E7</v>
      </c>
      <c r="I1922" s="4">
        <v>6.5</v>
      </c>
      <c r="L1922" s="4" t="str">
        <f>IFERROR(__xludf.DUMMYFUNCTION("""COMPUTED_VALUE"""),"Drama")</f>
        <v>Drama</v>
      </c>
      <c r="M1922" s="4" t="str">
        <f>IFERROR(__xludf.DUMMYFUNCTION("""COMPUTED_VALUE"""),"Romance")</f>
        <v>Romance</v>
      </c>
      <c r="N1922" s="4" t="str">
        <f>IFERROR(__xludf.DUMMYFUNCTION("""COMPUTED_VALUE"""),"Sci-Fi")</f>
        <v>Sci-Fi</v>
      </c>
      <c r="O1922" s="4" t="str">
        <f>IFERROR(__xludf.DUMMYFUNCTION("""COMPUTED_VALUE"""),"")</f>
        <v/>
      </c>
      <c r="P1922" s="4" t="str">
        <f>IFERROR(__xludf.DUMMYFUNCTION("""COMPUTED_VALUE"""),"")</f>
        <v/>
      </c>
      <c r="Q1922" s="4" t="str">
        <f>IFERROR(__xludf.DUMMYFUNCTION("""COMPUTED_VALUE"""),"")</f>
        <v/>
      </c>
      <c r="R1922" s="4" t="str">
        <f>IFERROR(__xludf.DUMMYFUNCTION("""COMPUTED_VALUE"""),"")</f>
        <v/>
      </c>
      <c r="S1922" s="4" t="str">
        <f>IFERROR(__xludf.DUMMYFUNCTION("""COMPUTED_VALUE"""),"")</f>
        <v/>
      </c>
    </row>
    <row r="1923">
      <c r="A1923" s="4" t="s">
        <v>2343</v>
      </c>
      <c r="B1923" s="4">
        <v>105.0</v>
      </c>
      <c r="C1923" s="4">
        <v>3.5990505E7</v>
      </c>
      <c r="D1923" s="4" t="s">
        <v>3150</v>
      </c>
      <c r="E1923" s="4" t="s">
        <v>3317</v>
      </c>
      <c r="F1923" s="4" t="s">
        <v>12</v>
      </c>
      <c r="G1923" s="4" t="s">
        <v>13</v>
      </c>
      <c r="H1923" s="4">
        <v>2.0E7</v>
      </c>
      <c r="I1923" s="4">
        <v>5.8</v>
      </c>
      <c r="L1923" s="4" t="str">
        <f>IFERROR(__xludf.DUMMYFUNCTION("""COMPUTED_VALUE"""),"Comedy")</f>
        <v>Comedy</v>
      </c>
      <c r="M1923" s="4" t="str">
        <f>IFERROR(__xludf.DUMMYFUNCTION("""COMPUTED_VALUE"""),"Drama")</f>
        <v>Drama</v>
      </c>
      <c r="N1923" s="4" t="str">
        <f>IFERROR(__xludf.DUMMYFUNCTION("""COMPUTED_VALUE"""),"Family")</f>
        <v>Family</v>
      </c>
      <c r="O1923" s="4" t="str">
        <f>IFERROR(__xludf.DUMMYFUNCTION("""COMPUTED_VALUE"""),"Romance")</f>
        <v>Romance</v>
      </c>
      <c r="P1923" s="4" t="str">
        <f>IFERROR(__xludf.DUMMYFUNCTION("""COMPUTED_VALUE"""),"")</f>
        <v/>
      </c>
      <c r="Q1923" s="4" t="str">
        <f>IFERROR(__xludf.DUMMYFUNCTION("""COMPUTED_VALUE"""),"")</f>
        <v/>
      </c>
      <c r="R1923" s="4" t="str">
        <f>IFERROR(__xludf.DUMMYFUNCTION("""COMPUTED_VALUE"""),"")</f>
        <v/>
      </c>
      <c r="S1923" s="4" t="str">
        <f>IFERROR(__xludf.DUMMYFUNCTION("""COMPUTED_VALUE"""),"")</f>
        <v/>
      </c>
    </row>
    <row r="1924">
      <c r="A1924" s="4" t="s">
        <v>3318</v>
      </c>
      <c r="B1924" s="4">
        <v>104.0</v>
      </c>
      <c r="C1924" s="4">
        <v>3.5143332E7</v>
      </c>
      <c r="D1924" s="4" t="s">
        <v>2228</v>
      </c>
      <c r="E1924" s="4" t="s">
        <v>3319</v>
      </c>
      <c r="F1924" s="4" t="s">
        <v>12</v>
      </c>
      <c r="G1924" s="4" t="s">
        <v>13</v>
      </c>
      <c r="H1924" s="4">
        <v>1.7E7</v>
      </c>
      <c r="I1924" s="4">
        <v>5.6</v>
      </c>
      <c r="L1924" s="4" t="str">
        <f>IFERROR(__xludf.DUMMYFUNCTION("""COMPUTED_VALUE"""),"Horror")</f>
        <v>Horror</v>
      </c>
      <c r="M1924" s="4" t="str">
        <f>IFERROR(__xludf.DUMMYFUNCTION("""COMPUTED_VALUE"""),"")</f>
        <v/>
      </c>
      <c r="N1924" s="4" t="str">
        <f>IFERROR(__xludf.DUMMYFUNCTION("""COMPUTED_VALUE"""),"")</f>
        <v/>
      </c>
      <c r="O1924" s="4" t="str">
        <f>IFERROR(__xludf.DUMMYFUNCTION("""COMPUTED_VALUE"""),"")</f>
        <v/>
      </c>
      <c r="P1924" s="4" t="str">
        <f>IFERROR(__xludf.DUMMYFUNCTION("""COMPUTED_VALUE"""),"")</f>
        <v/>
      </c>
      <c r="Q1924" s="4" t="str">
        <f>IFERROR(__xludf.DUMMYFUNCTION("""COMPUTED_VALUE"""),"")</f>
        <v/>
      </c>
      <c r="R1924" s="4" t="str">
        <f>IFERROR(__xludf.DUMMYFUNCTION("""COMPUTED_VALUE"""),"")</f>
        <v/>
      </c>
      <c r="S1924" s="4" t="str">
        <f>IFERROR(__xludf.DUMMYFUNCTION("""COMPUTED_VALUE"""),"")</f>
        <v/>
      </c>
    </row>
    <row r="1925">
      <c r="A1925" s="4" t="s">
        <v>3320</v>
      </c>
      <c r="B1925" s="4">
        <v>101.0</v>
      </c>
      <c r="C1925" s="4">
        <v>3.5000629E7</v>
      </c>
      <c r="D1925" s="4" t="s">
        <v>590</v>
      </c>
      <c r="E1925" s="4" t="s">
        <v>3321</v>
      </c>
      <c r="F1925" s="4" t="s">
        <v>12</v>
      </c>
      <c r="G1925" s="4" t="s">
        <v>13</v>
      </c>
      <c r="H1925" s="4">
        <v>2.5E7</v>
      </c>
      <c r="I1925" s="4">
        <v>5.6</v>
      </c>
      <c r="L1925" s="4" t="str">
        <f>IFERROR(__xludf.DUMMYFUNCTION("""COMPUTED_VALUE"""),"Comedy")</f>
        <v>Comedy</v>
      </c>
      <c r="M1925" s="4" t="str">
        <f>IFERROR(__xludf.DUMMYFUNCTION("""COMPUTED_VALUE"""),"Romance")</f>
        <v>Romance</v>
      </c>
      <c r="N1925" s="4" t="str">
        <f>IFERROR(__xludf.DUMMYFUNCTION("""COMPUTED_VALUE"""),"")</f>
        <v/>
      </c>
      <c r="O1925" s="4" t="str">
        <f>IFERROR(__xludf.DUMMYFUNCTION("""COMPUTED_VALUE"""),"")</f>
        <v/>
      </c>
      <c r="P1925" s="4" t="str">
        <f>IFERROR(__xludf.DUMMYFUNCTION("""COMPUTED_VALUE"""),"")</f>
        <v/>
      </c>
      <c r="Q1925" s="4" t="str">
        <f>IFERROR(__xludf.DUMMYFUNCTION("""COMPUTED_VALUE"""),"")</f>
        <v/>
      </c>
      <c r="R1925" s="4" t="str">
        <f>IFERROR(__xludf.DUMMYFUNCTION("""COMPUTED_VALUE"""),"")</f>
        <v/>
      </c>
      <c r="S1925" s="4" t="str">
        <f>IFERROR(__xludf.DUMMYFUNCTION("""COMPUTED_VALUE"""),"")</f>
        <v/>
      </c>
    </row>
    <row r="1926">
      <c r="A1926" s="4" t="s">
        <v>1208</v>
      </c>
      <c r="B1926" s="4">
        <v>101.0</v>
      </c>
      <c r="C1926" s="4">
        <v>3.4604054E7</v>
      </c>
      <c r="D1926" s="4" t="s">
        <v>154</v>
      </c>
      <c r="E1926" s="4" t="s">
        <v>3322</v>
      </c>
      <c r="F1926" s="4" t="s">
        <v>12</v>
      </c>
      <c r="G1926" s="4" t="s">
        <v>13</v>
      </c>
      <c r="H1926" s="4">
        <v>3.0E7</v>
      </c>
      <c r="I1926" s="4">
        <v>5.8</v>
      </c>
      <c r="L1926" s="4" t="str">
        <f>IFERROR(__xludf.DUMMYFUNCTION("""COMPUTED_VALUE"""),"Action")</f>
        <v>Action</v>
      </c>
      <c r="M1926" s="4" t="str">
        <f>IFERROR(__xludf.DUMMYFUNCTION("""COMPUTED_VALUE"""),"Crime")</f>
        <v>Crime</v>
      </c>
      <c r="N1926" s="4" t="str">
        <f>IFERROR(__xludf.DUMMYFUNCTION("""COMPUTED_VALUE"""),"Drama")</f>
        <v>Drama</v>
      </c>
      <c r="O1926" s="4" t="str">
        <f>IFERROR(__xludf.DUMMYFUNCTION("""COMPUTED_VALUE"""),"Thriller")</f>
        <v>Thriller</v>
      </c>
      <c r="P1926" s="4" t="str">
        <f>IFERROR(__xludf.DUMMYFUNCTION("""COMPUTED_VALUE"""),"")</f>
        <v/>
      </c>
      <c r="Q1926" s="4" t="str">
        <f>IFERROR(__xludf.DUMMYFUNCTION("""COMPUTED_VALUE"""),"")</f>
        <v/>
      </c>
      <c r="R1926" s="4" t="str">
        <f>IFERROR(__xludf.DUMMYFUNCTION("""COMPUTED_VALUE"""),"")</f>
        <v/>
      </c>
      <c r="S1926" s="4" t="str">
        <f>IFERROR(__xludf.DUMMYFUNCTION("""COMPUTED_VALUE"""),"")</f>
        <v/>
      </c>
    </row>
    <row r="1927">
      <c r="A1927" s="4" t="s">
        <v>2295</v>
      </c>
      <c r="B1927" s="4">
        <v>114.0</v>
      </c>
      <c r="C1927" s="4">
        <v>4.159783E7</v>
      </c>
      <c r="D1927" s="4" t="s">
        <v>76</v>
      </c>
      <c r="E1927" s="4" t="s">
        <v>3323</v>
      </c>
      <c r="F1927" s="4" t="s">
        <v>12</v>
      </c>
      <c r="G1927" s="4" t="s">
        <v>13</v>
      </c>
      <c r="H1927" s="4">
        <v>2.5E7</v>
      </c>
      <c r="I1927" s="4">
        <v>7.6</v>
      </c>
      <c r="L1927" s="4" t="str">
        <f>IFERROR(__xludf.DUMMYFUNCTION("""COMPUTED_VALUE"""),"Drama")</f>
        <v>Drama</v>
      </c>
      <c r="M1927" s="4" t="str">
        <f>IFERROR(__xludf.DUMMYFUNCTION("""COMPUTED_VALUE"""),"Romance")</f>
        <v>Romance</v>
      </c>
      <c r="N1927" s="4" t="str">
        <f>IFERROR(__xludf.DUMMYFUNCTION("""COMPUTED_VALUE"""),"")</f>
        <v/>
      </c>
      <c r="O1927" s="4" t="str">
        <f>IFERROR(__xludf.DUMMYFUNCTION("""COMPUTED_VALUE"""),"")</f>
        <v/>
      </c>
      <c r="P1927" s="4" t="str">
        <f>IFERROR(__xludf.DUMMYFUNCTION("""COMPUTED_VALUE"""),"")</f>
        <v/>
      </c>
      <c r="Q1927" s="4" t="str">
        <f>IFERROR(__xludf.DUMMYFUNCTION("""COMPUTED_VALUE"""),"")</f>
        <v/>
      </c>
      <c r="R1927" s="4" t="str">
        <f>IFERROR(__xludf.DUMMYFUNCTION("""COMPUTED_VALUE"""),"")</f>
        <v/>
      </c>
      <c r="S1927" s="4" t="str">
        <f>IFERROR(__xludf.DUMMYFUNCTION("""COMPUTED_VALUE"""),"")</f>
        <v/>
      </c>
    </row>
    <row r="1928">
      <c r="A1928" s="4" t="s">
        <v>1789</v>
      </c>
      <c r="B1928" s="4">
        <v>105.0</v>
      </c>
      <c r="C1928" s="4">
        <v>3.368763E7</v>
      </c>
      <c r="D1928" s="4" t="s">
        <v>590</v>
      </c>
      <c r="E1928" s="4" t="s">
        <v>3324</v>
      </c>
      <c r="F1928" s="4" t="s">
        <v>12</v>
      </c>
      <c r="G1928" s="4" t="s">
        <v>13</v>
      </c>
      <c r="H1928" s="4">
        <v>2.0E7</v>
      </c>
      <c r="I1928" s="4">
        <v>6.4</v>
      </c>
      <c r="L1928" s="4" t="str">
        <f>IFERROR(__xludf.DUMMYFUNCTION("""COMPUTED_VALUE"""),"Comedy")</f>
        <v>Comedy</v>
      </c>
      <c r="M1928" s="4" t="str">
        <f>IFERROR(__xludf.DUMMYFUNCTION("""COMPUTED_VALUE"""),"Romance")</f>
        <v>Romance</v>
      </c>
      <c r="N1928" s="4" t="str">
        <f>IFERROR(__xludf.DUMMYFUNCTION("""COMPUTED_VALUE"""),"")</f>
        <v/>
      </c>
      <c r="O1928" s="4" t="str">
        <f>IFERROR(__xludf.DUMMYFUNCTION("""COMPUTED_VALUE"""),"")</f>
        <v/>
      </c>
      <c r="P1928" s="4" t="str">
        <f>IFERROR(__xludf.DUMMYFUNCTION("""COMPUTED_VALUE"""),"")</f>
        <v/>
      </c>
      <c r="Q1928" s="4" t="str">
        <f>IFERROR(__xludf.DUMMYFUNCTION("""COMPUTED_VALUE"""),"")</f>
        <v/>
      </c>
      <c r="R1928" s="4" t="str">
        <f>IFERROR(__xludf.DUMMYFUNCTION("""COMPUTED_VALUE"""),"")</f>
        <v/>
      </c>
      <c r="S1928" s="4" t="str">
        <f>IFERROR(__xludf.DUMMYFUNCTION("""COMPUTED_VALUE"""),"")</f>
        <v/>
      </c>
    </row>
    <row r="1929">
      <c r="A1929" s="4" t="s">
        <v>3325</v>
      </c>
      <c r="B1929" s="4">
        <v>90.0</v>
      </c>
      <c r="C1929" s="4">
        <v>3.255321E7</v>
      </c>
      <c r="D1929" s="4" t="s">
        <v>1068</v>
      </c>
      <c r="E1929" s="4" t="s">
        <v>3326</v>
      </c>
      <c r="F1929" s="4" t="s">
        <v>12</v>
      </c>
      <c r="G1929" s="4" t="s">
        <v>20</v>
      </c>
      <c r="H1929" s="4">
        <v>2.5E7</v>
      </c>
      <c r="I1929" s="4">
        <v>6.3</v>
      </c>
      <c r="L1929" s="4" t="str">
        <f>IFERROR(__xludf.DUMMYFUNCTION("""COMPUTED_VALUE"""),"Comedy")</f>
        <v>Comedy</v>
      </c>
      <c r="M1929" s="4" t="str">
        <f>IFERROR(__xludf.DUMMYFUNCTION("""COMPUTED_VALUE"""),"Family")</f>
        <v>Family</v>
      </c>
      <c r="N1929" s="4" t="str">
        <f>IFERROR(__xludf.DUMMYFUNCTION("""COMPUTED_VALUE"""),"")</f>
        <v/>
      </c>
      <c r="O1929" s="4" t="str">
        <f>IFERROR(__xludf.DUMMYFUNCTION("""COMPUTED_VALUE"""),"")</f>
        <v/>
      </c>
      <c r="P1929" s="4" t="str">
        <f>IFERROR(__xludf.DUMMYFUNCTION("""COMPUTED_VALUE"""),"")</f>
        <v/>
      </c>
      <c r="Q1929" s="4" t="str">
        <f>IFERROR(__xludf.DUMMYFUNCTION("""COMPUTED_VALUE"""),"")</f>
        <v/>
      </c>
      <c r="R1929" s="4" t="str">
        <f>IFERROR(__xludf.DUMMYFUNCTION("""COMPUTED_VALUE"""),"")</f>
        <v/>
      </c>
      <c r="S1929" s="4" t="str">
        <f>IFERROR(__xludf.DUMMYFUNCTION("""COMPUTED_VALUE"""),"")</f>
        <v/>
      </c>
    </row>
    <row r="1930">
      <c r="A1930" s="4" t="s">
        <v>3327</v>
      </c>
      <c r="B1930" s="4">
        <v>97.0</v>
      </c>
      <c r="C1930" s="4">
        <v>3.1526393E7</v>
      </c>
      <c r="D1930" s="4" t="s">
        <v>2016</v>
      </c>
      <c r="E1930" s="4" t="s">
        <v>3328</v>
      </c>
      <c r="F1930" s="4" t="s">
        <v>12</v>
      </c>
      <c r="G1930" s="4" t="s">
        <v>13</v>
      </c>
      <c r="H1930" s="4">
        <v>2.5E7</v>
      </c>
      <c r="I1930" s="4">
        <v>4.6</v>
      </c>
      <c r="L1930" s="4" t="str">
        <f>IFERROR(__xludf.DUMMYFUNCTION("""COMPUTED_VALUE"""),"Action")</f>
        <v>Action</v>
      </c>
      <c r="M1930" s="4" t="str">
        <f>IFERROR(__xludf.DUMMYFUNCTION("""COMPUTED_VALUE"""),"Adventure")</f>
        <v>Adventure</v>
      </c>
      <c r="N1930" s="4" t="str">
        <f>IFERROR(__xludf.DUMMYFUNCTION("""COMPUTED_VALUE"""),"Horror")</f>
        <v>Horror</v>
      </c>
      <c r="O1930" s="4" t="str">
        <f>IFERROR(__xludf.DUMMYFUNCTION("""COMPUTED_VALUE"""),"Thriller")</f>
        <v>Thriller</v>
      </c>
      <c r="P1930" s="4" t="str">
        <f>IFERROR(__xludf.DUMMYFUNCTION("""COMPUTED_VALUE"""),"")</f>
        <v/>
      </c>
      <c r="Q1930" s="4" t="str">
        <f>IFERROR(__xludf.DUMMYFUNCTION("""COMPUTED_VALUE"""),"")</f>
        <v/>
      </c>
      <c r="R1930" s="4" t="str">
        <f>IFERROR(__xludf.DUMMYFUNCTION("""COMPUTED_VALUE"""),"")</f>
        <v/>
      </c>
      <c r="S1930" s="4" t="str">
        <f>IFERROR(__xludf.DUMMYFUNCTION("""COMPUTED_VALUE"""),"")</f>
        <v/>
      </c>
    </row>
    <row r="1931">
      <c r="A1931" s="4" t="s">
        <v>3329</v>
      </c>
      <c r="B1931" s="4">
        <v>144.0</v>
      </c>
      <c r="C1931" s="4">
        <v>41229.0</v>
      </c>
      <c r="D1931" s="4" t="s">
        <v>751</v>
      </c>
      <c r="E1931" s="4" t="s">
        <v>3330</v>
      </c>
      <c r="F1931" s="4" t="s">
        <v>12</v>
      </c>
      <c r="G1931" s="4" t="s">
        <v>513</v>
      </c>
      <c r="H1931" s="4">
        <v>2.55E7</v>
      </c>
      <c r="I1931" s="4">
        <v>6.5</v>
      </c>
      <c r="L1931" s="4" t="str">
        <f>IFERROR(__xludf.DUMMYFUNCTION("""COMPUTED_VALUE"""),"Crime")</f>
        <v>Crime</v>
      </c>
      <c r="M1931" s="4" t="str">
        <f>IFERROR(__xludf.DUMMYFUNCTION("""COMPUTED_VALUE"""),"Drama")</f>
        <v>Drama</v>
      </c>
      <c r="N1931" s="4" t="str">
        <f>IFERROR(__xludf.DUMMYFUNCTION("""COMPUTED_VALUE"""),"Thriller")</f>
        <v>Thriller</v>
      </c>
      <c r="O1931" s="4" t="str">
        <f>IFERROR(__xludf.DUMMYFUNCTION("""COMPUTED_VALUE"""),"")</f>
        <v/>
      </c>
      <c r="P1931" s="4" t="str">
        <f>IFERROR(__xludf.DUMMYFUNCTION("""COMPUTED_VALUE"""),"")</f>
        <v/>
      </c>
      <c r="Q1931" s="4" t="str">
        <f>IFERROR(__xludf.DUMMYFUNCTION("""COMPUTED_VALUE"""),"")</f>
        <v/>
      </c>
      <c r="R1931" s="4" t="str">
        <f>IFERROR(__xludf.DUMMYFUNCTION("""COMPUTED_VALUE"""),"")</f>
        <v/>
      </c>
      <c r="S1931" s="4" t="str">
        <f>IFERROR(__xludf.DUMMYFUNCTION("""COMPUTED_VALUE"""),"")</f>
        <v/>
      </c>
    </row>
    <row r="1932">
      <c r="A1932" s="4" t="s">
        <v>3331</v>
      </c>
      <c r="B1932" s="4">
        <v>114.0</v>
      </c>
      <c r="C1932" s="4">
        <v>3.1655091E7</v>
      </c>
      <c r="D1932" s="4" t="s">
        <v>2162</v>
      </c>
      <c r="E1932" s="4" t="s">
        <v>3332</v>
      </c>
      <c r="F1932" s="4" t="s">
        <v>12</v>
      </c>
      <c r="G1932" s="4" t="s">
        <v>13</v>
      </c>
      <c r="H1932" s="4">
        <v>3.0E7</v>
      </c>
      <c r="I1932" s="4">
        <v>7.5</v>
      </c>
      <c r="L1932" s="4" t="str">
        <f>IFERROR(__xludf.DUMMYFUNCTION("""COMPUTED_VALUE"""),"Drama")</f>
        <v>Drama</v>
      </c>
      <c r="M1932" s="4" t="str">
        <f>IFERROR(__xludf.DUMMYFUNCTION("""COMPUTED_VALUE"""),"Music")</f>
        <v>Music</v>
      </c>
      <c r="N1932" s="4" t="str">
        <f>IFERROR(__xludf.DUMMYFUNCTION("""COMPUTED_VALUE"""),"")</f>
        <v/>
      </c>
      <c r="O1932" s="4" t="str">
        <f>IFERROR(__xludf.DUMMYFUNCTION("""COMPUTED_VALUE"""),"")</f>
        <v/>
      </c>
      <c r="P1932" s="4" t="str">
        <f>IFERROR(__xludf.DUMMYFUNCTION("""COMPUTED_VALUE"""),"")</f>
        <v/>
      </c>
      <c r="Q1932" s="4" t="str">
        <f>IFERROR(__xludf.DUMMYFUNCTION("""COMPUTED_VALUE"""),"")</f>
        <v/>
      </c>
      <c r="R1932" s="4" t="str">
        <f>IFERROR(__xludf.DUMMYFUNCTION("""COMPUTED_VALUE"""),"")</f>
        <v/>
      </c>
      <c r="S1932" s="4" t="str">
        <f>IFERROR(__xludf.DUMMYFUNCTION("""COMPUTED_VALUE"""),"")</f>
        <v/>
      </c>
    </row>
    <row r="1933">
      <c r="A1933" s="4" t="s">
        <v>1662</v>
      </c>
      <c r="B1933" s="4">
        <v>124.0</v>
      </c>
      <c r="C1933" s="4">
        <v>3.001299E7</v>
      </c>
      <c r="D1933" s="4" t="s">
        <v>2073</v>
      </c>
      <c r="E1933" s="4" t="s">
        <v>3333</v>
      </c>
      <c r="F1933" s="4" t="s">
        <v>12</v>
      </c>
      <c r="G1933" s="4" t="s">
        <v>20</v>
      </c>
      <c r="H1933" s="4">
        <v>2.5E7</v>
      </c>
      <c r="I1933" s="4">
        <v>7.5</v>
      </c>
      <c r="L1933" s="4" t="str">
        <f>IFERROR(__xludf.DUMMYFUNCTION("""COMPUTED_VALUE"""),"Biography")</f>
        <v>Biography</v>
      </c>
      <c r="M1933" s="4" t="str">
        <f>IFERROR(__xludf.DUMMYFUNCTION("""COMPUTED_VALUE"""),"Drama")</f>
        <v>Drama</v>
      </c>
      <c r="N1933" s="4" t="str">
        <f>IFERROR(__xludf.DUMMYFUNCTION("""COMPUTED_VALUE"""),"History")</f>
        <v>History</v>
      </c>
      <c r="O1933" s="4" t="str">
        <f>IFERROR(__xludf.DUMMYFUNCTION("""COMPUTED_VALUE"""),"")</f>
        <v/>
      </c>
      <c r="P1933" s="4" t="str">
        <f>IFERROR(__xludf.DUMMYFUNCTION("""COMPUTED_VALUE"""),"")</f>
        <v/>
      </c>
      <c r="Q1933" s="4" t="str">
        <f>IFERROR(__xludf.DUMMYFUNCTION("""COMPUTED_VALUE"""),"")</f>
        <v/>
      </c>
      <c r="R1933" s="4" t="str">
        <f>IFERROR(__xludf.DUMMYFUNCTION("""COMPUTED_VALUE"""),"")</f>
        <v/>
      </c>
      <c r="S1933" s="4" t="str">
        <f>IFERROR(__xludf.DUMMYFUNCTION("""COMPUTED_VALUE"""),"")</f>
        <v/>
      </c>
    </row>
    <row r="1934">
      <c r="A1934" s="4" t="s">
        <v>2655</v>
      </c>
      <c r="B1934" s="4">
        <v>89.0</v>
      </c>
      <c r="C1934" s="4">
        <v>3.236896E7</v>
      </c>
      <c r="D1934" s="4" t="s">
        <v>3334</v>
      </c>
      <c r="E1934" s="4" t="s">
        <v>3335</v>
      </c>
      <c r="F1934" s="4" t="s">
        <v>12</v>
      </c>
      <c r="G1934" s="4" t="s">
        <v>95</v>
      </c>
      <c r="H1934" s="4">
        <v>2.5E7</v>
      </c>
      <c r="I1934" s="4">
        <v>5.3</v>
      </c>
      <c r="L1934" s="4" t="str">
        <f>IFERROR(__xludf.DUMMYFUNCTION("""COMPUTED_VALUE"""),"Comedy")</f>
        <v>Comedy</v>
      </c>
      <c r="M1934" s="4" t="str">
        <f>IFERROR(__xludf.DUMMYFUNCTION("""COMPUTED_VALUE"""),"Fantasy")</f>
        <v>Fantasy</v>
      </c>
      <c r="N1934" s="4" t="str">
        <f>IFERROR(__xludf.DUMMYFUNCTION("""COMPUTED_VALUE"""),"Horror")</f>
        <v>Horror</v>
      </c>
      <c r="O1934" s="4" t="str">
        <f>IFERROR(__xludf.DUMMYFUNCTION("""COMPUTED_VALUE"""),"Romance")</f>
        <v>Romance</v>
      </c>
      <c r="P1934" s="4" t="str">
        <f>IFERROR(__xludf.DUMMYFUNCTION("""COMPUTED_VALUE"""),"")</f>
        <v/>
      </c>
      <c r="Q1934" s="4" t="str">
        <f>IFERROR(__xludf.DUMMYFUNCTION("""COMPUTED_VALUE"""),"")</f>
        <v/>
      </c>
      <c r="R1934" s="4" t="str">
        <f>IFERROR(__xludf.DUMMYFUNCTION("""COMPUTED_VALUE"""),"")</f>
        <v/>
      </c>
      <c r="S1934" s="4" t="str">
        <f>IFERROR(__xludf.DUMMYFUNCTION("""COMPUTED_VALUE"""),"")</f>
        <v/>
      </c>
    </row>
    <row r="1935">
      <c r="A1935" s="4" t="s">
        <v>3336</v>
      </c>
      <c r="B1935" s="4">
        <v>160.0</v>
      </c>
      <c r="C1935" s="4">
        <v>1.45E7</v>
      </c>
      <c r="D1935" s="4" t="s">
        <v>352</v>
      </c>
      <c r="E1935" s="4" t="s">
        <v>3337</v>
      </c>
      <c r="F1935" s="4" t="s">
        <v>12</v>
      </c>
      <c r="G1935" s="4" t="s">
        <v>233</v>
      </c>
      <c r="H1935" s="4">
        <v>2.5E7</v>
      </c>
      <c r="I1935" s="4">
        <v>7.5</v>
      </c>
      <c r="L1935" s="4" t="str">
        <f>IFERROR(__xludf.DUMMYFUNCTION("""COMPUTED_VALUE"""),"Action")</f>
        <v>Action</v>
      </c>
      <c r="M1935" s="4" t="str">
        <f>IFERROR(__xludf.DUMMYFUNCTION("""COMPUTED_VALUE"""),"Drama")</f>
        <v>Drama</v>
      </c>
      <c r="N1935" s="4" t="str">
        <f>IFERROR(__xludf.DUMMYFUNCTION("""COMPUTED_VALUE"""),"History")</f>
        <v>History</v>
      </c>
      <c r="O1935" s="4" t="str">
        <f>IFERROR(__xludf.DUMMYFUNCTION("""COMPUTED_VALUE"""),"War")</f>
        <v>War</v>
      </c>
      <c r="P1935" s="4" t="str">
        <f>IFERROR(__xludf.DUMMYFUNCTION("""COMPUTED_VALUE"""),"")</f>
        <v/>
      </c>
      <c r="Q1935" s="4" t="str">
        <f>IFERROR(__xludf.DUMMYFUNCTION("""COMPUTED_VALUE"""),"")</f>
        <v/>
      </c>
      <c r="R1935" s="4" t="str">
        <f>IFERROR(__xludf.DUMMYFUNCTION("""COMPUTED_VALUE"""),"")</f>
        <v/>
      </c>
      <c r="S1935" s="4" t="str">
        <f>IFERROR(__xludf.DUMMYFUNCTION("""COMPUTED_VALUE"""),"")</f>
        <v/>
      </c>
    </row>
    <row r="1936">
      <c r="A1936" s="4" t="s">
        <v>3338</v>
      </c>
      <c r="B1936" s="4">
        <v>93.0</v>
      </c>
      <c r="C1936" s="4">
        <v>2.9247405E7</v>
      </c>
      <c r="D1936" s="4" t="s">
        <v>3339</v>
      </c>
      <c r="E1936" s="4" t="s">
        <v>3340</v>
      </c>
      <c r="F1936" s="4" t="s">
        <v>12</v>
      </c>
      <c r="G1936" s="4" t="s">
        <v>20</v>
      </c>
      <c r="H1936" s="4">
        <v>2.5E7</v>
      </c>
      <c r="I1936" s="4">
        <v>3.3</v>
      </c>
      <c r="L1936" s="4" t="str">
        <f>IFERROR(__xludf.DUMMYFUNCTION("""COMPUTED_VALUE"""),"Comedy")</f>
        <v>Comedy</v>
      </c>
      <c r="M1936" s="4" t="str">
        <f>IFERROR(__xludf.DUMMYFUNCTION("""COMPUTED_VALUE"""),"Family")</f>
        <v>Family</v>
      </c>
      <c r="N1936" s="4" t="str">
        <f>IFERROR(__xludf.DUMMYFUNCTION("""COMPUTED_VALUE"""),"Music")</f>
        <v>Music</v>
      </c>
      <c r="O1936" s="4" t="str">
        <f>IFERROR(__xludf.DUMMYFUNCTION("""COMPUTED_VALUE"""),"")</f>
        <v/>
      </c>
      <c r="P1936" s="4" t="str">
        <f>IFERROR(__xludf.DUMMYFUNCTION("""COMPUTED_VALUE"""),"")</f>
        <v/>
      </c>
      <c r="Q1936" s="4" t="str">
        <f>IFERROR(__xludf.DUMMYFUNCTION("""COMPUTED_VALUE"""),"")</f>
        <v/>
      </c>
      <c r="R1936" s="4" t="str">
        <f>IFERROR(__xludf.DUMMYFUNCTION("""COMPUTED_VALUE"""),"")</f>
        <v/>
      </c>
      <c r="S1936" s="4" t="str">
        <f>IFERROR(__xludf.DUMMYFUNCTION("""COMPUTED_VALUE"""),"")</f>
        <v/>
      </c>
    </row>
    <row r="1937">
      <c r="A1937" s="4" t="s">
        <v>1883</v>
      </c>
      <c r="B1937" s="4">
        <v>87.0</v>
      </c>
      <c r="C1937" s="4">
        <v>3.0538669E7</v>
      </c>
      <c r="D1937" s="4" t="s">
        <v>585</v>
      </c>
      <c r="E1937" s="4" t="s">
        <v>3341</v>
      </c>
      <c r="F1937" s="4" t="s">
        <v>12</v>
      </c>
      <c r="G1937" s="4" t="s">
        <v>13</v>
      </c>
      <c r="H1937" s="4">
        <v>0.0</v>
      </c>
      <c r="I1937" s="4">
        <v>5.7</v>
      </c>
      <c r="L1937" s="4" t="str">
        <f>IFERROR(__xludf.DUMMYFUNCTION("""COMPUTED_VALUE"""),"Comedy")</f>
        <v>Comedy</v>
      </c>
      <c r="M1937" s="4" t="str">
        <f>IFERROR(__xludf.DUMMYFUNCTION("""COMPUTED_VALUE"""),"")</f>
        <v/>
      </c>
      <c r="N1937" s="4" t="str">
        <f>IFERROR(__xludf.DUMMYFUNCTION("""COMPUTED_VALUE"""),"")</f>
        <v/>
      </c>
      <c r="O1937" s="4" t="str">
        <f>IFERROR(__xludf.DUMMYFUNCTION("""COMPUTED_VALUE"""),"")</f>
        <v/>
      </c>
      <c r="P1937" s="4" t="str">
        <f>IFERROR(__xludf.DUMMYFUNCTION("""COMPUTED_VALUE"""),"")</f>
        <v/>
      </c>
      <c r="Q1937" s="4" t="str">
        <f>IFERROR(__xludf.DUMMYFUNCTION("""COMPUTED_VALUE"""),"")</f>
        <v/>
      </c>
      <c r="R1937" s="4" t="str">
        <f>IFERROR(__xludf.DUMMYFUNCTION("""COMPUTED_VALUE"""),"")</f>
        <v/>
      </c>
      <c r="S1937" s="4" t="str">
        <f>IFERROR(__xludf.DUMMYFUNCTION("""COMPUTED_VALUE"""),"")</f>
        <v/>
      </c>
    </row>
    <row r="1938">
      <c r="A1938" s="4" t="s">
        <v>3342</v>
      </c>
      <c r="B1938" s="4">
        <v>88.0</v>
      </c>
      <c r="C1938" s="4">
        <v>2.5615792E7</v>
      </c>
      <c r="D1938" s="4" t="s">
        <v>3343</v>
      </c>
      <c r="E1938" s="4" t="s">
        <v>3344</v>
      </c>
      <c r="F1938" s="4" t="s">
        <v>12</v>
      </c>
      <c r="G1938" s="4" t="s">
        <v>13</v>
      </c>
      <c r="H1938" s="4">
        <v>2.5E7</v>
      </c>
      <c r="I1938" s="4">
        <v>3.5</v>
      </c>
      <c r="L1938" s="4" t="str">
        <f>IFERROR(__xludf.DUMMYFUNCTION("""COMPUTED_VALUE"""),"Action")</f>
        <v>Action</v>
      </c>
      <c r="M1938" s="4" t="str">
        <f>IFERROR(__xludf.DUMMYFUNCTION("""COMPUTED_VALUE"""),"Comedy")</f>
        <v>Comedy</v>
      </c>
      <c r="N1938" s="4" t="str">
        <f>IFERROR(__xludf.DUMMYFUNCTION("""COMPUTED_VALUE"""),"Music")</f>
        <v>Music</v>
      </c>
      <c r="O1938" s="4" t="str">
        <f>IFERROR(__xludf.DUMMYFUNCTION("""COMPUTED_VALUE"""),"")</f>
        <v/>
      </c>
      <c r="P1938" s="4" t="str">
        <f>IFERROR(__xludf.DUMMYFUNCTION("""COMPUTED_VALUE"""),"")</f>
        <v/>
      </c>
      <c r="Q1938" s="4" t="str">
        <f>IFERROR(__xludf.DUMMYFUNCTION("""COMPUTED_VALUE"""),"")</f>
        <v/>
      </c>
      <c r="R1938" s="4" t="str">
        <f>IFERROR(__xludf.DUMMYFUNCTION("""COMPUTED_VALUE"""),"")</f>
        <v/>
      </c>
      <c r="S1938" s="4" t="str">
        <f>IFERROR(__xludf.DUMMYFUNCTION("""COMPUTED_VALUE"""),"")</f>
        <v/>
      </c>
    </row>
    <row r="1939">
      <c r="A1939" s="4" t="s">
        <v>1145</v>
      </c>
      <c r="B1939" s="4">
        <v>142.0</v>
      </c>
      <c r="C1939" s="4">
        <v>2.8341469E7</v>
      </c>
      <c r="D1939" s="4" t="s">
        <v>683</v>
      </c>
      <c r="E1939" s="4" t="s">
        <v>3345</v>
      </c>
      <c r="F1939" s="4" t="s">
        <v>12</v>
      </c>
      <c r="G1939" s="4" t="s">
        <v>13</v>
      </c>
      <c r="H1939" s="4">
        <v>2.5E7</v>
      </c>
      <c r="I1939" s="4">
        <v>9.3</v>
      </c>
      <c r="L1939" s="4" t="str">
        <f>IFERROR(__xludf.DUMMYFUNCTION("""COMPUTED_VALUE"""),"Crime")</f>
        <v>Crime</v>
      </c>
      <c r="M1939" s="4" t="str">
        <f>IFERROR(__xludf.DUMMYFUNCTION("""COMPUTED_VALUE"""),"Drama")</f>
        <v>Drama</v>
      </c>
      <c r="N1939" s="4" t="str">
        <f>IFERROR(__xludf.DUMMYFUNCTION("""COMPUTED_VALUE"""),"")</f>
        <v/>
      </c>
      <c r="O1939" s="4" t="str">
        <f>IFERROR(__xludf.DUMMYFUNCTION("""COMPUTED_VALUE"""),"")</f>
        <v/>
      </c>
      <c r="P1939" s="4" t="str">
        <f>IFERROR(__xludf.DUMMYFUNCTION("""COMPUTED_VALUE"""),"")</f>
        <v/>
      </c>
      <c r="Q1939" s="4" t="str">
        <f>IFERROR(__xludf.DUMMYFUNCTION("""COMPUTED_VALUE"""),"")</f>
        <v/>
      </c>
      <c r="R1939" s="4" t="str">
        <f>IFERROR(__xludf.DUMMYFUNCTION("""COMPUTED_VALUE"""),"")</f>
        <v/>
      </c>
      <c r="S1939" s="4" t="str">
        <f>IFERROR(__xludf.DUMMYFUNCTION("""COMPUTED_VALUE"""),"")</f>
        <v/>
      </c>
    </row>
    <row r="1940">
      <c r="A1940" s="4" t="s">
        <v>2069</v>
      </c>
      <c r="B1940" s="4">
        <v>92.0</v>
      </c>
      <c r="C1940" s="4">
        <v>2.5590119E7</v>
      </c>
      <c r="D1940" s="4" t="s">
        <v>3346</v>
      </c>
      <c r="E1940" s="4" t="s">
        <v>3347</v>
      </c>
      <c r="F1940" s="4" t="s">
        <v>12</v>
      </c>
      <c r="G1940" s="4" t="s">
        <v>126</v>
      </c>
      <c r="H1940" s="4">
        <v>2.115E7</v>
      </c>
      <c r="I1940" s="4">
        <v>4.8</v>
      </c>
      <c r="L1940" s="4" t="str">
        <f>IFERROR(__xludf.DUMMYFUNCTION("""COMPUTED_VALUE"""),"Adventure")</f>
        <v>Adventure</v>
      </c>
      <c r="M1940" s="4" t="str">
        <f>IFERROR(__xludf.DUMMYFUNCTION("""COMPUTED_VALUE"""),"Comedy")</f>
        <v>Comedy</v>
      </c>
      <c r="N1940" s="4" t="str">
        <f>IFERROR(__xludf.DUMMYFUNCTION("""COMPUTED_VALUE"""),"Crime")</f>
        <v>Crime</v>
      </c>
      <c r="O1940" s="4" t="str">
        <f>IFERROR(__xludf.DUMMYFUNCTION("""COMPUTED_VALUE"""),"")</f>
        <v/>
      </c>
      <c r="P1940" s="4" t="str">
        <f>IFERROR(__xludf.DUMMYFUNCTION("""COMPUTED_VALUE"""),"")</f>
        <v/>
      </c>
      <c r="Q1940" s="4" t="str">
        <f>IFERROR(__xludf.DUMMYFUNCTION("""COMPUTED_VALUE"""),"")</f>
        <v/>
      </c>
      <c r="R1940" s="4" t="str">
        <f>IFERROR(__xludf.DUMMYFUNCTION("""COMPUTED_VALUE"""),"")</f>
        <v/>
      </c>
      <c r="S1940" s="4" t="str">
        <f>IFERROR(__xludf.DUMMYFUNCTION("""COMPUTED_VALUE"""),"")</f>
        <v/>
      </c>
    </row>
    <row r="1941">
      <c r="A1941" s="4" t="s">
        <v>1227</v>
      </c>
      <c r="B1941" s="4">
        <v>117.0</v>
      </c>
      <c r="C1941" s="4">
        <v>2.4944213E7</v>
      </c>
      <c r="D1941" s="4" t="s">
        <v>1371</v>
      </c>
      <c r="E1941" s="4" t="s">
        <v>3348</v>
      </c>
      <c r="F1941" s="4" t="s">
        <v>12</v>
      </c>
      <c r="G1941" s="4" t="s">
        <v>13</v>
      </c>
      <c r="H1941" s="4">
        <v>2.7E7</v>
      </c>
      <c r="I1941" s="4">
        <v>6.9</v>
      </c>
      <c r="L1941" s="4" t="str">
        <f>IFERROR(__xludf.DUMMYFUNCTION("""COMPUTED_VALUE"""),"Comedy")</f>
        <v>Comedy</v>
      </c>
      <c r="M1941" s="4" t="str">
        <f>IFERROR(__xludf.DUMMYFUNCTION("""COMPUTED_VALUE"""),"Sport")</f>
        <v>Sport</v>
      </c>
      <c r="N1941" s="4" t="str">
        <f>IFERROR(__xludf.DUMMYFUNCTION("""COMPUTED_VALUE"""),"")</f>
        <v/>
      </c>
      <c r="O1941" s="4" t="str">
        <f>IFERROR(__xludf.DUMMYFUNCTION("""COMPUTED_VALUE"""),"")</f>
        <v/>
      </c>
      <c r="P1941" s="4" t="str">
        <f>IFERROR(__xludf.DUMMYFUNCTION("""COMPUTED_VALUE"""),"")</f>
        <v/>
      </c>
      <c r="Q1941" s="4" t="str">
        <f>IFERROR(__xludf.DUMMYFUNCTION("""COMPUTED_VALUE"""),"")</f>
        <v/>
      </c>
      <c r="R1941" s="4" t="str">
        <f>IFERROR(__xludf.DUMMYFUNCTION("""COMPUTED_VALUE"""),"")</f>
        <v/>
      </c>
      <c r="S1941" s="4" t="str">
        <f>IFERROR(__xludf.DUMMYFUNCTION("""COMPUTED_VALUE"""),"")</f>
        <v/>
      </c>
    </row>
    <row r="1942">
      <c r="A1942" s="4" t="s">
        <v>721</v>
      </c>
      <c r="B1942" s="4">
        <v>111.0</v>
      </c>
      <c r="C1942" s="4">
        <v>3.3631221E7</v>
      </c>
      <c r="D1942" s="4" t="s">
        <v>751</v>
      </c>
      <c r="E1942" s="4" t="s">
        <v>3349</v>
      </c>
      <c r="F1942" s="4" t="s">
        <v>12</v>
      </c>
      <c r="G1942" s="4" t="s">
        <v>13</v>
      </c>
      <c r="H1942" s="4">
        <v>2.5E7</v>
      </c>
      <c r="I1942" s="4">
        <v>6.0</v>
      </c>
      <c r="L1942" s="4" t="str">
        <f>IFERROR(__xludf.DUMMYFUNCTION("""COMPUTED_VALUE"""),"Crime")</f>
        <v>Crime</v>
      </c>
      <c r="M1942" s="4" t="str">
        <f>IFERROR(__xludf.DUMMYFUNCTION("""COMPUTED_VALUE"""),"Drama")</f>
        <v>Drama</v>
      </c>
      <c r="N1942" s="4" t="str">
        <f>IFERROR(__xludf.DUMMYFUNCTION("""COMPUTED_VALUE"""),"Thriller")</f>
        <v>Thriller</v>
      </c>
      <c r="O1942" s="4" t="str">
        <f>IFERROR(__xludf.DUMMYFUNCTION("""COMPUTED_VALUE"""),"")</f>
        <v/>
      </c>
      <c r="P1942" s="4" t="str">
        <f>IFERROR(__xludf.DUMMYFUNCTION("""COMPUTED_VALUE"""),"")</f>
        <v/>
      </c>
      <c r="Q1942" s="4" t="str">
        <f>IFERROR(__xludf.DUMMYFUNCTION("""COMPUTED_VALUE"""),"")</f>
        <v/>
      </c>
      <c r="R1942" s="4" t="str">
        <f>IFERROR(__xludf.DUMMYFUNCTION("""COMPUTED_VALUE"""),"")</f>
        <v/>
      </c>
      <c r="S1942" s="4" t="str">
        <f>IFERROR(__xludf.DUMMYFUNCTION("""COMPUTED_VALUE"""),"")</f>
        <v/>
      </c>
    </row>
    <row r="1943">
      <c r="A1943" s="4" t="s">
        <v>3350</v>
      </c>
      <c r="B1943" s="4">
        <v>121.0</v>
      </c>
      <c r="C1943" s="4">
        <v>3.77384E7</v>
      </c>
      <c r="D1943" s="4" t="s">
        <v>1196</v>
      </c>
      <c r="E1943" s="4" t="s">
        <v>3351</v>
      </c>
      <c r="F1943" s="4" t="s">
        <v>12</v>
      </c>
      <c r="G1943" s="4" t="s">
        <v>13</v>
      </c>
      <c r="H1943" s="4">
        <v>2.5E7</v>
      </c>
      <c r="I1943" s="4">
        <v>7.3</v>
      </c>
      <c r="L1943" s="4" t="str">
        <f>IFERROR(__xludf.DUMMYFUNCTION("""COMPUTED_VALUE"""),"Drama")</f>
        <v>Drama</v>
      </c>
      <c r="M1943" s="4" t="str">
        <f>IFERROR(__xludf.DUMMYFUNCTION("""COMPUTED_VALUE"""),"")</f>
        <v/>
      </c>
      <c r="N1943" s="4" t="str">
        <f>IFERROR(__xludf.DUMMYFUNCTION("""COMPUTED_VALUE"""),"")</f>
        <v/>
      </c>
      <c r="O1943" s="4" t="str">
        <f>IFERROR(__xludf.DUMMYFUNCTION("""COMPUTED_VALUE"""),"")</f>
        <v/>
      </c>
      <c r="P1943" s="4" t="str">
        <f>IFERROR(__xludf.DUMMYFUNCTION("""COMPUTED_VALUE"""),"")</f>
        <v/>
      </c>
      <c r="Q1943" s="4" t="str">
        <f>IFERROR(__xludf.DUMMYFUNCTION("""COMPUTED_VALUE"""),"")</f>
        <v/>
      </c>
      <c r="R1943" s="4" t="str">
        <f>IFERROR(__xludf.DUMMYFUNCTION("""COMPUTED_VALUE"""),"")</f>
        <v/>
      </c>
      <c r="S1943" s="4" t="str">
        <f>IFERROR(__xludf.DUMMYFUNCTION("""COMPUTED_VALUE"""),"")</f>
        <v/>
      </c>
    </row>
    <row r="1944">
      <c r="A1944" s="4" t="s">
        <v>3352</v>
      </c>
      <c r="B1944" s="4">
        <v>98.0</v>
      </c>
      <c r="C1944" s="4">
        <v>2.4381334E7</v>
      </c>
      <c r="D1944" s="4" t="s">
        <v>2576</v>
      </c>
      <c r="E1944" s="4" t="s">
        <v>3353</v>
      </c>
      <c r="F1944" s="4" t="s">
        <v>12</v>
      </c>
      <c r="G1944" s="4" t="s">
        <v>13</v>
      </c>
      <c r="H1944" s="4">
        <v>0.0</v>
      </c>
      <c r="I1944" s="4">
        <v>6.0</v>
      </c>
      <c r="L1944" s="4" t="str">
        <f>IFERROR(__xludf.DUMMYFUNCTION("""COMPUTED_VALUE"""),"Comedy")</f>
        <v>Comedy</v>
      </c>
      <c r="M1944" s="4" t="str">
        <f>IFERROR(__xludf.DUMMYFUNCTION("""COMPUTED_VALUE"""),"Drama")</f>
        <v>Drama</v>
      </c>
      <c r="N1944" s="4" t="str">
        <f>IFERROR(__xludf.DUMMYFUNCTION("""COMPUTED_VALUE"""),"Family")</f>
        <v>Family</v>
      </c>
      <c r="O1944" s="4" t="str">
        <f>IFERROR(__xludf.DUMMYFUNCTION("""COMPUTED_VALUE"""),"Sport")</f>
        <v>Sport</v>
      </c>
      <c r="P1944" s="4" t="str">
        <f>IFERROR(__xludf.DUMMYFUNCTION("""COMPUTED_VALUE"""),"")</f>
        <v/>
      </c>
      <c r="Q1944" s="4" t="str">
        <f>IFERROR(__xludf.DUMMYFUNCTION("""COMPUTED_VALUE"""),"")</f>
        <v/>
      </c>
      <c r="R1944" s="4" t="str">
        <f>IFERROR(__xludf.DUMMYFUNCTION("""COMPUTED_VALUE"""),"")</f>
        <v/>
      </c>
      <c r="S1944" s="4" t="str">
        <f>IFERROR(__xludf.DUMMYFUNCTION("""COMPUTED_VALUE"""),"")</f>
        <v/>
      </c>
    </row>
    <row r="1945">
      <c r="A1945" s="4" t="s">
        <v>3354</v>
      </c>
      <c r="B1945" s="4">
        <v>107.0</v>
      </c>
      <c r="C1945" s="4">
        <v>2.1835784E7</v>
      </c>
      <c r="D1945" s="4" t="s">
        <v>495</v>
      </c>
      <c r="E1945" s="4" t="s">
        <v>3355</v>
      </c>
      <c r="F1945" s="4" t="s">
        <v>12</v>
      </c>
      <c r="G1945" s="4" t="s">
        <v>13</v>
      </c>
      <c r="H1945" s="4">
        <v>3.0E7</v>
      </c>
      <c r="I1945" s="4">
        <v>6.6</v>
      </c>
      <c r="L1945" s="4" t="str">
        <f>IFERROR(__xludf.DUMMYFUNCTION("""COMPUTED_VALUE"""),"Comedy")</f>
        <v>Comedy</v>
      </c>
      <c r="M1945" s="4" t="str">
        <f>IFERROR(__xludf.DUMMYFUNCTION("""COMPUTED_VALUE"""),"Drama")</f>
        <v>Drama</v>
      </c>
      <c r="N1945" s="4" t="str">
        <f>IFERROR(__xludf.DUMMYFUNCTION("""COMPUTED_VALUE"""),"Romance")</f>
        <v>Romance</v>
      </c>
      <c r="O1945" s="4" t="str">
        <f>IFERROR(__xludf.DUMMYFUNCTION("""COMPUTED_VALUE"""),"")</f>
        <v/>
      </c>
      <c r="P1945" s="4" t="str">
        <f>IFERROR(__xludf.DUMMYFUNCTION("""COMPUTED_VALUE"""),"")</f>
        <v/>
      </c>
      <c r="Q1945" s="4" t="str">
        <f>IFERROR(__xludf.DUMMYFUNCTION("""COMPUTED_VALUE"""),"")</f>
        <v/>
      </c>
      <c r="R1945" s="4" t="str">
        <f>IFERROR(__xludf.DUMMYFUNCTION("""COMPUTED_VALUE"""),"")</f>
        <v/>
      </c>
      <c r="S1945" s="4" t="str">
        <f>IFERROR(__xludf.DUMMYFUNCTION("""COMPUTED_VALUE"""),"")</f>
        <v/>
      </c>
    </row>
    <row r="1946">
      <c r="A1946" s="4" t="s">
        <v>3356</v>
      </c>
      <c r="B1946" s="4">
        <v>106.0</v>
      </c>
      <c r="C1946" s="4">
        <v>1.5785632E7</v>
      </c>
      <c r="D1946" s="4" t="s">
        <v>3357</v>
      </c>
      <c r="E1946" s="4" t="s">
        <v>3358</v>
      </c>
      <c r="F1946" s="4" t="s">
        <v>12</v>
      </c>
      <c r="G1946" s="4" t="s">
        <v>20</v>
      </c>
      <c r="H1946" s="4">
        <v>2.3E7</v>
      </c>
      <c r="I1946" s="4">
        <v>7.5</v>
      </c>
      <c r="L1946" s="4" t="str">
        <f>IFERROR(__xludf.DUMMYFUNCTION("""COMPUTED_VALUE"""),"Biography")</f>
        <v>Biography</v>
      </c>
      <c r="M1946" s="4" t="str">
        <f>IFERROR(__xludf.DUMMYFUNCTION("""COMPUTED_VALUE"""),"Comedy")</f>
        <v>Comedy</v>
      </c>
      <c r="N1946" s="4" t="str">
        <f>IFERROR(__xludf.DUMMYFUNCTION("""COMPUTED_VALUE"""),"Drama")</f>
        <v>Drama</v>
      </c>
      <c r="O1946" s="4" t="str">
        <f>IFERROR(__xludf.DUMMYFUNCTION("""COMPUTED_VALUE"""),"Sport")</f>
        <v>Sport</v>
      </c>
      <c r="P1946" s="4" t="str">
        <f>IFERROR(__xludf.DUMMYFUNCTION("""COMPUTED_VALUE"""),"")</f>
        <v/>
      </c>
      <c r="Q1946" s="4" t="str">
        <f>IFERROR(__xludf.DUMMYFUNCTION("""COMPUTED_VALUE"""),"")</f>
        <v/>
      </c>
      <c r="R1946" s="4" t="str">
        <f>IFERROR(__xludf.DUMMYFUNCTION("""COMPUTED_VALUE"""),"")</f>
        <v/>
      </c>
      <c r="S1946" s="4" t="str">
        <f>IFERROR(__xludf.DUMMYFUNCTION("""COMPUTED_VALUE"""),"")</f>
        <v/>
      </c>
    </row>
    <row r="1947">
      <c r="A1947" s="4" t="s">
        <v>1767</v>
      </c>
      <c r="B1947" s="4">
        <v>136.0</v>
      </c>
      <c r="C1947" s="4">
        <v>2.1554585E7</v>
      </c>
      <c r="D1947" s="4" t="s">
        <v>1327</v>
      </c>
      <c r="E1947" s="4" t="s">
        <v>3359</v>
      </c>
      <c r="F1947" s="4" t="s">
        <v>12</v>
      </c>
      <c r="G1947" s="4" t="s">
        <v>13</v>
      </c>
      <c r="H1947" s="4">
        <v>2.5E7</v>
      </c>
      <c r="I1947" s="4">
        <v>6.9</v>
      </c>
      <c r="L1947" s="4" t="str">
        <f>IFERROR(__xludf.DUMMYFUNCTION("""COMPUTED_VALUE"""),"Drama")</f>
        <v>Drama</v>
      </c>
      <c r="M1947" s="4" t="str">
        <f>IFERROR(__xludf.DUMMYFUNCTION("""COMPUTED_VALUE"""),"Sport")</f>
        <v>Sport</v>
      </c>
      <c r="N1947" s="4" t="str">
        <f>IFERROR(__xludf.DUMMYFUNCTION("""COMPUTED_VALUE"""),"")</f>
        <v/>
      </c>
      <c r="O1947" s="4" t="str">
        <f>IFERROR(__xludf.DUMMYFUNCTION("""COMPUTED_VALUE"""),"")</f>
        <v/>
      </c>
      <c r="P1947" s="4" t="str">
        <f>IFERROR(__xludf.DUMMYFUNCTION("""COMPUTED_VALUE"""),"")</f>
        <v/>
      </c>
      <c r="Q1947" s="4" t="str">
        <f>IFERROR(__xludf.DUMMYFUNCTION("""COMPUTED_VALUE"""),"")</f>
        <v/>
      </c>
      <c r="R1947" s="4" t="str">
        <f>IFERROR(__xludf.DUMMYFUNCTION("""COMPUTED_VALUE"""),"")</f>
        <v/>
      </c>
      <c r="S1947" s="4" t="str">
        <f>IFERROR(__xludf.DUMMYFUNCTION("""COMPUTED_VALUE"""),"")</f>
        <v/>
      </c>
    </row>
    <row r="1948">
      <c r="A1948" s="4" t="s">
        <v>3360</v>
      </c>
      <c r="B1948" s="4">
        <v>97.0</v>
      </c>
      <c r="C1948" s="4">
        <v>2.22E7</v>
      </c>
      <c r="D1948" s="4" t="s">
        <v>495</v>
      </c>
      <c r="E1948" s="4" t="s">
        <v>3361</v>
      </c>
      <c r="F1948" s="4" t="s">
        <v>12</v>
      </c>
      <c r="G1948" s="4" t="s">
        <v>13</v>
      </c>
      <c r="H1948" s="4">
        <v>2.5E7</v>
      </c>
      <c r="I1948" s="4">
        <v>6.8</v>
      </c>
      <c r="L1948" s="4" t="str">
        <f>IFERROR(__xludf.DUMMYFUNCTION("""COMPUTED_VALUE"""),"Comedy")</f>
        <v>Comedy</v>
      </c>
      <c r="M1948" s="4" t="str">
        <f>IFERROR(__xludf.DUMMYFUNCTION("""COMPUTED_VALUE"""),"Drama")</f>
        <v>Drama</v>
      </c>
      <c r="N1948" s="4" t="str">
        <f>IFERROR(__xludf.DUMMYFUNCTION("""COMPUTED_VALUE"""),"Romance")</f>
        <v>Romance</v>
      </c>
      <c r="O1948" s="4" t="str">
        <f>IFERROR(__xludf.DUMMYFUNCTION("""COMPUTED_VALUE"""),"")</f>
        <v/>
      </c>
      <c r="P1948" s="4" t="str">
        <f>IFERROR(__xludf.DUMMYFUNCTION("""COMPUTED_VALUE"""),"")</f>
        <v/>
      </c>
      <c r="Q1948" s="4" t="str">
        <f>IFERROR(__xludf.DUMMYFUNCTION("""COMPUTED_VALUE"""),"")</f>
        <v/>
      </c>
      <c r="R1948" s="4" t="str">
        <f>IFERROR(__xludf.DUMMYFUNCTION("""COMPUTED_VALUE"""),"")</f>
        <v/>
      </c>
      <c r="S1948" s="4" t="str">
        <f>IFERROR(__xludf.DUMMYFUNCTION("""COMPUTED_VALUE"""),"")</f>
        <v/>
      </c>
    </row>
    <row r="1949">
      <c r="A1949" s="4" t="s">
        <v>8351</v>
      </c>
      <c r="B1949" s="4">
        <v>7.0</v>
      </c>
      <c r="C1949" s="4">
        <v>0.0</v>
      </c>
      <c r="D1949" s="4" t="s">
        <v>1041</v>
      </c>
      <c r="E1949" s="4" t="s">
        <v>3362</v>
      </c>
      <c r="F1949" s="4" t="s">
        <v>12</v>
      </c>
      <c r="G1949" s="4" t="s">
        <v>20</v>
      </c>
      <c r="H1949" s="4">
        <v>0.0</v>
      </c>
      <c r="I1949" s="4">
        <v>8.3</v>
      </c>
      <c r="L1949" s="4" t="str">
        <f>IFERROR(__xludf.DUMMYFUNCTION("""COMPUTED_VALUE"""),"Animation")</f>
        <v>Animation</v>
      </c>
      <c r="M1949" s="4" t="str">
        <f>IFERROR(__xludf.DUMMYFUNCTION("""COMPUTED_VALUE"""),"Comedy")</f>
        <v>Comedy</v>
      </c>
      <c r="N1949" s="4" t="str">
        <f>IFERROR(__xludf.DUMMYFUNCTION("""COMPUTED_VALUE"""),"Family")</f>
        <v>Family</v>
      </c>
      <c r="O1949" s="4" t="str">
        <f>IFERROR(__xludf.DUMMYFUNCTION("""COMPUTED_VALUE"""),"")</f>
        <v/>
      </c>
      <c r="P1949" s="4" t="str">
        <f>IFERROR(__xludf.DUMMYFUNCTION("""COMPUTED_VALUE"""),"")</f>
        <v/>
      </c>
      <c r="Q1949" s="4" t="str">
        <f>IFERROR(__xludf.DUMMYFUNCTION("""COMPUTED_VALUE"""),"")</f>
        <v/>
      </c>
      <c r="R1949" s="4" t="str">
        <f>IFERROR(__xludf.DUMMYFUNCTION("""COMPUTED_VALUE"""),"")</f>
        <v/>
      </c>
      <c r="S1949" s="4" t="str">
        <f>IFERROR(__xludf.DUMMYFUNCTION("""COMPUTED_VALUE"""),"")</f>
        <v/>
      </c>
    </row>
    <row r="1950">
      <c r="A1950" s="4" t="s">
        <v>2636</v>
      </c>
      <c r="B1950" s="4">
        <v>108.0</v>
      </c>
      <c r="C1950" s="4">
        <v>8.0014842E7</v>
      </c>
      <c r="D1950" s="4" t="s">
        <v>1950</v>
      </c>
      <c r="E1950" s="4" t="s">
        <v>3363</v>
      </c>
      <c r="F1950" s="4" t="s">
        <v>12</v>
      </c>
      <c r="G1950" s="4" t="s">
        <v>13</v>
      </c>
      <c r="H1950" s="4">
        <v>2.5E7</v>
      </c>
      <c r="I1950" s="4">
        <v>6.3</v>
      </c>
      <c r="L1950" s="4" t="str">
        <f>IFERROR(__xludf.DUMMYFUNCTION("""COMPUTED_VALUE"""),"Drama")</f>
        <v>Drama</v>
      </c>
      <c r="M1950" s="4" t="str">
        <f>IFERROR(__xludf.DUMMYFUNCTION("""COMPUTED_VALUE"""),"Romance")</f>
        <v>Romance</v>
      </c>
      <c r="N1950" s="4" t="str">
        <f>IFERROR(__xludf.DUMMYFUNCTION("""COMPUTED_VALUE"""),"War")</f>
        <v>War</v>
      </c>
      <c r="O1950" s="4" t="str">
        <f>IFERROR(__xludf.DUMMYFUNCTION("""COMPUTED_VALUE"""),"")</f>
        <v/>
      </c>
      <c r="P1950" s="4" t="str">
        <f>IFERROR(__xludf.DUMMYFUNCTION("""COMPUTED_VALUE"""),"")</f>
        <v/>
      </c>
      <c r="Q1950" s="4" t="str">
        <f>IFERROR(__xludf.DUMMYFUNCTION("""COMPUTED_VALUE"""),"")</f>
        <v/>
      </c>
      <c r="R1950" s="4" t="str">
        <f>IFERROR(__xludf.DUMMYFUNCTION("""COMPUTED_VALUE"""),"")</f>
        <v/>
      </c>
      <c r="S1950" s="4" t="str">
        <f>IFERROR(__xludf.DUMMYFUNCTION("""COMPUTED_VALUE"""),"")</f>
        <v/>
      </c>
    </row>
    <row r="1951">
      <c r="A1951" s="4" t="s">
        <v>3364</v>
      </c>
      <c r="B1951" s="4">
        <v>97.0</v>
      </c>
      <c r="C1951" s="4">
        <v>2.3527955E7</v>
      </c>
      <c r="D1951" s="4" t="s">
        <v>389</v>
      </c>
      <c r="E1951" s="4" t="s">
        <v>3365</v>
      </c>
      <c r="F1951" s="4" t="s">
        <v>12</v>
      </c>
      <c r="G1951" s="4" t="s">
        <v>13</v>
      </c>
      <c r="H1951" s="4">
        <v>2.5E7</v>
      </c>
      <c r="I1951" s="4">
        <v>6.4</v>
      </c>
      <c r="L1951" s="4" t="str">
        <f>IFERROR(__xludf.DUMMYFUNCTION("""COMPUTED_VALUE"""),"Action")</f>
        <v>Action</v>
      </c>
      <c r="M1951" s="4" t="str">
        <f>IFERROR(__xludf.DUMMYFUNCTION("""COMPUTED_VALUE"""),"Crime")</f>
        <v>Crime</v>
      </c>
      <c r="N1951" s="4" t="str">
        <f>IFERROR(__xludf.DUMMYFUNCTION("""COMPUTED_VALUE"""),"Drama")</f>
        <v>Drama</v>
      </c>
      <c r="O1951" s="4" t="str">
        <f>IFERROR(__xludf.DUMMYFUNCTION("""COMPUTED_VALUE"""),"Mystery")</f>
        <v>Mystery</v>
      </c>
      <c r="P1951" s="4" t="str">
        <f>IFERROR(__xludf.DUMMYFUNCTION("""COMPUTED_VALUE"""),"Thriller")</f>
        <v>Thriller</v>
      </c>
      <c r="Q1951" s="4" t="str">
        <f>IFERROR(__xludf.DUMMYFUNCTION("""COMPUTED_VALUE"""),"")</f>
        <v/>
      </c>
      <c r="R1951" s="4" t="str">
        <f>IFERROR(__xludf.DUMMYFUNCTION("""COMPUTED_VALUE"""),"")</f>
        <v/>
      </c>
      <c r="S1951" s="4" t="str">
        <f>IFERROR(__xludf.DUMMYFUNCTION("""COMPUTED_VALUE"""),"")</f>
        <v/>
      </c>
    </row>
    <row r="1952">
      <c r="A1952" s="4" t="s">
        <v>3366</v>
      </c>
      <c r="B1952" s="4">
        <v>99.0</v>
      </c>
      <c r="C1952" s="4">
        <v>2.404249E7</v>
      </c>
      <c r="D1952" s="4" t="s">
        <v>3367</v>
      </c>
      <c r="E1952" s="4" t="s">
        <v>3368</v>
      </c>
      <c r="F1952" s="4" t="s">
        <v>12</v>
      </c>
      <c r="G1952" s="4" t="s">
        <v>13</v>
      </c>
      <c r="H1952" s="4">
        <v>2.5E7</v>
      </c>
      <c r="I1952" s="4">
        <v>5.6</v>
      </c>
      <c r="L1952" s="4" t="str">
        <f>IFERROR(__xludf.DUMMYFUNCTION("""COMPUTED_VALUE"""),"Fantasy")</f>
        <v>Fantasy</v>
      </c>
      <c r="M1952" s="4" t="str">
        <f>IFERROR(__xludf.DUMMYFUNCTION("""COMPUTED_VALUE"""),"Horror")</f>
        <v>Horror</v>
      </c>
      <c r="N1952" s="4" t="str">
        <f>IFERROR(__xludf.DUMMYFUNCTION("""COMPUTED_VALUE"""),"Thriller")</f>
        <v>Thriller</v>
      </c>
      <c r="O1952" s="4" t="str">
        <f>IFERROR(__xludf.DUMMYFUNCTION("""COMPUTED_VALUE"""),"")</f>
        <v/>
      </c>
      <c r="P1952" s="4" t="str">
        <f>IFERROR(__xludf.DUMMYFUNCTION("""COMPUTED_VALUE"""),"")</f>
        <v/>
      </c>
      <c r="Q1952" s="4" t="str">
        <f>IFERROR(__xludf.DUMMYFUNCTION("""COMPUTED_VALUE"""),"")</f>
        <v/>
      </c>
      <c r="R1952" s="4" t="str">
        <f>IFERROR(__xludf.DUMMYFUNCTION("""COMPUTED_VALUE"""),"")</f>
        <v/>
      </c>
      <c r="S1952" s="4" t="str">
        <f>IFERROR(__xludf.DUMMYFUNCTION("""COMPUTED_VALUE"""),"")</f>
        <v/>
      </c>
    </row>
    <row r="1953">
      <c r="A1953" s="4" t="s">
        <v>3369</v>
      </c>
      <c r="B1953" s="4">
        <v>103.0</v>
      </c>
      <c r="C1953" s="4">
        <v>2.2466994E7</v>
      </c>
      <c r="D1953" s="4" t="s">
        <v>116</v>
      </c>
      <c r="E1953" s="4" t="s">
        <v>3370</v>
      </c>
      <c r="F1953" s="4" t="s">
        <v>12</v>
      </c>
      <c r="G1953" s="4" t="s">
        <v>13</v>
      </c>
      <c r="H1953" s="4">
        <v>2.5E7</v>
      </c>
      <c r="I1953" s="4">
        <v>6.3</v>
      </c>
      <c r="L1953" s="4" t="str">
        <f>IFERROR(__xludf.DUMMYFUNCTION("""COMPUTED_VALUE"""),"Action")</f>
        <v>Action</v>
      </c>
      <c r="M1953" s="4" t="str">
        <f>IFERROR(__xludf.DUMMYFUNCTION("""COMPUTED_VALUE"""),"Crime")</f>
        <v>Crime</v>
      </c>
      <c r="N1953" s="4" t="str">
        <f>IFERROR(__xludf.DUMMYFUNCTION("""COMPUTED_VALUE"""),"Thriller")</f>
        <v>Thriller</v>
      </c>
      <c r="O1953" s="4" t="str">
        <f>IFERROR(__xludf.DUMMYFUNCTION("""COMPUTED_VALUE"""),"")</f>
        <v/>
      </c>
      <c r="P1953" s="4" t="str">
        <f>IFERROR(__xludf.DUMMYFUNCTION("""COMPUTED_VALUE"""),"")</f>
        <v/>
      </c>
      <c r="Q1953" s="4" t="str">
        <f>IFERROR(__xludf.DUMMYFUNCTION("""COMPUTED_VALUE"""),"")</f>
        <v/>
      </c>
      <c r="R1953" s="4" t="str">
        <f>IFERROR(__xludf.DUMMYFUNCTION("""COMPUTED_VALUE"""),"")</f>
        <v/>
      </c>
      <c r="S1953" s="4" t="str">
        <f>IFERROR(__xludf.DUMMYFUNCTION("""COMPUTED_VALUE"""),"")</f>
        <v/>
      </c>
    </row>
    <row r="1954">
      <c r="A1954" s="4" t="s">
        <v>2453</v>
      </c>
      <c r="B1954" s="4">
        <v>95.0</v>
      </c>
      <c r="C1954" s="4">
        <v>1.7791031E7</v>
      </c>
      <c r="D1954" s="4" t="s">
        <v>3371</v>
      </c>
      <c r="E1954" s="4" t="s">
        <v>3372</v>
      </c>
      <c r="F1954" s="4" t="s">
        <v>12</v>
      </c>
      <c r="G1954" s="4" t="s">
        <v>13</v>
      </c>
      <c r="H1954" s="4">
        <v>2.5E7</v>
      </c>
      <c r="I1954" s="4">
        <v>7.3</v>
      </c>
      <c r="L1954" s="4" t="str">
        <f>IFERROR(__xludf.DUMMYFUNCTION("""COMPUTED_VALUE"""),"Comedy")</f>
        <v>Comedy</v>
      </c>
      <c r="M1954" s="4" t="str">
        <f>IFERROR(__xludf.DUMMYFUNCTION("""COMPUTED_VALUE"""),"Drama")</f>
        <v>Drama</v>
      </c>
      <c r="N1954" s="4" t="str">
        <f>IFERROR(__xludf.DUMMYFUNCTION("""COMPUTED_VALUE"""),"Romance")</f>
        <v>Romance</v>
      </c>
      <c r="O1954" s="4" t="str">
        <f>IFERROR(__xludf.DUMMYFUNCTION("""COMPUTED_VALUE"""),"Thriller")</f>
        <v>Thriller</v>
      </c>
      <c r="P1954" s="4" t="str">
        <f>IFERROR(__xludf.DUMMYFUNCTION("""COMPUTED_VALUE"""),"")</f>
        <v/>
      </c>
      <c r="Q1954" s="4" t="str">
        <f>IFERROR(__xludf.DUMMYFUNCTION("""COMPUTED_VALUE"""),"")</f>
        <v/>
      </c>
      <c r="R1954" s="4" t="str">
        <f>IFERROR(__xludf.DUMMYFUNCTION("""COMPUTED_VALUE"""),"")</f>
        <v/>
      </c>
      <c r="S1954" s="4" t="str">
        <f>IFERROR(__xludf.DUMMYFUNCTION("""COMPUTED_VALUE"""),"")</f>
        <v/>
      </c>
    </row>
    <row r="1955">
      <c r="A1955" s="4" t="s">
        <v>3373</v>
      </c>
      <c r="B1955" s="4">
        <v>93.0</v>
      </c>
      <c r="C1955" s="4">
        <v>1.7718223E7</v>
      </c>
      <c r="D1955" s="4" t="s">
        <v>585</v>
      </c>
      <c r="E1955" s="4" t="s">
        <v>3374</v>
      </c>
      <c r="F1955" s="4" t="s">
        <v>12</v>
      </c>
      <c r="G1955" s="4" t="s">
        <v>13</v>
      </c>
      <c r="H1955" s="4">
        <v>2.5E7</v>
      </c>
      <c r="I1955" s="4">
        <v>6.6</v>
      </c>
      <c r="L1955" s="4" t="str">
        <f>IFERROR(__xludf.DUMMYFUNCTION("""COMPUTED_VALUE"""),"Comedy")</f>
        <v>Comedy</v>
      </c>
      <c r="M1955" s="4" t="str">
        <f>IFERROR(__xludf.DUMMYFUNCTION("""COMPUTED_VALUE"""),"")</f>
        <v/>
      </c>
      <c r="N1955" s="4" t="str">
        <f>IFERROR(__xludf.DUMMYFUNCTION("""COMPUTED_VALUE"""),"")</f>
        <v/>
      </c>
      <c r="O1955" s="4" t="str">
        <f>IFERROR(__xludf.DUMMYFUNCTION("""COMPUTED_VALUE"""),"")</f>
        <v/>
      </c>
      <c r="P1955" s="4" t="str">
        <f>IFERROR(__xludf.DUMMYFUNCTION("""COMPUTED_VALUE"""),"")</f>
        <v/>
      </c>
      <c r="Q1955" s="4" t="str">
        <f>IFERROR(__xludf.DUMMYFUNCTION("""COMPUTED_VALUE"""),"")</f>
        <v/>
      </c>
      <c r="R1955" s="4" t="str">
        <f>IFERROR(__xludf.DUMMYFUNCTION("""COMPUTED_VALUE"""),"")</f>
        <v/>
      </c>
      <c r="S1955" s="4" t="str">
        <f>IFERROR(__xludf.DUMMYFUNCTION("""COMPUTED_VALUE"""),"")</f>
        <v/>
      </c>
    </row>
    <row r="1956">
      <c r="A1956" s="4" t="s">
        <v>3375</v>
      </c>
      <c r="B1956" s="4">
        <v>98.0</v>
      </c>
      <c r="C1956" s="4">
        <v>1.5361537E7</v>
      </c>
      <c r="D1956" s="4" t="s">
        <v>116</v>
      </c>
      <c r="E1956" s="4" t="s">
        <v>3376</v>
      </c>
      <c r="F1956" s="4" t="s">
        <v>12</v>
      </c>
      <c r="G1956" s="4" t="s">
        <v>265</v>
      </c>
      <c r="H1956" s="4">
        <v>1.3E7</v>
      </c>
      <c r="I1956" s="4">
        <v>4.6</v>
      </c>
      <c r="L1956" s="4" t="str">
        <f>IFERROR(__xludf.DUMMYFUNCTION("""COMPUTED_VALUE"""),"Action")</f>
        <v>Action</v>
      </c>
      <c r="M1956" s="4" t="str">
        <f>IFERROR(__xludf.DUMMYFUNCTION("""COMPUTED_VALUE"""),"Crime")</f>
        <v>Crime</v>
      </c>
      <c r="N1956" s="4" t="str">
        <f>IFERROR(__xludf.DUMMYFUNCTION("""COMPUTED_VALUE"""),"Thriller")</f>
        <v>Thriller</v>
      </c>
      <c r="O1956" s="4" t="str">
        <f>IFERROR(__xludf.DUMMYFUNCTION("""COMPUTED_VALUE"""),"")</f>
        <v/>
      </c>
      <c r="P1956" s="4" t="str">
        <f>IFERROR(__xludf.DUMMYFUNCTION("""COMPUTED_VALUE"""),"")</f>
        <v/>
      </c>
      <c r="Q1956" s="4" t="str">
        <f>IFERROR(__xludf.DUMMYFUNCTION("""COMPUTED_VALUE"""),"")</f>
        <v/>
      </c>
      <c r="R1956" s="4" t="str">
        <f>IFERROR(__xludf.DUMMYFUNCTION("""COMPUTED_VALUE"""),"")</f>
        <v/>
      </c>
      <c r="S1956" s="4" t="str">
        <f>IFERROR(__xludf.DUMMYFUNCTION("""COMPUTED_VALUE"""),"")</f>
        <v/>
      </c>
    </row>
    <row r="1957">
      <c r="A1957" s="4" t="s">
        <v>335</v>
      </c>
      <c r="B1957" s="4">
        <v>90.0</v>
      </c>
      <c r="C1957" s="4">
        <v>1.6647384E7</v>
      </c>
      <c r="D1957" s="4" t="s">
        <v>3377</v>
      </c>
      <c r="E1957" s="4" t="s">
        <v>3378</v>
      </c>
      <c r="F1957" s="4" t="s">
        <v>12</v>
      </c>
      <c r="G1957" s="4" t="s">
        <v>13</v>
      </c>
      <c r="H1957" s="4">
        <v>2.6E7</v>
      </c>
      <c r="I1957" s="4">
        <v>5.1</v>
      </c>
      <c r="L1957" s="4" t="str">
        <f>IFERROR(__xludf.DUMMYFUNCTION("""COMPUTED_VALUE"""),"Adventure")</f>
        <v>Adventure</v>
      </c>
      <c r="M1957" s="4" t="str">
        <f>IFERROR(__xludf.DUMMYFUNCTION("""COMPUTED_VALUE"""),"Comedy")</f>
        <v>Comedy</v>
      </c>
      <c r="N1957" s="4" t="str">
        <f>IFERROR(__xludf.DUMMYFUNCTION("""COMPUTED_VALUE"""),"Family")</f>
        <v>Family</v>
      </c>
      <c r="O1957" s="4" t="str">
        <f>IFERROR(__xludf.DUMMYFUNCTION("""COMPUTED_VALUE"""),"Romance")</f>
        <v>Romance</v>
      </c>
      <c r="P1957" s="4" t="str">
        <f>IFERROR(__xludf.DUMMYFUNCTION("""COMPUTED_VALUE"""),"")</f>
        <v/>
      </c>
      <c r="Q1957" s="4" t="str">
        <f>IFERROR(__xludf.DUMMYFUNCTION("""COMPUTED_VALUE"""),"")</f>
        <v/>
      </c>
      <c r="R1957" s="4" t="str">
        <f>IFERROR(__xludf.DUMMYFUNCTION("""COMPUTED_VALUE"""),"")</f>
        <v/>
      </c>
      <c r="S1957" s="4" t="str">
        <f>IFERROR(__xludf.DUMMYFUNCTION("""COMPUTED_VALUE"""),"")</f>
        <v/>
      </c>
    </row>
    <row r="1958">
      <c r="A1958" s="4" t="s">
        <v>3379</v>
      </c>
      <c r="B1958" s="4">
        <v>107.0</v>
      </c>
      <c r="C1958" s="4">
        <v>1.6118077E7</v>
      </c>
      <c r="D1958" s="4" t="s">
        <v>1196</v>
      </c>
      <c r="E1958" s="4" t="s">
        <v>3380</v>
      </c>
      <c r="F1958" s="4" t="s">
        <v>12</v>
      </c>
      <c r="G1958" s="4" t="s">
        <v>13</v>
      </c>
      <c r="H1958" s="4">
        <v>2.5E7</v>
      </c>
      <c r="I1958" s="4">
        <v>5.6</v>
      </c>
      <c r="L1958" s="4" t="str">
        <f>IFERROR(__xludf.DUMMYFUNCTION("""COMPUTED_VALUE"""),"Drama")</f>
        <v>Drama</v>
      </c>
      <c r="M1958" s="4" t="str">
        <f>IFERROR(__xludf.DUMMYFUNCTION("""COMPUTED_VALUE"""),"")</f>
        <v/>
      </c>
      <c r="N1958" s="4" t="str">
        <f>IFERROR(__xludf.DUMMYFUNCTION("""COMPUTED_VALUE"""),"")</f>
        <v/>
      </c>
      <c r="O1958" s="4" t="str">
        <f>IFERROR(__xludf.DUMMYFUNCTION("""COMPUTED_VALUE"""),"")</f>
        <v/>
      </c>
      <c r="P1958" s="4" t="str">
        <f>IFERROR(__xludf.DUMMYFUNCTION("""COMPUTED_VALUE"""),"")</f>
        <v/>
      </c>
      <c r="Q1958" s="4" t="str">
        <f>IFERROR(__xludf.DUMMYFUNCTION("""COMPUTED_VALUE"""),"")</f>
        <v/>
      </c>
      <c r="R1958" s="4" t="str">
        <f>IFERROR(__xludf.DUMMYFUNCTION("""COMPUTED_VALUE"""),"")</f>
        <v/>
      </c>
      <c r="S1958" s="4" t="str">
        <f>IFERROR(__xludf.DUMMYFUNCTION("""COMPUTED_VALUE"""),"")</f>
        <v/>
      </c>
    </row>
    <row r="1959">
      <c r="A1959" s="4" t="s">
        <v>3381</v>
      </c>
      <c r="B1959" s="4">
        <v>90.0</v>
      </c>
      <c r="C1959" s="4">
        <v>1.5091542E7</v>
      </c>
      <c r="D1959" s="4" t="s">
        <v>3382</v>
      </c>
      <c r="E1959" s="4" t="s">
        <v>3383</v>
      </c>
      <c r="F1959" s="4" t="s">
        <v>3384</v>
      </c>
      <c r="G1959" s="4" t="s">
        <v>20</v>
      </c>
      <c r="H1959" s="4">
        <v>2.5E7</v>
      </c>
      <c r="I1959" s="4">
        <v>5.3</v>
      </c>
      <c r="L1959" s="4" t="str">
        <f>IFERROR(__xludf.DUMMYFUNCTION("""COMPUTED_VALUE"""),"Adventure")</f>
        <v>Adventure</v>
      </c>
      <c r="M1959" s="4" t="str">
        <f>IFERROR(__xludf.DUMMYFUNCTION("""COMPUTED_VALUE"""),"Family")</f>
        <v>Family</v>
      </c>
      <c r="N1959" s="4" t="str">
        <f>IFERROR(__xludf.DUMMYFUNCTION("""COMPUTED_VALUE"""),"Fantasy")</f>
        <v>Fantasy</v>
      </c>
      <c r="O1959" s="4" t="str">
        <f>IFERROR(__xludf.DUMMYFUNCTION("""COMPUTED_VALUE"""),"Musical")</f>
        <v>Musical</v>
      </c>
      <c r="P1959" s="4" t="str">
        <f>IFERROR(__xludf.DUMMYFUNCTION("""COMPUTED_VALUE"""),"")</f>
        <v/>
      </c>
      <c r="Q1959" s="4" t="str">
        <f>IFERROR(__xludf.DUMMYFUNCTION("""COMPUTED_VALUE"""),"")</f>
        <v/>
      </c>
      <c r="R1959" s="4" t="str">
        <f>IFERROR(__xludf.DUMMYFUNCTION("""COMPUTED_VALUE"""),"")</f>
        <v/>
      </c>
      <c r="S1959" s="4" t="str">
        <f>IFERROR(__xludf.DUMMYFUNCTION("""COMPUTED_VALUE"""),"")</f>
        <v/>
      </c>
    </row>
    <row r="1960">
      <c r="A1960" s="4" t="s">
        <v>3385</v>
      </c>
      <c r="B1960" s="4">
        <v>120.0</v>
      </c>
      <c r="C1960" s="4">
        <v>1.5331289E7</v>
      </c>
      <c r="D1960" s="4" t="s">
        <v>812</v>
      </c>
      <c r="E1960" s="4" t="s">
        <v>3386</v>
      </c>
      <c r="F1960" s="4" t="s">
        <v>12</v>
      </c>
      <c r="G1960" s="4" t="s">
        <v>13</v>
      </c>
      <c r="H1960" s="4">
        <v>0.0</v>
      </c>
      <c r="I1960" s="4">
        <v>7.5</v>
      </c>
      <c r="L1960" s="4" t="str">
        <f>IFERROR(__xludf.DUMMYFUNCTION("""COMPUTED_VALUE"""),"Drama")</f>
        <v>Drama</v>
      </c>
      <c r="M1960" s="4" t="str">
        <f>IFERROR(__xludf.DUMMYFUNCTION("""COMPUTED_VALUE"""),"History")</f>
        <v>History</v>
      </c>
      <c r="N1960" s="4" t="str">
        <f>IFERROR(__xludf.DUMMYFUNCTION("""COMPUTED_VALUE"""),"Sport")</f>
        <v>Sport</v>
      </c>
      <c r="O1960" s="4" t="str">
        <f>IFERROR(__xludf.DUMMYFUNCTION("""COMPUTED_VALUE"""),"")</f>
        <v/>
      </c>
      <c r="P1960" s="4" t="str">
        <f>IFERROR(__xludf.DUMMYFUNCTION("""COMPUTED_VALUE"""),"")</f>
        <v/>
      </c>
      <c r="Q1960" s="4" t="str">
        <f>IFERROR(__xludf.DUMMYFUNCTION("""COMPUTED_VALUE"""),"")</f>
        <v/>
      </c>
      <c r="R1960" s="4" t="str">
        <f>IFERROR(__xludf.DUMMYFUNCTION("""COMPUTED_VALUE"""),"")</f>
        <v/>
      </c>
      <c r="S1960" s="4" t="str">
        <f>IFERROR(__xludf.DUMMYFUNCTION("""COMPUTED_VALUE"""),"")</f>
        <v/>
      </c>
    </row>
    <row r="1961">
      <c r="A1961" s="4" t="s">
        <v>3387</v>
      </c>
      <c r="B1961" s="4">
        <v>115.0</v>
      </c>
      <c r="C1961" s="4">
        <v>1.5045676E7</v>
      </c>
      <c r="D1961" s="4" t="s">
        <v>1177</v>
      </c>
      <c r="E1961" s="4" t="s">
        <v>3388</v>
      </c>
      <c r="F1961" s="4" t="s">
        <v>12</v>
      </c>
      <c r="G1961" s="4" t="s">
        <v>13</v>
      </c>
      <c r="H1961" s="4">
        <v>1.6E7</v>
      </c>
      <c r="I1961" s="4">
        <v>5.6</v>
      </c>
      <c r="L1961" s="4" t="str">
        <f>IFERROR(__xludf.DUMMYFUNCTION("""COMPUTED_VALUE"""),"Drama")</f>
        <v>Drama</v>
      </c>
      <c r="M1961" s="4" t="str">
        <f>IFERROR(__xludf.DUMMYFUNCTION("""COMPUTED_VALUE"""),"Fantasy")</f>
        <v>Fantasy</v>
      </c>
      <c r="N1961" s="4" t="str">
        <f>IFERROR(__xludf.DUMMYFUNCTION("""COMPUTED_VALUE"""),"Mystery")</f>
        <v>Mystery</v>
      </c>
      <c r="O1961" s="4" t="str">
        <f>IFERROR(__xludf.DUMMYFUNCTION("""COMPUTED_VALUE"""),"Thriller")</f>
        <v>Thriller</v>
      </c>
      <c r="P1961" s="4" t="str">
        <f>IFERROR(__xludf.DUMMYFUNCTION("""COMPUTED_VALUE"""),"")</f>
        <v/>
      </c>
      <c r="Q1961" s="4" t="str">
        <f>IFERROR(__xludf.DUMMYFUNCTION("""COMPUTED_VALUE"""),"")</f>
        <v/>
      </c>
      <c r="R1961" s="4" t="str">
        <f>IFERROR(__xludf.DUMMYFUNCTION("""COMPUTED_VALUE"""),"")</f>
        <v/>
      </c>
      <c r="S1961" s="4" t="str">
        <f>IFERROR(__xludf.DUMMYFUNCTION("""COMPUTED_VALUE"""),"")</f>
        <v/>
      </c>
    </row>
    <row r="1962">
      <c r="A1962" s="4" t="s">
        <v>3389</v>
      </c>
      <c r="B1962" s="4">
        <v>93.0</v>
      </c>
      <c r="C1962" s="4">
        <v>1.7427926E7</v>
      </c>
      <c r="D1962" s="4" t="s">
        <v>2228</v>
      </c>
      <c r="E1962" s="4" t="s">
        <v>3390</v>
      </c>
      <c r="F1962" s="4" t="s">
        <v>12</v>
      </c>
      <c r="G1962" s="4" t="s">
        <v>13</v>
      </c>
      <c r="H1962" s="4">
        <v>8000000.0</v>
      </c>
      <c r="I1962" s="4">
        <v>5.9</v>
      </c>
      <c r="L1962" s="4" t="str">
        <f>IFERROR(__xludf.DUMMYFUNCTION("""COMPUTED_VALUE"""),"Horror")</f>
        <v>Horror</v>
      </c>
      <c r="M1962" s="4" t="str">
        <f>IFERROR(__xludf.DUMMYFUNCTION("""COMPUTED_VALUE"""),"")</f>
        <v/>
      </c>
      <c r="N1962" s="4" t="str">
        <f>IFERROR(__xludf.DUMMYFUNCTION("""COMPUTED_VALUE"""),"")</f>
        <v/>
      </c>
      <c r="O1962" s="4" t="str">
        <f>IFERROR(__xludf.DUMMYFUNCTION("""COMPUTED_VALUE"""),"")</f>
        <v/>
      </c>
      <c r="P1962" s="4" t="str">
        <f>IFERROR(__xludf.DUMMYFUNCTION("""COMPUTED_VALUE"""),"")</f>
        <v/>
      </c>
      <c r="Q1962" s="4" t="str">
        <f>IFERROR(__xludf.DUMMYFUNCTION("""COMPUTED_VALUE"""),"")</f>
        <v/>
      </c>
      <c r="R1962" s="4" t="str">
        <f>IFERROR(__xludf.DUMMYFUNCTION("""COMPUTED_VALUE"""),"")</f>
        <v/>
      </c>
      <c r="S1962" s="4" t="str">
        <f>IFERROR(__xludf.DUMMYFUNCTION("""COMPUTED_VALUE"""),"")</f>
        <v/>
      </c>
    </row>
    <row r="1963">
      <c r="A1963" s="4" t="s">
        <v>3391</v>
      </c>
      <c r="B1963" s="4">
        <v>99.0</v>
      </c>
      <c r="C1963" s="4">
        <v>1.4983572E7</v>
      </c>
      <c r="D1963" s="4" t="s">
        <v>495</v>
      </c>
      <c r="E1963" s="4" t="s">
        <v>3392</v>
      </c>
      <c r="F1963" s="4" t="s">
        <v>12</v>
      </c>
      <c r="G1963" s="4" t="s">
        <v>13</v>
      </c>
      <c r="H1963" s="4">
        <v>2.5E7</v>
      </c>
      <c r="I1963" s="4">
        <v>4.7</v>
      </c>
      <c r="L1963" s="4" t="str">
        <f>IFERROR(__xludf.DUMMYFUNCTION("""COMPUTED_VALUE"""),"Comedy")</f>
        <v>Comedy</v>
      </c>
      <c r="M1963" s="4" t="str">
        <f>IFERROR(__xludf.DUMMYFUNCTION("""COMPUTED_VALUE"""),"Drama")</f>
        <v>Drama</v>
      </c>
      <c r="N1963" s="4" t="str">
        <f>IFERROR(__xludf.DUMMYFUNCTION("""COMPUTED_VALUE"""),"Romance")</f>
        <v>Romance</v>
      </c>
      <c r="O1963" s="4" t="str">
        <f>IFERROR(__xludf.DUMMYFUNCTION("""COMPUTED_VALUE"""),"")</f>
        <v/>
      </c>
      <c r="P1963" s="4" t="str">
        <f>IFERROR(__xludf.DUMMYFUNCTION("""COMPUTED_VALUE"""),"")</f>
        <v/>
      </c>
      <c r="Q1963" s="4" t="str">
        <f>IFERROR(__xludf.DUMMYFUNCTION("""COMPUTED_VALUE"""),"")</f>
        <v/>
      </c>
      <c r="R1963" s="4" t="str">
        <f>IFERROR(__xludf.DUMMYFUNCTION("""COMPUTED_VALUE"""),"")</f>
        <v/>
      </c>
      <c r="S1963" s="4" t="str">
        <f>IFERROR(__xludf.DUMMYFUNCTION("""COMPUTED_VALUE"""),"")</f>
        <v/>
      </c>
    </row>
    <row r="1964">
      <c r="A1964" s="4" t="s">
        <v>2197</v>
      </c>
      <c r="B1964" s="4">
        <v>107.0</v>
      </c>
      <c r="C1964" s="4">
        <v>1.463749E7</v>
      </c>
      <c r="D1964" s="4" t="s">
        <v>1059</v>
      </c>
      <c r="E1964" s="4" t="s">
        <v>3393</v>
      </c>
      <c r="F1964" s="4" t="s">
        <v>12</v>
      </c>
      <c r="G1964" s="4" t="s">
        <v>13</v>
      </c>
      <c r="H1964" s="4">
        <v>2.5E7</v>
      </c>
      <c r="I1964" s="4">
        <v>4.8</v>
      </c>
      <c r="L1964" s="4" t="str">
        <f>IFERROR(__xludf.DUMMYFUNCTION("""COMPUTED_VALUE"""),"Horror")</f>
        <v>Horror</v>
      </c>
      <c r="M1964" s="4" t="str">
        <f>IFERROR(__xludf.DUMMYFUNCTION("""COMPUTED_VALUE"""),"Mystery")</f>
        <v>Mystery</v>
      </c>
      <c r="N1964" s="4" t="str">
        <f>IFERROR(__xludf.DUMMYFUNCTION("""COMPUTED_VALUE"""),"Thriller")</f>
        <v>Thriller</v>
      </c>
      <c r="O1964" s="4" t="str">
        <f>IFERROR(__xludf.DUMMYFUNCTION("""COMPUTED_VALUE"""),"")</f>
        <v/>
      </c>
      <c r="P1964" s="4" t="str">
        <f>IFERROR(__xludf.DUMMYFUNCTION("""COMPUTED_VALUE"""),"")</f>
        <v/>
      </c>
      <c r="Q1964" s="4" t="str">
        <f>IFERROR(__xludf.DUMMYFUNCTION("""COMPUTED_VALUE"""),"")</f>
        <v/>
      </c>
      <c r="R1964" s="4" t="str">
        <f>IFERROR(__xludf.DUMMYFUNCTION("""COMPUTED_VALUE"""),"")</f>
        <v/>
      </c>
      <c r="S1964" s="4" t="str">
        <f>IFERROR(__xludf.DUMMYFUNCTION("""COMPUTED_VALUE"""),"")</f>
        <v/>
      </c>
    </row>
    <row r="1965">
      <c r="A1965" s="4" t="s">
        <v>2570</v>
      </c>
      <c r="B1965" s="4">
        <v>110.0</v>
      </c>
      <c r="C1965" s="4">
        <v>1.4589444E7</v>
      </c>
      <c r="D1965" s="4" t="s">
        <v>495</v>
      </c>
      <c r="E1965" s="4" t="s">
        <v>3394</v>
      </c>
      <c r="F1965" s="4" t="s">
        <v>12</v>
      </c>
      <c r="G1965" s="4" t="s">
        <v>13</v>
      </c>
      <c r="H1965" s="4">
        <v>2.5E7</v>
      </c>
      <c r="I1965" s="4">
        <v>6.8</v>
      </c>
      <c r="L1965" s="4" t="str">
        <f>IFERROR(__xludf.DUMMYFUNCTION("""COMPUTED_VALUE"""),"Comedy")</f>
        <v>Comedy</v>
      </c>
      <c r="M1965" s="4" t="str">
        <f>IFERROR(__xludf.DUMMYFUNCTION("""COMPUTED_VALUE"""),"Drama")</f>
        <v>Drama</v>
      </c>
      <c r="N1965" s="4" t="str">
        <f>IFERROR(__xludf.DUMMYFUNCTION("""COMPUTED_VALUE"""),"Romance")</f>
        <v>Romance</v>
      </c>
      <c r="O1965" s="4" t="str">
        <f>IFERROR(__xludf.DUMMYFUNCTION("""COMPUTED_VALUE"""),"")</f>
        <v/>
      </c>
      <c r="P1965" s="4" t="str">
        <f>IFERROR(__xludf.DUMMYFUNCTION("""COMPUTED_VALUE"""),"")</f>
        <v/>
      </c>
      <c r="Q1965" s="4" t="str">
        <f>IFERROR(__xludf.DUMMYFUNCTION("""COMPUTED_VALUE"""),"")</f>
        <v/>
      </c>
      <c r="R1965" s="4" t="str">
        <f>IFERROR(__xludf.DUMMYFUNCTION("""COMPUTED_VALUE"""),"")</f>
        <v/>
      </c>
      <c r="S1965" s="4" t="str">
        <f>IFERROR(__xludf.DUMMYFUNCTION("""COMPUTED_VALUE"""),"")</f>
        <v/>
      </c>
    </row>
    <row r="1966">
      <c r="A1966" s="4" t="s">
        <v>3395</v>
      </c>
      <c r="B1966" s="4">
        <v>101.0</v>
      </c>
      <c r="C1966" s="4">
        <v>1.4095303E7</v>
      </c>
      <c r="D1966" s="4" t="s">
        <v>945</v>
      </c>
      <c r="E1966" s="4" t="s">
        <v>3396</v>
      </c>
      <c r="F1966" s="4" t="s">
        <v>12</v>
      </c>
      <c r="G1966" s="4" t="s">
        <v>13</v>
      </c>
      <c r="H1966" s="4">
        <v>2.5E7</v>
      </c>
      <c r="I1966" s="4">
        <v>5.4</v>
      </c>
      <c r="L1966" s="4" t="str">
        <f>IFERROR(__xludf.DUMMYFUNCTION("""COMPUTED_VALUE"""),"Action")</f>
        <v>Action</v>
      </c>
      <c r="M1966" s="4" t="str">
        <f>IFERROR(__xludf.DUMMYFUNCTION("""COMPUTED_VALUE"""),"Crime")</f>
        <v>Crime</v>
      </c>
      <c r="N1966" s="4" t="str">
        <f>IFERROR(__xludf.DUMMYFUNCTION("""COMPUTED_VALUE"""),"Mystery")</f>
        <v>Mystery</v>
      </c>
      <c r="O1966" s="4" t="str">
        <f>IFERROR(__xludf.DUMMYFUNCTION("""COMPUTED_VALUE"""),"Romance")</f>
        <v>Romance</v>
      </c>
      <c r="P1966" s="4" t="str">
        <f>IFERROR(__xludf.DUMMYFUNCTION("""COMPUTED_VALUE"""),"Thriller")</f>
        <v>Thriller</v>
      </c>
      <c r="Q1966" s="4" t="str">
        <f>IFERROR(__xludf.DUMMYFUNCTION("""COMPUTED_VALUE"""),"")</f>
        <v/>
      </c>
      <c r="R1966" s="4" t="str">
        <f>IFERROR(__xludf.DUMMYFUNCTION("""COMPUTED_VALUE"""),"")</f>
        <v/>
      </c>
      <c r="S1966" s="4" t="str">
        <f>IFERROR(__xludf.DUMMYFUNCTION("""COMPUTED_VALUE"""),"")</f>
        <v/>
      </c>
    </row>
    <row r="1967">
      <c r="A1967" s="4" t="s">
        <v>3397</v>
      </c>
      <c r="B1967" s="4">
        <v>85.0</v>
      </c>
      <c r="C1967" s="4">
        <v>1.3973532E7</v>
      </c>
      <c r="D1967" s="4" t="s">
        <v>349</v>
      </c>
      <c r="E1967" s="4" t="s">
        <v>3398</v>
      </c>
      <c r="F1967" s="4" t="s">
        <v>12</v>
      </c>
      <c r="G1967" s="4" t="s">
        <v>13</v>
      </c>
      <c r="H1967" s="4">
        <v>2.5E7</v>
      </c>
      <c r="I1967" s="4">
        <v>5.1</v>
      </c>
      <c r="L1967" s="4" t="str">
        <f>IFERROR(__xludf.DUMMYFUNCTION("""COMPUTED_VALUE"""),"Comedy")</f>
        <v>Comedy</v>
      </c>
      <c r="M1967" s="4" t="str">
        <f>IFERROR(__xludf.DUMMYFUNCTION("""COMPUTED_VALUE"""),"Crime")</f>
        <v>Crime</v>
      </c>
      <c r="N1967" s="4" t="str">
        <f>IFERROR(__xludf.DUMMYFUNCTION("""COMPUTED_VALUE"""),"")</f>
        <v/>
      </c>
      <c r="O1967" s="4" t="str">
        <f>IFERROR(__xludf.DUMMYFUNCTION("""COMPUTED_VALUE"""),"")</f>
        <v/>
      </c>
      <c r="P1967" s="4" t="str">
        <f>IFERROR(__xludf.DUMMYFUNCTION("""COMPUTED_VALUE"""),"")</f>
        <v/>
      </c>
      <c r="Q1967" s="4" t="str">
        <f>IFERROR(__xludf.DUMMYFUNCTION("""COMPUTED_VALUE"""),"")</f>
        <v/>
      </c>
      <c r="R1967" s="4" t="str">
        <f>IFERROR(__xludf.DUMMYFUNCTION("""COMPUTED_VALUE"""),"")</f>
        <v/>
      </c>
      <c r="S1967" s="4" t="str">
        <f>IFERROR(__xludf.DUMMYFUNCTION("""COMPUTED_VALUE"""),"")</f>
        <v/>
      </c>
    </row>
    <row r="1968">
      <c r="A1968" s="4" t="s">
        <v>1769</v>
      </c>
      <c r="B1968" s="4">
        <v>132.0</v>
      </c>
      <c r="C1968" s="4">
        <v>1865774.0</v>
      </c>
      <c r="D1968" s="4" t="s">
        <v>3399</v>
      </c>
      <c r="E1968" s="4" t="s">
        <v>3400</v>
      </c>
      <c r="F1968" s="4" t="s">
        <v>12</v>
      </c>
      <c r="G1968" s="4" t="s">
        <v>20</v>
      </c>
      <c r="H1968" s="4">
        <v>3.0E7</v>
      </c>
      <c r="I1968" s="4">
        <v>7.0</v>
      </c>
      <c r="L1968" s="4" t="str">
        <f>IFERROR(__xludf.DUMMYFUNCTION("""COMPUTED_VALUE"""),"Biography")</f>
        <v>Biography</v>
      </c>
      <c r="M1968" s="4" t="str">
        <f>IFERROR(__xludf.DUMMYFUNCTION("""COMPUTED_VALUE"""),"Crime")</f>
        <v>Crime</v>
      </c>
      <c r="N1968" s="4" t="str">
        <f>IFERROR(__xludf.DUMMYFUNCTION("""COMPUTED_VALUE"""),"Drama")</f>
        <v>Drama</v>
      </c>
      <c r="O1968" s="4" t="str">
        <f>IFERROR(__xludf.DUMMYFUNCTION("""COMPUTED_VALUE"""),"History")</f>
        <v>History</v>
      </c>
      <c r="P1968" s="4" t="str">
        <f>IFERROR(__xludf.DUMMYFUNCTION("""COMPUTED_VALUE"""),"Thriller")</f>
        <v>Thriller</v>
      </c>
      <c r="Q1968" s="4" t="str">
        <f>IFERROR(__xludf.DUMMYFUNCTION("""COMPUTED_VALUE"""),"")</f>
        <v/>
      </c>
      <c r="R1968" s="4" t="str">
        <f>IFERROR(__xludf.DUMMYFUNCTION("""COMPUTED_VALUE"""),"")</f>
        <v/>
      </c>
      <c r="S1968" s="4" t="str">
        <f>IFERROR(__xludf.DUMMYFUNCTION("""COMPUTED_VALUE"""),"")</f>
        <v/>
      </c>
    </row>
    <row r="1969">
      <c r="A1969" s="4" t="s">
        <v>1646</v>
      </c>
      <c r="B1969" s="4">
        <v>88.0</v>
      </c>
      <c r="C1969" s="4">
        <v>1.3920741E7</v>
      </c>
      <c r="D1969" s="4" t="s">
        <v>585</v>
      </c>
      <c r="E1969" s="4" t="s">
        <v>3401</v>
      </c>
      <c r="F1969" s="4" t="s">
        <v>12</v>
      </c>
      <c r="G1969" s="4" t="s">
        <v>13</v>
      </c>
      <c r="H1969" s="4">
        <v>0.0</v>
      </c>
      <c r="I1969" s="4">
        <v>6.7</v>
      </c>
      <c r="L1969" s="4" t="str">
        <f>IFERROR(__xludf.DUMMYFUNCTION("""COMPUTED_VALUE"""),"Comedy")</f>
        <v>Comedy</v>
      </c>
      <c r="M1969" s="4" t="str">
        <f>IFERROR(__xludf.DUMMYFUNCTION("""COMPUTED_VALUE"""),"")</f>
        <v/>
      </c>
      <c r="N1969" s="4" t="str">
        <f>IFERROR(__xludf.DUMMYFUNCTION("""COMPUTED_VALUE"""),"")</f>
        <v/>
      </c>
      <c r="O1969" s="4" t="str">
        <f>IFERROR(__xludf.DUMMYFUNCTION("""COMPUTED_VALUE"""),"")</f>
        <v/>
      </c>
      <c r="P1969" s="4" t="str">
        <f>IFERROR(__xludf.DUMMYFUNCTION("""COMPUTED_VALUE"""),"")</f>
        <v/>
      </c>
      <c r="Q1969" s="4" t="str">
        <f>IFERROR(__xludf.DUMMYFUNCTION("""COMPUTED_VALUE"""),"")</f>
        <v/>
      </c>
      <c r="R1969" s="4" t="str">
        <f>IFERROR(__xludf.DUMMYFUNCTION("""COMPUTED_VALUE"""),"")</f>
        <v/>
      </c>
      <c r="S1969" s="4" t="str">
        <f>IFERROR(__xludf.DUMMYFUNCTION("""COMPUTED_VALUE"""),"")</f>
        <v/>
      </c>
    </row>
    <row r="1970">
      <c r="A1970" s="4" t="s">
        <v>2043</v>
      </c>
      <c r="B1970" s="4">
        <v>90.0</v>
      </c>
      <c r="C1970" s="4">
        <v>1.8860403E7</v>
      </c>
      <c r="D1970" s="4" t="s">
        <v>1929</v>
      </c>
      <c r="E1970" s="4" t="s">
        <v>3402</v>
      </c>
      <c r="F1970" s="4" t="s">
        <v>12</v>
      </c>
      <c r="G1970" s="4" t="s">
        <v>13</v>
      </c>
      <c r="H1970" s="4">
        <v>2.5E7</v>
      </c>
      <c r="I1970" s="4">
        <v>4.0</v>
      </c>
      <c r="L1970" s="4" t="str">
        <f>IFERROR(__xludf.DUMMYFUNCTION("""COMPUTED_VALUE"""),"Horror")</f>
        <v>Horror</v>
      </c>
      <c r="M1970" s="4" t="str">
        <f>IFERROR(__xludf.DUMMYFUNCTION("""COMPUTED_VALUE"""),"Thriller")</f>
        <v>Thriller</v>
      </c>
      <c r="N1970" s="4" t="str">
        <f>IFERROR(__xludf.DUMMYFUNCTION("""COMPUTED_VALUE"""),"")</f>
        <v/>
      </c>
      <c r="O1970" s="4" t="str">
        <f>IFERROR(__xludf.DUMMYFUNCTION("""COMPUTED_VALUE"""),"")</f>
        <v/>
      </c>
      <c r="P1970" s="4" t="str">
        <f>IFERROR(__xludf.DUMMYFUNCTION("""COMPUTED_VALUE"""),"")</f>
        <v/>
      </c>
      <c r="Q1970" s="4" t="str">
        <f>IFERROR(__xludf.DUMMYFUNCTION("""COMPUTED_VALUE"""),"")</f>
        <v/>
      </c>
      <c r="R1970" s="4" t="str">
        <f>IFERROR(__xludf.DUMMYFUNCTION("""COMPUTED_VALUE"""),"")</f>
        <v/>
      </c>
      <c r="S1970" s="4" t="str">
        <f>IFERROR(__xludf.DUMMYFUNCTION("""COMPUTED_VALUE"""),"")</f>
        <v/>
      </c>
    </row>
    <row r="1971">
      <c r="A1971" s="4" t="s">
        <v>1637</v>
      </c>
      <c r="B1971" s="4">
        <v>145.0</v>
      </c>
      <c r="C1971" s="4">
        <v>1.303866E7</v>
      </c>
      <c r="D1971" s="4" t="s">
        <v>1196</v>
      </c>
      <c r="E1971" s="4" t="s">
        <v>3403</v>
      </c>
      <c r="F1971" s="4" t="s">
        <v>12</v>
      </c>
      <c r="G1971" s="4" t="s">
        <v>13</v>
      </c>
      <c r="H1971" s="4">
        <v>2.5E7</v>
      </c>
      <c r="I1971" s="4">
        <v>7.3</v>
      </c>
      <c r="L1971" s="4" t="str">
        <f>IFERROR(__xludf.DUMMYFUNCTION("""COMPUTED_VALUE"""),"Drama")</f>
        <v>Drama</v>
      </c>
      <c r="M1971" s="4" t="str">
        <f>IFERROR(__xludf.DUMMYFUNCTION("""COMPUTED_VALUE"""),"")</f>
        <v/>
      </c>
      <c r="N1971" s="4" t="str">
        <f>IFERROR(__xludf.DUMMYFUNCTION("""COMPUTED_VALUE"""),"")</f>
        <v/>
      </c>
      <c r="O1971" s="4" t="str">
        <f>IFERROR(__xludf.DUMMYFUNCTION("""COMPUTED_VALUE"""),"")</f>
        <v/>
      </c>
      <c r="P1971" s="4" t="str">
        <f>IFERROR(__xludf.DUMMYFUNCTION("""COMPUTED_VALUE"""),"")</f>
        <v/>
      </c>
      <c r="Q1971" s="4" t="str">
        <f>IFERROR(__xludf.DUMMYFUNCTION("""COMPUTED_VALUE"""),"")</f>
        <v/>
      </c>
      <c r="R1971" s="4" t="str">
        <f>IFERROR(__xludf.DUMMYFUNCTION("""COMPUTED_VALUE"""),"")</f>
        <v/>
      </c>
      <c r="S1971" s="4" t="str">
        <f>IFERROR(__xludf.DUMMYFUNCTION("""COMPUTED_VALUE"""),"")</f>
        <v/>
      </c>
    </row>
    <row r="1972">
      <c r="A1972" s="4" t="s">
        <v>948</v>
      </c>
      <c r="B1972" s="4">
        <v>110.0</v>
      </c>
      <c r="C1972" s="4">
        <v>2.8831145E7</v>
      </c>
      <c r="D1972" s="4" t="s">
        <v>1327</v>
      </c>
      <c r="E1972" s="4" t="s">
        <v>3404</v>
      </c>
      <c r="F1972" s="4" t="s">
        <v>12</v>
      </c>
      <c r="G1972" s="4" t="s">
        <v>13</v>
      </c>
      <c r="H1972" s="4">
        <v>2.5E7</v>
      </c>
      <c r="I1972" s="4">
        <v>6.8</v>
      </c>
      <c r="L1972" s="4" t="str">
        <f>IFERROR(__xludf.DUMMYFUNCTION("""COMPUTED_VALUE"""),"Drama")</f>
        <v>Drama</v>
      </c>
      <c r="M1972" s="4" t="str">
        <f>IFERROR(__xludf.DUMMYFUNCTION("""COMPUTED_VALUE"""),"Sport")</f>
        <v>Sport</v>
      </c>
      <c r="N1972" s="4" t="str">
        <f>IFERROR(__xludf.DUMMYFUNCTION("""COMPUTED_VALUE"""),"")</f>
        <v/>
      </c>
      <c r="O1972" s="4" t="str">
        <f>IFERROR(__xludf.DUMMYFUNCTION("""COMPUTED_VALUE"""),"")</f>
        <v/>
      </c>
      <c r="P1972" s="4" t="str">
        <f>IFERROR(__xludf.DUMMYFUNCTION("""COMPUTED_VALUE"""),"")</f>
        <v/>
      </c>
      <c r="Q1972" s="4" t="str">
        <f>IFERROR(__xludf.DUMMYFUNCTION("""COMPUTED_VALUE"""),"")</f>
        <v/>
      </c>
      <c r="R1972" s="4" t="str">
        <f>IFERROR(__xludf.DUMMYFUNCTION("""COMPUTED_VALUE"""),"")</f>
        <v/>
      </c>
      <c r="S1972" s="4" t="str">
        <f>IFERROR(__xludf.DUMMYFUNCTION("""COMPUTED_VALUE"""),"")</f>
        <v/>
      </c>
    </row>
    <row r="1973">
      <c r="A1973" s="4" t="s">
        <v>2562</v>
      </c>
      <c r="B1973" s="4">
        <v>101.0</v>
      </c>
      <c r="C1973" s="4">
        <v>0.0</v>
      </c>
      <c r="D1973" s="4" t="s">
        <v>781</v>
      </c>
      <c r="E1973" s="4" t="s">
        <v>3405</v>
      </c>
      <c r="F1973" s="4" t="s">
        <v>12</v>
      </c>
      <c r="G1973" s="4" t="s">
        <v>20</v>
      </c>
      <c r="H1973" s="4">
        <v>2.5E7</v>
      </c>
      <c r="I1973" s="4">
        <v>6.1</v>
      </c>
      <c r="L1973" s="4" t="str">
        <f>IFERROR(__xludf.DUMMYFUNCTION("""COMPUTED_VALUE"""),"Action")</f>
        <v>Action</v>
      </c>
      <c r="M1973" s="4" t="str">
        <f>IFERROR(__xludf.DUMMYFUNCTION("""COMPUTED_VALUE"""),"Horror")</f>
        <v>Horror</v>
      </c>
      <c r="N1973" s="4" t="str">
        <f>IFERROR(__xludf.DUMMYFUNCTION("""COMPUTED_VALUE"""),"Sci-Fi")</f>
        <v>Sci-Fi</v>
      </c>
      <c r="O1973" s="4" t="str">
        <f>IFERROR(__xludf.DUMMYFUNCTION("""COMPUTED_VALUE"""),"Thriller")</f>
        <v>Thriller</v>
      </c>
      <c r="P1973" s="4" t="str">
        <f>IFERROR(__xludf.DUMMYFUNCTION("""COMPUTED_VALUE"""),"")</f>
        <v/>
      </c>
      <c r="Q1973" s="4" t="str">
        <f>IFERROR(__xludf.DUMMYFUNCTION("""COMPUTED_VALUE"""),"")</f>
        <v/>
      </c>
      <c r="R1973" s="4" t="str">
        <f>IFERROR(__xludf.DUMMYFUNCTION("""COMPUTED_VALUE"""),"")</f>
        <v/>
      </c>
      <c r="S1973" s="4" t="str">
        <f>IFERROR(__xludf.DUMMYFUNCTION("""COMPUTED_VALUE"""),"")</f>
        <v/>
      </c>
    </row>
    <row r="1974">
      <c r="A1974" s="4" t="s">
        <v>8351</v>
      </c>
      <c r="B1974" s="4">
        <v>30.0</v>
      </c>
      <c r="C1974" s="4">
        <v>0.0</v>
      </c>
      <c r="D1974" s="4" t="s">
        <v>3406</v>
      </c>
      <c r="E1974" s="4" t="s">
        <v>3407</v>
      </c>
      <c r="F1974" s="4" t="s">
        <v>12</v>
      </c>
      <c r="G1974" s="4" t="s">
        <v>13</v>
      </c>
      <c r="H1974" s="4">
        <v>0.0</v>
      </c>
      <c r="I1974" s="4">
        <v>7.2</v>
      </c>
      <c r="L1974" s="4" t="str">
        <f>IFERROR(__xludf.DUMMYFUNCTION("""COMPUTED_VALUE"""),"Action")</f>
        <v>Action</v>
      </c>
      <c r="M1974" s="4" t="str">
        <f>IFERROR(__xludf.DUMMYFUNCTION("""COMPUTED_VALUE"""),"Animation")</f>
        <v>Animation</v>
      </c>
      <c r="N1974" s="4" t="str">
        <f>IFERROR(__xludf.DUMMYFUNCTION("""COMPUTED_VALUE"""),"Comedy")</f>
        <v>Comedy</v>
      </c>
      <c r="O1974" s="4" t="str">
        <f>IFERROR(__xludf.DUMMYFUNCTION("""COMPUTED_VALUE"""),"Family")</f>
        <v>Family</v>
      </c>
      <c r="P1974" s="4" t="str">
        <f>IFERROR(__xludf.DUMMYFUNCTION("""COMPUTED_VALUE"""),"Fantasy")</f>
        <v>Fantasy</v>
      </c>
      <c r="Q1974" s="4" t="str">
        <f>IFERROR(__xludf.DUMMYFUNCTION("""COMPUTED_VALUE"""),"Sci-Fi")</f>
        <v>Sci-Fi</v>
      </c>
      <c r="R1974" s="4" t="str">
        <f>IFERROR(__xludf.DUMMYFUNCTION("""COMPUTED_VALUE"""),"")</f>
        <v/>
      </c>
      <c r="S1974" s="4" t="str">
        <f>IFERROR(__xludf.DUMMYFUNCTION("""COMPUTED_VALUE"""),"")</f>
        <v/>
      </c>
    </row>
    <row r="1975">
      <c r="A1975" s="4" t="s">
        <v>1410</v>
      </c>
      <c r="B1975" s="4">
        <v>122.0</v>
      </c>
      <c r="C1975" s="4">
        <v>1.1538204E7</v>
      </c>
      <c r="D1975" s="4" t="s">
        <v>3408</v>
      </c>
      <c r="E1975" s="4" t="s">
        <v>3409</v>
      </c>
      <c r="F1975" s="4" t="s">
        <v>12</v>
      </c>
      <c r="G1975" s="4" t="s">
        <v>13</v>
      </c>
      <c r="H1975" s="4">
        <v>2.5E7</v>
      </c>
      <c r="I1975" s="4">
        <v>7.0</v>
      </c>
      <c r="L1975" s="4" t="str">
        <f>IFERROR(__xludf.DUMMYFUNCTION("""COMPUTED_VALUE"""),"Crime")</f>
        <v>Crime</v>
      </c>
      <c r="M1975" s="4" t="str">
        <f>IFERROR(__xludf.DUMMYFUNCTION("""COMPUTED_VALUE"""),"Drama")</f>
        <v>Drama</v>
      </c>
      <c r="N1975" s="4" t="str">
        <f>IFERROR(__xludf.DUMMYFUNCTION("""COMPUTED_VALUE"""),"History")</f>
        <v>History</v>
      </c>
      <c r="O1975" s="4" t="str">
        <f>IFERROR(__xludf.DUMMYFUNCTION("""COMPUTED_VALUE"""),"")</f>
        <v/>
      </c>
      <c r="P1975" s="4" t="str">
        <f>IFERROR(__xludf.DUMMYFUNCTION("""COMPUTED_VALUE"""),"")</f>
        <v/>
      </c>
      <c r="Q1975" s="4" t="str">
        <f>IFERROR(__xludf.DUMMYFUNCTION("""COMPUTED_VALUE"""),"")</f>
        <v/>
      </c>
      <c r="R1975" s="4" t="str">
        <f>IFERROR(__xludf.DUMMYFUNCTION("""COMPUTED_VALUE"""),"")</f>
        <v/>
      </c>
      <c r="S1975" s="4" t="str">
        <f>IFERROR(__xludf.DUMMYFUNCTION("""COMPUTED_VALUE"""),"")</f>
        <v/>
      </c>
    </row>
    <row r="1976">
      <c r="A1976" s="4" t="s">
        <v>2144</v>
      </c>
      <c r="B1976" s="4">
        <v>107.0</v>
      </c>
      <c r="C1976" s="4">
        <v>1.1008432E7</v>
      </c>
      <c r="D1976" s="4" t="s">
        <v>572</v>
      </c>
      <c r="E1976" s="4" t="s">
        <v>3410</v>
      </c>
      <c r="F1976" s="4" t="s">
        <v>12</v>
      </c>
      <c r="G1976" s="4" t="s">
        <v>13</v>
      </c>
      <c r="H1976" s="4">
        <v>2.5E7</v>
      </c>
      <c r="I1976" s="4">
        <v>7.1</v>
      </c>
      <c r="L1976" s="4" t="str">
        <f>IFERROR(__xludf.DUMMYFUNCTION("""COMPUTED_VALUE"""),"Biography")</f>
        <v>Biography</v>
      </c>
      <c r="M1976" s="4" t="str">
        <f>IFERROR(__xludf.DUMMYFUNCTION("""COMPUTED_VALUE"""),"Drama")</f>
        <v>Drama</v>
      </c>
      <c r="N1976" s="4" t="str">
        <f>IFERROR(__xludf.DUMMYFUNCTION("""COMPUTED_VALUE"""),"Sport")</f>
        <v>Sport</v>
      </c>
      <c r="O1976" s="4" t="str">
        <f>IFERROR(__xludf.DUMMYFUNCTION("""COMPUTED_VALUE"""),"")</f>
        <v/>
      </c>
      <c r="P1976" s="4" t="str">
        <f>IFERROR(__xludf.DUMMYFUNCTION("""COMPUTED_VALUE"""),"")</f>
        <v/>
      </c>
      <c r="Q1976" s="4" t="str">
        <f>IFERROR(__xludf.DUMMYFUNCTION("""COMPUTED_VALUE"""),"")</f>
        <v/>
      </c>
      <c r="R1976" s="4" t="str">
        <f>IFERROR(__xludf.DUMMYFUNCTION("""COMPUTED_VALUE"""),"")</f>
        <v/>
      </c>
      <c r="S1976" s="4" t="str">
        <f>IFERROR(__xludf.DUMMYFUNCTION("""COMPUTED_VALUE"""),"")</f>
        <v/>
      </c>
    </row>
    <row r="1977">
      <c r="A1977" s="4" t="s">
        <v>3411</v>
      </c>
      <c r="B1977" s="4">
        <v>127.0</v>
      </c>
      <c r="C1977" s="4">
        <v>1.2188642E7</v>
      </c>
      <c r="D1977" s="4" t="s">
        <v>2073</v>
      </c>
      <c r="E1977" s="4" t="s">
        <v>3412</v>
      </c>
      <c r="F1977" s="4" t="s">
        <v>12</v>
      </c>
      <c r="G1977" s="4" t="s">
        <v>3413</v>
      </c>
      <c r="H1977" s="4">
        <v>2.6E7</v>
      </c>
      <c r="I1977" s="4">
        <v>6.9</v>
      </c>
      <c r="L1977" s="4" t="str">
        <f>IFERROR(__xludf.DUMMYFUNCTION("""COMPUTED_VALUE"""),"Biography")</f>
        <v>Biography</v>
      </c>
      <c r="M1977" s="4" t="str">
        <f>IFERROR(__xludf.DUMMYFUNCTION("""COMPUTED_VALUE"""),"Drama")</f>
        <v>Drama</v>
      </c>
      <c r="N1977" s="4" t="str">
        <f>IFERROR(__xludf.DUMMYFUNCTION("""COMPUTED_VALUE"""),"History")</f>
        <v>History</v>
      </c>
      <c r="O1977" s="4" t="str">
        <f>IFERROR(__xludf.DUMMYFUNCTION("""COMPUTED_VALUE"""),"")</f>
        <v/>
      </c>
      <c r="P1977" s="4" t="str">
        <f>IFERROR(__xludf.DUMMYFUNCTION("""COMPUTED_VALUE"""),"")</f>
        <v/>
      </c>
      <c r="Q1977" s="4" t="str">
        <f>IFERROR(__xludf.DUMMYFUNCTION("""COMPUTED_VALUE"""),"")</f>
        <v/>
      </c>
      <c r="R1977" s="4" t="str">
        <f>IFERROR(__xludf.DUMMYFUNCTION("""COMPUTED_VALUE"""),"")</f>
        <v/>
      </c>
      <c r="S1977" s="4" t="str">
        <f>IFERROR(__xludf.DUMMYFUNCTION("""COMPUTED_VALUE"""),"")</f>
        <v/>
      </c>
    </row>
    <row r="1978">
      <c r="A1978" s="4" t="s">
        <v>1866</v>
      </c>
      <c r="B1978" s="4">
        <v>99.0</v>
      </c>
      <c r="C1978" s="4">
        <v>1.11E7</v>
      </c>
      <c r="D1978" s="4" t="s">
        <v>848</v>
      </c>
      <c r="E1978" s="4" t="s">
        <v>3414</v>
      </c>
      <c r="F1978" s="4" t="s">
        <v>12</v>
      </c>
      <c r="G1978" s="4" t="s">
        <v>13</v>
      </c>
      <c r="H1978" s="4">
        <v>2.5E7</v>
      </c>
      <c r="I1978" s="4">
        <v>7.3</v>
      </c>
      <c r="L1978" s="4" t="str">
        <f>IFERROR(__xludf.DUMMYFUNCTION("""COMPUTED_VALUE"""),"Action")</f>
        <v>Action</v>
      </c>
      <c r="M1978" s="4" t="str">
        <f>IFERROR(__xludf.DUMMYFUNCTION("""COMPUTED_VALUE"""),"Adventure")</f>
        <v>Adventure</v>
      </c>
      <c r="N1978" s="4" t="str">
        <f>IFERROR(__xludf.DUMMYFUNCTION("""COMPUTED_VALUE"""),"Comedy")</f>
        <v>Comedy</v>
      </c>
      <c r="O1978" s="4" t="str">
        <f>IFERROR(__xludf.DUMMYFUNCTION("""COMPUTED_VALUE"""),"Fantasy")</f>
        <v>Fantasy</v>
      </c>
      <c r="P1978" s="4" t="str">
        <f>IFERROR(__xludf.DUMMYFUNCTION("""COMPUTED_VALUE"""),"")</f>
        <v/>
      </c>
      <c r="Q1978" s="4" t="str">
        <f>IFERROR(__xludf.DUMMYFUNCTION("""COMPUTED_VALUE"""),"")</f>
        <v/>
      </c>
      <c r="R1978" s="4" t="str">
        <f>IFERROR(__xludf.DUMMYFUNCTION("""COMPUTED_VALUE"""),"")</f>
        <v/>
      </c>
      <c r="S1978" s="4" t="str">
        <f>IFERROR(__xludf.DUMMYFUNCTION("""COMPUTED_VALUE"""),"")</f>
        <v/>
      </c>
    </row>
    <row r="1979">
      <c r="A1979" s="4" t="s">
        <v>3415</v>
      </c>
      <c r="B1979" s="4">
        <v>104.0</v>
      </c>
      <c r="C1979" s="4">
        <v>0.0</v>
      </c>
      <c r="D1979" s="4" t="s">
        <v>590</v>
      </c>
      <c r="E1979" s="4" t="s">
        <v>3416</v>
      </c>
      <c r="F1979" s="4" t="s">
        <v>512</v>
      </c>
      <c r="G1979" s="4" t="s">
        <v>513</v>
      </c>
      <c r="H1979" s="4">
        <v>1.7E7</v>
      </c>
      <c r="I1979" s="4">
        <v>6.3</v>
      </c>
      <c r="L1979" s="4" t="str">
        <f>IFERROR(__xludf.DUMMYFUNCTION("""COMPUTED_VALUE"""),"Comedy")</f>
        <v>Comedy</v>
      </c>
      <c r="M1979" s="4" t="str">
        <f>IFERROR(__xludf.DUMMYFUNCTION("""COMPUTED_VALUE"""),"Romance")</f>
        <v>Romance</v>
      </c>
      <c r="N1979" s="4" t="str">
        <f>IFERROR(__xludf.DUMMYFUNCTION("""COMPUTED_VALUE"""),"")</f>
        <v/>
      </c>
      <c r="O1979" s="4" t="str">
        <f>IFERROR(__xludf.DUMMYFUNCTION("""COMPUTED_VALUE"""),"")</f>
        <v/>
      </c>
      <c r="P1979" s="4" t="str">
        <f>IFERROR(__xludf.DUMMYFUNCTION("""COMPUTED_VALUE"""),"")</f>
        <v/>
      </c>
      <c r="Q1979" s="4" t="str">
        <f>IFERROR(__xludf.DUMMYFUNCTION("""COMPUTED_VALUE"""),"")</f>
        <v/>
      </c>
      <c r="R1979" s="4" t="str">
        <f>IFERROR(__xludf.DUMMYFUNCTION("""COMPUTED_VALUE"""),"")</f>
        <v/>
      </c>
      <c r="S1979" s="4" t="str">
        <f>IFERROR(__xludf.DUMMYFUNCTION("""COMPUTED_VALUE"""),"")</f>
        <v/>
      </c>
    </row>
    <row r="1980">
      <c r="A1980" s="4" t="s">
        <v>2967</v>
      </c>
      <c r="B1980" s="4">
        <v>140.0</v>
      </c>
      <c r="C1980" s="4">
        <v>1.3651662E7</v>
      </c>
      <c r="D1980" s="4" t="s">
        <v>1327</v>
      </c>
      <c r="E1980" s="4" t="s">
        <v>3417</v>
      </c>
      <c r="F1980" s="4" t="s">
        <v>12</v>
      </c>
      <c r="G1980" s="4" t="s">
        <v>13</v>
      </c>
      <c r="H1980" s="4">
        <v>2.5E7</v>
      </c>
      <c r="I1980" s="4">
        <v>8.2</v>
      </c>
      <c r="L1980" s="4" t="str">
        <f>IFERROR(__xludf.DUMMYFUNCTION("""COMPUTED_VALUE"""),"Drama")</f>
        <v>Drama</v>
      </c>
      <c r="M1980" s="4" t="str">
        <f>IFERROR(__xludf.DUMMYFUNCTION("""COMPUTED_VALUE"""),"Sport")</f>
        <v>Sport</v>
      </c>
      <c r="N1980" s="4" t="str">
        <f>IFERROR(__xludf.DUMMYFUNCTION("""COMPUTED_VALUE"""),"")</f>
        <v/>
      </c>
      <c r="O1980" s="4" t="str">
        <f>IFERROR(__xludf.DUMMYFUNCTION("""COMPUTED_VALUE"""),"")</f>
        <v/>
      </c>
      <c r="P1980" s="4" t="str">
        <f>IFERROR(__xludf.DUMMYFUNCTION("""COMPUTED_VALUE"""),"")</f>
        <v/>
      </c>
      <c r="Q1980" s="4" t="str">
        <f>IFERROR(__xludf.DUMMYFUNCTION("""COMPUTED_VALUE"""),"")</f>
        <v/>
      </c>
      <c r="R1980" s="4" t="str">
        <f>IFERROR(__xludf.DUMMYFUNCTION("""COMPUTED_VALUE"""),"")</f>
        <v/>
      </c>
      <c r="S1980" s="4" t="str">
        <f>IFERROR(__xludf.DUMMYFUNCTION("""COMPUTED_VALUE"""),"")</f>
        <v/>
      </c>
    </row>
    <row r="1981">
      <c r="A1981" s="4" t="s">
        <v>1757</v>
      </c>
      <c r="B1981" s="4">
        <v>133.0</v>
      </c>
      <c r="C1981" s="4">
        <v>1.1030963E7</v>
      </c>
      <c r="D1981" s="4" t="s">
        <v>3418</v>
      </c>
      <c r="E1981" s="4" t="s">
        <v>3419</v>
      </c>
      <c r="F1981" s="4" t="s">
        <v>12</v>
      </c>
      <c r="G1981" s="4" t="s">
        <v>20</v>
      </c>
      <c r="H1981" s="4">
        <v>2.8E7</v>
      </c>
      <c r="I1981" s="4">
        <v>7.1</v>
      </c>
      <c r="L1981" s="4" t="str">
        <f>IFERROR(__xludf.DUMMYFUNCTION("""COMPUTED_VALUE"""),"Biography")</f>
        <v>Biography</v>
      </c>
      <c r="M1981" s="4" t="str">
        <f>IFERROR(__xludf.DUMMYFUNCTION("""COMPUTED_VALUE"""),"Drama")</f>
        <v>Drama</v>
      </c>
      <c r="N1981" s="4" t="str">
        <f>IFERROR(__xludf.DUMMYFUNCTION("""COMPUTED_VALUE"""),"Thriller")</f>
        <v>Thriller</v>
      </c>
      <c r="O1981" s="4" t="str">
        <f>IFERROR(__xludf.DUMMYFUNCTION("""COMPUTED_VALUE"""),"War")</f>
        <v>War</v>
      </c>
      <c r="P1981" s="4" t="str">
        <f>IFERROR(__xludf.DUMMYFUNCTION("""COMPUTED_VALUE"""),"")</f>
        <v/>
      </c>
      <c r="Q1981" s="4" t="str">
        <f>IFERROR(__xludf.DUMMYFUNCTION("""COMPUTED_VALUE"""),"")</f>
        <v/>
      </c>
      <c r="R1981" s="4" t="str">
        <f>IFERROR(__xludf.DUMMYFUNCTION("""COMPUTED_VALUE"""),"")</f>
        <v/>
      </c>
      <c r="S1981" s="4" t="str">
        <f>IFERROR(__xludf.DUMMYFUNCTION("""COMPUTED_VALUE"""),"")</f>
        <v/>
      </c>
    </row>
    <row r="1982">
      <c r="A1982" s="4" t="s">
        <v>1666</v>
      </c>
      <c r="B1982" s="4">
        <v>271.0</v>
      </c>
      <c r="C1982" s="4">
        <v>1.076996E7</v>
      </c>
      <c r="D1982" s="4" t="s">
        <v>695</v>
      </c>
      <c r="E1982" s="4" t="s">
        <v>3420</v>
      </c>
      <c r="F1982" s="4" t="s">
        <v>12</v>
      </c>
      <c r="G1982" s="4" t="s">
        <v>13</v>
      </c>
      <c r="H1982" s="4">
        <v>2.5E7</v>
      </c>
      <c r="I1982" s="4">
        <v>7.7</v>
      </c>
      <c r="L1982" s="4" t="str">
        <f>IFERROR(__xludf.DUMMYFUNCTION("""COMPUTED_VALUE"""),"Drama")</f>
        <v>Drama</v>
      </c>
      <c r="M1982" s="4" t="str">
        <f>IFERROR(__xludf.DUMMYFUNCTION("""COMPUTED_VALUE"""),"History")</f>
        <v>History</v>
      </c>
      <c r="N1982" s="4" t="str">
        <f>IFERROR(__xludf.DUMMYFUNCTION("""COMPUTED_VALUE"""),"War")</f>
        <v>War</v>
      </c>
      <c r="O1982" s="4" t="str">
        <f>IFERROR(__xludf.DUMMYFUNCTION("""COMPUTED_VALUE"""),"")</f>
        <v/>
      </c>
      <c r="P1982" s="4" t="str">
        <f>IFERROR(__xludf.DUMMYFUNCTION("""COMPUTED_VALUE"""),"")</f>
        <v/>
      </c>
      <c r="Q1982" s="4" t="str">
        <f>IFERROR(__xludf.DUMMYFUNCTION("""COMPUTED_VALUE"""),"")</f>
        <v/>
      </c>
      <c r="R1982" s="4" t="str">
        <f>IFERROR(__xludf.DUMMYFUNCTION("""COMPUTED_VALUE"""),"")</f>
        <v/>
      </c>
      <c r="S1982" s="4" t="str">
        <f>IFERROR(__xludf.DUMMYFUNCTION("""COMPUTED_VALUE"""),"")</f>
        <v/>
      </c>
    </row>
    <row r="1983">
      <c r="A1983" s="4" t="s">
        <v>2911</v>
      </c>
      <c r="B1983" s="4">
        <v>112.0</v>
      </c>
      <c r="C1983" s="4">
        <v>1.091175E7</v>
      </c>
      <c r="D1983" s="4" t="s">
        <v>1191</v>
      </c>
      <c r="E1983" s="4" t="s">
        <v>3421</v>
      </c>
      <c r="F1983" s="4" t="s">
        <v>12</v>
      </c>
      <c r="G1983" s="4" t="s">
        <v>13</v>
      </c>
      <c r="H1983" s="4">
        <v>2.5E7</v>
      </c>
      <c r="I1983" s="4">
        <v>6.5</v>
      </c>
      <c r="L1983" s="4" t="str">
        <f>IFERROR(__xludf.DUMMYFUNCTION("""COMPUTED_VALUE"""),"Drama")</f>
        <v>Drama</v>
      </c>
      <c r="M1983" s="4" t="str">
        <f>IFERROR(__xludf.DUMMYFUNCTION("""COMPUTED_VALUE"""),"War")</f>
        <v>War</v>
      </c>
      <c r="N1983" s="4" t="str">
        <f>IFERROR(__xludf.DUMMYFUNCTION("""COMPUTED_VALUE"""),"")</f>
        <v/>
      </c>
      <c r="O1983" s="4" t="str">
        <f>IFERROR(__xludf.DUMMYFUNCTION("""COMPUTED_VALUE"""),"")</f>
        <v/>
      </c>
      <c r="P1983" s="4" t="str">
        <f>IFERROR(__xludf.DUMMYFUNCTION("""COMPUTED_VALUE"""),"")</f>
        <v/>
      </c>
      <c r="Q1983" s="4" t="str">
        <f>IFERROR(__xludf.DUMMYFUNCTION("""COMPUTED_VALUE"""),"")</f>
        <v/>
      </c>
      <c r="R1983" s="4" t="str">
        <f>IFERROR(__xludf.DUMMYFUNCTION("""COMPUTED_VALUE"""),"")</f>
        <v/>
      </c>
      <c r="S1983" s="4" t="str">
        <f>IFERROR(__xludf.DUMMYFUNCTION("""COMPUTED_VALUE"""),"")</f>
        <v/>
      </c>
    </row>
    <row r="1984">
      <c r="A1984" s="4" t="s">
        <v>1808</v>
      </c>
      <c r="B1984" s="4">
        <v>99.0</v>
      </c>
      <c r="C1984" s="4">
        <v>1.0719367E7</v>
      </c>
      <c r="D1984" s="4" t="s">
        <v>3422</v>
      </c>
      <c r="E1984" s="4" t="s">
        <v>3423</v>
      </c>
      <c r="F1984" s="4" t="s">
        <v>12</v>
      </c>
      <c r="G1984" s="4" t="s">
        <v>13</v>
      </c>
      <c r="H1984" s="4">
        <v>2.5E7</v>
      </c>
      <c r="I1984" s="4">
        <v>4.9</v>
      </c>
      <c r="L1984" s="4" t="str">
        <f>IFERROR(__xludf.DUMMYFUNCTION("""COMPUTED_VALUE"""),"Drama")</f>
        <v>Drama</v>
      </c>
      <c r="M1984" s="4" t="str">
        <f>IFERROR(__xludf.DUMMYFUNCTION("""COMPUTED_VALUE"""),"Music")</f>
        <v>Music</v>
      </c>
      <c r="N1984" s="4" t="str">
        <f>IFERROR(__xludf.DUMMYFUNCTION("""COMPUTED_VALUE"""),"Mystery")</f>
        <v>Mystery</v>
      </c>
      <c r="O1984" s="4" t="str">
        <f>IFERROR(__xludf.DUMMYFUNCTION("""COMPUTED_VALUE"""),"Romance")</f>
        <v>Romance</v>
      </c>
      <c r="P1984" s="4" t="str">
        <f>IFERROR(__xludf.DUMMYFUNCTION("""COMPUTED_VALUE"""),"Thriller")</f>
        <v>Thriller</v>
      </c>
      <c r="Q1984" s="4" t="str">
        <f>IFERROR(__xludf.DUMMYFUNCTION("""COMPUTED_VALUE"""),"")</f>
        <v/>
      </c>
      <c r="R1984" s="4" t="str">
        <f>IFERROR(__xludf.DUMMYFUNCTION("""COMPUTED_VALUE"""),"")</f>
        <v/>
      </c>
      <c r="S1984" s="4" t="str">
        <f>IFERROR(__xludf.DUMMYFUNCTION("""COMPUTED_VALUE"""),"")</f>
        <v/>
      </c>
    </row>
    <row r="1985">
      <c r="A1985" s="4" t="s">
        <v>3424</v>
      </c>
      <c r="B1985" s="4">
        <v>100.0</v>
      </c>
      <c r="C1985" s="4">
        <v>1.0114315E7</v>
      </c>
      <c r="D1985" s="4" t="s">
        <v>679</v>
      </c>
      <c r="E1985" s="4" t="s">
        <v>3425</v>
      </c>
      <c r="F1985" s="4" t="s">
        <v>12</v>
      </c>
      <c r="G1985" s="4" t="s">
        <v>13</v>
      </c>
      <c r="H1985" s="4">
        <v>2.5E7</v>
      </c>
      <c r="I1985" s="4">
        <v>6.4</v>
      </c>
      <c r="L1985" s="4" t="str">
        <f>IFERROR(__xludf.DUMMYFUNCTION("""COMPUTED_VALUE"""),"Drama")</f>
        <v>Drama</v>
      </c>
      <c r="M1985" s="4" t="str">
        <f>IFERROR(__xludf.DUMMYFUNCTION("""COMPUTED_VALUE"""),"Mystery")</f>
        <v>Mystery</v>
      </c>
      <c r="N1985" s="4" t="str">
        <f>IFERROR(__xludf.DUMMYFUNCTION("""COMPUTED_VALUE"""),"Thriller")</f>
        <v>Thriller</v>
      </c>
      <c r="O1985" s="4" t="str">
        <f>IFERROR(__xludf.DUMMYFUNCTION("""COMPUTED_VALUE"""),"")</f>
        <v/>
      </c>
      <c r="P1985" s="4" t="str">
        <f>IFERROR(__xludf.DUMMYFUNCTION("""COMPUTED_VALUE"""),"")</f>
        <v/>
      </c>
      <c r="Q1985" s="4" t="str">
        <f>IFERROR(__xludf.DUMMYFUNCTION("""COMPUTED_VALUE"""),"")</f>
        <v/>
      </c>
      <c r="R1985" s="4" t="str">
        <f>IFERROR(__xludf.DUMMYFUNCTION("""COMPUTED_VALUE"""),"")</f>
        <v/>
      </c>
      <c r="S1985" s="4" t="str">
        <f>IFERROR(__xludf.DUMMYFUNCTION("""COMPUTED_VALUE"""),"")</f>
        <v/>
      </c>
    </row>
    <row r="1986">
      <c r="A1986" s="4" t="s">
        <v>3426</v>
      </c>
      <c r="B1986" s="4">
        <v>92.0</v>
      </c>
      <c r="C1986" s="4">
        <v>4.9122319E7</v>
      </c>
      <c r="D1986" s="4" t="s">
        <v>1929</v>
      </c>
      <c r="E1986" s="4" t="s">
        <v>3427</v>
      </c>
      <c r="F1986" s="4" t="s">
        <v>12</v>
      </c>
      <c r="G1986" s="4" t="s">
        <v>13</v>
      </c>
      <c r="H1986" s="4">
        <v>1.4E7</v>
      </c>
      <c r="I1986" s="4">
        <v>5.9</v>
      </c>
      <c r="L1986" s="4" t="str">
        <f>IFERROR(__xludf.DUMMYFUNCTION("""COMPUTED_VALUE"""),"Horror")</f>
        <v>Horror</v>
      </c>
      <c r="M1986" s="4" t="str">
        <f>IFERROR(__xludf.DUMMYFUNCTION("""COMPUTED_VALUE"""),"Thriller")</f>
        <v>Thriller</v>
      </c>
      <c r="N1986" s="4" t="str">
        <f>IFERROR(__xludf.DUMMYFUNCTION("""COMPUTED_VALUE"""),"")</f>
        <v/>
      </c>
      <c r="O1986" s="4" t="str">
        <f>IFERROR(__xludf.DUMMYFUNCTION("""COMPUTED_VALUE"""),"")</f>
        <v/>
      </c>
      <c r="P1986" s="4" t="str">
        <f>IFERROR(__xludf.DUMMYFUNCTION("""COMPUTED_VALUE"""),"")</f>
        <v/>
      </c>
      <c r="Q1986" s="4" t="str">
        <f>IFERROR(__xludf.DUMMYFUNCTION("""COMPUTED_VALUE"""),"")</f>
        <v/>
      </c>
      <c r="R1986" s="4" t="str">
        <f>IFERROR(__xludf.DUMMYFUNCTION("""COMPUTED_VALUE"""),"")</f>
        <v/>
      </c>
      <c r="S1986" s="4" t="str">
        <f>IFERROR(__xludf.DUMMYFUNCTION("""COMPUTED_VALUE"""),"")</f>
        <v/>
      </c>
    </row>
    <row r="1987">
      <c r="A1987" s="4" t="s">
        <v>3428</v>
      </c>
      <c r="B1987" s="4">
        <v>105.0</v>
      </c>
      <c r="C1987" s="4">
        <v>1.007E7</v>
      </c>
      <c r="D1987" s="4" t="s">
        <v>495</v>
      </c>
      <c r="E1987" s="4" t="s">
        <v>3429</v>
      </c>
      <c r="F1987" s="4" t="s">
        <v>12</v>
      </c>
      <c r="G1987" s="4" t="s">
        <v>13</v>
      </c>
      <c r="H1987" s="4">
        <v>2.5E7</v>
      </c>
      <c r="I1987" s="4">
        <v>6.2</v>
      </c>
      <c r="L1987" s="4" t="str">
        <f>IFERROR(__xludf.DUMMYFUNCTION("""COMPUTED_VALUE"""),"Comedy")</f>
        <v>Comedy</v>
      </c>
      <c r="M1987" s="4" t="str">
        <f>IFERROR(__xludf.DUMMYFUNCTION("""COMPUTED_VALUE"""),"Drama")</f>
        <v>Drama</v>
      </c>
      <c r="N1987" s="4" t="str">
        <f>IFERROR(__xludf.DUMMYFUNCTION("""COMPUTED_VALUE"""),"Romance")</f>
        <v>Romance</v>
      </c>
      <c r="O1987" s="4" t="str">
        <f>IFERROR(__xludf.DUMMYFUNCTION("""COMPUTED_VALUE"""),"")</f>
        <v/>
      </c>
      <c r="P1987" s="4" t="str">
        <f>IFERROR(__xludf.DUMMYFUNCTION("""COMPUTED_VALUE"""),"")</f>
        <v/>
      </c>
      <c r="Q1987" s="4" t="str">
        <f>IFERROR(__xludf.DUMMYFUNCTION("""COMPUTED_VALUE"""),"")</f>
        <v/>
      </c>
      <c r="R1987" s="4" t="str">
        <f>IFERROR(__xludf.DUMMYFUNCTION("""COMPUTED_VALUE"""),"")</f>
        <v/>
      </c>
      <c r="S1987" s="4" t="str">
        <f>IFERROR(__xludf.DUMMYFUNCTION("""COMPUTED_VALUE"""),"")</f>
        <v/>
      </c>
    </row>
    <row r="1988">
      <c r="A1988" s="4" t="s">
        <v>1522</v>
      </c>
      <c r="B1988" s="4">
        <v>110.0</v>
      </c>
      <c r="C1988" s="4">
        <v>1.0324441E7</v>
      </c>
      <c r="D1988" s="4" t="s">
        <v>320</v>
      </c>
      <c r="E1988" s="4" t="s">
        <v>3430</v>
      </c>
      <c r="F1988" s="4" t="s">
        <v>12</v>
      </c>
      <c r="G1988" s="4" t="s">
        <v>13</v>
      </c>
      <c r="H1988" s="4">
        <v>2.5E7</v>
      </c>
      <c r="I1988" s="4">
        <v>5.8</v>
      </c>
      <c r="L1988" s="4" t="str">
        <f>IFERROR(__xludf.DUMMYFUNCTION("""COMPUTED_VALUE"""),"Action")</f>
        <v>Action</v>
      </c>
      <c r="M1988" s="4" t="str">
        <f>IFERROR(__xludf.DUMMYFUNCTION("""COMPUTED_VALUE"""),"Drama")</f>
        <v>Drama</v>
      </c>
      <c r="N1988" s="4" t="str">
        <f>IFERROR(__xludf.DUMMYFUNCTION("""COMPUTED_VALUE"""),"Thriller")</f>
        <v>Thriller</v>
      </c>
      <c r="O1988" s="4" t="str">
        <f>IFERROR(__xludf.DUMMYFUNCTION("""COMPUTED_VALUE"""),"")</f>
        <v/>
      </c>
      <c r="P1988" s="4" t="str">
        <f>IFERROR(__xludf.DUMMYFUNCTION("""COMPUTED_VALUE"""),"")</f>
        <v/>
      </c>
      <c r="Q1988" s="4" t="str">
        <f>IFERROR(__xludf.DUMMYFUNCTION("""COMPUTED_VALUE"""),"")</f>
        <v/>
      </c>
      <c r="R1988" s="4" t="str">
        <f>IFERROR(__xludf.DUMMYFUNCTION("""COMPUTED_VALUE"""),"")</f>
        <v/>
      </c>
      <c r="S1988" s="4" t="str">
        <f>IFERROR(__xludf.DUMMYFUNCTION("""COMPUTED_VALUE"""),"")</f>
        <v/>
      </c>
    </row>
    <row r="1989">
      <c r="A1989" s="4" t="s">
        <v>2636</v>
      </c>
      <c r="B1989" s="4">
        <v>116.0</v>
      </c>
      <c r="C1989" s="4">
        <v>7156933.0</v>
      </c>
      <c r="D1989" s="4" t="s">
        <v>888</v>
      </c>
      <c r="E1989" s="4" t="s">
        <v>3431</v>
      </c>
      <c r="F1989" s="4" t="s">
        <v>12</v>
      </c>
      <c r="G1989" s="4" t="s">
        <v>13</v>
      </c>
      <c r="H1989" s="4">
        <v>2.5E7</v>
      </c>
      <c r="I1989" s="4">
        <v>6.7</v>
      </c>
      <c r="L1989" s="4" t="str">
        <f>IFERROR(__xludf.DUMMYFUNCTION("""COMPUTED_VALUE"""),"Comedy")</f>
        <v>Comedy</v>
      </c>
      <c r="M1989" s="4" t="str">
        <f>IFERROR(__xludf.DUMMYFUNCTION("""COMPUTED_VALUE"""),"Drama")</f>
        <v>Drama</v>
      </c>
      <c r="N1989" s="4" t="str">
        <f>IFERROR(__xludf.DUMMYFUNCTION("""COMPUTED_VALUE"""),"")</f>
        <v/>
      </c>
      <c r="O1989" s="4" t="str">
        <f>IFERROR(__xludf.DUMMYFUNCTION("""COMPUTED_VALUE"""),"")</f>
        <v/>
      </c>
      <c r="P1989" s="4" t="str">
        <f>IFERROR(__xludf.DUMMYFUNCTION("""COMPUTED_VALUE"""),"")</f>
        <v/>
      </c>
      <c r="Q1989" s="4" t="str">
        <f>IFERROR(__xludf.DUMMYFUNCTION("""COMPUTED_VALUE"""),"")</f>
        <v/>
      </c>
      <c r="R1989" s="4" t="str">
        <f>IFERROR(__xludf.DUMMYFUNCTION("""COMPUTED_VALUE"""),"")</f>
        <v/>
      </c>
      <c r="S1989" s="4" t="str">
        <f>IFERROR(__xludf.DUMMYFUNCTION("""COMPUTED_VALUE"""),"")</f>
        <v/>
      </c>
    </row>
    <row r="1990">
      <c r="A1990" s="4" t="s">
        <v>3432</v>
      </c>
      <c r="B1990" s="4">
        <v>88.0</v>
      </c>
      <c r="C1990" s="4">
        <v>9286314.0</v>
      </c>
      <c r="D1990" s="4" t="s">
        <v>154</v>
      </c>
      <c r="E1990" s="4" t="s">
        <v>3433</v>
      </c>
      <c r="F1990" s="4" t="s">
        <v>12</v>
      </c>
      <c r="G1990" s="4" t="s">
        <v>13</v>
      </c>
      <c r="H1990" s="4">
        <v>1.7E7</v>
      </c>
      <c r="I1990" s="4">
        <v>5.9</v>
      </c>
      <c r="L1990" s="4" t="str">
        <f>IFERROR(__xludf.DUMMYFUNCTION("""COMPUTED_VALUE"""),"Action")</f>
        <v>Action</v>
      </c>
      <c r="M1990" s="4" t="str">
        <f>IFERROR(__xludf.DUMMYFUNCTION("""COMPUTED_VALUE"""),"Crime")</f>
        <v>Crime</v>
      </c>
      <c r="N1990" s="4" t="str">
        <f>IFERROR(__xludf.DUMMYFUNCTION("""COMPUTED_VALUE"""),"Drama")</f>
        <v>Drama</v>
      </c>
      <c r="O1990" s="4" t="str">
        <f>IFERROR(__xludf.DUMMYFUNCTION("""COMPUTED_VALUE"""),"Thriller")</f>
        <v>Thriller</v>
      </c>
      <c r="P1990" s="4" t="str">
        <f>IFERROR(__xludf.DUMMYFUNCTION("""COMPUTED_VALUE"""),"")</f>
        <v/>
      </c>
      <c r="Q1990" s="4" t="str">
        <f>IFERROR(__xludf.DUMMYFUNCTION("""COMPUTED_VALUE"""),"")</f>
        <v/>
      </c>
      <c r="R1990" s="4" t="str">
        <f>IFERROR(__xludf.DUMMYFUNCTION("""COMPUTED_VALUE"""),"")</f>
        <v/>
      </c>
      <c r="S1990" s="4" t="str">
        <f>IFERROR(__xludf.DUMMYFUNCTION("""COMPUTED_VALUE"""),"")</f>
        <v/>
      </c>
    </row>
    <row r="1991">
      <c r="A1991" s="4" t="s">
        <v>3434</v>
      </c>
      <c r="B1991" s="4">
        <v>111.0</v>
      </c>
      <c r="C1991" s="4">
        <v>56692.0</v>
      </c>
      <c r="D1991" s="4" t="s">
        <v>2441</v>
      </c>
      <c r="E1991" s="4" t="s">
        <v>3435</v>
      </c>
      <c r="F1991" s="4" t="s">
        <v>12</v>
      </c>
      <c r="G1991" s="4" t="s">
        <v>13</v>
      </c>
      <c r="H1991" s="4">
        <v>2.5E7</v>
      </c>
      <c r="I1991" s="4">
        <v>7.3</v>
      </c>
      <c r="L1991" s="4" t="str">
        <f>IFERROR(__xludf.DUMMYFUNCTION("""COMPUTED_VALUE"""),"Adventure")</f>
        <v>Adventure</v>
      </c>
      <c r="M1991" s="4" t="str">
        <f>IFERROR(__xludf.DUMMYFUNCTION("""COMPUTED_VALUE"""),"Drama")</f>
        <v>Drama</v>
      </c>
      <c r="N1991" s="4" t="str">
        <f>IFERROR(__xludf.DUMMYFUNCTION("""COMPUTED_VALUE"""),"")</f>
        <v/>
      </c>
      <c r="O1991" s="4" t="str">
        <f>IFERROR(__xludf.DUMMYFUNCTION("""COMPUTED_VALUE"""),"")</f>
        <v/>
      </c>
      <c r="P1991" s="4" t="str">
        <f>IFERROR(__xludf.DUMMYFUNCTION("""COMPUTED_VALUE"""),"")</f>
        <v/>
      </c>
      <c r="Q1991" s="4" t="str">
        <f>IFERROR(__xludf.DUMMYFUNCTION("""COMPUTED_VALUE"""),"")</f>
        <v/>
      </c>
      <c r="R1991" s="4" t="str">
        <f>IFERROR(__xludf.DUMMYFUNCTION("""COMPUTED_VALUE"""),"")</f>
        <v/>
      </c>
      <c r="S1991" s="4" t="str">
        <f>IFERROR(__xludf.DUMMYFUNCTION("""COMPUTED_VALUE"""),"")</f>
        <v/>
      </c>
    </row>
    <row r="1992">
      <c r="A1992" s="4" t="s">
        <v>3436</v>
      </c>
      <c r="B1992" s="4">
        <v>117.0</v>
      </c>
      <c r="C1992" s="4">
        <v>0.0</v>
      </c>
      <c r="D1992" s="4" t="s">
        <v>62</v>
      </c>
      <c r="E1992" s="4" t="s">
        <v>3437</v>
      </c>
      <c r="F1992" s="4" t="s">
        <v>12</v>
      </c>
      <c r="G1992" s="4" t="s">
        <v>20</v>
      </c>
      <c r="H1992" s="4">
        <v>2.5E7</v>
      </c>
      <c r="I1992" s="4">
        <v>4.8</v>
      </c>
      <c r="L1992" s="4" t="str">
        <f>IFERROR(__xludf.DUMMYFUNCTION("""COMPUTED_VALUE"""),"Adventure")</f>
        <v>Adventure</v>
      </c>
      <c r="M1992" s="4" t="str">
        <f>IFERROR(__xludf.DUMMYFUNCTION("""COMPUTED_VALUE"""),"Fantasy")</f>
        <v>Fantasy</v>
      </c>
      <c r="N1992" s="4" t="str">
        <f>IFERROR(__xludf.DUMMYFUNCTION("""COMPUTED_VALUE"""),"")</f>
        <v/>
      </c>
      <c r="O1992" s="4" t="str">
        <f>IFERROR(__xludf.DUMMYFUNCTION("""COMPUTED_VALUE"""),"")</f>
        <v/>
      </c>
      <c r="P1992" s="4" t="str">
        <f>IFERROR(__xludf.DUMMYFUNCTION("""COMPUTED_VALUE"""),"")</f>
        <v/>
      </c>
      <c r="Q1992" s="4" t="str">
        <f>IFERROR(__xludf.DUMMYFUNCTION("""COMPUTED_VALUE"""),"")</f>
        <v/>
      </c>
      <c r="R1992" s="4" t="str">
        <f>IFERROR(__xludf.DUMMYFUNCTION("""COMPUTED_VALUE"""),"")</f>
        <v/>
      </c>
      <c r="S1992" s="4" t="str">
        <f>IFERROR(__xludf.DUMMYFUNCTION("""COMPUTED_VALUE"""),"")</f>
        <v/>
      </c>
    </row>
    <row r="1993">
      <c r="A1993" s="4" t="s">
        <v>3438</v>
      </c>
      <c r="B1993" s="4">
        <v>95.0</v>
      </c>
      <c r="C1993" s="4">
        <v>5654777.0</v>
      </c>
      <c r="D1993" s="4" t="s">
        <v>1248</v>
      </c>
      <c r="E1993" s="4" t="s">
        <v>3439</v>
      </c>
      <c r="F1993" s="4" t="s">
        <v>12</v>
      </c>
      <c r="G1993" s="4" t="s">
        <v>13</v>
      </c>
      <c r="H1993" s="4">
        <v>2.5E7</v>
      </c>
      <c r="I1993" s="4">
        <v>4.1</v>
      </c>
      <c r="L1993" s="4" t="str">
        <f>IFERROR(__xludf.DUMMYFUNCTION("""COMPUTED_VALUE"""),"Action")</f>
        <v>Action</v>
      </c>
      <c r="M1993" s="4" t="str">
        <f>IFERROR(__xludf.DUMMYFUNCTION("""COMPUTED_VALUE"""),"Comedy")</f>
        <v>Comedy</v>
      </c>
      <c r="N1993" s="4" t="str">
        <f>IFERROR(__xludf.DUMMYFUNCTION("""COMPUTED_VALUE"""),"Crime")</f>
        <v>Crime</v>
      </c>
      <c r="O1993" s="4" t="str">
        <f>IFERROR(__xludf.DUMMYFUNCTION("""COMPUTED_VALUE"""),"Drama")</f>
        <v>Drama</v>
      </c>
      <c r="P1993" s="4" t="str">
        <f>IFERROR(__xludf.DUMMYFUNCTION("""COMPUTED_VALUE"""),"Thriller")</f>
        <v>Thriller</v>
      </c>
      <c r="Q1993" s="4" t="str">
        <f>IFERROR(__xludf.DUMMYFUNCTION("""COMPUTED_VALUE"""),"")</f>
        <v/>
      </c>
      <c r="R1993" s="4" t="str">
        <f>IFERROR(__xludf.DUMMYFUNCTION("""COMPUTED_VALUE"""),"")</f>
        <v/>
      </c>
      <c r="S1993" s="4" t="str">
        <f>IFERROR(__xludf.DUMMYFUNCTION("""COMPUTED_VALUE"""),"")</f>
        <v/>
      </c>
    </row>
    <row r="1994">
      <c r="A1994" s="4" t="s">
        <v>2803</v>
      </c>
      <c r="B1994" s="4">
        <v>95.0</v>
      </c>
      <c r="C1994" s="4">
        <v>5516708.0</v>
      </c>
      <c r="D1994" s="4" t="s">
        <v>590</v>
      </c>
      <c r="E1994" s="4" t="s">
        <v>3440</v>
      </c>
      <c r="F1994" s="4" t="s">
        <v>12</v>
      </c>
      <c r="G1994" s="4" t="s">
        <v>13</v>
      </c>
      <c r="H1994" s="4">
        <v>2.5E7</v>
      </c>
      <c r="I1994" s="4">
        <v>4.9</v>
      </c>
      <c r="L1994" s="4" t="str">
        <f>IFERROR(__xludf.DUMMYFUNCTION("""COMPUTED_VALUE"""),"Comedy")</f>
        <v>Comedy</v>
      </c>
      <c r="M1994" s="4" t="str">
        <f>IFERROR(__xludf.DUMMYFUNCTION("""COMPUTED_VALUE"""),"Romance")</f>
        <v>Romance</v>
      </c>
      <c r="N1994" s="4" t="str">
        <f>IFERROR(__xludf.DUMMYFUNCTION("""COMPUTED_VALUE"""),"")</f>
        <v/>
      </c>
      <c r="O1994" s="4" t="str">
        <f>IFERROR(__xludf.DUMMYFUNCTION("""COMPUTED_VALUE"""),"")</f>
        <v/>
      </c>
      <c r="P1994" s="4" t="str">
        <f>IFERROR(__xludf.DUMMYFUNCTION("""COMPUTED_VALUE"""),"")</f>
        <v/>
      </c>
      <c r="Q1994" s="4" t="str">
        <f>IFERROR(__xludf.DUMMYFUNCTION("""COMPUTED_VALUE"""),"")</f>
        <v/>
      </c>
      <c r="R1994" s="4" t="str">
        <f>IFERROR(__xludf.DUMMYFUNCTION("""COMPUTED_VALUE"""),"")</f>
        <v/>
      </c>
      <c r="S1994" s="4" t="str">
        <f>IFERROR(__xludf.DUMMYFUNCTION("""COMPUTED_VALUE"""),"")</f>
        <v/>
      </c>
    </row>
    <row r="1995">
      <c r="A1995" s="4" t="s">
        <v>521</v>
      </c>
      <c r="B1995" s="4">
        <v>127.0</v>
      </c>
      <c r="C1995" s="4">
        <v>5128124.0</v>
      </c>
      <c r="D1995" s="4" t="s">
        <v>572</v>
      </c>
      <c r="E1995" s="4" t="s">
        <v>3441</v>
      </c>
      <c r="F1995" s="4" t="s">
        <v>12</v>
      </c>
      <c r="G1995" s="4" t="s">
        <v>64</v>
      </c>
      <c r="H1995" s="4">
        <v>2.5E7</v>
      </c>
      <c r="I1995" s="4">
        <v>7.9</v>
      </c>
      <c r="L1995" s="4" t="str">
        <f>IFERROR(__xludf.DUMMYFUNCTION("""COMPUTED_VALUE"""),"Biography")</f>
        <v>Biography</v>
      </c>
      <c r="M1995" s="4" t="str">
        <f>IFERROR(__xludf.DUMMYFUNCTION("""COMPUTED_VALUE"""),"Drama")</f>
        <v>Drama</v>
      </c>
      <c r="N1995" s="4" t="str">
        <f>IFERROR(__xludf.DUMMYFUNCTION("""COMPUTED_VALUE"""),"Sport")</f>
        <v>Sport</v>
      </c>
      <c r="O1995" s="4" t="str">
        <f>IFERROR(__xludf.DUMMYFUNCTION("""COMPUTED_VALUE"""),"")</f>
        <v/>
      </c>
      <c r="P1995" s="4" t="str">
        <f>IFERROR(__xludf.DUMMYFUNCTION("""COMPUTED_VALUE"""),"")</f>
        <v/>
      </c>
      <c r="Q1995" s="4" t="str">
        <f>IFERROR(__xludf.DUMMYFUNCTION("""COMPUTED_VALUE"""),"")</f>
        <v/>
      </c>
      <c r="R1995" s="4" t="str">
        <f>IFERROR(__xludf.DUMMYFUNCTION("""COMPUTED_VALUE"""),"")</f>
        <v/>
      </c>
      <c r="S1995" s="4" t="str">
        <f>IFERROR(__xludf.DUMMYFUNCTION("""COMPUTED_VALUE"""),"")</f>
        <v/>
      </c>
    </row>
    <row r="1996">
      <c r="A1996" s="4" t="s">
        <v>2043</v>
      </c>
      <c r="B1996" s="4">
        <v>105.0</v>
      </c>
      <c r="C1996" s="4">
        <v>3.4014398E7</v>
      </c>
      <c r="D1996" s="4" t="s">
        <v>2708</v>
      </c>
      <c r="E1996" s="4" t="s">
        <v>2709</v>
      </c>
      <c r="F1996" s="4" t="s">
        <v>12</v>
      </c>
      <c r="G1996" s="4" t="s">
        <v>265</v>
      </c>
      <c r="H1996" s="4">
        <v>3.3E7</v>
      </c>
      <c r="I1996" s="4">
        <v>5.6</v>
      </c>
      <c r="L1996" s="4" t="str">
        <f>IFERROR(__xludf.DUMMYFUNCTION("""COMPUTED_VALUE"""),"Action")</f>
        <v>Action</v>
      </c>
      <c r="M1996" s="4" t="str">
        <f>IFERROR(__xludf.DUMMYFUNCTION("""COMPUTED_VALUE"""),"Adventure")</f>
        <v>Adventure</v>
      </c>
      <c r="N1996" s="4" t="str">
        <f>IFERROR(__xludf.DUMMYFUNCTION("""COMPUTED_VALUE"""),"Crime")</f>
        <v>Crime</v>
      </c>
      <c r="O1996" s="4" t="str">
        <f>IFERROR(__xludf.DUMMYFUNCTION("""COMPUTED_VALUE"""),"Drama")</f>
        <v>Drama</v>
      </c>
      <c r="P1996" s="4" t="str">
        <f>IFERROR(__xludf.DUMMYFUNCTION("""COMPUTED_VALUE"""),"Thriller")</f>
        <v>Thriller</v>
      </c>
      <c r="Q1996" s="4" t="str">
        <f>IFERROR(__xludf.DUMMYFUNCTION("""COMPUTED_VALUE"""),"")</f>
        <v/>
      </c>
      <c r="R1996" s="4" t="str">
        <f>IFERROR(__xludf.DUMMYFUNCTION("""COMPUTED_VALUE"""),"")</f>
        <v/>
      </c>
      <c r="S1996" s="4" t="str">
        <f>IFERROR(__xludf.DUMMYFUNCTION("""COMPUTED_VALUE"""),"")</f>
        <v/>
      </c>
    </row>
    <row r="1997">
      <c r="A1997" s="4" t="s">
        <v>3442</v>
      </c>
      <c r="B1997" s="4">
        <v>104.0</v>
      </c>
      <c r="C1997" s="4">
        <v>4064333.0</v>
      </c>
      <c r="D1997" s="4" t="s">
        <v>672</v>
      </c>
      <c r="E1997" s="4" t="s">
        <v>3443</v>
      </c>
      <c r="F1997" s="4" t="s">
        <v>12</v>
      </c>
      <c r="G1997" s="4" t="s">
        <v>13</v>
      </c>
      <c r="H1997" s="4">
        <v>2.5E7</v>
      </c>
      <c r="I1997" s="4">
        <v>5.2</v>
      </c>
      <c r="L1997" s="4" t="str">
        <f>IFERROR(__xludf.DUMMYFUNCTION("""COMPUTED_VALUE"""),"Action")</f>
        <v>Action</v>
      </c>
      <c r="M1997" s="4" t="str">
        <f>IFERROR(__xludf.DUMMYFUNCTION("""COMPUTED_VALUE"""),"Comedy")</f>
        <v>Comedy</v>
      </c>
      <c r="N1997" s="4" t="str">
        <f>IFERROR(__xludf.DUMMYFUNCTION("""COMPUTED_VALUE"""),"Sci-Fi")</f>
        <v>Sci-Fi</v>
      </c>
      <c r="O1997" s="4" t="str">
        <f>IFERROR(__xludf.DUMMYFUNCTION("""COMPUTED_VALUE"""),"")</f>
        <v/>
      </c>
      <c r="P1997" s="4" t="str">
        <f>IFERROR(__xludf.DUMMYFUNCTION("""COMPUTED_VALUE"""),"")</f>
        <v/>
      </c>
      <c r="Q1997" s="4" t="str">
        <f>IFERROR(__xludf.DUMMYFUNCTION("""COMPUTED_VALUE"""),"")</f>
        <v/>
      </c>
      <c r="R1997" s="4" t="str">
        <f>IFERROR(__xludf.DUMMYFUNCTION("""COMPUTED_VALUE"""),"")</f>
        <v/>
      </c>
      <c r="S1997" s="4" t="str">
        <f>IFERROR(__xludf.DUMMYFUNCTION("""COMPUTED_VALUE"""),"")</f>
        <v/>
      </c>
    </row>
    <row r="1998">
      <c r="A1998" s="4" t="s">
        <v>3444</v>
      </c>
      <c r="B1998" s="4">
        <v>95.0</v>
      </c>
      <c r="C1998" s="4">
        <v>4006906.0</v>
      </c>
      <c r="D1998" s="4" t="s">
        <v>349</v>
      </c>
      <c r="E1998" s="4" t="s">
        <v>3445</v>
      </c>
      <c r="F1998" s="4" t="s">
        <v>12</v>
      </c>
      <c r="G1998" s="4" t="s">
        <v>13</v>
      </c>
      <c r="H1998" s="4">
        <v>1.5E7</v>
      </c>
      <c r="I1998" s="4">
        <v>4.1</v>
      </c>
      <c r="L1998" s="4" t="str">
        <f>IFERROR(__xludf.DUMMYFUNCTION("""COMPUTED_VALUE"""),"Comedy")</f>
        <v>Comedy</v>
      </c>
      <c r="M1998" s="4" t="str">
        <f>IFERROR(__xludf.DUMMYFUNCTION("""COMPUTED_VALUE"""),"Crime")</f>
        <v>Crime</v>
      </c>
      <c r="N1998" s="4" t="str">
        <f>IFERROR(__xludf.DUMMYFUNCTION("""COMPUTED_VALUE"""),"")</f>
        <v/>
      </c>
      <c r="O1998" s="4" t="str">
        <f>IFERROR(__xludf.DUMMYFUNCTION("""COMPUTED_VALUE"""),"")</f>
        <v/>
      </c>
      <c r="P1998" s="4" t="str">
        <f>IFERROR(__xludf.DUMMYFUNCTION("""COMPUTED_VALUE"""),"")</f>
        <v/>
      </c>
      <c r="Q1998" s="4" t="str">
        <f>IFERROR(__xludf.DUMMYFUNCTION("""COMPUTED_VALUE"""),"")</f>
        <v/>
      </c>
      <c r="R1998" s="4" t="str">
        <f>IFERROR(__xludf.DUMMYFUNCTION("""COMPUTED_VALUE"""),"")</f>
        <v/>
      </c>
      <c r="S1998" s="4" t="str">
        <f>IFERROR(__xludf.DUMMYFUNCTION("""COMPUTED_VALUE"""),"")</f>
        <v/>
      </c>
    </row>
    <row r="1999">
      <c r="A1999" s="4" t="s">
        <v>3236</v>
      </c>
      <c r="B1999" s="4">
        <v>121.0</v>
      </c>
      <c r="C1999" s="4">
        <v>3073392.0</v>
      </c>
      <c r="D1999" s="4" t="s">
        <v>779</v>
      </c>
      <c r="E1999" s="4" t="s">
        <v>3446</v>
      </c>
      <c r="F1999" s="4" t="s">
        <v>12</v>
      </c>
      <c r="G1999" s="4" t="s">
        <v>95</v>
      </c>
      <c r="H1999" s="4">
        <v>2.5E7</v>
      </c>
      <c r="I1999" s="4">
        <v>6.6</v>
      </c>
      <c r="L1999" s="4" t="str">
        <f>IFERROR(__xludf.DUMMYFUNCTION("""COMPUTED_VALUE"""),"Drama")</f>
        <v>Drama</v>
      </c>
      <c r="M1999" s="4" t="str">
        <f>IFERROR(__xludf.DUMMYFUNCTION("""COMPUTED_VALUE"""),"Mystery")</f>
        <v>Mystery</v>
      </c>
      <c r="N1999" s="4" t="str">
        <f>IFERROR(__xludf.DUMMYFUNCTION("""COMPUTED_VALUE"""),"Sci-Fi")</f>
        <v>Sci-Fi</v>
      </c>
      <c r="O1999" s="4" t="str">
        <f>IFERROR(__xludf.DUMMYFUNCTION("""COMPUTED_VALUE"""),"Thriller")</f>
        <v>Thriller</v>
      </c>
      <c r="P1999" s="4" t="str">
        <f>IFERROR(__xludf.DUMMYFUNCTION("""COMPUTED_VALUE"""),"")</f>
        <v/>
      </c>
      <c r="Q1999" s="4" t="str">
        <f>IFERROR(__xludf.DUMMYFUNCTION("""COMPUTED_VALUE"""),"")</f>
        <v/>
      </c>
      <c r="R1999" s="4" t="str">
        <f>IFERROR(__xludf.DUMMYFUNCTION("""COMPUTED_VALUE"""),"")</f>
        <v/>
      </c>
      <c r="S1999" s="4" t="str">
        <f>IFERROR(__xludf.DUMMYFUNCTION("""COMPUTED_VALUE"""),"")</f>
        <v/>
      </c>
    </row>
    <row r="2000">
      <c r="A2000" s="4" t="s">
        <v>1544</v>
      </c>
      <c r="B2000" s="4">
        <v>92.0</v>
      </c>
      <c r="C2000" s="4">
        <v>1550000.0</v>
      </c>
      <c r="D2000" s="4" t="s">
        <v>3447</v>
      </c>
      <c r="E2000" s="4" t="s">
        <v>3448</v>
      </c>
      <c r="F2000" s="4" t="s">
        <v>12</v>
      </c>
      <c r="G2000" s="4" t="s">
        <v>13</v>
      </c>
      <c r="H2000" s="4">
        <v>2.5E7</v>
      </c>
      <c r="I2000" s="4">
        <v>2.9</v>
      </c>
      <c r="L2000" s="4" t="str">
        <f>IFERROR(__xludf.DUMMYFUNCTION("""COMPUTED_VALUE"""),"Action")</f>
        <v>Action</v>
      </c>
      <c r="M2000" s="4" t="str">
        <f>IFERROR(__xludf.DUMMYFUNCTION("""COMPUTED_VALUE"""),"Adventure")</f>
        <v>Adventure</v>
      </c>
      <c r="N2000" s="4" t="str">
        <f>IFERROR(__xludf.DUMMYFUNCTION("""COMPUTED_VALUE"""),"Fantasy")</f>
        <v>Fantasy</v>
      </c>
      <c r="O2000" s="4" t="str">
        <f>IFERROR(__xludf.DUMMYFUNCTION("""COMPUTED_VALUE"""),"Horror")</f>
        <v>Horror</v>
      </c>
      <c r="P2000" s="4" t="str">
        <f>IFERROR(__xludf.DUMMYFUNCTION("""COMPUTED_VALUE"""),"")</f>
        <v/>
      </c>
      <c r="Q2000" s="4" t="str">
        <f>IFERROR(__xludf.DUMMYFUNCTION("""COMPUTED_VALUE"""),"")</f>
        <v/>
      </c>
      <c r="R2000" s="4" t="str">
        <f>IFERROR(__xludf.DUMMYFUNCTION("""COMPUTED_VALUE"""),"")</f>
        <v/>
      </c>
      <c r="S2000" s="4" t="str">
        <f>IFERROR(__xludf.DUMMYFUNCTION("""COMPUTED_VALUE"""),"")</f>
        <v/>
      </c>
    </row>
    <row r="2001">
      <c r="A2001" s="4" t="s">
        <v>1336</v>
      </c>
      <c r="B2001" s="4">
        <v>80.0</v>
      </c>
      <c r="C2001" s="4">
        <v>0.0</v>
      </c>
      <c r="D2001" s="4" t="s">
        <v>888</v>
      </c>
      <c r="E2001" s="4" t="s">
        <v>3449</v>
      </c>
      <c r="F2001" s="4" t="s">
        <v>12</v>
      </c>
      <c r="G2001" s="4" t="s">
        <v>513</v>
      </c>
      <c r="H2001" s="4">
        <v>2.5E7</v>
      </c>
      <c r="I2001" s="4">
        <v>7.2</v>
      </c>
      <c r="L2001" s="4" t="str">
        <f>IFERROR(__xludf.DUMMYFUNCTION("""COMPUTED_VALUE"""),"Comedy")</f>
        <v>Comedy</v>
      </c>
      <c r="M2001" s="4" t="str">
        <f>IFERROR(__xludf.DUMMYFUNCTION("""COMPUTED_VALUE"""),"Drama")</f>
        <v>Drama</v>
      </c>
      <c r="N2001" s="4" t="str">
        <f>IFERROR(__xludf.DUMMYFUNCTION("""COMPUTED_VALUE"""),"")</f>
        <v/>
      </c>
      <c r="O2001" s="4" t="str">
        <f>IFERROR(__xludf.DUMMYFUNCTION("""COMPUTED_VALUE"""),"")</f>
        <v/>
      </c>
      <c r="P2001" s="4" t="str">
        <f>IFERROR(__xludf.DUMMYFUNCTION("""COMPUTED_VALUE"""),"")</f>
        <v/>
      </c>
      <c r="Q2001" s="4" t="str">
        <f>IFERROR(__xludf.DUMMYFUNCTION("""COMPUTED_VALUE"""),"")</f>
        <v/>
      </c>
      <c r="R2001" s="4" t="str">
        <f>IFERROR(__xludf.DUMMYFUNCTION("""COMPUTED_VALUE"""),"")</f>
        <v/>
      </c>
      <c r="S2001" s="4" t="str">
        <f>IFERROR(__xludf.DUMMYFUNCTION("""COMPUTED_VALUE"""),"")</f>
        <v/>
      </c>
    </row>
    <row r="2002">
      <c r="A2002" s="4" t="s">
        <v>3450</v>
      </c>
      <c r="B2002" s="4">
        <v>107.0</v>
      </c>
      <c r="C2002" s="4">
        <v>871527.0</v>
      </c>
      <c r="D2002" s="4" t="s">
        <v>758</v>
      </c>
      <c r="E2002" s="4" t="s">
        <v>3451</v>
      </c>
      <c r="F2002" s="4" t="s">
        <v>12</v>
      </c>
      <c r="G2002" s="4" t="s">
        <v>95</v>
      </c>
      <c r="H2002" s="4">
        <v>2.5E7</v>
      </c>
      <c r="I2002" s="4">
        <v>6.5</v>
      </c>
      <c r="L2002" s="4" t="str">
        <f>IFERROR(__xludf.DUMMYFUNCTION("""COMPUTED_VALUE"""),"Crime")</f>
        <v>Crime</v>
      </c>
      <c r="M2002" s="4" t="str">
        <f>IFERROR(__xludf.DUMMYFUNCTION("""COMPUTED_VALUE"""),"Drama")</f>
        <v>Drama</v>
      </c>
      <c r="N2002" s="4" t="str">
        <f>IFERROR(__xludf.DUMMYFUNCTION("""COMPUTED_VALUE"""),"Mystery")</f>
        <v>Mystery</v>
      </c>
      <c r="O2002" s="4" t="str">
        <f>IFERROR(__xludf.DUMMYFUNCTION("""COMPUTED_VALUE"""),"Thriller")</f>
        <v>Thriller</v>
      </c>
      <c r="P2002" s="4" t="str">
        <f>IFERROR(__xludf.DUMMYFUNCTION("""COMPUTED_VALUE"""),"")</f>
        <v/>
      </c>
      <c r="Q2002" s="4" t="str">
        <f>IFERROR(__xludf.DUMMYFUNCTION("""COMPUTED_VALUE"""),"")</f>
        <v/>
      </c>
      <c r="R2002" s="4" t="str">
        <f>IFERROR(__xludf.DUMMYFUNCTION("""COMPUTED_VALUE"""),"")</f>
        <v/>
      </c>
      <c r="S2002" s="4" t="str">
        <f>IFERROR(__xludf.DUMMYFUNCTION("""COMPUTED_VALUE"""),"")</f>
        <v/>
      </c>
    </row>
    <row r="2003">
      <c r="A2003" s="4" t="s">
        <v>52</v>
      </c>
      <c r="B2003" s="4">
        <v>91.0</v>
      </c>
      <c r="C2003" s="4">
        <v>1.2495865E7</v>
      </c>
      <c r="D2003" s="4" t="s">
        <v>443</v>
      </c>
      <c r="E2003" s="4" t="s">
        <v>3452</v>
      </c>
      <c r="F2003" s="4" t="s">
        <v>12</v>
      </c>
      <c r="G2003" s="4" t="s">
        <v>13</v>
      </c>
      <c r="H2003" s="4">
        <v>0.0</v>
      </c>
      <c r="I2003" s="4">
        <v>6.8</v>
      </c>
      <c r="L2003" s="4" t="str">
        <f>IFERROR(__xludf.DUMMYFUNCTION("""COMPUTED_VALUE"""),"Fantasy")</f>
        <v>Fantasy</v>
      </c>
      <c r="M2003" s="4" t="str">
        <f>IFERROR(__xludf.DUMMYFUNCTION("""COMPUTED_VALUE"""),"")</f>
        <v/>
      </c>
      <c r="N2003" s="4" t="str">
        <f>IFERROR(__xludf.DUMMYFUNCTION("""COMPUTED_VALUE"""),"")</f>
        <v/>
      </c>
      <c r="O2003" s="4" t="str">
        <f>IFERROR(__xludf.DUMMYFUNCTION("""COMPUTED_VALUE"""),"")</f>
        <v/>
      </c>
      <c r="P2003" s="4" t="str">
        <f>IFERROR(__xludf.DUMMYFUNCTION("""COMPUTED_VALUE"""),"")</f>
        <v/>
      </c>
      <c r="Q2003" s="4" t="str">
        <f>IFERROR(__xludf.DUMMYFUNCTION("""COMPUTED_VALUE"""),"")</f>
        <v/>
      </c>
      <c r="R2003" s="4" t="str">
        <f>IFERROR(__xludf.DUMMYFUNCTION("""COMPUTED_VALUE"""),"")</f>
        <v/>
      </c>
      <c r="S2003" s="4" t="str">
        <f>IFERROR(__xludf.DUMMYFUNCTION("""COMPUTED_VALUE"""),"")</f>
        <v/>
      </c>
    </row>
    <row r="2004">
      <c r="A2004" s="4" t="s">
        <v>3453</v>
      </c>
      <c r="B2004" s="4">
        <v>117.0</v>
      </c>
      <c r="C2004" s="4">
        <v>777423.0</v>
      </c>
      <c r="D2004" s="4" t="s">
        <v>572</v>
      </c>
      <c r="E2004" s="4" t="s">
        <v>3454</v>
      </c>
      <c r="F2004" s="4" t="s">
        <v>12</v>
      </c>
      <c r="G2004" s="4" t="s">
        <v>13</v>
      </c>
      <c r="H2004" s="4">
        <v>2.5E7</v>
      </c>
      <c r="I2004" s="4">
        <v>7.2</v>
      </c>
      <c r="L2004" s="4" t="str">
        <f>IFERROR(__xludf.DUMMYFUNCTION("""COMPUTED_VALUE"""),"Biography")</f>
        <v>Biography</v>
      </c>
      <c r="M2004" s="4" t="str">
        <f>IFERROR(__xludf.DUMMYFUNCTION("""COMPUTED_VALUE"""),"Drama")</f>
        <v>Drama</v>
      </c>
      <c r="N2004" s="4" t="str">
        <f>IFERROR(__xludf.DUMMYFUNCTION("""COMPUTED_VALUE"""),"Sport")</f>
        <v>Sport</v>
      </c>
      <c r="O2004" s="4" t="str">
        <f>IFERROR(__xludf.DUMMYFUNCTION("""COMPUTED_VALUE"""),"")</f>
        <v/>
      </c>
      <c r="P2004" s="4" t="str">
        <f>IFERROR(__xludf.DUMMYFUNCTION("""COMPUTED_VALUE"""),"")</f>
        <v/>
      </c>
      <c r="Q2004" s="4" t="str">
        <f>IFERROR(__xludf.DUMMYFUNCTION("""COMPUTED_VALUE"""),"")</f>
        <v/>
      </c>
      <c r="R2004" s="4" t="str">
        <f>IFERROR(__xludf.DUMMYFUNCTION("""COMPUTED_VALUE"""),"")</f>
        <v/>
      </c>
      <c r="S2004" s="4" t="str">
        <f>IFERROR(__xludf.DUMMYFUNCTION("""COMPUTED_VALUE"""),"")</f>
        <v/>
      </c>
    </row>
    <row r="2005">
      <c r="A2005" s="4" t="s">
        <v>3170</v>
      </c>
      <c r="B2005" s="4">
        <v>107.0</v>
      </c>
      <c r="C2005" s="4">
        <v>1186957.0</v>
      </c>
      <c r="D2005" s="4" t="s">
        <v>1196</v>
      </c>
      <c r="E2005" s="4" t="s">
        <v>3455</v>
      </c>
      <c r="F2005" s="4" t="s">
        <v>12</v>
      </c>
      <c r="G2005" s="4" t="s">
        <v>20</v>
      </c>
      <c r="H2005" s="4">
        <v>2.5E7</v>
      </c>
      <c r="I2005" s="4">
        <v>6.8</v>
      </c>
      <c r="L2005" s="4" t="str">
        <f>IFERROR(__xludf.DUMMYFUNCTION("""COMPUTED_VALUE"""),"Drama")</f>
        <v>Drama</v>
      </c>
      <c r="M2005" s="4" t="str">
        <f>IFERROR(__xludf.DUMMYFUNCTION("""COMPUTED_VALUE"""),"")</f>
        <v/>
      </c>
      <c r="N2005" s="4" t="str">
        <f>IFERROR(__xludf.DUMMYFUNCTION("""COMPUTED_VALUE"""),"")</f>
        <v/>
      </c>
      <c r="O2005" s="4" t="str">
        <f>IFERROR(__xludf.DUMMYFUNCTION("""COMPUTED_VALUE"""),"")</f>
        <v/>
      </c>
      <c r="P2005" s="4" t="str">
        <f>IFERROR(__xludf.DUMMYFUNCTION("""COMPUTED_VALUE"""),"")</f>
        <v/>
      </c>
      <c r="Q2005" s="4" t="str">
        <f>IFERROR(__xludf.DUMMYFUNCTION("""COMPUTED_VALUE"""),"")</f>
        <v/>
      </c>
      <c r="R2005" s="4" t="str">
        <f>IFERROR(__xludf.DUMMYFUNCTION("""COMPUTED_VALUE"""),"")</f>
        <v/>
      </c>
      <c r="S2005" s="4" t="str">
        <f>IFERROR(__xludf.DUMMYFUNCTION("""COMPUTED_VALUE"""),"")</f>
        <v/>
      </c>
    </row>
    <row r="2006">
      <c r="A2006" s="4" t="s">
        <v>3456</v>
      </c>
      <c r="B2006" s="4">
        <v>131.0</v>
      </c>
      <c r="C2006" s="4">
        <v>85433.0</v>
      </c>
      <c r="D2006" s="4" t="s">
        <v>3457</v>
      </c>
      <c r="E2006" s="4" t="s">
        <v>3458</v>
      </c>
      <c r="F2006" s="4" t="s">
        <v>12</v>
      </c>
      <c r="G2006" s="4" t="s">
        <v>2458</v>
      </c>
      <c r="H2006" s="4">
        <v>1.35E7</v>
      </c>
      <c r="I2006" s="4">
        <v>7.8</v>
      </c>
      <c r="L2006" s="4" t="str">
        <f>IFERROR(__xludf.DUMMYFUNCTION("""COMPUTED_VALUE"""),"Crime")</f>
        <v>Crime</v>
      </c>
      <c r="M2006" s="4" t="str">
        <f>IFERROR(__xludf.DUMMYFUNCTION("""COMPUTED_VALUE"""),"Drama")</f>
        <v>Drama</v>
      </c>
      <c r="N2006" s="4" t="str">
        <f>IFERROR(__xludf.DUMMYFUNCTION("""COMPUTED_VALUE"""),"Mystery")</f>
        <v>Mystery</v>
      </c>
      <c r="O2006" s="4" t="str">
        <f>IFERROR(__xludf.DUMMYFUNCTION("""COMPUTED_VALUE"""),"Romance")</f>
        <v>Romance</v>
      </c>
      <c r="P2006" s="4" t="str">
        <f>IFERROR(__xludf.DUMMYFUNCTION("""COMPUTED_VALUE"""),"")</f>
        <v/>
      </c>
      <c r="Q2006" s="4" t="str">
        <f>IFERROR(__xludf.DUMMYFUNCTION("""COMPUTED_VALUE"""),"")</f>
        <v/>
      </c>
      <c r="R2006" s="4" t="str">
        <f>IFERROR(__xludf.DUMMYFUNCTION("""COMPUTED_VALUE"""),"")</f>
        <v/>
      </c>
      <c r="S2006" s="4" t="str">
        <f>IFERROR(__xludf.DUMMYFUNCTION("""COMPUTED_VALUE"""),"")</f>
        <v/>
      </c>
    </row>
    <row r="2007">
      <c r="A2007" s="4" t="s">
        <v>3459</v>
      </c>
      <c r="B2007" s="4">
        <v>122.0</v>
      </c>
      <c r="C2007" s="4">
        <v>1697956.0</v>
      </c>
      <c r="D2007" s="4" t="s">
        <v>683</v>
      </c>
      <c r="E2007" s="4" t="s">
        <v>3460</v>
      </c>
      <c r="F2007" s="4" t="s">
        <v>12</v>
      </c>
      <c r="G2007" s="4" t="s">
        <v>13</v>
      </c>
      <c r="H2007" s="4">
        <v>2.0E7</v>
      </c>
      <c r="I2007" s="4">
        <v>6.7</v>
      </c>
      <c r="L2007" s="4" t="str">
        <f>IFERROR(__xludf.DUMMYFUNCTION("""COMPUTED_VALUE"""),"Crime")</f>
        <v>Crime</v>
      </c>
      <c r="M2007" s="4" t="str">
        <f>IFERROR(__xludf.DUMMYFUNCTION("""COMPUTED_VALUE"""),"Drama")</f>
        <v>Drama</v>
      </c>
      <c r="N2007" s="4" t="str">
        <f>IFERROR(__xludf.DUMMYFUNCTION("""COMPUTED_VALUE"""),"")</f>
        <v/>
      </c>
      <c r="O2007" s="4" t="str">
        <f>IFERROR(__xludf.DUMMYFUNCTION("""COMPUTED_VALUE"""),"")</f>
        <v/>
      </c>
      <c r="P2007" s="4" t="str">
        <f>IFERROR(__xludf.DUMMYFUNCTION("""COMPUTED_VALUE"""),"")</f>
        <v/>
      </c>
      <c r="Q2007" s="4" t="str">
        <f>IFERROR(__xludf.DUMMYFUNCTION("""COMPUTED_VALUE"""),"")</f>
        <v/>
      </c>
      <c r="R2007" s="4" t="str">
        <f>IFERROR(__xludf.DUMMYFUNCTION("""COMPUTED_VALUE"""),"")</f>
        <v/>
      </c>
      <c r="S2007" s="4" t="str">
        <f>IFERROR(__xludf.DUMMYFUNCTION("""COMPUTED_VALUE"""),"")</f>
        <v/>
      </c>
    </row>
    <row r="2008">
      <c r="A2008" s="4" t="s">
        <v>3461</v>
      </c>
      <c r="B2008" s="4">
        <v>88.0</v>
      </c>
      <c r="C2008" s="4">
        <v>0.0</v>
      </c>
      <c r="D2008" s="4" t="s">
        <v>995</v>
      </c>
      <c r="E2008" s="4" t="s">
        <v>3462</v>
      </c>
      <c r="F2008" s="4" t="s">
        <v>12</v>
      </c>
      <c r="G2008" s="4" t="s">
        <v>513</v>
      </c>
      <c r="H2008" s="4">
        <v>0.0</v>
      </c>
      <c r="I2008" s="4">
        <v>6.1</v>
      </c>
      <c r="L2008" s="4" t="str">
        <f>IFERROR(__xludf.DUMMYFUNCTION("""COMPUTED_VALUE"""),"Adventure")</f>
        <v>Adventure</v>
      </c>
      <c r="M2008" s="4" t="str">
        <f>IFERROR(__xludf.DUMMYFUNCTION("""COMPUTED_VALUE"""),"Animation")</f>
        <v>Animation</v>
      </c>
      <c r="N2008" s="4" t="str">
        <f>IFERROR(__xludf.DUMMYFUNCTION("""COMPUTED_VALUE"""),"Family")</f>
        <v>Family</v>
      </c>
      <c r="O2008" s="4" t="str">
        <f>IFERROR(__xludf.DUMMYFUNCTION("""COMPUTED_VALUE"""),"")</f>
        <v/>
      </c>
      <c r="P2008" s="4" t="str">
        <f>IFERROR(__xludf.DUMMYFUNCTION("""COMPUTED_VALUE"""),"")</f>
        <v/>
      </c>
      <c r="Q2008" s="4" t="str">
        <f>IFERROR(__xludf.DUMMYFUNCTION("""COMPUTED_VALUE"""),"")</f>
        <v/>
      </c>
      <c r="R2008" s="4" t="str">
        <f>IFERROR(__xludf.DUMMYFUNCTION("""COMPUTED_VALUE"""),"")</f>
        <v/>
      </c>
      <c r="S2008" s="4" t="str">
        <f>IFERROR(__xludf.DUMMYFUNCTION("""COMPUTED_VALUE"""),"")</f>
        <v/>
      </c>
    </row>
    <row r="2009">
      <c r="A2009" s="4" t="s">
        <v>3329</v>
      </c>
      <c r="B2009" s="4">
        <v>134.0</v>
      </c>
      <c r="C2009" s="4">
        <v>183662.0</v>
      </c>
      <c r="D2009" s="4" t="s">
        <v>888</v>
      </c>
      <c r="E2009" s="4" t="s">
        <v>3463</v>
      </c>
      <c r="F2009" s="4" t="s">
        <v>512</v>
      </c>
      <c r="G2009" s="4" t="s">
        <v>513</v>
      </c>
      <c r="H2009" s="4">
        <v>2.5E7</v>
      </c>
      <c r="I2009" s="4">
        <v>7.1</v>
      </c>
      <c r="L2009" s="4" t="str">
        <f>IFERROR(__xludf.DUMMYFUNCTION("""COMPUTED_VALUE"""),"Comedy")</f>
        <v>Comedy</v>
      </c>
      <c r="M2009" s="4" t="str">
        <f>IFERROR(__xludf.DUMMYFUNCTION("""COMPUTED_VALUE"""),"Drama")</f>
        <v>Drama</v>
      </c>
      <c r="N2009" s="4" t="str">
        <f>IFERROR(__xludf.DUMMYFUNCTION("""COMPUTED_VALUE"""),"")</f>
        <v/>
      </c>
      <c r="O2009" s="4" t="str">
        <f>IFERROR(__xludf.DUMMYFUNCTION("""COMPUTED_VALUE"""),"")</f>
        <v/>
      </c>
      <c r="P2009" s="4" t="str">
        <f>IFERROR(__xludf.DUMMYFUNCTION("""COMPUTED_VALUE"""),"")</f>
        <v/>
      </c>
      <c r="Q2009" s="4" t="str">
        <f>IFERROR(__xludf.DUMMYFUNCTION("""COMPUTED_VALUE"""),"")</f>
        <v/>
      </c>
      <c r="R2009" s="4" t="str">
        <f>IFERROR(__xludf.DUMMYFUNCTION("""COMPUTED_VALUE"""),"")</f>
        <v/>
      </c>
      <c r="S2009" s="4" t="str">
        <f>IFERROR(__xludf.DUMMYFUNCTION("""COMPUTED_VALUE"""),"")</f>
        <v/>
      </c>
    </row>
    <row r="2010">
      <c r="A2010" s="4" t="s">
        <v>1323</v>
      </c>
      <c r="B2010" s="4">
        <v>117.0</v>
      </c>
      <c r="C2010" s="4">
        <v>134904.0</v>
      </c>
      <c r="D2010" s="4" t="s">
        <v>1568</v>
      </c>
      <c r="E2010" s="4" t="s">
        <v>3464</v>
      </c>
      <c r="F2010" s="4" t="s">
        <v>12</v>
      </c>
      <c r="G2010" s="4" t="s">
        <v>13</v>
      </c>
      <c r="H2010" s="4">
        <v>2.5E7</v>
      </c>
      <c r="I2010" s="4">
        <v>5.7</v>
      </c>
      <c r="L2010" s="4" t="str">
        <f>IFERROR(__xludf.DUMMYFUNCTION("""COMPUTED_VALUE"""),"Comedy")</f>
        <v>Comedy</v>
      </c>
      <c r="M2010" s="4" t="str">
        <f>IFERROR(__xludf.DUMMYFUNCTION("""COMPUTED_VALUE"""),"Drama")</f>
        <v>Drama</v>
      </c>
      <c r="N2010" s="4" t="str">
        <f>IFERROR(__xludf.DUMMYFUNCTION("""COMPUTED_VALUE"""),"Romance")</f>
        <v>Romance</v>
      </c>
      <c r="O2010" s="4" t="str">
        <f>IFERROR(__xludf.DUMMYFUNCTION("""COMPUTED_VALUE"""),"Sport")</f>
        <v>Sport</v>
      </c>
      <c r="P2010" s="4" t="str">
        <f>IFERROR(__xludf.DUMMYFUNCTION("""COMPUTED_VALUE"""),"")</f>
        <v/>
      </c>
      <c r="Q2010" s="4" t="str">
        <f>IFERROR(__xludf.DUMMYFUNCTION("""COMPUTED_VALUE"""),"")</f>
        <v/>
      </c>
      <c r="R2010" s="4" t="str">
        <f>IFERROR(__xludf.DUMMYFUNCTION("""COMPUTED_VALUE"""),"")</f>
        <v/>
      </c>
      <c r="S2010" s="4" t="str">
        <f>IFERROR(__xludf.DUMMYFUNCTION("""COMPUTED_VALUE"""),"")</f>
        <v/>
      </c>
    </row>
    <row r="2011">
      <c r="A2011" s="4" t="s">
        <v>3465</v>
      </c>
      <c r="B2011" s="4">
        <v>80.0</v>
      </c>
      <c r="C2011" s="4">
        <v>0.0</v>
      </c>
      <c r="D2011" s="4" t="s">
        <v>1143</v>
      </c>
      <c r="E2011" s="4" t="s">
        <v>3466</v>
      </c>
      <c r="F2011" s="4" t="s">
        <v>12</v>
      </c>
      <c r="G2011" s="4" t="s">
        <v>513</v>
      </c>
      <c r="H2011" s="4">
        <v>2.5E7</v>
      </c>
      <c r="I2011" s="4">
        <v>2.9</v>
      </c>
      <c r="L2011" s="4" t="str">
        <f>IFERROR(__xludf.DUMMYFUNCTION("""COMPUTED_VALUE"""),"Adventure")</f>
        <v>Adventure</v>
      </c>
      <c r="M2011" s="4" t="str">
        <f>IFERROR(__xludf.DUMMYFUNCTION("""COMPUTED_VALUE"""),"Animation")</f>
        <v>Animation</v>
      </c>
      <c r="N2011" s="4" t="str">
        <f>IFERROR(__xludf.DUMMYFUNCTION("""COMPUTED_VALUE"""),"Comedy")</f>
        <v>Comedy</v>
      </c>
      <c r="O2011" s="4" t="str">
        <f>IFERROR(__xludf.DUMMYFUNCTION("""COMPUTED_VALUE"""),"")</f>
        <v/>
      </c>
      <c r="P2011" s="4" t="str">
        <f>IFERROR(__xludf.DUMMYFUNCTION("""COMPUTED_VALUE"""),"")</f>
        <v/>
      </c>
      <c r="Q2011" s="4" t="str">
        <f>IFERROR(__xludf.DUMMYFUNCTION("""COMPUTED_VALUE"""),"")</f>
        <v/>
      </c>
      <c r="R2011" s="4" t="str">
        <f>IFERROR(__xludf.DUMMYFUNCTION("""COMPUTED_VALUE"""),"")</f>
        <v/>
      </c>
      <c r="S2011" s="4" t="str">
        <f>IFERROR(__xludf.DUMMYFUNCTION("""COMPUTED_VALUE"""),"")</f>
        <v/>
      </c>
    </row>
    <row r="2012">
      <c r="A2012" s="4" t="s">
        <v>3467</v>
      </c>
      <c r="B2012" s="4">
        <v>85.0</v>
      </c>
      <c r="C2012" s="4">
        <v>0.0</v>
      </c>
      <c r="D2012" s="4" t="s">
        <v>157</v>
      </c>
      <c r="E2012" s="4" t="s">
        <v>3468</v>
      </c>
      <c r="F2012" s="4" t="s">
        <v>1965</v>
      </c>
      <c r="G2012" s="4" t="s">
        <v>2487</v>
      </c>
      <c r="H2012" s="4">
        <v>2.5E7</v>
      </c>
      <c r="I2012" s="4">
        <v>5.2</v>
      </c>
      <c r="L2012" s="4" t="str">
        <f>IFERROR(__xludf.DUMMYFUNCTION("""COMPUTED_VALUE"""),"Adventure")</f>
        <v>Adventure</v>
      </c>
      <c r="M2012" s="4" t="str">
        <f>IFERROR(__xludf.DUMMYFUNCTION("""COMPUTED_VALUE"""),"Animation")</f>
        <v>Animation</v>
      </c>
      <c r="N2012" s="4" t="str">
        <f>IFERROR(__xludf.DUMMYFUNCTION("""COMPUTED_VALUE"""),"Comedy")</f>
        <v>Comedy</v>
      </c>
      <c r="O2012" s="4" t="str">
        <f>IFERROR(__xludf.DUMMYFUNCTION("""COMPUTED_VALUE"""),"Family")</f>
        <v>Family</v>
      </c>
      <c r="P2012" s="4" t="str">
        <f>IFERROR(__xludf.DUMMYFUNCTION("""COMPUTED_VALUE"""),"")</f>
        <v/>
      </c>
      <c r="Q2012" s="4" t="str">
        <f>IFERROR(__xludf.DUMMYFUNCTION("""COMPUTED_VALUE"""),"")</f>
        <v/>
      </c>
      <c r="R2012" s="4" t="str">
        <f>IFERROR(__xludf.DUMMYFUNCTION("""COMPUTED_VALUE"""),"")</f>
        <v/>
      </c>
      <c r="S2012" s="4" t="str">
        <f>IFERROR(__xludf.DUMMYFUNCTION("""COMPUTED_VALUE"""),"")</f>
        <v/>
      </c>
    </row>
    <row r="2013">
      <c r="A2013" s="4" t="s">
        <v>67</v>
      </c>
      <c r="B2013" s="4">
        <v>138.0</v>
      </c>
      <c r="C2013" s="4">
        <v>1.696939E7</v>
      </c>
      <c r="D2013" s="4" t="s">
        <v>751</v>
      </c>
      <c r="E2013" s="4" t="s">
        <v>3469</v>
      </c>
      <c r="F2013" s="4" t="s">
        <v>12</v>
      </c>
      <c r="G2013" s="4" t="s">
        <v>13</v>
      </c>
      <c r="H2013" s="4">
        <v>2.5E7</v>
      </c>
      <c r="I2013" s="4">
        <v>5.3</v>
      </c>
      <c r="L2013" s="4" t="str">
        <f>IFERROR(__xludf.DUMMYFUNCTION("""COMPUTED_VALUE"""),"Crime")</f>
        <v>Crime</v>
      </c>
      <c r="M2013" s="4" t="str">
        <f>IFERROR(__xludf.DUMMYFUNCTION("""COMPUTED_VALUE"""),"Drama")</f>
        <v>Drama</v>
      </c>
      <c r="N2013" s="4" t="str">
        <f>IFERROR(__xludf.DUMMYFUNCTION("""COMPUTED_VALUE"""),"Thriller")</f>
        <v>Thriller</v>
      </c>
      <c r="O2013" s="4" t="str">
        <f>IFERROR(__xludf.DUMMYFUNCTION("""COMPUTED_VALUE"""),"")</f>
        <v/>
      </c>
      <c r="P2013" s="4" t="str">
        <f>IFERROR(__xludf.DUMMYFUNCTION("""COMPUTED_VALUE"""),"")</f>
        <v/>
      </c>
      <c r="Q2013" s="4" t="str">
        <f>IFERROR(__xludf.DUMMYFUNCTION("""COMPUTED_VALUE"""),"")</f>
        <v/>
      </c>
      <c r="R2013" s="4" t="str">
        <f>IFERROR(__xludf.DUMMYFUNCTION("""COMPUTED_VALUE"""),"")</f>
        <v/>
      </c>
      <c r="S2013" s="4" t="str">
        <f>IFERROR(__xludf.DUMMYFUNCTION("""COMPUTED_VALUE"""),"")</f>
        <v/>
      </c>
    </row>
    <row r="2014">
      <c r="A2014" s="4" t="s">
        <v>3470</v>
      </c>
      <c r="B2014" s="4">
        <v>121.0</v>
      </c>
      <c r="C2014" s="4">
        <v>0.0</v>
      </c>
      <c r="D2014" s="4" t="s">
        <v>3471</v>
      </c>
      <c r="E2014" s="4" t="s">
        <v>3472</v>
      </c>
      <c r="F2014" s="4" t="s">
        <v>12</v>
      </c>
      <c r="G2014" s="4" t="s">
        <v>20</v>
      </c>
      <c r="H2014" s="4">
        <v>2.5E7</v>
      </c>
      <c r="I2014" s="4">
        <v>6.2</v>
      </c>
      <c r="L2014" s="4" t="str">
        <f>IFERROR(__xludf.DUMMYFUNCTION("""COMPUTED_VALUE"""),"Action")</f>
        <v>Action</v>
      </c>
      <c r="M2014" s="4" t="str">
        <f>IFERROR(__xludf.DUMMYFUNCTION("""COMPUTED_VALUE"""),"Adventure")</f>
        <v>Adventure</v>
      </c>
      <c r="N2014" s="4" t="str">
        <f>IFERROR(__xludf.DUMMYFUNCTION("""COMPUTED_VALUE"""),"History")</f>
        <v>History</v>
      </c>
      <c r="O2014" s="4" t="str">
        <f>IFERROR(__xludf.DUMMYFUNCTION("""COMPUTED_VALUE"""),"Romance")</f>
        <v>Romance</v>
      </c>
      <c r="P2014" s="4" t="str">
        <f>IFERROR(__xludf.DUMMYFUNCTION("""COMPUTED_VALUE"""),"")</f>
        <v/>
      </c>
      <c r="Q2014" s="4" t="str">
        <f>IFERROR(__xludf.DUMMYFUNCTION("""COMPUTED_VALUE"""),"")</f>
        <v/>
      </c>
      <c r="R2014" s="4" t="str">
        <f>IFERROR(__xludf.DUMMYFUNCTION("""COMPUTED_VALUE"""),"")</f>
        <v/>
      </c>
      <c r="S2014" s="4" t="str">
        <f>IFERROR(__xludf.DUMMYFUNCTION("""COMPUTED_VALUE"""),"")</f>
        <v/>
      </c>
    </row>
    <row r="2015">
      <c r="A2015" s="4" t="s">
        <v>3473</v>
      </c>
      <c r="B2015" s="4">
        <v>134.0</v>
      </c>
      <c r="C2015" s="4">
        <v>0.0</v>
      </c>
      <c r="D2015" s="4" t="s">
        <v>352</v>
      </c>
      <c r="E2015" s="4" t="s">
        <v>3474</v>
      </c>
      <c r="F2015" s="4" t="s">
        <v>12</v>
      </c>
      <c r="G2015" s="4" t="s">
        <v>2458</v>
      </c>
      <c r="H2015" s="4">
        <v>2.5E7</v>
      </c>
      <c r="I2015" s="4">
        <v>7.3</v>
      </c>
      <c r="L2015" s="4" t="str">
        <f>IFERROR(__xludf.DUMMYFUNCTION("""COMPUTED_VALUE"""),"Action")</f>
        <v>Action</v>
      </c>
      <c r="M2015" s="4" t="str">
        <f>IFERROR(__xludf.DUMMYFUNCTION("""COMPUTED_VALUE"""),"Drama")</f>
        <v>Drama</v>
      </c>
      <c r="N2015" s="4" t="str">
        <f>IFERROR(__xludf.DUMMYFUNCTION("""COMPUTED_VALUE"""),"History")</f>
        <v>History</v>
      </c>
      <c r="O2015" s="4" t="str">
        <f>IFERROR(__xludf.DUMMYFUNCTION("""COMPUTED_VALUE"""),"War")</f>
        <v>War</v>
      </c>
      <c r="P2015" s="4" t="str">
        <f>IFERROR(__xludf.DUMMYFUNCTION("""COMPUTED_VALUE"""),"")</f>
        <v/>
      </c>
      <c r="Q2015" s="4" t="str">
        <f>IFERROR(__xludf.DUMMYFUNCTION("""COMPUTED_VALUE"""),"")</f>
        <v/>
      </c>
      <c r="R2015" s="4" t="str">
        <f>IFERROR(__xludf.DUMMYFUNCTION("""COMPUTED_VALUE"""),"")</f>
        <v/>
      </c>
      <c r="S2015" s="4" t="str">
        <f>IFERROR(__xludf.DUMMYFUNCTION("""COMPUTED_VALUE"""),"")</f>
        <v/>
      </c>
    </row>
    <row r="2016">
      <c r="A2016" s="4" t="s">
        <v>3475</v>
      </c>
      <c r="B2016" s="4">
        <v>100.0</v>
      </c>
      <c r="C2016" s="4">
        <v>129115.0</v>
      </c>
      <c r="D2016" s="4" t="s">
        <v>268</v>
      </c>
      <c r="E2016" s="4" t="s">
        <v>3476</v>
      </c>
      <c r="F2016" s="4" t="s">
        <v>2512</v>
      </c>
      <c r="G2016" s="4" t="s">
        <v>309</v>
      </c>
      <c r="H2016" s="4">
        <v>2.5E7</v>
      </c>
      <c r="I2016" s="4">
        <v>6.5</v>
      </c>
      <c r="L2016" s="4" t="str">
        <f>IFERROR(__xludf.DUMMYFUNCTION("""COMPUTED_VALUE"""),"Action")</f>
        <v>Action</v>
      </c>
      <c r="M2016" s="4" t="str">
        <f>IFERROR(__xludf.DUMMYFUNCTION("""COMPUTED_VALUE"""),"Drama")</f>
        <v>Drama</v>
      </c>
      <c r="N2016" s="4" t="str">
        <f>IFERROR(__xludf.DUMMYFUNCTION("""COMPUTED_VALUE"""),"")</f>
        <v/>
      </c>
      <c r="O2016" s="4" t="str">
        <f>IFERROR(__xludf.DUMMYFUNCTION("""COMPUTED_VALUE"""),"")</f>
        <v/>
      </c>
      <c r="P2016" s="4" t="str">
        <f>IFERROR(__xludf.DUMMYFUNCTION("""COMPUTED_VALUE"""),"")</f>
        <v/>
      </c>
      <c r="Q2016" s="4" t="str">
        <f>IFERROR(__xludf.DUMMYFUNCTION("""COMPUTED_VALUE"""),"")</f>
        <v/>
      </c>
      <c r="R2016" s="4" t="str">
        <f>IFERROR(__xludf.DUMMYFUNCTION("""COMPUTED_VALUE"""),"")</f>
        <v/>
      </c>
      <c r="S2016" s="4" t="str">
        <f>IFERROR(__xludf.DUMMYFUNCTION("""COMPUTED_VALUE"""),"")</f>
        <v/>
      </c>
    </row>
    <row r="2017">
      <c r="A2017" s="4" t="s">
        <v>3477</v>
      </c>
      <c r="B2017" s="4">
        <v>100.0</v>
      </c>
      <c r="C2017" s="4">
        <v>0.0</v>
      </c>
      <c r="D2017" s="4" t="s">
        <v>22</v>
      </c>
      <c r="E2017" s="4" t="s">
        <v>3478</v>
      </c>
      <c r="F2017" s="4" t="s">
        <v>12</v>
      </c>
      <c r="G2017" s="4" t="s">
        <v>13</v>
      </c>
      <c r="H2017" s="4">
        <v>2.5E7</v>
      </c>
      <c r="I2017" s="4">
        <v>4.1</v>
      </c>
      <c r="L2017" s="4" t="str">
        <f>IFERROR(__xludf.DUMMYFUNCTION("""COMPUTED_VALUE"""),"Action")</f>
        <v>Action</v>
      </c>
      <c r="M2017" s="4" t="str">
        <f>IFERROR(__xludf.DUMMYFUNCTION("""COMPUTED_VALUE"""),"Thriller")</f>
        <v>Thriller</v>
      </c>
      <c r="N2017" s="4" t="str">
        <f>IFERROR(__xludf.DUMMYFUNCTION("""COMPUTED_VALUE"""),"")</f>
        <v/>
      </c>
      <c r="O2017" s="4" t="str">
        <f>IFERROR(__xludf.DUMMYFUNCTION("""COMPUTED_VALUE"""),"")</f>
        <v/>
      </c>
      <c r="P2017" s="4" t="str">
        <f>IFERROR(__xludf.DUMMYFUNCTION("""COMPUTED_VALUE"""),"")</f>
        <v/>
      </c>
      <c r="Q2017" s="4" t="str">
        <f>IFERROR(__xludf.DUMMYFUNCTION("""COMPUTED_VALUE"""),"")</f>
        <v/>
      </c>
      <c r="R2017" s="4" t="str">
        <f>IFERROR(__xludf.DUMMYFUNCTION("""COMPUTED_VALUE"""),"")</f>
        <v/>
      </c>
      <c r="S2017" s="4" t="str">
        <f>IFERROR(__xludf.DUMMYFUNCTION("""COMPUTED_VALUE"""),"")</f>
        <v/>
      </c>
    </row>
    <row r="2018">
      <c r="A2018" s="4" t="s">
        <v>1969</v>
      </c>
      <c r="B2018" s="4">
        <v>119.0</v>
      </c>
      <c r="C2018" s="4">
        <v>3.47E7</v>
      </c>
      <c r="D2018" s="4" t="s">
        <v>76</v>
      </c>
      <c r="E2018" s="4" t="s">
        <v>3479</v>
      </c>
      <c r="F2018" s="4" t="s">
        <v>12</v>
      </c>
      <c r="G2018" s="4" t="s">
        <v>13</v>
      </c>
      <c r="H2018" s="4">
        <v>1.4E7</v>
      </c>
      <c r="I2018" s="4">
        <v>7.7</v>
      </c>
      <c r="L2018" s="4" t="str">
        <f>IFERROR(__xludf.DUMMYFUNCTION("""COMPUTED_VALUE"""),"Drama")</f>
        <v>Drama</v>
      </c>
      <c r="M2018" s="4" t="str">
        <f>IFERROR(__xludf.DUMMYFUNCTION("""COMPUTED_VALUE"""),"Romance")</f>
        <v>Romance</v>
      </c>
      <c r="N2018" s="4" t="str">
        <f>IFERROR(__xludf.DUMMYFUNCTION("""COMPUTED_VALUE"""),"")</f>
        <v/>
      </c>
      <c r="O2018" s="4" t="str">
        <f>IFERROR(__xludf.DUMMYFUNCTION("""COMPUTED_VALUE"""),"")</f>
        <v/>
      </c>
      <c r="P2018" s="4" t="str">
        <f>IFERROR(__xludf.DUMMYFUNCTION("""COMPUTED_VALUE"""),"")</f>
        <v/>
      </c>
      <c r="Q2018" s="4" t="str">
        <f>IFERROR(__xludf.DUMMYFUNCTION("""COMPUTED_VALUE"""),"")</f>
        <v/>
      </c>
      <c r="R2018" s="4" t="str">
        <f>IFERROR(__xludf.DUMMYFUNCTION("""COMPUTED_VALUE"""),"")</f>
        <v/>
      </c>
      <c r="S2018" s="4" t="str">
        <f>IFERROR(__xludf.DUMMYFUNCTION("""COMPUTED_VALUE"""),"")</f>
        <v/>
      </c>
    </row>
    <row r="2019">
      <c r="A2019" s="4" t="s">
        <v>1534</v>
      </c>
      <c r="B2019" s="4">
        <v>137.0</v>
      </c>
      <c r="C2019" s="4">
        <v>717753.0</v>
      </c>
      <c r="D2019" s="4" t="s">
        <v>2441</v>
      </c>
      <c r="E2019" s="4" t="s">
        <v>3480</v>
      </c>
      <c r="F2019" s="4" t="s">
        <v>12</v>
      </c>
      <c r="G2019" s="4" t="s">
        <v>513</v>
      </c>
      <c r="H2019" s="4">
        <v>2.5E7</v>
      </c>
      <c r="I2019" s="4">
        <v>6.1</v>
      </c>
      <c r="L2019" s="4" t="str">
        <f>IFERROR(__xludf.DUMMYFUNCTION("""COMPUTED_VALUE"""),"Adventure")</f>
        <v>Adventure</v>
      </c>
      <c r="M2019" s="4" t="str">
        <f>IFERROR(__xludf.DUMMYFUNCTION("""COMPUTED_VALUE"""),"Drama")</f>
        <v>Drama</v>
      </c>
      <c r="N2019" s="4" t="str">
        <f>IFERROR(__xludf.DUMMYFUNCTION("""COMPUTED_VALUE"""),"")</f>
        <v/>
      </c>
      <c r="O2019" s="4" t="str">
        <f>IFERROR(__xludf.DUMMYFUNCTION("""COMPUTED_VALUE"""),"")</f>
        <v/>
      </c>
      <c r="P2019" s="4" t="str">
        <f>IFERROR(__xludf.DUMMYFUNCTION("""COMPUTED_VALUE"""),"")</f>
        <v/>
      </c>
      <c r="Q2019" s="4" t="str">
        <f>IFERROR(__xludf.DUMMYFUNCTION("""COMPUTED_VALUE"""),"")</f>
        <v/>
      </c>
      <c r="R2019" s="4" t="str">
        <f>IFERROR(__xludf.DUMMYFUNCTION("""COMPUTED_VALUE"""),"")</f>
        <v/>
      </c>
      <c r="S2019" s="4" t="str">
        <f>IFERROR(__xludf.DUMMYFUNCTION("""COMPUTED_VALUE"""),"")</f>
        <v/>
      </c>
    </row>
    <row r="2020">
      <c r="A2020" s="4" t="s">
        <v>3481</v>
      </c>
      <c r="B2020" s="4">
        <v>119.0</v>
      </c>
      <c r="C2020" s="4">
        <v>1.09713132E8</v>
      </c>
      <c r="D2020" s="4" t="s">
        <v>660</v>
      </c>
      <c r="E2020" s="4" t="s">
        <v>3482</v>
      </c>
      <c r="F2020" s="4" t="s">
        <v>12</v>
      </c>
      <c r="G2020" s="4" t="s">
        <v>13</v>
      </c>
      <c r="H2020" s="4">
        <v>2.5E7</v>
      </c>
      <c r="I2020" s="4">
        <v>7.3</v>
      </c>
      <c r="L2020" s="4" t="str">
        <f>IFERROR(__xludf.DUMMYFUNCTION("""COMPUTED_VALUE"""),"Adventure")</f>
        <v>Adventure</v>
      </c>
      <c r="M2020" s="4" t="str">
        <f>IFERROR(__xludf.DUMMYFUNCTION("""COMPUTED_VALUE"""),"Comedy")</f>
        <v>Comedy</v>
      </c>
      <c r="N2020" s="4" t="str">
        <f>IFERROR(__xludf.DUMMYFUNCTION("""COMPUTED_VALUE"""),"Sci-Fi")</f>
        <v>Sci-Fi</v>
      </c>
      <c r="O2020" s="4" t="str">
        <f>IFERROR(__xludf.DUMMYFUNCTION("""COMPUTED_VALUE"""),"")</f>
        <v/>
      </c>
      <c r="P2020" s="4" t="str">
        <f>IFERROR(__xludf.DUMMYFUNCTION("""COMPUTED_VALUE"""),"")</f>
        <v/>
      </c>
      <c r="Q2020" s="4" t="str">
        <f>IFERROR(__xludf.DUMMYFUNCTION("""COMPUTED_VALUE"""),"")</f>
        <v/>
      </c>
      <c r="R2020" s="4" t="str">
        <f>IFERROR(__xludf.DUMMYFUNCTION("""COMPUTED_VALUE"""),"")</f>
        <v/>
      </c>
      <c r="S2020" s="4" t="str">
        <f>IFERROR(__xludf.DUMMYFUNCTION("""COMPUTED_VALUE"""),"")</f>
        <v/>
      </c>
    </row>
    <row r="2021">
      <c r="A2021" s="4" t="s">
        <v>890</v>
      </c>
      <c r="B2021" s="4">
        <v>139.0</v>
      </c>
      <c r="C2021" s="4">
        <v>7.0269171E7</v>
      </c>
      <c r="D2021" s="4" t="s">
        <v>1327</v>
      </c>
      <c r="E2021" s="4" t="s">
        <v>3483</v>
      </c>
      <c r="F2021" s="4" t="s">
        <v>12</v>
      </c>
      <c r="G2021" s="4" t="s">
        <v>13</v>
      </c>
      <c r="H2021" s="4">
        <v>2.4E7</v>
      </c>
      <c r="I2021" s="4">
        <v>7.2</v>
      </c>
      <c r="L2021" s="4" t="str">
        <f>IFERROR(__xludf.DUMMYFUNCTION("""COMPUTED_VALUE"""),"Drama")</f>
        <v>Drama</v>
      </c>
      <c r="M2021" s="4" t="str">
        <f>IFERROR(__xludf.DUMMYFUNCTION("""COMPUTED_VALUE"""),"Sport")</f>
        <v>Sport</v>
      </c>
      <c r="N2021" s="4" t="str">
        <f>IFERROR(__xludf.DUMMYFUNCTION("""COMPUTED_VALUE"""),"")</f>
        <v/>
      </c>
      <c r="O2021" s="4" t="str">
        <f>IFERROR(__xludf.DUMMYFUNCTION("""COMPUTED_VALUE"""),"")</f>
        <v/>
      </c>
      <c r="P2021" s="4" t="str">
        <f>IFERROR(__xludf.DUMMYFUNCTION("""COMPUTED_VALUE"""),"")</f>
        <v/>
      </c>
      <c r="Q2021" s="4" t="str">
        <f>IFERROR(__xludf.DUMMYFUNCTION("""COMPUTED_VALUE"""),"")</f>
        <v/>
      </c>
      <c r="R2021" s="4" t="str">
        <f>IFERROR(__xludf.DUMMYFUNCTION("""COMPUTED_VALUE"""),"")</f>
        <v/>
      </c>
      <c r="S2021" s="4" t="str">
        <f>IFERROR(__xludf.DUMMYFUNCTION("""COMPUTED_VALUE"""),"")</f>
        <v/>
      </c>
    </row>
    <row r="2022">
      <c r="A2022" s="4" t="s">
        <v>664</v>
      </c>
      <c r="B2022" s="4">
        <v>114.0</v>
      </c>
      <c r="C2022" s="4">
        <v>2.8772222E7</v>
      </c>
      <c r="D2022" s="4" t="s">
        <v>665</v>
      </c>
      <c r="E2022" s="4" t="s">
        <v>666</v>
      </c>
      <c r="F2022" s="4" t="s">
        <v>12</v>
      </c>
      <c r="G2022" s="4" t="s">
        <v>13</v>
      </c>
      <c r="H2022" s="4">
        <v>1.05E8</v>
      </c>
      <c r="I2022" s="4">
        <v>5.3</v>
      </c>
      <c r="L2022" s="4" t="str">
        <f>IFERROR(__xludf.DUMMYFUNCTION("""COMPUTED_VALUE"""),"Action")</f>
        <v>Action</v>
      </c>
      <c r="M2022" s="4" t="str">
        <f>IFERROR(__xludf.DUMMYFUNCTION("""COMPUTED_VALUE"""),"Crime")</f>
        <v>Crime</v>
      </c>
      <c r="N2022" s="4" t="str">
        <f>IFERROR(__xludf.DUMMYFUNCTION("""COMPUTED_VALUE"""),"Sport")</f>
        <v>Sport</v>
      </c>
      <c r="O2022" s="4" t="str">
        <f>IFERROR(__xludf.DUMMYFUNCTION("""COMPUTED_VALUE"""),"Thriller")</f>
        <v>Thriller</v>
      </c>
      <c r="P2022" s="4" t="str">
        <f>IFERROR(__xludf.DUMMYFUNCTION("""COMPUTED_VALUE"""),"")</f>
        <v/>
      </c>
      <c r="Q2022" s="4" t="str">
        <f>IFERROR(__xludf.DUMMYFUNCTION("""COMPUTED_VALUE"""),"")</f>
        <v/>
      </c>
      <c r="R2022" s="4" t="str">
        <f>IFERROR(__xludf.DUMMYFUNCTION("""COMPUTED_VALUE"""),"")</f>
        <v/>
      </c>
      <c r="S2022" s="4" t="str">
        <f>IFERROR(__xludf.DUMMYFUNCTION("""COMPUTED_VALUE"""),"")</f>
        <v/>
      </c>
    </row>
    <row r="2023">
      <c r="A2023" s="4" t="s">
        <v>2197</v>
      </c>
      <c r="B2023" s="4">
        <v>120.0</v>
      </c>
      <c r="C2023" s="4">
        <v>1.01334374E8</v>
      </c>
      <c r="D2023" s="4" t="s">
        <v>1777</v>
      </c>
      <c r="E2023" s="4" t="s">
        <v>3484</v>
      </c>
      <c r="F2023" s="4" t="s">
        <v>12</v>
      </c>
      <c r="G2023" s="4" t="s">
        <v>13</v>
      </c>
      <c r="H2023" s="4">
        <v>2.4E7</v>
      </c>
      <c r="I2023" s="4">
        <v>6.1</v>
      </c>
      <c r="L2023" s="4" t="str">
        <f>IFERROR(__xludf.DUMMYFUNCTION("""COMPUTED_VALUE"""),"Horror")</f>
        <v>Horror</v>
      </c>
      <c r="M2023" s="4" t="str">
        <f>IFERROR(__xludf.DUMMYFUNCTION("""COMPUTED_VALUE"""),"Mystery")</f>
        <v>Mystery</v>
      </c>
      <c r="N2023" s="4" t="str">
        <f>IFERROR(__xludf.DUMMYFUNCTION("""COMPUTED_VALUE"""),"")</f>
        <v/>
      </c>
      <c r="O2023" s="4" t="str">
        <f>IFERROR(__xludf.DUMMYFUNCTION("""COMPUTED_VALUE"""),"")</f>
        <v/>
      </c>
      <c r="P2023" s="4" t="str">
        <f>IFERROR(__xludf.DUMMYFUNCTION("""COMPUTED_VALUE"""),"")</f>
        <v/>
      </c>
      <c r="Q2023" s="4" t="str">
        <f>IFERROR(__xludf.DUMMYFUNCTION("""COMPUTED_VALUE"""),"")</f>
        <v/>
      </c>
      <c r="R2023" s="4" t="str">
        <f>IFERROR(__xludf.DUMMYFUNCTION("""COMPUTED_VALUE"""),"")</f>
        <v/>
      </c>
      <c r="S2023" s="4" t="str">
        <f>IFERROR(__xludf.DUMMYFUNCTION("""COMPUTED_VALUE"""),"")</f>
        <v/>
      </c>
    </row>
    <row r="2024">
      <c r="A2024" s="4" t="s">
        <v>2967</v>
      </c>
      <c r="B2024" s="4">
        <v>98.0</v>
      </c>
      <c r="C2024" s="4">
        <v>1512815.0</v>
      </c>
      <c r="D2024" s="4" t="s">
        <v>3485</v>
      </c>
      <c r="E2024" s="4" t="s">
        <v>3486</v>
      </c>
      <c r="F2024" s="4" t="s">
        <v>12</v>
      </c>
      <c r="G2024" s="4" t="s">
        <v>13</v>
      </c>
      <c r="H2024" s="4">
        <v>2.5E7</v>
      </c>
      <c r="I2024" s="4">
        <v>5.8</v>
      </c>
      <c r="L2024" s="4" t="str">
        <f>IFERROR(__xludf.DUMMYFUNCTION("""COMPUTED_VALUE"""),"Action")</f>
        <v>Action</v>
      </c>
      <c r="M2024" s="4" t="str">
        <f>IFERROR(__xludf.DUMMYFUNCTION("""COMPUTED_VALUE"""),"Drama")</f>
        <v>Drama</v>
      </c>
      <c r="N2024" s="4" t="str">
        <f>IFERROR(__xludf.DUMMYFUNCTION("""COMPUTED_VALUE"""),"Western")</f>
        <v>Western</v>
      </c>
      <c r="O2024" s="4" t="str">
        <f>IFERROR(__xludf.DUMMYFUNCTION("""COMPUTED_VALUE"""),"")</f>
        <v/>
      </c>
      <c r="P2024" s="4" t="str">
        <f>IFERROR(__xludf.DUMMYFUNCTION("""COMPUTED_VALUE"""),"")</f>
        <v/>
      </c>
      <c r="Q2024" s="4" t="str">
        <f>IFERROR(__xludf.DUMMYFUNCTION("""COMPUTED_VALUE"""),"")</f>
        <v/>
      </c>
      <c r="R2024" s="4" t="str">
        <f>IFERROR(__xludf.DUMMYFUNCTION("""COMPUTED_VALUE"""),"")</f>
        <v/>
      </c>
      <c r="S2024" s="4" t="str">
        <f>IFERROR(__xludf.DUMMYFUNCTION("""COMPUTED_VALUE"""),"")</f>
        <v/>
      </c>
    </row>
    <row r="2025">
      <c r="A2025" s="4" t="s">
        <v>471</v>
      </c>
      <c r="B2025" s="4">
        <v>106.0</v>
      </c>
      <c r="C2025" s="4">
        <v>6.5182182E7</v>
      </c>
      <c r="D2025" s="4" t="s">
        <v>590</v>
      </c>
      <c r="E2025" s="4" t="s">
        <v>3487</v>
      </c>
      <c r="F2025" s="4" t="s">
        <v>12</v>
      </c>
      <c r="G2025" s="4" t="s">
        <v>13</v>
      </c>
      <c r="H2025" s="4">
        <v>2.4E7</v>
      </c>
      <c r="I2025" s="4">
        <v>5.7</v>
      </c>
      <c r="L2025" s="4" t="str">
        <f>IFERROR(__xludf.DUMMYFUNCTION("""COMPUTED_VALUE"""),"Comedy")</f>
        <v>Comedy</v>
      </c>
      <c r="M2025" s="4" t="str">
        <f>IFERROR(__xludf.DUMMYFUNCTION("""COMPUTED_VALUE"""),"Romance")</f>
        <v>Romance</v>
      </c>
      <c r="N2025" s="4" t="str">
        <f>IFERROR(__xludf.DUMMYFUNCTION("""COMPUTED_VALUE"""),"")</f>
        <v/>
      </c>
      <c r="O2025" s="4" t="str">
        <f>IFERROR(__xludf.DUMMYFUNCTION("""COMPUTED_VALUE"""),"")</f>
        <v/>
      </c>
      <c r="P2025" s="4" t="str">
        <f>IFERROR(__xludf.DUMMYFUNCTION("""COMPUTED_VALUE"""),"")</f>
        <v/>
      </c>
      <c r="Q2025" s="4" t="str">
        <f>IFERROR(__xludf.DUMMYFUNCTION("""COMPUTED_VALUE"""),"")</f>
        <v/>
      </c>
      <c r="R2025" s="4" t="str">
        <f>IFERROR(__xludf.DUMMYFUNCTION("""COMPUTED_VALUE"""),"")</f>
        <v/>
      </c>
      <c r="S2025" s="4" t="str">
        <f>IFERROR(__xludf.DUMMYFUNCTION("""COMPUTED_VALUE"""),"")</f>
        <v/>
      </c>
    </row>
    <row r="2026">
      <c r="A2026" s="4" t="s">
        <v>2415</v>
      </c>
      <c r="B2026" s="4">
        <v>98.0</v>
      </c>
      <c r="C2026" s="4">
        <v>5.7262492E7</v>
      </c>
      <c r="D2026" s="4" t="s">
        <v>349</v>
      </c>
      <c r="E2026" s="4" t="s">
        <v>3488</v>
      </c>
      <c r="F2026" s="4" t="s">
        <v>12</v>
      </c>
      <c r="G2026" s="4" t="s">
        <v>13</v>
      </c>
      <c r="H2026" s="4">
        <v>2.4E7</v>
      </c>
      <c r="I2026" s="4">
        <v>6.7</v>
      </c>
      <c r="L2026" s="4" t="str">
        <f>IFERROR(__xludf.DUMMYFUNCTION("""COMPUTED_VALUE"""),"Comedy")</f>
        <v>Comedy</v>
      </c>
      <c r="M2026" s="4" t="str">
        <f>IFERROR(__xludf.DUMMYFUNCTION("""COMPUTED_VALUE"""),"Crime")</f>
        <v>Crime</v>
      </c>
      <c r="N2026" s="4" t="str">
        <f>IFERROR(__xludf.DUMMYFUNCTION("""COMPUTED_VALUE"""),"")</f>
        <v/>
      </c>
      <c r="O2026" s="4" t="str">
        <f>IFERROR(__xludf.DUMMYFUNCTION("""COMPUTED_VALUE"""),"")</f>
        <v/>
      </c>
      <c r="P2026" s="4" t="str">
        <f>IFERROR(__xludf.DUMMYFUNCTION("""COMPUTED_VALUE"""),"")</f>
        <v/>
      </c>
      <c r="Q2026" s="4" t="str">
        <f>IFERROR(__xludf.DUMMYFUNCTION("""COMPUTED_VALUE"""),"")</f>
        <v/>
      </c>
      <c r="R2026" s="4" t="str">
        <f>IFERROR(__xludf.DUMMYFUNCTION("""COMPUTED_VALUE"""),"")</f>
        <v/>
      </c>
      <c r="S2026" s="4" t="str">
        <f>IFERROR(__xludf.DUMMYFUNCTION("""COMPUTED_VALUE"""),"")</f>
        <v/>
      </c>
    </row>
    <row r="2027">
      <c r="A2027" s="4" t="s">
        <v>3489</v>
      </c>
      <c r="B2027" s="4">
        <v>107.0</v>
      </c>
      <c r="C2027" s="4">
        <v>8.0E7</v>
      </c>
      <c r="D2027" s="4" t="s">
        <v>2706</v>
      </c>
      <c r="E2027" s="4" t="s">
        <v>3490</v>
      </c>
      <c r="F2027" s="4" t="s">
        <v>12</v>
      </c>
      <c r="G2027" s="4" t="s">
        <v>13</v>
      </c>
      <c r="H2027" s="4">
        <v>8200000.0</v>
      </c>
      <c r="I2027" s="4">
        <v>6.5</v>
      </c>
      <c r="L2027" s="4" t="str">
        <f>IFERROR(__xludf.DUMMYFUNCTION("""COMPUTED_VALUE"""),"Drama")</f>
        <v>Drama</v>
      </c>
      <c r="M2027" s="4" t="str">
        <f>IFERROR(__xludf.DUMMYFUNCTION("""COMPUTED_VALUE"""),"Music")</f>
        <v>Music</v>
      </c>
      <c r="N2027" s="4" t="str">
        <f>IFERROR(__xludf.DUMMYFUNCTION("""COMPUTED_VALUE"""),"Romance")</f>
        <v>Romance</v>
      </c>
      <c r="O2027" s="4" t="str">
        <f>IFERROR(__xludf.DUMMYFUNCTION("""COMPUTED_VALUE"""),"")</f>
        <v/>
      </c>
      <c r="P2027" s="4" t="str">
        <f>IFERROR(__xludf.DUMMYFUNCTION("""COMPUTED_VALUE"""),"")</f>
        <v/>
      </c>
      <c r="Q2027" s="4" t="str">
        <f>IFERROR(__xludf.DUMMYFUNCTION("""COMPUTED_VALUE"""),"")</f>
        <v/>
      </c>
      <c r="R2027" s="4" t="str">
        <f>IFERROR(__xludf.DUMMYFUNCTION("""COMPUTED_VALUE"""),"")</f>
        <v/>
      </c>
      <c r="S2027" s="4" t="str">
        <f>IFERROR(__xludf.DUMMYFUNCTION("""COMPUTED_VALUE"""),"")</f>
        <v/>
      </c>
    </row>
    <row r="2028">
      <c r="A2028" s="4" t="s">
        <v>894</v>
      </c>
      <c r="B2028" s="4">
        <v>88.0</v>
      </c>
      <c r="C2028" s="4">
        <v>7.4608545E7</v>
      </c>
      <c r="D2028" s="4" t="s">
        <v>585</v>
      </c>
      <c r="E2028" s="4" t="s">
        <v>3491</v>
      </c>
      <c r="F2028" s="4" t="s">
        <v>12</v>
      </c>
      <c r="G2028" s="4" t="s">
        <v>13</v>
      </c>
      <c r="H2028" s="4">
        <v>2.4E7</v>
      </c>
      <c r="I2028" s="4">
        <v>7.2</v>
      </c>
      <c r="L2028" s="4" t="str">
        <f>IFERROR(__xludf.DUMMYFUNCTION("""COMPUTED_VALUE"""),"Comedy")</f>
        <v>Comedy</v>
      </c>
      <c r="M2028" s="4" t="str">
        <f>IFERROR(__xludf.DUMMYFUNCTION("""COMPUTED_VALUE"""),"")</f>
        <v/>
      </c>
      <c r="N2028" s="4" t="str">
        <f>IFERROR(__xludf.DUMMYFUNCTION("""COMPUTED_VALUE"""),"")</f>
        <v/>
      </c>
      <c r="O2028" s="4" t="str">
        <f>IFERROR(__xludf.DUMMYFUNCTION("""COMPUTED_VALUE"""),"")</f>
        <v/>
      </c>
      <c r="P2028" s="4" t="str">
        <f>IFERROR(__xludf.DUMMYFUNCTION("""COMPUTED_VALUE"""),"")</f>
        <v/>
      </c>
      <c r="Q2028" s="4" t="str">
        <f>IFERROR(__xludf.DUMMYFUNCTION("""COMPUTED_VALUE"""),"")</f>
        <v/>
      </c>
      <c r="R2028" s="4" t="str">
        <f>IFERROR(__xludf.DUMMYFUNCTION("""COMPUTED_VALUE"""),"")</f>
        <v/>
      </c>
      <c r="S2028" s="4" t="str">
        <f>IFERROR(__xludf.DUMMYFUNCTION("""COMPUTED_VALUE"""),"")</f>
        <v/>
      </c>
    </row>
    <row r="2029">
      <c r="A2029" s="4" t="s">
        <v>981</v>
      </c>
      <c r="B2029" s="4">
        <v>137.0</v>
      </c>
      <c r="C2029" s="4">
        <v>4.1895491E7</v>
      </c>
      <c r="D2029" s="4" t="s">
        <v>2730</v>
      </c>
      <c r="E2029" s="4" t="s">
        <v>3492</v>
      </c>
      <c r="F2029" s="4" t="s">
        <v>12</v>
      </c>
      <c r="G2029" s="4" t="s">
        <v>13</v>
      </c>
      <c r="H2029" s="4">
        <v>2.4E7</v>
      </c>
      <c r="I2029" s="4">
        <v>7.6</v>
      </c>
      <c r="L2029" s="4" t="str">
        <f>IFERROR(__xludf.DUMMYFUNCTION("""COMPUTED_VALUE"""),"Comedy")</f>
        <v>Comedy</v>
      </c>
      <c r="M2029" s="4" t="str">
        <f>IFERROR(__xludf.DUMMYFUNCTION("""COMPUTED_VALUE"""),"Drama")</f>
        <v>Drama</v>
      </c>
      <c r="N2029" s="4" t="str">
        <f>IFERROR(__xludf.DUMMYFUNCTION("""COMPUTED_VALUE"""),"Fantasy")</f>
        <v>Fantasy</v>
      </c>
      <c r="O2029" s="4" t="str">
        <f>IFERROR(__xludf.DUMMYFUNCTION("""COMPUTED_VALUE"""),"")</f>
        <v/>
      </c>
      <c r="P2029" s="4" t="str">
        <f>IFERROR(__xludf.DUMMYFUNCTION("""COMPUTED_VALUE"""),"")</f>
        <v/>
      </c>
      <c r="Q2029" s="4" t="str">
        <f>IFERROR(__xludf.DUMMYFUNCTION("""COMPUTED_VALUE"""),"")</f>
        <v/>
      </c>
      <c r="R2029" s="4" t="str">
        <f>IFERROR(__xludf.DUMMYFUNCTION("""COMPUTED_VALUE"""),"")</f>
        <v/>
      </c>
      <c r="S2029" s="4" t="str">
        <f>IFERROR(__xludf.DUMMYFUNCTION("""COMPUTED_VALUE"""),"")</f>
        <v/>
      </c>
    </row>
    <row r="2030">
      <c r="A2030" s="4" t="s">
        <v>2714</v>
      </c>
      <c r="B2030" s="4">
        <v>100.0</v>
      </c>
      <c r="C2030" s="4">
        <v>3.9989008E7</v>
      </c>
      <c r="D2030" s="4" t="s">
        <v>1777</v>
      </c>
      <c r="E2030" s="4" t="s">
        <v>3493</v>
      </c>
      <c r="F2030" s="4" t="s">
        <v>12</v>
      </c>
      <c r="G2030" s="4" t="s">
        <v>13</v>
      </c>
      <c r="H2030" s="4">
        <v>2.4E7</v>
      </c>
      <c r="I2030" s="4">
        <v>4.6</v>
      </c>
      <c r="L2030" s="4" t="str">
        <f>IFERROR(__xludf.DUMMYFUNCTION("""COMPUTED_VALUE"""),"Horror")</f>
        <v>Horror</v>
      </c>
      <c r="M2030" s="4" t="str">
        <f>IFERROR(__xludf.DUMMYFUNCTION("""COMPUTED_VALUE"""),"Mystery")</f>
        <v>Mystery</v>
      </c>
      <c r="N2030" s="4" t="str">
        <f>IFERROR(__xludf.DUMMYFUNCTION("""COMPUTED_VALUE"""),"")</f>
        <v/>
      </c>
      <c r="O2030" s="4" t="str">
        <f>IFERROR(__xludf.DUMMYFUNCTION("""COMPUTED_VALUE"""),"")</f>
        <v/>
      </c>
      <c r="P2030" s="4" t="str">
        <f>IFERROR(__xludf.DUMMYFUNCTION("""COMPUTED_VALUE"""),"")</f>
        <v/>
      </c>
      <c r="Q2030" s="4" t="str">
        <f>IFERROR(__xludf.DUMMYFUNCTION("""COMPUTED_VALUE"""),"")</f>
        <v/>
      </c>
      <c r="R2030" s="4" t="str">
        <f>IFERROR(__xludf.DUMMYFUNCTION("""COMPUTED_VALUE"""),"")</f>
        <v/>
      </c>
      <c r="S2030" s="4" t="str">
        <f>IFERROR(__xludf.DUMMYFUNCTION("""COMPUTED_VALUE"""),"")</f>
        <v/>
      </c>
    </row>
    <row r="2031">
      <c r="A2031" s="4" t="s">
        <v>3494</v>
      </c>
      <c r="B2031" s="4">
        <v>115.0</v>
      </c>
      <c r="C2031" s="4">
        <v>3.2662299E7</v>
      </c>
      <c r="D2031" s="4" t="s">
        <v>495</v>
      </c>
      <c r="E2031" s="4" t="s">
        <v>3495</v>
      </c>
      <c r="F2031" s="4" t="s">
        <v>12</v>
      </c>
      <c r="G2031" s="4" t="s">
        <v>13</v>
      </c>
      <c r="H2031" s="4">
        <v>2.4E7</v>
      </c>
      <c r="I2031" s="4">
        <v>6.9</v>
      </c>
      <c r="L2031" s="4" t="str">
        <f>IFERROR(__xludf.DUMMYFUNCTION("""COMPUTED_VALUE"""),"Comedy")</f>
        <v>Comedy</v>
      </c>
      <c r="M2031" s="4" t="str">
        <f>IFERROR(__xludf.DUMMYFUNCTION("""COMPUTED_VALUE"""),"Drama")</f>
        <v>Drama</v>
      </c>
      <c r="N2031" s="4" t="str">
        <f>IFERROR(__xludf.DUMMYFUNCTION("""COMPUTED_VALUE"""),"Romance")</f>
        <v>Romance</v>
      </c>
      <c r="O2031" s="4" t="str">
        <f>IFERROR(__xludf.DUMMYFUNCTION("""COMPUTED_VALUE"""),"")</f>
        <v/>
      </c>
      <c r="P2031" s="4" t="str">
        <f>IFERROR(__xludf.DUMMYFUNCTION("""COMPUTED_VALUE"""),"")</f>
        <v/>
      </c>
      <c r="Q2031" s="4" t="str">
        <f>IFERROR(__xludf.DUMMYFUNCTION("""COMPUTED_VALUE"""),"")</f>
        <v/>
      </c>
      <c r="R2031" s="4" t="str">
        <f>IFERROR(__xludf.DUMMYFUNCTION("""COMPUTED_VALUE"""),"")</f>
        <v/>
      </c>
      <c r="S2031" s="4" t="str">
        <f>IFERROR(__xludf.DUMMYFUNCTION("""COMPUTED_VALUE"""),"")</f>
        <v/>
      </c>
    </row>
    <row r="2032">
      <c r="A2032" s="4" t="s">
        <v>2474</v>
      </c>
      <c r="B2032" s="4">
        <v>101.0</v>
      </c>
      <c r="C2032" s="4">
        <v>3.1452765E7</v>
      </c>
      <c r="D2032" s="4" t="s">
        <v>590</v>
      </c>
      <c r="E2032" s="4" t="s">
        <v>3496</v>
      </c>
      <c r="F2032" s="4" t="s">
        <v>12</v>
      </c>
      <c r="G2032" s="4" t="s">
        <v>13</v>
      </c>
      <c r="H2032" s="4">
        <v>2.4E7</v>
      </c>
      <c r="I2032" s="4">
        <v>6.6</v>
      </c>
      <c r="L2032" s="4" t="str">
        <f>IFERROR(__xludf.DUMMYFUNCTION("""COMPUTED_VALUE"""),"Comedy")</f>
        <v>Comedy</v>
      </c>
      <c r="M2032" s="4" t="str">
        <f>IFERROR(__xludf.DUMMYFUNCTION("""COMPUTED_VALUE"""),"Romance")</f>
        <v>Romance</v>
      </c>
      <c r="N2032" s="4" t="str">
        <f>IFERROR(__xludf.DUMMYFUNCTION("""COMPUTED_VALUE"""),"")</f>
        <v/>
      </c>
      <c r="O2032" s="4" t="str">
        <f>IFERROR(__xludf.DUMMYFUNCTION("""COMPUTED_VALUE"""),"")</f>
        <v/>
      </c>
      <c r="P2032" s="4" t="str">
        <f>IFERROR(__xludf.DUMMYFUNCTION("""COMPUTED_VALUE"""),"")</f>
        <v/>
      </c>
      <c r="Q2032" s="4" t="str">
        <f>IFERROR(__xludf.DUMMYFUNCTION("""COMPUTED_VALUE"""),"")</f>
        <v/>
      </c>
      <c r="R2032" s="4" t="str">
        <f>IFERROR(__xludf.DUMMYFUNCTION("""COMPUTED_VALUE"""),"")</f>
        <v/>
      </c>
      <c r="S2032" s="4" t="str">
        <f>IFERROR(__xludf.DUMMYFUNCTION("""COMPUTED_VALUE"""),"")</f>
        <v/>
      </c>
    </row>
    <row r="2033">
      <c r="A2033" s="4" t="s">
        <v>3497</v>
      </c>
      <c r="B2033" s="4">
        <v>110.0</v>
      </c>
      <c r="C2033" s="4">
        <v>2.516727E7</v>
      </c>
      <c r="D2033" s="4" t="s">
        <v>3182</v>
      </c>
      <c r="E2033" s="4" t="s">
        <v>3498</v>
      </c>
      <c r="F2033" s="4" t="s">
        <v>12</v>
      </c>
      <c r="G2033" s="4" t="s">
        <v>265</v>
      </c>
      <c r="H2033" s="4">
        <v>2.4E7</v>
      </c>
      <c r="I2033" s="4">
        <v>6.3</v>
      </c>
      <c r="L2033" s="4" t="str">
        <f>IFERROR(__xludf.DUMMYFUNCTION("""COMPUTED_VALUE"""),"Comedy")</f>
        <v>Comedy</v>
      </c>
      <c r="M2033" s="4" t="str">
        <f>IFERROR(__xludf.DUMMYFUNCTION("""COMPUTED_VALUE"""),"Crime")</f>
        <v>Crime</v>
      </c>
      <c r="N2033" s="4" t="str">
        <f>IFERROR(__xludf.DUMMYFUNCTION("""COMPUTED_VALUE"""),"Drama")</f>
        <v>Drama</v>
      </c>
      <c r="O2033" s="4" t="str">
        <f>IFERROR(__xludf.DUMMYFUNCTION("""COMPUTED_VALUE"""),"")</f>
        <v/>
      </c>
      <c r="P2033" s="4" t="str">
        <f>IFERROR(__xludf.DUMMYFUNCTION("""COMPUTED_VALUE"""),"")</f>
        <v/>
      </c>
      <c r="Q2033" s="4" t="str">
        <f>IFERROR(__xludf.DUMMYFUNCTION("""COMPUTED_VALUE"""),"")</f>
        <v/>
      </c>
      <c r="R2033" s="4" t="str">
        <f>IFERROR(__xludf.DUMMYFUNCTION("""COMPUTED_VALUE"""),"")</f>
        <v/>
      </c>
      <c r="S2033" s="4" t="str">
        <f>IFERROR(__xludf.DUMMYFUNCTION("""COMPUTED_VALUE"""),"")</f>
        <v/>
      </c>
    </row>
    <row r="2034">
      <c r="A2034" s="4" t="s">
        <v>3499</v>
      </c>
      <c r="B2034" s="4">
        <v>94.0</v>
      </c>
      <c r="C2034" s="4">
        <v>3.2416109E7</v>
      </c>
      <c r="D2034" s="4" t="s">
        <v>2159</v>
      </c>
      <c r="E2034" s="4" t="s">
        <v>3500</v>
      </c>
      <c r="F2034" s="4" t="s">
        <v>12</v>
      </c>
      <c r="G2034" s="4" t="s">
        <v>13</v>
      </c>
      <c r="H2034" s="4">
        <v>2.5E7</v>
      </c>
      <c r="I2034" s="4">
        <v>6.2</v>
      </c>
      <c r="L2034" s="4" t="str">
        <f>IFERROR(__xludf.DUMMYFUNCTION("""COMPUTED_VALUE"""),"Comedy")</f>
        <v>Comedy</v>
      </c>
      <c r="M2034" s="4" t="str">
        <f>IFERROR(__xludf.DUMMYFUNCTION("""COMPUTED_VALUE"""),"War")</f>
        <v>War</v>
      </c>
      <c r="N2034" s="4" t="str">
        <f>IFERROR(__xludf.DUMMYFUNCTION("""COMPUTED_VALUE"""),"")</f>
        <v/>
      </c>
      <c r="O2034" s="4" t="str">
        <f>IFERROR(__xludf.DUMMYFUNCTION("""COMPUTED_VALUE"""),"")</f>
        <v/>
      </c>
      <c r="P2034" s="4" t="str">
        <f>IFERROR(__xludf.DUMMYFUNCTION("""COMPUTED_VALUE"""),"")</f>
        <v/>
      </c>
      <c r="Q2034" s="4" t="str">
        <f>IFERROR(__xludf.DUMMYFUNCTION("""COMPUTED_VALUE"""),"")</f>
        <v/>
      </c>
      <c r="R2034" s="4" t="str">
        <f>IFERROR(__xludf.DUMMYFUNCTION("""COMPUTED_VALUE"""),"")</f>
        <v/>
      </c>
      <c r="S2034" s="4" t="str">
        <f>IFERROR(__xludf.DUMMYFUNCTION("""COMPUTED_VALUE"""),"")</f>
        <v/>
      </c>
    </row>
    <row r="2035">
      <c r="A2035" s="4" t="s">
        <v>3501</v>
      </c>
      <c r="B2035" s="4">
        <v>88.0</v>
      </c>
      <c r="C2035" s="4">
        <v>20218.0</v>
      </c>
      <c r="D2035" s="4" t="s">
        <v>142</v>
      </c>
      <c r="E2035" s="4" t="s">
        <v>3502</v>
      </c>
      <c r="F2035" s="4" t="s">
        <v>12</v>
      </c>
      <c r="G2035" s="4" t="s">
        <v>13</v>
      </c>
      <c r="H2035" s="4">
        <v>2.4E7</v>
      </c>
      <c r="I2035" s="4">
        <v>5.3</v>
      </c>
      <c r="L2035" s="4" t="str">
        <f>IFERROR(__xludf.DUMMYFUNCTION("""COMPUTED_VALUE"""),"Action")</f>
        <v>Action</v>
      </c>
      <c r="M2035" s="4" t="str">
        <f>IFERROR(__xludf.DUMMYFUNCTION("""COMPUTED_VALUE"""),"Comedy")</f>
        <v>Comedy</v>
      </c>
      <c r="N2035" s="4" t="str">
        <f>IFERROR(__xludf.DUMMYFUNCTION("""COMPUTED_VALUE"""),"Crime")</f>
        <v>Crime</v>
      </c>
      <c r="O2035" s="4" t="str">
        <f>IFERROR(__xludf.DUMMYFUNCTION("""COMPUTED_VALUE"""),"Thriller")</f>
        <v>Thriller</v>
      </c>
      <c r="P2035" s="4" t="str">
        <f>IFERROR(__xludf.DUMMYFUNCTION("""COMPUTED_VALUE"""),"")</f>
        <v/>
      </c>
      <c r="Q2035" s="4" t="str">
        <f>IFERROR(__xludf.DUMMYFUNCTION("""COMPUTED_VALUE"""),"")</f>
        <v/>
      </c>
      <c r="R2035" s="4" t="str">
        <f>IFERROR(__xludf.DUMMYFUNCTION("""COMPUTED_VALUE"""),"")</f>
        <v/>
      </c>
      <c r="S2035" s="4" t="str">
        <f>IFERROR(__xludf.DUMMYFUNCTION("""COMPUTED_VALUE"""),"")</f>
        <v/>
      </c>
    </row>
    <row r="2036">
      <c r="A2036" s="4" t="s">
        <v>497</v>
      </c>
      <c r="B2036" s="4">
        <v>127.0</v>
      </c>
      <c r="C2036" s="4">
        <v>2.887119E7</v>
      </c>
      <c r="D2036" s="4" t="s">
        <v>540</v>
      </c>
      <c r="E2036" s="4" t="s">
        <v>3503</v>
      </c>
      <c r="F2036" s="4" t="s">
        <v>12</v>
      </c>
      <c r="G2036" s="4" t="s">
        <v>13</v>
      </c>
      <c r="H2036" s="4">
        <v>2.4E7</v>
      </c>
      <c r="I2036" s="4">
        <v>7.3</v>
      </c>
      <c r="L2036" s="4" t="str">
        <f>IFERROR(__xludf.DUMMYFUNCTION("""COMPUTED_VALUE"""),"Biography")</f>
        <v>Biography</v>
      </c>
      <c r="M2036" s="4" t="str">
        <f>IFERROR(__xludf.DUMMYFUNCTION("""COMPUTED_VALUE"""),"Drama")</f>
        <v>Drama</v>
      </c>
      <c r="N2036" s="4" t="str">
        <f>IFERROR(__xludf.DUMMYFUNCTION("""COMPUTED_VALUE"""),"")</f>
        <v/>
      </c>
      <c r="O2036" s="4" t="str">
        <f>IFERROR(__xludf.DUMMYFUNCTION("""COMPUTED_VALUE"""),"")</f>
        <v/>
      </c>
      <c r="P2036" s="4" t="str">
        <f>IFERROR(__xludf.DUMMYFUNCTION("""COMPUTED_VALUE"""),"")</f>
        <v/>
      </c>
      <c r="Q2036" s="4" t="str">
        <f>IFERROR(__xludf.DUMMYFUNCTION("""COMPUTED_VALUE"""),"")</f>
        <v/>
      </c>
      <c r="R2036" s="4" t="str">
        <f>IFERROR(__xludf.DUMMYFUNCTION("""COMPUTED_VALUE"""),"")</f>
        <v/>
      </c>
      <c r="S2036" s="4" t="str">
        <f>IFERROR(__xludf.DUMMYFUNCTION("""COMPUTED_VALUE"""),"")</f>
        <v/>
      </c>
    </row>
    <row r="2037">
      <c r="A2037" s="4" t="s">
        <v>1085</v>
      </c>
      <c r="B2037" s="4">
        <v>95.0</v>
      </c>
      <c r="C2037" s="4">
        <v>1.6964743E7</v>
      </c>
      <c r="D2037" s="4" t="s">
        <v>590</v>
      </c>
      <c r="E2037" s="4" t="s">
        <v>3504</v>
      </c>
      <c r="F2037" s="4" t="s">
        <v>12</v>
      </c>
      <c r="G2037" s="4" t="s">
        <v>13</v>
      </c>
      <c r="H2037" s="4">
        <v>2.4E7</v>
      </c>
      <c r="I2037" s="4">
        <v>5.6</v>
      </c>
      <c r="L2037" s="4" t="str">
        <f>IFERROR(__xludf.DUMMYFUNCTION("""COMPUTED_VALUE"""),"Comedy")</f>
        <v>Comedy</v>
      </c>
      <c r="M2037" s="4" t="str">
        <f>IFERROR(__xludf.DUMMYFUNCTION("""COMPUTED_VALUE"""),"Romance")</f>
        <v>Romance</v>
      </c>
      <c r="N2037" s="4" t="str">
        <f>IFERROR(__xludf.DUMMYFUNCTION("""COMPUTED_VALUE"""),"")</f>
        <v/>
      </c>
      <c r="O2037" s="4" t="str">
        <f>IFERROR(__xludf.DUMMYFUNCTION("""COMPUTED_VALUE"""),"")</f>
        <v/>
      </c>
      <c r="P2037" s="4" t="str">
        <f>IFERROR(__xludf.DUMMYFUNCTION("""COMPUTED_VALUE"""),"")</f>
        <v/>
      </c>
      <c r="Q2037" s="4" t="str">
        <f>IFERROR(__xludf.DUMMYFUNCTION("""COMPUTED_VALUE"""),"")</f>
        <v/>
      </c>
      <c r="R2037" s="4" t="str">
        <f>IFERROR(__xludf.DUMMYFUNCTION("""COMPUTED_VALUE"""),"")</f>
        <v/>
      </c>
      <c r="S2037" s="4" t="str">
        <f>IFERROR(__xludf.DUMMYFUNCTION("""COMPUTED_VALUE"""),"")</f>
        <v/>
      </c>
    </row>
    <row r="2038">
      <c r="A2038" s="4" t="s">
        <v>1373</v>
      </c>
      <c r="B2038" s="4">
        <v>87.0</v>
      </c>
      <c r="C2038" s="4">
        <v>1.6290976E7</v>
      </c>
      <c r="D2038" s="4" t="s">
        <v>3505</v>
      </c>
      <c r="E2038" s="4" t="s">
        <v>3506</v>
      </c>
      <c r="F2038" s="4" t="s">
        <v>12</v>
      </c>
      <c r="G2038" s="4" t="s">
        <v>13</v>
      </c>
      <c r="H2038" s="4">
        <v>2.4E7</v>
      </c>
      <c r="I2038" s="4">
        <v>6.2</v>
      </c>
      <c r="L2038" s="4" t="str">
        <f>IFERROR(__xludf.DUMMYFUNCTION("""COMPUTED_VALUE"""),"Adventure")</f>
        <v>Adventure</v>
      </c>
      <c r="M2038" s="4" t="str">
        <f>IFERROR(__xludf.DUMMYFUNCTION("""COMPUTED_VALUE"""),"Comedy")</f>
        <v>Comedy</v>
      </c>
      <c r="N2038" s="4" t="str">
        <f>IFERROR(__xludf.DUMMYFUNCTION("""COMPUTED_VALUE"""),"Family")</f>
        <v>Family</v>
      </c>
      <c r="O2038" s="4" t="str">
        <f>IFERROR(__xludf.DUMMYFUNCTION("""COMPUTED_VALUE"""),"Fantasy")</f>
        <v>Fantasy</v>
      </c>
      <c r="P2038" s="4" t="str">
        <f>IFERROR(__xludf.DUMMYFUNCTION("""COMPUTED_VALUE"""),"Music")</f>
        <v>Music</v>
      </c>
      <c r="Q2038" s="4" t="str">
        <f>IFERROR(__xludf.DUMMYFUNCTION("""COMPUTED_VALUE"""),"Sci-Fi")</f>
        <v>Sci-Fi</v>
      </c>
      <c r="R2038" s="4" t="str">
        <f>IFERROR(__xludf.DUMMYFUNCTION("""COMPUTED_VALUE"""),"")</f>
        <v/>
      </c>
      <c r="S2038" s="4" t="str">
        <f>IFERROR(__xludf.DUMMYFUNCTION("""COMPUTED_VALUE"""),"")</f>
        <v/>
      </c>
    </row>
    <row r="2039">
      <c r="A2039" s="4" t="s">
        <v>3507</v>
      </c>
      <c r="B2039" s="4">
        <v>118.0</v>
      </c>
      <c r="C2039" s="4">
        <v>1.3E7</v>
      </c>
      <c r="D2039" s="4" t="s">
        <v>3508</v>
      </c>
      <c r="E2039" s="4" t="s">
        <v>3509</v>
      </c>
      <c r="F2039" s="4" t="s">
        <v>12</v>
      </c>
      <c r="G2039" s="4" t="s">
        <v>13</v>
      </c>
      <c r="H2039" s="4">
        <v>2.4E7</v>
      </c>
      <c r="I2039" s="4">
        <v>5.2</v>
      </c>
      <c r="L2039" s="4" t="str">
        <f>IFERROR(__xludf.DUMMYFUNCTION("""COMPUTED_VALUE"""),"Adventure")</f>
        <v>Adventure</v>
      </c>
      <c r="M2039" s="4" t="str">
        <f>IFERROR(__xludf.DUMMYFUNCTION("""COMPUTED_VALUE"""),"Family")</f>
        <v>Family</v>
      </c>
      <c r="N2039" s="4" t="str">
        <f>IFERROR(__xludf.DUMMYFUNCTION("""COMPUTED_VALUE"""),"Fantasy")</f>
        <v>Fantasy</v>
      </c>
      <c r="O2039" s="4" t="str">
        <f>IFERROR(__xludf.DUMMYFUNCTION("""COMPUTED_VALUE"""),"Music")</f>
        <v>Music</v>
      </c>
      <c r="P2039" s="4" t="str">
        <f>IFERROR(__xludf.DUMMYFUNCTION("""COMPUTED_VALUE"""),"Musical")</f>
        <v>Musical</v>
      </c>
      <c r="Q2039" s="4" t="str">
        <f>IFERROR(__xludf.DUMMYFUNCTION("""COMPUTED_VALUE"""),"")</f>
        <v/>
      </c>
      <c r="R2039" s="4" t="str">
        <f>IFERROR(__xludf.DUMMYFUNCTION("""COMPUTED_VALUE"""),"")</f>
        <v/>
      </c>
      <c r="S2039" s="4" t="str">
        <f>IFERROR(__xludf.DUMMYFUNCTION("""COMPUTED_VALUE"""),"")</f>
        <v/>
      </c>
    </row>
    <row r="2040">
      <c r="A2040" s="4" t="s">
        <v>1430</v>
      </c>
      <c r="B2040" s="4">
        <v>107.0</v>
      </c>
      <c r="C2040" s="4">
        <v>1.237241E7</v>
      </c>
      <c r="D2040" s="4" t="s">
        <v>1371</v>
      </c>
      <c r="E2040" s="4" t="s">
        <v>3510</v>
      </c>
      <c r="F2040" s="4" t="s">
        <v>12</v>
      </c>
      <c r="G2040" s="4" t="s">
        <v>13</v>
      </c>
      <c r="H2040" s="4">
        <v>2.4E7</v>
      </c>
      <c r="I2040" s="4">
        <v>5.3</v>
      </c>
      <c r="L2040" s="4" t="str">
        <f>IFERROR(__xludf.DUMMYFUNCTION("""COMPUTED_VALUE"""),"Comedy")</f>
        <v>Comedy</v>
      </c>
      <c r="M2040" s="4" t="str">
        <f>IFERROR(__xludf.DUMMYFUNCTION("""COMPUTED_VALUE"""),"Sport")</f>
        <v>Sport</v>
      </c>
      <c r="N2040" s="4" t="str">
        <f>IFERROR(__xludf.DUMMYFUNCTION("""COMPUTED_VALUE"""),"")</f>
        <v/>
      </c>
      <c r="O2040" s="4" t="str">
        <f>IFERROR(__xludf.DUMMYFUNCTION("""COMPUTED_VALUE"""),"")</f>
        <v/>
      </c>
      <c r="P2040" s="4" t="str">
        <f>IFERROR(__xludf.DUMMYFUNCTION("""COMPUTED_VALUE"""),"")</f>
        <v/>
      </c>
      <c r="Q2040" s="4" t="str">
        <f>IFERROR(__xludf.DUMMYFUNCTION("""COMPUTED_VALUE"""),"")</f>
        <v/>
      </c>
      <c r="R2040" s="4" t="str">
        <f>IFERROR(__xludf.DUMMYFUNCTION("""COMPUTED_VALUE"""),"")</f>
        <v/>
      </c>
      <c r="S2040" s="4" t="str">
        <f>IFERROR(__xludf.DUMMYFUNCTION("""COMPUTED_VALUE"""),"")</f>
        <v/>
      </c>
    </row>
    <row r="2041">
      <c r="A2041" s="4" t="s">
        <v>1109</v>
      </c>
      <c r="B2041" s="4">
        <v>124.0</v>
      </c>
      <c r="C2041" s="4">
        <v>8427204.0</v>
      </c>
      <c r="D2041" s="4" t="s">
        <v>2190</v>
      </c>
      <c r="E2041" s="4" t="s">
        <v>3511</v>
      </c>
      <c r="F2041" s="4" t="s">
        <v>12</v>
      </c>
      <c r="G2041" s="4" t="s">
        <v>13</v>
      </c>
      <c r="H2041" s="4">
        <v>2.4E7</v>
      </c>
      <c r="I2041" s="4">
        <v>5.4</v>
      </c>
      <c r="L2041" s="4" t="str">
        <f>IFERROR(__xludf.DUMMYFUNCTION("""COMPUTED_VALUE"""),"Comedy")</f>
        <v>Comedy</v>
      </c>
      <c r="M2041" s="4" t="str">
        <f>IFERROR(__xludf.DUMMYFUNCTION("""COMPUTED_VALUE"""),"Drama")</f>
        <v>Drama</v>
      </c>
      <c r="N2041" s="4" t="str">
        <f>IFERROR(__xludf.DUMMYFUNCTION("""COMPUTED_VALUE"""),"Sport")</f>
        <v>Sport</v>
      </c>
      <c r="O2041" s="4" t="str">
        <f>IFERROR(__xludf.DUMMYFUNCTION("""COMPUTED_VALUE"""),"")</f>
        <v/>
      </c>
      <c r="P2041" s="4" t="str">
        <f>IFERROR(__xludf.DUMMYFUNCTION("""COMPUTED_VALUE"""),"")</f>
        <v/>
      </c>
      <c r="Q2041" s="4" t="str">
        <f>IFERROR(__xludf.DUMMYFUNCTION("""COMPUTED_VALUE"""),"")</f>
        <v/>
      </c>
      <c r="R2041" s="4" t="str">
        <f>IFERROR(__xludf.DUMMYFUNCTION("""COMPUTED_VALUE"""),"")</f>
        <v/>
      </c>
      <c r="S2041" s="4" t="str">
        <f>IFERROR(__xludf.DUMMYFUNCTION("""COMPUTED_VALUE"""),"")</f>
        <v/>
      </c>
    </row>
    <row r="2042">
      <c r="A2042" s="4" t="s">
        <v>3512</v>
      </c>
      <c r="B2042" s="4">
        <v>89.0</v>
      </c>
      <c r="C2042" s="4">
        <v>9639242.0</v>
      </c>
      <c r="D2042" s="4" t="s">
        <v>590</v>
      </c>
      <c r="E2042" s="4" t="s">
        <v>3513</v>
      </c>
      <c r="F2042" s="4" t="s">
        <v>12</v>
      </c>
      <c r="G2042" s="4" t="s">
        <v>13</v>
      </c>
      <c r="H2042" s="4">
        <v>2.4E7</v>
      </c>
      <c r="I2042" s="4">
        <v>4.9</v>
      </c>
      <c r="L2042" s="4" t="str">
        <f>IFERROR(__xludf.DUMMYFUNCTION("""COMPUTED_VALUE"""),"Comedy")</f>
        <v>Comedy</v>
      </c>
      <c r="M2042" s="4" t="str">
        <f>IFERROR(__xludf.DUMMYFUNCTION("""COMPUTED_VALUE"""),"Romance")</f>
        <v>Romance</v>
      </c>
      <c r="N2042" s="4" t="str">
        <f>IFERROR(__xludf.DUMMYFUNCTION("""COMPUTED_VALUE"""),"")</f>
        <v/>
      </c>
      <c r="O2042" s="4" t="str">
        <f>IFERROR(__xludf.DUMMYFUNCTION("""COMPUTED_VALUE"""),"")</f>
        <v/>
      </c>
      <c r="P2042" s="4" t="str">
        <f>IFERROR(__xludf.DUMMYFUNCTION("""COMPUTED_VALUE"""),"")</f>
        <v/>
      </c>
      <c r="Q2042" s="4" t="str">
        <f>IFERROR(__xludf.DUMMYFUNCTION("""COMPUTED_VALUE"""),"")</f>
        <v/>
      </c>
      <c r="R2042" s="4" t="str">
        <f>IFERROR(__xludf.DUMMYFUNCTION("""COMPUTED_VALUE"""),"")</f>
        <v/>
      </c>
      <c r="S2042" s="4" t="str">
        <f>IFERROR(__xludf.DUMMYFUNCTION("""COMPUTED_VALUE"""),"")</f>
        <v/>
      </c>
    </row>
    <row r="2043">
      <c r="A2043" s="4" t="s">
        <v>2585</v>
      </c>
      <c r="B2043" s="4">
        <v>88.0</v>
      </c>
      <c r="C2043" s="4">
        <v>2.5003072E7</v>
      </c>
      <c r="D2043" s="4" t="s">
        <v>2620</v>
      </c>
      <c r="E2043" s="4" t="s">
        <v>3514</v>
      </c>
      <c r="F2043" s="4" t="s">
        <v>12</v>
      </c>
      <c r="G2043" s="4" t="s">
        <v>13</v>
      </c>
      <c r="H2043" s="4">
        <v>2.4E7</v>
      </c>
      <c r="I2043" s="4">
        <v>5.5</v>
      </c>
      <c r="L2043" s="4" t="str">
        <f>IFERROR(__xludf.DUMMYFUNCTION("""COMPUTED_VALUE"""),"Comedy")</f>
        <v>Comedy</v>
      </c>
      <c r="M2043" s="4" t="str">
        <f>IFERROR(__xludf.DUMMYFUNCTION("""COMPUTED_VALUE"""),"Horror")</f>
        <v>Horror</v>
      </c>
      <c r="N2043" s="4" t="str">
        <f>IFERROR(__xludf.DUMMYFUNCTION("""COMPUTED_VALUE"""),"")</f>
        <v/>
      </c>
      <c r="O2043" s="4" t="str">
        <f>IFERROR(__xludf.DUMMYFUNCTION("""COMPUTED_VALUE"""),"")</f>
        <v/>
      </c>
      <c r="P2043" s="4" t="str">
        <f>IFERROR(__xludf.DUMMYFUNCTION("""COMPUTED_VALUE"""),"")</f>
        <v/>
      </c>
      <c r="Q2043" s="4" t="str">
        <f>IFERROR(__xludf.DUMMYFUNCTION("""COMPUTED_VALUE"""),"")</f>
        <v/>
      </c>
      <c r="R2043" s="4" t="str">
        <f>IFERROR(__xludf.DUMMYFUNCTION("""COMPUTED_VALUE"""),"")</f>
        <v/>
      </c>
      <c r="S2043" s="4" t="str">
        <f>IFERROR(__xludf.DUMMYFUNCTION("""COMPUTED_VALUE"""),"")</f>
        <v/>
      </c>
    </row>
    <row r="2044">
      <c r="A2044" s="4" t="s">
        <v>3515</v>
      </c>
      <c r="B2044" s="4">
        <v>118.0</v>
      </c>
      <c r="C2044" s="4">
        <v>6144806.0</v>
      </c>
      <c r="D2044" s="4" t="s">
        <v>2261</v>
      </c>
      <c r="E2044" s="4" t="s">
        <v>3516</v>
      </c>
      <c r="F2044" s="4" t="s">
        <v>12</v>
      </c>
      <c r="G2044" s="4" t="s">
        <v>13</v>
      </c>
      <c r="H2044" s="4">
        <v>2.3E7</v>
      </c>
      <c r="I2044" s="4">
        <v>6.7</v>
      </c>
      <c r="L2044" s="4" t="str">
        <f>IFERROR(__xludf.DUMMYFUNCTION("""COMPUTED_VALUE"""),"Biography")</f>
        <v>Biography</v>
      </c>
      <c r="M2044" s="4" t="str">
        <f>IFERROR(__xludf.DUMMYFUNCTION("""COMPUTED_VALUE"""),"Drama")</f>
        <v>Drama</v>
      </c>
      <c r="N2044" s="4" t="str">
        <f>IFERROR(__xludf.DUMMYFUNCTION("""COMPUTED_VALUE"""),"Music")</f>
        <v>Music</v>
      </c>
      <c r="O2044" s="4" t="str">
        <f>IFERROR(__xludf.DUMMYFUNCTION("""COMPUTED_VALUE"""),"Musical")</f>
        <v>Musical</v>
      </c>
      <c r="P2044" s="4" t="str">
        <f>IFERROR(__xludf.DUMMYFUNCTION("""COMPUTED_VALUE"""),"")</f>
        <v/>
      </c>
      <c r="Q2044" s="4" t="str">
        <f>IFERROR(__xludf.DUMMYFUNCTION("""COMPUTED_VALUE"""),"")</f>
        <v/>
      </c>
      <c r="R2044" s="4" t="str">
        <f>IFERROR(__xludf.DUMMYFUNCTION("""COMPUTED_VALUE"""),"")</f>
        <v/>
      </c>
      <c r="S2044" s="4" t="str">
        <f>IFERROR(__xludf.DUMMYFUNCTION("""COMPUTED_VALUE"""),"")</f>
        <v/>
      </c>
    </row>
    <row r="2045">
      <c r="A2045" s="4" t="s">
        <v>3006</v>
      </c>
      <c r="B2045" s="4">
        <v>93.0</v>
      </c>
      <c r="C2045" s="4">
        <v>4308981.0</v>
      </c>
      <c r="D2045" s="4" t="s">
        <v>1068</v>
      </c>
      <c r="E2045" s="4" t="s">
        <v>3517</v>
      </c>
      <c r="F2045" s="4" t="s">
        <v>12</v>
      </c>
      <c r="G2045" s="4" t="s">
        <v>13</v>
      </c>
      <c r="H2045" s="4">
        <v>2.4E7</v>
      </c>
      <c r="I2045" s="4">
        <v>3.9</v>
      </c>
      <c r="L2045" s="4" t="str">
        <f>IFERROR(__xludf.DUMMYFUNCTION("""COMPUTED_VALUE"""),"Comedy")</f>
        <v>Comedy</v>
      </c>
      <c r="M2045" s="4" t="str">
        <f>IFERROR(__xludf.DUMMYFUNCTION("""COMPUTED_VALUE"""),"Family")</f>
        <v>Family</v>
      </c>
      <c r="N2045" s="4" t="str">
        <f>IFERROR(__xludf.DUMMYFUNCTION("""COMPUTED_VALUE"""),"")</f>
        <v/>
      </c>
      <c r="O2045" s="4" t="str">
        <f>IFERROR(__xludf.DUMMYFUNCTION("""COMPUTED_VALUE"""),"")</f>
        <v/>
      </c>
      <c r="P2045" s="4" t="str">
        <f>IFERROR(__xludf.DUMMYFUNCTION("""COMPUTED_VALUE"""),"")</f>
        <v/>
      </c>
      <c r="Q2045" s="4" t="str">
        <f>IFERROR(__xludf.DUMMYFUNCTION("""COMPUTED_VALUE"""),"")</f>
        <v/>
      </c>
      <c r="R2045" s="4" t="str">
        <f>IFERROR(__xludf.DUMMYFUNCTION("""COMPUTED_VALUE"""),"")</f>
        <v/>
      </c>
      <c r="S2045" s="4" t="str">
        <f>IFERROR(__xludf.DUMMYFUNCTION("""COMPUTED_VALUE"""),"")</f>
        <v/>
      </c>
    </row>
    <row r="2046">
      <c r="A2046" s="4" t="s">
        <v>3518</v>
      </c>
      <c r="B2046" s="4">
        <v>80.0</v>
      </c>
      <c r="C2046" s="4">
        <v>669276.0</v>
      </c>
      <c r="D2046" s="4" t="s">
        <v>3519</v>
      </c>
      <c r="E2046" s="4" t="s">
        <v>3520</v>
      </c>
      <c r="F2046" s="4" t="s">
        <v>12</v>
      </c>
      <c r="G2046" s="4" t="s">
        <v>20</v>
      </c>
      <c r="H2046" s="4">
        <v>2.8E7</v>
      </c>
      <c r="I2046" s="4">
        <v>7.2</v>
      </c>
      <c r="L2046" s="4" t="str">
        <f>IFERROR(__xludf.DUMMYFUNCTION("""COMPUTED_VALUE"""),"Action")</f>
        <v>Action</v>
      </c>
      <c r="M2046" s="4" t="str">
        <f>IFERROR(__xludf.DUMMYFUNCTION("""COMPUTED_VALUE"""),"Adventure")</f>
        <v>Adventure</v>
      </c>
      <c r="N2046" s="4" t="str">
        <f>IFERROR(__xludf.DUMMYFUNCTION("""COMPUTED_VALUE"""),"Animation")</f>
        <v>Animation</v>
      </c>
      <c r="O2046" s="4" t="str">
        <f>IFERROR(__xludf.DUMMYFUNCTION("""COMPUTED_VALUE"""),"Comedy")</f>
        <v>Comedy</v>
      </c>
      <c r="P2046" s="4" t="str">
        <f>IFERROR(__xludf.DUMMYFUNCTION("""COMPUTED_VALUE"""),"Fantasy")</f>
        <v>Fantasy</v>
      </c>
      <c r="Q2046" s="4" t="str">
        <f>IFERROR(__xludf.DUMMYFUNCTION("""COMPUTED_VALUE"""),"")</f>
        <v/>
      </c>
      <c r="R2046" s="4" t="str">
        <f>IFERROR(__xludf.DUMMYFUNCTION("""COMPUTED_VALUE"""),"")</f>
        <v/>
      </c>
      <c r="S2046" s="4" t="str">
        <f>IFERROR(__xludf.DUMMYFUNCTION("""COMPUTED_VALUE"""),"")</f>
        <v/>
      </c>
    </row>
    <row r="2047">
      <c r="A2047" s="4" t="s">
        <v>3521</v>
      </c>
      <c r="B2047" s="4">
        <v>120.0</v>
      </c>
      <c r="C2047" s="4">
        <v>42880.0</v>
      </c>
      <c r="D2047" s="4" t="s">
        <v>76</v>
      </c>
      <c r="E2047" s="4" t="s">
        <v>3522</v>
      </c>
      <c r="F2047" s="4" t="s">
        <v>12</v>
      </c>
      <c r="G2047" s="4" t="s">
        <v>20</v>
      </c>
      <c r="H2047" s="4">
        <v>2.4E7</v>
      </c>
      <c r="I2047" s="4">
        <v>5.1</v>
      </c>
      <c r="L2047" s="4" t="str">
        <f>IFERROR(__xludf.DUMMYFUNCTION("""COMPUTED_VALUE"""),"Drama")</f>
        <v>Drama</v>
      </c>
      <c r="M2047" s="4" t="str">
        <f>IFERROR(__xludf.DUMMYFUNCTION("""COMPUTED_VALUE"""),"Romance")</f>
        <v>Romance</v>
      </c>
      <c r="N2047" s="4" t="str">
        <f>IFERROR(__xludf.DUMMYFUNCTION("""COMPUTED_VALUE"""),"")</f>
        <v/>
      </c>
      <c r="O2047" s="4" t="str">
        <f>IFERROR(__xludf.DUMMYFUNCTION("""COMPUTED_VALUE"""),"")</f>
        <v/>
      </c>
      <c r="P2047" s="4" t="str">
        <f>IFERROR(__xludf.DUMMYFUNCTION("""COMPUTED_VALUE"""),"")</f>
        <v/>
      </c>
      <c r="Q2047" s="4" t="str">
        <f>IFERROR(__xludf.DUMMYFUNCTION("""COMPUTED_VALUE"""),"")</f>
        <v/>
      </c>
      <c r="R2047" s="4" t="str">
        <f>IFERROR(__xludf.DUMMYFUNCTION("""COMPUTED_VALUE"""),"")</f>
        <v/>
      </c>
      <c r="S2047" s="4" t="str">
        <f>IFERROR(__xludf.DUMMYFUNCTION("""COMPUTED_VALUE"""),"")</f>
        <v/>
      </c>
    </row>
    <row r="2048">
      <c r="A2048" s="4" t="s">
        <v>2689</v>
      </c>
      <c r="B2048" s="4">
        <v>98.0</v>
      </c>
      <c r="C2048" s="4">
        <v>2.3225911E7</v>
      </c>
      <c r="D2048" s="4" t="s">
        <v>154</v>
      </c>
      <c r="E2048" s="4" t="s">
        <v>3523</v>
      </c>
      <c r="F2048" s="4" t="s">
        <v>12</v>
      </c>
      <c r="G2048" s="4" t="s">
        <v>13</v>
      </c>
      <c r="H2048" s="4">
        <v>2.4E7</v>
      </c>
      <c r="I2048" s="4">
        <v>6.5</v>
      </c>
      <c r="L2048" s="4" t="str">
        <f>IFERROR(__xludf.DUMMYFUNCTION("""COMPUTED_VALUE"""),"Action")</f>
        <v>Action</v>
      </c>
      <c r="M2048" s="4" t="str">
        <f>IFERROR(__xludf.DUMMYFUNCTION("""COMPUTED_VALUE"""),"Crime")</f>
        <v>Crime</v>
      </c>
      <c r="N2048" s="4" t="str">
        <f>IFERROR(__xludf.DUMMYFUNCTION("""COMPUTED_VALUE"""),"Drama")</f>
        <v>Drama</v>
      </c>
      <c r="O2048" s="4" t="str">
        <f>IFERROR(__xludf.DUMMYFUNCTION("""COMPUTED_VALUE"""),"Thriller")</f>
        <v>Thriller</v>
      </c>
      <c r="P2048" s="4" t="str">
        <f>IFERROR(__xludf.DUMMYFUNCTION("""COMPUTED_VALUE"""),"")</f>
        <v/>
      </c>
      <c r="Q2048" s="4" t="str">
        <f>IFERROR(__xludf.DUMMYFUNCTION("""COMPUTED_VALUE"""),"")</f>
        <v/>
      </c>
      <c r="R2048" s="4" t="str">
        <f>IFERROR(__xludf.DUMMYFUNCTION("""COMPUTED_VALUE"""),"")</f>
        <v/>
      </c>
      <c r="S2048" s="4" t="str">
        <f>IFERROR(__xludf.DUMMYFUNCTION("""COMPUTED_VALUE"""),"")</f>
        <v/>
      </c>
    </row>
    <row r="2049">
      <c r="A2049" s="4" t="s">
        <v>2687</v>
      </c>
      <c r="B2049" s="4">
        <v>119.0</v>
      </c>
      <c r="C2049" s="4">
        <v>4710455.0</v>
      </c>
      <c r="D2049" s="4" t="s">
        <v>216</v>
      </c>
      <c r="E2049" s="4" t="s">
        <v>3524</v>
      </c>
      <c r="F2049" s="4" t="s">
        <v>232</v>
      </c>
      <c r="G2049" s="4" t="s">
        <v>233</v>
      </c>
      <c r="H2049" s="4">
        <v>2.4E7</v>
      </c>
      <c r="I2049" s="4">
        <v>8.2</v>
      </c>
      <c r="L2049" s="4" t="str">
        <f>IFERROR(__xludf.DUMMYFUNCTION("""COMPUTED_VALUE"""),"Adventure")</f>
        <v>Adventure</v>
      </c>
      <c r="M2049" s="4" t="str">
        <f>IFERROR(__xludf.DUMMYFUNCTION("""COMPUTED_VALUE"""),"Animation")</f>
        <v>Animation</v>
      </c>
      <c r="N2049" s="4" t="str">
        <f>IFERROR(__xludf.DUMMYFUNCTION("""COMPUTED_VALUE"""),"Family")</f>
        <v>Family</v>
      </c>
      <c r="O2049" s="4" t="str">
        <f>IFERROR(__xludf.DUMMYFUNCTION("""COMPUTED_VALUE"""),"Fantasy")</f>
        <v>Fantasy</v>
      </c>
      <c r="P2049" s="4" t="str">
        <f>IFERROR(__xludf.DUMMYFUNCTION("""COMPUTED_VALUE"""),"")</f>
        <v/>
      </c>
      <c r="Q2049" s="4" t="str">
        <f>IFERROR(__xludf.DUMMYFUNCTION("""COMPUTED_VALUE"""),"")</f>
        <v/>
      </c>
      <c r="R2049" s="4" t="str">
        <f>IFERROR(__xludf.DUMMYFUNCTION("""COMPUTED_VALUE"""),"")</f>
        <v/>
      </c>
      <c r="S2049" s="4" t="str">
        <f>IFERROR(__xludf.DUMMYFUNCTION("""COMPUTED_VALUE"""),"")</f>
        <v/>
      </c>
    </row>
    <row r="2050">
      <c r="A2050" s="4" t="s">
        <v>1470</v>
      </c>
      <c r="B2050" s="4">
        <v>88.0</v>
      </c>
      <c r="C2050" s="4">
        <v>7.5590286E7</v>
      </c>
      <c r="D2050" s="4" t="s">
        <v>3525</v>
      </c>
      <c r="E2050" s="4" t="s">
        <v>3526</v>
      </c>
      <c r="F2050" s="4" t="s">
        <v>12</v>
      </c>
      <c r="G2050" s="4" t="s">
        <v>13</v>
      </c>
      <c r="H2050" s="4">
        <v>2.36E7</v>
      </c>
      <c r="I2050" s="4">
        <v>7.7</v>
      </c>
      <c r="L2050" s="4" t="str">
        <f>IFERROR(__xludf.DUMMYFUNCTION("""COMPUTED_VALUE"""),"Adventure")</f>
        <v>Adventure</v>
      </c>
      <c r="M2050" s="4" t="str">
        <f>IFERROR(__xludf.DUMMYFUNCTION("""COMPUTED_VALUE"""),"Comedy")</f>
        <v>Comedy</v>
      </c>
      <c r="N2050" s="4" t="str">
        <f>IFERROR(__xludf.DUMMYFUNCTION("""COMPUTED_VALUE"""),"Horror")</f>
        <v>Horror</v>
      </c>
      <c r="O2050" s="4" t="str">
        <f>IFERROR(__xludf.DUMMYFUNCTION("""COMPUTED_VALUE"""),"Sci-Fi")</f>
        <v>Sci-Fi</v>
      </c>
      <c r="P2050" s="4" t="str">
        <f>IFERROR(__xludf.DUMMYFUNCTION("""COMPUTED_VALUE"""),"")</f>
        <v/>
      </c>
      <c r="Q2050" s="4" t="str">
        <f>IFERROR(__xludf.DUMMYFUNCTION("""COMPUTED_VALUE"""),"")</f>
        <v/>
      </c>
      <c r="R2050" s="4" t="str">
        <f>IFERROR(__xludf.DUMMYFUNCTION("""COMPUTED_VALUE"""),"")</f>
        <v/>
      </c>
      <c r="S2050" s="4" t="str">
        <f>IFERROR(__xludf.DUMMYFUNCTION("""COMPUTED_VALUE"""),"")</f>
        <v/>
      </c>
    </row>
    <row r="2051">
      <c r="A2051" s="4" t="s">
        <v>61</v>
      </c>
      <c r="B2051" s="4">
        <v>201.0</v>
      </c>
      <c r="C2051" s="4">
        <v>2.1805126E8</v>
      </c>
      <c r="D2051" s="4" t="s">
        <v>74</v>
      </c>
      <c r="E2051" s="4" t="s">
        <v>75</v>
      </c>
      <c r="F2051" s="4" t="s">
        <v>12</v>
      </c>
      <c r="G2051" s="4" t="s">
        <v>64</v>
      </c>
      <c r="H2051" s="4">
        <v>2.07E8</v>
      </c>
      <c r="I2051" s="4">
        <v>7.2</v>
      </c>
      <c r="L2051" s="4" t="str">
        <f>IFERROR(__xludf.DUMMYFUNCTION("""COMPUTED_VALUE"""),"Action")</f>
        <v>Action</v>
      </c>
      <c r="M2051" s="4" t="str">
        <f>IFERROR(__xludf.DUMMYFUNCTION("""COMPUTED_VALUE"""),"Adventure")</f>
        <v>Adventure</v>
      </c>
      <c r="N2051" s="4" t="str">
        <f>IFERROR(__xludf.DUMMYFUNCTION("""COMPUTED_VALUE"""),"Drama")</f>
        <v>Drama</v>
      </c>
      <c r="O2051" s="4" t="str">
        <f>IFERROR(__xludf.DUMMYFUNCTION("""COMPUTED_VALUE"""),"Romance")</f>
        <v>Romance</v>
      </c>
      <c r="P2051" s="4" t="str">
        <f>IFERROR(__xludf.DUMMYFUNCTION("""COMPUTED_VALUE"""),"")</f>
        <v/>
      </c>
      <c r="Q2051" s="4" t="str">
        <f>IFERROR(__xludf.DUMMYFUNCTION("""COMPUTED_VALUE"""),"")</f>
        <v/>
      </c>
      <c r="R2051" s="4" t="str">
        <f>IFERROR(__xludf.DUMMYFUNCTION("""COMPUTED_VALUE"""),"")</f>
        <v/>
      </c>
      <c r="S2051" s="4" t="str">
        <f>IFERROR(__xludf.DUMMYFUNCTION("""COMPUTED_VALUE"""),"")</f>
        <v/>
      </c>
    </row>
    <row r="2052">
      <c r="A2052" s="4" t="s">
        <v>568</v>
      </c>
      <c r="B2052" s="4">
        <v>90.0</v>
      </c>
      <c r="C2052" s="4">
        <v>1.61487252E8</v>
      </c>
      <c r="D2052" s="4" t="s">
        <v>1371</v>
      </c>
      <c r="E2052" s="4" t="s">
        <v>3527</v>
      </c>
      <c r="F2052" s="4" t="s">
        <v>12</v>
      </c>
      <c r="G2052" s="4" t="s">
        <v>13</v>
      </c>
      <c r="H2052" s="4">
        <v>2.0E7</v>
      </c>
      <c r="I2052" s="4">
        <v>6.1</v>
      </c>
      <c r="L2052" s="4" t="str">
        <f>IFERROR(__xludf.DUMMYFUNCTION("""COMPUTED_VALUE"""),"Comedy")</f>
        <v>Comedy</v>
      </c>
      <c r="M2052" s="4" t="str">
        <f>IFERROR(__xludf.DUMMYFUNCTION("""COMPUTED_VALUE"""),"Sport")</f>
        <v>Sport</v>
      </c>
      <c r="N2052" s="4" t="str">
        <f>IFERROR(__xludf.DUMMYFUNCTION("""COMPUTED_VALUE"""),"")</f>
        <v/>
      </c>
      <c r="O2052" s="4" t="str">
        <f>IFERROR(__xludf.DUMMYFUNCTION("""COMPUTED_VALUE"""),"")</f>
        <v/>
      </c>
      <c r="P2052" s="4" t="str">
        <f>IFERROR(__xludf.DUMMYFUNCTION("""COMPUTED_VALUE"""),"")</f>
        <v/>
      </c>
      <c r="Q2052" s="4" t="str">
        <f>IFERROR(__xludf.DUMMYFUNCTION("""COMPUTED_VALUE"""),"")</f>
        <v/>
      </c>
      <c r="R2052" s="4" t="str">
        <f>IFERROR(__xludf.DUMMYFUNCTION("""COMPUTED_VALUE"""),"")</f>
        <v/>
      </c>
      <c r="S2052" s="4" t="str">
        <f>IFERROR(__xludf.DUMMYFUNCTION("""COMPUTED_VALUE"""),"")</f>
        <v/>
      </c>
    </row>
    <row r="2053">
      <c r="A2053" s="4" t="s">
        <v>2489</v>
      </c>
      <c r="B2053" s="4">
        <v>127.0</v>
      </c>
      <c r="C2053" s="4">
        <v>2.90158751E8</v>
      </c>
      <c r="D2053" s="4" t="s">
        <v>10</v>
      </c>
      <c r="E2053" s="4" t="s">
        <v>3528</v>
      </c>
      <c r="F2053" s="4" t="s">
        <v>12</v>
      </c>
      <c r="G2053" s="4" t="s">
        <v>13</v>
      </c>
      <c r="H2053" s="4">
        <v>1.8E7</v>
      </c>
      <c r="I2053" s="4">
        <v>8.8</v>
      </c>
      <c r="L2053" s="4" t="str">
        <f>IFERROR(__xludf.DUMMYFUNCTION("""COMPUTED_VALUE"""),"Action")</f>
        <v>Action</v>
      </c>
      <c r="M2053" s="4" t="str">
        <f>IFERROR(__xludf.DUMMYFUNCTION("""COMPUTED_VALUE"""),"Adventure")</f>
        <v>Adventure</v>
      </c>
      <c r="N2053" s="4" t="str">
        <f>IFERROR(__xludf.DUMMYFUNCTION("""COMPUTED_VALUE"""),"Fantasy")</f>
        <v>Fantasy</v>
      </c>
      <c r="O2053" s="4" t="str">
        <f>IFERROR(__xludf.DUMMYFUNCTION("""COMPUTED_VALUE"""),"Sci-Fi")</f>
        <v>Sci-Fi</v>
      </c>
      <c r="P2053" s="4" t="str">
        <f>IFERROR(__xludf.DUMMYFUNCTION("""COMPUTED_VALUE"""),"")</f>
        <v/>
      </c>
      <c r="Q2053" s="4" t="str">
        <f>IFERROR(__xludf.DUMMYFUNCTION("""COMPUTED_VALUE"""),"")</f>
        <v/>
      </c>
      <c r="R2053" s="4" t="str">
        <f>IFERROR(__xludf.DUMMYFUNCTION("""COMPUTED_VALUE"""),"")</f>
        <v/>
      </c>
      <c r="S2053" s="4" t="str">
        <f>IFERROR(__xludf.DUMMYFUNCTION("""COMPUTED_VALUE"""),"")</f>
        <v/>
      </c>
    </row>
    <row r="2054">
      <c r="A2054" s="4" t="s">
        <v>99</v>
      </c>
      <c r="B2054" s="4">
        <v>119.0</v>
      </c>
      <c r="C2054" s="4">
        <v>6.5807024E7</v>
      </c>
      <c r="D2054" s="4" t="s">
        <v>1248</v>
      </c>
      <c r="E2054" s="4" t="s">
        <v>3529</v>
      </c>
      <c r="F2054" s="4" t="s">
        <v>12</v>
      </c>
      <c r="G2054" s="4" t="s">
        <v>13</v>
      </c>
      <c r="H2054" s="4">
        <v>1.9E7</v>
      </c>
      <c r="I2054" s="4">
        <v>6.8</v>
      </c>
      <c r="L2054" s="4" t="str">
        <f>IFERROR(__xludf.DUMMYFUNCTION("""COMPUTED_VALUE"""),"Action")</f>
        <v>Action</v>
      </c>
      <c r="M2054" s="4" t="str">
        <f>IFERROR(__xludf.DUMMYFUNCTION("""COMPUTED_VALUE"""),"Comedy")</f>
        <v>Comedy</v>
      </c>
      <c r="N2054" s="4" t="str">
        <f>IFERROR(__xludf.DUMMYFUNCTION("""COMPUTED_VALUE"""),"Crime")</f>
        <v>Crime</v>
      </c>
      <c r="O2054" s="4" t="str">
        <f>IFERROR(__xludf.DUMMYFUNCTION("""COMPUTED_VALUE"""),"Drama")</f>
        <v>Drama</v>
      </c>
      <c r="P2054" s="4" t="str">
        <f>IFERROR(__xludf.DUMMYFUNCTION("""COMPUTED_VALUE"""),"Thriller")</f>
        <v>Thriller</v>
      </c>
      <c r="Q2054" s="4" t="str">
        <f>IFERROR(__xludf.DUMMYFUNCTION("""COMPUTED_VALUE"""),"")</f>
        <v/>
      </c>
      <c r="R2054" s="4" t="str">
        <f>IFERROR(__xludf.DUMMYFUNCTION("""COMPUTED_VALUE"""),"")</f>
        <v/>
      </c>
      <c r="S2054" s="4" t="str">
        <f>IFERROR(__xludf.DUMMYFUNCTION("""COMPUTED_VALUE"""),"")</f>
        <v/>
      </c>
    </row>
    <row r="2055">
      <c r="A2055" s="4" t="s">
        <v>1990</v>
      </c>
      <c r="B2055" s="4">
        <v>85.0</v>
      </c>
      <c r="C2055" s="4">
        <v>8.6930411E7</v>
      </c>
      <c r="D2055" s="4" t="s">
        <v>349</v>
      </c>
      <c r="E2055" s="4" t="s">
        <v>3530</v>
      </c>
      <c r="F2055" s="4" t="s">
        <v>12</v>
      </c>
      <c r="G2055" s="4" t="s">
        <v>13</v>
      </c>
      <c r="H2055" s="4">
        <v>2.3E7</v>
      </c>
      <c r="I2055" s="4">
        <v>6.8</v>
      </c>
      <c r="L2055" s="4" t="str">
        <f>IFERROR(__xludf.DUMMYFUNCTION("""COMPUTED_VALUE"""),"Comedy")</f>
        <v>Comedy</v>
      </c>
      <c r="M2055" s="4" t="str">
        <f>IFERROR(__xludf.DUMMYFUNCTION("""COMPUTED_VALUE"""),"Crime")</f>
        <v>Crime</v>
      </c>
      <c r="N2055" s="4" t="str">
        <f>IFERROR(__xludf.DUMMYFUNCTION("""COMPUTED_VALUE"""),"")</f>
        <v/>
      </c>
      <c r="O2055" s="4" t="str">
        <f>IFERROR(__xludf.DUMMYFUNCTION("""COMPUTED_VALUE"""),"")</f>
        <v/>
      </c>
      <c r="P2055" s="4" t="str">
        <f>IFERROR(__xludf.DUMMYFUNCTION("""COMPUTED_VALUE"""),"")</f>
        <v/>
      </c>
      <c r="Q2055" s="4" t="str">
        <f>IFERROR(__xludf.DUMMYFUNCTION("""COMPUTED_VALUE"""),"")</f>
        <v/>
      </c>
      <c r="R2055" s="4" t="str">
        <f>IFERROR(__xludf.DUMMYFUNCTION("""COMPUTED_VALUE"""),"")</f>
        <v/>
      </c>
      <c r="S2055" s="4" t="str">
        <f>IFERROR(__xludf.DUMMYFUNCTION("""COMPUTED_VALUE"""),"")</f>
        <v/>
      </c>
    </row>
    <row r="2056">
      <c r="A2056" s="4" t="s">
        <v>1912</v>
      </c>
      <c r="B2056" s="4">
        <v>98.0</v>
      </c>
      <c r="C2056" s="4">
        <v>5.3302314E7</v>
      </c>
      <c r="D2056" s="4" t="s">
        <v>1929</v>
      </c>
      <c r="E2056" s="4" t="s">
        <v>3531</v>
      </c>
      <c r="F2056" s="4" t="s">
        <v>12</v>
      </c>
      <c r="G2056" s="4" t="s">
        <v>13</v>
      </c>
      <c r="H2056" s="4">
        <v>2.3E7</v>
      </c>
      <c r="I2056" s="4">
        <v>6.7</v>
      </c>
      <c r="L2056" s="4" t="str">
        <f>IFERROR(__xludf.DUMMYFUNCTION("""COMPUTED_VALUE"""),"Horror")</f>
        <v>Horror</v>
      </c>
      <c r="M2056" s="4" t="str">
        <f>IFERROR(__xludf.DUMMYFUNCTION("""COMPUTED_VALUE"""),"Thriller")</f>
        <v>Thriller</v>
      </c>
      <c r="N2056" s="4" t="str">
        <f>IFERROR(__xludf.DUMMYFUNCTION("""COMPUTED_VALUE"""),"")</f>
        <v/>
      </c>
      <c r="O2056" s="4" t="str">
        <f>IFERROR(__xludf.DUMMYFUNCTION("""COMPUTED_VALUE"""),"")</f>
        <v/>
      </c>
      <c r="P2056" s="4" t="str">
        <f>IFERROR(__xludf.DUMMYFUNCTION("""COMPUTED_VALUE"""),"")</f>
        <v/>
      </c>
      <c r="Q2056" s="4" t="str">
        <f>IFERROR(__xludf.DUMMYFUNCTION("""COMPUTED_VALUE"""),"")</f>
        <v/>
      </c>
      <c r="R2056" s="4" t="str">
        <f>IFERROR(__xludf.DUMMYFUNCTION("""COMPUTED_VALUE"""),"")</f>
        <v/>
      </c>
      <c r="S2056" s="4" t="str">
        <f>IFERROR(__xludf.DUMMYFUNCTION("""COMPUTED_VALUE"""),"")</f>
        <v/>
      </c>
    </row>
    <row r="2057">
      <c r="A2057" s="4" t="s">
        <v>1193</v>
      </c>
      <c r="B2057" s="4">
        <v>101.0</v>
      </c>
      <c r="C2057" s="4">
        <v>4.0962534E7</v>
      </c>
      <c r="D2057" s="4" t="s">
        <v>1196</v>
      </c>
      <c r="E2057" s="4" t="s">
        <v>3532</v>
      </c>
      <c r="F2057" s="4" t="s">
        <v>12</v>
      </c>
      <c r="G2057" s="4" t="s">
        <v>13</v>
      </c>
      <c r="H2057" s="4">
        <v>1.25E7</v>
      </c>
      <c r="I2057" s="4">
        <v>7.1</v>
      </c>
      <c r="L2057" s="4" t="str">
        <f>IFERROR(__xludf.DUMMYFUNCTION("""COMPUTED_VALUE"""),"Drama")</f>
        <v>Drama</v>
      </c>
      <c r="M2057" s="4" t="str">
        <f>IFERROR(__xludf.DUMMYFUNCTION("""COMPUTED_VALUE"""),"")</f>
        <v/>
      </c>
      <c r="N2057" s="4" t="str">
        <f>IFERROR(__xludf.DUMMYFUNCTION("""COMPUTED_VALUE"""),"")</f>
        <v/>
      </c>
      <c r="O2057" s="4" t="str">
        <f>IFERROR(__xludf.DUMMYFUNCTION("""COMPUTED_VALUE"""),"")</f>
        <v/>
      </c>
      <c r="P2057" s="4" t="str">
        <f>IFERROR(__xludf.DUMMYFUNCTION("""COMPUTED_VALUE"""),"")</f>
        <v/>
      </c>
      <c r="Q2057" s="4" t="str">
        <f>IFERROR(__xludf.DUMMYFUNCTION("""COMPUTED_VALUE"""),"")</f>
        <v/>
      </c>
      <c r="R2057" s="4" t="str">
        <f>IFERROR(__xludf.DUMMYFUNCTION("""COMPUTED_VALUE"""),"")</f>
        <v/>
      </c>
      <c r="S2057" s="4" t="str">
        <f>IFERROR(__xludf.DUMMYFUNCTION("""COMPUTED_VALUE"""),"")</f>
        <v/>
      </c>
    </row>
    <row r="2058">
      <c r="A2058" s="4" t="s">
        <v>487</v>
      </c>
      <c r="B2058" s="4">
        <v>112.0</v>
      </c>
      <c r="C2058" s="4">
        <v>3.9235088E7</v>
      </c>
      <c r="D2058" s="4" t="s">
        <v>3533</v>
      </c>
      <c r="E2058" s="4" t="s">
        <v>3534</v>
      </c>
      <c r="F2058" s="4" t="s">
        <v>12</v>
      </c>
      <c r="G2058" s="4" t="s">
        <v>13</v>
      </c>
      <c r="H2058" s="4">
        <v>2.3E7</v>
      </c>
      <c r="I2058" s="4">
        <v>7.1</v>
      </c>
      <c r="L2058" s="4" t="str">
        <f>IFERROR(__xludf.DUMMYFUNCTION("""COMPUTED_VALUE"""),"Horror")</f>
        <v>Horror</v>
      </c>
      <c r="M2058" s="4" t="str">
        <f>IFERROR(__xludf.DUMMYFUNCTION("""COMPUTED_VALUE"""),"Sci-Fi")</f>
        <v>Sci-Fi</v>
      </c>
      <c r="N2058" s="4" t="str">
        <f>IFERROR(__xludf.DUMMYFUNCTION("""COMPUTED_VALUE"""),"")</f>
        <v/>
      </c>
      <c r="O2058" s="4" t="str">
        <f>IFERROR(__xludf.DUMMYFUNCTION("""COMPUTED_VALUE"""),"")</f>
        <v/>
      </c>
      <c r="P2058" s="4" t="str">
        <f>IFERROR(__xludf.DUMMYFUNCTION("""COMPUTED_VALUE"""),"")</f>
        <v/>
      </c>
      <c r="Q2058" s="4" t="str">
        <f>IFERROR(__xludf.DUMMYFUNCTION("""COMPUTED_VALUE"""),"")</f>
        <v/>
      </c>
      <c r="R2058" s="4" t="str">
        <f>IFERROR(__xludf.DUMMYFUNCTION("""COMPUTED_VALUE"""),"")</f>
        <v/>
      </c>
      <c r="S2058" s="4" t="str">
        <f>IFERROR(__xludf.DUMMYFUNCTION("""COMPUTED_VALUE"""),"")</f>
        <v/>
      </c>
    </row>
    <row r="2059">
      <c r="A2059" s="4" t="s">
        <v>3535</v>
      </c>
      <c r="B2059" s="4">
        <v>97.0</v>
      </c>
      <c r="C2059" s="4">
        <v>2.7338033E7</v>
      </c>
      <c r="D2059" s="4" t="s">
        <v>590</v>
      </c>
      <c r="E2059" s="4" t="s">
        <v>3536</v>
      </c>
      <c r="F2059" s="4" t="s">
        <v>12</v>
      </c>
      <c r="G2059" s="4" t="s">
        <v>13</v>
      </c>
      <c r="H2059" s="4">
        <v>2.3E7</v>
      </c>
      <c r="I2059" s="4">
        <v>6.1</v>
      </c>
      <c r="L2059" s="4" t="str">
        <f>IFERROR(__xludf.DUMMYFUNCTION("""COMPUTED_VALUE"""),"Comedy")</f>
        <v>Comedy</v>
      </c>
      <c r="M2059" s="4" t="str">
        <f>IFERROR(__xludf.DUMMYFUNCTION("""COMPUTED_VALUE"""),"Romance")</f>
        <v>Romance</v>
      </c>
      <c r="N2059" s="4" t="str">
        <f>IFERROR(__xludf.DUMMYFUNCTION("""COMPUTED_VALUE"""),"")</f>
        <v/>
      </c>
      <c r="O2059" s="4" t="str">
        <f>IFERROR(__xludf.DUMMYFUNCTION("""COMPUTED_VALUE"""),"")</f>
        <v/>
      </c>
      <c r="P2059" s="4" t="str">
        <f>IFERROR(__xludf.DUMMYFUNCTION("""COMPUTED_VALUE"""),"")</f>
        <v/>
      </c>
      <c r="Q2059" s="4" t="str">
        <f>IFERROR(__xludf.DUMMYFUNCTION("""COMPUTED_VALUE"""),"")</f>
        <v/>
      </c>
      <c r="R2059" s="4" t="str">
        <f>IFERROR(__xludf.DUMMYFUNCTION("""COMPUTED_VALUE"""),"")</f>
        <v/>
      </c>
      <c r="S2059" s="4" t="str">
        <f>IFERROR(__xludf.DUMMYFUNCTION("""COMPUTED_VALUE"""),"")</f>
        <v/>
      </c>
    </row>
    <row r="2060">
      <c r="A2060" s="4" t="s">
        <v>632</v>
      </c>
      <c r="B2060" s="4">
        <v>126.0</v>
      </c>
      <c r="C2060" s="4">
        <v>2.5556065E7</v>
      </c>
      <c r="D2060" s="4" t="s">
        <v>1914</v>
      </c>
      <c r="E2060" s="4" t="s">
        <v>3537</v>
      </c>
      <c r="F2060" s="4" t="s">
        <v>12</v>
      </c>
      <c r="G2060" s="4" t="s">
        <v>13</v>
      </c>
      <c r="H2060" s="4">
        <v>2.3E7</v>
      </c>
      <c r="I2060" s="4">
        <v>8.0</v>
      </c>
      <c r="L2060" s="4" t="str">
        <f>IFERROR(__xludf.DUMMYFUNCTION("""COMPUTED_VALUE"""),"Drama")</f>
        <v>Drama</v>
      </c>
      <c r="M2060" s="4" t="str">
        <f>IFERROR(__xludf.DUMMYFUNCTION("""COMPUTED_VALUE"""),"Romance")</f>
        <v>Romance</v>
      </c>
      <c r="N2060" s="4" t="str">
        <f>IFERROR(__xludf.DUMMYFUNCTION("""COMPUTED_VALUE"""),"Sci-Fi")</f>
        <v>Sci-Fi</v>
      </c>
      <c r="O2060" s="4" t="str">
        <f>IFERROR(__xludf.DUMMYFUNCTION("""COMPUTED_VALUE"""),"")</f>
        <v/>
      </c>
      <c r="P2060" s="4" t="str">
        <f>IFERROR(__xludf.DUMMYFUNCTION("""COMPUTED_VALUE"""),"")</f>
        <v/>
      </c>
      <c r="Q2060" s="4" t="str">
        <f>IFERROR(__xludf.DUMMYFUNCTION("""COMPUTED_VALUE"""),"")</f>
        <v/>
      </c>
      <c r="R2060" s="4" t="str">
        <f>IFERROR(__xludf.DUMMYFUNCTION("""COMPUTED_VALUE"""),"")</f>
        <v/>
      </c>
      <c r="S2060" s="4" t="str">
        <f>IFERROR(__xludf.DUMMYFUNCTION("""COMPUTED_VALUE"""),"")</f>
        <v/>
      </c>
    </row>
    <row r="2061">
      <c r="A2061" s="4" t="s">
        <v>3356</v>
      </c>
      <c r="B2061" s="4">
        <v>106.0</v>
      </c>
      <c r="C2061" s="4">
        <v>1.5785632E7</v>
      </c>
      <c r="D2061" s="4" t="s">
        <v>3357</v>
      </c>
      <c r="E2061" s="4" t="s">
        <v>3358</v>
      </c>
      <c r="F2061" s="4" t="s">
        <v>12</v>
      </c>
      <c r="G2061" s="4" t="s">
        <v>20</v>
      </c>
      <c r="H2061" s="4">
        <v>2.3E7</v>
      </c>
      <c r="I2061" s="4">
        <v>7.5</v>
      </c>
      <c r="L2061" s="4" t="str">
        <f>IFERROR(__xludf.DUMMYFUNCTION("""COMPUTED_VALUE"""),"Biography")</f>
        <v>Biography</v>
      </c>
      <c r="M2061" s="4" t="str">
        <f>IFERROR(__xludf.DUMMYFUNCTION("""COMPUTED_VALUE"""),"Comedy")</f>
        <v>Comedy</v>
      </c>
      <c r="N2061" s="4" t="str">
        <f>IFERROR(__xludf.DUMMYFUNCTION("""COMPUTED_VALUE"""),"Drama")</f>
        <v>Drama</v>
      </c>
      <c r="O2061" s="4" t="str">
        <f>IFERROR(__xludf.DUMMYFUNCTION("""COMPUTED_VALUE"""),"Sport")</f>
        <v>Sport</v>
      </c>
      <c r="P2061" s="4" t="str">
        <f>IFERROR(__xludf.DUMMYFUNCTION("""COMPUTED_VALUE"""),"")</f>
        <v/>
      </c>
      <c r="Q2061" s="4" t="str">
        <f>IFERROR(__xludf.DUMMYFUNCTION("""COMPUTED_VALUE"""),"")</f>
        <v/>
      </c>
      <c r="R2061" s="4" t="str">
        <f>IFERROR(__xludf.DUMMYFUNCTION("""COMPUTED_VALUE"""),"")</f>
        <v/>
      </c>
      <c r="S2061" s="4" t="str">
        <f>IFERROR(__xludf.DUMMYFUNCTION("""COMPUTED_VALUE"""),"")</f>
        <v/>
      </c>
    </row>
    <row r="2062">
      <c r="A2062" s="4" t="s">
        <v>1549</v>
      </c>
      <c r="B2062" s="4">
        <v>97.0</v>
      </c>
      <c r="C2062" s="4">
        <v>2.1973182E7</v>
      </c>
      <c r="D2062" s="4" t="s">
        <v>293</v>
      </c>
      <c r="E2062" s="4" t="s">
        <v>3538</v>
      </c>
      <c r="F2062" s="4" t="s">
        <v>12</v>
      </c>
      <c r="G2062" s="4" t="s">
        <v>13</v>
      </c>
      <c r="H2062" s="4">
        <v>2.3E7</v>
      </c>
      <c r="I2062" s="4">
        <v>6.6</v>
      </c>
      <c r="L2062" s="4" t="str">
        <f>IFERROR(__xludf.DUMMYFUNCTION("""COMPUTED_VALUE"""),"Mystery")</f>
        <v>Mystery</v>
      </c>
      <c r="M2062" s="4" t="str">
        <f>IFERROR(__xludf.DUMMYFUNCTION("""COMPUTED_VALUE"""),"Thriller")</f>
        <v>Thriller</v>
      </c>
      <c r="N2062" s="4" t="str">
        <f>IFERROR(__xludf.DUMMYFUNCTION("""COMPUTED_VALUE"""),"")</f>
        <v/>
      </c>
      <c r="O2062" s="4" t="str">
        <f>IFERROR(__xludf.DUMMYFUNCTION("""COMPUTED_VALUE"""),"")</f>
        <v/>
      </c>
      <c r="P2062" s="4" t="str">
        <f>IFERROR(__xludf.DUMMYFUNCTION("""COMPUTED_VALUE"""),"")</f>
        <v/>
      </c>
      <c r="Q2062" s="4" t="str">
        <f>IFERROR(__xludf.DUMMYFUNCTION("""COMPUTED_VALUE"""),"")</f>
        <v/>
      </c>
      <c r="R2062" s="4" t="str">
        <f>IFERROR(__xludf.DUMMYFUNCTION("""COMPUTED_VALUE"""),"")</f>
        <v/>
      </c>
      <c r="S2062" s="4" t="str">
        <f>IFERROR(__xludf.DUMMYFUNCTION("""COMPUTED_VALUE"""),"")</f>
        <v/>
      </c>
    </row>
    <row r="2063">
      <c r="A2063" s="4" t="s">
        <v>3539</v>
      </c>
      <c r="B2063" s="4">
        <v>100.0</v>
      </c>
      <c r="C2063" s="4">
        <v>4756.0</v>
      </c>
      <c r="D2063" s="4" t="s">
        <v>72</v>
      </c>
      <c r="E2063" s="4" t="s">
        <v>3540</v>
      </c>
      <c r="F2063" s="4" t="s">
        <v>12</v>
      </c>
      <c r="G2063" s="4" t="s">
        <v>20</v>
      </c>
      <c r="H2063" s="4">
        <v>2.5E7</v>
      </c>
      <c r="I2063" s="4">
        <v>5.4</v>
      </c>
      <c r="L2063" s="4" t="str">
        <f>IFERROR(__xludf.DUMMYFUNCTION("""COMPUTED_VALUE"""),"Adventure")</f>
        <v>Adventure</v>
      </c>
      <c r="M2063" s="4" t="str">
        <f>IFERROR(__xludf.DUMMYFUNCTION("""COMPUTED_VALUE"""),"Family")</f>
        <v>Family</v>
      </c>
      <c r="N2063" s="4" t="str">
        <f>IFERROR(__xludf.DUMMYFUNCTION("""COMPUTED_VALUE"""),"Fantasy")</f>
        <v>Fantasy</v>
      </c>
      <c r="O2063" s="4" t="str">
        <f>IFERROR(__xludf.DUMMYFUNCTION("""COMPUTED_VALUE"""),"")</f>
        <v/>
      </c>
      <c r="P2063" s="4" t="str">
        <f>IFERROR(__xludf.DUMMYFUNCTION("""COMPUTED_VALUE"""),"")</f>
        <v/>
      </c>
      <c r="Q2063" s="4" t="str">
        <f>IFERROR(__xludf.DUMMYFUNCTION("""COMPUTED_VALUE"""),"")</f>
        <v/>
      </c>
      <c r="R2063" s="4" t="str">
        <f>IFERROR(__xludf.DUMMYFUNCTION("""COMPUTED_VALUE"""),"")</f>
        <v/>
      </c>
      <c r="S2063" s="4" t="str">
        <f>IFERROR(__xludf.DUMMYFUNCTION("""COMPUTED_VALUE"""),"")</f>
        <v/>
      </c>
    </row>
    <row r="2064">
      <c r="A2064" s="4" t="s">
        <v>1614</v>
      </c>
      <c r="B2064" s="4">
        <v>114.0</v>
      </c>
      <c r="C2064" s="4">
        <v>1.8653615E7</v>
      </c>
      <c r="D2064" s="4" t="s">
        <v>888</v>
      </c>
      <c r="E2064" s="4" t="s">
        <v>3541</v>
      </c>
      <c r="F2064" s="4" t="s">
        <v>12</v>
      </c>
      <c r="G2064" s="4" t="s">
        <v>13</v>
      </c>
      <c r="H2064" s="4">
        <v>2.3E7</v>
      </c>
      <c r="I2064" s="4">
        <v>6.1</v>
      </c>
      <c r="L2064" s="4" t="str">
        <f>IFERROR(__xludf.DUMMYFUNCTION("""COMPUTED_VALUE"""),"Comedy")</f>
        <v>Comedy</v>
      </c>
      <c r="M2064" s="4" t="str">
        <f>IFERROR(__xludf.DUMMYFUNCTION("""COMPUTED_VALUE"""),"Drama")</f>
        <v>Drama</v>
      </c>
      <c r="N2064" s="4" t="str">
        <f>IFERROR(__xludf.DUMMYFUNCTION("""COMPUTED_VALUE"""),"")</f>
        <v/>
      </c>
      <c r="O2064" s="4" t="str">
        <f>IFERROR(__xludf.DUMMYFUNCTION("""COMPUTED_VALUE"""),"")</f>
        <v/>
      </c>
      <c r="P2064" s="4" t="str">
        <f>IFERROR(__xludf.DUMMYFUNCTION("""COMPUTED_VALUE"""),"")</f>
        <v/>
      </c>
      <c r="Q2064" s="4" t="str">
        <f>IFERROR(__xludf.DUMMYFUNCTION("""COMPUTED_VALUE"""),"")</f>
        <v/>
      </c>
      <c r="R2064" s="4" t="str">
        <f>IFERROR(__xludf.DUMMYFUNCTION("""COMPUTED_VALUE"""),"")</f>
        <v/>
      </c>
      <c r="S2064" s="4" t="str">
        <f>IFERROR(__xludf.DUMMYFUNCTION("""COMPUTED_VALUE"""),"")</f>
        <v/>
      </c>
    </row>
    <row r="2065">
      <c r="A2065" s="4" t="s">
        <v>2984</v>
      </c>
      <c r="B2065" s="4">
        <v>101.0</v>
      </c>
      <c r="C2065" s="4">
        <v>1.2189514E7</v>
      </c>
      <c r="D2065" s="4" t="s">
        <v>590</v>
      </c>
      <c r="E2065" s="4" t="s">
        <v>2985</v>
      </c>
      <c r="F2065" s="4" t="s">
        <v>12</v>
      </c>
      <c r="G2065" s="4" t="s">
        <v>13</v>
      </c>
      <c r="H2065" s="4">
        <v>2.3E7</v>
      </c>
      <c r="I2065" s="4">
        <v>6.1</v>
      </c>
      <c r="L2065" s="4" t="str">
        <f>IFERROR(__xludf.DUMMYFUNCTION("""COMPUTED_VALUE"""),"Comedy")</f>
        <v>Comedy</v>
      </c>
      <c r="M2065" s="4" t="str">
        <f>IFERROR(__xludf.DUMMYFUNCTION("""COMPUTED_VALUE"""),"Romance")</f>
        <v>Romance</v>
      </c>
      <c r="N2065" s="4" t="str">
        <f>IFERROR(__xludf.DUMMYFUNCTION("""COMPUTED_VALUE"""),"")</f>
        <v/>
      </c>
      <c r="O2065" s="4" t="str">
        <f>IFERROR(__xludf.DUMMYFUNCTION("""COMPUTED_VALUE"""),"")</f>
        <v/>
      </c>
      <c r="P2065" s="4" t="str">
        <f>IFERROR(__xludf.DUMMYFUNCTION("""COMPUTED_VALUE"""),"")</f>
        <v/>
      </c>
      <c r="Q2065" s="4" t="str">
        <f>IFERROR(__xludf.DUMMYFUNCTION("""COMPUTED_VALUE"""),"")</f>
        <v/>
      </c>
      <c r="R2065" s="4" t="str">
        <f>IFERROR(__xludf.DUMMYFUNCTION("""COMPUTED_VALUE"""),"")</f>
        <v/>
      </c>
      <c r="S2065" s="4" t="str">
        <f>IFERROR(__xludf.DUMMYFUNCTION("""COMPUTED_VALUE"""),"")</f>
        <v/>
      </c>
    </row>
    <row r="2066">
      <c r="A2066" s="4" t="s">
        <v>3542</v>
      </c>
      <c r="B2066" s="4">
        <v>88.0</v>
      </c>
      <c r="C2066" s="4">
        <v>1.3019253E7</v>
      </c>
      <c r="D2066" s="4" t="s">
        <v>349</v>
      </c>
      <c r="E2066" s="4" t="s">
        <v>3543</v>
      </c>
      <c r="F2066" s="4" t="s">
        <v>12</v>
      </c>
      <c r="G2066" s="4" t="s">
        <v>13</v>
      </c>
      <c r="H2066" s="4">
        <v>2.3E7</v>
      </c>
      <c r="I2066" s="4">
        <v>5.6</v>
      </c>
      <c r="L2066" s="4" t="str">
        <f>IFERROR(__xludf.DUMMYFUNCTION("""COMPUTED_VALUE"""),"Comedy")</f>
        <v>Comedy</v>
      </c>
      <c r="M2066" s="4" t="str">
        <f>IFERROR(__xludf.DUMMYFUNCTION("""COMPUTED_VALUE"""),"Crime")</f>
        <v>Crime</v>
      </c>
      <c r="N2066" s="4" t="str">
        <f>IFERROR(__xludf.DUMMYFUNCTION("""COMPUTED_VALUE"""),"")</f>
        <v/>
      </c>
      <c r="O2066" s="4" t="str">
        <f>IFERROR(__xludf.DUMMYFUNCTION("""COMPUTED_VALUE"""),"")</f>
        <v/>
      </c>
      <c r="P2066" s="4" t="str">
        <f>IFERROR(__xludf.DUMMYFUNCTION("""COMPUTED_VALUE"""),"")</f>
        <v/>
      </c>
      <c r="Q2066" s="4" t="str">
        <f>IFERROR(__xludf.DUMMYFUNCTION("""COMPUTED_VALUE"""),"")</f>
        <v/>
      </c>
      <c r="R2066" s="4" t="str">
        <f>IFERROR(__xludf.DUMMYFUNCTION("""COMPUTED_VALUE"""),"")</f>
        <v/>
      </c>
      <c r="S2066" s="4" t="str">
        <f>IFERROR(__xludf.DUMMYFUNCTION("""COMPUTED_VALUE"""),"")</f>
        <v/>
      </c>
    </row>
    <row r="2067">
      <c r="A2067" s="4" t="s">
        <v>534</v>
      </c>
      <c r="B2067" s="4">
        <v>93.0</v>
      </c>
      <c r="C2067" s="4">
        <v>1.8934858E7</v>
      </c>
      <c r="D2067" s="4" t="s">
        <v>22</v>
      </c>
      <c r="E2067" s="4" t="s">
        <v>3544</v>
      </c>
      <c r="F2067" s="4" t="s">
        <v>12</v>
      </c>
      <c r="G2067" s="4" t="s">
        <v>2760</v>
      </c>
      <c r="H2067" s="4">
        <v>2.3E7</v>
      </c>
      <c r="I2067" s="4">
        <v>5.8</v>
      </c>
      <c r="L2067" s="4" t="str">
        <f>IFERROR(__xludf.DUMMYFUNCTION("""COMPUTED_VALUE"""),"Action")</f>
        <v>Action</v>
      </c>
      <c r="M2067" s="4" t="str">
        <f>IFERROR(__xludf.DUMMYFUNCTION("""COMPUTED_VALUE"""),"Thriller")</f>
        <v>Thriller</v>
      </c>
      <c r="N2067" s="4" t="str">
        <f>IFERROR(__xludf.DUMMYFUNCTION("""COMPUTED_VALUE"""),"")</f>
        <v/>
      </c>
      <c r="O2067" s="4" t="str">
        <f>IFERROR(__xludf.DUMMYFUNCTION("""COMPUTED_VALUE"""),"")</f>
        <v/>
      </c>
      <c r="P2067" s="4" t="str">
        <f>IFERROR(__xludf.DUMMYFUNCTION("""COMPUTED_VALUE"""),"")</f>
        <v/>
      </c>
      <c r="Q2067" s="4" t="str">
        <f>IFERROR(__xludf.DUMMYFUNCTION("""COMPUTED_VALUE"""),"")</f>
        <v/>
      </c>
      <c r="R2067" s="4" t="str">
        <f>IFERROR(__xludf.DUMMYFUNCTION("""COMPUTED_VALUE"""),"")</f>
        <v/>
      </c>
      <c r="S2067" s="4" t="str">
        <f>IFERROR(__xludf.DUMMYFUNCTION("""COMPUTED_VALUE"""),"")</f>
        <v/>
      </c>
    </row>
    <row r="2068">
      <c r="A2068" s="4" t="s">
        <v>3545</v>
      </c>
      <c r="B2068" s="4">
        <v>92.0</v>
      </c>
      <c r="C2068" s="4">
        <v>2.0763013E7</v>
      </c>
      <c r="D2068" s="4" t="s">
        <v>2970</v>
      </c>
      <c r="E2068" s="4" t="s">
        <v>3546</v>
      </c>
      <c r="F2068" s="4" t="s">
        <v>12</v>
      </c>
      <c r="G2068" s="4" t="s">
        <v>13</v>
      </c>
      <c r="H2068" s="4">
        <v>2.3E7</v>
      </c>
      <c r="I2068" s="4">
        <v>2.8</v>
      </c>
      <c r="L2068" s="4" t="str">
        <f>IFERROR(__xludf.DUMMYFUNCTION("""COMPUTED_VALUE"""),"Adventure")</f>
        <v>Adventure</v>
      </c>
      <c r="M2068" s="4" t="str">
        <f>IFERROR(__xludf.DUMMYFUNCTION("""COMPUTED_VALUE"""),"Horror")</f>
        <v>Horror</v>
      </c>
      <c r="N2068" s="4" t="str">
        <f>IFERROR(__xludf.DUMMYFUNCTION("""COMPUTED_VALUE"""),"Thriller")</f>
        <v>Thriller</v>
      </c>
      <c r="O2068" s="4" t="str">
        <f>IFERROR(__xludf.DUMMYFUNCTION("""COMPUTED_VALUE"""),"")</f>
        <v/>
      </c>
      <c r="P2068" s="4" t="str">
        <f>IFERROR(__xludf.DUMMYFUNCTION("""COMPUTED_VALUE"""),"")</f>
        <v/>
      </c>
      <c r="Q2068" s="4" t="str">
        <f>IFERROR(__xludf.DUMMYFUNCTION("""COMPUTED_VALUE"""),"")</f>
        <v/>
      </c>
      <c r="R2068" s="4" t="str">
        <f>IFERROR(__xludf.DUMMYFUNCTION("""COMPUTED_VALUE"""),"")</f>
        <v/>
      </c>
      <c r="S2068" s="4" t="str">
        <f>IFERROR(__xludf.DUMMYFUNCTION("""COMPUTED_VALUE"""),"")</f>
        <v/>
      </c>
    </row>
    <row r="2069">
      <c r="A2069" s="4" t="s">
        <v>3547</v>
      </c>
      <c r="B2069" s="4">
        <v>98.0</v>
      </c>
      <c r="C2069" s="4">
        <v>1.2782508E7</v>
      </c>
      <c r="D2069" s="4" t="s">
        <v>1196</v>
      </c>
      <c r="E2069" s="4" t="s">
        <v>3548</v>
      </c>
      <c r="F2069" s="4" t="s">
        <v>12</v>
      </c>
      <c r="G2069" s="4" t="s">
        <v>13</v>
      </c>
      <c r="H2069" s="4">
        <v>2.3E7</v>
      </c>
      <c r="I2069" s="4">
        <v>6.7</v>
      </c>
      <c r="L2069" s="4" t="str">
        <f>IFERROR(__xludf.DUMMYFUNCTION("""COMPUTED_VALUE"""),"Drama")</f>
        <v>Drama</v>
      </c>
      <c r="M2069" s="4" t="str">
        <f>IFERROR(__xludf.DUMMYFUNCTION("""COMPUTED_VALUE"""),"")</f>
        <v/>
      </c>
      <c r="N2069" s="4" t="str">
        <f>IFERROR(__xludf.DUMMYFUNCTION("""COMPUTED_VALUE"""),"")</f>
        <v/>
      </c>
      <c r="O2069" s="4" t="str">
        <f>IFERROR(__xludf.DUMMYFUNCTION("""COMPUTED_VALUE"""),"")</f>
        <v/>
      </c>
      <c r="P2069" s="4" t="str">
        <f>IFERROR(__xludf.DUMMYFUNCTION("""COMPUTED_VALUE"""),"")</f>
        <v/>
      </c>
      <c r="Q2069" s="4" t="str">
        <f>IFERROR(__xludf.DUMMYFUNCTION("""COMPUTED_VALUE"""),"")</f>
        <v/>
      </c>
      <c r="R2069" s="4" t="str">
        <f>IFERROR(__xludf.DUMMYFUNCTION("""COMPUTED_VALUE"""),"")</f>
        <v/>
      </c>
      <c r="S2069" s="4" t="str">
        <f>IFERROR(__xludf.DUMMYFUNCTION("""COMPUTED_VALUE"""),"")</f>
        <v/>
      </c>
    </row>
    <row r="2070">
      <c r="A2070" s="4" t="s">
        <v>3549</v>
      </c>
      <c r="B2070" s="4">
        <v>94.0</v>
      </c>
      <c r="C2070" s="4">
        <v>1.1508423E7</v>
      </c>
      <c r="D2070" s="4" t="s">
        <v>3550</v>
      </c>
      <c r="E2070" s="4" t="s">
        <v>3551</v>
      </c>
      <c r="F2070" s="4" t="s">
        <v>12</v>
      </c>
      <c r="G2070" s="4" t="s">
        <v>13</v>
      </c>
      <c r="H2070" s="4">
        <v>2.3E7</v>
      </c>
      <c r="I2070" s="4">
        <v>5.1</v>
      </c>
      <c r="L2070" s="4" t="str">
        <f>IFERROR(__xludf.DUMMYFUNCTION("""COMPUTED_VALUE"""),"Biography")</f>
        <v>Biography</v>
      </c>
      <c r="M2070" s="4" t="str">
        <f>IFERROR(__xludf.DUMMYFUNCTION("""COMPUTED_VALUE"""),"Comedy")</f>
        <v>Comedy</v>
      </c>
      <c r="N2070" s="4" t="str">
        <f>IFERROR(__xludf.DUMMYFUNCTION("""COMPUTED_VALUE"""),"Drama")</f>
        <v>Drama</v>
      </c>
      <c r="O2070" s="4" t="str">
        <f>IFERROR(__xludf.DUMMYFUNCTION("""COMPUTED_VALUE"""),"Family")</f>
        <v>Family</v>
      </c>
      <c r="P2070" s="4" t="str">
        <f>IFERROR(__xludf.DUMMYFUNCTION("""COMPUTED_VALUE"""),"Sport")</f>
        <v>Sport</v>
      </c>
      <c r="Q2070" s="4" t="str">
        <f>IFERROR(__xludf.DUMMYFUNCTION("""COMPUTED_VALUE"""),"")</f>
        <v/>
      </c>
      <c r="R2070" s="4" t="str">
        <f>IFERROR(__xludf.DUMMYFUNCTION("""COMPUTED_VALUE"""),"")</f>
        <v/>
      </c>
      <c r="S2070" s="4" t="str">
        <f>IFERROR(__xludf.DUMMYFUNCTION("""COMPUTED_VALUE"""),"")</f>
        <v/>
      </c>
    </row>
    <row r="2071">
      <c r="A2071" s="4" t="s">
        <v>1757</v>
      </c>
      <c r="B2071" s="4">
        <v>102.0</v>
      </c>
      <c r="C2071" s="4">
        <v>1.0660147E7</v>
      </c>
      <c r="D2071" s="4" t="s">
        <v>76</v>
      </c>
      <c r="E2071" s="4" t="s">
        <v>3552</v>
      </c>
      <c r="F2071" s="4" t="s">
        <v>12</v>
      </c>
      <c r="G2071" s="4" t="s">
        <v>20</v>
      </c>
      <c r="H2071" s="4">
        <v>2.3E7</v>
      </c>
      <c r="I2071" s="4">
        <v>7.2</v>
      </c>
      <c r="L2071" s="4" t="str">
        <f>IFERROR(__xludf.DUMMYFUNCTION("""COMPUTED_VALUE"""),"Drama")</f>
        <v>Drama</v>
      </c>
      <c r="M2071" s="4" t="str">
        <f>IFERROR(__xludf.DUMMYFUNCTION("""COMPUTED_VALUE"""),"Romance")</f>
        <v>Romance</v>
      </c>
      <c r="N2071" s="4" t="str">
        <f>IFERROR(__xludf.DUMMYFUNCTION("""COMPUTED_VALUE"""),"")</f>
        <v/>
      </c>
      <c r="O2071" s="4" t="str">
        <f>IFERROR(__xludf.DUMMYFUNCTION("""COMPUTED_VALUE"""),"")</f>
        <v/>
      </c>
      <c r="P2071" s="4" t="str">
        <f>IFERROR(__xludf.DUMMYFUNCTION("""COMPUTED_VALUE"""),"")</f>
        <v/>
      </c>
      <c r="Q2071" s="4" t="str">
        <f>IFERROR(__xludf.DUMMYFUNCTION("""COMPUTED_VALUE"""),"")</f>
        <v/>
      </c>
      <c r="R2071" s="4" t="str">
        <f>IFERROR(__xludf.DUMMYFUNCTION("""COMPUTED_VALUE"""),"")</f>
        <v/>
      </c>
      <c r="S2071" s="4" t="str">
        <f>IFERROR(__xludf.DUMMYFUNCTION("""COMPUTED_VALUE"""),"")</f>
        <v/>
      </c>
    </row>
    <row r="2072">
      <c r="A2072" s="4" t="s">
        <v>2069</v>
      </c>
      <c r="B2072" s="4">
        <v>98.0</v>
      </c>
      <c r="C2072" s="4">
        <v>7434726.0</v>
      </c>
      <c r="D2072" s="4" t="s">
        <v>3553</v>
      </c>
      <c r="E2072" s="4" t="s">
        <v>3554</v>
      </c>
      <c r="F2072" s="4" t="s">
        <v>12</v>
      </c>
      <c r="G2072" s="4" t="s">
        <v>13</v>
      </c>
      <c r="H2072" s="4">
        <v>2.3E7</v>
      </c>
      <c r="I2072" s="4">
        <v>6.0</v>
      </c>
      <c r="L2072" s="4" t="str">
        <f>IFERROR(__xludf.DUMMYFUNCTION("""COMPUTED_VALUE"""),"Action")</f>
        <v>Action</v>
      </c>
      <c r="M2072" s="4" t="str">
        <f>IFERROR(__xludf.DUMMYFUNCTION("""COMPUTED_VALUE"""),"Crime")</f>
        <v>Crime</v>
      </c>
      <c r="N2072" s="4" t="str">
        <f>IFERROR(__xludf.DUMMYFUNCTION("""COMPUTED_VALUE"""),"Drama")</f>
        <v>Drama</v>
      </c>
      <c r="O2072" s="4" t="str">
        <f>IFERROR(__xludf.DUMMYFUNCTION("""COMPUTED_VALUE"""),"Thriller")</f>
        <v>Thriller</v>
      </c>
      <c r="P2072" s="4" t="str">
        <f>IFERROR(__xludf.DUMMYFUNCTION("""COMPUTED_VALUE"""),"Western")</f>
        <v>Western</v>
      </c>
      <c r="Q2072" s="4" t="str">
        <f>IFERROR(__xludf.DUMMYFUNCTION("""COMPUTED_VALUE"""),"")</f>
        <v/>
      </c>
      <c r="R2072" s="4" t="str">
        <f>IFERROR(__xludf.DUMMYFUNCTION("""COMPUTED_VALUE"""),"")</f>
        <v/>
      </c>
      <c r="S2072" s="4" t="str">
        <f>IFERROR(__xludf.DUMMYFUNCTION("""COMPUTED_VALUE"""),"")</f>
        <v/>
      </c>
    </row>
    <row r="2073">
      <c r="A2073" s="4" t="s">
        <v>2945</v>
      </c>
      <c r="B2073" s="4">
        <v>121.0</v>
      </c>
      <c r="C2073" s="4">
        <v>6777589.0</v>
      </c>
      <c r="D2073" s="4" t="s">
        <v>758</v>
      </c>
      <c r="E2073" s="4" t="s">
        <v>3555</v>
      </c>
      <c r="F2073" s="4" t="s">
        <v>12</v>
      </c>
      <c r="G2073" s="4" t="s">
        <v>13</v>
      </c>
      <c r="H2073" s="4">
        <v>0.0</v>
      </c>
      <c r="I2073" s="4">
        <v>7.2</v>
      </c>
      <c r="L2073" s="4" t="str">
        <f>IFERROR(__xludf.DUMMYFUNCTION("""COMPUTED_VALUE"""),"Crime")</f>
        <v>Crime</v>
      </c>
      <c r="M2073" s="4" t="str">
        <f>IFERROR(__xludf.DUMMYFUNCTION("""COMPUTED_VALUE"""),"Drama")</f>
        <v>Drama</v>
      </c>
      <c r="N2073" s="4" t="str">
        <f>IFERROR(__xludf.DUMMYFUNCTION("""COMPUTED_VALUE"""),"Mystery")</f>
        <v>Mystery</v>
      </c>
      <c r="O2073" s="4" t="str">
        <f>IFERROR(__xludf.DUMMYFUNCTION("""COMPUTED_VALUE"""),"Thriller")</f>
        <v>Thriller</v>
      </c>
      <c r="P2073" s="4" t="str">
        <f>IFERROR(__xludf.DUMMYFUNCTION("""COMPUTED_VALUE"""),"")</f>
        <v/>
      </c>
      <c r="Q2073" s="4" t="str">
        <f>IFERROR(__xludf.DUMMYFUNCTION("""COMPUTED_VALUE"""),"")</f>
        <v/>
      </c>
      <c r="R2073" s="4" t="str">
        <f>IFERROR(__xludf.DUMMYFUNCTION("""COMPUTED_VALUE"""),"")</f>
        <v/>
      </c>
      <c r="S2073" s="4" t="str">
        <f>IFERROR(__xludf.DUMMYFUNCTION("""COMPUTED_VALUE"""),"")</f>
        <v/>
      </c>
    </row>
    <row r="2074">
      <c r="A2074" s="4" t="s">
        <v>3556</v>
      </c>
      <c r="B2074" s="4">
        <v>111.0</v>
      </c>
      <c r="C2074" s="4">
        <v>6109075.0</v>
      </c>
      <c r="D2074" s="4" t="s">
        <v>540</v>
      </c>
      <c r="E2074" s="4" t="s">
        <v>3557</v>
      </c>
      <c r="F2074" s="4" t="s">
        <v>512</v>
      </c>
      <c r="G2074" s="4" t="s">
        <v>513</v>
      </c>
      <c r="H2074" s="4">
        <v>1.943E7</v>
      </c>
      <c r="I2074" s="4">
        <v>6.7</v>
      </c>
      <c r="L2074" s="4" t="str">
        <f>IFERROR(__xludf.DUMMYFUNCTION("""COMPUTED_VALUE"""),"Biography")</f>
        <v>Biography</v>
      </c>
      <c r="M2074" s="4" t="str">
        <f>IFERROR(__xludf.DUMMYFUNCTION("""COMPUTED_VALUE"""),"Drama")</f>
        <v>Drama</v>
      </c>
      <c r="N2074" s="4" t="str">
        <f>IFERROR(__xludf.DUMMYFUNCTION("""COMPUTED_VALUE"""),"")</f>
        <v/>
      </c>
      <c r="O2074" s="4" t="str">
        <f>IFERROR(__xludf.DUMMYFUNCTION("""COMPUTED_VALUE"""),"")</f>
        <v/>
      </c>
      <c r="P2074" s="4" t="str">
        <f>IFERROR(__xludf.DUMMYFUNCTION("""COMPUTED_VALUE"""),"")</f>
        <v/>
      </c>
      <c r="Q2074" s="4" t="str">
        <f>IFERROR(__xludf.DUMMYFUNCTION("""COMPUTED_VALUE"""),"")</f>
        <v/>
      </c>
      <c r="R2074" s="4" t="str">
        <f>IFERROR(__xludf.DUMMYFUNCTION("""COMPUTED_VALUE"""),"")</f>
        <v/>
      </c>
      <c r="S2074" s="4" t="str">
        <f>IFERROR(__xludf.DUMMYFUNCTION("""COMPUTED_VALUE"""),"")</f>
        <v/>
      </c>
    </row>
    <row r="2075">
      <c r="A2075" s="4" t="s">
        <v>3558</v>
      </c>
      <c r="B2075" s="4">
        <v>90.0</v>
      </c>
      <c r="C2075" s="4">
        <v>0.0</v>
      </c>
      <c r="D2075" s="4" t="s">
        <v>619</v>
      </c>
      <c r="E2075" s="4" t="s">
        <v>3559</v>
      </c>
      <c r="F2075" s="4" t="s">
        <v>12</v>
      </c>
      <c r="G2075" s="4" t="s">
        <v>95</v>
      </c>
      <c r="H2075" s="4">
        <v>1.1E7</v>
      </c>
      <c r="I2075" s="4">
        <v>6.3</v>
      </c>
      <c r="L2075" s="4" t="str">
        <f>IFERROR(__xludf.DUMMYFUNCTION("""COMPUTED_VALUE"""),"Drama")</f>
        <v>Drama</v>
      </c>
      <c r="M2075" s="4" t="str">
        <f>IFERROR(__xludf.DUMMYFUNCTION("""COMPUTED_VALUE"""),"Western")</f>
        <v>Western</v>
      </c>
      <c r="N2075" s="4" t="str">
        <f>IFERROR(__xludf.DUMMYFUNCTION("""COMPUTED_VALUE"""),"")</f>
        <v/>
      </c>
      <c r="O2075" s="4" t="str">
        <f>IFERROR(__xludf.DUMMYFUNCTION("""COMPUTED_VALUE"""),"")</f>
        <v/>
      </c>
      <c r="P2075" s="4" t="str">
        <f>IFERROR(__xludf.DUMMYFUNCTION("""COMPUTED_VALUE"""),"")</f>
        <v/>
      </c>
      <c r="Q2075" s="4" t="str">
        <f>IFERROR(__xludf.DUMMYFUNCTION("""COMPUTED_VALUE"""),"")</f>
        <v/>
      </c>
      <c r="R2075" s="4" t="str">
        <f>IFERROR(__xludf.DUMMYFUNCTION("""COMPUTED_VALUE"""),"")</f>
        <v/>
      </c>
      <c r="S2075" s="4" t="str">
        <f>IFERROR(__xludf.DUMMYFUNCTION("""COMPUTED_VALUE"""),"")</f>
        <v/>
      </c>
    </row>
    <row r="2076">
      <c r="A2076" s="4" t="s">
        <v>1969</v>
      </c>
      <c r="B2076" s="4">
        <v>100.0</v>
      </c>
      <c r="C2076" s="4">
        <v>2708188.0</v>
      </c>
      <c r="D2076" s="4" t="s">
        <v>495</v>
      </c>
      <c r="E2076" s="4" t="s">
        <v>3560</v>
      </c>
      <c r="F2076" s="4" t="s">
        <v>12</v>
      </c>
      <c r="G2076" s="4" t="s">
        <v>20</v>
      </c>
      <c r="H2076" s="4">
        <v>2.3E7</v>
      </c>
      <c r="I2076" s="4">
        <v>6.2</v>
      </c>
      <c r="L2076" s="4" t="str">
        <f>IFERROR(__xludf.DUMMYFUNCTION("""COMPUTED_VALUE"""),"Comedy")</f>
        <v>Comedy</v>
      </c>
      <c r="M2076" s="4" t="str">
        <f>IFERROR(__xludf.DUMMYFUNCTION("""COMPUTED_VALUE"""),"Drama")</f>
        <v>Drama</v>
      </c>
      <c r="N2076" s="4" t="str">
        <f>IFERROR(__xludf.DUMMYFUNCTION("""COMPUTED_VALUE"""),"Romance")</f>
        <v>Romance</v>
      </c>
      <c r="O2076" s="4" t="str">
        <f>IFERROR(__xludf.DUMMYFUNCTION("""COMPUTED_VALUE"""),"")</f>
        <v/>
      </c>
      <c r="P2076" s="4" t="str">
        <f>IFERROR(__xludf.DUMMYFUNCTION("""COMPUTED_VALUE"""),"")</f>
        <v/>
      </c>
      <c r="Q2076" s="4" t="str">
        <f>IFERROR(__xludf.DUMMYFUNCTION("""COMPUTED_VALUE"""),"")</f>
        <v/>
      </c>
      <c r="R2076" s="4" t="str">
        <f>IFERROR(__xludf.DUMMYFUNCTION("""COMPUTED_VALUE"""),"")</f>
        <v/>
      </c>
      <c r="S2076" s="4" t="str">
        <f>IFERROR(__xludf.DUMMYFUNCTION("""COMPUTED_VALUE"""),"")</f>
        <v/>
      </c>
    </row>
    <row r="2077">
      <c r="A2077" s="4" t="s">
        <v>8351</v>
      </c>
      <c r="B2077" s="4">
        <v>50.0</v>
      </c>
      <c r="C2077" s="4">
        <v>0.0</v>
      </c>
      <c r="D2077" s="4" t="s">
        <v>154</v>
      </c>
      <c r="E2077" s="4" t="s">
        <v>3561</v>
      </c>
      <c r="F2077" s="4" t="s">
        <v>12</v>
      </c>
      <c r="G2077" s="4" t="s">
        <v>13</v>
      </c>
      <c r="H2077" s="4">
        <v>0.0</v>
      </c>
      <c r="I2077" s="4">
        <v>6.8</v>
      </c>
      <c r="L2077" s="4" t="str">
        <f>IFERROR(__xludf.DUMMYFUNCTION("""COMPUTED_VALUE"""),"Action")</f>
        <v>Action</v>
      </c>
      <c r="M2077" s="4" t="str">
        <f>IFERROR(__xludf.DUMMYFUNCTION("""COMPUTED_VALUE"""),"Crime")</f>
        <v>Crime</v>
      </c>
      <c r="N2077" s="4" t="str">
        <f>IFERROR(__xludf.DUMMYFUNCTION("""COMPUTED_VALUE"""),"Drama")</f>
        <v>Drama</v>
      </c>
      <c r="O2077" s="4" t="str">
        <f>IFERROR(__xludf.DUMMYFUNCTION("""COMPUTED_VALUE"""),"Thriller")</f>
        <v>Thriller</v>
      </c>
      <c r="P2077" s="4" t="str">
        <f>IFERROR(__xludf.DUMMYFUNCTION("""COMPUTED_VALUE"""),"")</f>
        <v/>
      </c>
      <c r="Q2077" s="4" t="str">
        <f>IFERROR(__xludf.DUMMYFUNCTION("""COMPUTED_VALUE"""),"")</f>
        <v/>
      </c>
      <c r="R2077" s="4" t="str">
        <f>IFERROR(__xludf.DUMMYFUNCTION("""COMPUTED_VALUE"""),"")</f>
        <v/>
      </c>
      <c r="S2077" s="4" t="str">
        <f>IFERROR(__xludf.DUMMYFUNCTION("""COMPUTED_VALUE"""),"")</f>
        <v/>
      </c>
    </row>
    <row r="2078">
      <c r="A2078" s="4" t="s">
        <v>3562</v>
      </c>
      <c r="B2078" s="4">
        <v>141.0</v>
      </c>
      <c r="C2078" s="4">
        <v>1.6123851E7</v>
      </c>
      <c r="D2078" s="4" t="s">
        <v>1196</v>
      </c>
      <c r="E2078" s="4" t="s">
        <v>3563</v>
      </c>
      <c r="F2078" s="4" t="s">
        <v>12</v>
      </c>
      <c r="G2078" s="4" t="s">
        <v>13</v>
      </c>
      <c r="H2078" s="4">
        <v>2.3E7</v>
      </c>
      <c r="I2078" s="4">
        <v>6.2</v>
      </c>
      <c r="L2078" s="4" t="str">
        <f>IFERROR(__xludf.DUMMYFUNCTION("""COMPUTED_VALUE"""),"Drama")</f>
        <v>Drama</v>
      </c>
      <c r="M2078" s="4" t="str">
        <f>IFERROR(__xludf.DUMMYFUNCTION("""COMPUTED_VALUE"""),"")</f>
        <v/>
      </c>
      <c r="N2078" s="4" t="str">
        <f>IFERROR(__xludf.DUMMYFUNCTION("""COMPUTED_VALUE"""),"")</f>
        <v/>
      </c>
      <c r="O2078" s="4" t="str">
        <f>IFERROR(__xludf.DUMMYFUNCTION("""COMPUTED_VALUE"""),"")</f>
        <v/>
      </c>
      <c r="P2078" s="4" t="str">
        <f>IFERROR(__xludf.DUMMYFUNCTION("""COMPUTED_VALUE"""),"")</f>
        <v/>
      </c>
      <c r="Q2078" s="4" t="str">
        <f>IFERROR(__xludf.DUMMYFUNCTION("""COMPUTED_VALUE"""),"")</f>
        <v/>
      </c>
      <c r="R2078" s="4" t="str">
        <f>IFERROR(__xludf.DUMMYFUNCTION("""COMPUTED_VALUE"""),"")</f>
        <v/>
      </c>
      <c r="S2078" s="4" t="str">
        <f>IFERROR(__xludf.DUMMYFUNCTION("""COMPUTED_VALUE"""),"")</f>
        <v/>
      </c>
    </row>
    <row r="2079">
      <c r="A2079" s="4" t="s">
        <v>3475</v>
      </c>
      <c r="B2079" s="4">
        <v>139.0</v>
      </c>
      <c r="C2079" s="4">
        <v>0.0</v>
      </c>
      <c r="D2079" s="4" t="s">
        <v>3564</v>
      </c>
      <c r="E2079" s="4" t="s">
        <v>3565</v>
      </c>
      <c r="F2079" s="4" t="s">
        <v>688</v>
      </c>
      <c r="G2079" s="4" t="s">
        <v>309</v>
      </c>
      <c r="H2079" s="4">
        <v>2.3E7</v>
      </c>
      <c r="I2079" s="4">
        <v>6.9</v>
      </c>
      <c r="L2079" s="4" t="str">
        <f>IFERROR(__xludf.DUMMYFUNCTION("""COMPUTED_VALUE"""),"Action")</f>
        <v>Action</v>
      </c>
      <c r="M2079" s="4" t="str">
        <f>IFERROR(__xludf.DUMMYFUNCTION("""COMPUTED_VALUE"""),"Drama")</f>
        <v>Drama</v>
      </c>
      <c r="N2079" s="4" t="str">
        <f>IFERROR(__xludf.DUMMYFUNCTION("""COMPUTED_VALUE"""),"History")</f>
        <v>History</v>
      </c>
      <c r="O2079" s="4" t="str">
        <f>IFERROR(__xludf.DUMMYFUNCTION("""COMPUTED_VALUE"""),"")</f>
        <v/>
      </c>
      <c r="P2079" s="4" t="str">
        <f>IFERROR(__xludf.DUMMYFUNCTION("""COMPUTED_VALUE"""),"")</f>
        <v/>
      </c>
      <c r="Q2079" s="4" t="str">
        <f>IFERROR(__xludf.DUMMYFUNCTION("""COMPUTED_VALUE"""),"")</f>
        <v/>
      </c>
      <c r="R2079" s="4" t="str">
        <f>IFERROR(__xludf.DUMMYFUNCTION("""COMPUTED_VALUE"""),"")</f>
        <v/>
      </c>
      <c r="S2079" s="4" t="str">
        <f>IFERROR(__xludf.DUMMYFUNCTION("""COMPUTED_VALUE"""),"")</f>
        <v/>
      </c>
    </row>
    <row r="2080">
      <c r="A2080" s="4" t="s">
        <v>1237</v>
      </c>
      <c r="B2080" s="4">
        <v>114.0</v>
      </c>
      <c r="C2080" s="4">
        <v>7.1975611E7</v>
      </c>
      <c r="D2080" s="4" t="s">
        <v>2563</v>
      </c>
      <c r="E2080" s="4" t="s">
        <v>3566</v>
      </c>
      <c r="F2080" s="4" t="s">
        <v>12</v>
      </c>
      <c r="G2080" s="4" t="s">
        <v>13</v>
      </c>
      <c r="H2080" s="4">
        <v>2.5E7</v>
      </c>
      <c r="I2080" s="4">
        <v>6.8</v>
      </c>
      <c r="L2080" s="4" t="str">
        <f>IFERROR(__xludf.DUMMYFUNCTION("""COMPUTED_VALUE"""),"Fantasy")</f>
        <v>Fantasy</v>
      </c>
      <c r="M2080" s="4" t="str">
        <f>IFERROR(__xludf.DUMMYFUNCTION("""COMPUTED_VALUE"""),"Horror")</f>
        <v>Horror</v>
      </c>
      <c r="N2080" s="4" t="str">
        <f>IFERROR(__xludf.DUMMYFUNCTION("""COMPUTED_VALUE"""),"")</f>
        <v/>
      </c>
      <c r="O2080" s="4" t="str">
        <f>IFERROR(__xludf.DUMMYFUNCTION("""COMPUTED_VALUE"""),"")</f>
        <v/>
      </c>
      <c r="P2080" s="4" t="str">
        <f>IFERROR(__xludf.DUMMYFUNCTION("""COMPUTED_VALUE"""),"")</f>
        <v/>
      </c>
      <c r="Q2080" s="4" t="str">
        <f>IFERROR(__xludf.DUMMYFUNCTION("""COMPUTED_VALUE"""),"")</f>
        <v/>
      </c>
      <c r="R2080" s="4" t="str">
        <f>IFERROR(__xludf.DUMMYFUNCTION("""COMPUTED_VALUE"""),"")</f>
        <v/>
      </c>
      <c r="S2080" s="4" t="str">
        <f>IFERROR(__xludf.DUMMYFUNCTION("""COMPUTED_VALUE"""),"")</f>
        <v/>
      </c>
    </row>
    <row r="2081">
      <c r="A2081" s="4" t="s">
        <v>3567</v>
      </c>
      <c r="B2081" s="4">
        <v>96.0</v>
      </c>
      <c r="C2081" s="4">
        <v>3.8119483E7</v>
      </c>
      <c r="D2081" s="4" t="s">
        <v>660</v>
      </c>
      <c r="E2081" s="4" t="s">
        <v>3568</v>
      </c>
      <c r="F2081" s="4" t="s">
        <v>12</v>
      </c>
      <c r="G2081" s="4" t="s">
        <v>13</v>
      </c>
      <c r="H2081" s="4">
        <v>2.27E7</v>
      </c>
      <c r="I2081" s="4">
        <v>7.1</v>
      </c>
      <c r="L2081" s="4" t="str">
        <f>IFERROR(__xludf.DUMMYFUNCTION("""COMPUTED_VALUE"""),"Adventure")</f>
        <v>Adventure</v>
      </c>
      <c r="M2081" s="4" t="str">
        <f>IFERROR(__xludf.DUMMYFUNCTION("""COMPUTED_VALUE"""),"Comedy")</f>
        <v>Comedy</v>
      </c>
      <c r="N2081" s="4" t="str">
        <f>IFERROR(__xludf.DUMMYFUNCTION("""COMPUTED_VALUE"""),"Sci-Fi")</f>
        <v>Sci-Fi</v>
      </c>
      <c r="O2081" s="4" t="str">
        <f>IFERROR(__xludf.DUMMYFUNCTION("""COMPUTED_VALUE"""),"")</f>
        <v/>
      </c>
      <c r="P2081" s="4" t="str">
        <f>IFERROR(__xludf.DUMMYFUNCTION("""COMPUTED_VALUE"""),"")</f>
        <v/>
      </c>
      <c r="Q2081" s="4" t="str">
        <f>IFERROR(__xludf.DUMMYFUNCTION("""COMPUTED_VALUE"""),"")</f>
        <v/>
      </c>
      <c r="R2081" s="4" t="str">
        <f>IFERROR(__xludf.DUMMYFUNCTION("""COMPUTED_VALUE"""),"")</f>
        <v/>
      </c>
      <c r="S2081" s="4" t="str">
        <f>IFERROR(__xludf.DUMMYFUNCTION("""COMPUTED_VALUE"""),"")</f>
        <v/>
      </c>
    </row>
    <row r="2082">
      <c r="A2082" s="4" t="s">
        <v>3569</v>
      </c>
      <c r="B2082" s="4">
        <v>111.0</v>
      </c>
      <c r="C2082" s="4">
        <v>4190530.0</v>
      </c>
      <c r="D2082" s="4" t="s">
        <v>1191</v>
      </c>
      <c r="E2082" s="4" t="s">
        <v>3570</v>
      </c>
      <c r="F2082" s="4" t="s">
        <v>12</v>
      </c>
      <c r="G2082" s="4" t="s">
        <v>126</v>
      </c>
      <c r="H2082" s="4">
        <v>2.25E7</v>
      </c>
      <c r="I2082" s="4">
        <v>7.1</v>
      </c>
      <c r="L2082" s="4" t="str">
        <f>IFERROR(__xludf.DUMMYFUNCTION("""COMPUTED_VALUE"""),"Drama")</f>
        <v>Drama</v>
      </c>
      <c r="M2082" s="4" t="str">
        <f>IFERROR(__xludf.DUMMYFUNCTION("""COMPUTED_VALUE"""),"War")</f>
        <v>War</v>
      </c>
      <c r="N2082" s="4" t="str">
        <f>IFERROR(__xludf.DUMMYFUNCTION("""COMPUTED_VALUE"""),"")</f>
        <v/>
      </c>
      <c r="O2082" s="4" t="str">
        <f>IFERROR(__xludf.DUMMYFUNCTION("""COMPUTED_VALUE"""),"")</f>
        <v/>
      </c>
      <c r="P2082" s="4" t="str">
        <f>IFERROR(__xludf.DUMMYFUNCTION("""COMPUTED_VALUE"""),"")</f>
        <v/>
      </c>
      <c r="Q2082" s="4" t="str">
        <f>IFERROR(__xludf.DUMMYFUNCTION("""COMPUTED_VALUE"""),"")</f>
        <v/>
      </c>
      <c r="R2082" s="4" t="str">
        <f>IFERROR(__xludf.DUMMYFUNCTION("""COMPUTED_VALUE"""),"")</f>
        <v/>
      </c>
      <c r="S2082" s="4" t="str">
        <f>IFERROR(__xludf.DUMMYFUNCTION("""COMPUTED_VALUE"""),"")</f>
        <v/>
      </c>
    </row>
    <row r="2083">
      <c r="A2083" s="4" t="s">
        <v>1096</v>
      </c>
      <c r="B2083" s="4">
        <v>127.0</v>
      </c>
      <c r="C2083" s="4">
        <v>2.17631306E8</v>
      </c>
      <c r="D2083" s="4" t="s">
        <v>3571</v>
      </c>
      <c r="E2083" s="4" t="s">
        <v>3572</v>
      </c>
      <c r="F2083" s="4" t="s">
        <v>12</v>
      </c>
      <c r="G2083" s="4" t="s">
        <v>13</v>
      </c>
      <c r="H2083" s="4">
        <v>2.2E7</v>
      </c>
      <c r="I2083" s="4">
        <v>7.0</v>
      </c>
      <c r="L2083" s="4" t="str">
        <f>IFERROR(__xludf.DUMMYFUNCTION("""COMPUTED_VALUE"""),"Drama")</f>
        <v>Drama</v>
      </c>
      <c r="M2083" s="4" t="str">
        <f>IFERROR(__xludf.DUMMYFUNCTION("""COMPUTED_VALUE"""),"Fantasy")</f>
        <v>Fantasy</v>
      </c>
      <c r="N2083" s="4" t="str">
        <f>IFERROR(__xludf.DUMMYFUNCTION("""COMPUTED_VALUE"""),"Romance")</f>
        <v>Romance</v>
      </c>
      <c r="O2083" s="4" t="str">
        <f>IFERROR(__xludf.DUMMYFUNCTION("""COMPUTED_VALUE"""),"Thriller")</f>
        <v>Thriller</v>
      </c>
      <c r="P2083" s="4" t="str">
        <f>IFERROR(__xludf.DUMMYFUNCTION("""COMPUTED_VALUE"""),"")</f>
        <v/>
      </c>
      <c r="Q2083" s="4" t="str">
        <f>IFERROR(__xludf.DUMMYFUNCTION("""COMPUTED_VALUE"""),"")</f>
        <v/>
      </c>
      <c r="R2083" s="4" t="str">
        <f>IFERROR(__xludf.DUMMYFUNCTION("""COMPUTED_VALUE"""),"")</f>
        <v/>
      </c>
      <c r="S2083" s="4" t="str">
        <f>IFERROR(__xludf.DUMMYFUNCTION("""COMPUTED_VALUE"""),"")</f>
        <v/>
      </c>
    </row>
    <row r="2084">
      <c r="A2084" s="4" t="s">
        <v>1227</v>
      </c>
      <c r="B2084" s="4">
        <v>107.0</v>
      </c>
      <c r="C2084" s="4">
        <v>1.76483808E8</v>
      </c>
      <c r="D2084" s="4" t="s">
        <v>590</v>
      </c>
      <c r="E2084" s="4" t="s">
        <v>3573</v>
      </c>
      <c r="F2084" s="4" t="s">
        <v>12</v>
      </c>
      <c r="G2084" s="4" t="s">
        <v>13</v>
      </c>
      <c r="H2084" s="4">
        <v>2.3E7</v>
      </c>
      <c r="I2084" s="4">
        <v>7.1</v>
      </c>
      <c r="L2084" s="4" t="str">
        <f>IFERROR(__xludf.DUMMYFUNCTION("""COMPUTED_VALUE"""),"Comedy")</f>
        <v>Comedy</v>
      </c>
      <c r="M2084" s="4" t="str">
        <f>IFERROR(__xludf.DUMMYFUNCTION("""COMPUTED_VALUE"""),"Romance")</f>
        <v>Romance</v>
      </c>
      <c r="N2084" s="4" t="str">
        <f>IFERROR(__xludf.DUMMYFUNCTION("""COMPUTED_VALUE"""),"")</f>
        <v/>
      </c>
      <c r="O2084" s="4" t="str">
        <f>IFERROR(__xludf.DUMMYFUNCTION("""COMPUTED_VALUE"""),"")</f>
        <v/>
      </c>
      <c r="P2084" s="4" t="str">
        <f>IFERROR(__xludf.DUMMYFUNCTION("""COMPUTED_VALUE"""),"")</f>
        <v/>
      </c>
      <c r="Q2084" s="4" t="str">
        <f>IFERROR(__xludf.DUMMYFUNCTION("""COMPUTED_VALUE"""),"")</f>
        <v/>
      </c>
      <c r="R2084" s="4" t="str">
        <f>IFERROR(__xludf.DUMMYFUNCTION("""COMPUTED_VALUE"""),"")</f>
        <v/>
      </c>
      <c r="S2084" s="4" t="str">
        <f>IFERROR(__xludf.DUMMYFUNCTION("""COMPUTED_VALUE"""),"")</f>
        <v/>
      </c>
    </row>
    <row r="2085">
      <c r="A2085" s="4" t="s">
        <v>1467</v>
      </c>
      <c r="B2085" s="4">
        <v>97.0</v>
      </c>
      <c r="C2085" s="4">
        <v>1.44833357E8</v>
      </c>
      <c r="D2085" s="4" t="s">
        <v>1671</v>
      </c>
      <c r="E2085" s="4" t="s">
        <v>3574</v>
      </c>
      <c r="F2085" s="4" t="s">
        <v>12</v>
      </c>
      <c r="G2085" s="4" t="s">
        <v>13</v>
      </c>
      <c r="H2085" s="4">
        <v>2.2E7</v>
      </c>
      <c r="I2085" s="4">
        <v>6.4</v>
      </c>
      <c r="L2085" s="4" t="str">
        <f>IFERROR(__xludf.DUMMYFUNCTION("""COMPUTED_VALUE"""),"Comedy")</f>
        <v>Comedy</v>
      </c>
      <c r="M2085" s="4" t="str">
        <f>IFERROR(__xludf.DUMMYFUNCTION("""COMPUTED_VALUE"""),"Drama")</f>
        <v>Drama</v>
      </c>
      <c r="N2085" s="4" t="str">
        <f>IFERROR(__xludf.DUMMYFUNCTION("""COMPUTED_VALUE"""),"Family")</f>
        <v>Family</v>
      </c>
      <c r="O2085" s="4" t="str">
        <f>IFERROR(__xludf.DUMMYFUNCTION("""COMPUTED_VALUE"""),"Fantasy")</f>
        <v>Fantasy</v>
      </c>
      <c r="P2085" s="4" t="str">
        <f>IFERROR(__xludf.DUMMYFUNCTION("""COMPUTED_VALUE"""),"")</f>
        <v/>
      </c>
      <c r="Q2085" s="4" t="str">
        <f>IFERROR(__xludf.DUMMYFUNCTION("""COMPUTED_VALUE"""),"")</f>
        <v/>
      </c>
      <c r="R2085" s="4" t="str">
        <f>IFERROR(__xludf.DUMMYFUNCTION("""COMPUTED_VALUE"""),"")</f>
        <v/>
      </c>
      <c r="S2085" s="4" t="str">
        <f>IFERROR(__xludf.DUMMYFUNCTION("""COMPUTED_VALUE"""),"")</f>
        <v/>
      </c>
    </row>
    <row r="2086">
      <c r="A2086" s="4" t="s">
        <v>727</v>
      </c>
      <c r="B2086" s="4">
        <v>127.0</v>
      </c>
      <c r="C2086" s="4">
        <v>7.5597042E7</v>
      </c>
      <c r="D2086" s="4" t="s">
        <v>2753</v>
      </c>
      <c r="E2086" s="4" t="s">
        <v>3575</v>
      </c>
      <c r="F2086" s="4" t="s">
        <v>12</v>
      </c>
      <c r="G2086" s="4" t="s">
        <v>13</v>
      </c>
      <c r="H2086" s="4">
        <v>2.0E7</v>
      </c>
      <c r="I2086" s="4">
        <v>7.0</v>
      </c>
      <c r="L2086" s="4" t="str">
        <f>IFERROR(__xludf.DUMMYFUNCTION("""COMPUTED_VALUE"""),"Drama")</f>
        <v>Drama</v>
      </c>
      <c r="M2086" s="4" t="str">
        <f>IFERROR(__xludf.DUMMYFUNCTION("""COMPUTED_VALUE"""),"Family")</f>
        <v>Family</v>
      </c>
      <c r="N2086" s="4" t="str">
        <f>IFERROR(__xludf.DUMMYFUNCTION("""COMPUTED_VALUE"""),"Sport")</f>
        <v>Sport</v>
      </c>
      <c r="O2086" s="4" t="str">
        <f>IFERROR(__xludf.DUMMYFUNCTION("""COMPUTED_VALUE"""),"")</f>
        <v/>
      </c>
      <c r="P2086" s="4" t="str">
        <f>IFERROR(__xludf.DUMMYFUNCTION("""COMPUTED_VALUE"""),"")</f>
        <v/>
      </c>
      <c r="Q2086" s="4" t="str">
        <f>IFERROR(__xludf.DUMMYFUNCTION("""COMPUTED_VALUE"""),"")</f>
        <v/>
      </c>
      <c r="R2086" s="4" t="str">
        <f>IFERROR(__xludf.DUMMYFUNCTION("""COMPUTED_VALUE"""),"")</f>
        <v/>
      </c>
      <c r="S2086" s="4" t="str">
        <f>IFERROR(__xludf.DUMMYFUNCTION("""COMPUTED_VALUE"""),"")</f>
        <v/>
      </c>
    </row>
    <row r="2087">
      <c r="A2087" s="4" t="s">
        <v>1789</v>
      </c>
      <c r="B2087" s="4">
        <v>110.0</v>
      </c>
      <c r="C2087" s="4">
        <v>9.0636983E7</v>
      </c>
      <c r="D2087" s="4" t="s">
        <v>2733</v>
      </c>
      <c r="E2087" s="4" t="s">
        <v>3576</v>
      </c>
      <c r="F2087" s="4" t="s">
        <v>12</v>
      </c>
      <c r="G2087" s="4" t="s">
        <v>13</v>
      </c>
      <c r="H2087" s="4">
        <v>2.2E7</v>
      </c>
      <c r="I2087" s="4">
        <v>6.2</v>
      </c>
      <c r="L2087" s="4" t="str">
        <f>IFERROR(__xludf.DUMMYFUNCTION("""COMPUTED_VALUE"""),"Comedy")</f>
        <v>Comedy</v>
      </c>
      <c r="M2087" s="4" t="str">
        <f>IFERROR(__xludf.DUMMYFUNCTION("""COMPUTED_VALUE"""),"Family")</f>
        <v>Family</v>
      </c>
      <c r="N2087" s="4" t="str">
        <f>IFERROR(__xludf.DUMMYFUNCTION("""COMPUTED_VALUE"""),"Sport")</f>
        <v>Sport</v>
      </c>
      <c r="O2087" s="4" t="str">
        <f>IFERROR(__xludf.DUMMYFUNCTION("""COMPUTED_VALUE"""),"")</f>
        <v/>
      </c>
      <c r="P2087" s="4" t="str">
        <f>IFERROR(__xludf.DUMMYFUNCTION("""COMPUTED_VALUE"""),"")</f>
        <v/>
      </c>
      <c r="Q2087" s="4" t="str">
        <f>IFERROR(__xludf.DUMMYFUNCTION("""COMPUTED_VALUE"""),"")</f>
        <v/>
      </c>
      <c r="R2087" s="4" t="str">
        <f>IFERROR(__xludf.DUMMYFUNCTION("""COMPUTED_VALUE"""),"")</f>
        <v/>
      </c>
      <c r="S2087" s="4" t="str">
        <f>IFERROR(__xludf.DUMMYFUNCTION("""COMPUTED_VALUE"""),"")</f>
        <v/>
      </c>
    </row>
    <row r="2088">
      <c r="A2088" s="4" t="s">
        <v>1298</v>
      </c>
      <c r="B2088" s="4">
        <v>135.0</v>
      </c>
      <c r="C2088" s="4">
        <v>7.0960517E7</v>
      </c>
      <c r="D2088" s="4" t="s">
        <v>76</v>
      </c>
      <c r="E2088" s="4" t="s">
        <v>3577</v>
      </c>
      <c r="F2088" s="4" t="s">
        <v>12</v>
      </c>
      <c r="G2088" s="4" t="s">
        <v>13</v>
      </c>
      <c r="H2088" s="4">
        <v>3.5E7</v>
      </c>
      <c r="I2088" s="4">
        <v>7.5</v>
      </c>
      <c r="L2088" s="4" t="str">
        <f>IFERROR(__xludf.DUMMYFUNCTION("""COMPUTED_VALUE"""),"Drama")</f>
        <v>Drama</v>
      </c>
      <c r="M2088" s="4" t="str">
        <f>IFERROR(__xludf.DUMMYFUNCTION("""COMPUTED_VALUE"""),"Romance")</f>
        <v>Romance</v>
      </c>
      <c r="N2088" s="4" t="str">
        <f>IFERROR(__xludf.DUMMYFUNCTION("""COMPUTED_VALUE"""),"")</f>
        <v/>
      </c>
      <c r="O2088" s="4" t="str">
        <f>IFERROR(__xludf.DUMMYFUNCTION("""COMPUTED_VALUE"""),"")</f>
        <v/>
      </c>
      <c r="P2088" s="4" t="str">
        <f>IFERROR(__xludf.DUMMYFUNCTION("""COMPUTED_VALUE"""),"")</f>
        <v/>
      </c>
      <c r="Q2088" s="4" t="str">
        <f>IFERROR(__xludf.DUMMYFUNCTION("""COMPUTED_VALUE"""),"")</f>
        <v/>
      </c>
      <c r="R2088" s="4" t="str">
        <f>IFERROR(__xludf.DUMMYFUNCTION("""COMPUTED_VALUE"""),"")</f>
        <v/>
      </c>
      <c r="S2088" s="4" t="str">
        <f>IFERROR(__xludf.DUMMYFUNCTION("""COMPUTED_VALUE"""),"")</f>
        <v/>
      </c>
    </row>
    <row r="2089">
      <c r="A2089" s="4" t="s">
        <v>2570</v>
      </c>
      <c r="B2089" s="4">
        <v>84.0</v>
      </c>
      <c r="C2089" s="4">
        <v>5.5762229E7</v>
      </c>
      <c r="D2089" s="4" t="s">
        <v>1907</v>
      </c>
      <c r="E2089" s="4" t="s">
        <v>3578</v>
      </c>
      <c r="F2089" s="4" t="s">
        <v>12</v>
      </c>
      <c r="G2089" s="4" t="s">
        <v>13</v>
      </c>
      <c r="H2089" s="4">
        <v>2.2E7</v>
      </c>
      <c r="I2089" s="4">
        <v>4.8</v>
      </c>
      <c r="L2089" s="4" t="str">
        <f>IFERROR(__xludf.DUMMYFUNCTION("""COMPUTED_VALUE"""),"Comedy")</f>
        <v>Comedy</v>
      </c>
      <c r="M2089" s="4" t="str">
        <f>IFERROR(__xludf.DUMMYFUNCTION("""COMPUTED_VALUE"""),"Sci-Fi")</f>
        <v>Sci-Fi</v>
      </c>
      <c r="N2089" s="4" t="str">
        <f>IFERROR(__xludf.DUMMYFUNCTION("""COMPUTED_VALUE"""),"")</f>
        <v/>
      </c>
      <c r="O2089" s="4" t="str">
        <f>IFERROR(__xludf.DUMMYFUNCTION("""COMPUTED_VALUE"""),"")</f>
        <v/>
      </c>
      <c r="P2089" s="4" t="str">
        <f>IFERROR(__xludf.DUMMYFUNCTION("""COMPUTED_VALUE"""),"")</f>
        <v/>
      </c>
      <c r="Q2089" s="4" t="str">
        <f>IFERROR(__xludf.DUMMYFUNCTION("""COMPUTED_VALUE"""),"")</f>
        <v/>
      </c>
      <c r="R2089" s="4" t="str">
        <f>IFERROR(__xludf.DUMMYFUNCTION("""COMPUTED_VALUE"""),"")</f>
        <v/>
      </c>
      <c r="S2089" s="4" t="str">
        <f>IFERROR(__xludf.DUMMYFUNCTION("""COMPUTED_VALUE"""),"")</f>
        <v/>
      </c>
    </row>
    <row r="2090">
      <c r="A2090" s="4" t="s">
        <v>3056</v>
      </c>
      <c r="B2090" s="4">
        <v>240.0</v>
      </c>
      <c r="C2090" s="4">
        <v>0.0</v>
      </c>
      <c r="D2090" s="4" t="s">
        <v>2073</v>
      </c>
      <c r="E2090" s="4" t="s">
        <v>3579</v>
      </c>
      <c r="F2090" s="4" t="s">
        <v>12</v>
      </c>
      <c r="G2090" s="4" t="s">
        <v>20</v>
      </c>
      <c r="H2090" s="4">
        <v>2.2E7</v>
      </c>
      <c r="I2090" s="4">
        <v>8.1</v>
      </c>
      <c r="L2090" s="4" t="str">
        <f>IFERROR(__xludf.DUMMYFUNCTION("""COMPUTED_VALUE"""),"Biography")</f>
        <v>Biography</v>
      </c>
      <c r="M2090" s="4" t="str">
        <f>IFERROR(__xludf.DUMMYFUNCTION("""COMPUTED_VALUE"""),"Drama")</f>
        <v>Drama</v>
      </c>
      <c r="N2090" s="4" t="str">
        <f>IFERROR(__xludf.DUMMYFUNCTION("""COMPUTED_VALUE"""),"History")</f>
        <v>History</v>
      </c>
      <c r="O2090" s="4" t="str">
        <f>IFERROR(__xludf.DUMMYFUNCTION("""COMPUTED_VALUE"""),"")</f>
        <v/>
      </c>
      <c r="P2090" s="4" t="str">
        <f>IFERROR(__xludf.DUMMYFUNCTION("""COMPUTED_VALUE"""),"")</f>
        <v/>
      </c>
      <c r="Q2090" s="4" t="str">
        <f>IFERROR(__xludf.DUMMYFUNCTION("""COMPUTED_VALUE"""),"")</f>
        <v/>
      </c>
      <c r="R2090" s="4" t="str">
        <f>IFERROR(__xludf.DUMMYFUNCTION("""COMPUTED_VALUE"""),"")</f>
        <v/>
      </c>
      <c r="S2090" s="4" t="str">
        <f>IFERROR(__xludf.DUMMYFUNCTION("""COMPUTED_VALUE"""),"")</f>
        <v/>
      </c>
    </row>
    <row r="2091">
      <c r="A2091" s="4" t="s">
        <v>2636</v>
      </c>
      <c r="B2091" s="4">
        <v>122.0</v>
      </c>
      <c r="C2091" s="4">
        <v>5.4235441E7</v>
      </c>
      <c r="D2091" s="4" t="s">
        <v>888</v>
      </c>
      <c r="E2091" s="4" t="s">
        <v>3580</v>
      </c>
      <c r="F2091" s="4" t="s">
        <v>12</v>
      </c>
      <c r="G2091" s="4" t="s">
        <v>13</v>
      </c>
      <c r="H2091" s="4">
        <v>2.2E7</v>
      </c>
      <c r="I2091" s="4">
        <v>7.3</v>
      </c>
      <c r="L2091" s="4" t="str">
        <f>IFERROR(__xludf.DUMMYFUNCTION("""COMPUTED_VALUE"""),"Comedy")</f>
        <v>Comedy</v>
      </c>
      <c r="M2091" s="4" t="str">
        <f>IFERROR(__xludf.DUMMYFUNCTION("""COMPUTED_VALUE"""),"Drama")</f>
        <v>Drama</v>
      </c>
      <c r="N2091" s="4" t="str">
        <f>IFERROR(__xludf.DUMMYFUNCTION("""COMPUTED_VALUE"""),"")</f>
        <v/>
      </c>
      <c r="O2091" s="4" t="str">
        <f>IFERROR(__xludf.DUMMYFUNCTION("""COMPUTED_VALUE"""),"")</f>
        <v/>
      </c>
      <c r="P2091" s="4" t="str">
        <f>IFERROR(__xludf.DUMMYFUNCTION("""COMPUTED_VALUE"""),"")</f>
        <v/>
      </c>
      <c r="Q2091" s="4" t="str">
        <f>IFERROR(__xludf.DUMMYFUNCTION("""COMPUTED_VALUE"""),"")</f>
        <v/>
      </c>
      <c r="R2091" s="4" t="str">
        <f>IFERROR(__xludf.DUMMYFUNCTION("""COMPUTED_VALUE"""),"")</f>
        <v/>
      </c>
      <c r="S2091" s="4" t="str">
        <f>IFERROR(__xludf.DUMMYFUNCTION("""COMPUTED_VALUE"""),"")</f>
        <v/>
      </c>
    </row>
    <row r="2092">
      <c r="A2092" s="4" t="s">
        <v>2321</v>
      </c>
      <c r="B2092" s="4">
        <v>114.0</v>
      </c>
      <c r="C2092" s="4">
        <v>5.0728E7</v>
      </c>
      <c r="D2092" s="4" t="s">
        <v>389</v>
      </c>
      <c r="E2092" s="4" t="s">
        <v>3581</v>
      </c>
      <c r="F2092" s="4" t="s">
        <v>12</v>
      </c>
      <c r="G2092" s="4" t="s">
        <v>13</v>
      </c>
      <c r="H2092" s="4">
        <v>2.2E7</v>
      </c>
      <c r="I2092" s="4">
        <v>5.8</v>
      </c>
      <c r="L2092" s="4" t="str">
        <f>IFERROR(__xludf.DUMMYFUNCTION("""COMPUTED_VALUE"""),"Action")</f>
        <v>Action</v>
      </c>
      <c r="M2092" s="4" t="str">
        <f>IFERROR(__xludf.DUMMYFUNCTION("""COMPUTED_VALUE"""),"Crime")</f>
        <v>Crime</v>
      </c>
      <c r="N2092" s="4" t="str">
        <f>IFERROR(__xludf.DUMMYFUNCTION("""COMPUTED_VALUE"""),"Drama")</f>
        <v>Drama</v>
      </c>
      <c r="O2092" s="4" t="str">
        <f>IFERROR(__xludf.DUMMYFUNCTION("""COMPUTED_VALUE"""),"Mystery")</f>
        <v>Mystery</v>
      </c>
      <c r="P2092" s="4" t="str">
        <f>IFERROR(__xludf.DUMMYFUNCTION("""COMPUTED_VALUE"""),"Thriller")</f>
        <v>Thriller</v>
      </c>
      <c r="Q2092" s="4" t="str">
        <f>IFERROR(__xludf.DUMMYFUNCTION("""COMPUTED_VALUE"""),"")</f>
        <v/>
      </c>
      <c r="R2092" s="4" t="str">
        <f>IFERROR(__xludf.DUMMYFUNCTION("""COMPUTED_VALUE"""),"")</f>
        <v/>
      </c>
      <c r="S2092" s="4" t="str">
        <f>IFERROR(__xludf.DUMMYFUNCTION("""COMPUTED_VALUE"""),"")</f>
        <v/>
      </c>
    </row>
    <row r="2093">
      <c r="A2093" s="4" t="s">
        <v>3582</v>
      </c>
      <c r="B2093" s="4">
        <v>132.0</v>
      </c>
      <c r="C2093" s="4">
        <v>4.0270895E7</v>
      </c>
      <c r="D2093" s="4" t="s">
        <v>1196</v>
      </c>
      <c r="E2093" s="4" t="s">
        <v>3583</v>
      </c>
      <c r="F2093" s="4" t="s">
        <v>12</v>
      </c>
      <c r="G2093" s="4" t="s">
        <v>13</v>
      </c>
      <c r="H2093" s="4">
        <v>2.2E7</v>
      </c>
      <c r="I2093" s="4">
        <v>7.6</v>
      </c>
      <c r="L2093" s="4" t="str">
        <f>IFERROR(__xludf.DUMMYFUNCTION("""COMPUTED_VALUE"""),"Drama")</f>
        <v>Drama</v>
      </c>
      <c r="M2093" s="4" t="str">
        <f>IFERROR(__xludf.DUMMYFUNCTION("""COMPUTED_VALUE"""),"")</f>
        <v/>
      </c>
      <c r="N2093" s="4" t="str">
        <f>IFERROR(__xludf.DUMMYFUNCTION("""COMPUTED_VALUE"""),"")</f>
        <v/>
      </c>
      <c r="O2093" s="4" t="str">
        <f>IFERROR(__xludf.DUMMYFUNCTION("""COMPUTED_VALUE"""),"")</f>
        <v/>
      </c>
      <c r="P2093" s="4" t="str">
        <f>IFERROR(__xludf.DUMMYFUNCTION("""COMPUTED_VALUE"""),"")</f>
        <v/>
      </c>
      <c r="Q2093" s="4" t="str">
        <f>IFERROR(__xludf.DUMMYFUNCTION("""COMPUTED_VALUE"""),"")</f>
        <v/>
      </c>
      <c r="R2093" s="4" t="str">
        <f>IFERROR(__xludf.DUMMYFUNCTION("""COMPUTED_VALUE"""),"")</f>
        <v/>
      </c>
      <c r="S2093" s="4" t="str">
        <f>IFERROR(__xludf.DUMMYFUNCTION("""COMPUTED_VALUE"""),"")</f>
        <v/>
      </c>
    </row>
    <row r="2094">
      <c r="A2094" s="4" t="s">
        <v>3584</v>
      </c>
      <c r="B2094" s="4">
        <v>170.0</v>
      </c>
      <c r="C2094" s="4">
        <v>5.9696176E7</v>
      </c>
      <c r="D2094" s="4" t="s">
        <v>2073</v>
      </c>
      <c r="E2094" s="4" t="s">
        <v>3585</v>
      </c>
      <c r="F2094" s="4" t="s">
        <v>12</v>
      </c>
      <c r="G2094" s="4" t="s">
        <v>13</v>
      </c>
      <c r="H2094" s="4">
        <v>2.2E7</v>
      </c>
      <c r="I2094" s="4">
        <v>5.6</v>
      </c>
      <c r="L2094" s="4" t="str">
        <f>IFERROR(__xludf.DUMMYFUNCTION("""COMPUTED_VALUE"""),"Biography")</f>
        <v>Biography</v>
      </c>
      <c r="M2094" s="4" t="str">
        <f>IFERROR(__xludf.DUMMYFUNCTION("""COMPUTED_VALUE"""),"Drama")</f>
        <v>Drama</v>
      </c>
      <c r="N2094" s="4" t="str">
        <f>IFERROR(__xludf.DUMMYFUNCTION("""COMPUTED_VALUE"""),"History")</f>
        <v>History</v>
      </c>
      <c r="O2094" s="4" t="str">
        <f>IFERROR(__xludf.DUMMYFUNCTION("""COMPUTED_VALUE"""),"")</f>
        <v/>
      </c>
      <c r="P2094" s="4" t="str">
        <f>IFERROR(__xludf.DUMMYFUNCTION("""COMPUTED_VALUE"""),"")</f>
        <v/>
      </c>
      <c r="Q2094" s="4" t="str">
        <f>IFERROR(__xludf.DUMMYFUNCTION("""COMPUTED_VALUE"""),"")</f>
        <v/>
      </c>
      <c r="R2094" s="4" t="str">
        <f>IFERROR(__xludf.DUMMYFUNCTION("""COMPUTED_VALUE"""),"")</f>
        <v/>
      </c>
      <c r="S2094" s="4" t="str">
        <f>IFERROR(__xludf.DUMMYFUNCTION("""COMPUTED_VALUE"""),"")</f>
        <v/>
      </c>
    </row>
    <row r="2095">
      <c r="A2095" s="4" t="s">
        <v>565</v>
      </c>
      <c r="B2095" s="4">
        <v>133.0</v>
      </c>
      <c r="C2095" s="4">
        <v>5.1483949E7</v>
      </c>
      <c r="D2095" s="4" t="s">
        <v>476</v>
      </c>
      <c r="E2095" s="4" t="s">
        <v>3586</v>
      </c>
      <c r="F2095" s="4" t="s">
        <v>12</v>
      </c>
      <c r="G2095" s="4" t="s">
        <v>20</v>
      </c>
      <c r="H2095" s="4">
        <v>2.2E7</v>
      </c>
      <c r="I2095" s="4">
        <v>7.0</v>
      </c>
      <c r="L2095" s="4" t="str">
        <f>IFERROR(__xludf.DUMMYFUNCTION("""COMPUTED_VALUE"""),"Action")</f>
        <v>Action</v>
      </c>
      <c r="M2095" s="4" t="str">
        <f>IFERROR(__xludf.DUMMYFUNCTION("""COMPUTED_VALUE"""),"Fantasy")</f>
        <v>Fantasy</v>
      </c>
      <c r="N2095" s="4" t="str">
        <f>IFERROR(__xludf.DUMMYFUNCTION("""COMPUTED_VALUE"""),"Thriller")</f>
        <v>Thriller</v>
      </c>
      <c r="O2095" s="4" t="str">
        <f>IFERROR(__xludf.DUMMYFUNCTION("""COMPUTED_VALUE"""),"")</f>
        <v/>
      </c>
      <c r="P2095" s="4" t="str">
        <f>IFERROR(__xludf.DUMMYFUNCTION("""COMPUTED_VALUE"""),"")</f>
        <v/>
      </c>
      <c r="Q2095" s="4" t="str">
        <f>IFERROR(__xludf.DUMMYFUNCTION("""COMPUTED_VALUE"""),"")</f>
        <v/>
      </c>
      <c r="R2095" s="4" t="str">
        <f>IFERROR(__xludf.DUMMYFUNCTION("""COMPUTED_VALUE"""),"")</f>
        <v/>
      </c>
      <c r="S2095" s="4" t="str">
        <f>IFERROR(__xludf.DUMMYFUNCTION("""COMPUTED_VALUE"""),"")</f>
        <v/>
      </c>
    </row>
    <row r="2096">
      <c r="A2096" s="4" t="s">
        <v>1237</v>
      </c>
      <c r="B2096" s="4">
        <v>112.0</v>
      </c>
      <c r="C2096" s="4">
        <v>3.6020063E7</v>
      </c>
      <c r="D2096" s="4" t="s">
        <v>1422</v>
      </c>
      <c r="E2096" s="4" t="s">
        <v>3587</v>
      </c>
      <c r="F2096" s="4" t="s">
        <v>12</v>
      </c>
      <c r="G2096" s="4" t="s">
        <v>13</v>
      </c>
      <c r="H2096" s="4">
        <v>2.2E7</v>
      </c>
      <c r="I2096" s="4">
        <v>6.6</v>
      </c>
      <c r="L2096" s="4" t="str">
        <f>IFERROR(__xludf.DUMMYFUNCTION("""COMPUTED_VALUE"""),"Drama")</f>
        <v>Drama</v>
      </c>
      <c r="M2096" s="4" t="str">
        <f>IFERROR(__xludf.DUMMYFUNCTION("""COMPUTED_VALUE"""),"Thriller")</f>
        <v>Thriller</v>
      </c>
      <c r="N2096" s="4" t="str">
        <f>IFERROR(__xludf.DUMMYFUNCTION("""COMPUTED_VALUE"""),"")</f>
        <v/>
      </c>
      <c r="O2096" s="4" t="str">
        <f>IFERROR(__xludf.DUMMYFUNCTION("""COMPUTED_VALUE"""),"")</f>
        <v/>
      </c>
      <c r="P2096" s="4" t="str">
        <f>IFERROR(__xludf.DUMMYFUNCTION("""COMPUTED_VALUE"""),"")</f>
        <v/>
      </c>
      <c r="Q2096" s="4" t="str">
        <f>IFERROR(__xludf.DUMMYFUNCTION("""COMPUTED_VALUE"""),"")</f>
        <v/>
      </c>
      <c r="R2096" s="4" t="str">
        <f>IFERROR(__xludf.DUMMYFUNCTION("""COMPUTED_VALUE"""),"")</f>
        <v/>
      </c>
      <c r="S2096" s="4" t="str">
        <f>IFERROR(__xludf.DUMMYFUNCTION("""COMPUTED_VALUE"""),"")</f>
        <v/>
      </c>
    </row>
    <row r="2097">
      <c r="A2097" s="4" t="s">
        <v>534</v>
      </c>
      <c r="B2097" s="4">
        <v>108.0</v>
      </c>
      <c r="C2097" s="4">
        <v>3.3313582E7</v>
      </c>
      <c r="D2097" s="4" t="s">
        <v>1850</v>
      </c>
      <c r="E2097" s="4" t="s">
        <v>3588</v>
      </c>
      <c r="F2097" s="4" t="s">
        <v>12</v>
      </c>
      <c r="G2097" s="4" t="s">
        <v>13</v>
      </c>
      <c r="H2097" s="4">
        <v>2.1E7</v>
      </c>
      <c r="I2097" s="4">
        <v>6.5</v>
      </c>
      <c r="L2097" s="4" t="str">
        <f>IFERROR(__xludf.DUMMYFUNCTION("""COMPUTED_VALUE"""),"Comedy")</f>
        <v>Comedy</v>
      </c>
      <c r="M2097" s="4" t="str">
        <f>IFERROR(__xludf.DUMMYFUNCTION("""COMPUTED_VALUE"""),"Crime")</f>
        <v>Crime</v>
      </c>
      <c r="N2097" s="4" t="str">
        <f>IFERROR(__xludf.DUMMYFUNCTION("""COMPUTED_VALUE"""),"Drama")</f>
        <v>Drama</v>
      </c>
      <c r="O2097" s="4" t="str">
        <f>IFERROR(__xludf.DUMMYFUNCTION("""COMPUTED_VALUE"""),"Thriller")</f>
        <v>Thriller</v>
      </c>
      <c r="P2097" s="4" t="str">
        <f>IFERROR(__xludf.DUMMYFUNCTION("""COMPUTED_VALUE"""),"")</f>
        <v/>
      </c>
      <c r="Q2097" s="4" t="str">
        <f>IFERROR(__xludf.DUMMYFUNCTION("""COMPUTED_VALUE"""),"")</f>
        <v/>
      </c>
      <c r="R2097" s="4" t="str">
        <f>IFERROR(__xludf.DUMMYFUNCTION("""COMPUTED_VALUE"""),"")</f>
        <v/>
      </c>
      <c r="S2097" s="4" t="str">
        <f>IFERROR(__xludf.DUMMYFUNCTION("""COMPUTED_VALUE"""),"")</f>
        <v/>
      </c>
    </row>
    <row r="2098">
      <c r="A2098" s="4" t="s">
        <v>3056</v>
      </c>
      <c r="B2098" s="4">
        <v>115.0</v>
      </c>
      <c r="C2098" s="4">
        <v>2.5842E7</v>
      </c>
      <c r="D2098" s="4" t="s">
        <v>2205</v>
      </c>
      <c r="E2098" s="4" t="s">
        <v>3589</v>
      </c>
      <c r="F2098" s="4" t="s">
        <v>12</v>
      </c>
      <c r="G2098" s="4" t="s">
        <v>20</v>
      </c>
      <c r="H2098" s="4">
        <v>2.2E7</v>
      </c>
      <c r="I2098" s="4">
        <v>7.4</v>
      </c>
      <c r="L2098" s="4" t="str">
        <f>IFERROR(__xludf.DUMMYFUNCTION("""COMPUTED_VALUE"""),"Biography")</f>
        <v>Biography</v>
      </c>
      <c r="M2098" s="4" t="str">
        <f>IFERROR(__xludf.DUMMYFUNCTION("""COMPUTED_VALUE"""),"Drama")</f>
        <v>Drama</v>
      </c>
      <c r="N2098" s="4" t="str">
        <f>IFERROR(__xludf.DUMMYFUNCTION("""COMPUTED_VALUE"""),"Romance")</f>
        <v>Romance</v>
      </c>
      <c r="O2098" s="4" t="str">
        <f>IFERROR(__xludf.DUMMYFUNCTION("""COMPUTED_VALUE"""),"")</f>
        <v/>
      </c>
      <c r="P2098" s="4" t="str">
        <f>IFERROR(__xludf.DUMMYFUNCTION("""COMPUTED_VALUE"""),"")</f>
        <v/>
      </c>
      <c r="Q2098" s="4" t="str">
        <f>IFERROR(__xludf.DUMMYFUNCTION("""COMPUTED_VALUE"""),"")</f>
        <v/>
      </c>
      <c r="R2098" s="4" t="str">
        <f>IFERROR(__xludf.DUMMYFUNCTION("""COMPUTED_VALUE"""),"")</f>
        <v/>
      </c>
      <c r="S2098" s="4" t="str">
        <f>IFERROR(__xludf.DUMMYFUNCTION("""COMPUTED_VALUE"""),"")</f>
        <v/>
      </c>
    </row>
    <row r="2099">
      <c r="A2099" s="4" t="s">
        <v>3590</v>
      </c>
      <c r="B2099" s="4">
        <v>83.0</v>
      </c>
      <c r="C2099" s="4">
        <v>2.2264487E7</v>
      </c>
      <c r="D2099" s="4" t="s">
        <v>585</v>
      </c>
      <c r="E2099" s="4" t="s">
        <v>3591</v>
      </c>
      <c r="F2099" s="4" t="s">
        <v>12</v>
      </c>
      <c r="G2099" s="4" t="s">
        <v>13</v>
      </c>
      <c r="H2099" s="4">
        <v>2.2E7</v>
      </c>
      <c r="I2099" s="4">
        <v>4.6</v>
      </c>
      <c r="L2099" s="4" t="str">
        <f>IFERROR(__xludf.DUMMYFUNCTION("""COMPUTED_VALUE"""),"Comedy")</f>
        <v>Comedy</v>
      </c>
      <c r="M2099" s="4" t="str">
        <f>IFERROR(__xludf.DUMMYFUNCTION("""COMPUTED_VALUE"""),"")</f>
        <v/>
      </c>
      <c r="N2099" s="4" t="str">
        <f>IFERROR(__xludf.DUMMYFUNCTION("""COMPUTED_VALUE"""),"")</f>
        <v/>
      </c>
      <c r="O2099" s="4" t="str">
        <f>IFERROR(__xludf.DUMMYFUNCTION("""COMPUTED_VALUE"""),"")</f>
        <v/>
      </c>
      <c r="P2099" s="4" t="str">
        <f>IFERROR(__xludf.DUMMYFUNCTION("""COMPUTED_VALUE"""),"")</f>
        <v/>
      </c>
      <c r="Q2099" s="4" t="str">
        <f>IFERROR(__xludf.DUMMYFUNCTION("""COMPUTED_VALUE"""),"")</f>
        <v/>
      </c>
      <c r="R2099" s="4" t="str">
        <f>IFERROR(__xludf.DUMMYFUNCTION("""COMPUTED_VALUE"""),"")</f>
        <v/>
      </c>
      <c r="S2099" s="4" t="str">
        <f>IFERROR(__xludf.DUMMYFUNCTION("""COMPUTED_VALUE"""),"")</f>
        <v/>
      </c>
    </row>
    <row r="2100">
      <c r="A2100" s="4" t="s">
        <v>2679</v>
      </c>
      <c r="B2100" s="4">
        <v>105.0</v>
      </c>
      <c r="C2100" s="4">
        <v>3.0659817E7</v>
      </c>
      <c r="D2100" s="4" t="s">
        <v>888</v>
      </c>
      <c r="E2100" s="4" t="s">
        <v>3592</v>
      </c>
      <c r="F2100" s="4" t="s">
        <v>12</v>
      </c>
      <c r="G2100" s="4" t="s">
        <v>13</v>
      </c>
      <c r="H2100" s="4">
        <v>2.6E7</v>
      </c>
      <c r="I2100" s="4">
        <v>6.4</v>
      </c>
      <c r="L2100" s="4" t="str">
        <f>IFERROR(__xludf.DUMMYFUNCTION("""COMPUTED_VALUE"""),"Comedy")</f>
        <v>Comedy</v>
      </c>
      <c r="M2100" s="4" t="str">
        <f>IFERROR(__xludf.DUMMYFUNCTION("""COMPUTED_VALUE"""),"Drama")</f>
        <v>Drama</v>
      </c>
      <c r="N2100" s="4" t="str">
        <f>IFERROR(__xludf.DUMMYFUNCTION("""COMPUTED_VALUE"""),"")</f>
        <v/>
      </c>
      <c r="O2100" s="4" t="str">
        <f>IFERROR(__xludf.DUMMYFUNCTION("""COMPUTED_VALUE"""),"")</f>
        <v/>
      </c>
      <c r="P2100" s="4" t="str">
        <f>IFERROR(__xludf.DUMMYFUNCTION("""COMPUTED_VALUE"""),"")</f>
        <v/>
      </c>
      <c r="Q2100" s="4" t="str">
        <f>IFERROR(__xludf.DUMMYFUNCTION("""COMPUTED_VALUE"""),"")</f>
        <v/>
      </c>
      <c r="R2100" s="4" t="str">
        <f>IFERROR(__xludf.DUMMYFUNCTION("""COMPUTED_VALUE"""),"")</f>
        <v/>
      </c>
      <c r="S2100" s="4" t="str">
        <f>IFERROR(__xludf.DUMMYFUNCTION("""COMPUTED_VALUE"""),"")</f>
        <v/>
      </c>
    </row>
    <row r="2101">
      <c r="A2101" s="4" t="s">
        <v>2111</v>
      </c>
      <c r="B2101" s="4">
        <v>110.0</v>
      </c>
      <c r="C2101" s="4">
        <v>5773519.0</v>
      </c>
      <c r="D2101" s="4" t="s">
        <v>1114</v>
      </c>
      <c r="E2101" s="4" t="s">
        <v>2112</v>
      </c>
      <c r="F2101" s="4" t="s">
        <v>12</v>
      </c>
      <c r="G2101" s="4" t="s">
        <v>13</v>
      </c>
      <c r="H2101" s="4">
        <v>4.0E7</v>
      </c>
      <c r="I2101" s="4">
        <v>6.0</v>
      </c>
      <c r="L2101" s="4" t="str">
        <f>IFERROR(__xludf.DUMMYFUNCTION("""COMPUTED_VALUE"""),"Drama")</f>
        <v>Drama</v>
      </c>
      <c r="M2101" s="4" t="str">
        <f>IFERROR(__xludf.DUMMYFUNCTION("""COMPUTED_VALUE"""),"Horror")</f>
        <v>Horror</v>
      </c>
      <c r="N2101" s="4" t="str">
        <f>IFERROR(__xludf.DUMMYFUNCTION("""COMPUTED_VALUE"""),"Sci-Fi")</f>
        <v>Sci-Fi</v>
      </c>
      <c r="O2101" s="4" t="str">
        <f>IFERROR(__xludf.DUMMYFUNCTION("""COMPUTED_VALUE"""),"Thriller")</f>
        <v>Thriller</v>
      </c>
      <c r="P2101" s="4" t="str">
        <f>IFERROR(__xludf.DUMMYFUNCTION("""COMPUTED_VALUE"""),"")</f>
        <v/>
      </c>
      <c r="Q2101" s="4" t="str">
        <f>IFERROR(__xludf.DUMMYFUNCTION("""COMPUTED_VALUE"""),"")</f>
        <v/>
      </c>
      <c r="R2101" s="4" t="str">
        <f>IFERROR(__xludf.DUMMYFUNCTION("""COMPUTED_VALUE"""),"")</f>
        <v/>
      </c>
      <c r="S2101" s="4" t="str">
        <f>IFERROR(__xludf.DUMMYFUNCTION("""COMPUTED_VALUE"""),"")</f>
        <v/>
      </c>
    </row>
    <row r="2102">
      <c r="A2102" s="4" t="s">
        <v>2601</v>
      </c>
      <c r="B2102" s="4">
        <v>108.0</v>
      </c>
      <c r="C2102" s="4">
        <v>3108216.0</v>
      </c>
      <c r="D2102" s="4" t="s">
        <v>3593</v>
      </c>
      <c r="E2102" s="4" t="s">
        <v>3594</v>
      </c>
      <c r="F2102" s="4" t="s">
        <v>12</v>
      </c>
      <c r="G2102" s="4" t="s">
        <v>20</v>
      </c>
      <c r="H2102" s="4">
        <v>0.0</v>
      </c>
      <c r="I2102" s="4">
        <v>6.4</v>
      </c>
      <c r="L2102" s="4" t="str">
        <f>IFERROR(__xludf.DUMMYFUNCTION("""COMPUTED_VALUE"""),"Thriller")</f>
        <v>Thriller</v>
      </c>
      <c r="M2102" s="4" t="str">
        <f>IFERROR(__xludf.DUMMYFUNCTION("""COMPUTED_VALUE"""),"")</f>
        <v/>
      </c>
      <c r="N2102" s="4" t="str">
        <f>IFERROR(__xludf.DUMMYFUNCTION("""COMPUTED_VALUE"""),"")</f>
        <v/>
      </c>
      <c r="O2102" s="4" t="str">
        <f>IFERROR(__xludf.DUMMYFUNCTION("""COMPUTED_VALUE"""),"")</f>
        <v/>
      </c>
      <c r="P2102" s="4" t="str">
        <f>IFERROR(__xludf.DUMMYFUNCTION("""COMPUTED_VALUE"""),"")</f>
        <v/>
      </c>
      <c r="Q2102" s="4" t="str">
        <f>IFERROR(__xludf.DUMMYFUNCTION("""COMPUTED_VALUE"""),"")</f>
        <v/>
      </c>
      <c r="R2102" s="4" t="str">
        <f>IFERROR(__xludf.DUMMYFUNCTION("""COMPUTED_VALUE"""),"")</f>
        <v/>
      </c>
      <c r="S2102" s="4" t="str">
        <f>IFERROR(__xludf.DUMMYFUNCTION("""COMPUTED_VALUE"""),"")</f>
        <v/>
      </c>
    </row>
    <row r="2103">
      <c r="A2103" s="4" t="s">
        <v>772</v>
      </c>
      <c r="B2103" s="4">
        <v>96.0</v>
      </c>
      <c r="C2103" s="4">
        <v>1.9351569E7</v>
      </c>
      <c r="D2103" s="4" t="s">
        <v>1489</v>
      </c>
      <c r="E2103" s="4" t="s">
        <v>3595</v>
      </c>
      <c r="F2103" s="4" t="s">
        <v>12</v>
      </c>
      <c r="G2103" s="4" t="s">
        <v>13</v>
      </c>
      <c r="H2103" s="4">
        <v>2.2E7</v>
      </c>
      <c r="I2103" s="4">
        <v>5.9</v>
      </c>
      <c r="L2103" s="4" t="str">
        <f>IFERROR(__xludf.DUMMYFUNCTION("""COMPUTED_VALUE"""),"Comedy")</f>
        <v>Comedy</v>
      </c>
      <c r="M2103" s="4" t="str">
        <f>IFERROR(__xludf.DUMMYFUNCTION("""COMPUTED_VALUE"""),"Crime")</f>
        <v>Crime</v>
      </c>
      <c r="N2103" s="4" t="str">
        <f>IFERROR(__xludf.DUMMYFUNCTION("""COMPUTED_VALUE"""),"Romance")</f>
        <v>Romance</v>
      </c>
      <c r="O2103" s="4" t="str">
        <f>IFERROR(__xludf.DUMMYFUNCTION("""COMPUTED_VALUE"""),"")</f>
        <v/>
      </c>
      <c r="P2103" s="4" t="str">
        <f>IFERROR(__xludf.DUMMYFUNCTION("""COMPUTED_VALUE"""),"")</f>
        <v/>
      </c>
      <c r="Q2103" s="4" t="str">
        <f>IFERROR(__xludf.DUMMYFUNCTION("""COMPUTED_VALUE"""),"")</f>
        <v/>
      </c>
      <c r="R2103" s="4" t="str">
        <f>IFERROR(__xludf.DUMMYFUNCTION("""COMPUTED_VALUE"""),"")</f>
        <v/>
      </c>
      <c r="S2103" s="4" t="str">
        <f>IFERROR(__xludf.DUMMYFUNCTION("""COMPUTED_VALUE"""),"")</f>
        <v/>
      </c>
    </row>
    <row r="2104">
      <c r="A2104" s="4" t="s">
        <v>324</v>
      </c>
      <c r="B2104" s="4">
        <v>94.0</v>
      </c>
      <c r="C2104" s="4">
        <v>4.9002815E7</v>
      </c>
      <c r="D2104" s="4" t="s">
        <v>1068</v>
      </c>
      <c r="E2104" s="4" t="s">
        <v>3596</v>
      </c>
      <c r="F2104" s="4" t="s">
        <v>12</v>
      </c>
      <c r="G2104" s="4" t="s">
        <v>13</v>
      </c>
      <c r="H2104" s="4">
        <v>2.2E7</v>
      </c>
      <c r="I2104" s="4">
        <v>6.4</v>
      </c>
      <c r="L2104" s="4" t="str">
        <f>IFERROR(__xludf.DUMMYFUNCTION("""COMPUTED_VALUE"""),"Comedy")</f>
        <v>Comedy</v>
      </c>
      <c r="M2104" s="4" t="str">
        <f>IFERROR(__xludf.DUMMYFUNCTION("""COMPUTED_VALUE"""),"Family")</f>
        <v>Family</v>
      </c>
      <c r="N2104" s="4" t="str">
        <f>IFERROR(__xludf.DUMMYFUNCTION("""COMPUTED_VALUE"""),"")</f>
        <v/>
      </c>
      <c r="O2104" s="4" t="str">
        <f>IFERROR(__xludf.DUMMYFUNCTION("""COMPUTED_VALUE"""),"")</f>
        <v/>
      </c>
      <c r="P2104" s="4" t="str">
        <f>IFERROR(__xludf.DUMMYFUNCTION("""COMPUTED_VALUE"""),"")</f>
        <v/>
      </c>
      <c r="Q2104" s="4" t="str">
        <f>IFERROR(__xludf.DUMMYFUNCTION("""COMPUTED_VALUE"""),"")</f>
        <v/>
      </c>
      <c r="R2104" s="4" t="str">
        <f>IFERROR(__xludf.DUMMYFUNCTION("""COMPUTED_VALUE"""),"")</f>
        <v/>
      </c>
      <c r="S2104" s="4" t="str">
        <f>IFERROR(__xludf.DUMMYFUNCTION("""COMPUTED_VALUE"""),"")</f>
        <v/>
      </c>
    </row>
    <row r="2105">
      <c r="A2105" s="4" t="s">
        <v>1767</v>
      </c>
      <c r="B2105" s="4">
        <v>142.0</v>
      </c>
      <c r="C2105" s="4">
        <v>1.9283782E7</v>
      </c>
      <c r="D2105" s="4" t="s">
        <v>1838</v>
      </c>
      <c r="E2105" s="4" t="s">
        <v>3597</v>
      </c>
      <c r="F2105" s="4" t="s">
        <v>12</v>
      </c>
      <c r="G2105" s="4" t="s">
        <v>13</v>
      </c>
      <c r="H2105" s="4">
        <v>2.2E7</v>
      </c>
      <c r="I2105" s="4">
        <v>6.6</v>
      </c>
      <c r="L2105" s="4" t="str">
        <f>IFERROR(__xludf.DUMMYFUNCTION("""COMPUTED_VALUE"""),"Crime")</f>
        <v>Crime</v>
      </c>
      <c r="M2105" s="4" t="str">
        <f>IFERROR(__xludf.DUMMYFUNCTION("""COMPUTED_VALUE"""),"Drama")</f>
        <v>Drama</v>
      </c>
      <c r="N2105" s="4" t="str">
        <f>IFERROR(__xludf.DUMMYFUNCTION("""COMPUTED_VALUE"""),"Romance")</f>
        <v>Romance</v>
      </c>
      <c r="O2105" s="4" t="str">
        <f>IFERROR(__xludf.DUMMYFUNCTION("""COMPUTED_VALUE"""),"Thriller")</f>
        <v>Thriller</v>
      </c>
      <c r="P2105" s="4" t="str">
        <f>IFERROR(__xludf.DUMMYFUNCTION("""COMPUTED_VALUE"""),"")</f>
        <v/>
      </c>
      <c r="Q2105" s="4" t="str">
        <f>IFERROR(__xludf.DUMMYFUNCTION("""COMPUTED_VALUE"""),"")</f>
        <v/>
      </c>
      <c r="R2105" s="4" t="str">
        <f>IFERROR(__xludf.DUMMYFUNCTION("""COMPUTED_VALUE"""),"")</f>
        <v/>
      </c>
      <c r="S2105" s="4" t="str">
        <f>IFERROR(__xludf.DUMMYFUNCTION("""COMPUTED_VALUE"""),"")</f>
        <v/>
      </c>
    </row>
    <row r="2106">
      <c r="A2106" s="4" t="s">
        <v>2474</v>
      </c>
      <c r="B2106" s="4">
        <v>104.0</v>
      </c>
      <c r="C2106" s="4">
        <v>3.0059386E7</v>
      </c>
      <c r="D2106" s="4" t="s">
        <v>585</v>
      </c>
      <c r="E2106" s="4" t="s">
        <v>3598</v>
      </c>
      <c r="F2106" s="4" t="s">
        <v>12</v>
      </c>
      <c r="G2106" s="4" t="s">
        <v>13</v>
      </c>
      <c r="H2106" s="4">
        <v>2.2E7</v>
      </c>
      <c r="I2106" s="4">
        <v>6.9</v>
      </c>
      <c r="L2106" s="4" t="str">
        <f>IFERROR(__xludf.DUMMYFUNCTION("""COMPUTED_VALUE"""),"Comedy")</f>
        <v>Comedy</v>
      </c>
      <c r="M2106" s="4" t="str">
        <f>IFERROR(__xludf.DUMMYFUNCTION("""COMPUTED_VALUE"""),"")</f>
        <v/>
      </c>
      <c r="N2106" s="4" t="str">
        <f>IFERROR(__xludf.DUMMYFUNCTION("""COMPUTED_VALUE"""),"")</f>
        <v/>
      </c>
      <c r="O2106" s="4" t="str">
        <f>IFERROR(__xludf.DUMMYFUNCTION("""COMPUTED_VALUE"""),"")</f>
        <v/>
      </c>
      <c r="P2106" s="4" t="str">
        <f>IFERROR(__xludf.DUMMYFUNCTION("""COMPUTED_VALUE"""),"")</f>
        <v/>
      </c>
      <c r="Q2106" s="4" t="str">
        <f>IFERROR(__xludf.DUMMYFUNCTION("""COMPUTED_VALUE"""),"")</f>
        <v/>
      </c>
      <c r="R2106" s="4" t="str">
        <f>IFERROR(__xludf.DUMMYFUNCTION("""COMPUTED_VALUE"""),"")</f>
        <v/>
      </c>
      <c r="S2106" s="4" t="str">
        <f>IFERROR(__xludf.DUMMYFUNCTION("""COMPUTED_VALUE"""),"")</f>
        <v/>
      </c>
    </row>
    <row r="2107">
      <c r="A2107" s="4" t="s">
        <v>99</v>
      </c>
      <c r="B2107" s="4">
        <v>136.0</v>
      </c>
      <c r="C2107" s="4">
        <v>3.5799026E7</v>
      </c>
      <c r="D2107" s="4" t="s">
        <v>587</v>
      </c>
      <c r="E2107" s="4" t="s">
        <v>588</v>
      </c>
      <c r="F2107" s="4" t="s">
        <v>12</v>
      </c>
      <c r="G2107" s="4" t="s">
        <v>13</v>
      </c>
      <c r="H2107" s="4">
        <v>1.26E8</v>
      </c>
      <c r="I2107" s="4">
        <v>6.9</v>
      </c>
      <c r="L2107" s="4" t="str">
        <f>IFERROR(__xludf.DUMMYFUNCTION("""COMPUTED_VALUE"""),"Action")</f>
        <v>Action</v>
      </c>
      <c r="M2107" s="4" t="str">
        <f>IFERROR(__xludf.DUMMYFUNCTION("""COMPUTED_VALUE"""),"Adventure")</f>
        <v>Adventure</v>
      </c>
      <c r="N2107" s="4" t="str">
        <f>IFERROR(__xludf.DUMMYFUNCTION("""COMPUTED_VALUE"""),"Romance")</f>
        <v>Romance</v>
      </c>
      <c r="O2107" s="4" t="str">
        <f>IFERROR(__xludf.DUMMYFUNCTION("""COMPUTED_VALUE"""),"Sci-Fi")</f>
        <v>Sci-Fi</v>
      </c>
      <c r="P2107" s="4" t="str">
        <f>IFERROR(__xludf.DUMMYFUNCTION("""COMPUTED_VALUE"""),"Thriller")</f>
        <v>Thriller</v>
      </c>
      <c r="Q2107" s="4" t="str">
        <f>IFERROR(__xludf.DUMMYFUNCTION("""COMPUTED_VALUE"""),"")</f>
        <v/>
      </c>
      <c r="R2107" s="4" t="str">
        <f>IFERROR(__xludf.DUMMYFUNCTION("""COMPUTED_VALUE"""),"")</f>
        <v/>
      </c>
      <c r="S2107" s="4" t="str">
        <f>IFERROR(__xludf.DUMMYFUNCTION("""COMPUTED_VALUE"""),"")</f>
        <v/>
      </c>
    </row>
    <row r="2108">
      <c r="A2108" s="4" t="s">
        <v>3599</v>
      </c>
      <c r="B2108" s="4">
        <v>106.0</v>
      </c>
      <c r="C2108" s="4">
        <v>1.7951431E7</v>
      </c>
      <c r="D2108" s="4" t="s">
        <v>758</v>
      </c>
      <c r="E2108" s="4" t="s">
        <v>3600</v>
      </c>
      <c r="F2108" s="4" t="s">
        <v>12</v>
      </c>
      <c r="G2108" s="4" t="s">
        <v>13</v>
      </c>
      <c r="H2108" s="4">
        <v>3.0E7</v>
      </c>
      <c r="I2108" s="4">
        <v>5.8</v>
      </c>
      <c r="L2108" s="4" t="str">
        <f>IFERROR(__xludf.DUMMYFUNCTION("""COMPUTED_VALUE"""),"Crime")</f>
        <v>Crime</v>
      </c>
      <c r="M2108" s="4" t="str">
        <f>IFERROR(__xludf.DUMMYFUNCTION("""COMPUTED_VALUE"""),"Drama")</f>
        <v>Drama</v>
      </c>
      <c r="N2108" s="4" t="str">
        <f>IFERROR(__xludf.DUMMYFUNCTION("""COMPUTED_VALUE"""),"Mystery")</f>
        <v>Mystery</v>
      </c>
      <c r="O2108" s="4" t="str">
        <f>IFERROR(__xludf.DUMMYFUNCTION("""COMPUTED_VALUE"""),"Thriller")</f>
        <v>Thriller</v>
      </c>
      <c r="P2108" s="4" t="str">
        <f>IFERROR(__xludf.DUMMYFUNCTION("""COMPUTED_VALUE"""),"")</f>
        <v/>
      </c>
      <c r="Q2108" s="4" t="str">
        <f>IFERROR(__xludf.DUMMYFUNCTION("""COMPUTED_VALUE"""),"")</f>
        <v/>
      </c>
      <c r="R2108" s="4" t="str">
        <f>IFERROR(__xludf.DUMMYFUNCTION("""COMPUTED_VALUE"""),"")</f>
        <v/>
      </c>
      <c r="S2108" s="4" t="str">
        <f>IFERROR(__xludf.DUMMYFUNCTION("""COMPUTED_VALUE"""),"")</f>
        <v/>
      </c>
    </row>
    <row r="2109">
      <c r="A2109" s="4" t="s">
        <v>2467</v>
      </c>
      <c r="B2109" s="4">
        <v>106.0</v>
      </c>
      <c r="C2109" s="4">
        <v>2.9997095E7</v>
      </c>
      <c r="D2109" s="4" t="s">
        <v>3601</v>
      </c>
      <c r="E2109" s="4" t="s">
        <v>3602</v>
      </c>
      <c r="F2109" s="4" t="s">
        <v>12</v>
      </c>
      <c r="G2109" s="4" t="s">
        <v>20</v>
      </c>
      <c r="H2109" s="4">
        <v>2.2E7</v>
      </c>
      <c r="I2109" s="4">
        <v>6.4</v>
      </c>
      <c r="L2109" s="4" t="str">
        <f>IFERROR(__xludf.DUMMYFUNCTION("""COMPUTED_VALUE"""),"Comedy")</f>
        <v>Comedy</v>
      </c>
      <c r="M2109" s="4" t="str">
        <f>IFERROR(__xludf.DUMMYFUNCTION("""COMPUTED_VALUE"""),"Mystery")</f>
        <v>Mystery</v>
      </c>
      <c r="N2109" s="4" t="str">
        <f>IFERROR(__xludf.DUMMYFUNCTION("""COMPUTED_VALUE"""),"")</f>
        <v/>
      </c>
      <c r="O2109" s="4" t="str">
        <f>IFERROR(__xludf.DUMMYFUNCTION("""COMPUTED_VALUE"""),"")</f>
        <v/>
      </c>
      <c r="P2109" s="4" t="str">
        <f>IFERROR(__xludf.DUMMYFUNCTION("""COMPUTED_VALUE"""),"")</f>
        <v/>
      </c>
      <c r="Q2109" s="4" t="str">
        <f>IFERROR(__xludf.DUMMYFUNCTION("""COMPUTED_VALUE"""),"")</f>
        <v/>
      </c>
      <c r="R2109" s="4" t="str">
        <f>IFERROR(__xludf.DUMMYFUNCTION("""COMPUTED_VALUE"""),"")</f>
        <v/>
      </c>
      <c r="S2109" s="4" t="str">
        <f>IFERROR(__xludf.DUMMYFUNCTION("""COMPUTED_VALUE"""),"")</f>
        <v/>
      </c>
    </row>
    <row r="2110">
      <c r="A2110" s="4" t="s">
        <v>3603</v>
      </c>
      <c r="B2110" s="4">
        <v>98.0</v>
      </c>
      <c r="C2110" s="4">
        <v>1.425283E7</v>
      </c>
      <c r="D2110" s="4" t="s">
        <v>2233</v>
      </c>
      <c r="E2110" s="4" t="s">
        <v>3604</v>
      </c>
      <c r="F2110" s="4" t="s">
        <v>12</v>
      </c>
      <c r="G2110" s="4" t="s">
        <v>95</v>
      </c>
      <c r="H2110" s="4">
        <v>2.2E7</v>
      </c>
      <c r="I2110" s="4">
        <v>5.3</v>
      </c>
      <c r="L2110" s="4" t="str">
        <f>IFERROR(__xludf.DUMMYFUNCTION("""COMPUTED_VALUE"""),"Comedy")</f>
        <v>Comedy</v>
      </c>
      <c r="M2110" s="4" t="str">
        <f>IFERROR(__xludf.DUMMYFUNCTION("""COMPUTED_VALUE"""),"Music")</f>
        <v>Music</v>
      </c>
      <c r="N2110" s="4" t="str">
        <f>IFERROR(__xludf.DUMMYFUNCTION("""COMPUTED_VALUE"""),"")</f>
        <v/>
      </c>
      <c r="O2110" s="4" t="str">
        <f>IFERROR(__xludf.DUMMYFUNCTION("""COMPUTED_VALUE"""),"")</f>
        <v/>
      </c>
      <c r="P2110" s="4" t="str">
        <f>IFERROR(__xludf.DUMMYFUNCTION("""COMPUTED_VALUE"""),"")</f>
        <v/>
      </c>
      <c r="Q2110" s="4" t="str">
        <f>IFERROR(__xludf.DUMMYFUNCTION("""COMPUTED_VALUE"""),"")</f>
        <v/>
      </c>
      <c r="R2110" s="4" t="str">
        <f>IFERROR(__xludf.DUMMYFUNCTION("""COMPUTED_VALUE"""),"")</f>
        <v/>
      </c>
      <c r="S2110" s="4" t="str">
        <f>IFERROR(__xludf.DUMMYFUNCTION("""COMPUTED_VALUE"""),"")</f>
        <v/>
      </c>
    </row>
    <row r="2111">
      <c r="A2111" s="4" t="s">
        <v>1801</v>
      </c>
      <c r="B2111" s="4">
        <v>100.0</v>
      </c>
      <c r="C2111" s="4">
        <v>1.9783777E7</v>
      </c>
      <c r="D2111" s="4" t="s">
        <v>154</v>
      </c>
      <c r="E2111" s="4" t="s">
        <v>3605</v>
      </c>
      <c r="F2111" s="4" t="s">
        <v>12</v>
      </c>
      <c r="G2111" s="4" t="s">
        <v>13</v>
      </c>
      <c r="H2111" s="4">
        <v>2.2E7</v>
      </c>
      <c r="I2111" s="4">
        <v>6.5</v>
      </c>
      <c r="L2111" s="4" t="str">
        <f>IFERROR(__xludf.DUMMYFUNCTION("""COMPUTED_VALUE"""),"Action")</f>
        <v>Action</v>
      </c>
      <c r="M2111" s="4" t="str">
        <f>IFERROR(__xludf.DUMMYFUNCTION("""COMPUTED_VALUE"""),"Crime")</f>
        <v>Crime</v>
      </c>
      <c r="N2111" s="4" t="str">
        <f>IFERROR(__xludf.DUMMYFUNCTION("""COMPUTED_VALUE"""),"Drama")</f>
        <v>Drama</v>
      </c>
      <c r="O2111" s="4" t="str">
        <f>IFERROR(__xludf.DUMMYFUNCTION("""COMPUTED_VALUE"""),"Thriller")</f>
        <v>Thriller</v>
      </c>
      <c r="P2111" s="4" t="str">
        <f>IFERROR(__xludf.DUMMYFUNCTION("""COMPUTED_VALUE"""),"")</f>
        <v/>
      </c>
      <c r="Q2111" s="4" t="str">
        <f>IFERROR(__xludf.DUMMYFUNCTION("""COMPUTED_VALUE"""),"")</f>
        <v/>
      </c>
      <c r="R2111" s="4" t="str">
        <f>IFERROR(__xludf.DUMMYFUNCTION("""COMPUTED_VALUE"""),"")</f>
        <v/>
      </c>
      <c r="S2111" s="4" t="str">
        <f>IFERROR(__xludf.DUMMYFUNCTION("""COMPUTED_VALUE"""),"")</f>
        <v/>
      </c>
    </row>
    <row r="2112">
      <c r="A2112" s="4" t="s">
        <v>3606</v>
      </c>
      <c r="B2112" s="4">
        <v>95.0</v>
      </c>
      <c r="C2112" s="4">
        <v>1.3555988E7</v>
      </c>
      <c r="D2112" s="4" t="s">
        <v>272</v>
      </c>
      <c r="E2112" s="4" t="s">
        <v>3607</v>
      </c>
      <c r="F2112" s="4" t="s">
        <v>12</v>
      </c>
      <c r="G2112" s="4" t="s">
        <v>265</v>
      </c>
      <c r="H2112" s="4">
        <v>2.2E7</v>
      </c>
      <c r="I2112" s="4">
        <v>5.7</v>
      </c>
      <c r="L2112" s="4" t="str">
        <f>IFERROR(__xludf.DUMMYFUNCTION("""COMPUTED_VALUE"""),"Adventure")</f>
        <v>Adventure</v>
      </c>
      <c r="M2112" s="4" t="str">
        <f>IFERROR(__xludf.DUMMYFUNCTION("""COMPUTED_VALUE"""),"Comedy")</f>
        <v>Comedy</v>
      </c>
      <c r="N2112" s="4" t="str">
        <f>IFERROR(__xludf.DUMMYFUNCTION("""COMPUTED_VALUE"""),"Family")</f>
        <v>Family</v>
      </c>
      <c r="O2112" s="4" t="str">
        <f>IFERROR(__xludf.DUMMYFUNCTION("""COMPUTED_VALUE"""),"Fantasy")</f>
        <v>Fantasy</v>
      </c>
      <c r="P2112" s="4" t="str">
        <f>IFERROR(__xludf.DUMMYFUNCTION("""COMPUTED_VALUE"""),"")</f>
        <v/>
      </c>
      <c r="Q2112" s="4" t="str">
        <f>IFERROR(__xludf.DUMMYFUNCTION("""COMPUTED_VALUE"""),"")</f>
        <v/>
      </c>
      <c r="R2112" s="4" t="str">
        <f>IFERROR(__xludf.DUMMYFUNCTION("""COMPUTED_VALUE"""),"")</f>
        <v/>
      </c>
      <c r="S2112" s="4" t="str">
        <f>IFERROR(__xludf.DUMMYFUNCTION("""COMPUTED_VALUE"""),"")</f>
        <v/>
      </c>
    </row>
    <row r="2113">
      <c r="A2113" s="4" t="s">
        <v>1453</v>
      </c>
      <c r="B2113" s="4">
        <v>107.0</v>
      </c>
      <c r="C2113" s="4">
        <v>1.2784713E7</v>
      </c>
      <c r="D2113" s="4" t="s">
        <v>585</v>
      </c>
      <c r="E2113" s="4" t="s">
        <v>3608</v>
      </c>
      <c r="F2113" s="4" t="s">
        <v>12</v>
      </c>
      <c r="G2113" s="4" t="s">
        <v>13</v>
      </c>
      <c r="H2113" s="4">
        <v>2.2E7</v>
      </c>
      <c r="I2113" s="4">
        <v>6.7</v>
      </c>
      <c r="L2113" s="4" t="str">
        <f>IFERROR(__xludf.DUMMYFUNCTION("""COMPUTED_VALUE"""),"Comedy")</f>
        <v>Comedy</v>
      </c>
      <c r="M2113" s="4" t="str">
        <f>IFERROR(__xludf.DUMMYFUNCTION("""COMPUTED_VALUE"""),"")</f>
        <v/>
      </c>
      <c r="N2113" s="4" t="str">
        <f>IFERROR(__xludf.DUMMYFUNCTION("""COMPUTED_VALUE"""),"")</f>
        <v/>
      </c>
      <c r="O2113" s="4" t="str">
        <f>IFERROR(__xludf.DUMMYFUNCTION("""COMPUTED_VALUE"""),"")</f>
        <v/>
      </c>
      <c r="P2113" s="4" t="str">
        <f>IFERROR(__xludf.DUMMYFUNCTION("""COMPUTED_VALUE"""),"")</f>
        <v/>
      </c>
      <c r="Q2113" s="4" t="str">
        <f>IFERROR(__xludf.DUMMYFUNCTION("""COMPUTED_VALUE"""),"")</f>
        <v/>
      </c>
      <c r="R2113" s="4" t="str">
        <f>IFERROR(__xludf.DUMMYFUNCTION("""COMPUTED_VALUE"""),"")</f>
        <v/>
      </c>
      <c r="S2113" s="4" t="str">
        <f>IFERROR(__xludf.DUMMYFUNCTION("""COMPUTED_VALUE"""),"")</f>
        <v/>
      </c>
    </row>
    <row r="2114">
      <c r="A2114" s="4" t="s">
        <v>3609</v>
      </c>
      <c r="B2114" s="4">
        <v>104.0</v>
      </c>
      <c r="C2114" s="4">
        <v>1.069621E7</v>
      </c>
      <c r="D2114" s="4" t="s">
        <v>490</v>
      </c>
      <c r="E2114" s="4" t="s">
        <v>3610</v>
      </c>
      <c r="F2114" s="4" t="s">
        <v>12</v>
      </c>
      <c r="G2114" s="4" t="s">
        <v>13</v>
      </c>
      <c r="H2114" s="4">
        <v>2.35E7</v>
      </c>
      <c r="I2114" s="4">
        <v>3.9</v>
      </c>
      <c r="L2114" s="4" t="str">
        <f>IFERROR(__xludf.DUMMYFUNCTION("""COMPUTED_VALUE"""),"Action")</f>
        <v>Action</v>
      </c>
      <c r="M2114" s="4" t="str">
        <f>IFERROR(__xludf.DUMMYFUNCTION("""COMPUTED_VALUE"""),"Crime")</f>
        <v>Crime</v>
      </c>
      <c r="N2114" s="4" t="str">
        <f>IFERROR(__xludf.DUMMYFUNCTION("""COMPUTED_VALUE"""),"Sci-Fi")</f>
        <v>Sci-Fi</v>
      </c>
      <c r="O2114" s="4" t="str">
        <f>IFERROR(__xludf.DUMMYFUNCTION("""COMPUTED_VALUE"""),"Thriller")</f>
        <v>Thriller</v>
      </c>
      <c r="P2114" s="4" t="str">
        <f>IFERROR(__xludf.DUMMYFUNCTION("""COMPUTED_VALUE"""),"")</f>
        <v/>
      </c>
      <c r="Q2114" s="4" t="str">
        <f>IFERROR(__xludf.DUMMYFUNCTION("""COMPUTED_VALUE"""),"")</f>
        <v/>
      </c>
      <c r="R2114" s="4" t="str">
        <f>IFERROR(__xludf.DUMMYFUNCTION("""COMPUTED_VALUE"""),"")</f>
        <v/>
      </c>
      <c r="S2114" s="4" t="str">
        <f>IFERROR(__xludf.DUMMYFUNCTION("""COMPUTED_VALUE"""),"")</f>
        <v/>
      </c>
    </row>
    <row r="2115">
      <c r="A2115" s="4" t="s">
        <v>3611</v>
      </c>
      <c r="B2115" s="4">
        <v>104.0</v>
      </c>
      <c r="C2115" s="4">
        <v>5974653.0</v>
      </c>
      <c r="D2115" s="4" t="s">
        <v>93</v>
      </c>
      <c r="E2115" s="4" t="s">
        <v>3612</v>
      </c>
      <c r="F2115" s="4" t="s">
        <v>12</v>
      </c>
      <c r="G2115" s="4" t="s">
        <v>13</v>
      </c>
      <c r="H2115" s="4">
        <v>2.2E7</v>
      </c>
      <c r="I2115" s="4">
        <v>4.1</v>
      </c>
      <c r="L2115" s="4" t="str">
        <f>IFERROR(__xludf.DUMMYFUNCTION("""COMPUTED_VALUE"""),"Action")</f>
        <v>Action</v>
      </c>
      <c r="M2115" s="4" t="str">
        <f>IFERROR(__xludf.DUMMYFUNCTION("""COMPUTED_VALUE"""),"Adventure")</f>
        <v>Adventure</v>
      </c>
      <c r="N2115" s="4" t="str">
        <f>IFERROR(__xludf.DUMMYFUNCTION("""COMPUTED_VALUE"""),"Fantasy")</f>
        <v>Fantasy</v>
      </c>
      <c r="O2115" s="4" t="str">
        <f>IFERROR(__xludf.DUMMYFUNCTION("""COMPUTED_VALUE"""),"Sci-Fi")</f>
        <v>Sci-Fi</v>
      </c>
      <c r="P2115" s="4" t="str">
        <f>IFERROR(__xludf.DUMMYFUNCTION("""COMPUTED_VALUE"""),"Thriller")</f>
        <v>Thriller</v>
      </c>
      <c r="Q2115" s="4" t="str">
        <f>IFERROR(__xludf.DUMMYFUNCTION("""COMPUTED_VALUE"""),"")</f>
        <v/>
      </c>
      <c r="R2115" s="4" t="str">
        <f>IFERROR(__xludf.DUMMYFUNCTION("""COMPUTED_VALUE"""),"")</f>
        <v/>
      </c>
      <c r="S2115" s="4" t="str">
        <f>IFERROR(__xludf.DUMMYFUNCTION("""COMPUTED_VALUE"""),"")</f>
        <v/>
      </c>
    </row>
    <row r="2116">
      <c r="A2116" s="4" t="s">
        <v>3613</v>
      </c>
      <c r="B2116" s="4">
        <v>143.0</v>
      </c>
      <c r="C2116" s="4">
        <v>5000000.0</v>
      </c>
      <c r="D2116" s="4" t="s">
        <v>3614</v>
      </c>
      <c r="E2116" s="4" t="s">
        <v>3615</v>
      </c>
      <c r="F2116" s="4" t="s">
        <v>12</v>
      </c>
      <c r="G2116" s="4" t="s">
        <v>13</v>
      </c>
      <c r="H2116" s="4">
        <v>2.5E7</v>
      </c>
      <c r="I2116" s="4">
        <v>6.2</v>
      </c>
      <c r="L2116" s="4" t="str">
        <f>IFERROR(__xludf.DUMMYFUNCTION("""COMPUTED_VALUE"""),"Comedy")</f>
        <v>Comedy</v>
      </c>
      <c r="M2116" s="4" t="str">
        <f>IFERROR(__xludf.DUMMYFUNCTION("""COMPUTED_VALUE"""),"Drama")</f>
        <v>Drama</v>
      </c>
      <c r="N2116" s="4" t="str">
        <f>IFERROR(__xludf.DUMMYFUNCTION("""COMPUTED_VALUE"""),"Musical")</f>
        <v>Musical</v>
      </c>
      <c r="O2116" s="4" t="str">
        <f>IFERROR(__xludf.DUMMYFUNCTION("""COMPUTED_VALUE"""),"Romance")</f>
        <v>Romance</v>
      </c>
      <c r="P2116" s="4" t="str">
        <f>IFERROR(__xludf.DUMMYFUNCTION("""COMPUTED_VALUE"""),"War")</f>
        <v>War</v>
      </c>
      <c r="Q2116" s="4" t="str">
        <f>IFERROR(__xludf.DUMMYFUNCTION("""COMPUTED_VALUE"""),"")</f>
        <v/>
      </c>
      <c r="R2116" s="4" t="str">
        <f>IFERROR(__xludf.DUMMYFUNCTION("""COMPUTED_VALUE"""),"")</f>
        <v/>
      </c>
      <c r="S2116" s="4" t="str">
        <f>IFERROR(__xludf.DUMMYFUNCTION("""COMPUTED_VALUE"""),"")</f>
        <v/>
      </c>
    </row>
    <row r="2117">
      <c r="A2117" s="4" t="s">
        <v>2591</v>
      </c>
      <c r="B2117" s="4">
        <v>77.0</v>
      </c>
      <c r="C2117" s="4">
        <v>9694105.0</v>
      </c>
      <c r="D2117" s="4" t="s">
        <v>956</v>
      </c>
      <c r="E2117" s="4" t="s">
        <v>3616</v>
      </c>
      <c r="F2117" s="4" t="s">
        <v>12</v>
      </c>
      <c r="G2117" s="4" t="s">
        <v>13</v>
      </c>
      <c r="H2117" s="4">
        <v>2.2E7</v>
      </c>
      <c r="I2117" s="4">
        <v>3.8</v>
      </c>
      <c r="L2117" s="4" t="str">
        <f>IFERROR(__xludf.DUMMYFUNCTION("""COMPUTED_VALUE"""),"Comedy")</f>
        <v>Comedy</v>
      </c>
      <c r="M2117" s="4" t="str">
        <f>IFERROR(__xludf.DUMMYFUNCTION("""COMPUTED_VALUE"""),"Family")</f>
        <v>Family</v>
      </c>
      <c r="N2117" s="4" t="str">
        <f>IFERROR(__xludf.DUMMYFUNCTION("""COMPUTED_VALUE"""),"Romance")</f>
        <v>Romance</v>
      </c>
      <c r="O2117" s="4" t="str">
        <f>IFERROR(__xludf.DUMMYFUNCTION("""COMPUTED_VALUE"""),"")</f>
        <v/>
      </c>
      <c r="P2117" s="4" t="str">
        <f>IFERROR(__xludf.DUMMYFUNCTION("""COMPUTED_VALUE"""),"")</f>
        <v/>
      </c>
      <c r="Q2117" s="4" t="str">
        <f>IFERROR(__xludf.DUMMYFUNCTION("""COMPUTED_VALUE"""),"")</f>
        <v/>
      </c>
      <c r="R2117" s="4" t="str">
        <f>IFERROR(__xludf.DUMMYFUNCTION("""COMPUTED_VALUE"""),"")</f>
        <v/>
      </c>
      <c r="S2117" s="4" t="str">
        <f>IFERROR(__xludf.DUMMYFUNCTION("""COMPUTED_VALUE"""),"")</f>
        <v/>
      </c>
    </row>
    <row r="2118">
      <c r="A2118" s="4" t="s">
        <v>3129</v>
      </c>
      <c r="B2118" s="4">
        <v>96.0</v>
      </c>
      <c r="C2118" s="4">
        <v>1.6027866E7</v>
      </c>
      <c r="D2118" s="4" t="s">
        <v>116</v>
      </c>
      <c r="E2118" s="4" t="s">
        <v>3617</v>
      </c>
      <c r="F2118" s="4" t="s">
        <v>12</v>
      </c>
      <c r="G2118" s="4" t="s">
        <v>513</v>
      </c>
      <c r="H2118" s="4">
        <v>2.5E7</v>
      </c>
      <c r="I2118" s="4">
        <v>5.1</v>
      </c>
      <c r="L2118" s="4" t="str">
        <f>IFERROR(__xludf.DUMMYFUNCTION("""COMPUTED_VALUE"""),"Action")</f>
        <v>Action</v>
      </c>
      <c r="M2118" s="4" t="str">
        <f>IFERROR(__xludf.DUMMYFUNCTION("""COMPUTED_VALUE"""),"Crime")</f>
        <v>Crime</v>
      </c>
      <c r="N2118" s="4" t="str">
        <f>IFERROR(__xludf.DUMMYFUNCTION("""COMPUTED_VALUE"""),"Thriller")</f>
        <v>Thriller</v>
      </c>
      <c r="O2118" s="4" t="str">
        <f>IFERROR(__xludf.DUMMYFUNCTION("""COMPUTED_VALUE"""),"")</f>
        <v/>
      </c>
      <c r="P2118" s="4" t="str">
        <f>IFERROR(__xludf.DUMMYFUNCTION("""COMPUTED_VALUE"""),"")</f>
        <v/>
      </c>
      <c r="Q2118" s="4" t="str">
        <f>IFERROR(__xludf.DUMMYFUNCTION("""COMPUTED_VALUE"""),"")</f>
        <v/>
      </c>
      <c r="R2118" s="4" t="str">
        <f>IFERROR(__xludf.DUMMYFUNCTION("""COMPUTED_VALUE"""),"")</f>
        <v/>
      </c>
      <c r="S2118" s="4" t="str">
        <f>IFERROR(__xludf.DUMMYFUNCTION("""COMPUTED_VALUE"""),"")</f>
        <v/>
      </c>
    </row>
    <row r="2119">
      <c r="A2119" s="4" t="s">
        <v>3618</v>
      </c>
      <c r="B2119" s="4">
        <v>114.0</v>
      </c>
      <c r="C2119" s="4">
        <v>4829497.0</v>
      </c>
      <c r="D2119" s="4" t="s">
        <v>76</v>
      </c>
      <c r="E2119" s="4" t="s">
        <v>3619</v>
      </c>
      <c r="F2119" s="4" t="s">
        <v>12</v>
      </c>
      <c r="G2119" s="4" t="s">
        <v>20</v>
      </c>
      <c r="H2119" s="4">
        <v>0.0</v>
      </c>
      <c r="I2119" s="4">
        <v>6.4</v>
      </c>
      <c r="L2119" s="4" t="str">
        <f>IFERROR(__xludf.DUMMYFUNCTION("""COMPUTED_VALUE"""),"Drama")</f>
        <v>Drama</v>
      </c>
      <c r="M2119" s="4" t="str">
        <f>IFERROR(__xludf.DUMMYFUNCTION("""COMPUTED_VALUE"""),"Romance")</f>
        <v>Romance</v>
      </c>
      <c r="N2119" s="4" t="str">
        <f>IFERROR(__xludf.DUMMYFUNCTION("""COMPUTED_VALUE"""),"")</f>
        <v/>
      </c>
      <c r="O2119" s="4" t="str">
        <f>IFERROR(__xludf.DUMMYFUNCTION("""COMPUTED_VALUE"""),"")</f>
        <v/>
      </c>
      <c r="P2119" s="4" t="str">
        <f>IFERROR(__xludf.DUMMYFUNCTION("""COMPUTED_VALUE"""),"")</f>
        <v/>
      </c>
      <c r="Q2119" s="4" t="str">
        <f>IFERROR(__xludf.DUMMYFUNCTION("""COMPUTED_VALUE"""),"")</f>
        <v/>
      </c>
      <c r="R2119" s="4" t="str">
        <f>IFERROR(__xludf.DUMMYFUNCTION("""COMPUTED_VALUE"""),"")</f>
        <v/>
      </c>
      <c r="S2119" s="4" t="str">
        <f>IFERROR(__xludf.DUMMYFUNCTION("""COMPUTED_VALUE"""),"")</f>
        <v/>
      </c>
    </row>
    <row r="2120">
      <c r="A2120" s="4" t="s">
        <v>456</v>
      </c>
      <c r="B2120" s="4">
        <v>145.0</v>
      </c>
      <c r="C2120" s="4">
        <v>4398392.0</v>
      </c>
      <c r="D2120" s="4" t="s">
        <v>2632</v>
      </c>
      <c r="E2120" s="4" t="s">
        <v>3620</v>
      </c>
      <c r="F2120" s="4" t="s">
        <v>3621</v>
      </c>
      <c r="G2120" s="4" t="s">
        <v>3622</v>
      </c>
      <c r="H2120" s="4">
        <v>2.1E7</v>
      </c>
      <c r="I2120" s="4">
        <v>7.8</v>
      </c>
      <c r="L2120" s="4" t="str">
        <f>IFERROR(__xludf.DUMMYFUNCTION("""COMPUTED_VALUE"""),"Drama")</f>
        <v>Drama</v>
      </c>
      <c r="M2120" s="4" t="str">
        <f>IFERROR(__xludf.DUMMYFUNCTION("""COMPUTED_VALUE"""),"Thriller")</f>
        <v>Thriller</v>
      </c>
      <c r="N2120" s="4" t="str">
        <f>IFERROR(__xludf.DUMMYFUNCTION("""COMPUTED_VALUE"""),"War")</f>
        <v>War</v>
      </c>
      <c r="O2120" s="4" t="str">
        <f>IFERROR(__xludf.DUMMYFUNCTION("""COMPUTED_VALUE"""),"")</f>
        <v/>
      </c>
      <c r="P2120" s="4" t="str">
        <f>IFERROR(__xludf.DUMMYFUNCTION("""COMPUTED_VALUE"""),"")</f>
        <v/>
      </c>
      <c r="Q2120" s="4" t="str">
        <f>IFERROR(__xludf.DUMMYFUNCTION("""COMPUTED_VALUE"""),"")</f>
        <v/>
      </c>
      <c r="R2120" s="4" t="str">
        <f>IFERROR(__xludf.DUMMYFUNCTION("""COMPUTED_VALUE"""),"")</f>
        <v/>
      </c>
      <c r="S2120" s="4" t="str">
        <f>IFERROR(__xludf.DUMMYFUNCTION("""COMPUTED_VALUE"""),"")</f>
        <v/>
      </c>
    </row>
    <row r="2121">
      <c r="A2121" s="4" t="s">
        <v>3623</v>
      </c>
      <c r="B2121" s="4">
        <v>116.0</v>
      </c>
      <c r="C2121" s="4">
        <v>1050445.0</v>
      </c>
      <c r="D2121" s="4" t="s">
        <v>3624</v>
      </c>
      <c r="E2121" s="4" t="s">
        <v>3625</v>
      </c>
      <c r="F2121" s="4" t="s">
        <v>512</v>
      </c>
      <c r="G2121" s="4" t="s">
        <v>513</v>
      </c>
      <c r="H2121" s="4">
        <v>2.2E7</v>
      </c>
      <c r="I2121" s="4">
        <v>7.8</v>
      </c>
      <c r="L2121" s="4" t="str">
        <f>IFERROR(__xludf.DUMMYFUNCTION("""COMPUTED_VALUE"""),"Drama")</f>
        <v>Drama</v>
      </c>
      <c r="M2121" s="4" t="str">
        <f>IFERROR(__xludf.DUMMYFUNCTION("""COMPUTED_VALUE"""),"History")</f>
        <v>History</v>
      </c>
      <c r="N2121" s="4" t="str">
        <f>IFERROR(__xludf.DUMMYFUNCTION("""COMPUTED_VALUE"""),"Music")</f>
        <v>Music</v>
      </c>
      <c r="O2121" s="4" t="str">
        <f>IFERROR(__xludf.DUMMYFUNCTION("""COMPUTED_VALUE"""),"Romance")</f>
        <v>Romance</v>
      </c>
      <c r="P2121" s="4" t="str">
        <f>IFERROR(__xludf.DUMMYFUNCTION("""COMPUTED_VALUE"""),"War")</f>
        <v>War</v>
      </c>
      <c r="Q2121" s="4" t="str">
        <f>IFERROR(__xludf.DUMMYFUNCTION("""COMPUTED_VALUE"""),"")</f>
        <v/>
      </c>
      <c r="R2121" s="4" t="str">
        <f>IFERROR(__xludf.DUMMYFUNCTION("""COMPUTED_VALUE"""),"")</f>
        <v/>
      </c>
      <c r="S2121" s="4" t="str">
        <f>IFERROR(__xludf.DUMMYFUNCTION("""COMPUTED_VALUE"""),"")</f>
        <v/>
      </c>
    </row>
    <row r="2122">
      <c r="A2122" s="4" t="s">
        <v>3626</v>
      </c>
      <c r="B2122" s="4">
        <v>100.0</v>
      </c>
      <c r="C2122" s="4">
        <v>1.374655E7</v>
      </c>
      <c r="D2122" s="4" t="s">
        <v>498</v>
      </c>
      <c r="E2122" s="4" t="s">
        <v>3627</v>
      </c>
      <c r="F2122" s="4" t="s">
        <v>12</v>
      </c>
      <c r="G2122" s="4" t="s">
        <v>13</v>
      </c>
      <c r="H2122" s="4">
        <v>2000000.0</v>
      </c>
      <c r="I2122" s="4">
        <v>6.1</v>
      </c>
      <c r="L2122" s="4" t="str">
        <f>IFERROR(__xludf.DUMMYFUNCTION("""COMPUTED_VALUE"""),"Action")</f>
        <v>Action</v>
      </c>
      <c r="M2122" s="4" t="str">
        <f>IFERROR(__xludf.DUMMYFUNCTION("""COMPUTED_VALUE"""),"Comedy")</f>
        <v>Comedy</v>
      </c>
      <c r="N2122" s="4" t="str">
        <f>IFERROR(__xludf.DUMMYFUNCTION("""COMPUTED_VALUE"""),"Romance")</f>
        <v>Romance</v>
      </c>
      <c r="O2122" s="4" t="str">
        <f>IFERROR(__xludf.DUMMYFUNCTION("""COMPUTED_VALUE"""),"")</f>
        <v/>
      </c>
      <c r="P2122" s="4" t="str">
        <f>IFERROR(__xludf.DUMMYFUNCTION("""COMPUTED_VALUE"""),"")</f>
        <v/>
      </c>
      <c r="Q2122" s="4" t="str">
        <f>IFERROR(__xludf.DUMMYFUNCTION("""COMPUTED_VALUE"""),"")</f>
        <v/>
      </c>
      <c r="R2122" s="4" t="str">
        <f>IFERROR(__xludf.DUMMYFUNCTION("""COMPUTED_VALUE"""),"")</f>
        <v/>
      </c>
      <c r="S2122" s="4" t="str">
        <f>IFERROR(__xludf.DUMMYFUNCTION("""COMPUTED_VALUE"""),"")</f>
        <v/>
      </c>
    </row>
    <row r="2123">
      <c r="A2123" s="4" t="s">
        <v>3144</v>
      </c>
      <c r="B2123" s="4">
        <v>104.0</v>
      </c>
      <c r="C2123" s="4">
        <v>2.0668843E7</v>
      </c>
      <c r="D2123" s="4" t="s">
        <v>2082</v>
      </c>
      <c r="E2123" s="4" t="s">
        <v>3628</v>
      </c>
      <c r="F2123" s="4" t="s">
        <v>12</v>
      </c>
      <c r="G2123" s="4" t="s">
        <v>13</v>
      </c>
      <c r="H2123" s="4">
        <v>2.2E7</v>
      </c>
      <c r="I2123" s="4">
        <v>5.8</v>
      </c>
      <c r="L2123" s="4" t="str">
        <f>IFERROR(__xludf.DUMMYFUNCTION("""COMPUTED_VALUE"""),"Comedy")</f>
        <v>Comedy</v>
      </c>
      <c r="M2123" s="4" t="str">
        <f>IFERROR(__xludf.DUMMYFUNCTION("""COMPUTED_VALUE"""),"Crime")</f>
        <v>Crime</v>
      </c>
      <c r="N2123" s="4" t="str">
        <f>IFERROR(__xludf.DUMMYFUNCTION("""COMPUTED_VALUE"""),"Thriller")</f>
        <v>Thriller</v>
      </c>
      <c r="O2123" s="4" t="str">
        <f>IFERROR(__xludf.DUMMYFUNCTION("""COMPUTED_VALUE"""),"")</f>
        <v/>
      </c>
      <c r="P2123" s="4" t="str">
        <f>IFERROR(__xludf.DUMMYFUNCTION("""COMPUTED_VALUE"""),"")</f>
        <v/>
      </c>
      <c r="Q2123" s="4" t="str">
        <f>IFERROR(__xludf.DUMMYFUNCTION("""COMPUTED_VALUE"""),"")</f>
        <v/>
      </c>
      <c r="R2123" s="4" t="str">
        <f>IFERROR(__xludf.DUMMYFUNCTION("""COMPUTED_VALUE"""),"")</f>
        <v/>
      </c>
      <c r="S2123" s="4" t="str">
        <f>IFERROR(__xludf.DUMMYFUNCTION("""COMPUTED_VALUE"""),"")</f>
        <v/>
      </c>
    </row>
    <row r="2124">
      <c r="A2124" s="4" t="s">
        <v>3629</v>
      </c>
      <c r="B2124" s="4">
        <v>92.0</v>
      </c>
      <c r="C2124" s="4">
        <v>2963012.0</v>
      </c>
      <c r="D2124" s="4" t="s">
        <v>679</v>
      </c>
      <c r="E2124" s="4" t="s">
        <v>3630</v>
      </c>
      <c r="F2124" s="4" t="s">
        <v>12</v>
      </c>
      <c r="G2124" s="4" t="s">
        <v>20</v>
      </c>
      <c r="H2124" s="4">
        <v>2.2E7</v>
      </c>
      <c r="I2124" s="4">
        <v>6.3</v>
      </c>
      <c r="L2124" s="4" t="str">
        <f>IFERROR(__xludf.DUMMYFUNCTION("""COMPUTED_VALUE"""),"Drama")</f>
        <v>Drama</v>
      </c>
      <c r="M2124" s="4" t="str">
        <f>IFERROR(__xludf.DUMMYFUNCTION("""COMPUTED_VALUE"""),"Mystery")</f>
        <v>Mystery</v>
      </c>
      <c r="N2124" s="4" t="str">
        <f>IFERROR(__xludf.DUMMYFUNCTION("""COMPUTED_VALUE"""),"Thriller")</f>
        <v>Thriller</v>
      </c>
      <c r="O2124" s="4" t="str">
        <f>IFERROR(__xludf.DUMMYFUNCTION("""COMPUTED_VALUE"""),"")</f>
        <v/>
      </c>
      <c r="P2124" s="4" t="str">
        <f>IFERROR(__xludf.DUMMYFUNCTION("""COMPUTED_VALUE"""),"")</f>
        <v/>
      </c>
      <c r="Q2124" s="4" t="str">
        <f>IFERROR(__xludf.DUMMYFUNCTION("""COMPUTED_VALUE"""),"")</f>
        <v/>
      </c>
      <c r="R2124" s="4" t="str">
        <f>IFERROR(__xludf.DUMMYFUNCTION("""COMPUTED_VALUE"""),"")</f>
        <v/>
      </c>
      <c r="S2124" s="4" t="str">
        <f>IFERROR(__xludf.DUMMYFUNCTION("""COMPUTED_VALUE"""),"")</f>
        <v/>
      </c>
    </row>
    <row r="2125">
      <c r="A2125" s="4" t="s">
        <v>1648</v>
      </c>
      <c r="B2125" s="4">
        <v>92.0</v>
      </c>
      <c r="C2125" s="4">
        <v>0.0</v>
      </c>
      <c r="D2125" s="4" t="s">
        <v>642</v>
      </c>
      <c r="E2125" s="4" t="s">
        <v>3631</v>
      </c>
      <c r="F2125" s="4" t="s">
        <v>12</v>
      </c>
      <c r="G2125" s="4" t="s">
        <v>13</v>
      </c>
      <c r="H2125" s="4">
        <v>1.2E7</v>
      </c>
      <c r="I2125" s="4">
        <v>7.7</v>
      </c>
      <c r="L2125" s="4" t="str">
        <f>IFERROR(__xludf.DUMMYFUNCTION("""COMPUTED_VALUE"""),"Adventure")</f>
        <v>Adventure</v>
      </c>
      <c r="M2125" s="4" t="str">
        <f>IFERROR(__xludf.DUMMYFUNCTION("""COMPUTED_VALUE"""),"Drama")</f>
        <v>Drama</v>
      </c>
      <c r="N2125" s="4" t="str">
        <f>IFERROR(__xludf.DUMMYFUNCTION("""COMPUTED_VALUE"""),"Thriller")</f>
        <v>Thriller</v>
      </c>
      <c r="O2125" s="4" t="str">
        <f>IFERROR(__xludf.DUMMYFUNCTION("""COMPUTED_VALUE"""),"")</f>
        <v/>
      </c>
      <c r="P2125" s="4" t="str">
        <f>IFERROR(__xludf.DUMMYFUNCTION("""COMPUTED_VALUE"""),"")</f>
        <v/>
      </c>
      <c r="Q2125" s="4" t="str">
        <f>IFERROR(__xludf.DUMMYFUNCTION("""COMPUTED_VALUE"""),"")</f>
        <v/>
      </c>
      <c r="R2125" s="4" t="str">
        <f>IFERROR(__xludf.DUMMYFUNCTION("""COMPUTED_VALUE"""),"")</f>
        <v/>
      </c>
      <c r="S2125" s="4" t="str">
        <f>IFERROR(__xludf.DUMMYFUNCTION("""COMPUTED_VALUE"""),"")</f>
        <v/>
      </c>
    </row>
    <row r="2126">
      <c r="A2126" s="4" t="s">
        <v>3632</v>
      </c>
      <c r="B2126" s="4">
        <v>105.0</v>
      </c>
      <c r="C2126" s="4">
        <v>1796024.0</v>
      </c>
      <c r="D2126" s="4" t="s">
        <v>1422</v>
      </c>
      <c r="E2126" s="4" t="s">
        <v>3633</v>
      </c>
      <c r="F2126" s="4" t="s">
        <v>12</v>
      </c>
      <c r="G2126" s="4" t="s">
        <v>13</v>
      </c>
      <c r="H2126" s="4">
        <v>2.2E7</v>
      </c>
      <c r="I2126" s="4">
        <v>5.4</v>
      </c>
      <c r="L2126" s="4" t="str">
        <f>IFERROR(__xludf.DUMMYFUNCTION("""COMPUTED_VALUE"""),"Drama")</f>
        <v>Drama</v>
      </c>
      <c r="M2126" s="4" t="str">
        <f>IFERROR(__xludf.DUMMYFUNCTION("""COMPUTED_VALUE"""),"Thriller")</f>
        <v>Thriller</v>
      </c>
      <c r="N2126" s="4" t="str">
        <f>IFERROR(__xludf.DUMMYFUNCTION("""COMPUTED_VALUE"""),"")</f>
        <v/>
      </c>
      <c r="O2126" s="4" t="str">
        <f>IFERROR(__xludf.DUMMYFUNCTION("""COMPUTED_VALUE"""),"")</f>
        <v/>
      </c>
      <c r="P2126" s="4" t="str">
        <f>IFERROR(__xludf.DUMMYFUNCTION("""COMPUTED_VALUE"""),"")</f>
        <v/>
      </c>
      <c r="Q2126" s="4" t="str">
        <f>IFERROR(__xludf.DUMMYFUNCTION("""COMPUTED_VALUE"""),"")</f>
        <v/>
      </c>
      <c r="R2126" s="4" t="str">
        <f>IFERROR(__xludf.DUMMYFUNCTION("""COMPUTED_VALUE"""),"")</f>
        <v/>
      </c>
      <c r="S2126" s="4" t="str">
        <f>IFERROR(__xludf.DUMMYFUNCTION("""COMPUTED_VALUE"""),"")</f>
        <v/>
      </c>
    </row>
    <row r="2127">
      <c r="A2127" s="4" t="s">
        <v>3019</v>
      </c>
      <c r="B2127" s="4">
        <v>120.0</v>
      </c>
      <c r="C2127" s="4">
        <v>634277.0</v>
      </c>
      <c r="D2127" s="4" t="s">
        <v>3634</v>
      </c>
      <c r="E2127" s="4" t="s">
        <v>3635</v>
      </c>
      <c r="F2127" s="4" t="s">
        <v>512</v>
      </c>
      <c r="G2127" s="4" t="s">
        <v>513</v>
      </c>
      <c r="H2127" s="4">
        <v>1.6E7</v>
      </c>
      <c r="I2127" s="4">
        <v>7.3</v>
      </c>
      <c r="L2127" s="4" t="str">
        <f>IFERROR(__xludf.DUMMYFUNCTION("""COMPUTED_VALUE"""),"Comedy")</f>
        <v>Comedy</v>
      </c>
      <c r="M2127" s="4" t="str">
        <f>IFERROR(__xludf.DUMMYFUNCTION("""COMPUTED_VALUE"""),"History")</f>
        <v>History</v>
      </c>
      <c r="N2127" s="4" t="str">
        <f>IFERROR(__xludf.DUMMYFUNCTION("""COMPUTED_VALUE"""),"")</f>
        <v/>
      </c>
      <c r="O2127" s="4" t="str">
        <f>IFERROR(__xludf.DUMMYFUNCTION("""COMPUTED_VALUE"""),"")</f>
        <v/>
      </c>
      <c r="P2127" s="4" t="str">
        <f>IFERROR(__xludf.DUMMYFUNCTION("""COMPUTED_VALUE"""),"")</f>
        <v/>
      </c>
      <c r="Q2127" s="4" t="str">
        <f>IFERROR(__xludf.DUMMYFUNCTION("""COMPUTED_VALUE"""),"")</f>
        <v/>
      </c>
      <c r="R2127" s="4" t="str">
        <f>IFERROR(__xludf.DUMMYFUNCTION("""COMPUTED_VALUE"""),"")</f>
        <v/>
      </c>
      <c r="S2127" s="4" t="str">
        <f>IFERROR(__xludf.DUMMYFUNCTION("""COMPUTED_VALUE"""),"")</f>
        <v/>
      </c>
    </row>
    <row r="2128">
      <c r="A2128" s="4" t="s">
        <v>1702</v>
      </c>
      <c r="B2128" s="4">
        <v>116.0</v>
      </c>
      <c r="C2128" s="4">
        <v>1.1326836E7</v>
      </c>
      <c r="D2128" s="4" t="s">
        <v>751</v>
      </c>
      <c r="E2128" s="4" t="s">
        <v>3636</v>
      </c>
      <c r="F2128" s="4" t="s">
        <v>12</v>
      </c>
      <c r="G2128" s="4" t="s">
        <v>13</v>
      </c>
      <c r="H2128" s="4">
        <v>2.2E7</v>
      </c>
      <c r="I2128" s="4">
        <v>6.8</v>
      </c>
      <c r="L2128" s="4" t="str">
        <f>IFERROR(__xludf.DUMMYFUNCTION("""COMPUTED_VALUE"""),"Crime")</f>
        <v>Crime</v>
      </c>
      <c r="M2128" s="4" t="str">
        <f>IFERROR(__xludf.DUMMYFUNCTION("""COMPUTED_VALUE"""),"Drama")</f>
        <v>Drama</v>
      </c>
      <c r="N2128" s="4" t="str">
        <f>IFERROR(__xludf.DUMMYFUNCTION("""COMPUTED_VALUE"""),"Thriller")</f>
        <v>Thriller</v>
      </c>
      <c r="O2128" s="4" t="str">
        <f>IFERROR(__xludf.DUMMYFUNCTION("""COMPUTED_VALUE"""),"")</f>
        <v/>
      </c>
      <c r="P2128" s="4" t="str">
        <f>IFERROR(__xludf.DUMMYFUNCTION("""COMPUTED_VALUE"""),"")</f>
        <v/>
      </c>
      <c r="Q2128" s="4" t="str">
        <f>IFERROR(__xludf.DUMMYFUNCTION("""COMPUTED_VALUE"""),"")</f>
        <v/>
      </c>
      <c r="R2128" s="4" t="str">
        <f>IFERROR(__xludf.DUMMYFUNCTION("""COMPUTED_VALUE"""),"")</f>
        <v/>
      </c>
      <c r="S2128" s="4" t="str">
        <f>IFERROR(__xludf.DUMMYFUNCTION("""COMPUTED_VALUE"""),"")</f>
        <v/>
      </c>
    </row>
    <row r="2129">
      <c r="A2129" s="4" t="s">
        <v>461</v>
      </c>
      <c r="B2129" s="4">
        <v>119.0</v>
      </c>
      <c r="C2129" s="4">
        <v>4.9024969E7</v>
      </c>
      <c r="D2129" s="4" t="s">
        <v>758</v>
      </c>
      <c r="E2129" s="4" t="s">
        <v>3637</v>
      </c>
      <c r="F2129" s="4" t="s">
        <v>12</v>
      </c>
      <c r="G2129" s="4" t="s">
        <v>13</v>
      </c>
      <c r="H2129" s="4">
        <v>2.5E7</v>
      </c>
      <c r="I2129" s="4">
        <v>7.3</v>
      </c>
      <c r="L2129" s="4" t="str">
        <f>IFERROR(__xludf.DUMMYFUNCTION("""COMPUTED_VALUE"""),"Crime")</f>
        <v>Crime</v>
      </c>
      <c r="M2129" s="4" t="str">
        <f>IFERROR(__xludf.DUMMYFUNCTION("""COMPUTED_VALUE"""),"Drama")</f>
        <v>Drama</v>
      </c>
      <c r="N2129" s="4" t="str">
        <f>IFERROR(__xludf.DUMMYFUNCTION("""COMPUTED_VALUE"""),"Mystery")</f>
        <v>Mystery</v>
      </c>
      <c r="O2129" s="4" t="str">
        <f>IFERROR(__xludf.DUMMYFUNCTION("""COMPUTED_VALUE"""),"Thriller")</f>
        <v>Thriller</v>
      </c>
      <c r="P2129" s="4" t="str">
        <f>IFERROR(__xludf.DUMMYFUNCTION("""COMPUTED_VALUE"""),"")</f>
        <v/>
      </c>
      <c r="Q2129" s="4" t="str">
        <f>IFERROR(__xludf.DUMMYFUNCTION("""COMPUTED_VALUE"""),"")</f>
        <v/>
      </c>
      <c r="R2129" s="4" t="str">
        <f>IFERROR(__xludf.DUMMYFUNCTION("""COMPUTED_VALUE"""),"")</f>
        <v/>
      </c>
      <c r="S2129" s="4" t="str">
        <f>IFERROR(__xludf.DUMMYFUNCTION("""COMPUTED_VALUE"""),"")</f>
        <v/>
      </c>
    </row>
    <row r="2130">
      <c r="A2130" s="4" t="s">
        <v>869</v>
      </c>
      <c r="B2130" s="4">
        <v>101.0</v>
      </c>
      <c r="C2130" s="4">
        <v>2.2294341E7</v>
      </c>
      <c r="D2130" s="4" t="s">
        <v>1473</v>
      </c>
      <c r="E2130" s="4" t="s">
        <v>3638</v>
      </c>
      <c r="F2130" s="4" t="s">
        <v>12</v>
      </c>
      <c r="G2130" s="4" t="s">
        <v>13</v>
      </c>
      <c r="H2130" s="4">
        <v>2.15E7</v>
      </c>
      <c r="I2130" s="4">
        <v>6.5</v>
      </c>
      <c r="L2130" s="4" t="str">
        <f>IFERROR(__xludf.DUMMYFUNCTION("""COMPUTED_VALUE"""),"Adventure")</f>
        <v>Adventure</v>
      </c>
      <c r="M2130" s="4" t="str">
        <f>IFERROR(__xludf.DUMMYFUNCTION("""COMPUTED_VALUE"""),"Comedy")</f>
        <v>Comedy</v>
      </c>
      <c r="N2130" s="4" t="str">
        <f>IFERROR(__xludf.DUMMYFUNCTION("""COMPUTED_VALUE"""),"")</f>
        <v/>
      </c>
      <c r="O2130" s="4" t="str">
        <f>IFERROR(__xludf.DUMMYFUNCTION("""COMPUTED_VALUE"""),"")</f>
        <v/>
      </c>
      <c r="P2130" s="4" t="str">
        <f>IFERROR(__xludf.DUMMYFUNCTION("""COMPUTED_VALUE"""),"")</f>
        <v/>
      </c>
      <c r="Q2130" s="4" t="str">
        <f>IFERROR(__xludf.DUMMYFUNCTION("""COMPUTED_VALUE"""),"")</f>
        <v/>
      </c>
      <c r="R2130" s="4" t="str">
        <f>IFERROR(__xludf.DUMMYFUNCTION("""COMPUTED_VALUE"""),"")</f>
        <v/>
      </c>
      <c r="S2130" s="4" t="str">
        <f>IFERROR(__xludf.DUMMYFUNCTION("""COMPUTED_VALUE"""),"")</f>
        <v/>
      </c>
    </row>
    <row r="2131">
      <c r="A2131" s="4" t="s">
        <v>2138</v>
      </c>
      <c r="B2131" s="4">
        <v>117.0</v>
      </c>
      <c r="C2131" s="4">
        <v>2.4362501E7</v>
      </c>
      <c r="D2131" s="4" t="s">
        <v>751</v>
      </c>
      <c r="E2131" s="4" t="s">
        <v>3639</v>
      </c>
      <c r="F2131" s="4" t="s">
        <v>12</v>
      </c>
      <c r="G2131" s="4" t="s">
        <v>13</v>
      </c>
      <c r="H2131" s="4">
        <v>2.15E7</v>
      </c>
      <c r="I2131" s="4">
        <v>7.2</v>
      </c>
      <c r="L2131" s="4" t="str">
        <f>IFERROR(__xludf.DUMMYFUNCTION("""COMPUTED_VALUE"""),"Crime")</f>
        <v>Crime</v>
      </c>
      <c r="M2131" s="4" t="str">
        <f>IFERROR(__xludf.DUMMYFUNCTION("""COMPUTED_VALUE"""),"Drama")</f>
        <v>Drama</v>
      </c>
      <c r="N2131" s="4" t="str">
        <f>IFERROR(__xludf.DUMMYFUNCTION("""COMPUTED_VALUE"""),"Thriller")</f>
        <v>Thriller</v>
      </c>
      <c r="O2131" s="4" t="str">
        <f>IFERROR(__xludf.DUMMYFUNCTION("""COMPUTED_VALUE"""),"")</f>
        <v/>
      </c>
      <c r="P2131" s="4" t="str">
        <f>IFERROR(__xludf.DUMMYFUNCTION("""COMPUTED_VALUE"""),"")</f>
        <v/>
      </c>
      <c r="Q2131" s="4" t="str">
        <f>IFERROR(__xludf.DUMMYFUNCTION("""COMPUTED_VALUE"""),"")</f>
        <v/>
      </c>
      <c r="R2131" s="4" t="str">
        <f>IFERROR(__xludf.DUMMYFUNCTION("""COMPUTED_VALUE"""),"")</f>
        <v/>
      </c>
      <c r="S2131" s="4" t="str">
        <f>IFERROR(__xludf.DUMMYFUNCTION("""COMPUTED_VALUE"""),"")</f>
        <v/>
      </c>
    </row>
    <row r="2132">
      <c r="A2132" s="4" t="s">
        <v>3640</v>
      </c>
      <c r="B2132" s="4">
        <v>106.0</v>
      </c>
      <c r="C2132" s="4">
        <v>0.0</v>
      </c>
      <c r="D2132" s="4" t="s">
        <v>3641</v>
      </c>
      <c r="E2132" s="4" t="s">
        <v>3642</v>
      </c>
      <c r="F2132" s="4" t="s">
        <v>975</v>
      </c>
      <c r="G2132" s="4" t="s">
        <v>1255</v>
      </c>
      <c r="H2132" s="4">
        <v>2.2E7</v>
      </c>
      <c r="I2132" s="4">
        <v>6.7</v>
      </c>
      <c r="L2132" s="4" t="str">
        <f>IFERROR(__xludf.DUMMYFUNCTION("""COMPUTED_VALUE"""),"Adventure")</f>
        <v>Adventure</v>
      </c>
      <c r="M2132" s="4" t="str">
        <f>IFERROR(__xludf.DUMMYFUNCTION("""COMPUTED_VALUE"""),"Animation")</f>
        <v>Animation</v>
      </c>
      <c r="N2132" s="4" t="str">
        <f>IFERROR(__xludf.DUMMYFUNCTION("""COMPUTED_VALUE"""),"Family")</f>
        <v>Family</v>
      </c>
      <c r="O2132" s="4" t="str">
        <f>IFERROR(__xludf.DUMMYFUNCTION("""COMPUTED_VALUE"""),"Sport")</f>
        <v>Sport</v>
      </c>
      <c r="P2132" s="4" t="str">
        <f>IFERROR(__xludf.DUMMYFUNCTION("""COMPUTED_VALUE"""),"")</f>
        <v/>
      </c>
      <c r="Q2132" s="4" t="str">
        <f>IFERROR(__xludf.DUMMYFUNCTION("""COMPUTED_VALUE"""),"")</f>
        <v/>
      </c>
      <c r="R2132" s="4" t="str">
        <f>IFERROR(__xludf.DUMMYFUNCTION("""COMPUTED_VALUE"""),"")</f>
        <v/>
      </c>
      <c r="S2132" s="4" t="str">
        <f>IFERROR(__xludf.DUMMYFUNCTION("""COMPUTED_VALUE"""),"")</f>
        <v/>
      </c>
    </row>
    <row r="2133">
      <c r="A2133" s="4" t="s">
        <v>2858</v>
      </c>
      <c r="B2133" s="4">
        <v>112.0</v>
      </c>
      <c r="C2133" s="4">
        <v>1.6684352E7</v>
      </c>
      <c r="D2133" s="4" t="s">
        <v>590</v>
      </c>
      <c r="E2133" s="4" t="s">
        <v>3643</v>
      </c>
      <c r="F2133" s="4" t="s">
        <v>12</v>
      </c>
      <c r="G2133" s="4" t="s">
        <v>13</v>
      </c>
      <c r="H2133" s="4">
        <v>1.7E7</v>
      </c>
      <c r="I2133" s="4">
        <v>6.3</v>
      </c>
      <c r="L2133" s="4" t="str">
        <f>IFERROR(__xludf.DUMMYFUNCTION("""COMPUTED_VALUE"""),"Comedy")</f>
        <v>Comedy</v>
      </c>
      <c r="M2133" s="4" t="str">
        <f>IFERROR(__xludf.DUMMYFUNCTION("""COMPUTED_VALUE"""),"Romance")</f>
        <v>Romance</v>
      </c>
      <c r="N2133" s="4" t="str">
        <f>IFERROR(__xludf.DUMMYFUNCTION("""COMPUTED_VALUE"""),"")</f>
        <v/>
      </c>
      <c r="O2133" s="4" t="str">
        <f>IFERROR(__xludf.DUMMYFUNCTION("""COMPUTED_VALUE"""),"")</f>
        <v/>
      </c>
      <c r="P2133" s="4" t="str">
        <f>IFERROR(__xludf.DUMMYFUNCTION("""COMPUTED_VALUE"""),"")</f>
        <v/>
      </c>
      <c r="Q2133" s="4" t="str">
        <f>IFERROR(__xludf.DUMMYFUNCTION("""COMPUTED_VALUE"""),"")</f>
        <v/>
      </c>
      <c r="R2133" s="4" t="str">
        <f>IFERROR(__xludf.DUMMYFUNCTION("""COMPUTED_VALUE"""),"")</f>
        <v/>
      </c>
      <c r="S2133" s="4" t="str">
        <f>IFERROR(__xludf.DUMMYFUNCTION("""COMPUTED_VALUE"""),"")</f>
        <v/>
      </c>
    </row>
    <row r="2134">
      <c r="A2134" s="4" t="s">
        <v>1298</v>
      </c>
      <c r="B2134" s="4">
        <v>136.0</v>
      </c>
      <c r="C2134" s="4">
        <v>4.67E7</v>
      </c>
      <c r="D2134" s="4" t="s">
        <v>18</v>
      </c>
      <c r="E2134" s="4" t="s">
        <v>3644</v>
      </c>
      <c r="F2134" s="4" t="s">
        <v>12</v>
      </c>
      <c r="G2134" s="4" t="s">
        <v>13</v>
      </c>
      <c r="H2134" s="4">
        <v>2.1E7</v>
      </c>
      <c r="I2134" s="4">
        <v>5.9</v>
      </c>
      <c r="L2134" s="4" t="str">
        <f>IFERROR(__xludf.DUMMYFUNCTION("""COMPUTED_VALUE"""),"Action")</f>
        <v>Action</v>
      </c>
      <c r="M2134" s="4" t="str">
        <f>IFERROR(__xludf.DUMMYFUNCTION("""COMPUTED_VALUE"""),"Adventure")</f>
        <v>Adventure</v>
      </c>
      <c r="N2134" s="4" t="str">
        <f>IFERROR(__xludf.DUMMYFUNCTION("""COMPUTED_VALUE"""),"Thriller")</f>
        <v>Thriller</v>
      </c>
      <c r="O2134" s="4" t="str">
        <f>IFERROR(__xludf.DUMMYFUNCTION("""COMPUTED_VALUE"""),"")</f>
        <v/>
      </c>
      <c r="P2134" s="4" t="str">
        <f>IFERROR(__xludf.DUMMYFUNCTION("""COMPUTED_VALUE"""),"")</f>
        <v/>
      </c>
      <c r="Q2134" s="4" t="str">
        <f>IFERROR(__xludf.DUMMYFUNCTION("""COMPUTED_VALUE"""),"")</f>
        <v/>
      </c>
      <c r="R2134" s="4" t="str">
        <f>IFERROR(__xludf.DUMMYFUNCTION("""COMPUTED_VALUE"""),"")</f>
        <v/>
      </c>
      <c r="S2134" s="4" t="str">
        <f>IFERROR(__xludf.DUMMYFUNCTION("""COMPUTED_VALUE"""),"")</f>
        <v/>
      </c>
    </row>
    <row r="2135">
      <c r="A2135" s="4" t="s">
        <v>3645</v>
      </c>
      <c r="B2135" s="4">
        <v>81.0</v>
      </c>
      <c r="C2135" s="4">
        <v>5.2008288E7</v>
      </c>
      <c r="D2135" s="4" t="s">
        <v>3646</v>
      </c>
      <c r="E2135" s="4" t="s">
        <v>3647</v>
      </c>
      <c r="F2135" s="4" t="s">
        <v>12</v>
      </c>
      <c r="G2135" s="4" t="s">
        <v>13</v>
      </c>
      <c r="H2135" s="4">
        <v>2.1E7</v>
      </c>
      <c r="I2135" s="4">
        <v>7.8</v>
      </c>
      <c r="L2135" s="4" t="str">
        <f>IFERROR(__xludf.DUMMYFUNCTION("""COMPUTED_VALUE"""),"Animation")</f>
        <v>Animation</v>
      </c>
      <c r="M2135" s="4" t="str">
        <f>IFERROR(__xludf.DUMMYFUNCTION("""COMPUTED_VALUE"""),"Comedy")</f>
        <v>Comedy</v>
      </c>
      <c r="N2135" s="4" t="str">
        <f>IFERROR(__xludf.DUMMYFUNCTION("""COMPUTED_VALUE"""),"Fantasy")</f>
        <v>Fantasy</v>
      </c>
      <c r="O2135" s="4" t="str">
        <f>IFERROR(__xludf.DUMMYFUNCTION("""COMPUTED_VALUE"""),"Musical")</f>
        <v>Musical</v>
      </c>
      <c r="P2135" s="4" t="str">
        <f>IFERROR(__xludf.DUMMYFUNCTION("""COMPUTED_VALUE"""),"")</f>
        <v/>
      </c>
      <c r="Q2135" s="4" t="str">
        <f>IFERROR(__xludf.DUMMYFUNCTION("""COMPUTED_VALUE"""),"")</f>
        <v/>
      </c>
      <c r="R2135" s="4" t="str">
        <f>IFERROR(__xludf.DUMMYFUNCTION("""COMPUTED_VALUE"""),"")</f>
        <v/>
      </c>
      <c r="S2135" s="4" t="str">
        <f>IFERROR(__xludf.DUMMYFUNCTION("""COMPUTED_VALUE"""),"")</f>
        <v/>
      </c>
    </row>
    <row r="2136">
      <c r="A2136" s="4" t="s">
        <v>692</v>
      </c>
      <c r="B2136" s="4">
        <v>87.0</v>
      </c>
      <c r="C2136" s="4">
        <v>8579684.0</v>
      </c>
      <c r="D2136" s="4" t="s">
        <v>585</v>
      </c>
      <c r="E2136" s="4" t="s">
        <v>3648</v>
      </c>
      <c r="F2136" s="4" t="s">
        <v>12</v>
      </c>
      <c r="G2136" s="4" t="s">
        <v>13</v>
      </c>
      <c r="H2136" s="4">
        <v>9000000.0</v>
      </c>
      <c r="I2136" s="4">
        <v>7.4</v>
      </c>
      <c r="L2136" s="4" t="str">
        <f>IFERROR(__xludf.DUMMYFUNCTION("""COMPUTED_VALUE"""),"Comedy")</f>
        <v>Comedy</v>
      </c>
      <c r="M2136" s="4" t="str">
        <f>IFERROR(__xludf.DUMMYFUNCTION("""COMPUTED_VALUE"""),"")</f>
        <v/>
      </c>
      <c r="N2136" s="4" t="str">
        <f>IFERROR(__xludf.DUMMYFUNCTION("""COMPUTED_VALUE"""),"")</f>
        <v/>
      </c>
      <c r="O2136" s="4" t="str">
        <f>IFERROR(__xludf.DUMMYFUNCTION("""COMPUTED_VALUE"""),"")</f>
        <v/>
      </c>
      <c r="P2136" s="4" t="str">
        <f>IFERROR(__xludf.DUMMYFUNCTION("""COMPUTED_VALUE"""),"")</f>
        <v/>
      </c>
      <c r="Q2136" s="4" t="str">
        <f>IFERROR(__xludf.DUMMYFUNCTION("""COMPUTED_VALUE"""),"")</f>
        <v/>
      </c>
      <c r="R2136" s="4" t="str">
        <f>IFERROR(__xludf.DUMMYFUNCTION("""COMPUTED_VALUE"""),"")</f>
        <v/>
      </c>
      <c r="S2136" s="4" t="str">
        <f>IFERROR(__xludf.DUMMYFUNCTION("""COMPUTED_VALUE"""),"")</f>
        <v/>
      </c>
    </row>
    <row r="2137">
      <c r="A2137" s="4" t="s">
        <v>3649</v>
      </c>
      <c r="B2137" s="4">
        <v>96.0</v>
      </c>
      <c r="C2137" s="4">
        <v>4.266E7</v>
      </c>
      <c r="D2137" s="4" t="s">
        <v>59</v>
      </c>
      <c r="E2137" s="4" t="s">
        <v>3650</v>
      </c>
      <c r="F2137" s="4" t="s">
        <v>12</v>
      </c>
      <c r="G2137" s="4" t="s">
        <v>13</v>
      </c>
      <c r="H2137" s="4">
        <v>1.7E7</v>
      </c>
      <c r="I2137" s="4">
        <v>4.8</v>
      </c>
      <c r="L2137" s="4" t="str">
        <f>IFERROR(__xludf.DUMMYFUNCTION("""COMPUTED_VALUE"""),"Action")</f>
        <v>Action</v>
      </c>
      <c r="M2137" s="4" t="str">
        <f>IFERROR(__xludf.DUMMYFUNCTION("""COMPUTED_VALUE"""),"Adventure")</f>
        <v>Adventure</v>
      </c>
      <c r="N2137" s="4" t="str">
        <f>IFERROR(__xludf.DUMMYFUNCTION("""COMPUTED_VALUE"""),"Comedy")</f>
        <v>Comedy</v>
      </c>
      <c r="O2137" s="4" t="str">
        <f>IFERROR(__xludf.DUMMYFUNCTION("""COMPUTED_VALUE"""),"Family")</f>
        <v>Family</v>
      </c>
      <c r="P2137" s="4" t="str">
        <f>IFERROR(__xludf.DUMMYFUNCTION("""COMPUTED_VALUE"""),"Fantasy")</f>
        <v>Fantasy</v>
      </c>
      <c r="Q2137" s="4" t="str">
        <f>IFERROR(__xludf.DUMMYFUNCTION("""COMPUTED_VALUE"""),"Sci-Fi")</f>
        <v>Sci-Fi</v>
      </c>
      <c r="R2137" s="4" t="str">
        <f>IFERROR(__xludf.DUMMYFUNCTION("""COMPUTED_VALUE"""),"")</f>
        <v/>
      </c>
      <c r="S2137" s="4" t="str">
        <f>IFERROR(__xludf.DUMMYFUNCTION("""COMPUTED_VALUE"""),"")</f>
        <v/>
      </c>
    </row>
    <row r="2138">
      <c r="A2138" s="4" t="s">
        <v>1430</v>
      </c>
      <c r="B2138" s="4">
        <v>106.0</v>
      </c>
      <c r="C2138" s="4">
        <v>4.0219708E7</v>
      </c>
      <c r="D2138" s="4" t="s">
        <v>1327</v>
      </c>
      <c r="E2138" s="4" t="s">
        <v>3651</v>
      </c>
      <c r="F2138" s="4" t="s">
        <v>12</v>
      </c>
      <c r="G2138" s="4" t="s">
        <v>13</v>
      </c>
      <c r="H2138" s="4">
        <v>2.1E7</v>
      </c>
      <c r="I2138" s="4">
        <v>6.3</v>
      </c>
      <c r="L2138" s="4" t="str">
        <f>IFERROR(__xludf.DUMMYFUNCTION("""COMPUTED_VALUE"""),"Drama")</f>
        <v>Drama</v>
      </c>
      <c r="M2138" s="4" t="str">
        <f>IFERROR(__xludf.DUMMYFUNCTION("""COMPUTED_VALUE"""),"Sport")</f>
        <v>Sport</v>
      </c>
      <c r="N2138" s="4" t="str">
        <f>IFERROR(__xludf.DUMMYFUNCTION("""COMPUTED_VALUE"""),"")</f>
        <v/>
      </c>
      <c r="O2138" s="4" t="str">
        <f>IFERROR(__xludf.DUMMYFUNCTION("""COMPUTED_VALUE"""),"")</f>
        <v/>
      </c>
      <c r="P2138" s="4" t="str">
        <f>IFERROR(__xludf.DUMMYFUNCTION("""COMPUTED_VALUE"""),"")</f>
        <v/>
      </c>
      <c r="Q2138" s="4" t="str">
        <f>IFERROR(__xludf.DUMMYFUNCTION("""COMPUTED_VALUE"""),"")</f>
        <v/>
      </c>
      <c r="R2138" s="4" t="str">
        <f>IFERROR(__xludf.DUMMYFUNCTION("""COMPUTED_VALUE"""),"")</f>
        <v/>
      </c>
      <c r="S2138" s="4" t="str">
        <f>IFERROR(__xludf.DUMMYFUNCTION("""COMPUTED_VALUE"""),"")</f>
        <v/>
      </c>
    </row>
    <row r="2139">
      <c r="A2139" s="4" t="s">
        <v>1453</v>
      </c>
      <c r="B2139" s="4">
        <v>122.0</v>
      </c>
      <c r="C2139" s="4">
        <v>1.3208891E8</v>
      </c>
      <c r="D2139" s="4" t="s">
        <v>495</v>
      </c>
      <c r="E2139" s="4" t="s">
        <v>3652</v>
      </c>
      <c r="F2139" s="4" t="s">
        <v>12</v>
      </c>
      <c r="G2139" s="4" t="s">
        <v>13</v>
      </c>
      <c r="H2139" s="4">
        <v>2.1E7</v>
      </c>
      <c r="I2139" s="4">
        <v>7.8</v>
      </c>
      <c r="L2139" s="4" t="str">
        <f>IFERROR(__xludf.DUMMYFUNCTION("""COMPUTED_VALUE"""),"Comedy")</f>
        <v>Comedy</v>
      </c>
      <c r="M2139" s="4" t="str">
        <f>IFERROR(__xludf.DUMMYFUNCTION("""COMPUTED_VALUE"""),"Drama")</f>
        <v>Drama</v>
      </c>
      <c r="N2139" s="4" t="str">
        <f>IFERROR(__xludf.DUMMYFUNCTION("""COMPUTED_VALUE"""),"Romance")</f>
        <v>Romance</v>
      </c>
      <c r="O2139" s="4" t="str">
        <f>IFERROR(__xludf.DUMMYFUNCTION("""COMPUTED_VALUE"""),"")</f>
        <v/>
      </c>
      <c r="P2139" s="4" t="str">
        <f>IFERROR(__xludf.DUMMYFUNCTION("""COMPUTED_VALUE"""),"")</f>
        <v/>
      </c>
      <c r="Q2139" s="4" t="str">
        <f>IFERROR(__xludf.DUMMYFUNCTION("""COMPUTED_VALUE"""),"")</f>
        <v/>
      </c>
      <c r="R2139" s="4" t="str">
        <f>IFERROR(__xludf.DUMMYFUNCTION("""COMPUTED_VALUE"""),"")</f>
        <v/>
      </c>
      <c r="S2139" s="4" t="str">
        <f>IFERROR(__xludf.DUMMYFUNCTION("""COMPUTED_VALUE"""),"")</f>
        <v/>
      </c>
    </row>
    <row r="2140">
      <c r="A2140" s="4" t="s">
        <v>1900</v>
      </c>
      <c r="B2140" s="4">
        <v>123.0</v>
      </c>
      <c r="C2140" s="4">
        <v>3.6581633E7</v>
      </c>
      <c r="D2140" s="4" t="s">
        <v>604</v>
      </c>
      <c r="E2140" s="4" t="s">
        <v>3653</v>
      </c>
      <c r="F2140" s="4" t="s">
        <v>12</v>
      </c>
      <c r="G2140" s="4" t="s">
        <v>265</v>
      </c>
      <c r="H2140" s="4">
        <v>2.1E7</v>
      </c>
      <c r="I2140" s="4">
        <v>7.5</v>
      </c>
      <c r="L2140" s="4" t="str">
        <f>IFERROR(__xludf.DUMMYFUNCTION("""COMPUTED_VALUE"""),"Biography")</f>
        <v>Biography</v>
      </c>
      <c r="M2140" s="4" t="str">
        <f>IFERROR(__xludf.DUMMYFUNCTION("""COMPUTED_VALUE"""),"Crime")</f>
        <v>Crime</v>
      </c>
      <c r="N2140" s="4" t="str">
        <f>IFERROR(__xludf.DUMMYFUNCTION("""COMPUTED_VALUE"""),"Drama")</f>
        <v>Drama</v>
      </c>
      <c r="O2140" s="4" t="str">
        <f>IFERROR(__xludf.DUMMYFUNCTION("""COMPUTED_VALUE"""),"")</f>
        <v/>
      </c>
      <c r="P2140" s="4" t="str">
        <f>IFERROR(__xludf.DUMMYFUNCTION("""COMPUTED_VALUE"""),"")</f>
        <v/>
      </c>
      <c r="Q2140" s="4" t="str">
        <f>IFERROR(__xludf.DUMMYFUNCTION("""COMPUTED_VALUE"""),"")</f>
        <v/>
      </c>
      <c r="R2140" s="4" t="str">
        <f>IFERROR(__xludf.DUMMYFUNCTION("""COMPUTED_VALUE"""),"")</f>
        <v/>
      </c>
      <c r="S2140" s="4" t="str">
        <f>IFERROR(__xludf.DUMMYFUNCTION("""COMPUTED_VALUE"""),"")</f>
        <v/>
      </c>
    </row>
    <row r="2141">
      <c r="A2141" s="4" t="s">
        <v>3285</v>
      </c>
      <c r="B2141" s="4">
        <v>133.0</v>
      </c>
      <c r="C2141" s="4">
        <v>3.7721949E7</v>
      </c>
      <c r="D2141" s="4" t="s">
        <v>1196</v>
      </c>
      <c r="E2141" s="4" t="s">
        <v>3654</v>
      </c>
      <c r="F2141" s="4" t="s">
        <v>12</v>
      </c>
      <c r="G2141" s="4" t="s">
        <v>13</v>
      </c>
      <c r="H2141" s="4">
        <v>0.0</v>
      </c>
      <c r="I2141" s="4">
        <v>6.0</v>
      </c>
      <c r="L2141" s="4" t="str">
        <f>IFERROR(__xludf.DUMMYFUNCTION("""COMPUTED_VALUE"""),"Drama")</f>
        <v>Drama</v>
      </c>
      <c r="M2141" s="4" t="str">
        <f>IFERROR(__xludf.DUMMYFUNCTION("""COMPUTED_VALUE"""),"")</f>
        <v/>
      </c>
      <c r="N2141" s="4" t="str">
        <f>IFERROR(__xludf.DUMMYFUNCTION("""COMPUTED_VALUE"""),"")</f>
        <v/>
      </c>
      <c r="O2141" s="4" t="str">
        <f>IFERROR(__xludf.DUMMYFUNCTION("""COMPUTED_VALUE"""),"")</f>
        <v/>
      </c>
      <c r="P2141" s="4" t="str">
        <f>IFERROR(__xludf.DUMMYFUNCTION("""COMPUTED_VALUE"""),"")</f>
        <v/>
      </c>
      <c r="Q2141" s="4" t="str">
        <f>IFERROR(__xludf.DUMMYFUNCTION("""COMPUTED_VALUE"""),"")</f>
        <v/>
      </c>
      <c r="R2141" s="4" t="str">
        <f>IFERROR(__xludf.DUMMYFUNCTION("""COMPUTED_VALUE"""),"")</f>
        <v/>
      </c>
      <c r="S2141" s="4" t="str">
        <f>IFERROR(__xludf.DUMMYFUNCTION("""COMPUTED_VALUE"""),"")</f>
        <v/>
      </c>
    </row>
    <row r="2142">
      <c r="A2142" s="4" t="s">
        <v>387</v>
      </c>
      <c r="B2142" s="4">
        <v>92.0</v>
      </c>
      <c r="C2142" s="4">
        <v>2.5296447E7</v>
      </c>
      <c r="D2142" s="4" t="s">
        <v>116</v>
      </c>
      <c r="E2142" s="4" t="s">
        <v>3655</v>
      </c>
      <c r="F2142" s="4" t="s">
        <v>12</v>
      </c>
      <c r="G2142" s="4" t="s">
        <v>513</v>
      </c>
      <c r="H2142" s="4">
        <v>2.1E7</v>
      </c>
      <c r="I2142" s="4">
        <v>6.8</v>
      </c>
      <c r="L2142" s="4" t="str">
        <f>IFERROR(__xludf.DUMMYFUNCTION("""COMPUTED_VALUE"""),"Action")</f>
        <v>Action</v>
      </c>
      <c r="M2142" s="4" t="str">
        <f>IFERROR(__xludf.DUMMYFUNCTION("""COMPUTED_VALUE"""),"Crime")</f>
        <v>Crime</v>
      </c>
      <c r="N2142" s="4" t="str">
        <f>IFERROR(__xludf.DUMMYFUNCTION("""COMPUTED_VALUE"""),"Thriller")</f>
        <v>Thriller</v>
      </c>
      <c r="O2142" s="4" t="str">
        <f>IFERROR(__xludf.DUMMYFUNCTION("""COMPUTED_VALUE"""),"")</f>
        <v/>
      </c>
      <c r="P2142" s="4" t="str">
        <f>IFERROR(__xludf.DUMMYFUNCTION("""COMPUTED_VALUE"""),"")</f>
        <v/>
      </c>
      <c r="Q2142" s="4" t="str">
        <f>IFERROR(__xludf.DUMMYFUNCTION("""COMPUTED_VALUE"""),"")</f>
        <v/>
      </c>
      <c r="R2142" s="4" t="str">
        <f>IFERROR(__xludf.DUMMYFUNCTION("""COMPUTED_VALUE"""),"")</f>
        <v/>
      </c>
      <c r="S2142" s="4" t="str">
        <f>IFERROR(__xludf.DUMMYFUNCTION("""COMPUTED_VALUE"""),"")</f>
        <v/>
      </c>
    </row>
    <row r="2143">
      <c r="A2143" s="4" t="s">
        <v>3124</v>
      </c>
      <c r="B2143" s="4">
        <v>110.0</v>
      </c>
      <c r="C2143" s="4">
        <v>2.4848292E7</v>
      </c>
      <c r="D2143" s="4" t="s">
        <v>1147</v>
      </c>
      <c r="E2143" s="4" t="s">
        <v>3656</v>
      </c>
      <c r="F2143" s="4" t="s">
        <v>12</v>
      </c>
      <c r="G2143" s="4" t="s">
        <v>13</v>
      </c>
      <c r="H2143" s="4">
        <v>2.0E7</v>
      </c>
      <c r="I2143" s="4">
        <v>6.6</v>
      </c>
      <c r="L2143" s="4" t="str">
        <f>IFERROR(__xludf.DUMMYFUNCTION("""COMPUTED_VALUE"""),"Action")</f>
        <v>Action</v>
      </c>
      <c r="M2143" s="4" t="str">
        <f>IFERROR(__xludf.DUMMYFUNCTION("""COMPUTED_VALUE"""),"Drama")</f>
        <v>Drama</v>
      </c>
      <c r="N2143" s="4" t="str">
        <f>IFERROR(__xludf.DUMMYFUNCTION("""COMPUTED_VALUE"""),"Sport")</f>
        <v>Sport</v>
      </c>
      <c r="O2143" s="4" t="str">
        <f>IFERROR(__xludf.DUMMYFUNCTION("""COMPUTED_VALUE"""),"")</f>
        <v/>
      </c>
      <c r="P2143" s="4" t="str">
        <f>IFERROR(__xludf.DUMMYFUNCTION("""COMPUTED_VALUE"""),"")</f>
        <v/>
      </c>
      <c r="Q2143" s="4" t="str">
        <f>IFERROR(__xludf.DUMMYFUNCTION("""COMPUTED_VALUE"""),"")</f>
        <v/>
      </c>
      <c r="R2143" s="4" t="str">
        <f>IFERROR(__xludf.DUMMYFUNCTION("""COMPUTED_VALUE"""),"")</f>
        <v/>
      </c>
      <c r="S2143" s="4" t="str">
        <f>IFERROR(__xludf.DUMMYFUNCTION("""COMPUTED_VALUE"""),"")</f>
        <v/>
      </c>
    </row>
    <row r="2144">
      <c r="A2144" s="4" t="s">
        <v>3657</v>
      </c>
      <c r="B2144" s="4">
        <v>104.0</v>
      </c>
      <c r="C2144" s="4">
        <v>1.7757087E7</v>
      </c>
      <c r="D2144" s="4" t="s">
        <v>1514</v>
      </c>
      <c r="E2144" s="4" t="s">
        <v>3658</v>
      </c>
      <c r="F2144" s="4" t="s">
        <v>12</v>
      </c>
      <c r="G2144" s="4" t="s">
        <v>13</v>
      </c>
      <c r="H2144" s="4">
        <v>2.1E7</v>
      </c>
      <c r="I2144" s="4">
        <v>4.6</v>
      </c>
      <c r="L2144" s="4" t="str">
        <f>IFERROR(__xludf.DUMMYFUNCTION("""COMPUTED_VALUE"""),"Horror")</f>
        <v>Horror</v>
      </c>
      <c r="M2144" s="4" t="str">
        <f>IFERROR(__xludf.DUMMYFUNCTION("""COMPUTED_VALUE"""),"Sci-Fi")</f>
        <v>Sci-Fi</v>
      </c>
      <c r="N2144" s="4" t="str">
        <f>IFERROR(__xludf.DUMMYFUNCTION("""COMPUTED_VALUE"""),"Thriller")</f>
        <v>Thriller</v>
      </c>
      <c r="O2144" s="4" t="str">
        <f>IFERROR(__xludf.DUMMYFUNCTION("""COMPUTED_VALUE"""),"")</f>
        <v/>
      </c>
      <c r="P2144" s="4" t="str">
        <f>IFERROR(__xludf.DUMMYFUNCTION("""COMPUTED_VALUE"""),"")</f>
        <v/>
      </c>
      <c r="Q2144" s="4" t="str">
        <f>IFERROR(__xludf.DUMMYFUNCTION("""COMPUTED_VALUE"""),"")</f>
        <v/>
      </c>
      <c r="R2144" s="4" t="str">
        <f>IFERROR(__xludf.DUMMYFUNCTION("""COMPUTED_VALUE"""),"")</f>
        <v/>
      </c>
      <c r="S2144" s="4" t="str">
        <f>IFERROR(__xludf.DUMMYFUNCTION("""COMPUTED_VALUE"""),"")</f>
        <v/>
      </c>
    </row>
    <row r="2145">
      <c r="A2145" s="4" t="s">
        <v>8351</v>
      </c>
      <c r="B2145" s="4">
        <v>60.0</v>
      </c>
      <c r="C2145" s="4">
        <v>0.0</v>
      </c>
      <c r="D2145" s="4" t="s">
        <v>3659</v>
      </c>
      <c r="E2145" s="4" t="s">
        <v>3660</v>
      </c>
      <c r="F2145" s="4" t="s">
        <v>12</v>
      </c>
      <c r="G2145" s="4" t="s">
        <v>13</v>
      </c>
      <c r="H2145" s="4">
        <v>3000000.0</v>
      </c>
      <c r="I2145" s="4">
        <v>2.9</v>
      </c>
      <c r="L2145" s="4" t="str">
        <f>IFERROR(__xludf.DUMMYFUNCTION("""COMPUTED_VALUE"""),"Game-Show")</f>
        <v>Game-Show</v>
      </c>
      <c r="M2145" s="4" t="str">
        <f>IFERROR(__xludf.DUMMYFUNCTION("""COMPUTED_VALUE"""),"Reality-TV")</f>
        <v>Reality-TV</v>
      </c>
      <c r="N2145" s="4" t="str">
        <f>IFERROR(__xludf.DUMMYFUNCTION("""COMPUTED_VALUE"""),"Romance")</f>
        <v>Romance</v>
      </c>
      <c r="O2145" s="4" t="str">
        <f>IFERROR(__xludf.DUMMYFUNCTION("""COMPUTED_VALUE"""),"")</f>
        <v/>
      </c>
      <c r="P2145" s="4" t="str">
        <f>IFERROR(__xludf.DUMMYFUNCTION("""COMPUTED_VALUE"""),"")</f>
        <v/>
      </c>
      <c r="Q2145" s="4" t="str">
        <f>IFERROR(__xludf.DUMMYFUNCTION("""COMPUTED_VALUE"""),"")</f>
        <v/>
      </c>
      <c r="R2145" s="4" t="str">
        <f>IFERROR(__xludf.DUMMYFUNCTION("""COMPUTED_VALUE"""),"")</f>
        <v/>
      </c>
      <c r="S2145" s="4" t="str">
        <f>IFERROR(__xludf.DUMMYFUNCTION("""COMPUTED_VALUE"""),"")</f>
        <v/>
      </c>
    </row>
    <row r="2146">
      <c r="A2146" s="4" t="s">
        <v>17</v>
      </c>
      <c r="B2146" s="4">
        <v>98.0</v>
      </c>
      <c r="C2146" s="4">
        <v>9430988.0</v>
      </c>
      <c r="D2146" s="4" t="s">
        <v>495</v>
      </c>
      <c r="E2146" s="4" t="s">
        <v>3661</v>
      </c>
      <c r="F2146" s="4" t="s">
        <v>12</v>
      </c>
      <c r="G2146" s="4" t="s">
        <v>13</v>
      </c>
      <c r="H2146" s="4">
        <v>1.7E7</v>
      </c>
      <c r="I2146" s="4">
        <v>7.1</v>
      </c>
      <c r="L2146" s="4" t="str">
        <f>IFERROR(__xludf.DUMMYFUNCTION("""COMPUTED_VALUE"""),"Comedy")</f>
        <v>Comedy</v>
      </c>
      <c r="M2146" s="4" t="str">
        <f>IFERROR(__xludf.DUMMYFUNCTION("""COMPUTED_VALUE"""),"Drama")</f>
        <v>Drama</v>
      </c>
      <c r="N2146" s="4" t="str">
        <f>IFERROR(__xludf.DUMMYFUNCTION("""COMPUTED_VALUE"""),"Romance")</f>
        <v>Romance</v>
      </c>
      <c r="O2146" s="4" t="str">
        <f>IFERROR(__xludf.DUMMYFUNCTION("""COMPUTED_VALUE"""),"")</f>
        <v/>
      </c>
      <c r="P2146" s="4" t="str">
        <f>IFERROR(__xludf.DUMMYFUNCTION("""COMPUTED_VALUE"""),"")</f>
        <v/>
      </c>
      <c r="Q2146" s="4" t="str">
        <f>IFERROR(__xludf.DUMMYFUNCTION("""COMPUTED_VALUE"""),"")</f>
        <v/>
      </c>
      <c r="R2146" s="4" t="str">
        <f>IFERROR(__xludf.DUMMYFUNCTION("""COMPUTED_VALUE"""),"")</f>
        <v/>
      </c>
      <c r="S2146" s="4" t="str">
        <f>IFERROR(__xludf.DUMMYFUNCTION("""COMPUTED_VALUE"""),"")</f>
        <v/>
      </c>
    </row>
    <row r="2147">
      <c r="A2147" s="4" t="s">
        <v>3662</v>
      </c>
      <c r="B2147" s="4">
        <v>120.0</v>
      </c>
      <c r="C2147" s="4">
        <v>1.628436E7</v>
      </c>
      <c r="D2147" s="4" t="s">
        <v>888</v>
      </c>
      <c r="E2147" s="4" t="s">
        <v>3663</v>
      </c>
      <c r="F2147" s="4" t="s">
        <v>12</v>
      </c>
      <c r="G2147" s="4" t="s">
        <v>13</v>
      </c>
      <c r="H2147" s="4">
        <v>2.1E7</v>
      </c>
      <c r="I2147" s="4">
        <v>6.1</v>
      </c>
      <c r="L2147" s="4" t="str">
        <f>IFERROR(__xludf.DUMMYFUNCTION("""COMPUTED_VALUE"""),"Comedy")</f>
        <v>Comedy</v>
      </c>
      <c r="M2147" s="4" t="str">
        <f>IFERROR(__xludf.DUMMYFUNCTION("""COMPUTED_VALUE"""),"Drama")</f>
        <v>Drama</v>
      </c>
      <c r="N2147" s="4" t="str">
        <f>IFERROR(__xludf.DUMMYFUNCTION("""COMPUTED_VALUE"""),"")</f>
        <v/>
      </c>
      <c r="O2147" s="4" t="str">
        <f>IFERROR(__xludf.DUMMYFUNCTION("""COMPUTED_VALUE"""),"")</f>
        <v/>
      </c>
      <c r="P2147" s="4" t="str">
        <f>IFERROR(__xludf.DUMMYFUNCTION("""COMPUTED_VALUE"""),"")</f>
        <v/>
      </c>
      <c r="Q2147" s="4" t="str">
        <f>IFERROR(__xludf.DUMMYFUNCTION("""COMPUTED_VALUE"""),"")</f>
        <v/>
      </c>
      <c r="R2147" s="4" t="str">
        <f>IFERROR(__xludf.DUMMYFUNCTION("""COMPUTED_VALUE"""),"")</f>
        <v/>
      </c>
      <c r="S2147" s="4" t="str">
        <f>IFERROR(__xludf.DUMMYFUNCTION("""COMPUTED_VALUE"""),"")</f>
        <v/>
      </c>
    </row>
    <row r="2148">
      <c r="A2148" s="4" t="s">
        <v>659</v>
      </c>
      <c r="B2148" s="4">
        <v>112.0</v>
      </c>
      <c r="C2148" s="4">
        <v>6830957.0</v>
      </c>
      <c r="D2148" s="4" t="s">
        <v>76</v>
      </c>
      <c r="E2148" s="4" t="s">
        <v>3664</v>
      </c>
      <c r="F2148" s="4" t="s">
        <v>12</v>
      </c>
      <c r="G2148" s="4" t="s">
        <v>13</v>
      </c>
      <c r="H2148" s="4">
        <v>2.1E7</v>
      </c>
      <c r="I2148" s="4">
        <v>6.7</v>
      </c>
      <c r="L2148" s="4" t="str">
        <f>IFERROR(__xludf.DUMMYFUNCTION("""COMPUTED_VALUE"""),"Drama")</f>
        <v>Drama</v>
      </c>
      <c r="M2148" s="4" t="str">
        <f>IFERROR(__xludf.DUMMYFUNCTION("""COMPUTED_VALUE"""),"Romance")</f>
        <v>Romance</v>
      </c>
      <c r="N2148" s="4" t="str">
        <f>IFERROR(__xludf.DUMMYFUNCTION("""COMPUTED_VALUE"""),"")</f>
        <v/>
      </c>
      <c r="O2148" s="4" t="str">
        <f>IFERROR(__xludf.DUMMYFUNCTION("""COMPUTED_VALUE"""),"")</f>
        <v/>
      </c>
      <c r="P2148" s="4" t="str">
        <f>IFERROR(__xludf.DUMMYFUNCTION("""COMPUTED_VALUE"""),"")</f>
        <v/>
      </c>
      <c r="Q2148" s="4" t="str">
        <f>IFERROR(__xludf.DUMMYFUNCTION("""COMPUTED_VALUE"""),"")</f>
        <v/>
      </c>
      <c r="R2148" s="4" t="str">
        <f>IFERROR(__xludf.DUMMYFUNCTION("""COMPUTED_VALUE"""),"")</f>
        <v/>
      </c>
      <c r="S2148" s="4" t="str">
        <f>IFERROR(__xludf.DUMMYFUNCTION("""COMPUTED_VALUE"""),"")</f>
        <v/>
      </c>
    </row>
    <row r="2149">
      <c r="A2149" s="4" t="s">
        <v>3665</v>
      </c>
      <c r="B2149" s="4">
        <v>127.0</v>
      </c>
      <c r="C2149" s="4">
        <v>2.4104113E7</v>
      </c>
      <c r="D2149" s="4" t="s">
        <v>679</v>
      </c>
      <c r="E2149" s="4" t="s">
        <v>3666</v>
      </c>
      <c r="F2149" s="4" t="s">
        <v>12</v>
      </c>
      <c r="G2149" s="4" t="s">
        <v>513</v>
      </c>
      <c r="H2149" s="4">
        <v>2.0E7</v>
      </c>
      <c r="I2149" s="4">
        <v>7.1</v>
      </c>
      <c r="L2149" s="4" t="str">
        <f>IFERROR(__xludf.DUMMYFUNCTION("""COMPUTED_VALUE"""),"Drama")</f>
        <v>Drama</v>
      </c>
      <c r="M2149" s="4" t="str">
        <f>IFERROR(__xludf.DUMMYFUNCTION("""COMPUTED_VALUE"""),"Mystery")</f>
        <v>Mystery</v>
      </c>
      <c r="N2149" s="4" t="str">
        <f>IFERROR(__xludf.DUMMYFUNCTION("""COMPUTED_VALUE"""),"Thriller")</f>
        <v>Thriller</v>
      </c>
      <c r="O2149" s="4" t="str">
        <f>IFERROR(__xludf.DUMMYFUNCTION("""COMPUTED_VALUE"""),"")</f>
        <v/>
      </c>
      <c r="P2149" s="4" t="str">
        <f>IFERROR(__xludf.DUMMYFUNCTION("""COMPUTED_VALUE"""),"")</f>
        <v/>
      </c>
      <c r="Q2149" s="4" t="str">
        <f>IFERROR(__xludf.DUMMYFUNCTION("""COMPUTED_VALUE"""),"")</f>
        <v/>
      </c>
      <c r="R2149" s="4" t="str">
        <f>IFERROR(__xludf.DUMMYFUNCTION("""COMPUTED_VALUE"""),"")</f>
        <v/>
      </c>
      <c r="S2149" s="4" t="str">
        <f>IFERROR(__xludf.DUMMYFUNCTION("""COMPUTED_VALUE"""),"")</f>
        <v/>
      </c>
    </row>
    <row r="2150">
      <c r="A2150" s="4" t="s">
        <v>3667</v>
      </c>
      <c r="B2150" s="4">
        <v>102.0</v>
      </c>
      <c r="C2150" s="4">
        <v>15593.0</v>
      </c>
      <c r="D2150" s="4" t="s">
        <v>495</v>
      </c>
      <c r="E2150" s="4" t="s">
        <v>3668</v>
      </c>
      <c r="F2150" s="4" t="s">
        <v>12</v>
      </c>
      <c r="G2150" s="4" t="s">
        <v>13</v>
      </c>
      <c r="H2150" s="4">
        <v>2.1E7</v>
      </c>
      <c r="I2150" s="4">
        <v>5.8</v>
      </c>
      <c r="L2150" s="4" t="str">
        <f>IFERROR(__xludf.DUMMYFUNCTION("""COMPUTED_VALUE"""),"Comedy")</f>
        <v>Comedy</v>
      </c>
      <c r="M2150" s="4" t="str">
        <f>IFERROR(__xludf.DUMMYFUNCTION("""COMPUTED_VALUE"""),"Drama")</f>
        <v>Drama</v>
      </c>
      <c r="N2150" s="4" t="str">
        <f>IFERROR(__xludf.DUMMYFUNCTION("""COMPUTED_VALUE"""),"Romance")</f>
        <v>Romance</v>
      </c>
      <c r="O2150" s="4" t="str">
        <f>IFERROR(__xludf.DUMMYFUNCTION("""COMPUTED_VALUE"""),"")</f>
        <v/>
      </c>
      <c r="P2150" s="4" t="str">
        <f>IFERROR(__xludf.DUMMYFUNCTION("""COMPUTED_VALUE"""),"")</f>
        <v/>
      </c>
      <c r="Q2150" s="4" t="str">
        <f>IFERROR(__xludf.DUMMYFUNCTION("""COMPUTED_VALUE"""),"")</f>
        <v/>
      </c>
      <c r="R2150" s="4" t="str">
        <f>IFERROR(__xludf.DUMMYFUNCTION("""COMPUTED_VALUE"""),"")</f>
        <v/>
      </c>
      <c r="S2150" s="4" t="str">
        <f>IFERROR(__xludf.DUMMYFUNCTION("""COMPUTED_VALUE"""),"")</f>
        <v/>
      </c>
    </row>
    <row r="2151">
      <c r="A2151" s="4" t="s">
        <v>3179</v>
      </c>
      <c r="B2151" s="4">
        <v>91.0</v>
      </c>
      <c r="C2151" s="4">
        <v>958319.0</v>
      </c>
      <c r="D2151" s="4" t="s">
        <v>1196</v>
      </c>
      <c r="E2151" s="4" t="s">
        <v>3669</v>
      </c>
      <c r="F2151" s="4" t="s">
        <v>12</v>
      </c>
      <c r="G2151" s="4" t="s">
        <v>13</v>
      </c>
      <c r="H2151" s="4">
        <v>2.1E7</v>
      </c>
      <c r="I2151" s="4">
        <v>6.7</v>
      </c>
      <c r="L2151" s="4" t="str">
        <f>IFERROR(__xludf.DUMMYFUNCTION("""COMPUTED_VALUE"""),"Drama")</f>
        <v>Drama</v>
      </c>
      <c r="M2151" s="4" t="str">
        <f>IFERROR(__xludf.DUMMYFUNCTION("""COMPUTED_VALUE"""),"")</f>
        <v/>
      </c>
      <c r="N2151" s="4" t="str">
        <f>IFERROR(__xludf.DUMMYFUNCTION("""COMPUTED_VALUE"""),"")</f>
        <v/>
      </c>
      <c r="O2151" s="4" t="str">
        <f>IFERROR(__xludf.DUMMYFUNCTION("""COMPUTED_VALUE"""),"")</f>
        <v/>
      </c>
      <c r="P2151" s="4" t="str">
        <f>IFERROR(__xludf.DUMMYFUNCTION("""COMPUTED_VALUE"""),"")</f>
        <v/>
      </c>
      <c r="Q2151" s="4" t="str">
        <f>IFERROR(__xludf.DUMMYFUNCTION("""COMPUTED_VALUE"""),"")</f>
        <v/>
      </c>
      <c r="R2151" s="4" t="str">
        <f>IFERROR(__xludf.DUMMYFUNCTION("""COMPUTED_VALUE"""),"")</f>
        <v/>
      </c>
      <c r="S2151" s="4" t="str">
        <f>IFERROR(__xludf.DUMMYFUNCTION("""COMPUTED_VALUE"""),"")</f>
        <v/>
      </c>
    </row>
    <row r="2152">
      <c r="A2152" s="4" t="s">
        <v>3670</v>
      </c>
      <c r="B2152" s="4">
        <v>114.0</v>
      </c>
      <c r="C2152" s="4">
        <v>6.97E7</v>
      </c>
      <c r="D2152" s="4" t="s">
        <v>2067</v>
      </c>
      <c r="E2152" s="4" t="s">
        <v>3671</v>
      </c>
      <c r="F2152" s="4" t="s">
        <v>12</v>
      </c>
      <c r="G2152" s="4" t="s">
        <v>13</v>
      </c>
      <c r="H2152" s="4">
        <v>3.5E7</v>
      </c>
      <c r="I2152" s="4">
        <v>5.8</v>
      </c>
      <c r="L2152" s="4" t="str">
        <f>IFERROR(__xludf.DUMMYFUNCTION("""COMPUTED_VALUE"""),"Comedy")</f>
        <v>Comedy</v>
      </c>
      <c r="M2152" s="4" t="str">
        <f>IFERROR(__xludf.DUMMYFUNCTION("""COMPUTED_VALUE"""),"Musical")</f>
        <v>Musical</v>
      </c>
      <c r="N2152" s="4" t="str">
        <f>IFERROR(__xludf.DUMMYFUNCTION("""COMPUTED_VALUE"""),"")</f>
        <v/>
      </c>
      <c r="O2152" s="4" t="str">
        <f>IFERROR(__xludf.DUMMYFUNCTION("""COMPUTED_VALUE"""),"")</f>
        <v/>
      </c>
      <c r="P2152" s="4" t="str">
        <f>IFERROR(__xludf.DUMMYFUNCTION("""COMPUTED_VALUE"""),"")</f>
        <v/>
      </c>
      <c r="Q2152" s="4" t="str">
        <f>IFERROR(__xludf.DUMMYFUNCTION("""COMPUTED_VALUE"""),"")</f>
        <v/>
      </c>
      <c r="R2152" s="4" t="str">
        <f>IFERROR(__xludf.DUMMYFUNCTION("""COMPUTED_VALUE"""),"")</f>
        <v/>
      </c>
      <c r="S2152" s="4" t="str">
        <f>IFERROR(__xludf.DUMMYFUNCTION("""COMPUTED_VALUE"""),"")</f>
        <v/>
      </c>
    </row>
    <row r="2153">
      <c r="A2153" s="4" t="s">
        <v>1878</v>
      </c>
      <c r="B2153" s="4">
        <v>115.0</v>
      </c>
      <c r="C2153" s="4">
        <v>2840417.0</v>
      </c>
      <c r="D2153" s="4" t="s">
        <v>1514</v>
      </c>
      <c r="E2153" s="4" t="s">
        <v>3672</v>
      </c>
      <c r="F2153" s="4" t="s">
        <v>12</v>
      </c>
      <c r="G2153" s="4" t="s">
        <v>95</v>
      </c>
      <c r="H2153" s="4">
        <v>3.1E7</v>
      </c>
      <c r="I2153" s="4">
        <v>6.8</v>
      </c>
      <c r="L2153" s="4" t="str">
        <f>IFERROR(__xludf.DUMMYFUNCTION("""COMPUTED_VALUE"""),"Horror")</f>
        <v>Horror</v>
      </c>
      <c r="M2153" s="4" t="str">
        <f>IFERROR(__xludf.DUMMYFUNCTION("""COMPUTED_VALUE"""),"Sci-Fi")</f>
        <v>Sci-Fi</v>
      </c>
      <c r="N2153" s="4" t="str">
        <f>IFERROR(__xludf.DUMMYFUNCTION("""COMPUTED_VALUE"""),"Thriller")</f>
        <v>Thriller</v>
      </c>
      <c r="O2153" s="4" t="str">
        <f>IFERROR(__xludf.DUMMYFUNCTION("""COMPUTED_VALUE"""),"")</f>
        <v/>
      </c>
      <c r="P2153" s="4" t="str">
        <f>IFERROR(__xludf.DUMMYFUNCTION("""COMPUTED_VALUE"""),"")</f>
        <v/>
      </c>
      <c r="Q2153" s="4" t="str">
        <f>IFERROR(__xludf.DUMMYFUNCTION("""COMPUTED_VALUE"""),"")</f>
        <v/>
      </c>
      <c r="R2153" s="4" t="str">
        <f>IFERROR(__xludf.DUMMYFUNCTION("""COMPUTED_VALUE"""),"")</f>
        <v/>
      </c>
      <c r="S2153" s="4" t="str">
        <f>IFERROR(__xludf.DUMMYFUNCTION("""COMPUTED_VALUE"""),"")</f>
        <v/>
      </c>
    </row>
    <row r="2154">
      <c r="A2154" s="4" t="s">
        <v>132</v>
      </c>
      <c r="B2154" s="4">
        <v>115.0</v>
      </c>
      <c r="C2154" s="4">
        <v>2.42374454E8</v>
      </c>
      <c r="D2154" s="4" t="s">
        <v>46</v>
      </c>
      <c r="E2154" s="4" t="s">
        <v>3673</v>
      </c>
      <c r="F2154" s="4" t="s">
        <v>12</v>
      </c>
      <c r="G2154" s="4" t="s">
        <v>13</v>
      </c>
      <c r="H2154" s="4">
        <v>1.8E7</v>
      </c>
      <c r="I2154" s="4">
        <v>8.5</v>
      </c>
      <c r="L2154" s="4" t="str">
        <f>IFERROR(__xludf.DUMMYFUNCTION("""COMPUTED_VALUE"""),"Action")</f>
        <v>Action</v>
      </c>
      <c r="M2154" s="4" t="str">
        <f>IFERROR(__xludf.DUMMYFUNCTION("""COMPUTED_VALUE"""),"Adventure")</f>
        <v>Adventure</v>
      </c>
      <c r="N2154" s="4" t="str">
        <f>IFERROR(__xludf.DUMMYFUNCTION("""COMPUTED_VALUE"""),"")</f>
        <v/>
      </c>
      <c r="O2154" s="4" t="str">
        <f>IFERROR(__xludf.DUMMYFUNCTION("""COMPUTED_VALUE"""),"")</f>
        <v/>
      </c>
      <c r="P2154" s="4" t="str">
        <f>IFERROR(__xludf.DUMMYFUNCTION("""COMPUTED_VALUE"""),"")</f>
        <v/>
      </c>
      <c r="Q2154" s="4" t="str">
        <f>IFERROR(__xludf.DUMMYFUNCTION("""COMPUTED_VALUE"""),"")</f>
        <v/>
      </c>
      <c r="R2154" s="4" t="str">
        <f>IFERROR(__xludf.DUMMYFUNCTION("""COMPUTED_VALUE"""),"")</f>
        <v/>
      </c>
      <c r="S2154" s="4" t="str">
        <f>IFERROR(__xludf.DUMMYFUNCTION("""COMPUTED_VALUE"""),"")</f>
        <v/>
      </c>
    </row>
    <row r="2155">
      <c r="A2155" s="4" t="s">
        <v>437</v>
      </c>
      <c r="B2155" s="4">
        <v>120.0</v>
      </c>
      <c r="C2155" s="4">
        <v>1.73585516E8</v>
      </c>
      <c r="D2155" s="4" t="s">
        <v>833</v>
      </c>
      <c r="E2155" s="4" t="s">
        <v>3674</v>
      </c>
      <c r="F2155" s="4" t="s">
        <v>12</v>
      </c>
      <c r="G2155" s="4" t="s">
        <v>13</v>
      </c>
      <c r="H2155" s="4">
        <v>1.8E7</v>
      </c>
      <c r="I2155" s="4">
        <v>6.6</v>
      </c>
      <c r="L2155" s="4" t="str">
        <f>IFERROR(__xludf.DUMMYFUNCTION("""COMPUTED_VALUE"""),"Adventure")</f>
        <v>Adventure</v>
      </c>
      <c r="M2155" s="4" t="str">
        <f>IFERROR(__xludf.DUMMYFUNCTION("""COMPUTED_VALUE"""),"Comedy")</f>
        <v>Comedy</v>
      </c>
      <c r="N2155" s="4" t="str">
        <f>IFERROR(__xludf.DUMMYFUNCTION("""COMPUTED_VALUE"""),"Family")</f>
        <v>Family</v>
      </c>
      <c r="O2155" s="4" t="str">
        <f>IFERROR(__xludf.DUMMYFUNCTION("""COMPUTED_VALUE"""),"")</f>
        <v/>
      </c>
      <c r="P2155" s="4" t="str">
        <f>IFERROR(__xludf.DUMMYFUNCTION("""COMPUTED_VALUE"""),"")</f>
        <v/>
      </c>
      <c r="Q2155" s="4" t="str">
        <f>IFERROR(__xludf.DUMMYFUNCTION("""COMPUTED_VALUE"""),"")</f>
        <v/>
      </c>
      <c r="R2155" s="4" t="str">
        <f>IFERROR(__xludf.DUMMYFUNCTION("""COMPUTED_VALUE"""),"")</f>
        <v/>
      </c>
      <c r="S2155" s="4" t="str">
        <f>IFERROR(__xludf.DUMMYFUNCTION("""COMPUTED_VALUE"""),"")</f>
        <v/>
      </c>
    </row>
    <row r="2156">
      <c r="A2156" s="4" t="s">
        <v>132</v>
      </c>
      <c r="B2156" s="4">
        <v>135.0</v>
      </c>
      <c r="C2156" s="4">
        <v>1.283E8</v>
      </c>
      <c r="D2156" s="4" t="s">
        <v>650</v>
      </c>
      <c r="E2156" s="4" t="s">
        <v>3675</v>
      </c>
      <c r="F2156" s="4" t="s">
        <v>12</v>
      </c>
      <c r="G2156" s="4" t="s">
        <v>13</v>
      </c>
      <c r="H2156" s="4">
        <v>1.940087E7</v>
      </c>
      <c r="I2156" s="4">
        <v>7.7</v>
      </c>
      <c r="L2156" s="4" t="str">
        <f>IFERROR(__xludf.DUMMYFUNCTION("""COMPUTED_VALUE"""),"Drama")</f>
        <v>Drama</v>
      </c>
      <c r="M2156" s="4" t="str">
        <f>IFERROR(__xludf.DUMMYFUNCTION("""COMPUTED_VALUE"""),"Sci-Fi")</f>
        <v>Sci-Fi</v>
      </c>
      <c r="N2156" s="4" t="str">
        <f>IFERROR(__xludf.DUMMYFUNCTION("""COMPUTED_VALUE"""),"")</f>
        <v/>
      </c>
      <c r="O2156" s="4" t="str">
        <f>IFERROR(__xludf.DUMMYFUNCTION("""COMPUTED_VALUE"""),"")</f>
        <v/>
      </c>
      <c r="P2156" s="4" t="str">
        <f>IFERROR(__xludf.DUMMYFUNCTION("""COMPUTED_VALUE"""),"")</f>
        <v/>
      </c>
      <c r="Q2156" s="4" t="str">
        <f>IFERROR(__xludf.DUMMYFUNCTION("""COMPUTED_VALUE"""),"")</f>
        <v/>
      </c>
      <c r="R2156" s="4" t="str">
        <f>IFERROR(__xludf.DUMMYFUNCTION("""COMPUTED_VALUE"""),"")</f>
        <v/>
      </c>
      <c r="S2156" s="4" t="str">
        <f>IFERROR(__xludf.DUMMYFUNCTION("""COMPUTED_VALUE"""),"")</f>
        <v/>
      </c>
    </row>
    <row r="2157">
      <c r="A2157" s="4" t="s">
        <v>3676</v>
      </c>
      <c r="B2157" s="4">
        <v>90.0</v>
      </c>
      <c r="C2157" s="4">
        <v>2.0259297E7</v>
      </c>
      <c r="D2157" s="4" t="s">
        <v>1114</v>
      </c>
      <c r="E2157" s="4" t="s">
        <v>3677</v>
      </c>
      <c r="F2157" s="4" t="s">
        <v>12</v>
      </c>
      <c r="G2157" s="4" t="s">
        <v>13</v>
      </c>
      <c r="H2157" s="4">
        <v>2.0E7</v>
      </c>
      <c r="I2157" s="4">
        <v>4.7</v>
      </c>
      <c r="L2157" s="4" t="str">
        <f>IFERROR(__xludf.DUMMYFUNCTION("""COMPUTED_VALUE"""),"Drama")</f>
        <v>Drama</v>
      </c>
      <c r="M2157" s="4" t="str">
        <f>IFERROR(__xludf.DUMMYFUNCTION("""COMPUTED_VALUE"""),"Horror")</f>
        <v>Horror</v>
      </c>
      <c r="N2157" s="4" t="str">
        <f>IFERROR(__xludf.DUMMYFUNCTION("""COMPUTED_VALUE"""),"Sci-Fi")</f>
        <v>Sci-Fi</v>
      </c>
      <c r="O2157" s="4" t="str">
        <f>IFERROR(__xludf.DUMMYFUNCTION("""COMPUTED_VALUE"""),"Thriller")</f>
        <v>Thriller</v>
      </c>
      <c r="P2157" s="4" t="str">
        <f>IFERROR(__xludf.DUMMYFUNCTION("""COMPUTED_VALUE"""),"")</f>
        <v/>
      </c>
      <c r="Q2157" s="4" t="str">
        <f>IFERROR(__xludf.DUMMYFUNCTION("""COMPUTED_VALUE"""),"")</f>
        <v/>
      </c>
      <c r="R2157" s="4" t="str">
        <f>IFERROR(__xludf.DUMMYFUNCTION("""COMPUTED_VALUE"""),"")</f>
        <v/>
      </c>
      <c r="S2157" s="4" t="str">
        <f>IFERROR(__xludf.DUMMYFUNCTION("""COMPUTED_VALUE"""),"")</f>
        <v/>
      </c>
    </row>
    <row r="2158">
      <c r="A2158" s="4" t="s">
        <v>608</v>
      </c>
      <c r="B2158" s="4">
        <v>100.0</v>
      </c>
      <c r="C2158" s="4">
        <v>1.53665036E8</v>
      </c>
      <c r="D2158" s="4" t="s">
        <v>142</v>
      </c>
      <c r="E2158" s="4" t="s">
        <v>3678</v>
      </c>
      <c r="F2158" s="4" t="s">
        <v>12</v>
      </c>
      <c r="G2158" s="4" t="s">
        <v>13</v>
      </c>
      <c r="H2158" s="4">
        <v>2.8E7</v>
      </c>
      <c r="I2158" s="4">
        <v>6.4</v>
      </c>
      <c r="L2158" s="4" t="str">
        <f>IFERROR(__xludf.DUMMYFUNCTION("""COMPUTED_VALUE"""),"Action")</f>
        <v>Action</v>
      </c>
      <c r="M2158" s="4" t="str">
        <f>IFERROR(__xludf.DUMMYFUNCTION("""COMPUTED_VALUE"""),"Comedy")</f>
        <v>Comedy</v>
      </c>
      <c r="N2158" s="4" t="str">
        <f>IFERROR(__xludf.DUMMYFUNCTION("""COMPUTED_VALUE"""),"Crime")</f>
        <v>Crime</v>
      </c>
      <c r="O2158" s="4" t="str">
        <f>IFERROR(__xludf.DUMMYFUNCTION("""COMPUTED_VALUE"""),"Thriller")</f>
        <v>Thriller</v>
      </c>
      <c r="P2158" s="4" t="str">
        <f>IFERROR(__xludf.DUMMYFUNCTION("""COMPUTED_VALUE"""),"")</f>
        <v/>
      </c>
      <c r="Q2158" s="4" t="str">
        <f>IFERROR(__xludf.DUMMYFUNCTION("""COMPUTED_VALUE"""),"")</f>
        <v/>
      </c>
      <c r="R2158" s="4" t="str">
        <f>IFERROR(__xludf.DUMMYFUNCTION("""COMPUTED_VALUE"""),"")</f>
        <v/>
      </c>
      <c r="S2158" s="4" t="str">
        <f>IFERROR(__xludf.DUMMYFUNCTION("""COMPUTED_VALUE"""),"")</f>
        <v/>
      </c>
    </row>
    <row r="2159">
      <c r="A2159" s="4" t="s">
        <v>917</v>
      </c>
      <c r="B2159" s="4">
        <v>105.0</v>
      </c>
      <c r="C2159" s="4">
        <v>1.32541238E8</v>
      </c>
      <c r="D2159" s="4" t="s">
        <v>585</v>
      </c>
      <c r="E2159" s="4" t="s">
        <v>3679</v>
      </c>
      <c r="F2159" s="4" t="s">
        <v>12</v>
      </c>
      <c r="G2159" s="4" t="s">
        <v>13</v>
      </c>
      <c r="H2159" s="4">
        <v>3.3E7</v>
      </c>
      <c r="I2159" s="4">
        <v>5.5</v>
      </c>
      <c r="L2159" s="4" t="str">
        <f>IFERROR(__xludf.DUMMYFUNCTION("""COMPUTED_VALUE"""),"Comedy")</f>
        <v>Comedy</v>
      </c>
      <c r="M2159" s="4" t="str">
        <f>IFERROR(__xludf.DUMMYFUNCTION("""COMPUTED_VALUE"""),"")</f>
        <v/>
      </c>
      <c r="N2159" s="4" t="str">
        <f>IFERROR(__xludf.DUMMYFUNCTION("""COMPUTED_VALUE"""),"")</f>
        <v/>
      </c>
      <c r="O2159" s="4" t="str">
        <f>IFERROR(__xludf.DUMMYFUNCTION("""COMPUTED_VALUE"""),"")</f>
        <v/>
      </c>
      <c r="P2159" s="4" t="str">
        <f>IFERROR(__xludf.DUMMYFUNCTION("""COMPUTED_VALUE"""),"")</f>
        <v/>
      </c>
      <c r="Q2159" s="4" t="str">
        <f>IFERROR(__xludf.DUMMYFUNCTION("""COMPUTED_VALUE"""),"")</f>
        <v/>
      </c>
      <c r="R2159" s="4" t="str">
        <f>IFERROR(__xludf.DUMMYFUNCTION("""COMPUTED_VALUE"""),"")</f>
        <v/>
      </c>
      <c r="S2159" s="4" t="str">
        <f>IFERROR(__xludf.DUMMYFUNCTION("""COMPUTED_VALUE"""),"")</f>
        <v/>
      </c>
    </row>
    <row r="2160">
      <c r="A2160" s="4" t="s">
        <v>961</v>
      </c>
      <c r="B2160" s="4">
        <v>138.0</v>
      </c>
      <c r="C2160" s="4">
        <v>1.30727E8</v>
      </c>
      <c r="D2160" s="4" t="s">
        <v>2304</v>
      </c>
      <c r="E2160" s="4" t="s">
        <v>3680</v>
      </c>
      <c r="F2160" s="4" t="s">
        <v>12</v>
      </c>
      <c r="G2160" s="4" t="s">
        <v>13</v>
      </c>
      <c r="H2160" s="4">
        <v>1.9E7</v>
      </c>
      <c r="I2160" s="4">
        <v>8.6</v>
      </c>
      <c r="L2160" s="4" t="str">
        <f>IFERROR(__xludf.DUMMYFUNCTION("""COMPUTED_VALUE"""),"Crime")</f>
        <v>Crime</v>
      </c>
      <c r="M2160" s="4" t="str">
        <f>IFERROR(__xludf.DUMMYFUNCTION("""COMPUTED_VALUE"""),"Drama")</f>
        <v>Drama</v>
      </c>
      <c r="N2160" s="4" t="str">
        <f>IFERROR(__xludf.DUMMYFUNCTION("""COMPUTED_VALUE"""),"Horror")</f>
        <v>Horror</v>
      </c>
      <c r="O2160" s="4" t="str">
        <f>IFERROR(__xludf.DUMMYFUNCTION("""COMPUTED_VALUE"""),"Thriller")</f>
        <v>Thriller</v>
      </c>
      <c r="P2160" s="4" t="str">
        <f>IFERROR(__xludf.DUMMYFUNCTION("""COMPUTED_VALUE"""),"")</f>
        <v/>
      </c>
      <c r="Q2160" s="4" t="str">
        <f>IFERROR(__xludf.DUMMYFUNCTION("""COMPUTED_VALUE"""),"")</f>
        <v/>
      </c>
      <c r="R2160" s="4" t="str">
        <f>IFERROR(__xludf.DUMMYFUNCTION("""COMPUTED_VALUE"""),"")</f>
        <v/>
      </c>
      <c r="S2160" s="4" t="str">
        <f>IFERROR(__xludf.DUMMYFUNCTION("""COMPUTED_VALUE"""),"")</f>
        <v/>
      </c>
    </row>
    <row r="2161">
      <c r="A2161" s="4" t="s">
        <v>3681</v>
      </c>
      <c r="B2161" s="4">
        <v>94.0</v>
      </c>
      <c r="C2161" s="4">
        <v>1.2169735E8</v>
      </c>
      <c r="D2161" s="4" t="s">
        <v>2233</v>
      </c>
      <c r="E2161" s="4" t="s">
        <v>3682</v>
      </c>
      <c r="F2161" s="4" t="s">
        <v>12</v>
      </c>
      <c r="G2161" s="4" t="s">
        <v>13</v>
      </c>
      <c r="H2161" s="4">
        <v>2.0E7</v>
      </c>
      <c r="I2161" s="4">
        <v>7.0</v>
      </c>
      <c r="L2161" s="4" t="str">
        <f>IFERROR(__xludf.DUMMYFUNCTION("""COMPUTED_VALUE"""),"Comedy")</f>
        <v>Comedy</v>
      </c>
      <c r="M2161" s="4" t="str">
        <f>IFERROR(__xludf.DUMMYFUNCTION("""COMPUTED_VALUE"""),"Music")</f>
        <v>Music</v>
      </c>
      <c r="N2161" s="4" t="str">
        <f>IFERROR(__xludf.DUMMYFUNCTION("""COMPUTED_VALUE"""),"")</f>
        <v/>
      </c>
      <c r="O2161" s="4" t="str">
        <f>IFERROR(__xludf.DUMMYFUNCTION("""COMPUTED_VALUE"""),"")</f>
        <v/>
      </c>
      <c r="P2161" s="4" t="str">
        <f>IFERROR(__xludf.DUMMYFUNCTION("""COMPUTED_VALUE"""),"")</f>
        <v/>
      </c>
      <c r="Q2161" s="4" t="str">
        <f>IFERROR(__xludf.DUMMYFUNCTION("""COMPUTED_VALUE"""),"")</f>
        <v/>
      </c>
      <c r="R2161" s="4" t="str">
        <f>IFERROR(__xludf.DUMMYFUNCTION("""COMPUTED_VALUE"""),"")</f>
        <v/>
      </c>
      <c r="S2161" s="4" t="str">
        <f>IFERROR(__xludf.DUMMYFUNCTION("""COMPUTED_VALUE"""),"")</f>
        <v/>
      </c>
    </row>
    <row r="2162">
      <c r="A2162" s="4" t="s">
        <v>3683</v>
      </c>
      <c r="B2162" s="4">
        <v>101.0</v>
      </c>
      <c r="C2162" s="4">
        <v>1.17224271E8</v>
      </c>
      <c r="D2162" s="4" t="s">
        <v>3684</v>
      </c>
      <c r="E2162" s="4" t="s">
        <v>3685</v>
      </c>
      <c r="F2162" s="4" t="s">
        <v>12</v>
      </c>
      <c r="G2162" s="4" t="s">
        <v>13</v>
      </c>
      <c r="H2162" s="4">
        <v>2.0E7</v>
      </c>
      <c r="I2162" s="4">
        <v>7.1</v>
      </c>
      <c r="L2162" s="4" t="str">
        <f>IFERROR(__xludf.DUMMYFUNCTION("""COMPUTED_VALUE"""),"Action")</f>
        <v>Action</v>
      </c>
      <c r="M2162" s="4" t="str">
        <f>IFERROR(__xludf.DUMMYFUNCTION("""COMPUTED_VALUE"""),"Comedy")</f>
        <v>Comedy</v>
      </c>
      <c r="N2162" s="4" t="str">
        <f>IFERROR(__xludf.DUMMYFUNCTION("""COMPUTED_VALUE"""),"Documentary")</f>
        <v>Documentary</v>
      </c>
      <c r="O2162" s="4" t="str">
        <f>IFERROR(__xludf.DUMMYFUNCTION("""COMPUTED_VALUE"""),"")</f>
        <v/>
      </c>
      <c r="P2162" s="4" t="str">
        <f>IFERROR(__xludf.DUMMYFUNCTION("""COMPUTED_VALUE"""),"")</f>
        <v/>
      </c>
      <c r="Q2162" s="4" t="str">
        <f>IFERROR(__xludf.DUMMYFUNCTION("""COMPUTED_VALUE"""),"")</f>
        <v/>
      </c>
      <c r="R2162" s="4" t="str">
        <f>IFERROR(__xludf.DUMMYFUNCTION("""COMPUTED_VALUE"""),"")</f>
        <v/>
      </c>
      <c r="S2162" s="4" t="str">
        <f>IFERROR(__xludf.DUMMYFUNCTION("""COMPUTED_VALUE"""),"")</f>
        <v/>
      </c>
    </row>
    <row r="2163">
      <c r="A2163" s="4" t="s">
        <v>3686</v>
      </c>
      <c r="B2163" s="4">
        <v>131.0</v>
      </c>
      <c r="C2163" s="4">
        <v>1.02922376E8</v>
      </c>
      <c r="D2163" s="4" t="s">
        <v>2970</v>
      </c>
      <c r="E2163" s="4" t="s">
        <v>3687</v>
      </c>
      <c r="F2163" s="4" t="s">
        <v>12</v>
      </c>
      <c r="G2163" s="4" t="s">
        <v>13</v>
      </c>
      <c r="H2163" s="4">
        <v>2.0E7</v>
      </c>
      <c r="I2163" s="4">
        <v>5.7</v>
      </c>
      <c r="L2163" s="4" t="str">
        <f>IFERROR(__xludf.DUMMYFUNCTION("""COMPUTED_VALUE"""),"Adventure")</f>
        <v>Adventure</v>
      </c>
      <c r="M2163" s="4" t="str">
        <f>IFERROR(__xludf.DUMMYFUNCTION("""COMPUTED_VALUE"""),"Horror")</f>
        <v>Horror</v>
      </c>
      <c r="N2163" s="4" t="str">
        <f>IFERROR(__xludf.DUMMYFUNCTION("""COMPUTED_VALUE"""),"Thriller")</f>
        <v>Thriller</v>
      </c>
      <c r="O2163" s="4" t="str">
        <f>IFERROR(__xludf.DUMMYFUNCTION("""COMPUTED_VALUE"""),"")</f>
        <v/>
      </c>
      <c r="P2163" s="4" t="str">
        <f>IFERROR(__xludf.DUMMYFUNCTION("""COMPUTED_VALUE"""),"")</f>
        <v/>
      </c>
      <c r="Q2163" s="4" t="str">
        <f>IFERROR(__xludf.DUMMYFUNCTION("""COMPUTED_VALUE"""),"")</f>
        <v/>
      </c>
      <c r="R2163" s="4" t="str">
        <f>IFERROR(__xludf.DUMMYFUNCTION("""COMPUTED_VALUE"""),"")</f>
        <v/>
      </c>
      <c r="S2163" s="4" t="str">
        <f>IFERROR(__xludf.DUMMYFUNCTION("""COMPUTED_VALUE"""),"")</f>
        <v/>
      </c>
    </row>
    <row r="2164">
      <c r="A2164" s="4" t="s">
        <v>551</v>
      </c>
      <c r="B2164" s="4">
        <v>91.0</v>
      </c>
      <c r="C2164" s="4">
        <v>9.4497271E7</v>
      </c>
      <c r="D2164" s="4" t="s">
        <v>3688</v>
      </c>
      <c r="E2164" s="4" t="s">
        <v>3689</v>
      </c>
      <c r="F2164" s="4" t="s">
        <v>12</v>
      </c>
      <c r="G2164" s="4" t="s">
        <v>13</v>
      </c>
      <c r="H2164" s="4">
        <v>2.0E7</v>
      </c>
      <c r="I2164" s="4">
        <v>3.7</v>
      </c>
      <c r="L2164" s="4" t="str">
        <f>IFERROR(__xludf.DUMMYFUNCTION("""COMPUTED_VALUE"""),"Adventure")</f>
        <v>Adventure</v>
      </c>
      <c r="M2164" s="4" t="str">
        <f>IFERROR(__xludf.DUMMYFUNCTION("""COMPUTED_VALUE"""),"Comedy")</f>
        <v>Comedy</v>
      </c>
      <c r="N2164" s="4" t="str">
        <f>IFERROR(__xludf.DUMMYFUNCTION("""COMPUTED_VALUE"""),"Drama")</f>
        <v>Drama</v>
      </c>
      <c r="O2164" s="4" t="str">
        <f>IFERROR(__xludf.DUMMYFUNCTION("""COMPUTED_VALUE"""),"Family")</f>
        <v>Family</v>
      </c>
      <c r="P2164" s="4" t="str">
        <f>IFERROR(__xludf.DUMMYFUNCTION("""COMPUTED_VALUE"""),"Romance")</f>
        <v>Romance</v>
      </c>
      <c r="Q2164" s="4" t="str">
        <f>IFERROR(__xludf.DUMMYFUNCTION("""COMPUTED_VALUE"""),"")</f>
        <v/>
      </c>
      <c r="R2164" s="4" t="str">
        <f>IFERROR(__xludf.DUMMYFUNCTION("""COMPUTED_VALUE"""),"")</f>
        <v/>
      </c>
      <c r="S2164" s="4" t="str">
        <f>IFERROR(__xludf.DUMMYFUNCTION("""COMPUTED_VALUE"""),"")</f>
        <v/>
      </c>
    </row>
    <row r="2165">
      <c r="A2165" s="4" t="s">
        <v>115</v>
      </c>
      <c r="B2165" s="4">
        <v>112.0</v>
      </c>
      <c r="C2165" s="4">
        <v>1.37387272E8</v>
      </c>
      <c r="D2165" s="4" t="s">
        <v>1059</v>
      </c>
      <c r="E2165" s="4" t="s">
        <v>3690</v>
      </c>
      <c r="F2165" s="4" t="s">
        <v>12</v>
      </c>
      <c r="G2165" s="4" t="s">
        <v>13</v>
      </c>
      <c r="H2165" s="4">
        <v>2.0E7</v>
      </c>
      <c r="I2165" s="4">
        <v>7.5</v>
      </c>
      <c r="L2165" s="4" t="str">
        <f>IFERROR(__xludf.DUMMYFUNCTION("""COMPUTED_VALUE"""),"Horror")</f>
        <v>Horror</v>
      </c>
      <c r="M2165" s="4" t="str">
        <f>IFERROR(__xludf.DUMMYFUNCTION("""COMPUTED_VALUE"""),"Mystery")</f>
        <v>Mystery</v>
      </c>
      <c r="N2165" s="4" t="str">
        <f>IFERROR(__xludf.DUMMYFUNCTION("""COMPUTED_VALUE"""),"Thriller")</f>
        <v>Thriller</v>
      </c>
      <c r="O2165" s="4" t="str">
        <f>IFERROR(__xludf.DUMMYFUNCTION("""COMPUTED_VALUE"""),"")</f>
        <v/>
      </c>
      <c r="P2165" s="4" t="str">
        <f>IFERROR(__xludf.DUMMYFUNCTION("""COMPUTED_VALUE"""),"")</f>
        <v/>
      </c>
      <c r="Q2165" s="4" t="str">
        <f>IFERROR(__xludf.DUMMYFUNCTION("""COMPUTED_VALUE"""),"")</f>
        <v/>
      </c>
      <c r="R2165" s="4" t="str">
        <f>IFERROR(__xludf.DUMMYFUNCTION("""COMPUTED_VALUE"""),"")</f>
        <v/>
      </c>
      <c r="S2165" s="4" t="str">
        <f>IFERROR(__xludf.DUMMYFUNCTION("""COMPUTED_VALUE"""),"")</f>
        <v/>
      </c>
    </row>
    <row r="2166">
      <c r="A2166" s="4" t="s">
        <v>1433</v>
      </c>
      <c r="B2166" s="4">
        <v>95.0</v>
      </c>
      <c r="C2166" s="4">
        <v>8.2301521E7</v>
      </c>
      <c r="D2166" s="4" t="s">
        <v>3377</v>
      </c>
      <c r="E2166" s="4" t="s">
        <v>3691</v>
      </c>
      <c r="F2166" s="4" t="s">
        <v>12</v>
      </c>
      <c r="G2166" s="4" t="s">
        <v>13</v>
      </c>
      <c r="H2166" s="4">
        <v>3.2E7</v>
      </c>
      <c r="I2166" s="4">
        <v>4.6</v>
      </c>
      <c r="L2166" s="4" t="str">
        <f>IFERROR(__xludf.DUMMYFUNCTION("""COMPUTED_VALUE"""),"Adventure")</f>
        <v>Adventure</v>
      </c>
      <c r="M2166" s="4" t="str">
        <f>IFERROR(__xludf.DUMMYFUNCTION("""COMPUTED_VALUE"""),"Comedy")</f>
        <v>Comedy</v>
      </c>
      <c r="N2166" s="4" t="str">
        <f>IFERROR(__xludf.DUMMYFUNCTION("""COMPUTED_VALUE"""),"Family")</f>
        <v>Family</v>
      </c>
      <c r="O2166" s="4" t="str">
        <f>IFERROR(__xludf.DUMMYFUNCTION("""COMPUTED_VALUE"""),"Romance")</f>
        <v>Romance</v>
      </c>
      <c r="P2166" s="4" t="str">
        <f>IFERROR(__xludf.DUMMYFUNCTION("""COMPUTED_VALUE"""),"")</f>
        <v/>
      </c>
      <c r="Q2166" s="4" t="str">
        <f>IFERROR(__xludf.DUMMYFUNCTION("""COMPUTED_VALUE"""),"")</f>
        <v/>
      </c>
      <c r="R2166" s="4" t="str">
        <f>IFERROR(__xludf.DUMMYFUNCTION("""COMPUTED_VALUE"""),"")</f>
        <v/>
      </c>
      <c r="S2166" s="4" t="str">
        <f>IFERROR(__xludf.DUMMYFUNCTION("""COMPUTED_VALUE"""),"")</f>
        <v/>
      </c>
    </row>
    <row r="2167">
      <c r="A2167" s="4" t="s">
        <v>3054</v>
      </c>
      <c r="B2167" s="4">
        <v>100.0</v>
      </c>
      <c r="C2167" s="4">
        <v>8.4518155E7</v>
      </c>
      <c r="D2167" s="4" t="s">
        <v>585</v>
      </c>
      <c r="E2167" s="4" t="s">
        <v>3692</v>
      </c>
      <c r="F2167" s="4" t="s">
        <v>12</v>
      </c>
      <c r="G2167" s="4" t="s">
        <v>13</v>
      </c>
      <c r="H2167" s="4">
        <v>2.0E7</v>
      </c>
      <c r="I2167" s="4">
        <v>4.9</v>
      </c>
      <c r="L2167" s="4" t="str">
        <f>IFERROR(__xludf.DUMMYFUNCTION("""COMPUTED_VALUE"""),"Comedy")</f>
        <v>Comedy</v>
      </c>
      <c r="M2167" s="4" t="str">
        <f>IFERROR(__xludf.DUMMYFUNCTION("""COMPUTED_VALUE"""),"")</f>
        <v/>
      </c>
      <c r="N2167" s="4" t="str">
        <f>IFERROR(__xludf.DUMMYFUNCTION("""COMPUTED_VALUE"""),"")</f>
        <v/>
      </c>
      <c r="O2167" s="4" t="str">
        <f>IFERROR(__xludf.DUMMYFUNCTION("""COMPUTED_VALUE"""),"")</f>
        <v/>
      </c>
      <c r="P2167" s="4" t="str">
        <f>IFERROR(__xludf.DUMMYFUNCTION("""COMPUTED_VALUE"""),"")</f>
        <v/>
      </c>
      <c r="Q2167" s="4" t="str">
        <f>IFERROR(__xludf.DUMMYFUNCTION("""COMPUTED_VALUE"""),"")</f>
        <v/>
      </c>
      <c r="R2167" s="4" t="str">
        <f>IFERROR(__xludf.DUMMYFUNCTION("""COMPUTED_VALUE"""),"")</f>
        <v/>
      </c>
      <c r="S2167" s="4" t="str">
        <f>IFERROR(__xludf.DUMMYFUNCTION("""COMPUTED_VALUE"""),"")</f>
        <v/>
      </c>
    </row>
    <row r="2168">
      <c r="A2168" s="4" t="s">
        <v>925</v>
      </c>
      <c r="B2168" s="4">
        <v>105.0</v>
      </c>
      <c r="C2168" s="4">
        <v>8.0050171E7</v>
      </c>
      <c r="D2168" s="4" t="s">
        <v>679</v>
      </c>
      <c r="E2168" s="4" t="s">
        <v>2379</v>
      </c>
      <c r="F2168" s="4" t="s">
        <v>12</v>
      </c>
      <c r="G2168" s="4" t="s">
        <v>13</v>
      </c>
      <c r="H2168" s="4">
        <v>2.0E7</v>
      </c>
      <c r="I2168" s="4">
        <v>6.9</v>
      </c>
      <c r="L2168" s="4" t="str">
        <f>IFERROR(__xludf.DUMMYFUNCTION("""COMPUTED_VALUE"""),"Drama")</f>
        <v>Drama</v>
      </c>
      <c r="M2168" s="4" t="str">
        <f>IFERROR(__xludf.DUMMYFUNCTION("""COMPUTED_VALUE"""),"Mystery")</f>
        <v>Mystery</v>
      </c>
      <c r="N2168" s="4" t="str">
        <f>IFERROR(__xludf.DUMMYFUNCTION("""COMPUTED_VALUE"""),"Thriller")</f>
        <v>Thriller</v>
      </c>
      <c r="O2168" s="4" t="str">
        <f>IFERROR(__xludf.DUMMYFUNCTION("""COMPUTED_VALUE"""),"")</f>
        <v/>
      </c>
      <c r="P2168" s="4" t="str">
        <f>IFERROR(__xludf.DUMMYFUNCTION("""COMPUTED_VALUE"""),"")</f>
        <v/>
      </c>
      <c r="Q2168" s="4" t="str">
        <f>IFERROR(__xludf.DUMMYFUNCTION("""COMPUTED_VALUE"""),"")</f>
        <v/>
      </c>
      <c r="R2168" s="4" t="str">
        <f>IFERROR(__xludf.DUMMYFUNCTION("""COMPUTED_VALUE"""),"")</f>
        <v/>
      </c>
      <c r="S2168" s="4" t="str">
        <f>IFERROR(__xludf.DUMMYFUNCTION("""COMPUTED_VALUE"""),"")</f>
        <v/>
      </c>
    </row>
    <row r="2169">
      <c r="A2169" s="4" t="s">
        <v>3170</v>
      </c>
      <c r="B2169" s="4">
        <v>108.0</v>
      </c>
      <c r="C2169" s="4">
        <v>8.1257845E7</v>
      </c>
      <c r="D2169" s="4" t="s">
        <v>2233</v>
      </c>
      <c r="E2169" s="4" t="s">
        <v>3693</v>
      </c>
      <c r="F2169" s="4" t="s">
        <v>12</v>
      </c>
      <c r="G2169" s="4" t="s">
        <v>13</v>
      </c>
      <c r="H2169" s="4">
        <v>3.5E7</v>
      </c>
      <c r="I2169" s="4">
        <v>7.1</v>
      </c>
      <c r="L2169" s="4" t="str">
        <f>IFERROR(__xludf.DUMMYFUNCTION("""COMPUTED_VALUE"""),"Comedy")</f>
        <v>Comedy</v>
      </c>
      <c r="M2169" s="4" t="str">
        <f>IFERROR(__xludf.DUMMYFUNCTION("""COMPUTED_VALUE"""),"Music")</f>
        <v>Music</v>
      </c>
      <c r="N2169" s="4" t="str">
        <f>IFERROR(__xludf.DUMMYFUNCTION("""COMPUTED_VALUE"""),"")</f>
        <v/>
      </c>
      <c r="O2169" s="4" t="str">
        <f>IFERROR(__xludf.DUMMYFUNCTION("""COMPUTED_VALUE"""),"")</f>
        <v/>
      </c>
      <c r="P2169" s="4" t="str">
        <f>IFERROR(__xludf.DUMMYFUNCTION("""COMPUTED_VALUE"""),"")</f>
        <v/>
      </c>
      <c r="Q2169" s="4" t="str">
        <f>IFERROR(__xludf.DUMMYFUNCTION("""COMPUTED_VALUE"""),"")</f>
        <v/>
      </c>
      <c r="R2169" s="4" t="str">
        <f>IFERROR(__xludf.DUMMYFUNCTION("""COMPUTED_VALUE"""),"")</f>
        <v/>
      </c>
      <c r="S2169" s="4" t="str">
        <f>IFERROR(__xludf.DUMMYFUNCTION("""COMPUTED_VALUE"""),"")</f>
        <v/>
      </c>
    </row>
    <row r="2170">
      <c r="A2170" s="4" t="s">
        <v>822</v>
      </c>
      <c r="B2170" s="4">
        <v>101.0</v>
      </c>
      <c r="C2170" s="4">
        <v>7.0360285E7</v>
      </c>
      <c r="D2170" s="4" t="s">
        <v>93</v>
      </c>
      <c r="E2170" s="4" t="s">
        <v>3694</v>
      </c>
      <c r="F2170" s="4" t="s">
        <v>12</v>
      </c>
      <c r="G2170" s="4" t="s">
        <v>13</v>
      </c>
      <c r="H2170" s="4">
        <v>1.8E7</v>
      </c>
      <c r="I2170" s="4">
        <v>5.8</v>
      </c>
      <c r="L2170" s="4" t="str">
        <f>IFERROR(__xludf.DUMMYFUNCTION("""COMPUTED_VALUE"""),"Action")</f>
        <v>Action</v>
      </c>
      <c r="M2170" s="4" t="str">
        <f>IFERROR(__xludf.DUMMYFUNCTION("""COMPUTED_VALUE"""),"Adventure")</f>
        <v>Adventure</v>
      </c>
      <c r="N2170" s="4" t="str">
        <f>IFERROR(__xludf.DUMMYFUNCTION("""COMPUTED_VALUE"""),"Fantasy")</f>
        <v>Fantasy</v>
      </c>
      <c r="O2170" s="4" t="str">
        <f>IFERROR(__xludf.DUMMYFUNCTION("""COMPUTED_VALUE"""),"Sci-Fi")</f>
        <v>Sci-Fi</v>
      </c>
      <c r="P2170" s="4" t="str">
        <f>IFERROR(__xludf.DUMMYFUNCTION("""COMPUTED_VALUE"""),"Thriller")</f>
        <v>Thriller</v>
      </c>
      <c r="Q2170" s="4" t="str">
        <f>IFERROR(__xludf.DUMMYFUNCTION("""COMPUTED_VALUE"""),"")</f>
        <v/>
      </c>
      <c r="R2170" s="4" t="str">
        <f>IFERROR(__xludf.DUMMYFUNCTION("""COMPUTED_VALUE"""),"")</f>
        <v/>
      </c>
      <c r="S2170" s="4" t="str">
        <f>IFERROR(__xludf.DUMMYFUNCTION("""COMPUTED_VALUE"""),"")</f>
        <v/>
      </c>
    </row>
    <row r="2171">
      <c r="A2171" s="4" t="s">
        <v>2111</v>
      </c>
      <c r="B2171" s="4">
        <v>114.0</v>
      </c>
      <c r="C2171" s="4">
        <v>1.2831121E7</v>
      </c>
      <c r="D2171" s="4" t="s">
        <v>1151</v>
      </c>
      <c r="E2171" s="4" t="s">
        <v>2973</v>
      </c>
      <c r="F2171" s="4" t="s">
        <v>12</v>
      </c>
      <c r="G2171" s="4" t="s">
        <v>13</v>
      </c>
      <c r="H2171" s="4">
        <v>3.0E7</v>
      </c>
      <c r="I2171" s="4">
        <v>7.0</v>
      </c>
      <c r="L2171" s="4" t="str">
        <f>IFERROR(__xludf.DUMMYFUNCTION("""COMPUTED_VALUE"""),"Drama")</f>
        <v>Drama</v>
      </c>
      <c r="M2171" s="4" t="str">
        <f>IFERROR(__xludf.DUMMYFUNCTION("""COMPUTED_VALUE"""),"Mystery")</f>
        <v>Mystery</v>
      </c>
      <c r="N2171" s="4" t="str">
        <f>IFERROR(__xludf.DUMMYFUNCTION("""COMPUTED_VALUE"""),"Romance")</f>
        <v>Romance</v>
      </c>
      <c r="O2171" s="4" t="str">
        <f>IFERROR(__xludf.DUMMYFUNCTION("""COMPUTED_VALUE"""),"Thriller")</f>
        <v>Thriller</v>
      </c>
      <c r="P2171" s="4" t="str">
        <f>IFERROR(__xludf.DUMMYFUNCTION("""COMPUTED_VALUE"""),"")</f>
        <v/>
      </c>
      <c r="Q2171" s="4" t="str">
        <f>IFERROR(__xludf.DUMMYFUNCTION("""COMPUTED_VALUE"""),"")</f>
        <v/>
      </c>
      <c r="R2171" s="4" t="str">
        <f>IFERROR(__xludf.DUMMYFUNCTION("""COMPUTED_VALUE"""),"")</f>
        <v/>
      </c>
      <c r="S2171" s="4" t="str">
        <f>IFERROR(__xludf.DUMMYFUNCTION("""COMPUTED_VALUE"""),"")</f>
        <v/>
      </c>
    </row>
    <row r="2172">
      <c r="A2172" s="4" t="s">
        <v>1357</v>
      </c>
      <c r="B2172" s="4">
        <v>109.0</v>
      </c>
      <c r="C2172" s="4">
        <v>6.9148997E7</v>
      </c>
      <c r="D2172" s="4" t="s">
        <v>349</v>
      </c>
      <c r="E2172" s="4" t="s">
        <v>3695</v>
      </c>
      <c r="F2172" s="4" t="s">
        <v>12</v>
      </c>
      <c r="G2172" s="4" t="s">
        <v>13</v>
      </c>
      <c r="H2172" s="4">
        <v>3.7E7</v>
      </c>
      <c r="I2172" s="4">
        <v>5.4</v>
      </c>
      <c r="L2172" s="4" t="str">
        <f>IFERROR(__xludf.DUMMYFUNCTION("""COMPUTED_VALUE"""),"Comedy")</f>
        <v>Comedy</v>
      </c>
      <c r="M2172" s="4" t="str">
        <f>IFERROR(__xludf.DUMMYFUNCTION("""COMPUTED_VALUE"""),"Crime")</f>
        <v>Crime</v>
      </c>
      <c r="N2172" s="4" t="str">
        <f>IFERROR(__xludf.DUMMYFUNCTION("""COMPUTED_VALUE"""),"")</f>
        <v/>
      </c>
      <c r="O2172" s="4" t="str">
        <f>IFERROR(__xludf.DUMMYFUNCTION("""COMPUTED_VALUE"""),"")</f>
        <v/>
      </c>
      <c r="P2172" s="4" t="str">
        <f>IFERROR(__xludf.DUMMYFUNCTION("""COMPUTED_VALUE"""),"")</f>
        <v/>
      </c>
      <c r="Q2172" s="4" t="str">
        <f>IFERROR(__xludf.DUMMYFUNCTION("""COMPUTED_VALUE"""),"")</f>
        <v/>
      </c>
      <c r="R2172" s="4" t="str">
        <f>IFERROR(__xludf.DUMMYFUNCTION("""COMPUTED_VALUE"""),"")</f>
        <v/>
      </c>
      <c r="S2172" s="4" t="str">
        <f>IFERROR(__xludf.DUMMYFUNCTION("""COMPUTED_VALUE"""),"")</f>
        <v/>
      </c>
    </row>
    <row r="2173">
      <c r="A2173" s="4" t="s">
        <v>2837</v>
      </c>
      <c r="B2173" s="4">
        <v>115.0</v>
      </c>
      <c r="C2173" s="4">
        <v>8.2624961E7</v>
      </c>
      <c r="D2173" s="4" t="s">
        <v>888</v>
      </c>
      <c r="E2173" s="4" t="s">
        <v>3696</v>
      </c>
      <c r="F2173" s="4" t="s">
        <v>12</v>
      </c>
      <c r="G2173" s="4" t="s">
        <v>13</v>
      </c>
      <c r="H2173" s="4">
        <v>2.0E7</v>
      </c>
      <c r="I2173" s="4">
        <v>7.3</v>
      </c>
      <c r="L2173" s="4" t="str">
        <f>IFERROR(__xludf.DUMMYFUNCTION("""COMPUTED_VALUE"""),"Comedy")</f>
        <v>Comedy</v>
      </c>
      <c r="M2173" s="4" t="str">
        <f>IFERROR(__xludf.DUMMYFUNCTION("""COMPUTED_VALUE"""),"Drama")</f>
        <v>Drama</v>
      </c>
      <c r="N2173" s="4" t="str">
        <f>IFERROR(__xludf.DUMMYFUNCTION("""COMPUTED_VALUE"""),"")</f>
        <v/>
      </c>
      <c r="O2173" s="4" t="str">
        <f>IFERROR(__xludf.DUMMYFUNCTION("""COMPUTED_VALUE"""),"")</f>
        <v/>
      </c>
      <c r="P2173" s="4" t="str">
        <f>IFERROR(__xludf.DUMMYFUNCTION("""COMPUTED_VALUE"""),"")</f>
        <v/>
      </c>
      <c r="Q2173" s="4" t="str">
        <f>IFERROR(__xludf.DUMMYFUNCTION("""COMPUTED_VALUE"""),"")</f>
        <v/>
      </c>
      <c r="R2173" s="4" t="str">
        <f>IFERROR(__xludf.DUMMYFUNCTION("""COMPUTED_VALUE"""),"")</f>
        <v/>
      </c>
      <c r="S2173" s="4" t="str">
        <f>IFERROR(__xludf.DUMMYFUNCTION("""COMPUTED_VALUE"""),"")</f>
        <v/>
      </c>
    </row>
    <row r="2174">
      <c r="A2174" s="4" t="s">
        <v>856</v>
      </c>
      <c r="B2174" s="4">
        <v>117.0</v>
      </c>
      <c r="C2174" s="4">
        <v>6.7325559E7</v>
      </c>
      <c r="D2174" s="4" t="s">
        <v>3697</v>
      </c>
      <c r="E2174" s="4" t="s">
        <v>3698</v>
      </c>
      <c r="F2174" s="4" t="s">
        <v>12</v>
      </c>
      <c r="G2174" s="4" t="s">
        <v>13</v>
      </c>
      <c r="H2174" s="4">
        <v>2.0E7</v>
      </c>
      <c r="I2174" s="4">
        <v>7.1</v>
      </c>
      <c r="L2174" s="4" t="str">
        <f>IFERROR(__xludf.DUMMYFUNCTION("""COMPUTED_VALUE"""),"Adventure")</f>
        <v>Adventure</v>
      </c>
      <c r="M2174" s="4" t="str">
        <f>IFERROR(__xludf.DUMMYFUNCTION("""COMPUTED_VALUE"""),"Comedy")</f>
        <v>Comedy</v>
      </c>
      <c r="N2174" s="4" t="str">
        <f>IFERROR(__xludf.DUMMYFUNCTION("""COMPUTED_VALUE"""),"Drama")</f>
        <v>Drama</v>
      </c>
      <c r="O2174" s="4" t="str">
        <f>IFERROR(__xludf.DUMMYFUNCTION("""COMPUTED_VALUE"""),"Family")</f>
        <v>Family</v>
      </c>
      <c r="P2174" s="4" t="str">
        <f>IFERROR(__xludf.DUMMYFUNCTION("""COMPUTED_VALUE"""),"Mystery")</f>
        <v>Mystery</v>
      </c>
      <c r="Q2174" s="4" t="str">
        <f>IFERROR(__xludf.DUMMYFUNCTION("""COMPUTED_VALUE"""),"")</f>
        <v/>
      </c>
      <c r="R2174" s="4" t="str">
        <f>IFERROR(__xludf.DUMMYFUNCTION("""COMPUTED_VALUE"""),"")</f>
        <v/>
      </c>
      <c r="S2174" s="4" t="str">
        <f>IFERROR(__xludf.DUMMYFUNCTION("""COMPUTED_VALUE"""),"")</f>
        <v/>
      </c>
    </row>
    <row r="2175">
      <c r="A2175" s="4" t="s">
        <v>2152</v>
      </c>
      <c r="B2175" s="4">
        <v>107.0</v>
      </c>
      <c r="C2175" s="4">
        <v>6.2933793E7</v>
      </c>
      <c r="D2175" s="4" t="s">
        <v>3699</v>
      </c>
      <c r="E2175" s="4" t="s">
        <v>3700</v>
      </c>
      <c r="F2175" s="4" t="s">
        <v>12</v>
      </c>
      <c r="G2175" s="4" t="s">
        <v>13</v>
      </c>
      <c r="H2175" s="4">
        <v>2.0E7</v>
      </c>
      <c r="I2175" s="4">
        <v>5.8</v>
      </c>
      <c r="L2175" s="4" t="str">
        <f>IFERROR(__xludf.DUMMYFUNCTION("""COMPUTED_VALUE"""),"Drama")</f>
        <v>Drama</v>
      </c>
      <c r="M2175" s="4" t="str">
        <f>IFERROR(__xludf.DUMMYFUNCTION("""COMPUTED_VALUE"""),"Family")</f>
        <v>Family</v>
      </c>
      <c r="N2175" s="4" t="str">
        <f>IFERROR(__xludf.DUMMYFUNCTION("""COMPUTED_VALUE"""),"Music")</f>
        <v>Music</v>
      </c>
      <c r="O2175" s="4" t="str">
        <f>IFERROR(__xludf.DUMMYFUNCTION("""COMPUTED_VALUE"""),"Romance")</f>
        <v>Romance</v>
      </c>
      <c r="P2175" s="4" t="str">
        <f>IFERROR(__xludf.DUMMYFUNCTION("""COMPUTED_VALUE"""),"")</f>
        <v/>
      </c>
      <c r="Q2175" s="4" t="str">
        <f>IFERROR(__xludf.DUMMYFUNCTION("""COMPUTED_VALUE"""),"")</f>
        <v/>
      </c>
      <c r="R2175" s="4" t="str">
        <f>IFERROR(__xludf.DUMMYFUNCTION("""COMPUTED_VALUE"""),"")</f>
        <v/>
      </c>
      <c r="S2175" s="4" t="str">
        <f>IFERROR(__xludf.DUMMYFUNCTION("""COMPUTED_VALUE"""),"")</f>
        <v/>
      </c>
    </row>
    <row r="2176">
      <c r="A2176" s="4" t="s">
        <v>3701</v>
      </c>
      <c r="B2176" s="4">
        <v>134.0</v>
      </c>
      <c r="C2176" s="4">
        <v>5.666787E7</v>
      </c>
      <c r="D2176" s="4" t="s">
        <v>2073</v>
      </c>
      <c r="E2176" s="4" t="s">
        <v>3702</v>
      </c>
      <c r="F2176" s="4" t="s">
        <v>12</v>
      </c>
      <c r="G2176" s="4" t="s">
        <v>13</v>
      </c>
      <c r="H2176" s="4">
        <v>2.0E7</v>
      </c>
      <c r="I2176" s="4">
        <v>8.1</v>
      </c>
      <c r="L2176" s="4" t="str">
        <f>IFERROR(__xludf.DUMMYFUNCTION("""COMPUTED_VALUE"""),"Biography")</f>
        <v>Biography</v>
      </c>
      <c r="M2176" s="4" t="str">
        <f>IFERROR(__xludf.DUMMYFUNCTION("""COMPUTED_VALUE"""),"Drama")</f>
        <v>Drama</v>
      </c>
      <c r="N2176" s="4" t="str">
        <f>IFERROR(__xludf.DUMMYFUNCTION("""COMPUTED_VALUE"""),"History")</f>
        <v>History</v>
      </c>
      <c r="O2176" s="4" t="str">
        <f>IFERROR(__xludf.DUMMYFUNCTION("""COMPUTED_VALUE"""),"")</f>
        <v/>
      </c>
      <c r="P2176" s="4" t="str">
        <f>IFERROR(__xludf.DUMMYFUNCTION("""COMPUTED_VALUE"""),"")</f>
        <v/>
      </c>
      <c r="Q2176" s="4" t="str">
        <f>IFERROR(__xludf.DUMMYFUNCTION("""COMPUTED_VALUE"""),"")</f>
        <v/>
      </c>
      <c r="R2176" s="4" t="str">
        <f>IFERROR(__xludf.DUMMYFUNCTION("""COMPUTED_VALUE"""),"")</f>
        <v/>
      </c>
      <c r="S2176" s="4" t="str">
        <f>IFERROR(__xludf.DUMMYFUNCTION("""COMPUTED_VALUE"""),"")</f>
        <v/>
      </c>
    </row>
    <row r="2177">
      <c r="A2177" s="4" t="s">
        <v>2943</v>
      </c>
      <c r="B2177" s="4">
        <v>118.0</v>
      </c>
      <c r="C2177" s="4">
        <v>5.6398162E7</v>
      </c>
      <c r="D2177" s="4" t="s">
        <v>2018</v>
      </c>
      <c r="E2177" s="4" t="s">
        <v>3703</v>
      </c>
      <c r="F2177" s="4" t="s">
        <v>12</v>
      </c>
      <c r="G2177" s="4" t="s">
        <v>13</v>
      </c>
      <c r="H2177" s="4">
        <v>2.0E7</v>
      </c>
      <c r="I2177" s="4">
        <v>5.7</v>
      </c>
      <c r="L2177" s="4" t="str">
        <f>IFERROR(__xludf.DUMMYFUNCTION("""COMPUTED_VALUE"""),"Comedy")</f>
        <v>Comedy</v>
      </c>
      <c r="M2177" s="4" t="str">
        <f>IFERROR(__xludf.DUMMYFUNCTION("""COMPUTED_VALUE"""),"Drama")</f>
        <v>Drama</v>
      </c>
      <c r="N2177" s="4" t="str">
        <f>IFERROR(__xludf.DUMMYFUNCTION("""COMPUTED_VALUE"""),"Music")</f>
        <v>Music</v>
      </c>
      <c r="O2177" s="4" t="str">
        <f>IFERROR(__xludf.DUMMYFUNCTION("""COMPUTED_VALUE"""),"Romance")</f>
        <v>Romance</v>
      </c>
      <c r="P2177" s="4" t="str">
        <f>IFERROR(__xludf.DUMMYFUNCTION("""COMPUTED_VALUE"""),"")</f>
        <v/>
      </c>
      <c r="Q2177" s="4" t="str">
        <f>IFERROR(__xludf.DUMMYFUNCTION("""COMPUTED_VALUE"""),"")</f>
        <v/>
      </c>
      <c r="R2177" s="4" t="str">
        <f>IFERROR(__xludf.DUMMYFUNCTION("""COMPUTED_VALUE"""),"")</f>
        <v/>
      </c>
      <c r="S2177" s="4" t="str">
        <f>IFERROR(__xludf.DUMMYFUNCTION("""COMPUTED_VALUE"""),"")</f>
        <v/>
      </c>
    </row>
    <row r="2178">
      <c r="A2178" s="4" t="s">
        <v>3285</v>
      </c>
      <c r="B2178" s="4">
        <v>121.0</v>
      </c>
      <c r="C2178" s="4">
        <v>6.0072596E7</v>
      </c>
      <c r="D2178" s="4" t="s">
        <v>495</v>
      </c>
      <c r="E2178" s="4" t="s">
        <v>3704</v>
      </c>
      <c r="F2178" s="4" t="s">
        <v>12</v>
      </c>
      <c r="G2178" s="4" t="s">
        <v>13</v>
      </c>
      <c r="H2178" s="4">
        <v>2.0E7</v>
      </c>
      <c r="I2178" s="4">
        <v>4.4</v>
      </c>
      <c r="L2178" s="4" t="str">
        <f>IFERROR(__xludf.DUMMYFUNCTION("""COMPUTED_VALUE"""),"Comedy")</f>
        <v>Comedy</v>
      </c>
      <c r="M2178" s="4" t="str">
        <f>IFERROR(__xludf.DUMMYFUNCTION("""COMPUTED_VALUE"""),"Drama")</f>
        <v>Drama</v>
      </c>
      <c r="N2178" s="4" t="str">
        <f>IFERROR(__xludf.DUMMYFUNCTION("""COMPUTED_VALUE"""),"Romance")</f>
        <v>Romance</v>
      </c>
      <c r="O2178" s="4" t="str">
        <f>IFERROR(__xludf.DUMMYFUNCTION("""COMPUTED_VALUE"""),"")</f>
        <v/>
      </c>
      <c r="P2178" s="4" t="str">
        <f>IFERROR(__xludf.DUMMYFUNCTION("""COMPUTED_VALUE"""),"")</f>
        <v/>
      </c>
      <c r="Q2178" s="4" t="str">
        <f>IFERROR(__xludf.DUMMYFUNCTION("""COMPUTED_VALUE"""),"")</f>
        <v/>
      </c>
      <c r="R2178" s="4" t="str">
        <f>IFERROR(__xludf.DUMMYFUNCTION("""COMPUTED_VALUE"""),"")</f>
        <v/>
      </c>
      <c r="S2178" s="4" t="str">
        <f>IFERROR(__xludf.DUMMYFUNCTION("""COMPUTED_VALUE"""),"")</f>
        <v/>
      </c>
    </row>
    <row r="2179">
      <c r="A2179" s="4" t="s">
        <v>90</v>
      </c>
      <c r="B2179" s="4">
        <v>105.0</v>
      </c>
      <c r="C2179" s="4">
        <v>5.6362352E7</v>
      </c>
      <c r="D2179" s="4" t="s">
        <v>3705</v>
      </c>
      <c r="E2179" s="4" t="s">
        <v>3706</v>
      </c>
      <c r="F2179" s="4" t="s">
        <v>12</v>
      </c>
      <c r="G2179" s="4" t="s">
        <v>13</v>
      </c>
      <c r="H2179" s="4">
        <v>2.0E7</v>
      </c>
      <c r="I2179" s="4">
        <v>7.9</v>
      </c>
      <c r="L2179" s="4" t="str">
        <f>IFERROR(__xludf.DUMMYFUNCTION("""COMPUTED_VALUE"""),"Fantasy")</f>
        <v>Fantasy</v>
      </c>
      <c r="M2179" s="4" t="str">
        <f>IFERROR(__xludf.DUMMYFUNCTION("""COMPUTED_VALUE"""),"Romance")</f>
        <v>Romance</v>
      </c>
      <c r="N2179" s="4" t="str">
        <f>IFERROR(__xludf.DUMMYFUNCTION("""COMPUTED_VALUE"""),"")</f>
        <v/>
      </c>
      <c r="O2179" s="4" t="str">
        <f>IFERROR(__xludf.DUMMYFUNCTION("""COMPUTED_VALUE"""),"")</f>
        <v/>
      </c>
      <c r="P2179" s="4" t="str">
        <f>IFERROR(__xludf.DUMMYFUNCTION("""COMPUTED_VALUE"""),"")</f>
        <v/>
      </c>
      <c r="Q2179" s="4" t="str">
        <f>IFERROR(__xludf.DUMMYFUNCTION("""COMPUTED_VALUE"""),"")</f>
        <v/>
      </c>
      <c r="R2179" s="4" t="str">
        <f>IFERROR(__xludf.DUMMYFUNCTION("""COMPUTED_VALUE"""),"")</f>
        <v/>
      </c>
      <c r="S2179" s="4" t="str">
        <f>IFERROR(__xludf.DUMMYFUNCTION("""COMPUTED_VALUE"""),"")</f>
        <v/>
      </c>
    </row>
    <row r="2180">
      <c r="A2180" s="4" t="s">
        <v>3707</v>
      </c>
      <c r="B2180" s="4">
        <v>110.0</v>
      </c>
      <c r="C2180" s="4">
        <v>5.6154094E7</v>
      </c>
      <c r="D2180" s="4" t="s">
        <v>76</v>
      </c>
      <c r="E2180" s="4" t="s">
        <v>3708</v>
      </c>
      <c r="F2180" s="4" t="s">
        <v>12</v>
      </c>
      <c r="G2180" s="4" t="s">
        <v>20</v>
      </c>
      <c r="H2180" s="4">
        <v>2.0E7</v>
      </c>
      <c r="I2180" s="4">
        <v>7.6</v>
      </c>
      <c r="L2180" s="4" t="str">
        <f>IFERROR(__xludf.DUMMYFUNCTION("""COMPUTED_VALUE"""),"Drama")</f>
        <v>Drama</v>
      </c>
      <c r="M2180" s="4" t="str">
        <f>IFERROR(__xludf.DUMMYFUNCTION("""COMPUTED_VALUE"""),"Romance")</f>
        <v>Romance</v>
      </c>
      <c r="N2180" s="4" t="str">
        <f>IFERROR(__xludf.DUMMYFUNCTION("""COMPUTED_VALUE"""),"")</f>
        <v/>
      </c>
      <c r="O2180" s="4" t="str">
        <f>IFERROR(__xludf.DUMMYFUNCTION("""COMPUTED_VALUE"""),"")</f>
        <v/>
      </c>
      <c r="P2180" s="4" t="str">
        <f>IFERROR(__xludf.DUMMYFUNCTION("""COMPUTED_VALUE"""),"")</f>
        <v/>
      </c>
      <c r="Q2180" s="4" t="str">
        <f>IFERROR(__xludf.DUMMYFUNCTION("""COMPUTED_VALUE"""),"")</f>
        <v/>
      </c>
      <c r="R2180" s="4" t="str">
        <f>IFERROR(__xludf.DUMMYFUNCTION("""COMPUTED_VALUE"""),"")</f>
        <v/>
      </c>
      <c r="S2180" s="4" t="str">
        <f>IFERROR(__xludf.DUMMYFUNCTION("""COMPUTED_VALUE"""),"")</f>
        <v/>
      </c>
    </row>
    <row r="2181">
      <c r="A2181" s="4" t="s">
        <v>3285</v>
      </c>
      <c r="B2181" s="4">
        <v>114.0</v>
      </c>
      <c r="C2181" s="4">
        <v>6.5623128E7</v>
      </c>
      <c r="D2181" s="4" t="s">
        <v>3182</v>
      </c>
      <c r="E2181" s="4" t="s">
        <v>3709</v>
      </c>
      <c r="F2181" s="4" t="s">
        <v>12</v>
      </c>
      <c r="G2181" s="4" t="s">
        <v>13</v>
      </c>
      <c r="H2181" s="4">
        <v>2.0E7</v>
      </c>
      <c r="I2181" s="4">
        <v>4.8</v>
      </c>
      <c r="L2181" s="4" t="str">
        <f>IFERROR(__xludf.DUMMYFUNCTION("""COMPUTED_VALUE"""),"Comedy")</f>
        <v>Comedy</v>
      </c>
      <c r="M2181" s="4" t="str">
        <f>IFERROR(__xludf.DUMMYFUNCTION("""COMPUTED_VALUE"""),"Crime")</f>
        <v>Crime</v>
      </c>
      <c r="N2181" s="4" t="str">
        <f>IFERROR(__xludf.DUMMYFUNCTION("""COMPUTED_VALUE"""),"Drama")</f>
        <v>Drama</v>
      </c>
      <c r="O2181" s="4" t="str">
        <f>IFERROR(__xludf.DUMMYFUNCTION("""COMPUTED_VALUE"""),"")</f>
        <v/>
      </c>
      <c r="P2181" s="4" t="str">
        <f>IFERROR(__xludf.DUMMYFUNCTION("""COMPUTED_VALUE"""),"")</f>
        <v/>
      </c>
      <c r="Q2181" s="4" t="str">
        <f>IFERROR(__xludf.DUMMYFUNCTION("""COMPUTED_VALUE"""),"")</f>
        <v/>
      </c>
      <c r="R2181" s="4" t="str">
        <f>IFERROR(__xludf.DUMMYFUNCTION("""COMPUTED_VALUE"""),"")</f>
        <v/>
      </c>
      <c r="S2181" s="4" t="str">
        <f>IFERROR(__xludf.DUMMYFUNCTION("""COMPUTED_VALUE"""),"")</f>
        <v/>
      </c>
    </row>
    <row r="2182">
      <c r="A2182" s="4" t="s">
        <v>1648</v>
      </c>
      <c r="B2182" s="4">
        <v>104.0</v>
      </c>
      <c r="C2182" s="4">
        <v>0.0</v>
      </c>
      <c r="D2182" s="4" t="s">
        <v>154</v>
      </c>
      <c r="E2182" s="4" t="s">
        <v>3710</v>
      </c>
      <c r="F2182" s="4" t="s">
        <v>12</v>
      </c>
      <c r="G2182" s="4" t="s">
        <v>13</v>
      </c>
      <c r="H2182" s="4">
        <v>1800000.0</v>
      </c>
      <c r="I2182" s="4">
        <v>7.8</v>
      </c>
      <c r="L2182" s="4" t="str">
        <f>IFERROR(__xludf.DUMMYFUNCTION("""COMPUTED_VALUE"""),"Action")</f>
        <v>Action</v>
      </c>
      <c r="M2182" s="4" t="str">
        <f>IFERROR(__xludf.DUMMYFUNCTION("""COMPUTED_VALUE"""),"Crime")</f>
        <v>Crime</v>
      </c>
      <c r="N2182" s="4" t="str">
        <f>IFERROR(__xludf.DUMMYFUNCTION("""COMPUTED_VALUE"""),"Drama")</f>
        <v>Drama</v>
      </c>
      <c r="O2182" s="4" t="str">
        <f>IFERROR(__xludf.DUMMYFUNCTION("""COMPUTED_VALUE"""),"Thriller")</f>
        <v>Thriller</v>
      </c>
      <c r="P2182" s="4" t="str">
        <f>IFERROR(__xludf.DUMMYFUNCTION("""COMPUTED_VALUE"""),"")</f>
        <v/>
      </c>
      <c r="Q2182" s="4" t="str">
        <f>IFERROR(__xludf.DUMMYFUNCTION("""COMPUTED_VALUE"""),"")</f>
        <v/>
      </c>
      <c r="R2182" s="4" t="str">
        <f>IFERROR(__xludf.DUMMYFUNCTION("""COMPUTED_VALUE"""),"")</f>
        <v/>
      </c>
      <c r="S2182" s="4" t="str">
        <f>IFERROR(__xludf.DUMMYFUNCTION("""COMPUTED_VALUE"""),"")</f>
        <v/>
      </c>
    </row>
    <row r="2183">
      <c r="A2183" s="4" t="s">
        <v>3711</v>
      </c>
      <c r="B2183" s="4">
        <v>100.0</v>
      </c>
      <c r="C2183" s="4">
        <v>5.5461307E7</v>
      </c>
      <c r="D2183" s="4" t="s">
        <v>585</v>
      </c>
      <c r="E2183" s="4" t="s">
        <v>3712</v>
      </c>
      <c r="F2183" s="4" t="s">
        <v>12</v>
      </c>
      <c r="G2183" s="4" t="s">
        <v>13</v>
      </c>
      <c r="H2183" s="4">
        <v>2.0E7</v>
      </c>
      <c r="I2183" s="4">
        <v>6.7</v>
      </c>
      <c r="L2183" s="4" t="str">
        <f>IFERROR(__xludf.DUMMYFUNCTION("""COMPUTED_VALUE"""),"Comedy")</f>
        <v>Comedy</v>
      </c>
      <c r="M2183" s="4" t="str">
        <f>IFERROR(__xludf.DUMMYFUNCTION("""COMPUTED_VALUE"""),"")</f>
        <v/>
      </c>
      <c r="N2183" s="4" t="str">
        <f>IFERROR(__xludf.DUMMYFUNCTION("""COMPUTED_VALUE"""),"")</f>
        <v/>
      </c>
      <c r="O2183" s="4" t="str">
        <f>IFERROR(__xludf.DUMMYFUNCTION("""COMPUTED_VALUE"""),"")</f>
        <v/>
      </c>
      <c r="P2183" s="4" t="str">
        <f>IFERROR(__xludf.DUMMYFUNCTION("""COMPUTED_VALUE"""),"")</f>
        <v/>
      </c>
      <c r="Q2183" s="4" t="str">
        <f>IFERROR(__xludf.DUMMYFUNCTION("""COMPUTED_VALUE"""),"")</f>
        <v/>
      </c>
      <c r="R2183" s="4" t="str">
        <f>IFERROR(__xludf.DUMMYFUNCTION("""COMPUTED_VALUE"""),"")</f>
        <v/>
      </c>
      <c r="S2183" s="4" t="str">
        <f>IFERROR(__xludf.DUMMYFUNCTION("""COMPUTED_VALUE"""),"")</f>
        <v/>
      </c>
    </row>
    <row r="2184">
      <c r="A2184" s="4" t="s">
        <v>3713</v>
      </c>
      <c r="B2184" s="4">
        <v>85.0</v>
      </c>
      <c r="C2184" s="4">
        <v>4.8546578E7</v>
      </c>
      <c r="D2184" s="4" t="s">
        <v>590</v>
      </c>
      <c r="E2184" s="4" t="s">
        <v>3714</v>
      </c>
      <c r="F2184" s="4" t="s">
        <v>12</v>
      </c>
      <c r="G2184" s="4" t="s">
        <v>13</v>
      </c>
      <c r="H2184" s="4">
        <v>2.0E7</v>
      </c>
      <c r="I2184" s="4">
        <v>2.7</v>
      </c>
      <c r="L2184" s="4" t="str">
        <f>IFERROR(__xludf.DUMMYFUNCTION("""COMPUTED_VALUE"""),"Comedy")</f>
        <v>Comedy</v>
      </c>
      <c r="M2184" s="4" t="str">
        <f>IFERROR(__xludf.DUMMYFUNCTION("""COMPUTED_VALUE"""),"Romance")</f>
        <v>Romance</v>
      </c>
      <c r="N2184" s="4" t="str">
        <f>IFERROR(__xludf.DUMMYFUNCTION("""COMPUTED_VALUE"""),"")</f>
        <v/>
      </c>
      <c r="O2184" s="4" t="str">
        <f>IFERROR(__xludf.DUMMYFUNCTION("""COMPUTED_VALUE"""),"")</f>
        <v/>
      </c>
      <c r="P2184" s="4" t="str">
        <f>IFERROR(__xludf.DUMMYFUNCTION("""COMPUTED_VALUE"""),"")</f>
        <v/>
      </c>
      <c r="Q2184" s="4" t="str">
        <f>IFERROR(__xludf.DUMMYFUNCTION("""COMPUTED_VALUE"""),"")</f>
        <v/>
      </c>
      <c r="R2184" s="4" t="str">
        <f>IFERROR(__xludf.DUMMYFUNCTION("""COMPUTED_VALUE"""),"")</f>
        <v/>
      </c>
      <c r="S2184" s="4" t="str">
        <f>IFERROR(__xludf.DUMMYFUNCTION("""COMPUTED_VALUE"""),"")</f>
        <v/>
      </c>
    </row>
    <row r="2185">
      <c r="A2185" s="4" t="s">
        <v>3715</v>
      </c>
      <c r="B2185" s="4">
        <v>72.0</v>
      </c>
      <c r="C2185" s="4">
        <v>4.8423368E7</v>
      </c>
      <c r="D2185" s="4" t="s">
        <v>216</v>
      </c>
      <c r="E2185" s="4" t="s">
        <v>3716</v>
      </c>
      <c r="F2185" s="4" t="s">
        <v>12</v>
      </c>
      <c r="G2185" s="4" t="s">
        <v>13</v>
      </c>
      <c r="H2185" s="4">
        <v>2.0E7</v>
      </c>
      <c r="I2185" s="4">
        <v>5.8</v>
      </c>
      <c r="L2185" s="4" t="str">
        <f>IFERROR(__xludf.DUMMYFUNCTION("""COMPUTED_VALUE"""),"Adventure")</f>
        <v>Adventure</v>
      </c>
      <c r="M2185" s="4" t="str">
        <f>IFERROR(__xludf.DUMMYFUNCTION("""COMPUTED_VALUE"""),"Animation")</f>
        <v>Animation</v>
      </c>
      <c r="N2185" s="4" t="str">
        <f>IFERROR(__xludf.DUMMYFUNCTION("""COMPUTED_VALUE"""),"Family")</f>
        <v>Family</v>
      </c>
      <c r="O2185" s="4" t="str">
        <f>IFERROR(__xludf.DUMMYFUNCTION("""COMPUTED_VALUE"""),"Fantasy")</f>
        <v>Fantasy</v>
      </c>
      <c r="P2185" s="4" t="str">
        <f>IFERROR(__xludf.DUMMYFUNCTION("""COMPUTED_VALUE"""),"")</f>
        <v/>
      </c>
      <c r="Q2185" s="4" t="str">
        <f>IFERROR(__xludf.DUMMYFUNCTION("""COMPUTED_VALUE"""),"")</f>
        <v/>
      </c>
      <c r="R2185" s="4" t="str">
        <f>IFERROR(__xludf.DUMMYFUNCTION("""COMPUTED_VALUE"""),"")</f>
        <v/>
      </c>
      <c r="S2185" s="4" t="str">
        <f>IFERROR(__xludf.DUMMYFUNCTION("""COMPUTED_VALUE"""),"")</f>
        <v/>
      </c>
    </row>
    <row r="2186">
      <c r="A2186" s="4" t="s">
        <v>3717</v>
      </c>
      <c r="B2186" s="4">
        <v>128.0</v>
      </c>
      <c r="C2186" s="4">
        <v>5.2066E7</v>
      </c>
      <c r="D2186" s="4" t="s">
        <v>2073</v>
      </c>
      <c r="E2186" s="4" t="s">
        <v>3718</v>
      </c>
      <c r="F2186" s="4" t="s">
        <v>12</v>
      </c>
      <c r="G2186" s="4" t="s">
        <v>20</v>
      </c>
      <c r="H2186" s="4">
        <v>2.0E7</v>
      </c>
      <c r="I2186" s="4">
        <v>7.5</v>
      </c>
      <c r="L2186" s="4" t="str">
        <f>IFERROR(__xludf.DUMMYFUNCTION("""COMPUTED_VALUE"""),"Biography")</f>
        <v>Biography</v>
      </c>
      <c r="M2186" s="4" t="str">
        <f>IFERROR(__xludf.DUMMYFUNCTION("""COMPUTED_VALUE"""),"Drama")</f>
        <v>Drama</v>
      </c>
      <c r="N2186" s="4" t="str">
        <f>IFERROR(__xludf.DUMMYFUNCTION("""COMPUTED_VALUE"""),"History")</f>
        <v>History</v>
      </c>
      <c r="O2186" s="4" t="str">
        <f>IFERROR(__xludf.DUMMYFUNCTION("""COMPUTED_VALUE"""),"")</f>
        <v/>
      </c>
      <c r="P2186" s="4" t="str">
        <f>IFERROR(__xludf.DUMMYFUNCTION("""COMPUTED_VALUE"""),"")</f>
        <v/>
      </c>
      <c r="Q2186" s="4" t="str">
        <f>IFERROR(__xludf.DUMMYFUNCTION("""COMPUTED_VALUE"""),"")</f>
        <v/>
      </c>
      <c r="R2186" s="4" t="str">
        <f>IFERROR(__xludf.DUMMYFUNCTION("""COMPUTED_VALUE"""),"")</f>
        <v/>
      </c>
      <c r="S2186" s="4" t="str">
        <f>IFERROR(__xludf.DUMMYFUNCTION("""COMPUTED_VALUE"""),"")</f>
        <v/>
      </c>
    </row>
    <row r="2187">
      <c r="A2187" s="4" t="s">
        <v>3719</v>
      </c>
      <c r="B2187" s="4">
        <v>72.0</v>
      </c>
      <c r="C2187" s="4">
        <v>4.7887943E7</v>
      </c>
      <c r="D2187" s="4" t="s">
        <v>3720</v>
      </c>
      <c r="E2187" s="4" t="s">
        <v>3721</v>
      </c>
      <c r="F2187" s="4" t="s">
        <v>12</v>
      </c>
      <c r="G2187" s="4" t="s">
        <v>13</v>
      </c>
      <c r="H2187" s="4">
        <v>2.0E7</v>
      </c>
      <c r="I2187" s="4">
        <v>5.4</v>
      </c>
      <c r="L2187" s="4" t="str">
        <f>IFERROR(__xludf.DUMMYFUNCTION("""COMPUTED_VALUE"""),"Adventure")</f>
        <v>Adventure</v>
      </c>
      <c r="M2187" s="4" t="str">
        <f>IFERROR(__xludf.DUMMYFUNCTION("""COMPUTED_VALUE"""),"Animation")</f>
        <v>Animation</v>
      </c>
      <c r="N2187" s="4" t="str">
        <f>IFERROR(__xludf.DUMMYFUNCTION("""COMPUTED_VALUE"""),"Family")</f>
        <v>Family</v>
      </c>
      <c r="O2187" s="4" t="str">
        <f>IFERROR(__xludf.DUMMYFUNCTION("""COMPUTED_VALUE"""),"Musical")</f>
        <v>Musical</v>
      </c>
      <c r="P2187" s="4" t="str">
        <f>IFERROR(__xludf.DUMMYFUNCTION("""COMPUTED_VALUE"""),"")</f>
        <v/>
      </c>
      <c r="Q2187" s="4" t="str">
        <f>IFERROR(__xludf.DUMMYFUNCTION("""COMPUTED_VALUE"""),"")</f>
        <v/>
      </c>
      <c r="R2187" s="4" t="str">
        <f>IFERROR(__xludf.DUMMYFUNCTION("""COMPUTED_VALUE"""),"")</f>
        <v/>
      </c>
      <c r="S2187" s="4" t="str">
        <f>IFERROR(__xludf.DUMMYFUNCTION("""COMPUTED_VALUE"""),"")</f>
        <v/>
      </c>
    </row>
    <row r="2188">
      <c r="A2188" s="4" t="s">
        <v>2330</v>
      </c>
      <c r="B2188" s="4">
        <v>89.0</v>
      </c>
      <c r="C2188" s="4">
        <v>4.6363118E7</v>
      </c>
      <c r="D2188" s="4" t="s">
        <v>2139</v>
      </c>
      <c r="E2188" s="4" t="s">
        <v>3722</v>
      </c>
      <c r="F2188" s="4" t="s">
        <v>12</v>
      </c>
      <c r="G2188" s="4" t="s">
        <v>13</v>
      </c>
      <c r="H2188" s="4">
        <v>2.0E7</v>
      </c>
      <c r="I2188" s="4">
        <v>4.1</v>
      </c>
      <c r="L2188" s="4" t="str">
        <f>IFERROR(__xludf.DUMMYFUNCTION("""COMPUTED_VALUE"""),"Drama")</f>
        <v>Drama</v>
      </c>
      <c r="M2188" s="4" t="str">
        <f>IFERROR(__xludf.DUMMYFUNCTION("""COMPUTED_VALUE"""),"Horror")</f>
        <v>Horror</v>
      </c>
      <c r="N2188" s="4" t="str">
        <f>IFERROR(__xludf.DUMMYFUNCTION("""COMPUTED_VALUE"""),"Mystery")</f>
        <v>Mystery</v>
      </c>
      <c r="O2188" s="4" t="str">
        <f>IFERROR(__xludf.DUMMYFUNCTION("""COMPUTED_VALUE"""),"Thriller")</f>
        <v>Thriller</v>
      </c>
      <c r="P2188" s="4" t="str">
        <f>IFERROR(__xludf.DUMMYFUNCTION("""COMPUTED_VALUE"""),"")</f>
        <v/>
      </c>
      <c r="Q2188" s="4" t="str">
        <f>IFERROR(__xludf.DUMMYFUNCTION("""COMPUTED_VALUE"""),"")</f>
        <v/>
      </c>
      <c r="R2188" s="4" t="str">
        <f>IFERROR(__xludf.DUMMYFUNCTION("""COMPUTED_VALUE"""),"")</f>
        <v/>
      </c>
      <c r="S2188" s="4" t="str">
        <f>IFERROR(__xludf.DUMMYFUNCTION("""COMPUTED_VALUE"""),"")</f>
        <v/>
      </c>
    </row>
    <row r="2189">
      <c r="A2189" s="4" t="s">
        <v>3723</v>
      </c>
      <c r="B2189" s="4">
        <v>96.0</v>
      </c>
      <c r="C2189" s="4">
        <v>4.7852604E7</v>
      </c>
      <c r="D2189" s="4" t="s">
        <v>679</v>
      </c>
      <c r="E2189" s="4" t="s">
        <v>3724</v>
      </c>
      <c r="F2189" s="4" t="s">
        <v>12</v>
      </c>
      <c r="G2189" s="4" t="s">
        <v>13</v>
      </c>
      <c r="H2189" s="4">
        <v>2.0E7</v>
      </c>
      <c r="I2189" s="4">
        <v>5.9</v>
      </c>
      <c r="L2189" s="4" t="str">
        <f>IFERROR(__xludf.DUMMYFUNCTION("""COMPUTED_VALUE"""),"Drama")</f>
        <v>Drama</v>
      </c>
      <c r="M2189" s="4" t="str">
        <f>IFERROR(__xludf.DUMMYFUNCTION("""COMPUTED_VALUE"""),"Mystery")</f>
        <v>Mystery</v>
      </c>
      <c r="N2189" s="4" t="str">
        <f>IFERROR(__xludf.DUMMYFUNCTION("""COMPUTED_VALUE"""),"Thriller")</f>
        <v>Thriller</v>
      </c>
      <c r="O2189" s="4" t="str">
        <f>IFERROR(__xludf.DUMMYFUNCTION("""COMPUTED_VALUE"""),"")</f>
        <v/>
      </c>
      <c r="P2189" s="4" t="str">
        <f>IFERROR(__xludf.DUMMYFUNCTION("""COMPUTED_VALUE"""),"")</f>
        <v/>
      </c>
      <c r="Q2189" s="4" t="str">
        <f>IFERROR(__xludf.DUMMYFUNCTION("""COMPUTED_VALUE"""),"")</f>
        <v/>
      </c>
      <c r="R2189" s="4" t="str">
        <f>IFERROR(__xludf.DUMMYFUNCTION("""COMPUTED_VALUE"""),"")</f>
        <v/>
      </c>
      <c r="S2189" s="4" t="str">
        <f>IFERROR(__xludf.DUMMYFUNCTION("""COMPUTED_VALUE"""),"")</f>
        <v/>
      </c>
    </row>
    <row r="2190">
      <c r="A2190" s="4" t="s">
        <v>3725</v>
      </c>
      <c r="B2190" s="4">
        <v>77.0</v>
      </c>
      <c r="C2190" s="4">
        <v>4.5542421E7</v>
      </c>
      <c r="D2190" s="4" t="s">
        <v>3726</v>
      </c>
      <c r="E2190" s="4" t="s">
        <v>3727</v>
      </c>
      <c r="F2190" s="4" t="s">
        <v>12</v>
      </c>
      <c r="G2190" s="4" t="s">
        <v>13</v>
      </c>
      <c r="H2190" s="4">
        <v>3.0E7</v>
      </c>
      <c r="I2190" s="4">
        <v>6.3</v>
      </c>
      <c r="L2190" s="4" t="str">
        <f>IFERROR(__xludf.DUMMYFUNCTION("""COMPUTED_VALUE"""),"Animation")</f>
        <v>Animation</v>
      </c>
      <c r="M2190" s="4" t="str">
        <f>IFERROR(__xludf.DUMMYFUNCTION("""COMPUTED_VALUE"""),"Comedy")</f>
        <v>Comedy</v>
      </c>
      <c r="N2190" s="4" t="str">
        <f>IFERROR(__xludf.DUMMYFUNCTION("""COMPUTED_VALUE"""),"Drama")</f>
        <v>Drama</v>
      </c>
      <c r="O2190" s="4" t="str">
        <f>IFERROR(__xludf.DUMMYFUNCTION("""COMPUTED_VALUE"""),"Family")</f>
        <v>Family</v>
      </c>
      <c r="P2190" s="4" t="str">
        <f>IFERROR(__xludf.DUMMYFUNCTION("""COMPUTED_VALUE"""),"Musical")</f>
        <v>Musical</v>
      </c>
      <c r="Q2190" s="4" t="str">
        <f>IFERROR(__xludf.DUMMYFUNCTION("""COMPUTED_VALUE"""),"")</f>
        <v/>
      </c>
      <c r="R2190" s="4" t="str">
        <f>IFERROR(__xludf.DUMMYFUNCTION("""COMPUTED_VALUE"""),"")</f>
        <v/>
      </c>
      <c r="S2190" s="4" t="str">
        <f>IFERROR(__xludf.DUMMYFUNCTION("""COMPUTED_VALUE"""),"")</f>
        <v/>
      </c>
    </row>
    <row r="2191">
      <c r="A2191" s="4" t="s">
        <v>1787</v>
      </c>
      <c r="B2191" s="4">
        <v>123.0</v>
      </c>
      <c r="C2191" s="4">
        <v>4.157374E7</v>
      </c>
      <c r="D2191" s="4" t="s">
        <v>1059</v>
      </c>
      <c r="E2191" s="4" t="s">
        <v>3728</v>
      </c>
      <c r="F2191" s="4" t="s">
        <v>12</v>
      </c>
      <c r="G2191" s="4" t="s">
        <v>13</v>
      </c>
      <c r="H2191" s="4">
        <v>0.0</v>
      </c>
      <c r="I2191" s="4">
        <v>7.0</v>
      </c>
      <c r="L2191" s="4" t="str">
        <f>IFERROR(__xludf.DUMMYFUNCTION("""COMPUTED_VALUE"""),"Horror")</f>
        <v>Horror</v>
      </c>
      <c r="M2191" s="4" t="str">
        <f>IFERROR(__xludf.DUMMYFUNCTION("""COMPUTED_VALUE"""),"Mystery")</f>
        <v>Mystery</v>
      </c>
      <c r="N2191" s="4" t="str">
        <f>IFERROR(__xludf.DUMMYFUNCTION("""COMPUTED_VALUE"""),"Thriller")</f>
        <v>Thriller</v>
      </c>
      <c r="O2191" s="4" t="str">
        <f>IFERROR(__xludf.DUMMYFUNCTION("""COMPUTED_VALUE"""),"")</f>
        <v/>
      </c>
      <c r="P2191" s="4" t="str">
        <f>IFERROR(__xludf.DUMMYFUNCTION("""COMPUTED_VALUE"""),"")</f>
        <v/>
      </c>
      <c r="Q2191" s="4" t="str">
        <f>IFERROR(__xludf.DUMMYFUNCTION("""COMPUTED_VALUE"""),"")</f>
        <v/>
      </c>
      <c r="R2191" s="4" t="str">
        <f>IFERROR(__xludf.DUMMYFUNCTION("""COMPUTED_VALUE"""),"")</f>
        <v/>
      </c>
      <c r="S2191" s="4" t="str">
        <f>IFERROR(__xludf.DUMMYFUNCTION("""COMPUTED_VALUE"""),"")</f>
        <v/>
      </c>
    </row>
    <row r="2192">
      <c r="A2192" s="4" t="s">
        <v>2716</v>
      </c>
      <c r="B2192" s="4">
        <v>111.0</v>
      </c>
      <c r="C2192" s="4">
        <v>4.2652003E7</v>
      </c>
      <c r="D2192" s="4" t="s">
        <v>3233</v>
      </c>
      <c r="E2192" s="4" t="s">
        <v>3729</v>
      </c>
      <c r="F2192" s="4" t="s">
        <v>12</v>
      </c>
      <c r="G2192" s="4" t="s">
        <v>13</v>
      </c>
      <c r="H2192" s="4">
        <v>2.0E7</v>
      </c>
      <c r="I2192" s="4">
        <v>6.8</v>
      </c>
      <c r="L2192" s="4" t="str">
        <f>IFERROR(__xludf.DUMMYFUNCTION("""COMPUTED_VALUE"""),"Adventure")</f>
        <v>Adventure</v>
      </c>
      <c r="M2192" s="4" t="str">
        <f>IFERROR(__xludf.DUMMYFUNCTION("""COMPUTED_VALUE"""),"Family")</f>
        <v>Family</v>
      </c>
      <c r="N2192" s="4" t="str">
        <f>IFERROR(__xludf.DUMMYFUNCTION("""COMPUTED_VALUE"""),"")</f>
        <v/>
      </c>
      <c r="O2192" s="4" t="str">
        <f>IFERROR(__xludf.DUMMYFUNCTION("""COMPUTED_VALUE"""),"")</f>
        <v/>
      </c>
      <c r="P2192" s="4" t="str">
        <f>IFERROR(__xludf.DUMMYFUNCTION("""COMPUTED_VALUE"""),"")</f>
        <v/>
      </c>
      <c r="Q2192" s="4" t="str">
        <f>IFERROR(__xludf.DUMMYFUNCTION("""COMPUTED_VALUE"""),"")</f>
        <v/>
      </c>
      <c r="R2192" s="4" t="str">
        <f>IFERROR(__xludf.DUMMYFUNCTION("""COMPUTED_VALUE"""),"")</f>
        <v/>
      </c>
      <c r="S2192" s="4" t="str">
        <f>IFERROR(__xludf.DUMMYFUNCTION("""COMPUTED_VALUE"""),"")</f>
        <v/>
      </c>
    </row>
    <row r="2193">
      <c r="A2193" s="4" t="s">
        <v>8351</v>
      </c>
      <c r="B2193" s="4">
        <v>30.0</v>
      </c>
      <c r="C2193" s="4">
        <v>0.0</v>
      </c>
      <c r="D2193" s="4" t="s">
        <v>585</v>
      </c>
      <c r="E2193" s="4" t="s">
        <v>3730</v>
      </c>
      <c r="F2193" s="4" t="s">
        <v>12</v>
      </c>
      <c r="G2193" s="4" t="s">
        <v>13</v>
      </c>
      <c r="H2193" s="4">
        <v>0.0</v>
      </c>
      <c r="I2193" s="4">
        <v>3.5</v>
      </c>
      <c r="L2193" s="4" t="str">
        <f>IFERROR(__xludf.DUMMYFUNCTION("""COMPUTED_VALUE"""),"Comedy")</f>
        <v>Comedy</v>
      </c>
      <c r="M2193" s="4" t="str">
        <f>IFERROR(__xludf.DUMMYFUNCTION("""COMPUTED_VALUE"""),"")</f>
        <v/>
      </c>
      <c r="N2193" s="4" t="str">
        <f>IFERROR(__xludf.DUMMYFUNCTION("""COMPUTED_VALUE"""),"")</f>
        <v/>
      </c>
      <c r="O2193" s="4" t="str">
        <f>IFERROR(__xludf.DUMMYFUNCTION("""COMPUTED_VALUE"""),"")</f>
        <v/>
      </c>
      <c r="P2193" s="4" t="str">
        <f>IFERROR(__xludf.DUMMYFUNCTION("""COMPUTED_VALUE"""),"")</f>
        <v/>
      </c>
      <c r="Q2193" s="4" t="str">
        <f>IFERROR(__xludf.DUMMYFUNCTION("""COMPUTED_VALUE"""),"")</f>
        <v/>
      </c>
      <c r="R2193" s="4" t="str">
        <f>IFERROR(__xludf.DUMMYFUNCTION("""COMPUTED_VALUE"""),"")</f>
        <v/>
      </c>
      <c r="S2193" s="4" t="str">
        <f>IFERROR(__xludf.DUMMYFUNCTION("""COMPUTED_VALUE"""),"")</f>
        <v/>
      </c>
    </row>
    <row r="2194">
      <c r="A2194" s="4" t="s">
        <v>2898</v>
      </c>
      <c r="B2194" s="4">
        <v>93.0</v>
      </c>
      <c r="C2194" s="4">
        <v>3.9737645E7</v>
      </c>
      <c r="D2194" s="4" t="s">
        <v>1473</v>
      </c>
      <c r="E2194" s="4" t="s">
        <v>3731</v>
      </c>
      <c r="F2194" s="4" t="s">
        <v>12</v>
      </c>
      <c r="G2194" s="4" t="s">
        <v>13</v>
      </c>
      <c r="H2194" s="4">
        <v>2.0E7</v>
      </c>
      <c r="I2194" s="4">
        <v>2.3</v>
      </c>
      <c r="L2194" s="4" t="str">
        <f>IFERROR(__xludf.DUMMYFUNCTION("""COMPUTED_VALUE"""),"Adventure")</f>
        <v>Adventure</v>
      </c>
      <c r="M2194" s="4" t="str">
        <f>IFERROR(__xludf.DUMMYFUNCTION("""COMPUTED_VALUE"""),"Comedy")</f>
        <v>Comedy</v>
      </c>
      <c r="N2194" s="4" t="str">
        <f>IFERROR(__xludf.DUMMYFUNCTION("""COMPUTED_VALUE"""),"")</f>
        <v/>
      </c>
      <c r="O2194" s="4" t="str">
        <f>IFERROR(__xludf.DUMMYFUNCTION("""COMPUTED_VALUE"""),"")</f>
        <v/>
      </c>
      <c r="P2194" s="4" t="str">
        <f>IFERROR(__xludf.DUMMYFUNCTION("""COMPUTED_VALUE"""),"")</f>
        <v/>
      </c>
      <c r="Q2194" s="4" t="str">
        <f>IFERROR(__xludf.DUMMYFUNCTION("""COMPUTED_VALUE"""),"")</f>
        <v/>
      </c>
      <c r="R2194" s="4" t="str">
        <f>IFERROR(__xludf.DUMMYFUNCTION("""COMPUTED_VALUE"""),"")</f>
        <v/>
      </c>
      <c r="S2194" s="4" t="str">
        <f>IFERROR(__xludf.DUMMYFUNCTION("""COMPUTED_VALUE"""),"")</f>
        <v/>
      </c>
    </row>
    <row r="2195">
      <c r="A2195" s="4" t="s">
        <v>805</v>
      </c>
      <c r="B2195" s="4">
        <v>129.0</v>
      </c>
      <c r="C2195" s="4">
        <v>3.756744E7</v>
      </c>
      <c r="D2195" s="4" t="s">
        <v>62</v>
      </c>
      <c r="E2195" s="4" t="s">
        <v>806</v>
      </c>
      <c r="F2195" s="4" t="s">
        <v>12</v>
      </c>
      <c r="G2195" s="4" t="s">
        <v>13</v>
      </c>
      <c r="H2195" s="4">
        <v>2.0E7</v>
      </c>
      <c r="I2195" s="4">
        <v>6.9</v>
      </c>
      <c r="L2195" s="4" t="str">
        <f>IFERROR(__xludf.DUMMYFUNCTION("""COMPUTED_VALUE"""),"Adventure")</f>
        <v>Adventure</v>
      </c>
      <c r="M2195" s="4" t="str">
        <f>IFERROR(__xludf.DUMMYFUNCTION("""COMPUTED_VALUE"""),"Fantasy")</f>
        <v>Fantasy</v>
      </c>
      <c r="N2195" s="4" t="str">
        <f>IFERROR(__xludf.DUMMYFUNCTION("""COMPUTED_VALUE"""),"")</f>
        <v/>
      </c>
      <c r="O2195" s="4" t="str">
        <f>IFERROR(__xludf.DUMMYFUNCTION("""COMPUTED_VALUE"""),"")</f>
        <v/>
      </c>
      <c r="P2195" s="4" t="str">
        <f>IFERROR(__xludf.DUMMYFUNCTION("""COMPUTED_VALUE"""),"")</f>
        <v/>
      </c>
      <c r="Q2195" s="4" t="str">
        <f>IFERROR(__xludf.DUMMYFUNCTION("""COMPUTED_VALUE"""),"")</f>
        <v/>
      </c>
      <c r="R2195" s="4" t="str">
        <f>IFERROR(__xludf.DUMMYFUNCTION("""COMPUTED_VALUE"""),"")</f>
        <v/>
      </c>
      <c r="S2195" s="4" t="str">
        <f>IFERROR(__xludf.DUMMYFUNCTION("""COMPUTED_VALUE"""),"")</f>
        <v/>
      </c>
    </row>
    <row r="2196">
      <c r="A2196" s="4" t="s">
        <v>3732</v>
      </c>
      <c r="B2196" s="4">
        <v>128.0</v>
      </c>
      <c r="C2196" s="4">
        <v>4.498818E7</v>
      </c>
      <c r="D2196" s="4" t="s">
        <v>3733</v>
      </c>
      <c r="E2196" s="4" t="s">
        <v>3734</v>
      </c>
      <c r="F2196" s="4" t="s">
        <v>12</v>
      </c>
      <c r="G2196" s="4" t="s">
        <v>13</v>
      </c>
      <c r="H2196" s="4">
        <v>2.0E7</v>
      </c>
      <c r="I2196" s="4">
        <v>8.1</v>
      </c>
      <c r="L2196" s="4" t="str">
        <f>IFERROR(__xludf.DUMMYFUNCTION("""COMPUTED_VALUE"""),"Biography")</f>
        <v>Biography</v>
      </c>
      <c r="M2196" s="4" t="str">
        <f>IFERROR(__xludf.DUMMYFUNCTION("""COMPUTED_VALUE"""),"Crime")</f>
        <v>Crime</v>
      </c>
      <c r="N2196" s="4" t="str">
        <f>IFERROR(__xludf.DUMMYFUNCTION("""COMPUTED_VALUE"""),"Drama")</f>
        <v>Drama</v>
      </c>
      <c r="O2196" s="4" t="str">
        <f>IFERROR(__xludf.DUMMYFUNCTION("""COMPUTED_VALUE"""),"History")</f>
        <v>History</v>
      </c>
      <c r="P2196" s="4" t="str">
        <f>IFERROR(__xludf.DUMMYFUNCTION("""COMPUTED_VALUE"""),"")</f>
        <v/>
      </c>
      <c r="Q2196" s="4" t="str">
        <f>IFERROR(__xludf.DUMMYFUNCTION("""COMPUTED_VALUE"""),"")</f>
        <v/>
      </c>
      <c r="R2196" s="4" t="str">
        <f>IFERROR(__xludf.DUMMYFUNCTION("""COMPUTED_VALUE"""),"")</f>
        <v/>
      </c>
      <c r="S2196" s="4" t="str">
        <f>IFERROR(__xludf.DUMMYFUNCTION("""COMPUTED_VALUE"""),"")</f>
        <v/>
      </c>
    </row>
    <row r="2197">
      <c r="A2197" s="4" t="s">
        <v>3497</v>
      </c>
      <c r="B2197" s="4">
        <v>110.0</v>
      </c>
      <c r="C2197" s="4">
        <v>3.9263506E7</v>
      </c>
      <c r="D2197" s="4" t="s">
        <v>751</v>
      </c>
      <c r="E2197" s="4" t="s">
        <v>3735</v>
      </c>
      <c r="F2197" s="4" t="s">
        <v>12</v>
      </c>
      <c r="G2197" s="4" t="s">
        <v>13</v>
      </c>
      <c r="H2197" s="4">
        <v>2.2E7</v>
      </c>
      <c r="I2197" s="4">
        <v>6.1</v>
      </c>
      <c r="L2197" s="4" t="str">
        <f>IFERROR(__xludf.DUMMYFUNCTION("""COMPUTED_VALUE"""),"Crime")</f>
        <v>Crime</v>
      </c>
      <c r="M2197" s="4" t="str">
        <f>IFERROR(__xludf.DUMMYFUNCTION("""COMPUTED_VALUE"""),"Drama")</f>
        <v>Drama</v>
      </c>
      <c r="N2197" s="4" t="str">
        <f>IFERROR(__xludf.DUMMYFUNCTION("""COMPUTED_VALUE"""),"Thriller")</f>
        <v>Thriller</v>
      </c>
      <c r="O2197" s="4" t="str">
        <f>IFERROR(__xludf.DUMMYFUNCTION("""COMPUTED_VALUE"""),"")</f>
        <v/>
      </c>
      <c r="P2197" s="4" t="str">
        <f>IFERROR(__xludf.DUMMYFUNCTION("""COMPUTED_VALUE"""),"")</f>
        <v/>
      </c>
      <c r="Q2197" s="4" t="str">
        <f>IFERROR(__xludf.DUMMYFUNCTION("""COMPUTED_VALUE"""),"")</f>
        <v/>
      </c>
      <c r="R2197" s="4" t="str">
        <f>IFERROR(__xludf.DUMMYFUNCTION("""COMPUTED_VALUE"""),"")</f>
        <v/>
      </c>
      <c r="S2197" s="4" t="str">
        <f>IFERROR(__xludf.DUMMYFUNCTION("""COMPUTED_VALUE"""),"")</f>
        <v/>
      </c>
    </row>
    <row r="2198">
      <c r="A2198" s="4" t="s">
        <v>3736</v>
      </c>
      <c r="B2198" s="4">
        <v>137.0</v>
      </c>
      <c r="C2198" s="4">
        <v>3.9143839E7</v>
      </c>
      <c r="D2198" s="4" t="s">
        <v>1929</v>
      </c>
      <c r="E2198" s="4" t="s">
        <v>3737</v>
      </c>
      <c r="F2198" s="4" t="s">
        <v>12</v>
      </c>
      <c r="G2198" s="4" t="s">
        <v>13</v>
      </c>
      <c r="H2198" s="4">
        <v>2.0E7</v>
      </c>
      <c r="I2198" s="4">
        <v>5.0</v>
      </c>
      <c r="L2198" s="4" t="str">
        <f>IFERROR(__xludf.DUMMYFUNCTION("""COMPUTED_VALUE"""),"Horror")</f>
        <v>Horror</v>
      </c>
      <c r="M2198" s="4" t="str">
        <f>IFERROR(__xludf.DUMMYFUNCTION("""COMPUTED_VALUE"""),"Thriller")</f>
        <v>Thriller</v>
      </c>
      <c r="N2198" s="4" t="str">
        <f>IFERROR(__xludf.DUMMYFUNCTION("""COMPUTED_VALUE"""),"")</f>
        <v/>
      </c>
      <c r="O2198" s="4" t="str">
        <f>IFERROR(__xludf.DUMMYFUNCTION("""COMPUTED_VALUE"""),"")</f>
        <v/>
      </c>
      <c r="P2198" s="4" t="str">
        <f>IFERROR(__xludf.DUMMYFUNCTION("""COMPUTED_VALUE"""),"")</f>
        <v/>
      </c>
      <c r="Q2198" s="4" t="str">
        <f>IFERROR(__xludf.DUMMYFUNCTION("""COMPUTED_VALUE"""),"")</f>
        <v/>
      </c>
      <c r="R2198" s="4" t="str">
        <f>IFERROR(__xludf.DUMMYFUNCTION("""COMPUTED_VALUE"""),"")</f>
        <v/>
      </c>
      <c r="S2198" s="4" t="str">
        <f>IFERROR(__xludf.DUMMYFUNCTION("""COMPUTED_VALUE"""),"")</f>
        <v/>
      </c>
    </row>
    <row r="2199">
      <c r="A2199" s="4" t="s">
        <v>2530</v>
      </c>
      <c r="B2199" s="4">
        <v>124.0</v>
      </c>
      <c r="C2199" s="4">
        <v>3.767235E7</v>
      </c>
      <c r="D2199" s="4" t="s">
        <v>495</v>
      </c>
      <c r="E2199" s="4" t="s">
        <v>3738</v>
      </c>
      <c r="F2199" s="4" t="s">
        <v>12</v>
      </c>
      <c r="G2199" s="4" t="s">
        <v>13</v>
      </c>
      <c r="H2199" s="4">
        <v>2.0E7</v>
      </c>
      <c r="I2199" s="4">
        <v>5.5</v>
      </c>
      <c r="L2199" s="4" t="str">
        <f>IFERROR(__xludf.DUMMYFUNCTION("""COMPUTED_VALUE"""),"Comedy")</f>
        <v>Comedy</v>
      </c>
      <c r="M2199" s="4" t="str">
        <f>IFERROR(__xludf.DUMMYFUNCTION("""COMPUTED_VALUE"""),"Drama")</f>
        <v>Drama</v>
      </c>
      <c r="N2199" s="4" t="str">
        <f>IFERROR(__xludf.DUMMYFUNCTION("""COMPUTED_VALUE"""),"Romance")</f>
        <v>Romance</v>
      </c>
      <c r="O2199" s="4" t="str">
        <f>IFERROR(__xludf.DUMMYFUNCTION("""COMPUTED_VALUE"""),"")</f>
        <v/>
      </c>
      <c r="P2199" s="4" t="str">
        <f>IFERROR(__xludf.DUMMYFUNCTION("""COMPUTED_VALUE"""),"")</f>
        <v/>
      </c>
      <c r="Q2199" s="4" t="str">
        <f>IFERROR(__xludf.DUMMYFUNCTION("""COMPUTED_VALUE"""),"")</f>
        <v/>
      </c>
      <c r="R2199" s="4" t="str">
        <f>IFERROR(__xludf.DUMMYFUNCTION("""COMPUTED_VALUE"""),"")</f>
        <v/>
      </c>
      <c r="S2199" s="4" t="str">
        <f>IFERROR(__xludf.DUMMYFUNCTION("""COMPUTED_VALUE"""),"")</f>
        <v/>
      </c>
    </row>
    <row r="2200">
      <c r="A2200" s="4" t="s">
        <v>1780</v>
      </c>
      <c r="B2200" s="4">
        <v>93.0</v>
      </c>
      <c r="C2200" s="4">
        <v>3.8037513E7</v>
      </c>
      <c r="D2200" s="4" t="s">
        <v>3739</v>
      </c>
      <c r="E2200" s="4" t="s">
        <v>3740</v>
      </c>
      <c r="F2200" s="4" t="s">
        <v>12</v>
      </c>
      <c r="G2200" s="4" t="s">
        <v>13</v>
      </c>
      <c r="H2200" s="4">
        <v>2.0E7</v>
      </c>
      <c r="I2200" s="4">
        <v>6.2</v>
      </c>
      <c r="L2200" s="4" t="str">
        <f>IFERROR(__xludf.DUMMYFUNCTION("""COMPUTED_VALUE"""),"Adventure")</f>
        <v>Adventure</v>
      </c>
      <c r="M2200" s="4" t="str">
        <f>IFERROR(__xludf.DUMMYFUNCTION("""COMPUTED_VALUE"""),"Comedy")</f>
        <v>Comedy</v>
      </c>
      <c r="N2200" s="4" t="str">
        <f>IFERROR(__xludf.DUMMYFUNCTION("""COMPUTED_VALUE"""),"Fantasy")</f>
        <v>Fantasy</v>
      </c>
      <c r="O2200" s="4" t="str">
        <f>IFERROR(__xludf.DUMMYFUNCTION("""COMPUTED_VALUE"""),"Music")</f>
        <v>Music</v>
      </c>
      <c r="P2200" s="4" t="str">
        <f>IFERROR(__xludf.DUMMYFUNCTION("""COMPUTED_VALUE"""),"Sci-Fi")</f>
        <v>Sci-Fi</v>
      </c>
      <c r="Q2200" s="4" t="str">
        <f>IFERROR(__xludf.DUMMYFUNCTION("""COMPUTED_VALUE"""),"")</f>
        <v/>
      </c>
      <c r="R2200" s="4" t="str">
        <f>IFERROR(__xludf.DUMMYFUNCTION("""COMPUTED_VALUE"""),"")</f>
        <v/>
      </c>
      <c r="S2200" s="4" t="str">
        <f>IFERROR(__xludf.DUMMYFUNCTION("""COMPUTED_VALUE"""),"")</f>
        <v/>
      </c>
    </row>
    <row r="2201">
      <c r="A2201" s="4" t="s">
        <v>1093</v>
      </c>
      <c r="B2201" s="4">
        <v>115.0</v>
      </c>
      <c r="C2201" s="4">
        <v>3.744218E7</v>
      </c>
      <c r="D2201" s="4" t="s">
        <v>3371</v>
      </c>
      <c r="E2201" s="4" t="s">
        <v>3741</v>
      </c>
      <c r="F2201" s="4" t="s">
        <v>12</v>
      </c>
      <c r="G2201" s="4" t="s">
        <v>13</v>
      </c>
      <c r="H2201" s="4">
        <v>2.0E7</v>
      </c>
      <c r="I2201" s="4">
        <v>6.2</v>
      </c>
      <c r="L2201" s="4" t="str">
        <f>IFERROR(__xludf.DUMMYFUNCTION("""COMPUTED_VALUE"""),"Comedy")</f>
        <v>Comedy</v>
      </c>
      <c r="M2201" s="4" t="str">
        <f>IFERROR(__xludf.DUMMYFUNCTION("""COMPUTED_VALUE"""),"Drama")</f>
        <v>Drama</v>
      </c>
      <c r="N2201" s="4" t="str">
        <f>IFERROR(__xludf.DUMMYFUNCTION("""COMPUTED_VALUE"""),"Romance")</f>
        <v>Romance</v>
      </c>
      <c r="O2201" s="4" t="str">
        <f>IFERROR(__xludf.DUMMYFUNCTION("""COMPUTED_VALUE"""),"Thriller")</f>
        <v>Thriller</v>
      </c>
      <c r="P2201" s="4" t="str">
        <f>IFERROR(__xludf.DUMMYFUNCTION("""COMPUTED_VALUE"""),"")</f>
        <v/>
      </c>
      <c r="Q2201" s="4" t="str">
        <f>IFERROR(__xludf.DUMMYFUNCTION("""COMPUTED_VALUE"""),"")</f>
        <v/>
      </c>
      <c r="R2201" s="4" t="str">
        <f>IFERROR(__xludf.DUMMYFUNCTION("""COMPUTED_VALUE"""),"")</f>
        <v/>
      </c>
      <c r="S2201" s="4" t="str">
        <f>IFERROR(__xludf.DUMMYFUNCTION("""COMPUTED_VALUE"""),"")</f>
        <v/>
      </c>
    </row>
    <row r="2202">
      <c r="A2202" s="4" t="s">
        <v>3742</v>
      </c>
      <c r="B2202" s="4">
        <v>98.0</v>
      </c>
      <c r="C2202" s="4">
        <v>0.0</v>
      </c>
      <c r="D2202" s="4" t="s">
        <v>222</v>
      </c>
      <c r="E2202" s="4" t="s">
        <v>3743</v>
      </c>
      <c r="F2202" s="4" t="s">
        <v>12</v>
      </c>
      <c r="G2202" s="4" t="s">
        <v>13</v>
      </c>
      <c r="H2202" s="4">
        <v>2.0E7</v>
      </c>
      <c r="I2202" s="4">
        <v>5.9</v>
      </c>
      <c r="L2202" s="4" t="str">
        <f>IFERROR(__xludf.DUMMYFUNCTION("""COMPUTED_VALUE"""),"Action")</f>
        <v>Action</v>
      </c>
      <c r="M2202" s="4" t="str">
        <f>IFERROR(__xludf.DUMMYFUNCTION("""COMPUTED_VALUE"""),"Sci-Fi")</f>
        <v>Sci-Fi</v>
      </c>
      <c r="N2202" s="4" t="str">
        <f>IFERROR(__xludf.DUMMYFUNCTION("""COMPUTED_VALUE"""),"")</f>
        <v/>
      </c>
      <c r="O2202" s="4" t="str">
        <f>IFERROR(__xludf.DUMMYFUNCTION("""COMPUTED_VALUE"""),"")</f>
        <v/>
      </c>
      <c r="P2202" s="4" t="str">
        <f>IFERROR(__xludf.DUMMYFUNCTION("""COMPUTED_VALUE"""),"")</f>
        <v/>
      </c>
      <c r="Q2202" s="4" t="str">
        <f>IFERROR(__xludf.DUMMYFUNCTION("""COMPUTED_VALUE"""),"")</f>
        <v/>
      </c>
      <c r="R2202" s="4" t="str">
        <f>IFERROR(__xludf.DUMMYFUNCTION("""COMPUTED_VALUE"""),"")</f>
        <v/>
      </c>
      <c r="S2202" s="4" t="str">
        <f>IFERROR(__xludf.DUMMYFUNCTION("""COMPUTED_VALUE"""),"")</f>
        <v/>
      </c>
    </row>
    <row r="2203">
      <c r="A2203" s="4" t="s">
        <v>3744</v>
      </c>
      <c r="B2203" s="4">
        <v>105.0</v>
      </c>
      <c r="C2203" s="4">
        <v>3.5596227E7</v>
      </c>
      <c r="D2203" s="4" t="s">
        <v>751</v>
      </c>
      <c r="E2203" s="4" t="s">
        <v>3745</v>
      </c>
      <c r="F2203" s="4" t="s">
        <v>12</v>
      </c>
      <c r="G2203" s="4" t="s">
        <v>13</v>
      </c>
      <c r="H2203" s="4">
        <v>2.0E7</v>
      </c>
      <c r="I2203" s="4">
        <v>6.3</v>
      </c>
      <c r="L2203" s="4" t="str">
        <f>IFERROR(__xludf.DUMMYFUNCTION("""COMPUTED_VALUE"""),"Crime")</f>
        <v>Crime</v>
      </c>
      <c r="M2203" s="4" t="str">
        <f>IFERROR(__xludf.DUMMYFUNCTION("""COMPUTED_VALUE"""),"Drama")</f>
        <v>Drama</v>
      </c>
      <c r="N2203" s="4" t="str">
        <f>IFERROR(__xludf.DUMMYFUNCTION("""COMPUTED_VALUE"""),"Thriller")</f>
        <v>Thriller</v>
      </c>
      <c r="O2203" s="4" t="str">
        <f>IFERROR(__xludf.DUMMYFUNCTION("""COMPUTED_VALUE"""),"")</f>
        <v/>
      </c>
      <c r="P2203" s="4" t="str">
        <f>IFERROR(__xludf.DUMMYFUNCTION("""COMPUTED_VALUE"""),"")</f>
        <v/>
      </c>
      <c r="Q2203" s="4" t="str">
        <f>IFERROR(__xludf.DUMMYFUNCTION("""COMPUTED_VALUE"""),"")</f>
        <v/>
      </c>
      <c r="R2203" s="4" t="str">
        <f>IFERROR(__xludf.DUMMYFUNCTION("""COMPUTED_VALUE"""),"")</f>
        <v/>
      </c>
      <c r="S2203" s="4" t="str">
        <f>IFERROR(__xludf.DUMMYFUNCTION("""COMPUTED_VALUE"""),"")</f>
        <v/>
      </c>
    </row>
    <row r="2204">
      <c r="A2204" s="4" t="s">
        <v>3746</v>
      </c>
      <c r="B2204" s="4">
        <v>127.0</v>
      </c>
      <c r="C2204" s="4">
        <v>3.5422828E7</v>
      </c>
      <c r="D2204" s="4" t="s">
        <v>1500</v>
      </c>
      <c r="E2204" s="4" t="s">
        <v>3747</v>
      </c>
      <c r="F2204" s="4" t="s">
        <v>12</v>
      </c>
      <c r="G2204" s="4" t="s">
        <v>13</v>
      </c>
      <c r="H2204" s="4">
        <v>2.0E7</v>
      </c>
      <c r="I2204" s="4">
        <v>6.7</v>
      </c>
      <c r="L2204" s="4" t="str">
        <f>IFERROR(__xludf.DUMMYFUNCTION("""COMPUTED_VALUE"""),"Biography")</f>
        <v>Biography</v>
      </c>
      <c r="M2204" s="4" t="str">
        <f>IFERROR(__xludf.DUMMYFUNCTION("""COMPUTED_VALUE"""),"Drama")</f>
        <v>Drama</v>
      </c>
      <c r="N2204" s="4" t="str">
        <f>IFERROR(__xludf.DUMMYFUNCTION("""COMPUTED_VALUE"""),"Music")</f>
        <v>Music</v>
      </c>
      <c r="O2204" s="4" t="str">
        <f>IFERROR(__xludf.DUMMYFUNCTION("""COMPUTED_VALUE"""),"")</f>
        <v/>
      </c>
      <c r="P2204" s="4" t="str">
        <f>IFERROR(__xludf.DUMMYFUNCTION("""COMPUTED_VALUE"""),"")</f>
        <v/>
      </c>
      <c r="Q2204" s="4" t="str">
        <f>IFERROR(__xludf.DUMMYFUNCTION("""COMPUTED_VALUE"""),"")</f>
        <v/>
      </c>
      <c r="R2204" s="4" t="str">
        <f>IFERROR(__xludf.DUMMYFUNCTION("""COMPUTED_VALUE"""),"")</f>
        <v/>
      </c>
      <c r="S2204" s="4" t="str">
        <f>IFERROR(__xludf.DUMMYFUNCTION("""COMPUTED_VALUE"""),"")</f>
        <v/>
      </c>
    </row>
    <row r="2205">
      <c r="A2205" s="4" t="s">
        <v>2898</v>
      </c>
      <c r="B2205" s="4">
        <v>82.0</v>
      </c>
      <c r="C2205" s="4">
        <v>3.6658108E7</v>
      </c>
      <c r="D2205" s="4" t="s">
        <v>585</v>
      </c>
      <c r="E2205" s="4" t="s">
        <v>3748</v>
      </c>
      <c r="F2205" s="4" t="s">
        <v>12</v>
      </c>
      <c r="G2205" s="4" t="s">
        <v>13</v>
      </c>
      <c r="H2205" s="4">
        <v>2.0E7</v>
      </c>
      <c r="I2205" s="4">
        <v>3.5</v>
      </c>
      <c r="L2205" s="4" t="str">
        <f>IFERROR(__xludf.DUMMYFUNCTION("""COMPUTED_VALUE"""),"Comedy")</f>
        <v>Comedy</v>
      </c>
      <c r="M2205" s="4" t="str">
        <f>IFERROR(__xludf.DUMMYFUNCTION("""COMPUTED_VALUE"""),"")</f>
        <v/>
      </c>
      <c r="N2205" s="4" t="str">
        <f>IFERROR(__xludf.DUMMYFUNCTION("""COMPUTED_VALUE"""),"")</f>
        <v/>
      </c>
      <c r="O2205" s="4" t="str">
        <f>IFERROR(__xludf.DUMMYFUNCTION("""COMPUTED_VALUE"""),"")</f>
        <v/>
      </c>
      <c r="P2205" s="4" t="str">
        <f>IFERROR(__xludf.DUMMYFUNCTION("""COMPUTED_VALUE"""),"")</f>
        <v/>
      </c>
      <c r="Q2205" s="4" t="str">
        <f>IFERROR(__xludf.DUMMYFUNCTION("""COMPUTED_VALUE"""),"")</f>
        <v/>
      </c>
      <c r="R2205" s="4" t="str">
        <f>IFERROR(__xludf.DUMMYFUNCTION("""COMPUTED_VALUE"""),"")</f>
        <v/>
      </c>
      <c r="S2205" s="4" t="str">
        <f>IFERROR(__xludf.DUMMYFUNCTION("""COMPUTED_VALUE"""),"")</f>
        <v/>
      </c>
    </row>
    <row r="2206">
      <c r="A2206" s="4" t="s">
        <v>392</v>
      </c>
      <c r="B2206" s="4">
        <v>143.0</v>
      </c>
      <c r="C2206" s="4">
        <v>3.4300771E7</v>
      </c>
      <c r="D2206" s="4" t="s">
        <v>1196</v>
      </c>
      <c r="E2206" s="4" t="s">
        <v>3749</v>
      </c>
      <c r="F2206" s="4" t="s">
        <v>12</v>
      </c>
      <c r="G2206" s="4" t="s">
        <v>513</v>
      </c>
      <c r="H2206" s="4">
        <v>2.5E7</v>
      </c>
      <c r="I2206" s="4">
        <v>7.5</v>
      </c>
      <c r="L2206" s="4" t="str">
        <f>IFERROR(__xludf.DUMMYFUNCTION("""COMPUTED_VALUE"""),"Drama")</f>
        <v>Drama</v>
      </c>
      <c r="M2206" s="4" t="str">
        <f>IFERROR(__xludf.DUMMYFUNCTION("""COMPUTED_VALUE"""),"")</f>
        <v/>
      </c>
      <c r="N2206" s="4" t="str">
        <f>IFERROR(__xludf.DUMMYFUNCTION("""COMPUTED_VALUE"""),"")</f>
        <v/>
      </c>
      <c r="O2206" s="4" t="str">
        <f>IFERROR(__xludf.DUMMYFUNCTION("""COMPUTED_VALUE"""),"")</f>
        <v/>
      </c>
      <c r="P2206" s="4" t="str">
        <f>IFERROR(__xludf.DUMMYFUNCTION("""COMPUTED_VALUE"""),"")</f>
        <v/>
      </c>
      <c r="Q2206" s="4" t="str">
        <f>IFERROR(__xludf.DUMMYFUNCTION("""COMPUTED_VALUE"""),"")</f>
        <v/>
      </c>
      <c r="R2206" s="4" t="str">
        <f>IFERROR(__xludf.DUMMYFUNCTION("""COMPUTED_VALUE"""),"")</f>
        <v/>
      </c>
      <c r="S2206" s="4" t="str">
        <f>IFERROR(__xludf.DUMMYFUNCTION("""COMPUTED_VALUE"""),"")</f>
        <v/>
      </c>
    </row>
    <row r="2207">
      <c r="A2207" s="4" t="s">
        <v>280</v>
      </c>
      <c r="B2207" s="4">
        <v>103.0</v>
      </c>
      <c r="C2207" s="4">
        <v>3.4290142E7</v>
      </c>
      <c r="D2207" s="4" t="s">
        <v>888</v>
      </c>
      <c r="E2207" s="4" t="s">
        <v>3750</v>
      </c>
      <c r="F2207" s="4" t="s">
        <v>12</v>
      </c>
      <c r="G2207" s="4" t="s">
        <v>13</v>
      </c>
      <c r="H2207" s="4">
        <v>1.98E7</v>
      </c>
      <c r="I2207" s="4">
        <v>6.6</v>
      </c>
      <c r="L2207" s="4" t="str">
        <f>IFERROR(__xludf.DUMMYFUNCTION("""COMPUTED_VALUE"""),"Comedy")</f>
        <v>Comedy</v>
      </c>
      <c r="M2207" s="4" t="str">
        <f>IFERROR(__xludf.DUMMYFUNCTION("""COMPUTED_VALUE"""),"Drama")</f>
        <v>Drama</v>
      </c>
      <c r="N2207" s="4" t="str">
        <f>IFERROR(__xludf.DUMMYFUNCTION("""COMPUTED_VALUE"""),"")</f>
        <v/>
      </c>
      <c r="O2207" s="4" t="str">
        <f>IFERROR(__xludf.DUMMYFUNCTION("""COMPUTED_VALUE"""),"")</f>
        <v/>
      </c>
      <c r="P2207" s="4" t="str">
        <f>IFERROR(__xludf.DUMMYFUNCTION("""COMPUTED_VALUE"""),"")</f>
        <v/>
      </c>
      <c r="Q2207" s="4" t="str">
        <f>IFERROR(__xludf.DUMMYFUNCTION("""COMPUTED_VALUE"""),"")</f>
        <v/>
      </c>
      <c r="R2207" s="4" t="str">
        <f>IFERROR(__xludf.DUMMYFUNCTION("""COMPUTED_VALUE"""),"")</f>
        <v/>
      </c>
      <c r="S2207" s="4" t="str">
        <f>IFERROR(__xludf.DUMMYFUNCTION("""COMPUTED_VALUE"""),"")</f>
        <v/>
      </c>
    </row>
    <row r="2208">
      <c r="A2208" s="4" t="s">
        <v>3751</v>
      </c>
      <c r="B2208" s="4">
        <v>104.0</v>
      </c>
      <c r="C2208" s="4">
        <v>3.3422556E7</v>
      </c>
      <c r="D2208" s="4" t="s">
        <v>2791</v>
      </c>
      <c r="E2208" s="4" t="s">
        <v>3752</v>
      </c>
      <c r="F2208" s="4" t="s">
        <v>12</v>
      </c>
      <c r="G2208" s="4" t="s">
        <v>13</v>
      </c>
      <c r="H2208" s="4">
        <v>2.0E7</v>
      </c>
      <c r="I2208" s="4">
        <v>7.5</v>
      </c>
      <c r="L2208" s="4" t="str">
        <f>IFERROR(__xludf.DUMMYFUNCTION("""COMPUTED_VALUE"""),"Drama")</f>
        <v>Drama</v>
      </c>
      <c r="M2208" s="4" t="str">
        <f>IFERROR(__xludf.DUMMYFUNCTION("""COMPUTED_VALUE"""),"Mystery")</f>
        <v>Mystery</v>
      </c>
      <c r="N2208" s="4" t="str">
        <f>IFERROR(__xludf.DUMMYFUNCTION("""COMPUTED_VALUE"""),"")</f>
        <v/>
      </c>
      <c r="O2208" s="4" t="str">
        <f>IFERROR(__xludf.DUMMYFUNCTION("""COMPUTED_VALUE"""),"")</f>
        <v/>
      </c>
      <c r="P2208" s="4" t="str">
        <f>IFERROR(__xludf.DUMMYFUNCTION("""COMPUTED_VALUE"""),"")</f>
        <v/>
      </c>
      <c r="Q2208" s="4" t="str">
        <f>IFERROR(__xludf.DUMMYFUNCTION("""COMPUTED_VALUE"""),"")</f>
        <v/>
      </c>
      <c r="R2208" s="4" t="str">
        <f>IFERROR(__xludf.DUMMYFUNCTION("""COMPUTED_VALUE"""),"")</f>
        <v/>
      </c>
      <c r="S2208" s="4" t="str">
        <f>IFERROR(__xludf.DUMMYFUNCTION("""COMPUTED_VALUE"""),"")</f>
        <v/>
      </c>
    </row>
    <row r="2209">
      <c r="A2209" s="4" t="s">
        <v>3645</v>
      </c>
      <c r="B2209" s="4">
        <v>98.0</v>
      </c>
      <c r="C2209" s="4">
        <v>3.2774834E7</v>
      </c>
      <c r="D2209" s="4" t="s">
        <v>756</v>
      </c>
      <c r="E2209" s="4" t="s">
        <v>3753</v>
      </c>
      <c r="F2209" s="4" t="s">
        <v>12</v>
      </c>
      <c r="G2209" s="4" t="s">
        <v>13</v>
      </c>
      <c r="H2209" s="4">
        <v>3.0E7</v>
      </c>
      <c r="I2209" s="4">
        <v>7.2</v>
      </c>
      <c r="L2209" s="4" t="str">
        <f>IFERROR(__xludf.DUMMYFUNCTION("""COMPUTED_VALUE"""),"Action")</f>
        <v>Action</v>
      </c>
      <c r="M2209" s="4" t="str">
        <f>IFERROR(__xludf.DUMMYFUNCTION("""COMPUTED_VALUE"""),"Comedy")</f>
        <v>Comedy</v>
      </c>
      <c r="N2209" s="4" t="str">
        <f>IFERROR(__xludf.DUMMYFUNCTION("""COMPUTED_VALUE"""),"")</f>
        <v/>
      </c>
      <c r="O2209" s="4" t="str">
        <f>IFERROR(__xludf.DUMMYFUNCTION("""COMPUTED_VALUE"""),"")</f>
        <v/>
      </c>
      <c r="P2209" s="4" t="str">
        <f>IFERROR(__xludf.DUMMYFUNCTION("""COMPUTED_VALUE"""),"")</f>
        <v/>
      </c>
      <c r="Q2209" s="4" t="str">
        <f>IFERROR(__xludf.DUMMYFUNCTION("""COMPUTED_VALUE"""),"")</f>
        <v/>
      </c>
      <c r="R2209" s="4" t="str">
        <f>IFERROR(__xludf.DUMMYFUNCTION("""COMPUTED_VALUE"""),"")</f>
        <v/>
      </c>
      <c r="S2209" s="4" t="str">
        <f>IFERROR(__xludf.DUMMYFUNCTION("""COMPUTED_VALUE"""),"")</f>
        <v/>
      </c>
    </row>
    <row r="2210">
      <c r="A2210" s="4" t="s">
        <v>2740</v>
      </c>
      <c r="B2210" s="4">
        <v>92.0</v>
      </c>
      <c r="C2210" s="4">
        <v>3.4334256E7</v>
      </c>
      <c r="D2210" s="4" t="s">
        <v>1929</v>
      </c>
      <c r="E2210" s="4" t="s">
        <v>3754</v>
      </c>
      <c r="F2210" s="4" t="s">
        <v>12</v>
      </c>
      <c r="G2210" s="4" t="s">
        <v>13</v>
      </c>
      <c r="H2210" s="4">
        <v>1.1E7</v>
      </c>
      <c r="I2210" s="4">
        <v>4.8</v>
      </c>
      <c r="L2210" s="4" t="str">
        <f>IFERROR(__xludf.DUMMYFUNCTION("""COMPUTED_VALUE"""),"Horror")</f>
        <v>Horror</v>
      </c>
      <c r="M2210" s="4" t="str">
        <f>IFERROR(__xludf.DUMMYFUNCTION("""COMPUTED_VALUE"""),"Thriller")</f>
        <v>Thriller</v>
      </c>
      <c r="N2210" s="4" t="str">
        <f>IFERROR(__xludf.DUMMYFUNCTION("""COMPUTED_VALUE"""),"")</f>
        <v/>
      </c>
      <c r="O2210" s="4" t="str">
        <f>IFERROR(__xludf.DUMMYFUNCTION("""COMPUTED_VALUE"""),"")</f>
        <v/>
      </c>
      <c r="P2210" s="4" t="str">
        <f>IFERROR(__xludf.DUMMYFUNCTION("""COMPUTED_VALUE"""),"")</f>
        <v/>
      </c>
      <c r="Q2210" s="4" t="str">
        <f>IFERROR(__xludf.DUMMYFUNCTION("""COMPUTED_VALUE"""),"")</f>
        <v/>
      </c>
      <c r="R2210" s="4" t="str">
        <f>IFERROR(__xludf.DUMMYFUNCTION("""COMPUTED_VALUE"""),"")</f>
        <v/>
      </c>
      <c r="S2210" s="4" t="str">
        <f>IFERROR(__xludf.DUMMYFUNCTION("""COMPUTED_VALUE"""),"")</f>
        <v/>
      </c>
    </row>
    <row r="2211">
      <c r="A2211" s="4" t="s">
        <v>867</v>
      </c>
      <c r="B2211" s="4">
        <v>123.0</v>
      </c>
      <c r="C2211" s="4">
        <v>3.2051917E7</v>
      </c>
      <c r="D2211" s="4" t="s">
        <v>758</v>
      </c>
      <c r="E2211" s="4" t="s">
        <v>3755</v>
      </c>
      <c r="F2211" s="4" t="s">
        <v>12</v>
      </c>
      <c r="G2211" s="4" t="s">
        <v>13</v>
      </c>
      <c r="H2211" s="4">
        <v>2.0E7</v>
      </c>
      <c r="I2211" s="4">
        <v>6.6</v>
      </c>
      <c r="L2211" s="4" t="str">
        <f>IFERROR(__xludf.DUMMYFUNCTION("""COMPUTED_VALUE"""),"Crime")</f>
        <v>Crime</v>
      </c>
      <c r="M2211" s="4" t="str">
        <f>IFERROR(__xludf.DUMMYFUNCTION("""COMPUTED_VALUE"""),"Drama")</f>
        <v>Drama</v>
      </c>
      <c r="N2211" s="4" t="str">
        <f>IFERROR(__xludf.DUMMYFUNCTION("""COMPUTED_VALUE"""),"Mystery")</f>
        <v>Mystery</v>
      </c>
      <c r="O2211" s="4" t="str">
        <f>IFERROR(__xludf.DUMMYFUNCTION("""COMPUTED_VALUE"""),"Thriller")</f>
        <v>Thriller</v>
      </c>
      <c r="P2211" s="4" t="str">
        <f>IFERROR(__xludf.DUMMYFUNCTION("""COMPUTED_VALUE"""),"")</f>
        <v/>
      </c>
      <c r="Q2211" s="4" t="str">
        <f>IFERROR(__xludf.DUMMYFUNCTION("""COMPUTED_VALUE"""),"")</f>
        <v/>
      </c>
      <c r="R2211" s="4" t="str">
        <f>IFERROR(__xludf.DUMMYFUNCTION("""COMPUTED_VALUE"""),"")</f>
        <v/>
      </c>
      <c r="S2211" s="4" t="str">
        <f>IFERROR(__xludf.DUMMYFUNCTION("""COMPUTED_VALUE"""),"")</f>
        <v/>
      </c>
    </row>
    <row r="2212">
      <c r="A2212" s="4" t="s">
        <v>2356</v>
      </c>
      <c r="B2212" s="4">
        <v>88.0</v>
      </c>
      <c r="C2212" s="4">
        <v>3.2014289E7</v>
      </c>
      <c r="D2212" s="4" t="s">
        <v>585</v>
      </c>
      <c r="E2212" s="4" t="s">
        <v>3756</v>
      </c>
      <c r="F2212" s="4" t="s">
        <v>12</v>
      </c>
      <c r="G2212" s="4" t="s">
        <v>13</v>
      </c>
      <c r="H2212" s="4">
        <v>2.0E7</v>
      </c>
      <c r="I2212" s="4">
        <v>3.5</v>
      </c>
      <c r="L2212" s="4" t="str">
        <f>IFERROR(__xludf.DUMMYFUNCTION("""COMPUTED_VALUE"""),"Comedy")</f>
        <v>Comedy</v>
      </c>
      <c r="M2212" s="4" t="str">
        <f>IFERROR(__xludf.DUMMYFUNCTION("""COMPUTED_VALUE"""),"")</f>
        <v/>
      </c>
      <c r="N2212" s="4" t="str">
        <f>IFERROR(__xludf.DUMMYFUNCTION("""COMPUTED_VALUE"""),"")</f>
        <v/>
      </c>
      <c r="O2212" s="4" t="str">
        <f>IFERROR(__xludf.DUMMYFUNCTION("""COMPUTED_VALUE"""),"")</f>
        <v/>
      </c>
      <c r="P2212" s="4" t="str">
        <f>IFERROR(__xludf.DUMMYFUNCTION("""COMPUTED_VALUE"""),"")</f>
        <v/>
      </c>
      <c r="Q2212" s="4" t="str">
        <f>IFERROR(__xludf.DUMMYFUNCTION("""COMPUTED_VALUE"""),"")</f>
        <v/>
      </c>
      <c r="R2212" s="4" t="str">
        <f>IFERROR(__xludf.DUMMYFUNCTION("""COMPUTED_VALUE"""),"")</f>
        <v/>
      </c>
      <c r="S2212" s="4" t="str">
        <f>IFERROR(__xludf.DUMMYFUNCTION("""COMPUTED_VALUE"""),"")</f>
        <v/>
      </c>
    </row>
    <row r="2213">
      <c r="A2213" s="4" t="s">
        <v>3757</v>
      </c>
      <c r="B2213" s="4">
        <v>158.0</v>
      </c>
      <c r="C2213" s="4">
        <v>0.0</v>
      </c>
      <c r="D2213" s="4" t="s">
        <v>3758</v>
      </c>
      <c r="E2213" s="4" t="s">
        <v>3759</v>
      </c>
      <c r="F2213" s="4" t="s">
        <v>12</v>
      </c>
      <c r="G2213" s="4" t="s">
        <v>13</v>
      </c>
      <c r="H2213" s="4">
        <v>2.0E7</v>
      </c>
      <c r="I2213" s="4">
        <v>6.7</v>
      </c>
      <c r="L2213" s="4" t="str">
        <f>IFERROR(__xludf.DUMMYFUNCTION("""COMPUTED_VALUE"""),"Comedy")</f>
        <v>Comedy</v>
      </c>
      <c r="M2213" s="4" t="str">
        <f>IFERROR(__xludf.DUMMYFUNCTION("""COMPUTED_VALUE"""),"Drama")</f>
        <v>Drama</v>
      </c>
      <c r="N2213" s="4" t="str">
        <f>IFERROR(__xludf.DUMMYFUNCTION("""COMPUTED_VALUE"""),"Musical")</f>
        <v>Musical</v>
      </c>
      <c r="O2213" s="4" t="str">
        <f>IFERROR(__xludf.DUMMYFUNCTION("""COMPUTED_VALUE"""),"Romance")</f>
        <v>Romance</v>
      </c>
      <c r="P2213" s="4" t="str">
        <f>IFERROR(__xludf.DUMMYFUNCTION("""COMPUTED_VALUE"""),"Western")</f>
        <v>Western</v>
      </c>
      <c r="Q2213" s="4" t="str">
        <f>IFERROR(__xludf.DUMMYFUNCTION("""COMPUTED_VALUE"""),"")</f>
        <v/>
      </c>
      <c r="R2213" s="4" t="str">
        <f>IFERROR(__xludf.DUMMYFUNCTION("""COMPUTED_VALUE"""),"")</f>
        <v/>
      </c>
      <c r="S2213" s="4" t="str">
        <f>IFERROR(__xludf.DUMMYFUNCTION("""COMPUTED_VALUE"""),"")</f>
        <v/>
      </c>
    </row>
    <row r="2214">
      <c r="A2214" s="4" t="s">
        <v>2113</v>
      </c>
      <c r="B2214" s="4">
        <v>128.0</v>
      </c>
      <c r="C2214" s="4">
        <v>3.1838002E7</v>
      </c>
      <c r="D2214" s="4" t="s">
        <v>2073</v>
      </c>
      <c r="E2214" s="4" t="s">
        <v>3760</v>
      </c>
      <c r="F2214" s="4" t="s">
        <v>12</v>
      </c>
      <c r="G2214" s="4" t="s">
        <v>13</v>
      </c>
      <c r="H2214" s="4">
        <v>2.0E7</v>
      </c>
      <c r="I2214" s="4">
        <v>7.6</v>
      </c>
      <c r="L2214" s="4" t="str">
        <f>IFERROR(__xludf.DUMMYFUNCTION("""COMPUTED_VALUE"""),"Biography")</f>
        <v>Biography</v>
      </c>
      <c r="M2214" s="4" t="str">
        <f>IFERROR(__xludf.DUMMYFUNCTION("""COMPUTED_VALUE"""),"Drama")</f>
        <v>Drama</v>
      </c>
      <c r="N2214" s="4" t="str">
        <f>IFERROR(__xludf.DUMMYFUNCTION("""COMPUTED_VALUE"""),"History")</f>
        <v>History</v>
      </c>
      <c r="O2214" s="4" t="str">
        <f>IFERROR(__xludf.DUMMYFUNCTION("""COMPUTED_VALUE"""),"")</f>
        <v/>
      </c>
      <c r="P2214" s="4" t="str">
        <f>IFERROR(__xludf.DUMMYFUNCTION("""COMPUTED_VALUE"""),"")</f>
        <v/>
      </c>
      <c r="Q2214" s="4" t="str">
        <f>IFERROR(__xludf.DUMMYFUNCTION("""COMPUTED_VALUE"""),"")</f>
        <v/>
      </c>
      <c r="R2214" s="4" t="str">
        <f>IFERROR(__xludf.DUMMYFUNCTION("""COMPUTED_VALUE"""),"")</f>
        <v/>
      </c>
      <c r="S2214" s="4" t="str">
        <f>IFERROR(__xludf.DUMMYFUNCTION("""COMPUTED_VALUE"""),"")</f>
        <v/>
      </c>
    </row>
    <row r="2215">
      <c r="A2215" s="4" t="s">
        <v>180</v>
      </c>
      <c r="B2215" s="4">
        <v>107.0</v>
      </c>
      <c r="C2215" s="4">
        <v>3.6874745E7</v>
      </c>
      <c r="D2215" s="4" t="s">
        <v>3761</v>
      </c>
      <c r="E2215" s="4" t="s">
        <v>3762</v>
      </c>
      <c r="F2215" s="4" t="s">
        <v>12</v>
      </c>
      <c r="G2215" s="4" t="s">
        <v>13</v>
      </c>
      <c r="H2215" s="4">
        <v>2.0E7</v>
      </c>
      <c r="I2215" s="4">
        <v>6.3</v>
      </c>
      <c r="L2215" s="4" t="str">
        <f>IFERROR(__xludf.DUMMYFUNCTION("""COMPUTED_VALUE"""),"Action")</f>
        <v>Action</v>
      </c>
      <c r="M2215" s="4" t="str">
        <f>IFERROR(__xludf.DUMMYFUNCTION("""COMPUTED_VALUE"""),"Adventure")</f>
        <v>Adventure</v>
      </c>
      <c r="N2215" s="4" t="str">
        <f>IFERROR(__xludf.DUMMYFUNCTION("""COMPUTED_VALUE"""),"Drama")</f>
        <v>Drama</v>
      </c>
      <c r="O2215" s="4" t="str">
        <f>IFERROR(__xludf.DUMMYFUNCTION("""COMPUTED_VALUE"""),"Mystery")</f>
        <v>Mystery</v>
      </c>
      <c r="P2215" s="4" t="str">
        <f>IFERROR(__xludf.DUMMYFUNCTION("""COMPUTED_VALUE"""),"")</f>
        <v/>
      </c>
      <c r="Q2215" s="4" t="str">
        <f>IFERROR(__xludf.DUMMYFUNCTION("""COMPUTED_VALUE"""),"")</f>
        <v/>
      </c>
      <c r="R2215" s="4" t="str">
        <f>IFERROR(__xludf.DUMMYFUNCTION("""COMPUTED_VALUE"""),"")</f>
        <v/>
      </c>
      <c r="S2215" s="4" t="str">
        <f>IFERROR(__xludf.DUMMYFUNCTION("""COMPUTED_VALUE"""),"")</f>
        <v/>
      </c>
    </row>
    <row r="2216">
      <c r="A2216" s="4" t="s">
        <v>3763</v>
      </c>
      <c r="B2216" s="4">
        <v>91.0</v>
      </c>
      <c r="C2216" s="4">
        <v>3.0079316E7</v>
      </c>
      <c r="D2216" s="4" t="s">
        <v>2228</v>
      </c>
      <c r="E2216" s="4" t="s">
        <v>3764</v>
      </c>
      <c r="F2216" s="4" t="s">
        <v>12</v>
      </c>
      <c r="G2216" s="4" t="s">
        <v>13</v>
      </c>
      <c r="H2216" s="4">
        <v>3.5E7</v>
      </c>
      <c r="I2216" s="4">
        <v>5.5</v>
      </c>
      <c r="L2216" s="4" t="str">
        <f>IFERROR(__xludf.DUMMYFUNCTION("""COMPUTED_VALUE"""),"Horror")</f>
        <v>Horror</v>
      </c>
      <c r="M2216" s="4" t="str">
        <f>IFERROR(__xludf.DUMMYFUNCTION("""COMPUTED_VALUE"""),"")</f>
        <v/>
      </c>
      <c r="N2216" s="4" t="str">
        <f>IFERROR(__xludf.DUMMYFUNCTION("""COMPUTED_VALUE"""),"")</f>
        <v/>
      </c>
      <c r="O2216" s="4" t="str">
        <f>IFERROR(__xludf.DUMMYFUNCTION("""COMPUTED_VALUE"""),"")</f>
        <v/>
      </c>
      <c r="P2216" s="4" t="str">
        <f>IFERROR(__xludf.DUMMYFUNCTION("""COMPUTED_VALUE"""),"")</f>
        <v/>
      </c>
      <c r="Q2216" s="4" t="str">
        <f>IFERROR(__xludf.DUMMYFUNCTION("""COMPUTED_VALUE"""),"")</f>
        <v/>
      </c>
      <c r="R2216" s="4" t="str">
        <f>IFERROR(__xludf.DUMMYFUNCTION("""COMPUTED_VALUE"""),"")</f>
        <v/>
      </c>
      <c r="S2216" s="4" t="str">
        <f>IFERROR(__xludf.DUMMYFUNCTION("""COMPUTED_VALUE"""),"")</f>
        <v/>
      </c>
    </row>
    <row r="2217">
      <c r="A2217" s="4" t="s">
        <v>3765</v>
      </c>
      <c r="B2217" s="4">
        <v>90.0</v>
      </c>
      <c r="C2217" s="4">
        <v>3.5033759E7</v>
      </c>
      <c r="D2217" s="4" t="s">
        <v>1473</v>
      </c>
      <c r="E2217" s="4" t="s">
        <v>3766</v>
      </c>
      <c r="F2217" s="4" t="s">
        <v>12</v>
      </c>
      <c r="G2217" s="4" t="s">
        <v>13</v>
      </c>
      <c r="H2217" s="4">
        <v>1.9E7</v>
      </c>
      <c r="I2217" s="4">
        <v>6.3</v>
      </c>
      <c r="L2217" s="4" t="str">
        <f>IFERROR(__xludf.DUMMYFUNCTION("""COMPUTED_VALUE"""),"Adventure")</f>
        <v>Adventure</v>
      </c>
      <c r="M2217" s="4" t="str">
        <f>IFERROR(__xludf.DUMMYFUNCTION("""COMPUTED_VALUE"""),"Comedy")</f>
        <v>Comedy</v>
      </c>
      <c r="N2217" s="4" t="str">
        <f>IFERROR(__xludf.DUMMYFUNCTION("""COMPUTED_VALUE"""),"")</f>
        <v/>
      </c>
      <c r="O2217" s="4" t="str">
        <f>IFERROR(__xludf.DUMMYFUNCTION("""COMPUTED_VALUE"""),"")</f>
        <v/>
      </c>
      <c r="P2217" s="4" t="str">
        <f>IFERROR(__xludf.DUMMYFUNCTION("""COMPUTED_VALUE"""),"")</f>
        <v/>
      </c>
      <c r="Q2217" s="4" t="str">
        <f>IFERROR(__xludf.DUMMYFUNCTION("""COMPUTED_VALUE"""),"")</f>
        <v/>
      </c>
      <c r="R2217" s="4" t="str">
        <f>IFERROR(__xludf.DUMMYFUNCTION("""COMPUTED_VALUE"""),"")</f>
        <v/>
      </c>
      <c r="S2217" s="4" t="str">
        <f>IFERROR(__xludf.DUMMYFUNCTION("""COMPUTED_VALUE"""),"")</f>
        <v/>
      </c>
    </row>
    <row r="2218">
      <c r="A2218" s="4" t="s">
        <v>3767</v>
      </c>
      <c r="B2218" s="4">
        <v>115.0</v>
      </c>
      <c r="C2218" s="4">
        <v>2.9753944E7</v>
      </c>
      <c r="D2218" s="4" t="s">
        <v>758</v>
      </c>
      <c r="E2218" s="4" t="s">
        <v>3768</v>
      </c>
      <c r="F2218" s="4" t="s">
        <v>12</v>
      </c>
      <c r="G2218" s="4" t="s">
        <v>13</v>
      </c>
      <c r="H2218" s="4">
        <v>2.0E7</v>
      </c>
      <c r="I2218" s="4">
        <v>6.5</v>
      </c>
      <c r="L2218" s="4" t="str">
        <f>IFERROR(__xludf.DUMMYFUNCTION("""COMPUTED_VALUE"""),"Crime")</f>
        <v>Crime</v>
      </c>
      <c r="M2218" s="4" t="str">
        <f>IFERROR(__xludf.DUMMYFUNCTION("""COMPUTED_VALUE"""),"Drama")</f>
        <v>Drama</v>
      </c>
      <c r="N2218" s="4" t="str">
        <f>IFERROR(__xludf.DUMMYFUNCTION("""COMPUTED_VALUE"""),"Mystery")</f>
        <v>Mystery</v>
      </c>
      <c r="O2218" s="4" t="str">
        <f>IFERROR(__xludf.DUMMYFUNCTION("""COMPUTED_VALUE"""),"Thriller")</f>
        <v>Thriller</v>
      </c>
      <c r="P2218" s="4" t="str">
        <f>IFERROR(__xludf.DUMMYFUNCTION("""COMPUTED_VALUE"""),"")</f>
        <v/>
      </c>
      <c r="Q2218" s="4" t="str">
        <f>IFERROR(__xludf.DUMMYFUNCTION("""COMPUTED_VALUE"""),"")</f>
        <v/>
      </c>
      <c r="R2218" s="4" t="str">
        <f>IFERROR(__xludf.DUMMYFUNCTION("""COMPUTED_VALUE"""),"")</f>
        <v/>
      </c>
      <c r="S2218" s="4" t="str">
        <f>IFERROR(__xludf.DUMMYFUNCTION("""COMPUTED_VALUE"""),"")</f>
        <v/>
      </c>
    </row>
    <row r="2219">
      <c r="A2219" s="4" t="s">
        <v>3769</v>
      </c>
      <c r="B2219" s="4">
        <v>101.0</v>
      </c>
      <c r="C2219" s="4">
        <v>2.9062561E7</v>
      </c>
      <c r="D2219" s="4" t="s">
        <v>535</v>
      </c>
      <c r="E2219" s="4" t="s">
        <v>3770</v>
      </c>
      <c r="F2219" s="4" t="s">
        <v>12</v>
      </c>
      <c r="G2219" s="4" t="s">
        <v>13</v>
      </c>
      <c r="H2219" s="4">
        <v>0.0</v>
      </c>
      <c r="I2219" s="4">
        <v>5.6</v>
      </c>
      <c r="L2219" s="4" t="str">
        <f>IFERROR(__xludf.DUMMYFUNCTION("""COMPUTED_VALUE"""),"Crime")</f>
        <v>Crime</v>
      </c>
      <c r="M2219" s="4" t="str">
        <f>IFERROR(__xludf.DUMMYFUNCTION("""COMPUTED_VALUE"""),"Thriller")</f>
        <v>Thriller</v>
      </c>
      <c r="N2219" s="4" t="str">
        <f>IFERROR(__xludf.DUMMYFUNCTION("""COMPUTED_VALUE"""),"")</f>
        <v/>
      </c>
      <c r="O2219" s="4" t="str">
        <f>IFERROR(__xludf.DUMMYFUNCTION("""COMPUTED_VALUE"""),"")</f>
        <v/>
      </c>
      <c r="P2219" s="4" t="str">
        <f>IFERROR(__xludf.DUMMYFUNCTION("""COMPUTED_VALUE"""),"")</f>
        <v/>
      </c>
      <c r="Q2219" s="4" t="str">
        <f>IFERROR(__xludf.DUMMYFUNCTION("""COMPUTED_VALUE"""),"")</f>
        <v/>
      </c>
      <c r="R2219" s="4" t="str">
        <f>IFERROR(__xludf.DUMMYFUNCTION("""COMPUTED_VALUE"""),"")</f>
        <v/>
      </c>
      <c r="S2219" s="4" t="str">
        <f>IFERROR(__xludf.DUMMYFUNCTION("""COMPUTED_VALUE"""),"")</f>
        <v/>
      </c>
    </row>
    <row r="2220">
      <c r="A2220" s="4" t="s">
        <v>1586</v>
      </c>
      <c r="B2220" s="4">
        <v>113.0</v>
      </c>
      <c r="C2220" s="4">
        <v>3.114657E7</v>
      </c>
      <c r="D2220" s="4" t="s">
        <v>1422</v>
      </c>
      <c r="E2220" s="4" t="s">
        <v>3771</v>
      </c>
      <c r="F2220" s="4" t="s">
        <v>12</v>
      </c>
      <c r="G2220" s="4" t="s">
        <v>13</v>
      </c>
      <c r="H2220" s="4">
        <v>2.0E7</v>
      </c>
      <c r="I2220" s="4">
        <v>6.9</v>
      </c>
      <c r="L2220" s="4" t="str">
        <f>IFERROR(__xludf.DUMMYFUNCTION("""COMPUTED_VALUE"""),"Drama")</f>
        <v>Drama</v>
      </c>
      <c r="M2220" s="4" t="str">
        <f>IFERROR(__xludf.DUMMYFUNCTION("""COMPUTED_VALUE"""),"Thriller")</f>
        <v>Thriller</v>
      </c>
      <c r="N2220" s="4" t="str">
        <f>IFERROR(__xludf.DUMMYFUNCTION("""COMPUTED_VALUE"""),"")</f>
        <v/>
      </c>
      <c r="O2220" s="4" t="str">
        <f>IFERROR(__xludf.DUMMYFUNCTION("""COMPUTED_VALUE"""),"")</f>
        <v/>
      </c>
      <c r="P2220" s="4" t="str">
        <f>IFERROR(__xludf.DUMMYFUNCTION("""COMPUTED_VALUE"""),"")</f>
        <v/>
      </c>
      <c r="Q2220" s="4" t="str">
        <f>IFERROR(__xludf.DUMMYFUNCTION("""COMPUTED_VALUE"""),"")</f>
        <v/>
      </c>
      <c r="R2220" s="4" t="str">
        <f>IFERROR(__xludf.DUMMYFUNCTION("""COMPUTED_VALUE"""),"")</f>
        <v/>
      </c>
      <c r="S2220" s="4" t="str">
        <f>IFERROR(__xludf.DUMMYFUNCTION("""COMPUTED_VALUE"""),"")</f>
        <v/>
      </c>
    </row>
    <row r="2221">
      <c r="A2221" s="4" t="s">
        <v>1969</v>
      </c>
      <c r="B2221" s="4">
        <v>113.0</v>
      </c>
      <c r="C2221" s="4">
        <v>2.7277055E7</v>
      </c>
      <c r="D2221" s="4" t="s">
        <v>2018</v>
      </c>
      <c r="E2221" s="4" t="s">
        <v>3772</v>
      </c>
      <c r="F2221" s="4" t="s">
        <v>12</v>
      </c>
      <c r="G2221" s="4" t="s">
        <v>20</v>
      </c>
      <c r="H2221" s="4">
        <v>2.0E7</v>
      </c>
      <c r="I2221" s="4">
        <v>7.6</v>
      </c>
      <c r="L2221" s="4" t="str">
        <f>IFERROR(__xludf.DUMMYFUNCTION("""COMPUTED_VALUE"""),"Comedy")</f>
        <v>Comedy</v>
      </c>
      <c r="M2221" s="4" t="str">
        <f>IFERROR(__xludf.DUMMYFUNCTION("""COMPUTED_VALUE"""),"Drama")</f>
        <v>Drama</v>
      </c>
      <c r="N2221" s="4" t="str">
        <f>IFERROR(__xludf.DUMMYFUNCTION("""COMPUTED_VALUE"""),"Music")</f>
        <v>Music</v>
      </c>
      <c r="O2221" s="4" t="str">
        <f>IFERROR(__xludf.DUMMYFUNCTION("""COMPUTED_VALUE"""),"Romance")</f>
        <v>Romance</v>
      </c>
      <c r="P2221" s="4" t="str">
        <f>IFERROR(__xludf.DUMMYFUNCTION("""COMPUTED_VALUE"""),"")</f>
        <v/>
      </c>
      <c r="Q2221" s="4" t="str">
        <f>IFERROR(__xludf.DUMMYFUNCTION("""COMPUTED_VALUE"""),"")</f>
        <v/>
      </c>
      <c r="R2221" s="4" t="str">
        <f>IFERROR(__xludf.DUMMYFUNCTION("""COMPUTED_VALUE"""),"")</f>
        <v/>
      </c>
      <c r="S2221" s="4" t="str">
        <f>IFERROR(__xludf.DUMMYFUNCTION("""COMPUTED_VALUE"""),"")</f>
        <v/>
      </c>
    </row>
    <row r="2222">
      <c r="A2222" s="4" t="s">
        <v>3773</v>
      </c>
      <c r="B2222" s="4">
        <v>87.0</v>
      </c>
      <c r="C2222" s="4">
        <v>2.6876529E7</v>
      </c>
      <c r="D2222" s="4" t="s">
        <v>1777</v>
      </c>
      <c r="E2222" s="4" t="s">
        <v>3774</v>
      </c>
      <c r="F2222" s="4" t="s">
        <v>12</v>
      </c>
      <c r="G2222" s="4" t="s">
        <v>233</v>
      </c>
      <c r="H2222" s="4">
        <v>2.7E7</v>
      </c>
      <c r="I2222" s="4">
        <v>3.9</v>
      </c>
      <c r="L2222" s="4" t="str">
        <f>IFERROR(__xludf.DUMMYFUNCTION("""COMPUTED_VALUE"""),"Horror")</f>
        <v>Horror</v>
      </c>
      <c r="M2222" s="4" t="str">
        <f>IFERROR(__xludf.DUMMYFUNCTION("""COMPUTED_VALUE"""),"Mystery")</f>
        <v>Mystery</v>
      </c>
      <c r="N2222" s="4" t="str">
        <f>IFERROR(__xludf.DUMMYFUNCTION("""COMPUTED_VALUE"""),"")</f>
        <v/>
      </c>
      <c r="O2222" s="4" t="str">
        <f>IFERROR(__xludf.DUMMYFUNCTION("""COMPUTED_VALUE"""),"")</f>
        <v/>
      </c>
      <c r="P2222" s="4" t="str">
        <f>IFERROR(__xludf.DUMMYFUNCTION("""COMPUTED_VALUE"""),"")</f>
        <v/>
      </c>
      <c r="Q2222" s="4" t="str">
        <f>IFERROR(__xludf.DUMMYFUNCTION("""COMPUTED_VALUE"""),"")</f>
        <v/>
      </c>
      <c r="R2222" s="4" t="str">
        <f>IFERROR(__xludf.DUMMYFUNCTION("""COMPUTED_VALUE"""),"")</f>
        <v/>
      </c>
      <c r="S2222" s="4" t="str">
        <f>IFERROR(__xludf.DUMMYFUNCTION("""COMPUTED_VALUE"""),"")</f>
        <v/>
      </c>
    </row>
    <row r="2223">
      <c r="A2223" s="4" t="s">
        <v>3391</v>
      </c>
      <c r="B2223" s="4">
        <v>101.0</v>
      </c>
      <c r="C2223" s="4">
        <v>5.3146E7</v>
      </c>
      <c r="D2223" s="4" t="s">
        <v>751</v>
      </c>
      <c r="E2223" s="4" t="s">
        <v>3775</v>
      </c>
      <c r="F2223" s="4" t="s">
        <v>12</v>
      </c>
      <c r="G2223" s="4" t="s">
        <v>13</v>
      </c>
      <c r="H2223" s="4">
        <v>2.0E7</v>
      </c>
      <c r="I2223" s="4">
        <v>6.1</v>
      </c>
      <c r="L2223" s="4" t="str">
        <f>IFERROR(__xludf.DUMMYFUNCTION("""COMPUTED_VALUE"""),"Crime")</f>
        <v>Crime</v>
      </c>
      <c r="M2223" s="4" t="str">
        <f>IFERROR(__xludf.DUMMYFUNCTION("""COMPUTED_VALUE"""),"Drama")</f>
        <v>Drama</v>
      </c>
      <c r="N2223" s="4" t="str">
        <f>IFERROR(__xludf.DUMMYFUNCTION("""COMPUTED_VALUE"""),"Thriller")</f>
        <v>Thriller</v>
      </c>
      <c r="O2223" s="4" t="str">
        <f>IFERROR(__xludf.DUMMYFUNCTION("""COMPUTED_VALUE"""),"")</f>
        <v/>
      </c>
      <c r="P2223" s="4" t="str">
        <f>IFERROR(__xludf.DUMMYFUNCTION("""COMPUTED_VALUE"""),"")</f>
        <v/>
      </c>
      <c r="Q2223" s="4" t="str">
        <f>IFERROR(__xludf.DUMMYFUNCTION("""COMPUTED_VALUE"""),"")</f>
        <v/>
      </c>
      <c r="R2223" s="4" t="str">
        <f>IFERROR(__xludf.DUMMYFUNCTION("""COMPUTED_VALUE"""),"")</f>
        <v/>
      </c>
      <c r="S2223" s="4" t="str">
        <f>IFERROR(__xludf.DUMMYFUNCTION("""COMPUTED_VALUE"""),"")</f>
        <v/>
      </c>
    </row>
    <row r="2224">
      <c r="A2224" s="4" t="s">
        <v>521</v>
      </c>
      <c r="B2224" s="4">
        <v>111.0</v>
      </c>
      <c r="C2224" s="4">
        <v>3.0028592E7</v>
      </c>
      <c r="D2224" s="4" t="s">
        <v>1838</v>
      </c>
      <c r="E2224" s="4" t="s">
        <v>3776</v>
      </c>
      <c r="F2224" s="4" t="s">
        <v>12</v>
      </c>
      <c r="G2224" s="4" t="s">
        <v>20</v>
      </c>
      <c r="H2224" s="4">
        <v>2.0E7</v>
      </c>
      <c r="I2224" s="4">
        <v>7.3</v>
      </c>
      <c r="L2224" s="4" t="str">
        <f>IFERROR(__xludf.DUMMYFUNCTION("""COMPUTED_VALUE"""),"Crime")</f>
        <v>Crime</v>
      </c>
      <c r="M2224" s="4" t="str">
        <f>IFERROR(__xludf.DUMMYFUNCTION("""COMPUTED_VALUE"""),"Drama")</f>
        <v>Drama</v>
      </c>
      <c r="N2224" s="4" t="str">
        <f>IFERROR(__xludf.DUMMYFUNCTION("""COMPUTED_VALUE"""),"Romance")</f>
        <v>Romance</v>
      </c>
      <c r="O2224" s="4" t="str">
        <f>IFERROR(__xludf.DUMMYFUNCTION("""COMPUTED_VALUE"""),"Thriller")</f>
        <v>Thriller</v>
      </c>
      <c r="P2224" s="4" t="str">
        <f>IFERROR(__xludf.DUMMYFUNCTION("""COMPUTED_VALUE"""),"")</f>
        <v/>
      </c>
      <c r="Q2224" s="4" t="str">
        <f>IFERROR(__xludf.DUMMYFUNCTION("""COMPUTED_VALUE"""),"")</f>
        <v/>
      </c>
      <c r="R2224" s="4" t="str">
        <f>IFERROR(__xludf.DUMMYFUNCTION("""COMPUTED_VALUE"""),"")</f>
        <v/>
      </c>
      <c r="S2224" s="4" t="str">
        <f>IFERROR(__xludf.DUMMYFUNCTION("""COMPUTED_VALUE"""),"")</f>
        <v/>
      </c>
    </row>
    <row r="2225">
      <c r="A2225" s="4" t="s">
        <v>543</v>
      </c>
      <c r="B2225" s="4">
        <v>108.0</v>
      </c>
      <c r="C2225" s="4">
        <v>3.4126138E7</v>
      </c>
      <c r="D2225" s="4" t="s">
        <v>2401</v>
      </c>
      <c r="E2225" s="4" t="s">
        <v>3777</v>
      </c>
      <c r="F2225" s="4" t="s">
        <v>12</v>
      </c>
      <c r="G2225" s="4" t="s">
        <v>13</v>
      </c>
      <c r="H2225" s="4">
        <v>2.0E7</v>
      </c>
      <c r="I2225" s="4">
        <v>8.3</v>
      </c>
      <c r="L2225" s="4" t="str">
        <f>IFERROR(__xludf.DUMMYFUNCTION("""COMPUTED_VALUE"""),"Drama")</f>
        <v>Drama</v>
      </c>
      <c r="M2225" s="4" t="str">
        <f>IFERROR(__xludf.DUMMYFUNCTION("""COMPUTED_VALUE"""),"Fantasy")</f>
        <v>Fantasy</v>
      </c>
      <c r="N2225" s="4" t="str">
        <f>IFERROR(__xludf.DUMMYFUNCTION("""COMPUTED_VALUE"""),"Romance")</f>
        <v>Romance</v>
      </c>
      <c r="O2225" s="4" t="str">
        <f>IFERROR(__xludf.DUMMYFUNCTION("""COMPUTED_VALUE"""),"Sci-Fi")</f>
        <v>Sci-Fi</v>
      </c>
      <c r="P2225" s="4" t="str">
        <f>IFERROR(__xludf.DUMMYFUNCTION("""COMPUTED_VALUE"""),"")</f>
        <v/>
      </c>
      <c r="Q2225" s="4" t="str">
        <f>IFERROR(__xludf.DUMMYFUNCTION("""COMPUTED_VALUE"""),"")</f>
        <v/>
      </c>
      <c r="R2225" s="4" t="str">
        <f>IFERROR(__xludf.DUMMYFUNCTION("""COMPUTED_VALUE"""),"")</f>
        <v/>
      </c>
      <c r="S2225" s="4" t="str">
        <f>IFERROR(__xludf.DUMMYFUNCTION("""COMPUTED_VALUE"""),"")</f>
        <v/>
      </c>
    </row>
    <row r="2226">
      <c r="A2226" s="4" t="s">
        <v>1789</v>
      </c>
      <c r="B2226" s="4">
        <v>105.0</v>
      </c>
      <c r="C2226" s="4">
        <v>2.5677801E7</v>
      </c>
      <c r="D2226" s="4" t="s">
        <v>956</v>
      </c>
      <c r="E2226" s="4" t="s">
        <v>3778</v>
      </c>
      <c r="F2226" s="4" t="s">
        <v>12</v>
      </c>
      <c r="G2226" s="4" t="s">
        <v>13</v>
      </c>
      <c r="H2226" s="4">
        <v>2.0E7</v>
      </c>
      <c r="I2226" s="4">
        <v>5.8</v>
      </c>
      <c r="L2226" s="4" t="str">
        <f>IFERROR(__xludf.DUMMYFUNCTION("""COMPUTED_VALUE"""),"Comedy")</f>
        <v>Comedy</v>
      </c>
      <c r="M2226" s="4" t="str">
        <f>IFERROR(__xludf.DUMMYFUNCTION("""COMPUTED_VALUE"""),"Family")</f>
        <v>Family</v>
      </c>
      <c r="N2226" s="4" t="str">
        <f>IFERROR(__xludf.DUMMYFUNCTION("""COMPUTED_VALUE"""),"Romance")</f>
        <v>Romance</v>
      </c>
      <c r="O2226" s="4" t="str">
        <f>IFERROR(__xludf.DUMMYFUNCTION("""COMPUTED_VALUE"""),"")</f>
        <v/>
      </c>
      <c r="P2226" s="4" t="str">
        <f>IFERROR(__xludf.DUMMYFUNCTION("""COMPUTED_VALUE"""),"")</f>
        <v/>
      </c>
      <c r="Q2226" s="4" t="str">
        <f>IFERROR(__xludf.DUMMYFUNCTION("""COMPUTED_VALUE"""),"")</f>
        <v/>
      </c>
      <c r="R2226" s="4" t="str">
        <f>IFERROR(__xludf.DUMMYFUNCTION("""COMPUTED_VALUE"""),"")</f>
        <v/>
      </c>
      <c r="S2226" s="4" t="str">
        <f>IFERROR(__xludf.DUMMYFUNCTION("""COMPUTED_VALUE"""),"")</f>
        <v/>
      </c>
    </row>
    <row r="2227">
      <c r="A2227" s="4" t="s">
        <v>172</v>
      </c>
      <c r="B2227" s="4">
        <v>109.0</v>
      </c>
      <c r="C2227" s="4">
        <v>2.6415649E7</v>
      </c>
      <c r="D2227" s="4" t="s">
        <v>154</v>
      </c>
      <c r="E2227" s="4" t="s">
        <v>3779</v>
      </c>
      <c r="F2227" s="4" t="s">
        <v>12</v>
      </c>
      <c r="G2227" s="4" t="s">
        <v>13</v>
      </c>
      <c r="H2227" s="4">
        <v>2.0E7</v>
      </c>
      <c r="I2227" s="4">
        <v>6.8</v>
      </c>
      <c r="L2227" s="4" t="str">
        <f>IFERROR(__xludf.DUMMYFUNCTION("""COMPUTED_VALUE"""),"Action")</f>
        <v>Action</v>
      </c>
      <c r="M2227" s="4" t="str">
        <f>IFERROR(__xludf.DUMMYFUNCTION("""COMPUTED_VALUE"""),"Crime")</f>
        <v>Crime</v>
      </c>
      <c r="N2227" s="4" t="str">
        <f>IFERROR(__xludf.DUMMYFUNCTION("""COMPUTED_VALUE"""),"Drama")</f>
        <v>Drama</v>
      </c>
      <c r="O2227" s="4" t="str">
        <f>IFERROR(__xludf.DUMMYFUNCTION("""COMPUTED_VALUE"""),"Thriller")</f>
        <v>Thriller</v>
      </c>
      <c r="P2227" s="4" t="str">
        <f>IFERROR(__xludf.DUMMYFUNCTION("""COMPUTED_VALUE"""),"")</f>
        <v/>
      </c>
      <c r="Q2227" s="4" t="str">
        <f>IFERROR(__xludf.DUMMYFUNCTION("""COMPUTED_VALUE"""),"")</f>
        <v/>
      </c>
      <c r="R2227" s="4" t="str">
        <f>IFERROR(__xludf.DUMMYFUNCTION("""COMPUTED_VALUE"""),"")</f>
        <v/>
      </c>
      <c r="S2227" s="4" t="str">
        <f>IFERROR(__xludf.DUMMYFUNCTION("""COMPUTED_VALUE"""),"")</f>
        <v/>
      </c>
    </row>
    <row r="2228">
      <c r="A2228" s="4" t="s">
        <v>864</v>
      </c>
      <c r="B2228" s="4">
        <v>109.0</v>
      </c>
      <c r="C2228" s="4">
        <v>2.6003149E7</v>
      </c>
      <c r="D2228" s="4" t="s">
        <v>672</v>
      </c>
      <c r="E2228" s="4" t="s">
        <v>3780</v>
      </c>
      <c r="F2228" s="4" t="s">
        <v>12</v>
      </c>
      <c r="G2228" s="4" t="s">
        <v>20</v>
      </c>
      <c r="H2228" s="4">
        <v>2.0E7</v>
      </c>
      <c r="I2228" s="4">
        <v>7.0</v>
      </c>
      <c r="L2228" s="4" t="str">
        <f>IFERROR(__xludf.DUMMYFUNCTION("""COMPUTED_VALUE"""),"Action")</f>
        <v>Action</v>
      </c>
      <c r="M2228" s="4" t="str">
        <f>IFERROR(__xludf.DUMMYFUNCTION("""COMPUTED_VALUE"""),"Comedy")</f>
        <v>Comedy</v>
      </c>
      <c r="N2228" s="4" t="str">
        <f>IFERROR(__xludf.DUMMYFUNCTION("""COMPUTED_VALUE"""),"Sci-Fi")</f>
        <v>Sci-Fi</v>
      </c>
      <c r="O2228" s="4" t="str">
        <f>IFERROR(__xludf.DUMMYFUNCTION("""COMPUTED_VALUE"""),"")</f>
        <v/>
      </c>
      <c r="P2228" s="4" t="str">
        <f>IFERROR(__xludf.DUMMYFUNCTION("""COMPUTED_VALUE"""),"")</f>
        <v/>
      </c>
      <c r="Q2228" s="4" t="str">
        <f>IFERROR(__xludf.DUMMYFUNCTION("""COMPUTED_VALUE"""),"")</f>
        <v/>
      </c>
      <c r="R2228" s="4" t="str">
        <f>IFERROR(__xludf.DUMMYFUNCTION("""COMPUTED_VALUE"""),"")</f>
        <v/>
      </c>
      <c r="S2228" s="4" t="str">
        <f>IFERROR(__xludf.DUMMYFUNCTION("""COMPUTED_VALUE"""),"")</f>
        <v/>
      </c>
    </row>
    <row r="2229">
      <c r="A2229" s="4" t="s">
        <v>3781</v>
      </c>
      <c r="B2229" s="4">
        <v>99.0</v>
      </c>
      <c r="C2229" s="4">
        <v>2.5584685E7</v>
      </c>
      <c r="D2229" s="4" t="s">
        <v>3782</v>
      </c>
      <c r="E2229" s="4" t="s">
        <v>3783</v>
      </c>
      <c r="F2229" s="4" t="s">
        <v>12</v>
      </c>
      <c r="G2229" s="4" t="s">
        <v>13</v>
      </c>
      <c r="H2229" s="4">
        <v>2.0E7</v>
      </c>
      <c r="I2229" s="4">
        <v>5.9</v>
      </c>
      <c r="L2229" s="4" t="str">
        <f>IFERROR(__xludf.DUMMYFUNCTION("""COMPUTED_VALUE"""),"Comedy")</f>
        <v>Comedy</v>
      </c>
      <c r="M2229" s="4" t="str">
        <f>IFERROR(__xludf.DUMMYFUNCTION("""COMPUTED_VALUE"""),"Crime")</f>
        <v>Crime</v>
      </c>
      <c r="N2229" s="4" t="str">
        <f>IFERROR(__xludf.DUMMYFUNCTION("""COMPUTED_VALUE"""),"Family")</f>
        <v>Family</v>
      </c>
      <c r="O2229" s="4" t="str">
        <f>IFERROR(__xludf.DUMMYFUNCTION("""COMPUTED_VALUE"""),"Mystery")</f>
        <v>Mystery</v>
      </c>
      <c r="P2229" s="4" t="str">
        <f>IFERROR(__xludf.DUMMYFUNCTION("""COMPUTED_VALUE"""),"Romance")</f>
        <v>Romance</v>
      </c>
      <c r="Q2229" s="4" t="str">
        <f>IFERROR(__xludf.DUMMYFUNCTION("""COMPUTED_VALUE"""),"Thriller")</f>
        <v>Thriller</v>
      </c>
      <c r="R2229" s="4" t="str">
        <f>IFERROR(__xludf.DUMMYFUNCTION("""COMPUTED_VALUE"""),"")</f>
        <v/>
      </c>
      <c r="S2229" s="4" t="str">
        <f>IFERROR(__xludf.DUMMYFUNCTION("""COMPUTED_VALUE"""),"")</f>
        <v/>
      </c>
    </row>
    <row r="2230">
      <c r="A2230" s="4" t="s">
        <v>3784</v>
      </c>
      <c r="B2230" s="4">
        <v>98.0</v>
      </c>
      <c r="C2230" s="4">
        <v>2.9975979E7</v>
      </c>
      <c r="D2230" s="4" t="s">
        <v>781</v>
      </c>
      <c r="E2230" s="4" t="s">
        <v>3785</v>
      </c>
      <c r="F2230" s="4" t="s">
        <v>12</v>
      </c>
      <c r="G2230" s="4" t="s">
        <v>126</v>
      </c>
      <c r="H2230" s="4">
        <v>2.0E7</v>
      </c>
      <c r="I2230" s="4">
        <v>6.5</v>
      </c>
      <c r="L2230" s="4" t="str">
        <f>IFERROR(__xludf.DUMMYFUNCTION("""COMPUTED_VALUE"""),"Action")</f>
        <v>Action</v>
      </c>
      <c r="M2230" s="4" t="str">
        <f>IFERROR(__xludf.DUMMYFUNCTION("""COMPUTED_VALUE"""),"Horror")</f>
        <v>Horror</v>
      </c>
      <c r="N2230" s="4" t="str">
        <f>IFERROR(__xludf.DUMMYFUNCTION("""COMPUTED_VALUE"""),"Sci-Fi")</f>
        <v>Sci-Fi</v>
      </c>
      <c r="O2230" s="4" t="str">
        <f>IFERROR(__xludf.DUMMYFUNCTION("""COMPUTED_VALUE"""),"Thriller")</f>
        <v>Thriller</v>
      </c>
      <c r="P2230" s="4" t="str">
        <f>IFERROR(__xludf.DUMMYFUNCTION("""COMPUTED_VALUE"""),"")</f>
        <v/>
      </c>
      <c r="Q2230" s="4" t="str">
        <f>IFERROR(__xludf.DUMMYFUNCTION("""COMPUTED_VALUE"""),"")</f>
        <v/>
      </c>
      <c r="R2230" s="4" t="str">
        <f>IFERROR(__xludf.DUMMYFUNCTION("""COMPUTED_VALUE"""),"")</f>
        <v/>
      </c>
      <c r="S2230" s="4" t="str">
        <f>IFERROR(__xludf.DUMMYFUNCTION("""COMPUTED_VALUE"""),"")</f>
        <v/>
      </c>
    </row>
    <row r="2231">
      <c r="A2231" s="4" t="s">
        <v>3786</v>
      </c>
      <c r="B2231" s="4">
        <v>104.0</v>
      </c>
      <c r="C2231" s="4">
        <v>3.1584722E7</v>
      </c>
      <c r="D2231" s="4" t="s">
        <v>590</v>
      </c>
      <c r="E2231" s="4" t="s">
        <v>3787</v>
      </c>
      <c r="F2231" s="4" t="s">
        <v>12</v>
      </c>
      <c r="G2231" s="4" t="s">
        <v>13</v>
      </c>
      <c r="H2231" s="4">
        <v>2.0E7</v>
      </c>
      <c r="I2231" s="4">
        <v>6.4</v>
      </c>
      <c r="L2231" s="4" t="str">
        <f>IFERROR(__xludf.DUMMYFUNCTION("""COMPUTED_VALUE"""),"Comedy")</f>
        <v>Comedy</v>
      </c>
      <c r="M2231" s="4" t="str">
        <f>IFERROR(__xludf.DUMMYFUNCTION("""COMPUTED_VALUE"""),"Romance")</f>
        <v>Romance</v>
      </c>
      <c r="N2231" s="4" t="str">
        <f>IFERROR(__xludf.DUMMYFUNCTION("""COMPUTED_VALUE"""),"")</f>
        <v/>
      </c>
      <c r="O2231" s="4" t="str">
        <f>IFERROR(__xludf.DUMMYFUNCTION("""COMPUTED_VALUE"""),"")</f>
        <v/>
      </c>
      <c r="P2231" s="4" t="str">
        <f>IFERROR(__xludf.DUMMYFUNCTION("""COMPUTED_VALUE"""),"")</f>
        <v/>
      </c>
      <c r="Q2231" s="4" t="str">
        <f>IFERROR(__xludf.DUMMYFUNCTION("""COMPUTED_VALUE"""),"")</f>
        <v/>
      </c>
      <c r="R2231" s="4" t="str">
        <f>IFERROR(__xludf.DUMMYFUNCTION("""COMPUTED_VALUE"""),"")</f>
        <v/>
      </c>
      <c r="S2231" s="4" t="str">
        <f>IFERROR(__xludf.DUMMYFUNCTION("""COMPUTED_VALUE"""),"")</f>
        <v/>
      </c>
    </row>
    <row r="2232">
      <c r="A2232" s="4" t="s">
        <v>3788</v>
      </c>
      <c r="B2232" s="4">
        <v>109.0</v>
      </c>
      <c r="C2232" s="4">
        <v>2.3179303E7</v>
      </c>
      <c r="D2232" s="4" t="s">
        <v>3377</v>
      </c>
      <c r="E2232" s="4" t="s">
        <v>3789</v>
      </c>
      <c r="F2232" s="4" t="s">
        <v>12</v>
      </c>
      <c r="G2232" s="4" t="s">
        <v>3790</v>
      </c>
      <c r="H2232" s="4">
        <v>2.0E7</v>
      </c>
      <c r="I2232" s="4">
        <v>5.8</v>
      </c>
      <c r="L2232" s="4" t="str">
        <f>IFERROR(__xludf.DUMMYFUNCTION("""COMPUTED_VALUE"""),"Adventure")</f>
        <v>Adventure</v>
      </c>
      <c r="M2232" s="4" t="str">
        <f>IFERROR(__xludf.DUMMYFUNCTION("""COMPUTED_VALUE"""),"Comedy")</f>
        <v>Comedy</v>
      </c>
      <c r="N2232" s="4" t="str">
        <f>IFERROR(__xludf.DUMMYFUNCTION("""COMPUTED_VALUE"""),"Family")</f>
        <v>Family</v>
      </c>
      <c r="O2232" s="4" t="str">
        <f>IFERROR(__xludf.DUMMYFUNCTION("""COMPUTED_VALUE"""),"Romance")</f>
        <v>Romance</v>
      </c>
      <c r="P2232" s="4" t="str">
        <f>IFERROR(__xludf.DUMMYFUNCTION("""COMPUTED_VALUE"""),"")</f>
        <v/>
      </c>
      <c r="Q2232" s="4" t="str">
        <f>IFERROR(__xludf.DUMMYFUNCTION("""COMPUTED_VALUE"""),"")</f>
        <v/>
      </c>
      <c r="R2232" s="4" t="str">
        <f>IFERROR(__xludf.DUMMYFUNCTION("""COMPUTED_VALUE"""),"")</f>
        <v/>
      </c>
      <c r="S2232" s="4" t="str">
        <f>IFERROR(__xludf.DUMMYFUNCTION("""COMPUTED_VALUE"""),"")</f>
        <v/>
      </c>
    </row>
    <row r="2233">
      <c r="A2233" s="4" t="s">
        <v>3791</v>
      </c>
      <c r="B2233" s="4">
        <v>75.0</v>
      </c>
      <c r="C2233" s="4">
        <v>2.3078294E7</v>
      </c>
      <c r="D2233" s="4" t="s">
        <v>1929</v>
      </c>
      <c r="E2233" s="4" t="s">
        <v>3792</v>
      </c>
      <c r="F2233" s="4" t="s">
        <v>12</v>
      </c>
      <c r="G2233" s="4" t="s">
        <v>13</v>
      </c>
      <c r="H2233" s="4">
        <v>9000000.0</v>
      </c>
      <c r="I2233" s="4">
        <v>5.1</v>
      </c>
      <c r="L2233" s="4" t="str">
        <f>IFERROR(__xludf.DUMMYFUNCTION("""COMPUTED_VALUE"""),"Horror")</f>
        <v>Horror</v>
      </c>
      <c r="M2233" s="4" t="str">
        <f>IFERROR(__xludf.DUMMYFUNCTION("""COMPUTED_VALUE"""),"Thriller")</f>
        <v>Thriller</v>
      </c>
      <c r="N2233" s="4" t="str">
        <f>IFERROR(__xludf.DUMMYFUNCTION("""COMPUTED_VALUE"""),"")</f>
        <v/>
      </c>
      <c r="O2233" s="4" t="str">
        <f>IFERROR(__xludf.DUMMYFUNCTION("""COMPUTED_VALUE"""),"")</f>
        <v/>
      </c>
      <c r="P2233" s="4" t="str">
        <f>IFERROR(__xludf.DUMMYFUNCTION("""COMPUTED_VALUE"""),"")</f>
        <v/>
      </c>
      <c r="Q2233" s="4" t="str">
        <f>IFERROR(__xludf.DUMMYFUNCTION("""COMPUTED_VALUE"""),"")</f>
        <v/>
      </c>
      <c r="R2233" s="4" t="str">
        <f>IFERROR(__xludf.DUMMYFUNCTION("""COMPUTED_VALUE"""),"")</f>
        <v/>
      </c>
      <c r="S2233" s="4" t="str">
        <f>IFERROR(__xludf.DUMMYFUNCTION("""COMPUTED_VALUE"""),"")</f>
        <v/>
      </c>
    </row>
    <row r="2234">
      <c r="A2234" s="4" t="s">
        <v>2069</v>
      </c>
      <c r="B2234" s="4">
        <v>119.0</v>
      </c>
      <c r="C2234" s="4">
        <v>2.1413105E7</v>
      </c>
      <c r="D2234" s="4" t="s">
        <v>3793</v>
      </c>
      <c r="E2234" s="4" t="s">
        <v>3794</v>
      </c>
      <c r="F2234" s="4" t="s">
        <v>12</v>
      </c>
      <c r="G2234" s="4" t="s">
        <v>126</v>
      </c>
      <c r="H2234" s="4">
        <v>2.0E7</v>
      </c>
      <c r="I2234" s="4">
        <v>6.8</v>
      </c>
      <c r="L2234" s="4" t="str">
        <f>IFERROR(__xludf.DUMMYFUNCTION("""COMPUTED_VALUE"""),"Action")</f>
        <v>Action</v>
      </c>
      <c r="M2234" s="4" t="str">
        <f>IFERROR(__xludf.DUMMYFUNCTION("""COMPUTED_VALUE"""),"Adventure")</f>
        <v>Adventure</v>
      </c>
      <c r="N2234" s="4" t="str">
        <f>IFERROR(__xludf.DUMMYFUNCTION("""COMPUTED_VALUE"""),"Drama")</f>
        <v>Drama</v>
      </c>
      <c r="O2234" s="4" t="str">
        <f>IFERROR(__xludf.DUMMYFUNCTION("""COMPUTED_VALUE"""),"Romance")</f>
        <v>Romance</v>
      </c>
      <c r="P2234" s="4" t="str">
        <f>IFERROR(__xludf.DUMMYFUNCTION("""COMPUTED_VALUE"""),"Western")</f>
        <v>Western</v>
      </c>
      <c r="Q2234" s="4" t="str">
        <f>IFERROR(__xludf.DUMMYFUNCTION("""COMPUTED_VALUE"""),"")</f>
        <v/>
      </c>
      <c r="R2234" s="4" t="str">
        <f>IFERROR(__xludf.DUMMYFUNCTION("""COMPUTED_VALUE"""),"")</f>
        <v/>
      </c>
      <c r="S2234" s="4" t="str">
        <f>IFERROR(__xludf.DUMMYFUNCTION("""COMPUTED_VALUE"""),"")</f>
        <v/>
      </c>
    </row>
    <row r="2235">
      <c r="A2235" s="4" t="s">
        <v>3795</v>
      </c>
      <c r="B2235" s="4">
        <v>90.0</v>
      </c>
      <c r="C2235" s="4">
        <v>2.5077977E7</v>
      </c>
      <c r="D2235" s="4" t="s">
        <v>704</v>
      </c>
      <c r="E2235" s="4" t="s">
        <v>3796</v>
      </c>
      <c r="F2235" s="4" t="s">
        <v>12</v>
      </c>
      <c r="G2235" s="4" t="s">
        <v>13</v>
      </c>
      <c r="H2235" s="4">
        <v>2.0E7</v>
      </c>
      <c r="I2235" s="4">
        <v>5.3</v>
      </c>
      <c r="L2235" s="4" t="str">
        <f>IFERROR(__xludf.DUMMYFUNCTION("""COMPUTED_VALUE"""),"Adventure")</f>
        <v>Adventure</v>
      </c>
      <c r="M2235" s="4" t="str">
        <f>IFERROR(__xludf.DUMMYFUNCTION("""COMPUTED_VALUE"""),"Animation")</f>
        <v>Animation</v>
      </c>
      <c r="N2235" s="4" t="str">
        <f>IFERROR(__xludf.DUMMYFUNCTION("""COMPUTED_VALUE"""),"Comedy")</f>
        <v>Comedy</v>
      </c>
      <c r="O2235" s="4" t="str">
        <f>IFERROR(__xludf.DUMMYFUNCTION("""COMPUTED_VALUE"""),"Family")</f>
        <v>Family</v>
      </c>
      <c r="P2235" s="4" t="str">
        <f>IFERROR(__xludf.DUMMYFUNCTION("""COMPUTED_VALUE"""),"Romance")</f>
        <v>Romance</v>
      </c>
      <c r="Q2235" s="4" t="str">
        <f>IFERROR(__xludf.DUMMYFUNCTION("""COMPUTED_VALUE"""),"")</f>
        <v/>
      </c>
      <c r="R2235" s="4" t="str">
        <f>IFERROR(__xludf.DUMMYFUNCTION("""COMPUTED_VALUE"""),"")</f>
        <v/>
      </c>
      <c r="S2235" s="4" t="str">
        <f>IFERROR(__xludf.DUMMYFUNCTION("""COMPUTED_VALUE"""),"")</f>
        <v/>
      </c>
    </row>
    <row r="2236">
      <c r="A2236" s="4" t="s">
        <v>732</v>
      </c>
      <c r="B2236" s="4">
        <v>97.0</v>
      </c>
      <c r="C2236" s="4">
        <v>2.3292105E7</v>
      </c>
      <c r="D2236" s="4" t="s">
        <v>3098</v>
      </c>
      <c r="E2236" s="4" t="s">
        <v>3797</v>
      </c>
      <c r="F2236" s="4" t="s">
        <v>12</v>
      </c>
      <c r="G2236" s="4" t="s">
        <v>13</v>
      </c>
      <c r="H2236" s="4">
        <v>2.0E7</v>
      </c>
      <c r="I2236" s="4">
        <v>5.3</v>
      </c>
      <c r="L2236" s="4" t="str">
        <f>IFERROR(__xludf.DUMMYFUNCTION("""COMPUTED_VALUE"""),"Action")</f>
        <v>Action</v>
      </c>
      <c r="M2236" s="4" t="str">
        <f>IFERROR(__xludf.DUMMYFUNCTION("""COMPUTED_VALUE"""),"Fantasy")</f>
        <v>Fantasy</v>
      </c>
      <c r="N2236" s="4" t="str">
        <f>IFERROR(__xludf.DUMMYFUNCTION("""COMPUTED_VALUE"""),"Horror")</f>
        <v>Horror</v>
      </c>
      <c r="O2236" s="4" t="str">
        <f>IFERROR(__xludf.DUMMYFUNCTION("""COMPUTED_VALUE"""),"Thriller")</f>
        <v>Thriller</v>
      </c>
      <c r="P2236" s="4" t="str">
        <f>IFERROR(__xludf.DUMMYFUNCTION("""COMPUTED_VALUE"""),"")</f>
        <v/>
      </c>
      <c r="Q2236" s="4" t="str">
        <f>IFERROR(__xludf.DUMMYFUNCTION("""COMPUTED_VALUE"""),"")</f>
        <v/>
      </c>
      <c r="R2236" s="4" t="str">
        <f>IFERROR(__xludf.DUMMYFUNCTION("""COMPUTED_VALUE"""),"")</f>
        <v/>
      </c>
      <c r="S2236" s="4" t="str">
        <f>IFERROR(__xludf.DUMMYFUNCTION("""COMPUTED_VALUE"""),"")</f>
        <v/>
      </c>
    </row>
    <row r="2237">
      <c r="A2237" s="4" t="s">
        <v>3798</v>
      </c>
      <c r="B2237" s="4">
        <v>103.0</v>
      </c>
      <c r="C2237" s="4">
        <v>2.6870825E7</v>
      </c>
      <c r="D2237" s="4" t="s">
        <v>2190</v>
      </c>
      <c r="E2237" s="4" t="s">
        <v>3799</v>
      </c>
      <c r="F2237" s="4" t="s">
        <v>12</v>
      </c>
      <c r="G2237" s="4" t="s">
        <v>265</v>
      </c>
      <c r="H2237" s="4">
        <v>0.0</v>
      </c>
      <c r="I2237" s="4">
        <v>6.4</v>
      </c>
      <c r="L2237" s="4" t="str">
        <f>IFERROR(__xludf.DUMMYFUNCTION("""COMPUTED_VALUE"""),"Comedy")</f>
        <v>Comedy</v>
      </c>
      <c r="M2237" s="4" t="str">
        <f>IFERROR(__xludf.DUMMYFUNCTION("""COMPUTED_VALUE"""),"Drama")</f>
        <v>Drama</v>
      </c>
      <c r="N2237" s="4" t="str">
        <f>IFERROR(__xludf.DUMMYFUNCTION("""COMPUTED_VALUE"""),"Sport")</f>
        <v>Sport</v>
      </c>
      <c r="O2237" s="4" t="str">
        <f>IFERROR(__xludf.DUMMYFUNCTION("""COMPUTED_VALUE"""),"")</f>
        <v/>
      </c>
      <c r="P2237" s="4" t="str">
        <f>IFERROR(__xludf.DUMMYFUNCTION("""COMPUTED_VALUE"""),"")</f>
        <v/>
      </c>
      <c r="Q2237" s="4" t="str">
        <f>IFERROR(__xludf.DUMMYFUNCTION("""COMPUTED_VALUE"""),"")</f>
        <v/>
      </c>
      <c r="R2237" s="4" t="str">
        <f>IFERROR(__xludf.DUMMYFUNCTION("""COMPUTED_VALUE"""),"")</f>
        <v/>
      </c>
      <c r="S2237" s="4" t="str">
        <f>IFERROR(__xludf.DUMMYFUNCTION("""COMPUTED_VALUE"""),"")</f>
        <v/>
      </c>
    </row>
    <row r="2238">
      <c r="A2238" s="4" t="s">
        <v>1706</v>
      </c>
      <c r="B2238" s="4">
        <v>89.0</v>
      </c>
      <c r="C2238" s="4">
        <v>2.0916309E7</v>
      </c>
      <c r="D2238" s="4" t="s">
        <v>176</v>
      </c>
      <c r="E2238" s="4" t="s">
        <v>3800</v>
      </c>
      <c r="F2238" s="4" t="s">
        <v>12</v>
      </c>
      <c r="G2238" s="4" t="s">
        <v>13</v>
      </c>
      <c r="H2238" s="4">
        <v>4.0E7</v>
      </c>
      <c r="I2238" s="4">
        <v>4.9</v>
      </c>
      <c r="L2238" s="4" t="str">
        <f>IFERROR(__xludf.DUMMYFUNCTION("""COMPUTED_VALUE"""),"Comedy")</f>
        <v>Comedy</v>
      </c>
      <c r="M2238" s="4" t="str">
        <f>IFERROR(__xludf.DUMMYFUNCTION("""COMPUTED_VALUE"""),"Family")</f>
        <v>Family</v>
      </c>
      <c r="N2238" s="4" t="str">
        <f>IFERROR(__xludf.DUMMYFUNCTION("""COMPUTED_VALUE"""),"Fantasy")</f>
        <v>Fantasy</v>
      </c>
      <c r="O2238" s="4" t="str">
        <f>IFERROR(__xludf.DUMMYFUNCTION("""COMPUTED_VALUE"""),"")</f>
        <v/>
      </c>
      <c r="P2238" s="4" t="str">
        <f>IFERROR(__xludf.DUMMYFUNCTION("""COMPUTED_VALUE"""),"")</f>
        <v/>
      </c>
      <c r="Q2238" s="4" t="str">
        <f>IFERROR(__xludf.DUMMYFUNCTION("""COMPUTED_VALUE"""),"")</f>
        <v/>
      </c>
      <c r="R2238" s="4" t="str">
        <f>IFERROR(__xludf.DUMMYFUNCTION("""COMPUTED_VALUE"""),"")</f>
        <v/>
      </c>
      <c r="S2238" s="4" t="str">
        <f>IFERROR(__xludf.DUMMYFUNCTION("""COMPUTED_VALUE"""),"")</f>
        <v/>
      </c>
    </row>
    <row r="2239">
      <c r="A2239" s="4" t="s">
        <v>2113</v>
      </c>
      <c r="B2239" s="4">
        <v>106.0</v>
      </c>
      <c r="C2239" s="4">
        <v>2.12E7</v>
      </c>
      <c r="D2239" s="4" t="s">
        <v>3182</v>
      </c>
      <c r="E2239" s="4" t="s">
        <v>3801</v>
      </c>
      <c r="F2239" s="4" t="s">
        <v>12</v>
      </c>
      <c r="G2239" s="4" t="s">
        <v>13</v>
      </c>
      <c r="H2239" s="4">
        <v>2.0E7</v>
      </c>
      <c r="I2239" s="4">
        <v>6.8</v>
      </c>
      <c r="L2239" s="4" t="str">
        <f>IFERROR(__xludf.DUMMYFUNCTION("""COMPUTED_VALUE"""),"Comedy")</f>
        <v>Comedy</v>
      </c>
      <c r="M2239" s="4" t="str">
        <f>IFERROR(__xludf.DUMMYFUNCTION("""COMPUTED_VALUE"""),"Crime")</f>
        <v>Crime</v>
      </c>
      <c r="N2239" s="4" t="str">
        <f>IFERROR(__xludf.DUMMYFUNCTION("""COMPUTED_VALUE"""),"Drama")</f>
        <v>Drama</v>
      </c>
      <c r="O2239" s="4" t="str">
        <f>IFERROR(__xludf.DUMMYFUNCTION("""COMPUTED_VALUE"""),"")</f>
        <v/>
      </c>
      <c r="P2239" s="4" t="str">
        <f>IFERROR(__xludf.DUMMYFUNCTION("""COMPUTED_VALUE"""),"")</f>
        <v/>
      </c>
      <c r="Q2239" s="4" t="str">
        <f>IFERROR(__xludf.DUMMYFUNCTION("""COMPUTED_VALUE"""),"")</f>
        <v/>
      </c>
      <c r="R2239" s="4" t="str">
        <f>IFERROR(__xludf.DUMMYFUNCTION("""COMPUTED_VALUE"""),"")</f>
        <v/>
      </c>
      <c r="S2239" s="4" t="str">
        <f>IFERROR(__xludf.DUMMYFUNCTION("""COMPUTED_VALUE"""),"")</f>
        <v/>
      </c>
    </row>
    <row r="2240">
      <c r="A2240" s="4" t="s">
        <v>3802</v>
      </c>
      <c r="B2240" s="4">
        <v>96.0</v>
      </c>
      <c r="C2240" s="4">
        <v>2.8876924E7</v>
      </c>
      <c r="D2240" s="4" t="s">
        <v>3803</v>
      </c>
      <c r="E2240" s="4" t="s">
        <v>3804</v>
      </c>
      <c r="F2240" s="4" t="s">
        <v>12</v>
      </c>
      <c r="G2240" s="4" t="s">
        <v>13</v>
      </c>
      <c r="H2240" s="4">
        <v>2.0E7</v>
      </c>
      <c r="I2240" s="4">
        <v>7.1</v>
      </c>
      <c r="L2240" s="4" t="str">
        <f>IFERROR(__xludf.DUMMYFUNCTION("""COMPUTED_VALUE"""),"Adventure")</f>
        <v>Adventure</v>
      </c>
      <c r="M2240" s="4" t="str">
        <f>IFERROR(__xludf.DUMMYFUNCTION("""COMPUTED_VALUE"""),"Crime")</f>
        <v>Crime</v>
      </c>
      <c r="N2240" s="4" t="str">
        <f>IFERROR(__xludf.DUMMYFUNCTION("""COMPUTED_VALUE"""),"Mystery")</f>
        <v>Mystery</v>
      </c>
      <c r="O2240" s="4" t="str">
        <f>IFERROR(__xludf.DUMMYFUNCTION("""COMPUTED_VALUE"""),"Sci-Fi")</f>
        <v>Sci-Fi</v>
      </c>
      <c r="P2240" s="4" t="str">
        <f>IFERROR(__xludf.DUMMYFUNCTION("""COMPUTED_VALUE"""),"Thriller")</f>
        <v>Thriller</v>
      </c>
      <c r="Q2240" s="4" t="str">
        <f>IFERROR(__xludf.DUMMYFUNCTION("""COMPUTED_VALUE"""),"")</f>
        <v/>
      </c>
      <c r="R2240" s="4" t="str">
        <f>IFERROR(__xludf.DUMMYFUNCTION("""COMPUTED_VALUE"""),"")</f>
        <v/>
      </c>
      <c r="S2240" s="4" t="str">
        <f>IFERROR(__xludf.DUMMYFUNCTION("""COMPUTED_VALUE"""),"")</f>
        <v/>
      </c>
    </row>
    <row r="2241">
      <c r="A2241" s="4" t="s">
        <v>3805</v>
      </c>
      <c r="B2241" s="4">
        <v>115.0</v>
      </c>
      <c r="C2241" s="4">
        <v>2.0207003E7</v>
      </c>
      <c r="D2241" s="4" t="s">
        <v>3806</v>
      </c>
      <c r="E2241" s="4" t="s">
        <v>3807</v>
      </c>
      <c r="F2241" s="4" t="s">
        <v>12</v>
      </c>
      <c r="G2241" s="4" t="s">
        <v>13</v>
      </c>
      <c r="H2241" s="4">
        <v>0.0</v>
      </c>
      <c r="I2241" s="4">
        <v>6.8</v>
      </c>
      <c r="L2241" s="4" t="str">
        <f>IFERROR(__xludf.DUMMYFUNCTION("""COMPUTED_VALUE"""),"Crime")</f>
        <v>Crime</v>
      </c>
      <c r="M2241" s="4" t="str">
        <f>IFERROR(__xludf.DUMMYFUNCTION("""COMPUTED_VALUE"""),"Drama")</f>
        <v>Drama</v>
      </c>
      <c r="N2241" s="4" t="str">
        <f>IFERROR(__xludf.DUMMYFUNCTION("""COMPUTED_VALUE"""),"Western")</f>
        <v>Western</v>
      </c>
      <c r="O2241" s="4" t="str">
        <f>IFERROR(__xludf.DUMMYFUNCTION("""COMPUTED_VALUE"""),"")</f>
        <v/>
      </c>
      <c r="P2241" s="4" t="str">
        <f>IFERROR(__xludf.DUMMYFUNCTION("""COMPUTED_VALUE"""),"")</f>
        <v/>
      </c>
      <c r="Q2241" s="4" t="str">
        <f>IFERROR(__xludf.DUMMYFUNCTION("""COMPUTED_VALUE"""),"")</f>
        <v/>
      </c>
      <c r="R2241" s="4" t="str">
        <f>IFERROR(__xludf.DUMMYFUNCTION("""COMPUTED_VALUE"""),"")</f>
        <v/>
      </c>
      <c r="S2241" s="4" t="str">
        <f>IFERROR(__xludf.DUMMYFUNCTION("""COMPUTED_VALUE"""),"")</f>
        <v/>
      </c>
    </row>
    <row r="2242">
      <c r="A2242" s="4" t="s">
        <v>1866</v>
      </c>
      <c r="B2242" s="4">
        <v>104.0</v>
      </c>
      <c r="C2242" s="4">
        <v>2.0241395E7</v>
      </c>
      <c r="D2242" s="4" t="s">
        <v>1707</v>
      </c>
      <c r="E2242" s="4" t="s">
        <v>3808</v>
      </c>
      <c r="F2242" s="4" t="s">
        <v>12</v>
      </c>
      <c r="G2242" s="4" t="s">
        <v>13</v>
      </c>
      <c r="H2242" s="4">
        <v>2.0E7</v>
      </c>
      <c r="I2242" s="4">
        <v>6.1</v>
      </c>
      <c r="L2242" s="4" t="str">
        <f>IFERROR(__xludf.DUMMYFUNCTION("""COMPUTED_VALUE"""),"Action")</f>
        <v>Action</v>
      </c>
      <c r="M2242" s="4" t="str">
        <f>IFERROR(__xludf.DUMMYFUNCTION("""COMPUTED_VALUE"""),"Horror")</f>
        <v>Horror</v>
      </c>
      <c r="N2242" s="4" t="str">
        <f>IFERROR(__xludf.DUMMYFUNCTION("""COMPUTED_VALUE"""),"Thriller")</f>
        <v>Thriller</v>
      </c>
      <c r="O2242" s="4" t="str">
        <f>IFERROR(__xludf.DUMMYFUNCTION("""COMPUTED_VALUE"""),"")</f>
        <v/>
      </c>
      <c r="P2242" s="4" t="str">
        <f>IFERROR(__xludf.DUMMYFUNCTION("""COMPUTED_VALUE"""),"")</f>
        <v/>
      </c>
      <c r="Q2242" s="4" t="str">
        <f>IFERROR(__xludf.DUMMYFUNCTION("""COMPUTED_VALUE"""),"")</f>
        <v/>
      </c>
      <c r="R2242" s="4" t="str">
        <f>IFERROR(__xludf.DUMMYFUNCTION("""COMPUTED_VALUE"""),"")</f>
        <v/>
      </c>
      <c r="S2242" s="4" t="str">
        <f>IFERROR(__xludf.DUMMYFUNCTION("""COMPUTED_VALUE"""),"")</f>
        <v/>
      </c>
    </row>
    <row r="2243">
      <c r="A2243" s="4" t="s">
        <v>8351</v>
      </c>
      <c r="B2243" s="4">
        <v>24.0</v>
      </c>
      <c r="C2243" s="4">
        <v>0.0</v>
      </c>
      <c r="D2243" s="4" t="s">
        <v>652</v>
      </c>
      <c r="E2243" s="4" t="s">
        <v>3809</v>
      </c>
      <c r="F2243" s="4" t="s">
        <v>232</v>
      </c>
      <c r="G2243" s="4" t="s">
        <v>233</v>
      </c>
      <c r="H2243" s="4">
        <v>0.0</v>
      </c>
      <c r="I2243" s="4">
        <v>7.0</v>
      </c>
      <c r="L2243" s="4" t="str">
        <f>IFERROR(__xludf.DUMMYFUNCTION("""COMPUTED_VALUE"""),"Action")</f>
        <v>Action</v>
      </c>
      <c r="M2243" s="4" t="str">
        <f>IFERROR(__xludf.DUMMYFUNCTION("""COMPUTED_VALUE"""),"Adventure")</f>
        <v>Adventure</v>
      </c>
      <c r="N2243" s="4" t="str">
        <f>IFERROR(__xludf.DUMMYFUNCTION("""COMPUTED_VALUE"""),"Animation")</f>
        <v>Animation</v>
      </c>
      <c r="O2243" s="4" t="str">
        <f>IFERROR(__xludf.DUMMYFUNCTION("""COMPUTED_VALUE"""),"Family")</f>
        <v>Family</v>
      </c>
      <c r="P2243" s="4" t="str">
        <f>IFERROR(__xludf.DUMMYFUNCTION("""COMPUTED_VALUE"""),"Fantasy")</f>
        <v>Fantasy</v>
      </c>
      <c r="Q2243" s="4" t="str">
        <f>IFERROR(__xludf.DUMMYFUNCTION("""COMPUTED_VALUE"""),"")</f>
        <v/>
      </c>
      <c r="R2243" s="4" t="str">
        <f>IFERROR(__xludf.DUMMYFUNCTION("""COMPUTED_VALUE"""),"")</f>
        <v/>
      </c>
      <c r="S2243" s="4" t="str">
        <f>IFERROR(__xludf.DUMMYFUNCTION("""COMPUTED_VALUE"""),"")</f>
        <v/>
      </c>
    </row>
    <row r="2244">
      <c r="A2244" s="4" t="s">
        <v>3810</v>
      </c>
      <c r="B2244" s="4">
        <v>108.0</v>
      </c>
      <c r="C2244" s="4">
        <v>3.2E7</v>
      </c>
      <c r="D2244" s="4" t="s">
        <v>1059</v>
      </c>
      <c r="E2244" s="4" t="s">
        <v>3811</v>
      </c>
      <c r="F2244" s="4" t="s">
        <v>12</v>
      </c>
      <c r="G2244" s="4" t="s">
        <v>13</v>
      </c>
      <c r="H2244" s="4">
        <v>806947.0</v>
      </c>
      <c r="I2244" s="4">
        <v>8.5</v>
      </c>
      <c r="L2244" s="4" t="str">
        <f>IFERROR(__xludf.DUMMYFUNCTION("""COMPUTED_VALUE"""),"Horror")</f>
        <v>Horror</v>
      </c>
      <c r="M2244" s="4" t="str">
        <f>IFERROR(__xludf.DUMMYFUNCTION("""COMPUTED_VALUE"""),"Mystery")</f>
        <v>Mystery</v>
      </c>
      <c r="N2244" s="4" t="str">
        <f>IFERROR(__xludf.DUMMYFUNCTION("""COMPUTED_VALUE"""),"Thriller")</f>
        <v>Thriller</v>
      </c>
      <c r="O2244" s="4" t="str">
        <f>IFERROR(__xludf.DUMMYFUNCTION("""COMPUTED_VALUE"""),"")</f>
        <v/>
      </c>
      <c r="P2244" s="4" t="str">
        <f>IFERROR(__xludf.DUMMYFUNCTION("""COMPUTED_VALUE"""),"")</f>
        <v/>
      </c>
      <c r="Q2244" s="4" t="str">
        <f>IFERROR(__xludf.DUMMYFUNCTION("""COMPUTED_VALUE"""),"")</f>
        <v/>
      </c>
      <c r="R2244" s="4" t="str">
        <f>IFERROR(__xludf.DUMMYFUNCTION("""COMPUTED_VALUE"""),"")</f>
        <v/>
      </c>
      <c r="S2244" s="4" t="str">
        <f>IFERROR(__xludf.DUMMYFUNCTION("""COMPUTED_VALUE"""),"")</f>
        <v/>
      </c>
    </row>
    <row r="2245">
      <c r="A2245" s="4" t="s">
        <v>1821</v>
      </c>
      <c r="B2245" s="4">
        <v>112.0</v>
      </c>
      <c r="C2245" s="4">
        <v>1.9151864E7</v>
      </c>
      <c r="D2245" s="4" t="s">
        <v>590</v>
      </c>
      <c r="E2245" s="4" t="s">
        <v>3812</v>
      </c>
      <c r="F2245" s="4" t="s">
        <v>12</v>
      </c>
      <c r="G2245" s="4" t="s">
        <v>13</v>
      </c>
      <c r="H2245" s="4">
        <v>4.0E7</v>
      </c>
      <c r="I2245" s="4">
        <v>5.9</v>
      </c>
      <c r="L2245" s="4" t="str">
        <f>IFERROR(__xludf.DUMMYFUNCTION("""COMPUTED_VALUE"""),"Comedy")</f>
        <v>Comedy</v>
      </c>
      <c r="M2245" s="4" t="str">
        <f>IFERROR(__xludf.DUMMYFUNCTION("""COMPUTED_VALUE"""),"Romance")</f>
        <v>Romance</v>
      </c>
      <c r="N2245" s="4" t="str">
        <f>IFERROR(__xludf.DUMMYFUNCTION("""COMPUTED_VALUE"""),"")</f>
        <v/>
      </c>
      <c r="O2245" s="4" t="str">
        <f>IFERROR(__xludf.DUMMYFUNCTION("""COMPUTED_VALUE"""),"")</f>
        <v/>
      </c>
      <c r="P2245" s="4" t="str">
        <f>IFERROR(__xludf.DUMMYFUNCTION("""COMPUTED_VALUE"""),"")</f>
        <v/>
      </c>
      <c r="Q2245" s="4" t="str">
        <f>IFERROR(__xludf.DUMMYFUNCTION("""COMPUTED_VALUE"""),"")</f>
        <v/>
      </c>
      <c r="R2245" s="4" t="str">
        <f>IFERROR(__xludf.DUMMYFUNCTION("""COMPUTED_VALUE"""),"")</f>
        <v/>
      </c>
      <c r="S2245" s="4" t="str">
        <f>IFERROR(__xludf.DUMMYFUNCTION("""COMPUTED_VALUE"""),"")</f>
        <v/>
      </c>
    </row>
    <row r="2246">
      <c r="A2246" s="4" t="s">
        <v>3813</v>
      </c>
      <c r="B2246" s="4">
        <v>104.0</v>
      </c>
      <c r="C2246" s="4">
        <v>2.3393765E7</v>
      </c>
      <c r="D2246" s="4" t="s">
        <v>76</v>
      </c>
      <c r="E2246" s="4" t="s">
        <v>3814</v>
      </c>
      <c r="F2246" s="4" t="s">
        <v>12</v>
      </c>
      <c r="G2246" s="4" t="s">
        <v>13</v>
      </c>
      <c r="H2246" s="4">
        <v>2.0E7</v>
      </c>
      <c r="I2246" s="4">
        <v>6.3</v>
      </c>
      <c r="L2246" s="4" t="str">
        <f>IFERROR(__xludf.DUMMYFUNCTION("""COMPUTED_VALUE"""),"Drama")</f>
        <v>Drama</v>
      </c>
      <c r="M2246" s="4" t="str">
        <f>IFERROR(__xludf.DUMMYFUNCTION("""COMPUTED_VALUE"""),"Romance")</f>
        <v>Romance</v>
      </c>
      <c r="N2246" s="4" t="str">
        <f>IFERROR(__xludf.DUMMYFUNCTION("""COMPUTED_VALUE"""),"")</f>
        <v/>
      </c>
      <c r="O2246" s="4" t="str">
        <f>IFERROR(__xludf.DUMMYFUNCTION("""COMPUTED_VALUE"""),"")</f>
        <v/>
      </c>
      <c r="P2246" s="4" t="str">
        <f>IFERROR(__xludf.DUMMYFUNCTION("""COMPUTED_VALUE"""),"")</f>
        <v/>
      </c>
      <c r="Q2246" s="4" t="str">
        <f>IFERROR(__xludf.DUMMYFUNCTION("""COMPUTED_VALUE"""),"")</f>
        <v/>
      </c>
      <c r="R2246" s="4" t="str">
        <f>IFERROR(__xludf.DUMMYFUNCTION("""COMPUTED_VALUE"""),"")</f>
        <v/>
      </c>
      <c r="S2246" s="4" t="str">
        <f>IFERROR(__xludf.DUMMYFUNCTION("""COMPUTED_VALUE"""),"")</f>
        <v/>
      </c>
    </row>
    <row r="2247">
      <c r="A2247" s="4" t="s">
        <v>1159</v>
      </c>
      <c r="B2247" s="4">
        <v>113.0</v>
      </c>
      <c r="C2247" s="4">
        <v>1.888288E7</v>
      </c>
      <c r="D2247" s="4" t="s">
        <v>888</v>
      </c>
      <c r="E2247" s="4" t="s">
        <v>3815</v>
      </c>
      <c r="F2247" s="4" t="s">
        <v>12</v>
      </c>
      <c r="G2247" s="4" t="s">
        <v>13</v>
      </c>
      <c r="H2247" s="4">
        <v>2.0E7</v>
      </c>
      <c r="I2247" s="4">
        <v>5.9</v>
      </c>
      <c r="L2247" s="4" t="str">
        <f>IFERROR(__xludf.DUMMYFUNCTION("""COMPUTED_VALUE"""),"Comedy")</f>
        <v>Comedy</v>
      </c>
      <c r="M2247" s="4" t="str">
        <f>IFERROR(__xludf.DUMMYFUNCTION("""COMPUTED_VALUE"""),"Drama")</f>
        <v>Drama</v>
      </c>
      <c r="N2247" s="4" t="str">
        <f>IFERROR(__xludf.DUMMYFUNCTION("""COMPUTED_VALUE"""),"")</f>
        <v/>
      </c>
      <c r="O2247" s="4" t="str">
        <f>IFERROR(__xludf.DUMMYFUNCTION("""COMPUTED_VALUE"""),"")</f>
        <v/>
      </c>
      <c r="P2247" s="4" t="str">
        <f>IFERROR(__xludf.DUMMYFUNCTION("""COMPUTED_VALUE"""),"")</f>
        <v/>
      </c>
      <c r="Q2247" s="4" t="str">
        <f>IFERROR(__xludf.DUMMYFUNCTION("""COMPUTED_VALUE"""),"")</f>
        <v/>
      </c>
      <c r="R2247" s="4" t="str">
        <f>IFERROR(__xludf.DUMMYFUNCTION("""COMPUTED_VALUE"""),"")</f>
        <v/>
      </c>
      <c r="S2247" s="4" t="str">
        <f>IFERROR(__xludf.DUMMYFUNCTION("""COMPUTED_VALUE"""),"")</f>
        <v/>
      </c>
    </row>
    <row r="2248">
      <c r="A2248" s="4" t="s">
        <v>3816</v>
      </c>
      <c r="B2248" s="4">
        <v>98.0</v>
      </c>
      <c r="C2248" s="4">
        <v>8500000.0</v>
      </c>
      <c r="D2248" s="4" t="s">
        <v>585</v>
      </c>
      <c r="E2248" s="4" t="s">
        <v>3817</v>
      </c>
      <c r="F2248" s="4" t="s">
        <v>12</v>
      </c>
      <c r="G2248" s="4" t="s">
        <v>13</v>
      </c>
      <c r="H2248" s="4">
        <v>2.0E7</v>
      </c>
      <c r="I2248" s="4">
        <v>5.4</v>
      </c>
      <c r="L2248" s="4" t="str">
        <f>IFERROR(__xludf.DUMMYFUNCTION("""COMPUTED_VALUE"""),"Comedy")</f>
        <v>Comedy</v>
      </c>
      <c r="M2248" s="4" t="str">
        <f>IFERROR(__xludf.DUMMYFUNCTION("""COMPUTED_VALUE"""),"")</f>
        <v/>
      </c>
      <c r="N2248" s="4" t="str">
        <f>IFERROR(__xludf.DUMMYFUNCTION("""COMPUTED_VALUE"""),"")</f>
        <v/>
      </c>
      <c r="O2248" s="4" t="str">
        <f>IFERROR(__xludf.DUMMYFUNCTION("""COMPUTED_VALUE"""),"")</f>
        <v/>
      </c>
      <c r="P2248" s="4" t="str">
        <f>IFERROR(__xludf.DUMMYFUNCTION("""COMPUTED_VALUE"""),"")</f>
        <v/>
      </c>
      <c r="Q2248" s="4" t="str">
        <f>IFERROR(__xludf.DUMMYFUNCTION("""COMPUTED_VALUE"""),"")</f>
        <v/>
      </c>
      <c r="R2248" s="4" t="str">
        <f>IFERROR(__xludf.DUMMYFUNCTION("""COMPUTED_VALUE"""),"")</f>
        <v/>
      </c>
      <c r="S2248" s="4" t="str">
        <f>IFERROR(__xludf.DUMMYFUNCTION("""COMPUTED_VALUE"""),"")</f>
        <v/>
      </c>
    </row>
    <row r="2249">
      <c r="A2249" s="4" t="s">
        <v>365</v>
      </c>
      <c r="B2249" s="4">
        <v>121.0</v>
      </c>
      <c r="C2249" s="4">
        <v>0.0</v>
      </c>
      <c r="D2249" s="4" t="s">
        <v>3818</v>
      </c>
      <c r="E2249" s="4" t="s">
        <v>3819</v>
      </c>
      <c r="F2249" s="4" t="s">
        <v>12</v>
      </c>
      <c r="G2249" s="4" t="s">
        <v>13</v>
      </c>
      <c r="H2249" s="4">
        <v>2.0E7</v>
      </c>
      <c r="I2249" s="4">
        <v>7.0</v>
      </c>
      <c r="L2249" s="4" t="str">
        <f>IFERROR(__xludf.DUMMYFUNCTION("""COMPUTED_VALUE"""),"Adventure")</f>
        <v>Adventure</v>
      </c>
      <c r="M2249" s="4" t="str">
        <f>IFERROR(__xludf.DUMMYFUNCTION("""COMPUTED_VALUE"""),"Comedy")</f>
        <v>Comedy</v>
      </c>
      <c r="N2249" s="4" t="str">
        <f>IFERROR(__xludf.DUMMYFUNCTION("""COMPUTED_VALUE"""),"Drama")</f>
        <v>Drama</v>
      </c>
      <c r="O2249" s="4" t="str">
        <f>IFERROR(__xludf.DUMMYFUNCTION("""COMPUTED_VALUE"""),"Fantasy")</f>
        <v>Fantasy</v>
      </c>
      <c r="P2249" s="4" t="str">
        <f>IFERROR(__xludf.DUMMYFUNCTION("""COMPUTED_VALUE"""),"")</f>
        <v/>
      </c>
      <c r="Q2249" s="4" t="str">
        <f>IFERROR(__xludf.DUMMYFUNCTION("""COMPUTED_VALUE"""),"")</f>
        <v/>
      </c>
      <c r="R2249" s="4" t="str">
        <f>IFERROR(__xludf.DUMMYFUNCTION("""COMPUTED_VALUE"""),"")</f>
        <v/>
      </c>
      <c r="S2249" s="4" t="str">
        <f>IFERROR(__xludf.DUMMYFUNCTION("""COMPUTED_VALUE"""),"")</f>
        <v/>
      </c>
    </row>
    <row r="2250">
      <c r="A2250" s="4" t="s">
        <v>475</v>
      </c>
      <c r="B2250" s="4">
        <v>114.0</v>
      </c>
      <c r="C2250" s="4">
        <v>1.8252684E7</v>
      </c>
      <c r="D2250" s="4" t="s">
        <v>1378</v>
      </c>
      <c r="E2250" s="4" t="s">
        <v>3820</v>
      </c>
      <c r="F2250" s="4" t="s">
        <v>12</v>
      </c>
      <c r="G2250" s="4" t="s">
        <v>13</v>
      </c>
      <c r="H2250" s="4">
        <v>3.0E7</v>
      </c>
      <c r="I2250" s="4">
        <v>6.9</v>
      </c>
      <c r="L2250" s="4" t="str">
        <f>IFERROR(__xludf.DUMMYFUNCTION("""COMPUTED_VALUE"""),"Comedy")</f>
        <v>Comedy</v>
      </c>
      <c r="M2250" s="4" t="str">
        <f>IFERROR(__xludf.DUMMYFUNCTION("""COMPUTED_VALUE"""),"Drama")</f>
        <v>Drama</v>
      </c>
      <c r="N2250" s="4" t="str">
        <f>IFERROR(__xludf.DUMMYFUNCTION("""COMPUTED_VALUE"""),"Family")</f>
        <v>Family</v>
      </c>
      <c r="O2250" s="4" t="str">
        <f>IFERROR(__xludf.DUMMYFUNCTION("""COMPUTED_VALUE"""),"")</f>
        <v/>
      </c>
      <c r="P2250" s="4" t="str">
        <f>IFERROR(__xludf.DUMMYFUNCTION("""COMPUTED_VALUE"""),"")</f>
        <v/>
      </c>
      <c r="Q2250" s="4" t="str">
        <f>IFERROR(__xludf.DUMMYFUNCTION("""COMPUTED_VALUE"""),"")</f>
        <v/>
      </c>
      <c r="R2250" s="4" t="str">
        <f>IFERROR(__xludf.DUMMYFUNCTION("""COMPUTED_VALUE"""),"")</f>
        <v/>
      </c>
      <c r="S2250" s="4" t="str">
        <f>IFERROR(__xludf.DUMMYFUNCTION("""COMPUTED_VALUE"""),"")</f>
        <v/>
      </c>
    </row>
    <row r="2251">
      <c r="A2251" s="4" t="s">
        <v>3821</v>
      </c>
      <c r="B2251" s="4">
        <v>124.0</v>
      </c>
      <c r="C2251" s="4">
        <v>1.9661987E7</v>
      </c>
      <c r="D2251" s="4" t="s">
        <v>1196</v>
      </c>
      <c r="E2251" s="4" t="s">
        <v>3822</v>
      </c>
      <c r="F2251" s="4" t="s">
        <v>12</v>
      </c>
      <c r="G2251" s="4" t="s">
        <v>13</v>
      </c>
      <c r="H2251" s="4">
        <v>2.0E7</v>
      </c>
      <c r="I2251" s="4">
        <v>7.5</v>
      </c>
      <c r="L2251" s="4" t="str">
        <f>IFERROR(__xludf.DUMMYFUNCTION("""COMPUTED_VALUE"""),"Drama")</f>
        <v>Drama</v>
      </c>
      <c r="M2251" s="4" t="str">
        <f>IFERROR(__xludf.DUMMYFUNCTION("""COMPUTED_VALUE"""),"")</f>
        <v/>
      </c>
      <c r="N2251" s="4" t="str">
        <f>IFERROR(__xludf.DUMMYFUNCTION("""COMPUTED_VALUE"""),"")</f>
        <v/>
      </c>
      <c r="O2251" s="4" t="str">
        <f>IFERROR(__xludf.DUMMYFUNCTION("""COMPUTED_VALUE"""),"")</f>
        <v/>
      </c>
      <c r="P2251" s="4" t="str">
        <f>IFERROR(__xludf.DUMMYFUNCTION("""COMPUTED_VALUE"""),"")</f>
        <v/>
      </c>
      <c r="Q2251" s="4" t="str">
        <f>IFERROR(__xludf.DUMMYFUNCTION("""COMPUTED_VALUE"""),"")</f>
        <v/>
      </c>
      <c r="R2251" s="4" t="str">
        <f>IFERROR(__xludf.DUMMYFUNCTION("""COMPUTED_VALUE"""),"")</f>
        <v/>
      </c>
      <c r="S2251" s="4" t="str">
        <f>IFERROR(__xludf.DUMMYFUNCTION("""COMPUTED_VALUE"""),"")</f>
        <v/>
      </c>
    </row>
    <row r="2252">
      <c r="A2252" s="4" t="s">
        <v>2064</v>
      </c>
      <c r="B2252" s="4">
        <v>148.0</v>
      </c>
      <c r="C2252" s="4">
        <v>1.8352454E7</v>
      </c>
      <c r="D2252" s="4" t="s">
        <v>3823</v>
      </c>
      <c r="E2252" s="4" t="s">
        <v>3824</v>
      </c>
      <c r="F2252" s="4" t="s">
        <v>12</v>
      </c>
      <c r="G2252" s="4" t="s">
        <v>13</v>
      </c>
      <c r="H2252" s="4">
        <v>1.5E7</v>
      </c>
      <c r="I2252" s="4">
        <v>8.2</v>
      </c>
      <c r="L2252" s="4" t="str">
        <f>IFERROR(__xludf.DUMMYFUNCTION("""COMPUTED_VALUE"""),"Adventure")</f>
        <v>Adventure</v>
      </c>
      <c r="M2252" s="4" t="str">
        <f>IFERROR(__xludf.DUMMYFUNCTION("""COMPUTED_VALUE"""),"Biography")</f>
        <v>Biography</v>
      </c>
      <c r="N2252" s="4" t="str">
        <f>IFERROR(__xludf.DUMMYFUNCTION("""COMPUTED_VALUE"""),"Drama")</f>
        <v>Drama</v>
      </c>
      <c r="O2252" s="4" t="str">
        <f>IFERROR(__xludf.DUMMYFUNCTION("""COMPUTED_VALUE"""),"")</f>
        <v/>
      </c>
      <c r="P2252" s="4" t="str">
        <f>IFERROR(__xludf.DUMMYFUNCTION("""COMPUTED_VALUE"""),"")</f>
        <v/>
      </c>
      <c r="Q2252" s="4" t="str">
        <f>IFERROR(__xludf.DUMMYFUNCTION("""COMPUTED_VALUE"""),"")</f>
        <v/>
      </c>
      <c r="R2252" s="4" t="str">
        <f>IFERROR(__xludf.DUMMYFUNCTION("""COMPUTED_VALUE"""),"")</f>
        <v/>
      </c>
      <c r="S2252" s="4" t="str">
        <f>IFERROR(__xludf.DUMMYFUNCTION("""COMPUTED_VALUE"""),"")</f>
        <v/>
      </c>
    </row>
    <row r="2253">
      <c r="A2253" s="4" t="s">
        <v>894</v>
      </c>
      <c r="B2253" s="4">
        <v>108.0</v>
      </c>
      <c r="C2253" s="4">
        <v>1.7803796E7</v>
      </c>
      <c r="D2253" s="4" t="s">
        <v>585</v>
      </c>
      <c r="E2253" s="4" t="s">
        <v>3825</v>
      </c>
      <c r="F2253" s="4" t="s">
        <v>12</v>
      </c>
      <c r="G2253" s="4" t="s">
        <v>13</v>
      </c>
      <c r="H2253" s="4">
        <v>2.0E7</v>
      </c>
      <c r="I2253" s="4">
        <v>5.9</v>
      </c>
      <c r="L2253" s="4" t="str">
        <f>IFERROR(__xludf.DUMMYFUNCTION("""COMPUTED_VALUE"""),"Comedy")</f>
        <v>Comedy</v>
      </c>
      <c r="M2253" s="4" t="str">
        <f>IFERROR(__xludf.DUMMYFUNCTION("""COMPUTED_VALUE"""),"")</f>
        <v/>
      </c>
      <c r="N2253" s="4" t="str">
        <f>IFERROR(__xludf.DUMMYFUNCTION("""COMPUTED_VALUE"""),"")</f>
        <v/>
      </c>
      <c r="O2253" s="4" t="str">
        <f>IFERROR(__xludf.DUMMYFUNCTION("""COMPUTED_VALUE"""),"")</f>
        <v/>
      </c>
      <c r="P2253" s="4" t="str">
        <f>IFERROR(__xludf.DUMMYFUNCTION("""COMPUTED_VALUE"""),"")</f>
        <v/>
      </c>
      <c r="Q2253" s="4" t="str">
        <f>IFERROR(__xludf.DUMMYFUNCTION("""COMPUTED_VALUE"""),"")</f>
        <v/>
      </c>
      <c r="R2253" s="4" t="str">
        <f>IFERROR(__xludf.DUMMYFUNCTION("""COMPUTED_VALUE"""),"")</f>
        <v/>
      </c>
      <c r="S2253" s="4" t="str">
        <f>IFERROR(__xludf.DUMMYFUNCTION("""COMPUTED_VALUE"""),"")</f>
        <v/>
      </c>
    </row>
    <row r="2254">
      <c r="A2254" s="4" t="s">
        <v>3826</v>
      </c>
      <c r="B2254" s="4">
        <v>95.0</v>
      </c>
      <c r="C2254" s="4">
        <v>1.7529157E7</v>
      </c>
      <c r="D2254" s="4" t="s">
        <v>3827</v>
      </c>
      <c r="E2254" s="4" t="s">
        <v>3828</v>
      </c>
      <c r="F2254" s="4" t="s">
        <v>12</v>
      </c>
      <c r="G2254" s="4" t="s">
        <v>513</v>
      </c>
      <c r="H2254" s="4">
        <v>2.0E7</v>
      </c>
      <c r="I2254" s="4">
        <v>5.0</v>
      </c>
      <c r="L2254" s="4" t="str">
        <f>IFERROR(__xludf.DUMMYFUNCTION("""COMPUTED_VALUE"""),"Adventure")</f>
        <v>Adventure</v>
      </c>
      <c r="M2254" s="4" t="str">
        <f>IFERROR(__xludf.DUMMYFUNCTION("""COMPUTED_VALUE"""),"Drama")</f>
        <v>Drama</v>
      </c>
      <c r="N2254" s="4" t="str">
        <f>IFERROR(__xludf.DUMMYFUNCTION("""COMPUTED_VALUE"""),"Horror")</f>
        <v>Horror</v>
      </c>
      <c r="O2254" s="4" t="str">
        <f>IFERROR(__xludf.DUMMYFUNCTION("""COMPUTED_VALUE"""),"Mystery")</f>
        <v>Mystery</v>
      </c>
      <c r="P2254" s="4" t="str">
        <f>IFERROR(__xludf.DUMMYFUNCTION("""COMPUTED_VALUE"""),"Thriller")</f>
        <v>Thriller</v>
      </c>
      <c r="Q2254" s="4" t="str">
        <f>IFERROR(__xludf.DUMMYFUNCTION("""COMPUTED_VALUE"""),"")</f>
        <v/>
      </c>
      <c r="R2254" s="4" t="str">
        <f>IFERROR(__xludf.DUMMYFUNCTION("""COMPUTED_VALUE"""),"")</f>
        <v/>
      </c>
      <c r="S2254" s="4" t="str">
        <f>IFERROR(__xludf.DUMMYFUNCTION("""COMPUTED_VALUE"""),"")</f>
        <v/>
      </c>
    </row>
    <row r="2255">
      <c r="A2255" s="4" t="s">
        <v>1706</v>
      </c>
      <c r="B2255" s="4">
        <v>108.0</v>
      </c>
      <c r="C2255" s="4">
        <v>2.575384E7</v>
      </c>
      <c r="D2255" s="4" t="s">
        <v>3829</v>
      </c>
      <c r="E2255" s="4" t="s">
        <v>3830</v>
      </c>
      <c r="F2255" s="4" t="s">
        <v>12</v>
      </c>
      <c r="G2255" s="4" t="s">
        <v>13</v>
      </c>
      <c r="H2255" s="4">
        <v>1.9E7</v>
      </c>
      <c r="I2255" s="4">
        <v>7.3</v>
      </c>
      <c r="L2255" s="4" t="str">
        <f>IFERROR(__xludf.DUMMYFUNCTION("""COMPUTED_VALUE"""),"Crime")</f>
        <v>Crime</v>
      </c>
      <c r="M2255" s="4" t="str">
        <f>IFERROR(__xludf.DUMMYFUNCTION("""COMPUTED_VALUE"""),"Fantasy")</f>
        <v>Fantasy</v>
      </c>
      <c r="N2255" s="4" t="str">
        <f>IFERROR(__xludf.DUMMYFUNCTION("""COMPUTED_VALUE"""),"Horror")</f>
        <v>Horror</v>
      </c>
      <c r="O2255" s="4" t="str">
        <f>IFERROR(__xludf.DUMMYFUNCTION("""COMPUTED_VALUE"""),"")</f>
        <v/>
      </c>
      <c r="P2255" s="4" t="str">
        <f>IFERROR(__xludf.DUMMYFUNCTION("""COMPUTED_VALUE"""),"")</f>
        <v/>
      </c>
      <c r="Q2255" s="4" t="str">
        <f>IFERROR(__xludf.DUMMYFUNCTION("""COMPUTED_VALUE"""),"")</f>
        <v/>
      </c>
      <c r="R2255" s="4" t="str">
        <f>IFERROR(__xludf.DUMMYFUNCTION("""COMPUTED_VALUE"""),"")</f>
        <v/>
      </c>
      <c r="S2255" s="4" t="str">
        <f>IFERROR(__xludf.DUMMYFUNCTION("""COMPUTED_VALUE"""),"")</f>
        <v/>
      </c>
    </row>
    <row r="2256">
      <c r="A2256" s="4" t="s">
        <v>3831</v>
      </c>
      <c r="B2256" s="4">
        <v>68.0</v>
      </c>
      <c r="C2256" s="4">
        <v>1.8081626E7</v>
      </c>
      <c r="D2256" s="4" t="s">
        <v>3832</v>
      </c>
      <c r="E2256" s="4" t="s">
        <v>3833</v>
      </c>
      <c r="F2256" s="4" t="s">
        <v>12</v>
      </c>
      <c r="G2256" s="4" t="s">
        <v>13</v>
      </c>
      <c r="H2256" s="4">
        <v>2.0E7</v>
      </c>
      <c r="I2256" s="4">
        <v>6.4</v>
      </c>
      <c r="L2256" s="4" t="str">
        <f>IFERROR(__xludf.DUMMYFUNCTION("""COMPUTED_VALUE"""),"Animation")</f>
        <v>Animation</v>
      </c>
      <c r="M2256" s="4" t="str">
        <f>IFERROR(__xludf.DUMMYFUNCTION("""COMPUTED_VALUE"""),"Family")</f>
        <v>Family</v>
      </c>
      <c r="N2256" s="4" t="str">
        <f>IFERROR(__xludf.DUMMYFUNCTION("""COMPUTED_VALUE"""),"Fantasy")</f>
        <v>Fantasy</v>
      </c>
      <c r="O2256" s="4" t="str">
        <f>IFERROR(__xludf.DUMMYFUNCTION("""COMPUTED_VALUE"""),"Mystery")</f>
        <v>Mystery</v>
      </c>
      <c r="P2256" s="4" t="str">
        <f>IFERROR(__xludf.DUMMYFUNCTION("""COMPUTED_VALUE"""),"")</f>
        <v/>
      </c>
      <c r="Q2256" s="4" t="str">
        <f>IFERROR(__xludf.DUMMYFUNCTION("""COMPUTED_VALUE"""),"")</f>
        <v/>
      </c>
      <c r="R2256" s="4" t="str">
        <f>IFERROR(__xludf.DUMMYFUNCTION("""COMPUTED_VALUE"""),"")</f>
        <v/>
      </c>
      <c r="S2256" s="4" t="str">
        <f>IFERROR(__xludf.DUMMYFUNCTION("""COMPUTED_VALUE"""),"")</f>
        <v/>
      </c>
    </row>
    <row r="2257">
      <c r="A2257" s="4" t="s">
        <v>3179</v>
      </c>
      <c r="B2257" s="4">
        <v>103.0</v>
      </c>
      <c r="C2257" s="4">
        <v>1.751822E7</v>
      </c>
      <c r="D2257" s="4" t="s">
        <v>495</v>
      </c>
      <c r="E2257" s="4" t="s">
        <v>3834</v>
      </c>
      <c r="F2257" s="4" t="s">
        <v>12</v>
      </c>
      <c r="G2257" s="4" t="s">
        <v>13</v>
      </c>
      <c r="H2257" s="4">
        <v>2.0E7</v>
      </c>
      <c r="I2257" s="4">
        <v>6.6</v>
      </c>
      <c r="L2257" s="4" t="str">
        <f>IFERROR(__xludf.DUMMYFUNCTION("""COMPUTED_VALUE"""),"Comedy")</f>
        <v>Comedy</v>
      </c>
      <c r="M2257" s="4" t="str">
        <f>IFERROR(__xludf.DUMMYFUNCTION("""COMPUTED_VALUE"""),"Drama")</f>
        <v>Drama</v>
      </c>
      <c r="N2257" s="4" t="str">
        <f>IFERROR(__xludf.DUMMYFUNCTION("""COMPUTED_VALUE"""),"Romance")</f>
        <v>Romance</v>
      </c>
      <c r="O2257" s="4" t="str">
        <f>IFERROR(__xludf.DUMMYFUNCTION("""COMPUTED_VALUE"""),"")</f>
        <v/>
      </c>
      <c r="P2257" s="4" t="str">
        <f>IFERROR(__xludf.DUMMYFUNCTION("""COMPUTED_VALUE"""),"")</f>
        <v/>
      </c>
      <c r="Q2257" s="4" t="str">
        <f>IFERROR(__xludf.DUMMYFUNCTION("""COMPUTED_VALUE"""),"")</f>
        <v/>
      </c>
      <c r="R2257" s="4" t="str">
        <f>IFERROR(__xludf.DUMMYFUNCTION("""COMPUTED_VALUE"""),"")</f>
        <v/>
      </c>
      <c r="S2257" s="4" t="str">
        <f>IFERROR(__xludf.DUMMYFUNCTION("""COMPUTED_VALUE"""),"")</f>
        <v/>
      </c>
    </row>
    <row r="2258">
      <c r="A2258" s="4" t="s">
        <v>3835</v>
      </c>
      <c r="B2258" s="4">
        <v>99.0</v>
      </c>
      <c r="C2258" s="4">
        <v>1.7104669E7</v>
      </c>
      <c r="D2258" s="4" t="s">
        <v>3836</v>
      </c>
      <c r="E2258" s="4" t="s">
        <v>3837</v>
      </c>
      <c r="F2258" s="4" t="s">
        <v>2512</v>
      </c>
      <c r="G2258" s="4" t="s">
        <v>1350</v>
      </c>
      <c r="H2258" s="4">
        <v>2.0E7</v>
      </c>
      <c r="I2258" s="4">
        <v>7.8</v>
      </c>
      <c r="L2258" s="4" t="str">
        <f>IFERROR(__xludf.DUMMYFUNCTION("""COMPUTED_VALUE"""),"Action")</f>
        <v>Action</v>
      </c>
      <c r="M2258" s="4" t="str">
        <f>IFERROR(__xludf.DUMMYFUNCTION("""COMPUTED_VALUE"""),"Comedy")</f>
        <v>Comedy</v>
      </c>
      <c r="N2258" s="4" t="str">
        <f>IFERROR(__xludf.DUMMYFUNCTION("""COMPUTED_VALUE"""),"Crime")</f>
        <v>Crime</v>
      </c>
      <c r="O2258" s="4" t="str">
        <f>IFERROR(__xludf.DUMMYFUNCTION("""COMPUTED_VALUE"""),"Fantasy")</f>
        <v>Fantasy</v>
      </c>
      <c r="P2258" s="4" t="str">
        <f>IFERROR(__xludf.DUMMYFUNCTION("""COMPUTED_VALUE"""),"")</f>
        <v/>
      </c>
      <c r="Q2258" s="4" t="str">
        <f>IFERROR(__xludf.DUMMYFUNCTION("""COMPUTED_VALUE"""),"")</f>
        <v/>
      </c>
      <c r="R2258" s="4" t="str">
        <f>IFERROR(__xludf.DUMMYFUNCTION("""COMPUTED_VALUE"""),"")</f>
        <v/>
      </c>
      <c r="S2258" s="4" t="str">
        <f>IFERROR(__xludf.DUMMYFUNCTION("""COMPUTED_VALUE"""),"")</f>
        <v/>
      </c>
    </row>
    <row r="2259">
      <c r="A2259" s="4" t="s">
        <v>8351</v>
      </c>
      <c r="B2259" s="4">
        <v>30.0</v>
      </c>
      <c r="C2259" s="4">
        <v>0.0</v>
      </c>
      <c r="D2259" s="4" t="s">
        <v>585</v>
      </c>
      <c r="E2259" s="4" t="s">
        <v>3838</v>
      </c>
      <c r="F2259" s="4" t="s">
        <v>12</v>
      </c>
      <c r="G2259" s="4" t="s">
        <v>13</v>
      </c>
      <c r="H2259" s="4">
        <v>0.0</v>
      </c>
      <c r="I2259" s="4">
        <v>6.7</v>
      </c>
      <c r="L2259" s="4" t="str">
        <f>IFERROR(__xludf.DUMMYFUNCTION("""COMPUTED_VALUE"""),"Comedy")</f>
        <v>Comedy</v>
      </c>
      <c r="M2259" s="4" t="str">
        <f>IFERROR(__xludf.DUMMYFUNCTION("""COMPUTED_VALUE"""),"")</f>
        <v/>
      </c>
      <c r="N2259" s="4" t="str">
        <f>IFERROR(__xludf.DUMMYFUNCTION("""COMPUTED_VALUE"""),"")</f>
        <v/>
      </c>
      <c r="O2259" s="4" t="str">
        <f>IFERROR(__xludf.DUMMYFUNCTION("""COMPUTED_VALUE"""),"")</f>
        <v/>
      </c>
      <c r="P2259" s="4" t="str">
        <f>IFERROR(__xludf.DUMMYFUNCTION("""COMPUTED_VALUE"""),"")</f>
        <v/>
      </c>
      <c r="Q2259" s="4" t="str">
        <f>IFERROR(__xludf.DUMMYFUNCTION("""COMPUTED_VALUE"""),"")</f>
        <v/>
      </c>
      <c r="R2259" s="4" t="str">
        <f>IFERROR(__xludf.DUMMYFUNCTION("""COMPUTED_VALUE"""),"")</f>
        <v/>
      </c>
      <c r="S2259" s="4" t="str">
        <f>IFERROR(__xludf.DUMMYFUNCTION("""COMPUTED_VALUE"""),"")</f>
        <v/>
      </c>
    </row>
    <row r="2260">
      <c r="A2260" s="4" t="s">
        <v>3839</v>
      </c>
      <c r="B2260" s="4">
        <v>88.0</v>
      </c>
      <c r="C2260" s="4">
        <v>1.6988996E7</v>
      </c>
      <c r="D2260" s="4" t="s">
        <v>3840</v>
      </c>
      <c r="E2260" s="4" t="s">
        <v>3841</v>
      </c>
      <c r="F2260" s="4" t="s">
        <v>12</v>
      </c>
      <c r="G2260" s="4" t="s">
        <v>13</v>
      </c>
      <c r="H2260" s="4">
        <v>3.5E7</v>
      </c>
      <c r="I2260" s="4">
        <v>4.0</v>
      </c>
      <c r="L2260" s="4" t="str">
        <f>IFERROR(__xludf.DUMMYFUNCTION("""COMPUTED_VALUE"""),"Comedy")</f>
        <v>Comedy</v>
      </c>
      <c r="M2260" s="4" t="str">
        <f>IFERROR(__xludf.DUMMYFUNCTION("""COMPUTED_VALUE"""),"Family")</f>
        <v>Family</v>
      </c>
      <c r="N2260" s="4" t="str">
        <f>IFERROR(__xludf.DUMMYFUNCTION("""COMPUTED_VALUE"""),"Music")</f>
        <v>Music</v>
      </c>
      <c r="O2260" s="4" t="str">
        <f>IFERROR(__xludf.DUMMYFUNCTION("""COMPUTED_VALUE"""),"Musical")</f>
        <v>Musical</v>
      </c>
      <c r="P2260" s="4" t="str">
        <f>IFERROR(__xludf.DUMMYFUNCTION("""COMPUTED_VALUE"""),"")</f>
        <v/>
      </c>
      <c r="Q2260" s="4" t="str">
        <f>IFERROR(__xludf.DUMMYFUNCTION("""COMPUTED_VALUE"""),"")</f>
        <v/>
      </c>
      <c r="R2260" s="4" t="str">
        <f>IFERROR(__xludf.DUMMYFUNCTION("""COMPUTED_VALUE"""),"")</f>
        <v/>
      </c>
      <c r="S2260" s="4" t="str">
        <f>IFERROR(__xludf.DUMMYFUNCTION("""COMPUTED_VALUE"""),"")</f>
        <v/>
      </c>
    </row>
    <row r="2261">
      <c r="A2261" s="4" t="s">
        <v>45</v>
      </c>
      <c r="B2261" s="4">
        <v>128.0</v>
      </c>
      <c r="C2261" s="4">
        <v>1.5797907E7</v>
      </c>
      <c r="D2261" s="4" t="s">
        <v>1196</v>
      </c>
      <c r="E2261" s="4" t="s">
        <v>3842</v>
      </c>
      <c r="F2261" s="4" t="s">
        <v>3843</v>
      </c>
      <c r="G2261" s="4" t="s">
        <v>13</v>
      </c>
      <c r="H2261" s="4">
        <v>2.0E7</v>
      </c>
      <c r="I2261" s="4">
        <v>7.6</v>
      </c>
      <c r="L2261" s="4" t="str">
        <f>IFERROR(__xludf.DUMMYFUNCTION("""COMPUTED_VALUE"""),"Drama")</f>
        <v>Drama</v>
      </c>
      <c r="M2261" s="4" t="str">
        <f>IFERROR(__xludf.DUMMYFUNCTION("""COMPUTED_VALUE"""),"")</f>
        <v/>
      </c>
      <c r="N2261" s="4" t="str">
        <f>IFERROR(__xludf.DUMMYFUNCTION("""COMPUTED_VALUE"""),"")</f>
        <v/>
      </c>
      <c r="O2261" s="4" t="str">
        <f>IFERROR(__xludf.DUMMYFUNCTION("""COMPUTED_VALUE"""),"")</f>
        <v/>
      </c>
      <c r="P2261" s="4" t="str">
        <f>IFERROR(__xludf.DUMMYFUNCTION("""COMPUTED_VALUE"""),"")</f>
        <v/>
      </c>
      <c r="Q2261" s="4" t="str">
        <f>IFERROR(__xludf.DUMMYFUNCTION("""COMPUTED_VALUE"""),"")</f>
        <v/>
      </c>
      <c r="R2261" s="4" t="str">
        <f>IFERROR(__xludf.DUMMYFUNCTION("""COMPUTED_VALUE"""),"")</f>
        <v/>
      </c>
      <c r="S2261" s="4" t="str">
        <f>IFERROR(__xludf.DUMMYFUNCTION("""COMPUTED_VALUE"""),"")</f>
        <v/>
      </c>
    </row>
    <row r="2262">
      <c r="A2262" s="4" t="s">
        <v>392</v>
      </c>
      <c r="B2262" s="4">
        <v>124.0</v>
      </c>
      <c r="C2262" s="4">
        <v>1.6248701E7</v>
      </c>
      <c r="D2262" s="4" t="s">
        <v>1196</v>
      </c>
      <c r="E2262" s="4" t="s">
        <v>3844</v>
      </c>
      <c r="F2262" s="4" t="s">
        <v>12</v>
      </c>
      <c r="G2262" s="4" t="s">
        <v>13</v>
      </c>
      <c r="H2262" s="4">
        <v>2.0E7</v>
      </c>
      <c r="I2262" s="4">
        <v>7.7</v>
      </c>
      <c r="L2262" s="4" t="str">
        <f>IFERROR(__xludf.DUMMYFUNCTION("""COMPUTED_VALUE"""),"Drama")</f>
        <v>Drama</v>
      </c>
      <c r="M2262" s="4" t="str">
        <f>IFERROR(__xludf.DUMMYFUNCTION("""COMPUTED_VALUE"""),"")</f>
        <v/>
      </c>
      <c r="N2262" s="4" t="str">
        <f>IFERROR(__xludf.DUMMYFUNCTION("""COMPUTED_VALUE"""),"")</f>
        <v/>
      </c>
      <c r="O2262" s="4" t="str">
        <f>IFERROR(__xludf.DUMMYFUNCTION("""COMPUTED_VALUE"""),"")</f>
        <v/>
      </c>
      <c r="P2262" s="4" t="str">
        <f>IFERROR(__xludf.DUMMYFUNCTION("""COMPUTED_VALUE"""),"")</f>
        <v/>
      </c>
      <c r="Q2262" s="4" t="str">
        <f>IFERROR(__xludf.DUMMYFUNCTION("""COMPUTED_VALUE"""),"")</f>
        <v/>
      </c>
      <c r="R2262" s="4" t="str">
        <f>IFERROR(__xludf.DUMMYFUNCTION("""COMPUTED_VALUE"""),"")</f>
        <v/>
      </c>
      <c r="S2262" s="4" t="str">
        <f>IFERROR(__xludf.DUMMYFUNCTION("""COMPUTED_VALUE"""),"")</f>
        <v/>
      </c>
    </row>
    <row r="2263">
      <c r="A2263" s="4" t="s">
        <v>3845</v>
      </c>
      <c r="B2263" s="4">
        <v>84.0</v>
      </c>
      <c r="C2263" s="4">
        <v>1.5712072E7</v>
      </c>
      <c r="D2263" s="4" t="s">
        <v>154</v>
      </c>
      <c r="E2263" s="4" t="s">
        <v>3846</v>
      </c>
      <c r="F2263" s="4" t="s">
        <v>12</v>
      </c>
      <c r="G2263" s="4" t="s">
        <v>13</v>
      </c>
      <c r="H2263" s="4">
        <v>2.0E7</v>
      </c>
      <c r="I2263" s="4">
        <v>5.8</v>
      </c>
      <c r="L2263" s="4" t="str">
        <f>IFERROR(__xludf.DUMMYFUNCTION("""COMPUTED_VALUE"""),"Action")</f>
        <v>Action</v>
      </c>
      <c r="M2263" s="4" t="str">
        <f>IFERROR(__xludf.DUMMYFUNCTION("""COMPUTED_VALUE"""),"Crime")</f>
        <v>Crime</v>
      </c>
      <c r="N2263" s="4" t="str">
        <f>IFERROR(__xludf.DUMMYFUNCTION("""COMPUTED_VALUE"""),"Drama")</f>
        <v>Drama</v>
      </c>
      <c r="O2263" s="4" t="str">
        <f>IFERROR(__xludf.DUMMYFUNCTION("""COMPUTED_VALUE"""),"Thriller")</f>
        <v>Thriller</v>
      </c>
      <c r="P2263" s="4" t="str">
        <f>IFERROR(__xludf.DUMMYFUNCTION("""COMPUTED_VALUE"""),"")</f>
        <v/>
      </c>
      <c r="Q2263" s="4" t="str">
        <f>IFERROR(__xludf.DUMMYFUNCTION("""COMPUTED_VALUE"""),"")</f>
        <v/>
      </c>
      <c r="R2263" s="4" t="str">
        <f>IFERROR(__xludf.DUMMYFUNCTION("""COMPUTED_VALUE"""),"")</f>
        <v/>
      </c>
      <c r="S2263" s="4" t="str">
        <f>IFERROR(__xludf.DUMMYFUNCTION("""COMPUTED_VALUE"""),"")</f>
        <v/>
      </c>
    </row>
    <row r="2264">
      <c r="A2264" s="4" t="s">
        <v>2144</v>
      </c>
      <c r="B2264" s="4">
        <v>122.0</v>
      </c>
      <c r="C2264" s="4">
        <v>1.91449475E8</v>
      </c>
      <c r="D2264" s="4" t="s">
        <v>237</v>
      </c>
      <c r="E2264" s="4" t="s">
        <v>2481</v>
      </c>
      <c r="F2264" s="4" t="s">
        <v>12</v>
      </c>
      <c r="G2264" s="4" t="s">
        <v>13</v>
      </c>
      <c r="H2264" s="4">
        <v>3.7E7</v>
      </c>
      <c r="I2264" s="4">
        <v>5.2</v>
      </c>
      <c r="L2264" s="4" t="str">
        <f>IFERROR(__xludf.DUMMYFUNCTION("""COMPUTED_VALUE"""),"Drama")</f>
        <v>Drama</v>
      </c>
      <c r="M2264" s="4" t="str">
        <f>IFERROR(__xludf.DUMMYFUNCTION("""COMPUTED_VALUE"""),"Fantasy")</f>
        <v>Fantasy</v>
      </c>
      <c r="N2264" s="4" t="str">
        <f>IFERROR(__xludf.DUMMYFUNCTION("""COMPUTED_VALUE"""),"Romance")</f>
        <v>Romance</v>
      </c>
      <c r="O2264" s="4" t="str">
        <f>IFERROR(__xludf.DUMMYFUNCTION("""COMPUTED_VALUE"""),"")</f>
        <v/>
      </c>
      <c r="P2264" s="4" t="str">
        <f>IFERROR(__xludf.DUMMYFUNCTION("""COMPUTED_VALUE"""),"")</f>
        <v/>
      </c>
      <c r="Q2264" s="4" t="str">
        <f>IFERROR(__xludf.DUMMYFUNCTION("""COMPUTED_VALUE"""),"")</f>
        <v/>
      </c>
      <c r="R2264" s="4" t="str">
        <f>IFERROR(__xludf.DUMMYFUNCTION("""COMPUTED_VALUE"""),"")</f>
        <v/>
      </c>
      <c r="S2264" s="4" t="str">
        <f>IFERROR(__xludf.DUMMYFUNCTION("""COMPUTED_VALUE"""),"")</f>
        <v/>
      </c>
    </row>
    <row r="2265">
      <c r="A2265" s="4" t="s">
        <v>3847</v>
      </c>
      <c r="B2265" s="4">
        <v>101.0</v>
      </c>
      <c r="C2265" s="4">
        <v>1.5408822E7</v>
      </c>
      <c r="D2265" s="4" t="s">
        <v>590</v>
      </c>
      <c r="E2265" s="4" t="s">
        <v>3848</v>
      </c>
      <c r="F2265" s="4" t="s">
        <v>12</v>
      </c>
      <c r="G2265" s="4" t="s">
        <v>13</v>
      </c>
      <c r="H2265" s="4">
        <v>2.0E7</v>
      </c>
      <c r="I2265" s="4">
        <v>5.6</v>
      </c>
      <c r="L2265" s="4" t="str">
        <f>IFERROR(__xludf.DUMMYFUNCTION("""COMPUTED_VALUE"""),"Comedy")</f>
        <v>Comedy</v>
      </c>
      <c r="M2265" s="4" t="str">
        <f>IFERROR(__xludf.DUMMYFUNCTION("""COMPUTED_VALUE"""),"Romance")</f>
        <v>Romance</v>
      </c>
      <c r="N2265" s="4" t="str">
        <f>IFERROR(__xludf.DUMMYFUNCTION("""COMPUTED_VALUE"""),"")</f>
        <v/>
      </c>
      <c r="O2265" s="4" t="str">
        <f>IFERROR(__xludf.DUMMYFUNCTION("""COMPUTED_VALUE"""),"")</f>
        <v/>
      </c>
      <c r="P2265" s="4" t="str">
        <f>IFERROR(__xludf.DUMMYFUNCTION("""COMPUTED_VALUE"""),"")</f>
        <v/>
      </c>
      <c r="Q2265" s="4" t="str">
        <f>IFERROR(__xludf.DUMMYFUNCTION("""COMPUTED_VALUE"""),"")</f>
        <v/>
      </c>
      <c r="R2265" s="4" t="str">
        <f>IFERROR(__xludf.DUMMYFUNCTION("""COMPUTED_VALUE"""),"")</f>
        <v/>
      </c>
      <c r="S2265" s="4" t="str">
        <f>IFERROR(__xludf.DUMMYFUNCTION("""COMPUTED_VALUE"""),"")</f>
        <v/>
      </c>
    </row>
    <row r="2266">
      <c r="A2266" s="4" t="s">
        <v>3849</v>
      </c>
      <c r="B2266" s="4">
        <v>98.0</v>
      </c>
      <c r="C2266" s="4">
        <v>1.5464026E7</v>
      </c>
      <c r="D2266" s="4" t="s">
        <v>590</v>
      </c>
      <c r="E2266" s="4" t="s">
        <v>3850</v>
      </c>
      <c r="F2266" s="4" t="s">
        <v>12</v>
      </c>
      <c r="G2266" s="4" t="s">
        <v>13</v>
      </c>
      <c r="H2266" s="4">
        <v>2.0E7</v>
      </c>
      <c r="I2266" s="4">
        <v>5.3</v>
      </c>
      <c r="L2266" s="4" t="str">
        <f>IFERROR(__xludf.DUMMYFUNCTION("""COMPUTED_VALUE"""),"Comedy")</f>
        <v>Comedy</v>
      </c>
      <c r="M2266" s="4" t="str">
        <f>IFERROR(__xludf.DUMMYFUNCTION("""COMPUTED_VALUE"""),"Romance")</f>
        <v>Romance</v>
      </c>
      <c r="N2266" s="4" t="str">
        <f>IFERROR(__xludf.DUMMYFUNCTION("""COMPUTED_VALUE"""),"")</f>
        <v/>
      </c>
      <c r="O2266" s="4" t="str">
        <f>IFERROR(__xludf.DUMMYFUNCTION("""COMPUTED_VALUE"""),"")</f>
        <v/>
      </c>
      <c r="P2266" s="4" t="str">
        <f>IFERROR(__xludf.DUMMYFUNCTION("""COMPUTED_VALUE"""),"")</f>
        <v/>
      </c>
      <c r="Q2266" s="4" t="str">
        <f>IFERROR(__xludf.DUMMYFUNCTION("""COMPUTED_VALUE"""),"")</f>
        <v/>
      </c>
      <c r="R2266" s="4" t="str">
        <f>IFERROR(__xludf.DUMMYFUNCTION("""COMPUTED_VALUE"""),"")</f>
        <v/>
      </c>
      <c r="S2266" s="4" t="str">
        <f>IFERROR(__xludf.DUMMYFUNCTION("""COMPUTED_VALUE"""),"")</f>
        <v/>
      </c>
    </row>
    <row r="2267">
      <c r="A2267" s="4" t="s">
        <v>3851</v>
      </c>
      <c r="B2267" s="4">
        <v>105.0</v>
      </c>
      <c r="C2267" s="4">
        <v>1.4359793E7</v>
      </c>
      <c r="D2267" s="4" t="s">
        <v>3852</v>
      </c>
      <c r="E2267" s="4" t="s">
        <v>3853</v>
      </c>
      <c r="F2267" s="4" t="s">
        <v>12</v>
      </c>
      <c r="G2267" s="4" t="s">
        <v>13</v>
      </c>
      <c r="H2267" s="4">
        <v>0.0</v>
      </c>
      <c r="I2267" s="4">
        <v>7.4</v>
      </c>
      <c r="L2267" s="4" t="str">
        <f>IFERROR(__xludf.DUMMYFUNCTION("""COMPUTED_VALUE"""),"Crime")</f>
        <v>Crime</v>
      </c>
      <c r="M2267" s="4" t="str">
        <f>IFERROR(__xludf.DUMMYFUNCTION("""COMPUTED_VALUE"""),"Documentary")</f>
        <v>Documentary</v>
      </c>
      <c r="N2267" s="4" t="str">
        <f>IFERROR(__xludf.DUMMYFUNCTION("""COMPUTED_VALUE"""),"News")</f>
        <v>News</v>
      </c>
      <c r="O2267" s="4" t="str">
        <f>IFERROR(__xludf.DUMMYFUNCTION("""COMPUTED_VALUE"""),"")</f>
        <v/>
      </c>
      <c r="P2267" s="4" t="str">
        <f>IFERROR(__xludf.DUMMYFUNCTION("""COMPUTED_VALUE"""),"")</f>
        <v/>
      </c>
      <c r="Q2267" s="4" t="str">
        <f>IFERROR(__xludf.DUMMYFUNCTION("""COMPUTED_VALUE"""),"")</f>
        <v/>
      </c>
      <c r="R2267" s="4" t="str">
        <f>IFERROR(__xludf.DUMMYFUNCTION("""COMPUTED_VALUE"""),"")</f>
        <v/>
      </c>
      <c r="S2267" s="4" t="str">
        <f>IFERROR(__xludf.DUMMYFUNCTION("""COMPUTED_VALUE"""),"")</f>
        <v/>
      </c>
    </row>
    <row r="2268">
      <c r="A2268" s="4" t="s">
        <v>3854</v>
      </c>
      <c r="B2268" s="4">
        <v>225.0</v>
      </c>
      <c r="C2268" s="4">
        <v>8000000.0</v>
      </c>
      <c r="D2268" s="4" t="s">
        <v>2073</v>
      </c>
      <c r="E2268" s="4" t="s">
        <v>3855</v>
      </c>
      <c r="F2268" s="4" t="s">
        <v>12</v>
      </c>
      <c r="G2268" s="4" t="s">
        <v>13</v>
      </c>
      <c r="H2268" s="4">
        <v>2.0E7</v>
      </c>
      <c r="I2268" s="4">
        <v>6.6</v>
      </c>
      <c r="L2268" s="4" t="str">
        <f>IFERROR(__xludf.DUMMYFUNCTION("""COMPUTED_VALUE"""),"Biography")</f>
        <v>Biography</v>
      </c>
      <c r="M2268" s="4" t="str">
        <f>IFERROR(__xludf.DUMMYFUNCTION("""COMPUTED_VALUE"""),"Drama")</f>
        <v>Drama</v>
      </c>
      <c r="N2268" s="4" t="str">
        <f>IFERROR(__xludf.DUMMYFUNCTION("""COMPUTED_VALUE"""),"History")</f>
        <v>History</v>
      </c>
      <c r="O2268" s="4" t="str">
        <f>IFERROR(__xludf.DUMMYFUNCTION("""COMPUTED_VALUE"""),"")</f>
        <v/>
      </c>
      <c r="P2268" s="4" t="str">
        <f>IFERROR(__xludf.DUMMYFUNCTION("""COMPUTED_VALUE"""),"")</f>
        <v/>
      </c>
      <c r="Q2268" s="4" t="str">
        <f>IFERROR(__xludf.DUMMYFUNCTION("""COMPUTED_VALUE"""),"")</f>
        <v/>
      </c>
      <c r="R2268" s="4" t="str">
        <f>IFERROR(__xludf.DUMMYFUNCTION("""COMPUTED_VALUE"""),"")</f>
        <v/>
      </c>
      <c r="S2268" s="4" t="str">
        <f>IFERROR(__xludf.DUMMYFUNCTION("""COMPUTED_VALUE"""),"")</f>
        <v/>
      </c>
    </row>
    <row r="2269">
      <c r="A2269" s="4" t="s">
        <v>3856</v>
      </c>
      <c r="B2269" s="4">
        <v>111.0</v>
      </c>
      <c r="C2269" s="4">
        <v>0.0</v>
      </c>
      <c r="D2269" s="4" t="s">
        <v>758</v>
      </c>
      <c r="E2269" s="4" t="s">
        <v>3857</v>
      </c>
      <c r="F2269" s="4" t="s">
        <v>12</v>
      </c>
      <c r="G2269" s="4" t="s">
        <v>13</v>
      </c>
      <c r="H2269" s="4">
        <v>1.95E7</v>
      </c>
      <c r="I2269" s="4">
        <v>6.2</v>
      </c>
      <c r="L2269" s="4" t="str">
        <f>IFERROR(__xludf.DUMMYFUNCTION("""COMPUTED_VALUE"""),"Crime")</f>
        <v>Crime</v>
      </c>
      <c r="M2269" s="4" t="str">
        <f>IFERROR(__xludf.DUMMYFUNCTION("""COMPUTED_VALUE"""),"Drama")</f>
        <v>Drama</v>
      </c>
      <c r="N2269" s="4" t="str">
        <f>IFERROR(__xludf.DUMMYFUNCTION("""COMPUTED_VALUE"""),"Mystery")</f>
        <v>Mystery</v>
      </c>
      <c r="O2269" s="4" t="str">
        <f>IFERROR(__xludf.DUMMYFUNCTION("""COMPUTED_VALUE"""),"Thriller")</f>
        <v>Thriller</v>
      </c>
      <c r="P2269" s="4" t="str">
        <f>IFERROR(__xludf.DUMMYFUNCTION("""COMPUTED_VALUE"""),"")</f>
        <v/>
      </c>
      <c r="Q2269" s="4" t="str">
        <f>IFERROR(__xludf.DUMMYFUNCTION("""COMPUTED_VALUE"""),"")</f>
        <v/>
      </c>
      <c r="R2269" s="4" t="str">
        <f>IFERROR(__xludf.DUMMYFUNCTION("""COMPUTED_VALUE"""),"")</f>
        <v/>
      </c>
      <c r="S2269" s="4" t="str">
        <f>IFERROR(__xludf.DUMMYFUNCTION("""COMPUTED_VALUE"""),"")</f>
        <v/>
      </c>
    </row>
    <row r="2270">
      <c r="A2270" s="4" t="s">
        <v>2898</v>
      </c>
      <c r="B2270" s="4">
        <v>88.0</v>
      </c>
      <c r="C2270" s="4">
        <v>1.4174654E7</v>
      </c>
      <c r="D2270" s="4" t="s">
        <v>585</v>
      </c>
      <c r="E2270" s="4" t="s">
        <v>3858</v>
      </c>
      <c r="F2270" s="4" t="s">
        <v>12</v>
      </c>
      <c r="G2270" s="4" t="s">
        <v>13</v>
      </c>
      <c r="H2270" s="4">
        <v>2.5E7</v>
      </c>
      <c r="I2270" s="4">
        <v>1.9</v>
      </c>
      <c r="L2270" s="4" t="str">
        <f>IFERROR(__xludf.DUMMYFUNCTION("""COMPUTED_VALUE"""),"Comedy")</f>
        <v>Comedy</v>
      </c>
      <c r="M2270" s="4" t="str">
        <f>IFERROR(__xludf.DUMMYFUNCTION("""COMPUTED_VALUE"""),"")</f>
        <v/>
      </c>
      <c r="N2270" s="4" t="str">
        <f>IFERROR(__xludf.DUMMYFUNCTION("""COMPUTED_VALUE"""),"")</f>
        <v/>
      </c>
      <c r="O2270" s="4" t="str">
        <f>IFERROR(__xludf.DUMMYFUNCTION("""COMPUTED_VALUE"""),"")</f>
        <v/>
      </c>
      <c r="P2270" s="4" t="str">
        <f>IFERROR(__xludf.DUMMYFUNCTION("""COMPUTED_VALUE"""),"")</f>
        <v/>
      </c>
      <c r="Q2270" s="4" t="str">
        <f>IFERROR(__xludf.DUMMYFUNCTION("""COMPUTED_VALUE"""),"")</f>
        <v/>
      </c>
      <c r="R2270" s="4" t="str">
        <f>IFERROR(__xludf.DUMMYFUNCTION("""COMPUTED_VALUE"""),"")</f>
        <v/>
      </c>
      <c r="S2270" s="4" t="str">
        <f>IFERROR(__xludf.DUMMYFUNCTION("""COMPUTED_VALUE"""),"")</f>
        <v/>
      </c>
    </row>
    <row r="2271">
      <c r="A2271" s="4" t="s">
        <v>2250</v>
      </c>
      <c r="B2271" s="4">
        <v>88.0</v>
      </c>
      <c r="C2271" s="4">
        <v>1.5988876E7</v>
      </c>
      <c r="D2271" s="4" t="s">
        <v>116</v>
      </c>
      <c r="E2271" s="4" t="s">
        <v>3859</v>
      </c>
      <c r="F2271" s="4" t="s">
        <v>12</v>
      </c>
      <c r="G2271" s="4" t="s">
        <v>13</v>
      </c>
      <c r="H2271" s="4">
        <v>2.7E7</v>
      </c>
      <c r="I2271" s="4">
        <v>5.7</v>
      </c>
      <c r="L2271" s="4" t="str">
        <f>IFERROR(__xludf.DUMMYFUNCTION("""COMPUTED_VALUE"""),"Action")</f>
        <v>Action</v>
      </c>
      <c r="M2271" s="4" t="str">
        <f>IFERROR(__xludf.DUMMYFUNCTION("""COMPUTED_VALUE"""),"Crime")</f>
        <v>Crime</v>
      </c>
      <c r="N2271" s="4" t="str">
        <f>IFERROR(__xludf.DUMMYFUNCTION("""COMPUTED_VALUE"""),"Thriller")</f>
        <v>Thriller</v>
      </c>
      <c r="O2271" s="4" t="str">
        <f>IFERROR(__xludf.DUMMYFUNCTION("""COMPUTED_VALUE"""),"")</f>
        <v/>
      </c>
      <c r="P2271" s="4" t="str">
        <f>IFERROR(__xludf.DUMMYFUNCTION("""COMPUTED_VALUE"""),"")</f>
        <v/>
      </c>
      <c r="Q2271" s="4" t="str">
        <f>IFERROR(__xludf.DUMMYFUNCTION("""COMPUTED_VALUE"""),"")</f>
        <v/>
      </c>
      <c r="R2271" s="4" t="str">
        <f>IFERROR(__xludf.DUMMYFUNCTION("""COMPUTED_VALUE"""),"")</f>
        <v/>
      </c>
      <c r="S2271" s="4" t="str">
        <f>IFERROR(__xludf.DUMMYFUNCTION("""COMPUTED_VALUE"""),"")</f>
        <v/>
      </c>
    </row>
    <row r="2272">
      <c r="A2272" s="4" t="s">
        <v>867</v>
      </c>
      <c r="B2272" s="4">
        <v>94.0</v>
      </c>
      <c r="C2272" s="4">
        <v>1.3801755E7</v>
      </c>
      <c r="D2272" s="4" t="s">
        <v>142</v>
      </c>
      <c r="E2272" s="4" t="s">
        <v>3860</v>
      </c>
      <c r="F2272" s="4" t="s">
        <v>12</v>
      </c>
      <c r="G2272" s="4" t="s">
        <v>13</v>
      </c>
      <c r="H2272" s="4">
        <v>2.0E7</v>
      </c>
      <c r="I2272" s="4">
        <v>6.6</v>
      </c>
      <c r="L2272" s="4" t="str">
        <f>IFERROR(__xludf.DUMMYFUNCTION("""COMPUTED_VALUE"""),"Action")</f>
        <v>Action</v>
      </c>
      <c r="M2272" s="4" t="str">
        <f>IFERROR(__xludf.DUMMYFUNCTION("""COMPUTED_VALUE"""),"Comedy")</f>
        <v>Comedy</v>
      </c>
      <c r="N2272" s="4" t="str">
        <f>IFERROR(__xludf.DUMMYFUNCTION("""COMPUTED_VALUE"""),"Crime")</f>
        <v>Crime</v>
      </c>
      <c r="O2272" s="4" t="str">
        <f>IFERROR(__xludf.DUMMYFUNCTION("""COMPUTED_VALUE"""),"Thriller")</f>
        <v>Thriller</v>
      </c>
      <c r="P2272" s="4" t="str">
        <f>IFERROR(__xludf.DUMMYFUNCTION("""COMPUTED_VALUE"""),"")</f>
        <v/>
      </c>
      <c r="Q2272" s="4" t="str">
        <f>IFERROR(__xludf.DUMMYFUNCTION("""COMPUTED_VALUE"""),"")</f>
        <v/>
      </c>
      <c r="R2272" s="4" t="str">
        <f>IFERROR(__xludf.DUMMYFUNCTION("""COMPUTED_VALUE"""),"")</f>
        <v/>
      </c>
      <c r="S2272" s="4" t="str">
        <f>IFERROR(__xludf.DUMMYFUNCTION("""COMPUTED_VALUE"""),"")</f>
        <v/>
      </c>
    </row>
    <row r="2273">
      <c r="A2273" s="4" t="s">
        <v>3861</v>
      </c>
      <c r="B2273" s="4">
        <v>117.0</v>
      </c>
      <c r="C2273" s="4">
        <v>1.3987482E7</v>
      </c>
      <c r="D2273" s="4" t="s">
        <v>590</v>
      </c>
      <c r="E2273" s="4" t="s">
        <v>3862</v>
      </c>
      <c r="F2273" s="4" t="s">
        <v>12</v>
      </c>
      <c r="G2273" s="4" t="s">
        <v>13</v>
      </c>
      <c r="H2273" s="4">
        <v>2.0E7</v>
      </c>
      <c r="I2273" s="4">
        <v>6.0</v>
      </c>
      <c r="L2273" s="4" t="str">
        <f>IFERROR(__xludf.DUMMYFUNCTION("""COMPUTED_VALUE"""),"Comedy")</f>
        <v>Comedy</v>
      </c>
      <c r="M2273" s="4" t="str">
        <f>IFERROR(__xludf.DUMMYFUNCTION("""COMPUTED_VALUE"""),"Romance")</f>
        <v>Romance</v>
      </c>
      <c r="N2273" s="4" t="str">
        <f>IFERROR(__xludf.DUMMYFUNCTION("""COMPUTED_VALUE"""),"")</f>
        <v/>
      </c>
      <c r="O2273" s="4" t="str">
        <f>IFERROR(__xludf.DUMMYFUNCTION("""COMPUTED_VALUE"""),"")</f>
        <v/>
      </c>
      <c r="P2273" s="4" t="str">
        <f>IFERROR(__xludf.DUMMYFUNCTION("""COMPUTED_VALUE"""),"")</f>
        <v/>
      </c>
      <c r="Q2273" s="4" t="str">
        <f>IFERROR(__xludf.DUMMYFUNCTION("""COMPUTED_VALUE"""),"")</f>
        <v/>
      </c>
      <c r="R2273" s="4" t="str">
        <f>IFERROR(__xludf.DUMMYFUNCTION("""COMPUTED_VALUE"""),"")</f>
        <v/>
      </c>
      <c r="S2273" s="4" t="str">
        <f>IFERROR(__xludf.DUMMYFUNCTION("""COMPUTED_VALUE"""),"")</f>
        <v/>
      </c>
    </row>
    <row r="2274">
      <c r="A2274" s="4" t="s">
        <v>3863</v>
      </c>
      <c r="B2274" s="4">
        <v>95.0</v>
      </c>
      <c r="C2274" s="4">
        <v>1.429157E7</v>
      </c>
      <c r="D2274" s="4" t="s">
        <v>81</v>
      </c>
      <c r="E2274" s="4" t="s">
        <v>3864</v>
      </c>
      <c r="F2274" s="4" t="s">
        <v>12</v>
      </c>
      <c r="G2274" s="4" t="s">
        <v>513</v>
      </c>
      <c r="H2274" s="4">
        <v>2.0E7</v>
      </c>
      <c r="I2274" s="4">
        <v>6.1</v>
      </c>
      <c r="L2274" s="4" t="str">
        <f>IFERROR(__xludf.DUMMYFUNCTION("""COMPUTED_VALUE"""),"Action")</f>
        <v>Action</v>
      </c>
      <c r="M2274" s="4" t="str">
        <f>IFERROR(__xludf.DUMMYFUNCTION("""COMPUTED_VALUE"""),"Adventure")</f>
        <v>Adventure</v>
      </c>
      <c r="N2274" s="4" t="str">
        <f>IFERROR(__xludf.DUMMYFUNCTION("""COMPUTED_VALUE"""),"Sci-Fi")</f>
        <v>Sci-Fi</v>
      </c>
      <c r="O2274" s="4" t="str">
        <f>IFERROR(__xludf.DUMMYFUNCTION("""COMPUTED_VALUE"""),"Thriller")</f>
        <v>Thriller</v>
      </c>
      <c r="P2274" s="4" t="str">
        <f>IFERROR(__xludf.DUMMYFUNCTION("""COMPUTED_VALUE"""),"")</f>
        <v/>
      </c>
      <c r="Q2274" s="4" t="str">
        <f>IFERROR(__xludf.DUMMYFUNCTION("""COMPUTED_VALUE"""),"")</f>
        <v/>
      </c>
      <c r="R2274" s="4" t="str">
        <f>IFERROR(__xludf.DUMMYFUNCTION("""COMPUTED_VALUE"""),"")</f>
        <v/>
      </c>
      <c r="S2274" s="4" t="str">
        <f>IFERROR(__xludf.DUMMYFUNCTION("""COMPUTED_VALUE"""),"")</f>
        <v/>
      </c>
    </row>
    <row r="2275">
      <c r="A2275" s="4" t="s">
        <v>1093</v>
      </c>
      <c r="B2275" s="4">
        <v>99.0</v>
      </c>
      <c r="C2275" s="4">
        <v>1.2181484E7</v>
      </c>
      <c r="D2275" s="4" t="s">
        <v>585</v>
      </c>
      <c r="E2275" s="4" t="s">
        <v>3865</v>
      </c>
      <c r="F2275" s="4" t="s">
        <v>12</v>
      </c>
      <c r="G2275" s="4" t="s">
        <v>13</v>
      </c>
      <c r="H2275" s="4">
        <v>4.0E7</v>
      </c>
      <c r="I2275" s="4">
        <v>4.8</v>
      </c>
      <c r="L2275" s="4" t="str">
        <f>IFERROR(__xludf.DUMMYFUNCTION("""COMPUTED_VALUE"""),"Comedy")</f>
        <v>Comedy</v>
      </c>
      <c r="M2275" s="4" t="str">
        <f>IFERROR(__xludf.DUMMYFUNCTION("""COMPUTED_VALUE"""),"")</f>
        <v/>
      </c>
      <c r="N2275" s="4" t="str">
        <f>IFERROR(__xludf.DUMMYFUNCTION("""COMPUTED_VALUE"""),"")</f>
        <v/>
      </c>
      <c r="O2275" s="4" t="str">
        <f>IFERROR(__xludf.DUMMYFUNCTION("""COMPUTED_VALUE"""),"")</f>
        <v/>
      </c>
      <c r="P2275" s="4" t="str">
        <f>IFERROR(__xludf.DUMMYFUNCTION("""COMPUTED_VALUE"""),"")</f>
        <v/>
      </c>
      <c r="Q2275" s="4" t="str">
        <f>IFERROR(__xludf.DUMMYFUNCTION("""COMPUTED_VALUE"""),"")</f>
        <v/>
      </c>
      <c r="R2275" s="4" t="str">
        <f>IFERROR(__xludf.DUMMYFUNCTION("""COMPUTED_VALUE"""),"")</f>
        <v/>
      </c>
      <c r="S2275" s="4" t="str">
        <f>IFERROR(__xludf.DUMMYFUNCTION("""COMPUTED_VALUE"""),"")</f>
        <v/>
      </c>
    </row>
    <row r="2276">
      <c r="A2276" s="4" t="s">
        <v>1584</v>
      </c>
      <c r="B2276" s="4">
        <v>96.0</v>
      </c>
      <c r="C2276" s="4">
        <v>1.3630226E7</v>
      </c>
      <c r="D2276" s="4" t="s">
        <v>490</v>
      </c>
      <c r="E2276" s="4" t="s">
        <v>3866</v>
      </c>
      <c r="F2276" s="4" t="s">
        <v>12</v>
      </c>
      <c r="G2276" s="4" t="s">
        <v>13</v>
      </c>
      <c r="H2276" s="4">
        <v>2.0E7</v>
      </c>
      <c r="I2276" s="4">
        <v>6.2</v>
      </c>
      <c r="L2276" s="4" t="str">
        <f>IFERROR(__xludf.DUMMYFUNCTION("""COMPUTED_VALUE"""),"Action")</f>
        <v>Action</v>
      </c>
      <c r="M2276" s="4" t="str">
        <f>IFERROR(__xludf.DUMMYFUNCTION("""COMPUTED_VALUE"""),"Crime")</f>
        <v>Crime</v>
      </c>
      <c r="N2276" s="4" t="str">
        <f>IFERROR(__xludf.DUMMYFUNCTION("""COMPUTED_VALUE"""),"Sci-Fi")</f>
        <v>Sci-Fi</v>
      </c>
      <c r="O2276" s="4" t="str">
        <f>IFERROR(__xludf.DUMMYFUNCTION("""COMPUTED_VALUE"""),"Thriller")</f>
        <v>Thriller</v>
      </c>
      <c r="P2276" s="4" t="str">
        <f>IFERROR(__xludf.DUMMYFUNCTION("""COMPUTED_VALUE"""),"")</f>
        <v/>
      </c>
      <c r="Q2276" s="4" t="str">
        <f>IFERROR(__xludf.DUMMYFUNCTION("""COMPUTED_VALUE"""),"")</f>
        <v/>
      </c>
      <c r="R2276" s="4" t="str">
        <f>IFERROR(__xludf.DUMMYFUNCTION("""COMPUTED_VALUE"""),"")</f>
        <v/>
      </c>
      <c r="S2276" s="4" t="str">
        <f>IFERROR(__xludf.DUMMYFUNCTION("""COMPUTED_VALUE"""),"")</f>
        <v/>
      </c>
    </row>
    <row r="2277">
      <c r="A2277" s="4" t="s">
        <v>2858</v>
      </c>
      <c r="B2277" s="4">
        <v>98.0</v>
      </c>
      <c r="C2277" s="4">
        <v>1.3383737E7</v>
      </c>
      <c r="D2277" s="4" t="s">
        <v>349</v>
      </c>
      <c r="E2277" s="4" t="s">
        <v>3867</v>
      </c>
      <c r="F2277" s="4" t="s">
        <v>12</v>
      </c>
      <c r="G2277" s="4" t="s">
        <v>13</v>
      </c>
      <c r="H2277" s="4">
        <v>2.0E7</v>
      </c>
      <c r="I2277" s="4">
        <v>7.5</v>
      </c>
      <c r="L2277" s="4" t="str">
        <f>IFERROR(__xludf.DUMMYFUNCTION("""COMPUTED_VALUE"""),"Comedy")</f>
        <v>Comedy</v>
      </c>
      <c r="M2277" s="4" t="str">
        <f>IFERROR(__xludf.DUMMYFUNCTION("""COMPUTED_VALUE"""),"Crime")</f>
        <v>Crime</v>
      </c>
      <c r="N2277" s="4" t="str">
        <f>IFERROR(__xludf.DUMMYFUNCTION("""COMPUTED_VALUE"""),"")</f>
        <v/>
      </c>
      <c r="O2277" s="4" t="str">
        <f>IFERROR(__xludf.DUMMYFUNCTION("""COMPUTED_VALUE"""),"")</f>
        <v/>
      </c>
      <c r="P2277" s="4" t="str">
        <f>IFERROR(__xludf.DUMMYFUNCTION("""COMPUTED_VALUE"""),"")</f>
        <v/>
      </c>
      <c r="Q2277" s="4" t="str">
        <f>IFERROR(__xludf.DUMMYFUNCTION("""COMPUTED_VALUE"""),"")</f>
        <v/>
      </c>
      <c r="R2277" s="4" t="str">
        <f>IFERROR(__xludf.DUMMYFUNCTION("""COMPUTED_VALUE"""),"")</f>
        <v/>
      </c>
      <c r="S2277" s="4" t="str">
        <f>IFERROR(__xludf.DUMMYFUNCTION("""COMPUTED_VALUE"""),"")</f>
        <v/>
      </c>
    </row>
    <row r="2278">
      <c r="A2278" s="4" t="s">
        <v>3868</v>
      </c>
      <c r="B2278" s="4">
        <v>123.0</v>
      </c>
      <c r="C2278" s="4">
        <v>1.3391174E7</v>
      </c>
      <c r="D2278" s="4" t="s">
        <v>2073</v>
      </c>
      <c r="E2278" s="4" t="s">
        <v>3869</v>
      </c>
      <c r="F2278" s="4" t="s">
        <v>12</v>
      </c>
      <c r="G2278" s="4" t="s">
        <v>13</v>
      </c>
      <c r="H2278" s="4">
        <v>2.0E7</v>
      </c>
      <c r="I2278" s="4">
        <v>6.3</v>
      </c>
      <c r="L2278" s="4" t="str">
        <f>IFERROR(__xludf.DUMMYFUNCTION("""COMPUTED_VALUE"""),"Biography")</f>
        <v>Biography</v>
      </c>
      <c r="M2278" s="4" t="str">
        <f>IFERROR(__xludf.DUMMYFUNCTION("""COMPUTED_VALUE"""),"Drama")</f>
        <v>Drama</v>
      </c>
      <c r="N2278" s="4" t="str">
        <f>IFERROR(__xludf.DUMMYFUNCTION("""COMPUTED_VALUE"""),"History")</f>
        <v>History</v>
      </c>
      <c r="O2278" s="4" t="str">
        <f>IFERROR(__xludf.DUMMYFUNCTION("""COMPUTED_VALUE"""),"")</f>
        <v/>
      </c>
      <c r="P2278" s="4" t="str">
        <f>IFERROR(__xludf.DUMMYFUNCTION("""COMPUTED_VALUE"""),"")</f>
        <v/>
      </c>
      <c r="Q2278" s="4" t="str">
        <f>IFERROR(__xludf.DUMMYFUNCTION("""COMPUTED_VALUE"""),"")</f>
        <v/>
      </c>
      <c r="R2278" s="4" t="str">
        <f>IFERROR(__xludf.DUMMYFUNCTION("""COMPUTED_VALUE"""),"")</f>
        <v/>
      </c>
      <c r="S2278" s="4" t="str">
        <f>IFERROR(__xludf.DUMMYFUNCTION("""COMPUTED_VALUE"""),"")</f>
        <v/>
      </c>
    </row>
    <row r="2279">
      <c r="A2279" s="4" t="s">
        <v>415</v>
      </c>
      <c r="B2279" s="4">
        <v>101.0</v>
      </c>
      <c r="C2279" s="4">
        <v>1.2987647E7</v>
      </c>
      <c r="D2279" s="4" t="s">
        <v>3870</v>
      </c>
      <c r="E2279" s="4" t="s">
        <v>3871</v>
      </c>
      <c r="F2279" s="4" t="s">
        <v>12</v>
      </c>
      <c r="G2279" s="4" t="s">
        <v>20</v>
      </c>
      <c r="H2279" s="4">
        <v>3.0E7</v>
      </c>
      <c r="I2279" s="4">
        <v>7.1</v>
      </c>
      <c r="L2279" s="4" t="str">
        <f>IFERROR(__xludf.DUMMYFUNCTION("""COMPUTED_VALUE"""),"Drama")</f>
        <v>Drama</v>
      </c>
      <c r="M2279" s="4" t="str">
        <f>IFERROR(__xludf.DUMMYFUNCTION("""COMPUTED_VALUE"""),"Mystery")</f>
        <v>Mystery</v>
      </c>
      <c r="N2279" s="4" t="str">
        <f>IFERROR(__xludf.DUMMYFUNCTION("""COMPUTED_VALUE"""),"Romance")</f>
        <v>Romance</v>
      </c>
      <c r="O2279" s="4" t="str">
        <f>IFERROR(__xludf.DUMMYFUNCTION("""COMPUTED_VALUE"""),"Thriller")</f>
        <v>Thriller</v>
      </c>
      <c r="P2279" s="4" t="str">
        <f>IFERROR(__xludf.DUMMYFUNCTION("""COMPUTED_VALUE"""),"War")</f>
        <v>War</v>
      </c>
      <c r="Q2279" s="4" t="str">
        <f>IFERROR(__xludf.DUMMYFUNCTION("""COMPUTED_VALUE"""),"")</f>
        <v/>
      </c>
      <c r="R2279" s="4" t="str">
        <f>IFERROR(__xludf.DUMMYFUNCTION("""COMPUTED_VALUE"""),"")</f>
        <v/>
      </c>
      <c r="S2279" s="4" t="str">
        <f>IFERROR(__xludf.DUMMYFUNCTION("""COMPUTED_VALUE"""),"")</f>
        <v/>
      </c>
    </row>
    <row r="2280">
      <c r="A2280" s="4" t="s">
        <v>14</v>
      </c>
      <c r="B2280" s="4">
        <v>102.0</v>
      </c>
      <c r="C2280" s="4">
        <v>1.2469811E7</v>
      </c>
      <c r="D2280" s="4" t="s">
        <v>888</v>
      </c>
      <c r="E2280" s="4" t="s">
        <v>3872</v>
      </c>
      <c r="F2280" s="4" t="s">
        <v>12</v>
      </c>
      <c r="G2280" s="4" t="s">
        <v>13</v>
      </c>
      <c r="H2280" s="4">
        <v>2.2E7</v>
      </c>
      <c r="I2280" s="4">
        <v>6.6</v>
      </c>
      <c r="L2280" s="4" t="str">
        <f>IFERROR(__xludf.DUMMYFUNCTION("""COMPUTED_VALUE"""),"Comedy")</f>
        <v>Comedy</v>
      </c>
      <c r="M2280" s="4" t="str">
        <f>IFERROR(__xludf.DUMMYFUNCTION("""COMPUTED_VALUE"""),"Drama")</f>
        <v>Drama</v>
      </c>
      <c r="N2280" s="4" t="str">
        <f>IFERROR(__xludf.DUMMYFUNCTION("""COMPUTED_VALUE"""),"")</f>
        <v/>
      </c>
      <c r="O2280" s="4" t="str">
        <f>IFERROR(__xludf.DUMMYFUNCTION("""COMPUTED_VALUE"""),"")</f>
        <v/>
      </c>
      <c r="P2280" s="4" t="str">
        <f>IFERROR(__xludf.DUMMYFUNCTION("""COMPUTED_VALUE"""),"")</f>
        <v/>
      </c>
      <c r="Q2280" s="4" t="str">
        <f>IFERROR(__xludf.DUMMYFUNCTION("""COMPUTED_VALUE"""),"")</f>
        <v/>
      </c>
      <c r="R2280" s="4" t="str">
        <f>IFERROR(__xludf.DUMMYFUNCTION("""COMPUTED_VALUE"""),"")</f>
        <v/>
      </c>
      <c r="S2280" s="4" t="str">
        <f>IFERROR(__xludf.DUMMYFUNCTION("""COMPUTED_VALUE"""),"")</f>
        <v/>
      </c>
    </row>
    <row r="2281">
      <c r="A2281" s="4" t="s">
        <v>1524</v>
      </c>
      <c r="B2281" s="4">
        <v>94.0</v>
      </c>
      <c r="C2281" s="4">
        <v>1.2398628E7</v>
      </c>
      <c r="D2281" s="4" t="s">
        <v>3873</v>
      </c>
      <c r="E2281" s="4" t="s">
        <v>3874</v>
      </c>
      <c r="F2281" s="4" t="s">
        <v>12</v>
      </c>
      <c r="G2281" s="4" t="s">
        <v>13</v>
      </c>
      <c r="H2281" s="4">
        <v>2.0E7</v>
      </c>
      <c r="I2281" s="4">
        <v>6.1</v>
      </c>
      <c r="L2281" s="4" t="str">
        <f>IFERROR(__xludf.DUMMYFUNCTION("""COMPUTED_VALUE"""),"Action")</f>
        <v>Action</v>
      </c>
      <c r="M2281" s="4" t="str">
        <f>IFERROR(__xludf.DUMMYFUNCTION("""COMPUTED_VALUE"""),"Crime")</f>
        <v>Crime</v>
      </c>
      <c r="N2281" s="4" t="str">
        <f>IFERROR(__xludf.DUMMYFUNCTION("""COMPUTED_VALUE"""),"Drama")</f>
        <v>Drama</v>
      </c>
      <c r="O2281" s="4" t="str">
        <f>IFERROR(__xludf.DUMMYFUNCTION("""COMPUTED_VALUE"""),"Sport")</f>
        <v>Sport</v>
      </c>
      <c r="P2281" s="4" t="str">
        <f>IFERROR(__xludf.DUMMYFUNCTION("""COMPUTED_VALUE"""),"")</f>
        <v/>
      </c>
      <c r="Q2281" s="4" t="str">
        <f>IFERROR(__xludf.DUMMYFUNCTION("""COMPUTED_VALUE"""),"")</f>
        <v/>
      </c>
      <c r="R2281" s="4" t="str">
        <f>IFERROR(__xludf.DUMMYFUNCTION("""COMPUTED_VALUE"""),"")</f>
        <v/>
      </c>
      <c r="S2281" s="4" t="str">
        <f>IFERROR(__xludf.DUMMYFUNCTION("""COMPUTED_VALUE"""),"")</f>
        <v/>
      </c>
    </row>
    <row r="2282">
      <c r="A2282" s="4" t="s">
        <v>1541</v>
      </c>
      <c r="B2282" s="4">
        <v>102.0</v>
      </c>
      <c r="C2282" s="4">
        <v>1.321403E7</v>
      </c>
      <c r="D2282" s="4" t="s">
        <v>876</v>
      </c>
      <c r="E2282" s="4" t="s">
        <v>3875</v>
      </c>
      <c r="F2282" s="4" t="s">
        <v>12</v>
      </c>
      <c r="G2282" s="4" t="s">
        <v>13</v>
      </c>
      <c r="H2282" s="4">
        <v>2.0E7</v>
      </c>
      <c r="I2282" s="4">
        <v>6.7</v>
      </c>
      <c r="L2282" s="4" t="str">
        <f>IFERROR(__xludf.DUMMYFUNCTION("""COMPUTED_VALUE"""),"Comedy")</f>
        <v>Comedy</v>
      </c>
      <c r="M2282" s="4" t="str">
        <f>IFERROR(__xludf.DUMMYFUNCTION("""COMPUTED_VALUE"""),"Drama")</f>
        <v>Drama</v>
      </c>
      <c r="N2282" s="4" t="str">
        <f>IFERROR(__xludf.DUMMYFUNCTION("""COMPUTED_VALUE"""),"Fantasy")</f>
        <v>Fantasy</v>
      </c>
      <c r="O2282" s="4" t="str">
        <f>IFERROR(__xludf.DUMMYFUNCTION("""COMPUTED_VALUE"""),"Romance")</f>
        <v>Romance</v>
      </c>
      <c r="P2282" s="4" t="str">
        <f>IFERROR(__xludf.DUMMYFUNCTION("""COMPUTED_VALUE"""),"")</f>
        <v/>
      </c>
      <c r="Q2282" s="4" t="str">
        <f>IFERROR(__xludf.DUMMYFUNCTION("""COMPUTED_VALUE"""),"")</f>
        <v/>
      </c>
      <c r="R2282" s="4" t="str">
        <f>IFERROR(__xludf.DUMMYFUNCTION("""COMPUTED_VALUE"""),"")</f>
        <v/>
      </c>
      <c r="S2282" s="4" t="str">
        <f>IFERROR(__xludf.DUMMYFUNCTION("""COMPUTED_VALUE"""),"")</f>
        <v/>
      </c>
    </row>
    <row r="2283">
      <c r="A2283" s="4" t="s">
        <v>732</v>
      </c>
      <c r="B2283" s="4">
        <v>108.0</v>
      </c>
      <c r="C2283" s="4">
        <v>1.2232937E7</v>
      </c>
      <c r="D2283" s="4" t="s">
        <v>116</v>
      </c>
      <c r="E2283" s="4" t="s">
        <v>3876</v>
      </c>
      <c r="F2283" s="4" t="s">
        <v>12</v>
      </c>
      <c r="G2283" s="4" t="s">
        <v>13</v>
      </c>
      <c r="H2283" s="4">
        <v>2.2E7</v>
      </c>
      <c r="I2283" s="4">
        <v>5.6</v>
      </c>
      <c r="L2283" s="4" t="str">
        <f>IFERROR(__xludf.DUMMYFUNCTION("""COMPUTED_VALUE"""),"Action")</f>
        <v>Action</v>
      </c>
      <c r="M2283" s="4" t="str">
        <f>IFERROR(__xludf.DUMMYFUNCTION("""COMPUTED_VALUE"""),"Crime")</f>
        <v>Crime</v>
      </c>
      <c r="N2283" s="4" t="str">
        <f>IFERROR(__xludf.DUMMYFUNCTION("""COMPUTED_VALUE"""),"Thriller")</f>
        <v>Thriller</v>
      </c>
      <c r="O2283" s="4" t="str">
        <f>IFERROR(__xludf.DUMMYFUNCTION("""COMPUTED_VALUE"""),"")</f>
        <v/>
      </c>
      <c r="P2283" s="4" t="str">
        <f>IFERROR(__xludf.DUMMYFUNCTION("""COMPUTED_VALUE"""),"")</f>
        <v/>
      </c>
      <c r="Q2283" s="4" t="str">
        <f>IFERROR(__xludf.DUMMYFUNCTION("""COMPUTED_VALUE"""),"")</f>
        <v/>
      </c>
      <c r="R2283" s="4" t="str">
        <f>IFERROR(__xludf.DUMMYFUNCTION("""COMPUTED_VALUE"""),"")</f>
        <v/>
      </c>
      <c r="S2283" s="4" t="str">
        <f>IFERROR(__xludf.DUMMYFUNCTION("""COMPUTED_VALUE"""),"")</f>
        <v/>
      </c>
    </row>
    <row r="2284">
      <c r="A2284" s="4" t="s">
        <v>195</v>
      </c>
      <c r="B2284" s="4">
        <v>116.0</v>
      </c>
      <c r="C2284" s="4">
        <v>1.213442E7</v>
      </c>
      <c r="D2284" s="4" t="s">
        <v>2085</v>
      </c>
      <c r="E2284" s="4" t="s">
        <v>3877</v>
      </c>
      <c r="F2284" s="4" t="s">
        <v>12</v>
      </c>
      <c r="G2284" s="4" t="s">
        <v>20</v>
      </c>
      <c r="H2284" s="4">
        <v>2.0E7</v>
      </c>
      <c r="I2284" s="4">
        <v>7.2</v>
      </c>
      <c r="L2284" s="4" t="str">
        <f>IFERROR(__xludf.DUMMYFUNCTION("""COMPUTED_VALUE"""),"Drama")</f>
        <v>Drama</v>
      </c>
      <c r="M2284" s="4" t="str">
        <f>IFERROR(__xludf.DUMMYFUNCTION("""COMPUTED_VALUE"""),"Fantasy")</f>
        <v>Fantasy</v>
      </c>
      <c r="N2284" s="4" t="str">
        <f>IFERROR(__xludf.DUMMYFUNCTION("""COMPUTED_VALUE"""),"Horror")</f>
        <v>Horror</v>
      </c>
      <c r="O2284" s="4" t="str">
        <f>IFERROR(__xludf.DUMMYFUNCTION("""COMPUTED_VALUE"""),"Mystery")</f>
        <v>Mystery</v>
      </c>
      <c r="P2284" s="4" t="str">
        <f>IFERROR(__xludf.DUMMYFUNCTION("""COMPUTED_VALUE"""),"")</f>
        <v/>
      </c>
      <c r="Q2284" s="4" t="str">
        <f>IFERROR(__xludf.DUMMYFUNCTION("""COMPUTED_VALUE"""),"")</f>
        <v/>
      </c>
      <c r="R2284" s="4" t="str">
        <f>IFERROR(__xludf.DUMMYFUNCTION("""COMPUTED_VALUE"""),"")</f>
        <v/>
      </c>
      <c r="S2284" s="4" t="str">
        <f>IFERROR(__xludf.DUMMYFUNCTION("""COMPUTED_VALUE"""),"")</f>
        <v/>
      </c>
    </row>
    <row r="2285">
      <c r="A2285" s="4" t="s">
        <v>3878</v>
      </c>
      <c r="B2285" s="4">
        <v>93.0</v>
      </c>
      <c r="C2285" s="4">
        <v>1.1784E7</v>
      </c>
      <c r="D2285" s="4" t="s">
        <v>3114</v>
      </c>
      <c r="E2285" s="4" t="s">
        <v>3879</v>
      </c>
      <c r="F2285" s="4" t="s">
        <v>12</v>
      </c>
      <c r="G2285" s="4" t="s">
        <v>13</v>
      </c>
      <c r="H2285" s="4">
        <v>2.0E7</v>
      </c>
      <c r="I2285" s="4">
        <v>4.3</v>
      </c>
      <c r="L2285" s="4" t="str">
        <f>IFERROR(__xludf.DUMMYFUNCTION("""COMPUTED_VALUE"""),"Action")</f>
        <v>Action</v>
      </c>
      <c r="M2285" s="4" t="str">
        <f>IFERROR(__xludf.DUMMYFUNCTION("""COMPUTED_VALUE"""),"Comedy")</f>
        <v>Comedy</v>
      </c>
      <c r="N2285" s="4" t="str">
        <f>IFERROR(__xludf.DUMMYFUNCTION("""COMPUTED_VALUE"""),"Family")</f>
        <v>Family</v>
      </c>
      <c r="O2285" s="4" t="str">
        <f>IFERROR(__xludf.DUMMYFUNCTION("""COMPUTED_VALUE"""),"")</f>
        <v/>
      </c>
      <c r="P2285" s="4" t="str">
        <f>IFERROR(__xludf.DUMMYFUNCTION("""COMPUTED_VALUE"""),"")</f>
        <v/>
      </c>
      <c r="Q2285" s="4" t="str">
        <f>IFERROR(__xludf.DUMMYFUNCTION("""COMPUTED_VALUE"""),"")</f>
        <v/>
      </c>
      <c r="R2285" s="4" t="str">
        <f>IFERROR(__xludf.DUMMYFUNCTION("""COMPUTED_VALUE"""),"")</f>
        <v/>
      </c>
      <c r="S2285" s="4" t="str">
        <f>IFERROR(__xludf.DUMMYFUNCTION("""COMPUTED_VALUE"""),"")</f>
        <v/>
      </c>
    </row>
    <row r="2286">
      <c r="A2286" s="4" t="s">
        <v>543</v>
      </c>
      <c r="B2286" s="4">
        <v>102.0</v>
      </c>
      <c r="C2286" s="4">
        <v>1.1169531E7</v>
      </c>
      <c r="D2286" s="4" t="s">
        <v>585</v>
      </c>
      <c r="E2286" s="4" t="s">
        <v>3880</v>
      </c>
      <c r="F2286" s="4" t="s">
        <v>12</v>
      </c>
      <c r="G2286" s="4" t="s">
        <v>20</v>
      </c>
      <c r="H2286" s="4">
        <v>2.0E7</v>
      </c>
      <c r="I2286" s="4">
        <v>6.4</v>
      </c>
      <c r="L2286" s="4" t="str">
        <f>IFERROR(__xludf.DUMMYFUNCTION("""COMPUTED_VALUE"""),"Comedy")</f>
        <v>Comedy</v>
      </c>
      <c r="M2286" s="4" t="str">
        <f>IFERROR(__xludf.DUMMYFUNCTION("""COMPUTED_VALUE"""),"")</f>
        <v/>
      </c>
      <c r="N2286" s="4" t="str">
        <f>IFERROR(__xludf.DUMMYFUNCTION("""COMPUTED_VALUE"""),"")</f>
        <v/>
      </c>
      <c r="O2286" s="4" t="str">
        <f>IFERROR(__xludf.DUMMYFUNCTION("""COMPUTED_VALUE"""),"")</f>
        <v/>
      </c>
      <c r="P2286" s="4" t="str">
        <f>IFERROR(__xludf.DUMMYFUNCTION("""COMPUTED_VALUE"""),"")</f>
        <v/>
      </c>
      <c r="Q2286" s="4" t="str">
        <f>IFERROR(__xludf.DUMMYFUNCTION("""COMPUTED_VALUE"""),"")</f>
        <v/>
      </c>
      <c r="R2286" s="4" t="str">
        <f>IFERROR(__xludf.DUMMYFUNCTION("""COMPUTED_VALUE"""),"")</f>
        <v/>
      </c>
      <c r="S2286" s="4" t="str">
        <f>IFERROR(__xludf.DUMMYFUNCTION("""COMPUTED_VALUE"""),"")</f>
        <v/>
      </c>
    </row>
    <row r="2287">
      <c r="A2287" s="4" t="s">
        <v>1969</v>
      </c>
      <c r="B2287" s="4">
        <v>103.0</v>
      </c>
      <c r="C2287" s="4">
        <v>1.1034436E7</v>
      </c>
      <c r="D2287" s="4" t="s">
        <v>3881</v>
      </c>
      <c r="E2287" s="4" t="s">
        <v>3882</v>
      </c>
      <c r="F2287" s="4" t="s">
        <v>12</v>
      </c>
      <c r="G2287" s="4" t="s">
        <v>20</v>
      </c>
      <c r="H2287" s="4">
        <v>2.0E7</v>
      </c>
      <c r="I2287" s="4">
        <v>7.1</v>
      </c>
      <c r="L2287" s="4" t="str">
        <f>IFERROR(__xludf.DUMMYFUNCTION("""COMPUTED_VALUE"""),"Comedy")</f>
        <v>Comedy</v>
      </c>
      <c r="M2287" s="4" t="str">
        <f>IFERROR(__xludf.DUMMYFUNCTION("""COMPUTED_VALUE"""),"Drama")</f>
        <v>Drama</v>
      </c>
      <c r="N2287" s="4" t="str">
        <f>IFERROR(__xludf.DUMMYFUNCTION("""COMPUTED_VALUE"""),"Music")</f>
        <v>Music</v>
      </c>
      <c r="O2287" s="4" t="str">
        <f>IFERROR(__xludf.DUMMYFUNCTION("""COMPUTED_VALUE"""),"War")</f>
        <v>War</v>
      </c>
      <c r="P2287" s="4" t="str">
        <f>IFERROR(__xludf.DUMMYFUNCTION("""COMPUTED_VALUE"""),"")</f>
        <v/>
      </c>
      <c r="Q2287" s="4" t="str">
        <f>IFERROR(__xludf.DUMMYFUNCTION("""COMPUTED_VALUE"""),"")</f>
        <v/>
      </c>
      <c r="R2287" s="4" t="str">
        <f>IFERROR(__xludf.DUMMYFUNCTION("""COMPUTED_VALUE"""),"")</f>
        <v/>
      </c>
      <c r="S2287" s="4" t="str">
        <f>IFERROR(__xludf.DUMMYFUNCTION("""COMPUTED_VALUE"""),"")</f>
        <v/>
      </c>
    </row>
    <row r="2288">
      <c r="A2288" s="4" t="s">
        <v>3434</v>
      </c>
      <c r="B2288" s="4">
        <v>115.0</v>
      </c>
      <c r="C2288" s="4">
        <v>1.2626905E7</v>
      </c>
      <c r="D2288" s="4" t="s">
        <v>154</v>
      </c>
      <c r="E2288" s="4" t="s">
        <v>3883</v>
      </c>
      <c r="F2288" s="4" t="s">
        <v>12</v>
      </c>
      <c r="G2288" s="4" t="s">
        <v>13</v>
      </c>
      <c r="H2288" s="4">
        <v>2.0E7</v>
      </c>
      <c r="I2288" s="4">
        <v>6.3</v>
      </c>
      <c r="L2288" s="4" t="str">
        <f>IFERROR(__xludf.DUMMYFUNCTION("""COMPUTED_VALUE"""),"Action")</f>
        <v>Action</v>
      </c>
      <c r="M2288" s="4" t="str">
        <f>IFERROR(__xludf.DUMMYFUNCTION("""COMPUTED_VALUE"""),"Crime")</f>
        <v>Crime</v>
      </c>
      <c r="N2288" s="4" t="str">
        <f>IFERROR(__xludf.DUMMYFUNCTION("""COMPUTED_VALUE"""),"Drama")</f>
        <v>Drama</v>
      </c>
      <c r="O2288" s="4" t="str">
        <f>IFERROR(__xludf.DUMMYFUNCTION("""COMPUTED_VALUE"""),"Thriller")</f>
        <v>Thriller</v>
      </c>
      <c r="P2288" s="4" t="str">
        <f>IFERROR(__xludf.DUMMYFUNCTION("""COMPUTED_VALUE"""),"")</f>
        <v/>
      </c>
      <c r="Q2288" s="4" t="str">
        <f>IFERROR(__xludf.DUMMYFUNCTION("""COMPUTED_VALUE"""),"")</f>
        <v/>
      </c>
      <c r="R2288" s="4" t="str">
        <f>IFERROR(__xludf.DUMMYFUNCTION("""COMPUTED_VALUE"""),"")</f>
        <v/>
      </c>
      <c r="S2288" s="4" t="str">
        <f>IFERROR(__xludf.DUMMYFUNCTION("""COMPUTED_VALUE"""),"")</f>
        <v/>
      </c>
    </row>
    <row r="2289">
      <c r="A2289" s="4" t="s">
        <v>2858</v>
      </c>
      <c r="B2289" s="4">
        <v>96.0</v>
      </c>
      <c r="C2289" s="4">
        <v>1.0569071E7</v>
      </c>
      <c r="D2289" s="4" t="s">
        <v>585</v>
      </c>
      <c r="E2289" s="4" t="s">
        <v>3884</v>
      </c>
      <c r="F2289" s="4" t="s">
        <v>12</v>
      </c>
      <c r="G2289" s="4" t="s">
        <v>13</v>
      </c>
      <c r="H2289" s="4">
        <v>2.0E7</v>
      </c>
      <c r="I2289" s="4">
        <v>7.4</v>
      </c>
      <c r="L2289" s="4" t="str">
        <f>IFERROR(__xludf.DUMMYFUNCTION("""COMPUTED_VALUE"""),"Comedy")</f>
        <v>Comedy</v>
      </c>
      <c r="M2289" s="4" t="str">
        <f>IFERROR(__xludf.DUMMYFUNCTION("""COMPUTED_VALUE"""),"")</f>
        <v/>
      </c>
      <c r="N2289" s="4" t="str">
        <f>IFERROR(__xludf.DUMMYFUNCTION("""COMPUTED_VALUE"""),"")</f>
        <v/>
      </c>
      <c r="O2289" s="4" t="str">
        <f>IFERROR(__xludf.DUMMYFUNCTION("""COMPUTED_VALUE"""),"")</f>
        <v/>
      </c>
      <c r="P2289" s="4" t="str">
        <f>IFERROR(__xludf.DUMMYFUNCTION("""COMPUTED_VALUE"""),"")</f>
        <v/>
      </c>
      <c r="Q2289" s="4" t="str">
        <f>IFERROR(__xludf.DUMMYFUNCTION("""COMPUTED_VALUE"""),"")</f>
        <v/>
      </c>
      <c r="R2289" s="4" t="str">
        <f>IFERROR(__xludf.DUMMYFUNCTION("""COMPUTED_VALUE"""),"")</f>
        <v/>
      </c>
      <c r="S2289" s="4" t="str">
        <f>IFERROR(__xludf.DUMMYFUNCTION("""COMPUTED_VALUE"""),"")</f>
        <v/>
      </c>
    </row>
    <row r="2290">
      <c r="A2290" s="4" t="s">
        <v>3885</v>
      </c>
      <c r="B2290" s="4">
        <v>98.0</v>
      </c>
      <c r="C2290" s="4">
        <v>1.0544143E7</v>
      </c>
      <c r="D2290" s="4" t="s">
        <v>590</v>
      </c>
      <c r="E2290" s="4" t="s">
        <v>3886</v>
      </c>
      <c r="F2290" s="4" t="s">
        <v>12</v>
      </c>
      <c r="G2290" s="4" t="s">
        <v>126</v>
      </c>
      <c r="H2290" s="4">
        <v>2.0E7</v>
      </c>
      <c r="I2290" s="4">
        <v>6.1</v>
      </c>
      <c r="L2290" s="4" t="str">
        <f>IFERROR(__xludf.DUMMYFUNCTION("""COMPUTED_VALUE"""),"Comedy")</f>
        <v>Comedy</v>
      </c>
      <c r="M2290" s="4" t="str">
        <f>IFERROR(__xludf.DUMMYFUNCTION("""COMPUTED_VALUE"""),"Romance")</f>
        <v>Romance</v>
      </c>
      <c r="N2290" s="4" t="str">
        <f>IFERROR(__xludf.DUMMYFUNCTION("""COMPUTED_VALUE"""),"")</f>
        <v/>
      </c>
      <c r="O2290" s="4" t="str">
        <f>IFERROR(__xludf.DUMMYFUNCTION("""COMPUTED_VALUE"""),"")</f>
        <v/>
      </c>
      <c r="P2290" s="4" t="str">
        <f>IFERROR(__xludf.DUMMYFUNCTION("""COMPUTED_VALUE"""),"")</f>
        <v/>
      </c>
      <c r="Q2290" s="4" t="str">
        <f>IFERROR(__xludf.DUMMYFUNCTION("""COMPUTED_VALUE"""),"")</f>
        <v/>
      </c>
      <c r="R2290" s="4" t="str">
        <f>IFERROR(__xludf.DUMMYFUNCTION("""COMPUTED_VALUE"""),"")</f>
        <v/>
      </c>
      <c r="S2290" s="4" t="str">
        <f>IFERROR(__xludf.DUMMYFUNCTION("""COMPUTED_VALUE"""),"")</f>
        <v/>
      </c>
    </row>
    <row r="2291">
      <c r="A2291" s="4" t="s">
        <v>3350</v>
      </c>
      <c r="B2291" s="4">
        <v>101.0</v>
      </c>
      <c r="C2291" s="4">
        <v>1.3650738E7</v>
      </c>
      <c r="D2291" s="4" t="s">
        <v>888</v>
      </c>
      <c r="E2291" s="4" t="s">
        <v>3887</v>
      </c>
      <c r="F2291" s="4" t="s">
        <v>12</v>
      </c>
      <c r="G2291" s="4" t="s">
        <v>13</v>
      </c>
      <c r="H2291" s="4">
        <v>2.0E7</v>
      </c>
      <c r="I2291" s="4">
        <v>6.6</v>
      </c>
      <c r="L2291" s="4" t="str">
        <f>IFERROR(__xludf.DUMMYFUNCTION("""COMPUTED_VALUE"""),"Comedy")</f>
        <v>Comedy</v>
      </c>
      <c r="M2291" s="4" t="str">
        <f>IFERROR(__xludf.DUMMYFUNCTION("""COMPUTED_VALUE"""),"Drama")</f>
        <v>Drama</v>
      </c>
      <c r="N2291" s="4" t="str">
        <f>IFERROR(__xludf.DUMMYFUNCTION("""COMPUTED_VALUE"""),"")</f>
        <v/>
      </c>
      <c r="O2291" s="4" t="str">
        <f>IFERROR(__xludf.DUMMYFUNCTION("""COMPUTED_VALUE"""),"")</f>
        <v/>
      </c>
      <c r="P2291" s="4" t="str">
        <f>IFERROR(__xludf.DUMMYFUNCTION("""COMPUTED_VALUE"""),"")</f>
        <v/>
      </c>
      <c r="Q2291" s="4" t="str">
        <f>IFERROR(__xludf.DUMMYFUNCTION("""COMPUTED_VALUE"""),"")</f>
        <v/>
      </c>
      <c r="R2291" s="4" t="str">
        <f>IFERROR(__xludf.DUMMYFUNCTION("""COMPUTED_VALUE"""),"")</f>
        <v/>
      </c>
      <c r="S2291" s="4" t="str">
        <f>IFERROR(__xludf.DUMMYFUNCTION("""COMPUTED_VALUE"""),"")</f>
        <v/>
      </c>
    </row>
    <row r="2292">
      <c r="A2292" s="4" t="s">
        <v>1757</v>
      </c>
      <c r="B2292" s="4">
        <v>106.0</v>
      </c>
      <c r="C2292" s="4">
        <v>1.0555348E7</v>
      </c>
      <c r="D2292" s="4" t="s">
        <v>349</v>
      </c>
      <c r="E2292" s="4" t="s">
        <v>3888</v>
      </c>
      <c r="F2292" s="4" t="s">
        <v>12</v>
      </c>
      <c r="G2292" s="4" t="s">
        <v>13</v>
      </c>
      <c r="H2292" s="4">
        <v>2.0E7</v>
      </c>
      <c r="I2292" s="4">
        <v>6.0</v>
      </c>
      <c r="L2292" s="4" t="str">
        <f>IFERROR(__xludf.DUMMYFUNCTION("""COMPUTED_VALUE"""),"Comedy")</f>
        <v>Comedy</v>
      </c>
      <c r="M2292" s="4" t="str">
        <f>IFERROR(__xludf.DUMMYFUNCTION("""COMPUTED_VALUE"""),"Crime")</f>
        <v>Crime</v>
      </c>
      <c r="N2292" s="4" t="str">
        <f>IFERROR(__xludf.DUMMYFUNCTION("""COMPUTED_VALUE"""),"")</f>
        <v/>
      </c>
      <c r="O2292" s="4" t="str">
        <f>IFERROR(__xludf.DUMMYFUNCTION("""COMPUTED_VALUE"""),"")</f>
        <v/>
      </c>
      <c r="P2292" s="4" t="str">
        <f>IFERROR(__xludf.DUMMYFUNCTION("""COMPUTED_VALUE"""),"")</f>
        <v/>
      </c>
      <c r="Q2292" s="4" t="str">
        <f>IFERROR(__xludf.DUMMYFUNCTION("""COMPUTED_VALUE"""),"")</f>
        <v/>
      </c>
      <c r="R2292" s="4" t="str">
        <f>IFERROR(__xludf.DUMMYFUNCTION("""COMPUTED_VALUE"""),"")</f>
        <v/>
      </c>
      <c r="S2292" s="4" t="str">
        <f>IFERROR(__xludf.DUMMYFUNCTION("""COMPUTED_VALUE"""),"")</f>
        <v/>
      </c>
    </row>
    <row r="2293">
      <c r="A2293" s="4" t="s">
        <v>2858</v>
      </c>
      <c r="B2293" s="4">
        <v>101.0</v>
      </c>
      <c r="C2293" s="4">
        <v>9714482.0</v>
      </c>
      <c r="D2293" s="4" t="s">
        <v>3889</v>
      </c>
      <c r="E2293" s="4" t="s">
        <v>3890</v>
      </c>
      <c r="F2293" s="4" t="s">
        <v>12</v>
      </c>
      <c r="G2293" s="4" t="s">
        <v>13</v>
      </c>
      <c r="H2293" s="4">
        <v>2.0E7</v>
      </c>
      <c r="I2293" s="4">
        <v>6.8</v>
      </c>
      <c r="L2293" s="4" t="str">
        <f>IFERROR(__xludf.DUMMYFUNCTION("""COMPUTED_VALUE"""),"Comedy")</f>
        <v>Comedy</v>
      </c>
      <c r="M2293" s="4" t="str">
        <f>IFERROR(__xludf.DUMMYFUNCTION("""COMPUTED_VALUE"""),"Musical")</f>
        <v>Musical</v>
      </c>
      <c r="N2293" s="4" t="str">
        <f>IFERROR(__xludf.DUMMYFUNCTION("""COMPUTED_VALUE"""),"Romance")</f>
        <v>Romance</v>
      </c>
      <c r="O2293" s="4" t="str">
        <f>IFERROR(__xludf.DUMMYFUNCTION("""COMPUTED_VALUE"""),"")</f>
        <v/>
      </c>
      <c r="P2293" s="4" t="str">
        <f>IFERROR(__xludf.DUMMYFUNCTION("""COMPUTED_VALUE"""),"")</f>
        <v/>
      </c>
      <c r="Q2293" s="4" t="str">
        <f>IFERROR(__xludf.DUMMYFUNCTION("""COMPUTED_VALUE"""),"")</f>
        <v/>
      </c>
      <c r="R2293" s="4" t="str">
        <f>IFERROR(__xludf.DUMMYFUNCTION("""COMPUTED_VALUE"""),"")</f>
        <v/>
      </c>
      <c r="S2293" s="4" t="str">
        <f>IFERROR(__xludf.DUMMYFUNCTION("""COMPUTED_VALUE"""),"")</f>
        <v/>
      </c>
    </row>
    <row r="2294">
      <c r="A2294" s="4" t="s">
        <v>692</v>
      </c>
      <c r="B2294" s="4">
        <v>87.0</v>
      </c>
      <c r="C2294" s="4">
        <v>8579684.0</v>
      </c>
      <c r="D2294" s="4" t="s">
        <v>585</v>
      </c>
      <c r="E2294" s="4" t="s">
        <v>3648</v>
      </c>
      <c r="F2294" s="4" t="s">
        <v>12</v>
      </c>
      <c r="G2294" s="4" t="s">
        <v>13</v>
      </c>
      <c r="H2294" s="4">
        <v>9000000.0</v>
      </c>
      <c r="I2294" s="4">
        <v>7.4</v>
      </c>
      <c r="L2294" s="4" t="str">
        <f>IFERROR(__xludf.DUMMYFUNCTION("""COMPUTED_VALUE"""),"Comedy")</f>
        <v>Comedy</v>
      </c>
      <c r="M2294" s="4" t="str">
        <f>IFERROR(__xludf.DUMMYFUNCTION("""COMPUTED_VALUE"""),"")</f>
        <v/>
      </c>
      <c r="N2294" s="4" t="str">
        <f>IFERROR(__xludf.DUMMYFUNCTION("""COMPUTED_VALUE"""),"")</f>
        <v/>
      </c>
      <c r="O2294" s="4" t="str">
        <f>IFERROR(__xludf.DUMMYFUNCTION("""COMPUTED_VALUE"""),"")</f>
        <v/>
      </c>
      <c r="P2294" s="4" t="str">
        <f>IFERROR(__xludf.DUMMYFUNCTION("""COMPUTED_VALUE"""),"")</f>
        <v/>
      </c>
      <c r="Q2294" s="4" t="str">
        <f>IFERROR(__xludf.DUMMYFUNCTION("""COMPUTED_VALUE"""),"")</f>
        <v/>
      </c>
      <c r="R2294" s="4" t="str">
        <f>IFERROR(__xludf.DUMMYFUNCTION("""COMPUTED_VALUE"""),"")</f>
        <v/>
      </c>
      <c r="S2294" s="4" t="str">
        <f>IFERROR(__xludf.DUMMYFUNCTION("""COMPUTED_VALUE"""),"")</f>
        <v/>
      </c>
    </row>
    <row r="2295">
      <c r="A2295" s="4" t="s">
        <v>115</v>
      </c>
      <c r="B2295" s="4">
        <v>111.0</v>
      </c>
      <c r="C2295" s="4">
        <v>9525276.0</v>
      </c>
      <c r="D2295" s="4" t="s">
        <v>116</v>
      </c>
      <c r="E2295" s="4" t="s">
        <v>3891</v>
      </c>
      <c r="F2295" s="4" t="s">
        <v>12</v>
      </c>
      <c r="G2295" s="4" t="s">
        <v>13</v>
      </c>
      <c r="H2295" s="4">
        <v>2.0E7</v>
      </c>
      <c r="I2295" s="4">
        <v>6.8</v>
      </c>
      <c r="L2295" s="4" t="str">
        <f>IFERROR(__xludf.DUMMYFUNCTION("""COMPUTED_VALUE"""),"Action")</f>
        <v>Action</v>
      </c>
      <c r="M2295" s="4" t="str">
        <f>IFERROR(__xludf.DUMMYFUNCTION("""COMPUTED_VALUE"""),"Crime")</f>
        <v>Crime</v>
      </c>
      <c r="N2295" s="4" t="str">
        <f>IFERROR(__xludf.DUMMYFUNCTION("""COMPUTED_VALUE"""),"Thriller")</f>
        <v>Thriller</v>
      </c>
      <c r="O2295" s="4" t="str">
        <f>IFERROR(__xludf.DUMMYFUNCTION("""COMPUTED_VALUE"""),"")</f>
        <v/>
      </c>
      <c r="P2295" s="4" t="str">
        <f>IFERROR(__xludf.DUMMYFUNCTION("""COMPUTED_VALUE"""),"")</f>
        <v/>
      </c>
      <c r="Q2295" s="4" t="str">
        <f>IFERROR(__xludf.DUMMYFUNCTION("""COMPUTED_VALUE"""),"")</f>
        <v/>
      </c>
      <c r="R2295" s="4" t="str">
        <f>IFERROR(__xludf.DUMMYFUNCTION("""COMPUTED_VALUE"""),"")</f>
        <v/>
      </c>
      <c r="S2295" s="4" t="str">
        <f>IFERROR(__xludf.DUMMYFUNCTION("""COMPUTED_VALUE"""),"")</f>
        <v/>
      </c>
    </row>
    <row r="2296">
      <c r="A2296" s="4" t="s">
        <v>2465</v>
      </c>
      <c r="B2296" s="4">
        <v>99.0</v>
      </c>
      <c r="C2296" s="4">
        <v>8855646.0</v>
      </c>
      <c r="D2296" s="4" t="s">
        <v>2441</v>
      </c>
      <c r="E2296" s="4" t="s">
        <v>3892</v>
      </c>
      <c r="F2296" s="4" t="s">
        <v>12</v>
      </c>
      <c r="G2296" s="4" t="s">
        <v>13</v>
      </c>
      <c r="H2296" s="4">
        <v>2.1E7</v>
      </c>
      <c r="I2296" s="4">
        <v>7.2</v>
      </c>
      <c r="L2296" s="4" t="str">
        <f>IFERROR(__xludf.DUMMYFUNCTION("""COMPUTED_VALUE"""),"Adventure")</f>
        <v>Adventure</v>
      </c>
      <c r="M2296" s="4" t="str">
        <f>IFERROR(__xludf.DUMMYFUNCTION("""COMPUTED_VALUE"""),"Drama")</f>
        <v>Drama</v>
      </c>
      <c r="N2296" s="4" t="str">
        <f>IFERROR(__xludf.DUMMYFUNCTION("""COMPUTED_VALUE"""),"")</f>
        <v/>
      </c>
      <c r="O2296" s="4" t="str">
        <f>IFERROR(__xludf.DUMMYFUNCTION("""COMPUTED_VALUE"""),"")</f>
        <v/>
      </c>
      <c r="P2296" s="4" t="str">
        <f>IFERROR(__xludf.DUMMYFUNCTION("""COMPUTED_VALUE"""),"")</f>
        <v/>
      </c>
      <c r="Q2296" s="4" t="str">
        <f>IFERROR(__xludf.DUMMYFUNCTION("""COMPUTED_VALUE"""),"")</f>
        <v/>
      </c>
      <c r="R2296" s="4" t="str">
        <f>IFERROR(__xludf.DUMMYFUNCTION("""COMPUTED_VALUE"""),"")</f>
        <v/>
      </c>
      <c r="S2296" s="4" t="str">
        <f>IFERROR(__xludf.DUMMYFUNCTION("""COMPUTED_VALUE"""),"")</f>
        <v/>
      </c>
    </row>
    <row r="2297">
      <c r="A2297" s="4" t="s">
        <v>3893</v>
      </c>
      <c r="B2297" s="4">
        <v>88.0</v>
      </c>
      <c r="C2297" s="4">
        <v>9109322.0</v>
      </c>
      <c r="D2297" s="4" t="s">
        <v>933</v>
      </c>
      <c r="E2297" s="4" t="s">
        <v>3894</v>
      </c>
      <c r="F2297" s="4" t="s">
        <v>12</v>
      </c>
      <c r="G2297" s="4" t="s">
        <v>265</v>
      </c>
      <c r="H2297" s="4">
        <v>2.0E7</v>
      </c>
      <c r="I2297" s="4">
        <v>1.9</v>
      </c>
      <c r="L2297" s="4" t="str">
        <f>IFERROR(__xludf.DUMMYFUNCTION("""COMPUTED_VALUE"""),"Comedy")</f>
        <v>Comedy</v>
      </c>
      <c r="M2297" s="4" t="str">
        <f>IFERROR(__xludf.DUMMYFUNCTION("""COMPUTED_VALUE"""),"Family")</f>
        <v>Family</v>
      </c>
      <c r="N2297" s="4" t="str">
        <f>IFERROR(__xludf.DUMMYFUNCTION("""COMPUTED_VALUE"""),"Sci-Fi")</f>
        <v>Sci-Fi</v>
      </c>
      <c r="O2297" s="4" t="str">
        <f>IFERROR(__xludf.DUMMYFUNCTION("""COMPUTED_VALUE"""),"")</f>
        <v/>
      </c>
      <c r="P2297" s="4" t="str">
        <f>IFERROR(__xludf.DUMMYFUNCTION("""COMPUTED_VALUE"""),"")</f>
        <v/>
      </c>
      <c r="Q2297" s="4" t="str">
        <f>IFERROR(__xludf.DUMMYFUNCTION("""COMPUTED_VALUE"""),"")</f>
        <v/>
      </c>
      <c r="R2297" s="4" t="str">
        <f>IFERROR(__xludf.DUMMYFUNCTION("""COMPUTED_VALUE"""),"")</f>
        <v/>
      </c>
      <c r="S2297" s="4" t="str">
        <f>IFERROR(__xludf.DUMMYFUNCTION("""COMPUTED_VALUE"""),"")</f>
        <v/>
      </c>
    </row>
    <row r="2298">
      <c r="A2298" s="4" t="s">
        <v>932</v>
      </c>
      <c r="B2298" s="4">
        <v>83.0</v>
      </c>
      <c r="C2298" s="4">
        <v>8326035.0</v>
      </c>
      <c r="D2298" s="4" t="s">
        <v>613</v>
      </c>
      <c r="E2298" s="4" t="s">
        <v>3895</v>
      </c>
      <c r="F2298" s="4" t="s">
        <v>12</v>
      </c>
      <c r="G2298" s="4" t="s">
        <v>265</v>
      </c>
      <c r="H2298" s="4">
        <v>3.3E7</v>
      </c>
      <c r="I2298" s="4">
        <v>5.5</v>
      </c>
      <c r="L2298" s="4" t="str">
        <f>IFERROR(__xludf.DUMMYFUNCTION("""COMPUTED_VALUE"""),"Action")</f>
        <v>Action</v>
      </c>
      <c r="M2298" s="4" t="str">
        <f>IFERROR(__xludf.DUMMYFUNCTION("""COMPUTED_VALUE"""),"Comedy")</f>
        <v>Comedy</v>
      </c>
      <c r="N2298" s="4" t="str">
        <f>IFERROR(__xludf.DUMMYFUNCTION("""COMPUTED_VALUE"""),"Crime")</f>
        <v>Crime</v>
      </c>
      <c r="O2298" s="4" t="str">
        <f>IFERROR(__xludf.DUMMYFUNCTION("""COMPUTED_VALUE"""),"")</f>
        <v/>
      </c>
      <c r="P2298" s="4" t="str">
        <f>IFERROR(__xludf.DUMMYFUNCTION("""COMPUTED_VALUE"""),"")</f>
        <v/>
      </c>
      <c r="Q2298" s="4" t="str">
        <f>IFERROR(__xludf.DUMMYFUNCTION("""COMPUTED_VALUE"""),"")</f>
        <v/>
      </c>
      <c r="R2298" s="4" t="str">
        <f>IFERROR(__xludf.DUMMYFUNCTION("""COMPUTED_VALUE"""),"")</f>
        <v/>
      </c>
      <c r="S2298" s="4" t="str">
        <f>IFERROR(__xludf.DUMMYFUNCTION("""COMPUTED_VALUE"""),"")</f>
        <v/>
      </c>
    </row>
    <row r="2299">
      <c r="A2299" s="4" t="s">
        <v>932</v>
      </c>
      <c r="B2299" s="4">
        <v>91.0</v>
      </c>
      <c r="C2299" s="4">
        <v>8104069.0</v>
      </c>
      <c r="D2299" s="4" t="s">
        <v>613</v>
      </c>
      <c r="E2299" s="4" t="s">
        <v>3896</v>
      </c>
      <c r="F2299" s="4" t="s">
        <v>12</v>
      </c>
      <c r="G2299" s="4" t="s">
        <v>13</v>
      </c>
      <c r="H2299" s="4">
        <v>2.0E7</v>
      </c>
      <c r="I2299" s="4">
        <v>4.5</v>
      </c>
      <c r="L2299" s="4" t="str">
        <f>IFERROR(__xludf.DUMMYFUNCTION("""COMPUTED_VALUE"""),"Action")</f>
        <v>Action</v>
      </c>
      <c r="M2299" s="4" t="str">
        <f>IFERROR(__xludf.DUMMYFUNCTION("""COMPUTED_VALUE"""),"Comedy")</f>
        <v>Comedy</v>
      </c>
      <c r="N2299" s="4" t="str">
        <f>IFERROR(__xludf.DUMMYFUNCTION("""COMPUTED_VALUE"""),"Crime")</f>
        <v>Crime</v>
      </c>
      <c r="O2299" s="4" t="str">
        <f>IFERROR(__xludf.DUMMYFUNCTION("""COMPUTED_VALUE"""),"")</f>
        <v/>
      </c>
      <c r="P2299" s="4" t="str">
        <f>IFERROR(__xludf.DUMMYFUNCTION("""COMPUTED_VALUE"""),"")</f>
        <v/>
      </c>
      <c r="Q2299" s="4" t="str">
        <f>IFERROR(__xludf.DUMMYFUNCTION("""COMPUTED_VALUE"""),"")</f>
        <v/>
      </c>
      <c r="R2299" s="4" t="str">
        <f>IFERROR(__xludf.DUMMYFUNCTION("""COMPUTED_VALUE"""),"")</f>
        <v/>
      </c>
      <c r="S2299" s="4" t="str">
        <f>IFERROR(__xludf.DUMMYFUNCTION("""COMPUTED_VALUE"""),"")</f>
        <v/>
      </c>
    </row>
    <row r="2300">
      <c r="A2300" s="4" t="s">
        <v>1285</v>
      </c>
      <c r="B2300" s="4">
        <v>108.0</v>
      </c>
      <c r="C2300" s="4">
        <v>8054280.0</v>
      </c>
      <c r="D2300" s="4" t="s">
        <v>1080</v>
      </c>
      <c r="E2300" s="4" t="s">
        <v>3897</v>
      </c>
      <c r="F2300" s="4" t="s">
        <v>12</v>
      </c>
      <c r="G2300" s="4" t="s">
        <v>13</v>
      </c>
      <c r="H2300" s="4">
        <v>2.0E7</v>
      </c>
      <c r="I2300" s="4">
        <v>6.3</v>
      </c>
      <c r="L2300" s="4" t="str">
        <f>IFERROR(__xludf.DUMMYFUNCTION("""COMPUTED_VALUE"""),"Comedy")</f>
        <v>Comedy</v>
      </c>
      <c r="M2300" s="4" t="str">
        <f>IFERROR(__xludf.DUMMYFUNCTION("""COMPUTED_VALUE"""),"Crime")</f>
        <v>Crime</v>
      </c>
      <c r="N2300" s="4" t="str">
        <f>IFERROR(__xludf.DUMMYFUNCTION("""COMPUTED_VALUE"""),"Music")</f>
        <v>Music</v>
      </c>
      <c r="O2300" s="4" t="str">
        <f>IFERROR(__xludf.DUMMYFUNCTION("""COMPUTED_VALUE"""),"")</f>
        <v/>
      </c>
      <c r="P2300" s="4" t="str">
        <f>IFERROR(__xludf.DUMMYFUNCTION("""COMPUTED_VALUE"""),"")</f>
        <v/>
      </c>
      <c r="Q2300" s="4" t="str">
        <f>IFERROR(__xludf.DUMMYFUNCTION("""COMPUTED_VALUE"""),"")</f>
        <v/>
      </c>
      <c r="R2300" s="4" t="str">
        <f>IFERROR(__xludf.DUMMYFUNCTION("""COMPUTED_VALUE"""),"")</f>
        <v/>
      </c>
      <c r="S2300" s="4" t="str">
        <f>IFERROR(__xludf.DUMMYFUNCTION("""COMPUTED_VALUE"""),"")</f>
        <v/>
      </c>
    </row>
    <row r="2301">
      <c r="A2301" s="4" t="s">
        <v>858</v>
      </c>
      <c r="B2301" s="4">
        <v>154.0</v>
      </c>
      <c r="C2301" s="4">
        <v>0.0</v>
      </c>
      <c r="D2301" s="4" t="s">
        <v>3898</v>
      </c>
      <c r="E2301" s="4" t="s">
        <v>3899</v>
      </c>
      <c r="F2301" s="4" t="s">
        <v>12</v>
      </c>
      <c r="G2301" s="4" t="s">
        <v>13</v>
      </c>
      <c r="H2301" s="4">
        <v>2.0E7</v>
      </c>
      <c r="I2301" s="4">
        <v>7.0</v>
      </c>
      <c r="L2301" s="4" t="str">
        <f>IFERROR(__xludf.DUMMYFUNCTION("""COMPUTED_VALUE"""),"Comedy")</f>
        <v>Comedy</v>
      </c>
      <c r="M2301" s="4" t="str">
        <f>IFERROR(__xludf.DUMMYFUNCTION("""COMPUTED_VALUE"""),"Drama")</f>
        <v>Drama</v>
      </c>
      <c r="N2301" s="4" t="str">
        <f>IFERROR(__xludf.DUMMYFUNCTION("""COMPUTED_VALUE"""),"Music")</f>
        <v>Music</v>
      </c>
      <c r="O2301" s="4" t="str">
        <f>IFERROR(__xludf.DUMMYFUNCTION("""COMPUTED_VALUE"""),"Musical")</f>
        <v>Musical</v>
      </c>
      <c r="P2301" s="4" t="str">
        <f>IFERROR(__xludf.DUMMYFUNCTION("""COMPUTED_VALUE"""),"Romance")</f>
        <v>Romance</v>
      </c>
      <c r="Q2301" s="4" t="str">
        <f>IFERROR(__xludf.DUMMYFUNCTION("""COMPUTED_VALUE"""),"")</f>
        <v/>
      </c>
      <c r="R2301" s="4" t="str">
        <f>IFERROR(__xludf.DUMMYFUNCTION("""COMPUTED_VALUE"""),"")</f>
        <v/>
      </c>
      <c r="S2301" s="4" t="str">
        <f>IFERROR(__xludf.DUMMYFUNCTION("""COMPUTED_VALUE"""),"")</f>
        <v/>
      </c>
    </row>
    <row r="2302">
      <c r="A2302" s="4" t="s">
        <v>2453</v>
      </c>
      <c r="B2302" s="4">
        <v>148.0</v>
      </c>
      <c r="C2302" s="4">
        <v>8093318.0</v>
      </c>
      <c r="D2302" s="4" t="s">
        <v>3900</v>
      </c>
      <c r="E2302" s="4" t="s">
        <v>3901</v>
      </c>
      <c r="F2302" s="4" t="s">
        <v>12</v>
      </c>
      <c r="G2302" s="4" t="s">
        <v>13</v>
      </c>
      <c r="H2302" s="4">
        <v>2.0E7</v>
      </c>
      <c r="I2302" s="4">
        <v>6.7</v>
      </c>
      <c r="L2302" s="4" t="str">
        <f>IFERROR(__xludf.DUMMYFUNCTION("""COMPUTED_VALUE"""),"Comedy")</f>
        <v>Comedy</v>
      </c>
      <c r="M2302" s="4" t="str">
        <f>IFERROR(__xludf.DUMMYFUNCTION("""COMPUTED_VALUE"""),"Crime")</f>
        <v>Crime</v>
      </c>
      <c r="N2302" s="4" t="str">
        <f>IFERROR(__xludf.DUMMYFUNCTION("""COMPUTED_VALUE"""),"Drama")</f>
        <v>Drama</v>
      </c>
      <c r="O2302" s="4" t="str">
        <f>IFERROR(__xludf.DUMMYFUNCTION("""COMPUTED_VALUE"""),"Mystery")</f>
        <v>Mystery</v>
      </c>
      <c r="P2302" s="4" t="str">
        <f>IFERROR(__xludf.DUMMYFUNCTION("""COMPUTED_VALUE"""),"Romance")</f>
        <v>Romance</v>
      </c>
      <c r="Q2302" s="4" t="str">
        <f>IFERROR(__xludf.DUMMYFUNCTION("""COMPUTED_VALUE"""),"")</f>
        <v/>
      </c>
      <c r="R2302" s="4" t="str">
        <f>IFERROR(__xludf.DUMMYFUNCTION("""COMPUTED_VALUE"""),"")</f>
        <v/>
      </c>
      <c r="S2302" s="4" t="str">
        <f>IFERROR(__xludf.DUMMYFUNCTION("""COMPUTED_VALUE"""),"")</f>
        <v/>
      </c>
    </row>
    <row r="2303">
      <c r="A2303" s="4" t="s">
        <v>3902</v>
      </c>
      <c r="B2303" s="4">
        <v>77.0</v>
      </c>
      <c r="C2303" s="4">
        <v>7382993.0</v>
      </c>
      <c r="D2303" s="4" t="s">
        <v>97</v>
      </c>
      <c r="E2303" s="4" t="s">
        <v>3903</v>
      </c>
      <c r="F2303" s="4" t="s">
        <v>12</v>
      </c>
      <c r="G2303" s="4" t="s">
        <v>13</v>
      </c>
      <c r="H2303" s="4">
        <v>2.0E7</v>
      </c>
      <c r="I2303" s="4">
        <v>2.8</v>
      </c>
      <c r="L2303" s="4" t="str">
        <f>IFERROR(__xludf.DUMMYFUNCTION("""COMPUTED_VALUE"""),"Adventure")</f>
        <v>Adventure</v>
      </c>
      <c r="M2303" s="4" t="str">
        <f>IFERROR(__xludf.DUMMYFUNCTION("""COMPUTED_VALUE"""),"Animation")</f>
        <v>Animation</v>
      </c>
      <c r="N2303" s="4" t="str">
        <f>IFERROR(__xludf.DUMMYFUNCTION("""COMPUTED_VALUE"""),"Comedy")</f>
        <v>Comedy</v>
      </c>
      <c r="O2303" s="4" t="str">
        <f>IFERROR(__xludf.DUMMYFUNCTION("""COMPUTED_VALUE"""),"Family")</f>
        <v>Family</v>
      </c>
      <c r="P2303" s="4" t="str">
        <f>IFERROR(__xludf.DUMMYFUNCTION("""COMPUTED_VALUE"""),"Fantasy")</f>
        <v>Fantasy</v>
      </c>
      <c r="Q2303" s="4" t="str">
        <f>IFERROR(__xludf.DUMMYFUNCTION("""COMPUTED_VALUE"""),"")</f>
        <v/>
      </c>
      <c r="R2303" s="4" t="str">
        <f>IFERROR(__xludf.DUMMYFUNCTION("""COMPUTED_VALUE"""),"")</f>
        <v/>
      </c>
      <c r="S2303" s="4" t="str">
        <f>IFERROR(__xludf.DUMMYFUNCTION("""COMPUTED_VALUE"""),"")</f>
        <v/>
      </c>
    </row>
    <row r="2304">
      <c r="A2304" s="4" t="s">
        <v>3904</v>
      </c>
      <c r="B2304" s="4">
        <v>110.0</v>
      </c>
      <c r="C2304" s="4">
        <v>8888355.0</v>
      </c>
      <c r="D2304" s="4" t="s">
        <v>2162</v>
      </c>
      <c r="E2304" s="4" t="s">
        <v>3905</v>
      </c>
      <c r="F2304" s="4" t="s">
        <v>12</v>
      </c>
      <c r="G2304" s="4" t="s">
        <v>13</v>
      </c>
      <c r="H2304" s="4">
        <v>2.0E7</v>
      </c>
      <c r="I2304" s="4">
        <v>5.0</v>
      </c>
      <c r="L2304" s="4" t="str">
        <f>IFERROR(__xludf.DUMMYFUNCTION("""COMPUTED_VALUE"""),"Drama")</f>
        <v>Drama</v>
      </c>
      <c r="M2304" s="4" t="str">
        <f>IFERROR(__xludf.DUMMYFUNCTION("""COMPUTED_VALUE"""),"Music")</f>
        <v>Music</v>
      </c>
      <c r="N2304" s="4" t="str">
        <f>IFERROR(__xludf.DUMMYFUNCTION("""COMPUTED_VALUE"""),"")</f>
        <v/>
      </c>
      <c r="O2304" s="4" t="str">
        <f>IFERROR(__xludf.DUMMYFUNCTION("""COMPUTED_VALUE"""),"")</f>
        <v/>
      </c>
      <c r="P2304" s="4" t="str">
        <f>IFERROR(__xludf.DUMMYFUNCTION("""COMPUTED_VALUE"""),"")</f>
        <v/>
      </c>
      <c r="Q2304" s="4" t="str">
        <f>IFERROR(__xludf.DUMMYFUNCTION("""COMPUTED_VALUE"""),"")</f>
        <v/>
      </c>
      <c r="R2304" s="4" t="str">
        <f>IFERROR(__xludf.DUMMYFUNCTION("""COMPUTED_VALUE"""),"")</f>
        <v/>
      </c>
      <c r="S2304" s="4" t="str">
        <f>IFERROR(__xludf.DUMMYFUNCTION("""COMPUTED_VALUE"""),"")</f>
        <v/>
      </c>
    </row>
    <row r="2305">
      <c r="A2305" s="4" t="s">
        <v>8351</v>
      </c>
      <c r="B2305" s="4">
        <v>42.0</v>
      </c>
      <c r="C2305" s="4">
        <v>0.0</v>
      </c>
      <c r="D2305" s="4" t="s">
        <v>758</v>
      </c>
      <c r="E2305" s="4" t="s">
        <v>3906</v>
      </c>
      <c r="F2305" s="4" t="s">
        <v>12</v>
      </c>
      <c r="G2305" s="4" t="s">
        <v>13</v>
      </c>
      <c r="H2305" s="4">
        <v>0.0</v>
      </c>
      <c r="I2305" s="4">
        <v>7.5</v>
      </c>
      <c r="L2305" s="4" t="str">
        <f>IFERROR(__xludf.DUMMYFUNCTION("""COMPUTED_VALUE"""),"Crime")</f>
        <v>Crime</v>
      </c>
      <c r="M2305" s="4" t="str">
        <f>IFERROR(__xludf.DUMMYFUNCTION("""COMPUTED_VALUE"""),"Drama")</f>
        <v>Drama</v>
      </c>
      <c r="N2305" s="4" t="str">
        <f>IFERROR(__xludf.DUMMYFUNCTION("""COMPUTED_VALUE"""),"Mystery")</f>
        <v>Mystery</v>
      </c>
      <c r="O2305" s="4" t="str">
        <f>IFERROR(__xludf.DUMMYFUNCTION("""COMPUTED_VALUE"""),"Thriller")</f>
        <v>Thriller</v>
      </c>
      <c r="P2305" s="4" t="str">
        <f>IFERROR(__xludf.DUMMYFUNCTION("""COMPUTED_VALUE"""),"")</f>
        <v/>
      </c>
      <c r="Q2305" s="4" t="str">
        <f>IFERROR(__xludf.DUMMYFUNCTION("""COMPUTED_VALUE"""),"")</f>
        <v/>
      </c>
      <c r="R2305" s="4" t="str">
        <f>IFERROR(__xludf.DUMMYFUNCTION("""COMPUTED_VALUE"""),"")</f>
        <v/>
      </c>
      <c r="S2305" s="4" t="str">
        <f>IFERROR(__xludf.DUMMYFUNCTION("""COMPUTED_VALUE"""),"")</f>
        <v/>
      </c>
    </row>
    <row r="2306">
      <c r="A2306" s="4" t="s">
        <v>1990</v>
      </c>
      <c r="B2306" s="4">
        <v>83.0</v>
      </c>
      <c r="C2306" s="4">
        <v>7001720.0</v>
      </c>
      <c r="D2306" s="4" t="s">
        <v>979</v>
      </c>
      <c r="E2306" s="4" t="s">
        <v>3907</v>
      </c>
      <c r="F2306" s="4" t="s">
        <v>12</v>
      </c>
      <c r="G2306" s="4" t="s">
        <v>13</v>
      </c>
      <c r="H2306" s="4">
        <v>1.2E7</v>
      </c>
      <c r="I2306" s="4">
        <v>4.3</v>
      </c>
      <c r="L2306" s="4" t="str">
        <f>IFERROR(__xludf.DUMMYFUNCTION("""COMPUTED_VALUE"""),"Comedy")</f>
        <v>Comedy</v>
      </c>
      <c r="M2306" s="4" t="str">
        <f>IFERROR(__xludf.DUMMYFUNCTION("""COMPUTED_VALUE"""),"Fantasy")</f>
        <v>Fantasy</v>
      </c>
      <c r="N2306" s="4" t="str">
        <f>IFERROR(__xludf.DUMMYFUNCTION("""COMPUTED_VALUE"""),"")</f>
        <v/>
      </c>
      <c r="O2306" s="4" t="str">
        <f>IFERROR(__xludf.DUMMYFUNCTION("""COMPUTED_VALUE"""),"")</f>
        <v/>
      </c>
      <c r="P2306" s="4" t="str">
        <f>IFERROR(__xludf.DUMMYFUNCTION("""COMPUTED_VALUE"""),"")</f>
        <v/>
      </c>
      <c r="Q2306" s="4" t="str">
        <f>IFERROR(__xludf.DUMMYFUNCTION("""COMPUTED_VALUE"""),"")</f>
        <v/>
      </c>
      <c r="R2306" s="4" t="str">
        <f>IFERROR(__xludf.DUMMYFUNCTION("""COMPUTED_VALUE"""),"")</f>
        <v/>
      </c>
      <c r="S2306" s="4" t="str">
        <f>IFERROR(__xludf.DUMMYFUNCTION("""COMPUTED_VALUE"""),"")</f>
        <v/>
      </c>
    </row>
    <row r="2307">
      <c r="A2307" s="4" t="s">
        <v>1706</v>
      </c>
      <c r="B2307" s="4">
        <v>107.0</v>
      </c>
      <c r="C2307" s="4">
        <v>7268659.0</v>
      </c>
      <c r="D2307" s="4" t="s">
        <v>142</v>
      </c>
      <c r="E2307" s="4" t="s">
        <v>3908</v>
      </c>
      <c r="F2307" s="4" t="s">
        <v>12</v>
      </c>
      <c r="G2307" s="4" t="s">
        <v>2487</v>
      </c>
      <c r="H2307" s="4">
        <v>2.0E7</v>
      </c>
      <c r="I2307" s="4">
        <v>5.6</v>
      </c>
      <c r="L2307" s="4" t="str">
        <f>IFERROR(__xludf.DUMMYFUNCTION("""COMPUTED_VALUE"""),"Action")</f>
        <v>Action</v>
      </c>
      <c r="M2307" s="4" t="str">
        <f>IFERROR(__xludf.DUMMYFUNCTION("""COMPUTED_VALUE"""),"Comedy")</f>
        <v>Comedy</v>
      </c>
      <c r="N2307" s="4" t="str">
        <f>IFERROR(__xludf.DUMMYFUNCTION("""COMPUTED_VALUE"""),"Crime")</f>
        <v>Crime</v>
      </c>
      <c r="O2307" s="4" t="str">
        <f>IFERROR(__xludf.DUMMYFUNCTION("""COMPUTED_VALUE"""),"Thriller")</f>
        <v>Thriller</v>
      </c>
      <c r="P2307" s="4" t="str">
        <f>IFERROR(__xludf.DUMMYFUNCTION("""COMPUTED_VALUE"""),"")</f>
        <v/>
      </c>
      <c r="Q2307" s="4" t="str">
        <f>IFERROR(__xludf.DUMMYFUNCTION("""COMPUTED_VALUE"""),"")</f>
        <v/>
      </c>
      <c r="R2307" s="4" t="str">
        <f>IFERROR(__xludf.DUMMYFUNCTION("""COMPUTED_VALUE"""),"")</f>
        <v/>
      </c>
      <c r="S2307" s="4" t="str">
        <f>IFERROR(__xludf.DUMMYFUNCTION("""COMPUTED_VALUE"""),"")</f>
        <v/>
      </c>
    </row>
    <row r="2308">
      <c r="A2308" s="4" t="s">
        <v>3909</v>
      </c>
      <c r="B2308" s="4">
        <v>100.0</v>
      </c>
      <c r="C2308" s="4">
        <v>6852144.0</v>
      </c>
      <c r="D2308" s="4" t="s">
        <v>1114</v>
      </c>
      <c r="E2308" s="4" t="s">
        <v>3910</v>
      </c>
      <c r="F2308" s="4" t="s">
        <v>12</v>
      </c>
      <c r="G2308" s="4" t="s">
        <v>95</v>
      </c>
      <c r="H2308" s="4">
        <v>2.2E7</v>
      </c>
      <c r="I2308" s="4">
        <v>6.2</v>
      </c>
      <c r="L2308" s="4" t="str">
        <f>IFERROR(__xludf.DUMMYFUNCTION("""COMPUTED_VALUE"""),"Drama")</f>
        <v>Drama</v>
      </c>
      <c r="M2308" s="4" t="str">
        <f>IFERROR(__xludf.DUMMYFUNCTION("""COMPUTED_VALUE"""),"Horror")</f>
        <v>Horror</v>
      </c>
      <c r="N2308" s="4" t="str">
        <f>IFERROR(__xludf.DUMMYFUNCTION("""COMPUTED_VALUE"""),"Sci-Fi")</f>
        <v>Sci-Fi</v>
      </c>
      <c r="O2308" s="4" t="str">
        <f>IFERROR(__xludf.DUMMYFUNCTION("""COMPUTED_VALUE"""),"Thriller")</f>
        <v>Thriller</v>
      </c>
      <c r="P2308" s="4" t="str">
        <f>IFERROR(__xludf.DUMMYFUNCTION("""COMPUTED_VALUE"""),"")</f>
        <v/>
      </c>
      <c r="Q2308" s="4" t="str">
        <f>IFERROR(__xludf.DUMMYFUNCTION("""COMPUTED_VALUE"""),"")</f>
        <v/>
      </c>
      <c r="R2308" s="4" t="str">
        <f>IFERROR(__xludf.DUMMYFUNCTION("""COMPUTED_VALUE"""),"")</f>
        <v/>
      </c>
      <c r="S2308" s="4" t="str">
        <f>IFERROR(__xludf.DUMMYFUNCTION("""COMPUTED_VALUE"""),"")</f>
        <v/>
      </c>
    </row>
    <row r="2309">
      <c r="A2309" s="4" t="s">
        <v>3311</v>
      </c>
      <c r="B2309" s="4">
        <v>87.0</v>
      </c>
      <c r="C2309" s="4">
        <v>6563357.0</v>
      </c>
      <c r="D2309" s="4" t="s">
        <v>1473</v>
      </c>
      <c r="E2309" s="4" t="s">
        <v>3911</v>
      </c>
      <c r="F2309" s="4" t="s">
        <v>12</v>
      </c>
      <c r="G2309" s="4" t="s">
        <v>13</v>
      </c>
      <c r="H2309" s="4">
        <v>2.0E7</v>
      </c>
      <c r="I2309" s="4">
        <v>5.3</v>
      </c>
      <c r="L2309" s="4" t="str">
        <f>IFERROR(__xludf.DUMMYFUNCTION("""COMPUTED_VALUE"""),"Adventure")</f>
        <v>Adventure</v>
      </c>
      <c r="M2309" s="4" t="str">
        <f>IFERROR(__xludf.DUMMYFUNCTION("""COMPUTED_VALUE"""),"Comedy")</f>
        <v>Comedy</v>
      </c>
      <c r="N2309" s="4" t="str">
        <f>IFERROR(__xludf.DUMMYFUNCTION("""COMPUTED_VALUE"""),"")</f>
        <v/>
      </c>
      <c r="O2309" s="4" t="str">
        <f>IFERROR(__xludf.DUMMYFUNCTION("""COMPUTED_VALUE"""),"")</f>
        <v/>
      </c>
      <c r="P2309" s="4" t="str">
        <f>IFERROR(__xludf.DUMMYFUNCTION("""COMPUTED_VALUE"""),"")</f>
        <v/>
      </c>
      <c r="Q2309" s="4" t="str">
        <f>IFERROR(__xludf.DUMMYFUNCTION("""COMPUTED_VALUE"""),"")</f>
        <v/>
      </c>
      <c r="R2309" s="4" t="str">
        <f>IFERROR(__xludf.DUMMYFUNCTION("""COMPUTED_VALUE"""),"")</f>
        <v/>
      </c>
      <c r="S2309" s="4" t="str">
        <f>IFERROR(__xludf.DUMMYFUNCTION("""COMPUTED_VALUE"""),"")</f>
        <v/>
      </c>
    </row>
    <row r="2310">
      <c r="A2310" s="4" t="s">
        <v>3912</v>
      </c>
      <c r="B2310" s="4">
        <v>154.0</v>
      </c>
      <c r="C2310" s="4">
        <v>6201757.0</v>
      </c>
      <c r="D2310" s="4" t="s">
        <v>3913</v>
      </c>
      <c r="E2310" s="4" t="s">
        <v>3914</v>
      </c>
      <c r="F2310" s="4" t="s">
        <v>12</v>
      </c>
      <c r="G2310" s="4" t="s">
        <v>20</v>
      </c>
      <c r="H2310" s="4">
        <v>1.0E7</v>
      </c>
      <c r="I2310" s="4">
        <v>7.4</v>
      </c>
      <c r="L2310" s="4" t="str">
        <f>IFERROR(__xludf.DUMMYFUNCTION("""COMPUTED_VALUE"""),"Biography")</f>
        <v>Biography</v>
      </c>
      <c r="M2310" s="4" t="str">
        <f>IFERROR(__xludf.DUMMYFUNCTION("""COMPUTED_VALUE"""),"Comedy")</f>
        <v>Comedy</v>
      </c>
      <c r="N2310" s="4" t="str">
        <f>IFERROR(__xludf.DUMMYFUNCTION("""COMPUTED_VALUE"""),"Drama")</f>
        <v>Drama</v>
      </c>
      <c r="O2310" s="4" t="str">
        <f>IFERROR(__xludf.DUMMYFUNCTION("""COMPUTED_VALUE"""),"History")</f>
        <v>History</v>
      </c>
      <c r="P2310" s="4" t="str">
        <f>IFERROR(__xludf.DUMMYFUNCTION("""COMPUTED_VALUE"""),"Music")</f>
        <v>Music</v>
      </c>
      <c r="Q2310" s="4" t="str">
        <f>IFERROR(__xludf.DUMMYFUNCTION("""COMPUTED_VALUE"""),"Musical")</f>
        <v>Musical</v>
      </c>
      <c r="R2310" s="4" t="str">
        <f>IFERROR(__xludf.DUMMYFUNCTION("""COMPUTED_VALUE"""),"")</f>
        <v/>
      </c>
      <c r="S2310" s="4" t="str">
        <f>IFERROR(__xludf.DUMMYFUNCTION("""COMPUTED_VALUE"""),"")</f>
        <v/>
      </c>
    </row>
    <row r="2311">
      <c r="A2311" s="4" t="s">
        <v>3915</v>
      </c>
      <c r="B2311" s="4">
        <v>106.0</v>
      </c>
      <c r="C2311" s="4">
        <v>6420319.0</v>
      </c>
      <c r="D2311" s="4" t="s">
        <v>1191</v>
      </c>
      <c r="E2311" s="4" t="s">
        <v>3916</v>
      </c>
      <c r="F2311" s="4" t="s">
        <v>12</v>
      </c>
      <c r="G2311" s="4" t="s">
        <v>1020</v>
      </c>
      <c r="H2311" s="4">
        <v>2.0E7</v>
      </c>
      <c r="I2311" s="4">
        <v>7.4</v>
      </c>
      <c r="L2311" s="4" t="str">
        <f>IFERROR(__xludf.DUMMYFUNCTION("""COMPUTED_VALUE"""),"Drama")</f>
        <v>Drama</v>
      </c>
      <c r="M2311" s="4" t="str">
        <f>IFERROR(__xludf.DUMMYFUNCTION("""COMPUTED_VALUE"""),"War")</f>
        <v>War</v>
      </c>
      <c r="N2311" s="4" t="str">
        <f>IFERROR(__xludf.DUMMYFUNCTION("""COMPUTED_VALUE"""),"")</f>
        <v/>
      </c>
      <c r="O2311" s="4" t="str">
        <f>IFERROR(__xludf.DUMMYFUNCTION("""COMPUTED_VALUE"""),"")</f>
        <v/>
      </c>
      <c r="P2311" s="4" t="str">
        <f>IFERROR(__xludf.DUMMYFUNCTION("""COMPUTED_VALUE"""),"")</f>
        <v/>
      </c>
      <c r="Q2311" s="4" t="str">
        <f>IFERROR(__xludf.DUMMYFUNCTION("""COMPUTED_VALUE"""),"")</f>
        <v/>
      </c>
      <c r="R2311" s="4" t="str">
        <f>IFERROR(__xludf.DUMMYFUNCTION("""COMPUTED_VALUE"""),"")</f>
        <v/>
      </c>
      <c r="S2311" s="4" t="str">
        <f>IFERROR(__xludf.DUMMYFUNCTION("""COMPUTED_VALUE"""),"")</f>
        <v/>
      </c>
    </row>
    <row r="2312">
      <c r="A2312" s="4" t="s">
        <v>1878</v>
      </c>
      <c r="B2312" s="4">
        <v>99.0</v>
      </c>
      <c r="C2312" s="4">
        <v>5702083.0</v>
      </c>
      <c r="D2312" s="4" t="s">
        <v>1259</v>
      </c>
      <c r="E2312" s="4" t="s">
        <v>3917</v>
      </c>
      <c r="F2312" s="4" t="s">
        <v>12</v>
      </c>
      <c r="G2312" s="4" t="s">
        <v>20</v>
      </c>
      <c r="H2312" s="4">
        <v>1.5E7</v>
      </c>
      <c r="I2312" s="4">
        <v>6.5</v>
      </c>
      <c r="L2312" s="4" t="str">
        <f>IFERROR(__xludf.DUMMYFUNCTION("""COMPUTED_VALUE"""),"Biography")</f>
        <v>Biography</v>
      </c>
      <c r="M2312" s="4" t="str">
        <f>IFERROR(__xludf.DUMMYFUNCTION("""COMPUTED_VALUE"""),"Drama")</f>
        <v>Drama</v>
      </c>
      <c r="N2312" s="4" t="str">
        <f>IFERROR(__xludf.DUMMYFUNCTION("""COMPUTED_VALUE"""),"Thriller")</f>
        <v>Thriller</v>
      </c>
      <c r="O2312" s="4" t="str">
        <f>IFERROR(__xludf.DUMMYFUNCTION("""COMPUTED_VALUE"""),"")</f>
        <v/>
      </c>
      <c r="P2312" s="4" t="str">
        <f>IFERROR(__xludf.DUMMYFUNCTION("""COMPUTED_VALUE"""),"")</f>
        <v/>
      </c>
      <c r="Q2312" s="4" t="str">
        <f>IFERROR(__xludf.DUMMYFUNCTION("""COMPUTED_VALUE"""),"")</f>
        <v/>
      </c>
      <c r="R2312" s="4" t="str">
        <f>IFERROR(__xludf.DUMMYFUNCTION("""COMPUTED_VALUE"""),"")</f>
        <v/>
      </c>
      <c r="S2312" s="4" t="str">
        <f>IFERROR(__xludf.DUMMYFUNCTION("""COMPUTED_VALUE"""),"")</f>
        <v/>
      </c>
    </row>
    <row r="2313">
      <c r="A2313" s="4" t="s">
        <v>3170</v>
      </c>
      <c r="B2313" s="4">
        <v>100.0</v>
      </c>
      <c r="C2313" s="4">
        <v>5480996.0</v>
      </c>
      <c r="D2313" s="4" t="s">
        <v>3918</v>
      </c>
      <c r="E2313" s="4" t="s">
        <v>3919</v>
      </c>
      <c r="F2313" s="4" t="s">
        <v>12</v>
      </c>
      <c r="G2313" s="4" t="s">
        <v>13</v>
      </c>
      <c r="H2313" s="4">
        <v>8700000.0</v>
      </c>
      <c r="I2313" s="4">
        <v>7.1</v>
      </c>
      <c r="L2313" s="4" t="str">
        <f>IFERROR(__xludf.DUMMYFUNCTION("""COMPUTED_VALUE"""),"Animation")</f>
        <v>Animation</v>
      </c>
      <c r="M2313" s="4" t="str">
        <f>IFERROR(__xludf.DUMMYFUNCTION("""COMPUTED_VALUE"""),"Drama")</f>
        <v>Drama</v>
      </c>
      <c r="N2313" s="4" t="str">
        <f>IFERROR(__xludf.DUMMYFUNCTION("""COMPUTED_VALUE"""),"Mystery")</f>
        <v>Mystery</v>
      </c>
      <c r="O2313" s="4" t="str">
        <f>IFERROR(__xludf.DUMMYFUNCTION("""COMPUTED_VALUE"""),"Sci-Fi")</f>
        <v>Sci-Fi</v>
      </c>
      <c r="P2313" s="4" t="str">
        <f>IFERROR(__xludf.DUMMYFUNCTION("""COMPUTED_VALUE"""),"Thriller")</f>
        <v>Thriller</v>
      </c>
      <c r="Q2313" s="4" t="str">
        <f>IFERROR(__xludf.DUMMYFUNCTION("""COMPUTED_VALUE"""),"")</f>
        <v/>
      </c>
      <c r="R2313" s="4" t="str">
        <f>IFERROR(__xludf.DUMMYFUNCTION("""COMPUTED_VALUE"""),"")</f>
        <v/>
      </c>
      <c r="S2313" s="4" t="str">
        <f>IFERROR(__xludf.DUMMYFUNCTION("""COMPUTED_VALUE"""),"")</f>
        <v/>
      </c>
    </row>
    <row r="2314">
      <c r="A2314" s="4" t="s">
        <v>257</v>
      </c>
      <c r="B2314" s="4">
        <v>116.0</v>
      </c>
      <c r="C2314" s="4">
        <v>6002756.0</v>
      </c>
      <c r="D2314" s="4" t="s">
        <v>572</v>
      </c>
      <c r="E2314" s="4" t="s">
        <v>3920</v>
      </c>
      <c r="F2314" s="4" t="s">
        <v>12</v>
      </c>
      <c r="G2314" s="4" t="s">
        <v>13</v>
      </c>
      <c r="H2314" s="4">
        <v>2.0E7</v>
      </c>
      <c r="I2314" s="4">
        <v>7.2</v>
      </c>
      <c r="L2314" s="4" t="str">
        <f>IFERROR(__xludf.DUMMYFUNCTION("""COMPUTED_VALUE"""),"Biography")</f>
        <v>Biography</v>
      </c>
      <c r="M2314" s="4" t="str">
        <f>IFERROR(__xludf.DUMMYFUNCTION("""COMPUTED_VALUE"""),"Drama")</f>
        <v>Drama</v>
      </c>
      <c r="N2314" s="4" t="str">
        <f>IFERROR(__xludf.DUMMYFUNCTION("""COMPUTED_VALUE"""),"Sport")</f>
        <v>Sport</v>
      </c>
      <c r="O2314" s="4" t="str">
        <f>IFERROR(__xludf.DUMMYFUNCTION("""COMPUTED_VALUE"""),"")</f>
        <v/>
      </c>
      <c r="P2314" s="4" t="str">
        <f>IFERROR(__xludf.DUMMYFUNCTION("""COMPUTED_VALUE"""),"")</f>
        <v/>
      </c>
      <c r="Q2314" s="4" t="str">
        <f>IFERROR(__xludf.DUMMYFUNCTION("""COMPUTED_VALUE"""),"")</f>
        <v/>
      </c>
      <c r="R2314" s="4" t="str">
        <f>IFERROR(__xludf.DUMMYFUNCTION("""COMPUTED_VALUE"""),"")</f>
        <v/>
      </c>
      <c r="S2314" s="4" t="str">
        <f>IFERROR(__xludf.DUMMYFUNCTION("""COMPUTED_VALUE"""),"")</f>
        <v/>
      </c>
    </row>
    <row r="2315">
      <c r="A2315" s="4" t="s">
        <v>1544</v>
      </c>
      <c r="B2315" s="4">
        <v>94.0</v>
      </c>
      <c r="C2315" s="4">
        <v>5132655.0</v>
      </c>
      <c r="D2315" s="4" t="s">
        <v>3533</v>
      </c>
      <c r="E2315" s="4" t="s">
        <v>3921</v>
      </c>
      <c r="F2315" s="4" t="s">
        <v>12</v>
      </c>
      <c r="G2315" s="4" t="s">
        <v>95</v>
      </c>
      <c r="H2315" s="4">
        <v>2.0E7</v>
      </c>
      <c r="I2315" s="4">
        <v>2.3</v>
      </c>
      <c r="L2315" s="4" t="str">
        <f>IFERROR(__xludf.DUMMYFUNCTION("""COMPUTED_VALUE"""),"Horror")</f>
        <v>Horror</v>
      </c>
      <c r="M2315" s="4" t="str">
        <f>IFERROR(__xludf.DUMMYFUNCTION("""COMPUTED_VALUE"""),"Sci-Fi")</f>
        <v>Sci-Fi</v>
      </c>
      <c r="N2315" s="4" t="str">
        <f>IFERROR(__xludf.DUMMYFUNCTION("""COMPUTED_VALUE"""),"")</f>
        <v/>
      </c>
      <c r="O2315" s="4" t="str">
        <f>IFERROR(__xludf.DUMMYFUNCTION("""COMPUTED_VALUE"""),"")</f>
        <v/>
      </c>
      <c r="P2315" s="4" t="str">
        <f>IFERROR(__xludf.DUMMYFUNCTION("""COMPUTED_VALUE"""),"")</f>
        <v/>
      </c>
      <c r="Q2315" s="4" t="str">
        <f>IFERROR(__xludf.DUMMYFUNCTION("""COMPUTED_VALUE"""),"")</f>
        <v/>
      </c>
      <c r="R2315" s="4" t="str">
        <f>IFERROR(__xludf.DUMMYFUNCTION("""COMPUTED_VALUE"""),"")</f>
        <v/>
      </c>
      <c r="S2315" s="4" t="str">
        <f>IFERROR(__xludf.DUMMYFUNCTION("""COMPUTED_VALUE"""),"")</f>
        <v/>
      </c>
    </row>
    <row r="2316">
      <c r="A2316" s="4" t="s">
        <v>3152</v>
      </c>
      <c r="B2316" s="4">
        <v>111.0</v>
      </c>
      <c r="C2316" s="4">
        <v>5205343.0</v>
      </c>
      <c r="D2316" s="4" t="s">
        <v>2829</v>
      </c>
      <c r="E2316" s="4" t="s">
        <v>3922</v>
      </c>
      <c r="F2316" s="4" t="s">
        <v>12</v>
      </c>
      <c r="G2316" s="4" t="s">
        <v>13</v>
      </c>
      <c r="H2316" s="4">
        <v>2.0E7</v>
      </c>
      <c r="I2316" s="4">
        <v>6.4</v>
      </c>
      <c r="L2316" s="4" t="str">
        <f>IFERROR(__xludf.DUMMYFUNCTION("""COMPUTED_VALUE"""),"Comedy")</f>
        <v>Comedy</v>
      </c>
      <c r="M2316" s="4" t="str">
        <f>IFERROR(__xludf.DUMMYFUNCTION("""COMPUTED_VALUE"""),"Drama")</f>
        <v>Drama</v>
      </c>
      <c r="N2316" s="4" t="str">
        <f>IFERROR(__xludf.DUMMYFUNCTION("""COMPUTED_VALUE"""),"Family")</f>
        <v>Family</v>
      </c>
      <c r="O2316" s="4" t="str">
        <f>IFERROR(__xludf.DUMMYFUNCTION("""COMPUTED_VALUE"""),"Music")</f>
        <v>Music</v>
      </c>
      <c r="P2316" s="4" t="str">
        <f>IFERROR(__xludf.DUMMYFUNCTION("""COMPUTED_VALUE"""),"Romance")</f>
        <v>Romance</v>
      </c>
      <c r="Q2316" s="4" t="str">
        <f>IFERROR(__xludf.DUMMYFUNCTION("""COMPUTED_VALUE"""),"")</f>
        <v/>
      </c>
      <c r="R2316" s="4" t="str">
        <f>IFERROR(__xludf.DUMMYFUNCTION("""COMPUTED_VALUE"""),"")</f>
        <v/>
      </c>
      <c r="S2316" s="4" t="str">
        <f>IFERROR(__xludf.DUMMYFUNCTION("""COMPUTED_VALUE"""),"")</f>
        <v/>
      </c>
    </row>
    <row r="2317">
      <c r="A2317" s="4" t="s">
        <v>3923</v>
      </c>
      <c r="B2317" s="4">
        <v>100.0</v>
      </c>
      <c r="C2317" s="4">
        <v>5005883.0</v>
      </c>
      <c r="D2317" s="4" t="s">
        <v>1151</v>
      </c>
      <c r="E2317" s="4" t="s">
        <v>3924</v>
      </c>
      <c r="F2317" s="4" t="s">
        <v>12</v>
      </c>
      <c r="G2317" s="4" t="s">
        <v>13</v>
      </c>
      <c r="H2317" s="4">
        <v>2.0E7</v>
      </c>
      <c r="I2317" s="4">
        <v>6.1</v>
      </c>
      <c r="L2317" s="4" t="str">
        <f>IFERROR(__xludf.DUMMYFUNCTION("""COMPUTED_VALUE"""),"Drama")</f>
        <v>Drama</v>
      </c>
      <c r="M2317" s="4" t="str">
        <f>IFERROR(__xludf.DUMMYFUNCTION("""COMPUTED_VALUE"""),"Mystery")</f>
        <v>Mystery</v>
      </c>
      <c r="N2317" s="4" t="str">
        <f>IFERROR(__xludf.DUMMYFUNCTION("""COMPUTED_VALUE"""),"Romance")</f>
        <v>Romance</v>
      </c>
      <c r="O2317" s="4" t="str">
        <f>IFERROR(__xludf.DUMMYFUNCTION("""COMPUTED_VALUE"""),"Thriller")</f>
        <v>Thriller</v>
      </c>
      <c r="P2317" s="4" t="str">
        <f>IFERROR(__xludf.DUMMYFUNCTION("""COMPUTED_VALUE"""),"")</f>
        <v/>
      </c>
      <c r="Q2317" s="4" t="str">
        <f>IFERROR(__xludf.DUMMYFUNCTION("""COMPUTED_VALUE"""),"")</f>
        <v/>
      </c>
      <c r="R2317" s="4" t="str">
        <f>IFERROR(__xludf.DUMMYFUNCTION("""COMPUTED_VALUE"""),"")</f>
        <v/>
      </c>
      <c r="S2317" s="4" t="str">
        <f>IFERROR(__xludf.DUMMYFUNCTION("""COMPUTED_VALUE"""),"")</f>
        <v/>
      </c>
    </row>
    <row r="2318">
      <c r="A2318" s="4" t="s">
        <v>3925</v>
      </c>
      <c r="B2318" s="4">
        <v>125.0</v>
      </c>
      <c r="C2318" s="4">
        <v>5749134.0</v>
      </c>
      <c r="D2318" s="4" t="s">
        <v>154</v>
      </c>
      <c r="E2318" s="4" t="s">
        <v>3926</v>
      </c>
      <c r="F2318" s="4" t="s">
        <v>12</v>
      </c>
      <c r="G2318" s="4" t="s">
        <v>13</v>
      </c>
      <c r="H2318" s="4">
        <v>2.0E7</v>
      </c>
      <c r="I2318" s="4">
        <v>7.0</v>
      </c>
      <c r="L2318" s="4" t="str">
        <f>IFERROR(__xludf.DUMMYFUNCTION("""COMPUTED_VALUE"""),"Action")</f>
        <v>Action</v>
      </c>
      <c r="M2318" s="4" t="str">
        <f>IFERROR(__xludf.DUMMYFUNCTION("""COMPUTED_VALUE"""),"Crime")</f>
        <v>Crime</v>
      </c>
      <c r="N2318" s="4" t="str">
        <f>IFERROR(__xludf.DUMMYFUNCTION("""COMPUTED_VALUE"""),"Drama")</f>
        <v>Drama</v>
      </c>
      <c r="O2318" s="4" t="str">
        <f>IFERROR(__xludf.DUMMYFUNCTION("""COMPUTED_VALUE"""),"Thriller")</f>
        <v>Thriller</v>
      </c>
      <c r="P2318" s="4" t="str">
        <f>IFERROR(__xludf.DUMMYFUNCTION("""COMPUTED_VALUE"""),"")</f>
        <v/>
      </c>
      <c r="Q2318" s="4" t="str">
        <f>IFERROR(__xludf.DUMMYFUNCTION("""COMPUTED_VALUE"""),"")</f>
        <v/>
      </c>
      <c r="R2318" s="4" t="str">
        <f>IFERROR(__xludf.DUMMYFUNCTION("""COMPUTED_VALUE"""),"")</f>
        <v/>
      </c>
      <c r="S2318" s="4" t="str">
        <f>IFERROR(__xludf.DUMMYFUNCTION("""COMPUTED_VALUE"""),"")</f>
        <v/>
      </c>
    </row>
    <row r="2319">
      <c r="A2319" s="4" t="s">
        <v>3927</v>
      </c>
      <c r="B2319" s="4">
        <v>114.0</v>
      </c>
      <c r="C2319" s="4">
        <v>0.0</v>
      </c>
      <c r="D2319" s="4" t="s">
        <v>686</v>
      </c>
      <c r="E2319" s="4" t="s">
        <v>3928</v>
      </c>
      <c r="F2319" s="4" t="s">
        <v>12</v>
      </c>
      <c r="G2319" s="4" t="s">
        <v>95</v>
      </c>
      <c r="H2319" s="4">
        <v>2.0E7</v>
      </c>
      <c r="I2319" s="4">
        <v>6.5</v>
      </c>
      <c r="L2319" s="4" t="str">
        <f>IFERROR(__xludf.DUMMYFUNCTION("""COMPUTED_VALUE"""),"Drama")</f>
        <v>Drama</v>
      </c>
      <c r="M2319" s="4" t="str">
        <f>IFERROR(__xludf.DUMMYFUNCTION("""COMPUTED_VALUE"""),"History")</f>
        <v>History</v>
      </c>
      <c r="N2319" s="4" t="str">
        <f>IFERROR(__xludf.DUMMYFUNCTION("""COMPUTED_VALUE"""),"Romance")</f>
        <v>Romance</v>
      </c>
      <c r="O2319" s="4" t="str">
        <f>IFERROR(__xludf.DUMMYFUNCTION("""COMPUTED_VALUE"""),"War")</f>
        <v>War</v>
      </c>
      <c r="P2319" s="4" t="str">
        <f>IFERROR(__xludf.DUMMYFUNCTION("""COMPUTED_VALUE"""),"")</f>
        <v/>
      </c>
      <c r="Q2319" s="4" t="str">
        <f>IFERROR(__xludf.DUMMYFUNCTION("""COMPUTED_VALUE"""),"")</f>
        <v/>
      </c>
      <c r="R2319" s="4" t="str">
        <f>IFERROR(__xludf.DUMMYFUNCTION("""COMPUTED_VALUE"""),"")</f>
        <v/>
      </c>
      <c r="S2319" s="4" t="str">
        <f>IFERROR(__xludf.DUMMYFUNCTION("""COMPUTED_VALUE"""),"")</f>
        <v/>
      </c>
    </row>
    <row r="2320">
      <c r="A2320" s="4" t="s">
        <v>3929</v>
      </c>
      <c r="B2320" s="4">
        <v>119.0</v>
      </c>
      <c r="C2320" s="4">
        <v>4234040.0</v>
      </c>
      <c r="D2320" s="4" t="s">
        <v>540</v>
      </c>
      <c r="E2320" s="4" t="s">
        <v>3930</v>
      </c>
      <c r="F2320" s="4" t="s">
        <v>12</v>
      </c>
      <c r="G2320" s="4" t="s">
        <v>13</v>
      </c>
      <c r="H2320" s="4">
        <v>2.0E7</v>
      </c>
      <c r="I2320" s="4">
        <v>7.0</v>
      </c>
      <c r="L2320" s="4" t="str">
        <f>IFERROR(__xludf.DUMMYFUNCTION("""COMPUTED_VALUE"""),"Biography")</f>
        <v>Biography</v>
      </c>
      <c r="M2320" s="4" t="str">
        <f>IFERROR(__xludf.DUMMYFUNCTION("""COMPUTED_VALUE"""),"Drama")</f>
        <v>Drama</v>
      </c>
      <c r="N2320" s="4" t="str">
        <f>IFERROR(__xludf.DUMMYFUNCTION("""COMPUTED_VALUE"""),"")</f>
        <v/>
      </c>
      <c r="O2320" s="4" t="str">
        <f>IFERROR(__xludf.DUMMYFUNCTION("""COMPUTED_VALUE"""),"")</f>
        <v/>
      </c>
      <c r="P2320" s="4" t="str">
        <f>IFERROR(__xludf.DUMMYFUNCTION("""COMPUTED_VALUE"""),"")</f>
        <v/>
      </c>
      <c r="Q2320" s="4" t="str">
        <f>IFERROR(__xludf.DUMMYFUNCTION("""COMPUTED_VALUE"""),"")</f>
        <v/>
      </c>
      <c r="R2320" s="4" t="str">
        <f>IFERROR(__xludf.DUMMYFUNCTION("""COMPUTED_VALUE"""),"")</f>
        <v/>
      </c>
      <c r="S2320" s="4" t="str">
        <f>IFERROR(__xludf.DUMMYFUNCTION("""COMPUTED_VALUE"""),"")</f>
        <v/>
      </c>
    </row>
    <row r="2321">
      <c r="A2321" s="4" t="s">
        <v>3931</v>
      </c>
      <c r="B2321" s="4">
        <v>135.0</v>
      </c>
      <c r="C2321" s="4">
        <v>4001121.0</v>
      </c>
      <c r="D2321" s="4" t="s">
        <v>1500</v>
      </c>
      <c r="E2321" s="4" t="s">
        <v>3932</v>
      </c>
      <c r="F2321" s="4" t="s">
        <v>12</v>
      </c>
      <c r="G2321" s="4" t="s">
        <v>13</v>
      </c>
      <c r="H2321" s="4">
        <v>2.0E7</v>
      </c>
      <c r="I2321" s="4">
        <v>7.0</v>
      </c>
      <c r="L2321" s="4" t="str">
        <f>IFERROR(__xludf.DUMMYFUNCTION("""COMPUTED_VALUE"""),"Biography")</f>
        <v>Biography</v>
      </c>
      <c r="M2321" s="4" t="str">
        <f>IFERROR(__xludf.DUMMYFUNCTION("""COMPUTED_VALUE"""),"Drama")</f>
        <v>Drama</v>
      </c>
      <c r="N2321" s="4" t="str">
        <f>IFERROR(__xludf.DUMMYFUNCTION("""COMPUTED_VALUE"""),"Music")</f>
        <v>Music</v>
      </c>
      <c r="O2321" s="4" t="str">
        <f>IFERROR(__xludf.DUMMYFUNCTION("""COMPUTED_VALUE"""),"")</f>
        <v/>
      </c>
      <c r="P2321" s="4" t="str">
        <f>IFERROR(__xludf.DUMMYFUNCTION("""COMPUTED_VALUE"""),"")</f>
        <v/>
      </c>
      <c r="Q2321" s="4" t="str">
        <f>IFERROR(__xludf.DUMMYFUNCTION("""COMPUTED_VALUE"""),"")</f>
        <v/>
      </c>
      <c r="R2321" s="4" t="str">
        <f>IFERROR(__xludf.DUMMYFUNCTION("""COMPUTED_VALUE"""),"")</f>
        <v/>
      </c>
      <c r="S2321" s="4" t="str">
        <f>IFERROR(__xludf.DUMMYFUNCTION("""COMPUTED_VALUE"""),"")</f>
        <v/>
      </c>
    </row>
    <row r="2322">
      <c r="A2322" s="4" t="s">
        <v>3933</v>
      </c>
      <c r="B2322" s="4">
        <v>93.0</v>
      </c>
      <c r="C2322" s="4">
        <v>3749061.0</v>
      </c>
      <c r="D2322" s="4" t="s">
        <v>22</v>
      </c>
      <c r="E2322" s="4" t="s">
        <v>3934</v>
      </c>
      <c r="F2322" s="4" t="s">
        <v>12</v>
      </c>
      <c r="G2322" s="4" t="s">
        <v>13</v>
      </c>
      <c r="H2322" s="4">
        <v>2.0E7</v>
      </c>
      <c r="I2322" s="4">
        <v>4.9</v>
      </c>
      <c r="L2322" s="4" t="str">
        <f>IFERROR(__xludf.DUMMYFUNCTION("""COMPUTED_VALUE"""),"Action")</f>
        <v>Action</v>
      </c>
      <c r="M2322" s="4" t="str">
        <f>IFERROR(__xludf.DUMMYFUNCTION("""COMPUTED_VALUE"""),"Thriller")</f>
        <v>Thriller</v>
      </c>
      <c r="N2322" s="4" t="str">
        <f>IFERROR(__xludf.DUMMYFUNCTION("""COMPUTED_VALUE"""),"")</f>
        <v/>
      </c>
      <c r="O2322" s="4" t="str">
        <f>IFERROR(__xludf.DUMMYFUNCTION("""COMPUTED_VALUE"""),"")</f>
        <v/>
      </c>
      <c r="P2322" s="4" t="str">
        <f>IFERROR(__xludf.DUMMYFUNCTION("""COMPUTED_VALUE"""),"")</f>
        <v/>
      </c>
      <c r="Q2322" s="4" t="str">
        <f>IFERROR(__xludf.DUMMYFUNCTION("""COMPUTED_VALUE"""),"")</f>
        <v/>
      </c>
      <c r="R2322" s="4" t="str">
        <f>IFERROR(__xludf.DUMMYFUNCTION("""COMPUTED_VALUE"""),"")</f>
        <v/>
      </c>
      <c r="S2322" s="4" t="str">
        <f>IFERROR(__xludf.DUMMYFUNCTION("""COMPUTED_VALUE"""),"")</f>
        <v/>
      </c>
    </row>
    <row r="2323">
      <c r="A2323" s="4" t="s">
        <v>2842</v>
      </c>
      <c r="B2323" s="4">
        <v>114.0</v>
      </c>
      <c r="C2323" s="4">
        <v>3519627.0</v>
      </c>
      <c r="D2323" s="4" t="s">
        <v>3935</v>
      </c>
      <c r="E2323" s="4" t="s">
        <v>3936</v>
      </c>
      <c r="F2323" s="4" t="s">
        <v>12</v>
      </c>
      <c r="G2323" s="4" t="s">
        <v>13</v>
      </c>
      <c r="H2323" s="4">
        <v>2.0E7</v>
      </c>
      <c r="I2323" s="4">
        <v>6.9</v>
      </c>
      <c r="L2323" s="4" t="str">
        <f>IFERROR(__xludf.DUMMYFUNCTION("""COMPUTED_VALUE"""),"Adventure")</f>
        <v>Adventure</v>
      </c>
      <c r="M2323" s="4" t="str">
        <f>IFERROR(__xludf.DUMMYFUNCTION("""COMPUTED_VALUE"""),"Comedy")</f>
        <v>Comedy</v>
      </c>
      <c r="N2323" s="4" t="str">
        <f>IFERROR(__xludf.DUMMYFUNCTION("""COMPUTED_VALUE"""),"Drama")</f>
        <v>Drama</v>
      </c>
      <c r="O2323" s="4" t="str">
        <f>IFERROR(__xludf.DUMMYFUNCTION("""COMPUTED_VALUE"""),"Romance")</f>
        <v>Romance</v>
      </c>
      <c r="P2323" s="4" t="str">
        <f>IFERROR(__xludf.DUMMYFUNCTION("""COMPUTED_VALUE"""),"")</f>
        <v/>
      </c>
      <c r="Q2323" s="4" t="str">
        <f>IFERROR(__xludf.DUMMYFUNCTION("""COMPUTED_VALUE"""),"")</f>
        <v/>
      </c>
      <c r="R2323" s="4" t="str">
        <f>IFERROR(__xludf.DUMMYFUNCTION("""COMPUTED_VALUE"""),"")</f>
        <v/>
      </c>
      <c r="S2323" s="4" t="str">
        <f>IFERROR(__xludf.DUMMYFUNCTION("""COMPUTED_VALUE"""),"")</f>
        <v/>
      </c>
    </row>
    <row r="2324">
      <c r="A2324" s="4" t="s">
        <v>3937</v>
      </c>
      <c r="B2324" s="4">
        <v>124.0</v>
      </c>
      <c r="C2324" s="4">
        <v>3081925.0</v>
      </c>
      <c r="D2324" s="4" t="s">
        <v>495</v>
      </c>
      <c r="E2324" s="4" t="s">
        <v>3938</v>
      </c>
      <c r="F2324" s="4" t="s">
        <v>12</v>
      </c>
      <c r="G2324" s="4" t="s">
        <v>13</v>
      </c>
      <c r="H2324" s="4">
        <v>2.1E7</v>
      </c>
      <c r="I2324" s="4">
        <v>7.5</v>
      </c>
      <c r="L2324" s="4" t="str">
        <f>IFERROR(__xludf.DUMMYFUNCTION("""COMPUTED_VALUE"""),"Comedy")</f>
        <v>Comedy</v>
      </c>
      <c r="M2324" s="4" t="str">
        <f>IFERROR(__xludf.DUMMYFUNCTION("""COMPUTED_VALUE"""),"Drama")</f>
        <v>Drama</v>
      </c>
      <c r="N2324" s="4" t="str">
        <f>IFERROR(__xludf.DUMMYFUNCTION("""COMPUTED_VALUE"""),"Romance")</f>
        <v>Romance</v>
      </c>
      <c r="O2324" s="4" t="str">
        <f>IFERROR(__xludf.DUMMYFUNCTION("""COMPUTED_VALUE"""),"")</f>
        <v/>
      </c>
      <c r="P2324" s="4" t="str">
        <f>IFERROR(__xludf.DUMMYFUNCTION("""COMPUTED_VALUE"""),"")</f>
        <v/>
      </c>
      <c r="Q2324" s="4" t="str">
        <f>IFERROR(__xludf.DUMMYFUNCTION("""COMPUTED_VALUE"""),"")</f>
        <v/>
      </c>
      <c r="R2324" s="4" t="str">
        <f>IFERROR(__xludf.DUMMYFUNCTION("""COMPUTED_VALUE"""),"")</f>
        <v/>
      </c>
      <c r="S2324" s="4" t="str">
        <f>IFERROR(__xludf.DUMMYFUNCTION("""COMPUTED_VALUE"""),"")</f>
        <v/>
      </c>
    </row>
    <row r="2325">
      <c r="A2325" s="4" t="s">
        <v>2687</v>
      </c>
      <c r="B2325" s="4">
        <v>134.0</v>
      </c>
      <c r="C2325" s="4">
        <v>2298191.0</v>
      </c>
      <c r="D2325" s="4" t="s">
        <v>3034</v>
      </c>
      <c r="E2325" s="4" t="s">
        <v>3939</v>
      </c>
      <c r="F2325" s="4" t="s">
        <v>232</v>
      </c>
      <c r="G2325" s="4" t="s">
        <v>233</v>
      </c>
      <c r="H2325" s="4">
        <v>2.4E9</v>
      </c>
      <c r="I2325" s="4">
        <v>8.4</v>
      </c>
      <c r="L2325" s="4" t="str">
        <f>IFERROR(__xludf.DUMMYFUNCTION("""COMPUTED_VALUE"""),"Adventure")</f>
        <v>Adventure</v>
      </c>
      <c r="M2325" s="4" t="str">
        <f>IFERROR(__xludf.DUMMYFUNCTION("""COMPUTED_VALUE"""),"Animation")</f>
        <v>Animation</v>
      </c>
      <c r="N2325" s="4" t="str">
        <f>IFERROR(__xludf.DUMMYFUNCTION("""COMPUTED_VALUE"""),"Fantasy")</f>
        <v>Fantasy</v>
      </c>
      <c r="O2325" s="4" t="str">
        <f>IFERROR(__xludf.DUMMYFUNCTION("""COMPUTED_VALUE"""),"")</f>
        <v/>
      </c>
      <c r="P2325" s="4" t="str">
        <f>IFERROR(__xludf.DUMMYFUNCTION("""COMPUTED_VALUE"""),"")</f>
        <v/>
      </c>
      <c r="Q2325" s="4" t="str">
        <f>IFERROR(__xludf.DUMMYFUNCTION("""COMPUTED_VALUE"""),"")</f>
        <v/>
      </c>
      <c r="R2325" s="4" t="str">
        <f>IFERROR(__xludf.DUMMYFUNCTION("""COMPUTED_VALUE"""),"")</f>
        <v/>
      </c>
      <c r="S2325" s="4" t="str">
        <f>IFERROR(__xludf.DUMMYFUNCTION("""COMPUTED_VALUE"""),"")</f>
        <v/>
      </c>
    </row>
    <row r="2326">
      <c r="A2326" s="4" t="s">
        <v>2668</v>
      </c>
      <c r="B2326" s="4">
        <v>114.0</v>
      </c>
      <c r="C2326" s="4">
        <v>2353728.0</v>
      </c>
      <c r="D2326" s="4" t="s">
        <v>3940</v>
      </c>
      <c r="E2326" s="4" t="s">
        <v>3941</v>
      </c>
      <c r="F2326" s="4" t="s">
        <v>512</v>
      </c>
      <c r="G2326" s="4" t="s">
        <v>513</v>
      </c>
      <c r="H2326" s="4">
        <v>2.0E7</v>
      </c>
      <c r="I2326" s="4">
        <v>6.9</v>
      </c>
      <c r="L2326" s="4" t="str">
        <f>IFERROR(__xludf.DUMMYFUNCTION("""COMPUTED_VALUE"""),"Comedy")</f>
        <v>Comedy</v>
      </c>
      <c r="M2326" s="4" t="str">
        <f>IFERROR(__xludf.DUMMYFUNCTION("""COMPUTED_VALUE"""),"Drama")</f>
        <v>Drama</v>
      </c>
      <c r="N2326" s="4" t="str">
        <f>IFERROR(__xludf.DUMMYFUNCTION("""COMPUTED_VALUE"""),"Mystery")</f>
        <v>Mystery</v>
      </c>
      <c r="O2326" s="4" t="str">
        <f>IFERROR(__xludf.DUMMYFUNCTION("""COMPUTED_VALUE"""),"Romance")</f>
        <v>Romance</v>
      </c>
      <c r="P2326" s="4" t="str">
        <f>IFERROR(__xludf.DUMMYFUNCTION("""COMPUTED_VALUE"""),"Thriller")</f>
        <v>Thriller</v>
      </c>
      <c r="Q2326" s="4" t="str">
        <f>IFERROR(__xludf.DUMMYFUNCTION("""COMPUTED_VALUE"""),"War")</f>
        <v>War</v>
      </c>
      <c r="R2326" s="4" t="str">
        <f>IFERROR(__xludf.DUMMYFUNCTION("""COMPUTED_VALUE"""),"")</f>
        <v/>
      </c>
      <c r="S2326" s="4" t="str">
        <f>IFERROR(__xludf.DUMMYFUNCTION("""COMPUTED_VALUE"""),"")</f>
        <v/>
      </c>
    </row>
    <row r="2327">
      <c r="A2327" s="4" t="s">
        <v>3942</v>
      </c>
      <c r="B2327" s="4">
        <v>124.0</v>
      </c>
      <c r="C2327" s="4">
        <v>2000000.0</v>
      </c>
      <c r="D2327" s="4" t="s">
        <v>3943</v>
      </c>
      <c r="E2327" s="4" t="s">
        <v>3944</v>
      </c>
      <c r="F2327" s="4" t="s">
        <v>12</v>
      </c>
      <c r="G2327" s="4" t="s">
        <v>13</v>
      </c>
      <c r="H2327" s="4">
        <v>2.0E7</v>
      </c>
      <c r="I2327" s="4">
        <v>4.5</v>
      </c>
      <c r="L2327" s="4" t="str">
        <f>IFERROR(__xludf.DUMMYFUNCTION("""COMPUTED_VALUE"""),"Biography")</f>
        <v>Biography</v>
      </c>
      <c r="M2327" s="4" t="str">
        <f>IFERROR(__xludf.DUMMYFUNCTION("""COMPUTED_VALUE"""),"Comedy")</f>
        <v>Comedy</v>
      </c>
      <c r="N2327" s="4" t="str">
        <f>IFERROR(__xludf.DUMMYFUNCTION("""COMPUTED_VALUE"""),"Musical")</f>
        <v>Musical</v>
      </c>
      <c r="O2327" s="4" t="str">
        <f>IFERROR(__xludf.DUMMYFUNCTION("""COMPUTED_VALUE"""),"")</f>
        <v/>
      </c>
      <c r="P2327" s="4" t="str">
        <f>IFERROR(__xludf.DUMMYFUNCTION("""COMPUTED_VALUE"""),"")</f>
        <v/>
      </c>
      <c r="Q2327" s="4" t="str">
        <f>IFERROR(__xludf.DUMMYFUNCTION("""COMPUTED_VALUE"""),"")</f>
        <v/>
      </c>
      <c r="R2327" s="4" t="str">
        <f>IFERROR(__xludf.DUMMYFUNCTION("""COMPUTED_VALUE"""),"")</f>
        <v/>
      </c>
      <c r="S2327" s="4" t="str">
        <f>IFERROR(__xludf.DUMMYFUNCTION("""COMPUTED_VALUE"""),"")</f>
        <v/>
      </c>
    </row>
    <row r="2328">
      <c r="A2328" s="4" t="s">
        <v>3434</v>
      </c>
      <c r="B2328" s="4">
        <v>104.0</v>
      </c>
      <c r="C2328" s="4">
        <v>1900725.0</v>
      </c>
      <c r="D2328" s="4" t="s">
        <v>3806</v>
      </c>
      <c r="E2328" s="4" t="s">
        <v>3945</v>
      </c>
      <c r="F2328" s="4" t="s">
        <v>12</v>
      </c>
      <c r="G2328" s="4" t="s">
        <v>126</v>
      </c>
      <c r="H2328" s="4">
        <v>2000000.0</v>
      </c>
      <c r="I2328" s="4">
        <v>7.4</v>
      </c>
      <c r="L2328" s="4" t="str">
        <f>IFERROR(__xludf.DUMMYFUNCTION("""COMPUTED_VALUE"""),"Crime")</f>
        <v>Crime</v>
      </c>
      <c r="M2328" s="4" t="str">
        <f>IFERROR(__xludf.DUMMYFUNCTION("""COMPUTED_VALUE"""),"Drama")</f>
        <v>Drama</v>
      </c>
      <c r="N2328" s="4" t="str">
        <f>IFERROR(__xludf.DUMMYFUNCTION("""COMPUTED_VALUE"""),"Western")</f>
        <v>Western</v>
      </c>
      <c r="O2328" s="4" t="str">
        <f>IFERROR(__xludf.DUMMYFUNCTION("""COMPUTED_VALUE"""),"")</f>
        <v/>
      </c>
      <c r="P2328" s="4" t="str">
        <f>IFERROR(__xludf.DUMMYFUNCTION("""COMPUTED_VALUE"""),"")</f>
        <v/>
      </c>
      <c r="Q2328" s="4" t="str">
        <f>IFERROR(__xludf.DUMMYFUNCTION("""COMPUTED_VALUE"""),"")</f>
        <v/>
      </c>
      <c r="R2328" s="4" t="str">
        <f>IFERROR(__xludf.DUMMYFUNCTION("""COMPUTED_VALUE"""),"")</f>
        <v/>
      </c>
      <c r="S2328" s="4" t="str">
        <f>IFERROR(__xludf.DUMMYFUNCTION("""COMPUTED_VALUE"""),"")</f>
        <v/>
      </c>
    </row>
    <row r="2329">
      <c r="A2329" s="4" t="s">
        <v>3946</v>
      </c>
      <c r="B2329" s="4">
        <v>118.0</v>
      </c>
      <c r="C2329" s="4">
        <v>2246000.0</v>
      </c>
      <c r="D2329" s="4" t="s">
        <v>572</v>
      </c>
      <c r="E2329" s="4" t="s">
        <v>3947</v>
      </c>
      <c r="F2329" s="4" t="s">
        <v>12</v>
      </c>
      <c r="G2329" s="4" t="s">
        <v>13</v>
      </c>
      <c r="H2329" s="4">
        <v>2.0E7</v>
      </c>
      <c r="I2329" s="4">
        <v>7.0</v>
      </c>
      <c r="L2329" s="4" t="str">
        <f>IFERROR(__xludf.DUMMYFUNCTION("""COMPUTED_VALUE"""),"Biography")</f>
        <v>Biography</v>
      </c>
      <c r="M2329" s="4" t="str">
        <f>IFERROR(__xludf.DUMMYFUNCTION("""COMPUTED_VALUE"""),"Drama")</f>
        <v>Drama</v>
      </c>
      <c r="N2329" s="4" t="str">
        <f>IFERROR(__xludf.DUMMYFUNCTION("""COMPUTED_VALUE"""),"Sport")</f>
        <v>Sport</v>
      </c>
      <c r="O2329" s="4" t="str">
        <f>IFERROR(__xludf.DUMMYFUNCTION("""COMPUTED_VALUE"""),"")</f>
        <v/>
      </c>
      <c r="P2329" s="4" t="str">
        <f>IFERROR(__xludf.DUMMYFUNCTION("""COMPUTED_VALUE"""),"")</f>
        <v/>
      </c>
      <c r="Q2329" s="4" t="str">
        <f>IFERROR(__xludf.DUMMYFUNCTION("""COMPUTED_VALUE"""),"")</f>
        <v/>
      </c>
      <c r="R2329" s="4" t="str">
        <f>IFERROR(__xludf.DUMMYFUNCTION("""COMPUTED_VALUE"""),"")</f>
        <v/>
      </c>
      <c r="S2329" s="4" t="str">
        <f>IFERROR(__xludf.DUMMYFUNCTION("""COMPUTED_VALUE"""),"")</f>
        <v/>
      </c>
    </row>
    <row r="2330">
      <c r="A2330" s="4" t="s">
        <v>3428</v>
      </c>
      <c r="B2330" s="4">
        <v>80.0</v>
      </c>
      <c r="C2330" s="4">
        <v>1646664.0</v>
      </c>
      <c r="D2330" s="4" t="s">
        <v>2233</v>
      </c>
      <c r="E2330" s="4" t="s">
        <v>3948</v>
      </c>
      <c r="F2330" s="4" t="s">
        <v>12</v>
      </c>
      <c r="G2330" s="4" t="s">
        <v>13</v>
      </c>
      <c r="H2330" s="4">
        <v>2.0E7</v>
      </c>
      <c r="I2330" s="4">
        <v>2.8</v>
      </c>
      <c r="L2330" s="4" t="str">
        <f>IFERROR(__xludf.DUMMYFUNCTION("""COMPUTED_VALUE"""),"Comedy")</f>
        <v>Comedy</v>
      </c>
      <c r="M2330" s="4" t="str">
        <f>IFERROR(__xludf.DUMMYFUNCTION("""COMPUTED_VALUE"""),"Music")</f>
        <v>Music</v>
      </c>
      <c r="N2330" s="4" t="str">
        <f>IFERROR(__xludf.DUMMYFUNCTION("""COMPUTED_VALUE"""),"")</f>
        <v/>
      </c>
      <c r="O2330" s="4" t="str">
        <f>IFERROR(__xludf.DUMMYFUNCTION("""COMPUTED_VALUE"""),"")</f>
        <v/>
      </c>
      <c r="P2330" s="4" t="str">
        <f>IFERROR(__xludf.DUMMYFUNCTION("""COMPUTED_VALUE"""),"")</f>
        <v/>
      </c>
      <c r="Q2330" s="4" t="str">
        <f>IFERROR(__xludf.DUMMYFUNCTION("""COMPUTED_VALUE"""),"")</f>
        <v/>
      </c>
      <c r="R2330" s="4" t="str">
        <f>IFERROR(__xludf.DUMMYFUNCTION("""COMPUTED_VALUE"""),"")</f>
        <v/>
      </c>
      <c r="S2330" s="4" t="str">
        <f>IFERROR(__xludf.DUMMYFUNCTION("""COMPUTED_VALUE"""),"")</f>
        <v/>
      </c>
    </row>
    <row r="2331">
      <c r="A2331" s="4" t="s">
        <v>2947</v>
      </c>
      <c r="B2331" s="4">
        <v>107.0</v>
      </c>
      <c r="C2331" s="4">
        <v>1190018.0</v>
      </c>
      <c r="D2331" s="4" t="s">
        <v>485</v>
      </c>
      <c r="E2331" s="4" t="s">
        <v>3949</v>
      </c>
      <c r="F2331" s="4" t="s">
        <v>12</v>
      </c>
      <c r="G2331" s="4" t="s">
        <v>13</v>
      </c>
      <c r="H2331" s="4">
        <v>2.0E7</v>
      </c>
      <c r="I2331" s="4">
        <v>7.5</v>
      </c>
      <c r="L2331" s="4" t="str">
        <f>IFERROR(__xludf.DUMMYFUNCTION("""COMPUTED_VALUE"""),"Action")</f>
        <v>Action</v>
      </c>
      <c r="M2331" s="4" t="str">
        <f>IFERROR(__xludf.DUMMYFUNCTION("""COMPUTED_VALUE"""),"Drama")</f>
        <v>Drama</v>
      </c>
      <c r="N2331" s="4" t="str">
        <f>IFERROR(__xludf.DUMMYFUNCTION("""COMPUTED_VALUE"""),"Sci-Fi")</f>
        <v>Sci-Fi</v>
      </c>
      <c r="O2331" s="4" t="str">
        <f>IFERROR(__xludf.DUMMYFUNCTION("""COMPUTED_VALUE"""),"Thriller")</f>
        <v>Thriller</v>
      </c>
      <c r="P2331" s="4" t="str">
        <f>IFERROR(__xludf.DUMMYFUNCTION("""COMPUTED_VALUE"""),"")</f>
        <v/>
      </c>
      <c r="Q2331" s="4" t="str">
        <f>IFERROR(__xludf.DUMMYFUNCTION("""COMPUTED_VALUE"""),"")</f>
        <v/>
      </c>
      <c r="R2331" s="4" t="str">
        <f>IFERROR(__xludf.DUMMYFUNCTION("""COMPUTED_VALUE"""),"")</f>
        <v/>
      </c>
      <c r="S2331" s="4" t="str">
        <f>IFERROR(__xludf.DUMMYFUNCTION("""COMPUTED_VALUE"""),"")</f>
        <v/>
      </c>
    </row>
    <row r="2332">
      <c r="A2332" s="4" t="s">
        <v>531</v>
      </c>
      <c r="B2332" s="4">
        <v>125.0</v>
      </c>
      <c r="C2332" s="4">
        <v>1027749.0</v>
      </c>
      <c r="D2332" s="4" t="s">
        <v>1191</v>
      </c>
      <c r="E2332" s="4" t="s">
        <v>3950</v>
      </c>
      <c r="F2332" s="4" t="s">
        <v>12</v>
      </c>
      <c r="G2332" s="4" t="s">
        <v>126</v>
      </c>
      <c r="H2332" s="4">
        <v>4.0E7</v>
      </c>
      <c r="I2332" s="4">
        <v>7.1</v>
      </c>
      <c r="L2332" s="4" t="str">
        <f>IFERROR(__xludf.DUMMYFUNCTION("""COMPUTED_VALUE"""),"Drama")</f>
        <v>Drama</v>
      </c>
      <c r="M2332" s="4" t="str">
        <f>IFERROR(__xludf.DUMMYFUNCTION("""COMPUTED_VALUE"""),"War")</f>
        <v>War</v>
      </c>
      <c r="N2332" s="4" t="str">
        <f>IFERROR(__xludf.DUMMYFUNCTION("""COMPUTED_VALUE"""),"")</f>
        <v/>
      </c>
      <c r="O2332" s="4" t="str">
        <f>IFERROR(__xludf.DUMMYFUNCTION("""COMPUTED_VALUE"""),"")</f>
        <v/>
      </c>
      <c r="P2332" s="4" t="str">
        <f>IFERROR(__xludf.DUMMYFUNCTION("""COMPUTED_VALUE"""),"")</f>
        <v/>
      </c>
      <c r="Q2332" s="4" t="str">
        <f>IFERROR(__xludf.DUMMYFUNCTION("""COMPUTED_VALUE"""),"")</f>
        <v/>
      </c>
      <c r="R2332" s="4" t="str">
        <f>IFERROR(__xludf.DUMMYFUNCTION("""COMPUTED_VALUE"""),"")</f>
        <v/>
      </c>
      <c r="S2332" s="4" t="str">
        <f>IFERROR(__xludf.DUMMYFUNCTION("""COMPUTED_VALUE"""),"")</f>
        <v/>
      </c>
    </row>
    <row r="2333">
      <c r="A2333" s="4" t="s">
        <v>3107</v>
      </c>
      <c r="B2333" s="4">
        <v>115.0</v>
      </c>
      <c r="C2333" s="4">
        <v>882710.0</v>
      </c>
      <c r="D2333" s="4" t="s">
        <v>1838</v>
      </c>
      <c r="E2333" s="4" t="s">
        <v>3951</v>
      </c>
      <c r="F2333" s="4" t="s">
        <v>12</v>
      </c>
      <c r="G2333" s="4" t="s">
        <v>13</v>
      </c>
      <c r="H2333" s="4">
        <v>2.4E7</v>
      </c>
      <c r="I2333" s="4">
        <v>6.4</v>
      </c>
      <c r="L2333" s="4" t="str">
        <f>IFERROR(__xludf.DUMMYFUNCTION("""COMPUTED_VALUE"""),"Crime")</f>
        <v>Crime</v>
      </c>
      <c r="M2333" s="4" t="str">
        <f>IFERROR(__xludf.DUMMYFUNCTION("""COMPUTED_VALUE"""),"Drama")</f>
        <v>Drama</v>
      </c>
      <c r="N2333" s="4" t="str">
        <f>IFERROR(__xludf.DUMMYFUNCTION("""COMPUTED_VALUE"""),"Romance")</f>
        <v>Romance</v>
      </c>
      <c r="O2333" s="4" t="str">
        <f>IFERROR(__xludf.DUMMYFUNCTION("""COMPUTED_VALUE"""),"Thriller")</f>
        <v>Thriller</v>
      </c>
      <c r="P2333" s="4" t="str">
        <f>IFERROR(__xludf.DUMMYFUNCTION("""COMPUTED_VALUE"""),"")</f>
        <v/>
      </c>
      <c r="Q2333" s="4" t="str">
        <f>IFERROR(__xludf.DUMMYFUNCTION("""COMPUTED_VALUE"""),"")</f>
        <v/>
      </c>
      <c r="R2333" s="4" t="str">
        <f>IFERROR(__xludf.DUMMYFUNCTION("""COMPUTED_VALUE"""),"")</f>
        <v/>
      </c>
      <c r="S2333" s="4" t="str">
        <f>IFERROR(__xludf.DUMMYFUNCTION("""COMPUTED_VALUE"""),"")</f>
        <v/>
      </c>
    </row>
    <row r="2334">
      <c r="A2334" s="4" t="s">
        <v>3952</v>
      </c>
      <c r="B2334" s="4">
        <v>88.0</v>
      </c>
      <c r="C2334" s="4">
        <v>1064277.0</v>
      </c>
      <c r="D2334" s="4" t="s">
        <v>3382</v>
      </c>
      <c r="E2334" s="4" t="s">
        <v>3953</v>
      </c>
      <c r="F2334" s="4" t="s">
        <v>12</v>
      </c>
      <c r="G2334" s="4" t="s">
        <v>13</v>
      </c>
      <c r="H2334" s="4">
        <v>2.0E7</v>
      </c>
      <c r="I2334" s="4">
        <v>6.7</v>
      </c>
      <c r="L2334" s="4" t="str">
        <f>IFERROR(__xludf.DUMMYFUNCTION("""COMPUTED_VALUE"""),"Adventure")</f>
        <v>Adventure</v>
      </c>
      <c r="M2334" s="4" t="str">
        <f>IFERROR(__xludf.DUMMYFUNCTION("""COMPUTED_VALUE"""),"Family")</f>
        <v>Family</v>
      </c>
      <c r="N2334" s="4" t="str">
        <f>IFERROR(__xludf.DUMMYFUNCTION("""COMPUTED_VALUE"""),"Fantasy")</f>
        <v>Fantasy</v>
      </c>
      <c r="O2334" s="4" t="str">
        <f>IFERROR(__xludf.DUMMYFUNCTION("""COMPUTED_VALUE"""),"Musical")</f>
        <v>Musical</v>
      </c>
      <c r="P2334" s="4" t="str">
        <f>IFERROR(__xludf.DUMMYFUNCTION("""COMPUTED_VALUE"""),"")</f>
        <v/>
      </c>
      <c r="Q2334" s="4" t="str">
        <f>IFERROR(__xludf.DUMMYFUNCTION("""COMPUTED_VALUE"""),"")</f>
        <v/>
      </c>
      <c r="R2334" s="4" t="str">
        <f>IFERROR(__xludf.DUMMYFUNCTION("""COMPUTED_VALUE"""),"")</f>
        <v/>
      </c>
      <c r="S2334" s="4" t="str">
        <f>IFERROR(__xludf.DUMMYFUNCTION("""COMPUTED_VALUE"""),"")</f>
        <v/>
      </c>
    </row>
    <row r="2335">
      <c r="A2335" s="4" t="s">
        <v>1295</v>
      </c>
      <c r="B2335" s="4">
        <v>122.0</v>
      </c>
      <c r="C2335" s="4">
        <v>531009.0</v>
      </c>
      <c r="D2335" s="4" t="s">
        <v>76</v>
      </c>
      <c r="E2335" s="4" t="s">
        <v>3954</v>
      </c>
      <c r="F2335" s="4" t="s">
        <v>12</v>
      </c>
      <c r="G2335" s="4" t="s">
        <v>13</v>
      </c>
      <c r="H2335" s="4">
        <v>1.0E7</v>
      </c>
      <c r="I2335" s="4">
        <v>5.3</v>
      </c>
      <c r="L2335" s="4" t="str">
        <f>IFERROR(__xludf.DUMMYFUNCTION("""COMPUTED_VALUE"""),"Drama")</f>
        <v>Drama</v>
      </c>
      <c r="M2335" s="4" t="str">
        <f>IFERROR(__xludf.DUMMYFUNCTION("""COMPUTED_VALUE"""),"Romance")</f>
        <v>Romance</v>
      </c>
      <c r="N2335" s="4" t="str">
        <f>IFERROR(__xludf.DUMMYFUNCTION("""COMPUTED_VALUE"""),"")</f>
        <v/>
      </c>
      <c r="O2335" s="4" t="str">
        <f>IFERROR(__xludf.DUMMYFUNCTION("""COMPUTED_VALUE"""),"")</f>
        <v/>
      </c>
      <c r="P2335" s="4" t="str">
        <f>IFERROR(__xludf.DUMMYFUNCTION("""COMPUTED_VALUE"""),"")</f>
        <v/>
      </c>
      <c r="Q2335" s="4" t="str">
        <f>IFERROR(__xludf.DUMMYFUNCTION("""COMPUTED_VALUE"""),"")</f>
        <v/>
      </c>
      <c r="R2335" s="4" t="str">
        <f>IFERROR(__xludf.DUMMYFUNCTION("""COMPUTED_VALUE"""),"")</f>
        <v/>
      </c>
      <c r="S2335" s="4" t="str">
        <f>IFERROR(__xludf.DUMMYFUNCTION("""COMPUTED_VALUE"""),"")</f>
        <v/>
      </c>
    </row>
    <row r="2336">
      <c r="A2336" s="4" t="s">
        <v>3955</v>
      </c>
      <c r="B2336" s="4">
        <v>103.0</v>
      </c>
      <c r="C2336" s="4">
        <v>410388.0</v>
      </c>
      <c r="D2336" s="4" t="s">
        <v>3956</v>
      </c>
      <c r="E2336" s="4" t="s">
        <v>3957</v>
      </c>
      <c r="F2336" s="4" t="s">
        <v>232</v>
      </c>
      <c r="G2336" s="4" t="s">
        <v>233</v>
      </c>
      <c r="H2336" s="4">
        <v>2.127519898E9</v>
      </c>
      <c r="I2336" s="4">
        <v>6.9</v>
      </c>
      <c r="L2336" s="4" t="str">
        <f>IFERROR(__xludf.DUMMYFUNCTION("""COMPUTED_VALUE"""),"Action")</f>
        <v>Action</v>
      </c>
      <c r="M2336" s="4" t="str">
        <f>IFERROR(__xludf.DUMMYFUNCTION("""COMPUTED_VALUE"""),"Adventure")</f>
        <v>Adventure</v>
      </c>
      <c r="N2336" s="4" t="str">
        <f>IFERROR(__xludf.DUMMYFUNCTION("""COMPUTED_VALUE"""),"Animation")</f>
        <v>Animation</v>
      </c>
      <c r="O2336" s="4" t="str">
        <f>IFERROR(__xludf.DUMMYFUNCTION("""COMPUTED_VALUE"""),"Family")</f>
        <v>Family</v>
      </c>
      <c r="P2336" s="4" t="str">
        <f>IFERROR(__xludf.DUMMYFUNCTION("""COMPUTED_VALUE"""),"Sci-Fi")</f>
        <v>Sci-Fi</v>
      </c>
      <c r="Q2336" s="4" t="str">
        <f>IFERROR(__xludf.DUMMYFUNCTION("""COMPUTED_VALUE"""),"Thriller")</f>
        <v>Thriller</v>
      </c>
      <c r="R2336" s="4" t="str">
        <f>IFERROR(__xludf.DUMMYFUNCTION("""COMPUTED_VALUE"""),"")</f>
        <v/>
      </c>
      <c r="S2336" s="4" t="str">
        <f>IFERROR(__xludf.DUMMYFUNCTION("""COMPUTED_VALUE"""),"")</f>
        <v/>
      </c>
    </row>
    <row r="2337">
      <c r="A2337" s="4" t="s">
        <v>3958</v>
      </c>
      <c r="B2337" s="4">
        <v>101.0</v>
      </c>
      <c r="C2337" s="4">
        <v>375474.0</v>
      </c>
      <c r="D2337" s="4" t="s">
        <v>812</v>
      </c>
      <c r="E2337" s="4" t="s">
        <v>3959</v>
      </c>
      <c r="F2337" s="4" t="s">
        <v>12</v>
      </c>
      <c r="G2337" s="4" t="s">
        <v>13</v>
      </c>
      <c r="H2337" s="4">
        <v>2.0E7</v>
      </c>
      <c r="I2337" s="4">
        <v>6.2</v>
      </c>
      <c r="L2337" s="4" t="str">
        <f>IFERROR(__xludf.DUMMYFUNCTION("""COMPUTED_VALUE"""),"Drama")</f>
        <v>Drama</v>
      </c>
      <c r="M2337" s="4" t="str">
        <f>IFERROR(__xludf.DUMMYFUNCTION("""COMPUTED_VALUE"""),"History")</f>
        <v>History</v>
      </c>
      <c r="N2337" s="4" t="str">
        <f>IFERROR(__xludf.DUMMYFUNCTION("""COMPUTED_VALUE"""),"Sport")</f>
        <v>Sport</v>
      </c>
      <c r="O2337" s="4" t="str">
        <f>IFERROR(__xludf.DUMMYFUNCTION("""COMPUTED_VALUE"""),"")</f>
        <v/>
      </c>
      <c r="P2337" s="4" t="str">
        <f>IFERROR(__xludf.DUMMYFUNCTION("""COMPUTED_VALUE"""),"")</f>
        <v/>
      </c>
      <c r="Q2337" s="4" t="str">
        <f>IFERROR(__xludf.DUMMYFUNCTION("""COMPUTED_VALUE"""),"")</f>
        <v/>
      </c>
      <c r="R2337" s="4" t="str">
        <f>IFERROR(__xludf.DUMMYFUNCTION("""COMPUTED_VALUE"""),"")</f>
        <v/>
      </c>
      <c r="S2337" s="4" t="str">
        <f>IFERROR(__xludf.DUMMYFUNCTION("""COMPUTED_VALUE"""),"")</f>
        <v/>
      </c>
    </row>
    <row r="2338">
      <c r="A2338" s="4" t="s">
        <v>3960</v>
      </c>
      <c r="B2338" s="4">
        <v>101.0</v>
      </c>
      <c r="C2338" s="4">
        <v>578382.0</v>
      </c>
      <c r="D2338" s="4" t="s">
        <v>3961</v>
      </c>
      <c r="E2338" s="4" t="s">
        <v>3962</v>
      </c>
      <c r="F2338" s="4" t="s">
        <v>12</v>
      </c>
      <c r="G2338" s="4" t="s">
        <v>13</v>
      </c>
      <c r="H2338" s="4">
        <v>0.0</v>
      </c>
      <c r="I2338" s="4">
        <v>6.3</v>
      </c>
      <c r="L2338" s="4" t="str">
        <f>IFERROR(__xludf.DUMMYFUNCTION("""COMPUTED_VALUE"""),"Crime")</f>
        <v>Crime</v>
      </c>
      <c r="M2338" s="4" t="str">
        <f>IFERROR(__xludf.DUMMYFUNCTION("""COMPUTED_VALUE"""),"Drama")</f>
        <v>Drama</v>
      </c>
      <c r="N2338" s="4" t="str">
        <f>IFERROR(__xludf.DUMMYFUNCTION("""COMPUTED_VALUE"""),"Mystery")</f>
        <v>Mystery</v>
      </c>
      <c r="O2338" s="4" t="str">
        <f>IFERROR(__xludf.DUMMYFUNCTION("""COMPUTED_VALUE"""),"Romance")</f>
        <v>Romance</v>
      </c>
      <c r="P2338" s="4" t="str">
        <f>IFERROR(__xludf.DUMMYFUNCTION("""COMPUTED_VALUE"""),"Thriller")</f>
        <v>Thriller</v>
      </c>
      <c r="Q2338" s="4" t="str">
        <f>IFERROR(__xludf.DUMMYFUNCTION("""COMPUTED_VALUE"""),"")</f>
        <v/>
      </c>
      <c r="R2338" s="4" t="str">
        <f>IFERROR(__xludf.DUMMYFUNCTION("""COMPUTED_VALUE"""),"")</f>
        <v/>
      </c>
      <c r="S2338" s="4" t="str">
        <f>IFERROR(__xludf.DUMMYFUNCTION("""COMPUTED_VALUE"""),"")</f>
        <v/>
      </c>
    </row>
    <row r="2339">
      <c r="A2339" s="4" t="s">
        <v>180</v>
      </c>
      <c r="B2339" s="4">
        <v>107.0</v>
      </c>
      <c r="C2339" s="4">
        <v>305070.0</v>
      </c>
      <c r="D2339" s="4" t="s">
        <v>1015</v>
      </c>
      <c r="E2339" s="4" t="s">
        <v>3963</v>
      </c>
      <c r="F2339" s="4" t="s">
        <v>12</v>
      </c>
      <c r="G2339" s="4" t="s">
        <v>13</v>
      </c>
      <c r="H2339" s="4">
        <v>2.0E7</v>
      </c>
      <c r="I2339" s="4">
        <v>6.4</v>
      </c>
      <c r="L2339" s="4" t="str">
        <f>IFERROR(__xludf.DUMMYFUNCTION("""COMPUTED_VALUE"""),"Action")</f>
        <v>Action</v>
      </c>
      <c r="M2339" s="4" t="str">
        <f>IFERROR(__xludf.DUMMYFUNCTION("""COMPUTED_VALUE"""),"Adventure")</f>
        <v>Adventure</v>
      </c>
      <c r="N2339" s="4" t="str">
        <f>IFERROR(__xludf.DUMMYFUNCTION("""COMPUTED_VALUE"""),"Drama")</f>
        <v>Drama</v>
      </c>
      <c r="O2339" s="4" t="str">
        <f>IFERROR(__xludf.DUMMYFUNCTION("""COMPUTED_VALUE"""),"History")</f>
        <v>History</v>
      </c>
      <c r="P2339" s="4" t="str">
        <f>IFERROR(__xludf.DUMMYFUNCTION("""COMPUTED_VALUE"""),"Romance")</f>
        <v>Romance</v>
      </c>
      <c r="Q2339" s="4" t="str">
        <f>IFERROR(__xludf.DUMMYFUNCTION("""COMPUTED_VALUE"""),"")</f>
        <v/>
      </c>
      <c r="R2339" s="4" t="str">
        <f>IFERROR(__xludf.DUMMYFUNCTION("""COMPUTED_VALUE"""),"")</f>
        <v/>
      </c>
      <c r="S2339" s="4" t="str">
        <f>IFERROR(__xludf.DUMMYFUNCTION("""COMPUTED_VALUE"""),"")</f>
        <v/>
      </c>
    </row>
    <row r="2340">
      <c r="A2340" s="4" t="s">
        <v>3835</v>
      </c>
      <c r="B2340" s="4">
        <v>86.0</v>
      </c>
      <c r="C2340" s="4">
        <v>206678.0</v>
      </c>
      <c r="D2340" s="4" t="s">
        <v>933</v>
      </c>
      <c r="E2340" s="4" t="s">
        <v>3964</v>
      </c>
      <c r="F2340" s="4" t="s">
        <v>2512</v>
      </c>
      <c r="G2340" s="4" t="s">
        <v>1350</v>
      </c>
      <c r="H2340" s="4">
        <v>0.0</v>
      </c>
      <c r="I2340" s="4">
        <v>6.5</v>
      </c>
      <c r="L2340" s="4" t="str">
        <f>IFERROR(__xludf.DUMMYFUNCTION("""COMPUTED_VALUE"""),"Comedy")</f>
        <v>Comedy</v>
      </c>
      <c r="M2340" s="4" t="str">
        <f>IFERROR(__xludf.DUMMYFUNCTION("""COMPUTED_VALUE"""),"Family")</f>
        <v>Family</v>
      </c>
      <c r="N2340" s="4" t="str">
        <f>IFERROR(__xludf.DUMMYFUNCTION("""COMPUTED_VALUE"""),"Sci-Fi")</f>
        <v>Sci-Fi</v>
      </c>
      <c r="O2340" s="4" t="str">
        <f>IFERROR(__xludf.DUMMYFUNCTION("""COMPUTED_VALUE"""),"")</f>
        <v/>
      </c>
      <c r="P2340" s="4" t="str">
        <f>IFERROR(__xludf.DUMMYFUNCTION("""COMPUTED_VALUE"""),"")</f>
        <v/>
      </c>
      <c r="Q2340" s="4" t="str">
        <f>IFERROR(__xludf.DUMMYFUNCTION("""COMPUTED_VALUE"""),"")</f>
        <v/>
      </c>
      <c r="R2340" s="4" t="str">
        <f>IFERROR(__xludf.DUMMYFUNCTION("""COMPUTED_VALUE"""),"")</f>
        <v/>
      </c>
      <c r="S2340" s="4" t="str">
        <f>IFERROR(__xludf.DUMMYFUNCTION("""COMPUTED_VALUE"""),"")</f>
        <v/>
      </c>
    </row>
    <row r="2341">
      <c r="A2341" s="4" t="s">
        <v>2367</v>
      </c>
      <c r="B2341" s="4">
        <v>118.0</v>
      </c>
      <c r="C2341" s="4">
        <v>146072.0</v>
      </c>
      <c r="D2341" s="4" t="s">
        <v>3965</v>
      </c>
      <c r="E2341" s="4" t="s">
        <v>3966</v>
      </c>
      <c r="F2341" s="4" t="s">
        <v>512</v>
      </c>
      <c r="G2341" s="4" t="s">
        <v>513</v>
      </c>
      <c r="H2341" s="4">
        <v>1.4E8</v>
      </c>
      <c r="I2341" s="4">
        <v>6.0</v>
      </c>
      <c r="L2341" s="4" t="str">
        <f>IFERROR(__xludf.DUMMYFUNCTION("""COMPUTED_VALUE"""),"Comedy")</f>
        <v>Comedy</v>
      </c>
      <c r="M2341" s="4" t="str">
        <f>IFERROR(__xludf.DUMMYFUNCTION("""COMPUTED_VALUE"""),"Family")</f>
        <v>Family</v>
      </c>
      <c r="N2341" s="4" t="str">
        <f>IFERROR(__xludf.DUMMYFUNCTION("""COMPUTED_VALUE"""),"Fantasy")</f>
        <v>Fantasy</v>
      </c>
      <c r="O2341" s="4" t="str">
        <f>IFERROR(__xludf.DUMMYFUNCTION("""COMPUTED_VALUE"""),"Sci-Fi")</f>
        <v>Sci-Fi</v>
      </c>
      <c r="P2341" s="4" t="str">
        <f>IFERROR(__xludf.DUMMYFUNCTION("""COMPUTED_VALUE"""),"")</f>
        <v/>
      </c>
      <c r="Q2341" s="4" t="str">
        <f>IFERROR(__xludf.DUMMYFUNCTION("""COMPUTED_VALUE"""),"")</f>
        <v/>
      </c>
      <c r="R2341" s="4" t="str">
        <f>IFERROR(__xludf.DUMMYFUNCTION("""COMPUTED_VALUE"""),"")</f>
        <v/>
      </c>
      <c r="S2341" s="4" t="str">
        <f>IFERROR(__xludf.DUMMYFUNCTION("""COMPUTED_VALUE"""),"")</f>
        <v/>
      </c>
    </row>
    <row r="2342">
      <c r="A2342" s="4" t="s">
        <v>2543</v>
      </c>
      <c r="B2342" s="4">
        <v>107.0</v>
      </c>
      <c r="C2342" s="4">
        <v>1183354.0</v>
      </c>
      <c r="D2342" s="4" t="s">
        <v>3967</v>
      </c>
      <c r="E2342" s="4" t="s">
        <v>3968</v>
      </c>
      <c r="F2342" s="4" t="s">
        <v>12</v>
      </c>
      <c r="G2342" s="4" t="s">
        <v>13</v>
      </c>
      <c r="H2342" s="4">
        <v>2.0E7</v>
      </c>
      <c r="I2342" s="4">
        <v>5.1</v>
      </c>
      <c r="L2342" s="4" t="str">
        <f>IFERROR(__xludf.DUMMYFUNCTION("""COMPUTED_VALUE"""),"Action")</f>
        <v>Action</v>
      </c>
      <c r="M2342" s="4" t="str">
        <f>IFERROR(__xludf.DUMMYFUNCTION("""COMPUTED_VALUE"""),"Comedy")</f>
        <v>Comedy</v>
      </c>
      <c r="N2342" s="4" t="str">
        <f>IFERROR(__xludf.DUMMYFUNCTION("""COMPUTED_VALUE"""),"Crime")</f>
        <v>Crime</v>
      </c>
      <c r="O2342" s="4" t="str">
        <f>IFERROR(__xludf.DUMMYFUNCTION("""COMPUTED_VALUE"""),"Fantasy")</f>
        <v>Fantasy</v>
      </c>
      <c r="P2342" s="4" t="str">
        <f>IFERROR(__xludf.DUMMYFUNCTION("""COMPUTED_VALUE"""),"Horror")</f>
        <v>Horror</v>
      </c>
      <c r="Q2342" s="4" t="str">
        <f>IFERROR(__xludf.DUMMYFUNCTION("""COMPUTED_VALUE"""),"Mystery")</f>
        <v>Mystery</v>
      </c>
      <c r="R2342" s="4" t="str">
        <f>IFERROR(__xludf.DUMMYFUNCTION("""COMPUTED_VALUE"""),"Sci-Fi")</f>
        <v>Sci-Fi</v>
      </c>
      <c r="S2342" s="4" t="str">
        <f>IFERROR(__xludf.DUMMYFUNCTION("""COMPUTED_VALUE"""),"Thriller")</f>
        <v>Thriller</v>
      </c>
    </row>
    <row r="2343">
      <c r="A2343" s="4" t="s">
        <v>3969</v>
      </c>
      <c r="B2343" s="4">
        <v>100.0</v>
      </c>
      <c r="C2343" s="4">
        <v>121972.0</v>
      </c>
      <c r="D2343" s="4" t="s">
        <v>1077</v>
      </c>
      <c r="E2343" s="4" t="s">
        <v>3970</v>
      </c>
      <c r="F2343" s="4" t="s">
        <v>12</v>
      </c>
      <c r="G2343" s="4" t="s">
        <v>13</v>
      </c>
      <c r="H2343" s="4">
        <v>2.2E7</v>
      </c>
      <c r="I2343" s="4">
        <v>5.5</v>
      </c>
      <c r="L2343" s="4" t="str">
        <f>IFERROR(__xludf.DUMMYFUNCTION("""COMPUTED_VALUE"""),"Crime")</f>
        <v>Crime</v>
      </c>
      <c r="M2343" s="4" t="str">
        <f>IFERROR(__xludf.DUMMYFUNCTION("""COMPUTED_VALUE"""),"Drama")</f>
        <v>Drama</v>
      </c>
      <c r="N2343" s="4" t="str">
        <f>IFERROR(__xludf.DUMMYFUNCTION("""COMPUTED_VALUE"""),"Mystery")</f>
        <v>Mystery</v>
      </c>
      <c r="O2343" s="4" t="str">
        <f>IFERROR(__xludf.DUMMYFUNCTION("""COMPUTED_VALUE"""),"")</f>
        <v/>
      </c>
      <c r="P2343" s="4" t="str">
        <f>IFERROR(__xludf.DUMMYFUNCTION("""COMPUTED_VALUE"""),"")</f>
        <v/>
      </c>
      <c r="Q2343" s="4" t="str">
        <f>IFERROR(__xludf.DUMMYFUNCTION("""COMPUTED_VALUE"""),"")</f>
        <v/>
      </c>
      <c r="R2343" s="4" t="str">
        <f>IFERROR(__xludf.DUMMYFUNCTION("""COMPUTED_VALUE"""),"")</f>
        <v/>
      </c>
      <c r="S2343" s="4" t="str">
        <f>IFERROR(__xludf.DUMMYFUNCTION("""COMPUTED_VALUE"""),"")</f>
        <v/>
      </c>
    </row>
    <row r="2344">
      <c r="A2344" s="4" t="s">
        <v>8351</v>
      </c>
      <c r="B2344" s="4">
        <v>30.0</v>
      </c>
      <c r="C2344" s="4">
        <v>0.0</v>
      </c>
      <c r="D2344" s="4" t="s">
        <v>2479</v>
      </c>
      <c r="E2344" s="4" t="s">
        <v>3971</v>
      </c>
      <c r="F2344" s="4" t="s">
        <v>12</v>
      </c>
      <c r="G2344" s="4" t="s">
        <v>20</v>
      </c>
      <c r="H2344" s="4">
        <v>0.0</v>
      </c>
      <c r="I2344" s="4">
        <v>7.2</v>
      </c>
      <c r="L2344" s="4" t="str">
        <f>IFERROR(__xludf.DUMMYFUNCTION("""COMPUTED_VALUE"""),"Drama")</f>
        <v>Drama</v>
      </c>
      <c r="M2344" s="4" t="str">
        <f>IFERROR(__xludf.DUMMYFUNCTION("""COMPUTED_VALUE"""),"Family")</f>
        <v>Family</v>
      </c>
      <c r="N2344" s="4" t="str">
        <f>IFERROR(__xludf.DUMMYFUNCTION("""COMPUTED_VALUE"""),"")</f>
        <v/>
      </c>
      <c r="O2344" s="4" t="str">
        <f>IFERROR(__xludf.DUMMYFUNCTION("""COMPUTED_VALUE"""),"")</f>
        <v/>
      </c>
      <c r="P2344" s="4" t="str">
        <f>IFERROR(__xludf.DUMMYFUNCTION("""COMPUTED_VALUE"""),"")</f>
        <v/>
      </c>
      <c r="Q2344" s="4" t="str">
        <f>IFERROR(__xludf.DUMMYFUNCTION("""COMPUTED_VALUE"""),"")</f>
        <v/>
      </c>
      <c r="R2344" s="4" t="str">
        <f>IFERROR(__xludf.DUMMYFUNCTION("""COMPUTED_VALUE"""),"")</f>
        <v/>
      </c>
      <c r="S2344" s="4" t="str">
        <f>IFERROR(__xludf.DUMMYFUNCTION("""COMPUTED_VALUE"""),"")</f>
        <v/>
      </c>
    </row>
    <row r="2345">
      <c r="A2345" s="4" t="s">
        <v>2051</v>
      </c>
      <c r="B2345" s="4">
        <v>110.0</v>
      </c>
      <c r="C2345" s="4">
        <v>263365.0</v>
      </c>
      <c r="D2345" s="4" t="s">
        <v>876</v>
      </c>
      <c r="E2345" s="4" t="s">
        <v>3972</v>
      </c>
      <c r="F2345" s="4" t="s">
        <v>12</v>
      </c>
      <c r="G2345" s="4" t="s">
        <v>13</v>
      </c>
      <c r="H2345" s="4">
        <v>2.0E7</v>
      </c>
      <c r="I2345" s="4">
        <v>5.4</v>
      </c>
      <c r="L2345" s="4" t="str">
        <f>IFERROR(__xludf.DUMMYFUNCTION("""COMPUTED_VALUE"""),"Comedy")</f>
        <v>Comedy</v>
      </c>
      <c r="M2345" s="4" t="str">
        <f>IFERROR(__xludf.DUMMYFUNCTION("""COMPUTED_VALUE"""),"Drama")</f>
        <v>Drama</v>
      </c>
      <c r="N2345" s="4" t="str">
        <f>IFERROR(__xludf.DUMMYFUNCTION("""COMPUTED_VALUE"""),"Fantasy")</f>
        <v>Fantasy</v>
      </c>
      <c r="O2345" s="4" t="str">
        <f>IFERROR(__xludf.DUMMYFUNCTION("""COMPUTED_VALUE"""),"Romance")</f>
        <v>Romance</v>
      </c>
      <c r="P2345" s="4" t="str">
        <f>IFERROR(__xludf.DUMMYFUNCTION("""COMPUTED_VALUE"""),"")</f>
        <v/>
      </c>
      <c r="Q2345" s="4" t="str">
        <f>IFERROR(__xludf.DUMMYFUNCTION("""COMPUTED_VALUE"""),"")</f>
        <v/>
      </c>
      <c r="R2345" s="4" t="str">
        <f>IFERROR(__xludf.DUMMYFUNCTION("""COMPUTED_VALUE"""),"")</f>
        <v/>
      </c>
      <c r="S2345" s="4" t="str">
        <f>IFERROR(__xludf.DUMMYFUNCTION("""COMPUTED_VALUE"""),"")</f>
        <v/>
      </c>
    </row>
    <row r="2346">
      <c r="A2346" s="4" t="s">
        <v>1252</v>
      </c>
      <c r="B2346" s="4">
        <v>106.0</v>
      </c>
      <c r="C2346" s="4">
        <v>54734.0</v>
      </c>
      <c r="D2346" s="4" t="s">
        <v>758</v>
      </c>
      <c r="E2346" s="4" t="s">
        <v>3973</v>
      </c>
      <c r="F2346" s="4" t="s">
        <v>12</v>
      </c>
      <c r="G2346" s="4" t="s">
        <v>1255</v>
      </c>
      <c r="H2346" s="4">
        <v>0.0</v>
      </c>
      <c r="I2346" s="4">
        <v>5.7</v>
      </c>
      <c r="L2346" s="4" t="str">
        <f>IFERROR(__xludf.DUMMYFUNCTION("""COMPUTED_VALUE"""),"Crime")</f>
        <v>Crime</v>
      </c>
      <c r="M2346" s="4" t="str">
        <f>IFERROR(__xludf.DUMMYFUNCTION("""COMPUTED_VALUE"""),"Drama")</f>
        <v>Drama</v>
      </c>
      <c r="N2346" s="4" t="str">
        <f>IFERROR(__xludf.DUMMYFUNCTION("""COMPUTED_VALUE"""),"Mystery")</f>
        <v>Mystery</v>
      </c>
      <c r="O2346" s="4" t="str">
        <f>IFERROR(__xludf.DUMMYFUNCTION("""COMPUTED_VALUE"""),"Thriller")</f>
        <v>Thriller</v>
      </c>
      <c r="P2346" s="4" t="str">
        <f>IFERROR(__xludf.DUMMYFUNCTION("""COMPUTED_VALUE"""),"")</f>
        <v/>
      </c>
      <c r="Q2346" s="4" t="str">
        <f>IFERROR(__xludf.DUMMYFUNCTION("""COMPUTED_VALUE"""),"")</f>
        <v/>
      </c>
      <c r="R2346" s="4" t="str">
        <f>IFERROR(__xludf.DUMMYFUNCTION("""COMPUTED_VALUE"""),"")</f>
        <v/>
      </c>
      <c r="S2346" s="4" t="str">
        <f>IFERROR(__xludf.DUMMYFUNCTION("""COMPUTED_VALUE"""),"")</f>
        <v/>
      </c>
    </row>
    <row r="2347">
      <c r="A2347" s="4" t="s">
        <v>3974</v>
      </c>
      <c r="B2347" s="4">
        <v>7.0</v>
      </c>
      <c r="C2347" s="4">
        <v>0.0</v>
      </c>
      <c r="D2347" s="4" t="s">
        <v>3975</v>
      </c>
      <c r="E2347" s="4" t="s">
        <v>3976</v>
      </c>
      <c r="F2347" s="4" t="s">
        <v>12</v>
      </c>
      <c r="G2347" s="4" t="s">
        <v>13</v>
      </c>
      <c r="H2347" s="4">
        <v>13000.0</v>
      </c>
      <c r="I2347" s="4">
        <v>5.2</v>
      </c>
      <c r="L2347" s="4" t="str">
        <f>IFERROR(__xludf.DUMMYFUNCTION("""COMPUTED_VALUE"""),"Romance")</f>
        <v>Romance</v>
      </c>
      <c r="M2347" s="4" t="str">
        <f>IFERROR(__xludf.DUMMYFUNCTION("""COMPUTED_VALUE"""),"Short")</f>
        <v>Short</v>
      </c>
      <c r="N2347" s="4" t="str">
        <f>IFERROR(__xludf.DUMMYFUNCTION("""COMPUTED_VALUE"""),"")</f>
        <v/>
      </c>
      <c r="O2347" s="4" t="str">
        <f>IFERROR(__xludf.DUMMYFUNCTION("""COMPUTED_VALUE"""),"")</f>
        <v/>
      </c>
      <c r="P2347" s="4" t="str">
        <f>IFERROR(__xludf.DUMMYFUNCTION("""COMPUTED_VALUE"""),"")</f>
        <v/>
      </c>
      <c r="Q2347" s="4" t="str">
        <f>IFERROR(__xludf.DUMMYFUNCTION("""COMPUTED_VALUE"""),"")</f>
        <v/>
      </c>
      <c r="R2347" s="4" t="str">
        <f>IFERROR(__xludf.DUMMYFUNCTION("""COMPUTED_VALUE"""),"")</f>
        <v/>
      </c>
      <c r="S2347" s="4" t="str">
        <f>IFERROR(__xludf.DUMMYFUNCTION("""COMPUTED_VALUE"""),"")</f>
        <v/>
      </c>
    </row>
    <row r="2348">
      <c r="A2348" s="4" t="s">
        <v>1355</v>
      </c>
      <c r="B2348" s="4">
        <v>102.0</v>
      </c>
      <c r="C2348" s="4">
        <v>0.0</v>
      </c>
      <c r="D2348" s="4" t="s">
        <v>352</v>
      </c>
      <c r="E2348" s="4" t="s">
        <v>3977</v>
      </c>
      <c r="F2348" s="4" t="s">
        <v>688</v>
      </c>
      <c r="G2348" s="4" t="s">
        <v>309</v>
      </c>
      <c r="H2348" s="4">
        <v>2.5E7</v>
      </c>
      <c r="I2348" s="4">
        <v>6.2</v>
      </c>
      <c r="L2348" s="4" t="str">
        <f>IFERROR(__xludf.DUMMYFUNCTION("""COMPUTED_VALUE"""),"Action")</f>
        <v>Action</v>
      </c>
      <c r="M2348" s="4" t="str">
        <f>IFERROR(__xludf.DUMMYFUNCTION("""COMPUTED_VALUE"""),"Drama")</f>
        <v>Drama</v>
      </c>
      <c r="N2348" s="4" t="str">
        <f>IFERROR(__xludf.DUMMYFUNCTION("""COMPUTED_VALUE"""),"History")</f>
        <v>History</v>
      </c>
      <c r="O2348" s="4" t="str">
        <f>IFERROR(__xludf.DUMMYFUNCTION("""COMPUTED_VALUE"""),"War")</f>
        <v>War</v>
      </c>
      <c r="P2348" s="4" t="str">
        <f>IFERROR(__xludf.DUMMYFUNCTION("""COMPUTED_VALUE"""),"")</f>
        <v/>
      </c>
      <c r="Q2348" s="4" t="str">
        <f>IFERROR(__xludf.DUMMYFUNCTION("""COMPUTED_VALUE"""),"")</f>
        <v/>
      </c>
      <c r="R2348" s="4" t="str">
        <f>IFERROR(__xludf.DUMMYFUNCTION("""COMPUTED_VALUE"""),"")</f>
        <v/>
      </c>
      <c r="S2348" s="4" t="str">
        <f>IFERROR(__xludf.DUMMYFUNCTION("""COMPUTED_VALUE"""),"")</f>
        <v/>
      </c>
    </row>
    <row r="2349">
      <c r="A2349" s="4" t="s">
        <v>3978</v>
      </c>
      <c r="B2349" s="4">
        <v>98.0</v>
      </c>
      <c r="C2349" s="4">
        <v>0.0</v>
      </c>
      <c r="D2349" s="4" t="s">
        <v>751</v>
      </c>
      <c r="E2349" s="4" t="s">
        <v>3979</v>
      </c>
      <c r="F2349" s="4" t="s">
        <v>12</v>
      </c>
      <c r="G2349" s="4" t="s">
        <v>20</v>
      </c>
      <c r="H2349" s="4">
        <v>2.0E7</v>
      </c>
      <c r="I2349" s="4">
        <v>6.7</v>
      </c>
      <c r="L2349" s="4" t="str">
        <f>IFERROR(__xludf.DUMMYFUNCTION("""COMPUTED_VALUE"""),"Crime")</f>
        <v>Crime</v>
      </c>
      <c r="M2349" s="4" t="str">
        <f>IFERROR(__xludf.DUMMYFUNCTION("""COMPUTED_VALUE"""),"Drama")</f>
        <v>Drama</v>
      </c>
      <c r="N2349" s="4" t="str">
        <f>IFERROR(__xludf.DUMMYFUNCTION("""COMPUTED_VALUE"""),"Thriller")</f>
        <v>Thriller</v>
      </c>
      <c r="O2349" s="4" t="str">
        <f>IFERROR(__xludf.DUMMYFUNCTION("""COMPUTED_VALUE"""),"")</f>
        <v/>
      </c>
      <c r="P2349" s="4" t="str">
        <f>IFERROR(__xludf.DUMMYFUNCTION("""COMPUTED_VALUE"""),"")</f>
        <v/>
      </c>
      <c r="Q2349" s="4" t="str">
        <f>IFERROR(__xludf.DUMMYFUNCTION("""COMPUTED_VALUE"""),"")</f>
        <v/>
      </c>
      <c r="R2349" s="4" t="str">
        <f>IFERROR(__xludf.DUMMYFUNCTION("""COMPUTED_VALUE"""),"")</f>
        <v/>
      </c>
      <c r="S2349" s="4" t="str">
        <f>IFERROR(__xludf.DUMMYFUNCTION("""COMPUTED_VALUE"""),"")</f>
        <v/>
      </c>
    </row>
    <row r="2350">
      <c r="A2350" s="4" t="s">
        <v>3980</v>
      </c>
      <c r="B2350" s="4">
        <v>83.0</v>
      </c>
      <c r="C2350" s="4">
        <v>0.0</v>
      </c>
      <c r="D2350" s="4" t="s">
        <v>157</v>
      </c>
      <c r="E2350" s="4" t="s">
        <v>3981</v>
      </c>
      <c r="F2350" s="4" t="s">
        <v>12</v>
      </c>
      <c r="G2350" s="4" t="s">
        <v>2821</v>
      </c>
      <c r="H2350" s="4">
        <v>2.0E7</v>
      </c>
      <c r="I2350" s="4">
        <v>5.8</v>
      </c>
      <c r="L2350" s="4" t="str">
        <f>IFERROR(__xludf.DUMMYFUNCTION("""COMPUTED_VALUE"""),"Adventure")</f>
        <v>Adventure</v>
      </c>
      <c r="M2350" s="4" t="str">
        <f>IFERROR(__xludf.DUMMYFUNCTION("""COMPUTED_VALUE"""),"Animation")</f>
        <v>Animation</v>
      </c>
      <c r="N2350" s="4" t="str">
        <f>IFERROR(__xludf.DUMMYFUNCTION("""COMPUTED_VALUE"""),"Comedy")</f>
        <v>Comedy</v>
      </c>
      <c r="O2350" s="4" t="str">
        <f>IFERROR(__xludf.DUMMYFUNCTION("""COMPUTED_VALUE"""),"Family")</f>
        <v>Family</v>
      </c>
      <c r="P2350" s="4" t="str">
        <f>IFERROR(__xludf.DUMMYFUNCTION("""COMPUTED_VALUE"""),"")</f>
        <v/>
      </c>
      <c r="Q2350" s="4" t="str">
        <f>IFERROR(__xludf.DUMMYFUNCTION("""COMPUTED_VALUE"""),"")</f>
        <v/>
      </c>
      <c r="R2350" s="4" t="str">
        <f>IFERROR(__xludf.DUMMYFUNCTION("""COMPUTED_VALUE"""),"")</f>
        <v/>
      </c>
      <c r="S2350" s="4" t="str">
        <f>IFERROR(__xludf.DUMMYFUNCTION("""COMPUTED_VALUE"""),"")</f>
        <v/>
      </c>
    </row>
    <row r="2351">
      <c r="A2351" s="4" t="s">
        <v>3982</v>
      </c>
      <c r="B2351" s="4">
        <v>153.0</v>
      </c>
      <c r="C2351" s="4">
        <v>0.0</v>
      </c>
      <c r="D2351" s="4" t="s">
        <v>2073</v>
      </c>
      <c r="E2351" s="4" t="s">
        <v>3983</v>
      </c>
      <c r="F2351" s="4" t="s">
        <v>12</v>
      </c>
      <c r="G2351" s="4" t="s">
        <v>1953</v>
      </c>
      <c r="H2351" s="4">
        <v>0.0</v>
      </c>
      <c r="I2351" s="4">
        <v>7.0</v>
      </c>
      <c r="L2351" s="4" t="str">
        <f>IFERROR(__xludf.DUMMYFUNCTION("""COMPUTED_VALUE"""),"Biography")</f>
        <v>Biography</v>
      </c>
      <c r="M2351" s="4" t="str">
        <f>IFERROR(__xludf.DUMMYFUNCTION("""COMPUTED_VALUE"""),"Drama")</f>
        <v>Drama</v>
      </c>
      <c r="N2351" s="4" t="str">
        <f>IFERROR(__xludf.DUMMYFUNCTION("""COMPUTED_VALUE"""),"History")</f>
        <v>History</v>
      </c>
      <c r="O2351" s="4" t="str">
        <f>IFERROR(__xludf.DUMMYFUNCTION("""COMPUTED_VALUE"""),"")</f>
        <v/>
      </c>
      <c r="P2351" s="4" t="str">
        <f>IFERROR(__xludf.DUMMYFUNCTION("""COMPUTED_VALUE"""),"")</f>
        <v/>
      </c>
      <c r="Q2351" s="4" t="str">
        <f>IFERROR(__xludf.DUMMYFUNCTION("""COMPUTED_VALUE"""),"")</f>
        <v/>
      </c>
      <c r="R2351" s="4" t="str">
        <f>IFERROR(__xludf.DUMMYFUNCTION("""COMPUTED_VALUE"""),"")</f>
        <v/>
      </c>
      <c r="S2351" s="4" t="str">
        <f>IFERROR(__xludf.DUMMYFUNCTION("""COMPUTED_VALUE"""),"")</f>
        <v/>
      </c>
    </row>
    <row r="2352">
      <c r="A2352" s="4" t="s">
        <v>3984</v>
      </c>
      <c r="B2352" s="4">
        <v>98.0</v>
      </c>
      <c r="C2352" s="4">
        <v>0.0</v>
      </c>
      <c r="D2352" s="4" t="s">
        <v>3985</v>
      </c>
      <c r="E2352" s="4" t="s">
        <v>3986</v>
      </c>
      <c r="F2352" s="4" t="s">
        <v>12</v>
      </c>
      <c r="G2352" s="4" t="s">
        <v>13</v>
      </c>
      <c r="H2352" s="4">
        <v>2.0E7</v>
      </c>
      <c r="I2352" s="4">
        <v>4.8</v>
      </c>
      <c r="L2352" s="4" t="str">
        <f>IFERROR(__xludf.DUMMYFUNCTION("""COMPUTED_VALUE"""),"Animation")</f>
        <v>Animation</v>
      </c>
      <c r="M2352" s="4" t="str">
        <f>IFERROR(__xludf.DUMMYFUNCTION("""COMPUTED_VALUE"""),"")</f>
        <v/>
      </c>
      <c r="N2352" s="4" t="str">
        <f>IFERROR(__xludf.DUMMYFUNCTION("""COMPUTED_VALUE"""),"")</f>
        <v/>
      </c>
      <c r="O2352" s="4" t="str">
        <f>IFERROR(__xludf.DUMMYFUNCTION("""COMPUTED_VALUE"""),"")</f>
        <v/>
      </c>
      <c r="P2352" s="4" t="str">
        <f>IFERROR(__xludf.DUMMYFUNCTION("""COMPUTED_VALUE"""),"")</f>
        <v/>
      </c>
      <c r="Q2352" s="4" t="str">
        <f>IFERROR(__xludf.DUMMYFUNCTION("""COMPUTED_VALUE"""),"")</f>
        <v/>
      </c>
      <c r="R2352" s="4" t="str">
        <f>IFERROR(__xludf.DUMMYFUNCTION("""COMPUTED_VALUE"""),"")</f>
        <v/>
      </c>
      <c r="S2352" s="4" t="str">
        <f>IFERROR(__xludf.DUMMYFUNCTION("""COMPUTED_VALUE"""),"")</f>
        <v/>
      </c>
    </row>
    <row r="2353">
      <c r="A2353" s="4" t="s">
        <v>3987</v>
      </c>
      <c r="B2353" s="4">
        <v>105.0</v>
      </c>
      <c r="C2353" s="4">
        <v>0.0</v>
      </c>
      <c r="D2353" s="4" t="s">
        <v>2471</v>
      </c>
      <c r="E2353" s="4" t="s">
        <v>3988</v>
      </c>
      <c r="F2353" s="4" t="s">
        <v>12</v>
      </c>
      <c r="G2353" s="4" t="s">
        <v>3989</v>
      </c>
      <c r="H2353" s="4">
        <v>2.0E7</v>
      </c>
      <c r="I2353" s="4">
        <v>7.2</v>
      </c>
      <c r="L2353" s="4" t="str">
        <f>IFERROR(__xludf.DUMMYFUNCTION("""COMPUTED_VALUE"""),"Action")</f>
        <v>Action</v>
      </c>
      <c r="M2353" s="4" t="str">
        <f>IFERROR(__xludf.DUMMYFUNCTION("""COMPUTED_VALUE"""),"Biography")</f>
        <v>Biography</v>
      </c>
      <c r="N2353" s="4" t="str">
        <f>IFERROR(__xludf.DUMMYFUNCTION("""COMPUTED_VALUE"""),"Drama")</f>
        <v>Drama</v>
      </c>
      <c r="O2353" s="4" t="str">
        <f>IFERROR(__xludf.DUMMYFUNCTION("""COMPUTED_VALUE"""),"Sport")</f>
        <v>Sport</v>
      </c>
      <c r="P2353" s="4" t="str">
        <f>IFERROR(__xludf.DUMMYFUNCTION("""COMPUTED_VALUE"""),"")</f>
        <v/>
      </c>
      <c r="Q2353" s="4" t="str">
        <f>IFERROR(__xludf.DUMMYFUNCTION("""COMPUTED_VALUE"""),"")</f>
        <v/>
      </c>
      <c r="R2353" s="4" t="str">
        <f>IFERROR(__xludf.DUMMYFUNCTION("""COMPUTED_VALUE"""),"")</f>
        <v/>
      </c>
      <c r="S2353" s="4" t="str">
        <f>IFERROR(__xludf.DUMMYFUNCTION("""COMPUTED_VALUE"""),"")</f>
        <v/>
      </c>
    </row>
    <row r="2354">
      <c r="A2354" s="4" t="s">
        <v>1792</v>
      </c>
      <c r="B2354" s="4">
        <v>96.0</v>
      </c>
      <c r="C2354" s="4">
        <v>0.0</v>
      </c>
      <c r="D2354" s="4" t="s">
        <v>116</v>
      </c>
      <c r="E2354" s="4" t="s">
        <v>3990</v>
      </c>
      <c r="F2354" s="4" t="s">
        <v>12</v>
      </c>
      <c r="G2354" s="4" t="s">
        <v>13</v>
      </c>
      <c r="H2354" s="4">
        <v>2.0E7</v>
      </c>
      <c r="I2354" s="4">
        <v>5.6</v>
      </c>
      <c r="L2354" s="4" t="str">
        <f>IFERROR(__xludf.DUMMYFUNCTION("""COMPUTED_VALUE"""),"Action")</f>
        <v>Action</v>
      </c>
      <c r="M2354" s="4" t="str">
        <f>IFERROR(__xludf.DUMMYFUNCTION("""COMPUTED_VALUE"""),"Crime")</f>
        <v>Crime</v>
      </c>
      <c r="N2354" s="4" t="str">
        <f>IFERROR(__xludf.DUMMYFUNCTION("""COMPUTED_VALUE"""),"Thriller")</f>
        <v>Thriller</v>
      </c>
      <c r="O2354" s="4" t="str">
        <f>IFERROR(__xludf.DUMMYFUNCTION("""COMPUTED_VALUE"""),"")</f>
        <v/>
      </c>
      <c r="P2354" s="4" t="str">
        <f>IFERROR(__xludf.DUMMYFUNCTION("""COMPUTED_VALUE"""),"")</f>
        <v/>
      </c>
      <c r="Q2354" s="4" t="str">
        <f>IFERROR(__xludf.DUMMYFUNCTION("""COMPUTED_VALUE"""),"")</f>
        <v/>
      </c>
      <c r="R2354" s="4" t="str">
        <f>IFERROR(__xludf.DUMMYFUNCTION("""COMPUTED_VALUE"""),"")</f>
        <v/>
      </c>
      <c r="S2354" s="4" t="str">
        <f>IFERROR(__xludf.DUMMYFUNCTION("""COMPUTED_VALUE"""),"")</f>
        <v/>
      </c>
    </row>
    <row r="2355">
      <c r="A2355" s="4" t="s">
        <v>3991</v>
      </c>
      <c r="B2355" s="4">
        <v>105.0</v>
      </c>
      <c r="C2355" s="4">
        <v>0.0</v>
      </c>
      <c r="D2355" s="4" t="s">
        <v>758</v>
      </c>
      <c r="E2355" s="4" t="s">
        <v>3992</v>
      </c>
      <c r="F2355" s="4" t="s">
        <v>12</v>
      </c>
      <c r="G2355" s="4" t="s">
        <v>13</v>
      </c>
      <c r="H2355" s="4">
        <v>2.722E7</v>
      </c>
      <c r="I2355" s="4">
        <v>6.4</v>
      </c>
      <c r="L2355" s="4" t="str">
        <f>IFERROR(__xludf.DUMMYFUNCTION("""COMPUTED_VALUE"""),"Crime")</f>
        <v>Crime</v>
      </c>
      <c r="M2355" s="4" t="str">
        <f>IFERROR(__xludf.DUMMYFUNCTION("""COMPUTED_VALUE"""),"Drama")</f>
        <v>Drama</v>
      </c>
      <c r="N2355" s="4" t="str">
        <f>IFERROR(__xludf.DUMMYFUNCTION("""COMPUTED_VALUE"""),"Mystery")</f>
        <v>Mystery</v>
      </c>
      <c r="O2355" s="4" t="str">
        <f>IFERROR(__xludf.DUMMYFUNCTION("""COMPUTED_VALUE"""),"Thriller")</f>
        <v>Thriller</v>
      </c>
      <c r="P2355" s="4" t="str">
        <f>IFERROR(__xludf.DUMMYFUNCTION("""COMPUTED_VALUE"""),"")</f>
        <v/>
      </c>
      <c r="Q2355" s="4" t="str">
        <f>IFERROR(__xludf.DUMMYFUNCTION("""COMPUTED_VALUE"""),"")</f>
        <v/>
      </c>
      <c r="R2355" s="4" t="str">
        <f>IFERROR(__xludf.DUMMYFUNCTION("""COMPUTED_VALUE"""),"")</f>
        <v/>
      </c>
      <c r="S2355" s="4" t="str">
        <f>IFERROR(__xludf.DUMMYFUNCTION("""COMPUTED_VALUE"""),"")</f>
        <v/>
      </c>
    </row>
    <row r="2356">
      <c r="A2356" s="4" t="s">
        <v>3632</v>
      </c>
      <c r="B2356" s="4">
        <v>125.0</v>
      </c>
      <c r="C2356" s="4">
        <v>8047690.0</v>
      </c>
      <c r="D2356" s="4" t="s">
        <v>76</v>
      </c>
      <c r="E2356" s="4" t="s">
        <v>3993</v>
      </c>
      <c r="F2356" s="4" t="s">
        <v>688</v>
      </c>
      <c r="G2356" s="4" t="s">
        <v>309</v>
      </c>
      <c r="H2356" s="4">
        <v>1.94E7</v>
      </c>
      <c r="I2356" s="4">
        <v>7.5</v>
      </c>
      <c r="L2356" s="4" t="str">
        <f>IFERROR(__xludf.DUMMYFUNCTION("""COMPUTED_VALUE"""),"Drama")</f>
        <v>Drama</v>
      </c>
      <c r="M2356" s="4" t="str">
        <f>IFERROR(__xludf.DUMMYFUNCTION("""COMPUTED_VALUE"""),"Romance")</f>
        <v>Romance</v>
      </c>
      <c r="N2356" s="4" t="str">
        <f>IFERROR(__xludf.DUMMYFUNCTION("""COMPUTED_VALUE"""),"")</f>
        <v/>
      </c>
      <c r="O2356" s="4" t="str">
        <f>IFERROR(__xludf.DUMMYFUNCTION("""COMPUTED_VALUE"""),"")</f>
        <v/>
      </c>
      <c r="P2356" s="4" t="str">
        <f>IFERROR(__xludf.DUMMYFUNCTION("""COMPUTED_VALUE"""),"")</f>
        <v/>
      </c>
      <c r="Q2356" s="4" t="str">
        <f>IFERROR(__xludf.DUMMYFUNCTION("""COMPUTED_VALUE"""),"")</f>
        <v/>
      </c>
      <c r="R2356" s="4" t="str">
        <f>IFERROR(__xludf.DUMMYFUNCTION("""COMPUTED_VALUE"""),"")</f>
        <v/>
      </c>
      <c r="S2356" s="4" t="str">
        <f>IFERROR(__xludf.DUMMYFUNCTION("""COMPUTED_VALUE"""),"")</f>
        <v/>
      </c>
    </row>
    <row r="2357">
      <c r="A2357" s="4" t="s">
        <v>3606</v>
      </c>
      <c r="B2357" s="4">
        <v>184.0</v>
      </c>
      <c r="C2357" s="4">
        <v>476270.0</v>
      </c>
      <c r="D2357" s="4" t="s">
        <v>3022</v>
      </c>
      <c r="E2357" s="4" t="s">
        <v>3994</v>
      </c>
      <c r="F2357" s="4" t="s">
        <v>3026</v>
      </c>
      <c r="G2357" s="4" t="s">
        <v>265</v>
      </c>
      <c r="H2357" s="4">
        <v>2.0E7</v>
      </c>
      <c r="I2357" s="4">
        <v>7.4</v>
      </c>
      <c r="L2357" s="4" t="str">
        <f>IFERROR(__xludf.DUMMYFUNCTION("""COMPUTED_VALUE"""),"Action")</f>
        <v>Action</v>
      </c>
      <c r="M2357" s="4" t="str">
        <f>IFERROR(__xludf.DUMMYFUNCTION("""COMPUTED_VALUE"""),"Biography")</f>
        <v>Biography</v>
      </c>
      <c r="N2357" s="4" t="str">
        <f>IFERROR(__xludf.DUMMYFUNCTION("""COMPUTED_VALUE"""),"Crime")</f>
        <v>Crime</v>
      </c>
      <c r="O2357" s="4" t="str">
        <f>IFERROR(__xludf.DUMMYFUNCTION("""COMPUTED_VALUE"""),"Drama")</f>
        <v>Drama</v>
      </c>
      <c r="P2357" s="4" t="str">
        <f>IFERROR(__xludf.DUMMYFUNCTION("""COMPUTED_VALUE"""),"")</f>
        <v/>
      </c>
      <c r="Q2357" s="4" t="str">
        <f>IFERROR(__xludf.DUMMYFUNCTION("""COMPUTED_VALUE"""),"")</f>
        <v/>
      </c>
      <c r="R2357" s="4" t="str">
        <f>IFERROR(__xludf.DUMMYFUNCTION("""COMPUTED_VALUE"""),"")</f>
        <v/>
      </c>
      <c r="S2357" s="4" t="str">
        <f>IFERROR(__xludf.DUMMYFUNCTION("""COMPUTED_VALUE"""),"")</f>
        <v/>
      </c>
    </row>
    <row r="2358">
      <c r="A2358" s="4" t="s">
        <v>1004</v>
      </c>
      <c r="B2358" s="4">
        <v>236.0</v>
      </c>
      <c r="C2358" s="4">
        <v>1.84208848E8</v>
      </c>
      <c r="D2358" s="4" t="s">
        <v>2108</v>
      </c>
      <c r="E2358" s="4" t="s">
        <v>3995</v>
      </c>
      <c r="F2358" s="4" t="s">
        <v>12</v>
      </c>
      <c r="G2358" s="4" t="s">
        <v>13</v>
      </c>
      <c r="H2358" s="4">
        <v>2.2E7</v>
      </c>
      <c r="I2358" s="4">
        <v>8.0</v>
      </c>
      <c r="L2358" s="4" t="str">
        <f>IFERROR(__xludf.DUMMYFUNCTION("""COMPUTED_VALUE"""),"Adventure")</f>
        <v>Adventure</v>
      </c>
      <c r="M2358" s="4" t="str">
        <f>IFERROR(__xludf.DUMMYFUNCTION("""COMPUTED_VALUE"""),"Drama")</f>
        <v>Drama</v>
      </c>
      <c r="N2358" s="4" t="str">
        <f>IFERROR(__xludf.DUMMYFUNCTION("""COMPUTED_VALUE"""),"Western")</f>
        <v>Western</v>
      </c>
      <c r="O2358" s="4" t="str">
        <f>IFERROR(__xludf.DUMMYFUNCTION("""COMPUTED_VALUE"""),"")</f>
        <v/>
      </c>
      <c r="P2358" s="4" t="str">
        <f>IFERROR(__xludf.DUMMYFUNCTION("""COMPUTED_VALUE"""),"")</f>
        <v/>
      </c>
      <c r="Q2358" s="4" t="str">
        <f>IFERROR(__xludf.DUMMYFUNCTION("""COMPUTED_VALUE"""),"")</f>
        <v/>
      </c>
      <c r="R2358" s="4" t="str">
        <f>IFERROR(__xludf.DUMMYFUNCTION("""COMPUTED_VALUE"""),"")</f>
        <v/>
      </c>
      <c r="S2358" s="4" t="str">
        <f>IFERROR(__xludf.DUMMYFUNCTION("""COMPUTED_VALUE"""),"")</f>
        <v/>
      </c>
    </row>
    <row r="2359">
      <c r="A2359" s="4" t="s">
        <v>2281</v>
      </c>
      <c r="B2359" s="4">
        <v>97.0</v>
      </c>
      <c r="C2359" s="4">
        <v>1.00292856E8</v>
      </c>
      <c r="D2359" s="4" t="s">
        <v>585</v>
      </c>
      <c r="E2359" s="4" t="s">
        <v>3996</v>
      </c>
      <c r="F2359" s="4" t="s">
        <v>12</v>
      </c>
      <c r="G2359" s="4" t="s">
        <v>13</v>
      </c>
      <c r="H2359" s="4">
        <v>2.0E7</v>
      </c>
      <c r="I2359" s="4">
        <v>5.7</v>
      </c>
      <c r="L2359" s="4" t="str">
        <f>IFERROR(__xludf.DUMMYFUNCTION("""COMPUTED_VALUE"""),"Comedy")</f>
        <v>Comedy</v>
      </c>
      <c r="M2359" s="4" t="str">
        <f>IFERROR(__xludf.DUMMYFUNCTION("""COMPUTED_VALUE"""),"")</f>
        <v/>
      </c>
      <c r="N2359" s="4" t="str">
        <f>IFERROR(__xludf.DUMMYFUNCTION("""COMPUTED_VALUE"""),"")</f>
        <v/>
      </c>
      <c r="O2359" s="4" t="str">
        <f>IFERROR(__xludf.DUMMYFUNCTION("""COMPUTED_VALUE"""),"")</f>
        <v/>
      </c>
      <c r="P2359" s="4" t="str">
        <f>IFERROR(__xludf.DUMMYFUNCTION("""COMPUTED_VALUE"""),"")</f>
        <v/>
      </c>
      <c r="Q2359" s="4" t="str">
        <f>IFERROR(__xludf.DUMMYFUNCTION("""COMPUTED_VALUE"""),"")</f>
        <v/>
      </c>
      <c r="R2359" s="4" t="str">
        <f>IFERROR(__xludf.DUMMYFUNCTION("""COMPUTED_VALUE"""),"")</f>
        <v/>
      </c>
      <c r="S2359" s="4" t="str">
        <f>IFERROR(__xludf.DUMMYFUNCTION("""COMPUTED_VALUE"""),"")</f>
        <v/>
      </c>
    </row>
    <row r="2360">
      <c r="A2360" s="4" t="s">
        <v>1498</v>
      </c>
      <c r="B2360" s="4">
        <v>113.0</v>
      </c>
      <c r="C2360" s="4">
        <v>5.8571513E7</v>
      </c>
      <c r="D2360" s="4" t="s">
        <v>758</v>
      </c>
      <c r="E2360" s="4" t="s">
        <v>3997</v>
      </c>
      <c r="F2360" s="4" t="s">
        <v>12</v>
      </c>
      <c r="G2360" s="4" t="s">
        <v>13</v>
      </c>
      <c r="H2360" s="4">
        <v>1.9E7</v>
      </c>
      <c r="I2360" s="4">
        <v>6.8</v>
      </c>
      <c r="L2360" s="4" t="str">
        <f>IFERROR(__xludf.DUMMYFUNCTION("""COMPUTED_VALUE"""),"Crime")</f>
        <v>Crime</v>
      </c>
      <c r="M2360" s="4" t="str">
        <f>IFERROR(__xludf.DUMMYFUNCTION("""COMPUTED_VALUE"""),"Drama")</f>
        <v>Drama</v>
      </c>
      <c r="N2360" s="4" t="str">
        <f>IFERROR(__xludf.DUMMYFUNCTION("""COMPUTED_VALUE"""),"Mystery")</f>
        <v>Mystery</v>
      </c>
      <c r="O2360" s="4" t="str">
        <f>IFERROR(__xludf.DUMMYFUNCTION("""COMPUTED_VALUE"""),"Thriller")</f>
        <v>Thriller</v>
      </c>
      <c r="P2360" s="4" t="str">
        <f>IFERROR(__xludf.DUMMYFUNCTION("""COMPUTED_VALUE"""),"")</f>
        <v/>
      </c>
      <c r="Q2360" s="4" t="str">
        <f>IFERROR(__xludf.DUMMYFUNCTION("""COMPUTED_VALUE"""),"")</f>
        <v/>
      </c>
      <c r="R2360" s="4" t="str">
        <f>IFERROR(__xludf.DUMMYFUNCTION("""COMPUTED_VALUE"""),"")</f>
        <v/>
      </c>
      <c r="S2360" s="4" t="str">
        <f>IFERROR(__xludf.DUMMYFUNCTION("""COMPUTED_VALUE"""),"")</f>
        <v/>
      </c>
    </row>
    <row r="2361">
      <c r="A2361" s="4" t="s">
        <v>3998</v>
      </c>
      <c r="B2361" s="4">
        <v>95.0</v>
      </c>
      <c r="C2361" s="4">
        <v>5.143116E7</v>
      </c>
      <c r="D2361" s="4" t="s">
        <v>956</v>
      </c>
      <c r="E2361" s="4" t="s">
        <v>3999</v>
      </c>
      <c r="F2361" s="4" t="s">
        <v>12</v>
      </c>
      <c r="G2361" s="4" t="s">
        <v>13</v>
      </c>
      <c r="H2361" s="4">
        <v>2.0E7</v>
      </c>
      <c r="I2361" s="4">
        <v>5.9</v>
      </c>
      <c r="L2361" s="4" t="str">
        <f>IFERROR(__xludf.DUMMYFUNCTION("""COMPUTED_VALUE"""),"Comedy")</f>
        <v>Comedy</v>
      </c>
      <c r="M2361" s="4" t="str">
        <f>IFERROR(__xludf.DUMMYFUNCTION("""COMPUTED_VALUE"""),"Family")</f>
        <v>Family</v>
      </c>
      <c r="N2361" s="4" t="str">
        <f>IFERROR(__xludf.DUMMYFUNCTION("""COMPUTED_VALUE"""),"Romance")</f>
        <v>Romance</v>
      </c>
      <c r="O2361" s="4" t="str">
        <f>IFERROR(__xludf.DUMMYFUNCTION("""COMPUTED_VALUE"""),"")</f>
        <v/>
      </c>
      <c r="P2361" s="4" t="str">
        <f>IFERROR(__xludf.DUMMYFUNCTION("""COMPUTED_VALUE"""),"")</f>
        <v/>
      </c>
      <c r="Q2361" s="4" t="str">
        <f>IFERROR(__xludf.DUMMYFUNCTION("""COMPUTED_VALUE"""),"")</f>
        <v/>
      </c>
      <c r="R2361" s="4" t="str">
        <f>IFERROR(__xludf.DUMMYFUNCTION("""COMPUTED_VALUE"""),"")</f>
        <v/>
      </c>
      <c r="S2361" s="4" t="str">
        <f>IFERROR(__xludf.DUMMYFUNCTION("""COMPUTED_VALUE"""),"")</f>
        <v/>
      </c>
    </row>
    <row r="2362">
      <c r="A2362" s="4" t="s">
        <v>2197</v>
      </c>
      <c r="B2362" s="4">
        <v>103.0</v>
      </c>
      <c r="C2362" s="4">
        <v>1.03001286E8</v>
      </c>
      <c r="D2362" s="4" t="s">
        <v>1777</v>
      </c>
      <c r="E2362" s="4" t="s">
        <v>4000</v>
      </c>
      <c r="F2362" s="4" t="s">
        <v>12</v>
      </c>
      <c r="G2362" s="4" t="s">
        <v>13</v>
      </c>
      <c r="H2362" s="4">
        <v>1.5E7</v>
      </c>
      <c r="I2362" s="4">
        <v>7.2</v>
      </c>
      <c r="L2362" s="4" t="str">
        <f>IFERROR(__xludf.DUMMYFUNCTION("""COMPUTED_VALUE"""),"Horror")</f>
        <v>Horror</v>
      </c>
      <c r="M2362" s="4" t="str">
        <f>IFERROR(__xludf.DUMMYFUNCTION("""COMPUTED_VALUE"""),"Mystery")</f>
        <v>Mystery</v>
      </c>
      <c r="N2362" s="4" t="str">
        <f>IFERROR(__xludf.DUMMYFUNCTION("""COMPUTED_VALUE"""),"")</f>
        <v/>
      </c>
      <c r="O2362" s="4" t="str">
        <f>IFERROR(__xludf.DUMMYFUNCTION("""COMPUTED_VALUE"""),"")</f>
        <v/>
      </c>
      <c r="P2362" s="4" t="str">
        <f>IFERROR(__xludf.DUMMYFUNCTION("""COMPUTED_VALUE"""),"")</f>
        <v/>
      </c>
      <c r="Q2362" s="4" t="str">
        <f>IFERROR(__xludf.DUMMYFUNCTION("""COMPUTED_VALUE"""),"")</f>
        <v/>
      </c>
      <c r="R2362" s="4" t="str">
        <f>IFERROR(__xludf.DUMMYFUNCTION("""COMPUTED_VALUE"""),"")</f>
        <v/>
      </c>
      <c r="S2362" s="4" t="str">
        <f>IFERROR(__xludf.DUMMYFUNCTION("""COMPUTED_VALUE"""),"")</f>
        <v/>
      </c>
    </row>
    <row r="2363">
      <c r="A2363" s="4" t="s">
        <v>3763</v>
      </c>
      <c r="B2363" s="4">
        <v>91.0</v>
      </c>
      <c r="C2363" s="4">
        <v>4.186796E7</v>
      </c>
      <c r="D2363" s="4" t="s">
        <v>2228</v>
      </c>
      <c r="E2363" s="4" t="s">
        <v>4001</v>
      </c>
      <c r="F2363" s="4" t="s">
        <v>12</v>
      </c>
      <c r="G2363" s="4" t="s">
        <v>13</v>
      </c>
      <c r="H2363" s="4">
        <v>2.0E7</v>
      </c>
      <c r="I2363" s="4">
        <v>5.5</v>
      </c>
      <c r="L2363" s="4" t="str">
        <f>IFERROR(__xludf.DUMMYFUNCTION("""COMPUTED_VALUE"""),"Horror")</f>
        <v>Horror</v>
      </c>
      <c r="M2363" s="4" t="str">
        <f>IFERROR(__xludf.DUMMYFUNCTION("""COMPUTED_VALUE"""),"")</f>
        <v/>
      </c>
      <c r="N2363" s="4" t="str">
        <f>IFERROR(__xludf.DUMMYFUNCTION("""COMPUTED_VALUE"""),"")</f>
        <v/>
      </c>
      <c r="O2363" s="4" t="str">
        <f>IFERROR(__xludf.DUMMYFUNCTION("""COMPUTED_VALUE"""),"")</f>
        <v/>
      </c>
      <c r="P2363" s="4" t="str">
        <f>IFERROR(__xludf.DUMMYFUNCTION("""COMPUTED_VALUE"""),"")</f>
        <v/>
      </c>
      <c r="Q2363" s="4" t="str">
        <f>IFERROR(__xludf.DUMMYFUNCTION("""COMPUTED_VALUE"""),"")</f>
        <v/>
      </c>
      <c r="R2363" s="4" t="str">
        <f>IFERROR(__xludf.DUMMYFUNCTION("""COMPUTED_VALUE"""),"")</f>
        <v/>
      </c>
      <c r="S2363" s="4" t="str">
        <f>IFERROR(__xludf.DUMMYFUNCTION("""COMPUTED_VALUE"""),"")</f>
        <v/>
      </c>
    </row>
    <row r="2364">
      <c r="A2364" s="4" t="s">
        <v>1307</v>
      </c>
      <c r="B2364" s="4">
        <v>146.0</v>
      </c>
      <c r="C2364" s="4">
        <v>0.0</v>
      </c>
      <c r="D2364" s="4" t="s">
        <v>4002</v>
      </c>
      <c r="E2364" s="4" t="s">
        <v>4003</v>
      </c>
      <c r="F2364" s="4" t="s">
        <v>12</v>
      </c>
      <c r="G2364" s="4" t="s">
        <v>13</v>
      </c>
      <c r="H2364" s="4">
        <v>1.9E7</v>
      </c>
      <c r="I2364" s="4">
        <v>8.4</v>
      </c>
      <c r="L2364" s="4" t="str">
        <f>IFERROR(__xludf.DUMMYFUNCTION("""COMPUTED_VALUE"""),"Drama")</f>
        <v>Drama</v>
      </c>
      <c r="M2364" s="4" t="str">
        <f>IFERROR(__xludf.DUMMYFUNCTION("""COMPUTED_VALUE"""),"Horror")</f>
        <v>Horror</v>
      </c>
      <c r="N2364" s="4" t="str">
        <f>IFERROR(__xludf.DUMMYFUNCTION("""COMPUTED_VALUE"""),"")</f>
        <v/>
      </c>
      <c r="O2364" s="4" t="str">
        <f>IFERROR(__xludf.DUMMYFUNCTION("""COMPUTED_VALUE"""),"")</f>
        <v/>
      </c>
      <c r="P2364" s="4" t="str">
        <f>IFERROR(__xludf.DUMMYFUNCTION("""COMPUTED_VALUE"""),"")</f>
        <v/>
      </c>
      <c r="Q2364" s="4" t="str">
        <f>IFERROR(__xludf.DUMMYFUNCTION("""COMPUTED_VALUE"""),"")</f>
        <v/>
      </c>
      <c r="R2364" s="4" t="str">
        <f>IFERROR(__xludf.DUMMYFUNCTION("""COMPUTED_VALUE"""),"")</f>
        <v/>
      </c>
      <c r="S2364" s="4" t="str">
        <f>IFERROR(__xludf.DUMMYFUNCTION("""COMPUTED_VALUE"""),"")</f>
        <v/>
      </c>
    </row>
    <row r="2365">
      <c r="A2365" s="4" t="s">
        <v>146</v>
      </c>
      <c r="B2365" s="4">
        <v>116.0</v>
      </c>
      <c r="C2365" s="4">
        <v>2.10609762E8</v>
      </c>
      <c r="D2365" s="4" t="s">
        <v>660</v>
      </c>
      <c r="E2365" s="4" t="s">
        <v>4004</v>
      </c>
      <c r="F2365" s="4" t="s">
        <v>12</v>
      </c>
      <c r="G2365" s="4" t="s">
        <v>13</v>
      </c>
      <c r="H2365" s="4">
        <v>1.9E7</v>
      </c>
      <c r="I2365" s="4">
        <v>8.5</v>
      </c>
      <c r="L2365" s="4" t="str">
        <f>IFERROR(__xludf.DUMMYFUNCTION("""COMPUTED_VALUE"""),"Adventure")</f>
        <v>Adventure</v>
      </c>
      <c r="M2365" s="4" t="str">
        <f>IFERROR(__xludf.DUMMYFUNCTION("""COMPUTED_VALUE"""),"Comedy")</f>
        <v>Comedy</v>
      </c>
      <c r="N2365" s="4" t="str">
        <f>IFERROR(__xludf.DUMMYFUNCTION("""COMPUTED_VALUE"""),"Sci-Fi")</f>
        <v>Sci-Fi</v>
      </c>
      <c r="O2365" s="4" t="str">
        <f>IFERROR(__xludf.DUMMYFUNCTION("""COMPUTED_VALUE"""),"")</f>
        <v/>
      </c>
      <c r="P2365" s="4" t="str">
        <f>IFERROR(__xludf.DUMMYFUNCTION("""COMPUTED_VALUE"""),"")</f>
        <v/>
      </c>
      <c r="Q2365" s="4" t="str">
        <f>IFERROR(__xludf.DUMMYFUNCTION("""COMPUTED_VALUE"""),"")</f>
        <v/>
      </c>
      <c r="R2365" s="4" t="str">
        <f>IFERROR(__xludf.DUMMYFUNCTION("""COMPUTED_VALUE"""),"")</f>
        <v/>
      </c>
      <c r="S2365" s="4" t="str">
        <f>IFERROR(__xludf.DUMMYFUNCTION("""COMPUTED_VALUE"""),"")</f>
        <v/>
      </c>
    </row>
    <row r="2366">
      <c r="A2366" s="4" t="s">
        <v>2351</v>
      </c>
      <c r="B2366" s="4">
        <v>93.0</v>
      </c>
      <c r="C2366" s="4">
        <v>4.0846082E7</v>
      </c>
      <c r="D2366" s="4" t="s">
        <v>1059</v>
      </c>
      <c r="E2366" s="4" t="s">
        <v>4005</v>
      </c>
      <c r="F2366" s="4" t="s">
        <v>12</v>
      </c>
      <c r="G2366" s="4" t="s">
        <v>13</v>
      </c>
      <c r="H2366" s="4">
        <v>1.9E7</v>
      </c>
      <c r="I2366" s="4">
        <v>5.6</v>
      </c>
      <c r="L2366" s="4" t="str">
        <f>IFERROR(__xludf.DUMMYFUNCTION("""COMPUTED_VALUE"""),"Horror")</f>
        <v>Horror</v>
      </c>
      <c r="M2366" s="4" t="str">
        <f>IFERROR(__xludf.DUMMYFUNCTION("""COMPUTED_VALUE"""),"Mystery")</f>
        <v>Mystery</v>
      </c>
      <c r="N2366" s="4" t="str">
        <f>IFERROR(__xludf.DUMMYFUNCTION("""COMPUTED_VALUE"""),"Thriller")</f>
        <v>Thriller</v>
      </c>
      <c r="O2366" s="4" t="str">
        <f>IFERROR(__xludf.DUMMYFUNCTION("""COMPUTED_VALUE"""),"")</f>
        <v/>
      </c>
      <c r="P2366" s="4" t="str">
        <f>IFERROR(__xludf.DUMMYFUNCTION("""COMPUTED_VALUE"""),"")</f>
        <v/>
      </c>
      <c r="Q2366" s="4" t="str">
        <f>IFERROR(__xludf.DUMMYFUNCTION("""COMPUTED_VALUE"""),"")</f>
        <v/>
      </c>
      <c r="R2366" s="4" t="str">
        <f>IFERROR(__xludf.DUMMYFUNCTION("""COMPUTED_VALUE"""),"")</f>
        <v/>
      </c>
      <c r="S2366" s="4" t="str">
        <f>IFERROR(__xludf.DUMMYFUNCTION("""COMPUTED_VALUE"""),"")</f>
        <v/>
      </c>
    </row>
    <row r="2367">
      <c r="A2367" s="4" t="s">
        <v>3285</v>
      </c>
      <c r="B2367" s="4">
        <v>113.0</v>
      </c>
      <c r="C2367" s="4">
        <v>5.1697449E7</v>
      </c>
      <c r="D2367" s="4" t="s">
        <v>888</v>
      </c>
      <c r="E2367" s="4" t="s">
        <v>4006</v>
      </c>
      <c r="F2367" s="4" t="s">
        <v>12</v>
      </c>
      <c r="G2367" s="4" t="s">
        <v>13</v>
      </c>
      <c r="H2367" s="4">
        <v>1.3E7</v>
      </c>
      <c r="I2367" s="4">
        <v>4.1</v>
      </c>
      <c r="L2367" s="4" t="str">
        <f>IFERROR(__xludf.DUMMYFUNCTION("""COMPUTED_VALUE"""),"Comedy")</f>
        <v>Comedy</v>
      </c>
      <c r="M2367" s="4" t="str">
        <f>IFERROR(__xludf.DUMMYFUNCTION("""COMPUTED_VALUE"""),"Drama")</f>
        <v>Drama</v>
      </c>
      <c r="N2367" s="4" t="str">
        <f>IFERROR(__xludf.DUMMYFUNCTION("""COMPUTED_VALUE"""),"")</f>
        <v/>
      </c>
      <c r="O2367" s="4" t="str">
        <f>IFERROR(__xludf.DUMMYFUNCTION("""COMPUTED_VALUE"""),"")</f>
        <v/>
      </c>
      <c r="P2367" s="4" t="str">
        <f>IFERROR(__xludf.DUMMYFUNCTION("""COMPUTED_VALUE"""),"")</f>
        <v/>
      </c>
      <c r="Q2367" s="4" t="str">
        <f>IFERROR(__xludf.DUMMYFUNCTION("""COMPUTED_VALUE"""),"")</f>
        <v/>
      </c>
      <c r="R2367" s="4" t="str">
        <f>IFERROR(__xludf.DUMMYFUNCTION("""COMPUTED_VALUE"""),"")</f>
        <v/>
      </c>
      <c r="S2367" s="4" t="str">
        <f>IFERROR(__xludf.DUMMYFUNCTION("""COMPUTED_VALUE"""),"")</f>
        <v/>
      </c>
    </row>
    <row r="2368">
      <c r="A2368" s="4" t="s">
        <v>4007</v>
      </c>
      <c r="B2368" s="4">
        <v>90.0</v>
      </c>
      <c r="C2368" s="4">
        <v>0.0</v>
      </c>
      <c r="D2368" s="4" t="s">
        <v>268</v>
      </c>
      <c r="E2368" s="4" t="s">
        <v>4008</v>
      </c>
      <c r="F2368" s="4" t="s">
        <v>12</v>
      </c>
      <c r="G2368" s="4" t="s">
        <v>13</v>
      </c>
      <c r="H2368" s="4">
        <v>2.7E7</v>
      </c>
      <c r="I2368" s="4">
        <v>5.0</v>
      </c>
      <c r="L2368" s="4" t="str">
        <f>IFERROR(__xludf.DUMMYFUNCTION("""COMPUTED_VALUE"""),"Action")</f>
        <v>Action</v>
      </c>
      <c r="M2368" s="4" t="str">
        <f>IFERROR(__xludf.DUMMYFUNCTION("""COMPUTED_VALUE"""),"Drama")</f>
        <v>Drama</v>
      </c>
      <c r="N2368" s="4" t="str">
        <f>IFERROR(__xludf.DUMMYFUNCTION("""COMPUTED_VALUE"""),"")</f>
        <v/>
      </c>
      <c r="O2368" s="4" t="str">
        <f>IFERROR(__xludf.DUMMYFUNCTION("""COMPUTED_VALUE"""),"")</f>
        <v/>
      </c>
      <c r="P2368" s="4" t="str">
        <f>IFERROR(__xludf.DUMMYFUNCTION("""COMPUTED_VALUE"""),"")</f>
        <v/>
      </c>
      <c r="Q2368" s="4" t="str">
        <f>IFERROR(__xludf.DUMMYFUNCTION("""COMPUTED_VALUE"""),"")</f>
        <v/>
      </c>
      <c r="R2368" s="4" t="str">
        <f>IFERROR(__xludf.DUMMYFUNCTION("""COMPUTED_VALUE"""),"")</f>
        <v/>
      </c>
      <c r="S2368" s="4" t="str">
        <f>IFERROR(__xludf.DUMMYFUNCTION("""COMPUTED_VALUE"""),"")</f>
        <v/>
      </c>
    </row>
    <row r="2369">
      <c r="A2369" s="4" t="s">
        <v>1370</v>
      </c>
      <c r="B2369" s="4">
        <v>101.0</v>
      </c>
      <c r="C2369" s="4">
        <v>2.7758465E7</v>
      </c>
      <c r="D2369" s="4" t="s">
        <v>495</v>
      </c>
      <c r="E2369" s="4" t="s">
        <v>4009</v>
      </c>
      <c r="F2369" s="4" t="s">
        <v>12</v>
      </c>
      <c r="G2369" s="4" t="s">
        <v>13</v>
      </c>
      <c r="H2369" s="4">
        <v>1.9E7</v>
      </c>
      <c r="I2369" s="4">
        <v>6.1</v>
      </c>
      <c r="L2369" s="4" t="str">
        <f>IFERROR(__xludf.DUMMYFUNCTION("""COMPUTED_VALUE"""),"Comedy")</f>
        <v>Comedy</v>
      </c>
      <c r="M2369" s="4" t="str">
        <f>IFERROR(__xludf.DUMMYFUNCTION("""COMPUTED_VALUE"""),"Drama")</f>
        <v>Drama</v>
      </c>
      <c r="N2369" s="4" t="str">
        <f>IFERROR(__xludf.DUMMYFUNCTION("""COMPUTED_VALUE"""),"Romance")</f>
        <v>Romance</v>
      </c>
      <c r="O2369" s="4" t="str">
        <f>IFERROR(__xludf.DUMMYFUNCTION("""COMPUTED_VALUE"""),"")</f>
        <v/>
      </c>
      <c r="P2369" s="4" t="str">
        <f>IFERROR(__xludf.DUMMYFUNCTION("""COMPUTED_VALUE"""),"")</f>
        <v/>
      </c>
      <c r="Q2369" s="4" t="str">
        <f>IFERROR(__xludf.DUMMYFUNCTION("""COMPUTED_VALUE"""),"")</f>
        <v/>
      </c>
      <c r="R2369" s="4" t="str">
        <f>IFERROR(__xludf.DUMMYFUNCTION("""COMPUTED_VALUE"""),"")</f>
        <v/>
      </c>
      <c r="S2369" s="4" t="str">
        <f>IFERROR(__xludf.DUMMYFUNCTION("""COMPUTED_VALUE"""),"")</f>
        <v/>
      </c>
    </row>
    <row r="2370">
      <c r="A2370" s="4" t="s">
        <v>280</v>
      </c>
      <c r="B2370" s="4">
        <v>95.0</v>
      </c>
      <c r="C2370" s="4">
        <v>5.6127162E7</v>
      </c>
      <c r="D2370" s="4" t="s">
        <v>590</v>
      </c>
      <c r="E2370" s="4" t="s">
        <v>4010</v>
      </c>
      <c r="F2370" s="4" t="s">
        <v>12</v>
      </c>
      <c r="G2370" s="4" t="s">
        <v>13</v>
      </c>
      <c r="H2370" s="4">
        <v>1.8E7</v>
      </c>
      <c r="I2370" s="4">
        <v>5.4</v>
      </c>
      <c r="L2370" s="4" t="str">
        <f>IFERROR(__xludf.DUMMYFUNCTION("""COMPUTED_VALUE"""),"Comedy")</f>
        <v>Comedy</v>
      </c>
      <c r="M2370" s="4" t="str">
        <f>IFERROR(__xludf.DUMMYFUNCTION("""COMPUTED_VALUE"""),"Romance")</f>
        <v>Romance</v>
      </c>
      <c r="N2370" s="4" t="str">
        <f>IFERROR(__xludf.DUMMYFUNCTION("""COMPUTED_VALUE"""),"")</f>
        <v/>
      </c>
      <c r="O2370" s="4" t="str">
        <f>IFERROR(__xludf.DUMMYFUNCTION("""COMPUTED_VALUE"""),"")</f>
        <v/>
      </c>
      <c r="P2370" s="4" t="str">
        <f>IFERROR(__xludf.DUMMYFUNCTION("""COMPUTED_VALUE"""),"")</f>
        <v/>
      </c>
      <c r="Q2370" s="4" t="str">
        <f>IFERROR(__xludf.DUMMYFUNCTION("""COMPUTED_VALUE"""),"")</f>
        <v/>
      </c>
      <c r="R2370" s="4" t="str">
        <f>IFERROR(__xludf.DUMMYFUNCTION("""COMPUTED_VALUE"""),"")</f>
        <v/>
      </c>
      <c r="S2370" s="4" t="str">
        <f>IFERROR(__xludf.DUMMYFUNCTION("""COMPUTED_VALUE"""),"")</f>
        <v/>
      </c>
    </row>
    <row r="2371">
      <c r="A2371" s="4" t="s">
        <v>333</v>
      </c>
      <c r="B2371" s="4">
        <v>109.0</v>
      </c>
      <c r="C2371" s="4">
        <v>1357042.0</v>
      </c>
      <c r="D2371" s="4" t="s">
        <v>1259</v>
      </c>
      <c r="E2371" s="4" t="s">
        <v>4011</v>
      </c>
      <c r="F2371" s="4" t="s">
        <v>12</v>
      </c>
      <c r="G2371" s="4" t="s">
        <v>201</v>
      </c>
      <c r="H2371" s="4">
        <v>1.5E7</v>
      </c>
      <c r="I2371" s="4">
        <v>7.1</v>
      </c>
      <c r="L2371" s="4" t="str">
        <f>IFERROR(__xludf.DUMMYFUNCTION("""COMPUTED_VALUE"""),"Biography")</f>
        <v>Biography</v>
      </c>
      <c r="M2371" s="4" t="str">
        <f>IFERROR(__xludf.DUMMYFUNCTION("""COMPUTED_VALUE"""),"Drama")</f>
        <v>Drama</v>
      </c>
      <c r="N2371" s="4" t="str">
        <f>IFERROR(__xludf.DUMMYFUNCTION("""COMPUTED_VALUE"""),"Thriller")</f>
        <v>Thriller</v>
      </c>
      <c r="O2371" s="4" t="str">
        <f>IFERROR(__xludf.DUMMYFUNCTION("""COMPUTED_VALUE"""),"")</f>
        <v/>
      </c>
      <c r="P2371" s="4" t="str">
        <f>IFERROR(__xludf.DUMMYFUNCTION("""COMPUTED_VALUE"""),"")</f>
        <v/>
      </c>
      <c r="Q2371" s="4" t="str">
        <f>IFERROR(__xludf.DUMMYFUNCTION("""COMPUTED_VALUE"""),"")</f>
        <v/>
      </c>
      <c r="R2371" s="4" t="str">
        <f>IFERROR(__xludf.DUMMYFUNCTION("""COMPUTED_VALUE"""),"")</f>
        <v/>
      </c>
      <c r="S2371" s="4" t="str">
        <f>IFERROR(__xludf.DUMMYFUNCTION("""COMPUTED_VALUE"""),"")</f>
        <v/>
      </c>
    </row>
    <row r="2372">
      <c r="A2372" s="4" t="s">
        <v>8351</v>
      </c>
      <c r="B2372" s="4">
        <v>43.0</v>
      </c>
      <c r="C2372" s="4">
        <v>0.0</v>
      </c>
      <c r="D2372" s="4" t="s">
        <v>4012</v>
      </c>
      <c r="E2372" s="4" t="s">
        <v>4013</v>
      </c>
      <c r="F2372" s="4" t="s">
        <v>12</v>
      </c>
      <c r="G2372" s="4" t="s">
        <v>8351</v>
      </c>
      <c r="H2372" s="4">
        <v>0.0</v>
      </c>
      <c r="I2372" s="4">
        <v>6.6</v>
      </c>
      <c r="L2372" s="4" t="str">
        <f>IFERROR(__xludf.DUMMYFUNCTION("""COMPUTED_VALUE"""),"Comedy")</f>
        <v>Comedy</v>
      </c>
      <c r="M2372" s="4" t="str">
        <f>IFERROR(__xludf.DUMMYFUNCTION("""COMPUTED_VALUE"""),"Drama")</f>
        <v>Drama</v>
      </c>
      <c r="N2372" s="4" t="str">
        <f>IFERROR(__xludf.DUMMYFUNCTION("""COMPUTED_VALUE"""),"Reality-TV")</f>
        <v>Reality-TV</v>
      </c>
      <c r="O2372" s="4" t="str">
        <f>IFERROR(__xludf.DUMMYFUNCTION("""COMPUTED_VALUE"""),"Romance")</f>
        <v>Romance</v>
      </c>
      <c r="P2372" s="4" t="str">
        <f>IFERROR(__xludf.DUMMYFUNCTION("""COMPUTED_VALUE"""),"")</f>
        <v/>
      </c>
      <c r="Q2372" s="4" t="str">
        <f>IFERROR(__xludf.DUMMYFUNCTION("""COMPUTED_VALUE"""),"")</f>
        <v/>
      </c>
      <c r="R2372" s="4" t="str">
        <f>IFERROR(__xludf.DUMMYFUNCTION("""COMPUTED_VALUE"""),"")</f>
        <v/>
      </c>
      <c r="S2372" s="4" t="str">
        <f>IFERROR(__xludf.DUMMYFUNCTION("""COMPUTED_VALUE"""),"")</f>
        <v/>
      </c>
    </row>
    <row r="2373">
      <c r="A2373" s="4" t="s">
        <v>4014</v>
      </c>
      <c r="B2373" s="4">
        <v>85.0</v>
      </c>
      <c r="C2373" s="4">
        <v>1.5911333E7</v>
      </c>
      <c r="D2373" s="4" t="s">
        <v>862</v>
      </c>
      <c r="E2373" s="4" t="s">
        <v>4015</v>
      </c>
      <c r="F2373" s="4" t="s">
        <v>12</v>
      </c>
      <c r="G2373" s="4" t="s">
        <v>20</v>
      </c>
      <c r="H2373" s="4">
        <v>1.9E7</v>
      </c>
      <c r="I2373" s="4">
        <v>3.6</v>
      </c>
      <c r="L2373" s="4" t="str">
        <f>IFERROR(__xludf.DUMMYFUNCTION("""COMPUTED_VALUE"""),"Adventure")</f>
        <v>Adventure</v>
      </c>
      <c r="M2373" s="4" t="str">
        <f>IFERROR(__xludf.DUMMYFUNCTION("""COMPUTED_VALUE"""),"Comedy")</f>
        <v>Comedy</v>
      </c>
      <c r="N2373" s="4" t="str">
        <f>IFERROR(__xludf.DUMMYFUNCTION("""COMPUTED_VALUE"""),"Drama")</f>
        <v>Drama</v>
      </c>
      <c r="O2373" s="4" t="str">
        <f>IFERROR(__xludf.DUMMYFUNCTION("""COMPUTED_VALUE"""),"Family")</f>
        <v>Family</v>
      </c>
      <c r="P2373" s="4" t="str">
        <f>IFERROR(__xludf.DUMMYFUNCTION("""COMPUTED_VALUE"""),"Fantasy")</f>
        <v>Fantasy</v>
      </c>
      <c r="Q2373" s="4" t="str">
        <f>IFERROR(__xludf.DUMMYFUNCTION("""COMPUTED_VALUE"""),"")</f>
        <v/>
      </c>
      <c r="R2373" s="4" t="str">
        <f>IFERROR(__xludf.DUMMYFUNCTION("""COMPUTED_VALUE"""),"")</f>
        <v/>
      </c>
      <c r="S2373" s="4" t="str">
        <f>IFERROR(__xludf.DUMMYFUNCTION("""COMPUTED_VALUE"""),"")</f>
        <v/>
      </c>
    </row>
    <row r="2374">
      <c r="A2374" s="4" t="s">
        <v>371</v>
      </c>
      <c r="B2374" s="4">
        <v>101.0</v>
      </c>
      <c r="C2374" s="4">
        <v>3.9103378E7</v>
      </c>
      <c r="D2374" s="4" t="s">
        <v>1929</v>
      </c>
      <c r="E2374" s="4" t="s">
        <v>4016</v>
      </c>
      <c r="F2374" s="4" t="s">
        <v>12</v>
      </c>
      <c r="G2374" s="4" t="s">
        <v>13</v>
      </c>
      <c r="H2374" s="4">
        <v>2.0E7</v>
      </c>
      <c r="I2374" s="4">
        <v>6.5</v>
      </c>
      <c r="L2374" s="4" t="str">
        <f>IFERROR(__xludf.DUMMYFUNCTION("""COMPUTED_VALUE"""),"Horror")</f>
        <v>Horror</v>
      </c>
      <c r="M2374" s="4" t="str">
        <f>IFERROR(__xludf.DUMMYFUNCTION("""COMPUTED_VALUE"""),"Thriller")</f>
        <v>Thriller</v>
      </c>
      <c r="N2374" s="4" t="str">
        <f>IFERROR(__xludf.DUMMYFUNCTION("""COMPUTED_VALUE"""),"")</f>
        <v/>
      </c>
      <c r="O2374" s="4" t="str">
        <f>IFERROR(__xludf.DUMMYFUNCTION("""COMPUTED_VALUE"""),"")</f>
        <v/>
      </c>
      <c r="P2374" s="4" t="str">
        <f>IFERROR(__xludf.DUMMYFUNCTION("""COMPUTED_VALUE"""),"")</f>
        <v/>
      </c>
      <c r="Q2374" s="4" t="str">
        <f>IFERROR(__xludf.DUMMYFUNCTION("""COMPUTED_VALUE"""),"")</f>
        <v/>
      </c>
      <c r="R2374" s="4" t="str">
        <f>IFERROR(__xludf.DUMMYFUNCTION("""COMPUTED_VALUE"""),"")</f>
        <v/>
      </c>
      <c r="S2374" s="4" t="str">
        <f>IFERROR(__xludf.DUMMYFUNCTION("""COMPUTED_VALUE"""),"")</f>
        <v/>
      </c>
    </row>
    <row r="2375">
      <c r="A2375" s="4" t="s">
        <v>2687</v>
      </c>
      <c r="B2375" s="4">
        <v>125.0</v>
      </c>
      <c r="C2375" s="4">
        <v>1.0049886E7</v>
      </c>
      <c r="D2375" s="4" t="s">
        <v>216</v>
      </c>
      <c r="E2375" s="4" t="s">
        <v>4017</v>
      </c>
      <c r="F2375" s="4" t="s">
        <v>232</v>
      </c>
      <c r="G2375" s="4" t="s">
        <v>233</v>
      </c>
      <c r="H2375" s="4">
        <v>1.9E7</v>
      </c>
      <c r="I2375" s="4">
        <v>8.6</v>
      </c>
      <c r="L2375" s="4" t="str">
        <f>IFERROR(__xludf.DUMMYFUNCTION("""COMPUTED_VALUE"""),"Adventure")</f>
        <v>Adventure</v>
      </c>
      <c r="M2375" s="4" t="str">
        <f>IFERROR(__xludf.DUMMYFUNCTION("""COMPUTED_VALUE"""),"Animation")</f>
        <v>Animation</v>
      </c>
      <c r="N2375" s="4" t="str">
        <f>IFERROR(__xludf.DUMMYFUNCTION("""COMPUTED_VALUE"""),"Family")</f>
        <v>Family</v>
      </c>
      <c r="O2375" s="4" t="str">
        <f>IFERROR(__xludf.DUMMYFUNCTION("""COMPUTED_VALUE"""),"Fantasy")</f>
        <v>Fantasy</v>
      </c>
      <c r="P2375" s="4" t="str">
        <f>IFERROR(__xludf.DUMMYFUNCTION("""COMPUTED_VALUE"""),"")</f>
        <v/>
      </c>
      <c r="Q2375" s="4" t="str">
        <f>IFERROR(__xludf.DUMMYFUNCTION("""COMPUTED_VALUE"""),"")</f>
        <v/>
      </c>
      <c r="R2375" s="4" t="str">
        <f>IFERROR(__xludf.DUMMYFUNCTION("""COMPUTED_VALUE"""),"")</f>
        <v/>
      </c>
      <c r="S2375" s="4" t="str">
        <f>IFERROR(__xludf.DUMMYFUNCTION("""COMPUTED_VALUE"""),"")</f>
        <v/>
      </c>
    </row>
    <row r="2376">
      <c r="A2376" s="4" t="s">
        <v>4018</v>
      </c>
      <c r="B2376" s="4">
        <v>118.0</v>
      </c>
      <c r="C2376" s="4">
        <v>0.0</v>
      </c>
      <c r="D2376" s="4" t="s">
        <v>116</v>
      </c>
      <c r="E2376" s="4" t="s">
        <v>4019</v>
      </c>
      <c r="F2376" s="4" t="s">
        <v>688</v>
      </c>
      <c r="G2376" s="4" t="s">
        <v>309</v>
      </c>
      <c r="H2376" s="4">
        <v>0.0</v>
      </c>
      <c r="I2376" s="4">
        <v>6.2</v>
      </c>
      <c r="L2376" s="4" t="str">
        <f>IFERROR(__xludf.DUMMYFUNCTION("""COMPUTED_VALUE"""),"Action")</f>
        <v>Action</v>
      </c>
      <c r="M2376" s="4" t="str">
        <f>IFERROR(__xludf.DUMMYFUNCTION("""COMPUTED_VALUE"""),"Crime")</f>
        <v>Crime</v>
      </c>
      <c r="N2376" s="4" t="str">
        <f>IFERROR(__xludf.DUMMYFUNCTION("""COMPUTED_VALUE"""),"Thriller")</f>
        <v>Thriller</v>
      </c>
      <c r="O2376" s="4" t="str">
        <f>IFERROR(__xludf.DUMMYFUNCTION("""COMPUTED_VALUE"""),"")</f>
        <v/>
      </c>
      <c r="P2376" s="4" t="str">
        <f>IFERROR(__xludf.DUMMYFUNCTION("""COMPUTED_VALUE"""),"")</f>
        <v/>
      </c>
      <c r="Q2376" s="4" t="str">
        <f>IFERROR(__xludf.DUMMYFUNCTION("""COMPUTED_VALUE"""),"")</f>
        <v/>
      </c>
      <c r="R2376" s="4" t="str">
        <f>IFERROR(__xludf.DUMMYFUNCTION("""COMPUTED_VALUE"""),"")</f>
        <v/>
      </c>
      <c r="S2376" s="4" t="str">
        <f>IFERROR(__xludf.DUMMYFUNCTION("""COMPUTED_VALUE"""),"")</f>
        <v/>
      </c>
    </row>
    <row r="2377">
      <c r="A2377" s="4" t="s">
        <v>521</v>
      </c>
      <c r="B2377" s="4">
        <v>132.0</v>
      </c>
      <c r="C2377" s="4">
        <v>8600000.0</v>
      </c>
      <c r="D2377" s="4" t="s">
        <v>1015</v>
      </c>
      <c r="E2377" s="4" t="s">
        <v>4020</v>
      </c>
      <c r="F2377" s="4" t="s">
        <v>12</v>
      </c>
      <c r="G2377" s="4" t="s">
        <v>20</v>
      </c>
      <c r="H2377" s="4">
        <v>2.5E7</v>
      </c>
      <c r="I2377" s="4">
        <v>7.0</v>
      </c>
      <c r="L2377" s="4" t="str">
        <f>IFERROR(__xludf.DUMMYFUNCTION("""COMPUTED_VALUE"""),"Action")</f>
        <v>Action</v>
      </c>
      <c r="M2377" s="4" t="str">
        <f>IFERROR(__xludf.DUMMYFUNCTION("""COMPUTED_VALUE"""),"Adventure")</f>
        <v>Adventure</v>
      </c>
      <c r="N2377" s="4" t="str">
        <f>IFERROR(__xludf.DUMMYFUNCTION("""COMPUTED_VALUE"""),"Drama")</f>
        <v>Drama</v>
      </c>
      <c r="O2377" s="4" t="str">
        <f>IFERROR(__xludf.DUMMYFUNCTION("""COMPUTED_VALUE"""),"History")</f>
        <v>History</v>
      </c>
      <c r="P2377" s="4" t="str">
        <f>IFERROR(__xludf.DUMMYFUNCTION("""COMPUTED_VALUE"""),"Romance")</f>
        <v>Romance</v>
      </c>
      <c r="Q2377" s="4" t="str">
        <f>IFERROR(__xludf.DUMMYFUNCTION("""COMPUTED_VALUE"""),"")</f>
        <v/>
      </c>
      <c r="R2377" s="4" t="str">
        <f>IFERROR(__xludf.DUMMYFUNCTION("""COMPUTED_VALUE"""),"")</f>
        <v/>
      </c>
      <c r="S2377" s="4" t="str">
        <f>IFERROR(__xludf.DUMMYFUNCTION("""COMPUTED_VALUE"""),"")</f>
        <v/>
      </c>
    </row>
    <row r="2378">
      <c r="A2378" s="4" t="s">
        <v>4021</v>
      </c>
      <c r="B2378" s="4">
        <v>131.0</v>
      </c>
      <c r="C2378" s="4">
        <v>2.1483154E7</v>
      </c>
      <c r="D2378" s="4" t="s">
        <v>1191</v>
      </c>
      <c r="E2378" s="4" t="s">
        <v>4022</v>
      </c>
      <c r="F2378" s="4" t="s">
        <v>12</v>
      </c>
      <c r="G2378" s="4" t="s">
        <v>13</v>
      </c>
      <c r="H2378" s="4">
        <v>1.9E7</v>
      </c>
      <c r="I2378" s="4">
        <v>7.6</v>
      </c>
      <c r="L2378" s="4" t="str">
        <f>IFERROR(__xludf.DUMMYFUNCTION("""COMPUTED_VALUE"""),"Drama")</f>
        <v>Drama</v>
      </c>
      <c r="M2378" s="4" t="str">
        <f>IFERROR(__xludf.DUMMYFUNCTION("""COMPUTED_VALUE"""),"War")</f>
        <v>War</v>
      </c>
      <c r="N2378" s="4" t="str">
        <f>IFERROR(__xludf.DUMMYFUNCTION("""COMPUTED_VALUE"""),"")</f>
        <v/>
      </c>
      <c r="O2378" s="4" t="str">
        <f>IFERROR(__xludf.DUMMYFUNCTION("""COMPUTED_VALUE"""),"")</f>
        <v/>
      </c>
      <c r="P2378" s="4" t="str">
        <f>IFERROR(__xludf.DUMMYFUNCTION("""COMPUTED_VALUE"""),"")</f>
        <v/>
      </c>
      <c r="Q2378" s="4" t="str">
        <f>IFERROR(__xludf.DUMMYFUNCTION("""COMPUTED_VALUE"""),"")</f>
        <v/>
      </c>
      <c r="R2378" s="4" t="str">
        <f>IFERROR(__xludf.DUMMYFUNCTION("""COMPUTED_VALUE"""),"")</f>
        <v/>
      </c>
      <c r="S2378" s="4" t="str">
        <f>IFERROR(__xludf.DUMMYFUNCTION("""COMPUTED_VALUE"""),"")</f>
        <v/>
      </c>
    </row>
    <row r="2379">
      <c r="A2379" s="4" t="s">
        <v>1579</v>
      </c>
      <c r="B2379" s="4">
        <v>129.0</v>
      </c>
      <c r="C2379" s="4">
        <v>8396942.0</v>
      </c>
      <c r="D2379" s="4" t="s">
        <v>4023</v>
      </c>
      <c r="E2379" s="4" t="s">
        <v>4024</v>
      </c>
      <c r="F2379" s="4" t="s">
        <v>12</v>
      </c>
      <c r="G2379" s="4" t="s">
        <v>13</v>
      </c>
      <c r="H2379" s="4">
        <v>1.9E7</v>
      </c>
      <c r="I2379" s="4">
        <v>6.5</v>
      </c>
      <c r="L2379" s="4" t="str">
        <f>IFERROR(__xludf.DUMMYFUNCTION("""COMPUTED_VALUE"""),"Adventure")</f>
        <v>Adventure</v>
      </c>
      <c r="M2379" s="4" t="str">
        <f>IFERROR(__xludf.DUMMYFUNCTION("""COMPUTED_VALUE"""),"Comedy")</f>
        <v>Comedy</v>
      </c>
      <c r="N2379" s="4" t="str">
        <f>IFERROR(__xludf.DUMMYFUNCTION("""COMPUTED_VALUE"""),"Romance")</f>
        <v>Romance</v>
      </c>
      <c r="O2379" s="4" t="str">
        <f>IFERROR(__xludf.DUMMYFUNCTION("""COMPUTED_VALUE"""),"")</f>
        <v/>
      </c>
      <c r="P2379" s="4" t="str">
        <f>IFERROR(__xludf.DUMMYFUNCTION("""COMPUTED_VALUE"""),"")</f>
        <v/>
      </c>
      <c r="Q2379" s="4" t="str">
        <f>IFERROR(__xludf.DUMMYFUNCTION("""COMPUTED_VALUE"""),"")</f>
        <v/>
      </c>
      <c r="R2379" s="4" t="str">
        <f>IFERROR(__xludf.DUMMYFUNCTION("""COMPUTED_VALUE"""),"")</f>
        <v/>
      </c>
      <c r="S2379" s="4" t="str">
        <f>IFERROR(__xludf.DUMMYFUNCTION("""COMPUTED_VALUE"""),"")</f>
        <v/>
      </c>
    </row>
    <row r="2380">
      <c r="A2380" s="4" t="s">
        <v>4025</v>
      </c>
      <c r="B2380" s="4">
        <v>100.0</v>
      </c>
      <c r="C2380" s="4">
        <v>12561.0</v>
      </c>
      <c r="D2380" s="4" t="s">
        <v>590</v>
      </c>
      <c r="E2380" s="4" t="s">
        <v>4026</v>
      </c>
      <c r="F2380" s="4" t="s">
        <v>12</v>
      </c>
      <c r="G2380" s="4" t="s">
        <v>13</v>
      </c>
      <c r="H2380" s="4">
        <v>1.9E7</v>
      </c>
      <c r="I2380" s="4">
        <v>6.4</v>
      </c>
      <c r="L2380" s="4" t="str">
        <f>IFERROR(__xludf.DUMMYFUNCTION("""COMPUTED_VALUE"""),"Comedy")</f>
        <v>Comedy</v>
      </c>
      <c r="M2380" s="4" t="str">
        <f>IFERROR(__xludf.DUMMYFUNCTION("""COMPUTED_VALUE"""),"Romance")</f>
        <v>Romance</v>
      </c>
      <c r="N2380" s="4" t="str">
        <f>IFERROR(__xludf.DUMMYFUNCTION("""COMPUTED_VALUE"""),"")</f>
        <v/>
      </c>
      <c r="O2380" s="4" t="str">
        <f>IFERROR(__xludf.DUMMYFUNCTION("""COMPUTED_VALUE"""),"")</f>
        <v/>
      </c>
      <c r="P2380" s="4" t="str">
        <f>IFERROR(__xludf.DUMMYFUNCTION("""COMPUTED_VALUE"""),"")</f>
        <v/>
      </c>
      <c r="Q2380" s="4" t="str">
        <f>IFERROR(__xludf.DUMMYFUNCTION("""COMPUTED_VALUE"""),"")</f>
        <v/>
      </c>
      <c r="R2380" s="4" t="str">
        <f>IFERROR(__xludf.DUMMYFUNCTION("""COMPUTED_VALUE"""),"")</f>
        <v/>
      </c>
      <c r="S2380" s="4" t="str">
        <f>IFERROR(__xludf.DUMMYFUNCTION("""COMPUTED_VALUE"""),"")</f>
        <v/>
      </c>
    </row>
    <row r="2381">
      <c r="A2381" s="4" t="s">
        <v>4027</v>
      </c>
      <c r="B2381" s="4">
        <v>172.0</v>
      </c>
      <c r="C2381" s="4">
        <v>0.0</v>
      </c>
      <c r="D2381" s="4" t="s">
        <v>695</v>
      </c>
      <c r="E2381" s="4" t="s">
        <v>4028</v>
      </c>
      <c r="F2381" s="4" t="s">
        <v>12</v>
      </c>
      <c r="G2381" s="4" t="s">
        <v>13</v>
      </c>
      <c r="H2381" s="4">
        <v>1.9E7</v>
      </c>
      <c r="I2381" s="4">
        <v>6.7</v>
      </c>
      <c r="L2381" s="4" t="str">
        <f>IFERROR(__xludf.DUMMYFUNCTION("""COMPUTED_VALUE"""),"Drama")</f>
        <v>Drama</v>
      </c>
      <c r="M2381" s="4" t="str">
        <f>IFERROR(__xludf.DUMMYFUNCTION("""COMPUTED_VALUE"""),"History")</f>
        <v>History</v>
      </c>
      <c r="N2381" s="4" t="str">
        <f>IFERROR(__xludf.DUMMYFUNCTION("""COMPUTED_VALUE"""),"War")</f>
        <v>War</v>
      </c>
      <c r="O2381" s="4" t="str">
        <f>IFERROR(__xludf.DUMMYFUNCTION("""COMPUTED_VALUE"""),"")</f>
        <v/>
      </c>
      <c r="P2381" s="4" t="str">
        <f>IFERROR(__xludf.DUMMYFUNCTION("""COMPUTED_VALUE"""),"")</f>
        <v/>
      </c>
      <c r="Q2381" s="4" t="str">
        <f>IFERROR(__xludf.DUMMYFUNCTION("""COMPUTED_VALUE"""),"")</f>
        <v/>
      </c>
      <c r="R2381" s="4" t="str">
        <f>IFERROR(__xludf.DUMMYFUNCTION("""COMPUTED_VALUE"""),"")</f>
        <v/>
      </c>
      <c r="S2381" s="4" t="str">
        <f>IFERROR(__xludf.DUMMYFUNCTION("""COMPUTED_VALUE"""),"")</f>
        <v/>
      </c>
    </row>
    <row r="2382">
      <c r="A2382" s="4" t="s">
        <v>4029</v>
      </c>
      <c r="B2382" s="4">
        <v>97.0</v>
      </c>
      <c r="C2382" s="4">
        <v>6923891.0</v>
      </c>
      <c r="D2382" s="4" t="s">
        <v>495</v>
      </c>
      <c r="E2382" s="4" t="s">
        <v>4030</v>
      </c>
      <c r="F2382" s="4" t="s">
        <v>12</v>
      </c>
      <c r="G2382" s="4" t="s">
        <v>13</v>
      </c>
      <c r="H2382" s="4">
        <v>2.3E7</v>
      </c>
      <c r="I2382" s="4">
        <v>6.3</v>
      </c>
      <c r="L2382" s="4" t="str">
        <f>IFERROR(__xludf.DUMMYFUNCTION("""COMPUTED_VALUE"""),"Comedy")</f>
        <v>Comedy</v>
      </c>
      <c r="M2382" s="4" t="str">
        <f>IFERROR(__xludf.DUMMYFUNCTION("""COMPUTED_VALUE"""),"Drama")</f>
        <v>Drama</v>
      </c>
      <c r="N2382" s="4" t="str">
        <f>IFERROR(__xludf.DUMMYFUNCTION("""COMPUTED_VALUE"""),"Romance")</f>
        <v>Romance</v>
      </c>
      <c r="O2382" s="4" t="str">
        <f>IFERROR(__xludf.DUMMYFUNCTION("""COMPUTED_VALUE"""),"")</f>
        <v/>
      </c>
      <c r="P2382" s="4" t="str">
        <f>IFERROR(__xludf.DUMMYFUNCTION("""COMPUTED_VALUE"""),"")</f>
        <v/>
      </c>
      <c r="Q2382" s="4" t="str">
        <f>IFERROR(__xludf.DUMMYFUNCTION("""COMPUTED_VALUE"""),"")</f>
        <v/>
      </c>
      <c r="R2382" s="4" t="str">
        <f>IFERROR(__xludf.DUMMYFUNCTION("""COMPUTED_VALUE"""),"")</f>
        <v/>
      </c>
      <c r="S2382" s="4" t="str">
        <f>IFERROR(__xludf.DUMMYFUNCTION("""COMPUTED_VALUE"""),"")</f>
        <v/>
      </c>
    </row>
    <row r="2383">
      <c r="A2383" s="4" t="s">
        <v>4031</v>
      </c>
      <c r="B2383" s="4">
        <v>121.0</v>
      </c>
      <c r="C2383" s="4">
        <v>5308553.0</v>
      </c>
      <c r="D2383" s="4" t="s">
        <v>1196</v>
      </c>
      <c r="E2383" s="4" t="s">
        <v>4032</v>
      </c>
      <c r="F2383" s="4" t="s">
        <v>12</v>
      </c>
      <c r="G2383" s="4" t="s">
        <v>13</v>
      </c>
      <c r="H2383" s="4">
        <v>0.0</v>
      </c>
      <c r="I2383" s="4">
        <v>6.4</v>
      </c>
      <c r="L2383" s="4" t="str">
        <f>IFERROR(__xludf.DUMMYFUNCTION("""COMPUTED_VALUE"""),"Drama")</f>
        <v>Drama</v>
      </c>
      <c r="M2383" s="4" t="str">
        <f>IFERROR(__xludf.DUMMYFUNCTION("""COMPUTED_VALUE"""),"")</f>
        <v/>
      </c>
      <c r="N2383" s="4" t="str">
        <f>IFERROR(__xludf.DUMMYFUNCTION("""COMPUTED_VALUE"""),"")</f>
        <v/>
      </c>
      <c r="O2383" s="4" t="str">
        <f>IFERROR(__xludf.DUMMYFUNCTION("""COMPUTED_VALUE"""),"")</f>
        <v/>
      </c>
      <c r="P2383" s="4" t="str">
        <f>IFERROR(__xludf.DUMMYFUNCTION("""COMPUTED_VALUE"""),"")</f>
        <v/>
      </c>
      <c r="Q2383" s="4" t="str">
        <f>IFERROR(__xludf.DUMMYFUNCTION("""COMPUTED_VALUE"""),"")</f>
        <v/>
      </c>
      <c r="R2383" s="4" t="str">
        <f>IFERROR(__xludf.DUMMYFUNCTION("""COMPUTED_VALUE"""),"")</f>
        <v/>
      </c>
      <c r="S2383" s="4" t="str">
        <f>IFERROR(__xludf.DUMMYFUNCTION("""COMPUTED_VALUE"""),"")</f>
        <v/>
      </c>
    </row>
    <row r="2384">
      <c r="A2384" s="4" t="s">
        <v>4033</v>
      </c>
      <c r="B2384" s="4">
        <v>92.0</v>
      </c>
      <c r="C2384" s="4">
        <v>2119994.0</v>
      </c>
      <c r="D2384" s="4" t="s">
        <v>4034</v>
      </c>
      <c r="E2384" s="4" t="s">
        <v>4035</v>
      </c>
      <c r="F2384" s="4" t="s">
        <v>12</v>
      </c>
      <c r="G2384" s="4" t="s">
        <v>13</v>
      </c>
      <c r="H2384" s="4">
        <v>1.9E7</v>
      </c>
      <c r="I2384" s="4">
        <v>5.7</v>
      </c>
      <c r="L2384" s="4" t="str">
        <f>IFERROR(__xludf.DUMMYFUNCTION("""COMPUTED_VALUE"""),"Family")</f>
        <v>Family</v>
      </c>
      <c r="M2384" s="4" t="str">
        <f>IFERROR(__xludf.DUMMYFUNCTION("""COMPUTED_VALUE"""),"Fantasy")</f>
        <v>Fantasy</v>
      </c>
      <c r="N2384" s="4" t="str">
        <f>IFERROR(__xludf.DUMMYFUNCTION("""COMPUTED_VALUE"""),"Music")</f>
        <v>Music</v>
      </c>
      <c r="O2384" s="4" t="str">
        <f>IFERROR(__xludf.DUMMYFUNCTION("""COMPUTED_VALUE"""),"")</f>
        <v/>
      </c>
      <c r="P2384" s="4" t="str">
        <f>IFERROR(__xludf.DUMMYFUNCTION("""COMPUTED_VALUE"""),"")</f>
        <v/>
      </c>
      <c r="Q2384" s="4" t="str">
        <f>IFERROR(__xludf.DUMMYFUNCTION("""COMPUTED_VALUE"""),"")</f>
        <v/>
      </c>
      <c r="R2384" s="4" t="str">
        <f>IFERROR(__xludf.DUMMYFUNCTION("""COMPUTED_VALUE"""),"")</f>
        <v/>
      </c>
      <c r="S2384" s="4" t="str">
        <f>IFERROR(__xludf.DUMMYFUNCTION("""COMPUTED_VALUE"""),"")</f>
        <v/>
      </c>
    </row>
    <row r="2385">
      <c r="A2385" s="4" t="s">
        <v>4036</v>
      </c>
      <c r="B2385" s="4">
        <v>116.0</v>
      </c>
      <c r="C2385" s="4">
        <v>1292527.0</v>
      </c>
      <c r="D2385" s="4" t="s">
        <v>4037</v>
      </c>
      <c r="E2385" s="4" t="s">
        <v>4038</v>
      </c>
      <c r="F2385" s="4" t="s">
        <v>12</v>
      </c>
      <c r="G2385" s="4" t="s">
        <v>513</v>
      </c>
      <c r="H2385" s="4">
        <v>1.9E7</v>
      </c>
      <c r="I2385" s="4">
        <v>6.3</v>
      </c>
      <c r="L2385" s="4" t="str">
        <f>IFERROR(__xludf.DUMMYFUNCTION("""COMPUTED_VALUE"""),"Crime")</f>
        <v>Crime</v>
      </c>
      <c r="M2385" s="4" t="str">
        <f>IFERROR(__xludf.DUMMYFUNCTION("""COMPUTED_VALUE"""),"Drama")</f>
        <v>Drama</v>
      </c>
      <c r="N2385" s="4" t="str">
        <f>IFERROR(__xludf.DUMMYFUNCTION("""COMPUTED_VALUE"""),"Music")</f>
        <v>Music</v>
      </c>
      <c r="O2385" s="4" t="str">
        <f>IFERROR(__xludf.DUMMYFUNCTION("""COMPUTED_VALUE"""),"Thriller")</f>
        <v>Thriller</v>
      </c>
      <c r="P2385" s="4" t="str">
        <f>IFERROR(__xludf.DUMMYFUNCTION("""COMPUTED_VALUE"""),"")</f>
        <v/>
      </c>
      <c r="Q2385" s="4" t="str">
        <f>IFERROR(__xludf.DUMMYFUNCTION("""COMPUTED_VALUE"""),"")</f>
        <v/>
      </c>
      <c r="R2385" s="4" t="str">
        <f>IFERROR(__xludf.DUMMYFUNCTION("""COMPUTED_VALUE"""),"")</f>
        <v/>
      </c>
      <c r="S2385" s="4" t="str">
        <f>IFERROR(__xludf.DUMMYFUNCTION("""COMPUTED_VALUE"""),"")</f>
        <v/>
      </c>
    </row>
    <row r="2386">
      <c r="A2386" s="4" t="s">
        <v>4039</v>
      </c>
      <c r="B2386" s="4">
        <v>110.0</v>
      </c>
      <c r="C2386" s="4">
        <v>560512.0</v>
      </c>
      <c r="D2386" s="4" t="s">
        <v>1196</v>
      </c>
      <c r="E2386" s="4" t="s">
        <v>4040</v>
      </c>
      <c r="F2386" s="4" t="s">
        <v>4041</v>
      </c>
      <c r="G2386" s="4" t="s">
        <v>13</v>
      </c>
      <c r="H2386" s="4">
        <v>0.0</v>
      </c>
      <c r="I2386" s="4">
        <v>7.8</v>
      </c>
      <c r="L2386" s="4" t="str">
        <f>IFERROR(__xludf.DUMMYFUNCTION("""COMPUTED_VALUE"""),"Drama")</f>
        <v>Drama</v>
      </c>
      <c r="M2386" s="4" t="str">
        <f>IFERROR(__xludf.DUMMYFUNCTION("""COMPUTED_VALUE"""),"")</f>
        <v/>
      </c>
      <c r="N2386" s="4" t="str">
        <f>IFERROR(__xludf.DUMMYFUNCTION("""COMPUTED_VALUE"""),"")</f>
        <v/>
      </c>
      <c r="O2386" s="4" t="str">
        <f>IFERROR(__xludf.DUMMYFUNCTION("""COMPUTED_VALUE"""),"")</f>
        <v/>
      </c>
      <c r="P2386" s="4" t="str">
        <f>IFERROR(__xludf.DUMMYFUNCTION("""COMPUTED_VALUE"""),"")</f>
        <v/>
      </c>
      <c r="Q2386" s="4" t="str">
        <f>IFERROR(__xludf.DUMMYFUNCTION("""COMPUTED_VALUE"""),"")</f>
        <v/>
      </c>
      <c r="R2386" s="4" t="str">
        <f>IFERROR(__xludf.DUMMYFUNCTION("""COMPUTED_VALUE"""),"")</f>
        <v/>
      </c>
      <c r="S2386" s="4" t="str">
        <f>IFERROR(__xludf.DUMMYFUNCTION("""COMPUTED_VALUE"""),"")</f>
        <v/>
      </c>
    </row>
    <row r="2387">
      <c r="A2387" s="4" t="s">
        <v>4042</v>
      </c>
      <c r="B2387" s="4">
        <v>90.0</v>
      </c>
      <c r="C2387" s="4">
        <v>6.4255243E7</v>
      </c>
      <c r="D2387" s="4" t="s">
        <v>2139</v>
      </c>
      <c r="E2387" s="4" t="s">
        <v>4043</v>
      </c>
      <c r="F2387" s="4" t="s">
        <v>12</v>
      </c>
      <c r="G2387" s="4" t="s">
        <v>13</v>
      </c>
      <c r="H2387" s="4">
        <v>1.9E7</v>
      </c>
      <c r="I2387" s="4">
        <v>6.0</v>
      </c>
      <c r="L2387" s="4" t="str">
        <f>IFERROR(__xludf.DUMMYFUNCTION("""COMPUTED_VALUE"""),"Drama")</f>
        <v>Drama</v>
      </c>
      <c r="M2387" s="4" t="str">
        <f>IFERROR(__xludf.DUMMYFUNCTION("""COMPUTED_VALUE"""),"Horror")</f>
        <v>Horror</v>
      </c>
      <c r="N2387" s="4" t="str">
        <f>IFERROR(__xludf.DUMMYFUNCTION("""COMPUTED_VALUE"""),"Mystery")</f>
        <v>Mystery</v>
      </c>
      <c r="O2387" s="4" t="str">
        <f>IFERROR(__xludf.DUMMYFUNCTION("""COMPUTED_VALUE"""),"Thriller")</f>
        <v>Thriller</v>
      </c>
      <c r="P2387" s="4" t="str">
        <f>IFERROR(__xludf.DUMMYFUNCTION("""COMPUTED_VALUE"""),"")</f>
        <v/>
      </c>
      <c r="Q2387" s="4" t="str">
        <f>IFERROR(__xludf.DUMMYFUNCTION("""COMPUTED_VALUE"""),"")</f>
        <v/>
      </c>
      <c r="R2387" s="4" t="str">
        <f>IFERROR(__xludf.DUMMYFUNCTION("""COMPUTED_VALUE"""),"")</f>
        <v/>
      </c>
      <c r="S2387" s="4" t="str">
        <f>IFERROR(__xludf.DUMMYFUNCTION("""COMPUTED_VALUE"""),"")</f>
        <v/>
      </c>
    </row>
    <row r="2388">
      <c r="A2388" s="4" t="s">
        <v>632</v>
      </c>
      <c r="B2388" s="4">
        <v>81.0</v>
      </c>
      <c r="C2388" s="4">
        <v>2.2245861E7</v>
      </c>
      <c r="D2388" s="4" t="s">
        <v>888</v>
      </c>
      <c r="E2388" s="4" t="s">
        <v>4044</v>
      </c>
      <c r="F2388" s="4" t="s">
        <v>12</v>
      </c>
      <c r="G2388" s="4" t="s">
        <v>13</v>
      </c>
      <c r="H2388" s="4">
        <v>1.9E7</v>
      </c>
      <c r="I2388" s="4">
        <v>7.7</v>
      </c>
      <c r="L2388" s="4" t="str">
        <f>IFERROR(__xludf.DUMMYFUNCTION("""COMPUTED_VALUE"""),"Comedy")</f>
        <v>Comedy</v>
      </c>
      <c r="M2388" s="4" t="str">
        <f>IFERROR(__xludf.DUMMYFUNCTION("""COMPUTED_VALUE"""),"Drama")</f>
        <v>Drama</v>
      </c>
      <c r="N2388" s="4" t="str">
        <f>IFERROR(__xludf.DUMMYFUNCTION("""COMPUTED_VALUE"""),"")</f>
        <v/>
      </c>
      <c r="O2388" s="4" t="str">
        <f>IFERROR(__xludf.DUMMYFUNCTION("""COMPUTED_VALUE"""),"")</f>
        <v/>
      </c>
      <c r="P2388" s="4" t="str">
        <f>IFERROR(__xludf.DUMMYFUNCTION("""COMPUTED_VALUE"""),"")</f>
        <v/>
      </c>
      <c r="Q2388" s="4" t="str">
        <f>IFERROR(__xludf.DUMMYFUNCTION("""COMPUTED_VALUE"""),"")</f>
        <v/>
      </c>
      <c r="R2388" s="4" t="str">
        <f>IFERROR(__xludf.DUMMYFUNCTION("""COMPUTED_VALUE"""),"")</f>
        <v/>
      </c>
      <c r="S2388" s="4" t="str">
        <f>IFERROR(__xludf.DUMMYFUNCTION("""COMPUTED_VALUE"""),"")</f>
        <v/>
      </c>
    </row>
    <row r="2389">
      <c r="A2389" s="4" t="s">
        <v>878</v>
      </c>
      <c r="B2389" s="4">
        <v>97.0</v>
      </c>
      <c r="C2389" s="4">
        <v>2.043394E7</v>
      </c>
      <c r="D2389" s="4" t="s">
        <v>2228</v>
      </c>
      <c r="E2389" s="4" t="s">
        <v>4045</v>
      </c>
      <c r="F2389" s="4" t="s">
        <v>12</v>
      </c>
      <c r="G2389" s="4" t="s">
        <v>95</v>
      </c>
      <c r="H2389" s="4">
        <v>1.5E7</v>
      </c>
      <c r="I2389" s="4">
        <v>6.2</v>
      </c>
      <c r="L2389" s="4" t="str">
        <f>IFERROR(__xludf.DUMMYFUNCTION("""COMPUTED_VALUE"""),"Horror")</f>
        <v>Horror</v>
      </c>
      <c r="M2389" s="4" t="str">
        <f>IFERROR(__xludf.DUMMYFUNCTION("""COMPUTED_VALUE"""),"")</f>
        <v/>
      </c>
      <c r="N2389" s="4" t="str">
        <f>IFERROR(__xludf.DUMMYFUNCTION("""COMPUTED_VALUE"""),"")</f>
        <v/>
      </c>
      <c r="O2389" s="4" t="str">
        <f>IFERROR(__xludf.DUMMYFUNCTION("""COMPUTED_VALUE"""),"")</f>
        <v/>
      </c>
      <c r="P2389" s="4" t="str">
        <f>IFERROR(__xludf.DUMMYFUNCTION("""COMPUTED_VALUE"""),"")</f>
        <v/>
      </c>
      <c r="Q2389" s="4" t="str">
        <f>IFERROR(__xludf.DUMMYFUNCTION("""COMPUTED_VALUE"""),"")</f>
        <v/>
      </c>
      <c r="R2389" s="4" t="str">
        <f>IFERROR(__xludf.DUMMYFUNCTION("""COMPUTED_VALUE"""),"")</f>
        <v/>
      </c>
      <c r="S2389" s="4" t="str">
        <f>IFERROR(__xludf.DUMMYFUNCTION("""COMPUTED_VALUE"""),"")</f>
        <v/>
      </c>
    </row>
    <row r="2390">
      <c r="A2390" s="4" t="s">
        <v>2080</v>
      </c>
      <c r="B2390" s="4">
        <v>107.0</v>
      </c>
      <c r="C2390" s="4">
        <v>0.0</v>
      </c>
      <c r="D2390" s="4" t="s">
        <v>464</v>
      </c>
      <c r="E2390" s="4" t="s">
        <v>4046</v>
      </c>
      <c r="F2390" s="4" t="s">
        <v>4047</v>
      </c>
      <c r="G2390" s="4" t="s">
        <v>309</v>
      </c>
      <c r="H2390" s="4">
        <v>0.0</v>
      </c>
      <c r="I2390" s="4">
        <v>5.7</v>
      </c>
      <c r="L2390" s="4" t="str">
        <f>IFERROR(__xludf.DUMMYFUNCTION("""COMPUTED_VALUE"""),"Action")</f>
        <v>Action</v>
      </c>
      <c r="M2390" s="4" t="str">
        <f>IFERROR(__xludf.DUMMYFUNCTION("""COMPUTED_VALUE"""),"")</f>
        <v/>
      </c>
      <c r="N2390" s="4" t="str">
        <f>IFERROR(__xludf.DUMMYFUNCTION("""COMPUTED_VALUE"""),"")</f>
        <v/>
      </c>
      <c r="O2390" s="4" t="str">
        <f>IFERROR(__xludf.DUMMYFUNCTION("""COMPUTED_VALUE"""),"")</f>
        <v/>
      </c>
      <c r="P2390" s="4" t="str">
        <f>IFERROR(__xludf.DUMMYFUNCTION("""COMPUTED_VALUE"""),"")</f>
        <v/>
      </c>
      <c r="Q2390" s="4" t="str">
        <f>IFERROR(__xludf.DUMMYFUNCTION("""COMPUTED_VALUE"""),"")</f>
        <v/>
      </c>
      <c r="R2390" s="4" t="str">
        <f>IFERROR(__xludf.DUMMYFUNCTION("""COMPUTED_VALUE"""),"")</f>
        <v/>
      </c>
      <c r="S2390" s="4" t="str">
        <f>IFERROR(__xludf.DUMMYFUNCTION("""COMPUTED_VALUE"""),"")</f>
        <v/>
      </c>
    </row>
    <row r="2391">
      <c r="A2391" s="4" t="s">
        <v>981</v>
      </c>
      <c r="B2391" s="4">
        <v>118.0</v>
      </c>
      <c r="C2391" s="4">
        <v>1.0562387E7</v>
      </c>
      <c r="D2391" s="4" t="s">
        <v>1871</v>
      </c>
      <c r="E2391" s="4" t="s">
        <v>4048</v>
      </c>
      <c r="F2391" s="4" t="s">
        <v>12</v>
      </c>
      <c r="G2391" s="4" t="s">
        <v>13</v>
      </c>
      <c r="H2391" s="4">
        <v>1.85E7</v>
      </c>
      <c r="I2391" s="4">
        <v>7.7</v>
      </c>
      <c r="L2391" s="4" t="str">
        <f>IFERROR(__xludf.DUMMYFUNCTION("""COMPUTED_VALUE"""),"Adventure")</f>
        <v>Adventure</v>
      </c>
      <c r="M2391" s="4" t="str">
        <f>IFERROR(__xludf.DUMMYFUNCTION("""COMPUTED_VALUE"""),"Comedy")</f>
        <v>Comedy</v>
      </c>
      <c r="N2391" s="4" t="str">
        <f>IFERROR(__xludf.DUMMYFUNCTION("""COMPUTED_VALUE"""),"Drama")</f>
        <v>Drama</v>
      </c>
      <c r="O2391" s="4" t="str">
        <f>IFERROR(__xludf.DUMMYFUNCTION("""COMPUTED_VALUE"""),"")</f>
        <v/>
      </c>
      <c r="P2391" s="4" t="str">
        <f>IFERROR(__xludf.DUMMYFUNCTION("""COMPUTED_VALUE"""),"")</f>
        <v/>
      </c>
      <c r="Q2391" s="4" t="str">
        <f>IFERROR(__xludf.DUMMYFUNCTION("""COMPUTED_VALUE"""),"")</f>
        <v/>
      </c>
      <c r="R2391" s="4" t="str">
        <f>IFERROR(__xludf.DUMMYFUNCTION("""COMPUTED_VALUE"""),"")</f>
        <v/>
      </c>
      <c r="S2391" s="4" t="str">
        <f>IFERROR(__xludf.DUMMYFUNCTION("""COMPUTED_VALUE"""),"")</f>
        <v/>
      </c>
    </row>
    <row r="2392">
      <c r="A2392" s="4" t="s">
        <v>4049</v>
      </c>
      <c r="B2392" s="4">
        <v>100.0</v>
      </c>
      <c r="C2392" s="4">
        <v>1.8439082E7</v>
      </c>
      <c r="D2392" s="4" t="s">
        <v>1277</v>
      </c>
      <c r="E2392" s="4" t="s">
        <v>4050</v>
      </c>
      <c r="F2392" s="4" t="s">
        <v>12</v>
      </c>
      <c r="G2392" s="4" t="s">
        <v>13</v>
      </c>
      <c r="H2392" s="4">
        <v>1.85E7</v>
      </c>
      <c r="I2392" s="4">
        <v>6.4</v>
      </c>
      <c r="L2392" s="4" t="str">
        <f>IFERROR(__xludf.DUMMYFUNCTION("""COMPUTED_VALUE"""),"Comedy")</f>
        <v>Comedy</v>
      </c>
      <c r="M2392" s="4" t="str">
        <f>IFERROR(__xludf.DUMMYFUNCTION("""COMPUTED_VALUE"""),"Fantasy")</f>
        <v>Fantasy</v>
      </c>
      <c r="N2392" s="4" t="str">
        <f>IFERROR(__xludf.DUMMYFUNCTION("""COMPUTED_VALUE"""),"Romance")</f>
        <v>Romance</v>
      </c>
      <c r="O2392" s="4" t="str">
        <f>IFERROR(__xludf.DUMMYFUNCTION("""COMPUTED_VALUE"""),"")</f>
        <v/>
      </c>
      <c r="P2392" s="4" t="str">
        <f>IFERROR(__xludf.DUMMYFUNCTION("""COMPUTED_VALUE"""),"")</f>
        <v/>
      </c>
      <c r="Q2392" s="4" t="str">
        <f>IFERROR(__xludf.DUMMYFUNCTION("""COMPUTED_VALUE"""),"")</f>
        <v/>
      </c>
      <c r="R2392" s="4" t="str">
        <f>IFERROR(__xludf.DUMMYFUNCTION("""COMPUTED_VALUE"""),"")</f>
        <v/>
      </c>
      <c r="S2392" s="4" t="str">
        <f>IFERROR(__xludf.DUMMYFUNCTION("""COMPUTED_VALUE"""),"")</f>
        <v/>
      </c>
    </row>
    <row r="2393">
      <c r="A2393" s="4" t="s">
        <v>2232</v>
      </c>
      <c r="B2393" s="4">
        <v>97.0</v>
      </c>
      <c r="C2393" s="4">
        <v>1.50056505E8</v>
      </c>
      <c r="D2393" s="4" t="s">
        <v>585</v>
      </c>
      <c r="E2393" s="4" t="s">
        <v>4051</v>
      </c>
      <c r="F2393" s="4" t="s">
        <v>12</v>
      </c>
      <c r="G2393" s="4" t="s">
        <v>13</v>
      </c>
      <c r="H2393" s="4">
        <v>1.8E7</v>
      </c>
      <c r="I2393" s="4">
        <v>6.4</v>
      </c>
      <c r="L2393" s="4" t="str">
        <f>IFERROR(__xludf.DUMMYFUNCTION("""COMPUTED_VALUE"""),"Comedy")</f>
        <v>Comedy</v>
      </c>
      <c r="M2393" s="4" t="str">
        <f>IFERROR(__xludf.DUMMYFUNCTION("""COMPUTED_VALUE"""),"")</f>
        <v/>
      </c>
      <c r="N2393" s="4" t="str">
        <f>IFERROR(__xludf.DUMMYFUNCTION("""COMPUTED_VALUE"""),"")</f>
        <v/>
      </c>
      <c r="O2393" s="4" t="str">
        <f>IFERROR(__xludf.DUMMYFUNCTION("""COMPUTED_VALUE"""),"")</f>
        <v/>
      </c>
      <c r="P2393" s="4" t="str">
        <f>IFERROR(__xludf.DUMMYFUNCTION("""COMPUTED_VALUE"""),"")</f>
        <v/>
      </c>
      <c r="Q2393" s="4" t="str">
        <f>IFERROR(__xludf.DUMMYFUNCTION("""COMPUTED_VALUE"""),"")</f>
        <v/>
      </c>
      <c r="R2393" s="4" t="str">
        <f>IFERROR(__xludf.DUMMYFUNCTION("""COMPUTED_VALUE"""),"")</f>
        <v/>
      </c>
      <c r="S2393" s="4" t="str">
        <f>IFERROR(__xludf.DUMMYFUNCTION("""COMPUTED_VALUE"""),"")</f>
        <v/>
      </c>
    </row>
    <row r="2394">
      <c r="A2394" s="4" t="s">
        <v>615</v>
      </c>
      <c r="B2394" s="4">
        <v>114.0</v>
      </c>
      <c r="C2394" s="4">
        <v>1.1993873E8</v>
      </c>
      <c r="D2394" s="4" t="s">
        <v>3836</v>
      </c>
      <c r="E2394" s="4" t="s">
        <v>4052</v>
      </c>
      <c r="F2394" s="4" t="s">
        <v>12</v>
      </c>
      <c r="G2394" s="4" t="s">
        <v>13</v>
      </c>
      <c r="H2394" s="4">
        <v>1.8E7</v>
      </c>
      <c r="I2394" s="4">
        <v>6.9</v>
      </c>
      <c r="L2394" s="4" t="str">
        <f>IFERROR(__xludf.DUMMYFUNCTION("""COMPUTED_VALUE"""),"Action")</f>
        <v>Action</v>
      </c>
      <c r="M2394" s="4" t="str">
        <f>IFERROR(__xludf.DUMMYFUNCTION("""COMPUTED_VALUE"""),"Comedy")</f>
        <v>Comedy</v>
      </c>
      <c r="N2394" s="4" t="str">
        <f>IFERROR(__xludf.DUMMYFUNCTION("""COMPUTED_VALUE"""),"Crime")</f>
        <v>Crime</v>
      </c>
      <c r="O2394" s="4" t="str">
        <f>IFERROR(__xludf.DUMMYFUNCTION("""COMPUTED_VALUE"""),"Fantasy")</f>
        <v>Fantasy</v>
      </c>
      <c r="P2394" s="4" t="str">
        <f>IFERROR(__xludf.DUMMYFUNCTION("""COMPUTED_VALUE"""),"")</f>
        <v/>
      </c>
      <c r="Q2394" s="4" t="str">
        <f>IFERROR(__xludf.DUMMYFUNCTION("""COMPUTED_VALUE"""),"")</f>
        <v/>
      </c>
      <c r="R2394" s="4" t="str">
        <f>IFERROR(__xludf.DUMMYFUNCTION("""COMPUTED_VALUE"""),"")</f>
        <v/>
      </c>
      <c r="S2394" s="4" t="str">
        <f>IFERROR(__xludf.DUMMYFUNCTION("""COMPUTED_VALUE"""),"")</f>
        <v/>
      </c>
    </row>
    <row r="2395">
      <c r="A2395" s="4" t="s">
        <v>1959</v>
      </c>
      <c r="B2395" s="4">
        <v>130.0</v>
      </c>
      <c r="C2395" s="4">
        <v>1.14968774E8</v>
      </c>
      <c r="D2395" s="4" t="s">
        <v>2224</v>
      </c>
      <c r="E2395" s="4" t="s">
        <v>4053</v>
      </c>
      <c r="F2395" s="4" t="s">
        <v>12</v>
      </c>
      <c r="G2395" s="4" t="s">
        <v>13</v>
      </c>
      <c r="H2395" s="4">
        <v>1.8E7</v>
      </c>
      <c r="I2395" s="4">
        <v>7.3</v>
      </c>
      <c r="L2395" s="4" t="str">
        <f>IFERROR(__xludf.DUMMYFUNCTION("""COMPUTED_VALUE"""),"Comedy")</f>
        <v>Comedy</v>
      </c>
      <c r="M2395" s="4" t="str">
        <f>IFERROR(__xludf.DUMMYFUNCTION("""COMPUTED_VALUE"""),"Drama")</f>
        <v>Drama</v>
      </c>
      <c r="N2395" s="4" t="str">
        <f>IFERROR(__xludf.DUMMYFUNCTION("""COMPUTED_VALUE"""),"Family")</f>
        <v>Family</v>
      </c>
      <c r="O2395" s="4" t="str">
        <f>IFERROR(__xludf.DUMMYFUNCTION("""COMPUTED_VALUE"""),"Fantasy")</f>
        <v>Fantasy</v>
      </c>
      <c r="P2395" s="4" t="str">
        <f>IFERROR(__xludf.DUMMYFUNCTION("""COMPUTED_VALUE"""),"Romance")</f>
        <v>Romance</v>
      </c>
      <c r="Q2395" s="4" t="str">
        <f>IFERROR(__xludf.DUMMYFUNCTION("""COMPUTED_VALUE"""),"")</f>
        <v/>
      </c>
      <c r="R2395" s="4" t="str">
        <f>IFERROR(__xludf.DUMMYFUNCTION("""COMPUTED_VALUE"""),"")</f>
        <v/>
      </c>
      <c r="S2395" s="4" t="str">
        <f>IFERROR(__xludf.DUMMYFUNCTION("""COMPUTED_VALUE"""),"")</f>
        <v/>
      </c>
    </row>
    <row r="2396">
      <c r="A2396" s="4" t="s">
        <v>1305</v>
      </c>
      <c r="B2396" s="4">
        <v>82.0</v>
      </c>
      <c r="C2396" s="4">
        <v>1.28505958E8</v>
      </c>
      <c r="D2396" s="4" t="s">
        <v>585</v>
      </c>
      <c r="E2396" s="4" t="s">
        <v>4054</v>
      </c>
      <c r="F2396" s="4" t="s">
        <v>12</v>
      </c>
      <c r="G2396" s="4" t="s">
        <v>13</v>
      </c>
      <c r="H2396" s="4">
        <v>1.8E7</v>
      </c>
      <c r="I2396" s="4">
        <v>7.3</v>
      </c>
      <c r="L2396" s="4" t="str">
        <f>IFERROR(__xludf.DUMMYFUNCTION("""COMPUTED_VALUE"""),"Comedy")</f>
        <v>Comedy</v>
      </c>
      <c r="M2396" s="4" t="str">
        <f>IFERROR(__xludf.DUMMYFUNCTION("""COMPUTED_VALUE"""),"")</f>
        <v/>
      </c>
      <c r="N2396" s="4" t="str">
        <f>IFERROR(__xludf.DUMMYFUNCTION("""COMPUTED_VALUE"""),"")</f>
        <v/>
      </c>
      <c r="O2396" s="4" t="str">
        <f>IFERROR(__xludf.DUMMYFUNCTION("""COMPUTED_VALUE"""),"")</f>
        <v/>
      </c>
      <c r="P2396" s="4" t="str">
        <f>IFERROR(__xludf.DUMMYFUNCTION("""COMPUTED_VALUE"""),"")</f>
        <v/>
      </c>
      <c r="Q2396" s="4" t="str">
        <f>IFERROR(__xludf.DUMMYFUNCTION("""COMPUTED_VALUE"""),"")</f>
        <v/>
      </c>
      <c r="R2396" s="4" t="str">
        <f>IFERROR(__xludf.DUMMYFUNCTION("""COMPUTED_VALUE"""),"")</f>
        <v/>
      </c>
      <c r="S2396" s="4" t="str">
        <f>IFERROR(__xludf.DUMMYFUNCTION("""COMPUTED_VALUE"""),"")</f>
        <v/>
      </c>
    </row>
    <row r="2397">
      <c r="A2397" s="4" t="s">
        <v>1085</v>
      </c>
      <c r="B2397" s="4">
        <v>96.0</v>
      </c>
      <c r="C2397" s="4">
        <v>9.5001351E7</v>
      </c>
      <c r="D2397" s="4" t="s">
        <v>590</v>
      </c>
      <c r="E2397" s="4" t="s">
        <v>4055</v>
      </c>
      <c r="F2397" s="4" t="s">
        <v>12</v>
      </c>
      <c r="G2397" s="4" t="s">
        <v>13</v>
      </c>
      <c r="H2397" s="4">
        <v>1.8E7</v>
      </c>
      <c r="I2397" s="4">
        <v>6.2</v>
      </c>
      <c r="L2397" s="4" t="str">
        <f>IFERROR(__xludf.DUMMYFUNCTION("""COMPUTED_VALUE"""),"Comedy")</f>
        <v>Comedy</v>
      </c>
      <c r="M2397" s="4" t="str">
        <f>IFERROR(__xludf.DUMMYFUNCTION("""COMPUTED_VALUE"""),"Romance")</f>
        <v>Romance</v>
      </c>
      <c r="N2397" s="4" t="str">
        <f>IFERROR(__xludf.DUMMYFUNCTION("""COMPUTED_VALUE"""),"")</f>
        <v/>
      </c>
      <c r="O2397" s="4" t="str">
        <f>IFERROR(__xludf.DUMMYFUNCTION("""COMPUTED_VALUE"""),"")</f>
        <v/>
      </c>
      <c r="P2397" s="4" t="str">
        <f>IFERROR(__xludf.DUMMYFUNCTION("""COMPUTED_VALUE"""),"")</f>
        <v/>
      </c>
      <c r="Q2397" s="4" t="str">
        <f>IFERROR(__xludf.DUMMYFUNCTION("""COMPUTED_VALUE"""),"")</f>
        <v/>
      </c>
      <c r="R2397" s="4" t="str">
        <f>IFERROR(__xludf.DUMMYFUNCTION("""COMPUTED_VALUE"""),"")</f>
        <v/>
      </c>
      <c r="S2397" s="4" t="str">
        <f>IFERROR(__xludf.DUMMYFUNCTION("""COMPUTED_VALUE"""),"")</f>
        <v/>
      </c>
    </row>
    <row r="2398">
      <c r="A2398" s="4" t="s">
        <v>3481</v>
      </c>
      <c r="B2398" s="4">
        <v>105.0</v>
      </c>
      <c r="C2398" s="4">
        <v>7.64E7</v>
      </c>
      <c r="D2398" s="4" t="s">
        <v>28</v>
      </c>
      <c r="E2398" s="4" t="s">
        <v>4056</v>
      </c>
      <c r="F2398" s="4" t="s">
        <v>12</v>
      </c>
      <c r="G2398" s="4" t="s">
        <v>13</v>
      </c>
      <c r="H2398" s="4">
        <v>1.7E7</v>
      </c>
      <c r="I2398" s="4">
        <v>6.6</v>
      </c>
      <c r="L2398" s="4" t="str">
        <f>IFERROR(__xludf.DUMMYFUNCTION("""COMPUTED_VALUE"""),"Action")</f>
        <v>Action</v>
      </c>
      <c r="M2398" s="4" t="str">
        <f>IFERROR(__xludf.DUMMYFUNCTION("""COMPUTED_VALUE"""),"Adventure")</f>
        <v>Adventure</v>
      </c>
      <c r="N2398" s="4" t="str">
        <f>IFERROR(__xludf.DUMMYFUNCTION("""COMPUTED_VALUE"""),"Sci-Fi")</f>
        <v>Sci-Fi</v>
      </c>
      <c r="O2398" s="4" t="str">
        <f>IFERROR(__xludf.DUMMYFUNCTION("""COMPUTED_VALUE"""),"")</f>
        <v/>
      </c>
      <c r="P2398" s="4" t="str">
        <f>IFERROR(__xludf.DUMMYFUNCTION("""COMPUTED_VALUE"""),"")</f>
        <v/>
      </c>
      <c r="Q2398" s="4" t="str">
        <f>IFERROR(__xludf.DUMMYFUNCTION("""COMPUTED_VALUE"""),"")</f>
        <v/>
      </c>
      <c r="R2398" s="4" t="str">
        <f>IFERROR(__xludf.DUMMYFUNCTION("""COMPUTED_VALUE"""),"")</f>
        <v/>
      </c>
      <c r="S2398" s="4" t="str">
        <f>IFERROR(__xludf.DUMMYFUNCTION("""COMPUTED_VALUE"""),"")</f>
        <v/>
      </c>
    </row>
    <row r="2399">
      <c r="A2399" s="4" t="s">
        <v>942</v>
      </c>
      <c r="B2399" s="4">
        <v>122.0</v>
      </c>
      <c r="C2399" s="4">
        <v>7.5072454E7</v>
      </c>
      <c r="D2399" s="4" t="s">
        <v>1535</v>
      </c>
      <c r="E2399" s="4" t="s">
        <v>4057</v>
      </c>
      <c r="F2399" s="4" t="s">
        <v>12</v>
      </c>
      <c r="G2399" s="4" t="s">
        <v>13</v>
      </c>
      <c r="H2399" s="4">
        <v>2.0E7</v>
      </c>
      <c r="I2399" s="4">
        <v>6.7</v>
      </c>
      <c r="L2399" s="4" t="str">
        <f>IFERROR(__xludf.DUMMYFUNCTION("""COMPUTED_VALUE"""),"Drama")</f>
        <v>Drama</v>
      </c>
      <c r="M2399" s="4" t="str">
        <f>IFERROR(__xludf.DUMMYFUNCTION("""COMPUTED_VALUE"""),"Horror")</f>
        <v>Horror</v>
      </c>
      <c r="N2399" s="4" t="str">
        <f>IFERROR(__xludf.DUMMYFUNCTION("""COMPUTED_VALUE"""),"Thriller")</f>
        <v>Thriller</v>
      </c>
      <c r="O2399" s="4" t="str">
        <f>IFERROR(__xludf.DUMMYFUNCTION("""COMPUTED_VALUE"""),"")</f>
        <v/>
      </c>
      <c r="P2399" s="4" t="str">
        <f>IFERROR(__xludf.DUMMYFUNCTION("""COMPUTED_VALUE"""),"")</f>
        <v/>
      </c>
      <c r="Q2399" s="4" t="str">
        <f>IFERROR(__xludf.DUMMYFUNCTION("""COMPUTED_VALUE"""),"")</f>
        <v/>
      </c>
      <c r="R2399" s="4" t="str">
        <f>IFERROR(__xludf.DUMMYFUNCTION("""COMPUTED_VALUE"""),"")</f>
        <v/>
      </c>
      <c r="S2399" s="4" t="str">
        <f>IFERROR(__xludf.DUMMYFUNCTION("""COMPUTED_VALUE"""),"")</f>
        <v/>
      </c>
    </row>
    <row r="2400">
      <c r="A2400" s="4" t="s">
        <v>205</v>
      </c>
      <c r="B2400" s="4">
        <v>88.0</v>
      </c>
      <c r="C2400" s="4">
        <v>6.5535067E7</v>
      </c>
      <c r="D2400" s="4" t="s">
        <v>590</v>
      </c>
      <c r="E2400" s="4" t="s">
        <v>4058</v>
      </c>
      <c r="F2400" s="4" t="s">
        <v>12</v>
      </c>
      <c r="G2400" s="4" t="s">
        <v>13</v>
      </c>
      <c r="H2400" s="4">
        <v>1.7E7</v>
      </c>
      <c r="I2400" s="4">
        <v>5.7</v>
      </c>
      <c r="L2400" s="4" t="str">
        <f>IFERROR(__xludf.DUMMYFUNCTION("""COMPUTED_VALUE"""),"Comedy")</f>
        <v>Comedy</v>
      </c>
      <c r="M2400" s="4" t="str">
        <f>IFERROR(__xludf.DUMMYFUNCTION("""COMPUTED_VALUE"""),"Romance")</f>
        <v>Romance</v>
      </c>
      <c r="N2400" s="4" t="str">
        <f>IFERROR(__xludf.DUMMYFUNCTION("""COMPUTED_VALUE"""),"")</f>
        <v/>
      </c>
      <c r="O2400" s="4" t="str">
        <f>IFERROR(__xludf.DUMMYFUNCTION("""COMPUTED_VALUE"""),"")</f>
        <v/>
      </c>
      <c r="P2400" s="4" t="str">
        <f>IFERROR(__xludf.DUMMYFUNCTION("""COMPUTED_VALUE"""),"")</f>
        <v/>
      </c>
      <c r="Q2400" s="4" t="str">
        <f>IFERROR(__xludf.DUMMYFUNCTION("""COMPUTED_VALUE"""),"")</f>
        <v/>
      </c>
      <c r="R2400" s="4" t="str">
        <f>IFERROR(__xludf.DUMMYFUNCTION("""COMPUTED_VALUE"""),"")</f>
        <v/>
      </c>
      <c r="S2400" s="4" t="str">
        <f>IFERROR(__xludf.DUMMYFUNCTION("""COMPUTED_VALUE"""),"")</f>
        <v/>
      </c>
    </row>
    <row r="2401">
      <c r="A2401" s="4" t="s">
        <v>4059</v>
      </c>
      <c r="B2401" s="4">
        <v>110.0</v>
      </c>
      <c r="C2401" s="4">
        <v>1.3998282E7</v>
      </c>
      <c r="D2401" s="4" t="s">
        <v>4060</v>
      </c>
      <c r="E2401" s="4" t="s">
        <v>4061</v>
      </c>
      <c r="F2401" s="4" t="s">
        <v>12</v>
      </c>
      <c r="G2401" s="4" t="s">
        <v>13</v>
      </c>
      <c r="H2401" s="4">
        <v>1.6E7</v>
      </c>
      <c r="I2401" s="4">
        <v>3.1</v>
      </c>
      <c r="L2401" s="4" t="str">
        <f>IFERROR(__xludf.DUMMYFUNCTION("""COMPUTED_VALUE"""),"Action")</f>
        <v>Action</v>
      </c>
      <c r="M2401" s="4" t="str">
        <f>IFERROR(__xludf.DUMMYFUNCTION("""COMPUTED_VALUE"""),"Drama")</f>
        <v>Drama</v>
      </c>
      <c r="N2401" s="4" t="str">
        <f>IFERROR(__xludf.DUMMYFUNCTION("""COMPUTED_VALUE"""),"Fantasy")</f>
        <v>Fantasy</v>
      </c>
      <c r="O2401" s="4" t="str">
        <f>IFERROR(__xludf.DUMMYFUNCTION("""COMPUTED_VALUE"""),"Mystery")</f>
        <v>Mystery</v>
      </c>
      <c r="P2401" s="4" t="str">
        <f>IFERROR(__xludf.DUMMYFUNCTION("""COMPUTED_VALUE"""),"Thriller")</f>
        <v>Thriller</v>
      </c>
      <c r="Q2401" s="4" t="str">
        <f>IFERROR(__xludf.DUMMYFUNCTION("""COMPUTED_VALUE"""),"")</f>
        <v/>
      </c>
      <c r="R2401" s="4" t="str">
        <f>IFERROR(__xludf.DUMMYFUNCTION("""COMPUTED_VALUE"""),"")</f>
        <v/>
      </c>
      <c r="S2401" s="4" t="str">
        <f>IFERROR(__xludf.DUMMYFUNCTION("""COMPUTED_VALUE"""),"")</f>
        <v/>
      </c>
    </row>
    <row r="2402">
      <c r="A2402" s="4" t="s">
        <v>3788</v>
      </c>
      <c r="B2402" s="4">
        <v>103.0</v>
      </c>
      <c r="C2402" s="4">
        <v>6061759.0</v>
      </c>
      <c r="D2402" s="4" t="s">
        <v>495</v>
      </c>
      <c r="E2402" s="4" t="s">
        <v>4062</v>
      </c>
      <c r="F2402" s="4" t="s">
        <v>12</v>
      </c>
      <c r="G2402" s="4" t="s">
        <v>13</v>
      </c>
      <c r="H2402" s="4">
        <v>1.7E7</v>
      </c>
      <c r="I2402" s="4">
        <v>6.3</v>
      </c>
      <c r="L2402" s="4" t="str">
        <f>IFERROR(__xludf.DUMMYFUNCTION("""COMPUTED_VALUE"""),"Comedy")</f>
        <v>Comedy</v>
      </c>
      <c r="M2402" s="4" t="str">
        <f>IFERROR(__xludf.DUMMYFUNCTION("""COMPUTED_VALUE"""),"Drama")</f>
        <v>Drama</v>
      </c>
      <c r="N2402" s="4" t="str">
        <f>IFERROR(__xludf.DUMMYFUNCTION("""COMPUTED_VALUE"""),"Romance")</f>
        <v>Romance</v>
      </c>
      <c r="O2402" s="4" t="str">
        <f>IFERROR(__xludf.DUMMYFUNCTION("""COMPUTED_VALUE"""),"")</f>
        <v/>
      </c>
      <c r="P2402" s="4" t="str">
        <f>IFERROR(__xludf.DUMMYFUNCTION("""COMPUTED_VALUE"""),"")</f>
        <v/>
      </c>
      <c r="Q2402" s="4" t="str">
        <f>IFERROR(__xludf.DUMMYFUNCTION("""COMPUTED_VALUE"""),"")</f>
        <v/>
      </c>
      <c r="R2402" s="4" t="str">
        <f>IFERROR(__xludf.DUMMYFUNCTION("""COMPUTED_VALUE"""),"")</f>
        <v/>
      </c>
      <c r="S2402" s="4" t="str">
        <f>IFERROR(__xludf.DUMMYFUNCTION("""COMPUTED_VALUE"""),"")</f>
        <v/>
      </c>
    </row>
    <row r="2403">
      <c r="A2403" s="4" t="s">
        <v>2530</v>
      </c>
      <c r="B2403" s="4">
        <v>106.0</v>
      </c>
      <c r="C2403" s="4">
        <v>6.4955956E7</v>
      </c>
      <c r="D2403" s="4" t="s">
        <v>888</v>
      </c>
      <c r="E2403" s="4" t="s">
        <v>4063</v>
      </c>
      <c r="F2403" s="4" t="s">
        <v>12</v>
      </c>
      <c r="G2403" s="4" t="s">
        <v>13</v>
      </c>
      <c r="H2403" s="4">
        <v>1.8E7</v>
      </c>
      <c r="I2403" s="4">
        <v>5.7</v>
      </c>
      <c r="L2403" s="4" t="str">
        <f>IFERROR(__xludf.DUMMYFUNCTION("""COMPUTED_VALUE"""),"Comedy")</f>
        <v>Comedy</v>
      </c>
      <c r="M2403" s="4" t="str">
        <f>IFERROR(__xludf.DUMMYFUNCTION("""COMPUTED_VALUE"""),"Drama")</f>
        <v>Drama</v>
      </c>
      <c r="N2403" s="4" t="str">
        <f>IFERROR(__xludf.DUMMYFUNCTION("""COMPUTED_VALUE"""),"")</f>
        <v/>
      </c>
      <c r="O2403" s="4" t="str">
        <f>IFERROR(__xludf.DUMMYFUNCTION("""COMPUTED_VALUE"""),"")</f>
        <v/>
      </c>
      <c r="P2403" s="4" t="str">
        <f>IFERROR(__xludf.DUMMYFUNCTION("""COMPUTED_VALUE"""),"")</f>
        <v/>
      </c>
      <c r="Q2403" s="4" t="str">
        <f>IFERROR(__xludf.DUMMYFUNCTION("""COMPUTED_VALUE"""),"")</f>
        <v/>
      </c>
      <c r="R2403" s="4" t="str">
        <f>IFERROR(__xludf.DUMMYFUNCTION("""COMPUTED_VALUE"""),"")</f>
        <v/>
      </c>
      <c r="S2403" s="4" t="str">
        <f>IFERROR(__xludf.DUMMYFUNCTION("""COMPUTED_VALUE"""),"")</f>
        <v/>
      </c>
    </row>
    <row r="2404">
      <c r="A2404" s="4" t="s">
        <v>4064</v>
      </c>
      <c r="B2404" s="4">
        <v>98.0</v>
      </c>
      <c r="C2404" s="4">
        <v>6.0057639E7</v>
      </c>
      <c r="D2404" s="4" t="s">
        <v>3182</v>
      </c>
      <c r="E2404" s="4" t="s">
        <v>4065</v>
      </c>
      <c r="F2404" s="4" t="s">
        <v>12</v>
      </c>
      <c r="G2404" s="4" t="s">
        <v>13</v>
      </c>
      <c r="H2404" s="4">
        <v>1.8E7</v>
      </c>
      <c r="I2404" s="4">
        <v>7.1</v>
      </c>
      <c r="L2404" s="4" t="str">
        <f>IFERROR(__xludf.DUMMYFUNCTION("""COMPUTED_VALUE"""),"Comedy")</f>
        <v>Comedy</v>
      </c>
      <c r="M2404" s="4" t="str">
        <f>IFERROR(__xludf.DUMMYFUNCTION("""COMPUTED_VALUE"""),"Crime")</f>
        <v>Crime</v>
      </c>
      <c r="N2404" s="4" t="str">
        <f>IFERROR(__xludf.DUMMYFUNCTION("""COMPUTED_VALUE"""),"Drama")</f>
        <v>Drama</v>
      </c>
      <c r="O2404" s="4" t="str">
        <f>IFERROR(__xludf.DUMMYFUNCTION("""COMPUTED_VALUE"""),"")</f>
        <v/>
      </c>
      <c r="P2404" s="4" t="str">
        <f>IFERROR(__xludf.DUMMYFUNCTION("""COMPUTED_VALUE"""),"")</f>
        <v/>
      </c>
      <c r="Q2404" s="4" t="str">
        <f>IFERROR(__xludf.DUMMYFUNCTION("""COMPUTED_VALUE"""),"")</f>
        <v/>
      </c>
      <c r="R2404" s="4" t="str">
        <f>IFERROR(__xludf.DUMMYFUNCTION("""COMPUTED_VALUE"""),"")</f>
        <v/>
      </c>
      <c r="S2404" s="4" t="str">
        <f>IFERROR(__xludf.DUMMYFUNCTION("""COMPUTED_VALUE"""),"")</f>
        <v/>
      </c>
    </row>
    <row r="2405">
      <c r="A2405" s="4" t="s">
        <v>697</v>
      </c>
      <c r="B2405" s="4">
        <v>68.0</v>
      </c>
      <c r="C2405" s="4">
        <v>5.386803E7</v>
      </c>
      <c r="D2405" s="4" t="s">
        <v>349</v>
      </c>
      <c r="E2405" s="4" t="s">
        <v>4066</v>
      </c>
      <c r="F2405" s="4" t="s">
        <v>12</v>
      </c>
      <c r="G2405" s="4" t="s">
        <v>13</v>
      </c>
      <c r="H2405" s="4">
        <v>1.7E7</v>
      </c>
      <c r="I2405" s="4">
        <v>7.0</v>
      </c>
      <c r="L2405" s="4" t="str">
        <f>IFERROR(__xludf.DUMMYFUNCTION("""COMPUTED_VALUE"""),"Comedy")</f>
        <v>Comedy</v>
      </c>
      <c r="M2405" s="4" t="str">
        <f>IFERROR(__xludf.DUMMYFUNCTION("""COMPUTED_VALUE"""),"Crime")</f>
        <v>Crime</v>
      </c>
      <c r="N2405" s="4" t="str">
        <f>IFERROR(__xludf.DUMMYFUNCTION("""COMPUTED_VALUE"""),"")</f>
        <v/>
      </c>
      <c r="O2405" s="4" t="str">
        <f>IFERROR(__xludf.DUMMYFUNCTION("""COMPUTED_VALUE"""),"")</f>
        <v/>
      </c>
      <c r="P2405" s="4" t="str">
        <f>IFERROR(__xludf.DUMMYFUNCTION("""COMPUTED_VALUE"""),"")</f>
        <v/>
      </c>
      <c r="Q2405" s="4" t="str">
        <f>IFERROR(__xludf.DUMMYFUNCTION("""COMPUTED_VALUE"""),"")</f>
        <v/>
      </c>
      <c r="R2405" s="4" t="str">
        <f>IFERROR(__xludf.DUMMYFUNCTION("""COMPUTED_VALUE"""),"")</f>
        <v/>
      </c>
      <c r="S2405" s="4" t="str">
        <f>IFERROR(__xludf.DUMMYFUNCTION("""COMPUTED_VALUE"""),"")</f>
        <v/>
      </c>
    </row>
    <row r="2406">
      <c r="A2406" s="4" t="s">
        <v>2465</v>
      </c>
      <c r="B2406" s="4">
        <v>94.0</v>
      </c>
      <c r="C2406" s="4">
        <v>5.9573085E7</v>
      </c>
      <c r="D2406" s="4" t="s">
        <v>956</v>
      </c>
      <c r="E2406" s="4" t="s">
        <v>4067</v>
      </c>
      <c r="F2406" s="4" t="s">
        <v>12</v>
      </c>
      <c r="G2406" s="4" t="s">
        <v>13</v>
      </c>
      <c r="H2406" s="4">
        <v>1.8E7</v>
      </c>
      <c r="I2406" s="4">
        <v>6.1</v>
      </c>
      <c r="L2406" s="4" t="str">
        <f>IFERROR(__xludf.DUMMYFUNCTION("""COMPUTED_VALUE"""),"Comedy")</f>
        <v>Comedy</v>
      </c>
      <c r="M2406" s="4" t="str">
        <f>IFERROR(__xludf.DUMMYFUNCTION("""COMPUTED_VALUE"""),"Family")</f>
        <v>Family</v>
      </c>
      <c r="N2406" s="4" t="str">
        <f>IFERROR(__xludf.DUMMYFUNCTION("""COMPUTED_VALUE"""),"Romance")</f>
        <v>Romance</v>
      </c>
      <c r="O2406" s="4" t="str">
        <f>IFERROR(__xludf.DUMMYFUNCTION("""COMPUTED_VALUE"""),"")</f>
        <v/>
      </c>
      <c r="P2406" s="4" t="str">
        <f>IFERROR(__xludf.DUMMYFUNCTION("""COMPUTED_VALUE"""),"")</f>
        <v/>
      </c>
      <c r="Q2406" s="4" t="str">
        <f>IFERROR(__xludf.DUMMYFUNCTION("""COMPUTED_VALUE"""),"")</f>
        <v/>
      </c>
      <c r="R2406" s="4" t="str">
        <f>IFERROR(__xludf.DUMMYFUNCTION("""COMPUTED_VALUE"""),"")</f>
        <v/>
      </c>
      <c r="S2406" s="4" t="str">
        <f>IFERROR(__xludf.DUMMYFUNCTION("""COMPUTED_VALUE"""),"")</f>
        <v/>
      </c>
    </row>
    <row r="2407">
      <c r="A2407" s="4" t="s">
        <v>324</v>
      </c>
      <c r="B2407" s="4">
        <v>99.0</v>
      </c>
      <c r="C2407" s="4">
        <v>5.2691009E7</v>
      </c>
      <c r="D2407" s="4" t="s">
        <v>1068</v>
      </c>
      <c r="E2407" s="4" t="s">
        <v>4068</v>
      </c>
      <c r="F2407" s="4" t="s">
        <v>12</v>
      </c>
      <c r="G2407" s="4" t="s">
        <v>13</v>
      </c>
      <c r="H2407" s="4">
        <v>2.1E7</v>
      </c>
      <c r="I2407" s="4">
        <v>6.6</v>
      </c>
      <c r="L2407" s="4" t="str">
        <f>IFERROR(__xludf.DUMMYFUNCTION("""COMPUTED_VALUE"""),"Comedy")</f>
        <v>Comedy</v>
      </c>
      <c r="M2407" s="4" t="str">
        <f>IFERROR(__xludf.DUMMYFUNCTION("""COMPUTED_VALUE"""),"Family")</f>
        <v>Family</v>
      </c>
      <c r="N2407" s="4" t="str">
        <f>IFERROR(__xludf.DUMMYFUNCTION("""COMPUTED_VALUE"""),"")</f>
        <v/>
      </c>
      <c r="O2407" s="4" t="str">
        <f>IFERROR(__xludf.DUMMYFUNCTION("""COMPUTED_VALUE"""),"")</f>
        <v/>
      </c>
      <c r="P2407" s="4" t="str">
        <f>IFERROR(__xludf.DUMMYFUNCTION("""COMPUTED_VALUE"""),"")</f>
        <v/>
      </c>
      <c r="Q2407" s="4" t="str">
        <f>IFERROR(__xludf.DUMMYFUNCTION("""COMPUTED_VALUE"""),"")</f>
        <v/>
      </c>
      <c r="R2407" s="4" t="str">
        <f>IFERROR(__xludf.DUMMYFUNCTION("""COMPUTED_VALUE"""),"")</f>
        <v/>
      </c>
      <c r="S2407" s="4" t="str">
        <f>IFERROR(__xludf.DUMMYFUNCTION("""COMPUTED_VALUE"""),"")</f>
        <v/>
      </c>
    </row>
    <row r="2408">
      <c r="A2408" s="4" t="s">
        <v>458</v>
      </c>
      <c r="B2408" s="4">
        <v>107.0</v>
      </c>
      <c r="C2408" s="4">
        <v>5.9735548E7</v>
      </c>
      <c r="D2408" s="4" t="s">
        <v>1459</v>
      </c>
      <c r="E2408" s="4" t="s">
        <v>4069</v>
      </c>
      <c r="F2408" s="4" t="s">
        <v>12</v>
      </c>
      <c r="G2408" s="4" t="s">
        <v>13</v>
      </c>
      <c r="H2408" s="4">
        <v>1.5E7</v>
      </c>
      <c r="I2408" s="4">
        <v>7.8</v>
      </c>
      <c r="L2408" s="4" t="str">
        <f>IFERROR(__xludf.DUMMYFUNCTION("""COMPUTED_VALUE"""),"Action")</f>
        <v>Action</v>
      </c>
      <c r="M2408" s="4" t="str">
        <f>IFERROR(__xludf.DUMMYFUNCTION("""COMPUTED_VALUE"""),"Horror")</f>
        <v>Horror</v>
      </c>
      <c r="N2408" s="4" t="str">
        <f>IFERROR(__xludf.DUMMYFUNCTION("""COMPUTED_VALUE"""),"Sci-Fi")</f>
        <v>Sci-Fi</v>
      </c>
      <c r="O2408" s="4" t="str">
        <f>IFERROR(__xludf.DUMMYFUNCTION("""COMPUTED_VALUE"""),"")</f>
        <v/>
      </c>
      <c r="P2408" s="4" t="str">
        <f>IFERROR(__xludf.DUMMYFUNCTION("""COMPUTED_VALUE"""),"")</f>
        <v/>
      </c>
      <c r="Q2408" s="4" t="str">
        <f>IFERROR(__xludf.DUMMYFUNCTION("""COMPUTED_VALUE"""),"")</f>
        <v/>
      </c>
      <c r="R2408" s="4" t="str">
        <f>IFERROR(__xludf.DUMMYFUNCTION("""COMPUTED_VALUE"""),"")</f>
        <v/>
      </c>
      <c r="S2408" s="4" t="str">
        <f>IFERROR(__xludf.DUMMYFUNCTION("""COMPUTED_VALUE"""),"")</f>
        <v/>
      </c>
    </row>
    <row r="2409">
      <c r="A2409" s="4" t="s">
        <v>1727</v>
      </c>
      <c r="B2409" s="4">
        <v>180.0</v>
      </c>
      <c r="C2409" s="4">
        <v>5.16E7</v>
      </c>
      <c r="D2409" s="4" t="s">
        <v>4070</v>
      </c>
      <c r="E2409" s="4" t="s">
        <v>4071</v>
      </c>
      <c r="F2409" s="4" t="s">
        <v>12</v>
      </c>
      <c r="G2409" s="4" t="s">
        <v>13</v>
      </c>
      <c r="H2409" s="4">
        <v>1.8E7</v>
      </c>
      <c r="I2409" s="4">
        <v>8.3</v>
      </c>
      <c r="L2409" s="4" t="str">
        <f>IFERROR(__xludf.DUMMYFUNCTION("""COMPUTED_VALUE"""),"Biography")</f>
        <v>Biography</v>
      </c>
      <c r="M2409" s="4" t="str">
        <f>IFERROR(__xludf.DUMMYFUNCTION("""COMPUTED_VALUE"""),"Drama")</f>
        <v>Drama</v>
      </c>
      <c r="N2409" s="4" t="str">
        <f>IFERROR(__xludf.DUMMYFUNCTION("""COMPUTED_VALUE"""),"History")</f>
        <v>History</v>
      </c>
      <c r="O2409" s="4" t="str">
        <f>IFERROR(__xludf.DUMMYFUNCTION("""COMPUTED_VALUE"""),"Music")</f>
        <v>Music</v>
      </c>
      <c r="P2409" s="4" t="str">
        <f>IFERROR(__xludf.DUMMYFUNCTION("""COMPUTED_VALUE"""),"")</f>
        <v/>
      </c>
      <c r="Q2409" s="4" t="str">
        <f>IFERROR(__xludf.DUMMYFUNCTION("""COMPUTED_VALUE"""),"")</f>
        <v/>
      </c>
      <c r="R2409" s="4" t="str">
        <f>IFERROR(__xludf.DUMMYFUNCTION("""COMPUTED_VALUE"""),"")</f>
        <v/>
      </c>
      <c r="S2409" s="4" t="str">
        <f>IFERROR(__xludf.DUMMYFUNCTION("""COMPUTED_VALUE"""),"")</f>
        <v/>
      </c>
    </row>
    <row r="2410">
      <c r="A2410" s="4" t="s">
        <v>3769</v>
      </c>
      <c r="B2410" s="4">
        <v>89.0</v>
      </c>
      <c r="C2410" s="4">
        <v>4.3818159E7</v>
      </c>
      <c r="D2410" s="4" t="s">
        <v>1777</v>
      </c>
      <c r="E2410" s="4" t="s">
        <v>4072</v>
      </c>
      <c r="F2410" s="4" t="s">
        <v>12</v>
      </c>
      <c r="G2410" s="4" t="s">
        <v>13</v>
      </c>
      <c r="H2410" s="4">
        <v>2.0E7</v>
      </c>
      <c r="I2410" s="4">
        <v>3.9</v>
      </c>
      <c r="L2410" s="4" t="str">
        <f>IFERROR(__xludf.DUMMYFUNCTION("""COMPUTED_VALUE"""),"Horror")</f>
        <v>Horror</v>
      </c>
      <c r="M2410" s="4" t="str">
        <f>IFERROR(__xludf.DUMMYFUNCTION("""COMPUTED_VALUE"""),"Mystery")</f>
        <v>Mystery</v>
      </c>
      <c r="N2410" s="4" t="str">
        <f>IFERROR(__xludf.DUMMYFUNCTION("""COMPUTED_VALUE"""),"")</f>
        <v/>
      </c>
      <c r="O2410" s="4" t="str">
        <f>IFERROR(__xludf.DUMMYFUNCTION("""COMPUTED_VALUE"""),"")</f>
        <v/>
      </c>
      <c r="P2410" s="4" t="str">
        <f>IFERROR(__xludf.DUMMYFUNCTION("""COMPUTED_VALUE"""),"")</f>
        <v/>
      </c>
      <c r="Q2410" s="4" t="str">
        <f>IFERROR(__xludf.DUMMYFUNCTION("""COMPUTED_VALUE"""),"")</f>
        <v/>
      </c>
      <c r="R2410" s="4" t="str">
        <f>IFERROR(__xludf.DUMMYFUNCTION("""COMPUTED_VALUE"""),"")</f>
        <v/>
      </c>
      <c r="S2410" s="4" t="str">
        <f>IFERROR(__xludf.DUMMYFUNCTION("""COMPUTED_VALUE"""),"")</f>
        <v/>
      </c>
    </row>
    <row r="2411">
      <c r="A2411" s="4" t="s">
        <v>723</v>
      </c>
      <c r="B2411" s="4">
        <v>97.0</v>
      </c>
      <c r="C2411" s="4">
        <v>8.6049418E7</v>
      </c>
      <c r="D2411" s="4" t="s">
        <v>585</v>
      </c>
      <c r="E2411" s="4" t="s">
        <v>4073</v>
      </c>
      <c r="F2411" s="4" t="s">
        <v>12</v>
      </c>
      <c r="G2411" s="4" t="s">
        <v>13</v>
      </c>
      <c r="H2411" s="4">
        <v>1.7E7</v>
      </c>
      <c r="I2411" s="4">
        <v>7.0</v>
      </c>
      <c r="L2411" s="4" t="str">
        <f>IFERROR(__xludf.DUMMYFUNCTION("""COMPUTED_VALUE"""),"Comedy")</f>
        <v>Comedy</v>
      </c>
      <c r="M2411" s="4" t="str">
        <f>IFERROR(__xludf.DUMMYFUNCTION("""COMPUTED_VALUE"""),"")</f>
        <v/>
      </c>
      <c r="N2411" s="4" t="str">
        <f>IFERROR(__xludf.DUMMYFUNCTION("""COMPUTED_VALUE"""),"")</f>
        <v/>
      </c>
      <c r="O2411" s="4" t="str">
        <f>IFERROR(__xludf.DUMMYFUNCTION("""COMPUTED_VALUE"""),"")</f>
        <v/>
      </c>
      <c r="P2411" s="4" t="str">
        <f>IFERROR(__xludf.DUMMYFUNCTION("""COMPUTED_VALUE"""),"")</f>
        <v/>
      </c>
      <c r="Q2411" s="4" t="str">
        <f>IFERROR(__xludf.DUMMYFUNCTION("""COMPUTED_VALUE"""),"")</f>
        <v/>
      </c>
      <c r="R2411" s="4" t="str">
        <f>IFERROR(__xludf.DUMMYFUNCTION("""COMPUTED_VALUE"""),"")</f>
        <v/>
      </c>
      <c r="S2411" s="4" t="str">
        <f>IFERROR(__xludf.DUMMYFUNCTION("""COMPUTED_VALUE"""),"")</f>
        <v/>
      </c>
    </row>
    <row r="2412">
      <c r="A2412" s="4" t="s">
        <v>4074</v>
      </c>
      <c r="B2412" s="4">
        <v>113.0</v>
      </c>
      <c r="C2412" s="4">
        <v>4.3601508E7</v>
      </c>
      <c r="D2412" s="4" t="s">
        <v>495</v>
      </c>
      <c r="E2412" s="4" t="s">
        <v>4075</v>
      </c>
      <c r="F2412" s="4" t="s">
        <v>12</v>
      </c>
      <c r="G2412" s="4" t="s">
        <v>13</v>
      </c>
      <c r="H2412" s="4">
        <v>1.8E7</v>
      </c>
      <c r="I2412" s="4">
        <v>6.7</v>
      </c>
      <c r="L2412" s="4" t="str">
        <f>IFERROR(__xludf.DUMMYFUNCTION("""COMPUTED_VALUE"""),"Comedy")</f>
        <v>Comedy</v>
      </c>
      <c r="M2412" s="4" t="str">
        <f>IFERROR(__xludf.DUMMYFUNCTION("""COMPUTED_VALUE"""),"Drama")</f>
        <v>Drama</v>
      </c>
      <c r="N2412" s="4" t="str">
        <f>IFERROR(__xludf.DUMMYFUNCTION("""COMPUTED_VALUE"""),"Romance")</f>
        <v>Romance</v>
      </c>
      <c r="O2412" s="4" t="str">
        <f>IFERROR(__xludf.DUMMYFUNCTION("""COMPUTED_VALUE"""),"")</f>
        <v/>
      </c>
      <c r="P2412" s="4" t="str">
        <f>IFERROR(__xludf.DUMMYFUNCTION("""COMPUTED_VALUE"""),"")</f>
        <v/>
      </c>
      <c r="Q2412" s="4" t="str">
        <f>IFERROR(__xludf.DUMMYFUNCTION("""COMPUTED_VALUE"""),"")</f>
        <v/>
      </c>
      <c r="R2412" s="4" t="str">
        <f>IFERROR(__xludf.DUMMYFUNCTION("""COMPUTED_VALUE"""),"")</f>
        <v/>
      </c>
      <c r="S2412" s="4" t="str">
        <f>IFERROR(__xludf.DUMMYFUNCTION("""COMPUTED_VALUE"""),"")</f>
        <v/>
      </c>
    </row>
    <row r="2413">
      <c r="A2413" s="4" t="s">
        <v>4036</v>
      </c>
      <c r="B2413" s="4">
        <v>131.0</v>
      </c>
      <c r="C2413" s="4">
        <v>4.1300105E7</v>
      </c>
      <c r="D2413" s="4" t="s">
        <v>2791</v>
      </c>
      <c r="E2413" s="4" t="s">
        <v>4076</v>
      </c>
      <c r="F2413" s="4" t="s">
        <v>12</v>
      </c>
      <c r="G2413" s="4" t="s">
        <v>20</v>
      </c>
      <c r="H2413" s="4">
        <v>1.98E7</v>
      </c>
      <c r="I2413" s="4">
        <v>7.3</v>
      </c>
      <c r="L2413" s="4" t="str">
        <f>IFERROR(__xludf.DUMMYFUNCTION("""COMPUTED_VALUE"""),"Drama")</f>
        <v>Drama</v>
      </c>
      <c r="M2413" s="4" t="str">
        <f>IFERROR(__xludf.DUMMYFUNCTION("""COMPUTED_VALUE"""),"Mystery")</f>
        <v>Mystery</v>
      </c>
      <c r="N2413" s="4" t="str">
        <f>IFERROR(__xludf.DUMMYFUNCTION("""COMPUTED_VALUE"""),"")</f>
        <v/>
      </c>
      <c r="O2413" s="4" t="str">
        <f>IFERROR(__xludf.DUMMYFUNCTION("""COMPUTED_VALUE"""),"")</f>
        <v/>
      </c>
      <c r="P2413" s="4" t="str">
        <f>IFERROR(__xludf.DUMMYFUNCTION("""COMPUTED_VALUE"""),"")</f>
        <v/>
      </c>
      <c r="Q2413" s="4" t="str">
        <f>IFERROR(__xludf.DUMMYFUNCTION("""COMPUTED_VALUE"""),"")</f>
        <v/>
      </c>
      <c r="R2413" s="4" t="str">
        <f>IFERROR(__xludf.DUMMYFUNCTION("""COMPUTED_VALUE"""),"")</f>
        <v/>
      </c>
      <c r="S2413" s="4" t="str">
        <f>IFERROR(__xludf.DUMMYFUNCTION("""COMPUTED_VALUE"""),"")</f>
        <v/>
      </c>
    </row>
    <row r="2414">
      <c r="A2414" s="4" t="s">
        <v>8351</v>
      </c>
      <c r="B2414" s="4">
        <v>44.0</v>
      </c>
      <c r="C2414" s="4">
        <v>0.0</v>
      </c>
      <c r="D2414" s="4" t="s">
        <v>495</v>
      </c>
      <c r="E2414" s="4" t="s">
        <v>4077</v>
      </c>
      <c r="F2414" s="4" t="s">
        <v>12</v>
      </c>
      <c r="G2414" s="4" t="s">
        <v>13</v>
      </c>
      <c r="H2414" s="4">
        <v>0.0</v>
      </c>
      <c r="I2414" s="4">
        <v>7.5</v>
      </c>
      <c r="L2414" s="4" t="str">
        <f>IFERROR(__xludf.DUMMYFUNCTION("""COMPUTED_VALUE"""),"Comedy")</f>
        <v>Comedy</v>
      </c>
      <c r="M2414" s="4" t="str">
        <f>IFERROR(__xludf.DUMMYFUNCTION("""COMPUTED_VALUE"""),"Drama")</f>
        <v>Drama</v>
      </c>
      <c r="N2414" s="4" t="str">
        <f>IFERROR(__xludf.DUMMYFUNCTION("""COMPUTED_VALUE"""),"Romance")</f>
        <v>Romance</v>
      </c>
      <c r="O2414" s="4" t="str">
        <f>IFERROR(__xludf.DUMMYFUNCTION("""COMPUTED_VALUE"""),"")</f>
        <v/>
      </c>
      <c r="P2414" s="4" t="str">
        <f>IFERROR(__xludf.DUMMYFUNCTION("""COMPUTED_VALUE"""),"")</f>
        <v/>
      </c>
      <c r="Q2414" s="4" t="str">
        <f>IFERROR(__xludf.DUMMYFUNCTION("""COMPUTED_VALUE"""),"")</f>
        <v/>
      </c>
      <c r="R2414" s="4" t="str">
        <f>IFERROR(__xludf.DUMMYFUNCTION("""COMPUTED_VALUE"""),"")</f>
        <v/>
      </c>
      <c r="S2414" s="4" t="str">
        <f>IFERROR(__xludf.DUMMYFUNCTION("""COMPUTED_VALUE"""),"")</f>
        <v/>
      </c>
    </row>
    <row r="2415">
      <c r="A2415" s="4" t="s">
        <v>1689</v>
      </c>
      <c r="B2415" s="4">
        <v>103.0</v>
      </c>
      <c r="C2415" s="4">
        <v>4.1382841E7</v>
      </c>
      <c r="D2415" s="4" t="s">
        <v>876</v>
      </c>
      <c r="E2415" s="4" t="s">
        <v>4078</v>
      </c>
      <c r="F2415" s="4" t="s">
        <v>12</v>
      </c>
      <c r="G2415" s="4" t="s">
        <v>13</v>
      </c>
      <c r="H2415" s="4">
        <v>1.8E7</v>
      </c>
      <c r="I2415" s="4">
        <v>6.3</v>
      </c>
      <c r="L2415" s="4" t="str">
        <f>IFERROR(__xludf.DUMMYFUNCTION("""COMPUTED_VALUE"""),"Comedy")</f>
        <v>Comedy</v>
      </c>
      <c r="M2415" s="4" t="str">
        <f>IFERROR(__xludf.DUMMYFUNCTION("""COMPUTED_VALUE"""),"Drama")</f>
        <v>Drama</v>
      </c>
      <c r="N2415" s="4" t="str">
        <f>IFERROR(__xludf.DUMMYFUNCTION("""COMPUTED_VALUE"""),"Fantasy")</f>
        <v>Fantasy</v>
      </c>
      <c r="O2415" s="4" t="str">
        <f>IFERROR(__xludf.DUMMYFUNCTION("""COMPUTED_VALUE"""),"Romance")</f>
        <v>Romance</v>
      </c>
      <c r="P2415" s="4" t="str">
        <f>IFERROR(__xludf.DUMMYFUNCTION("""COMPUTED_VALUE"""),"")</f>
        <v/>
      </c>
      <c r="Q2415" s="4" t="str">
        <f>IFERROR(__xludf.DUMMYFUNCTION("""COMPUTED_VALUE"""),"")</f>
        <v/>
      </c>
      <c r="R2415" s="4" t="str">
        <f>IFERROR(__xludf.DUMMYFUNCTION("""COMPUTED_VALUE"""),"")</f>
        <v/>
      </c>
      <c r="S2415" s="4" t="str">
        <f>IFERROR(__xludf.DUMMYFUNCTION("""COMPUTED_VALUE"""),"")</f>
        <v/>
      </c>
    </row>
    <row r="2416">
      <c r="A2416" s="4" t="s">
        <v>392</v>
      </c>
      <c r="B2416" s="4">
        <v>119.0</v>
      </c>
      <c r="C2416" s="4">
        <v>4.2335698E7</v>
      </c>
      <c r="D2416" s="4" t="s">
        <v>495</v>
      </c>
      <c r="E2416" s="4" t="s">
        <v>4079</v>
      </c>
      <c r="F2416" s="4" t="s">
        <v>12</v>
      </c>
      <c r="G2416" s="4" t="s">
        <v>13</v>
      </c>
      <c r="H2416" s="4">
        <v>1.8E7</v>
      </c>
      <c r="I2416" s="4">
        <v>7.8</v>
      </c>
      <c r="L2416" s="4" t="str">
        <f>IFERROR(__xludf.DUMMYFUNCTION("""COMPUTED_VALUE"""),"Comedy")</f>
        <v>Comedy</v>
      </c>
      <c r="M2416" s="4" t="str">
        <f>IFERROR(__xludf.DUMMYFUNCTION("""COMPUTED_VALUE"""),"Drama")</f>
        <v>Drama</v>
      </c>
      <c r="N2416" s="4" t="str">
        <f>IFERROR(__xludf.DUMMYFUNCTION("""COMPUTED_VALUE"""),"Romance")</f>
        <v>Romance</v>
      </c>
      <c r="O2416" s="4" t="str">
        <f>IFERROR(__xludf.DUMMYFUNCTION("""COMPUTED_VALUE"""),"")</f>
        <v/>
      </c>
      <c r="P2416" s="4" t="str">
        <f>IFERROR(__xludf.DUMMYFUNCTION("""COMPUTED_VALUE"""),"")</f>
        <v/>
      </c>
      <c r="Q2416" s="4" t="str">
        <f>IFERROR(__xludf.DUMMYFUNCTION("""COMPUTED_VALUE"""),"")</f>
        <v/>
      </c>
      <c r="R2416" s="4" t="str">
        <f>IFERROR(__xludf.DUMMYFUNCTION("""COMPUTED_VALUE"""),"")</f>
        <v/>
      </c>
      <c r="S2416" s="4" t="str">
        <f>IFERROR(__xludf.DUMMYFUNCTION("""COMPUTED_VALUE"""),"")</f>
        <v/>
      </c>
    </row>
    <row r="2417">
      <c r="A2417" s="4" t="s">
        <v>2858</v>
      </c>
      <c r="B2417" s="4">
        <v>98.0</v>
      </c>
      <c r="C2417" s="4">
        <v>3.3404871E7</v>
      </c>
      <c r="D2417" s="4" t="s">
        <v>1196</v>
      </c>
      <c r="E2417" s="4" t="s">
        <v>4080</v>
      </c>
      <c r="F2417" s="4" t="s">
        <v>12</v>
      </c>
      <c r="G2417" s="4" t="s">
        <v>13</v>
      </c>
      <c r="H2417" s="4">
        <v>1.8E7</v>
      </c>
      <c r="I2417" s="4">
        <v>7.3</v>
      </c>
      <c r="L2417" s="4" t="str">
        <f>IFERROR(__xludf.DUMMYFUNCTION("""COMPUTED_VALUE"""),"Drama")</f>
        <v>Drama</v>
      </c>
      <c r="M2417" s="4" t="str">
        <f>IFERROR(__xludf.DUMMYFUNCTION("""COMPUTED_VALUE"""),"")</f>
        <v/>
      </c>
      <c r="N2417" s="4" t="str">
        <f>IFERROR(__xludf.DUMMYFUNCTION("""COMPUTED_VALUE"""),"")</f>
        <v/>
      </c>
      <c r="O2417" s="4" t="str">
        <f>IFERROR(__xludf.DUMMYFUNCTION("""COMPUTED_VALUE"""),"")</f>
        <v/>
      </c>
      <c r="P2417" s="4" t="str">
        <f>IFERROR(__xludf.DUMMYFUNCTION("""COMPUTED_VALUE"""),"")</f>
        <v/>
      </c>
      <c r="Q2417" s="4" t="str">
        <f>IFERROR(__xludf.DUMMYFUNCTION("""COMPUTED_VALUE"""),"")</f>
        <v/>
      </c>
      <c r="R2417" s="4" t="str">
        <f>IFERROR(__xludf.DUMMYFUNCTION("""COMPUTED_VALUE"""),"")</f>
        <v/>
      </c>
      <c r="S2417" s="4" t="str">
        <f>IFERROR(__xludf.DUMMYFUNCTION("""COMPUTED_VALUE"""),"")</f>
        <v/>
      </c>
    </row>
    <row r="2418">
      <c r="A2418" s="4" t="s">
        <v>400</v>
      </c>
      <c r="B2418" s="4">
        <v>111.0</v>
      </c>
      <c r="C2418" s="4">
        <v>3.147143E7</v>
      </c>
      <c r="D2418" s="4" t="s">
        <v>991</v>
      </c>
      <c r="E2418" s="4" t="s">
        <v>4081</v>
      </c>
      <c r="F2418" s="4" t="s">
        <v>12</v>
      </c>
      <c r="G2418" s="4" t="s">
        <v>13</v>
      </c>
      <c r="H2418" s="4">
        <v>1.5E7</v>
      </c>
      <c r="I2418" s="4">
        <v>7.6</v>
      </c>
      <c r="L2418" s="4" t="str">
        <f>IFERROR(__xludf.DUMMYFUNCTION("""COMPUTED_VALUE"""),"Drama")</f>
        <v>Drama</v>
      </c>
      <c r="M2418" s="4" t="str">
        <f>IFERROR(__xludf.DUMMYFUNCTION("""COMPUTED_VALUE"""),"History")</f>
        <v>History</v>
      </c>
      <c r="N2418" s="4" t="str">
        <f>IFERROR(__xludf.DUMMYFUNCTION("""COMPUTED_VALUE"""),"Thriller")</f>
        <v>Thriller</v>
      </c>
      <c r="O2418" s="4" t="str">
        <f>IFERROR(__xludf.DUMMYFUNCTION("""COMPUTED_VALUE"""),"")</f>
        <v/>
      </c>
      <c r="P2418" s="4" t="str">
        <f>IFERROR(__xludf.DUMMYFUNCTION("""COMPUTED_VALUE"""),"")</f>
        <v/>
      </c>
      <c r="Q2418" s="4" t="str">
        <f>IFERROR(__xludf.DUMMYFUNCTION("""COMPUTED_VALUE"""),"")</f>
        <v/>
      </c>
      <c r="R2418" s="4" t="str">
        <f>IFERROR(__xludf.DUMMYFUNCTION("""COMPUTED_VALUE"""),"")</f>
        <v/>
      </c>
      <c r="S2418" s="4" t="str">
        <f>IFERROR(__xludf.DUMMYFUNCTION("""COMPUTED_VALUE"""),"")</f>
        <v/>
      </c>
    </row>
    <row r="2419">
      <c r="A2419" s="4" t="s">
        <v>3313</v>
      </c>
      <c r="B2419" s="4">
        <v>94.0</v>
      </c>
      <c r="C2419" s="4">
        <v>3.022264E7</v>
      </c>
      <c r="D2419" s="4" t="s">
        <v>2706</v>
      </c>
      <c r="E2419" s="4" t="s">
        <v>4082</v>
      </c>
      <c r="F2419" s="4" t="s">
        <v>12</v>
      </c>
      <c r="G2419" s="4" t="s">
        <v>13</v>
      </c>
      <c r="H2419" s="4">
        <v>2.5E7</v>
      </c>
      <c r="I2419" s="4">
        <v>5.3</v>
      </c>
      <c r="L2419" s="4" t="str">
        <f>IFERROR(__xludf.DUMMYFUNCTION("""COMPUTED_VALUE"""),"Drama")</f>
        <v>Drama</v>
      </c>
      <c r="M2419" s="4" t="str">
        <f>IFERROR(__xludf.DUMMYFUNCTION("""COMPUTED_VALUE"""),"Music")</f>
        <v>Music</v>
      </c>
      <c r="N2419" s="4" t="str">
        <f>IFERROR(__xludf.DUMMYFUNCTION("""COMPUTED_VALUE"""),"Romance")</f>
        <v>Romance</v>
      </c>
      <c r="O2419" s="4" t="str">
        <f>IFERROR(__xludf.DUMMYFUNCTION("""COMPUTED_VALUE"""),"")</f>
        <v/>
      </c>
      <c r="P2419" s="4" t="str">
        <f>IFERROR(__xludf.DUMMYFUNCTION("""COMPUTED_VALUE"""),"")</f>
        <v/>
      </c>
      <c r="Q2419" s="4" t="str">
        <f>IFERROR(__xludf.DUMMYFUNCTION("""COMPUTED_VALUE"""),"")</f>
        <v/>
      </c>
      <c r="R2419" s="4" t="str">
        <f>IFERROR(__xludf.DUMMYFUNCTION("""COMPUTED_VALUE"""),"")</f>
        <v/>
      </c>
      <c r="S2419" s="4" t="str">
        <f>IFERROR(__xludf.DUMMYFUNCTION("""COMPUTED_VALUE"""),"")</f>
        <v/>
      </c>
    </row>
    <row r="2420">
      <c r="A2420" s="4" t="s">
        <v>351</v>
      </c>
      <c r="B2420" s="4">
        <v>122.0</v>
      </c>
      <c r="C2420" s="4">
        <v>2.683E7</v>
      </c>
      <c r="D2420" s="4" t="s">
        <v>695</v>
      </c>
      <c r="E2420" s="4" t="s">
        <v>2998</v>
      </c>
      <c r="F2420" s="4" t="s">
        <v>12</v>
      </c>
      <c r="G2420" s="4" t="s">
        <v>13</v>
      </c>
      <c r="H2420" s="4">
        <v>1.8E7</v>
      </c>
      <c r="I2420" s="4">
        <v>7.9</v>
      </c>
      <c r="L2420" s="4" t="str">
        <f>IFERROR(__xludf.DUMMYFUNCTION("""COMPUTED_VALUE"""),"Drama")</f>
        <v>Drama</v>
      </c>
      <c r="M2420" s="4" t="str">
        <f>IFERROR(__xludf.DUMMYFUNCTION("""COMPUTED_VALUE"""),"History")</f>
        <v>History</v>
      </c>
      <c r="N2420" s="4" t="str">
        <f>IFERROR(__xludf.DUMMYFUNCTION("""COMPUTED_VALUE"""),"War")</f>
        <v>War</v>
      </c>
      <c r="O2420" s="4" t="str">
        <f>IFERROR(__xludf.DUMMYFUNCTION("""COMPUTED_VALUE"""),"")</f>
        <v/>
      </c>
      <c r="P2420" s="4" t="str">
        <f>IFERROR(__xludf.DUMMYFUNCTION("""COMPUTED_VALUE"""),"")</f>
        <v/>
      </c>
      <c r="Q2420" s="4" t="str">
        <f>IFERROR(__xludf.DUMMYFUNCTION("""COMPUTED_VALUE"""),"")</f>
        <v/>
      </c>
      <c r="R2420" s="4" t="str">
        <f>IFERROR(__xludf.DUMMYFUNCTION("""COMPUTED_VALUE"""),"")</f>
        <v/>
      </c>
      <c r="S2420" s="4" t="str">
        <f>IFERROR(__xludf.DUMMYFUNCTION("""COMPUTED_VALUE"""),"")</f>
        <v/>
      </c>
    </row>
    <row r="2421">
      <c r="A2421" s="4" t="s">
        <v>4083</v>
      </c>
      <c r="B2421" s="4">
        <v>81.0</v>
      </c>
      <c r="C2421" s="4">
        <v>2.6906039E7</v>
      </c>
      <c r="D2421" s="4" t="s">
        <v>756</v>
      </c>
      <c r="E2421" s="4" t="s">
        <v>4084</v>
      </c>
      <c r="F2421" s="4" t="s">
        <v>12</v>
      </c>
      <c r="G2421" s="4" t="s">
        <v>13</v>
      </c>
      <c r="H2421" s="4">
        <v>1.8E7</v>
      </c>
      <c r="I2421" s="4">
        <v>5.3</v>
      </c>
      <c r="L2421" s="4" t="str">
        <f>IFERROR(__xludf.DUMMYFUNCTION("""COMPUTED_VALUE"""),"Action")</f>
        <v>Action</v>
      </c>
      <c r="M2421" s="4" t="str">
        <f>IFERROR(__xludf.DUMMYFUNCTION("""COMPUTED_VALUE"""),"Comedy")</f>
        <v>Comedy</v>
      </c>
      <c r="N2421" s="4" t="str">
        <f>IFERROR(__xludf.DUMMYFUNCTION("""COMPUTED_VALUE"""),"")</f>
        <v/>
      </c>
      <c r="O2421" s="4" t="str">
        <f>IFERROR(__xludf.DUMMYFUNCTION("""COMPUTED_VALUE"""),"")</f>
        <v/>
      </c>
      <c r="P2421" s="4" t="str">
        <f>IFERROR(__xludf.DUMMYFUNCTION("""COMPUTED_VALUE"""),"")</f>
        <v/>
      </c>
      <c r="Q2421" s="4" t="str">
        <f>IFERROR(__xludf.DUMMYFUNCTION("""COMPUTED_VALUE"""),"")</f>
        <v/>
      </c>
      <c r="R2421" s="4" t="str">
        <f>IFERROR(__xludf.DUMMYFUNCTION("""COMPUTED_VALUE"""),"")</f>
        <v/>
      </c>
      <c r="S2421" s="4" t="str">
        <f>IFERROR(__xludf.DUMMYFUNCTION("""COMPUTED_VALUE"""),"")</f>
        <v/>
      </c>
    </row>
    <row r="2422">
      <c r="A2422" s="4" t="s">
        <v>1866</v>
      </c>
      <c r="B2422" s="4">
        <v>89.0</v>
      </c>
      <c r="C2422" s="4">
        <v>2.1378E7</v>
      </c>
      <c r="D2422" s="4" t="s">
        <v>2563</v>
      </c>
      <c r="E2422" s="4" t="s">
        <v>4085</v>
      </c>
      <c r="F2422" s="4" t="s">
        <v>12</v>
      </c>
      <c r="G2422" s="4" t="s">
        <v>13</v>
      </c>
      <c r="H2422" s="4">
        <v>1000000.0</v>
      </c>
      <c r="I2422" s="4">
        <v>6.8</v>
      </c>
      <c r="L2422" s="4" t="str">
        <f>IFERROR(__xludf.DUMMYFUNCTION("""COMPUTED_VALUE"""),"Fantasy")</f>
        <v>Fantasy</v>
      </c>
      <c r="M2422" s="4" t="str">
        <f>IFERROR(__xludf.DUMMYFUNCTION("""COMPUTED_VALUE"""),"Horror")</f>
        <v>Horror</v>
      </c>
      <c r="N2422" s="4" t="str">
        <f>IFERROR(__xludf.DUMMYFUNCTION("""COMPUTED_VALUE"""),"")</f>
        <v/>
      </c>
      <c r="O2422" s="4" t="str">
        <f>IFERROR(__xludf.DUMMYFUNCTION("""COMPUTED_VALUE"""),"")</f>
        <v/>
      </c>
      <c r="P2422" s="4" t="str">
        <f>IFERROR(__xludf.DUMMYFUNCTION("""COMPUTED_VALUE"""),"")</f>
        <v/>
      </c>
      <c r="Q2422" s="4" t="str">
        <f>IFERROR(__xludf.DUMMYFUNCTION("""COMPUTED_VALUE"""),"")</f>
        <v/>
      </c>
      <c r="R2422" s="4" t="str">
        <f>IFERROR(__xludf.DUMMYFUNCTION("""COMPUTED_VALUE"""),"")</f>
        <v/>
      </c>
      <c r="S2422" s="4" t="str">
        <f>IFERROR(__xludf.DUMMYFUNCTION("""COMPUTED_VALUE"""),"")</f>
        <v/>
      </c>
    </row>
    <row r="2423">
      <c r="A2423" s="4" t="s">
        <v>4086</v>
      </c>
      <c r="B2423" s="4">
        <v>106.0</v>
      </c>
      <c r="C2423" s="4">
        <v>4.3853424E7</v>
      </c>
      <c r="D2423" s="4" t="s">
        <v>4087</v>
      </c>
      <c r="E2423" s="4" t="s">
        <v>4088</v>
      </c>
      <c r="F2423" s="4" t="s">
        <v>12</v>
      </c>
      <c r="G2423" s="4" t="s">
        <v>13</v>
      </c>
      <c r="H2423" s="4">
        <v>1.8E7</v>
      </c>
      <c r="I2423" s="4">
        <v>7.1</v>
      </c>
      <c r="L2423" s="4" t="str">
        <f>IFERROR(__xludf.DUMMYFUNCTION("""COMPUTED_VALUE"""),"Biography")</f>
        <v>Biography</v>
      </c>
      <c r="M2423" s="4" t="str">
        <f>IFERROR(__xludf.DUMMYFUNCTION("""COMPUTED_VALUE"""),"Drama")</f>
        <v>Drama</v>
      </c>
      <c r="N2423" s="4" t="str">
        <f>IFERROR(__xludf.DUMMYFUNCTION("""COMPUTED_VALUE"""),"Family")</f>
        <v>Family</v>
      </c>
      <c r="O2423" s="4" t="str">
        <f>IFERROR(__xludf.DUMMYFUNCTION("""COMPUTED_VALUE"""),"Sport")</f>
        <v>Sport</v>
      </c>
      <c r="P2423" s="4" t="str">
        <f>IFERROR(__xludf.DUMMYFUNCTION("""COMPUTED_VALUE"""),"")</f>
        <v/>
      </c>
      <c r="Q2423" s="4" t="str">
        <f>IFERROR(__xludf.DUMMYFUNCTION("""COMPUTED_VALUE"""),"")</f>
        <v/>
      </c>
      <c r="R2423" s="4" t="str">
        <f>IFERROR(__xludf.DUMMYFUNCTION("""COMPUTED_VALUE"""),"")</f>
        <v/>
      </c>
      <c r="S2423" s="4" t="str">
        <f>IFERROR(__xludf.DUMMYFUNCTION("""COMPUTED_VALUE"""),"")</f>
        <v/>
      </c>
    </row>
    <row r="2424">
      <c r="A2424" s="4" t="s">
        <v>1071</v>
      </c>
      <c r="B2424" s="4">
        <v>122.0</v>
      </c>
      <c r="C2424" s="4">
        <v>0.0</v>
      </c>
      <c r="D2424" s="4" t="s">
        <v>4089</v>
      </c>
      <c r="E2424" s="4" t="s">
        <v>4090</v>
      </c>
      <c r="F2424" s="4" t="s">
        <v>12</v>
      </c>
      <c r="G2424" s="4" t="s">
        <v>13</v>
      </c>
      <c r="H2424" s="4">
        <v>1.8E7</v>
      </c>
      <c r="I2424" s="4">
        <v>7.2</v>
      </c>
      <c r="L2424" s="4" t="str">
        <f>IFERROR(__xludf.DUMMYFUNCTION("""COMPUTED_VALUE"""),"Comedy")</f>
        <v>Comedy</v>
      </c>
      <c r="M2424" s="4" t="str">
        <f>IFERROR(__xludf.DUMMYFUNCTION("""COMPUTED_VALUE"""),"Drama")</f>
        <v>Drama</v>
      </c>
      <c r="N2424" s="4" t="str">
        <f>IFERROR(__xludf.DUMMYFUNCTION("""COMPUTED_VALUE"""),"War")</f>
        <v>War</v>
      </c>
      <c r="O2424" s="4" t="str">
        <f>IFERROR(__xludf.DUMMYFUNCTION("""COMPUTED_VALUE"""),"")</f>
        <v/>
      </c>
      <c r="P2424" s="4" t="str">
        <f>IFERROR(__xludf.DUMMYFUNCTION("""COMPUTED_VALUE"""),"")</f>
        <v/>
      </c>
      <c r="Q2424" s="4" t="str">
        <f>IFERROR(__xludf.DUMMYFUNCTION("""COMPUTED_VALUE"""),"")</f>
        <v/>
      </c>
      <c r="R2424" s="4" t="str">
        <f>IFERROR(__xludf.DUMMYFUNCTION("""COMPUTED_VALUE"""),"")</f>
        <v/>
      </c>
      <c r="S2424" s="4" t="str">
        <f>IFERROR(__xludf.DUMMYFUNCTION("""COMPUTED_VALUE"""),"")</f>
        <v/>
      </c>
    </row>
    <row r="2425">
      <c r="A2425" s="4" t="s">
        <v>4091</v>
      </c>
      <c r="B2425" s="4">
        <v>86.0</v>
      </c>
      <c r="C2425" s="4">
        <v>2.3993605E7</v>
      </c>
      <c r="D2425" s="4" t="s">
        <v>3182</v>
      </c>
      <c r="E2425" s="4" t="s">
        <v>4092</v>
      </c>
      <c r="F2425" s="4" t="s">
        <v>12</v>
      </c>
      <c r="G2425" s="4" t="s">
        <v>13</v>
      </c>
      <c r="H2425" s="4">
        <v>1.8E7</v>
      </c>
      <c r="I2425" s="4">
        <v>5.8</v>
      </c>
      <c r="L2425" s="4" t="str">
        <f>IFERROR(__xludf.DUMMYFUNCTION("""COMPUTED_VALUE"""),"Comedy")</f>
        <v>Comedy</v>
      </c>
      <c r="M2425" s="4" t="str">
        <f>IFERROR(__xludf.DUMMYFUNCTION("""COMPUTED_VALUE"""),"Crime")</f>
        <v>Crime</v>
      </c>
      <c r="N2425" s="4" t="str">
        <f>IFERROR(__xludf.DUMMYFUNCTION("""COMPUTED_VALUE"""),"Drama")</f>
        <v>Drama</v>
      </c>
      <c r="O2425" s="4" t="str">
        <f>IFERROR(__xludf.DUMMYFUNCTION("""COMPUTED_VALUE"""),"")</f>
        <v/>
      </c>
      <c r="P2425" s="4" t="str">
        <f>IFERROR(__xludf.DUMMYFUNCTION("""COMPUTED_VALUE"""),"")</f>
        <v/>
      </c>
      <c r="Q2425" s="4" t="str">
        <f>IFERROR(__xludf.DUMMYFUNCTION("""COMPUTED_VALUE"""),"")</f>
        <v/>
      </c>
      <c r="R2425" s="4" t="str">
        <f>IFERROR(__xludf.DUMMYFUNCTION("""COMPUTED_VALUE"""),"")</f>
        <v/>
      </c>
      <c r="S2425" s="4" t="str">
        <f>IFERROR(__xludf.DUMMYFUNCTION("""COMPUTED_VALUE"""),"")</f>
        <v/>
      </c>
    </row>
    <row r="2426">
      <c r="A2426" s="4" t="s">
        <v>3336</v>
      </c>
      <c r="B2426" s="4">
        <v>103.0</v>
      </c>
      <c r="C2426" s="4">
        <v>2.64E7</v>
      </c>
      <c r="D2426" s="4" t="s">
        <v>15</v>
      </c>
      <c r="E2426" s="4" t="s">
        <v>4093</v>
      </c>
      <c r="F2426" s="4" t="s">
        <v>12</v>
      </c>
      <c r="G2426" s="4" t="s">
        <v>13</v>
      </c>
      <c r="H2426" s="4">
        <v>1.8E7</v>
      </c>
      <c r="I2426" s="4">
        <v>5.8</v>
      </c>
      <c r="L2426" s="4" t="str">
        <f>IFERROR(__xludf.DUMMYFUNCTION("""COMPUTED_VALUE"""),"Action")</f>
        <v>Action</v>
      </c>
      <c r="M2426" s="4" t="str">
        <f>IFERROR(__xludf.DUMMYFUNCTION("""COMPUTED_VALUE"""),"Adventure")</f>
        <v>Adventure</v>
      </c>
      <c r="N2426" s="4" t="str">
        <f>IFERROR(__xludf.DUMMYFUNCTION("""COMPUTED_VALUE"""),"Fantasy")</f>
        <v>Fantasy</v>
      </c>
      <c r="O2426" s="4" t="str">
        <f>IFERROR(__xludf.DUMMYFUNCTION("""COMPUTED_VALUE"""),"")</f>
        <v/>
      </c>
      <c r="P2426" s="4" t="str">
        <f>IFERROR(__xludf.DUMMYFUNCTION("""COMPUTED_VALUE"""),"")</f>
        <v/>
      </c>
      <c r="Q2426" s="4" t="str">
        <f>IFERROR(__xludf.DUMMYFUNCTION("""COMPUTED_VALUE"""),"")</f>
        <v/>
      </c>
      <c r="R2426" s="4" t="str">
        <f>IFERROR(__xludf.DUMMYFUNCTION("""COMPUTED_VALUE"""),"")</f>
        <v/>
      </c>
      <c r="S2426" s="4" t="str">
        <f>IFERROR(__xludf.DUMMYFUNCTION("""COMPUTED_VALUE"""),"")</f>
        <v/>
      </c>
    </row>
    <row r="2427">
      <c r="A2427" s="4" t="s">
        <v>164</v>
      </c>
      <c r="B2427" s="4">
        <v>121.0</v>
      </c>
      <c r="C2427" s="4">
        <v>45250.0</v>
      </c>
      <c r="D2427" s="4" t="s">
        <v>572</v>
      </c>
      <c r="E2427" s="4" t="s">
        <v>4094</v>
      </c>
      <c r="F2427" s="4" t="s">
        <v>12</v>
      </c>
      <c r="G2427" s="4" t="s">
        <v>13</v>
      </c>
      <c r="H2427" s="4">
        <v>1.8E7</v>
      </c>
      <c r="I2427" s="4">
        <v>8.3</v>
      </c>
      <c r="L2427" s="4" t="str">
        <f>IFERROR(__xludf.DUMMYFUNCTION("""COMPUTED_VALUE"""),"Biography")</f>
        <v>Biography</v>
      </c>
      <c r="M2427" s="4" t="str">
        <f>IFERROR(__xludf.DUMMYFUNCTION("""COMPUTED_VALUE"""),"Drama")</f>
        <v>Drama</v>
      </c>
      <c r="N2427" s="4" t="str">
        <f>IFERROR(__xludf.DUMMYFUNCTION("""COMPUTED_VALUE"""),"Sport")</f>
        <v>Sport</v>
      </c>
      <c r="O2427" s="4" t="str">
        <f>IFERROR(__xludf.DUMMYFUNCTION("""COMPUTED_VALUE"""),"")</f>
        <v/>
      </c>
      <c r="P2427" s="4" t="str">
        <f>IFERROR(__xludf.DUMMYFUNCTION("""COMPUTED_VALUE"""),"")</f>
        <v/>
      </c>
      <c r="Q2427" s="4" t="str">
        <f>IFERROR(__xludf.DUMMYFUNCTION("""COMPUTED_VALUE"""),"")</f>
        <v/>
      </c>
      <c r="R2427" s="4" t="str">
        <f>IFERROR(__xludf.DUMMYFUNCTION("""COMPUTED_VALUE"""),"")</f>
        <v/>
      </c>
      <c r="S2427" s="4" t="str">
        <f>IFERROR(__xludf.DUMMYFUNCTION("""COMPUTED_VALUE"""),"")</f>
        <v/>
      </c>
    </row>
    <row r="2428">
      <c r="A2428" s="4" t="s">
        <v>4095</v>
      </c>
      <c r="B2428" s="4">
        <v>109.0</v>
      </c>
      <c r="C2428" s="4">
        <v>2.292739E7</v>
      </c>
      <c r="D2428" s="4" t="s">
        <v>76</v>
      </c>
      <c r="E2428" s="4" t="s">
        <v>4096</v>
      </c>
      <c r="F2428" s="4" t="s">
        <v>12</v>
      </c>
      <c r="G2428" s="4" t="s">
        <v>13</v>
      </c>
      <c r="H2428" s="4">
        <v>1.8E7</v>
      </c>
      <c r="I2428" s="4">
        <v>5.6</v>
      </c>
      <c r="L2428" s="4" t="str">
        <f>IFERROR(__xludf.DUMMYFUNCTION("""COMPUTED_VALUE"""),"Drama")</f>
        <v>Drama</v>
      </c>
      <c r="M2428" s="4" t="str">
        <f>IFERROR(__xludf.DUMMYFUNCTION("""COMPUTED_VALUE"""),"Romance")</f>
        <v>Romance</v>
      </c>
      <c r="N2428" s="4" t="str">
        <f>IFERROR(__xludf.DUMMYFUNCTION("""COMPUTED_VALUE"""),"")</f>
        <v/>
      </c>
      <c r="O2428" s="4" t="str">
        <f>IFERROR(__xludf.DUMMYFUNCTION("""COMPUTED_VALUE"""),"")</f>
        <v/>
      </c>
      <c r="P2428" s="4" t="str">
        <f>IFERROR(__xludf.DUMMYFUNCTION("""COMPUTED_VALUE"""),"")</f>
        <v/>
      </c>
      <c r="Q2428" s="4" t="str">
        <f>IFERROR(__xludf.DUMMYFUNCTION("""COMPUTED_VALUE"""),"")</f>
        <v/>
      </c>
      <c r="R2428" s="4" t="str">
        <f>IFERROR(__xludf.DUMMYFUNCTION("""COMPUTED_VALUE"""),"")</f>
        <v/>
      </c>
      <c r="S2428" s="4" t="str">
        <f>IFERROR(__xludf.DUMMYFUNCTION("""COMPUTED_VALUE"""),"")</f>
        <v/>
      </c>
    </row>
    <row r="2429">
      <c r="A2429" s="4" t="s">
        <v>1093</v>
      </c>
      <c r="B2429" s="4">
        <v>109.0</v>
      </c>
      <c r="C2429" s="4">
        <v>4250320.0</v>
      </c>
      <c r="D2429" s="4" t="s">
        <v>3255</v>
      </c>
      <c r="E2429" s="4" t="s">
        <v>4097</v>
      </c>
      <c r="F2429" s="4" t="s">
        <v>12</v>
      </c>
      <c r="G2429" s="4" t="s">
        <v>13</v>
      </c>
      <c r="H2429" s="4">
        <v>1.8E7</v>
      </c>
      <c r="I2429" s="4">
        <v>6.8</v>
      </c>
      <c r="L2429" s="4" t="str">
        <f>IFERROR(__xludf.DUMMYFUNCTION("""COMPUTED_VALUE"""),"Adventure")</f>
        <v>Adventure</v>
      </c>
      <c r="M2429" s="4" t="str">
        <f>IFERROR(__xludf.DUMMYFUNCTION("""COMPUTED_VALUE"""),"Fantasy")</f>
        <v>Fantasy</v>
      </c>
      <c r="N2429" s="4" t="str">
        <f>IFERROR(__xludf.DUMMYFUNCTION("""COMPUTED_VALUE"""),"Mystery")</f>
        <v>Mystery</v>
      </c>
      <c r="O2429" s="4" t="str">
        <f>IFERROR(__xludf.DUMMYFUNCTION("""COMPUTED_VALUE"""),"Thriller")</f>
        <v>Thriller</v>
      </c>
      <c r="P2429" s="4" t="str">
        <f>IFERROR(__xludf.DUMMYFUNCTION("""COMPUTED_VALUE"""),"")</f>
        <v/>
      </c>
      <c r="Q2429" s="4" t="str">
        <f>IFERROR(__xludf.DUMMYFUNCTION("""COMPUTED_VALUE"""),"")</f>
        <v/>
      </c>
      <c r="R2429" s="4" t="str">
        <f>IFERROR(__xludf.DUMMYFUNCTION("""COMPUTED_VALUE"""),"")</f>
        <v/>
      </c>
      <c r="S2429" s="4" t="str">
        <f>IFERROR(__xludf.DUMMYFUNCTION("""COMPUTED_VALUE"""),"")</f>
        <v/>
      </c>
    </row>
    <row r="2430">
      <c r="A2430" s="4" t="s">
        <v>4098</v>
      </c>
      <c r="B2430" s="4">
        <v>123.0</v>
      </c>
      <c r="C2430" s="4">
        <v>2.2452209E7</v>
      </c>
      <c r="D2430" s="4" t="s">
        <v>1215</v>
      </c>
      <c r="E2430" s="4" t="s">
        <v>4099</v>
      </c>
      <c r="F2430" s="4" t="s">
        <v>12</v>
      </c>
      <c r="G2430" s="4" t="s">
        <v>13</v>
      </c>
      <c r="H2430" s="4">
        <v>1.8E7</v>
      </c>
      <c r="I2430" s="4">
        <v>5.0</v>
      </c>
      <c r="L2430" s="4" t="str">
        <f>IFERROR(__xludf.DUMMYFUNCTION("""COMPUTED_VALUE"""),"Comedy")</f>
        <v>Comedy</v>
      </c>
      <c r="M2430" s="4" t="str">
        <f>IFERROR(__xludf.DUMMYFUNCTION("""COMPUTED_VALUE"""),"Drama")</f>
        <v>Drama</v>
      </c>
      <c r="N2430" s="4" t="str">
        <f>IFERROR(__xludf.DUMMYFUNCTION("""COMPUTED_VALUE"""),"Musical")</f>
        <v>Musical</v>
      </c>
      <c r="O2430" s="4" t="str">
        <f>IFERROR(__xludf.DUMMYFUNCTION("""COMPUTED_VALUE"""),"Romance")</f>
        <v>Romance</v>
      </c>
      <c r="P2430" s="4" t="str">
        <f>IFERROR(__xludf.DUMMYFUNCTION("""COMPUTED_VALUE"""),"")</f>
        <v/>
      </c>
      <c r="Q2430" s="4" t="str">
        <f>IFERROR(__xludf.DUMMYFUNCTION("""COMPUTED_VALUE"""),"")</f>
        <v/>
      </c>
      <c r="R2430" s="4" t="str">
        <f>IFERROR(__xludf.DUMMYFUNCTION("""COMPUTED_VALUE"""),"")</f>
        <v/>
      </c>
      <c r="S2430" s="4" t="str">
        <f>IFERROR(__xludf.DUMMYFUNCTION("""COMPUTED_VALUE"""),"")</f>
        <v/>
      </c>
    </row>
    <row r="2431">
      <c r="A2431" s="4" t="s">
        <v>1843</v>
      </c>
      <c r="B2431" s="4">
        <v>94.0</v>
      </c>
      <c r="C2431" s="4">
        <v>1.8329466E7</v>
      </c>
      <c r="D2431" s="4" t="s">
        <v>2653</v>
      </c>
      <c r="E2431" s="4" t="s">
        <v>4100</v>
      </c>
      <c r="F2431" s="4" t="s">
        <v>12</v>
      </c>
      <c r="G2431" s="4" t="s">
        <v>13</v>
      </c>
      <c r="H2431" s="4">
        <v>1.8E7</v>
      </c>
      <c r="I2431" s="4">
        <v>7.6</v>
      </c>
      <c r="L2431" s="4" t="str">
        <f>IFERROR(__xludf.DUMMYFUNCTION("""COMPUTED_VALUE"""),"Adventure")</f>
        <v>Adventure</v>
      </c>
      <c r="M2431" s="4" t="str">
        <f>IFERROR(__xludf.DUMMYFUNCTION("""COMPUTED_VALUE"""),"Biography")</f>
        <v>Biography</v>
      </c>
      <c r="N2431" s="4" t="str">
        <f>IFERROR(__xludf.DUMMYFUNCTION("""COMPUTED_VALUE"""),"Drama")</f>
        <v>Drama</v>
      </c>
      <c r="O2431" s="4" t="str">
        <f>IFERROR(__xludf.DUMMYFUNCTION("""COMPUTED_VALUE"""),"Thriller")</f>
        <v>Thriller</v>
      </c>
      <c r="P2431" s="4" t="str">
        <f>IFERROR(__xludf.DUMMYFUNCTION("""COMPUTED_VALUE"""),"")</f>
        <v/>
      </c>
      <c r="Q2431" s="4" t="str">
        <f>IFERROR(__xludf.DUMMYFUNCTION("""COMPUTED_VALUE"""),"")</f>
        <v/>
      </c>
      <c r="R2431" s="4" t="str">
        <f>IFERROR(__xludf.DUMMYFUNCTION("""COMPUTED_VALUE"""),"")</f>
        <v/>
      </c>
      <c r="S2431" s="4" t="str">
        <f>IFERROR(__xludf.DUMMYFUNCTION("""COMPUTED_VALUE"""),"")</f>
        <v/>
      </c>
    </row>
    <row r="2432">
      <c r="A2432" s="4" t="s">
        <v>2858</v>
      </c>
      <c r="B2432" s="4">
        <v>94.0</v>
      </c>
      <c r="C2432" s="4">
        <v>1.707123E7</v>
      </c>
      <c r="D2432" s="4" t="s">
        <v>349</v>
      </c>
      <c r="E2432" s="4" t="s">
        <v>4101</v>
      </c>
      <c r="F2432" s="4" t="s">
        <v>12</v>
      </c>
      <c r="G2432" s="4" t="s">
        <v>13</v>
      </c>
      <c r="H2432" s="4">
        <v>1.8E7</v>
      </c>
      <c r="I2432" s="4">
        <v>6.7</v>
      </c>
      <c r="L2432" s="4" t="str">
        <f>IFERROR(__xludf.DUMMYFUNCTION("""COMPUTED_VALUE"""),"Comedy")</f>
        <v>Comedy</v>
      </c>
      <c r="M2432" s="4" t="str">
        <f>IFERROR(__xludf.DUMMYFUNCTION("""COMPUTED_VALUE"""),"Crime")</f>
        <v>Crime</v>
      </c>
      <c r="N2432" s="4" t="str">
        <f>IFERROR(__xludf.DUMMYFUNCTION("""COMPUTED_VALUE"""),"")</f>
        <v/>
      </c>
      <c r="O2432" s="4" t="str">
        <f>IFERROR(__xludf.DUMMYFUNCTION("""COMPUTED_VALUE"""),"")</f>
        <v/>
      </c>
      <c r="P2432" s="4" t="str">
        <f>IFERROR(__xludf.DUMMYFUNCTION("""COMPUTED_VALUE"""),"")</f>
        <v/>
      </c>
      <c r="Q2432" s="4" t="str">
        <f>IFERROR(__xludf.DUMMYFUNCTION("""COMPUTED_VALUE"""),"")</f>
        <v/>
      </c>
      <c r="R2432" s="4" t="str">
        <f>IFERROR(__xludf.DUMMYFUNCTION("""COMPUTED_VALUE"""),"")</f>
        <v/>
      </c>
      <c r="S2432" s="4" t="str">
        <f>IFERROR(__xludf.DUMMYFUNCTION("""COMPUTED_VALUE"""),"")</f>
        <v/>
      </c>
    </row>
    <row r="2433">
      <c r="A2433" s="4" t="s">
        <v>4102</v>
      </c>
      <c r="B2433" s="4">
        <v>115.0</v>
      </c>
      <c r="C2433" s="4">
        <v>1.717487E7</v>
      </c>
      <c r="D2433" s="4" t="s">
        <v>2706</v>
      </c>
      <c r="E2433" s="4" t="s">
        <v>4103</v>
      </c>
      <c r="F2433" s="4" t="s">
        <v>12</v>
      </c>
      <c r="G2433" s="4" t="s">
        <v>13</v>
      </c>
      <c r="H2433" s="4">
        <v>1.8E7</v>
      </c>
      <c r="I2433" s="4">
        <v>6.7</v>
      </c>
      <c r="L2433" s="4" t="str">
        <f>IFERROR(__xludf.DUMMYFUNCTION("""COMPUTED_VALUE"""),"Drama")</f>
        <v>Drama</v>
      </c>
      <c r="M2433" s="4" t="str">
        <f>IFERROR(__xludf.DUMMYFUNCTION("""COMPUTED_VALUE"""),"Music")</f>
        <v>Music</v>
      </c>
      <c r="N2433" s="4" t="str">
        <f>IFERROR(__xludf.DUMMYFUNCTION("""COMPUTED_VALUE"""),"Romance")</f>
        <v>Romance</v>
      </c>
      <c r="O2433" s="4" t="str">
        <f>IFERROR(__xludf.DUMMYFUNCTION("""COMPUTED_VALUE"""),"")</f>
        <v/>
      </c>
      <c r="P2433" s="4" t="str">
        <f>IFERROR(__xludf.DUMMYFUNCTION("""COMPUTED_VALUE"""),"")</f>
        <v/>
      </c>
      <c r="Q2433" s="4" t="str">
        <f>IFERROR(__xludf.DUMMYFUNCTION("""COMPUTED_VALUE"""),"")</f>
        <v/>
      </c>
      <c r="R2433" s="4" t="str">
        <f>IFERROR(__xludf.DUMMYFUNCTION("""COMPUTED_VALUE"""),"")</f>
        <v/>
      </c>
      <c r="S2433" s="4" t="str">
        <f>IFERROR(__xludf.DUMMYFUNCTION("""COMPUTED_VALUE"""),"")</f>
        <v/>
      </c>
    </row>
    <row r="2434">
      <c r="A2434" s="4" t="s">
        <v>3582</v>
      </c>
      <c r="B2434" s="4">
        <v>107.0</v>
      </c>
      <c r="C2434" s="4">
        <v>2.6284475E7</v>
      </c>
      <c r="D2434" s="4" t="s">
        <v>585</v>
      </c>
      <c r="E2434" s="4" t="s">
        <v>4104</v>
      </c>
      <c r="F2434" s="4" t="s">
        <v>12</v>
      </c>
      <c r="G2434" s="4" t="s">
        <v>13</v>
      </c>
      <c r="H2434" s="4">
        <v>1.7E7</v>
      </c>
      <c r="I2434" s="4">
        <v>5.7</v>
      </c>
      <c r="L2434" s="4" t="str">
        <f>IFERROR(__xludf.DUMMYFUNCTION("""COMPUTED_VALUE"""),"Comedy")</f>
        <v>Comedy</v>
      </c>
      <c r="M2434" s="4" t="str">
        <f>IFERROR(__xludf.DUMMYFUNCTION("""COMPUTED_VALUE"""),"")</f>
        <v/>
      </c>
      <c r="N2434" s="4" t="str">
        <f>IFERROR(__xludf.DUMMYFUNCTION("""COMPUTED_VALUE"""),"")</f>
        <v/>
      </c>
      <c r="O2434" s="4" t="str">
        <f>IFERROR(__xludf.DUMMYFUNCTION("""COMPUTED_VALUE"""),"")</f>
        <v/>
      </c>
      <c r="P2434" s="4" t="str">
        <f>IFERROR(__xludf.DUMMYFUNCTION("""COMPUTED_VALUE"""),"")</f>
        <v/>
      </c>
      <c r="Q2434" s="4" t="str">
        <f>IFERROR(__xludf.DUMMYFUNCTION("""COMPUTED_VALUE"""),"")</f>
        <v/>
      </c>
      <c r="R2434" s="4" t="str">
        <f>IFERROR(__xludf.DUMMYFUNCTION("""COMPUTED_VALUE"""),"")</f>
        <v/>
      </c>
      <c r="S2434" s="4" t="str">
        <f>IFERROR(__xludf.DUMMYFUNCTION("""COMPUTED_VALUE"""),"")</f>
        <v/>
      </c>
    </row>
    <row r="2435">
      <c r="A2435" s="4" t="s">
        <v>4105</v>
      </c>
      <c r="B2435" s="4">
        <v>91.0</v>
      </c>
      <c r="C2435" s="4">
        <v>1.6702864E7</v>
      </c>
      <c r="D2435" s="4" t="s">
        <v>349</v>
      </c>
      <c r="E2435" s="4" t="s">
        <v>4106</v>
      </c>
      <c r="F2435" s="4" t="s">
        <v>12</v>
      </c>
      <c r="G2435" s="4" t="s">
        <v>13</v>
      </c>
      <c r="H2435" s="4">
        <v>1.8E7</v>
      </c>
      <c r="I2435" s="4">
        <v>5.2</v>
      </c>
      <c r="L2435" s="4" t="str">
        <f>IFERROR(__xludf.DUMMYFUNCTION("""COMPUTED_VALUE"""),"Comedy")</f>
        <v>Comedy</v>
      </c>
      <c r="M2435" s="4" t="str">
        <f>IFERROR(__xludf.DUMMYFUNCTION("""COMPUTED_VALUE"""),"Crime")</f>
        <v>Crime</v>
      </c>
      <c r="N2435" s="4" t="str">
        <f>IFERROR(__xludf.DUMMYFUNCTION("""COMPUTED_VALUE"""),"")</f>
        <v/>
      </c>
      <c r="O2435" s="4" t="str">
        <f>IFERROR(__xludf.DUMMYFUNCTION("""COMPUTED_VALUE"""),"")</f>
        <v/>
      </c>
      <c r="P2435" s="4" t="str">
        <f>IFERROR(__xludf.DUMMYFUNCTION("""COMPUTED_VALUE"""),"")</f>
        <v/>
      </c>
      <c r="Q2435" s="4" t="str">
        <f>IFERROR(__xludf.DUMMYFUNCTION("""COMPUTED_VALUE"""),"")</f>
        <v/>
      </c>
      <c r="R2435" s="4" t="str">
        <f>IFERROR(__xludf.DUMMYFUNCTION("""COMPUTED_VALUE"""),"")</f>
        <v/>
      </c>
      <c r="S2435" s="4" t="str">
        <f>IFERROR(__xludf.DUMMYFUNCTION("""COMPUTED_VALUE"""),"")</f>
        <v/>
      </c>
    </row>
    <row r="2436">
      <c r="A2436" s="4" t="s">
        <v>2321</v>
      </c>
      <c r="B2436" s="4">
        <v>125.0</v>
      </c>
      <c r="C2436" s="4">
        <v>1.5561627E7</v>
      </c>
      <c r="D2436" s="4" t="s">
        <v>1196</v>
      </c>
      <c r="E2436" s="4" t="s">
        <v>4107</v>
      </c>
      <c r="F2436" s="4" t="s">
        <v>12</v>
      </c>
      <c r="G2436" s="4" t="s">
        <v>13</v>
      </c>
      <c r="H2436" s="4">
        <v>1.8E7</v>
      </c>
      <c r="I2436" s="4">
        <v>7.5</v>
      </c>
      <c r="L2436" s="4" t="str">
        <f>IFERROR(__xludf.DUMMYFUNCTION("""COMPUTED_VALUE"""),"Drama")</f>
        <v>Drama</v>
      </c>
      <c r="M2436" s="4" t="str">
        <f>IFERROR(__xludf.DUMMYFUNCTION("""COMPUTED_VALUE"""),"")</f>
        <v/>
      </c>
      <c r="N2436" s="4" t="str">
        <f>IFERROR(__xludf.DUMMYFUNCTION("""COMPUTED_VALUE"""),"")</f>
        <v/>
      </c>
      <c r="O2436" s="4" t="str">
        <f>IFERROR(__xludf.DUMMYFUNCTION("""COMPUTED_VALUE"""),"")</f>
        <v/>
      </c>
      <c r="P2436" s="4" t="str">
        <f>IFERROR(__xludf.DUMMYFUNCTION("""COMPUTED_VALUE"""),"")</f>
        <v/>
      </c>
      <c r="Q2436" s="4" t="str">
        <f>IFERROR(__xludf.DUMMYFUNCTION("""COMPUTED_VALUE"""),"")</f>
        <v/>
      </c>
      <c r="R2436" s="4" t="str">
        <f>IFERROR(__xludf.DUMMYFUNCTION("""COMPUTED_VALUE"""),"")</f>
        <v/>
      </c>
      <c r="S2436" s="4" t="str">
        <f>IFERROR(__xludf.DUMMYFUNCTION("""COMPUTED_VALUE"""),"")</f>
        <v/>
      </c>
    </row>
    <row r="2437">
      <c r="A2437" s="4" t="s">
        <v>1843</v>
      </c>
      <c r="B2437" s="4">
        <v>122.0</v>
      </c>
      <c r="C2437" s="4">
        <v>1.7750583E7</v>
      </c>
      <c r="D2437" s="4" t="s">
        <v>540</v>
      </c>
      <c r="E2437" s="4" t="s">
        <v>4108</v>
      </c>
      <c r="F2437" s="4" t="s">
        <v>12</v>
      </c>
      <c r="G2437" s="4" t="s">
        <v>20</v>
      </c>
      <c r="H2437" s="4">
        <v>3.0E7</v>
      </c>
      <c r="I2437" s="4">
        <v>7.2</v>
      </c>
      <c r="L2437" s="4" t="str">
        <f>IFERROR(__xludf.DUMMYFUNCTION("""COMPUTED_VALUE"""),"Biography")</f>
        <v>Biography</v>
      </c>
      <c r="M2437" s="4" t="str">
        <f>IFERROR(__xludf.DUMMYFUNCTION("""COMPUTED_VALUE"""),"Drama")</f>
        <v>Drama</v>
      </c>
      <c r="N2437" s="4" t="str">
        <f>IFERROR(__xludf.DUMMYFUNCTION("""COMPUTED_VALUE"""),"")</f>
        <v/>
      </c>
      <c r="O2437" s="4" t="str">
        <f>IFERROR(__xludf.DUMMYFUNCTION("""COMPUTED_VALUE"""),"")</f>
        <v/>
      </c>
      <c r="P2437" s="4" t="str">
        <f>IFERROR(__xludf.DUMMYFUNCTION("""COMPUTED_VALUE"""),"")</f>
        <v/>
      </c>
      <c r="Q2437" s="4" t="str">
        <f>IFERROR(__xludf.DUMMYFUNCTION("""COMPUTED_VALUE"""),"")</f>
        <v/>
      </c>
      <c r="R2437" s="4" t="str">
        <f>IFERROR(__xludf.DUMMYFUNCTION("""COMPUTED_VALUE"""),"")</f>
        <v/>
      </c>
      <c r="S2437" s="4" t="str">
        <f>IFERROR(__xludf.DUMMYFUNCTION("""COMPUTED_VALUE"""),"")</f>
        <v/>
      </c>
    </row>
    <row r="2438">
      <c r="A2438" s="4" t="s">
        <v>437</v>
      </c>
      <c r="B2438" s="4">
        <v>102.0</v>
      </c>
      <c r="C2438" s="4">
        <v>1.4793904E7</v>
      </c>
      <c r="D2438" s="4" t="s">
        <v>590</v>
      </c>
      <c r="E2438" s="4" t="s">
        <v>4109</v>
      </c>
      <c r="F2438" s="4" t="s">
        <v>12</v>
      </c>
      <c r="G2438" s="4" t="s">
        <v>95</v>
      </c>
      <c r="H2438" s="4">
        <v>1.8E7</v>
      </c>
      <c r="I2438" s="4">
        <v>5.3</v>
      </c>
      <c r="L2438" s="4" t="str">
        <f>IFERROR(__xludf.DUMMYFUNCTION("""COMPUTED_VALUE"""),"Comedy")</f>
        <v>Comedy</v>
      </c>
      <c r="M2438" s="4" t="str">
        <f>IFERROR(__xludf.DUMMYFUNCTION("""COMPUTED_VALUE"""),"Romance")</f>
        <v>Romance</v>
      </c>
      <c r="N2438" s="4" t="str">
        <f>IFERROR(__xludf.DUMMYFUNCTION("""COMPUTED_VALUE"""),"")</f>
        <v/>
      </c>
      <c r="O2438" s="4" t="str">
        <f>IFERROR(__xludf.DUMMYFUNCTION("""COMPUTED_VALUE"""),"")</f>
        <v/>
      </c>
      <c r="P2438" s="4" t="str">
        <f>IFERROR(__xludf.DUMMYFUNCTION("""COMPUTED_VALUE"""),"")</f>
        <v/>
      </c>
      <c r="Q2438" s="4" t="str">
        <f>IFERROR(__xludf.DUMMYFUNCTION("""COMPUTED_VALUE"""),"")</f>
        <v/>
      </c>
      <c r="R2438" s="4" t="str">
        <f>IFERROR(__xludf.DUMMYFUNCTION("""COMPUTED_VALUE"""),"")</f>
        <v/>
      </c>
      <c r="S2438" s="4" t="str">
        <f>IFERROR(__xludf.DUMMYFUNCTION("""COMPUTED_VALUE"""),"")</f>
        <v/>
      </c>
    </row>
    <row r="2439">
      <c r="A2439" s="4" t="s">
        <v>3100</v>
      </c>
      <c r="B2439" s="4">
        <v>90.0</v>
      </c>
      <c r="C2439" s="4">
        <v>1.5281286E7</v>
      </c>
      <c r="D2439" s="4" t="s">
        <v>495</v>
      </c>
      <c r="E2439" s="4" t="s">
        <v>4110</v>
      </c>
      <c r="F2439" s="4" t="s">
        <v>12</v>
      </c>
      <c r="G2439" s="4" t="s">
        <v>13</v>
      </c>
      <c r="H2439" s="4">
        <v>1.8E7</v>
      </c>
      <c r="I2439" s="4">
        <v>6.5</v>
      </c>
      <c r="L2439" s="4" t="str">
        <f>IFERROR(__xludf.DUMMYFUNCTION("""COMPUTED_VALUE"""),"Comedy")</f>
        <v>Comedy</v>
      </c>
      <c r="M2439" s="4" t="str">
        <f>IFERROR(__xludf.DUMMYFUNCTION("""COMPUTED_VALUE"""),"Drama")</f>
        <v>Drama</v>
      </c>
      <c r="N2439" s="4" t="str">
        <f>IFERROR(__xludf.DUMMYFUNCTION("""COMPUTED_VALUE"""),"Romance")</f>
        <v>Romance</v>
      </c>
      <c r="O2439" s="4" t="str">
        <f>IFERROR(__xludf.DUMMYFUNCTION("""COMPUTED_VALUE"""),"")</f>
        <v/>
      </c>
      <c r="P2439" s="4" t="str">
        <f>IFERROR(__xludf.DUMMYFUNCTION("""COMPUTED_VALUE"""),"")</f>
        <v/>
      </c>
      <c r="Q2439" s="4" t="str">
        <f>IFERROR(__xludf.DUMMYFUNCTION("""COMPUTED_VALUE"""),"")</f>
        <v/>
      </c>
      <c r="R2439" s="4" t="str">
        <f>IFERROR(__xludf.DUMMYFUNCTION("""COMPUTED_VALUE"""),"")</f>
        <v/>
      </c>
      <c r="S2439" s="4" t="str">
        <f>IFERROR(__xludf.DUMMYFUNCTION("""COMPUTED_VALUE"""),"")</f>
        <v/>
      </c>
    </row>
    <row r="2440">
      <c r="A2440" s="4" t="s">
        <v>4111</v>
      </c>
      <c r="B2440" s="4">
        <v>98.0</v>
      </c>
      <c r="C2440" s="4">
        <v>8000000.0</v>
      </c>
      <c r="D2440" s="4" t="s">
        <v>49</v>
      </c>
      <c r="E2440" s="4" t="s">
        <v>4112</v>
      </c>
      <c r="F2440" s="4" t="s">
        <v>12</v>
      </c>
      <c r="G2440" s="4" t="s">
        <v>13</v>
      </c>
      <c r="H2440" s="4">
        <v>1.8E7</v>
      </c>
      <c r="I2440" s="4">
        <v>5.0</v>
      </c>
      <c r="L2440" s="4" t="str">
        <f>IFERROR(__xludf.DUMMYFUNCTION("""COMPUTED_VALUE"""),"Action")</f>
        <v>Action</v>
      </c>
      <c r="M2440" s="4" t="str">
        <f>IFERROR(__xludf.DUMMYFUNCTION("""COMPUTED_VALUE"""),"Adventure")</f>
        <v>Adventure</v>
      </c>
      <c r="N2440" s="4" t="str">
        <f>IFERROR(__xludf.DUMMYFUNCTION("""COMPUTED_VALUE"""),"Western")</f>
        <v>Western</v>
      </c>
      <c r="O2440" s="4" t="str">
        <f>IFERROR(__xludf.DUMMYFUNCTION("""COMPUTED_VALUE"""),"")</f>
        <v/>
      </c>
      <c r="P2440" s="4" t="str">
        <f>IFERROR(__xludf.DUMMYFUNCTION("""COMPUTED_VALUE"""),"")</f>
        <v/>
      </c>
      <c r="Q2440" s="4" t="str">
        <f>IFERROR(__xludf.DUMMYFUNCTION("""COMPUTED_VALUE"""),"")</f>
        <v/>
      </c>
      <c r="R2440" s="4" t="str">
        <f>IFERROR(__xludf.DUMMYFUNCTION("""COMPUTED_VALUE"""),"")</f>
        <v/>
      </c>
      <c r="S2440" s="4" t="str">
        <f>IFERROR(__xludf.DUMMYFUNCTION("""COMPUTED_VALUE"""),"")</f>
        <v/>
      </c>
    </row>
    <row r="2441">
      <c r="A2441" s="4" t="s">
        <v>4113</v>
      </c>
      <c r="B2441" s="4">
        <v>109.0</v>
      </c>
      <c r="C2441" s="4">
        <v>1.3491653E7</v>
      </c>
      <c r="D2441" s="4" t="s">
        <v>1422</v>
      </c>
      <c r="E2441" s="4" t="s">
        <v>4114</v>
      </c>
      <c r="F2441" s="4" t="s">
        <v>12</v>
      </c>
      <c r="G2441" s="4" t="s">
        <v>13</v>
      </c>
      <c r="H2441" s="4">
        <v>1.8E7</v>
      </c>
      <c r="I2441" s="4">
        <v>6.1</v>
      </c>
      <c r="L2441" s="4" t="str">
        <f>IFERROR(__xludf.DUMMYFUNCTION("""COMPUTED_VALUE"""),"Drama")</f>
        <v>Drama</v>
      </c>
      <c r="M2441" s="4" t="str">
        <f>IFERROR(__xludf.DUMMYFUNCTION("""COMPUTED_VALUE"""),"Thriller")</f>
        <v>Thriller</v>
      </c>
      <c r="N2441" s="4" t="str">
        <f>IFERROR(__xludf.DUMMYFUNCTION("""COMPUTED_VALUE"""),"")</f>
        <v/>
      </c>
      <c r="O2441" s="4" t="str">
        <f>IFERROR(__xludf.DUMMYFUNCTION("""COMPUTED_VALUE"""),"")</f>
        <v/>
      </c>
      <c r="P2441" s="4" t="str">
        <f>IFERROR(__xludf.DUMMYFUNCTION("""COMPUTED_VALUE"""),"")</f>
        <v/>
      </c>
      <c r="Q2441" s="4" t="str">
        <f>IFERROR(__xludf.DUMMYFUNCTION("""COMPUTED_VALUE"""),"")</f>
        <v/>
      </c>
      <c r="R2441" s="4" t="str">
        <f>IFERROR(__xludf.DUMMYFUNCTION("""COMPUTED_VALUE"""),"")</f>
        <v/>
      </c>
      <c r="S2441" s="4" t="str">
        <f>IFERROR(__xludf.DUMMYFUNCTION("""COMPUTED_VALUE"""),"")</f>
        <v/>
      </c>
    </row>
    <row r="2442">
      <c r="A2442" s="4" t="s">
        <v>794</v>
      </c>
      <c r="B2442" s="4">
        <v>107.0</v>
      </c>
      <c r="C2442" s="4">
        <v>0.0</v>
      </c>
      <c r="D2442" s="4" t="s">
        <v>293</v>
      </c>
      <c r="E2442" s="4" t="s">
        <v>4115</v>
      </c>
      <c r="F2442" s="4" t="s">
        <v>12</v>
      </c>
      <c r="G2442" s="4" t="s">
        <v>13</v>
      </c>
      <c r="H2442" s="4">
        <v>1.8E7</v>
      </c>
      <c r="I2442" s="4">
        <v>7.4</v>
      </c>
      <c r="L2442" s="4" t="str">
        <f>IFERROR(__xludf.DUMMYFUNCTION("""COMPUTED_VALUE"""),"Mystery")</f>
        <v>Mystery</v>
      </c>
      <c r="M2442" s="4" t="str">
        <f>IFERROR(__xludf.DUMMYFUNCTION("""COMPUTED_VALUE"""),"Thriller")</f>
        <v>Thriller</v>
      </c>
      <c r="N2442" s="4" t="str">
        <f>IFERROR(__xludf.DUMMYFUNCTION("""COMPUTED_VALUE"""),"")</f>
        <v/>
      </c>
      <c r="O2442" s="4" t="str">
        <f>IFERROR(__xludf.DUMMYFUNCTION("""COMPUTED_VALUE"""),"")</f>
        <v/>
      </c>
      <c r="P2442" s="4" t="str">
        <f>IFERROR(__xludf.DUMMYFUNCTION("""COMPUTED_VALUE"""),"")</f>
        <v/>
      </c>
      <c r="Q2442" s="4" t="str">
        <f>IFERROR(__xludf.DUMMYFUNCTION("""COMPUTED_VALUE"""),"")</f>
        <v/>
      </c>
      <c r="R2442" s="4" t="str">
        <f>IFERROR(__xludf.DUMMYFUNCTION("""COMPUTED_VALUE"""),"")</f>
        <v/>
      </c>
      <c r="S2442" s="4" t="str">
        <f>IFERROR(__xludf.DUMMYFUNCTION("""COMPUTED_VALUE"""),"")</f>
        <v/>
      </c>
    </row>
    <row r="2443">
      <c r="A2443" s="4" t="s">
        <v>4116</v>
      </c>
      <c r="B2443" s="4">
        <v>90.0</v>
      </c>
      <c r="C2443" s="4">
        <v>1.0494494E7</v>
      </c>
      <c r="D2443" s="4" t="s">
        <v>116</v>
      </c>
      <c r="E2443" s="4" t="s">
        <v>4117</v>
      </c>
      <c r="F2443" s="4" t="s">
        <v>12</v>
      </c>
      <c r="G2443" s="4" t="s">
        <v>13</v>
      </c>
      <c r="H2443" s="4">
        <v>1.8E7</v>
      </c>
      <c r="I2443" s="4">
        <v>4.4</v>
      </c>
      <c r="L2443" s="4" t="str">
        <f>IFERROR(__xludf.DUMMYFUNCTION("""COMPUTED_VALUE"""),"Action")</f>
        <v>Action</v>
      </c>
      <c r="M2443" s="4" t="str">
        <f>IFERROR(__xludf.DUMMYFUNCTION("""COMPUTED_VALUE"""),"Crime")</f>
        <v>Crime</v>
      </c>
      <c r="N2443" s="4" t="str">
        <f>IFERROR(__xludf.DUMMYFUNCTION("""COMPUTED_VALUE"""),"Thriller")</f>
        <v>Thriller</v>
      </c>
      <c r="O2443" s="4" t="str">
        <f>IFERROR(__xludf.DUMMYFUNCTION("""COMPUTED_VALUE"""),"")</f>
        <v/>
      </c>
      <c r="P2443" s="4" t="str">
        <f>IFERROR(__xludf.DUMMYFUNCTION("""COMPUTED_VALUE"""),"")</f>
        <v/>
      </c>
      <c r="Q2443" s="4" t="str">
        <f>IFERROR(__xludf.DUMMYFUNCTION("""COMPUTED_VALUE"""),"")</f>
        <v/>
      </c>
      <c r="R2443" s="4" t="str">
        <f>IFERROR(__xludf.DUMMYFUNCTION("""COMPUTED_VALUE"""),"")</f>
        <v/>
      </c>
      <c r="S2443" s="4" t="str">
        <f>IFERROR(__xludf.DUMMYFUNCTION("""COMPUTED_VALUE"""),"")</f>
        <v/>
      </c>
    </row>
    <row r="2444">
      <c r="A2444" s="4" t="s">
        <v>367</v>
      </c>
      <c r="B2444" s="4">
        <v>112.0</v>
      </c>
      <c r="C2444" s="4">
        <v>7837632.0</v>
      </c>
      <c r="D2444" s="4" t="s">
        <v>1196</v>
      </c>
      <c r="E2444" s="4" t="s">
        <v>4118</v>
      </c>
      <c r="F2444" s="4" t="s">
        <v>12</v>
      </c>
      <c r="G2444" s="4" t="s">
        <v>13</v>
      </c>
      <c r="H2444" s="4">
        <v>1.8E7</v>
      </c>
      <c r="I2444" s="4">
        <v>7.5</v>
      </c>
      <c r="L2444" s="4" t="str">
        <f>IFERROR(__xludf.DUMMYFUNCTION("""COMPUTED_VALUE"""),"Drama")</f>
        <v>Drama</v>
      </c>
      <c r="M2444" s="4" t="str">
        <f>IFERROR(__xludf.DUMMYFUNCTION("""COMPUTED_VALUE"""),"")</f>
        <v/>
      </c>
      <c r="N2444" s="4" t="str">
        <f>IFERROR(__xludf.DUMMYFUNCTION("""COMPUTED_VALUE"""),"")</f>
        <v/>
      </c>
      <c r="O2444" s="4" t="str">
        <f>IFERROR(__xludf.DUMMYFUNCTION("""COMPUTED_VALUE"""),"")</f>
        <v/>
      </c>
      <c r="P2444" s="4" t="str">
        <f>IFERROR(__xludf.DUMMYFUNCTION("""COMPUTED_VALUE"""),"")</f>
        <v/>
      </c>
      <c r="Q2444" s="4" t="str">
        <f>IFERROR(__xludf.DUMMYFUNCTION("""COMPUTED_VALUE"""),"")</f>
        <v/>
      </c>
      <c r="R2444" s="4" t="str">
        <f>IFERROR(__xludf.DUMMYFUNCTION("""COMPUTED_VALUE"""),"")</f>
        <v/>
      </c>
      <c r="S2444" s="4" t="str">
        <f>IFERROR(__xludf.DUMMYFUNCTION("""COMPUTED_VALUE"""),"")</f>
        <v/>
      </c>
    </row>
    <row r="2445">
      <c r="A2445" s="4" t="s">
        <v>1361</v>
      </c>
      <c r="B2445" s="4">
        <v>94.0</v>
      </c>
      <c r="C2445" s="4">
        <v>1.5155772E7</v>
      </c>
      <c r="D2445" s="4" t="s">
        <v>495</v>
      </c>
      <c r="E2445" s="4" t="s">
        <v>4119</v>
      </c>
      <c r="F2445" s="4" t="s">
        <v>12</v>
      </c>
      <c r="G2445" s="4" t="s">
        <v>13</v>
      </c>
      <c r="H2445" s="4">
        <v>1.8E7</v>
      </c>
      <c r="I2445" s="4">
        <v>5.7</v>
      </c>
      <c r="L2445" s="4" t="str">
        <f>IFERROR(__xludf.DUMMYFUNCTION("""COMPUTED_VALUE"""),"Comedy")</f>
        <v>Comedy</v>
      </c>
      <c r="M2445" s="4" t="str">
        <f>IFERROR(__xludf.DUMMYFUNCTION("""COMPUTED_VALUE"""),"Drama")</f>
        <v>Drama</v>
      </c>
      <c r="N2445" s="4" t="str">
        <f>IFERROR(__xludf.DUMMYFUNCTION("""COMPUTED_VALUE"""),"Romance")</f>
        <v>Romance</v>
      </c>
      <c r="O2445" s="4" t="str">
        <f>IFERROR(__xludf.DUMMYFUNCTION("""COMPUTED_VALUE"""),"")</f>
        <v/>
      </c>
      <c r="P2445" s="4" t="str">
        <f>IFERROR(__xludf.DUMMYFUNCTION("""COMPUTED_VALUE"""),"")</f>
        <v/>
      </c>
      <c r="Q2445" s="4" t="str">
        <f>IFERROR(__xludf.DUMMYFUNCTION("""COMPUTED_VALUE"""),"")</f>
        <v/>
      </c>
      <c r="R2445" s="4" t="str">
        <f>IFERROR(__xludf.DUMMYFUNCTION("""COMPUTED_VALUE"""),"")</f>
        <v/>
      </c>
      <c r="S2445" s="4" t="str">
        <f>IFERROR(__xludf.DUMMYFUNCTION("""COMPUTED_VALUE"""),"")</f>
        <v/>
      </c>
    </row>
    <row r="2446">
      <c r="A2446" s="4" t="s">
        <v>4120</v>
      </c>
      <c r="B2446" s="4">
        <v>105.0</v>
      </c>
      <c r="C2446" s="4">
        <v>8508843.0</v>
      </c>
      <c r="D2446" s="4" t="s">
        <v>1473</v>
      </c>
      <c r="E2446" s="4" t="s">
        <v>4121</v>
      </c>
      <c r="F2446" s="4" t="s">
        <v>12</v>
      </c>
      <c r="G2446" s="4" t="s">
        <v>13</v>
      </c>
      <c r="H2446" s="4">
        <v>1.8E7</v>
      </c>
      <c r="I2446" s="4">
        <v>5.5</v>
      </c>
      <c r="L2446" s="4" t="str">
        <f>IFERROR(__xludf.DUMMYFUNCTION("""COMPUTED_VALUE"""),"Adventure")</f>
        <v>Adventure</v>
      </c>
      <c r="M2446" s="4" t="str">
        <f>IFERROR(__xludf.DUMMYFUNCTION("""COMPUTED_VALUE"""),"Comedy")</f>
        <v>Comedy</v>
      </c>
      <c r="N2446" s="4" t="str">
        <f>IFERROR(__xludf.DUMMYFUNCTION("""COMPUTED_VALUE"""),"")</f>
        <v/>
      </c>
      <c r="O2446" s="4" t="str">
        <f>IFERROR(__xludf.DUMMYFUNCTION("""COMPUTED_VALUE"""),"")</f>
        <v/>
      </c>
      <c r="P2446" s="4" t="str">
        <f>IFERROR(__xludf.DUMMYFUNCTION("""COMPUTED_VALUE"""),"")</f>
        <v/>
      </c>
      <c r="Q2446" s="4" t="str">
        <f>IFERROR(__xludf.DUMMYFUNCTION("""COMPUTED_VALUE"""),"")</f>
        <v/>
      </c>
      <c r="R2446" s="4" t="str">
        <f>IFERROR(__xludf.DUMMYFUNCTION("""COMPUTED_VALUE"""),"")</f>
        <v/>
      </c>
      <c r="S2446" s="4" t="str">
        <f>IFERROR(__xludf.DUMMYFUNCTION("""COMPUTED_VALUE"""),"")</f>
        <v/>
      </c>
    </row>
    <row r="2447">
      <c r="A2447" s="4" t="s">
        <v>4122</v>
      </c>
      <c r="B2447" s="4">
        <v>104.0</v>
      </c>
      <c r="C2447" s="4">
        <v>7739049.0</v>
      </c>
      <c r="D2447" s="4" t="s">
        <v>495</v>
      </c>
      <c r="E2447" s="4" t="s">
        <v>4123</v>
      </c>
      <c r="F2447" s="4" t="s">
        <v>12</v>
      </c>
      <c r="G2447" s="4" t="s">
        <v>95</v>
      </c>
      <c r="H2447" s="4">
        <v>1.8E7</v>
      </c>
      <c r="I2447" s="4">
        <v>7.1</v>
      </c>
      <c r="L2447" s="4" t="str">
        <f>IFERROR(__xludf.DUMMYFUNCTION("""COMPUTED_VALUE"""),"Comedy")</f>
        <v>Comedy</v>
      </c>
      <c r="M2447" s="4" t="str">
        <f>IFERROR(__xludf.DUMMYFUNCTION("""COMPUTED_VALUE"""),"Drama")</f>
        <v>Drama</v>
      </c>
      <c r="N2447" s="4" t="str">
        <f>IFERROR(__xludf.DUMMYFUNCTION("""COMPUTED_VALUE"""),"Romance")</f>
        <v>Romance</v>
      </c>
      <c r="O2447" s="4" t="str">
        <f>IFERROR(__xludf.DUMMYFUNCTION("""COMPUTED_VALUE"""),"")</f>
        <v/>
      </c>
      <c r="P2447" s="4" t="str">
        <f>IFERROR(__xludf.DUMMYFUNCTION("""COMPUTED_VALUE"""),"")</f>
        <v/>
      </c>
      <c r="Q2447" s="4" t="str">
        <f>IFERROR(__xludf.DUMMYFUNCTION("""COMPUTED_VALUE"""),"")</f>
        <v/>
      </c>
      <c r="R2447" s="4" t="str">
        <f>IFERROR(__xludf.DUMMYFUNCTION("""COMPUTED_VALUE"""),"")</f>
        <v/>
      </c>
      <c r="S2447" s="4" t="str">
        <f>IFERROR(__xludf.DUMMYFUNCTION("""COMPUTED_VALUE"""),"")</f>
        <v/>
      </c>
    </row>
    <row r="2448">
      <c r="A2448" s="4" t="s">
        <v>1805</v>
      </c>
      <c r="B2448" s="4">
        <v>112.0</v>
      </c>
      <c r="C2448" s="4">
        <v>6734844.0</v>
      </c>
      <c r="D2448" s="4" t="s">
        <v>76</v>
      </c>
      <c r="E2448" s="4" t="s">
        <v>4124</v>
      </c>
      <c r="F2448" s="4" t="s">
        <v>12</v>
      </c>
      <c r="G2448" s="4" t="s">
        <v>13</v>
      </c>
      <c r="H2448" s="4">
        <v>1.7E7</v>
      </c>
      <c r="I2448" s="4">
        <v>5.9</v>
      </c>
      <c r="L2448" s="4" t="str">
        <f>IFERROR(__xludf.DUMMYFUNCTION("""COMPUTED_VALUE"""),"Drama")</f>
        <v>Drama</v>
      </c>
      <c r="M2448" s="4" t="str">
        <f>IFERROR(__xludf.DUMMYFUNCTION("""COMPUTED_VALUE"""),"Romance")</f>
        <v>Romance</v>
      </c>
      <c r="N2448" s="4" t="str">
        <f>IFERROR(__xludf.DUMMYFUNCTION("""COMPUTED_VALUE"""),"")</f>
        <v/>
      </c>
      <c r="O2448" s="4" t="str">
        <f>IFERROR(__xludf.DUMMYFUNCTION("""COMPUTED_VALUE"""),"")</f>
        <v/>
      </c>
      <c r="P2448" s="4" t="str">
        <f>IFERROR(__xludf.DUMMYFUNCTION("""COMPUTED_VALUE"""),"")</f>
        <v/>
      </c>
      <c r="Q2448" s="4" t="str">
        <f>IFERROR(__xludf.DUMMYFUNCTION("""COMPUTED_VALUE"""),"")</f>
        <v/>
      </c>
      <c r="R2448" s="4" t="str">
        <f>IFERROR(__xludf.DUMMYFUNCTION("""COMPUTED_VALUE"""),"")</f>
        <v/>
      </c>
      <c r="S2448" s="4" t="str">
        <f>IFERROR(__xludf.DUMMYFUNCTION("""COMPUTED_VALUE"""),"")</f>
        <v/>
      </c>
    </row>
    <row r="2449">
      <c r="A2449" s="4" t="s">
        <v>4125</v>
      </c>
      <c r="B2449" s="4">
        <v>108.0</v>
      </c>
      <c r="C2449" s="4">
        <v>6000000.0</v>
      </c>
      <c r="D2449" s="4" t="s">
        <v>15</v>
      </c>
      <c r="E2449" s="4" t="s">
        <v>4126</v>
      </c>
      <c r="F2449" s="4" t="s">
        <v>12</v>
      </c>
      <c r="G2449" s="4" t="s">
        <v>13</v>
      </c>
      <c r="H2449" s="4">
        <v>1.8E7</v>
      </c>
      <c r="I2449" s="4">
        <v>6.7</v>
      </c>
      <c r="L2449" s="4" t="str">
        <f>IFERROR(__xludf.DUMMYFUNCTION("""COMPUTED_VALUE"""),"Action")</f>
        <v>Action</v>
      </c>
      <c r="M2449" s="4" t="str">
        <f>IFERROR(__xludf.DUMMYFUNCTION("""COMPUTED_VALUE"""),"Adventure")</f>
        <v>Adventure</v>
      </c>
      <c r="N2449" s="4" t="str">
        <f>IFERROR(__xludf.DUMMYFUNCTION("""COMPUTED_VALUE"""),"Fantasy")</f>
        <v>Fantasy</v>
      </c>
      <c r="O2449" s="4" t="str">
        <f>IFERROR(__xludf.DUMMYFUNCTION("""COMPUTED_VALUE"""),"")</f>
        <v/>
      </c>
      <c r="P2449" s="4" t="str">
        <f>IFERROR(__xludf.DUMMYFUNCTION("""COMPUTED_VALUE"""),"")</f>
        <v/>
      </c>
      <c r="Q2449" s="4" t="str">
        <f>IFERROR(__xludf.DUMMYFUNCTION("""COMPUTED_VALUE"""),"")</f>
        <v/>
      </c>
      <c r="R2449" s="4" t="str">
        <f>IFERROR(__xludf.DUMMYFUNCTION("""COMPUTED_VALUE"""),"")</f>
        <v/>
      </c>
      <c r="S2449" s="4" t="str">
        <f>IFERROR(__xludf.DUMMYFUNCTION("""COMPUTED_VALUE"""),"")</f>
        <v/>
      </c>
    </row>
    <row r="2450">
      <c r="A2450" s="4" t="s">
        <v>3245</v>
      </c>
      <c r="B2450" s="4">
        <v>112.0</v>
      </c>
      <c r="C2450" s="4">
        <v>6615578.0</v>
      </c>
      <c r="D2450" s="4" t="s">
        <v>2205</v>
      </c>
      <c r="E2450" s="4" t="s">
        <v>4127</v>
      </c>
      <c r="F2450" s="4" t="s">
        <v>12</v>
      </c>
      <c r="G2450" s="4" t="s">
        <v>265</v>
      </c>
      <c r="H2450" s="4">
        <v>1.3E7</v>
      </c>
      <c r="I2450" s="4">
        <v>7.0</v>
      </c>
      <c r="L2450" s="4" t="str">
        <f>IFERROR(__xludf.DUMMYFUNCTION("""COMPUTED_VALUE"""),"Biography")</f>
        <v>Biography</v>
      </c>
      <c r="M2450" s="4" t="str">
        <f>IFERROR(__xludf.DUMMYFUNCTION("""COMPUTED_VALUE"""),"Drama")</f>
        <v>Drama</v>
      </c>
      <c r="N2450" s="4" t="str">
        <f>IFERROR(__xludf.DUMMYFUNCTION("""COMPUTED_VALUE"""),"Romance")</f>
        <v>Romance</v>
      </c>
      <c r="O2450" s="4" t="str">
        <f>IFERROR(__xludf.DUMMYFUNCTION("""COMPUTED_VALUE"""),"")</f>
        <v/>
      </c>
      <c r="P2450" s="4" t="str">
        <f>IFERROR(__xludf.DUMMYFUNCTION("""COMPUTED_VALUE"""),"")</f>
        <v/>
      </c>
      <c r="Q2450" s="4" t="str">
        <f>IFERROR(__xludf.DUMMYFUNCTION("""COMPUTED_VALUE"""),"")</f>
        <v/>
      </c>
      <c r="R2450" s="4" t="str">
        <f>IFERROR(__xludf.DUMMYFUNCTION("""COMPUTED_VALUE"""),"")</f>
        <v/>
      </c>
      <c r="S2450" s="4" t="str">
        <f>IFERROR(__xludf.DUMMYFUNCTION("""COMPUTED_VALUE"""),"")</f>
        <v/>
      </c>
    </row>
    <row r="2451">
      <c r="A2451" s="4" t="s">
        <v>90</v>
      </c>
      <c r="B2451" s="4">
        <v>127.0</v>
      </c>
      <c r="C2451" s="4">
        <v>5887457.0</v>
      </c>
      <c r="D2451" s="4" t="s">
        <v>1454</v>
      </c>
      <c r="E2451" s="4" t="s">
        <v>4128</v>
      </c>
      <c r="F2451" s="4" t="s">
        <v>12</v>
      </c>
      <c r="G2451" s="4" t="s">
        <v>13</v>
      </c>
      <c r="H2451" s="4">
        <v>1.8E7</v>
      </c>
      <c r="I2451" s="4">
        <v>7.9</v>
      </c>
      <c r="L2451" s="4" t="str">
        <f>IFERROR(__xludf.DUMMYFUNCTION("""COMPUTED_VALUE"""),"Biography")</f>
        <v>Biography</v>
      </c>
      <c r="M2451" s="4" t="str">
        <f>IFERROR(__xludf.DUMMYFUNCTION("""COMPUTED_VALUE"""),"Comedy")</f>
        <v>Comedy</v>
      </c>
      <c r="N2451" s="4" t="str">
        <f>IFERROR(__xludf.DUMMYFUNCTION("""COMPUTED_VALUE"""),"Drama")</f>
        <v>Drama</v>
      </c>
      <c r="O2451" s="4" t="str">
        <f>IFERROR(__xludf.DUMMYFUNCTION("""COMPUTED_VALUE"""),"")</f>
        <v/>
      </c>
      <c r="P2451" s="4" t="str">
        <f>IFERROR(__xludf.DUMMYFUNCTION("""COMPUTED_VALUE"""),"")</f>
        <v/>
      </c>
      <c r="Q2451" s="4" t="str">
        <f>IFERROR(__xludf.DUMMYFUNCTION("""COMPUTED_VALUE"""),"")</f>
        <v/>
      </c>
      <c r="R2451" s="4" t="str">
        <f>IFERROR(__xludf.DUMMYFUNCTION("""COMPUTED_VALUE"""),"")</f>
        <v/>
      </c>
      <c r="S2451" s="4" t="str">
        <f>IFERROR(__xludf.DUMMYFUNCTION("""COMPUTED_VALUE"""),"")</f>
        <v/>
      </c>
    </row>
    <row r="2452">
      <c r="A2452" s="4" t="s">
        <v>2835</v>
      </c>
      <c r="B2452" s="4">
        <v>111.0</v>
      </c>
      <c r="C2452" s="4">
        <v>1.3362308E7</v>
      </c>
      <c r="D2452" s="4" t="s">
        <v>1196</v>
      </c>
      <c r="E2452" s="4" t="s">
        <v>4129</v>
      </c>
      <c r="F2452" s="4" t="s">
        <v>12</v>
      </c>
      <c r="G2452" s="4" t="s">
        <v>13</v>
      </c>
      <c r="H2452" s="4">
        <v>1.8E7</v>
      </c>
      <c r="I2452" s="4">
        <v>6.9</v>
      </c>
      <c r="L2452" s="4" t="str">
        <f>IFERROR(__xludf.DUMMYFUNCTION("""COMPUTED_VALUE"""),"Drama")</f>
        <v>Drama</v>
      </c>
      <c r="M2452" s="4" t="str">
        <f>IFERROR(__xludf.DUMMYFUNCTION("""COMPUTED_VALUE"""),"")</f>
        <v/>
      </c>
      <c r="N2452" s="4" t="str">
        <f>IFERROR(__xludf.DUMMYFUNCTION("""COMPUTED_VALUE"""),"")</f>
        <v/>
      </c>
      <c r="O2452" s="4" t="str">
        <f>IFERROR(__xludf.DUMMYFUNCTION("""COMPUTED_VALUE"""),"")</f>
        <v/>
      </c>
      <c r="P2452" s="4" t="str">
        <f>IFERROR(__xludf.DUMMYFUNCTION("""COMPUTED_VALUE"""),"")</f>
        <v/>
      </c>
      <c r="Q2452" s="4" t="str">
        <f>IFERROR(__xludf.DUMMYFUNCTION("""COMPUTED_VALUE"""),"")</f>
        <v/>
      </c>
      <c r="R2452" s="4" t="str">
        <f>IFERROR(__xludf.DUMMYFUNCTION("""COMPUTED_VALUE"""),"")</f>
        <v/>
      </c>
      <c r="S2452" s="4" t="str">
        <f>IFERROR(__xludf.DUMMYFUNCTION("""COMPUTED_VALUE"""),"")</f>
        <v/>
      </c>
    </row>
    <row r="2453">
      <c r="A2453" s="4" t="s">
        <v>714</v>
      </c>
      <c r="B2453" s="4">
        <v>126.0</v>
      </c>
      <c r="C2453" s="4">
        <v>5701643.0</v>
      </c>
      <c r="D2453" s="4" t="s">
        <v>1204</v>
      </c>
      <c r="E2453" s="4" t="s">
        <v>4130</v>
      </c>
      <c r="F2453" s="4" t="s">
        <v>4131</v>
      </c>
      <c r="G2453" s="4" t="s">
        <v>2487</v>
      </c>
      <c r="H2453" s="4">
        <v>2.0E7</v>
      </c>
      <c r="I2453" s="4">
        <v>7.3</v>
      </c>
      <c r="L2453" s="4" t="str">
        <f>IFERROR(__xludf.DUMMYFUNCTION("""COMPUTED_VALUE"""),"Adventure")</f>
        <v>Adventure</v>
      </c>
      <c r="M2453" s="4" t="str">
        <f>IFERROR(__xludf.DUMMYFUNCTION("""COMPUTED_VALUE"""),"Biography")</f>
        <v>Biography</v>
      </c>
      <c r="N2453" s="4" t="str">
        <f>IFERROR(__xludf.DUMMYFUNCTION("""COMPUTED_VALUE"""),"Drama")</f>
        <v>Drama</v>
      </c>
      <c r="O2453" s="4" t="str">
        <f>IFERROR(__xludf.DUMMYFUNCTION("""COMPUTED_VALUE"""),"History")</f>
        <v>History</v>
      </c>
      <c r="P2453" s="4" t="str">
        <f>IFERROR(__xludf.DUMMYFUNCTION("""COMPUTED_VALUE"""),"War")</f>
        <v>War</v>
      </c>
      <c r="Q2453" s="4" t="str">
        <f>IFERROR(__xludf.DUMMYFUNCTION("""COMPUTED_VALUE"""),"")</f>
        <v/>
      </c>
      <c r="R2453" s="4" t="str">
        <f>IFERROR(__xludf.DUMMYFUNCTION("""COMPUTED_VALUE"""),"")</f>
        <v/>
      </c>
      <c r="S2453" s="4" t="str">
        <f>IFERROR(__xludf.DUMMYFUNCTION("""COMPUTED_VALUE"""),"")</f>
        <v/>
      </c>
    </row>
    <row r="2454">
      <c r="A2454" s="4" t="s">
        <v>452</v>
      </c>
      <c r="B2454" s="4">
        <v>114.0</v>
      </c>
      <c r="C2454" s="4">
        <v>5694401.0</v>
      </c>
      <c r="D2454" s="4" t="s">
        <v>116</v>
      </c>
      <c r="E2454" s="4" t="s">
        <v>4132</v>
      </c>
      <c r="F2454" s="4" t="s">
        <v>12</v>
      </c>
      <c r="G2454" s="4" t="s">
        <v>20</v>
      </c>
      <c r="H2454" s="4">
        <v>1.8E7</v>
      </c>
      <c r="I2454" s="4">
        <v>7.3</v>
      </c>
      <c r="L2454" s="4" t="str">
        <f>IFERROR(__xludf.DUMMYFUNCTION("""COMPUTED_VALUE"""),"Action")</f>
        <v>Action</v>
      </c>
      <c r="M2454" s="4" t="str">
        <f>IFERROR(__xludf.DUMMYFUNCTION("""COMPUTED_VALUE"""),"Crime")</f>
        <v>Crime</v>
      </c>
      <c r="N2454" s="4" t="str">
        <f>IFERROR(__xludf.DUMMYFUNCTION("""COMPUTED_VALUE"""),"Thriller")</f>
        <v>Thriller</v>
      </c>
      <c r="O2454" s="4" t="str">
        <f>IFERROR(__xludf.DUMMYFUNCTION("""COMPUTED_VALUE"""),"")</f>
        <v/>
      </c>
      <c r="P2454" s="4" t="str">
        <f>IFERROR(__xludf.DUMMYFUNCTION("""COMPUTED_VALUE"""),"")</f>
        <v/>
      </c>
      <c r="Q2454" s="4" t="str">
        <f>IFERROR(__xludf.DUMMYFUNCTION("""COMPUTED_VALUE"""),"")</f>
        <v/>
      </c>
      <c r="R2454" s="4" t="str">
        <f>IFERROR(__xludf.DUMMYFUNCTION("""COMPUTED_VALUE"""),"")</f>
        <v/>
      </c>
      <c r="S2454" s="4" t="str">
        <f>IFERROR(__xludf.DUMMYFUNCTION("""COMPUTED_VALUE"""),"")</f>
        <v/>
      </c>
    </row>
    <row r="2455">
      <c r="A2455" s="4" t="s">
        <v>4133</v>
      </c>
      <c r="B2455" s="4">
        <v>99.0</v>
      </c>
      <c r="C2455" s="4">
        <v>5333658.0</v>
      </c>
      <c r="D2455" s="4" t="s">
        <v>222</v>
      </c>
      <c r="E2455" s="4" t="s">
        <v>4134</v>
      </c>
      <c r="F2455" s="4" t="s">
        <v>12</v>
      </c>
      <c r="G2455" s="4" t="s">
        <v>13</v>
      </c>
      <c r="H2455" s="4">
        <v>2.0E7</v>
      </c>
      <c r="I2455" s="4">
        <v>3.5</v>
      </c>
      <c r="L2455" s="4" t="str">
        <f>IFERROR(__xludf.DUMMYFUNCTION("""COMPUTED_VALUE"""),"Action")</f>
        <v>Action</v>
      </c>
      <c r="M2455" s="4" t="str">
        <f>IFERROR(__xludf.DUMMYFUNCTION("""COMPUTED_VALUE"""),"Sci-Fi")</f>
        <v>Sci-Fi</v>
      </c>
      <c r="N2455" s="4" t="str">
        <f>IFERROR(__xludf.DUMMYFUNCTION("""COMPUTED_VALUE"""),"")</f>
        <v/>
      </c>
      <c r="O2455" s="4" t="str">
        <f>IFERROR(__xludf.DUMMYFUNCTION("""COMPUTED_VALUE"""),"")</f>
        <v/>
      </c>
      <c r="P2455" s="4" t="str">
        <f>IFERROR(__xludf.DUMMYFUNCTION("""COMPUTED_VALUE"""),"")</f>
        <v/>
      </c>
      <c r="Q2455" s="4" t="str">
        <f>IFERROR(__xludf.DUMMYFUNCTION("""COMPUTED_VALUE"""),"")</f>
        <v/>
      </c>
      <c r="R2455" s="4" t="str">
        <f>IFERROR(__xludf.DUMMYFUNCTION("""COMPUTED_VALUE"""),"")</f>
        <v/>
      </c>
      <c r="S2455" s="4" t="str">
        <f>IFERROR(__xludf.DUMMYFUNCTION("""COMPUTED_VALUE"""),"")</f>
        <v/>
      </c>
    </row>
    <row r="2456">
      <c r="A2456" s="4" t="s">
        <v>295</v>
      </c>
      <c r="B2456" s="4">
        <v>150.0</v>
      </c>
      <c r="C2456" s="4">
        <v>4414535.0</v>
      </c>
      <c r="D2456" s="4" t="s">
        <v>1196</v>
      </c>
      <c r="E2456" s="4" t="s">
        <v>4135</v>
      </c>
      <c r="F2456" s="4" t="s">
        <v>12</v>
      </c>
      <c r="G2456" s="4" t="s">
        <v>20</v>
      </c>
      <c r="H2456" s="4">
        <v>1.8E7</v>
      </c>
      <c r="I2456" s="4">
        <v>7.8</v>
      </c>
      <c r="L2456" s="4" t="str">
        <f>IFERROR(__xludf.DUMMYFUNCTION("""COMPUTED_VALUE"""),"Drama")</f>
        <v>Drama</v>
      </c>
      <c r="M2456" s="4" t="str">
        <f>IFERROR(__xludf.DUMMYFUNCTION("""COMPUTED_VALUE"""),"")</f>
        <v/>
      </c>
      <c r="N2456" s="4" t="str">
        <f>IFERROR(__xludf.DUMMYFUNCTION("""COMPUTED_VALUE"""),"")</f>
        <v/>
      </c>
      <c r="O2456" s="4" t="str">
        <f>IFERROR(__xludf.DUMMYFUNCTION("""COMPUTED_VALUE"""),"")</f>
        <v/>
      </c>
      <c r="P2456" s="4" t="str">
        <f>IFERROR(__xludf.DUMMYFUNCTION("""COMPUTED_VALUE"""),"")</f>
        <v/>
      </c>
      <c r="Q2456" s="4" t="str">
        <f>IFERROR(__xludf.DUMMYFUNCTION("""COMPUTED_VALUE"""),"")</f>
        <v/>
      </c>
      <c r="R2456" s="4" t="str">
        <f>IFERROR(__xludf.DUMMYFUNCTION("""COMPUTED_VALUE"""),"")</f>
        <v/>
      </c>
      <c r="S2456" s="4" t="str">
        <f>IFERROR(__xludf.DUMMYFUNCTION("""COMPUTED_VALUE"""),"")</f>
        <v/>
      </c>
    </row>
    <row r="2457">
      <c r="A2457" s="4" t="s">
        <v>2179</v>
      </c>
      <c r="B2457" s="4">
        <v>117.0</v>
      </c>
      <c r="C2457" s="4">
        <v>4806750.0</v>
      </c>
      <c r="D2457" s="4" t="s">
        <v>3043</v>
      </c>
      <c r="E2457" s="4" t="s">
        <v>4136</v>
      </c>
      <c r="F2457" s="4" t="s">
        <v>12</v>
      </c>
      <c r="G2457" s="4" t="s">
        <v>126</v>
      </c>
      <c r="H2457" s="4">
        <v>0.0</v>
      </c>
      <c r="I2457" s="4">
        <v>7.4</v>
      </c>
      <c r="L2457" s="4" t="str">
        <f>IFERROR(__xludf.DUMMYFUNCTION("""COMPUTED_VALUE"""),"Biography")</f>
        <v>Biography</v>
      </c>
      <c r="M2457" s="4" t="str">
        <f>IFERROR(__xludf.DUMMYFUNCTION("""COMPUTED_VALUE"""),"Drama")</f>
        <v>Drama</v>
      </c>
      <c r="N2457" s="4" t="str">
        <f>IFERROR(__xludf.DUMMYFUNCTION("""COMPUTED_VALUE"""),"Music")</f>
        <v>Music</v>
      </c>
      <c r="O2457" s="4" t="str">
        <f>IFERROR(__xludf.DUMMYFUNCTION("""COMPUTED_VALUE"""),"Romance")</f>
        <v>Romance</v>
      </c>
      <c r="P2457" s="4" t="str">
        <f>IFERROR(__xludf.DUMMYFUNCTION("""COMPUTED_VALUE"""),"")</f>
        <v/>
      </c>
      <c r="Q2457" s="4" t="str">
        <f>IFERROR(__xludf.DUMMYFUNCTION("""COMPUTED_VALUE"""),"")</f>
        <v/>
      </c>
      <c r="R2457" s="4" t="str">
        <f>IFERROR(__xludf.DUMMYFUNCTION("""COMPUTED_VALUE"""),"")</f>
        <v/>
      </c>
      <c r="S2457" s="4" t="str">
        <f>IFERROR(__xludf.DUMMYFUNCTION("""COMPUTED_VALUE"""),"")</f>
        <v/>
      </c>
    </row>
    <row r="2458">
      <c r="A2458" s="4" t="s">
        <v>4137</v>
      </c>
      <c r="B2458" s="4">
        <v>112.0</v>
      </c>
      <c r="C2458" s="4">
        <v>3707794.0</v>
      </c>
      <c r="D2458" s="4" t="s">
        <v>519</v>
      </c>
      <c r="E2458" s="4" t="s">
        <v>4138</v>
      </c>
      <c r="F2458" s="4" t="s">
        <v>12</v>
      </c>
      <c r="G2458" s="4" t="s">
        <v>4139</v>
      </c>
      <c r="H2458" s="4">
        <v>1.8E7</v>
      </c>
      <c r="I2458" s="4">
        <v>6.7</v>
      </c>
      <c r="L2458" s="4" t="str">
        <f>IFERROR(__xludf.DUMMYFUNCTION("""COMPUTED_VALUE"""),"Adventure")</f>
        <v>Adventure</v>
      </c>
      <c r="M2458" s="4" t="str">
        <f>IFERROR(__xludf.DUMMYFUNCTION("""COMPUTED_VALUE"""),"Drama")</f>
        <v>Drama</v>
      </c>
      <c r="N2458" s="4" t="str">
        <f>IFERROR(__xludf.DUMMYFUNCTION("""COMPUTED_VALUE"""),"Sci-Fi")</f>
        <v>Sci-Fi</v>
      </c>
      <c r="O2458" s="4" t="str">
        <f>IFERROR(__xludf.DUMMYFUNCTION("""COMPUTED_VALUE"""),"Thriller")</f>
        <v>Thriller</v>
      </c>
      <c r="P2458" s="4" t="str">
        <f>IFERROR(__xludf.DUMMYFUNCTION("""COMPUTED_VALUE"""),"")</f>
        <v/>
      </c>
      <c r="Q2458" s="4" t="str">
        <f>IFERROR(__xludf.DUMMYFUNCTION("""COMPUTED_VALUE"""),"")</f>
        <v/>
      </c>
      <c r="R2458" s="4" t="str">
        <f>IFERROR(__xludf.DUMMYFUNCTION("""COMPUTED_VALUE"""),"")</f>
        <v/>
      </c>
      <c r="S2458" s="4" t="str">
        <f>IFERROR(__xludf.DUMMYFUNCTION("""COMPUTED_VALUE"""),"")</f>
        <v/>
      </c>
    </row>
    <row r="2459">
      <c r="A2459" s="4" t="s">
        <v>2858</v>
      </c>
      <c r="B2459" s="4">
        <v>108.0</v>
      </c>
      <c r="C2459" s="4">
        <v>3203044.0</v>
      </c>
      <c r="D2459" s="4" t="s">
        <v>590</v>
      </c>
      <c r="E2459" s="4" t="s">
        <v>4140</v>
      </c>
      <c r="F2459" s="4" t="s">
        <v>12</v>
      </c>
      <c r="G2459" s="4" t="s">
        <v>13</v>
      </c>
      <c r="H2459" s="4">
        <v>1.8E7</v>
      </c>
      <c r="I2459" s="4">
        <v>6.4</v>
      </c>
      <c r="L2459" s="4" t="str">
        <f>IFERROR(__xludf.DUMMYFUNCTION("""COMPUTED_VALUE"""),"Comedy")</f>
        <v>Comedy</v>
      </c>
      <c r="M2459" s="4" t="str">
        <f>IFERROR(__xludf.DUMMYFUNCTION("""COMPUTED_VALUE"""),"Romance")</f>
        <v>Romance</v>
      </c>
      <c r="N2459" s="4" t="str">
        <f>IFERROR(__xludf.DUMMYFUNCTION("""COMPUTED_VALUE"""),"")</f>
        <v/>
      </c>
      <c r="O2459" s="4" t="str">
        <f>IFERROR(__xludf.DUMMYFUNCTION("""COMPUTED_VALUE"""),"")</f>
        <v/>
      </c>
      <c r="P2459" s="4" t="str">
        <f>IFERROR(__xludf.DUMMYFUNCTION("""COMPUTED_VALUE"""),"")</f>
        <v/>
      </c>
      <c r="Q2459" s="4" t="str">
        <f>IFERROR(__xludf.DUMMYFUNCTION("""COMPUTED_VALUE"""),"")</f>
        <v/>
      </c>
      <c r="R2459" s="4" t="str">
        <f>IFERROR(__xludf.DUMMYFUNCTION("""COMPUTED_VALUE"""),"")</f>
        <v/>
      </c>
      <c r="S2459" s="4" t="str">
        <f>IFERROR(__xludf.DUMMYFUNCTION("""COMPUTED_VALUE"""),"")</f>
        <v/>
      </c>
    </row>
    <row r="2460">
      <c r="A2460" s="4" t="s">
        <v>4141</v>
      </c>
      <c r="B2460" s="4">
        <v>116.0</v>
      </c>
      <c r="C2460" s="4">
        <v>4435083.0</v>
      </c>
      <c r="D2460" s="4" t="s">
        <v>4142</v>
      </c>
      <c r="E2460" s="4" t="s">
        <v>4143</v>
      </c>
      <c r="F2460" s="4" t="s">
        <v>12</v>
      </c>
      <c r="G2460" s="4" t="s">
        <v>126</v>
      </c>
      <c r="H2460" s="4">
        <v>1.8E7</v>
      </c>
      <c r="I2460" s="4">
        <v>7.1</v>
      </c>
      <c r="L2460" s="4" t="str">
        <f>IFERROR(__xludf.DUMMYFUNCTION("""COMPUTED_VALUE"""),"Biography")</f>
        <v>Biography</v>
      </c>
      <c r="M2460" s="4" t="str">
        <f>IFERROR(__xludf.DUMMYFUNCTION("""COMPUTED_VALUE"""),"Drama")</f>
        <v>Drama</v>
      </c>
      <c r="N2460" s="4" t="str">
        <f>IFERROR(__xludf.DUMMYFUNCTION("""COMPUTED_VALUE"""),"Romance")</f>
        <v>Romance</v>
      </c>
      <c r="O2460" s="4" t="str">
        <f>IFERROR(__xludf.DUMMYFUNCTION("""COMPUTED_VALUE"""),"War")</f>
        <v>War</v>
      </c>
      <c r="P2460" s="4" t="str">
        <f>IFERROR(__xludf.DUMMYFUNCTION("""COMPUTED_VALUE"""),"")</f>
        <v/>
      </c>
      <c r="Q2460" s="4" t="str">
        <f>IFERROR(__xludf.DUMMYFUNCTION("""COMPUTED_VALUE"""),"")</f>
        <v/>
      </c>
      <c r="R2460" s="4" t="str">
        <f>IFERROR(__xludf.DUMMYFUNCTION("""COMPUTED_VALUE"""),"")</f>
        <v/>
      </c>
      <c r="S2460" s="4" t="str">
        <f>IFERROR(__xludf.DUMMYFUNCTION("""COMPUTED_VALUE"""),"")</f>
        <v/>
      </c>
    </row>
    <row r="2461">
      <c r="A2461" s="4" t="s">
        <v>8351</v>
      </c>
      <c r="B2461" s="4">
        <v>60.0</v>
      </c>
      <c r="C2461" s="4">
        <v>0.0</v>
      </c>
      <c r="D2461" s="4" t="s">
        <v>2791</v>
      </c>
      <c r="E2461" s="4" t="s">
        <v>4144</v>
      </c>
      <c r="F2461" s="4" t="s">
        <v>8351</v>
      </c>
      <c r="G2461" s="4" t="s">
        <v>13</v>
      </c>
      <c r="H2461" s="4">
        <v>0.0</v>
      </c>
      <c r="I2461" s="4">
        <v>6.7</v>
      </c>
      <c r="L2461" s="4" t="str">
        <f>IFERROR(__xludf.DUMMYFUNCTION("""COMPUTED_VALUE"""),"Drama")</f>
        <v>Drama</v>
      </c>
      <c r="M2461" s="4" t="str">
        <f>IFERROR(__xludf.DUMMYFUNCTION("""COMPUTED_VALUE"""),"Mystery")</f>
        <v>Mystery</v>
      </c>
      <c r="N2461" s="4" t="str">
        <f>IFERROR(__xludf.DUMMYFUNCTION("""COMPUTED_VALUE"""),"")</f>
        <v/>
      </c>
      <c r="O2461" s="4" t="str">
        <f>IFERROR(__xludf.DUMMYFUNCTION("""COMPUTED_VALUE"""),"")</f>
        <v/>
      </c>
      <c r="P2461" s="4" t="str">
        <f>IFERROR(__xludf.DUMMYFUNCTION("""COMPUTED_VALUE"""),"")</f>
        <v/>
      </c>
      <c r="Q2461" s="4" t="str">
        <f>IFERROR(__xludf.DUMMYFUNCTION("""COMPUTED_VALUE"""),"")</f>
        <v/>
      </c>
      <c r="R2461" s="4" t="str">
        <f>IFERROR(__xludf.DUMMYFUNCTION("""COMPUTED_VALUE"""),"")</f>
        <v/>
      </c>
      <c r="S2461" s="4" t="str">
        <f>IFERROR(__xludf.DUMMYFUNCTION("""COMPUTED_VALUE"""),"")</f>
        <v/>
      </c>
    </row>
    <row r="2462">
      <c r="A2462" s="4" t="s">
        <v>4145</v>
      </c>
      <c r="B2462" s="4">
        <v>144.0</v>
      </c>
      <c r="C2462" s="4">
        <v>2222647.0</v>
      </c>
      <c r="D2462" s="4" t="s">
        <v>2791</v>
      </c>
      <c r="E2462" s="4" t="s">
        <v>4146</v>
      </c>
      <c r="F2462" s="4" t="s">
        <v>3026</v>
      </c>
      <c r="G2462" s="4" t="s">
        <v>265</v>
      </c>
      <c r="H2462" s="4">
        <v>1.2E7</v>
      </c>
      <c r="I2462" s="4">
        <v>7.8</v>
      </c>
      <c r="L2462" s="4" t="str">
        <f>IFERROR(__xludf.DUMMYFUNCTION("""COMPUTED_VALUE"""),"Drama")</f>
        <v>Drama</v>
      </c>
      <c r="M2462" s="4" t="str">
        <f>IFERROR(__xludf.DUMMYFUNCTION("""COMPUTED_VALUE"""),"Mystery")</f>
        <v>Mystery</v>
      </c>
      <c r="N2462" s="4" t="str">
        <f>IFERROR(__xludf.DUMMYFUNCTION("""COMPUTED_VALUE"""),"")</f>
        <v/>
      </c>
      <c r="O2462" s="4" t="str">
        <f>IFERROR(__xludf.DUMMYFUNCTION("""COMPUTED_VALUE"""),"")</f>
        <v/>
      </c>
      <c r="P2462" s="4" t="str">
        <f>IFERROR(__xludf.DUMMYFUNCTION("""COMPUTED_VALUE"""),"")</f>
        <v/>
      </c>
      <c r="Q2462" s="4" t="str">
        <f>IFERROR(__xludf.DUMMYFUNCTION("""COMPUTED_VALUE"""),"")</f>
        <v/>
      </c>
      <c r="R2462" s="4" t="str">
        <f>IFERROR(__xludf.DUMMYFUNCTION("""COMPUTED_VALUE"""),"")</f>
        <v/>
      </c>
      <c r="S2462" s="4" t="str">
        <f>IFERROR(__xludf.DUMMYFUNCTION("""COMPUTED_VALUE"""),"")</f>
        <v/>
      </c>
    </row>
    <row r="2463">
      <c r="A2463" s="4" t="s">
        <v>4147</v>
      </c>
      <c r="B2463" s="4">
        <v>92.0</v>
      </c>
      <c r="C2463" s="4">
        <v>0.0</v>
      </c>
      <c r="D2463" s="4" t="s">
        <v>2228</v>
      </c>
      <c r="E2463" s="4" t="s">
        <v>4148</v>
      </c>
      <c r="F2463" s="4" t="s">
        <v>12</v>
      </c>
      <c r="G2463" s="4" t="s">
        <v>13</v>
      </c>
      <c r="H2463" s="4">
        <v>0.0</v>
      </c>
      <c r="I2463" s="4">
        <v>4.0</v>
      </c>
      <c r="L2463" s="4" t="str">
        <f>IFERROR(__xludf.DUMMYFUNCTION("""COMPUTED_VALUE"""),"Horror")</f>
        <v>Horror</v>
      </c>
      <c r="M2463" s="4" t="str">
        <f>IFERROR(__xludf.DUMMYFUNCTION("""COMPUTED_VALUE"""),"")</f>
        <v/>
      </c>
      <c r="N2463" s="4" t="str">
        <f>IFERROR(__xludf.DUMMYFUNCTION("""COMPUTED_VALUE"""),"")</f>
        <v/>
      </c>
      <c r="O2463" s="4" t="str">
        <f>IFERROR(__xludf.DUMMYFUNCTION("""COMPUTED_VALUE"""),"")</f>
        <v/>
      </c>
      <c r="P2463" s="4" t="str">
        <f>IFERROR(__xludf.DUMMYFUNCTION("""COMPUTED_VALUE"""),"")</f>
        <v/>
      </c>
      <c r="Q2463" s="4" t="str">
        <f>IFERROR(__xludf.DUMMYFUNCTION("""COMPUTED_VALUE"""),"")</f>
        <v/>
      </c>
      <c r="R2463" s="4" t="str">
        <f>IFERROR(__xludf.DUMMYFUNCTION("""COMPUTED_VALUE"""),"")</f>
        <v/>
      </c>
      <c r="S2463" s="4" t="str">
        <f>IFERROR(__xludf.DUMMYFUNCTION("""COMPUTED_VALUE"""),"")</f>
        <v/>
      </c>
    </row>
    <row r="2464">
      <c r="A2464" s="4" t="s">
        <v>4149</v>
      </c>
      <c r="B2464" s="4">
        <v>93.0</v>
      </c>
      <c r="C2464" s="4">
        <v>3500000.0</v>
      </c>
      <c r="D2464" s="4" t="s">
        <v>4150</v>
      </c>
      <c r="E2464" s="4" t="s">
        <v>4151</v>
      </c>
      <c r="F2464" s="4" t="s">
        <v>12</v>
      </c>
      <c r="G2464" s="4" t="s">
        <v>13</v>
      </c>
      <c r="H2464" s="4">
        <v>2700000.0</v>
      </c>
      <c r="I2464" s="4">
        <v>5.9</v>
      </c>
      <c r="L2464" s="4" t="str">
        <f>IFERROR(__xludf.DUMMYFUNCTION("""COMPUTED_VALUE"""),"Action")</f>
        <v>Action</v>
      </c>
      <c r="M2464" s="4" t="str">
        <f>IFERROR(__xludf.DUMMYFUNCTION("""COMPUTED_VALUE"""),"Horror")</f>
        <v>Horror</v>
      </c>
      <c r="N2464" s="4" t="str">
        <f>IFERROR(__xludf.DUMMYFUNCTION("""COMPUTED_VALUE"""),"Romance")</f>
        <v>Romance</v>
      </c>
      <c r="O2464" s="4" t="str">
        <f>IFERROR(__xludf.DUMMYFUNCTION("""COMPUTED_VALUE"""),"Sci-Fi")</f>
        <v>Sci-Fi</v>
      </c>
      <c r="P2464" s="4" t="str">
        <f>IFERROR(__xludf.DUMMYFUNCTION("""COMPUTED_VALUE"""),"Thriller")</f>
        <v>Thriller</v>
      </c>
      <c r="Q2464" s="4" t="str">
        <f>IFERROR(__xludf.DUMMYFUNCTION("""COMPUTED_VALUE"""),"")</f>
        <v/>
      </c>
      <c r="R2464" s="4" t="str">
        <f>IFERROR(__xludf.DUMMYFUNCTION("""COMPUTED_VALUE"""),"")</f>
        <v/>
      </c>
      <c r="S2464" s="4" t="str">
        <f>IFERROR(__xludf.DUMMYFUNCTION("""COMPUTED_VALUE"""),"")</f>
        <v/>
      </c>
    </row>
    <row r="2465">
      <c r="A2465" s="4" t="s">
        <v>925</v>
      </c>
      <c r="B2465" s="4">
        <v>103.0</v>
      </c>
      <c r="C2465" s="4">
        <v>676698.0</v>
      </c>
      <c r="D2465" s="4" t="s">
        <v>758</v>
      </c>
      <c r="E2465" s="4" t="s">
        <v>4152</v>
      </c>
      <c r="F2465" s="4" t="s">
        <v>12</v>
      </c>
      <c r="G2465" s="4" t="s">
        <v>13</v>
      </c>
      <c r="H2465" s="4">
        <v>1.8E7</v>
      </c>
      <c r="I2465" s="4">
        <v>7.2</v>
      </c>
      <c r="L2465" s="4" t="str">
        <f>IFERROR(__xludf.DUMMYFUNCTION("""COMPUTED_VALUE"""),"Crime")</f>
        <v>Crime</v>
      </c>
      <c r="M2465" s="4" t="str">
        <f>IFERROR(__xludf.DUMMYFUNCTION("""COMPUTED_VALUE"""),"Drama")</f>
        <v>Drama</v>
      </c>
      <c r="N2465" s="4" t="str">
        <f>IFERROR(__xludf.DUMMYFUNCTION("""COMPUTED_VALUE"""),"Mystery")</f>
        <v>Mystery</v>
      </c>
      <c r="O2465" s="4" t="str">
        <f>IFERROR(__xludf.DUMMYFUNCTION("""COMPUTED_VALUE"""),"Thriller")</f>
        <v>Thriller</v>
      </c>
      <c r="P2465" s="4" t="str">
        <f>IFERROR(__xludf.DUMMYFUNCTION("""COMPUTED_VALUE"""),"")</f>
        <v/>
      </c>
      <c r="Q2465" s="4" t="str">
        <f>IFERROR(__xludf.DUMMYFUNCTION("""COMPUTED_VALUE"""),"")</f>
        <v/>
      </c>
      <c r="R2465" s="4" t="str">
        <f>IFERROR(__xludf.DUMMYFUNCTION("""COMPUTED_VALUE"""),"")</f>
        <v/>
      </c>
      <c r="S2465" s="4" t="str">
        <f>IFERROR(__xludf.DUMMYFUNCTION("""COMPUTED_VALUE"""),"")</f>
        <v/>
      </c>
    </row>
    <row r="2466">
      <c r="A2466" s="4" t="s">
        <v>2250</v>
      </c>
      <c r="B2466" s="4">
        <v>93.0</v>
      </c>
      <c r="C2466" s="4">
        <v>3419967.0</v>
      </c>
      <c r="D2466" s="4" t="s">
        <v>4153</v>
      </c>
      <c r="E2466" s="4" t="s">
        <v>4154</v>
      </c>
      <c r="F2466" s="4" t="s">
        <v>12</v>
      </c>
      <c r="G2466" s="4" t="s">
        <v>13</v>
      </c>
      <c r="H2466" s="4">
        <v>0.0</v>
      </c>
      <c r="I2466" s="4">
        <v>7.2</v>
      </c>
      <c r="L2466" s="4" t="str">
        <f>IFERROR(__xludf.DUMMYFUNCTION("""COMPUTED_VALUE"""),"Music")</f>
        <v>Music</v>
      </c>
      <c r="M2466" s="4" t="str">
        <f>IFERROR(__xludf.DUMMYFUNCTION("""COMPUTED_VALUE"""),"")</f>
        <v/>
      </c>
      <c r="N2466" s="4" t="str">
        <f>IFERROR(__xludf.DUMMYFUNCTION("""COMPUTED_VALUE"""),"")</f>
        <v/>
      </c>
      <c r="O2466" s="4" t="str">
        <f>IFERROR(__xludf.DUMMYFUNCTION("""COMPUTED_VALUE"""),"")</f>
        <v/>
      </c>
      <c r="P2466" s="4" t="str">
        <f>IFERROR(__xludf.DUMMYFUNCTION("""COMPUTED_VALUE"""),"")</f>
        <v/>
      </c>
      <c r="Q2466" s="4" t="str">
        <f>IFERROR(__xludf.DUMMYFUNCTION("""COMPUTED_VALUE"""),"")</f>
        <v/>
      </c>
      <c r="R2466" s="4" t="str">
        <f>IFERROR(__xludf.DUMMYFUNCTION("""COMPUTED_VALUE"""),"")</f>
        <v/>
      </c>
      <c r="S2466" s="4" t="str">
        <f>IFERROR(__xludf.DUMMYFUNCTION("""COMPUTED_VALUE"""),"")</f>
        <v/>
      </c>
    </row>
    <row r="2467">
      <c r="A2467" s="4" t="s">
        <v>4155</v>
      </c>
      <c r="B2467" s="4">
        <v>98.0</v>
      </c>
      <c r="C2467" s="4">
        <v>0.0</v>
      </c>
      <c r="D2467" s="4" t="s">
        <v>751</v>
      </c>
      <c r="E2467" s="4" t="s">
        <v>4156</v>
      </c>
      <c r="F2467" s="4" t="s">
        <v>12</v>
      </c>
      <c r="G2467" s="4" t="s">
        <v>265</v>
      </c>
      <c r="H2467" s="4">
        <v>1.8E7</v>
      </c>
      <c r="I2467" s="4">
        <v>5.1</v>
      </c>
      <c r="L2467" s="4" t="str">
        <f>IFERROR(__xludf.DUMMYFUNCTION("""COMPUTED_VALUE"""),"Crime")</f>
        <v>Crime</v>
      </c>
      <c r="M2467" s="4" t="str">
        <f>IFERROR(__xludf.DUMMYFUNCTION("""COMPUTED_VALUE"""),"Drama")</f>
        <v>Drama</v>
      </c>
      <c r="N2467" s="4" t="str">
        <f>IFERROR(__xludf.DUMMYFUNCTION("""COMPUTED_VALUE"""),"Thriller")</f>
        <v>Thriller</v>
      </c>
      <c r="O2467" s="4" t="str">
        <f>IFERROR(__xludf.DUMMYFUNCTION("""COMPUTED_VALUE"""),"")</f>
        <v/>
      </c>
      <c r="P2467" s="4" t="str">
        <f>IFERROR(__xludf.DUMMYFUNCTION("""COMPUTED_VALUE"""),"")</f>
        <v/>
      </c>
      <c r="Q2467" s="4" t="str">
        <f>IFERROR(__xludf.DUMMYFUNCTION("""COMPUTED_VALUE"""),"")</f>
        <v/>
      </c>
      <c r="R2467" s="4" t="str">
        <f>IFERROR(__xludf.DUMMYFUNCTION("""COMPUTED_VALUE"""),"")</f>
        <v/>
      </c>
      <c r="S2467" s="4" t="str">
        <f>IFERROR(__xludf.DUMMYFUNCTION("""COMPUTED_VALUE"""),"")</f>
        <v/>
      </c>
    </row>
    <row r="2468">
      <c r="A2468" s="4" t="s">
        <v>8351</v>
      </c>
      <c r="B2468" s="4">
        <v>334.0</v>
      </c>
      <c r="C2468" s="4">
        <v>145118.0</v>
      </c>
      <c r="D2468" s="4" t="s">
        <v>1983</v>
      </c>
      <c r="E2468" s="4" t="s">
        <v>4157</v>
      </c>
      <c r="F2468" s="4" t="s">
        <v>12</v>
      </c>
      <c r="G2468" s="4" t="s">
        <v>513</v>
      </c>
      <c r="H2468" s="4">
        <v>0.0</v>
      </c>
      <c r="I2468" s="4">
        <v>7.7</v>
      </c>
      <c r="L2468" s="4" t="str">
        <f>IFERROR(__xludf.DUMMYFUNCTION("""COMPUTED_VALUE"""),"Biography")</f>
        <v>Biography</v>
      </c>
      <c r="M2468" s="4" t="str">
        <f>IFERROR(__xludf.DUMMYFUNCTION("""COMPUTED_VALUE"""),"Crime")</f>
        <v>Crime</v>
      </c>
      <c r="N2468" s="4" t="str">
        <f>IFERROR(__xludf.DUMMYFUNCTION("""COMPUTED_VALUE"""),"Drama")</f>
        <v>Drama</v>
      </c>
      <c r="O2468" s="4" t="str">
        <f>IFERROR(__xludf.DUMMYFUNCTION("""COMPUTED_VALUE"""),"Thriller")</f>
        <v>Thriller</v>
      </c>
      <c r="P2468" s="4" t="str">
        <f>IFERROR(__xludf.DUMMYFUNCTION("""COMPUTED_VALUE"""),"")</f>
        <v/>
      </c>
      <c r="Q2468" s="4" t="str">
        <f>IFERROR(__xludf.DUMMYFUNCTION("""COMPUTED_VALUE"""),"")</f>
        <v/>
      </c>
      <c r="R2468" s="4" t="str">
        <f>IFERROR(__xludf.DUMMYFUNCTION("""COMPUTED_VALUE"""),"")</f>
        <v/>
      </c>
      <c r="S2468" s="4" t="str">
        <f>IFERROR(__xludf.DUMMYFUNCTION("""COMPUTED_VALUE"""),"")</f>
        <v/>
      </c>
    </row>
    <row r="2469">
      <c r="A2469" s="4" t="s">
        <v>4158</v>
      </c>
      <c r="B2469" s="4">
        <v>114.0</v>
      </c>
      <c r="C2469" s="4">
        <v>0.0</v>
      </c>
      <c r="D2469" s="4" t="s">
        <v>3593</v>
      </c>
      <c r="E2469" s="4" t="s">
        <v>4159</v>
      </c>
      <c r="F2469" s="4" t="s">
        <v>12</v>
      </c>
      <c r="G2469" s="4" t="s">
        <v>513</v>
      </c>
      <c r="H2469" s="4">
        <v>1.8E7</v>
      </c>
      <c r="I2469" s="4">
        <v>5.5</v>
      </c>
      <c r="L2469" s="4" t="str">
        <f>IFERROR(__xludf.DUMMYFUNCTION("""COMPUTED_VALUE"""),"Thriller")</f>
        <v>Thriller</v>
      </c>
      <c r="M2469" s="4" t="str">
        <f>IFERROR(__xludf.DUMMYFUNCTION("""COMPUTED_VALUE"""),"")</f>
        <v/>
      </c>
      <c r="N2469" s="4" t="str">
        <f>IFERROR(__xludf.DUMMYFUNCTION("""COMPUTED_VALUE"""),"")</f>
        <v/>
      </c>
      <c r="O2469" s="4" t="str">
        <f>IFERROR(__xludf.DUMMYFUNCTION("""COMPUTED_VALUE"""),"")</f>
        <v/>
      </c>
      <c r="P2469" s="4" t="str">
        <f>IFERROR(__xludf.DUMMYFUNCTION("""COMPUTED_VALUE"""),"")</f>
        <v/>
      </c>
      <c r="Q2469" s="4" t="str">
        <f>IFERROR(__xludf.DUMMYFUNCTION("""COMPUTED_VALUE"""),"")</f>
        <v/>
      </c>
      <c r="R2469" s="4" t="str">
        <f>IFERROR(__xludf.DUMMYFUNCTION("""COMPUTED_VALUE"""),"")</f>
        <v/>
      </c>
      <c r="S2469" s="4" t="str">
        <f>IFERROR(__xludf.DUMMYFUNCTION("""COMPUTED_VALUE"""),"")</f>
        <v/>
      </c>
    </row>
    <row r="2470">
      <c r="A2470" s="4" t="s">
        <v>4160</v>
      </c>
      <c r="B2470" s="4">
        <v>121.0</v>
      </c>
      <c r="C2470" s="4">
        <v>229311.0</v>
      </c>
      <c r="D2470" s="4" t="s">
        <v>4161</v>
      </c>
      <c r="E2470" s="4" t="s">
        <v>4162</v>
      </c>
      <c r="F2470" s="4" t="s">
        <v>12</v>
      </c>
      <c r="G2470" s="4" t="s">
        <v>1255</v>
      </c>
      <c r="H2470" s="4">
        <v>1.135E7</v>
      </c>
      <c r="I2470" s="4">
        <v>6.2</v>
      </c>
      <c r="L2470" s="4" t="str">
        <f>IFERROR(__xludf.DUMMYFUNCTION("""COMPUTED_VALUE"""),"Action")</f>
        <v>Action</v>
      </c>
      <c r="M2470" s="4" t="str">
        <f>IFERROR(__xludf.DUMMYFUNCTION("""COMPUTED_VALUE"""),"Drama")</f>
        <v>Drama</v>
      </c>
      <c r="N2470" s="4" t="str">
        <f>IFERROR(__xludf.DUMMYFUNCTION("""COMPUTED_VALUE"""),"History")</f>
        <v>History</v>
      </c>
      <c r="O2470" s="4" t="str">
        <f>IFERROR(__xludf.DUMMYFUNCTION("""COMPUTED_VALUE"""),"Romance")</f>
        <v>Romance</v>
      </c>
      <c r="P2470" s="4" t="str">
        <f>IFERROR(__xludf.DUMMYFUNCTION("""COMPUTED_VALUE"""),"War")</f>
        <v>War</v>
      </c>
      <c r="Q2470" s="4" t="str">
        <f>IFERROR(__xludf.DUMMYFUNCTION("""COMPUTED_VALUE"""),"Western")</f>
        <v>Western</v>
      </c>
      <c r="R2470" s="4" t="str">
        <f>IFERROR(__xludf.DUMMYFUNCTION("""COMPUTED_VALUE"""),"")</f>
        <v/>
      </c>
      <c r="S2470" s="4" t="str">
        <f>IFERROR(__xludf.DUMMYFUNCTION("""COMPUTED_VALUE"""),"")</f>
        <v/>
      </c>
    </row>
    <row r="2471">
      <c r="A2471" s="4" t="s">
        <v>878</v>
      </c>
      <c r="B2471" s="4">
        <v>87.0</v>
      </c>
      <c r="C2471" s="4">
        <v>0.0</v>
      </c>
      <c r="D2471" s="4" t="s">
        <v>2228</v>
      </c>
      <c r="E2471" s="4" t="s">
        <v>4163</v>
      </c>
      <c r="F2471" s="4" t="s">
        <v>12</v>
      </c>
      <c r="G2471" s="4" t="s">
        <v>13</v>
      </c>
      <c r="H2471" s="4">
        <v>3500000.0</v>
      </c>
      <c r="I2471" s="4">
        <v>7.2</v>
      </c>
      <c r="L2471" s="4" t="str">
        <f>IFERROR(__xludf.DUMMYFUNCTION("""COMPUTED_VALUE"""),"Horror")</f>
        <v>Horror</v>
      </c>
      <c r="M2471" s="4" t="str">
        <f>IFERROR(__xludf.DUMMYFUNCTION("""COMPUTED_VALUE"""),"")</f>
        <v/>
      </c>
      <c r="N2471" s="4" t="str">
        <f>IFERROR(__xludf.DUMMYFUNCTION("""COMPUTED_VALUE"""),"")</f>
        <v/>
      </c>
      <c r="O2471" s="4" t="str">
        <f>IFERROR(__xludf.DUMMYFUNCTION("""COMPUTED_VALUE"""),"")</f>
        <v/>
      </c>
      <c r="P2471" s="4" t="str">
        <f>IFERROR(__xludf.DUMMYFUNCTION("""COMPUTED_VALUE"""),"")</f>
        <v/>
      </c>
      <c r="Q2471" s="4" t="str">
        <f>IFERROR(__xludf.DUMMYFUNCTION("""COMPUTED_VALUE"""),"")</f>
        <v/>
      </c>
      <c r="R2471" s="4" t="str">
        <f>IFERROR(__xludf.DUMMYFUNCTION("""COMPUTED_VALUE"""),"")</f>
        <v/>
      </c>
      <c r="S2471" s="4" t="str">
        <f>IFERROR(__xludf.DUMMYFUNCTION("""COMPUTED_VALUE"""),"")</f>
        <v/>
      </c>
    </row>
    <row r="2472">
      <c r="A2472" s="4" t="s">
        <v>615</v>
      </c>
      <c r="B2472" s="4">
        <v>92.0</v>
      </c>
      <c r="C2472" s="4">
        <v>0.0</v>
      </c>
      <c r="D2472" s="4" t="s">
        <v>154</v>
      </c>
      <c r="E2472" s="4" t="s">
        <v>4164</v>
      </c>
      <c r="F2472" s="4" t="s">
        <v>12</v>
      </c>
      <c r="G2472" s="4" t="s">
        <v>13</v>
      </c>
      <c r="H2472" s="4">
        <v>1.8E7</v>
      </c>
      <c r="I2472" s="4">
        <v>5.2</v>
      </c>
      <c r="L2472" s="4" t="str">
        <f>IFERROR(__xludf.DUMMYFUNCTION("""COMPUTED_VALUE"""),"Action")</f>
        <v>Action</v>
      </c>
      <c r="M2472" s="4" t="str">
        <f>IFERROR(__xludf.DUMMYFUNCTION("""COMPUTED_VALUE"""),"Crime")</f>
        <v>Crime</v>
      </c>
      <c r="N2472" s="4" t="str">
        <f>IFERROR(__xludf.DUMMYFUNCTION("""COMPUTED_VALUE"""),"Drama")</f>
        <v>Drama</v>
      </c>
      <c r="O2472" s="4" t="str">
        <f>IFERROR(__xludf.DUMMYFUNCTION("""COMPUTED_VALUE"""),"Thriller")</f>
        <v>Thriller</v>
      </c>
      <c r="P2472" s="4" t="str">
        <f>IFERROR(__xludf.DUMMYFUNCTION("""COMPUTED_VALUE"""),"")</f>
        <v/>
      </c>
      <c r="Q2472" s="4" t="str">
        <f>IFERROR(__xludf.DUMMYFUNCTION("""COMPUTED_VALUE"""),"")</f>
        <v/>
      </c>
      <c r="R2472" s="4" t="str">
        <f>IFERROR(__xludf.DUMMYFUNCTION("""COMPUTED_VALUE"""),"")</f>
        <v/>
      </c>
      <c r="S2472" s="4" t="str">
        <f>IFERROR(__xludf.DUMMYFUNCTION("""COMPUTED_VALUE"""),"")</f>
        <v/>
      </c>
    </row>
    <row r="2473">
      <c r="A2473" s="4" t="s">
        <v>4165</v>
      </c>
      <c r="B2473" s="4">
        <v>105.0</v>
      </c>
      <c r="C2473" s="4">
        <v>63260.0</v>
      </c>
      <c r="D2473" s="4" t="s">
        <v>4166</v>
      </c>
      <c r="E2473" s="4" t="s">
        <v>4167</v>
      </c>
      <c r="F2473" s="4" t="s">
        <v>12</v>
      </c>
      <c r="G2473" s="4" t="s">
        <v>513</v>
      </c>
      <c r="H2473" s="4">
        <v>1.4E7</v>
      </c>
      <c r="I2473" s="4">
        <v>6.7</v>
      </c>
      <c r="L2473" s="4" t="str">
        <f>IFERROR(__xludf.DUMMYFUNCTION("""COMPUTED_VALUE"""),"Action")</f>
        <v>Action</v>
      </c>
      <c r="M2473" s="4" t="str">
        <f>IFERROR(__xludf.DUMMYFUNCTION("""COMPUTED_VALUE"""),"Animation")</f>
        <v>Animation</v>
      </c>
      <c r="N2473" s="4" t="str">
        <f>IFERROR(__xludf.DUMMYFUNCTION("""COMPUTED_VALUE"""),"Sci-Fi")</f>
        <v>Sci-Fi</v>
      </c>
      <c r="O2473" s="4" t="str">
        <f>IFERROR(__xludf.DUMMYFUNCTION("""COMPUTED_VALUE"""),"Thriller")</f>
        <v>Thriller</v>
      </c>
      <c r="P2473" s="4" t="str">
        <f>IFERROR(__xludf.DUMMYFUNCTION("""COMPUTED_VALUE"""),"")</f>
        <v/>
      </c>
      <c r="Q2473" s="4" t="str">
        <f>IFERROR(__xludf.DUMMYFUNCTION("""COMPUTED_VALUE"""),"")</f>
        <v/>
      </c>
      <c r="R2473" s="4" t="str">
        <f>IFERROR(__xludf.DUMMYFUNCTION("""COMPUTED_VALUE"""),"")</f>
        <v/>
      </c>
      <c r="S2473" s="4" t="str">
        <f>IFERROR(__xludf.DUMMYFUNCTION("""COMPUTED_VALUE"""),"")</f>
        <v/>
      </c>
    </row>
    <row r="2474">
      <c r="A2474" s="4" t="s">
        <v>3558</v>
      </c>
      <c r="B2474" s="4">
        <v>90.0</v>
      </c>
      <c r="C2474" s="4">
        <v>0.0</v>
      </c>
      <c r="D2474" s="4" t="s">
        <v>619</v>
      </c>
      <c r="E2474" s="4" t="s">
        <v>3559</v>
      </c>
      <c r="F2474" s="4" t="s">
        <v>12</v>
      </c>
      <c r="G2474" s="4" t="s">
        <v>95</v>
      </c>
      <c r="H2474" s="4">
        <v>1.1E7</v>
      </c>
      <c r="I2474" s="4">
        <v>6.3</v>
      </c>
      <c r="L2474" s="4" t="str">
        <f>IFERROR(__xludf.DUMMYFUNCTION("""COMPUTED_VALUE"""),"Drama")</f>
        <v>Drama</v>
      </c>
      <c r="M2474" s="4" t="str">
        <f>IFERROR(__xludf.DUMMYFUNCTION("""COMPUTED_VALUE"""),"Western")</f>
        <v>Western</v>
      </c>
      <c r="N2474" s="4" t="str">
        <f>IFERROR(__xludf.DUMMYFUNCTION("""COMPUTED_VALUE"""),"")</f>
        <v/>
      </c>
      <c r="O2474" s="4" t="str">
        <f>IFERROR(__xludf.DUMMYFUNCTION("""COMPUTED_VALUE"""),"")</f>
        <v/>
      </c>
      <c r="P2474" s="4" t="str">
        <f>IFERROR(__xludf.DUMMYFUNCTION("""COMPUTED_VALUE"""),"")</f>
        <v/>
      </c>
      <c r="Q2474" s="4" t="str">
        <f>IFERROR(__xludf.DUMMYFUNCTION("""COMPUTED_VALUE"""),"")</f>
        <v/>
      </c>
      <c r="R2474" s="4" t="str">
        <f>IFERROR(__xludf.DUMMYFUNCTION("""COMPUTED_VALUE"""),"")</f>
        <v/>
      </c>
      <c r="S2474" s="4" t="str">
        <f>IFERROR(__xludf.DUMMYFUNCTION("""COMPUTED_VALUE"""),"")</f>
        <v/>
      </c>
    </row>
    <row r="2475">
      <c r="A2475" s="4" t="s">
        <v>3336</v>
      </c>
      <c r="B2475" s="4">
        <v>89.0</v>
      </c>
      <c r="C2475" s="4">
        <v>0.0</v>
      </c>
      <c r="D2475" s="4" t="s">
        <v>15</v>
      </c>
      <c r="E2475" s="4" t="s">
        <v>4168</v>
      </c>
      <c r="F2475" s="4" t="s">
        <v>12</v>
      </c>
      <c r="G2475" s="4" t="s">
        <v>3622</v>
      </c>
      <c r="H2475" s="4">
        <v>1.79E7</v>
      </c>
      <c r="I2475" s="4">
        <v>5.0</v>
      </c>
      <c r="L2475" s="4" t="str">
        <f>IFERROR(__xludf.DUMMYFUNCTION("""COMPUTED_VALUE"""),"Action")</f>
        <v>Action</v>
      </c>
      <c r="M2475" s="4" t="str">
        <f>IFERROR(__xludf.DUMMYFUNCTION("""COMPUTED_VALUE"""),"Adventure")</f>
        <v>Adventure</v>
      </c>
      <c r="N2475" s="4" t="str">
        <f>IFERROR(__xludf.DUMMYFUNCTION("""COMPUTED_VALUE"""),"Fantasy")</f>
        <v>Fantasy</v>
      </c>
      <c r="O2475" s="4" t="str">
        <f>IFERROR(__xludf.DUMMYFUNCTION("""COMPUTED_VALUE"""),"")</f>
        <v/>
      </c>
      <c r="P2475" s="4" t="str">
        <f>IFERROR(__xludf.DUMMYFUNCTION("""COMPUTED_VALUE"""),"")</f>
        <v/>
      </c>
      <c r="Q2475" s="4" t="str">
        <f>IFERROR(__xludf.DUMMYFUNCTION("""COMPUTED_VALUE"""),"")</f>
        <v/>
      </c>
      <c r="R2475" s="4" t="str">
        <f>IFERROR(__xludf.DUMMYFUNCTION("""COMPUTED_VALUE"""),"")</f>
        <v/>
      </c>
      <c r="S2475" s="4" t="str">
        <f>IFERROR(__xludf.DUMMYFUNCTION("""COMPUTED_VALUE"""),"")</f>
        <v/>
      </c>
    </row>
    <row r="2476">
      <c r="A2476" s="4" t="s">
        <v>4169</v>
      </c>
      <c r="B2476" s="4">
        <v>114.0</v>
      </c>
      <c r="C2476" s="4">
        <v>0.0</v>
      </c>
      <c r="D2476" s="4" t="s">
        <v>2139</v>
      </c>
      <c r="E2476" s="4" t="s">
        <v>4170</v>
      </c>
      <c r="F2476" s="4" t="s">
        <v>12</v>
      </c>
      <c r="G2476" s="4" t="s">
        <v>1255</v>
      </c>
      <c r="H2476" s="4">
        <v>1.4E7</v>
      </c>
      <c r="I2476" s="4">
        <v>6.2</v>
      </c>
      <c r="L2476" s="4" t="str">
        <f>IFERROR(__xludf.DUMMYFUNCTION("""COMPUTED_VALUE"""),"Drama")</f>
        <v>Drama</v>
      </c>
      <c r="M2476" s="4" t="str">
        <f>IFERROR(__xludf.DUMMYFUNCTION("""COMPUTED_VALUE"""),"Horror")</f>
        <v>Horror</v>
      </c>
      <c r="N2476" s="4" t="str">
        <f>IFERROR(__xludf.DUMMYFUNCTION("""COMPUTED_VALUE"""),"Mystery")</f>
        <v>Mystery</v>
      </c>
      <c r="O2476" s="4" t="str">
        <f>IFERROR(__xludf.DUMMYFUNCTION("""COMPUTED_VALUE"""),"Thriller")</f>
        <v>Thriller</v>
      </c>
      <c r="P2476" s="4" t="str">
        <f>IFERROR(__xludf.DUMMYFUNCTION("""COMPUTED_VALUE"""),"")</f>
        <v/>
      </c>
      <c r="Q2476" s="4" t="str">
        <f>IFERROR(__xludf.DUMMYFUNCTION("""COMPUTED_VALUE"""),"")</f>
        <v/>
      </c>
      <c r="R2476" s="4" t="str">
        <f>IFERROR(__xludf.DUMMYFUNCTION("""COMPUTED_VALUE"""),"")</f>
        <v/>
      </c>
      <c r="S2476" s="4" t="str">
        <f>IFERROR(__xludf.DUMMYFUNCTION("""COMPUTED_VALUE"""),"")</f>
        <v/>
      </c>
    </row>
    <row r="2477">
      <c r="A2477" s="4" t="s">
        <v>2275</v>
      </c>
      <c r="B2477" s="4">
        <v>119.0</v>
      </c>
      <c r="C2477" s="4">
        <v>1.21463226E8</v>
      </c>
      <c r="D2477" s="4" t="s">
        <v>585</v>
      </c>
      <c r="E2477" s="4" t="s">
        <v>4171</v>
      </c>
      <c r="F2477" s="4" t="s">
        <v>12</v>
      </c>
      <c r="G2477" s="4" t="s">
        <v>13</v>
      </c>
      <c r="H2477" s="4">
        <v>2.0E7</v>
      </c>
      <c r="I2477" s="4">
        <v>7.6</v>
      </c>
      <c r="L2477" s="4" t="str">
        <f>IFERROR(__xludf.DUMMYFUNCTION("""COMPUTED_VALUE"""),"Comedy")</f>
        <v>Comedy</v>
      </c>
      <c r="M2477" s="4" t="str">
        <f>IFERROR(__xludf.DUMMYFUNCTION("""COMPUTED_VALUE"""),"")</f>
        <v/>
      </c>
      <c r="N2477" s="4" t="str">
        <f>IFERROR(__xludf.DUMMYFUNCTION("""COMPUTED_VALUE"""),"")</f>
        <v/>
      </c>
      <c r="O2477" s="4" t="str">
        <f>IFERROR(__xludf.DUMMYFUNCTION("""COMPUTED_VALUE"""),"")</f>
        <v/>
      </c>
      <c r="P2477" s="4" t="str">
        <f>IFERROR(__xludf.DUMMYFUNCTION("""COMPUTED_VALUE"""),"")</f>
        <v/>
      </c>
      <c r="Q2477" s="4" t="str">
        <f>IFERROR(__xludf.DUMMYFUNCTION("""COMPUTED_VALUE"""),"")</f>
        <v/>
      </c>
      <c r="R2477" s="4" t="str">
        <f>IFERROR(__xludf.DUMMYFUNCTION("""COMPUTED_VALUE"""),"")</f>
        <v/>
      </c>
      <c r="S2477" s="4" t="str">
        <f>IFERROR(__xludf.DUMMYFUNCTION("""COMPUTED_VALUE"""),"")</f>
        <v/>
      </c>
    </row>
    <row r="2478">
      <c r="A2478" s="4" t="s">
        <v>3285</v>
      </c>
      <c r="B2478" s="4">
        <v>103.0</v>
      </c>
      <c r="C2478" s="4">
        <v>9.0485233E7</v>
      </c>
      <c r="D2478" s="4" t="s">
        <v>3182</v>
      </c>
      <c r="E2478" s="4" t="s">
        <v>4172</v>
      </c>
      <c r="F2478" s="4" t="s">
        <v>12</v>
      </c>
      <c r="G2478" s="4" t="s">
        <v>13</v>
      </c>
      <c r="H2478" s="4">
        <v>0.0</v>
      </c>
      <c r="I2478" s="4">
        <v>4.1</v>
      </c>
      <c r="L2478" s="4" t="str">
        <f>IFERROR(__xludf.DUMMYFUNCTION("""COMPUTED_VALUE"""),"Comedy")</f>
        <v>Comedy</v>
      </c>
      <c r="M2478" s="4" t="str">
        <f>IFERROR(__xludf.DUMMYFUNCTION("""COMPUTED_VALUE"""),"Crime")</f>
        <v>Crime</v>
      </c>
      <c r="N2478" s="4" t="str">
        <f>IFERROR(__xludf.DUMMYFUNCTION("""COMPUTED_VALUE"""),"Drama")</f>
        <v>Drama</v>
      </c>
      <c r="O2478" s="4" t="str">
        <f>IFERROR(__xludf.DUMMYFUNCTION("""COMPUTED_VALUE"""),"")</f>
        <v/>
      </c>
      <c r="P2478" s="4" t="str">
        <f>IFERROR(__xludf.DUMMYFUNCTION("""COMPUTED_VALUE"""),"")</f>
        <v/>
      </c>
      <c r="Q2478" s="4" t="str">
        <f>IFERROR(__xludf.DUMMYFUNCTION("""COMPUTED_VALUE"""),"")</f>
        <v/>
      </c>
      <c r="R2478" s="4" t="str">
        <f>IFERROR(__xludf.DUMMYFUNCTION("""COMPUTED_VALUE"""),"")</f>
        <v/>
      </c>
      <c r="S2478" s="4" t="str">
        <f>IFERROR(__xludf.DUMMYFUNCTION("""COMPUTED_VALUE"""),"")</f>
        <v/>
      </c>
    </row>
    <row r="2479">
      <c r="A2479" s="4" t="s">
        <v>4173</v>
      </c>
      <c r="B2479" s="4">
        <v>91.0</v>
      </c>
      <c r="C2479" s="4">
        <v>0.0</v>
      </c>
      <c r="D2479" s="4" t="s">
        <v>2009</v>
      </c>
      <c r="E2479" s="4" t="s">
        <v>4174</v>
      </c>
      <c r="F2479" s="4" t="s">
        <v>12</v>
      </c>
      <c r="G2479" s="4" t="s">
        <v>513</v>
      </c>
      <c r="H2479" s="4">
        <v>1.8E7</v>
      </c>
      <c r="I2479" s="4">
        <v>5.3</v>
      </c>
      <c r="L2479" s="4" t="str">
        <f>IFERROR(__xludf.DUMMYFUNCTION("""COMPUTED_VALUE"""),"Action")</f>
        <v>Action</v>
      </c>
      <c r="M2479" s="4" t="str">
        <f>IFERROR(__xludf.DUMMYFUNCTION("""COMPUTED_VALUE"""),"Horror")</f>
        <v>Horror</v>
      </c>
      <c r="N2479" s="4" t="str">
        <f>IFERROR(__xludf.DUMMYFUNCTION("""COMPUTED_VALUE"""),"")</f>
        <v/>
      </c>
      <c r="O2479" s="4" t="str">
        <f>IFERROR(__xludf.DUMMYFUNCTION("""COMPUTED_VALUE"""),"")</f>
        <v/>
      </c>
      <c r="P2479" s="4" t="str">
        <f>IFERROR(__xludf.DUMMYFUNCTION("""COMPUTED_VALUE"""),"")</f>
        <v/>
      </c>
      <c r="Q2479" s="4" t="str">
        <f>IFERROR(__xludf.DUMMYFUNCTION("""COMPUTED_VALUE"""),"")</f>
        <v/>
      </c>
      <c r="R2479" s="4" t="str">
        <f>IFERROR(__xludf.DUMMYFUNCTION("""COMPUTED_VALUE"""),"")</f>
        <v/>
      </c>
      <c r="S2479" s="4" t="str">
        <f>IFERROR(__xludf.DUMMYFUNCTION("""COMPUTED_VALUE"""),"")</f>
        <v/>
      </c>
    </row>
    <row r="2480">
      <c r="A2480" s="4" t="s">
        <v>369</v>
      </c>
      <c r="B2480" s="4">
        <v>98.0</v>
      </c>
      <c r="C2480" s="4">
        <v>5.8006147E7</v>
      </c>
      <c r="D2480" s="4" t="s">
        <v>1677</v>
      </c>
      <c r="E2480" s="4" t="s">
        <v>4175</v>
      </c>
      <c r="F2480" s="4" t="s">
        <v>12</v>
      </c>
      <c r="G2480" s="4" t="s">
        <v>13</v>
      </c>
      <c r="H2480" s="4">
        <v>2.3E7</v>
      </c>
      <c r="I2480" s="4">
        <v>6.2</v>
      </c>
      <c r="L2480" s="4" t="str">
        <f>IFERROR(__xludf.DUMMYFUNCTION("""COMPUTED_VALUE"""),"Drama")</f>
        <v>Drama</v>
      </c>
      <c r="M2480" s="4" t="str">
        <f>IFERROR(__xludf.DUMMYFUNCTION("""COMPUTED_VALUE"""),"Music")</f>
        <v>Music</v>
      </c>
      <c r="N2480" s="4" t="str">
        <f>IFERROR(__xludf.DUMMYFUNCTION("""COMPUTED_VALUE"""),"Musical")</f>
        <v>Musical</v>
      </c>
      <c r="O2480" s="4" t="str">
        <f>IFERROR(__xludf.DUMMYFUNCTION("""COMPUTED_VALUE"""),"Romance")</f>
        <v>Romance</v>
      </c>
      <c r="P2480" s="4" t="str">
        <f>IFERROR(__xludf.DUMMYFUNCTION("""COMPUTED_VALUE"""),"")</f>
        <v/>
      </c>
      <c r="Q2480" s="4" t="str">
        <f>IFERROR(__xludf.DUMMYFUNCTION("""COMPUTED_VALUE"""),"")</f>
        <v/>
      </c>
      <c r="R2480" s="4" t="str">
        <f>IFERROR(__xludf.DUMMYFUNCTION("""COMPUTED_VALUE"""),"")</f>
        <v/>
      </c>
      <c r="S2480" s="4" t="str">
        <f>IFERROR(__xludf.DUMMYFUNCTION("""COMPUTED_VALUE"""),"")</f>
        <v/>
      </c>
    </row>
    <row r="2481">
      <c r="A2481" s="4" t="s">
        <v>4176</v>
      </c>
      <c r="B2481" s="4">
        <v>80.0</v>
      </c>
      <c r="C2481" s="4">
        <v>5.1053787E7</v>
      </c>
      <c r="D2481" s="4" t="s">
        <v>4177</v>
      </c>
      <c r="E2481" s="4" t="s">
        <v>4178</v>
      </c>
      <c r="F2481" s="4" t="s">
        <v>12</v>
      </c>
      <c r="G2481" s="4" t="s">
        <v>13</v>
      </c>
      <c r="H2481" s="4">
        <v>1.75E7</v>
      </c>
      <c r="I2481" s="4">
        <v>6.5</v>
      </c>
      <c r="L2481" s="4" t="str">
        <f>IFERROR(__xludf.DUMMYFUNCTION("""COMPUTED_VALUE"""),"Action")</f>
        <v>Action</v>
      </c>
      <c r="M2481" s="4" t="str">
        <f>IFERROR(__xludf.DUMMYFUNCTION("""COMPUTED_VALUE"""),"Animation")</f>
        <v>Animation</v>
      </c>
      <c r="N2481" s="4" t="str">
        <f>IFERROR(__xludf.DUMMYFUNCTION("""COMPUTED_VALUE"""),"Comedy")</f>
        <v>Comedy</v>
      </c>
      <c r="O2481" s="4" t="str">
        <f>IFERROR(__xludf.DUMMYFUNCTION("""COMPUTED_VALUE"""),"Crime")</f>
        <v>Crime</v>
      </c>
      <c r="P2481" s="4" t="str">
        <f>IFERROR(__xludf.DUMMYFUNCTION("""COMPUTED_VALUE"""),"Family")</f>
        <v>Family</v>
      </c>
      <c r="Q2481" s="4" t="str">
        <f>IFERROR(__xludf.DUMMYFUNCTION("""COMPUTED_VALUE"""),"")</f>
        <v/>
      </c>
      <c r="R2481" s="4" t="str">
        <f>IFERROR(__xludf.DUMMYFUNCTION("""COMPUTED_VALUE"""),"")</f>
        <v/>
      </c>
      <c r="S2481" s="4" t="str">
        <f>IFERROR(__xludf.DUMMYFUNCTION("""COMPUTED_VALUE"""),"")</f>
        <v/>
      </c>
    </row>
    <row r="2482">
      <c r="A2482" s="4" t="s">
        <v>4179</v>
      </c>
      <c r="B2482" s="4">
        <v>121.0</v>
      </c>
      <c r="C2482" s="4">
        <v>2.34729E7</v>
      </c>
      <c r="D2482" s="4" t="s">
        <v>695</v>
      </c>
      <c r="E2482" s="4" t="s">
        <v>4180</v>
      </c>
      <c r="F2482" s="4" t="s">
        <v>12</v>
      </c>
      <c r="G2482" s="4" t="s">
        <v>20</v>
      </c>
      <c r="H2482" s="4">
        <v>1.75E7</v>
      </c>
      <c r="I2482" s="4">
        <v>8.1</v>
      </c>
      <c r="L2482" s="4" t="str">
        <f>IFERROR(__xludf.DUMMYFUNCTION("""COMPUTED_VALUE"""),"Drama")</f>
        <v>Drama</v>
      </c>
      <c r="M2482" s="4" t="str">
        <f>IFERROR(__xludf.DUMMYFUNCTION("""COMPUTED_VALUE"""),"History")</f>
        <v>History</v>
      </c>
      <c r="N2482" s="4" t="str">
        <f>IFERROR(__xludf.DUMMYFUNCTION("""COMPUTED_VALUE"""),"War")</f>
        <v>War</v>
      </c>
      <c r="O2482" s="4" t="str">
        <f>IFERROR(__xludf.DUMMYFUNCTION("""COMPUTED_VALUE"""),"")</f>
        <v/>
      </c>
      <c r="P2482" s="4" t="str">
        <f>IFERROR(__xludf.DUMMYFUNCTION("""COMPUTED_VALUE"""),"")</f>
        <v/>
      </c>
      <c r="Q2482" s="4" t="str">
        <f>IFERROR(__xludf.DUMMYFUNCTION("""COMPUTED_VALUE"""),"")</f>
        <v/>
      </c>
      <c r="R2482" s="4" t="str">
        <f>IFERROR(__xludf.DUMMYFUNCTION("""COMPUTED_VALUE"""),"")</f>
        <v/>
      </c>
      <c r="S2482" s="4" t="str">
        <f>IFERROR(__xludf.DUMMYFUNCTION("""COMPUTED_VALUE"""),"")</f>
        <v/>
      </c>
    </row>
    <row r="2483">
      <c r="A2483" s="4" t="s">
        <v>4181</v>
      </c>
      <c r="B2483" s="4">
        <v>94.0</v>
      </c>
      <c r="C2483" s="4">
        <v>3.9687528E7</v>
      </c>
      <c r="D2483" s="4" t="s">
        <v>154</v>
      </c>
      <c r="E2483" s="4" t="s">
        <v>4182</v>
      </c>
      <c r="F2483" s="4" t="s">
        <v>12</v>
      </c>
      <c r="G2483" s="4" t="s">
        <v>513</v>
      </c>
      <c r="H2483" s="4">
        <v>2.4E7</v>
      </c>
      <c r="I2483" s="4">
        <v>6.3</v>
      </c>
      <c r="L2483" s="4" t="str">
        <f>IFERROR(__xludf.DUMMYFUNCTION("""COMPUTED_VALUE"""),"Action")</f>
        <v>Action</v>
      </c>
      <c r="M2483" s="4" t="str">
        <f>IFERROR(__xludf.DUMMYFUNCTION("""COMPUTED_VALUE"""),"Crime")</f>
        <v>Crime</v>
      </c>
      <c r="N2483" s="4" t="str">
        <f>IFERROR(__xludf.DUMMYFUNCTION("""COMPUTED_VALUE"""),"Drama")</f>
        <v>Drama</v>
      </c>
      <c r="O2483" s="4" t="str">
        <f>IFERROR(__xludf.DUMMYFUNCTION("""COMPUTED_VALUE"""),"Thriller")</f>
        <v>Thriller</v>
      </c>
      <c r="P2483" s="4" t="str">
        <f>IFERROR(__xludf.DUMMYFUNCTION("""COMPUTED_VALUE"""),"")</f>
        <v/>
      </c>
      <c r="Q2483" s="4" t="str">
        <f>IFERROR(__xludf.DUMMYFUNCTION("""COMPUTED_VALUE"""),"")</f>
        <v/>
      </c>
      <c r="R2483" s="4" t="str">
        <f>IFERROR(__xludf.DUMMYFUNCTION("""COMPUTED_VALUE"""),"")</f>
        <v/>
      </c>
      <c r="S2483" s="4" t="str">
        <f>IFERROR(__xludf.DUMMYFUNCTION("""COMPUTED_VALUE"""),"")</f>
        <v/>
      </c>
    </row>
    <row r="2484">
      <c r="A2484" s="4" t="s">
        <v>4183</v>
      </c>
      <c r="B2484" s="4">
        <v>93.0</v>
      </c>
      <c r="C2484" s="4">
        <v>7017178.0</v>
      </c>
      <c r="D2484" s="4" t="s">
        <v>4184</v>
      </c>
      <c r="E2484" s="4" t="s">
        <v>4185</v>
      </c>
      <c r="F2484" s="4" t="s">
        <v>12</v>
      </c>
      <c r="G2484" s="4" t="s">
        <v>13</v>
      </c>
      <c r="H2484" s="4">
        <v>1.75E7</v>
      </c>
      <c r="I2484" s="4">
        <v>4.4</v>
      </c>
      <c r="L2484" s="4" t="str">
        <f>IFERROR(__xludf.DUMMYFUNCTION("""COMPUTED_VALUE"""),"Drama")</f>
        <v>Drama</v>
      </c>
      <c r="M2484" s="4" t="str">
        <f>IFERROR(__xludf.DUMMYFUNCTION("""COMPUTED_VALUE"""),"Family")</f>
        <v>Family</v>
      </c>
      <c r="N2484" s="4" t="str">
        <f>IFERROR(__xludf.DUMMYFUNCTION("""COMPUTED_VALUE"""),"Music")</f>
        <v>Music</v>
      </c>
      <c r="O2484" s="4" t="str">
        <f>IFERROR(__xludf.DUMMYFUNCTION("""COMPUTED_VALUE"""),"Musical")</f>
        <v>Musical</v>
      </c>
      <c r="P2484" s="4" t="str">
        <f>IFERROR(__xludf.DUMMYFUNCTION("""COMPUTED_VALUE"""),"")</f>
        <v/>
      </c>
      <c r="Q2484" s="4" t="str">
        <f>IFERROR(__xludf.DUMMYFUNCTION("""COMPUTED_VALUE"""),"")</f>
        <v/>
      </c>
      <c r="R2484" s="4" t="str">
        <f>IFERROR(__xludf.DUMMYFUNCTION("""COMPUTED_VALUE"""),"")</f>
        <v/>
      </c>
      <c r="S2484" s="4" t="str">
        <f>IFERROR(__xludf.DUMMYFUNCTION("""COMPUTED_VALUE"""),"")</f>
        <v/>
      </c>
    </row>
    <row r="2485">
      <c r="A2485" s="4" t="s">
        <v>4186</v>
      </c>
      <c r="B2485" s="4">
        <v>93.0</v>
      </c>
      <c r="C2485" s="4">
        <v>0.0</v>
      </c>
      <c r="D2485" s="4" t="s">
        <v>22</v>
      </c>
      <c r="E2485" s="4" t="s">
        <v>4187</v>
      </c>
      <c r="F2485" s="4" t="s">
        <v>12</v>
      </c>
      <c r="G2485" s="4" t="s">
        <v>13</v>
      </c>
      <c r="H2485" s="4">
        <v>1.8E7</v>
      </c>
      <c r="I2485" s="4">
        <v>4.6</v>
      </c>
      <c r="L2485" s="4" t="str">
        <f>IFERROR(__xludf.DUMMYFUNCTION("""COMPUTED_VALUE"""),"Action")</f>
        <v>Action</v>
      </c>
      <c r="M2485" s="4" t="str">
        <f>IFERROR(__xludf.DUMMYFUNCTION("""COMPUTED_VALUE"""),"Thriller")</f>
        <v>Thriller</v>
      </c>
      <c r="N2485" s="4" t="str">
        <f>IFERROR(__xludf.DUMMYFUNCTION("""COMPUTED_VALUE"""),"")</f>
        <v/>
      </c>
      <c r="O2485" s="4" t="str">
        <f>IFERROR(__xludf.DUMMYFUNCTION("""COMPUTED_VALUE"""),"")</f>
        <v/>
      </c>
      <c r="P2485" s="4" t="str">
        <f>IFERROR(__xludf.DUMMYFUNCTION("""COMPUTED_VALUE"""),"")</f>
        <v/>
      </c>
      <c r="Q2485" s="4" t="str">
        <f>IFERROR(__xludf.DUMMYFUNCTION("""COMPUTED_VALUE"""),"")</f>
        <v/>
      </c>
      <c r="R2485" s="4" t="str">
        <f>IFERROR(__xludf.DUMMYFUNCTION("""COMPUTED_VALUE"""),"")</f>
        <v/>
      </c>
      <c r="S2485" s="4" t="str">
        <f>IFERROR(__xludf.DUMMYFUNCTION("""COMPUTED_VALUE"""),"")</f>
        <v/>
      </c>
    </row>
    <row r="2486">
      <c r="A2486" s="4" t="s">
        <v>4188</v>
      </c>
      <c r="B2486" s="4">
        <v>116.0</v>
      </c>
      <c r="C2486" s="4">
        <v>325491.0</v>
      </c>
      <c r="D2486" s="4" t="s">
        <v>751</v>
      </c>
      <c r="E2486" s="4" t="s">
        <v>4189</v>
      </c>
      <c r="F2486" s="4" t="s">
        <v>12</v>
      </c>
      <c r="G2486" s="4" t="s">
        <v>13</v>
      </c>
      <c r="H2486" s="4">
        <v>1.75E7</v>
      </c>
      <c r="I2486" s="4">
        <v>6.0</v>
      </c>
      <c r="L2486" s="4" t="str">
        <f>IFERROR(__xludf.DUMMYFUNCTION("""COMPUTED_VALUE"""),"Crime")</f>
        <v>Crime</v>
      </c>
      <c r="M2486" s="4" t="str">
        <f>IFERROR(__xludf.DUMMYFUNCTION("""COMPUTED_VALUE"""),"Drama")</f>
        <v>Drama</v>
      </c>
      <c r="N2486" s="4" t="str">
        <f>IFERROR(__xludf.DUMMYFUNCTION("""COMPUTED_VALUE"""),"Thriller")</f>
        <v>Thriller</v>
      </c>
      <c r="O2486" s="4" t="str">
        <f>IFERROR(__xludf.DUMMYFUNCTION("""COMPUTED_VALUE"""),"")</f>
        <v/>
      </c>
      <c r="P2486" s="4" t="str">
        <f>IFERROR(__xludf.DUMMYFUNCTION("""COMPUTED_VALUE"""),"")</f>
        <v/>
      </c>
      <c r="Q2486" s="4" t="str">
        <f>IFERROR(__xludf.DUMMYFUNCTION("""COMPUTED_VALUE"""),"")</f>
        <v/>
      </c>
      <c r="R2486" s="4" t="str">
        <f>IFERROR(__xludf.DUMMYFUNCTION("""COMPUTED_VALUE"""),"")</f>
        <v/>
      </c>
      <c r="S2486" s="4" t="str">
        <f>IFERROR(__xludf.DUMMYFUNCTION("""COMPUTED_VALUE"""),"")</f>
        <v/>
      </c>
    </row>
    <row r="2487">
      <c r="A2487" s="4" t="s">
        <v>1252</v>
      </c>
      <c r="B2487" s="4">
        <v>101.0</v>
      </c>
      <c r="C2487" s="4">
        <v>9.6471845E7</v>
      </c>
      <c r="D2487" s="4" t="s">
        <v>3367</v>
      </c>
      <c r="E2487" s="4" t="s">
        <v>4190</v>
      </c>
      <c r="F2487" s="4" t="s">
        <v>12</v>
      </c>
      <c r="G2487" s="4" t="s">
        <v>13</v>
      </c>
      <c r="H2487" s="4">
        <v>1.7E7</v>
      </c>
      <c r="I2487" s="4">
        <v>7.6</v>
      </c>
      <c r="L2487" s="4" t="str">
        <f>IFERROR(__xludf.DUMMYFUNCTION("""COMPUTED_VALUE"""),"Fantasy")</f>
        <v>Fantasy</v>
      </c>
      <c r="M2487" s="4" t="str">
        <f>IFERROR(__xludf.DUMMYFUNCTION("""COMPUTED_VALUE"""),"Horror")</f>
        <v>Horror</v>
      </c>
      <c r="N2487" s="4" t="str">
        <f>IFERROR(__xludf.DUMMYFUNCTION("""COMPUTED_VALUE"""),"Thriller")</f>
        <v>Thriller</v>
      </c>
      <c r="O2487" s="4" t="str">
        <f>IFERROR(__xludf.DUMMYFUNCTION("""COMPUTED_VALUE"""),"")</f>
        <v/>
      </c>
      <c r="P2487" s="4" t="str">
        <f>IFERROR(__xludf.DUMMYFUNCTION("""COMPUTED_VALUE"""),"")</f>
        <v/>
      </c>
      <c r="Q2487" s="4" t="str">
        <f>IFERROR(__xludf.DUMMYFUNCTION("""COMPUTED_VALUE"""),"")</f>
        <v/>
      </c>
      <c r="R2487" s="4" t="str">
        <f>IFERROR(__xludf.DUMMYFUNCTION("""COMPUTED_VALUE"""),"")</f>
        <v/>
      </c>
      <c r="S2487" s="4" t="str">
        <f>IFERROR(__xludf.DUMMYFUNCTION("""COMPUTED_VALUE"""),"")</f>
        <v/>
      </c>
    </row>
    <row r="2488">
      <c r="A2488" s="4" t="s">
        <v>9</v>
      </c>
      <c r="B2488" s="4">
        <v>154.0</v>
      </c>
      <c r="C2488" s="4">
        <v>8.52E7</v>
      </c>
      <c r="D2488" s="4" t="s">
        <v>28</v>
      </c>
      <c r="E2488" s="4" t="s">
        <v>4191</v>
      </c>
      <c r="F2488" s="4" t="s">
        <v>12</v>
      </c>
      <c r="G2488" s="4" t="s">
        <v>13</v>
      </c>
      <c r="H2488" s="4">
        <v>1.85E7</v>
      </c>
      <c r="I2488" s="4">
        <v>8.4</v>
      </c>
      <c r="L2488" s="4" t="str">
        <f>IFERROR(__xludf.DUMMYFUNCTION("""COMPUTED_VALUE"""),"Action")</f>
        <v>Action</v>
      </c>
      <c r="M2488" s="4" t="str">
        <f>IFERROR(__xludf.DUMMYFUNCTION("""COMPUTED_VALUE"""),"Adventure")</f>
        <v>Adventure</v>
      </c>
      <c r="N2488" s="4" t="str">
        <f>IFERROR(__xludf.DUMMYFUNCTION("""COMPUTED_VALUE"""),"Sci-Fi")</f>
        <v>Sci-Fi</v>
      </c>
      <c r="O2488" s="4" t="str">
        <f>IFERROR(__xludf.DUMMYFUNCTION("""COMPUTED_VALUE"""),"")</f>
        <v/>
      </c>
      <c r="P2488" s="4" t="str">
        <f>IFERROR(__xludf.DUMMYFUNCTION("""COMPUTED_VALUE"""),"")</f>
        <v/>
      </c>
      <c r="Q2488" s="4" t="str">
        <f>IFERROR(__xludf.DUMMYFUNCTION("""COMPUTED_VALUE"""),"")</f>
        <v/>
      </c>
      <c r="R2488" s="4" t="str">
        <f>IFERROR(__xludf.DUMMYFUNCTION("""COMPUTED_VALUE"""),"")</f>
        <v/>
      </c>
      <c r="S2488" s="4" t="str">
        <f>IFERROR(__xludf.DUMMYFUNCTION("""COMPUTED_VALUE"""),"")</f>
        <v/>
      </c>
    </row>
    <row r="2489">
      <c r="A2489" s="4" t="s">
        <v>4192</v>
      </c>
      <c r="B2489" s="4">
        <v>170.0</v>
      </c>
      <c r="C2489" s="4">
        <v>7.2E7</v>
      </c>
      <c r="D2489" s="4" t="s">
        <v>4193</v>
      </c>
      <c r="E2489" s="4" t="s">
        <v>4194</v>
      </c>
      <c r="F2489" s="4" t="s">
        <v>12</v>
      </c>
      <c r="G2489" s="4" t="s">
        <v>13</v>
      </c>
      <c r="H2489" s="4">
        <v>1.7E7</v>
      </c>
      <c r="I2489" s="4">
        <v>7.9</v>
      </c>
      <c r="L2489" s="4" t="str">
        <f>IFERROR(__xludf.DUMMYFUNCTION("""COMPUTED_VALUE"""),"Drama")</f>
        <v>Drama</v>
      </c>
      <c r="M2489" s="4" t="str">
        <f>IFERROR(__xludf.DUMMYFUNCTION("""COMPUTED_VALUE"""),"Family")</f>
        <v>Family</v>
      </c>
      <c r="N2489" s="4" t="str">
        <f>IFERROR(__xludf.DUMMYFUNCTION("""COMPUTED_VALUE"""),"Musical")</f>
        <v>Musical</v>
      </c>
      <c r="O2489" s="4" t="str">
        <f>IFERROR(__xludf.DUMMYFUNCTION("""COMPUTED_VALUE"""),"Romance")</f>
        <v>Romance</v>
      </c>
      <c r="P2489" s="4" t="str">
        <f>IFERROR(__xludf.DUMMYFUNCTION("""COMPUTED_VALUE"""),"")</f>
        <v/>
      </c>
      <c r="Q2489" s="4" t="str">
        <f>IFERROR(__xludf.DUMMYFUNCTION("""COMPUTED_VALUE"""),"")</f>
        <v/>
      </c>
      <c r="R2489" s="4" t="str">
        <f>IFERROR(__xludf.DUMMYFUNCTION("""COMPUTED_VALUE"""),"")</f>
        <v/>
      </c>
      <c r="S2489" s="4" t="str">
        <f>IFERROR(__xludf.DUMMYFUNCTION("""COMPUTED_VALUE"""),"")</f>
        <v/>
      </c>
    </row>
    <row r="2490">
      <c r="A2490" s="4" t="s">
        <v>1683</v>
      </c>
      <c r="B2490" s="4">
        <v>99.0</v>
      </c>
      <c r="C2490" s="4">
        <v>7.2219395E7</v>
      </c>
      <c r="D2490" s="4" t="s">
        <v>1059</v>
      </c>
      <c r="E2490" s="4" t="s">
        <v>4195</v>
      </c>
      <c r="F2490" s="4" t="s">
        <v>12</v>
      </c>
      <c r="G2490" s="4" t="s">
        <v>13</v>
      </c>
      <c r="H2490" s="4">
        <v>1.7E7</v>
      </c>
      <c r="I2490" s="4">
        <v>5.6</v>
      </c>
      <c r="L2490" s="4" t="str">
        <f>IFERROR(__xludf.DUMMYFUNCTION("""COMPUTED_VALUE"""),"Horror")</f>
        <v>Horror</v>
      </c>
      <c r="M2490" s="4" t="str">
        <f>IFERROR(__xludf.DUMMYFUNCTION("""COMPUTED_VALUE"""),"Mystery")</f>
        <v>Mystery</v>
      </c>
      <c r="N2490" s="4" t="str">
        <f>IFERROR(__xludf.DUMMYFUNCTION("""COMPUTED_VALUE"""),"Thriller")</f>
        <v>Thriller</v>
      </c>
      <c r="O2490" s="4" t="str">
        <f>IFERROR(__xludf.DUMMYFUNCTION("""COMPUTED_VALUE"""),"")</f>
        <v/>
      </c>
      <c r="P2490" s="4" t="str">
        <f>IFERROR(__xludf.DUMMYFUNCTION("""COMPUTED_VALUE"""),"")</f>
        <v/>
      </c>
      <c r="Q2490" s="4" t="str">
        <f>IFERROR(__xludf.DUMMYFUNCTION("""COMPUTED_VALUE"""),"")</f>
        <v/>
      </c>
      <c r="R2490" s="4" t="str">
        <f>IFERROR(__xludf.DUMMYFUNCTION("""COMPUTED_VALUE"""),"")</f>
        <v/>
      </c>
      <c r="S2490" s="4" t="str">
        <f>IFERROR(__xludf.DUMMYFUNCTION("""COMPUTED_VALUE"""),"")</f>
        <v/>
      </c>
    </row>
    <row r="2491">
      <c r="A2491" s="4" t="s">
        <v>2570</v>
      </c>
      <c r="B2491" s="4">
        <v>104.0</v>
      </c>
      <c r="C2491" s="4">
        <v>8.238956E7</v>
      </c>
      <c r="D2491" s="4" t="s">
        <v>585</v>
      </c>
      <c r="E2491" s="4" t="s">
        <v>4196</v>
      </c>
      <c r="F2491" s="4" t="s">
        <v>12</v>
      </c>
      <c r="G2491" s="4" t="s">
        <v>13</v>
      </c>
      <c r="H2491" s="4">
        <v>1.7E7</v>
      </c>
      <c r="I2491" s="4">
        <v>6.5</v>
      </c>
      <c r="L2491" s="4" t="str">
        <f>IFERROR(__xludf.DUMMYFUNCTION("""COMPUTED_VALUE"""),"Comedy")</f>
        <v>Comedy</v>
      </c>
      <c r="M2491" s="4" t="str">
        <f>IFERROR(__xludf.DUMMYFUNCTION("""COMPUTED_VALUE"""),"")</f>
        <v/>
      </c>
      <c r="N2491" s="4" t="str">
        <f>IFERROR(__xludf.DUMMYFUNCTION("""COMPUTED_VALUE"""),"")</f>
        <v/>
      </c>
      <c r="O2491" s="4" t="str">
        <f>IFERROR(__xludf.DUMMYFUNCTION("""COMPUTED_VALUE"""),"")</f>
        <v/>
      </c>
      <c r="P2491" s="4" t="str">
        <f>IFERROR(__xludf.DUMMYFUNCTION("""COMPUTED_VALUE"""),"")</f>
        <v/>
      </c>
      <c r="Q2491" s="4" t="str">
        <f>IFERROR(__xludf.DUMMYFUNCTION("""COMPUTED_VALUE"""),"")</f>
        <v/>
      </c>
      <c r="R2491" s="4" t="str">
        <f>IFERROR(__xludf.DUMMYFUNCTION("""COMPUTED_VALUE"""),"")</f>
        <v/>
      </c>
      <c r="S2491" s="4" t="str">
        <f>IFERROR(__xludf.DUMMYFUNCTION("""COMPUTED_VALUE"""),"")</f>
        <v/>
      </c>
    </row>
    <row r="2492">
      <c r="A2492" s="4" t="s">
        <v>2837</v>
      </c>
      <c r="B2492" s="4">
        <v>126.0</v>
      </c>
      <c r="C2492" s="4">
        <v>7.1502303E7</v>
      </c>
      <c r="D2492" s="4" t="s">
        <v>3935</v>
      </c>
      <c r="E2492" s="4" t="s">
        <v>4197</v>
      </c>
      <c r="F2492" s="4" t="s">
        <v>12</v>
      </c>
      <c r="G2492" s="4" t="s">
        <v>13</v>
      </c>
      <c r="H2492" s="4">
        <v>1.2E7</v>
      </c>
      <c r="I2492" s="4">
        <v>7.5</v>
      </c>
      <c r="L2492" s="4" t="str">
        <f>IFERROR(__xludf.DUMMYFUNCTION("""COMPUTED_VALUE"""),"Adventure")</f>
        <v>Adventure</v>
      </c>
      <c r="M2492" s="4" t="str">
        <f>IFERROR(__xludf.DUMMYFUNCTION("""COMPUTED_VALUE"""),"Comedy")</f>
        <v>Comedy</v>
      </c>
      <c r="N2492" s="4" t="str">
        <f>IFERROR(__xludf.DUMMYFUNCTION("""COMPUTED_VALUE"""),"Drama")</f>
        <v>Drama</v>
      </c>
      <c r="O2492" s="4" t="str">
        <f>IFERROR(__xludf.DUMMYFUNCTION("""COMPUTED_VALUE"""),"Romance")</f>
        <v>Romance</v>
      </c>
      <c r="P2492" s="4" t="str">
        <f>IFERROR(__xludf.DUMMYFUNCTION("""COMPUTED_VALUE"""),"")</f>
        <v/>
      </c>
      <c r="Q2492" s="4" t="str">
        <f>IFERROR(__xludf.DUMMYFUNCTION("""COMPUTED_VALUE"""),"")</f>
        <v/>
      </c>
      <c r="R2492" s="4" t="str">
        <f>IFERROR(__xludf.DUMMYFUNCTION("""COMPUTED_VALUE"""),"")</f>
        <v/>
      </c>
      <c r="S2492" s="4" t="str">
        <f>IFERROR(__xludf.DUMMYFUNCTION("""COMPUTED_VALUE"""),"")</f>
        <v/>
      </c>
    </row>
    <row r="2493">
      <c r="A2493" s="4" t="s">
        <v>1721</v>
      </c>
      <c r="B2493" s="4">
        <v>110.0</v>
      </c>
      <c r="C2493" s="4">
        <v>1.9179969E7</v>
      </c>
      <c r="D2493" s="4" t="s">
        <v>585</v>
      </c>
      <c r="E2493" s="4" t="s">
        <v>4198</v>
      </c>
      <c r="F2493" s="4" t="s">
        <v>12</v>
      </c>
      <c r="G2493" s="4" t="s">
        <v>13</v>
      </c>
      <c r="H2493" s="4">
        <v>1.75E7</v>
      </c>
      <c r="I2493" s="4">
        <v>6.3</v>
      </c>
      <c r="L2493" s="4" t="str">
        <f>IFERROR(__xludf.DUMMYFUNCTION("""COMPUTED_VALUE"""),"Comedy")</f>
        <v>Comedy</v>
      </c>
      <c r="M2493" s="4" t="str">
        <f>IFERROR(__xludf.DUMMYFUNCTION("""COMPUTED_VALUE"""),"")</f>
        <v/>
      </c>
      <c r="N2493" s="4" t="str">
        <f>IFERROR(__xludf.DUMMYFUNCTION("""COMPUTED_VALUE"""),"")</f>
        <v/>
      </c>
      <c r="O2493" s="4" t="str">
        <f>IFERROR(__xludf.DUMMYFUNCTION("""COMPUTED_VALUE"""),"")</f>
        <v/>
      </c>
      <c r="P2493" s="4" t="str">
        <f>IFERROR(__xludf.DUMMYFUNCTION("""COMPUTED_VALUE"""),"")</f>
        <v/>
      </c>
      <c r="Q2493" s="4" t="str">
        <f>IFERROR(__xludf.DUMMYFUNCTION("""COMPUTED_VALUE"""),"")</f>
        <v/>
      </c>
      <c r="R2493" s="4" t="str">
        <f>IFERROR(__xludf.DUMMYFUNCTION("""COMPUTED_VALUE"""),"")</f>
        <v/>
      </c>
      <c r="S2493" s="4" t="str">
        <f>IFERROR(__xludf.DUMMYFUNCTION("""COMPUTED_VALUE"""),"")</f>
        <v/>
      </c>
    </row>
    <row r="2494">
      <c r="A2494" s="4" t="s">
        <v>1866</v>
      </c>
      <c r="B2494" s="4">
        <v>101.0</v>
      </c>
      <c r="C2494" s="4">
        <v>4.7E7</v>
      </c>
      <c r="D2494" s="4" t="s">
        <v>1929</v>
      </c>
      <c r="E2494" s="4" t="s">
        <v>4199</v>
      </c>
      <c r="F2494" s="4" t="s">
        <v>12</v>
      </c>
      <c r="G2494" s="4" t="s">
        <v>13</v>
      </c>
      <c r="H2494" s="4">
        <v>300000.0</v>
      </c>
      <c r="I2494" s="4">
        <v>7.9</v>
      </c>
      <c r="L2494" s="4" t="str">
        <f>IFERROR(__xludf.DUMMYFUNCTION("""COMPUTED_VALUE"""),"Horror")</f>
        <v>Horror</v>
      </c>
      <c r="M2494" s="4" t="str">
        <f>IFERROR(__xludf.DUMMYFUNCTION("""COMPUTED_VALUE"""),"Thriller")</f>
        <v>Thriller</v>
      </c>
      <c r="N2494" s="4" t="str">
        <f>IFERROR(__xludf.DUMMYFUNCTION("""COMPUTED_VALUE"""),"")</f>
        <v/>
      </c>
      <c r="O2494" s="4" t="str">
        <f>IFERROR(__xludf.DUMMYFUNCTION("""COMPUTED_VALUE"""),"")</f>
        <v/>
      </c>
      <c r="P2494" s="4" t="str">
        <f>IFERROR(__xludf.DUMMYFUNCTION("""COMPUTED_VALUE"""),"")</f>
        <v/>
      </c>
      <c r="Q2494" s="4" t="str">
        <f>IFERROR(__xludf.DUMMYFUNCTION("""COMPUTED_VALUE"""),"")</f>
        <v/>
      </c>
      <c r="R2494" s="4" t="str">
        <f>IFERROR(__xludf.DUMMYFUNCTION("""COMPUTED_VALUE"""),"")</f>
        <v/>
      </c>
      <c r="S2494" s="4" t="str">
        <f>IFERROR(__xludf.DUMMYFUNCTION("""COMPUTED_VALUE"""),"")</f>
        <v/>
      </c>
    </row>
    <row r="2495">
      <c r="A2495" s="4" t="s">
        <v>685</v>
      </c>
      <c r="B2495" s="4">
        <v>80.0</v>
      </c>
      <c r="C2495" s="4">
        <v>84961.0</v>
      </c>
      <c r="D2495" s="4" t="s">
        <v>459</v>
      </c>
      <c r="E2495" s="4" t="s">
        <v>2151</v>
      </c>
      <c r="F2495" s="4" t="s">
        <v>688</v>
      </c>
      <c r="G2495" s="4" t="s">
        <v>309</v>
      </c>
      <c r="H2495" s="4">
        <v>3.1E7</v>
      </c>
      <c r="I2495" s="4">
        <v>7.9</v>
      </c>
      <c r="L2495" s="4" t="str">
        <f>IFERROR(__xludf.DUMMYFUNCTION("""COMPUTED_VALUE"""),"Action")</f>
        <v>Action</v>
      </c>
      <c r="M2495" s="4" t="str">
        <f>IFERROR(__xludf.DUMMYFUNCTION("""COMPUTED_VALUE"""),"Adventure")</f>
        <v>Adventure</v>
      </c>
      <c r="N2495" s="4" t="str">
        <f>IFERROR(__xludf.DUMMYFUNCTION("""COMPUTED_VALUE"""),"History")</f>
        <v>History</v>
      </c>
      <c r="O2495" s="4" t="str">
        <f>IFERROR(__xludf.DUMMYFUNCTION("""COMPUTED_VALUE"""),"")</f>
        <v/>
      </c>
      <c r="P2495" s="4" t="str">
        <f>IFERROR(__xludf.DUMMYFUNCTION("""COMPUTED_VALUE"""),"")</f>
        <v/>
      </c>
      <c r="Q2495" s="4" t="str">
        <f>IFERROR(__xludf.DUMMYFUNCTION("""COMPUTED_VALUE"""),"")</f>
        <v/>
      </c>
      <c r="R2495" s="4" t="str">
        <f>IFERROR(__xludf.DUMMYFUNCTION("""COMPUTED_VALUE"""),"")</f>
        <v/>
      </c>
      <c r="S2495" s="4" t="str">
        <f>IFERROR(__xludf.DUMMYFUNCTION("""COMPUTED_VALUE"""),"")</f>
        <v/>
      </c>
    </row>
    <row r="2496">
      <c r="A2496" s="4" t="s">
        <v>4200</v>
      </c>
      <c r="B2496" s="4">
        <v>87.0</v>
      </c>
      <c r="C2496" s="4">
        <v>3.756623E7</v>
      </c>
      <c r="D2496" s="4" t="s">
        <v>4201</v>
      </c>
      <c r="E2496" s="4" t="s">
        <v>4202</v>
      </c>
      <c r="F2496" s="4" t="s">
        <v>12</v>
      </c>
      <c r="G2496" s="4" t="s">
        <v>13</v>
      </c>
      <c r="H2496" s="4">
        <v>1.7E7</v>
      </c>
      <c r="I2496" s="4">
        <v>5.1</v>
      </c>
      <c r="L2496" s="4" t="str">
        <f>IFERROR(__xludf.DUMMYFUNCTION("""COMPUTED_VALUE"""),"Comedy")</f>
        <v>Comedy</v>
      </c>
      <c r="M2496" s="4" t="str">
        <f>IFERROR(__xludf.DUMMYFUNCTION("""COMPUTED_VALUE"""),"Drama")</f>
        <v>Drama</v>
      </c>
      <c r="N2496" s="4" t="str">
        <f>IFERROR(__xludf.DUMMYFUNCTION("""COMPUTED_VALUE"""),"Family")</f>
        <v>Family</v>
      </c>
      <c r="O2496" s="4" t="str">
        <f>IFERROR(__xludf.DUMMYFUNCTION("""COMPUTED_VALUE"""),"Fantasy")</f>
        <v>Fantasy</v>
      </c>
      <c r="P2496" s="4" t="str">
        <f>IFERROR(__xludf.DUMMYFUNCTION("""COMPUTED_VALUE"""),"Sci-Fi")</f>
        <v>Sci-Fi</v>
      </c>
      <c r="Q2496" s="4" t="str">
        <f>IFERROR(__xludf.DUMMYFUNCTION("""COMPUTED_VALUE"""),"")</f>
        <v/>
      </c>
      <c r="R2496" s="4" t="str">
        <f>IFERROR(__xludf.DUMMYFUNCTION("""COMPUTED_VALUE"""),"")</f>
        <v/>
      </c>
      <c r="S2496" s="4" t="str">
        <f>IFERROR(__xludf.DUMMYFUNCTION("""COMPUTED_VALUE"""),"")</f>
        <v/>
      </c>
    </row>
    <row r="2497">
      <c r="A2497" s="4" t="s">
        <v>2356</v>
      </c>
      <c r="B2497" s="4">
        <v>123.0</v>
      </c>
      <c r="C2497" s="4">
        <v>7.0492685E7</v>
      </c>
      <c r="D2497" s="4" t="s">
        <v>888</v>
      </c>
      <c r="E2497" s="4" t="s">
        <v>4203</v>
      </c>
      <c r="F2497" s="4" t="s">
        <v>12</v>
      </c>
      <c r="G2497" s="4" t="s">
        <v>13</v>
      </c>
      <c r="H2497" s="4">
        <v>1.7E7</v>
      </c>
      <c r="I2497" s="4">
        <v>6.7</v>
      </c>
      <c r="L2497" s="4" t="str">
        <f>IFERROR(__xludf.DUMMYFUNCTION("""COMPUTED_VALUE"""),"Comedy")</f>
        <v>Comedy</v>
      </c>
      <c r="M2497" s="4" t="str">
        <f>IFERROR(__xludf.DUMMYFUNCTION("""COMPUTED_VALUE"""),"Drama")</f>
        <v>Drama</v>
      </c>
      <c r="N2497" s="4" t="str">
        <f>IFERROR(__xludf.DUMMYFUNCTION("""COMPUTED_VALUE"""),"")</f>
        <v/>
      </c>
      <c r="O2497" s="4" t="str">
        <f>IFERROR(__xludf.DUMMYFUNCTION("""COMPUTED_VALUE"""),"")</f>
        <v/>
      </c>
      <c r="P2497" s="4" t="str">
        <f>IFERROR(__xludf.DUMMYFUNCTION("""COMPUTED_VALUE"""),"")</f>
        <v/>
      </c>
      <c r="Q2497" s="4" t="str">
        <f>IFERROR(__xludf.DUMMYFUNCTION("""COMPUTED_VALUE"""),"")</f>
        <v/>
      </c>
      <c r="R2497" s="4" t="str">
        <f>IFERROR(__xludf.DUMMYFUNCTION("""COMPUTED_VALUE"""),"")</f>
        <v/>
      </c>
      <c r="S2497" s="4" t="str">
        <f>IFERROR(__xludf.DUMMYFUNCTION("""COMPUTED_VALUE"""),"")</f>
        <v/>
      </c>
    </row>
    <row r="2498">
      <c r="A2498" s="4" t="s">
        <v>3287</v>
      </c>
      <c r="B2498" s="4">
        <v>109.0</v>
      </c>
      <c r="C2498" s="4">
        <v>3.5635046E7</v>
      </c>
      <c r="D2498" s="4" t="s">
        <v>154</v>
      </c>
      <c r="E2498" s="4" t="s">
        <v>4204</v>
      </c>
      <c r="F2498" s="4" t="s">
        <v>12</v>
      </c>
      <c r="G2498" s="4" t="s">
        <v>20</v>
      </c>
      <c r="H2498" s="4">
        <v>1.7E7</v>
      </c>
      <c r="I2498" s="4">
        <v>6.7</v>
      </c>
      <c r="L2498" s="4" t="str">
        <f>IFERROR(__xludf.DUMMYFUNCTION("""COMPUTED_VALUE"""),"Action")</f>
        <v>Action</v>
      </c>
      <c r="M2498" s="4" t="str">
        <f>IFERROR(__xludf.DUMMYFUNCTION("""COMPUTED_VALUE"""),"Crime")</f>
        <v>Crime</v>
      </c>
      <c r="N2498" s="4" t="str">
        <f>IFERROR(__xludf.DUMMYFUNCTION("""COMPUTED_VALUE"""),"Drama")</f>
        <v>Drama</v>
      </c>
      <c r="O2498" s="4" t="str">
        <f>IFERROR(__xludf.DUMMYFUNCTION("""COMPUTED_VALUE"""),"Thriller")</f>
        <v>Thriller</v>
      </c>
      <c r="P2498" s="4" t="str">
        <f>IFERROR(__xludf.DUMMYFUNCTION("""COMPUTED_VALUE"""),"")</f>
        <v/>
      </c>
      <c r="Q2498" s="4" t="str">
        <f>IFERROR(__xludf.DUMMYFUNCTION("""COMPUTED_VALUE"""),"")</f>
        <v/>
      </c>
      <c r="R2498" s="4" t="str">
        <f>IFERROR(__xludf.DUMMYFUNCTION("""COMPUTED_VALUE"""),"")</f>
        <v/>
      </c>
      <c r="S2498" s="4" t="str">
        <f>IFERROR(__xludf.DUMMYFUNCTION("""COMPUTED_VALUE"""),"")</f>
        <v/>
      </c>
    </row>
    <row r="2499">
      <c r="A2499" s="4" t="s">
        <v>4205</v>
      </c>
      <c r="B2499" s="4">
        <v>90.0</v>
      </c>
      <c r="C2499" s="4">
        <v>4.5670855E7</v>
      </c>
      <c r="D2499" s="4" t="s">
        <v>1777</v>
      </c>
      <c r="E2499" s="4" t="s">
        <v>4206</v>
      </c>
      <c r="F2499" s="4" t="s">
        <v>12</v>
      </c>
      <c r="G2499" s="4" t="s">
        <v>95</v>
      </c>
      <c r="H2499" s="4">
        <v>2.0E7</v>
      </c>
      <c r="I2499" s="4">
        <v>5.6</v>
      </c>
      <c r="L2499" s="4" t="str">
        <f>IFERROR(__xludf.DUMMYFUNCTION("""COMPUTED_VALUE"""),"Horror")</f>
        <v>Horror</v>
      </c>
      <c r="M2499" s="4" t="str">
        <f>IFERROR(__xludf.DUMMYFUNCTION("""COMPUTED_VALUE"""),"Mystery")</f>
        <v>Mystery</v>
      </c>
      <c r="N2499" s="4" t="str">
        <f>IFERROR(__xludf.DUMMYFUNCTION("""COMPUTED_VALUE"""),"")</f>
        <v/>
      </c>
      <c r="O2499" s="4" t="str">
        <f>IFERROR(__xludf.DUMMYFUNCTION("""COMPUTED_VALUE"""),"")</f>
        <v/>
      </c>
      <c r="P2499" s="4" t="str">
        <f>IFERROR(__xludf.DUMMYFUNCTION("""COMPUTED_VALUE"""),"")</f>
        <v/>
      </c>
      <c r="Q2499" s="4" t="str">
        <f>IFERROR(__xludf.DUMMYFUNCTION("""COMPUTED_VALUE"""),"")</f>
        <v/>
      </c>
      <c r="R2499" s="4" t="str">
        <f>IFERROR(__xludf.DUMMYFUNCTION("""COMPUTED_VALUE"""),"")</f>
        <v/>
      </c>
      <c r="S2499" s="4" t="str">
        <f>IFERROR(__xludf.DUMMYFUNCTION("""COMPUTED_VALUE"""),"")</f>
        <v/>
      </c>
    </row>
    <row r="2500">
      <c r="A2500" s="4" t="s">
        <v>1330</v>
      </c>
      <c r="B2500" s="4">
        <v>96.0</v>
      </c>
      <c r="C2500" s="4">
        <v>3.7939782E7</v>
      </c>
      <c r="D2500" s="4" t="s">
        <v>590</v>
      </c>
      <c r="E2500" s="4" t="s">
        <v>4207</v>
      </c>
      <c r="F2500" s="4" t="s">
        <v>12</v>
      </c>
      <c r="G2500" s="4" t="s">
        <v>13</v>
      </c>
      <c r="H2500" s="4">
        <v>1.7E7</v>
      </c>
      <c r="I2500" s="4">
        <v>5.6</v>
      </c>
      <c r="L2500" s="4" t="str">
        <f>IFERROR(__xludf.DUMMYFUNCTION("""COMPUTED_VALUE"""),"Comedy")</f>
        <v>Comedy</v>
      </c>
      <c r="M2500" s="4" t="str">
        <f>IFERROR(__xludf.DUMMYFUNCTION("""COMPUTED_VALUE"""),"Romance")</f>
        <v>Romance</v>
      </c>
      <c r="N2500" s="4" t="str">
        <f>IFERROR(__xludf.DUMMYFUNCTION("""COMPUTED_VALUE"""),"")</f>
        <v/>
      </c>
      <c r="O2500" s="4" t="str">
        <f>IFERROR(__xludf.DUMMYFUNCTION("""COMPUTED_VALUE"""),"")</f>
        <v/>
      </c>
      <c r="P2500" s="4" t="str">
        <f>IFERROR(__xludf.DUMMYFUNCTION("""COMPUTED_VALUE"""),"")</f>
        <v/>
      </c>
      <c r="Q2500" s="4" t="str">
        <f>IFERROR(__xludf.DUMMYFUNCTION("""COMPUTED_VALUE"""),"")</f>
        <v/>
      </c>
      <c r="R2500" s="4" t="str">
        <f>IFERROR(__xludf.DUMMYFUNCTION("""COMPUTED_VALUE"""),"")</f>
        <v/>
      </c>
      <c r="S2500" s="4" t="str">
        <f>IFERROR(__xludf.DUMMYFUNCTION("""COMPUTED_VALUE"""),"")</f>
        <v/>
      </c>
    </row>
    <row r="2501">
      <c r="A2501" s="4" t="s">
        <v>104</v>
      </c>
      <c r="B2501" s="4">
        <v>125.0</v>
      </c>
      <c r="C2501" s="4">
        <v>1.72051787E8</v>
      </c>
      <c r="D2501" s="4" t="s">
        <v>28</v>
      </c>
      <c r="E2501" s="4" t="s">
        <v>105</v>
      </c>
      <c r="F2501" s="4" t="s">
        <v>12</v>
      </c>
      <c r="G2501" s="4" t="s">
        <v>13</v>
      </c>
      <c r="H2501" s="4">
        <v>1.7E8</v>
      </c>
      <c r="I2501" s="4">
        <v>6.8</v>
      </c>
      <c r="L2501" s="4" t="str">
        <f>IFERROR(__xludf.DUMMYFUNCTION("""COMPUTED_VALUE"""),"Action")</f>
        <v>Action</v>
      </c>
      <c r="M2501" s="4" t="str">
        <f>IFERROR(__xludf.DUMMYFUNCTION("""COMPUTED_VALUE"""),"Adventure")</f>
        <v>Adventure</v>
      </c>
      <c r="N2501" s="4" t="str">
        <f>IFERROR(__xludf.DUMMYFUNCTION("""COMPUTED_VALUE"""),"Sci-Fi")</f>
        <v>Sci-Fi</v>
      </c>
      <c r="O2501" s="4" t="str">
        <f>IFERROR(__xludf.DUMMYFUNCTION("""COMPUTED_VALUE"""),"")</f>
        <v/>
      </c>
      <c r="P2501" s="4" t="str">
        <f>IFERROR(__xludf.DUMMYFUNCTION("""COMPUTED_VALUE"""),"")</f>
        <v/>
      </c>
      <c r="Q2501" s="4" t="str">
        <f>IFERROR(__xludf.DUMMYFUNCTION("""COMPUTED_VALUE"""),"")</f>
        <v/>
      </c>
      <c r="R2501" s="4" t="str">
        <f>IFERROR(__xludf.DUMMYFUNCTION("""COMPUTED_VALUE"""),"")</f>
        <v/>
      </c>
      <c r="S2501" s="4" t="str">
        <f>IFERROR(__xludf.DUMMYFUNCTION("""COMPUTED_VALUE"""),"")</f>
        <v/>
      </c>
    </row>
    <row r="2502">
      <c r="A2502" s="4" t="s">
        <v>4208</v>
      </c>
      <c r="B2502" s="4">
        <v>82.0</v>
      </c>
      <c r="C2502" s="4">
        <v>3.0324946E7</v>
      </c>
      <c r="D2502" s="4" t="s">
        <v>2273</v>
      </c>
      <c r="E2502" s="4" t="s">
        <v>4209</v>
      </c>
      <c r="F2502" s="4" t="s">
        <v>12</v>
      </c>
      <c r="G2502" s="4" t="s">
        <v>13</v>
      </c>
      <c r="H2502" s="4">
        <v>1.7E7</v>
      </c>
      <c r="I2502" s="4">
        <v>6.2</v>
      </c>
      <c r="L2502" s="4" t="str">
        <f>IFERROR(__xludf.DUMMYFUNCTION("""COMPUTED_VALUE"""),"Comedy")</f>
        <v>Comedy</v>
      </c>
      <c r="M2502" s="4" t="str">
        <f>IFERROR(__xludf.DUMMYFUNCTION("""COMPUTED_VALUE"""),"Music")</f>
        <v>Music</v>
      </c>
      <c r="N2502" s="4" t="str">
        <f>IFERROR(__xludf.DUMMYFUNCTION("""COMPUTED_VALUE"""),"Romance")</f>
        <v>Romance</v>
      </c>
      <c r="O2502" s="4" t="str">
        <f>IFERROR(__xludf.DUMMYFUNCTION("""COMPUTED_VALUE"""),"")</f>
        <v/>
      </c>
      <c r="P2502" s="4" t="str">
        <f>IFERROR(__xludf.DUMMYFUNCTION("""COMPUTED_VALUE"""),"")</f>
        <v/>
      </c>
      <c r="Q2502" s="4" t="str">
        <f>IFERROR(__xludf.DUMMYFUNCTION("""COMPUTED_VALUE"""),"")</f>
        <v/>
      </c>
      <c r="R2502" s="4" t="str">
        <f>IFERROR(__xludf.DUMMYFUNCTION("""COMPUTED_VALUE"""),"")</f>
        <v/>
      </c>
      <c r="S2502" s="4" t="str">
        <f>IFERROR(__xludf.DUMMYFUNCTION("""COMPUTED_VALUE"""),"")</f>
        <v/>
      </c>
    </row>
    <row r="2503">
      <c r="A2503" s="4" t="s">
        <v>4031</v>
      </c>
      <c r="B2503" s="4">
        <v>86.0</v>
      </c>
      <c r="C2503" s="4">
        <v>2.7854896E7</v>
      </c>
      <c r="D2503" s="4" t="s">
        <v>237</v>
      </c>
      <c r="E2503" s="4" t="s">
        <v>4210</v>
      </c>
      <c r="F2503" s="4" t="s">
        <v>12</v>
      </c>
      <c r="G2503" s="4" t="s">
        <v>13</v>
      </c>
      <c r="H2503" s="4">
        <v>1.7E7</v>
      </c>
      <c r="I2503" s="4">
        <v>5.6</v>
      </c>
      <c r="L2503" s="4" t="str">
        <f>IFERROR(__xludf.DUMMYFUNCTION("""COMPUTED_VALUE"""),"Drama")</f>
        <v>Drama</v>
      </c>
      <c r="M2503" s="4" t="str">
        <f>IFERROR(__xludf.DUMMYFUNCTION("""COMPUTED_VALUE"""),"Fantasy")</f>
        <v>Fantasy</v>
      </c>
      <c r="N2503" s="4" t="str">
        <f>IFERROR(__xludf.DUMMYFUNCTION("""COMPUTED_VALUE"""),"Romance")</f>
        <v>Romance</v>
      </c>
      <c r="O2503" s="4" t="str">
        <f>IFERROR(__xludf.DUMMYFUNCTION("""COMPUTED_VALUE"""),"")</f>
        <v/>
      </c>
      <c r="P2503" s="4" t="str">
        <f>IFERROR(__xludf.DUMMYFUNCTION("""COMPUTED_VALUE"""),"")</f>
        <v/>
      </c>
      <c r="Q2503" s="4" t="str">
        <f>IFERROR(__xludf.DUMMYFUNCTION("""COMPUTED_VALUE"""),"")</f>
        <v/>
      </c>
      <c r="R2503" s="4" t="str">
        <f>IFERROR(__xludf.DUMMYFUNCTION("""COMPUTED_VALUE"""),"")</f>
        <v/>
      </c>
      <c r="S2503" s="4" t="str">
        <f>IFERROR(__xludf.DUMMYFUNCTION("""COMPUTED_VALUE"""),"")</f>
        <v/>
      </c>
    </row>
    <row r="2504">
      <c r="A2504" s="4" t="s">
        <v>2585</v>
      </c>
      <c r="B2504" s="4">
        <v>108.0</v>
      </c>
      <c r="C2504" s="4">
        <v>4.1777564E7</v>
      </c>
      <c r="D2504" s="4" t="s">
        <v>2228</v>
      </c>
      <c r="E2504" s="4" t="s">
        <v>4211</v>
      </c>
      <c r="F2504" s="4" t="s">
        <v>12</v>
      </c>
      <c r="G2504" s="4" t="s">
        <v>13</v>
      </c>
      <c r="H2504" s="4">
        <v>1.5E7</v>
      </c>
      <c r="I2504" s="4">
        <v>6.4</v>
      </c>
      <c r="L2504" s="4" t="str">
        <f>IFERROR(__xludf.DUMMYFUNCTION("""COMPUTED_VALUE"""),"Horror")</f>
        <v>Horror</v>
      </c>
      <c r="M2504" s="4" t="str">
        <f>IFERROR(__xludf.DUMMYFUNCTION("""COMPUTED_VALUE"""),"")</f>
        <v/>
      </c>
      <c r="N2504" s="4" t="str">
        <f>IFERROR(__xludf.DUMMYFUNCTION("""COMPUTED_VALUE"""),"")</f>
        <v/>
      </c>
      <c r="O2504" s="4" t="str">
        <f>IFERROR(__xludf.DUMMYFUNCTION("""COMPUTED_VALUE"""),"")</f>
        <v/>
      </c>
      <c r="P2504" s="4" t="str">
        <f>IFERROR(__xludf.DUMMYFUNCTION("""COMPUTED_VALUE"""),"")</f>
        <v/>
      </c>
      <c r="Q2504" s="4" t="str">
        <f>IFERROR(__xludf.DUMMYFUNCTION("""COMPUTED_VALUE"""),"")</f>
        <v/>
      </c>
      <c r="R2504" s="4" t="str">
        <f>IFERROR(__xludf.DUMMYFUNCTION("""COMPUTED_VALUE"""),"")</f>
        <v/>
      </c>
      <c r="S2504" s="4" t="str">
        <f>IFERROR(__xludf.DUMMYFUNCTION("""COMPUTED_VALUE"""),"")</f>
        <v/>
      </c>
    </row>
    <row r="2505">
      <c r="A2505" s="4" t="s">
        <v>1605</v>
      </c>
      <c r="B2505" s="4">
        <v>98.0</v>
      </c>
      <c r="C2505" s="4">
        <v>2.2734486E7</v>
      </c>
      <c r="D2505" s="4" t="s">
        <v>585</v>
      </c>
      <c r="E2505" s="4" t="s">
        <v>4212</v>
      </c>
      <c r="F2505" s="4" t="s">
        <v>12</v>
      </c>
      <c r="G2505" s="4" t="s">
        <v>13</v>
      </c>
      <c r="H2505" s="4">
        <v>1.7E7</v>
      </c>
      <c r="I2505" s="4">
        <v>5.6</v>
      </c>
      <c r="L2505" s="4" t="str">
        <f>IFERROR(__xludf.DUMMYFUNCTION("""COMPUTED_VALUE"""),"Comedy")</f>
        <v>Comedy</v>
      </c>
      <c r="M2505" s="4" t="str">
        <f>IFERROR(__xludf.DUMMYFUNCTION("""COMPUTED_VALUE"""),"")</f>
        <v/>
      </c>
      <c r="N2505" s="4" t="str">
        <f>IFERROR(__xludf.DUMMYFUNCTION("""COMPUTED_VALUE"""),"")</f>
        <v/>
      </c>
      <c r="O2505" s="4" t="str">
        <f>IFERROR(__xludf.DUMMYFUNCTION("""COMPUTED_VALUE"""),"")</f>
        <v/>
      </c>
      <c r="P2505" s="4" t="str">
        <f>IFERROR(__xludf.DUMMYFUNCTION("""COMPUTED_VALUE"""),"")</f>
        <v/>
      </c>
      <c r="Q2505" s="4" t="str">
        <f>IFERROR(__xludf.DUMMYFUNCTION("""COMPUTED_VALUE"""),"")</f>
        <v/>
      </c>
      <c r="R2505" s="4" t="str">
        <f>IFERROR(__xludf.DUMMYFUNCTION("""COMPUTED_VALUE"""),"")</f>
        <v/>
      </c>
      <c r="S2505" s="4" t="str">
        <f>IFERROR(__xludf.DUMMYFUNCTION("""COMPUTED_VALUE"""),"")</f>
        <v/>
      </c>
    </row>
    <row r="2506">
      <c r="A2506" s="4" t="s">
        <v>2960</v>
      </c>
      <c r="B2506" s="4">
        <v>129.0</v>
      </c>
      <c r="C2506" s="4">
        <v>4.4469602E7</v>
      </c>
      <c r="D2506" s="4" t="s">
        <v>572</v>
      </c>
      <c r="E2506" s="4" t="s">
        <v>4213</v>
      </c>
      <c r="F2506" s="4" t="s">
        <v>12</v>
      </c>
      <c r="G2506" s="4" t="s">
        <v>13</v>
      </c>
      <c r="H2506" s="4">
        <v>1.7E7</v>
      </c>
      <c r="I2506" s="4">
        <v>7.4</v>
      </c>
      <c r="L2506" s="4" t="str">
        <f>IFERROR(__xludf.DUMMYFUNCTION("""COMPUTED_VALUE"""),"Biography")</f>
        <v>Biography</v>
      </c>
      <c r="M2506" s="4" t="str">
        <f>IFERROR(__xludf.DUMMYFUNCTION("""COMPUTED_VALUE"""),"Drama")</f>
        <v>Drama</v>
      </c>
      <c r="N2506" s="4" t="str">
        <f>IFERROR(__xludf.DUMMYFUNCTION("""COMPUTED_VALUE"""),"Sport")</f>
        <v>Sport</v>
      </c>
      <c r="O2506" s="4" t="str">
        <f>IFERROR(__xludf.DUMMYFUNCTION("""COMPUTED_VALUE"""),"")</f>
        <v/>
      </c>
      <c r="P2506" s="4" t="str">
        <f>IFERROR(__xludf.DUMMYFUNCTION("""COMPUTED_VALUE"""),"")</f>
        <v/>
      </c>
      <c r="Q2506" s="4" t="str">
        <f>IFERROR(__xludf.DUMMYFUNCTION("""COMPUTED_VALUE"""),"")</f>
        <v/>
      </c>
      <c r="R2506" s="4" t="str">
        <f>IFERROR(__xludf.DUMMYFUNCTION("""COMPUTED_VALUE"""),"")</f>
        <v/>
      </c>
      <c r="S2506" s="4" t="str">
        <f>IFERROR(__xludf.DUMMYFUNCTION("""COMPUTED_VALUE"""),"")</f>
        <v/>
      </c>
    </row>
    <row r="2507">
      <c r="A2507" s="4" t="s">
        <v>4214</v>
      </c>
      <c r="B2507" s="4">
        <v>99.0</v>
      </c>
      <c r="C2507" s="4">
        <v>2.4708699E7</v>
      </c>
      <c r="D2507" s="4" t="s">
        <v>585</v>
      </c>
      <c r="E2507" s="4" t="s">
        <v>4215</v>
      </c>
      <c r="F2507" s="4" t="s">
        <v>12</v>
      </c>
      <c r="G2507" s="4" t="s">
        <v>13</v>
      </c>
      <c r="H2507" s="4">
        <v>0.0</v>
      </c>
      <c r="I2507" s="4">
        <v>4.9</v>
      </c>
      <c r="L2507" s="4" t="str">
        <f>IFERROR(__xludf.DUMMYFUNCTION("""COMPUTED_VALUE"""),"Comedy")</f>
        <v>Comedy</v>
      </c>
      <c r="M2507" s="4" t="str">
        <f>IFERROR(__xludf.DUMMYFUNCTION("""COMPUTED_VALUE"""),"")</f>
        <v/>
      </c>
      <c r="N2507" s="4" t="str">
        <f>IFERROR(__xludf.DUMMYFUNCTION("""COMPUTED_VALUE"""),"")</f>
        <v/>
      </c>
      <c r="O2507" s="4" t="str">
        <f>IFERROR(__xludf.DUMMYFUNCTION("""COMPUTED_VALUE"""),"")</f>
        <v/>
      </c>
      <c r="P2507" s="4" t="str">
        <f>IFERROR(__xludf.DUMMYFUNCTION("""COMPUTED_VALUE"""),"")</f>
        <v/>
      </c>
      <c r="Q2507" s="4" t="str">
        <f>IFERROR(__xludf.DUMMYFUNCTION("""COMPUTED_VALUE"""),"")</f>
        <v/>
      </c>
      <c r="R2507" s="4" t="str">
        <f>IFERROR(__xludf.DUMMYFUNCTION("""COMPUTED_VALUE"""),"")</f>
        <v/>
      </c>
      <c r="S2507" s="4" t="str">
        <f>IFERROR(__xludf.DUMMYFUNCTION("""COMPUTED_VALUE"""),"")</f>
        <v/>
      </c>
    </row>
    <row r="2508">
      <c r="A2508" s="4" t="s">
        <v>4216</v>
      </c>
      <c r="B2508" s="4">
        <v>105.0</v>
      </c>
      <c r="C2508" s="4">
        <v>2.1160089E7</v>
      </c>
      <c r="D2508" s="4" t="s">
        <v>4217</v>
      </c>
      <c r="E2508" s="4" t="s">
        <v>4218</v>
      </c>
      <c r="F2508" s="4" t="s">
        <v>12</v>
      </c>
      <c r="G2508" s="4" t="s">
        <v>13</v>
      </c>
      <c r="H2508" s="4">
        <v>0.0</v>
      </c>
      <c r="I2508" s="4">
        <v>6.0</v>
      </c>
      <c r="L2508" s="4" t="str">
        <f>IFERROR(__xludf.DUMMYFUNCTION("""COMPUTED_VALUE"""),"Comedy")</f>
        <v>Comedy</v>
      </c>
      <c r="M2508" s="4" t="str">
        <f>IFERROR(__xludf.DUMMYFUNCTION("""COMPUTED_VALUE"""),"Crime")</f>
        <v>Crime</v>
      </c>
      <c r="N2508" s="4" t="str">
        <f>IFERROR(__xludf.DUMMYFUNCTION("""COMPUTED_VALUE"""),"Drama")</f>
        <v>Drama</v>
      </c>
      <c r="O2508" s="4" t="str">
        <f>IFERROR(__xludf.DUMMYFUNCTION("""COMPUTED_VALUE"""),"Music")</f>
        <v>Music</v>
      </c>
      <c r="P2508" s="4" t="str">
        <f>IFERROR(__xludf.DUMMYFUNCTION("""COMPUTED_VALUE"""),"Romance")</f>
        <v>Romance</v>
      </c>
      <c r="Q2508" s="4" t="str">
        <f>IFERROR(__xludf.DUMMYFUNCTION("""COMPUTED_VALUE"""),"")</f>
        <v/>
      </c>
      <c r="R2508" s="4" t="str">
        <f>IFERROR(__xludf.DUMMYFUNCTION("""COMPUTED_VALUE"""),"")</f>
        <v/>
      </c>
      <c r="S2508" s="4" t="str">
        <f>IFERROR(__xludf.DUMMYFUNCTION("""COMPUTED_VALUE"""),"")</f>
        <v/>
      </c>
    </row>
    <row r="2509">
      <c r="A2509" s="4" t="s">
        <v>4219</v>
      </c>
      <c r="B2509" s="4">
        <v>112.0</v>
      </c>
      <c r="C2509" s="4">
        <v>6.4998368E7</v>
      </c>
      <c r="D2509" s="4" t="s">
        <v>2273</v>
      </c>
      <c r="E2509" s="4" t="s">
        <v>4220</v>
      </c>
      <c r="F2509" s="4" t="s">
        <v>12</v>
      </c>
      <c r="G2509" s="4" t="s">
        <v>13</v>
      </c>
      <c r="H2509" s="4">
        <v>1.7E7</v>
      </c>
      <c r="I2509" s="4">
        <v>7.2</v>
      </c>
      <c r="L2509" s="4" t="str">
        <f>IFERROR(__xludf.DUMMYFUNCTION("""COMPUTED_VALUE"""),"Comedy")</f>
        <v>Comedy</v>
      </c>
      <c r="M2509" s="4" t="str">
        <f>IFERROR(__xludf.DUMMYFUNCTION("""COMPUTED_VALUE"""),"Music")</f>
        <v>Music</v>
      </c>
      <c r="N2509" s="4" t="str">
        <f>IFERROR(__xludf.DUMMYFUNCTION("""COMPUTED_VALUE"""),"Romance")</f>
        <v>Romance</v>
      </c>
      <c r="O2509" s="4" t="str">
        <f>IFERROR(__xludf.DUMMYFUNCTION("""COMPUTED_VALUE"""),"")</f>
        <v/>
      </c>
      <c r="P2509" s="4" t="str">
        <f>IFERROR(__xludf.DUMMYFUNCTION("""COMPUTED_VALUE"""),"")</f>
        <v/>
      </c>
      <c r="Q2509" s="4" t="str">
        <f>IFERROR(__xludf.DUMMYFUNCTION("""COMPUTED_VALUE"""),"")</f>
        <v/>
      </c>
      <c r="R2509" s="4" t="str">
        <f>IFERROR(__xludf.DUMMYFUNCTION("""COMPUTED_VALUE"""),"")</f>
        <v/>
      </c>
      <c r="S2509" s="4" t="str">
        <f>IFERROR(__xludf.DUMMYFUNCTION("""COMPUTED_VALUE"""),"")</f>
        <v/>
      </c>
    </row>
    <row r="2510">
      <c r="A2510" s="4" t="s">
        <v>2545</v>
      </c>
      <c r="B2510" s="4">
        <v>108.0</v>
      </c>
      <c r="C2510" s="4">
        <v>1.9693891E7</v>
      </c>
      <c r="D2510" s="4" t="s">
        <v>1568</v>
      </c>
      <c r="E2510" s="4" t="s">
        <v>4221</v>
      </c>
      <c r="F2510" s="4" t="s">
        <v>12</v>
      </c>
      <c r="G2510" s="4" t="s">
        <v>13</v>
      </c>
      <c r="H2510" s="4">
        <v>3.4E7</v>
      </c>
      <c r="I2510" s="4">
        <v>4.9</v>
      </c>
      <c r="L2510" s="4" t="str">
        <f>IFERROR(__xludf.DUMMYFUNCTION("""COMPUTED_VALUE"""),"Comedy")</f>
        <v>Comedy</v>
      </c>
      <c r="M2510" s="4" t="str">
        <f>IFERROR(__xludf.DUMMYFUNCTION("""COMPUTED_VALUE"""),"Drama")</f>
        <v>Drama</v>
      </c>
      <c r="N2510" s="4" t="str">
        <f>IFERROR(__xludf.DUMMYFUNCTION("""COMPUTED_VALUE"""),"Romance")</f>
        <v>Romance</v>
      </c>
      <c r="O2510" s="4" t="str">
        <f>IFERROR(__xludf.DUMMYFUNCTION("""COMPUTED_VALUE"""),"Sport")</f>
        <v>Sport</v>
      </c>
      <c r="P2510" s="4" t="str">
        <f>IFERROR(__xludf.DUMMYFUNCTION("""COMPUTED_VALUE"""),"")</f>
        <v/>
      </c>
      <c r="Q2510" s="4" t="str">
        <f>IFERROR(__xludf.DUMMYFUNCTION("""COMPUTED_VALUE"""),"")</f>
        <v/>
      </c>
      <c r="R2510" s="4" t="str">
        <f>IFERROR(__xludf.DUMMYFUNCTION("""COMPUTED_VALUE"""),"")</f>
        <v/>
      </c>
      <c r="S2510" s="4" t="str">
        <f>IFERROR(__xludf.DUMMYFUNCTION("""COMPUTED_VALUE"""),"")</f>
        <v/>
      </c>
    </row>
    <row r="2511">
      <c r="A2511" s="4" t="s">
        <v>30</v>
      </c>
      <c r="B2511" s="4">
        <v>121.0</v>
      </c>
      <c r="C2511" s="4">
        <v>1.6311763E7</v>
      </c>
      <c r="D2511" s="4" t="s">
        <v>751</v>
      </c>
      <c r="E2511" s="4" t="s">
        <v>4222</v>
      </c>
      <c r="F2511" s="4" t="s">
        <v>12</v>
      </c>
      <c r="G2511" s="4" t="s">
        <v>20</v>
      </c>
      <c r="H2511" s="4">
        <v>1.7E7</v>
      </c>
      <c r="I2511" s="4">
        <v>7.5</v>
      </c>
      <c r="L2511" s="4" t="str">
        <f>IFERROR(__xludf.DUMMYFUNCTION("""COMPUTED_VALUE"""),"Crime")</f>
        <v>Crime</v>
      </c>
      <c r="M2511" s="4" t="str">
        <f>IFERROR(__xludf.DUMMYFUNCTION("""COMPUTED_VALUE"""),"Drama")</f>
        <v>Drama</v>
      </c>
      <c r="N2511" s="4" t="str">
        <f>IFERROR(__xludf.DUMMYFUNCTION("""COMPUTED_VALUE"""),"Thriller")</f>
        <v>Thriller</v>
      </c>
      <c r="O2511" s="4" t="str">
        <f>IFERROR(__xludf.DUMMYFUNCTION("""COMPUTED_VALUE"""),"")</f>
        <v/>
      </c>
      <c r="P2511" s="4" t="str">
        <f>IFERROR(__xludf.DUMMYFUNCTION("""COMPUTED_VALUE"""),"")</f>
        <v/>
      </c>
      <c r="Q2511" s="4" t="str">
        <f>IFERROR(__xludf.DUMMYFUNCTION("""COMPUTED_VALUE"""),"")</f>
        <v/>
      </c>
      <c r="R2511" s="4" t="str">
        <f>IFERROR(__xludf.DUMMYFUNCTION("""COMPUTED_VALUE"""),"")</f>
        <v/>
      </c>
      <c r="S2511" s="4" t="str">
        <f>IFERROR(__xludf.DUMMYFUNCTION("""COMPUTED_VALUE"""),"")</f>
        <v/>
      </c>
    </row>
    <row r="2512">
      <c r="A2512" s="4" t="s">
        <v>4223</v>
      </c>
      <c r="B2512" s="4">
        <v>89.0</v>
      </c>
      <c r="C2512" s="4">
        <v>1.2693621E7</v>
      </c>
      <c r="D2512" s="4" t="s">
        <v>1059</v>
      </c>
      <c r="E2512" s="4" t="s">
        <v>4224</v>
      </c>
      <c r="F2512" s="4" t="s">
        <v>12</v>
      </c>
      <c r="G2512" s="4" t="s">
        <v>13</v>
      </c>
      <c r="H2512" s="4">
        <v>1.7E7</v>
      </c>
      <c r="I2512" s="4">
        <v>4.8</v>
      </c>
      <c r="L2512" s="4" t="str">
        <f>IFERROR(__xludf.DUMMYFUNCTION("""COMPUTED_VALUE"""),"Horror")</f>
        <v>Horror</v>
      </c>
      <c r="M2512" s="4" t="str">
        <f>IFERROR(__xludf.DUMMYFUNCTION("""COMPUTED_VALUE"""),"Mystery")</f>
        <v>Mystery</v>
      </c>
      <c r="N2512" s="4" t="str">
        <f>IFERROR(__xludf.DUMMYFUNCTION("""COMPUTED_VALUE"""),"Thriller")</f>
        <v>Thriller</v>
      </c>
      <c r="O2512" s="4" t="str">
        <f>IFERROR(__xludf.DUMMYFUNCTION("""COMPUTED_VALUE"""),"")</f>
        <v/>
      </c>
      <c r="P2512" s="4" t="str">
        <f>IFERROR(__xludf.DUMMYFUNCTION("""COMPUTED_VALUE"""),"")</f>
        <v/>
      </c>
      <c r="Q2512" s="4" t="str">
        <f>IFERROR(__xludf.DUMMYFUNCTION("""COMPUTED_VALUE"""),"")</f>
        <v/>
      </c>
      <c r="R2512" s="4" t="str">
        <f>IFERROR(__xludf.DUMMYFUNCTION("""COMPUTED_VALUE"""),"")</f>
        <v/>
      </c>
      <c r="S2512" s="4" t="str">
        <f>IFERROR(__xludf.DUMMYFUNCTION("""COMPUTED_VALUE"""),"")</f>
        <v/>
      </c>
    </row>
    <row r="2513">
      <c r="A2513" s="4" t="s">
        <v>4225</v>
      </c>
      <c r="B2513" s="4">
        <v>89.0</v>
      </c>
      <c r="C2513" s="4">
        <v>1.5655665E7</v>
      </c>
      <c r="D2513" s="4" t="s">
        <v>590</v>
      </c>
      <c r="E2513" s="4" t="s">
        <v>4226</v>
      </c>
      <c r="F2513" s="4" t="s">
        <v>12</v>
      </c>
      <c r="G2513" s="4" t="s">
        <v>13</v>
      </c>
      <c r="H2513" s="4">
        <v>4000000.0</v>
      </c>
      <c r="I2513" s="4">
        <v>3.1</v>
      </c>
      <c r="L2513" s="4" t="str">
        <f>IFERROR(__xludf.DUMMYFUNCTION("""COMPUTED_VALUE"""),"Comedy")</f>
        <v>Comedy</v>
      </c>
      <c r="M2513" s="4" t="str">
        <f>IFERROR(__xludf.DUMMYFUNCTION("""COMPUTED_VALUE"""),"Romance")</f>
        <v>Romance</v>
      </c>
      <c r="N2513" s="4" t="str">
        <f>IFERROR(__xludf.DUMMYFUNCTION("""COMPUTED_VALUE"""),"")</f>
        <v/>
      </c>
      <c r="O2513" s="4" t="str">
        <f>IFERROR(__xludf.DUMMYFUNCTION("""COMPUTED_VALUE"""),"")</f>
        <v/>
      </c>
      <c r="P2513" s="4" t="str">
        <f>IFERROR(__xludf.DUMMYFUNCTION("""COMPUTED_VALUE"""),"")</f>
        <v/>
      </c>
      <c r="Q2513" s="4" t="str">
        <f>IFERROR(__xludf.DUMMYFUNCTION("""COMPUTED_VALUE"""),"")</f>
        <v/>
      </c>
      <c r="R2513" s="4" t="str">
        <f>IFERROR(__xludf.DUMMYFUNCTION("""COMPUTED_VALUE"""),"")</f>
        <v/>
      </c>
      <c r="S2513" s="4" t="str">
        <f>IFERROR(__xludf.DUMMYFUNCTION("""COMPUTED_VALUE"""),"")</f>
        <v/>
      </c>
    </row>
    <row r="2514">
      <c r="A2514" s="4" t="s">
        <v>4227</v>
      </c>
      <c r="B2514" s="4">
        <v>73.0</v>
      </c>
      <c r="C2514" s="4">
        <v>1.1634458E7</v>
      </c>
      <c r="D2514" s="4" t="s">
        <v>4228</v>
      </c>
      <c r="E2514" s="4" t="s">
        <v>4229</v>
      </c>
      <c r="F2514" s="4" t="s">
        <v>12</v>
      </c>
      <c r="G2514" s="4" t="s">
        <v>13</v>
      </c>
      <c r="H2514" s="4">
        <v>1.7E7</v>
      </c>
      <c r="I2514" s="4">
        <v>5.8</v>
      </c>
      <c r="L2514" s="4" t="str">
        <f>IFERROR(__xludf.DUMMYFUNCTION("""COMPUTED_VALUE"""),"Adventure")</f>
        <v>Adventure</v>
      </c>
      <c r="M2514" s="4" t="str">
        <f>IFERROR(__xludf.DUMMYFUNCTION("""COMPUTED_VALUE"""),"Comedy")</f>
        <v>Comedy</v>
      </c>
      <c r="N2514" s="4" t="str">
        <f>IFERROR(__xludf.DUMMYFUNCTION("""COMPUTED_VALUE"""),"Family")</f>
        <v>Family</v>
      </c>
      <c r="O2514" s="4" t="str">
        <f>IFERROR(__xludf.DUMMYFUNCTION("""COMPUTED_VALUE"""),"Fantasy")</f>
        <v>Fantasy</v>
      </c>
      <c r="P2514" s="4" t="str">
        <f>IFERROR(__xludf.DUMMYFUNCTION("""COMPUTED_VALUE"""),"Musical")</f>
        <v>Musical</v>
      </c>
      <c r="Q2514" s="4" t="str">
        <f>IFERROR(__xludf.DUMMYFUNCTION("""COMPUTED_VALUE"""),"")</f>
        <v/>
      </c>
      <c r="R2514" s="4" t="str">
        <f>IFERROR(__xludf.DUMMYFUNCTION("""COMPUTED_VALUE"""),"")</f>
        <v/>
      </c>
      <c r="S2514" s="4" t="str">
        <f>IFERROR(__xludf.DUMMYFUNCTION("""COMPUTED_VALUE"""),"")</f>
        <v/>
      </c>
    </row>
    <row r="2515">
      <c r="A2515" s="4" t="s">
        <v>1083</v>
      </c>
      <c r="B2515" s="4">
        <v>132.0</v>
      </c>
      <c r="C2515" s="4">
        <v>2.7154426E7</v>
      </c>
      <c r="D2515" s="4" t="s">
        <v>751</v>
      </c>
      <c r="E2515" s="4" t="s">
        <v>4230</v>
      </c>
      <c r="F2515" s="4" t="s">
        <v>12</v>
      </c>
      <c r="G2515" s="4" t="s">
        <v>13</v>
      </c>
      <c r="H2515" s="4">
        <v>1.7E7</v>
      </c>
      <c r="I2515" s="4">
        <v>6.7</v>
      </c>
      <c r="L2515" s="4" t="str">
        <f>IFERROR(__xludf.DUMMYFUNCTION("""COMPUTED_VALUE"""),"Crime")</f>
        <v>Crime</v>
      </c>
      <c r="M2515" s="4" t="str">
        <f>IFERROR(__xludf.DUMMYFUNCTION("""COMPUTED_VALUE"""),"Drama")</f>
        <v>Drama</v>
      </c>
      <c r="N2515" s="4" t="str">
        <f>IFERROR(__xludf.DUMMYFUNCTION("""COMPUTED_VALUE"""),"Thriller")</f>
        <v>Thriller</v>
      </c>
      <c r="O2515" s="4" t="str">
        <f>IFERROR(__xludf.DUMMYFUNCTION("""COMPUTED_VALUE"""),"")</f>
        <v/>
      </c>
      <c r="P2515" s="4" t="str">
        <f>IFERROR(__xludf.DUMMYFUNCTION("""COMPUTED_VALUE"""),"")</f>
        <v/>
      </c>
      <c r="Q2515" s="4" t="str">
        <f>IFERROR(__xludf.DUMMYFUNCTION("""COMPUTED_VALUE"""),"")</f>
        <v/>
      </c>
      <c r="R2515" s="4" t="str">
        <f>IFERROR(__xludf.DUMMYFUNCTION("""COMPUTED_VALUE"""),"")</f>
        <v/>
      </c>
      <c r="S2515" s="4" t="str">
        <f>IFERROR(__xludf.DUMMYFUNCTION("""COMPUTED_VALUE"""),"")</f>
        <v/>
      </c>
    </row>
    <row r="2516">
      <c r="A2516" s="4" t="s">
        <v>4231</v>
      </c>
      <c r="B2516" s="4">
        <v>154.0</v>
      </c>
      <c r="C2516" s="4">
        <v>0.0</v>
      </c>
      <c r="D2516" s="4" t="s">
        <v>380</v>
      </c>
      <c r="E2516" s="4" t="s">
        <v>4232</v>
      </c>
      <c r="F2516" s="4" t="s">
        <v>12</v>
      </c>
      <c r="G2516" s="4" t="s">
        <v>13</v>
      </c>
      <c r="H2516" s="4">
        <v>9000000.0</v>
      </c>
      <c r="I2516" s="4">
        <v>6.8</v>
      </c>
      <c r="L2516" s="4" t="str">
        <f>IFERROR(__xludf.DUMMYFUNCTION("""COMPUTED_VALUE"""),"Action")</f>
        <v>Action</v>
      </c>
      <c r="M2516" s="4" t="str">
        <f>IFERROR(__xludf.DUMMYFUNCTION("""COMPUTED_VALUE"""),"Adventure")</f>
        <v>Adventure</v>
      </c>
      <c r="N2516" s="4" t="str">
        <f>IFERROR(__xludf.DUMMYFUNCTION("""COMPUTED_VALUE"""),"Drama")</f>
        <v>Drama</v>
      </c>
      <c r="O2516" s="4" t="str">
        <f>IFERROR(__xludf.DUMMYFUNCTION("""COMPUTED_VALUE"""),"History")</f>
        <v>History</v>
      </c>
      <c r="P2516" s="4" t="str">
        <f>IFERROR(__xludf.DUMMYFUNCTION("""COMPUTED_VALUE"""),"War")</f>
        <v>War</v>
      </c>
      <c r="Q2516" s="4" t="str">
        <f>IFERROR(__xludf.DUMMYFUNCTION("""COMPUTED_VALUE"""),"")</f>
        <v/>
      </c>
      <c r="R2516" s="4" t="str">
        <f>IFERROR(__xludf.DUMMYFUNCTION("""COMPUTED_VALUE"""),"")</f>
        <v/>
      </c>
      <c r="S2516" s="4" t="str">
        <f>IFERROR(__xludf.DUMMYFUNCTION("""COMPUTED_VALUE"""),"")</f>
        <v/>
      </c>
    </row>
    <row r="2517">
      <c r="A2517" s="4" t="s">
        <v>4233</v>
      </c>
      <c r="B2517" s="4">
        <v>96.0</v>
      </c>
      <c r="C2517" s="4">
        <v>5.4239856E7</v>
      </c>
      <c r="D2517" s="4" t="s">
        <v>2228</v>
      </c>
      <c r="E2517" s="4" t="s">
        <v>4234</v>
      </c>
      <c r="F2517" s="4" t="s">
        <v>12</v>
      </c>
      <c r="G2517" s="4" t="s">
        <v>13</v>
      </c>
      <c r="H2517" s="4">
        <v>1.7E7</v>
      </c>
      <c r="I2517" s="4">
        <v>6.5</v>
      </c>
      <c r="L2517" s="4" t="str">
        <f>IFERROR(__xludf.DUMMYFUNCTION("""COMPUTED_VALUE"""),"Horror")</f>
        <v>Horror</v>
      </c>
      <c r="M2517" s="4" t="str">
        <f>IFERROR(__xludf.DUMMYFUNCTION("""COMPUTED_VALUE"""),"")</f>
        <v/>
      </c>
      <c r="N2517" s="4" t="str">
        <f>IFERROR(__xludf.DUMMYFUNCTION("""COMPUTED_VALUE"""),"")</f>
        <v/>
      </c>
      <c r="O2517" s="4" t="str">
        <f>IFERROR(__xludf.DUMMYFUNCTION("""COMPUTED_VALUE"""),"")</f>
        <v/>
      </c>
      <c r="P2517" s="4" t="str">
        <f>IFERROR(__xludf.DUMMYFUNCTION("""COMPUTED_VALUE"""),"")</f>
        <v/>
      </c>
      <c r="Q2517" s="4" t="str">
        <f>IFERROR(__xludf.DUMMYFUNCTION("""COMPUTED_VALUE"""),"")</f>
        <v/>
      </c>
      <c r="R2517" s="4" t="str">
        <f>IFERROR(__xludf.DUMMYFUNCTION("""COMPUTED_VALUE"""),"")</f>
        <v/>
      </c>
      <c r="S2517" s="4" t="str">
        <f>IFERROR(__xludf.DUMMYFUNCTION("""COMPUTED_VALUE"""),"")</f>
        <v/>
      </c>
    </row>
    <row r="2518">
      <c r="A2518" s="4" t="s">
        <v>1481</v>
      </c>
      <c r="B2518" s="4">
        <v>98.0</v>
      </c>
      <c r="C2518" s="4">
        <v>8662318.0</v>
      </c>
      <c r="D2518" s="4" t="s">
        <v>590</v>
      </c>
      <c r="E2518" s="4" t="s">
        <v>4235</v>
      </c>
      <c r="F2518" s="4" t="s">
        <v>12</v>
      </c>
      <c r="G2518" s="4" t="s">
        <v>13</v>
      </c>
      <c r="H2518" s="4">
        <v>1.7E7</v>
      </c>
      <c r="I2518" s="4">
        <v>5.9</v>
      </c>
      <c r="L2518" s="4" t="str">
        <f>IFERROR(__xludf.DUMMYFUNCTION("""COMPUTED_VALUE"""),"Comedy")</f>
        <v>Comedy</v>
      </c>
      <c r="M2518" s="4" t="str">
        <f>IFERROR(__xludf.DUMMYFUNCTION("""COMPUTED_VALUE"""),"Romance")</f>
        <v>Romance</v>
      </c>
      <c r="N2518" s="4" t="str">
        <f>IFERROR(__xludf.DUMMYFUNCTION("""COMPUTED_VALUE"""),"")</f>
        <v/>
      </c>
      <c r="O2518" s="4" t="str">
        <f>IFERROR(__xludf.DUMMYFUNCTION("""COMPUTED_VALUE"""),"")</f>
        <v/>
      </c>
      <c r="P2518" s="4" t="str">
        <f>IFERROR(__xludf.DUMMYFUNCTION("""COMPUTED_VALUE"""),"")</f>
        <v/>
      </c>
      <c r="Q2518" s="4" t="str">
        <f>IFERROR(__xludf.DUMMYFUNCTION("""COMPUTED_VALUE"""),"")</f>
        <v/>
      </c>
      <c r="R2518" s="4" t="str">
        <f>IFERROR(__xludf.DUMMYFUNCTION("""COMPUTED_VALUE"""),"")</f>
        <v/>
      </c>
      <c r="S2518" s="4" t="str">
        <f>IFERROR(__xludf.DUMMYFUNCTION("""COMPUTED_VALUE"""),"")</f>
        <v/>
      </c>
    </row>
    <row r="2519">
      <c r="A2519" s="4" t="s">
        <v>610</v>
      </c>
      <c r="B2519" s="4">
        <v>107.0</v>
      </c>
      <c r="C2519" s="4">
        <v>7156725.0</v>
      </c>
      <c r="D2519" s="4" t="s">
        <v>2233</v>
      </c>
      <c r="E2519" s="4" t="s">
        <v>4236</v>
      </c>
      <c r="F2519" s="4" t="s">
        <v>12</v>
      </c>
      <c r="G2519" s="4" t="s">
        <v>13</v>
      </c>
      <c r="H2519" s="4">
        <v>1.9E7</v>
      </c>
      <c r="I2519" s="4">
        <v>5.5</v>
      </c>
      <c r="L2519" s="4" t="str">
        <f>IFERROR(__xludf.DUMMYFUNCTION("""COMPUTED_VALUE"""),"Comedy")</f>
        <v>Comedy</v>
      </c>
      <c r="M2519" s="4" t="str">
        <f>IFERROR(__xludf.DUMMYFUNCTION("""COMPUTED_VALUE"""),"Music")</f>
        <v>Music</v>
      </c>
      <c r="N2519" s="4" t="str">
        <f>IFERROR(__xludf.DUMMYFUNCTION("""COMPUTED_VALUE"""),"")</f>
        <v/>
      </c>
      <c r="O2519" s="4" t="str">
        <f>IFERROR(__xludf.DUMMYFUNCTION("""COMPUTED_VALUE"""),"")</f>
        <v/>
      </c>
      <c r="P2519" s="4" t="str">
        <f>IFERROR(__xludf.DUMMYFUNCTION("""COMPUTED_VALUE"""),"")</f>
        <v/>
      </c>
      <c r="Q2519" s="4" t="str">
        <f>IFERROR(__xludf.DUMMYFUNCTION("""COMPUTED_VALUE"""),"")</f>
        <v/>
      </c>
      <c r="R2519" s="4" t="str">
        <f>IFERROR(__xludf.DUMMYFUNCTION("""COMPUTED_VALUE"""),"")</f>
        <v/>
      </c>
      <c r="S2519" s="4" t="str">
        <f>IFERROR(__xludf.DUMMYFUNCTION("""COMPUTED_VALUE"""),"")</f>
        <v/>
      </c>
    </row>
    <row r="2520">
      <c r="A2520" s="4" t="s">
        <v>4237</v>
      </c>
      <c r="B2520" s="4">
        <v>134.0</v>
      </c>
      <c r="C2520" s="4">
        <v>1.568102E7</v>
      </c>
      <c r="D2520" s="4" t="s">
        <v>2651</v>
      </c>
      <c r="E2520" s="4" t="s">
        <v>4238</v>
      </c>
      <c r="F2520" s="4" t="s">
        <v>12</v>
      </c>
      <c r="G2520" s="4" t="s">
        <v>20</v>
      </c>
      <c r="H2520" s="4">
        <v>1.7E7</v>
      </c>
      <c r="I2520" s="4">
        <v>3.6</v>
      </c>
      <c r="L2520" s="4" t="str">
        <f>IFERROR(__xludf.DUMMYFUNCTION("""COMPUTED_VALUE"""),"Action")</f>
        <v>Action</v>
      </c>
      <c r="M2520" s="4" t="str">
        <f>IFERROR(__xludf.DUMMYFUNCTION("""COMPUTED_VALUE"""),"Adventure")</f>
        <v>Adventure</v>
      </c>
      <c r="N2520" s="4" t="str">
        <f>IFERROR(__xludf.DUMMYFUNCTION("""COMPUTED_VALUE"""),"Family")</f>
        <v>Family</v>
      </c>
      <c r="O2520" s="4" t="str">
        <f>IFERROR(__xludf.DUMMYFUNCTION("""COMPUTED_VALUE"""),"Sci-Fi")</f>
        <v>Sci-Fi</v>
      </c>
      <c r="P2520" s="4" t="str">
        <f>IFERROR(__xludf.DUMMYFUNCTION("""COMPUTED_VALUE"""),"")</f>
        <v/>
      </c>
      <c r="Q2520" s="4" t="str">
        <f>IFERROR(__xludf.DUMMYFUNCTION("""COMPUTED_VALUE"""),"")</f>
        <v/>
      </c>
      <c r="R2520" s="4" t="str">
        <f>IFERROR(__xludf.DUMMYFUNCTION("""COMPUTED_VALUE"""),"")</f>
        <v/>
      </c>
      <c r="S2520" s="4" t="str">
        <f>IFERROR(__xludf.DUMMYFUNCTION("""COMPUTED_VALUE"""),"")</f>
        <v/>
      </c>
    </row>
    <row r="2521">
      <c r="A2521" s="4" t="s">
        <v>4239</v>
      </c>
      <c r="B2521" s="4">
        <v>94.0</v>
      </c>
      <c r="C2521" s="4">
        <v>7070459.0</v>
      </c>
      <c r="D2521" s="4" t="s">
        <v>1196</v>
      </c>
      <c r="E2521" s="4" t="s">
        <v>4240</v>
      </c>
      <c r="F2521" s="4" t="s">
        <v>12</v>
      </c>
      <c r="G2521" s="4" t="s">
        <v>95</v>
      </c>
      <c r="H2521" s="4">
        <v>0.0</v>
      </c>
      <c r="I2521" s="4">
        <v>3.3</v>
      </c>
      <c r="L2521" s="4" t="str">
        <f>IFERROR(__xludf.DUMMYFUNCTION("""COMPUTED_VALUE"""),"Drama")</f>
        <v>Drama</v>
      </c>
      <c r="M2521" s="4" t="str">
        <f>IFERROR(__xludf.DUMMYFUNCTION("""COMPUTED_VALUE"""),"")</f>
        <v/>
      </c>
      <c r="N2521" s="4" t="str">
        <f>IFERROR(__xludf.DUMMYFUNCTION("""COMPUTED_VALUE"""),"")</f>
        <v/>
      </c>
      <c r="O2521" s="4" t="str">
        <f>IFERROR(__xludf.DUMMYFUNCTION("""COMPUTED_VALUE"""),"")</f>
        <v/>
      </c>
      <c r="P2521" s="4" t="str">
        <f>IFERROR(__xludf.DUMMYFUNCTION("""COMPUTED_VALUE"""),"")</f>
        <v/>
      </c>
      <c r="Q2521" s="4" t="str">
        <f>IFERROR(__xludf.DUMMYFUNCTION("""COMPUTED_VALUE"""),"")</f>
        <v/>
      </c>
      <c r="R2521" s="4" t="str">
        <f>IFERROR(__xludf.DUMMYFUNCTION("""COMPUTED_VALUE"""),"")</f>
        <v/>
      </c>
      <c r="S2521" s="4" t="str">
        <f>IFERROR(__xludf.DUMMYFUNCTION("""COMPUTED_VALUE"""),"")</f>
        <v/>
      </c>
    </row>
    <row r="2522">
      <c r="A2522" s="4" t="s">
        <v>4241</v>
      </c>
      <c r="B2522" s="4">
        <v>122.0</v>
      </c>
      <c r="C2522" s="4">
        <v>6855137.0</v>
      </c>
      <c r="D2522" s="4" t="s">
        <v>154</v>
      </c>
      <c r="E2522" s="4" t="s">
        <v>4242</v>
      </c>
      <c r="F2522" s="4" t="s">
        <v>12</v>
      </c>
      <c r="G2522" s="4" t="s">
        <v>265</v>
      </c>
      <c r="H2522" s="4">
        <v>1.7E7</v>
      </c>
      <c r="I2522" s="4">
        <v>7.4</v>
      </c>
      <c r="L2522" s="4" t="str">
        <f>IFERROR(__xludf.DUMMYFUNCTION("""COMPUTED_VALUE"""),"Action")</f>
        <v>Action</v>
      </c>
      <c r="M2522" s="4" t="str">
        <f>IFERROR(__xludf.DUMMYFUNCTION("""COMPUTED_VALUE"""),"Crime")</f>
        <v>Crime</v>
      </c>
      <c r="N2522" s="4" t="str">
        <f>IFERROR(__xludf.DUMMYFUNCTION("""COMPUTED_VALUE"""),"Drama")</f>
        <v>Drama</v>
      </c>
      <c r="O2522" s="4" t="str">
        <f>IFERROR(__xludf.DUMMYFUNCTION("""COMPUTED_VALUE"""),"Thriller")</f>
        <v>Thriller</v>
      </c>
      <c r="P2522" s="4" t="str">
        <f>IFERROR(__xludf.DUMMYFUNCTION("""COMPUTED_VALUE"""),"")</f>
        <v/>
      </c>
      <c r="Q2522" s="4" t="str">
        <f>IFERROR(__xludf.DUMMYFUNCTION("""COMPUTED_VALUE"""),"")</f>
        <v/>
      </c>
      <c r="R2522" s="4" t="str">
        <f>IFERROR(__xludf.DUMMYFUNCTION("""COMPUTED_VALUE"""),"")</f>
        <v/>
      </c>
      <c r="S2522" s="4" t="str">
        <f>IFERROR(__xludf.DUMMYFUNCTION("""COMPUTED_VALUE"""),"")</f>
        <v/>
      </c>
    </row>
    <row r="2523">
      <c r="A2523" s="4" t="s">
        <v>4243</v>
      </c>
      <c r="B2523" s="4">
        <v>128.0</v>
      </c>
      <c r="C2523" s="4">
        <v>2694071.0</v>
      </c>
      <c r="D2523" s="4" t="s">
        <v>2408</v>
      </c>
      <c r="E2523" s="4" t="s">
        <v>4244</v>
      </c>
      <c r="F2523" s="4" t="s">
        <v>12</v>
      </c>
      <c r="G2523" s="4" t="s">
        <v>13</v>
      </c>
      <c r="H2523" s="4">
        <v>0.0</v>
      </c>
      <c r="I2523" s="4">
        <v>6.7</v>
      </c>
      <c r="L2523" s="4" t="str">
        <f>IFERROR(__xludf.DUMMYFUNCTION("""COMPUTED_VALUE"""),"Biography")</f>
        <v>Biography</v>
      </c>
      <c r="M2523" s="4" t="str">
        <f>IFERROR(__xludf.DUMMYFUNCTION("""COMPUTED_VALUE"""),"Drama")</f>
        <v>Drama</v>
      </c>
      <c r="N2523" s="4" t="str">
        <f>IFERROR(__xludf.DUMMYFUNCTION("""COMPUTED_VALUE"""),"Romance")</f>
        <v>Romance</v>
      </c>
      <c r="O2523" s="4" t="str">
        <f>IFERROR(__xludf.DUMMYFUNCTION("""COMPUTED_VALUE"""),"Sport")</f>
        <v>Sport</v>
      </c>
      <c r="P2523" s="4" t="str">
        <f>IFERROR(__xludf.DUMMYFUNCTION("""COMPUTED_VALUE"""),"")</f>
        <v/>
      </c>
      <c r="Q2523" s="4" t="str">
        <f>IFERROR(__xludf.DUMMYFUNCTION("""COMPUTED_VALUE"""),"")</f>
        <v/>
      </c>
      <c r="R2523" s="4" t="str">
        <f>IFERROR(__xludf.DUMMYFUNCTION("""COMPUTED_VALUE"""),"")</f>
        <v/>
      </c>
      <c r="S2523" s="4" t="str">
        <f>IFERROR(__xludf.DUMMYFUNCTION("""COMPUTED_VALUE"""),"")</f>
        <v/>
      </c>
    </row>
    <row r="2524">
      <c r="A2524" s="4" t="s">
        <v>4245</v>
      </c>
      <c r="B2524" s="4">
        <v>97.0</v>
      </c>
      <c r="C2524" s="4">
        <v>2315683.0</v>
      </c>
      <c r="D2524" s="4" t="s">
        <v>4246</v>
      </c>
      <c r="E2524" s="4" t="s">
        <v>4247</v>
      </c>
      <c r="F2524" s="4" t="s">
        <v>12</v>
      </c>
      <c r="G2524" s="4" t="s">
        <v>20</v>
      </c>
      <c r="H2524" s="4">
        <v>1.7E7</v>
      </c>
      <c r="I2524" s="4">
        <v>3.0</v>
      </c>
      <c r="L2524" s="4" t="str">
        <f>IFERROR(__xludf.DUMMYFUNCTION("""COMPUTED_VALUE"""),"Adventure")</f>
        <v>Adventure</v>
      </c>
      <c r="M2524" s="4" t="str">
        <f>IFERROR(__xludf.DUMMYFUNCTION("""COMPUTED_VALUE"""),"Crime")</f>
        <v>Crime</v>
      </c>
      <c r="N2524" s="4" t="str">
        <f>IFERROR(__xludf.DUMMYFUNCTION("""COMPUTED_VALUE"""),"Drama")</f>
        <v>Drama</v>
      </c>
      <c r="O2524" s="4" t="str">
        <f>IFERROR(__xludf.DUMMYFUNCTION("""COMPUTED_VALUE"""),"Romance")</f>
        <v>Romance</v>
      </c>
      <c r="P2524" s="4" t="str">
        <f>IFERROR(__xludf.DUMMYFUNCTION("""COMPUTED_VALUE"""),"")</f>
        <v/>
      </c>
      <c r="Q2524" s="4" t="str">
        <f>IFERROR(__xludf.DUMMYFUNCTION("""COMPUTED_VALUE"""),"")</f>
        <v/>
      </c>
      <c r="R2524" s="4" t="str">
        <f>IFERROR(__xludf.DUMMYFUNCTION("""COMPUTED_VALUE"""),"")</f>
        <v/>
      </c>
      <c r="S2524" s="4" t="str">
        <f>IFERROR(__xludf.DUMMYFUNCTION("""COMPUTED_VALUE"""),"")</f>
        <v/>
      </c>
    </row>
    <row r="2525">
      <c r="A2525" s="4" t="s">
        <v>843</v>
      </c>
      <c r="B2525" s="4">
        <v>110.0</v>
      </c>
      <c r="C2525" s="4">
        <v>3.9825798E7</v>
      </c>
      <c r="D2525" s="4" t="s">
        <v>1151</v>
      </c>
      <c r="E2525" s="4" t="s">
        <v>4248</v>
      </c>
      <c r="F2525" s="4" t="s">
        <v>12</v>
      </c>
      <c r="G2525" s="4" t="s">
        <v>13</v>
      </c>
      <c r="H2525" s="4">
        <v>1.6E7</v>
      </c>
      <c r="I2525" s="4">
        <v>7.6</v>
      </c>
      <c r="L2525" s="4" t="str">
        <f>IFERROR(__xludf.DUMMYFUNCTION("""COMPUTED_VALUE"""),"Drama")</f>
        <v>Drama</v>
      </c>
      <c r="M2525" s="4" t="str">
        <f>IFERROR(__xludf.DUMMYFUNCTION("""COMPUTED_VALUE"""),"Mystery")</f>
        <v>Mystery</v>
      </c>
      <c r="N2525" s="4" t="str">
        <f>IFERROR(__xludf.DUMMYFUNCTION("""COMPUTED_VALUE"""),"Romance")</f>
        <v>Romance</v>
      </c>
      <c r="O2525" s="4" t="str">
        <f>IFERROR(__xludf.DUMMYFUNCTION("""COMPUTED_VALUE"""),"Thriller")</f>
        <v>Thriller</v>
      </c>
      <c r="P2525" s="4" t="str">
        <f>IFERROR(__xludf.DUMMYFUNCTION("""COMPUTED_VALUE"""),"")</f>
        <v/>
      </c>
      <c r="Q2525" s="4" t="str">
        <f>IFERROR(__xludf.DUMMYFUNCTION("""COMPUTED_VALUE"""),"")</f>
        <v/>
      </c>
      <c r="R2525" s="4" t="str">
        <f>IFERROR(__xludf.DUMMYFUNCTION("""COMPUTED_VALUE"""),"")</f>
        <v/>
      </c>
      <c r="S2525" s="4" t="str">
        <f>IFERROR(__xludf.DUMMYFUNCTION("""COMPUTED_VALUE"""),"")</f>
        <v/>
      </c>
    </row>
    <row r="2526">
      <c r="A2526" s="4" t="s">
        <v>4249</v>
      </c>
      <c r="B2526" s="4">
        <v>102.0</v>
      </c>
      <c r="C2526" s="4">
        <v>2000000.0</v>
      </c>
      <c r="D2526" s="4" t="s">
        <v>2970</v>
      </c>
      <c r="E2526" s="4" t="s">
        <v>4250</v>
      </c>
      <c r="F2526" s="4" t="s">
        <v>12</v>
      </c>
      <c r="G2526" s="4" t="s">
        <v>13</v>
      </c>
      <c r="H2526" s="4">
        <v>1.7E7</v>
      </c>
      <c r="I2526" s="4">
        <v>6.4</v>
      </c>
      <c r="L2526" s="4" t="str">
        <f>IFERROR(__xludf.DUMMYFUNCTION("""COMPUTED_VALUE"""),"Adventure")</f>
        <v>Adventure</v>
      </c>
      <c r="M2526" s="4" t="str">
        <f>IFERROR(__xludf.DUMMYFUNCTION("""COMPUTED_VALUE"""),"Horror")</f>
        <v>Horror</v>
      </c>
      <c r="N2526" s="4" t="str">
        <f>IFERROR(__xludf.DUMMYFUNCTION("""COMPUTED_VALUE"""),"Thriller")</f>
        <v>Thriller</v>
      </c>
      <c r="O2526" s="4" t="str">
        <f>IFERROR(__xludf.DUMMYFUNCTION("""COMPUTED_VALUE"""),"")</f>
        <v/>
      </c>
      <c r="P2526" s="4" t="str">
        <f>IFERROR(__xludf.DUMMYFUNCTION("""COMPUTED_VALUE"""),"")</f>
        <v/>
      </c>
      <c r="Q2526" s="4" t="str">
        <f>IFERROR(__xludf.DUMMYFUNCTION("""COMPUTED_VALUE"""),"")</f>
        <v/>
      </c>
      <c r="R2526" s="4" t="str">
        <f>IFERROR(__xludf.DUMMYFUNCTION("""COMPUTED_VALUE"""),"")</f>
        <v/>
      </c>
      <c r="S2526" s="4" t="str">
        <f>IFERROR(__xludf.DUMMYFUNCTION("""COMPUTED_VALUE"""),"")</f>
        <v/>
      </c>
    </row>
    <row r="2527">
      <c r="A2527" s="4" t="s">
        <v>463</v>
      </c>
      <c r="B2527" s="4">
        <v>98.0</v>
      </c>
      <c r="C2527" s="4">
        <v>1569918.0</v>
      </c>
      <c r="D2527" s="4" t="s">
        <v>1983</v>
      </c>
      <c r="E2527" s="4" t="s">
        <v>4251</v>
      </c>
      <c r="F2527" s="4" t="s">
        <v>12</v>
      </c>
      <c r="G2527" s="4" t="s">
        <v>2760</v>
      </c>
      <c r="H2527" s="4">
        <v>1.7E7</v>
      </c>
      <c r="I2527" s="4">
        <v>6.9</v>
      </c>
      <c r="L2527" s="4" t="str">
        <f>IFERROR(__xludf.DUMMYFUNCTION("""COMPUTED_VALUE"""),"Biography")</f>
        <v>Biography</v>
      </c>
      <c r="M2527" s="4" t="str">
        <f>IFERROR(__xludf.DUMMYFUNCTION("""COMPUTED_VALUE"""),"Crime")</f>
        <v>Crime</v>
      </c>
      <c r="N2527" s="4" t="str">
        <f>IFERROR(__xludf.DUMMYFUNCTION("""COMPUTED_VALUE"""),"Drama")</f>
        <v>Drama</v>
      </c>
      <c r="O2527" s="4" t="str">
        <f>IFERROR(__xludf.DUMMYFUNCTION("""COMPUTED_VALUE"""),"Thriller")</f>
        <v>Thriller</v>
      </c>
      <c r="P2527" s="4" t="str">
        <f>IFERROR(__xludf.DUMMYFUNCTION("""COMPUTED_VALUE"""),"")</f>
        <v/>
      </c>
      <c r="Q2527" s="4" t="str">
        <f>IFERROR(__xludf.DUMMYFUNCTION("""COMPUTED_VALUE"""),"")</f>
        <v/>
      </c>
      <c r="R2527" s="4" t="str">
        <f>IFERROR(__xludf.DUMMYFUNCTION("""COMPUTED_VALUE"""),"")</f>
        <v/>
      </c>
      <c r="S2527" s="4" t="str">
        <f>IFERROR(__xludf.DUMMYFUNCTION("""COMPUTED_VALUE"""),"")</f>
        <v/>
      </c>
    </row>
    <row r="2528">
      <c r="A2528" s="4" t="s">
        <v>4252</v>
      </c>
      <c r="B2528" s="4">
        <v>120.0</v>
      </c>
      <c r="C2528" s="4">
        <v>106869.0</v>
      </c>
      <c r="D2528" s="4" t="s">
        <v>1838</v>
      </c>
      <c r="E2528" s="4" t="s">
        <v>4253</v>
      </c>
      <c r="F2528" s="4" t="s">
        <v>12</v>
      </c>
      <c r="G2528" s="4" t="s">
        <v>513</v>
      </c>
      <c r="H2528" s="4">
        <v>1.7E7</v>
      </c>
      <c r="I2528" s="4">
        <v>6.6</v>
      </c>
      <c r="L2528" s="4" t="str">
        <f>IFERROR(__xludf.DUMMYFUNCTION("""COMPUTED_VALUE"""),"Crime")</f>
        <v>Crime</v>
      </c>
      <c r="M2528" s="4" t="str">
        <f>IFERROR(__xludf.DUMMYFUNCTION("""COMPUTED_VALUE"""),"Drama")</f>
        <v>Drama</v>
      </c>
      <c r="N2528" s="4" t="str">
        <f>IFERROR(__xludf.DUMMYFUNCTION("""COMPUTED_VALUE"""),"Romance")</f>
        <v>Romance</v>
      </c>
      <c r="O2528" s="4" t="str">
        <f>IFERROR(__xludf.DUMMYFUNCTION("""COMPUTED_VALUE"""),"Thriller")</f>
        <v>Thriller</v>
      </c>
      <c r="P2528" s="4" t="str">
        <f>IFERROR(__xludf.DUMMYFUNCTION("""COMPUTED_VALUE"""),"")</f>
        <v/>
      </c>
      <c r="Q2528" s="4" t="str">
        <f>IFERROR(__xludf.DUMMYFUNCTION("""COMPUTED_VALUE"""),"")</f>
        <v/>
      </c>
      <c r="R2528" s="4" t="str">
        <f>IFERROR(__xludf.DUMMYFUNCTION("""COMPUTED_VALUE"""),"")</f>
        <v/>
      </c>
      <c r="S2528" s="4" t="str">
        <f>IFERROR(__xludf.DUMMYFUNCTION("""COMPUTED_VALUE"""),"")</f>
        <v/>
      </c>
    </row>
    <row r="2529">
      <c r="A2529" s="4" t="s">
        <v>3387</v>
      </c>
      <c r="B2529" s="4">
        <v>160.0</v>
      </c>
      <c r="C2529" s="4">
        <v>273420.0</v>
      </c>
      <c r="D2529" s="4" t="s">
        <v>4254</v>
      </c>
      <c r="E2529" s="4" t="s">
        <v>4255</v>
      </c>
      <c r="F2529" s="4" t="s">
        <v>12</v>
      </c>
      <c r="G2529" s="4" t="s">
        <v>513</v>
      </c>
      <c r="H2529" s="4">
        <v>1.7E7</v>
      </c>
      <c r="I2529" s="4">
        <v>5.5</v>
      </c>
      <c r="L2529" s="4" t="str">
        <f>IFERROR(__xludf.DUMMYFUNCTION("""COMPUTED_VALUE"""),"Comedy")</f>
        <v>Comedy</v>
      </c>
      <c r="M2529" s="4" t="str">
        <f>IFERROR(__xludf.DUMMYFUNCTION("""COMPUTED_VALUE"""),"Mystery")</f>
        <v>Mystery</v>
      </c>
      <c r="N2529" s="4" t="str">
        <f>IFERROR(__xludf.DUMMYFUNCTION("""COMPUTED_VALUE"""),"Sci-Fi")</f>
        <v>Sci-Fi</v>
      </c>
      <c r="O2529" s="4" t="str">
        <f>IFERROR(__xludf.DUMMYFUNCTION("""COMPUTED_VALUE"""),"Thriller")</f>
        <v>Thriller</v>
      </c>
      <c r="P2529" s="4" t="str">
        <f>IFERROR(__xludf.DUMMYFUNCTION("""COMPUTED_VALUE"""),"")</f>
        <v/>
      </c>
      <c r="Q2529" s="4" t="str">
        <f>IFERROR(__xludf.DUMMYFUNCTION("""COMPUTED_VALUE"""),"")</f>
        <v/>
      </c>
      <c r="R2529" s="4" t="str">
        <f>IFERROR(__xludf.DUMMYFUNCTION("""COMPUTED_VALUE"""),"")</f>
        <v/>
      </c>
      <c r="S2529" s="4" t="str">
        <f>IFERROR(__xludf.DUMMYFUNCTION("""COMPUTED_VALUE"""),"")</f>
        <v/>
      </c>
    </row>
    <row r="2530">
      <c r="A2530" s="4" t="s">
        <v>4256</v>
      </c>
      <c r="B2530" s="4">
        <v>80.0</v>
      </c>
      <c r="C2530" s="4">
        <v>0.0</v>
      </c>
      <c r="D2530" s="4" t="s">
        <v>216</v>
      </c>
      <c r="E2530" s="4" t="s">
        <v>4257</v>
      </c>
      <c r="F2530" s="4" t="s">
        <v>512</v>
      </c>
      <c r="G2530" s="4" t="s">
        <v>513</v>
      </c>
      <c r="H2530" s="4">
        <v>1.1E7</v>
      </c>
      <c r="I2530" s="4">
        <v>6.6</v>
      </c>
      <c r="L2530" s="4" t="str">
        <f>IFERROR(__xludf.DUMMYFUNCTION("""COMPUTED_VALUE"""),"Adventure")</f>
        <v>Adventure</v>
      </c>
      <c r="M2530" s="4" t="str">
        <f>IFERROR(__xludf.DUMMYFUNCTION("""COMPUTED_VALUE"""),"Animation")</f>
        <v>Animation</v>
      </c>
      <c r="N2530" s="4" t="str">
        <f>IFERROR(__xludf.DUMMYFUNCTION("""COMPUTED_VALUE"""),"Family")</f>
        <v>Family</v>
      </c>
      <c r="O2530" s="4" t="str">
        <f>IFERROR(__xludf.DUMMYFUNCTION("""COMPUTED_VALUE"""),"Fantasy")</f>
        <v>Fantasy</v>
      </c>
      <c r="P2530" s="4" t="str">
        <f>IFERROR(__xludf.DUMMYFUNCTION("""COMPUTED_VALUE"""),"")</f>
        <v/>
      </c>
      <c r="Q2530" s="4" t="str">
        <f>IFERROR(__xludf.DUMMYFUNCTION("""COMPUTED_VALUE"""),"")</f>
        <v/>
      </c>
      <c r="R2530" s="4" t="str">
        <f>IFERROR(__xludf.DUMMYFUNCTION("""COMPUTED_VALUE"""),"")</f>
        <v/>
      </c>
      <c r="S2530" s="4" t="str">
        <f>IFERROR(__xludf.DUMMYFUNCTION("""COMPUTED_VALUE"""),"")</f>
        <v/>
      </c>
    </row>
    <row r="2531">
      <c r="A2531" s="4" t="s">
        <v>4258</v>
      </c>
      <c r="B2531" s="4">
        <v>91.0</v>
      </c>
      <c r="C2531" s="4">
        <v>0.0</v>
      </c>
      <c r="D2531" s="4" t="s">
        <v>4259</v>
      </c>
      <c r="E2531" s="4" t="s">
        <v>4260</v>
      </c>
      <c r="F2531" s="4" t="s">
        <v>12</v>
      </c>
      <c r="G2531" s="4" t="s">
        <v>13</v>
      </c>
      <c r="H2531" s="4">
        <v>1.7E7</v>
      </c>
      <c r="I2531" s="4">
        <v>5.2</v>
      </c>
      <c r="L2531" s="4" t="str">
        <f>IFERROR(__xludf.DUMMYFUNCTION("""COMPUTED_VALUE"""),"Sci-Fi")</f>
        <v>Sci-Fi</v>
      </c>
      <c r="M2531" s="4" t="str">
        <f>IFERROR(__xludf.DUMMYFUNCTION("""COMPUTED_VALUE"""),"")</f>
        <v/>
      </c>
      <c r="N2531" s="4" t="str">
        <f>IFERROR(__xludf.DUMMYFUNCTION("""COMPUTED_VALUE"""),"")</f>
        <v/>
      </c>
      <c r="O2531" s="4" t="str">
        <f>IFERROR(__xludf.DUMMYFUNCTION("""COMPUTED_VALUE"""),"")</f>
        <v/>
      </c>
      <c r="P2531" s="4" t="str">
        <f>IFERROR(__xludf.DUMMYFUNCTION("""COMPUTED_VALUE"""),"")</f>
        <v/>
      </c>
      <c r="Q2531" s="4" t="str">
        <f>IFERROR(__xludf.DUMMYFUNCTION("""COMPUTED_VALUE"""),"")</f>
        <v/>
      </c>
      <c r="R2531" s="4" t="str">
        <f>IFERROR(__xludf.DUMMYFUNCTION("""COMPUTED_VALUE"""),"")</f>
        <v/>
      </c>
      <c r="S2531" s="4" t="str">
        <f>IFERROR(__xludf.DUMMYFUNCTION("""COMPUTED_VALUE"""),"")</f>
        <v/>
      </c>
    </row>
    <row r="2532">
      <c r="A2532" s="4" t="s">
        <v>4261</v>
      </c>
      <c r="B2532" s="4">
        <v>83.0</v>
      </c>
      <c r="C2532" s="4">
        <v>4930798.0</v>
      </c>
      <c r="D2532" s="4" t="s">
        <v>1929</v>
      </c>
      <c r="E2532" s="4" t="s">
        <v>4262</v>
      </c>
      <c r="F2532" s="4" t="s">
        <v>12</v>
      </c>
      <c r="G2532" s="4" t="s">
        <v>13</v>
      </c>
      <c r="H2532" s="4">
        <v>1.7E7</v>
      </c>
      <c r="I2532" s="4">
        <v>4.1</v>
      </c>
      <c r="L2532" s="4" t="str">
        <f>IFERROR(__xludf.DUMMYFUNCTION("""COMPUTED_VALUE"""),"Horror")</f>
        <v>Horror</v>
      </c>
      <c r="M2532" s="4" t="str">
        <f>IFERROR(__xludf.DUMMYFUNCTION("""COMPUTED_VALUE"""),"Thriller")</f>
        <v>Thriller</v>
      </c>
      <c r="N2532" s="4" t="str">
        <f>IFERROR(__xludf.DUMMYFUNCTION("""COMPUTED_VALUE"""),"")</f>
        <v/>
      </c>
      <c r="O2532" s="4" t="str">
        <f>IFERROR(__xludf.DUMMYFUNCTION("""COMPUTED_VALUE"""),"")</f>
        <v/>
      </c>
      <c r="P2532" s="4" t="str">
        <f>IFERROR(__xludf.DUMMYFUNCTION("""COMPUTED_VALUE"""),"")</f>
        <v/>
      </c>
      <c r="Q2532" s="4" t="str">
        <f>IFERROR(__xludf.DUMMYFUNCTION("""COMPUTED_VALUE"""),"")</f>
        <v/>
      </c>
      <c r="R2532" s="4" t="str">
        <f>IFERROR(__xludf.DUMMYFUNCTION("""COMPUTED_VALUE"""),"")</f>
        <v/>
      </c>
      <c r="S2532" s="4" t="str">
        <f>IFERROR(__xludf.DUMMYFUNCTION("""COMPUTED_VALUE"""),"")</f>
        <v/>
      </c>
    </row>
    <row r="2533">
      <c r="A2533" s="4" t="s">
        <v>4263</v>
      </c>
      <c r="B2533" s="4">
        <v>102.0</v>
      </c>
      <c r="C2533" s="4">
        <v>5.9847242E7</v>
      </c>
      <c r="D2533" s="4" t="s">
        <v>3150</v>
      </c>
      <c r="E2533" s="4" t="s">
        <v>4264</v>
      </c>
      <c r="F2533" s="4" t="s">
        <v>12</v>
      </c>
      <c r="G2533" s="4" t="s">
        <v>13</v>
      </c>
      <c r="H2533" s="4">
        <v>1.65E7</v>
      </c>
      <c r="I2533" s="4">
        <v>6.8</v>
      </c>
      <c r="L2533" s="4" t="str">
        <f>IFERROR(__xludf.DUMMYFUNCTION("""COMPUTED_VALUE"""),"Comedy")</f>
        <v>Comedy</v>
      </c>
      <c r="M2533" s="4" t="str">
        <f>IFERROR(__xludf.DUMMYFUNCTION("""COMPUTED_VALUE"""),"Drama")</f>
        <v>Drama</v>
      </c>
      <c r="N2533" s="4" t="str">
        <f>IFERROR(__xludf.DUMMYFUNCTION("""COMPUTED_VALUE"""),"Family")</f>
        <v>Family</v>
      </c>
      <c r="O2533" s="4" t="str">
        <f>IFERROR(__xludf.DUMMYFUNCTION("""COMPUTED_VALUE"""),"Romance")</f>
        <v>Romance</v>
      </c>
      <c r="P2533" s="4" t="str">
        <f>IFERROR(__xludf.DUMMYFUNCTION("""COMPUTED_VALUE"""),"")</f>
        <v/>
      </c>
      <c r="Q2533" s="4" t="str">
        <f>IFERROR(__xludf.DUMMYFUNCTION("""COMPUTED_VALUE"""),"")</f>
        <v/>
      </c>
      <c r="R2533" s="4" t="str">
        <f>IFERROR(__xludf.DUMMYFUNCTION("""COMPUTED_VALUE"""),"")</f>
        <v/>
      </c>
      <c r="S2533" s="4" t="str">
        <f>IFERROR(__xludf.DUMMYFUNCTION("""COMPUTED_VALUE"""),"")</f>
        <v/>
      </c>
    </row>
    <row r="2534">
      <c r="A2534" s="4" t="s">
        <v>4265</v>
      </c>
      <c r="B2534" s="4">
        <v>122.0</v>
      </c>
      <c r="C2534" s="4">
        <v>220914.0</v>
      </c>
      <c r="D2534" s="4" t="s">
        <v>2205</v>
      </c>
      <c r="E2534" s="4" t="s">
        <v>4266</v>
      </c>
      <c r="F2534" s="4" t="s">
        <v>12</v>
      </c>
      <c r="G2534" s="4" t="s">
        <v>13</v>
      </c>
      <c r="H2534" s="4">
        <v>1.68E7</v>
      </c>
      <c r="I2534" s="4">
        <v>6.5</v>
      </c>
      <c r="L2534" s="4" t="str">
        <f>IFERROR(__xludf.DUMMYFUNCTION("""COMPUTED_VALUE"""),"Biography")</f>
        <v>Biography</v>
      </c>
      <c r="M2534" s="4" t="str">
        <f>IFERROR(__xludf.DUMMYFUNCTION("""COMPUTED_VALUE"""),"Drama")</f>
        <v>Drama</v>
      </c>
      <c r="N2534" s="4" t="str">
        <f>IFERROR(__xludf.DUMMYFUNCTION("""COMPUTED_VALUE"""),"Romance")</f>
        <v>Romance</v>
      </c>
      <c r="O2534" s="4" t="str">
        <f>IFERROR(__xludf.DUMMYFUNCTION("""COMPUTED_VALUE"""),"")</f>
        <v/>
      </c>
      <c r="P2534" s="4" t="str">
        <f>IFERROR(__xludf.DUMMYFUNCTION("""COMPUTED_VALUE"""),"")</f>
        <v/>
      </c>
      <c r="Q2534" s="4" t="str">
        <f>IFERROR(__xludf.DUMMYFUNCTION("""COMPUTED_VALUE"""),"")</f>
        <v/>
      </c>
      <c r="R2534" s="4" t="str">
        <f>IFERROR(__xludf.DUMMYFUNCTION("""COMPUTED_VALUE"""),"")</f>
        <v/>
      </c>
      <c r="S2534" s="4" t="str">
        <f>IFERROR(__xludf.DUMMYFUNCTION("""COMPUTED_VALUE"""),"")</f>
        <v/>
      </c>
    </row>
    <row r="2535">
      <c r="A2535" s="4" t="s">
        <v>843</v>
      </c>
      <c r="B2535" s="4">
        <v>110.0</v>
      </c>
      <c r="C2535" s="4">
        <v>3.9825798E7</v>
      </c>
      <c r="D2535" s="4" t="s">
        <v>1151</v>
      </c>
      <c r="E2535" s="4" t="s">
        <v>4248</v>
      </c>
      <c r="F2535" s="4" t="s">
        <v>12</v>
      </c>
      <c r="G2535" s="4" t="s">
        <v>13</v>
      </c>
      <c r="H2535" s="4">
        <v>1.6E7</v>
      </c>
      <c r="I2535" s="4">
        <v>7.6</v>
      </c>
      <c r="L2535" s="4" t="str">
        <f>IFERROR(__xludf.DUMMYFUNCTION("""COMPUTED_VALUE"""),"Drama")</f>
        <v>Drama</v>
      </c>
      <c r="M2535" s="4" t="str">
        <f>IFERROR(__xludf.DUMMYFUNCTION("""COMPUTED_VALUE"""),"Mystery")</f>
        <v>Mystery</v>
      </c>
      <c r="N2535" s="4" t="str">
        <f>IFERROR(__xludf.DUMMYFUNCTION("""COMPUTED_VALUE"""),"Romance")</f>
        <v>Romance</v>
      </c>
      <c r="O2535" s="4" t="str">
        <f>IFERROR(__xludf.DUMMYFUNCTION("""COMPUTED_VALUE"""),"Thriller")</f>
        <v>Thriller</v>
      </c>
      <c r="P2535" s="4" t="str">
        <f>IFERROR(__xludf.DUMMYFUNCTION("""COMPUTED_VALUE"""),"")</f>
        <v/>
      </c>
      <c r="Q2535" s="4" t="str">
        <f>IFERROR(__xludf.DUMMYFUNCTION("""COMPUTED_VALUE"""),"")</f>
        <v/>
      </c>
      <c r="R2535" s="4" t="str">
        <f>IFERROR(__xludf.DUMMYFUNCTION("""COMPUTED_VALUE"""),"")</f>
        <v/>
      </c>
      <c r="S2535" s="4" t="str">
        <f>IFERROR(__xludf.DUMMYFUNCTION("""COMPUTED_VALUE"""),"")</f>
        <v/>
      </c>
    </row>
    <row r="2536">
      <c r="A2536" s="4" t="s">
        <v>262</v>
      </c>
      <c r="B2536" s="4">
        <v>126.0</v>
      </c>
      <c r="C2536" s="4">
        <v>4.38481E7</v>
      </c>
      <c r="D2536" s="4" t="s">
        <v>683</v>
      </c>
      <c r="E2536" s="4" t="s">
        <v>4267</v>
      </c>
      <c r="F2536" s="4" t="s">
        <v>12</v>
      </c>
      <c r="G2536" s="4" t="s">
        <v>13</v>
      </c>
      <c r="H2536" s="4">
        <v>1.5E7</v>
      </c>
      <c r="I2536" s="4">
        <v>7.4</v>
      </c>
      <c r="L2536" s="4" t="str">
        <f>IFERROR(__xludf.DUMMYFUNCTION("""COMPUTED_VALUE"""),"Crime")</f>
        <v>Crime</v>
      </c>
      <c r="M2536" s="4" t="str">
        <f>IFERROR(__xludf.DUMMYFUNCTION("""COMPUTED_VALUE"""),"Drama")</f>
        <v>Drama</v>
      </c>
      <c r="N2536" s="4" t="str">
        <f>IFERROR(__xludf.DUMMYFUNCTION("""COMPUTED_VALUE"""),"")</f>
        <v/>
      </c>
      <c r="O2536" s="4" t="str">
        <f>IFERROR(__xludf.DUMMYFUNCTION("""COMPUTED_VALUE"""),"")</f>
        <v/>
      </c>
      <c r="P2536" s="4" t="str">
        <f>IFERROR(__xludf.DUMMYFUNCTION("""COMPUTED_VALUE"""),"")</f>
        <v/>
      </c>
      <c r="Q2536" s="4" t="str">
        <f>IFERROR(__xludf.DUMMYFUNCTION("""COMPUTED_VALUE"""),"")</f>
        <v/>
      </c>
      <c r="R2536" s="4" t="str">
        <f>IFERROR(__xludf.DUMMYFUNCTION("""COMPUTED_VALUE"""),"")</f>
        <v/>
      </c>
      <c r="S2536" s="4" t="str">
        <f>IFERROR(__xludf.DUMMYFUNCTION("""COMPUTED_VALUE"""),"")</f>
        <v/>
      </c>
    </row>
    <row r="2537">
      <c r="A2537" s="4" t="s">
        <v>367</v>
      </c>
      <c r="B2537" s="4">
        <v>136.0</v>
      </c>
      <c r="C2537" s="4">
        <v>4.27E7</v>
      </c>
      <c r="D2537" s="4" t="s">
        <v>76</v>
      </c>
      <c r="E2537" s="4" t="s">
        <v>4268</v>
      </c>
      <c r="F2537" s="4" t="s">
        <v>12</v>
      </c>
      <c r="G2537" s="4" t="s">
        <v>13</v>
      </c>
      <c r="H2537" s="4">
        <v>1.65E7</v>
      </c>
      <c r="I2537" s="4">
        <v>7.7</v>
      </c>
      <c r="L2537" s="4" t="str">
        <f>IFERROR(__xludf.DUMMYFUNCTION("""COMPUTED_VALUE"""),"Drama")</f>
        <v>Drama</v>
      </c>
      <c r="M2537" s="4" t="str">
        <f>IFERROR(__xludf.DUMMYFUNCTION("""COMPUTED_VALUE"""),"Romance")</f>
        <v>Romance</v>
      </c>
      <c r="N2537" s="4" t="str">
        <f>IFERROR(__xludf.DUMMYFUNCTION("""COMPUTED_VALUE"""),"")</f>
        <v/>
      </c>
      <c r="O2537" s="4" t="str">
        <f>IFERROR(__xludf.DUMMYFUNCTION("""COMPUTED_VALUE"""),"")</f>
        <v/>
      </c>
      <c r="P2537" s="4" t="str">
        <f>IFERROR(__xludf.DUMMYFUNCTION("""COMPUTED_VALUE"""),"")</f>
        <v/>
      </c>
      <c r="Q2537" s="4" t="str">
        <f>IFERROR(__xludf.DUMMYFUNCTION("""COMPUTED_VALUE"""),"")</f>
        <v/>
      </c>
      <c r="R2537" s="4" t="str">
        <f>IFERROR(__xludf.DUMMYFUNCTION("""COMPUTED_VALUE"""),"")</f>
        <v/>
      </c>
      <c r="S2537" s="4" t="str">
        <f>IFERROR(__xludf.DUMMYFUNCTION("""COMPUTED_VALUE"""),"")</f>
        <v/>
      </c>
    </row>
    <row r="2538">
      <c r="A2538" s="4" t="s">
        <v>4269</v>
      </c>
      <c r="B2538" s="4">
        <v>120.0</v>
      </c>
      <c r="C2538" s="4">
        <v>1.8663911E7</v>
      </c>
      <c r="D2538" s="4" t="s">
        <v>2205</v>
      </c>
      <c r="E2538" s="4" t="s">
        <v>4270</v>
      </c>
      <c r="F2538" s="4" t="s">
        <v>12</v>
      </c>
      <c r="G2538" s="4" t="s">
        <v>20</v>
      </c>
      <c r="H2538" s="4">
        <v>1.65E7</v>
      </c>
      <c r="I2538" s="4">
        <v>7.1</v>
      </c>
      <c r="L2538" s="4" t="str">
        <f>IFERROR(__xludf.DUMMYFUNCTION("""COMPUTED_VALUE"""),"Biography")</f>
        <v>Biography</v>
      </c>
      <c r="M2538" s="4" t="str">
        <f>IFERROR(__xludf.DUMMYFUNCTION("""COMPUTED_VALUE"""),"Drama")</f>
        <v>Drama</v>
      </c>
      <c r="N2538" s="4" t="str">
        <f>IFERROR(__xludf.DUMMYFUNCTION("""COMPUTED_VALUE"""),"Romance")</f>
        <v>Romance</v>
      </c>
      <c r="O2538" s="4" t="str">
        <f>IFERROR(__xludf.DUMMYFUNCTION("""COMPUTED_VALUE"""),"")</f>
        <v/>
      </c>
      <c r="P2538" s="4" t="str">
        <f>IFERROR(__xludf.DUMMYFUNCTION("""COMPUTED_VALUE"""),"")</f>
        <v/>
      </c>
      <c r="Q2538" s="4" t="str">
        <f>IFERROR(__xludf.DUMMYFUNCTION("""COMPUTED_VALUE"""),"")</f>
        <v/>
      </c>
      <c r="R2538" s="4" t="str">
        <f>IFERROR(__xludf.DUMMYFUNCTION("""COMPUTED_VALUE"""),"")</f>
        <v/>
      </c>
      <c r="S2538" s="4" t="str">
        <f>IFERROR(__xludf.DUMMYFUNCTION("""COMPUTED_VALUE"""),"")</f>
        <v/>
      </c>
    </row>
    <row r="2539">
      <c r="A2539" s="4" t="s">
        <v>4271</v>
      </c>
      <c r="B2539" s="4">
        <v>108.0</v>
      </c>
      <c r="C2539" s="4">
        <v>1.170209E7</v>
      </c>
      <c r="D2539" s="4" t="s">
        <v>590</v>
      </c>
      <c r="E2539" s="4" t="s">
        <v>4272</v>
      </c>
      <c r="F2539" s="4" t="s">
        <v>12</v>
      </c>
      <c r="G2539" s="4" t="s">
        <v>13</v>
      </c>
      <c r="H2539" s="4">
        <v>1.65E7</v>
      </c>
      <c r="I2539" s="4">
        <v>6.3</v>
      </c>
      <c r="L2539" s="4" t="str">
        <f>IFERROR(__xludf.DUMMYFUNCTION("""COMPUTED_VALUE"""),"Comedy")</f>
        <v>Comedy</v>
      </c>
      <c r="M2539" s="4" t="str">
        <f>IFERROR(__xludf.DUMMYFUNCTION("""COMPUTED_VALUE"""),"Romance")</f>
        <v>Romance</v>
      </c>
      <c r="N2539" s="4" t="str">
        <f>IFERROR(__xludf.DUMMYFUNCTION("""COMPUTED_VALUE"""),"")</f>
        <v/>
      </c>
      <c r="O2539" s="4" t="str">
        <f>IFERROR(__xludf.DUMMYFUNCTION("""COMPUTED_VALUE"""),"")</f>
        <v/>
      </c>
      <c r="P2539" s="4" t="str">
        <f>IFERROR(__xludf.DUMMYFUNCTION("""COMPUTED_VALUE"""),"")</f>
        <v/>
      </c>
      <c r="Q2539" s="4" t="str">
        <f>IFERROR(__xludf.DUMMYFUNCTION("""COMPUTED_VALUE"""),"")</f>
        <v/>
      </c>
      <c r="R2539" s="4" t="str">
        <f>IFERROR(__xludf.DUMMYFUNCTION("""COMPUTED_VALUE"""),"")</f>
        <v/>
      </c>
      <c r="S2539" s="4" t="str">
        <f>IFERROR(__xludf.DUMMYFUNCTION("""COMPUTED_VALUE"""),"")</f>
        <v/>
      </c>
    </row>
    <row r="2540">
      <c r="A2540" s="4" t="s">
        <v>4273</v>
      </c>
      <c r="B2540" s="4">
        <v>126.0</v>
      </c>
      <c r="C2540" s="4">
        <v>1.3005485E7</v>
      </c>
      <c r="D2540" s="4" t="s">
        <v>1196</v>
      </c>
      <c r="E2540" s="4" t="s">
        <v>4274</v>
      </c>
      <c r="F2540" s="4" t="s">
        <v>12</v>
      </c>
      <c r="G2540" s="4" t="s">
        <v>13</v>
      </c>
      <c r="H2540" s="4">
        <v>1.5E7</v>
      </c>
      <c r="I2540" s="4">
        <v>7.6</v>
      </c>
      <c r="L2540" s="4" t="str">
        <f>IFERROR(__xludf.DUMMYFUNCTION("""COMPUTED_VALUE"""),"Drama")</f>
        <v>Drama</v>
      </c>
      <c r="M2540" s="4" t="str">
        <f>IFERROR(__xludf.DUMMYFUNCTION("""COMPUTED_VALUE"""),"")</f>
        <v/>
      </c>
      <c r="N2540" s="4" t="str">
        <f>IFERROR(__xludf.DUMMYFUNCTION("""COMPUTED_VALUE"""),"")</f>
        <v/>
      </c>
      <c r="O2540" s="4" t="str">
        <f>IFERROR(__xludf.DUMMYFUNCTION("""COMPUTED_VALUE"""),"")</f>
        <v/>
      </c>
      <c r="P2540" s="4" t="str">
        <f>IFERROR(__xludf.DUMMYFUNCTION("""COMPUTED_VALUE"""),"")</f>
        <v/>
      </c>
      <c r="Q2540" s="4" t="str">
        <f>IFERROR(__xludf.DUMMYFUNCTION("""COMPUTED_VALUE"""),"")</f>
        <v/>
      </c>
      <c r="R2540" s="4" t="str">
        <f>IFERROR(__xludf.DUMMYFUNCTION("""COMPUTED_VALUE"""),"")</f>
        <v/>
      </c>
      <c r="S2540" s="4" t="str">
        <f>IFERROR(__xludf.DUMMYFUNCTION("""COMPUTED_VALUE"""),"")</f>
        <v/>
      </c>
    </row>
    <row r="2541">
      <c r="A2541" s="4" t="s">
        <v>379</v>
      </c>
      <c r="B2541" s="4">
        <v>128.0</v>
      </c>
      <c r="C2541" s="4">
        <v>9.5860116E7</v>
      </c>
      <c r="D2541" s="4" t="s">
        <v>888</v>
      </c>
      <c r="E2541" s="4" t="s">
        <v>4275</v>
      </c>
      <c r="F2541" s="4" t="s">
        <v>12</v>
      </c>
      <c r="G2541" s="4" t="s">
        <v>13</v>
      </c>
      <c r="H2541" s="4">
        <v>1.64E7</v>
      </c>
      <c r="I2541" s="4">
        <v>8.0</v>
      </c>
      <c r="L2541" s="4" t="str">
        <f>IFERROR(__xludf.DUMMYFUNCTION("""COMPUTED_VALUE"""),"Comedy")</f>
        <v>Comedy</v>
      </c>
      <c r="M2541" s="4" t="str">
        <f>IFERROR(__xludf.DUMMYFUNCTION("""COMPUTED_VALUE"""),"Drama")</f>
        <v>Drama</v>
      </c>
      <c r="N2541" s="4" t="str">
        <f>IFERROR(__xludf.DUMMYFUNCTION("""COMPUTED_VALUE"""),"")</f>
        <v/>
      </c>
      <c r="O2541" s="4" t="str">
        <f>IFERROR(__xludf.DUMMYFUNCTION("""COMPUTED_VALUE"""),"")</f>
        <v/>
      </c>
      <c r="P2541" s="4" t="str">
        <f>IFERROR(__xludf.DUMMYFUNCTION("""COMPUTED_VALUE"""),"")</f>
        <v/>
      </c>
      <c r="Q2541" s="4" t="str">
        <f>IFERROR(__xludf.DUMMYFUNCTION("""COMPUTED_VALUE"""),"")</f>
        <v/>
      </c>
      <c r="R2541" s="4" t="str">
        <f>IFERROR(__xludf.DUMMYFUNCTION("""COMPUTED_VALUE"""),"")</f>
        <v/>
      </c>
      <c r="S2541" s="4" t="str">
        <f>IFERROR(__xludf.DUMMYFUNCTION("""COMPUTED_VALUE"""),"")</f>
        <v/>
      </c>
    </row>
    <row r="2542">
      <c r="A2542" s="4" t="s">
        <v>4276</v>
      </c>
      <c r="B2542" s="4">
        <v>113.0</v>
      </c>
      <c r="C2542" s="4">
        <v>1.27175354E8</v>
      </c>
      <c r="D2542" s="4" t="s">
        <v>585</v>
      </c>
      <c r="E2542" s="4" t="s">
        <v>4277</v>
      </c>
      <c r="F2542" s="4" t="s">
        <v>12</v>
      </c>
      <c r="G2542" s="4" t="s">
        <v>13</v>
      </c>
      <c r="H2542" s="4">
        <v>1.6E7</v>
      </c>
      <c r="I2542" s="4">
        <v>7.3</v>
      </c>
      <c r="L2542" s="4" t="str">
        <f>IFERROR(__xludf.DUMMYFUNCTION("""COMPUTED_VALUE"""),"Comedy")</f>
        <v>Comedy</v>
      </c>
      <c r="M2542" s="4" t="str">
        <f>IFERROR(__xludf.DUMMYFUNCTION("""COMPUTED_VALUE"""),"")</f>
        <v/>
      </c>
      <c r="N2542" s="4" t="str">
        <f>IFERROR(__xludf.DUMMYFUNCTION("""COMPUTED_VALUE"""),"")</f>
        <v/>
      </c>
      <c r="O2542" s="4" t="str">
        <f>IFERROR(__xludf.DUMMYFUNCTION("""COMPUTED_VALUE"""),"")</f>
        <v/>
      </c>
      <c r="P2542" s="4" t="str">
        <f>IFERROR(__xludf.DUMMYFUNCTION("""COMPUTED_VALUE"""),"")</f>
        <v/>
      </c>
      <c r="Q2542" s="4" t="str">
        <f>IFERROR(__xludf.DUMMYFUNCTION("""COMPUTED_VALUE"""),"")</f>
        <v/>
      </c>
      <c r="R2542" s="4" t="str">
        <f>IFERROR(__xludf.DUMMYFUNCTION("""COMPUTED_VALUE"""),"")</f>
        <v/>
      </c>
      <c r="S2542" s="4" t="str">
        <f>IFERROR(__xludf.DUMMYFUNCTION("""COMPUTED_VALUE"""),"")</f>
        <v/>
      </c>
    </row>
    <row r="2543">
      <c r="A2543" s="4" t="s">
        <v>1361</v>
      </c>
      <c r="B2543" s="4">
        <v>89.0</v>
      </c>
      <c r="C2543" s="4">
        <v>9.28236E7</v>
      </c>
      <c r="D2543" s="4" t="s">
        <v>495</v>
      </c>
      <c r="E2543" s="4" t="s">
        <v>4278</v>
      </c>
      <c r="F2543" s="4" t="s">
        <v>12</v>
      </c>
      <c r="G2543" s="4" t="s">
        <v>13</v>
      </c>
      <c r="H2543" s="4">
        <v>1.6E7</v>
      </c>
      <c r="I2543" s="4">
        <v>7.6</v>
      </c>
      <c r="L2543" s="4" t="str">
        <f>IFERROR(__xludf.DUMMYFUNCTION("""COMPUTED_VALUE"""),"Comedy")</f>
        <v>Comedy</v>
      </c>
      <c r="M2543" s="4" t="str">
        <f>IFERROR(__xludf.DUMMYFUNCTION("""COMPUTED_VALUE"""),"Drama")</f>
        <v>Drama</v>
      </c>
      <c r="N2543" s="4" t="str">
        <f>IFERROR(__xludf.DUMMYFUNCTION("""COMPUTED_VALUE"""),"Romance")</f>
        <v>Romance</v>
      </c>
      <c r="O2543" s="4" t="str">
        <f>IFERROR(__xludf.DUMMYFUNCTION("""COMPUTED_VALUE"""),"")</f>
        <v/>
      </c>
      <c r="P2543" s="4" t="str">
        <f>IFERROR(__xludf.DUMMYFUNCTION("""COMPUTED_VALUE"""),"")</f>
        <v/>
      </c>
      <c r="Q2543" s="4" t="str">
        <f>IFERROR(__xludf.DUMMYFUNCTION("""COMPUTED_VALUE"""),"")</f>
        <v/>
      </c>
      <c r="R2543" s="4" t="str">
        <f>IFERROR(__xludf.DUMMYFUNCTION("""COMPUTED_VALUE"""),"")</f>
        <v/>
      </c>
      <c r="S2543" s="4" t="str">
        <f>IFERROR(__xludf.DUMMYFUNCTION("""COMPUTED_VALUE"""),"")</f>
        <v/>
      </c>
    </row>
    <row r="2544">
      <c r="A2544" s="4" t="s">
        <v>3507</v>
      </c>
      <c r="B2544" s="4">
        <v>129.0</v>
      </c>
      <c r="C2544" s="4">
        <v>5.4E7</v>
      </c>
      <c r="D2544" s="4" t="s">
        <v>1196</v>
      </c>
      <c r="E2544" s="4" t="s">
        <v>4279</v>
      </c>
      <c r="F2544" s="4" t="s">
        <v>12</v>
      </c>
      <c r="G2544" s="4" t="s">
        <v>13</v>
      </c>
      <c r="H2544" s="4">
        <v>1.6E7</v>
      </c>
      <c r="I2544" s="4">
        <v>7.8</v>
      </c>
      <c r="L2544" s="4" t="str">
        <f>IFERROR(__xludf.DUMMYFUNCTION("""COMPUTED_VALUE"""),"Drama")</f>
        <v>Drama</v>
      </c>
      <c r="M2544" s="4" t="str">
        <f>IFERROR(__xludf.DUMMYFUNCTION("""COMPUTED_VALUE"""),"")</f>
        <v/>
      </c>
      <c r="N2544" s="4" t="str">
        <f>IFERROR(__xludf.DUMMYFUNCTION("""COMPUTED_VALUE"""),"")</f>
        <v/>
      </c>
      <c r="O2544" s="4" t="str">
        <f>IFERROR(__xludf.DUMMYFUNCTION("""COMPUTED_VALUE"""),"")</f>
        <v/>
      </c>
      <c r="P2544" s="4" t="str">
        <f>IFERROR(__xludf.DUMMYFUNCTION("""COMPUTED_VALUE"""),"")</f>
        <v/>
      </c>
      <c r="Q2544" s="4" t="str">
        <f>IFERROR(__xludf.DUMMYFUNCTION("""COMPUTED_VALUE"""),"")</f>
        <v/>
      </c>
      <c r="R2544" s="4" t="str">
        <f>IFERROR(__xludf.DUMMYFUNCTION("""COMPUTED_VALUE"""),"")</f>
        <v/>
      </c>
      <c r="S2544" s="4" t="str">
        <f>IFERROR(__xludf.DUMMYFUNCTION("""COMPUTED_VALUE"""),"")</f>
        <v/>
      </c>
    </row>
    <row r="2545">
      <c r="A2545" s="4" t="s">
        <v>894</v>
      </c>
      <c r="B2545" s="4">
        <v>94.0</v>
      </c>
      <c r="C2545" s="4">
        <v>6.8525609E7</v>
      </c>
      <c r="D2545" s="4" t="s">
        <v>585</v>
      </c>
      <c r="E2545" s="4" t="s">
        <v>4280</v>
      </c>
      <c r="F2545" s="4" t="s">
        <v>12</v>
      </c>
      <c r="G2545" s="4" t="s">
        <v>13</v>
      </c>
      <c r="H2545" s="4">
        <v>1.56E7</v>
      </c>
      <c r="I2545" s="4">
        <v>6.5</v>
      </c>
      <c r="L2545" s="4" t="str">
        <f>IFERROR(__xludf.DUMMYFUNCTION("""COMPUTED_VALUE"""),"Comedy")</f>
        <v>Comedy</v>
      </c>
      <c r="M2545" s="4" t="str">
        <f>IFERROR(__xludf.DUMMYFUNCTION("""COMPUTED_VALUE"""),"")</f>
        <v/>
      </c>
      <c r="N2545" s="4" t="str">
        <f>IFERROR(__xludf.DUMMYFUNCTION("""COMPUTED_VALUE"""),"")</f>
        <v/>
      </c>
      <c r="O2545" s="4" t="str">
        <f>IFERROR(__xludf.DUMMYFUNCTION("""COMPUTED_VALUE"""),"")</f>
        <v/>
      </c>
      <c r="P2545" s="4" t="str">
        <f>IFERROR(__xludf.DUMMYFUNCTION("""COMPUTED_VALUE"""),"")</f>
        <v/>
      </c>
      <c r="Q2545" s="4" t="str">
        <f>IFERROR(__xludf.DUMMYFUNCTION("""COMPUTED_VALUE"""),"")</f>
        <v/>
      </c>
      <c r="R2545" s="4" t="str">
        <f>IFERROR(__xludf.DUMMYFUNCTION("""COMPUTED_VALUE"""),"")</f>
        <v/>
      </c>
      <c r="S2545" s="4" t="str">
        <f>IFERROR(__xludf.DUMMYFUNCTION("""COMPUTED_VALUE"""),"")</f>
        <v/>
      </c>
    </row>
    <row r="2546">
      <c r="A2546" s="4" t="s">
        <v>1430</v>
      </c>
      <c r="B2546" s="4">
        <v>106.0</v>
      </c>
      <c r="C2546" s="4">
        <v>5.2885587E7</v>
      </c>
      <c r="D2546" s="4" t="s">
        <v>1568</v>
      </c>
      <c r="E2546" s="4" t="s">
        <v>4281</v>
      </c>
      <c r="F2546" s="4" t="s">
        <v>12</v>
      </c>
      <c r="G2546" s="4" t="s">
        <v>13</v>
      </c>
      <c r="H2546" s="4">
        <v>1.6E7</v>
      </c>
      <c r="I2546" s="4">
        <v>6.4</v>
      </c>
      <c r="L2546" s="4" t="str">
        <f>IFERROR(__xludf.DUMMYFUNCTION("""COMPUTED_VALUE"""),"Comedy")</f>
        <v>Comedy</v>
      </c>
      <c r="M2546" s="4" t="str">
        <f>IFERROR(__xludf.DUMMYFUNCTION("""COMPUTED_VALUE"""),"Drama")</f>
        <v>Drama</v>
      </c>
      <c r="N2546" s="4" t="str">
        <f>IFERROR(__xludf.DUMMYFUNCTION("""COMPUTED_VALUE"""),"Romance")</f>
        <v>Romance</v>
      </c>
      <c r="O2546" s="4" t="str">
        <f>IFERROR(__xludf.DUMMYFUNCTION("""COMPUTED_VALUE"""),"Sport")</f>
        <v>Sport</v>
      </c>
      <c r="P2546" s="4" t="str">
        <f>IFERROR(__xludf.DUMMYFUNCTION("""COMPUTED_VALUE"""),"")</f>
        <v/>
      </c>
      <c r="Q2546" s="4" t="str">
        <f>IFERROR(__xludf.DUMMYFUNCTION("""COMPUTED_VALUE"""),"")</f>
        <v/>
      </c>
      <c r="R2546" s="4" t="str">
        <f>IFERROR(__xludf.DUMMYFUNCTION("""COMPUTED_VALUE"""),"")</f>
        <v/>
      </c>
      <c r="S2546" s="4" t="str">
        <f>IFERROR(__xludf.DUMMYFUNCTION("""COMPUTED_VALUE"""),"")</f>
        <v/>
      </c>
    </row>
    <row r="2547">
      <c r="A2547" s="4" t="s">
        <v>4282</v>
      </c>
      <c r="B2547" s="4">
        <v>100.0</v>
      </c>
      <c r="C2547" s="4">
        <v>4.4667095E7</v>
      </c>
      <c r="D2547" s="4" t="s">
        <v>495</v>
      </c>
      <c r="E2547" s="4" t="s">
        <v>4283</v>
      </c>
      <c r="F2547" s="4" t="s">
        <v>12</v>
      </c>
      <c r="G2547" s="4" t="s">
        <v>513</v>
      </c>
      <c r="H2547" s="4">
        <v>1.5E7</v>
      </c>
      <c r="I2547" s="4">
        <v>8.0</v>
      </c>
      <c r="L2547" s="4" t="str">
        <f>IFERROR(__xludf.DUMMYFUNCTION("""COMPUTED_VALUE"""),"Comedy")</f>
        <v>Comedy</v>
      </c>
      <c r="M2547" s="4" t="str">
        <f>IFERROR(__xludf.DUMMYFUNCTION("""COMPUTED_VALUE"""),"Drama")</f>
        <v>Drama</v>
      </c>
      <c r="N2547" s="4" t="str">
        <f>IFERROR(__xludf.DUMMYFUNCTION("""COMPUTED_VALUE"""),"Romance")</f>
        <v>Romance</v>
      </c>
      <c r="O2547" s="4" t="str">
        <f>IFERROR(__xludf.DUMMYFUNCTION("""COMPUTED_VALUE"""),"")</f>
        <v/>
      </c>
      <c r="P2547" s="4" t="str">
        <f>IFERROR(__xludf.DUMMYFUNCTION("""COMPUTED_VALUE"""),"")</f>
        <v/>
      </c>
      <c r="Q2547" s="4" t="str">
        <f>IFERROR(__xludf.DUMMYFUNCTION("""COMPUTED_VALUE"""),"")</f>
        <v/>
      </c>
      <c r="R2547" s="4" t="str">
        <f>IFERROR(__xludf.DUMMYFUNCTION("""COMPUTED_VALUE"""),"")</f>
        <v/>
      </c>
      <c r="S2547" s="4" t="str">
        <f>IFERROR(__xludf.DUMMYFUNCTION("""COMPUTED_VALUE"""),"")</f>
        <v/>
      </c>
    </row>
    <row r="2548">
      <c r="A2548" s="4" t="s">
        <v>1315</v>
      </c>
      <c r="B2548" s="4">
        <v>89.0</v>
      </c>
      <c r="C2548" s="4">
        <v>4.2638165E7</v>
      </c>
      <c r="D2548" s="4" t="s">
        <v>740</v>
      </c>
      <c r="E2548" s="4" t="s">
        <v>4284</v>
      </c>
      <c r="F2548" s="4" t="s">
        <v>12</v>
      </c>
      <c r="G2548" s="4" t="s">
        <v>13</v>
      </c>
      <c r="H2548" s="4">
        <v>1.6E7</v>
      </c>
      <c r="I2548" s="4">
        <v>4.8</v>
      </c>
      <c r="L2548" s="4" t="str">
        <f>IFERROR(__xludf.DUMMYFUNCTION("""COMPUTED_VALUE"""),"Drama")</f>
        <v>Drama</v>
      </c>
      <c r="M2548" s="4" t="str">
        <f>IFERROR(__xludf.DUMMYFUNCTION("""COMPUTED_VALUE"""),"Fantasy")</f>
        <v>Fantasy</v>
      </c>
      <c r="N2548" s="4" t="str">
        <f>IFERROR(__xludf.DUMMYFUNCTION("""COMPUTED_VALUE"""),"Horror")</f>
        <v>Horror</v>
      </c>
      <c r="O2548" s="4" t="str">
        <f>IFERROR(__xludf.DUMMYFUNCTION("""COMPUTED_VALUE"""),"Mystery")</f>
        <v>Mystery</v>
      </c>
      <c r="P2548" s="4" t="str">
        <f>IFERROR(__xludf.DUMMYFUNCTION("""COMPUTED_VALUE"""),"Thriller")</f>
        <v>Thriller</v>
      </c>
      <c r="Q2548" s="4" t="str">
        <f>IFERROR(__xludf.DUMMYFUNCTION("""COMPUTED_VALUE"""),"")</f>
        <v/>
      </c>
      <c r="R2548" s="4" t="str">
        <f>IFERROR(__xludf.DUMMYFUNCTION("""COMPUTED_VALUE"""),"")</f>
        <v/>
      </c>
      <c r="S2548" s="4" t="str">
        <f>IFERROR(__xludf.DUMMYFUNCTION("""COMPUTED_VALUE"""),"")</f>
        <v/>
      </c>
    </row>
    <row r="2549">
      <c r="A2549" s="4" t="s">
        <v>1870</v>
      </c>
      <c r="B2549" s="4">
        <v>94.0</v>
      </c>
      <c r="C2549" s="4">
        <v>4.5507053E7</v>
      </c>
      <c r="D2549" s="4" t="s">
        <v>3935</v>
      </c>
      <c r="E2549" s="4" t="s">
        <v>4285</v>
      </c>
      <c r="F2549" s="4" t="s">
        <v>12</v>
      </c>
      <c r="G2549" s="4" t="s">
        <v>13</v>
      </c>
      <c r="H2549" s="4">
        <v>1.6E7</v>
      </c>
      <c r="I2549" s="4">
        <v>7.8</v>
      </c>
      <c r="L2549" s="4" t="str">
        <f>IFERROR(__xludf.DUMMYFUNCTION("""COMPUTED_VALUE"""),"Adventure")</f>
        <v>Adventure</v>
      </c>
      <c r="M2549" s="4" t="str">
        <f>IFERROR(__xludf.DUMMYFUNCTION("""COMPUTED_VALUE"""),"Comedy")</f>
        <v>Comedy</v>
      </c>
      <c r="N2549" s="4" t="str">
        <f>IFERROR(__xludf.DUMMYFUNCTION("""COMPUTED_VALUE"""),"Drama")</f>
        <v>Drama</v>
      </c>
      <c r="O2549" s="4" t="str">
        <f>IFERROR(__xludf.DUMMYFUNCTION("""COMPUTED_VALUE"""),"Romance")</f>
        <v>Romance</v>
      </c>
      <c r="P2549" s="4" t="str">
        <f>IFERROR(__xludf.DUMMYFUNCTION("""COMPUTED_VALUE"""),"")</f>
        <v/>
      </c>
      <c r="Q2549" s="4" t="str">
        <f>IFERROR(__xludf.DUMMYFUNCTION("""COMPUTED_VALUE"""),"")</f>
        <v/>
      </c>
      <c r="R2549" s="4" t="str">
        <f>IFERROR(__xludf.DUMMYFUNCTION("""COMPUTED_VALUE"""),"")</f>
        <v/>
      </c>
      <c r="S2549" s="4" t="str">
        <f>IFERROR(__xludf.DUMMYFUNCTION("""COMPUTED_VALUE"""),"")</f>
        <v/>
      </c>
    </row>
    <row r="2550">
      <c r="A2550" s="4" t="s">
        <v>303</v>
      </c>
      <c r="B2550" s="4">
        <v>83.0</v>
      </c>
      <c r="C2550" s="4">
        <v>3.9511038E7</v>
      </c>
      <c r="D2550" s="4" t="s">
        <v>2228</v>
      </c>
      <c r="E2550" s="4" t="s">
        <v>4286</v>
      </c>
      <c r="F2550" s="4" t="s">
        <v>12</v>
      </c>
      <c r="G2550" s="4" t="s">
        <v>13</v>
      </c>
      <c r="H2550" s="4">
        <v>1.6E7</v>
      </c>
      <c r="I2550" s="4">
        <v>5.9</v>
      </c>
      <c r="L2550" s="4" t="str">
        <f>IFERROR(__xludf.DUMMYFUNCTION("""COMPUTED_VALUE"""),"Horror")</f>
        <v>Horror</v>
      </c>
      <c r="M2550" s="4" t="str">
        <f>IFERROR(__xludf.DUMMYFUNCTION("""COMPUTED_VALUE"""),"")</f>
        <v/>
      </c>
      <c r="N2550" s="4" t="str">
        <f>IFERROR(__xludf.DUMMYFUNCTION("""COMPUTED_VALUE"""),"")</f>
        <v/>
      </c>
      <c r="O2550" s="4" t="str">
        <f>IFERROR(__xludf.DUMMYFUNCTION("""COMPUTED_VALUE"""),"")</f>
        <v/>
      </c>
      <c r="P2550" s="4" t="str">
        <f>IFERROR(__xludf.DUMMYFUNCTION("""COMPUTED_VALUE"""),"")</f>
        <v/>
      </c>
      <c r="Q2550" s="4" t="str">
        <f>IFERROR(__xludf.DUMMYFUNCTION("""COMPUTED_VALUE"""),"")</f>
        <v/>
      </c>
      <c r="R2550" s="4" t="str">
        <f>IFERROR(__xludf.DUMMYFUNCTION("""COMPUTED_VALUE"""),"")</f>
        <v/>
      </c>
      <c r="S2550" s="4" t="str">
        <f>IFERROR(__xludf.DUMMYFUNCTION("""COMPUTED_VALUE"""),"")</f>
        <v/>
      </c>
    </row>
    <row r="2551">
      <c r="A2551" s="4" t="s">
        <v>4287</v>
      </c>
      <c r="B2551" s="4">
        <v>111.0</v>
      </c>
      <c r="C2551" s="4">
        <v>6462576.0</v>
      </c>
      <c r="D2551" s="4" t="s">
        <v>1196</v>
      </c>
      <c r="E2551" s="4" t="s">
        <v>4288</v>
      </c>
      <c r="F2551" s="4" t="s">
        <v>12</v>
      </c>
      <c r="G2551" s="4" t="s">
        <v>13</v>
      </c>
      <c r="H2551" s="4">
        <v>1.85E7</v>
      </c>
      <c r="I2551" s="4">
        <v>5.4</v>
      </c>
      <c r="L2551" s="4" t="str">
        <f>IFERROR(__xludf.DUMMYFUNCTION("""COMPUTED_VALUE"""),"Drama")</f>
        <v>Drama</v>
      </c>
      <c r="M2551" s="4" t="str">
        <f>IFERROR(__xludf.DUMMYFUNCTION("""COMPUTED_VALUE"""),"")</f>
        <v/>
      </c>
      <c r="N2551" s="4" t="str">
        <f>IFERROR(__xludf.DUMMYFUNCTION("""COMPUTED_VALUE"""),"")</f>
        <v/>
      </c>
      <c r="O2551" s="4" t="str">
        <f>IFERROR(__xludf.DUMMYFUNCTION("""COMPUTED_VALUE"""),"")</f>
        <v/>
      </c>
      <c r="P2551" s="4" t="str">
        <f>IFERROR(__xludf.DUMMYFUNCTION("""COMPUTED_VALUE"""),"")</f>
        <v/>
      </c>
      <c r="Q2551" s="4" t="str">
        <f>IFERROR(__xludf.DUMMYFUNCTION("""COMPUTED_VALUE"""),"")</f>
        <v/>
      </c>
      <c r="R2551" s="4" t="str">
        <f>IFERROR(__xludf.DUMMYFUNCTION("""COMPUTED_VALUE"""),"")</f>
        <v/>
      </c>
      <c r="S2551" s="4" t="str">
        <f>IFERROR(__xludf.DUMMYFUNCTION("""COMPUTED_VALUE"""),"")</f>
        <v/>
      </c>
    </row>
    <row r="2552">
      <c r="A2552" s="4" t="s">
        <v>4289</v>
      </c>
      <c r="B2552" s="4">
        <v>80.0</v>
      </c>
      <c r="C2552" s="4">
        <v>4.036353E7</v>
      </c>
      <c r="D2552" s="4" t="s">
        <v>1068</v>
      </c>
      <c r="E2552" s="4" t="s">
        <v>4290</v>
      </c>
      <c r="F2552" s="4" t="s">
        <v>12</v>
      </c>
      <c r="G2552" s="4" t="s">
        <v>13</v>
      </c>
      <c r="H2552" s="4">
        <v>1.6E7</v>
      </c>
      <c r="I2552" s="4">
        <v>3.3</v>
      </c>
      <c r="L2552" s="4" t="str">
        <f>IFERROR(__xludf.DUMMYFUNCTION("""COMPUTED_VALUE"""),"Comedy")</f>
        <v>Comedy</v>
      </c>
      <c r="M2552" s="4" t="str">
        <f>IFERROR(__xludf.DUMMYFUNCTION("""COMPUTED_VALUE"""),"Family")</f>
        <v>Family</v>
      </c>
      <c r="N2552" s="4" t="str">
        <f>IFERROR(__xludf.DUMMYFUNCTION("""COMPUTED_VALUE"""),"")</f>
        <v/>
      </c>
      <c r="O2552" s="4" t="str">
        <f>IFERROR(__xludf.DUMMYFUNCTION("""COMPUTED_VALUE"""),"")</f>
        <v/>
      </c>
      <c r="P2552" s="4" t="str">
        <f>IFERROR(__xludf.DUMMYFUNCTION("""COMPUTED_VALUE"""),"")</f>
        <v/>
      </c>
      <c r="Q2552" s="4" t="str">
        <f>IFERROR(__xludf.DUMMYFUNCTION("""COMPUTED_VALUE"""),"")</f>
        <v/>
      </c>
      <c r="R2552" s="4" t="str">
        <f>IFERROR(__xludf.DUMMYFUNCTION("""COMPUTED_VALUE"""),"")</f>
        <v/>
      </c>
      <c r="S2552" s="4" t="str">
        <f>IFERROR(__xludf.DUMMYFUNCTION("""COMPUTED_VALUE"""),"")</f>
        <v/>
      </c>
    </row>
    <row r="2553">
      <c r="A2553" s="4" t="s">
        <v>129</v>
      </c>
      <c r="B2553" s="4">
        <v>112.0</v>
      </c>
      <c r="C2553" s="4">
        <v>3.7623143E7</v>
      </c>
      <c r="D2553" s="4" t="s">
        <v>4291</v>
      </c>
      <c r="E2553" s="4" t="s">
        <v>4292</v>
      </c>
      <c r="F2553" s="4" t="s">
        <v>975</v>
      </c>
      <c r="G2553" s="4" t="s">
        <v>1255</v>
      </c>
      <c r="H2553" s="4">
        <v>1.35E7</v>
      </c>
      <c r="I2553" s="4">
        <v>8.2</v>
      </c>
      <c r="L2553" s="4" t="str">
        <f>IFERROR(__xludf.DUMMYFUNCTION("""COMPUTED_VALUE"""),"Drama")</f>
        <v>Drama</v>
      </c>
      <c r="M2553" s="4" t="str">
        <f>IFERROR(__xludf.DUMMYFUNCTION("""COMPUTED_VALUE"""),"Fantasy")</f>
        <v>Fantasy</v>
      </c>
      <c r="N2553" s="4" t="str">
        <f>IFERROR(__xludf.DUMMYFUNCTION("""COMPUTED_VALUE"""),"War")</f>
        <v>War</v>
      </c>
      <c r="O2553" s="4" t="str">
        <f>IFERROR(__xludf.DUMMYFUNCTION("""COMPUTED_VALUE"""),"")</f>
        <v/>
      </c>
      <c r="P2553" s="4" t="str">
        <f>IFERROR(__xludf.DUMMYFUNCTION("""COMPUTED_VALUE"""),"")</f>
        <v/>
      </c>
      <c r="Q2553" s="4" t="str">
        <f>IFERROR(__xludf.DUMMYFUNCTION("""COMPUTED_VALUE"""),"")</f>
        <v/>
      </c>
      <c r="R2553" s="4" t="str">
        <f>IFERROR(__xludf.DUMMYFUNCTION("""COMPUTED_VALUE"""),"")</f>
        <v/>
      </c>
      <c r="S2553" s="4" t="str">
        <f>IFERROR(__xludf.DUMMYFUNCTION("""COMPUTED_VALUE"""),"")</f>
        <v/>
      </c>
    </row>
    <row r="2554">
      <c r="A2554" s="4" t="s">
        <v>8351</v>
      </c>
      <c r="B2554" s="4">
        <v>60.0</v>
      </c>
      <c r="C2554" s="4">
        <v>0.0</v>
      </c>
      <c r="D2554" s="4" t="s">
        <v>1177</v>
      </c>
      <c r="E2554" s="4" t="s">
        <v>4293</v>
      </c>
      <c r="F2554" s="4" t="s">
        <v>12</v>
      </c>
      <c r="G2554" s="4" t="s">
        <v>13</v>
      </c>
      <c r="H2554" s="4">
        <v>0.0</v>
      </c>
      <c r="I2554" s="4">
        <v>6.6</v>
      </c>
      <c r="L2554" s="4" t="str">
        <f>IFERROR(__xludf.DUMMYFUNCTION("""COMPUTED_VALUE"""),"Drama")</f>
        <v>Drama</v>
      </c>
      <c r="M2554" s="4" t="str">
        <f>IFERROR(__xludf.DUMMYFUNCTION("""COMPUTED_VALUE"""),"Fantasy")</f>
        <v>Fantasy</v>
      </c>
      <c r="N2554" s="4" t="str">
        <f>IFERROR(__xludf.DUMMYFUNCTION("""COMPUTED_VALUE"""),"Mystery")</f>
        <v>Mystery</v>
      </c>
      <c r="O2554" s="4" t="str">
        <f>IFERROR(__xludf.DUMMYFUNCTION("""COMPUTED_VALUE"""),"Thriller")</f>
        <v>Thriller</v>
      </c>
      <c r="P2554" s="4" t="str">
        <f>IFERROR(__xludf.DUMMYFUNCTION("""COMPUTED_VALUE"""),"")</f>
        <v/>
      </c>
      <c r="Q2554" s="4" t="str">
        <f>IFERROR(__xludf.DUMMYFUNCTION("""COMPUTED_VALUE"""),"")</f>
        <v/>
      </c>
      <c r="R2554" s="4" t="str">
        <f>IFERROR(__xludf.DUMMYFUNCTION("""COMPUTED_VALUE"""),"")</f>
        <v/>
      </c>
      <c r="S2554" s="4" t="str">
        <f>IFERROR(__xludf.DUMMYFUNCTION("""COMPUTED_VALUE"""),"")</f>
        <v/>
      </c>
    </row>
    <row r="2555">
      <c r="A2555" s="4" t="s">
        <v>1737</v>
      </c>
      <c r="B2555" s="4">
        <v>94.0</v>
      </c>
      <c r="C2555" s="4">
        <v>3.3357476E7</v>
      </c>
      <c r="D2555" s="4" t="s">
        <v>4294</v>
      </c>
      <c r="E2555" s="4" t="s">
        <v>4295</v>
      </c>
      <c r="F2555" s="4" t="s">
        <v>12</v>
      </c>
      <c r="G2555" s="4" t="s">
        <v>13</v>
      </c>
      <c r="H2555" s="4">
        <v>3.5E7</v>
      </c>
      <c r="I2555" s="4">
        <v>5.4</v>
      </c>
      <c r="L2555" s="4" t="str">
        <f>IFERROR(__xludf.DUMMYFUNCTION("""COMPUTED_VALUE"""),"Action")</f>
        <v>Action</v>
      </c>
      <c r="M2555" s="4" t="str">
        <f>IFERROR(__xludf.DUMMYFUNCTION("""COMPUTED_VALUE"""),"Comedy")</f>
        <v>Comedy</v>
      </c>
      <c r="N2555" s="4" t="str">
        <f>IFERROR(__xludf.DUMMYFUNCTION("""COMPUTED_VALUE"""),"Crime")</f>
        <v>Crime</v>
      </c>
      <c r="O2555" s="4" t="str">
        <f>IFERROR(__xludf.DUMMYFUNCTION("""COMPUTED_VALUE"""),"Family")</f>
        <v>Family</v>
      </c>
      <c r="P2555" s="4" t="str">
        <f>IFERROR(__xludf.DUMMYFUNCTION("""COMPUTED_VALUE"""),"")</f>
        <v/>
      </c>
      <c r="Q2555" s="4" t="str">
        <f>IFERROR(__xludf.DUMMYFUNCTION("""COMPUTED_VALUE"""),"")</f>
        <v/>
      </c>
      <c r="R2555" s="4" t="str">
        <f>IFERROR(__xludf.DUMMYFUNCTION("""COMPUTED_VALUE"""),"")</f>
        <v/>
      </c>
      <c r="S2555" s="4" t="str">
        <f>IFERROR(__xludf.DUMMYFUNCTION("""COMPUTED_VALUE"""),"")</f>
        <v/>
      </c>
    </row>
    <row r="2556">
      <c r="A2556" s="4" t="s">
        <v>1031</v>
      </c>
      <c r="B2556" s="4">
        <v>130.0</v>
      </c>
      <c r="C2556" s="4">
        <v>2.8734552E7</v>
      </c>
      <c r="D2556" s="4" t="s">
        <v>1838</v>
      </c>
      <c r="E2556" s="4" t="s">
        <v>4296</v>
      </c>
      <c r="F2556" s="4" t="s">
        <v>12</v>
      </c>
      <c r="G2556" s="4" t="s">
        <v>13</v>
      </c>
      <c r="H2556" s="4">
        <v>1.6E7</v>
      </c>
      <c r="I2556" s="4">
        <v>6.4</v>
      </c>
      <c r="L2556" s="4" t="str">
        <f>IFERROR(__xludf.DUMMYFUNCTION("""COMPUTED_VALUE"""),"Crime")</f>
        <v>Crime</v>
      </c>
      <c r="M2556" s="4" t="str">
        <f>IFERROR(__xludf.DUMMYFUNCTION("""COMPUTED_VALUE"""),"Drama")</f>
        <v>Drama</v>
      </c>
      <c r="N2556" s="4" t="str">
        <f>IFERROR(__xludf.DUMMYFUNCTION("""COMPUTED_VALUE"""),"Romance")</f>
        <v>Romance</v>
      </c>
      <c r="O2556" s="4" t="str">
        <f>IFERROR(__xludf.DUMMYFUNCTION("""COMPUTED_VALUE"""),"Thriller")</f>
        <v>Thriller</v>
      </c>
      <c r="P2556" s="4" t="str">
        <f>IFERROR(__xludf.DUMMYFUNCTION("""COMPUTED_VALUE"""),"")</f>
        <v/>
      </c>
      <c r="Q2556" s="4" t="str">
        <f>IFERROR(__xludf.DUMMYFUNCTION("""COMPUTED_VALUE"""),"")</f>
        <v/>
      </c>
      <c r="R2556" s="4" t="str">
        <f>IFERROR(__xludf.DUMMYFUNCTION("""COMPUTED_VALUE"""),"")</f>
        <v/>
      </c>
      <c r="S2556" s="4" t="str">
        <f>IFERROR(__xludf.DUMMYFUNCTION("""COMPUTED_VALUE"""),"")</f>
        <v/>
      </c>
    </row>
    <row r="2557">
      <c r="A2557" s="4" t="s">
        <v>4297</v>
      </c>
      <c r="B2557" s="4">
        <v>91.0</v>
      </c>
      <c r="C2557" s="4">
        <v>3.7300107E7</v>
      </c>
      <c r="D2557" s="4" t="s">
        <v>1535</v>
      </c>
      <c r="E2557" s="4" t="s">
        <v>4298</v>
      </c>
      <c r="F2557" s="4" t="s">
        <v>12</v>
      </c>
      <c r="G2557" s="4" t="s">
        <v>13</v>
      </c>
      <c r="H2557" s="4">
        <v>1.6E7</v>
      </c>
      <c r="I2557" s="4">
        <v>4.8</v>
      </c>
      <c r="L2557" s="4" t="str">
        <f>IFERROR(__xludf.DUMMYFUNCTION("""COMPUTED_VALUE"""),"Drama")</f>
        <v>Drama</v>
      </c>
      <c r="M2557" s="4" t="str">
        <f>IFERROR(__xludf.DUMMYFUNCTION("""COMPUTED_VALUE"""),"Horror")</f>
        <v>Horror</v>
      </c>
      <c r="N2557" s="4" t="str">
        <f>IFERROR(__xludf.DUMMYFUNCTION("""COMPUTED_VALUE"""),"Thriller")</f>
        <v>Thriller</v>
      </c>
      <c r="O2557" s="4" t="str">
        <f>IFERROR(__xludf.DUMMYFUNCTION("""COMPUTED_VALUE"""),"")</f>
        <v/>
      </c>
      <c r="P2557" s="4" t="str">
        <f>IFERROR(__xludf.DUMMYFUNCTION("""COMPUTED_VALUE"""),"")</f>
        <v/>
      </c>
      <c r="Q2557" s="4" t="str">
        <f>IFERROR(__xludf.DUMMYFUNCTION("""COMPUTED_VALUE"""),"")</f>
        <v/>
      </c>
      <c r="R2557" s="4" t="str">
        <f>IFERROR(__xludf.DUMMYFUNCTION("""COMPUTED_VALUE"""),"")</f>
        <v/>
      </c>
      <c r="S2557" s="4" t="str">
        <f>IFERROR(__xludf.DUMMYFUNCTION("""COMPUTED_VALUE"""),"")</f>
        <v/>
      </c>
    </row>
    <row r="2558">
      <c r="A2558" s="4" t="s">
        <v>2343</v>
      </c>
      <c r="B2558" s="4">
        <v>91.0</v>
      </c>
      <c r="C2558" s="4">
        <v>2.7087695E7</v>
      </c>
      <c r="D2558" s="4" t="s">
        <v>1871</v>
      </c>
      <c r="E2558" s="4" t="s">
        <v>4299</v>
      </c>
      <c r="F2558" s="4" t="s">
        <v>12</v>
      </c>
      <c r="G2558" s="4" t="s">
        <v>13</v>
      </c>
      <c r="H2558" s="4">
        <v>1.77E7</v>
      </c>
      <c r="I2558" s="4">
        <v>5.9</v>
      </c>
      <c r="L2558" s="4" t="str">
        <f>IFERROR(__xludf.DUMMYFUNCTION("""COMPUTED_VALUE"""),"Adventure")</f>
        <v>Adventure</v>
      </c>
      <c r="M2558" s="4" t="str">
        <f>IFERROR(__xludf.DUMMYFUNCTION("""COMPUTED_VALUE"""),"Comedy")</f>
        <v>Comedy</v>
      </c>
      <c r="N2558" s="4" t="str">
        <f>IFERROR(__xludf.DUMMYFUNCTION("""COMPUTED_VALUE"""),"Drama")</f>
        <v>Drama</v>
      </c>
      <c r="O2558" s="4" t="str">
        <f>IFERROR(__xludf.DUMMYFUNCTION("""COMPUTED_VALUE"""),"")</f>
        <v/>
      </c>
      <c r="P2558" s="4" t="str">
        <f>IFERROR(__xludf.DUMMYFUNCTION("""COMPUTED_VALUE"""),"")</f>
        <v/>
      </c>
      <c r="Q2558" s="4" t="str">
        <f>IFERROR(__xludf.DUMMYFUNCTION("""COMPUTED_VALUE"""),"")</f>
        <v/>
      </c>
      <c r="R2558" s="4" t="str">
        <f>IFERROR(__xludf.DUMMYFUNCTION("""COMPUTED_VALUE"""),"")</f>
        <v/>
      </c>
      <c r="S2558" s="4" t="str">
        <f>IFERROR(__xludf.DUMMYFUNCTION("""COMPUTED_VALUE"""),"")</f>
        <v/>
      </c>
    </row>
    <row r="2559">
      <c r="A2559" s="4" t="s">
        <v>4300</v>
      </c>
      <c r="B2559" s="4">
        <v>110.0</v>
      </c>
      <c r="C2559" s="4">
        <v>3.0102717E7</v>
      </c>
      <c r="D2559" s="4" t="s">
        <v>1593</v>
      </c>
      <c r="E2559" s="4" t="s">
        <v>4301</v>
      </c>
      <c r="F2559" s="4" t="s">
        <v>12</v>
      </c>
      <c r="G2559" s="4" t="s">
        <v>13</v>
      </c>
      <c r="H2559" s="4">
        <v>1.5E7</v>
      </c>
      <c r="I2559" s="4">
        <v>5.5</v>
      </c>
      <c r="L2559" s="4" t="str">
        <f>IFERROR(__xludf.DUMMYFUNCTION("""COMPUTED_VALUE"""),"Action")</f>
        <v>Action</v>
      </c>
      <c r="M2559" s="4" t="str">
        <f>IFERROR(__xludf.DUMMYFUNCTION("""COMPUTED_VALUE"""),"Crime")</f>
        <v>Crime</v>
      </c>
      <c r="N2559" s="4" t="str">
        <f>IFERROR(__xludf.DUMMYFUNCTION("""COMPUTED_VALUE"""),"")</f>
        <v/>
      </c>
      <c r="O2559" s="4" t="str">
        <f>IFERROR(__xludf.DUMMYFUNCTION("""COMPUTED_VALUE"""),"")</f>
        <v/>
      </c>
      <c r="P2559" s="4" t="str">
        <f>IFERROR(__xludf.DUMMYFUNCTION("""COMPUTED_VALUE"""),"")</f>
        <v/>
      </c>
      <c r="Q2559" s="4" t="str">
        <f>IFERROR(__xludf.DUMMYFUNCTION("""COMPUTED_VALUE"""),"")</f>
        <v/>
      </c>
      <c r="R2559" s="4" t="str">
        <f>IFERROR(__xludf.DUMMYFUNCTION("""COMPUTED_VALUE"""),"")</f>
        <v/>
      </c>
      <c r="S2559" s="4" t="str">
        <f>IFERROR(__xludf.DUMMYFUNCTION("""COMPUTED_VALUE"""),"")</f>
        <v/>
      </c>
    </row>
    <row r="2560">
      <c r="A2560" s="4" t="s">
        <v>864</v>
      </c>
      <c r="B2560" s="4">
        <v>121.0</v>
      </c>
      <c r="C2560" s="4">
        <v>2.3618786E7</v>
      </c>
      <c r="D2560" s="4" t="s">
        <v>4302</v>
      </c>
      <c r="E2560" s="4" t="s">
        <v>4303</v>
      </c>
      <c r="F2560" s="4" t="s">
        <v>12</v>
      </c>
      <c r="G2560" s="4" t="s">
        <v>20</v>
      </c>
      <c r="H2560" s="4">
        <v>8000000.0</v>
      </c>
      <c r="I2560" s="4">
        <v>7.9</v>
      </c>
      <c r="L2560" s="4" t="str">
        <f>IFERROR(__xludf.DUMMYFUNCTION("""COMPUTED_VALUE"""),"Action")</f>
        <v>Action</v>
      </c>
      <c r="M2560" s="4" t="str">
        <f>IFERROR(__xludf.DUMMYFUNCTION("""COMPUTED_VALUE"""),"Comedy")</f>
        <v>Comedy</v>
      </c>
      <c r="N2560" s="4" t="str">
        <f>IFERROR(__xludf.DUMMYFUNCTION("""COMPUTED_VALUE"""),"Mystery")</f>
        <v>Mystery</v>
      </c>
      <c r="O2560" s="4" t="str">
        <f>IFERROR(__xludf.DUMMYFUNCTION("""COMPUTED_VALUE"""),"")</f>
        <v/>
      </c>
      <c r="P2560" s="4" t="str">
        <f>IFERROR(__xludf.DUMMYFUNCTION("""COMPUTED_VALUE"""),"")</f>
        <v/>
      </c>
      <c r="Q2560" s="4" t="str">
        <f>IFERROR(__xludf.DUMMYFUNCTION("""COMPUTED_VALUE"""),"")</f>
        <v/>
      </c>
      <c r="R2560" s="4" t="str">
        <f>IFERROR(__xludf.DUMMYFUNCTION("""COMPUTED_VALUE"""),"")</f>
        <v/>
      </c>
      <c r="S2560" s="4" t="str">
        <f>IFERROR(__xludf.DUMMYFUNCTION("""COMPUTED_VALUE"""),"")</f>
        <v/>
      </c>
    </row>
    <row r="2561">
      <c r="A2561" s="4" t="s">
        <v>4304</v>
      </c>
      <c r="B2561" s="4">
        <v>114.0</v>
      </c>
      <c r="C2561" s="4">
        <v>2.6896744E7</v>
      </c>
      <c r="D2561" s="4" t="s">
        <v>888</v>
      </c>
      <c r="E2561" s="4" t="s">
        <v>4305</v>
      </c>
      <c r="F2561" s="4" t="s">
        <v>12</v>
      </c>
      <c r="G2561" s="4" t="s">
        <v>13</v>
      </c>
      <c r="H2561" s="4">
        <v>1.65E7</v>
      </c>
      <c r="I2561" s="4">
        <v>4.9</v>
      </c>
      <c r="L2561" s="4" t="str">
        <f>IFERROR(__xludf.DUMMYFUNCTION("""COMPUTED_VALUE"""),"Comedy")</f>
        <v>Comedy</v>
      </c>
      <c r="M2561" s="4" t="str">
        <f>IFERROR(__xludf.DUMMYFUNCTION("""COMPUTED_VALUE"""),"Drama")</f>
        <v>Drama</v>
      </c>
      <c r="N2561" s="4" t="str">
        <f>IFERROR(__xludf.DUMMYFUNCTION("""COMPUTED_VALUE"""),"")</f>
        <v/>
      </c>
      <c r="O2561" s="4" t="str">
        <f>IFERROR(__xludf.DUMMYFUNCTION("""COMPUTED_VALUE"""),"")</f>
        <v/>
      </c>
      <c r="P2561" s="4" t="str">
        <f>IFERROR(__xludf.DUMMYFUNCTION("""COMPUTED_VALUE"""),"")</f>
        <v/>
      </c>
      <c r="Q2561" s="4" t="str">
        <f>IFERROR(__xludf.DUMMYFUNCTION("""COMPUTED_VALUE"""),"")</f>
        <v/>
      </c>
      <c r="R2561" s="4" t="str">
        <f>IFERROR(__xludf.DUMMYFUNCTION("""COMPUTED_VALUE"""),"")</f>
        <v/>
      </c>
      <c r="S2561" s="4" t="str">
        <f>IFERROR(__xludf.DUMMYFUNCTION("""COMPUTED_VALUE"""),"")</f>
        <v/>
      </c>
    </row>
    <row r="2562">
      <c r="A2562" s="4" t="s">
        <v>2858</v>
      </c>
      <c r="B2562" s="4">
        <v>96.0</v>
      </c>
      <c r="C2562" s="4">
        <v>2.3213577E7</v>
      </c>
      <c r="D2562" s="4" t="s">
        <v>76</v>
      </c>
      <c r="E2562" s="4" t="s">
        <v>4306</v>
      </c>
      <c r="F2562" s="4" t="s">
        <v>12</v>
      </c>
      <c r="G2562" s="4" t="s">
        <v>1255</v>
      </c>
      <c r="H2562" s="4">
        <v>1.55E7</v>
      </c>
      <c r="I2562" s="4">
        <v>7.2</v>
      </c>
      <c r="L2562" s="4" t="str">
        <f>IFERROR(__xludf.DUMMYFUNCTION("""COMPUTED_VALUE"""),"Drama")</f>
        <v>Drama</v>
      </c>
      <c r="M2562" s="4" t="str">
        <f>IFERROR(__xludf.DUMMYFUNCTION("""COMPUTED_VALUE"""),"Romance")</f>
        <v>Romance</v>
      </c>
      <c r="N2562" s="4" t="str">
        <f>IFERROR(__xludf.DUMMYFUNCTION("""COMPUTED_VALUE"""),"")</f>
        <v/>
      </c>
      <c r="O2562" s="4" t="str">
        <f>IFERROR(__xludf.DUMMYFUNCTION("""COMPUTED_VALUE"""),"")</f>
        <v/>
      </c>
      <c r="P2562" s="4" t="str">
        <f>IFERROR(__xludf.DUMMYFUNCTION("""COMPUTED_VALUE"""),"")</f>
        <v/>
      </c>
      <c r="Q2562" s="4" t="str">
        <f>IFERROR(__xludf.DUMMYFUNCTION("""COMPUTED_VALUE"""),"")</f>
        <v/>
      </c>
      <c r="R2562" s="4" t="str">
        <f>IFERROR(__xludf.DUMMYFUNCTION("""COMPUTED_VALUE"""),"")</f>
        <v/>
      </c>
      <c r="S2562" s="4" t="str">
        <f>IFERROR(__xludf.DUMMYFUNCTION("""COMPUTED_VALUE"""),"")</f>
        <v/>
      </c>
    </row>
    <row r="2563">
      <c r="A2563" s="4" t="s">
        <v>4307</v>
      </c>
      <c r="B2563" s="4">
        <v>270.0</v>
      </c>
      <c r="C2563" s="4">
        <v>0.0</v>
      </c>
      <c r="D2563" s="4" t="s">
        <v>2213</v>
      </c>
      <c r="E2563" s="4" t="s">
        <v>4308</v>
      </c>
      <c r="F2563" s="4" t="s">
        <v>4309</v>
      </c>
      <c r="G2563" s="4" t="s">
        <v>4310</v>
      </c>
      <c r="H2563" s="4">
        <v>2.5E7</v>
      </c>
      <c r="I2563" s="4">
        <v>6.6</v>
      </c>
      <c r="L2563" s="4" t="str">
        <f>IFERROR(__xludf.DUMMYFUNCTION("""COMPUTED_VALUE"""),"Action")</f>
        <v>Action</v>
      </c>
      <c r="M2563" s="4" t="str">
        <f>IFERROR(__xludf.DUMMYFUNCTION("""COMPUTED_VALUE"""),"Adventure")</f>
        <v>Adventure</v>
      </c>
      <c r="N2563" s="4" t="str">
        <f>IFERROR(__xludf.DUMMYFUNCTION("""COMPUTED_VALUE"""),"Drama")</f>
        <v>Drama</v>
      </c>
      <c r="O2563" s="4" t="str">
        <f>IFERROR(__xludf.DUMMYFUNCTION("""COMPUTED_VALUE"""),"Romance")</f>
        <v>Romance</v>
      </c>
      <c r="P2563" s="4" t="str">
        <f>IFERROR(__xludf.DUMMYFUNCTION("""COMPUTED_VALUE"""),"War")</f>
        <v>War</v>
      </c>
      <c r="Q2563" s="4" t="str">
        <f>IFERROR(__xludf.DUMMYFUNCTION("""COMPUTED_VALUE"""),"")</f>
        <v/>
      </c>
      <c r="R2563" s="4" t="str">
        <f>IFERROR(__xludf.DUMMYFUNCTION("""COMPUTED_VALUE"""),"")</f>
        <v/>
      </c>
      <c r="S2563" s="4" t="str">
        <f>IFERROR(__xludf.DUMMYFUNCTION("""COMPUTED_VALUE"""),"")</f>
        <v/>
      </c>
    </row>
    <row r="2564">
      <c r="A2564" s="4" t="s">
        <v>3711</v>
      </c>
      <c r="B2564" s="4">
        <v>100.0</v>
      </c>
      <c r="C2564" s="4">
        <v>5.5461307E7</v>
      </c>
      <c r="D2564" s="4" t="s">
        <v>585</v>
      </c>
      <c r="E2564" s="4" t="s">
        <v>3712</v>
      </c>
      <c r="F2564" s="4" t="s">
        <v>12</v>
      </c>
      <c r="G2564" s="4" t="s">
        <v>13</v>
      </c>
      <c r="H2564" s="4">
        <v>2.0E7</v>
      </c>
      <c r="I2564" s="4">
        <v>6.7</v>
      </c>
      <c r="L2564" s="4" t="str">
        <f>IFERROR(__xludf.DUMMYFUNCTION("""COMPUTED_VALUE"""),"Comedy")</f>
        <v>Comedy</v>
      </c>
      <c r="M2564" s="4" t="str">
        <f>IFERROR(__xludf.DUMMYFUNCTION("""COMPUTED_VALUE"""),"")</f>
        <v/>
      </c>
      <c r="N2564" s="4" t="str">
        <f>IFERROR(__xludf.DUMMYFUNCTION("""COMPUTED_VALUE"""),"")</f>
        <v/>
      </c>
      <c r="O2564" s="4" t="str">
        <f>IFERROR(__xludf.DUMMYFUNCTION("""COMPUTED_VALUE"""),"")</f>
        <v/>
      </c>
      <c r="P2564" s="4" t="str">
        <f>IFERROR(__xludf.DUMMYFUNCTION("""COMPUTED_VALUE"""),"")</f>
        <v/>
      </c>
      <c r="Q2564" s="4" t="str">
        <f>IFERROR(__xludf.DUMMYFUNCTION("""COMPUTED_VALUE"""),"")</f>
        <v/>
      </c>
      <c r="R2564" s="4" t="str">
        <f>IFERROR(__xludf.DUMMYFUNCTION("""COMPUTED_VALUE"""),"")</f>
        <v/>
      </c>
      <c r="S2564" s="4" t="str">
        <f>IFERROR(__xludf.DUMMYFUNCTION("""COMPUTED_VALUE"""),"")</f>
        <v/>
      </c>
    </row>
    <row r="2565">
      <c r="A2565" s="4" t="s">
        <v>4311</v>
      </c>
      <c r="B2565" s="4">
        <v>94.0</v>
      </c>
      <c r="C2565" s="4">
        <v>2.0627372E7</v>
      </c>
      <c r="D2565" s="4" t="s">
        <v>495</v>
      </c>
      <c r="E2565" s="4" t="s">
        <v>4312</v>
      </c>
      <c r="F2565" s="4" t="s">
        <v>12</v>
      </c>
      <c r="G2565" s="4" t="s">
        <v>13</v>
      </c>
      <c r="H2565" s="4">
        <v>1.6E7</v>
      </c>
      <c r="I2565" s="4">
        <v>5.3</v>
      </c>
      <c r="L2565" s="4" t="str">
        <f>IFERROR(__xludf.DUMMYFUNCTION("""COMPUTED_VALUE"""),"Comedy")</f>
        <v>Comedy</v>
      </c>
      <c r="M2565" s="4" t="str">
        <f>IFERROR(__xludf.DUMMYFUNCTION("""COMPUTED_VALUE"""),"Drama")</f>
        <v>Drama</v>
      </c>
      <c r="N2565" s="4" t="str">
        <f>IFERROR(__xludf.DUMMYFUNCTION("""COMPUTED_VALUE"""),"Romance")</f>
        <v>Romance</v>
      </c>
      <c r="O2565" s="4" t="str">
        <f>IFERROR(__xludf.DUMMYFUNCTION("""COMPUTED_VALUE"""),"")</f>
        <v/>
      </c>
      <c r="P2565" s="4" t="str">
        <f>IFERROR(__xludf.DUMMYFUNCTION("""COMPUTED_VALUE"""),"")</f>
        <v/>
      </c>
      <c r="Q2565" s="4" t="str">
        <f>IFERROR(__xludf.DUMMYFUNCTION("""COMPUTED_VALUE"""),"")</f>
        <v/>
      </c>
      <c r="R2565" s="4" t="str">
        <f>IFERROR(__xludf.DUMMYFUNCTION("""COMPUTED_VALUE"""),"")</f>
        <v/>
      </c>
      <c r="S2565" s="4" t="str">
        <f>IFERROR(__xludf.DUMMYFUNCTION("""COMPUTED_VALUE"""),"")</f>
        <v/>
      </c>
    </row>
    <row r="2566">
      <c r="A2566" s="4" t="s">
        <v>4313</v>
      </c>
      <c r="B2566" s="4">
        <v>109.0</v>
      </c>
      <c r="C2566" s="4">
        <v>1.6346122E7</v>
      </c>
      <c r="D2566" s="4" t="s">
        <v>1196</v>
      </c>
      <c r="E2566" s="4" t="s">
        <v>4314</v>
      </c>
      <c r="F2566" s="4" t="s">
        <v>12</v>
      </c>
      <c r="G2566" s="4" t="s">
        <v>13</v>
      </c>
      <c r="H2566" s="4">
        <v>1.6E7</v>
      </c>
      <c r="I2566" s="4">
        <v>7.2</v>
      </c>
      <c r="L2566" s="4" t="str">
        <f>IFERROR(__xludf.DUMMYFUNCTION("""COMPUTED_VALUE"""),"Drama")</f>
        <v>Drama</v>
      </c>
      <c r="M2566" s="4" t="str">
        <f>IFERROR(__xludf.DUMMYFUNCTION("""COMPUTED_VALUE"""),"")</f>
        <v/>
      </c>
      <c r="N2566" s="4" t="str">
        <f>IFERROR(__xludf.DUMMYFUNCTION("""COMPUTED_VALUE"""),"")</f>
        <v/>
      </c>
      <c r="O2566" s="4" t="str">
        <f>IFERROR(__xludf.DUMMYFUNCTION("""COMPUTED_VALUE"""),"")</f>
        <v/>
      </c>
      <c r="P2566" s="4" t="str">
        <f>IFERROR(__xludf.DUMMYFUNCTION("""COMPUTED_VALUE"""),"")</f>
        <v/>
      </c>
      <c r="Q2566" s="4" t="str">
        <f>IFERROR(__xludf.DUMMYFUNCTION("""COMPUTED_VALUE"""),"")</f>
        <v/>
      </c>
      <c r="R2566" s="4" t="str">
        <f>IFERROR(__xludf.DUMMYFUNCTION("""COMPUTED_VALUE"""),"")</f>
        <v/>
      </c>
      <c r="S2566" s="4" t="str">
        <f>IFERROR(__xludf.DUMMYFUNCTION("""COMPUTED_VALUE"""),"")</f>
        <v/>
      </c>
    </row>
    <row r="2567">
      <c r="A2567" s="4" t="s">
        <v>1664</v>
      </c>
      <c r="B2567" s="4">
        <v>107.0</v>
      </c>
      <c r="C2567" s="4">
        <v>1.6204793E7</v>
      </c>
      <c r="D2567" s="4" t="s">
        <v>305</v>
      </c>
      <c r="E2567" s="4" t="s">
        <v>4315</v>
      </c>
      <c r="F2567" s="4" t="s">
        <v>12</v>
      </c>
      <c r="G2567" s="4" t="s">
        <v>13</v>
      </c>
      <c r="H2567" s="4">
        <v>1.6E7</v>
      </c>
      <c r="I2567" s="4">
        <v>5.1</v>
      </c>
      <c r="L2567" s="4" t="str">
        <f>IFERROR(__xludf.DUMMYFUNCTION("""COMPUTED_VALUE"""),"Comedy")</f>
        <v>Comedy</v>
      </c>
      <c r="M2567" s="4" t="str">
        <f>IFERROR(__xludf.DUMMYFUNCTION("""COMPUTED_VALUE"""),"Fantasy")</f>
        <v>Fantasy</v>
      </c>
      <c r="N2567" s="4" t="str">
        <f>IFERROR(__xludf.DUMMYFUNCTION("""COMPUTED_VALUE"""),"Horror")</f>
        <v>Horror</v>
      </c>
      <c r="O2567" s="4" t="str">
        <f>IFERROR(__xludf.DUMMYFUNCTION("""COMPUTED_VALUE"""),"")</f>
        <v/>
      </c>
      <c r="P2567" s="4" t="str">
        <f>IFERROR(__xludf.DUMMYFUNCTION("""COMPUTED_VALUE"""),"")</f>
        <v/>
      </c>
      <c r="Q2567" s="4" t="str">
        <f>IFERROR(__xludf.DUMMYFUNCTION("""COMPUTED_VALUE"""),"")</f>
        <v/>
      </c>
      <c r="R2567" s="4" t="str">
        <f>IFERROR(__xludf.DUMMYFUNCTION("""COMPUTED_VALUE"""),"")</f>
        <v/>
      </c>
      <c r="S2567" s="4" t="str">
        <f>IFERROR(__xludf.DUMMYFUNCTION("""COMPUTED_VALUE"""),"")</f>
        <v/>
      </c>
    </row>
    <row r="2568">
      <c r="A2568" s="4" t="s">
        <v>4316</v>
      </c>
      <c r="B2568" s="4">
        <v>96.0</v>
      </c>
      <c r="C2568" s="4">
        <v>1.5427192E7</v>
      </c>
      <c r="D2568" s="4" t="s">
        <v>4317</v>
      </c>
      <c r="E2568" s="4" t="s">
        <v>4318</v>
      </c>
      <c r="F2568" s="4" t="s">
        <v>12</v>
      </c>
      <c r="G2568" s="4" t="s">
        <v>13</v>
      </c>
      <c r="H2568" s="4">
        <v>1.6E7</v>
      </c>
      <c r="I2568" s="4">
        <v>5.6</v>
      </c>
      <c r="L2568" s="4" t="str">
        <f>IFERROR(__xludf.DUMMYFUNCTION("""COMPUTED_VALUE"""),"Comedy")</f>
        <v>Comedy</v>
      </c>
      <c r="M2568" s="4" t="str">
        <f>IFERROR(__xludf.DUMMYFUNCTION("""COMPUTED_VALUE"""),"Crime")</f>
        <v>Crime</v>
      </c>
      <c r="N2568" s="4" t="str">
        <f>IFERROR(__xludf.DUMMYFUNCTION("""COMPUTED_VALUE"""),"Mystery")</f>
        <v>Mystery</v>
      </c>
      <c r="O2568" s="4" t="str">
        <f>IFERROR(__xludf.DUMMYFUNCTION("""COMPUTED_VALUE"""),"")</f>
        <v/>
      </c>
      <c r="P2568" s="4" t="str">
        <f>IFERROR(__xludf.DUMMYFUNCTION("""COMPUTED_VALUE"""),"")</f>
        <v/>
      </c>
      <c r="Q2568" s="4" t="str">
        <f>IFERROR(__xludf.DUMMYFUNCTION("""COMPUTED_VALUE"""),"")</f>
        <v/>
      </c>
      <c r="R2568" s="4" t="str">
        <f>IFERROR(__xludf.DUMMYFUNCTION("""COMPUTED_VALUE"""),"")</f>
        <v/>
      </c>
      <c r="S2568" s="4" t="str">
        <f>IFERROR(__xludf.DUMMYFUNCTION("""COMPUTED_VALUE"""),"")</f>
        <v/>
      </c>
    </row>
    <row r="2569">
      <c r="A2569" s="4" t="s">
        <v>2858</v>
      </c>
      <c r="B2569" s="4">
        <v>88.0</v>
      </c>
      <c r="C2569" s="4">
        <v>1.4792779E7</v>
      </c>
      <c r="D2569" s="4" t="s">
        <v>585</v>
      </c>
      <c r="E2569" s="4" t="s">
        <v>4319</v>
      </c>
      <c r="F2569" s="4" t="s">
        <v>12</v>
      </c>
      <c r="G2569" s="4" t="s">
        <v>13</v>
      </c>
      <c r="H2569" s="4">
        <v>1.6E7</v>
      </c>
      <c r="I2569" s="4">
        <v>7.6</v>
      </c>
      <c r="L2569" s="4" t="str">
        <f>IFERROR(__xludf.DUMMYFUNCTION("""COMPUTED_VALUE"""),"Comedy")</f>
        <v>Comedy</v>
      </c>
      <c r="M2569" s="4" t="str">
        <f>IFERROR(__xludf.DUMMYFUNCTION("""COMPUTED_VALUE"""),"")</f>
        <v/>
      </c>
      <c r="N2569" s="4" t="str">
        <f>IFERROR(__xludf.DUMMYFUNCTION("""COMPUTED_VALUE"""),"")</f>
        <v/>
      </c>
      <c r="O2569" s="4" t="str">
        <f>IFERROR(__xludf.DUMMYFUNCTION("""COMPUTED_VALUE"""),"")</f>
        <v/>
      </c>
      <c r="P2569" s="4" t="str">
        <f>IFERROR(__xludf.DUMMYFUNCTION("""COMPUTED_VALUE"""),"")</f>
        <v/>
      </c>
      <c r="Q2569" s="4" t="str">
        <f>IFERROR(__xludf.DUMMYFUNCTION("""COMPUTED_VALUE"""),"")</f>
        <v/>
      </c>
      <c r="R2569" s="4" t="str">
        <f>IFERROR(__xludf.DUMMYFUNCTION("""COMPUTED_VALUE"""),"")</f>
        <v/>
      </c>
      <c r="S2569" s="4" t="str">
        <f>IFERROR(__xludf.DUMMYFUNCTION("""COMPUTED_VALUE"""),"")</f>
        <v/>
      </c>
    </row>
    <row r="2570">
      <c r="A2570" s="4" t="s">
        <v>4059</v>
      </c>
      <c r="B2570" s="4">
        <v>110.0</v>
      </c>
      <c r="C2570" s="4">
        <v>1.3998282E7</v>
      </c>
      <c r="D2570" s="4" t="s">
        <v>4060</v>
      </c>
      <c r="E2570" s="4" t="s">
        <v>4061</v>
      </c>
      <c r="F2570" s="4" t="s">
        <v>12</v>
      </c>
      <c r="G2570" s="4" t="s">
        <v>13</v>
      </c>
      <c r="H2570" s="4">
        <v>1.6E7</v>
      </c>
      <c r="I2570" s="4">
        <v>3.1</v>
      </c>
      <c r="L2570" s="4" t="str">
        <f>IFERROR(__xludf.DUMMYFUNCTION("""COMPUTED_VALUE"""),"Action")</f>
        <v>Action</v>
      </c>
      <c r="M2570" s="4" t="str">
        <f>IFERROR(__xludf.DUMMYFUNCTION("""COMPUTED_VALUE"""),"Drama")</f>
        <v>Drama</v>
      </c>
      <c r="N2570" s="4" t="str">
        <f>IFERROR(__xludf.DUMMYFUNCTION("""COMPUTED_VALUE"""),"Fantasy")</f>
        <v>Fantasy</v>
      </c>
      <c r="O2570" s="4" t="str">
        <f>IFERROR(__xludf.DUMMYFUNCTION("""COMPUTED_VALUE"""),"Mystery")</f>
        <v>Mystery</v>
      </c>
      <c r="P2570" s="4" t="str">
        <f>IFERROR(__xludf.DUMMYFUNCTION("""COMPUTED_VALUE"""),"Thriller")</f>
        <v>Thriller</v>
      </c>
      <c r="Q2570" s="4" t="str">
        <f>IFERROR(__xludf.DUMMYFUNCTION("""COMPUTED_VALUE"""),"")</f>
        <v/>
      </c>
      <c r="R2570" s="4" t="str">
        <f>IFERROR(__xludf.DUMMYFUNCTION("""COMPUTED_VALUE"""),"")</f>
        <v/>
      </c>
      <c r="S2570" s="4" t="str">
        <f>IFERROR(__xludf.DUMMYFUNCTION("""COMPUTED_VALUE"""),"")</f>
        <v/>
      </c>
    </row>
    <row r="2571">
      <c r="A2571" s="4" t="s">
        <v>4320</v>
      </c>
      <c r="B2571" s="4">
        <v>113.0</v>
      </c>
      <c r="C2571" s="4">
        <v>1.9057024E7</v>
      </c>
      <c r="D2571" s="4" t="s">
        <v>76</v>
      </c>
      <c r="E2571" s="4" t="s">
        <v>4321</v>
      </c>
      <c r="F2571" s="4" t="s">
        <v>12</v>
      </c>
      <c r="G2571" s="4" t="s">
        <v>13</v>
      </c>
      <c r="H2571" s="4">
        <v>1.6E7</v>
      </c>
      <c r="I2571" s="4">
        <v>7.2</v>
      </c>
      <c r="L2571" s="4" t="str">
        <f>IFERROR(__xludf.DUMMYFUNCTION("""COMPUTED_VALUE"""),"Drama")</f>
        <v>Drama</v>
      </c>
      <c r="M2571" s="4" t="str">
        <f>IFERROR(__xludf.DUMMYFUNCTION("""COMPUTED_VALUE"""),"Romance")</f>
        <v>Romance</v>
      </c>
      <c r="N2571" s="4" t="str">
        <f>IFERROR(__xludf.DUMMYFUNCTION("""COMPUTED_VALUE"""),"")</f>
        <v/>
      </c>
      <c r="O2571" s="4" t="str">
        <f>IFERROR(__xludf.DUMMYFUNCTION("""COMPUTED_VALUE"""),"")</f>
        <v/>
      </c>
      <c r="P2571" s="4" t="str">
        <f>IFERROR(__xludf.DUMMYFUNCTION("""COMPUTED_VALUE"""),"")</f>
        <v/>
      </c>
      <c r="Q2571" s="4" t="str">
        <f>IFERROR(__xludf.DUMMYFUNCTION("""COMPUTED_VALUE"""),"")</f>
        <v/>
      </c>
      <c r="R2571" s="4" t="str">
        <f>IFERROR(__xludf.DUMMYFUNCTION("""COMPUTED_VALUE"""),"")</f>
        <v/>
      </c>
      <c r="S2571" s="4" t="str">
        <f>IFERROR(__xludf.DUMMYFUNCTION("""COMPUTED_VALUE"""),"")</f>
        <v/>
      </c>
    </row>
    <row r="2572">
      <c r="A2572" s="4" t="s">
        <v>4322</v>
      </c>
      <c r="B2572" s="4">
        <v>101.0</v>
      </c>
      <c r="C2572" s="4">
        <v>1.4108518E7</v>
      </c>
      <c r="D2572" s="4" t="s">
        <v>495</v>
      </c>
      <c r="E2572" s="4" t="s">
        <v>4323</v>
      </c>
      <c r="F2572" s="4" t="s">
        <v>12</v>
      </c>
      <c r="G2572" s="4" t="s">
        <v>13</v>
      </c>
      <c r="H2572" s="4">
        <v>1.6E7</v>
      </c>
      <c r="I2572" s="4">
        <v>5.7</v>
      </c>
      <c r="L2572" s="4" t="str">
        <f>IFERROR(__xludf.DUMMYFUNCTION("""COMPUTED_VALUE"""),"Comedy")</f>
        <v>Comedy</v>
      </c>
      <c r="M2572" s="4" t="str">
        <f>IFERROR(__xludf.DUMMYFUNCTION("""COMPUTED_VALUE"""),"Drama")</f>
        <v>Drama</v>
      </c>
      <c r="N2572" s="4" t="str">
        <f>IFERROR(__xludf.DUMMYFUNCTION("""COMPUTED_VALUE"""),"Romance")</f>
        <v>Romance</v>
      </c>
      <c r="O2572" s="4" t="str">
        <f>IFERROR(__xludf.DUMMYFUNCTION("""COMPUTED_VALUE"""),"")</f>
        <v/>
      </c>
      <c r="P2572" s="4" t="str">
        <f>IFERROR(__xludf.DUMMYFUNCTION("""COMPUTED_VALUE"""),"")</f>
        <v/>
      </c>
      <c r="Q2572" s="4" t="str">
        <f>IFERROR(__xludf.DUMMYFUNCTION("""COMPUTED_VALUE"""),"")</f>
        <v/>
      </c>
      <c r="R2572" s="4" t="str">
        <f>IFERROR(__xludf.DUMMYFUNCTION("""COMPUTED_VALUE"""),"")</f>
        <v/>
      </c>
      <c r="S2572" s="4" t="str">
        <f>IFERROR(__xludf.DUMMYFUNCTION("""COMPUTED_VALUE"""),"")</f>
        <v/>
      </c>
    </row>
    <row r="2573">
      <c r="A2573" s="4" t="s">
        <v>3428</v>
      </c>
      <c r="B2573" s="4">
        <v>105.0</v>
      </c>
      <c r="C2573" s="4">
        <v>1.3854E7</v>
      </c>
      <c r="D2573" s="4" t="s">
        <v>870</v>
      </c>
      <c r="E2573" s="4" t="s">
        <v>4324</v>
      </c>
      <c r="F2573" s="4" t="s">
        <v>12</v>
      </c>
      <c r="G2573" s="4" t="s">
        <v>13</v>
      </c>
      <c r="H2573" s="4">
        <v>2.0E7</v>
      </c>
      <c r="I2573" s="4">
        <v>5.2</v>
      </c>
      <c r="L2573" s="4" t="str">
        <f>IFERROR(__xludf.DUMMYFUNCTION("""COMPUTED_VALUE"""),"Comedy")</f>
        <v>Comedy</v>
      </c>
      <c r="M2573" s="4" t="str">
        <f>IFERROR(__xludf.DUMMYFUNCTION("""COMPUTED_VALUE"""),"Romance")</f>
        <v>Romance</v>
      </c>
      <c r="N2573" s="4" t="str">
        <f>IFERROR(__xludf.DUMMYFUNCTION("""COMPUTED_VALUE"""),"Sci-Fi")</f>
        <v>Sci-Fi</v>
      </c>
      <c r="O2573" s="4" t="str">
        <f>IFERROR(__xludf.DUMMYFUNCTION("""COMPUTED_VALUE"""),"")</f>
        <v/>
      </c>
      <c r="P2573" s="4" t="str">
        <f>IFERROR(__xludf.DUMMYFUNCTION("""COMPUTED_VALUE"""),"")</f>
        <v/>
      </c>
      <c r="Q2573" s="4" t="str">
        <f>IFERROR(__xludf.DUMMYFUNCTION("""COMPUTED_VALUE"""),"")</f>
        <v/>
      </c>
      <c r="R2573" s="4" t="str">
        <f>IFERROR(__xludf.DUMMYFUNCTION("""COMPUTED_VALUE"""),"")</f>
        <v/>
      </c>
      <c r="S2573" s="4" t="str">
        <f>IFERROR(__xludf.DUMMYFUNCTION("""COMPUTED_VALUE"""),"")</f>
        <v/>
      </c>
    </row>
    <row r="2574">
      <c r="A2574" s="4" t="s">
        <v>961</v>
      </c>
      <c r="B2574" s="4">
        <v>125.0</v>
      </c>
      <c r="C2574" s="4">
        <v>7.7324422E7</v>
      </c>
      <c r="D2574" s="4" t="s">
        <v>1196</v>
      </c>
      <c r="E2574" s="4" t="s">
        <v>4325</v>
      </c>
      <c r="F2574" s="4" t="s">
        <v>12</v>
      </c>
      <c r="G2574" s="4" t="s">
        <v>13</v>
      </c>
      <c r="H2574" s="4">
        <v>2.6E7</v>
      </c>
      <c r="I2574" s="4">
        <v>7.7</v>
      </c>
      <c r="L2574" s="4" t="str">
        <f>IFERROR(__xludf.DUMMYFUNCTION("""COMPUTED_VALUE"""),"Drama")</f>
        <v>Drama</v>
      </c>
      <c r="M2574" s="4" t="str">
        <f>IFERROR(__xludf.DUMMYFUNCTION("""COMPUTED_VALUE"""),"")</f>
        <v/>
      </c>
      <c r="N2574" s="4" t="str">
        <f>IFERROR(__xludf.DUMMYFUNCTION("""COMPUTED_VALUE"""),"")</f>
        <v/>
      </c>
      <c r="O2574" s="4" t="str">
        <f>IFERROR(__xludf.DUMMYFUNCTION("""COMPUTED_VALUE"""),"")</f>
        <v/>
      </c>
      <c r="P2574" s="4" t="str">
        <f>IFERROR(__xludf.DUMMYFUNCTION("""COMPUTED_VALUE"""),"")</f>
        <v/>
      </c>
      <c r="Q2574" s="4" t="str">
        <f>IFERROR(__xludf.DUMMYFUNCTION("""COMPUTED_VALUE"""),"")</f>
        <v/>
      </c>
      <c r="R2574" s="4" t="str">
        <f>IFERROR(__xludf.DUMMYFUNCTION("""COMPUTED_VALUE"""),"")</f>
        <v/>
      </c>
      <c r="S2574" s="4" t="str">
        <f>IFERROR(__xludf.DUMMYFUNCTION("""COMPUTED_VALUE"""),"")</f>
        <v/>
      </c>
    </row>
    <row r="2575">
      <c r="A2575" s="4" t="s">
        <v>4326</v>
      </c>
      <c r="B2575" s="4">
        <v>100.0</v>
      </c>
      <c r="C2575" s="4">
        <v>1.55E7</v>
      </c>
      <c r="D2575" s="4" t="s">
        <v>1752</v>
      </c>
      <c r="E2575" s="4" t="s">
        <v>4327</v>
      </c>
      <c r="F2575" s="4" t="s">
        <v>12</v>
      </c>
      <c r="G2575" s="4" t="s">
        <v>265</v>
      </c>
      <c r="H2575" s="4">
        <v>1.6E7</v>
      </c>
      <c r="I2575" s="4">
        <v>7.0</v>
      </c>
      <c r="L2575" s="4" t="str">
        <f>IFERROR(__xludf.DUMMYFUNCTION("""COMPUTED_VALUE"""),"Mystery")</f>
        <v>Mystery</v>
      </c>
      <c r="M2575" s="4" t="str">
        <f>IFERROR(__xludf.DUMMYFUNCTION("""COMPUTED_VALUE"""),"Sci-Fi")</f>
        <v>Sci-Fi</v>
      </c>
      <c r="N2575" s="4" t="str">
        <f>IFERROR(__xludf.DUMMYFUNCTION("""COMPUTED_VALUE"""),"Thriller")</f>
        <v>Thriller</v>
      </c>
      <c r="O2575" s="4" t="str">
        <f>IFERROR(__xludf.DUMMYFUNCTION("""COMPUTED_VALUE"""),"")</f>
        <v/>
      </c>
      <c r="P2575" s="4" t="str">
        <f>IFERROR(__xludf.DUMMYFUNCTION("""COMPUTED_VALUE"""),"")</f>
        <v/>
      </c>
      <c r="Q2575" s="4" t="str">
        <f>IFERROR(__xludf.DUMMYFUNCTION("""COMPUTED_VALUE"""),"")</f>
        <v/>
      </c>
      <c r="R2575" s="4" t="str">
        <f>IFERROR(__xludf.DUMMYFUNCTION("""COMPUTED_VALUE"""),"")</f>
        <v/>
      </c>
      <c r="S2575" s="4" t="str">
        <f>IFERROR(__xludf.DUMMYFUNCTION("""COMPUTED_VALUE"""),"")</f>
        <v/>
      </c>
    </row>
    <row r="2576">
      <c r="A2576" s="4" t="s">
        <v>4328</v>
      </c>
      <c r="B2576" s="4">
        <v>97.0</v>
      </c>
      <c r="C2576" s="4">
        <v>1.1540112E7</v>
      </c>
      <c r="D2576" s="4" t="s">
        <v>585</v>
      </c>
      <c r="E2576" s="4" t="s">
        <v>4329</v>
      </c>
      <c r="F2576" s="4" t="s">
        <v>12</v>
      </c>
      <c r="G2576" s="4" t="s">
        <v>13</v>
      </c>
      <c r="H2576" s="4">
        <v>0.0</v>
      </c>
      <c r="I2576" s="4">
        <v>3.6</v>
      </c>
      <c r="L2576" s="4" t="str">
        <f>IFERROR(__xludf.DUMMYFUNCTION("""COMPUTED_VALUE"""),"Comedy")</f>
        <v>Comedy</v>
      </c>
      <c r="M2576" s="4" t="str">
        <f>IFERROR(__xludf.DUMMYFUNCTION("""COMPUTED_VALUE"""),"")</f>
        <v/>
      </c>
      <c r="N2576" s="4" t="str">
        <f>IFERROR(__xludf.DUMMYFUNCTION("""COMPUTED_VALUE"""),"")</f>
        <v/>
      </c>
      <c r="O2576" s="4" t="str">
        <f>IFERROR(__xludf.DUMMYFUNCTION("""COMPUTED_VALUE"""),"")</f>
        <v/>
      </c>
      <c r="P2576" s="4" t="str">
        <f>IFERROR(__xludf.DUMMYFUNCTION("""COMPUTED_VALUE"""),"")</f>
        <v/>
      </c>
      <c r="Q2576" s="4" t="str">
        <f>IFERROR(__xludf.DUMMYFUNCTION("""COMPUTED_VALUE"""),"")</f>
        <v/>
      </c>
      <c r="R2576" s="4" t="str">
        <f>IFERROR(__xludf.DUMMYFUNCTION("""COMPUTED_VALUE"""),"")</f>
        <v/>
      </c>
      <c r="S2576" s="4" t="str">
        <f>IFERROR(__xludf.DUMMYFUNCTION("""COMPUTED_VALUE"""),"")</f>
        <v/>
      </c>
    </row>
    <row r="2577">
      <c r="A2577" s="4" t="s">
        <v>4330</v>
      </c>
      <c r="B2577" s="4">
        <v>108.0</v>
      </c>
      <c r="C2577" s="4">
        <v>0.0</v>
      </c>
      <c r="D2577" s="4" t="s">
        <v>485</v>
      </c>
      <c r="E2577" s="4" t="s">
        <v>4331</v>
      </c>
      <c r="F2577" s="4" t="s">
        <v>12</v>
      </c>
      <c r="G2577" s="4" t="s">
        <v>13</v>
      </c>
      <c r="H2577" s="4">
        <v>1.6E7</v>
      </c>
      <c r="I2577" s="4">
        <v>4.9</v>
      </c>
      <c r="L2577" s="4" t="str">
        <f>IFERROR(__xludf.DUMMYFUNCTION("""COMPUTED_VALUE"""),"Action")</f>
        <v>Action</v>
      </c>
      <c r="M2577" s="4" t="str">
        <f>IFERROR(__xludf.DUMMYFUNCTION("""COMPUTED_VALUE"""),"Drama")</f>
        <v>Drama</v>
      </c>
      <c r="N2577" s="4" t="str">
        <f>IFERROR(__xludf.DUMMYFUNCTION("""COMPUTED_VALUE"""),"Sci-Fi")</f>
        <v>Sci-Fi</v>
      </c>
      <c r="O2577" s="4" t="str">
        <f>IFERROR(__xludf.DUMMYFUNCTION("""COMPUTED_VALUE"""),"Thriller")</f>
        <v>Thriller</v>
      </c>
      <c r="P2577" s="4" t="str">
        <f>IFERROR(__xludf.DUMMYFUNCTION("""COMPUTED_VALUE"""),"")</f>
        <v/>
      </c>
      <c r="Q2577" s="4" t="str">
        <f>IFERROR(__xludf.DUMMYFUNCTION("""COMPUTED_VALUE"""),"")</f>
        <v/>
      </c>
      <c r="R2577" s="4" t="str">
        <f>IFERROR(__xludf.DUMMYFUNCTION("""COMPUTED_VALUE"""),"")</f>
        <v/>
      </c>
      <c r="S2577" s="4" t="str">
        <f>IFERROR(__xludf.DUMMYFUNCTION("""COMPUTED_VALUE"""),"")</f>
        <v/>
      </c>
    </row>
    <row r="2578">
      <c r="A2578" s="4" t="s">
        <v>4332</v>
      </c>
      <c r="B2578" s="4">
        <v>112.0</v>
      </c>
      <c r="C2578" s="4">
        <v>4734235.0</v>
      </c>
      <c r="D2578" s="4" t="s">
        <v>1919</v>
      </c>
      <c r="E2578" s="4" t="s">
        <v>4333</v>
      </c>
      <c r="F2578" s="4" t="s">
        <v>12</v>
      </c>
      <c r="G2578" s="4" t="s">
        <v>13</v>
      </c>
      <c r="H2578" s="4">
        <v>1.5E7</v>
      </c>
      <c r="I2578" s="4">
        <v>6.0</v>
      </c>
      <c r="L2578" s="4" t="str">
        <f>IFERROR(__xludf.DUMMYFUNCTION("""COMPUTED_VALUE"""),"Comedy")</f>
        <v>Comedy</v>
      </c>
      <c r="M2578" s="4" t="str">
        <f>IFERROR(__xludf.DUMMYFUNCTION("""COMPUTED_VALUE"""),"Drama")</f>
        <v>Drama</v>
      </c>
      <c r="N2578" s="4" t="str">
        <f>IFERROR(__xludf.DUMMYFUNCTION("""COMPUTED_VALUE"""),"Music")</f>
        <v>Music</v>
      </c>
      <c r="O2578" s="4" t="str">
        <f>IFERROR(__xludf.DUMMYFUNCTION("""COMPUTED_VALUE"""),"")</f>
        <v/>
      </c>
      <c r="P2578" s="4" t="str">
        <f>IFERROR(__xludf.DUMMYFUNCTION("""COMPUTED_VALUE"""),"")</f>
        <v/>
      </c>
      <c r="Q2578" s="4" t="str">
        <f>IFERROR(__xludf.DUMMYFUNCTION("""COMPUTED_VALUE"""),"")</f>
        <v/>
      </c>
      <c r="R2578" s="4" t="str">
        <f>IFERROR(__xludf.DUMMYFUNCTION("""COMPUTED_VALUE"""),"")</f>
        <v/>
      </c>
      <c r="S2578" s="4" t="str">
        <f>IFERROR(__xludf.DUMMYFUNCTION("""COMPUTED_VALUE"""),"")</f>
        <v/>
      </c>
    </row>
    <row r="2579">
      <c r="A2579" s="4" t="s">
        <v>2858</v>
      </c>
      <c r="B2579" s="4">
        <v>112.0</v>
      </c>
      <c r="C2579" s="4">
        <v>4839383.0</v>
      </c>
      <c r="D2579" s="4" t="s">
        <v>590</v>
      </c>
      <c r="E2579" s="4" t="s">
        <v>4334</v>
      </c>
      <c r="F2579" s="4" t="s">
        <v>12</v>
      </c>
      <c r="G2579" s="4" t="s">
        <v>13</v>
      </c>
      <c r="H2579" s="4">
        <v>1.6E7</v>
      </c>
      <c r="I2579" s="4">
        <v>6.6</v>
      </c>
      <c r="L2579" s="4" t="str">
        <f>IFERROR(__xludf.DUMMYFUNCTION("""COMPUTED_VALUE"""),"Comedy")</f>
        <v>Comedy</v>
      </c>
      <c r="M2579" s="4" t="str">
        <f>IFERROR(__xludf.DUMMYFUNCTION("""COMPUTED_VALUE"""),"Romance")</f>
        <v>Romance</v>
      </c>
      <c r="N2579" s="4" t="str">
        <f>IFERROR(__xludf.DUMMYFUNCTION("""COMPUTED_VALUE"""),"")</f>
        <v/>
      </c>
      <c r="O2579" s="4" t="str">
        <f>IFERROR(__xludf.DUMMYFUNCTION("""COMPUTED_VALUE"""),"")</f>
        <v/>
      </c>
      <c r="P2579" s="4" t="str">
        <f>IFERROR(__xludf.DUMMYFUNCTION("""COMPUTED_VALUE"""),"")</f>
        <v/>
      </c>
      <c r="Q2579" s="4" t="str">
        <f>IFERROR(__xludf.DUMMYFUNCTION("""COMPUTED_VALUE"""),"")</f>
        <v/>
      </c>
      <c r="R2579" s="4" t="str">
        <f>IFERROR(__xludf.DUMMYFUNCTION("""COMPUTED_VALUE"""),"")</f>
        <v/>
      </c>
      <c r="S2579" s="4" t="str">
        <f>IFERROR(__xludf.DUMMYFUNCTION("""COMPUTED_VALUE"""),"")</f>
        <v/>
      </c>
    </row>
    <row r="2580">
      <c r="A2580" s="4" t="s">
        <v>4335</v>
      </c>
      <c r="B2580" s="4">
        <v>95.0</v>
      </c>
      <c r="C2580" s="4">
        <v>4193025.0</v>
      </c>
      <c r="D2580" s="4" t="s">
        <v>2233</v>
      </c>
      <c r="E2580" s="4" t="s">
        <v>4336</v>
      </c>
      <c r="F2580" s="4" t="s">
        <v>12</v>
      </c>
      <c r="G2580" s="4" t="s">
        <v>13</v>
      </c>
      <c r="H2580" s="4">
        <v>1.5E7</v>
      </c>
      <c r="I2580" s="4">
        <v>6.8</v>
      </c>
      <c r="L2580" s="4" t="str">
        <f>IFERROR(__xludf.DUMMYFUNCTION("""COMPUTED_VALUE"""),"Comedy")</f>
        <v>Comedy</v>
      </c>
      <c r="M2580" s="4" t="str">
        <f>IFERROR(__xludf.DUMMYFUNCTION("""COMPUTED_VALUE"""),"Music")</f>
        <v>Music</v>
      </c>
      <c r="N2580" s="4" t="str">
        <f>IFERROR(__xludf.DUMMYFUNCTION("""COMPUTED_VALUE"""),"")</f>
        <v/>
      </c>
      <c r="O2580" s="4" t="str">
        <f>IFERROR(__xludf.DUMMYFUNCTION("""COMPUTED_VALUE"""),"")</f>
        <v/>
      </c>
      <c r="P2580" s="4" t="str">
        <f>IFERROR(__xludf.DUMMYFUNCTION("""COMPUTED_VALUE"""),"")</f>
        <v/>
      </c>
      <c r="Q2580" s="4" t="str">
        <f>IFERROR(__xludf.DUMMYFUNCTION("""COMPUTED_VALUE"""),"")</f>
        <v/>
      </c>
      <c r="R2580" s="4" t="str">
        <f>IFERROR(__xludf.DUMMYFUNCTION("""COMPUTED_VALUE"""),"")</f>
        <v/>
      </c>
      <c r="S2580" s="4" t="str">
        <f>IFERROR(__xludf.DUMMYFUNCTION("""COMPUTED_VALUE"""),"")</f>
        <v/>
      </c>
    </row>
    <row r="2581">
      <c r="A2581" s="4" t="s">
        <v>2035</v>
      </c>
      <c r="B2581" s="4">
        <v>110.0</v>
      </c>
      <c r="C2581" s="4">
        <v>5900000.0</v>
      </c>
      <c r="D2581" s="4" t="s">
        <v>15</v>
      </c>
      <c r="E2581" s="4" t="s">
        <v>4337</v>
      </c>
      <c r="F2581" s="4" t="s">
        <v>12</v>
      </c>
      <c r="G2581" s="4" t="s">
        <v>20</v>
      </c>
      <c r="H2581" s="4">
        <v>1.6E7</v>
      </c>
      <c r="I2581" s="4">
        <v>7.2</v>
      </c>
      <c r="L2581" s="4" t="str">
        <f>IFERROR(__xludf.DUMMYFUNCTION("""COMPUTED_VALUE"""),"Action")</f>
        <v>Action</v>
      </c>
      <c r="M2581" s="4" t="str">
        <f>IFERROR(__xludf.DUMMYFUNCTION("""COMPUTED_VALUE"""),"Adventure")</f>
        <v>Adventure</v>
      </c>
      <c r="N2581" s="4" t="str">
        <f>IFERROR(__xludf.DUMMYFUNCTION("""COMPUTED_VALUE"""),"Fantasy")</f>
        <v>Fantasy</v>
      </c>
      <c r="O2581" s="4" t="str">
        <f>IFERROR(__xludf.DUMMYFUNCTION("""COMPUTED_VALUE"""),"")</f>
        <v/>
      </c>
      <c r="P2581" s="4" t="str">
        <f>IFERROR(__xludf.DUMMYFUNCTION("""COMPUTED_VALUE"""),"")</f>
        <v/>
      </c>
      <c r="Q2581" s="4" t="str">
        <f>IFERROR(__xludf.DUMMYFUNCTION("""COMPUTED_VALUE"""),"")</f>
        <v/>
      </c>
      <c r="R2581" s="4" t="str">
        <f>IFERROR(__xludf.DUMMYFUNCTION("""COMPUTED_VALUE"""),"")</f>
        <v/>
      </c>
      <c r="S2581" s="4" t="str">
        <f>IFERROR(__xludf.DUMMYFUNCTION("""COMPUTED_VALUE"""),"")</f>
        <v/>
      </c>
    </row>
    <row r="2582">
      <c r="A2582" s="4" t="s">
        <v>4338</v>
      </c>
      <c r="B2582" s="4">
        <v>118.0</v>
      </c>
      <c r="C2582" s="4">
        <v>2849142.0</v>
      </c>
      <c r="D2582" s="4" t="s">
        <v>1196</v>
      </c>
      <c r="E2582" s="4" t="s">
        <v>4339</v>
      </c>
      <c r="F2582" s="4" t="s">
        <v>12</v>
      </c>
      <c r="G2582" s="4" t="s">
        <v>13</v>
      </c>
      <c r="H2582" s="4">
        <v>1.6E7</v>
      </c>
      <c r="I2582" s="4">
        <v>7.2</v>
      </c>
      <c r="L2582" s="4" t="str">
        <f>IFERROR(__xludf.DUMMYFUNCTION("""COMPUTED_VALUE"""),"Drama")</f>
        <v>Drama</v>
      </c>
      <c r="M2582" s="4" t="str">
        <f>IFERROR(__xludf.DUMMYFUNCTION("""COMPUTED_VALUE"""),"")</f>
        <v/>
      </c>
      <c r="N2582" s="4" t="str">
        <f>IFERROR(__xludf.DUMMYFUNCTION("""COMPUTED_VALUE"""),"")</f>
        <v/>
      </c>
      <c r="O2582" s="4" t="str">
        <f>IFERROR(__xludf.DUMMYFUNCTION("""COMPUTED_VALUE"""),"")</f>
        <v/>
      </c>
      <c r="P2582" s="4" t="str">
        <f>IFERROR(__xludf.DUMMYFUNCTION("""COMPUTED_VALUE"""),"")</f>
        <v/>
      </c>
      <c r="Q2582" s="4" t="str">
        <f>IFERROR(__xludf.DUMMYFUNCTION("""COMPUTED_VALUE"""),"")</f>
        <v/>
      </c>
      <c r="R2582" s="4" t="str">
        <f>IFERROR(__xludf.DUMMYFUNCTION("""COMPUTED_VALUE"""),"")</f>
        <v/>
      </c>
      <c r="S2582" s="4" t="str">
        <f>IFERROR(__xludf.DUMMYFUNCTION("""COMPUTED_VALUE"""),"")</f>
        <v/>
      </c>
    </row>
    <row r="2583">
      <c r="A2583" s="4" t="s">
        <v>4340</v>
      </c>
      <c r="B2583" s="4">
        <v>97.0</v>
      </c>
      <c r="C2583" s="4">
        <v>1686429.0</v>
      </c>
      <c r="D2583" s="4" t="s">
        <v>4341</v>
      </c>
      <c r="E2583" s="4" t="s">
        <v>4342</v>
      </c>
      <c r="F2583" s="4" t="s">
        <v>12</v>
      </c>
      <c r="G2583" s="4" t="s">
        <v>13</v>
      </c>
      <c r="H2583" s="4">
        <v>1.6E7</v>
      </c>
      <c r="I2583" s="4">
        <v>2.8</v>
      </c>
      <c r="L2583" s="4" t="str">
        <f>IFERROR(__xludf.DUMMYFUNCTION("""COMPUTED_VALUE"""),"Action")</f>
        <v>Action</v>
      </c>
      <c r="M2583" s="4" t="str">
        <f>IFERROR(__xludf.DUMMYFUNCTION("""COMPUTED_VALUE"""),"Crime")</f>
        <v>Crime</v>
      </c>
      <c r="N2583" s="4" t="str">
        <f>IFERROR(__xludf.DUMMYFUNCTION("""COMPUTED_VALUE"""),"Sci-Fi")</f>
        <v>Sci-Fi</v>
      </c>
      <c r="O2583" s="4" t="str">
        <f>IFERROR(__xludf.DUMMYFUNCTION("""COMPUTED_VALUE"""),"")</f>
        <v/>
      </c>
      <c r="P2583" s="4" t="str">
        <f>IFERROR(__xludf.DUMMYFUNCTION("""COMPUTED_VALUE"""),"")</f>
        <v/>
      </c>
      <c r="Q2583" s="4" t="str">
        <f>IFERROR(__xludf.DUMMYFUNCTION("""COMPUTED_VALUE"""),"")</f>
        <v/>
      </c>
      <c r="R2583" s="4" t="str">
        <f>IFERROR(__xludf.DUMMYFUNCTION("""COMPUTED_VALUE"""),"")</f>
        <v/>
      </c>
      <c r="S2583" s="4" t="str">
        <f>IFERROR(__xludf.DUMMYFUNCTION("""COMPUTED_VALUE"""),"")</f>
        <v/>
      </c>
    </row>
    <row r="2584">
      <c r="A2584" s="4" t="s">
        <v>3107</v>
      </c>
      <c r="B2584" s="4">
        <v>120.0</v>
      </c>
      <c r="C2584" s="4">
        <v>1984743.0</v>
      </c>
      <c r="D2584" s="4" t="s">
        <v>76</v>
      </c>
      <c r="E2584" s="4" t="s">
        <v>4343</v>
      </c>
      <c r="F2584" s="4" t="s">
        <v>12</v>
      </c>
      <c r="G2584" s="4" t="s">
        <v>13</v>
      </c>
      <c r="H2584" s="4">
        <v>1.6E7</v>
      </c>
      <c r="I2584" s="4">
        <v>6.6</v>
      </c>
      <c r="L2584" s="4" t="str">
        <f>IFERROR(__xludf.DUMMYFUNCTION("""COMPUTED_VALUE"""),"Drama")</f>
        <v>Drama</v>
      </c>
      <c r="M2584" s="4" t="str">
        <f>IFERROR(__xludf.DUMMYFUNCTION("""COMPUTED_VALUE"""),"Romance")</f>
        <v>Romance</v>
      </c>
      <c r="N2584" s="4" t="str">
        <f>IFERROR(__xludf.DUMMYFUNCTION("""COMPUTED_VALUE"""),"")</f>
        <v/>
      </c>
      <c r="O2584" s="4" t="str">
        <f>IFERROR(__xludf.DUMMYFUNCTION("""COMPUTED_VALUE"""),"")</f>
        <v/>
      </c>
      <c r="P2584" s="4" t="str">
        <f>IFERROR(__xludf.DUMMYFUNCTION("""COMPUTED_VALUE"""),"")</f>
        <v/>
      </c>
      <c r="Q2584" s="4" t="str">
        <f>IFERROR(__xludf.DUMMYFUNCTION("""COMPUTED_VALUE"""),"")</f>
        <v/>
      </c>
      <c r="R2584" s="4" t="str">
        <f>IFERROR(__xludf.DUMMYFUNCTION("""COMPUTED_VALUE"""),"")</f>
        <v/>
      </c>
      <c r="S2584" s="4" t="str">
        <f>IFERROR(__xludf.DUMMYFUNCTION("""COMPUTED_VALUE"""),"")</f>
        <v/>
      </c>
    </row>
    <row r="2585">
      <c r="A2585" s="4" t="s">
        <v>4344</v>
      </c>
      <c r="B2585" s="4">
        <v>135.0</v>
      </c>
      <c r="C2585" s="4">
        <v>1666262.0</v>
      </c>
      <c r="D2585" s="4" t="s">
        <v>686</v>
      </c>
      <c r="E2585" s="4" t="s">
        <v>4345</v>
      </c>
      <c r="F2585" s="4" t="s">
        <v>12</v>
      </c>
      <c r="G2585" s="4" t="s">
        <v>20</v>
      </c>
      <c r="H2585" s="4">
        <v>1.6E7</v>
      </c>
      <c r="I2585" s="4">
        <v>6.7</v>
      </c>
      <c r="L2585" s="4" t="str">
        <f>IFERROR(__xludf.DUMMYFUNCTION("""COMPUTED_VALUE"""),"Drama")</f>
        <v>Drama</v>
      </c>
      <c r="M2585" s="4" t="str">
        <f>IFERROR(__xludf.DUMMYFUNCTION("""COMPUTED_VALUE"""),"History")</f>
        <v>History</v>
      </c>
      <c r="N2585" s="4" t="str">
        <f>IFERROR(__xludf.DUMMYFUNCTION("""COMPUTED_VALUE"""),"Romance")</f>
        <v>Romance</v>
      </c>
      <c r="O2585" s="4" t="str">
        <f>IFERROR(__xludf.DUMMYFUNCTION("""COMPUTED_VALUE"""),"War")</f>
        <v>War</v>
      </c>
      <c r="P2585" s="4" t="str">
        <f>IFERROR(__xludf.DUMMYFUNCTION("""COMPUTED_VALUE"""),"")</f>
        <v/>
      </c>
      <c r="Q2585" s="4" t="str">
        <f>IFERROR(__xludf.DUMMYFUNCTION("""COMPUTED_VALUE"""),"")</f>
        <v/>
      </c>
      <c r="R2585" s="4" t="str">
        <f>IFERROR(__xludf.DUMMYFUNCTION("""COMPUTED_VALUE"""),"")</f>
        <v/>
      </c>
      <c r="S2585" s="4" t="str">
        <f>IFERROR(__xludf.DUMMYFUNCTION("""COMPUTED_VALUE"""),"")</f>
        <v/>
      </c>
    </row>
    <row r="2586">
      <c r="A2586" s="4" t="s">
        <v>1843</v>
      </c>
      <c r="B2586" s="4">
        <v>101.0</v>
      </c>
      <c r="C2586" s="4">
        <v>2319187.0</v>
      </c>
      <c r="D2586" s="4" t="s">
        <v>758</v>
      </c>
      <c r="E2586" s="4" t="s">
        <v>4346</v>
      </c>
      <c r="F2586" s="4" t="s">
        <v>12</v>
      </c>
      <c r="G2586" s="4" t="s">
        <v>20</v>
      </c>
      <c r="H2586" s="4">
        <v>2.0E7</v>
      </c>
      <c r="I2586" s="4">
        <v>7.0</v>
      </c>
      <c r="L2586" s="4" t="str">
        <f>IFERROR(__xludf.DUMMYFUNCTION("""COMPUTED_VALUE"""),"Crime")</f>
        <v>Crime</v>
      </c>
      <c r="M2586" s="4" t="str">
        <f>IFERROR(__xludf.DUMMYFUNCTION("""COMPUTED_VALUE"""),"Drama")</f>
        <v>Drama</v>
      </c>
      <c r="N2586" s="4" t="str">
        <f>IFERROR(__xludf.DUMMYFUNCTION("""COMPUTED_VALUE"""),"Mystery")</f>
        <v>Mystery</v>
      </c>
      <c r="O2586" s="4" t="str">
        <f>IFERROR(__xludf.DUMMYFUNCTION("""COMPUTED_VALUE"""),"Thriller")</f>
        <v>Thriller</v>
      </c>
      <c r="P2586" s="4" t="str">
        <f>IFERROR(__xludf.DUMMYFUNCTION("""COMPUTED_VALUE"""),"")</f>
        <v/>
      </c>
      <c r="Q2586" s="4" t="str">
        <f>IFERROR(__xludf.DUMMYFUNCTION("""COMPUTED_VALUE"""),"")</f>
        <v/>
      </c>
      <c r="R2586" s="4" t="str">
        <f>IFERROR(__xludf.DUMMYFUNCTION("""COMPUTED_VALUE"""),"")</f>
        <v/>
      </c>
      <c r="S2586" s="4" t="str">
        <f>IFERROR(__xludf.DUMMYFUNCTION("""COMPUTED_VALUE"""),"")</f>
        <v/>
      </c>
    </row>
    <row r="2587">
      <c r="A2587" s="4" t="s">
        <v>4347</v>
      </c>
      <c r="B2587" s="4">
        <v>92.0</v>
      </c>
      <c r="C2587" s="4">
        <v>1.3922211E7</v>
      </c>
      <c r="D2587" s="4" t="s">
        <v>585</v>
      </c>
      <c r="E2587" s="4" t="s">
        <v>4348</v>
      </c>
      <c r="F2587" s="4" t="s">
        <v>12</v>
      </c>
      <c r="G2587" s="4" t="s">
        <v>13</v>
      </c>
      <c r="H2587" s="4">
        <v>1.6E7</v>
      </c>
      <c r="I2587" s="4">
        <v>4.4</v>
      </c>
      <c r="L2587" s="4" t="str">
        <f>IFERROR(__xludf.DUMMYFUNCTION("""COMPUTED_VALUE"""),"Comedy")</f>
        <v>Comedy</v>
      </c>
      <c r="M2587" s="4" t="str">
        <f>IFERROR(__xludf.DUMMYFUNCTION("""COMPUTED_VALUE"""),"")</f>
        <v/>
      </c>
      <c r="N2587" s="4" t="str">
        <f>IFERROR(__xludf.DUMMYFUNCTION("""COMPUTED_VALUE"""),"")</f>
        <v/>
      </c>
      <c r="O2587" s="4" t="str">
        <f>IFERROR(__xludf.DUMMYFUNCTION("""COMPUTED_VALUE"""),"")</f>
        <v/>
      </c>
      <c r="P2587" s="4" t="str">
        <f>IFERROR(__xludf.DUMMYFUNCTION("""COMPUTED_VALUE"""),"")</f>
        <v/>
      </c>
      <c r="Q2587" s="4" t="str">
        <f>IFERROR(__xludf.DUMMYFUNCTION("""COMPUTED_VALUE"""),"")</f>
        <v/>
      </c>
      <c r="R2587" s="4" t="str">
        <f>IFERROR(__xludf.DUMMYFUNCTION("""COMPUTED_VALUE"""),"")</f>
        <v/>
      </c>
      <c r="S2587" s="4" t="str">
        <f>IFERROR(__xludf.DUMMYFUNCTION("""COMPUTED_VALUE"""),"")</f>
        <v/>
      </c>
    </row>
    <row r="2588">
      <c r="A2588" s="4" t="s">
        <v>4349</v>
      </c>
      <c r="B2588" s="4">
        <v>106.0</v>
      </c>
      <c r="C2588" s="4">
        <v>0.0</v>
      </c>
      <c r="D2588" s="4" t="s">
        <v>590</v>
      </c>
      <c r="E2588" s="4" t="s">
        <v>4350</v>
      </c>
      <c r="F2588" s="4" t="s">
        <v>512</v>
      </c>
      <c r="G2588" s="4" t="s">
        <v>513</v>
      </c>
      <c r="H2588" s="4">
        <v>1.1E7</v>
      </c>
      <c r="I2588" s="4">
        <v>7.1</v>
      </c>
      <c r="L2588" s="4" t="str">
        <f>IFERROR(__xludf.DUMMYFUNCTION("""COMPUTED_VALUE"""),"Comedy")</f>
        <v>Comedy</v>
      </c>
      <c r="M2588" s="4" t="str">
        <f>IFERROR(__xludf.DUMMYFUNCTION("""COMPUTED_VALUE"""),"Romance")</f>
        <v>Romance</v>
      </c>
      <c r="N2588" s="4" t="str">
        <f>IFERROR(__xludf.DUMMYFUNCTION("""COMPUTED_VALUE"""),"")</f>
        <v/>
      </c>
      <c r="O2588" s="4" t="str">
        <f>IFERROR(__xludf.DUMMYFUNCTION("""COMPUTED_VALUE"""),"")</f>
        <v/>
      </c>
      <c r="P2588" s="4" t="str">
        <f>IFERROR(__xludf.DUMMYFUNCTION("""COMPUTED_VALUE"""),"")</f>
        <v/>
      </c>
      <c r="Q2588" s="4" t="str">
        <f>IFERROR(__xludf.DUMMYFUNCTION("""COMPUTED_VALUE"""),"")</f>
        <v/>
      </c>
      <c r="R2588" s="4" t="str">
        <f>IFERROR(__xludf.DUMMYFUNCTION("""COMPUTED_VALUE"""),"")</f>
        <v/>
      </c>
      <c r="S2588" s="4" t="str">
        <f>IFERROR(__xludf.DUMMYFUNCTION("""COMPUTED_VALUE"""),"")</f>
        <v/>
      </c>
    </row>
    <row r="2589">
      <c r="A2589" s="4" t="s">
        <v>4351</v>
      </c>
      <c r="B2589" s="4">
        <v>92.0</v>
      </c>
      <c r="C2589" s="4">
        <v>23091.0</v>
      </c>
      <c r="D2589" s="4" t="s">
        <v>1950</v>
      </c>
      <c r="E2589" s="4" t="s">
        <v>4352</v>
      </c>
      <c r="F2589" s="4" t="s">
        <v>12</v>
      </c>
      <c r="G2589" s="4" t="s">
        <v>20</v>
      </c>
      <c r="H2589" s="4">
        <v>1.5E7</v>
      </c>
      <c r="I2589" s="4">
        <v>6.2</v>
      </c>
      <c r="L2589" s="4" t="str">
        <f>IFERROR(__xludf.DUMMYFUNCTION("""COMPUTED_VALUE"""),"Drama")</f>
        <v>Drama</v>
      </c>
      <c r="M2589" s="4" t="str">
        <f>IFERROR(__xludf.DUMMYFUNCTION("""COMPUTED_VALUE"""),"Romance")</f>
        <v>Romance</v>
      </c>
      <c r="N2589" s="4" t="str">
        <f>IFERROR(__xludf.DUMMYFUNCTION("""COMPUTED_VALUE"""),"War")</f>
        <v>War</v>
      </c>
      <c r="O2589" s="4" t="str">
        <f>IFERROR(__xludf.DUMMYFUNCTION("""COMPUTED_VALUE"""),"")</f>
        <v/>
      </c>
      <c r="P2589" s="4" t="str">
        <f>IFERROR(__xludf.DUMMYFUNCTION("""COMPUTED_VALUE"""),"")</f>
        <v/>
      </c>
      <c r="Q2589" s="4" t="str">
        <f>IFERROR(__xludf.DUMMYFUNCTION("""COMPUTED_VALUE"""),"")</f>
        <v/>
      </c>
      <c r="R2589" s="4" t="str">
        <f>IFERROR(__xludf.DUMMYFUNCTION("""COMPUTED_VALUE"""),"")</f>
        <v/>
      </c>
      <c r="S2589" s="4" t="str">
        <f>IFERROR(__xludf.DUMMYFUNCTION("""COMPUTED_VALUE"""),"")</f>
        <v/>
      </c>
    </row>
    <row r="2590">
      <c r="A2590" s="4" t="s">
        <v>4353</v>
      </c>
      <c r="B2590" s="4">
        <v>161.0</v>
      </c>
      <c r="C2590" s="4">
        <v>336467.0</v>
      </c>
      <c r="D2590" s="4" t="s">
        <v>1853</v>
      </c>
      <c r="E2590" s="4" t="s">
        <v>4354</v>
      </c>
      <c r="F2590" s="4" t="s">
        <v>12</v>
      </c>
      <c r="G2590" s="4" t="s">
        <v>513</v>
      </c>
      <c r="H2590" s="4">
        <v>1.3E7</v>
      </c>
      <c r="I2590" s="4">
        <v>7.3</v>
      </c>
      <c r="L2590" s="4" t="str">
        <f>IFERROR(__xludf.DUMMYFUNCTION("""COMPUTED_VALUE"""),"Drama")</f>
        <v>Drama</v>
      </c>
      <c r="M2590" s="4" t="str">
        <f>IFERROR(__xludf.DUMMYFUNCTION("""COMPUTED_VALUE"""),"Fantasy")</f>
        <v>Fantasy</v>
      </c>
      <c r="N2590" s="4" t="str">
        <f>IFERROR(__xludf.DUMMYFUNCTION("""COMPUTED_VALUE"""),"")</f>
        <v/>
      </c>
      <c r="O2590" s="4" t="str">
        <f>IFERROR(__xludf.DUMMYFUNCTION("""COMPUTED_VALUE"""),"")</f>
        <v/>
      </c>
      <c r="P2590" s="4" t="str">
        <f>IFERROR(__xludf.DUMMYFUNCTION("""COMPUTED_VALUE"""),"")</f>
        <v/>
      </c>
      <c r="Q2590" s="4" t="str">
        <f>IFERROR(__xludf.DUMMYFUNCTION("""COMPUTED_VALUE"""),"")</f>
        <v/>
      </c>
      <c r="R2590" s="4" t="str">
        <f>IFERROR(__xludf.DUMMYFUNCTION("""COMPUTED_VALUE"""),"")</f>
        <v/>
      </c>
      <c r="S2590" s="4" t="str">
        <f>IFERROR(__xludf.DUMMYFUNCTION("""COMPUTED_VALUE"""),"")</f>
        <v/>
      </c>
    </row>
    <row r="2591">
      <c r="A2591" s="4" t="s">
        <v>3849</v>
      </c>
      <c r="B2591" s="4">
        <v>92.0</v>
      </c>
      <c r="C2591" s="4">
        <v>2964.0</v>
      </c>
      <c r="D2591" s="4" t="s">
        <v>2840</v>
      </c>
      <c r="E2591" s="4" t="s">
        <v>4355</v>
      </c>
      <c r="F2591" s="4" t="s">
        <v>12</v>
      </c>
      <c r="G2591" s="4" t="s">
        <v>13</v>
      </c>
      <c r="H2591" s="4">
        <v>1.6E7</v>
      </c>
      <c r="I2591" s="4">
        <v>5.1</v>
      </c>
      <c r="L2591" s="4" t="str">
        <f>IFERROR(__xludf.DUMMYFUNCTION("""COMPUTED_VALUE"""),"Comedy")</f>
        <v>Comedy</v>
      </c>
      <c r="M2591" s="4" t="str">
        <f>IFERROR(__xludf.DUMMYFUNCTION("""COMPUTED_VALUE"""),"Horror")</f>
        <v>Horror</v>
      </c>
      <c r="N2591" s="4" t="str">
        <f>IFERROR(__xludf.DUMMYFUNCTION("""COMPUTED_VALUE"""),"Romance")</f>
        <v>Romance</v>
      </c>
      <c r="O2591" s="4" t="str">
        <f>IFERROR(__xludf.DUMMYFUNCTION("""COMPUTED_VALUE"""),"")</f>
        <v/>
      </c>
      <c r="P2591" s="4" t="str">
        <f>IFERROR(__xludf.DUMMYFUNCTION("""COMPUTED_VALUE"""),"")</f>
        <v/>
      </c>
      <c r="Q2591" s="4" t="str">
        <f>IFERROR(__xludf.DUMMYFUNCTION("""COMPUTED_VALUE"""),"")</f>
        <v/>
      </c>
      <c r="R2591" s="4" t="str">
        <f>IFERROR(__xludf.DUMMYFUNCTION("""COMPUTED_VALUE"""),"")</f>
        <v/>
      </c>
      <c r="S2591" s="4" t="str">
        <f>IFERROR(__xludf.DUMMYFUNCTION("""COMPUTED_VALUE"""),"")</f>
        <v/>
      </c>
    </row>
    <row r="2592">
      <c r="A2592" s="4" t="s">
        <v>2636</v>
      </c>
      <c r="B2592" s="4">
        <v>93.0</v>
      </c>
      <c r="C2592" s="4">
        <v>0.0</v>
      </c>
      <c r="D2592" s="4" t="s">
        <v>2479</v>
      </c>
      <c r="E2592" s="4" t="s">
        <v>4356</v>
      </c>
      <c r="F2592" s="4" t="s">
        <v>12</v>
      </c>
      <c r="G2592" s="4" t="s">
        <v>13</v>
      </c>
      <c r="H2592" s="4">
        <v>1.6E7</v>
      </c>
      <c r="I2592" s="4">
        <v>8.1</v>
      </c>
      <c r="L2592" s="4" t="str">
        <f>IFERROR(__xludf.DUMMYFUNCTION("""COMPUTED_VALUE"""),"Drama")</f>
        <v>Drama</v>
      </c>
      <c r="M2592" s="4" t="str">
        <f>IFERROR(__xludf.DUMMYFUNCTION("""COMPUTED_VALUE"""),"Family")</f>
        <v>Family</v>
      </c>
      <c r="N2592" s="4" t="str">
        <f>IFERROR(__xludf.DUMMYFUNCTION("""COMPUTED_VALUE"""),"")</f>
        <v/>
      </c>
      <c r="O2592" s="4" t="str">
        <f>IFERROR(__xludf.DUMMYFUNCTION("""COMPUTED_VALUE"""),"")</f>
        <v/>
      </c>
      <c r="P2592" s="4" t="str">
        <f>IFERROR(__xludf.DUMMYFUNCTION("""COMPUTED_VALUE"""),"")</f>
        <v/>
      </c>
      <c r="Q2592" s="4" t="str">
        <f>IFERROR(__xludf.DUMMYFUNCTION("""COMPUTED_VALUE"""),"")</f>
        <v/>
      </c>
      <c r="R2592" s="4" t="str">
        <f>IFERROR(__xludf.DUMMYFUNCTION("""COMPUTED_VALUE"""),"")</f>
        <v/>
      </c>
      <c r="S2592" s="4" t="str">
        <f>IFERROR(__xludf.DUMMYFUNCTION("""COMPUTED_VALUE"""),"")</f>
        <v/>
      </c>
    </row>
    <row r="2593">
      <c r="A2593" s="4" t="s">
        <v>4357</v>
      </c>
      <c r="B2593" s="4">
        <v>110.0</v>
      </c>
      <c r="C2593" s="4">
        <v>0.0</v>
      </c>
      <c r="D2593" s="4" t="s">
        <v>751</v>
      </c>
      <c r="E2593" s="4" t="s">
        <v>4358</v>
      </c>
      <c r="F2593" s="4" t="s">
        <v>12</v>
      </c>
      <c r="G2593" s="4" t="s">
        <v>513</v>
      </c>
      <c r="H2593" s="4">
        <v>1.6E7</v>
      </c>
      <c r="I2593" s="4">
        <v>6.7</v>
      </c>
      <c r="L2593" s="4" t="str">
        <f>IFERROR(__xludf.DUMMYFUNCTION("""COMPUTED_VALUE"""),"Crime")</f>
        <v>Crime</v>
      </c>
      <c r="M2593" s="4" t="str">
        <f>IFERROR(__xludf.DUMMYFUNCTION("""COMPUTED_VALUE"""),"Drama")</f>
        <v>Drama</v>
      </c>
      <c r="N2593" s="4" t="str">
        <f>IFERROR(__xludf.DUMMYFUNCTION("""COMPUTED_VALUE"""),"Thriller")</f>
        <v>Thriller</v>
      </c>
      <c r="O2593" s="4" t="str">
        <f>IFERROR(__xludf.DUMMYFUNCTION("""COMPUTED_VALUE"""),"")</f>
        <v/>
      </c>
      <c r="P2593" s="4" t="str">
        <f>IFERROR(__xludf.DUMMYFUNCTION("""COMPUTED_VALUE"""),"")</f>
        <v/>
      </c>
      <c r="Q2593" s="4" t="str">
        <f>IFERROR(__xludf.DUMMYFUNCTION("""COMPUTED_VALUE"""),"")</f>
        <v/>
      </c>
      <c r="R2593" s="4" t="str">
        <f>IFERROR(__xludf.DUMMYFUNCTION("""COMPUTED_VALUE"""),"")</f>
        <v/>
      </c>
      <c r="S2593" s="4" t="str">
        <f>IFERROR(__xludf.DUMMYFUNCTION("""COMPUTED_VALUE"""),"")</f>
        <v/>
      </c>
    </row>
    <row r="2594">
      <c r="A2594" s="4" t="s">
        <v>4359</v>
      </c>
      <c r="B2594" s="4">
        <v>122.0</v>
      </c>
      <c r="C2594" s="4">
        <v>2428883.0</v>
      </c>
      <c r="D2594" s="4" t="s">
        <v>619</v>
      </c>
      <c r="E2594" s="4" t="s">
        <v>4360</v>
      </c>
      <c r="F2594" s="4" t="s">
        <v>12</v>
      </c>
      <c r="G2594" s="4" t="s">
        <v>13</v>
      </c>
      <c r="H2594" s="4">
        <v>1.6E7</v>
      </c>
      <c r="I2594" s="4">
        <v>6.6</v>
      </c>
      <c r="L2594" s="4" t="str">
        <f>IFERROR(__xludf.DUMMYFUNCTION("""COMPUTED_VALUE"""),"Drama")</f>
        <v>Drama</v>
      </c>
      <c r="M2594" s="4" t="str">
        <f>IFERROR(__xludf.DUMMYFUNCTION("""COMPUTED_VALUE"""),"Western")</f>
        <v>Western</v>
      </c>
      <c r="N2594" s="4" t="str">
        <f>IFERROR(__xludf.DUMMYFUNCTION("""COMPUTED_VALUE"""),"")</f>
        <v/>
      </c>
      <c r="O2594" s="4" t="str">
        <f>IFERROR(__xludf.DUMMYFUNCTION("""COMPUTED_VALUE"""),"")</f>
        <v/>
      </c>
      <c r="P2594" s="4" t="str">
        <f>IFERROR(__xludf.DUMMYFUNCTION("""COMPUTED_VALUE"""),"")</f>
        <v/>
      </c>
      <c r="Q2594" s="4" t="str">
        <f>IFERROR(__xludf.DUMMYFUNCTION("""COMPUTED_VALUE"""),"")</f>
        <v/>
      </c>
      <c r="R2594" s="4" t="str">
        <f>IFERROR(__xludf.DUMMYFUNCTION("""COMPUTED_VALUE"""),"")</f>
        <v/>
      </c>
      <c r="S2594" s="4" t="str">
        <f>IFERROR(__xludf.DUMMYFUNCTION("""COMPUTED_VALUE"""),"")</f>
        <v/>
      </c>
    </row>
    <row r="2595">
      <c r="A2595" s="4" t="s">
        <v>4361</v>
      </c>
      <c r="B2595" s="4">
        <v>91.0</v>
      </c>
      <c r="C2595" s="4">
        <v>1.3571817E7</v>
      </c>
      <c r="D2595" s="4" t="s">
        <v>1568</v>
      </c>
      <c r="E2595" s="4" t="s">
        <v>4362</v>
      </c>
      <c r="F2595" s="4" t="s">
        <v>12</v>
      </c>
      <c r="G2595" s="4" t="s">
        <v>13</v>
      </c>
      <c r="H2595" s="4">
        <v>1.56E7</v>
      </c>
      <c r="I2595" s="4">
        <v>4.5</v>
      </c>
      <c r="L2595" s="4" t="str">
        <f>IFERROR(__xludf.DUMMYFUNCTION("""COMPUTED_VALUE"""),"Comedy")</f>
        <v>Comedy</v>
      </c>
      <c r="M2595" s="4" t="str">
        <f>IFERROR(__xludf.DUMMYFUNCTION("""COMPUTED_VALUE"""),"Drama")</f>
        <v>Drama</v>
      </c>
      <c r="N2595" s="4" t="str">
        <f>IFERROR(__xludf.DUMMYFUNCTION("""COMPUTED_VALUE"""),"Romance")</f>
        <v>Romance</v>
      </c>
      <c r="O2595" s="4" t="str">
        <f>IFERROR(__xludf.DUMMYFUNCTION("""COMPUTED_VALUE"""),"Sport")</f>
        <v>Sport</v>
      </c>
      <c r="P2595" s="4" t="str">
        <f>IFERROR(__xludf.DUMMYFUNCTION("""COMPUTED_VALUE"""),"")</f>
        <v/>
      </c>
      <c r="Q2595" s="4" t="str">
        <f>IFERROR(__xludf.DUMMYFUNCTION("""COMPUTED_VALUE"""),"")</f>
        <v/>
      </c>
      <c r="R2595" s="4" t="str">
        <f>IFERROR(__xludf.DUMMYFUNCTION("""COMPUTED_VALUE"""),"")</f>
        <v/>
      </c>
      <c r="S2595" s="4" t="str">
        <f>IFERROR(__xludf.DUMMYFUNCTION("""COMPUTED_VALUE"""),"")</f>
        <v/>
      </c>
    </row>
    <row r="2596">
      <c r="A2596" s="4" t="s">
        <v>8351</v>
      </c>
      <c r="B2596" s="4">
        <v>45.0</v>
      </c>
      <c r="C2596" s="4">
        <v>0.0</v>
      </c>
      <c r="D2596" s="4" t="s">
        <v>3182</v>
      </c>
      <c r="E2596" s="4" t="s">
        <v>4363</v>
      </c>
      <c r="F2596" s="4" t="s">
        <v>12</v>
      </c>
      <c r="G2596" s="4" t="s">
        <v>4364</v>
      </c>
      <c r="H2596" s="4">
        <v>3.4E7</v>
      </c>
      <c r="I2596" s="4">
        <v>8.1</v>
      </c>
      <c r="L2596" s="4" t="str">
        <f>IFERROR(__xludf.DUMMYFUNCTION("""COMPUTED_VALUE"""),"Comedy")</f>
        <v>Comedy</v>
      </c>
      <c r="M2596" s="4" t="str">
        <f>IFERROR(__xludf.DUMMYFUNCTION("""COMPUTED_VALUE"""),"Crime")</f>
        <v>Crime</v>
      </c>
      <c r="N2596" s="4" t="str">
        <f>IFERROR(__xludf.DUMMYFUNCTION("""COMPUTED_VALUE"""),"Drama")</f>
        <v>Drama</v>
      </c>
      <c r="O2596" s="4" t="str">
        <f>IFERROR(__xludf.DUMMYFUNCTION("""COMPUTED_VALUE"""),"")</f>
        <v/>
      </c>
      <c r="P2596" s="4" t="str">
        <f>IFERROR(__xludf.DUMMYFUNCTION("""COMPUTED_VALUE"""),"")</f>
        <v/>
      </c>
      <c r="Q2596" s="4" t="str">
        <f>IFERROR(__xludf.DUMMYFUNCTION("""COMPUTED_VALUE"""),"")</f>
        <v/>
      </c>
      <c r="R2596" s="4" t="str">
        <f>IFERROR(__xludf.DUMMYFUNCTION("""COMPUTED_VALUE"""),"")</f>
        <v/>
      </c>
      <c r="S2596" s="4" t="str">
        <f>IFERROR(__xludf.DUMMYFUNCTION("""COMPUTED_VALUE"""),"")</f>
        <v/>
      </c>
    </row>
    <row r="2597">
      <c r="A2597" s="4" t="s">
        <v>3450</v>
      </c>
      <c r="B2597" s="4">
        <v>115.0</v>
      </c>
      <c r="C2597" s="4">
        <v>1554566.0</v>
      </c>
      <c r="D2597" s="4" t="s">
        <v>1191</v>
      </c>
      <c r="E2597" s="4" t="s">
        <v>4365</v>
      </c>
      <c r="F2597" s="4" t="s">
        <v>12</v>
      </c>
      <c r="G2597" s="4" t="s">
        <v>95</v>
      </c>
      <c r="H2597" s="4">
        <v>0.0</v>
      </c>
      <c r="I2597" s="4">
        <v>6.6</v>
      </c>
      <c r="L2597" s="4" t="str">
        <f>IFERROR(__xludf.DUMMYFUNCTION("""COMPUTED_VALUE"""),"Drama")</f>
        <v>Drama</v>
      </c>
      <c r="M2597" s="4" t="str">
        <f>IFERROR(__xludf.DUMMYFUNCTION("""COMPUTED_VALUE"""),"War")</f>
        <v>War</v>
      </c>
      <c r="N2597" s="4" t="str">
        <f>IFERROR(__xludf.DUMMYFUNCTION("""COMPUTED_VALUE"""),"")</f>
        <v/>
      </c>
      <c r="O2597" s="4" t="str">
        <f>IFERROR(__xludf.DUMMYFUNCTION("""COMPUTED_VALUE"""),"")</f>
        <v/>
      </c>
      <c r="P2597" s="4" t="str">
        <f>IFERROR(__xludf.DUMMYFUNCTION("""COMPUTED_VALUE"""),"")</f>
        <v/>
      </c>
      <c r="Q2597" s="4" t="str">
        <f>IFERROR(__xludf.DUMMYFUNCTION("""COMPUTED_VALUE"""),"")</f>
        <v/>
      </c>
      <c r="R2597" s="4" t="str">
        <f>IFERROR(__xludf.DUMMYFUNCTION("""COMPUTED_VALUE"""),"")</f>
        <v/>
      </c>
      <c r="S2597" s="4" t="str">
        <f>IFERROR(__xludf.DUMMYFUNCTION("""COMPUTED_VALUE"""),"")</f>
        <v/>
      </c>
    </row>
    <row r="2598">
      <c r="A2598" s="4" t="s">
        <v>4366</v>
      </c>
      <c r="B2598" s="4">
        <v>94.0</v>
      </c>
      <c r="C2598" s="4">
        <v>508867.0</v>
      </c>
      <c r="D2598" s="4" t="s">
        <v>1327</v>
      </c>
      <c r="E2598" s="4" t="s">
        <v>4367</v>
      </c>
      <c r="F2598" s="4" t="s">
        <v>12</v>
      </c>
      <c r="G2598" s="4" t="s">
        <v>13</v>
      </c>
      <c r="H2598" s="4">
        <v>0.0</v>
      </c>
      <c r="I2598" s="4">
        <v>6.5</v>
      </c>
      <c r="L2598" s="4" t="str">
        <f>IFERROR(__xludf.DUMMYFUNCTION("""COMPUTED_VALUE"""),"Drama")</f>
        <v>Drama</v>
      </c>
      <c r="M2598" s="4" t="str">
        <f>IFERROR(__xludf.DUMMYFUNCTION("""COMPUTED_VALUE"""),"Sport")</f>
        <v>Sport</v>
      </c>
      <c r="N2598" s="4" t="str">
        <f>IFERROR(__xludf.DUMMYFUNCTION("""COMPUTED_VALUE"""),"")</f>
        <v/>
      </c>
      <c r="O2598" s="4" t="str">
        <f>IFERROR(__xludf.DUMMYFUNCTION("""COMPUTED_VALUE"""),"")</f>
        <v/>
      </c>
      <c r="P2598" s="4" t="str">
        <f>IFERROR(__xludf.DUMMYFUNCTION("""COMPUTED_VALUE"""),"")</f>
        <v/>
      </c>
      <c r="Q2598" s="4" t="str">
        <f>IFERROR(__xludf.DUMMYFUNCTION("""COMPUTED_VALUE"""),"")</f>
        <v/>
      </c>
      <c r="R2598" s="4" t="str">
        <f>IFERROR(__xludf.DUMMYFUNCTION("""COMPUTED_VALUE"""),"")</f>
        <v/>
      </c>
      <c r="S2598" s="4" t="str">
        <f>IFERROR(__xludf.DUMMYFUNCTION("""COMPUTED_VALUE"""),"")</f>
        <v/>
      </c>
    </row>
    <row r="2599">
      <c r="A2599" s="4" t="s">
        <v>4368</v>
      </c>
      <c r="B2599" s="4">
        <v>93.0</v>
      </c>
      <c r="C2599" s="4">
        <v>1181197.0</v>
      </c>
      <c r="D2599" s="4" t="s">
        <v>679</v>
      </c>
      <c r="E2599" s="4" t="s">
        <v>4369</v>
      </c>
      <c r="F2599" s="4" t="s">
        <v>12</v>
      </c>
      <c r="G2599" s="4" t="s">
        <v>13</v>
      </c>
      <c r="H2599" s="4">
        <v>1.55E7</v>
      </c>
      <c r="I2599" s="4">
        <v>5.9</v>
      </c>
      <c r="L2599" s="4" t="str">
        <f>IFERROR(__xludf.DUMMYFUNCTION("""COMPUTED_VALUE"""),"Drama")</f>
        <v>Drama</v>
      </c>
      <c r="M2599" s="4" t="str">
        <f>IFERROR(__xludf.DUMMYFUNCTION("""COMPUTED_VALUE"""),"Mystery")</f>
        <v>Mystery</v>
      </c>
      <c r="N2599" s="4" t="str">
        <f>IFERROR(__xludf.DUMMYFUNCTION("""COMPUTED_VALUE"""),"Thriller")</f>
        <v>Thriller</v>
      </c>
      <c r="O2599" s="4" t="str">
        <f>IFERROR(__xludf.DUMMYFUNCTION("""COMPUTED_VALUE"""),"")</f>
        <v/>
      </c>
      <c r="P2599" s="4" t="str">
        <f>IFERROR(__xludf.DUMMYFUNCTION("""COMPUTED_VALUE"""),"")</f>
        <v/>
      </c>
      <c r="Q2599" s="4" t="str">
        <f>IFERROR(__xludf.DUMMYFUNCTION("""COMPUTED_VALUE"""),"")</f>
        <v/>
      </c>
      <c r="R2599" s="4" t="str">
        <f>IFERROR(__xludf.DUMMYFUNCTION("""COMPUTED_VALUE"""),"")</f>
        <v/>
      </c>
      <c r="S2599" s="4" t="str">
        <f>IFERROR(__xludf.DUMMYFUNCTION("""COMPUTED_VALUE"""),"")</f>
        <v/>
      </c>
    </row>
    <row r="2600">
      <c r="A2600" s="4" t="s">
        <v>4370</v>
      </c>
      <c r="B2600" s="4">
        <v>94.0</v>
      </c>
      <c r="C2600" s="4">
        <v>81525.0</v>
      </c>
      <c r="D2600" s="4" t="s">
        <v>1248</v>
      </c>
      <c r="E2600" s="4" t="s">
        <v>4371</v>
      </c>
      <c r="F2600" s="4" t="s">
        <v>512</v>
      </c>
      <c r="G2600" s="4" t="s">
        <v>513</v>
      </c>
      <c r="H2600" s="4">
        <v>1.53E7</v>
      </c>
      <c r="I2600" s="4">
        <v>6.6</v>
      </c>
      <c r="L2600" s="4" t="str">
        <f>IFERROR(__xludf.DUMMYFUNCTION("""COMPUTED_VALUE"""),"Action")</f>
        <v>Action</v>
      </c>
      <c r="M2600" s="4" t="str">
        <f>IFERROR(__xludf.DUMMYFUNCTION("""COMPUTED_VALUE"""),"Comedy")</f>
        <v>Comedy</v>
      </c>
      <c r="N2600" s="4" t="str">
        <f>IFERROR(__xludf.DUMMYFUNCTION("""COMPUTED_VALUE"""),"Crime")</f>
        <v>Crime</v>
      </c>
      <c r="O2600" s="4" t="str">
        <f>IFERROR(__xludf.DUMMYFUNCTION("""COMPUTED_VALUE"""),"Drama")</f>
        <v>Drama</v>
      </c>
      <c r="P2600" s="4" t="str">
        <f>IFERROR(__xludf.DUMMYFUNCTION("""COMPUTED_VALUE"""),"Thriller")</f>
        <v>Thriller</v>
      </c>
      <c r="Q2600" s="4" t="str">
        <f>IFERROR(__xludf.DUMMYFUNCTION("""COMPUTED_VALUE"""),"")</f>
        <v/>
      </c>
      <c r="R2600" s="4" t="str">
        <f>IFERROR(__xludf.DUMMYFUNCTION("""COMPUTED_VALUE"""),"")</f>
        <v/>
      </c>
      <c r="S2600" s="4" t="str">
        <f>IFERROR(__xludf.DUMMYFUNCTION("""COMPUTED_VALUE"""),"")</f>
        <v/>
      </c>
    </row>
    <row r="2601">
      <c r="A2601" s="4" t="s">
        <v>224</v>
      </c>
      <c r="B2601" s="4">
        <v>95.0</v>
      </c>
      <c r="C2601" s="4">
        <v>7774730.0</v>
      </c>
      <c r="D2601" s="4" t="s">
        <v>4372</v>
      </c>
      <c r="E2601" s="4" t="s">
        <v>4373</v>
      </c>
      <c r="F2601" s="4" t="s">
        <v>12</v>
      </c>
      <c r="G2601" s="4" t="s">
        <v>95</v>
      </c>
      <c r="H2601" s="4">
        <v>1.55E7</v>
      </c>
      <c r="I2601" s="4">
        <v>6.5</v>
      </c>
      <c r="L2601" s="4" t="str">
        <f>IFERROR(__xludf.DUMMYFUNCTION("""COMPUTED_VALUE"""),"Comedy")</f>
        <v>Comedy</v>
      </c>
      <c r="M2601" s="4" t="str">
        <f>IFERROR(__xludf.DUMMYFUNCTION("""COMPUTED_VALUE"""),"Horror")</f>
        <v>Horror</v>
      </c>
      <c r="N2601" s="4" t="str">
        <f>IFERROR(__xludf.DUMMYFUNCTION("""COMPUTED_VALUE"""),"Sci-Fi")</f>
        <v>Sci-Fi</v>
      </c>
      <c r="O2601" s="4" t="str">
        <f>IFERROR(__xludf.DUMMYFUNCTION("""COMPUTED_VALUE"""),"")</f>
        <v/>
      </c>
      <c r="P2601" s="4" t="str">
        <f>IFERROR(__xludf.DUMMYFUNCTION("""COMPUTED_VALUE"""),"")</f>
        <v/>
      </c>
      <c r="Q2601" s="4" t="str">
        <f>IFERROR(__xludf.DUMMYFUNCTION("""COMPUTED_VALUE"""),"")</f>
        <v/>
      </c>
      <c r="R2601" s="4" t="str">
        <f>IFERROR(__xludf.DUMMYFUNCTION("""COMPUTED_VALUE"""),"")</f>
        <v/>
      </c>
      <c r="S2601" s="4" t="str">
        <f>IFERROR(__xludf.DUMMYFUNCTION("""COMPUTED_VALUE"""),"")</f>
        <v/>
      </c>
    </row>
    <row r="2602">
      <c r="A2602" s="4" t="s">
        <v>854</v>
      </c>
      <c r="B2602" s="4">
        <v>105.0</v>
      </c>
      <c r="C2602" s="4">
        <v>2.347605E8</v>
      </c>
      <c r="D2602" s="4" t="s">
        <v>613</v>
      </c>
      <c r="E2602" s="4" t="s">
        <v>4374</v>
      </c>
      <c r="F2602" s="4" t="s">
        <v>12</v>
      </c>
      <c r="G2602" s="4" t="s">
        <v>13</v>
      </c>
      <c r="H2602" s="4">
        <v>1.4E7</v>
      </c>
      <c r="I2602" s="4">
        <v>7.3</v>
      </c>
      <c r="L2602" s="4" t="str">
        <f>IFERROR(__xludf.DUMMYFUNCTION("""COMPUTED_VALUE"""),"Action")</f>
        <v>Action</v>
      </c>
      <c r="M2602" s="4" t="str">
        <f>IFERROR(__xludf.DUMMYFUNCTION("""COMPUTED_VALUE"""),"Comedy")</f>
        <v>Comedy</v>
      </c>
      <c r="N2602" s="4" t="str">
        <f>IFERROR(__xludf.DUMMYFUNCTION("""COMPUTED_VALUE"""),"Crime")</f>
        <v>Crime</v>
      </c>
      <c r="O2602" s="4" t="str">
        <f>IFERROR(__xludf.DUMMYFUNCTION("""COMPUTED_VALUE"""),"")</f>
        <v/>
      </c>
      <c r="P2602" s="4" t="str">
        <f>IFERROR(__xludf.DUMMYFUNCTION("""COMPUTED_VALUE"""),"")</f>
        <v/>
      </c>
      <c r="Q2602" s="4" t="str">
        <f>IFERROR(__xludf.DUMMYFUNCTION("""COMPUTED_VALUE"""),"")</f>
        <v/>
      </c>
      <c r="R2602" s="4" t="str">
        <f>IFERROR(__xludf.DUMMYFUNCTION("""COMPUTED_VALUE"""),"")</f>
        <v/>
      </c>
      <c r="S2602" s="4" t="str">
        <f>IFERROR(__xludf.DUMMYFUNCTION("""COMPUTED_VALUE"""),"")</f>
        <v/>
      </c>
    </row>
    <row r="2603">
      <c r="A2603" s="4" t="s">
        <v>437</v>
      </c>
      <c r="B2603" s="4">
        <v>103.0</v>
      </c>
      <c r="C2603" s="4">
        <v>2.85761243E8</v>
      </c>
      <c r="D2603" s="4" t="s">
        <v>1068</v>
      </c>
      <c r="E2603" s="4" t="s">
        <v>4375</v>
      </c>
      <c r="F2603" s="4" t="s">
        <v>12</v>
      </c>
      <c r="G2603" s="4" t="s">
        <v>13</v>
      </c>
      <c r="H2603" s="4">
        <v>1.8E7</v>
      </c>
      <c r="I2603" s="4">
        <v>7.5</v>
      </c>
      <c r="L2603" s="4" t="str">
        <f>IFERROR(__xludf.DUMMYFUNCTION("""COMPUTED_VALUE"""),"Comedy")</f>
        <v>Comedy</v>
      </c>
      <c r="M2603" s="4" t="str">
        <f>IFERROR(__xludf.DUMMYFUNCTION("""COMPUTED_VALUE"""),"Family")</f>
        <v>Family</v>
      </c>
      <c r="N2603" s="4" t="str">
        <f>IFERROR(__xludf.DUMMYFUNCTION("""COMPUTED_VALUE"""),"")</f>
        <v/>
      </c>
      <c r="O2603" s="4" t="str">
        <f>IFERROR(__xludf.DUMMYFUNCTION("""COMPUTED_VALUE"""),"")</f>
        <v/>
      </c>
      <c r="P2603" s="4" t="str">
        <f>IFERROR(__xludf.DUMMYFUNCTION("""COMPUTED_VALUE"""),"")</f>
        <v/>
      </c>
      <c r="Q2603" s="4" t="str">
        <f>IFERROR(__xludf.DUMMYFUNCTION("""COMPUTED_VALUE"""),"")</f>
        <v/>
      </c>
      <c r="R2603" s="4" t="str">
        <f>IFERROR(__xludf.DUMMYFUNCTION("""COMPUTED_VALUE"""),"")</f>
        <v/>
      </c>
      <c r="S2603" s="4" t="str">
        <f>IFERROR(__xludf.DUMMYFUNCTION("""COMPUTED_VALUE"""),"")</f>
        <v/>
      </c>
    </row>
    <row r="2604">
      <c r="A2604" s="4" t="s">
        <v>3481</v>
      </c>
      <c r="B2604" s="4">
        <v>102.0</v>
      </c>
      <c r="C2604" s="4">
        <v>1.6778096E8</v>
      </c>
      <c r="D2604" s="4" t="s">
        <v>1378</v>
      </c>
      <c r="E2604" s="4" t="s">
        <v>4376</v>
      </c>
      <c r="F2604" s="4" t="s">
        <v>12</v>
      </c>
      <c r="G2604" s="4" t="s">
        <v>13</v>
      </c>
      <c r="H2604" s="4">
        <v>1.1E7</v>
      </c>
      <c r="I2604" s="4">
        <v>5.9</v>
      </c>
      <c r="L2604" s="4" t="str">
        <f>IFERROR(__xludf.DUMMYFUNCTION("""COMPUTED_VALUE"""),"Comedy")</f>
        <v>Comedy</v>
      </c>
      <c r="M2604" s="4" t="str">
        <f>IFERROR(__xludf.DUMMYFUNCTION("""COMPUTED_VALUE"""),"Drama")</f>
        <v>Drama</v>
      </c>
      <c r="N2604" s="4" t="str">
        <f>IFERROR(__xludf.DUMMYFUNCTION("""COMPUTED_VALUE"""),"Family")</f>
        <v>Family</v>
      </c>
      <c r="O2604" s="4" t="str">
        <f>IFERROR(__xludf.DUMMYFUNCTION("""COMPUTED_VALUE"""),"")</f>
        <v/>
      </c>
      <c r="P2604" s="4" t="str">
        <f>IFERROR(__xludf.DUMMYFUNCTION("""COMPUTED_VALUE"""),"")</f>
        <v/>
      </c>
      <c r="Q2604" s="4" t="str">
        <f>IFERROR(__xludf.DUMMYFUNCTION("""COMPUTED_VALUE"""),"")</f>
        <v/>
      </c>
      <c r="R2604" s="4" t="str">
        <f>IFERROR(__xludf.DUMMYFUNCTION("""COMPUTED_VALUE"""),"")</f>
        <v/>
      </c>
      <c r="S2604" s="4" t="str">
        <f>IFERROR(__xludf.DUMMYFUNCTION("""COMPUTED_VALUE"""),"")</f>
        <v/>
      </c>
    </row>
    <row r="2605">
      <c r="A2605" s="4" t="s">
        <v>783</v>
      </c>
      <c r="B2605" s="4">
        <v>116.0</v>
      </c>
      <c r="C2605" s="4">
        <v>1.772E8</v>
      </c>
      <c r="D2605" s="4" t="s">
        <v>495</v>
      </c>
      <c r="E2605" s="4" t="s">
        <v>4377</v>
      </c>
      <c r="F2605" s="4" t="s">
        <v>12</v>
      </c>
      <c r="G2605" s="4" t="s">
        <v>13</v>
      </c>
      <c r="H2605" s="4">
        <v>2.2E7</v>
      </c>
      <c r="I2605" s="4">
        <v>7.4</v>
      </c>
      <c r="L2605" s="4" t="str">
        <f>IFERROR(__xludf.DUMMYFUNCTION("""COMPUTED_VALUE"""),"Comedy")</f>
        <v>Comedy</v>
      </c>
      <c r="M2605" s="4" t="str">
        <f>IFERROR(__xludf.DUMMYFUNCTION("""COMPUTED_VALUE"""),"Drama")</f>
        <v>Drama</v>
      </c>
      <c r="N2605" s="4" t="str">
        <f>IFERROR(__xludf.DUMMYFUNCTION("""COMPUTED_VALUE"""),"Romance")</f>
        <v>Romance</v>
      </c>
      <c r="O2605" s="4" t="str">
        <f>IFERROR(__xludf.DUMMYFUNCTION("""COMPUTED_VALUE"""),"")</f>
        <v/>
      </c>
      <c r="P2605" s="4" t="str">
        <f>IFERROR(__xludf.DUMMYFUNCTION("""COMPUTED_VALUE"""),"")</f>
        <v/>
      </c>
      <c r="Q2605" s="4" t="str">
        <f>IFERROR(__xludf.DUMMYFUNCTION("""COMPUTED_VALUE"""),"")</f>
        <v/>
      </c>
      <c r="R2605" s="4" t="str">
        <f>IFERROR(__xludf.DUMMYFUNCTION("""COMPUTED_VALUE"""),"")</f>
        <v/>
      </c>
      <c r="S2605" s="4" t="str">
        <f>IFERROR(__xludf.DUMMYFUNCTION("""COMPUTED_VALUE"""),"")</f>
        <v/>
      </c>
    </row>
    <row r="2606">
      <c r="A2606" s="4" t="s">
        <v>608</v>
      </c>
      <c r="B2606" s="4">
        <v>110.0</v>
      </c>
      <c r="C2606" s="4">
        <v>1.76781728E8</v>
      </c>
      <c r="D2606" s="4" t="s">
        <v>595</v>
      </c>
      <c r="E2606" s="4" t="s">
        <v>4378</v>
      </c>
      <c r="F2606" s="4" t="s">
        <v>12</v>
      </c>
      <c r="G2606" s="4" t="s">
        <v>13</v>
      </c>
      <c r="H2606" s="4">
        <v>1.5E7</v>
      </c>
      <c r="I2606" s="4">
        <v>6.9</v>
      </c>
      <c r="L2606" s="4" t="str">
        <f>IFERROR(__xludf.DUMMYFUNCTION("""COMPUTED_VALUE"""),"Action")</f>
        <v>Action</v>
      </c>
      <c r="M2606" s="4" t="str">
        <f>IFERROR(__xludf.DUMMYFUNCTION("""COMPUTED_VALUE"""),"Drama")</f>
        <v>Drama</v>
      </c>
      <c r="N2606" s="4" t="str">
        <f>IFERROR(__xludf.DUMMYFUNCTION("""COMPUTED_VALUE"""),"Romance")</f>
        <v>Romance</v>
      </c>
      <c r="O2606" s="4" t="str">
        <f>IFERROR(__xludf.DUMMYFUNCTION("""COMPUTED_VALUE"""),"")</f>
        <v/>
      </c>
      <c r="P2606" s="4" t="str">
        <f>IFERROR(__xludf.DUMMYFUNCTION("""COMPUTED_VALUE"""),"")</f>
        <v/>
      </c>
      <c r="Q2606" s="4" t="str">
        <f>IFERROR(__xludf.DUMMYFUNCTION("""COMPUTED_VALUE"""),"")</f>
        <v/>
      </c>
      <c r="R2606" s="4" t="str">
        <f>IFERROR(__xludf.DUMMYFUNCTION("""COMPUTED_VALUE"""),"")</f>
        <v/>
      </c>
      <c r="S2606" s="4" t="str">
        <f>IFERROR(__xludf.DUMMYFUNCTION("""COMPUTED_VALUE"""),"")</f>
        <v/>
      </c>
    </row>
    <row r="2607">
      <c r="A2607" s="4" t="s">
        <v>367</v>
      </c>
      <c r="B2607" s="4">
        <v>120.0</v>
      </c>
      <c r="C2607" s="4">
        <v>1.28067808E8</v>
      </c>
      <c r="D2607" s="4" t="s">
        <v>595</v>
      </c>
      <c r="E2607" s="4" t="s">
        <v>4379</v>
      </c>
      <c r="F2607" s="4" t="s">
        <v>688</v>
      </c>
      <c r="G2607" s="4" t="s">
        <v>4380</v>
      </c>
      <c r="H2607" s="4">
        <v>1.5E7</v>
      </c>
      <c r="I2607" s="4">
        <v>7.9</v>
      </c>
      <c r="L2607" s="4" t="str">
        <f>IFERROR(__xludf.DUMMYFUNCTION("""COMPUTED_VALUE"""),"Action")</f>
        <v>Action</v>
      </c>
      <c r="M2607" s="4" t="str">
        <f>IFERROR(__xludf.DUMMYFUNCTION("""COMPUTED_VALUE"""),"Drama")</f>
        <v>Drama</v>
      </c>
      <c r="N2607" s="4" t="str">
        <f>IFERROR(__xludf.DUMMYFUNCTION("""COMPUTED_VALUE"""),"Romance")</f>
        <v>Romance</v>
      </c>
      <c r="O2607" s="4" t="str">
        <f>IFERROR(__xludf.DUMMYFUNCTION("""COMPUTED_VALUE"""),"")</f>
        <v/>
      </c>
      <c r="P2607" s="4" t="str">
        <f>IFERROR(__xludf.DUMMYFUNCTION("""COMPUTED_VALUE"""),"")</f>
        <v/>
      </c>
      <c r="Q2607" s="4" t="str">
        <f>IFERROR(__xludf.DUMMYFUNCTION("""COMPUTED_VALUE"""),"")</f>
        <v/>
      </c>
      <c r="R2607" s="4" t="str">
        <f>IFERROR(__xludf.DUMMYFUNCTION("""COMPUTED_VALUE"""),"")</f>
        <v/>
      </c>
      <c r="S2607" s="4" t="str">
        <f>IFERROR(__xludf.DUMMYFUNCTION("""COMPUTED_VALUE"""),"")</f>
        <v/>
      </c>
    </row>
    <row r="2608">
      <c r="A2608" s="4" t="s">
        <v>17</v>
      </c>
      <c r="B2608" s="4">
        <v>122.0</v>
      </c>
      <c r="C2608" s="4">
        <v>1.30058047E8</v>
      </c>
      <c r="D2608" s="4" t="s">
        <v>1196</v>
      </c>
      <c r="E2608" s="4" t="s">
        <v>4381</v>
      </c>
      <c r="F2608" s="4" t="s">
        <v>12</v>
      </c>
      <c r="G2608" s="4" t="s">
        <v>13</v>
      </c>
      <c r="H2608" s="4">
        <v>1.5E7</v>
      </c>
      <c r="I2608" s="4">
        <v>8.4</v>
      </c>
      <c r="L2608" s="4" t="str">
        <f>IFERROR(__xludf.DUMMYFUNCTION("""COMPUTED_VALUE"""),"Drama")</f>
        <v>Drama</v>
      </c>
      <c r="M2608" s="4" t="str">
        <f>IFERROR(__xludf.DUMMYFUNCTION("""COMPUTED_VALUE"""),"")</f>
        <v/>
      </c>
      <c r="N2608" s="4" t="str">
        <f>IFERROR(__xludf.DUMMYFUNCTION("""COMPUTED_VALUE"""),"")</f>
        <v/>
      </c>
      <c r="O2608" s="4" t="str">
        <f>IFERROR(__xludf.DUMMYFUNCTION("""COMPUTED_VALUE"""),"")</f>
        <v/>
      </c>
      <c r="P2608" s="4" t="str">
        <f>IFERROR(__xludf.DUMMYFUNCTION("""COMPUTED_VALUE"""),"")</f>
        <v/>
      </c>
      <c r="Q2608" s="4" t="str">
        <f>IFERROR(__xludf.DUMMYFUNCTION("""COMPUTED_VALUE"""),"")</f>
        <v/>
      </c>
      <c r="R2608" s="4" t="str">
        <f>IFERROR(__xludf.DUMMYFUNCTION("""COMPUTED_VALUE"""),"")</f>
        <v/>
      </c>
      <c r="S2608" s="4" t="str">
        <f>IFERROR(__xludf.DUMMYFUNCTION("""COMPUTED_VALUE"""),"")</f>
        <v/>
      </c>
    </row>
    <row r="2609">
      <c r="A2609" s="4" t="s">
        <v>1287</v>
      </c>
      <c r="B2609" s="4">
        <v>118.0</v>
      </c>
      <c r="C2609" s="4">
        <v>1.38795342E8</v>
      </c>
      <c r="D2609" s="4" t="s">
        <v>2132</v>
      </c>
      <c r="E2609" s="4" t="s">
        <v>4382</v>
      </c>
      <c r="F2609" s="4" t="s">
        <v>12</v>
      </c>
      <c r="G2609" s="4" t="s">
        <v>20</v>
      </c>
      <c r="H2609" s="4">
        <v>1.5E7</v>
      </c>
      <c r="I2609" s="4">
        <v>8.0</v>
      </c>
      <c r="L2609" s="4" t="str">
        <f>IFERROR(__xludf.DUMMYFUNCTION("""COMPUTED_VALUE"""),"Biography")</f>
        <v>Biography</v>
      </c>
      <c r="M2609" s="4" t="str">
        <f>IFERROR(__xludf.DUMMYFUNCTION("""COMPUTED_VALUE"""),"Drama")</f>
        <v>Drama</v>
      </c>
      <c r="N2609" s="4" t="str">
        <f>IFERROR(__xludf.DUMMYFUNCTION("""COMPUTED_VALUE"""),"History")</f>
        <v>History</v>
      </c>
      <c r="O2609" s="4" t="str">
        <f>IFERROR(__xludf.DUMMYFUNCTION("""COMPUTED_VALUE"""),"Romance")</f>
        <v>Romance</v>
      </c>
      <c r="P2609" s="4" t="str">
        <f>IFERROR(__xludf.DUMMYFUNCTION("""COMPUTED_VALUE"""),"")</f>
        <v/>
      </c>
      <c r="Q2609" s="4" t="str">
        <f>IFERROR(__xludf.DUMMYFUNCTION("""COMPUTED_VALUE"""),"")</f>
        <v/>
      </c>
      <c r="R2609" s="4" t="str">
        <f>IFERROR(__xludf.DUMMYFUNCTION("""COMPUTED_VALUE"""),"")</f>
        <v/>
      </c>
      <c r="S2609" s="4" t="str">
        <f>IFERROR(__xludf.DUMMYFUNCTION("""COMPUTED_VALUE"""),"")</f>
        <v/>
      </c>
    </row>
    <row r="2610">
      <c r="A2610" s="4" t="s">
        <v>948</v>
      </c>
      <c r="B2610" s="4">
        <v>107.0</v>
      </c>
      <c r="C2610" s="4">
        <v>1.119364E8</v>
      </c>
      <c r="D2610" s="4" t="s">
        <v>349</v>
      </c>
      <c r="E2610" s="4" t="s">
        <v>4383</v>
      </c>
      <c r="F2610" s="4" t="s">
        <v>12</v>
      </c>
      <c r="G2610" s="4" t="s">
        <v>13</v>
      </c>
      <c r="H2610" s="4">
        <v>1.5E7</v>
      </c>
      <c r="I2610" s="4">
        <v>6.0</v>
      </c>
      <c r="L2610" s="4" t="str">
        <f>IFERROR(__xludf.DUMMYFUNCTION("""COMPUTED_VALUE"""),"Comedy")</f>
        <v>Comedy</v>
      </c>
      <c r="M2610" s="4" t="str">
        <f>IFERROR(__xludf.DUMMYFUNCTION("""COMPUTED_VALUE"""),"Crime")</f>
        <v>Crime</v>
      </c>
      <c r="N2610" s="4" t="str">
        <f>IFERROR(__xludf.DUMMYFUNCTION("""COMPUTED_VALUE"""),"")</f>
        <v/>
      </c>
      <c r="O2610" s="4" t="str">
        <f>IFERROR(__xludf.DUMMYFUNCTION("""COMPUTED_VALUE"""),"")</f>
        <v/>
      </c>
      <c r="P2610" s="4" t="str">
        <f>IFERROR(__xludf.DUMMYFUNCTION("""COMPUTED_VALUE"""),"")</f>
        <v/>
      </c>
      <c r="Q2610" s="4" t="str">
        <f>IFERROR(__xludf.DUMMYFUNCTION("""COMPUTED_VALUE"""),"")</f>
        <v/>
      </c>
      <c r="R2610" s="4" t="str">
        <f>IFERROR(__xludf.DUMMYFUNCTION("""COMPUTED_VALUE"""),"")</f>
        <v/>
      </c>
      <c r="S2610" s="4" t="str">
        <f>IFERROR(__xludf.DUMMYFUNCTION("""COMPUTED_VALUE"""),"")</f>
        <v/>
      </c>
    </row>
    <row r="2611">
      <c r="A2611" s="4" t="s">
        <v>8351</v>
      </c>
      <c r="B2611" s="4">
        <v>45.0</v>
      </c>
      <c r="C2611" s="4">
        <v>0.0</v>
      </c>
      <c r="D2611" s="4" t="s">
        <v>829</v>
      </c>
      <c r="E2611" s="4" t="s">
        <v>4384</v>
      </c>
      <c r="F2611" s="4" t="s">
        <v>12</v>
      </c>
      <c r="G2611" s="4" t="s">
        <v>13</v>
      </c>
      <c r="H2611" s="4">
        <v>0.0</v>
      </c>
      <c r="I2611" s="4">
        <v>7.3</v>
      </c>
      <c r="L2611" s="4" t="str">
        <f>IFERROR(__xludf.DUMMYFUNCTION("""COMPUTED_VALUE"""),"Crime")</f>
        <v>Crime</v>
      </c>
      <c r="M2611" s="4" t="str">
        <f>IFERROR(__xludf.DUMMYFUNCTION("""COMPUTED_VALUE"""),"Drama")</f>
        <v>Drama</v>
      </c>
      <c r="N2611" s="4" t="str">
        <f>IFERROR(__xludf.DUMMYFUNCTION("""COMPUTED_VALUE"""),"Horror")</f>
        <v>Horror</v>
      </c>
      <c r="O2611" s="4" t="str">
        <f>IFERROR(__xludf.DUMMYFUNCTION("""COMPUTED_VALUE"""),"Mystery")</f>
        <v>Mystery</v>
      </c>
      <c r="P2611" s="4" t="str">
        <f>IFERROR(__xludf.DUMMYFUNCTION("""COMPUTED_VALUE"""),"Thriller")</f>
        <v>Thriller</v>
      </c>
      <c r="Q2611" s="4" t="str">
        <f>IFERROR(__xludf.DUMMYFUNCTION("""COMPUTED_VALUE"""),"")</f>
        <v/>
      </c>
      <c r="R2611" s="4" t="str">
        <f>IFERROR(__xludf.DUMMYFUNCTION("""COMPUTED_VALUE"""),"")</f>
        <v/>
      </c>
      <c r="S2611" s="4" t="str">
        <f>IFERROR(__xludf.DUMMYFUNCTION("""COMPUTED_VALUE"""),"")</f>
        <v/>
      </c>
    </row>
    <row r="2612">
      <c r="A2612" s="4" t="s">
        <v>4385</v>
      </c>
      <c r="B2612" s="4">
        <v>102.0</v>
      </c>
      <c r="C2612" s="4">
        <v>317040.0</v>
      </c>
      <c r="D2612" s="4" t="s">
        <v>76</v>
      </c>
      <c r="E2612" s="4" t="s">
        <v>4386</v>
      </c>
      <c r="F2612" s="4" t="s">
        <v>12</v>
      </c>
      <c r="G2612" s="4" t="s">
        <v>13</v>
      </c>
      <c r="H2612" s="4">
        <v>1.55E7</v>
      </c>
      <c r="I2612" s="4">
        <v>6.8</v>
      </c>
      <c r="L2612" s="4" t="str">
        <f>IFERROR(__xludf.DUMMYFUNCTION("""COMPUTED_VALUE"""),"Drama")</f>
        <v>Drama</v>
      </c>
      <c r="M2612" s="4" t="str">
        <f>IFERROR(__xludf.DUMMYFUNCTION("""COMPUTED_VALUE"""),"Romance")</f>
        <v>Romance</v>
      </c>
      <c r="N2612" s="4" t="str">
        <f>IFERROR(__xludf.DUMMYFUNCTION("""COMPUTED_VALUE"""),"")</f>
        <v/>
      </c>
      <c r="O2612" s="4" t="str">
        <f>IFERROR(__xludf.DUMMYFUNCTION("""COMPUTED_VALUE"""),"")</f>
        <v/>
      </c>
      <c r="P2612" s="4" t="str">
        <f>IFERROR(__xludf.DUMMYFUNCTION("""COMPUTED_VALUE"""),"")</f>
        <v/>
      </c>
      <c r="Q2612" s="4" t="str">
        <f>IFERROR(__xludf.DUMMYFUNCTION("""COMPUTED_VALUE"""),"")</f>
        <v/>
      </c>
      <c r="R2612" s="4" t="str">
        <f>IFERROR(__xludf.DUMMYFUNCTION("""COMPUTED_VALUE"""),"")</f>
        <v/>
      </c>
      <c r="S2612" s="4" t="str">
        <f>IFERROR(__xludf.DUMMYFUNCTION("""COMPUTED_VALUE"""),"")</f>
        <v/>
      </c>
    </row>
    <row r="2613">
      <c r="A2613" s="4" t="s">
        <v>132</v>
      </c>
      <c r="B2613" s="4">
        <v>154.0</v>
      </c>
      <c r="C2613" s="4">
        <v>9.4175854E7</v>
      </c>
      <c r="D2613" s="4" t="s">
        <v>1196</v>
      </c>
      <c r="E2613" s="4" t="s">
        <v>4387</v>
      </c>
      <c r="F2613" s="4" t="s">
        <v>12</v>
      </c>
      <c r="G2613" s="4" t="s">
        <v>13</v>
      </c>
      <c r="H2613" s="4">
        <v>1.5E7</v>
      </c>
      <c r="I2613" s="4">
        <v>7.8</v>
      </c>
      <c r="L2613" s="4" t="str">
        <f>IFERROR(__xludf.DUMMYFUNCTION("""COMPUTED_VALUE"""),"Drama")</f>
        <v>Drama</v>
      </c>
      <c r="M2613" s="4" t="str">
        <f>IFERROR(__xludf.DUMMYFUNCTION("""COMPUTED_VALUE"""),"")</f>
        <v/>
      </c>
      <c r="N2613" s="4" t="str">
        <f>IFERROR(__xludf.DUMMYFUNCTION("""COMPUTED_VALUE"""),"")</f>
        <v/>
      </c>
      <c r="O2613" s="4" t="str">
        <f>IFERROR(__xludf.DUMMYFUNCTION("""COMPUTED_VALUE"""),"")</f>
        <v/>
      </c>
      <c r="P2613" s="4" t="str">
        <f>IFERROR(__xludf.DUMMYFUNCTION("""COMPUTED_VALUE"""),"")</f>
        <v/>
      </c>
      <c r="Q2613" s="4" t="str">
        <f>IFERROR(__xludf.DUMMYFUNCTION("""COMPUTED_VALUE"""),"")</f>
        <v/>
      </c>
      <c r="R2613" s="4" t="str">
        <f>IFERROR(__xludf.DUMMYFUNCTION("""COMPUTED_VALUE"""),"")</f>
        <v/>
      </c>
      <c r="S2613" s="4" t="str">
        <f>IFERROR(__xludf.DUMMYFUNCTION("""COMPUTED_VALUE"""),"")</f>
        <v/>
      </c>
    </row>
    <row r="2614">
      <c r="A2614" s="4" t="s">
        <v>4388</v>
      </c>
      <c r="B2614" s="4">
        <v>103.0</v>
      </c>
      <c r="C2614" s="4">
        <v>0.0</v>
      </c>
      <c r="D2614" s="4" t="s">
        <v>4389</v>
      </c>
      <c r="E2614" s="4" t="s">
        <v>4390</v>
      </c>
      <c r="F2614" s="4" t="s">
        <v>4391</v>
      </c>
      <c r="G2614" s="4" t="s">
        <v>1987</v>
      </c>
      <c r="H2614" s="4">
        <v>0.0</v>
      </c>
      <c r="I2614" s="4">
        <v>5.7</v>
      </c>
      <c r="L2614" s="4" t="str">
        <f>IFERROR(__xludf.DUMMYFUNCTION("""COMPUTED_VALUE"""),"Action")</f>
        <v>Action</v>
      </c>
      <c r="M2614" s="4" t="str">
        <f>IFERROR(__xludf.DUMMYFUNCTION("""COMPUTED_VALUE"""),"Comedy")</f>
        <v>Comedy</v>
      </c>
      <c r="N2614" s="4" t="str">
        <f>IFERROR(__xludf.DUMMYFUNCTION("""COMPUTED_VALUE"""),"Drama")</f>
        <v>Drama</v>
      </c>
      <c r="O2614" s="4" t="str">
        <f>IFERROR(__xludf.DUMMYFUNCTION("""COMPUTED_VALUE"""),"Thriller")</f>
        <v>Thriller</v>
      </c>
      <c r="P2614" s="4" t="str">
        <f>IFERROR(__xludf.DUMMYFUNCTION("""COMPUTED_VALUE"""),"")</f>
        <v/>
      </c>
      <c r="Q2614" s="4" t="str">
        <f>IFERROR(__xludf.DUMMYFUNCTION("""COMPUTED_VALUE"""),"")</f>
        <v/>
      </c>
      <c r="R2614" s="4" t="str">
        <f>IFERROR(__xludf.DUMMYFUNCTION("""COMPUTED_VALUE"""),"")</f>
        <v/>
      </c>
      <c r="S2614" s="4" t="str">
        <f>IFERROR(__xludf.DUMMYFUNCTION("""COMPUTED_VALUE"""),"")</f>
        <v/>
      </c>
    </row>
    <row r="2615">
      <c r="A2615" s="4" t="s">
        <v>762</v>
      </c>
      <c r="B2615" s="4">
        <v>141.0</v>
      </c>
      <c r="C2615" s="4">
        <v>0.0</v>
      </c>
      <c r="D2615" s="4" t="s">
        <v>763</v>
      </c>
      <c r="E2615" s="4" t="s">
        <v>764</v>
      </c>
      <c r="F2615" s="4" t="s">
        <v>12</v>
      </c>
      <c r="G2615" s="4" t="s">
        <v>13</v>
      </c>
      <c r="H2615" s="4">
        <v>1.0E8</v>
      </c>
      <c r="I2615" s="4">
        <v>6.1</v>
      </c>
      <c r="L2615" s="4" t="str">
        <f>IFERROR(__xludf.DUMMYFUNCTION("""COMPUTED_VALUE"""),"Adventure")</f>
        <v>Adventure</v>
      </c>
      <c r="M2615" s="4" t="str">
        <f>IFERROR(__xludf.DUMMYFUNCTION("""COMPUTED_VALUE"""),"Drama")</f>
        <v>Drama</v>
      </c>
      <c r="N2615" s="4" t="str">
        <f>IFERROR(__xludf.DUMMYFUNCTION("""COMPUTED_VALUE"""),"History")</f>
        <v>History</v>
      </c>
      <c r="O2615" s="4" t="str">
        <f>IFERROR(__xludf.DUMMYFUNCTION("""COMPUTED_VALUE"""),"")</f>
        <v/>
      </c>
      <c r="P2615" s="4" t="str">
        <f>IFERROR(__xludf.DUMMYFUNCTION("""COMPUTED_VALUE"""),"")</f>
        <v/>
      </c>
      <c r="Q2615" s="4" t="str">
        <f>IFERROR(__xludf.DUMMYFUNCTION("""COMPUTED_VALUE"""),"")</f>
        <v/>
      </c>
      <c r="R2615" s="4" t="str">
        <f>IFERROR(__xludf.DUMMYFUNCTION("""COMPUTED_VALUE"""),"")</f>
        <v/>
      </c>
      <c r="S2615" s="4" t="str">
        <f>IFERROR(__xludf.DUMMYFUNCTION("""COMPUTED_VALUE"""),"")</f>
        <v/>
      </c>
    </row>
    <row r="2616">
      <c r="A2616" s="4" t="s">
        <v>4392</v>
      </c>
      <c r="B2616" s="4">
        <v>114.0</v>
      </c>
      <c r="C2616" s="4">
        <v>9.1121452E7</v>
      </c>
      <c r="D2616" s="4" t="s">
        <v>3418</v>
      </c>
      <c r="E2616" s="4" t="s">
        <v>4393</v>
      </c>
      <c r="F2616" s="4" t="s">
        <v>12</v>
      </c>
      <c r="G2616" s="4" t="s">
        <v>20</v>
      </c>
      <c r="H2616" s="4">
        <v>1.4E7</v>
      </c>
      <c r="I2616" s="4">
        <v>8.1</v>
      </c>
      <c r="L2616" s="4" t="str">
        <f>IFERROR(__xludf.DUMMYFUNCTION("""COMPUTED_VALUE"""),"Biography")</f>
        <v>Biography</v>
      </c>
      <c r="M2616" s="4" t="str">
        <f>IFERROR(__xludf.DUMMYFUNCTION("""COMPUTED_VALUE"""),"Drama")</f>
        <v>Drama</v>
      </c>
      <c r="N2616" s="4" t="str">
        <f>IFERROR(__xludf.DUMMYFUNCTION("""COMPUTED_VALUE"""),"Thriller")</f>
        <v>Thriller</v>
      </c>
      <c r="O2616" s="4" t="str">
        <f>IFERROR(__xludf.DUMMYFUNCTION("""COMPUTED_VALUE"""),"War")</f>
        <v>War</v>
      </c>
      <c r="P2616" s="4" t="str">
        <f>IFERROR(__xludf.DUMMYFUNCTION("""COMPUTED_VALUE"""),"")</f>
        <v/>
      </c>
      <c r="Q2616" s="4" t="str">
        <f>IFERROR(__xludf.DUMMYFUNCTION("""COMPUTED_VALUE"""),"")</f>
        <v/>
      </c>
      <c r="R2616" s="4" t="str">
        <f>IFERROR(__xludf.DUMMYFUNCTION("""COMPUTED_VALUE"""),"")</f>
        <v/>
      </c>
      <c r="S2616" s="4" t="str">
        <f>IFERROR(__xludf.DUMMYFUNCTION("""COMPUTED_VALUE"""),"")</f>
        <v/>
      </c>
    </row>
    <row r="2617">
      <c r="A2617" s="4" t="s">
        <v>4263</v>
      </c>
      <c r="B2617" s="4">
        <v>109.0</v>
      </c>
      <c r="C2617" s="4">
        <v>6.98E7</v>
      </c>
      <c r="D2617" s="4" t="s">
        <v>2159</v>
      </c>
      <c r="E2617" s="4" t="s">
        <v>4394</v>
      </c>
      <c r="F2617" s="4" t="s">
        <v>12</v>
      </c>
      <c r="G2617" s="4" t="s">
        <v>13</v>
      </c>
      <c r="H2617" s="4">
        <v>1.0E7</v>
      </c>
      <c r="I2617" s="4">
        <v>6.1</v>
      </c>
      <c r="L2617" s="4" t="str">
        <f>IFERROR(__xludf.DUMMYFUNCTION("""COMPUTED_VALUE"""),"Comedy")</f>
        <v>Comedy</v>
      </c>
      <c r="M2617" s="4" t="str">
        <f>IFERROR(__xludf.DUMMYFUNCTION("""COMPUTED_VALUE"""),"War")</f>
        <v>War</v>
      </c>
      <c r="N2617" s="4" t="str">
        <f>IFERROR(__xludf.DUMMYFUNCTION("""COMPUTED_VALUE"""),"")</f>
        <v/>
      </c>
      <c r="O2617" s="4" t="str">
        <f>IFERROR(__xludf.DUMMYFUNCTION("""COMPUTED_VALUE"""),"")</f>
        <v/>
      </c>
      <c r="P2617" s="4" t="str">
        <f>IFERROR(__xludf.DUMMYFUNCTION("""COMPUTED_VALUE"""),"")</f>
        <v/>
      </c>
      <c r="Q2617" s="4" t="str">
        <f>IFERROR(__xludf.DUMMYFUNCTION("""COMPUTED_VALUE"""),"")</f>
        <v/>
      </c>
      <c r="R2617" s="4" t="str">
        <f>IFERROR(__xludf.DUMMYFUNCTION("""COMPUTED_VALUE"""),"")</f>
        <v/>
      </c>
      <c r="S2617" s="4" t="str">
        <f>IFERROR(__xludf.DUMMYFUNCTION("""COMPUTED_VALUE"""),"")</f>
        <v/>
      </c>
    </row>
    <row r="2618">
      <c r="A2618" s="4" t="s">
        <v>257</v>
      </c>
      <c r="B2618" s="4">
        <v>124.0</v>
      </c>
      <c r="C2618" s="4">
        <v>7.99E7</v>
      </c>
      <c r="D2618" s="4" t="s">
        <v>2261</v>
      </c>
      <c r="E2618" s="4" t="s">
        <v>4395</v>
      </c>
      <c r="F2618" s="4" t="s">
        <v>12</v>
      </c>
      <c r="G2618" s="4" t="s">
        <v>13</v>
      </c>
      <c r="H2618" s="4">
        <v>0.0</v>
      </c>
      <c r="I2618" s="4">
        <v>7.5</v>
      </c>
      <c r="L2618" s="4" t="str">
        <f>IFERROR(__xludf.DUMMYFUNCTION("""COMPUTED_VALUE"""),"Biography")</f>
        <v>Biography</v>
      </c>
      <c r="M2618" s="4" t="str">
        <f>IFERROR(__xludf.DUMMYFUNCTION("""COMPUTED_VALUE"""),"Drama")</f>
        <v>Drama</v>
      </c>
      <c r="N2618" s="4" t="str">
        <f>IFERROR(__xludf.DUMMYFUNCTION("""COMPUTED_VALUE"""),"Music")</f>
        <v>Music</v>
      </c>
      <c r="O2618" s="4" t="str">
        <f>IFERROR(__xludf.DUMMYFUNCTION("""COMPUTED_VALUE"""),"Musical")</f>
        <v>Musical</v>
      </c>
      <c r="P2618" s="4" t="str">
        <f>IFERROR(__xludf.DUMMYFUNCTION("""COMPUTED_VALUE"""),"")</f>
        <v/>
      </c>
      <c r="Q2618" s="4" t="str">
        <f>IFERROR(__xludf.DUMMYFUNCTION("""COMPUTED_VALUE"""),"")</f>
        <v/>
      </c>
      <c r="R2618" s="4" t="str">
        <f>IFERROR(__xludf.DUMMYFUNCTION("""COMPUTED_VALUE"""),"")</f>
        <v/>
      </c>
      <c r="S2618" s="4" t="str">
        <f>IFERROR(__xludf.DUMMYFUNCTION("""COMPUTED_VALUE"""),"")</f>
        <v/>
      </c>
    </row>
    <row r="2619">
      <c r="A2619" s="4" t="s">
        <v>787</v>
      </c>
      <c r="B2619" s="4">
        <v>94.0</v>
      </c>
      <c r="C2619" s="4">
        <v>6.4001297E7</v>
      </c>
      <c r="D2619" s="4" t="s">
        <v>1068</v>
      </c>
      <c r="E2619" s="4" t="s">
        <v>4396</v>
      </c>
      <c r="F2619" s="4" t="s">
        <v>12</v>
      </c>
      <c r="G2619" s="4" t="s">
        <v>13</v>
      </c>
      <c r="H2619" s="4">
        <v>1.5E7</v>
      </c>
      <c r="I2619" s="4">
        <v>6.2</v>
      </c>
      <c r="L2619" s="4" t="str">
        <f>IFERROR(__xludf.DUMMYFUNCTION("""COMPUTED_VALUE"""),"Comedy")</f>
        <v>Comedy</v>
      </c>
      <c r="M2619" s="4" t="str">
        <f>IFERROR(__xludf.DUMMYFUNCTION("""COMPUTED_VALUE"""),"Family")</f>
        <v>Family</v>
      </c>
      <c r="N2619" s="4" t="str">
        <f>IFERROR(__xludf.DUMMYFUNCTION("""COMPUTED_VALUE"""),"")</f>
        <v/>
      </c>
      <c r="O2619" s="4" t="str">
        <f>IFERROR(__xludf.DUMMYFUNCTION("""COMPUTED_VALUE"""),"")</f>
        <v/>
      </c>
      <c r="P2619" s="4" t="str">
        <f>IFERROR(__xludf.DUMMYFUNCTION("""COMPUTED_VALUE"""),"")</f>
        <v/>
      </c>
      <c r="Q2619" s="4" t="str">
        <f>IFERROR(__xludf.DUMMYFUNCTION("""COMPUTED_VALUE"""),"")</f>
        <v/>
      </c>
      <c r="R2619" s="4" t="str">
        <f>IFERROR(__xludf.DUMMYFUNCTION("""COMPUTED_VALUE"""),"")</f>
        <v/>
      </c>
      <c r="S2619" s="4" t="str">
        <f>IFERROR(__xludf.DUMMYFUNCTION("""COMPUTED_VALUE"""),"")</f>
        <v/>
      </c>
    </row>
    <row r="2620">
      <c r="A2620" s="4" t="s">
        <v>4397</v>
      </c>
      <c r="B2620" s="4">
        <v>100.0</v>
      </c>
      <c r="C2620" s="4">
        <v>7.158822E7</v>
      </c>
      <c r="D2620" s="4" t="s">
        <v>2563</v>
      </c>
      <c r="E2620" s="4" t="s">
        <v>4398</v>
      </c>
      <c r="F2620" s="4" t="s">
        <v>12</v>
      </c>
      <c r="G2620" s="4" t="s">
        <v>95</v>
      </c>
      <c r="H2620" s="4">
        <v>2.0E7</v>
      </c>
      <c r="I2620" s="4">
        <v>6.2</v>
      </c>
      <c r="L2620" s="4" t="str">
        <f>IFERROR(__xludf.DUMMYFUNCTION("""COMPUTED_VALUE"""),"Fantasy")</f>
        <v>Fantasy</v>
      </c>
      <c r="M2620" s="4" t="str">
        <f>IFERROR(__xludf.DUMMYFUNCTION("""COMPUTED_VALUE"""),"Horror")</f>
        <v>Horror</v>
      </c>
      <c r="N2620" s="4" t="str">
        <f>IFERROR(__xludf.DUMMYFUNCTION("""COMPUTED_VALUE"""),"")</f>
        <v/>
      </c>
      <c r="O2620" s="4" t="str">
        <f>IFERROR(__xludf.DUMMYFUNCTION("""COMPUTED_VALUE"""),"")</f>
        <v/>
      </c>
      <c r="P2620" s="4" t="str">
        <f>IFERROR(__xludf.DUMMYFUNCTION("""COMPUTED_VALUE"""),"")</f>
        <v/>
      </c>
      <c r="Q2620" s="4" t="str">
        <f>IFERROR(__xludf.DUMMYFUNCTION("""COMPUTED_VALUE"""),"")</f>
        <v/>
      </c>
      <c r="R2620" s="4" t="str">
        <f>IFERROR(__xludf.DUMMYFUNCTION("""COMPUTED_VALUE"""),"")</f>
        <v/>
      </c>
      <c r="S2620" s="4" t="str">
        <f>IFERROR(__xludf.DUMMYFUNCTION("""COMPUTED_VALUE"""),"")</f>
        <v/>
      </c>
    </row>
    <row r="2621">
      <c r="A2621" s="4" t="s">
        <v>1866</v>
      </c>
      <c r="B2621" s="4">
        <v>101.0</v>
      </c>
      <c r="C2621" s="4">
        <v>4.7E7</v>
      </c>
      <c r="D2621" s="4" t="s">
        <v>1929</v>
      </c>
      <c r="E2621" s="4" t="s">
        <v>4199</v>
      </c>
      <c r="F2621" s="4" t="s">
        <v>12</v>
      </c>
      <c r="G2621" s="4" t="s">
        <v>13</v>
      </c>
      <c r="H2621" s="4">
        <v>300000.0</v>
      </c>
      <c r="I2621" s="4">
        <v>7.9</v>
      </c>
      <c r="L2621" s="4" t="str">
        <f>IFERROR(__xludf.DUMMYFUNCTION("""COMPUTED_VALUE"""),"Horror")</f>
        <v>Horror</v>
      </c>
      <c r="M2621" s="4" t="str">
        <f>IFERROR(__xludf.DUMMYFUNCTION("""COMPUTED_VALUE"""),"Thriller")</f>
        <v>Thriller</v>
      </c>
      <c r="N2621" s="4" t="str">
        <f>IFERROR(__xludf.DUMMYFUNCTION("""COMPUTED_VALUE"""),"")</f>
        <v/>
      </c>
      <c r="O2621" s="4" t="str">
        <f>IFERROR(__xludf.DUMMYFUNCTION("""COMPUTED_VALUE"""),"")</f>
        <v/>
      </c>
      <c r="P2621" s="4" t="str">
        <f>IFERROR(__xludf.DUMMYFUNCTION("""COMPUTED_VALUE"""),"")</f>
        <v/>
      </c>
      <c r="Q2621" s="4" t="str">
        <f>IFERROR(__xludf.DUMMYFUNCTION("""COMPUTED_VALUE"""),"")</f>
        <v/>
      </c>
      <c r="R2621" s="4" t="str">
        <f>IFERROR(__xludf.DUMMYFUNCTION("""COMPUTED_VALUE"""),"")</f>
        <v/>
      </c>
      <c r="S2621" s="4" t="str">
        <f>IFERROR(__xludf.DUMMYFUNCTION("""COMPUTED_VALUE"""),"")</f>
        <v/>
      </c>
    </row>
    <row r="2622">
      <c r="A2622" s="4" t="s">
        <v>1472</v>
      </c>
      <c r="B2622" s="4">
        <v>98.0</v>
      </c>
      <c r="C2622" s="4">
        <v>6.14E7</v>
      </c>
      <c r="D2622" s="4" t="s">
        <v>1473</v>
      </c>
      <c r="E2622" s="4" t="s">
        <v>4399</v>
      </c>
      <c r="F2622" s="4" t="s">
        <v>12</v>
      </c>
      <c r="G2622" s="4" t="s">
        <v>13</v>
      </c>
      <c r="H2622" s="4">
        <v>1.5E7</v>
      </c>
      <c r="I2622" s="4">
        <v>7.4</v>
      </c>
      <c r="L2622" s="4" t="str">
        <f>IFERROR(__xludf.DUMMYFUNCTION("""COMPUTED_VALUE"""),"Adventure")</f>
        <v>Adventure</v>
      </c>
      <c r="M2622" s="4" t="str">
        <f>IFERROR(__xludf.DUMMYFUNCTION("""COMPUTED_VALUE"""),"Comedy")</f>
        <v>Comedy</v>
      </c>
      <c r="N2622" s="4" t="str">
        <f>IFERROR(__xludf.DUMMYFUNCTION("""COMPUTED_VALUE"""),"")</f>
        <v/>
      </c>
      <c r="O2622" s="4" t="str">
        <f>IFERROR(__xludf.DUMMYFUNCTION("""COMPUTED_VALUE"""),"")</f>
        <v/>
      </c>
      <c r="P2622" s="4" t="str">
        <f>IFERROR(__xludf.DUMMYFUNCTION("""COMPUTED_VALUE"""),"")</f>
        <v/>
      </c>
      <c r="Q2622" s="4" t="str">
        <f>IFERROR(__xludf.DUMMYFUNCTION("""COMPUTED_VALUE"""),"")</f>
        <v/>
      </c>
      <c r="R2622" s="4" t="str">
        <f>IFERROR(__xludf.DUMMYFUNCTION("""COMPUTED_VALUE"""),"")</f>
        <v/>
      </c>
      <c r="S2622" s="4" t="str">
        <f>IFERROR(__xludf.DUMMYFUNCTION("""COMPUTED_VALUE"""),"")</f>
        <v/>
      </c>
    </row>
    <row r="2623">
      <c r="A2623" s="4" t="s">
        <v>3683</v>
      </c>
      <c r="B2623" s="4">
        <v>102.0</v>
      </c>
      <c r="C2623" s="4">
        <v>1.0197884E8</v>
      </c>
      <c r="D2623" s="4" t="s">
        <v>585</v>
      </c>
      <c r="E2623" s="4" t="s">
        <v>4400</v>
      </c>
      <c r="F2623" s="4" t="s">
        <v>12</v>
      </c>
      <c r="G2623" s="4" t="s">
        <v>13</v>
      </c>
      <c r="H2623" s="4">
        <v>1.5E7</v>
      </c>
      <c r="I2623" s="4">
        <v>6.6</v>
      </c>
      <c r="L2623" s="4" t="str">
        <f>IFERROR(__xludf.DUMMYFUNCTION("""COMPUTED_VALUE"""),"Comedy")</f>
        <v>Comedy</v>
      </c>
      <c r="M2623" s="4" t="str">
        <f>IFERROR(__xludf.DUMMYFUNCTION("""COMPUTED_VALUE"""),"")</f>
        <v/>
      </c>
      <c r="N2623" s="4" t="str">
        <f>IFERROR(__xludf.DUMMYFUNCTION("""COMPUTED_VALUE"""),"")</f>
        <v/>
      </c>
      <c r="O2623" s="4" t="str">
        <f>IFERROR(__xludf.DUMMYFUNCTION("""COMPUTED_VALUE"""),"")</f>
        <v/>
      </c>
      <c r="P2623" s="4" t="str">
        <f>IFERROR(__xludf.DUMMYFUNCTION("""COMPUTED_VALUE"""),"")</f>
        <v/>
      </c>
      <c r="Q2623" s="4" t="str">
        <f>IFERROR(__xludf.DUMMYFUNCTION("""COMPUTED_VALUE"""),"")</f>
        <v/>
      </c>
      <c r="R2623" s="4" t="str">
        <f>IFERROR(__xludf.DUMMYFUNCTION("""COMPUTED_VALUE"""),"")</f>
        <v/>
      </c>
      <c r="S2623" s="4" t="str">
        <f>IFERROR(__xludf.DUMMYFUNCTION("""COMPUTED_VALUE"""),"")</f>
        <v/>
      </c>
    </row>
    <row r="2624">
      <c r="A2624" s="4" t="s">
        <v>1969</v>
      </c>
      <c r="B2624" s="4">
        <v>94.0</v>
      </c>
      <c r="C2624" s="4">
        <v>5.6437947E7</v>
      </c>
      <c r="D2624" s="4" t="s">
        <v>540</v>
      </c>
      <c r="E2624" s="4" t="s">
        <v>4401</v>
      </c>
      <c r="F2624" s="4" t="s">
        <v>12</v>
      </c>
      <c r="G2624" s="4" t="s">
        <v>20</v>
      </c>
      <c r="H2624" s="4">
        <v>9800000.0</v>
      </c>
      <c r="I2624" s="4">
        <v>7.3</v>
      </c>
      <c r="L2624" s="4" t="str">
        <f>IFERROR(__xludf.DUMMYFUNCTION("""COMPUTED_VALUE"""),"Biography")</f>
        <v>Biography</v>
      </c>
      <c r="M2624" s="4" t="str">
        <f>IFERROR(__xludf.DUMMYFUNCTION("""COMPUTED_VALUE"""),"Drama")</f>
        <v>Drama</v>
      </c>
      <c r="N2624" s="4" t="str">
        <f>IFERROR(__xludf.DUMMYFUNCTION("""COMPUTED_VALUE"""),"")</f>
        <v/>
      </c>
      <c r="O2624" s="4" t="str">
        <f>IFERROR(__xludf.DUMMYFUNCTION("""COMPUTED_VALUE"""),"")</f>
        <v/>
      </c>
      <c r="P2624" s="4" t="str">
        <f>IFERROR(__xludf.DUMMYFUNCTION("""COMPUTED_VALUE"""),"")</f>
        <v/>
      </c>
      <c r="Q2624" s="4" t="str">
        <f>IFERROR(__xludf.DUMMYFUNCTION("""COMPUTED_VALUE"""),"")</f>
        <v/>
      </c>
      <c r="R2624" s="4" t="str">
        <f>IFERROR(__xludf.DUMMYFUNCTION("""COMPUTED_VALUE"""),"")</f>
        <v/>
      </c>
      <c r="S2624" s="4" t="str">
        <f>IFERROR(__xludf.DUMMYFUNCTION("""COMPUTED_VALUE"""),"")</f>
        <v/>
      </c>
    </row>
    <row r="2625">
      <c r="A2625" s="4" t="s">
        <v>90</v>
      </c>
      <c r="B2625" s="4">
        <v>92.0</v>
      </c>
      <c r="C2625" s="4">
        <v>7.3326666E7</v>
      </c>
      <c r="D2625" s="4" t="s">
        <v>979</v>
      </c>
      <c r="E2625" s="4" t="s">
        <v>4402</v>
      </c>
      <c r="F2625" s="4" t="s">
        <v>12</v>
      </c>
      <c r="G2625" s="4" t="s">
        <v>13</v>
      </c>
      <c r="H2625" s="4">
        <v>1.5E7</v>
      </c>
      <c r="I2625" s="4">
        <v>7.5</v>
      </c>
      <c r="L2625" s="4" t="str">
        <f>IFERROR(__xludf.DUMMYFUNCTION("""COMPUTED_VALUE"""),"Comedy")</f>
        <v>Comedy</v>
      </c>
      <c r="M2625" s="4" t="str">
        <f>IFERROR(__xludf.DUMMYFUNCTION("""COMPUTED_VALUE"""),"Fantasy")</f>
        <v>Fantasy</v>
      </c>
      <c r="N2625" s="4" t="str">
        <f>IFERROR(__xludf.DUMMYFUNCTION("""COMPUTED_VALUE"""),"")</f>
        <v/>
      </c>
      <c r="O2625" s="4" t="str">
        <f>IFERROR(__xludf.DUMMYFUNCTION("""COMPUTED_VALUE"""),"")</f>
        <v/>
      </c>
      <c r="P2625" s="4" t="str">
        <f>IFERROR(__xludf.DUMMYFUNCTION("""COMPUTED_VALUE"""),"")</f>
        <v/>
      </c>
      <c r="Q2625" s="4" t="str">
        <f>IFERROR(__xludf.DUMMYFUNCTION("""COMPUTED_VALUE"""),"")</f>
        <v/>
      </c>
      <c r="R2625" s="4" t="str">
        <f>IFERROR(__xludf.DUMMYFUNCTION("""COMPUTED_VALUE"""),"")</f>
        <v/>
      </c>
      <c r="S2625" s="4" t="str">
        <f>IFERROR(__xludf.DUMMYFUNCTION("""COMPUTED_VALUE"""),"")</f>
        <v/>
      </c>
    </row>
    <row r="2626">
      <c r="A2626" s="4" t="s">
        <v>3285</v>
      </c>
      <c r="B2626" s="4">
        <v>113.0</v>
      </c>
      <c r="C2626" s="4">
        <v>5.5184721E7</v>
      </c>
      <c r="D2626" s="4" t="s">
        <v>888</v>
      </c>
      <c r="E2626" s="4" t="s">
        <v>4403</v>
      </c>
      <c r="F2626" s="4" t="s">
        <v>12</v>
      </c>
      <c r="G2626" s="4" t="s">
        <v>13</v>
      </c>
      <c r="H2626" s="4">
        <v>1.5E7</v>
      </c>
      <c r="I2626" s="4">
        <v>5.6</v>
      </c>
      <c r="L2626" s="4" t="str">
        <f>IFERROR(__xludf.DUMMYFUNCTION("""COMPUTED_VALUE"""),"Comedy")</f>
        <v>Comedy</v>
      </c>
      <c r="M2626" s="4" t="str">
        <f>IFERROR(__xludf.DUMMYFUNCTION("""COMPUTED_VALUE"""),"Drama")</f>
        <v>Drama</v>
      </c>
      <c r="N2626" s="4" t="str">
        <f>IFERROR(__xludf.DUMMYFUNCTION("""COMPUTED_VALUE"""),"")</f>
        <v/>
      </c>
      <c r="O2626" s="4" t="str">
        <f>IFERROR(__xludf.DUMMYFUNCTION("""COMPUTED_VALUE"""),"")</f>
        <v/>
      </c>
      <c r="P2626" s="4" t="str">
        <f>IFERROR(__xludf.DUMMYFUNCTION("""COMPUTED_VALUE"""),"")</f>
        <v/>
      </c>
      <c r="Q2626" s="4" t="str">
        <f>IFERROR(__xludf.DUMMYFUNCTION("""COMPUTED_VALUE"""),"")</f>
        <v/>
      </c>
      <c r="R2626" s="4" t="str">
        <f>IFERROR(__xludf.DUMMYFUNCTION("""COMPUTED_VALUE"""),"")</f>
        <v/>
      </c>
      <c r="S2626" s="4" t="str">
        <f>IFERROR(__xludf.DUMMYFUNCTION("""COMPUTED_VALUE"""),"")</f>
        <v/>
      </c>
    </row>
    <row r="2627">
      <c r="A2627" s="4" t="s">
        <v>4404</v>
      </c>
      <c r="B2627" s="4">
        <v>115.0</v>
      </c>
      <c r="C2627" s="4">
        <v>5.00033E7</v>
      </c>
      <c r="D2627" s="4" t="s">
        <v>4405</v>
      </c>
      <c r="E2627" s="4" t="s">
        <v>4406</v>
      </c>
      <c r="F2627" s="4" t="s">
        <v>12</v>
      </c>
      <c r="G2627" s="4" t="s">
        <v>13</v>
      </c>
      <c r="H2627" s="4">
        <v>1.5E7</v>
      </c>
      <c r="I2627" s="4">
        <v>7.3</v>
      </c>
      <c r="L2627" s="4" t="str">
        <f>IFERROR(__xludf.DUMMYFUNCTION("""COMPUTED_VALUE"""),"Drama")</f>
        <v>Drama</v>
      </c>
      <c r="M2627" s="4" t="str">
        <f>IFERROR(__xludf.DUMMYFUNCTION("""COMPUTED_VALUE"""),"Family")</f>
        <v>Family</v>
      </c>
      <c r="N2627" s="4" t="str">
        <f>IFERROR(__xludf.DUMMYFUNCTION("""COMPUTED_VALUE"""),"Romance")</f>
        <v>Romance</v>
      </c>
      <c r="O2627" s="4" t="str">
        <f>IFERROR(__xludf.DUMMYFUNCTION("""COMPUTED_VALUE"""),"")</f>
        <v/>
      </c>
      <c r="P2627" s="4" t="str">
        <f>IFERROR(__xludf.DUMMYFUNCTION("""COMPUTED_VALUE"""),"")</f>
        <v/>
      </c>
      <c r="Q2627" s="4" t="str">
        <f>IFERROR(__xludf.DUMMYFUNCTION("""COMPUTED_VALUE"""),"")</f>
        <v/>
      </c>
      <c r="R2627" s="4" t="str">
        <f>IFERROR(__xludf.DUMMYFUNCTION("""COMPUTED_VALUE"""),"")</f>
        <v/>
      </c>
      <c r="S2627" s="4" t="str">
        <f>IFERROR(__xludf.DUMMYFUNCTION("""COMPUTED_VALUE"""),"")</f>
        <v/>
      </c>
    </row>
    <row r="2628">
      <c r="A2628" s="4" t="s">
        <v>4407</v>
      </c>
      <c r="B2628" s="4">
        <v>95.0</v>
      </c>
      <c r="C2628" s="4">
        <v>5.4322273E7</v>
      </c>
      <c r="D2628" s="4" t="s">
        <v>311</v>
      </c>
      <c r="E2628" s="4" t="s">
        <v>4408</v>
      </c>
      <c r="F2628" s="4" t="s">
        <v>12</v>
      </c>
      <c r="G2628" s="4" t="s">
        <v>20</v>
      </c>
      <c r="H2628" s="4">
        <v>1.7E7</v>
      </c>
      <c r="I2628" s="4">
        <v>6.4</v>
      </c>
      <c r="L2628" s="4" t="str">
        <f>IFERROR(__xludf.DUMMYFUNCTION("""COMPUTED_VALUE"""),"Drama")</f>
        <v>Drama</v>
      </c>
      <c r="M2628" s="4" t="str">
        <f>IFERROR(__xludf.DUMMYFUNCTION("""COMPUTED_VALUE"""),"Fantasy")</f>
        <v>Fantasy</v>
      </c>
      <c r="N2628" s="4" t="str">
        <f>IFERROR(__xludf.DUMMYFUNCTION("""COMPUTED_VALUE"""),"Horror")</f>
        <v>Horror</v>
      </c>
      <c r="O2628" s="4" t="str">
        <f>IFERROR(__xludf.DUMMYFUNCTION("""COMPUTED_VALUE"""),"Thriller")</f>
        <v>Thriller</v>
      </c>
      <c r="P2628" s="4" t="str">
        <f>IFERROR(__xludf.DUMMYFUNCTION("""COMPUTED_VALUE"""),"")</f>
        <v/>
      </c>
      <c r="Q2628" s="4" t="str">
        <f>IFERROR(__xludf.DUMMYFUNCTION("""COMPUTED_VALUE"""),"")</f>
        <v/>
      </c>
      <c r="R2628" s="4" t="str">
        <f>IFERROR(__xludf.DUMMYFUNCTION("""COMPUTED_VALUE"""),"")</f>
        <v/>
      </c>
      <c r="S2628" s="4" t="str">
        <f>IFERROR(__xludf.DUMMYFUNCTION("""COMPUTED_VALUE"""),"")</f>
        <v/>
      </c>
    </row>
    <row r="2629">
      <c r="A2629" s="4" t="s">
        <v>626</v>
      </c>
      <c r="B2629" s="4">
        <v>87.0</v>
      </c>
      <c r="C2629" s="4">
        <v>4.7860214E7</v>
      </c>
      <c r="D2629" s="4" t="s">
        <v>1929</v>
      </c>
      <c r="E2629" s="4" t="s">
        <v>4409</v>
      </c>
      <c r="F2629" s="4" t="s">
        <v>12</v>
      </c>
      <c r="G2629" s="4" t="s">
        <v>13</v>
      </c>
      <c r="H2629" s="4">
        <v>1.5E7</v>
      </c>
      <c r="I2629" s="4">
        <v>5.0</v>
      </c>
      <c r="L2629" s="4" t="str">
        <f>IFERROR(__xludf.DUMMYFUNCTION("""COMPUTED_VALUE"""),"Horror")</f>
        <v>Horror</v>
      </c>
      <c r="M2629" s="4" t="str">
        <f>IFERROR(__xludf.DUMMYFUNCTION("""COMPUTED_VALUE"""),"Thriller")</f>
        <v>Thriller</v>
      </c>
      <c r="N2629" s="4" t="str">
        <f>IFERROR(__xludf.DUMMYFUNCTION("""COMPUTED_VALUE"""),"")</f>
        <v/>
      </c>
      <c r="O2629" s="4" t="str">
        <f>IFERROR(__xludf.DUMMYFUNCTION("""COMPUTED_VALUE"""),"")</f>
        <v/>
      </c>
      <c r="P2629" s="4" t="str">
        <f>IFERROR(__xludf.DUMMYFUNCTION("""COMPUTED_VALUE"""),"")</f>
        <v/>
      </c>
      <c r="Q2629" s="4" t="str">
        <f>IFERROR(__xludf.DUMMYFUNCTION("""COMPUTED_VALUE"""),"")</f>
        <v/>
      </c>
      <c r="R2629" s="4" t="str">
        <f>IFERROR(__xludf.DUMMYFUNCTION("""COMPUTED_VALUE"""),"")</f>
        <v/>
      </c>
      <c r="S2629" s="4" t="str">
        <f>IFERROR(__xludf.DUMMYFUNCTION("""COMPUTED_VALUE"""),"")</f>
        <v/>
      </c>
    </row>
    <row r="2630">
      <c r="A2630" s="4" t="s">
        <v>280</v>
      </c>
      <c r="B2630" s="4">
        <v>88.0</v>
      </c>
      <c r="C2630" s="4">
        <v>4.7811275E7</v>
      </c>
      <c r="D2630" s="4" t="s">
        <v>833</v>
      </c>
      <c r="E2630" s="4" t="s">
        <v>4410</v>
      </c>
      <c r="F2630" s="4" t="s">
        <v>12</v>
      </c>
      <c r="G2630" s="4" t="s">
        <v>13</v>
      </c>
      <c r="H2630" s="4">
        <v>1.5E7</v>
      </c>
      <c r="I2630" s="4">
        <v>5.4</v>
      </c>
      <c r="L2630" s="4" t="str">
        <f>IFERROR(__xludf.DUMMYFUNCTION("""COMPUTED_VALUE"""),"Adventure")</f>
        <v>Adventure</v>
      </c>
      <c r="M2630" s="4" t="str">
        <f>IFERROR(__xludf.DUMMYFUNCTION("""COMPUTED_VALUE"""),"Comedy")</f>
        <v>Comedy</v>
      </c>
      <c r="N2630" s="4" t="str">
        <f>IFERROR(__xludf.DUMMYFUNCTION("""COMPUTED_VALUE"""),"Family")</f>
        <v>Family</v>
      </c>
      <c r="O2630" s="4" t="str">
        <f>IFERROR(__xludf.DUMMYFUNCTION("""COMPUTED_VALUE"""),"")</f>
        <v/>
      </c>
      <c r="P2630" s="4" t="str">
        <f>IFERROR(__xludf.DUMMYFUNCTION("""COMPUTED_VALUE"""),"")</f>
        <v/>
      </c>
      <c r="Q2630" s="4" t="str">
        <f>IFERROR(__xludf.DUMMYFUNCTION("""COMPUTED_VALUE"""),"")</f>
        <v/>
      </c>
      <c r="R2630" s="4" t="str">
        <f>IFERROR(__xludf.DUMMYFUNCTION("""COMPUTED_VALUE"""),"")</f>
        <v/>
      </c>
      <c r="S2630" s="4" t="str">
        <f>IFERROR(__xludf.DUMMYFUNCTION("""COMPUTED_VALUE"""),"")</f>
        <v/>
      </c>
    </row>
    <row r="2631">
      <c r="A2631" s="4" t="s">
        <v>2107</v>
      </c>
      <c r="B2631" s="4">
        <v>183.0</v>
      </c>
      <c r="C2631" s="4">
        <v>0.0</v>
      </c>
      <c r="D2631" s="4" t="s">
        <v>1191</v>
      </c>
      <c r="E2631" s="4" t="s">
        <v>4411</v>
      </c>
      <c r="F2631" s="4" t="s">
        <v>12</v>
      </c>
      <c r="G2631" s="4" t="s">
        <v>20</v>
      </c>
      <c r="H2631" s="4">
        <v>1.5E7</v>
      </c>
      <c r="I2631" s="4">
        <v>8.2</v>
      </c>
      <c r="L2631" s="4" t="str">
        <f>IFERROR(__xludf.DUMMYFUNCTION("""COMPUTED_VALUE"""),"Drama")</f>
        <v>Drama</v>
      </c>
      <c r="M2631" s="4" t="str">
        <f>IFERROR(__xludf.DUMMYFUNCTION("""COMPUTED_VALUE"""),"War")</f>
        <v>War</v>
      </c>
      <c r="N2631" s="4" t="str">
        <f>IFERROR(__xludf.DUMMYFUNCTION("""COMPUTED_VALUE"""),"")</f>
        <v/>
      </c>
      <c r="O2631" s="4" t="str">
        <f>IFERROR(__xludf.DUMMYFUNCTION("""COMPUTED_VALUE"""),"")</f>
        <v/>
      </c>
      <c r="P2631" s="4" t="str">
        <f>IFERROR(__xludf.DUMMYFUNCTION("""COMPUTED_VALUE"""),"")</f>
        <v/>
      </c>
      <c r="Q2631" s="4" t="str">
        <f>IFERROR(__xludf.DUMMYFUNCTION("""COMPUTED_VALUE"""),"")</f>
        <v/>
      </c>
      <c r="R2631" s="4" t="str">
        <f>IFERROR(__xludf.DUMMYFUNCTION("""COMPUTED_VALUE"""),"")</f>
        <v/>
      </c>
      <c r="S2631" s="4" t="str">
        <f>IFERROR(__xludf.DUMMYFUNCTION("""COMPUTED_VALUE"""),"")</f>
        <v/>
      </c>
    </row>
    <row r="2632">
      <c r="A2632" s="4" t="s">
        <v>1093</v>
      </c>
      <c r="B2632" s="4">
        <v>97.0</v>
      </c>
      <c r="C2632" s="4">
        <v>4.3022524E7</v>
      </c>
      <c r="D2632" s="4" t="s">
        <v>888</v>
      </c>
      <c r="E2632" s="4" t="s">
        <v>4412</v>
      </c>
      <c r="F2632" s="4" t="s">
        <v>12</v>
      </c>
      <c r="G2632" s="4" t="s">
        <v>13</v>
      </c>
      <c r="H2632" s="4">
        <v>1.5E7</v>
      </c>
      <c r="I2632" s="4">
        <v>7.1</v>
      </c>
      <c r="L2632" s="4" t="str">
        <f>IFERROR(__xludf.DUMMYFUNCTION("""COMPUTED_VALUE"""),"Comedy")</f>
        <v>Comedy</v>
      </c>
      <c r="M2632" s="4" t="str">
        <f>IFERROR(__xludf.DUMMYFUNCTION("""COMPUTED_VALUE"""),"Drama")</f>
        <v>Drama</v>
      </c>
      <c r="N2632" s="4" t="str">
        <f>IFERROR(__xludf.DUMMYFUNCTION("""COMPUTED_VALUE"""),"")</f>
        <v/>
      </c>
      <c r="O2632" s="4" t="str">
        <f>IFERROR(__xludf.DUMMYFUNCTION("""COMPUTED_VALUE"""),"")</f>
        <v/>
      </c>
      <c r="P2632" s="4" t="str">
        <f>IFERROR(__xludf.DUMMYFUNCTION("""COMPUTED_VALUE"""),"")</f>
        <v/>
      </c>
      <c r="Q2632" s="4" t="str">
        <f>IFERROR(__xludf.DUMMYFUNCTION("""COMPUTED_VALUE"""),"")</f>
        <v/>
      </c>
      <c r="R2632" s="4" t="str">
        <f>IFERROR(__xludf.DUMMYFUNCTION("""COMPUTED_VALUE"""),"")</f>
        <v/>
      </c>
      <c r="S2632" s="4" t="str">
        <f>IFERROR(__xludf.DUMMYFUNCTION("""COMPUTED_VALUE"""),"")</f>
        <v/>
      </c>
    </row>
    <row r="2633">
      <c r="A2633" s="4" t="s">
        <v>4413</v>
      </c>
      <c r="B2633" s="4">
        <v>94.0</v>
      </c>
      <c r="C2633" s="4">
        <v>4.267263E7</v>
      </c>
      <c r="D2633" s="4" t="s">
        <v>4414</v>
      </c>
      <c r="E2633" s="4" t="s">
        <v>4415</v>
      </c>
      <c r="F2633" s="4" t="s">
        <v>12</v>
      </c>
      <c r="G2633" s="4" t="s">
        <v>13</v>
      </c>
      <c r="H2633" s="4">
        <v>1.7E7</v>
      </c>
      <c r="I2633" s="4">
        <v>5.3</v>
      </c>
      <c r="L2633" s="4" t="str">
        <f>IFERROR(__xludf.DUMMYFUNCTION("""COMPUTED_VALUE"""),"Adventure")</f>
        <v>Adventure</v>
      </c>
      <c r="M2633" s="4" t="str">
        <f>IFERROR(__xludf.DUMMYFUNCTION("""COMPUTED_VALUE"""),"Comedy")</f>
        <v>Comedy</v>
      </c>
      <c r="N2633" s="4" t="str">
        <f>IFERROR(__xludf.DUMMYFUNCTION("""COMPUTED_VALUE"""),"Family")</f>
        <v>Family</v>
      </c>
      <c r="O2633" s="4" t="str">
        <f>IFERROR(__xludf.DUMMYFUNCTION("""COMPUTED_VALUE"""),"Music")</f>
        <v>Music</v>
      </c>
      <c r="P2633" s="4" t="str">
        <f>IFERROR(__xludf.DUMMYFUNCTION("""COMPUTED_VALUE"""),"Romance")</f>
        <v>Romance</v>
      </c>
      <c r="Q2633" s="4" t="str">
        <f>IFERROR(__xludf.DUMMYFUNCTION("""COMPUTED_VALUE"""),"")</f>
        <v/>
      </c>
      <c r="R2633" s="4" t="str">
        <f>IFERROR(__xludf.DUMMYFUNCTION("""COMPUTED_VALUE"""),"")</f>
        <v/>
      </c>
      <c r="S2633" s="4" t="str">
        <f>IFERROR(__xludf.DUMMYFUNCTION("""COMPUTED_VALUE"""),"")</f>
        <v/>
      </c>
    </row>
    <row r="2634">
      <c r="A2634" s="4" t="s">
        <v>4416</v>
      </c>
      <c r="B2634" s="4">
        <v>112.0</v>
      </c>
      <c r="C2634" s="4">
        <v>4.2919096E7</v>
      </c>
      <c r="D2634" s="4" t="s">
        <v>320</v>
      </c>
      <c r="E2634" s="4" t="s">
        <v>4417</v>
      </c>
      <c r="F2634" s="4" t="s">
        <v>12</v>
      </c>
      <c r="G2634" s="4" t="s">
        <v>13</v>
      </c>
      <c r="H2634" s="4">
        <v>1.5E7</v>
      </c>
      <c r="I2634" s="4">
        <v>6.5</v>
      </c>
      <c r="L2634" s="4" t="str">
        <f>IFERROR(__xludf.DUMMYFUNCTION("""COMPUTED_VALUE"""),"Action")</f>
        <v>Action</v>
      </c>
      <c r="M2634" s="4" t="str">
        <f>IFERROR(__xludf.DUMMYFUNCTION("""COMPUTED_VALUE"""),"Drama")</f>
        <v>Drama</v>
      </c>
      <c r="N2634" s="4" t="str">
        <f>IFERROR(__xludf.DUMMYFUNCTION("""COMPUTED_VALUE"""),"Thriller")</f>
        <v>Thriller</v>
      </c>
      <c r="O2634" s="4" t="str">
        <f>IFERROR(__xludf.DUMMYFUNCTION("""COMPUTED_VALUE"""),"")</f>
        <v/>
      </c>
      <c r="P2634" s="4" t="str">
        <f>IFERROR(__xludf.DUMMYFUNCTION("""COMPUTED_VALUE"""),"")</f>
        <v/>
      </c>
      <c r="Q2634" s="4" t="str">
        <f>IFERROR(__xludf.DUMMYFUNCTION("""COMPUTED_VALUE"""),"")</f>
        <v/>
      </c>
      <c r="R2634" s="4" t="str">
        <f>IFERROR(__xludf.DUMMYFUNCTION("""COMPUTED_VALUE"""),"")</f>
        <v/>
      </c>
      <c r="S2634" s="4" t="str">
        <f>IFERROR(__xludf.DUMMYFUNCTION("""COMPUTED_VALUE"""),"")</f>
        <v/>
      </c>
    </row>
    <row r="2635">
      <c r="A2635" s="4" t="s">
        <v>4418</v>
      </c>
      <c r="B2635" s="4">
        <v>98.0</v>
      </c>
      <c r="C2635" s="4">
        <v>4.259253E7</v>
      </c>
      <c r="D2635" s="4" t="s">
        <v>305</v>
      </c>
      <c r="E2635" s="4" t="s">
        <v>4419</v>
      </c>
      <c r="F2635" s="4" t="s">
        <v>12</v>
      </c>
      <c r="G2635" s="4" t="s">
        <v>13</v>
      </c>
      <c r="H2635" s="4">
        <v>1.5E7</v>
      </c>
      <c r="I2635" s="4">
        <v>6.2</v>
      </c>
      <c r="L2635" s="4" t="str">
        <f>IFERROR(__xludf.DUMMYFUNCTION("""COMPUTED_VALUE"""),"Comedy")</f>
        <v>Comedy</v>
      </c>
      <c r="M2635" s="4" t="str">
        <f>IFERROR(__xludf.DUMMYFUNCTION("""COMPUTED_VALUE"""),"Fantasy")</f>
        <v>Fantasy</v>
      </c>
      <c r="N2635" s="4" t="str">
        <f>IFERROR(__xludf.DUMMYFUNCTION("""COMPUTED_VALUE"""),"Horror")</f>
        <v>Horror</v>
      </c>
      <c r="O2635" s="4" t="str">
        <f>IFERROR(__xludf.DUMMYFUNCTION("""COMPUTED_VALUE"""),"")</f>
        <v/>
      </c>
      <c r="P2635" s="4" t="str">
        <f>IFERROR(__xludf.DUMMYFUNCTION("""COMPUTED_VALUE"""),"")</f>
        <v/>
      </c>
      <c r="Q2635" s="4" t="str">
        <f>IFERROR(__xludf.DUMMYFUNCTION("""COMPUTED_VALUE"""),"")</f>
        <v/>
      </c>
      <c r="R2635" s="4" t="str">
        <f>IFERROR(__xludf.DUMMYFUNCTION("""COMPUTED_VALUE"""),"")</f>
        <v/>
      </c>
      <c r="S2635" s="4" t="str">
        <f>IFERROR(__xludf.DUMMYFUNCTION("""COMPUTED_VALUE"""),"")</f>
        <v/>
      </c>
    </row>
    <row r="2636">
      <c r="A2636" s="4" t="s">
        <v>1706</v>
      </c>
      <c r="B2636" s="4">
        <v>104.0</v>
      </c>
      <c r="C2636" s="4">
        <v>4.0064955E7</v>
      </c>
      <c r="D2636" s="4" t="s">
        <v>2443</v>
      </c>
      <c r="E2636" s="4" t="s">
        <v>4420</v>
      </c>
      <c r="F2636" s="4" t="s">
        <v>12</v>
      </c>
      <c r="G2636" s="4" t="s">
        <v>13</v>
      </c>
      <c r="H2636" s="4">
        <v>1.5E7</v>
      </c>
      <c r="I2636" s="4">
        <v>6.4</v>
      </c>
      <c r="L2636" s="4" t="str">
        <f>IFERROR(__xludf.DUMMYFUNCTION("""COMPUTED_VALUE"""),"Horror")</f>
        <v>Horror</v>
      </c>
      <c r="M2636" s="4" t="str">
        <f>IFERROR(__xludf.DUMMYFUNCTION("""COMPUTED_VALUE"""),"Mystery")</f>
        <v>Mystery</v>
      </c>
      <c r="N2636" s="4" t="str">
        <f>IFERROR(__xludf.DUMMYFUNCTION("""COMPUTED_VALUE"""),"Sci-Fi")</f>
        <v>Sci-Fi</v>
      </c>
      <c r="O2636" s="4" t="str">
        <f>IFERROR(__xludf.DUMMYFUNCTION("""COMPUTED_VALUE"""),"")</f>
        <v/>
      </c>
      <c r="P2636" s="4" t="str">
        <f>IFERROR(__xludf.DUMMYFUNCTION("""COMPUTED_VALUE"""),"")</f>
        <v/>
      </c>
      <c r="Q2636" s="4" t="str">
        <f>IFERROR(__xludf.DUMMYFUNCTION("""COMPUTED_VALUE"""),"")</f>
        <v/>
      </c>
      <c r="R2636" s="4" t="str">
        <f>IFERROR(__xludf.DUMMYFUNCTION("""COMPUTED_VALUE"""),"")</f>
        <v/>
      </c>
      <c r="S2636" s="4" t="str">
        <f>IFERROR(__xludf.DUMMYFUNCTION("""COMPUTED_VALUE"""),"")</f>
        <v/>
      </c>
    </row>
    <row r="2637">
      <c r="A2637" s="4" t="s">
        <v>2102</v>
      </c>
      <c r="B2637" s="4">
        <v>118.0</v>
      </c>
      <c r="C2637" s="4">
        <v>3.9100956E7</v>
      </c>
      <c r="D2637" s="4" t="s">
        <v>1500</v>
      </c>
      <c r="E2637" s="4" t="s">
        <v>4421</v>
      </c>
      <c r="F2637" s="4" t="s">
        <v>12</v>
      </c>
      <c r="G2637" s="4" t="s">
        <v>13</v>
      </c>
      <c r="H2637" s="4">
        <v>0.0</v>
      </c>
      <c r="I2637" s="4">
        <v>7.2</v>
      </c>
      <c r="L2637" s="4" t="str">
        <f>IFERROR(__xludf.DUMMYFUNCTION("""COMPUTED_VALUE"""),"Biography")</f>
        <v>Biography</v>
      </c>
      <c r="M2637" s="4" t="str">
        <f>IFERROR(__xludf.DUMMYFUNCTION("""COMPUTED_VALUE"""),"Drama")</f>
        <v>Drama</v>
      </c>
      <c r="N2637" s="4" t="str">
        <f>IFERROR(__xludf.DUMMYFUNCTION("""COMPUTED_VALUE"""),"Music")</f>
        <v>Music</v>
      </c>
      <c r="O2637" s="4" t="str">
        <f>IFERROR(__xludf.DUMMYFUNCTION("""COMPUTED_VALUE"""),"")</f>
        <v/>
      </c>
      <c r="P2637" s="4" t="str">
        <f>IFERROR(__xludf.DUMMYFUNCTION("""COMPUTED_VALUE"""),"")</f>
        <v/>
      </c>
      <c r="Q2637" s="4" t="str">
        <f>IFERROR(__xludf.DUMMYFUNCTION("""COMPUTED_VALUE"""),"")</f>
        <v/>
      </c>
      <c r="R2637" s="4" t="str">
        <f>IFERROR(__xludf.DUMMYFUNCTION("""COMPUTED_VALUE"""),"")</f>
        <v/>
      </c>
      <c r="S2637" s="4" t="str">
        <f>IFERROR(__xludf.DUMMYFUNCTION("""COMPUTED_VALUE"""),"")</f>
        <v/>
      </c>
    </row>
    <row r="2638">
      <c r="A2638" s="4" t="s">
        <v>497</v>
      </c>
      <c r="B2638" s="4">
        <v>120.0</v>
      </c>
      <c r="C2638" s="4">
        <v>4.4886089E7</v>
      </c>
      <c r="D2638" s="4" t="s">
        <v>751</v>
      </c>
      <c r="E2638" s="4" t="s">
        <v>4422</v>
      </c>
      <c r="F2638" s="4" t="s">
        <v>12</v>
      </c>
      <c r="G2638" s="4" t="s">
        <v>13</v>
      </c>
      <c r="H2638" s="4">
        <v>1.0E7</v>
      </c>
      <c r="I2638" s="4">
        <v>6.9</v>
      </c>
      <c r="L2638" s="4" t="str">
        <f>IFERROR(__xludf.DUMMYFUNCTION("""COMPUTED_VALUE"""),"Crime")</f>
        <v>Crime</v>
      </c>
      <c r="M2638" s="4" t="str">
        <f>IFERROR(__xludf.DUMMYFUNCTION("""COMPUTED_VALUE"""),"Drama")</f>
        <v>Drama</v>
      </c>
      <c r="N2638" s="4" t="str">
        <f>IFERROR(__xludf.DUMMYFUNCTION("""COMPUTED_VALUE"""),"Thriller")</f>
        <v>Thriller</v>
      </c>
      <c r="O2638" s="4" t="str">
        <f>IFERROR(__xludf.DUMMYFUNCTION("""COMPUTED_VALUE"""),"")</f>
        <v/>
      </c>
      <c r="P2638" s="4" t="str">
        <f>IFERROR(__xludf.DUMMYFUNCTION("""COMPUTED_VALUE"""),"")</f>
        <v/>
      </c>
      <c r="Q2638" s="4" t="str">
        <f>IFERROR(__xludf.DUMMYFUNCTION("""COMPUTED_VALUE"""),"")</f>
        <v/>
      </c>
      <c r="R2638" s="4" t="str">
        <f>IFERROR(__xludf.DUMMYFUNCTION("""COMPUTED_VALUE"""),"")</f>
        <v/>
      </c>
      <c r="S2638" s="4" t="str">
        <f>IFERROR(__xludf.DUMMYFUNCTION("""COMPUTED_VALUE"""),"")</f>
        <v/>
      </c>
    </row>
    <row r="2639">
      <c r="A2639" s="4" t="s">
        <v>4423</v>
      </c>
      <c r="B2639" s="4">
        <v>99.0</v>
      </c>
      <c r="C2639" s="4">
        <v>3.7882551E7</v>
      </c>
      <c r="D2639" s="4" t="s">
        <v>585</v>
      </c>
      <c r="E2639" s="4" t="s">
        <v>4424</v>
      </c>
      <c r="F2639" s="4" t="s">
        <v>12</v>
      </c>
      <c r="G2639" s="4" t="s">
        <v>13</v>
      </c>
      <c r="H2639" s="4">
        <v>1.6E7</v>
      </c>
      <c r="I2639" s="4">
        <v>5.7</v>
      </c>
      <c r="L2639" s="4" t="str">
        <f>IFERROR(__xludf.DUMMYFUNCTION("""COMPUTED_VALUE"""),"Comedy")</f>
        <v>Comedy</v>
      </c>
      <c r="M2639" s="4" t="str">
        <f>IFERROR(__xludf.DUMMYFUNCTION("""COMPUTED_VALUE"""),"")</f>
        <v/>
      </c>
      <c r="N2639" s="4" t="str">
        <f>IFERROR(__xludf.DUMMYFUNCTION("""COMPUTED_VALUE"""),"")</f>
        <v/>
      </c>
      <c r="O2639" s="4" t="str">
        <f>IFERROR(__xludf.DUMMYFUNCTION("""COMPUTED_VALUE"""),"")</f>
        <v/>
      </c>
      <c r="P2639" s="4" t="str">
        <f>IFERROR(__xludf.DUMMYFUNCTION("""COMPUTED_VALUE"""),"")</f>
        <v/>
      </c>
      <c r="Q2639" s="4" t="str">
        <f>IFERROR(__xludf.DUMMYFUNCTION("""COMPUTED_VALUE"""),"")</f>
        <v/>
      </c>
      <c r="R2639" s="4" t="str">
        <f>IFERROR(__xludf.DUMMYFUNCTION("""COMPUTED_VALUE"""),"")</f>
        <v/>
      </c>
      <c r="S2639" s="4" t="str">
        <f>IFERROR(__xludf.DUMMYFUNCTION("""COMPUTED_VALUE"""),"")</f>
        <v/>
      </c>
    </row>
    <row r="2640">
      <c r="A2640" s="4" t="s">
        <v>172</v>
      </c>
      <c r="B2640" s="4">
        <v>109.0</v>
      </c>
      <c r="C2640" s="4">
        <v>4.0983001E7</v>
      </c>
      <c r="D2640" s="4" t="s">
        <v>751</v>
      </c>
      <c r="E2640" s="4" t="s">
        <v>4425</v>
      </c>
      <c r="F2640" s="4" t="s">
        <v>12</v>
      </c>
      <c r="G2640" s="4" t="s">
        <v>13</v>
      </c>
      <c r="H2640" s="4">
        <v>7000000.0</v>
      </c>
      <c r="I2640" s="4">
        <v>7.7</v>
      </c>
      <c r="L2640" s="4" t="str">
        <f>IFERROR(__xludf.DUMMYFUNCTION("""COMPUTED_VALUE"""),"Crime")</f>
        <v>Crime</v>
      </c>
      <c r="M2640" s="4" t="str">
        <f>IFERROR(__xludf.DUMMYFUNCTION("""COMPUTED_VALUE"""),"Drama")</f>
        <v>Drama</v>
      </c>
      <c r="N2640" s="4" t="str">
        <f>IFERROR(__xludf.DUMMYFUNCTION("""COMPUTED_VALUE"""),"Thriller")</f>
        <v>Thriller</v>
      </c>
      <c r="O2640" s="4" t="str">
        <f>IFERROR(__xludf.DUMMYFUNCTION("""COMPUTED_VALUE"""),"")</f>
        <v/>
      </c>
      <c r="P2640" s="4" t="str">
        <f>IFERROR(__xludf.DUMMYFUNCTION("""COMPUTED_VALUE"""),"")</f>
        <v/>
      </c>
      <c r="Q2640" s="4" t="str">
        <f>IFERROR(__xludf.DUMMYFUNCTION("""COMPUTED_VALUE"""),"")</f>
        <v/>
      </c>
      <c r="R2640" s="4" t="str">
        <f>IFERROR(__xludf.DUMMYFUNCTION("""COMPUTED_VALUE"""),"")</f>
        <v/>
      </c>
      <c r="S2640" s="4" t="str">
        <f>IFERROR(__xludf.DUMMYFUNCTION("""COMPUTED_VALUE"""),"")</f>
        <v/>
      </c>
    </row>
    <row r="2641">
      <c r="A2641" s="4" t="s">
        <v>1174</v>
      </c>
      <c r="B2641" s="4">
        <v>105.0</v>
      </c>
      <c r="C2641" s="4">
        <v>2.0991497E7</v>
      </c>
      <c r="D2641" s="4" t="s">
        <v>495</v>
      </c>
      <c r="E2641" s="4" t="s">
        <v>2497</v>
      </c>
      <c r="F2641" s="4" t="s">
        <v>12</v>
      </c>
      <c r="G2641" s="4" t="s">
        <v>13</v>
      </c>
      <c r="H2641" s="4">
        <v>3.7E7</v>
      </c>
      <c r="I2641" s="4">
        <v>5.4</v>
      </c>
      <c r="L2641" s="4" t="str">
        <f>IFERROR(__xludf.DUMMYFUNCTION("""COMPUTED_VALUE"""),"Comedy")</f>
        <v>Comedy</v>
      </c>
      <c r="M2641" s="4" t="str">
        <f>IFERROR(__xludf.DUMMYFUNCTION("""COMPUTED_VALUE"""),"Drama")</f>
        <v>Drama</v>
      </c>
      <c r="N2641" s="4" t="str">
        <f>IFERROR(__xludf.DUMMYFUNCTION("""COMPUTED_VALUE"""),"Romance")</f>
        <v>Romance</v>
      </c>
      <c r="O2641" s="4" t="str">
        <f>IFERROR(__xludf.DUMMYFUNCTION("""COMPUTED_VALUE"""),"")</f>
        <v/>
      </c>
      <c r="P2641" s="4" t="str">
        <f>IFERROR(__xludf.DUMMYFUNCTION("""COMPUTED_VALUE"""),"")</f>
        <v/>
      </c>
      <c r="Q2641" s="4" t="str">
        <f>IFERROR(__xludf.DUMMYFUNCTION("""COMPUTED_VALUE"""),"")</f>
        <v/>
      </c>
      <c r="R2641" s="4" t="str">
        <f>IFERROR(__xludf.DUMMYFUNCTION("""COMPUTED_VALUE"""),"")</f>
        <v/>
      </c>
      <c r="S2641" s="4" t="str">
        <f>IFERROR(__xludf.DUMMYFUNCTION("""COMPUTED_VALUE"""),"")</f>
        <v/>
      </c>
    </row>
    <row r="2642">
      <c r="A2642" s="4" t="s">
        <v>169</v>
      </c>
      <c r="B2642" s="4">
        <v>106.0</v>
      </c>
      <c r="C2642" s="4">
        <v>3.500718E7</v>
      </c>
      <c r="D2642" s="4" t="s">
        <v>154</v>
      </c>
      <c r="E2642" s="4" t="s">
        <v>4426</v>
      </c>
      <c r="F2642" s="4" t="s">
        <v>12</v>
      </c>
      <c r="G2642" s="4" t="s">
        <v>13</v>
      </c>
      <c r="H2642" s="4">
        <v>1.5E7</v>
      </c>
      <c r="I2642" s="4">
        <v>5.6</v>
      </c>
      <c r="L2642" s="4" t="str">
        <f>IFERROR(__xludf.DUMMYFUNCTION("""COMPUTED_VALUE"""),"Action")</f>
        <v>Action</v>
      </c>
      <c r="M2642" s="4" t="str">
        <f>IFERROR(__xludf.DUMMYFUNCTION("""COMPUTED_VALUE"""),"Crime")</f>
        <v>Crime</v>
      </c>
      <c r="N2642" s="4" t="str">
        <f>IFERROR(__xludf.DUMMYFUNCTION("""COMPUTED_VALUE"""),"Drama")</f>
        <v>Drama</v>
      </c>
      <c r="O2642" s="4" t="str">
        <f>IFERROR(__xludf.DUMMYFUNCTION("""COMPUTED_VALUE"""),"Thriller")</f>
        <v>Thriller</v>
      </c>
      <c r="P2642" s="4" t="str">
        <f>IFERROR(__xludf.DUMMYFUNCTION("""COMPUTED_VALUE"""),"")</f>
        <v/>
      </c>
      <c r="Q2642" s="4" t="str">
        <f>IFERROR(__xludf.DUMMYFUNCTION("""COMPUTED_VALUE"""),"")</f>
        <v/>
      </c>
      <c r="R2642" s="4" t="str">
        <f>IFERROR(__xludf.DUMMYFUNCTION("""COMPUTED_VALUE"""),"")</f>
        <v/>
      </c>
      <c r="S2642" s="4" t="str">
        <f>IFERROR(__xludf.DUMMYFUNCTION("""COMPUTED_VALUE"""),"")</f>
        <v/>
      </c>
    </row>
    <row r="2643">
      <c r="A2643" s="4" t="s">
        <v>4427</v>
      </c>
      <c r="B2643" s="4">
        <v>123.0</v>
      </c>
      <c r="C2643" s="4">
        <v>3.5887263E7</v>
      </c>
      <c r="D2643" s="4" t="s">
        <v>2205</v>
      </c>
      <c r="E2643" s="4" t="s">
        <v>4428</v>
      </c>
      <c r="F2643" s="4" t="s">
        <v>12</v>
      </c>
      <c r="G2643" s="4" t="s">
        <v>20</v>
      </c>
      <c r="H2643" s="4">
        <v>1.5E7</v>
      </c>
      <c r="I2643" s="4">
        <v>7.7</v>
      </c>
      <c r="L2643" s="4" t="str">
        <f>IFERROR(__xludf.DUMMYFUNCTION("""COMPUTED_VALUE"""),"Biography")</f>
        <v>Biography</v>
      </c>
      <c r="M2643" s="4" t="str">
        <f>IFERROR(__xludf.DUMMYFUNCTION("""COMPUTED_VALUE"""),"Drama")</f>
        <v>Drama</v>
      </c>
      <c r="N2643" s="4" t="str">
        <f>IFERROR(__xludf.DUMMYFUNCTION("""COMPUTED_VALUE"""),"Romance")</f>
        <v>Romance</v>
      </c>
      <c r="O2643" s="4" t="str">
        <f>IFERROR(__xludf.DUMMYFUNCTION("""COMPUTED_VALUE"""),"")</f>
        <v/>
      </c>
      <c r="P2643" s="4" t="str">
        <f>IFERROR(__xludf.DUMMYFUNCTION("""COMPUTED_VALUE"""),"")</f>
        <v/>
      </c>
      <c r="Q2643" s="4" t="str">
        <f>IFERROR(__xludf.DUMMYFUNCTION("""COMPUTED_VALUE"""),"")</f>
        <v/>
      </c>
      <c r="R2643" s="4" t="str">
        <f>IFERROR(__xludf.DUMMYFUNCTION("""COMPUTED_VALUE"""),"")</f>
        <v/>
      </c>
      <c r="S2643" s="4" t="str">
        <f>IFERROR(__xludf.DUMMYFUNCTION("""COMPUTED_VALUE"""),"")</f>
        <v/>
      </c>
    </row>
    <row r="2644">
      <c r="A2644" s="4" t="s">
        <v>1737</v>
      </c>
      <c r="B2644" s="4">
        <v>86.0</v>
      </c>
      <c r="C2644" s="4">
        <v>3.4308901E7</v>
      </c>
      <c r="D2644" s="4" t="s">
        <v>349</v>
      </c>
      <c r="E2644" s="4" t="s">
        <v>4429</v>
      </c>
      <c r="F2644" s="4" t="s">
        <v>12</v>
      </c>
      <c r="G2644" s="4" t="s">
        <v>13</v>
      </c>
      <c r="H2644" s="4">
        <v>1.6E7</v>
      </c>
      <c r="I2644" s="4">
        <v>5.1</v>
      </c>
      <c r="L2644" s="4" t="str">
        <f>IFERROR(__xludf.DUMMYFUNCTION("""COMPUTED_VALUE"""),"Comedy")</f>
        <v>Comedy</v>
      </c>
      <c r="M2644" s="4" t="str">
        <f>IFERROR(__xludf.DUMMYFUNCTION("""COMPUTED_VALUE"""),"Crime")</f>
        <v>Crime</v>
      </c>
      <c r="N2644" s="4" t="str">
        <f>IFERROR(__xludf.DUMMYFUNCTION("""COMPUTED_VALUE"""),"")</f>
        <v/>
      </c>
      <c r="O2644" s="4" t="str">
        <f>IFERROR(__xludf.DUMMYFUNCTION("""COMPUTED_VALUE"""),"")</f>
        <v/>
      </c>
      <c r="P2644" s="4" t="str">
        <f>IFERROR(__xludf.DUMMYFUNCTION("""COMPUTED_VALUE"""),"")</f>
        <v/>
      </c>
      <c r="Q2644" s="4" t="str">
        <f>IFERROR(__xludf.DUMMYFUNCTION("""COMPUTED_VALUE"""),"")</f>
        <v/>
      </c>
      <c r="R2644" s="4" t="str">
        <f>IFERROR(__xludf.DUMMYFUNCTION("""COMPUTED_VALUE"""),"")</f>
        <v/>
      </c>
      <c r="S2644" s="4" t="str">
        <f>IFERROR(__xludf.DUMMYFUNCTION("""COMPUTED_VALUE"""),"")</f>
        <v/>
      </c>
    </row>
    <row r="2645">
      <c r="A2645" s="4" t="s">
        <v>4430</v>
      </c>
      <c r="B2645" s="4">
        <v>120.0</v>
      </c>
      <c r="C2645" s="4">
        <v>3.3771174E7</v>
      </c>
      <c r="D2645" s="4" t="s">
        <v>495</v>
      </c>
      <c r="E2645" s="4" t="s">
        <v>4431</v>
      </c>
      <c r="F2645" s="4" t="s">
        <v>12</v>
      </c>
      <c r="G2645" s="4" t="s">
        <v>13</v>
      </c>
      <c r="H2645" s="4">
        <v>1.5E7</v>
      </c>
      <c r="I2645" s="4">
        <v>6.8</v>
      </c>
      <c r="L2645" s="4" t="str">
        <f>IFERROR(__xludf.DUMMYFUNCTION("""COMPUTED_VALUE"""),"Comedy")</f>
        <v>Comedy</v>
      </c>
      <c r="M2645" s="4" t="str">
        <f>IFERROR(__xludf.DUMMYFUNCTION("""COMPUTED_VALUE"""),"Drama")</f>
        <v>Drama</v>
      </c>
      <c r="N2645" s="4" t="str">
        <f>IFERROR(__xludf.DUMMYFUNCTION("""COMPUTED_VALUE"""),"Romance")</f>
        <v>Romance</v>
      </c>
      <c r="O2645" s="4" t="str">
        <f>IFERROR(__xludf.DUMMYFUNCTION("""COMPUTED_VALUE"""),"")</f>
        <v/>
      </c>
      <c r="P2645" s="4" t="str">
        <f>IFERROR(__xludf.DUMMYFUNCTION("""COMPUTED_VALUE"""),"")</f>
        <v/>
      </c>
      <c r="Q2645" s="4" t="str">
        <f>IFERROR(__xludf.DUMMYFUNCTION("""COMPUTED_VALUE"""),"")</f>
        <v/>
      </c>
      <c r="R2645" s="4" t="str">
        <f>IFERROR(__xludf.DUMMYFUNCTION("""COMPUTED_VALUE"""),"")</f>
        <v/>
      </c>
      <c r="S2645" s="4" t="str">
        <f>IFERROR(__xludf.DUMMYFUNCTION("""COMPUTED_VALUE"""),"")</f>
        <v/>
      </c>
    </row>
    <row r="2646">
      <c r="A2646" s="4" t="s">
        <v>3135</v>
      </c>
      <c r="B2646" s="4">
        <v>227.0</v>
      </c>
      <c r="C2646" s="4">
        <v>6000000.0</v>
      </c>
      <c r="D2646" s="4" t="s">
        <v>1204</v>
      </c>
      <c r="E2646" s="4" t="s">
        <v>4432</v>
      </c>
      <c r="F2646" s="4" t="s">
        <v>12</v>
      </c>
      <c r="G2646" s="4" t="s">
        <v>20</v>
      </c>
      <c r="H2646" s="4">
        <v>1.5E7</v>
      </c>
      <c r="I2646" s="4">
        <v>8.4</v>
      </c>
      <c r="L2646" s="4" t="str">
        <f>IFERROR(__xludf.DUMMYFUNCTION("""COMPUTED_VALUE"""),"Adventure")</f>
        <v>Adventure</v>
      </c>
      <c r="M2646" s="4" t="str">
        <f>IFERROR(__xludf.DUMMYFUNCTION("""COMPUTED_VALUE"""),"Biography")</f>
        <v>Biography</v>
      </c>
      <c r="N2646" s="4" t="str">
        <f>IFERROR(__xludf.DUMMYFUNCTION("""COMPUTED_VALUE"""),"Drama")</f>
        <v>Drama</v>
      </c>
      <c r="O2646" s="4" t="str">
        <f>IFERROR(__xludf.DUMMYFUNCTION("""COMPUTED_VALUE"""),"History")</f>
        <v>History</v>
      </c>
      <c r="P2646" s="4" t="str">
        <f>IFERROR(__xludf.DUMMYFUNCTION("""COMPUTED_VALUE"""),"War")</f>
        <v>War</v>
      </c>
      <c r="Q2646" s="4" t="str">
        <f>IFERROR(__xludf.DUMMYFUNCTION("""COMPUTED_VALUE"""),"")</f>
        <v/>
      </c>
      <c r="R2646" s="4" t="str">
        <f>IFERROR(__xludf.DUMMYFUNCTION("""COMPUTED_VALUE"""),"")</f>
        <v/>
      </c>
      <c r="S2646" s="4" t="str">
        <f>IFERROR(__xludf.DUMMYFUNCTION("""COMPUTED_VALUE"""),"")</f>
        <v/>
      </c>
    </row>
    <row r="2647">
      <c r="A2647" s="4" t="s">
        <v>4433</v>
      </c>
      <c r="B2647" s="4">
        <v>119.0</v>
      </c>
      <c r="C2647" s="4">
        <v>3.3386128E7</v>
      </c>
      <c r="D2647" s="4" t="s">
        <v>2228</v>
      </c>
      <c r="E2647" s="4" t="s">
        <v>4434</v>
      </c>
      <c r="F2647" s="4" t="s">
        <v>12</v>
      </c>
      <c r="G2647" s="4" t="s">
        <v>13</v>
      </c>
      <c r="H2647" s="4">
        <v>1.5E7</v>
      </c>
      <c r="I2647" s="4">
        <v>4.9</v>
      </c>
      <c r="L2647" s="4" t="str">
        <f>IFERROR(__xludf.DUMMYFUNCTION("""COMPUTED_VALUE"""),"Horror")</f>
        <v>Horror</v>
      </c>
      <c r="M2647" s="4" t="str">
        <f>IFERROR(__xludf.DUMMYFUNCTION("""COMPUTED_VALUE"""),"")</f>
        <v/>
      </c>
      <c r="N2647" s="4" t="str">
        <f>IFERROR(__xludf.DUMMYFUNCTION("""COMPUTED_VALUE"""),"")</f>
        <v/>
      </c>
      <c r="O2647" s="4" t="str">
        <f>IFERROR(__xludf.DUMMYFUNCTION("""COMPUTED_VALUE"""),"")</f>
        <v/>
      </c>
      <c r="P2647" s="4" t="str">
        <f>IFERROR(__xludf.DUMMYFUNCTION("""COMPUTED_VALUE"""),"")</f>
        <v/>
      </c>
      <c r="Q2647" s="4" t="str">
        <f>IFERROR(__xludf.DUMMYFUNCTION("""COMPUTED_VALUE"""),"")</f>
        <v/>
      </c>
      <c r="R2647" s="4" t="str">
        <f>IFERROR(__xludf.DUMMYFUNCTION("""COMPUTED_VALUE"""),"")</f>
        <v/>
      </c>
      <c r="S2647" s="4" t="str">
        <f>IFERROR(__xludf.DUMMYFUNCTION("""COMPUTED_VALUE"""),"")</f>
        <v/>
      </c>
    </row>
    <row r="2648">
      <c r="A2648" s="4" t="s">
        <v>2640</v>
      </c>
      <c r="B2648" s="4">
        <v>115.0</v>
      </c>
      <c r="C2648" s="4">
        <v>3.7877959E7</v>
      </c>
      <c r="D2648" s="4" t="s">
        <v>3823</v>
      </c>
      <c r="E2648" s="4" t="s">
        <v>4435</v>
      </c>
      <c r="F2648" s="4" t="s">
        <v>12</v>
      </c>
      <c r="G2648" s="4" t="s">
        <v>13</v>
      </c>
      <c r="H2648" s="4">
        <v>1.5E7</v>
      </c>
      <c r="I2648" s="4">
        <v>7.1</v>
      </c>
      <c r="L2648" s="4" t="str">
        <f>IFERROR(__xludf.DUMMYFUNCTION("""COMPUTED_VALUE"""),"Adventure")</f>
        <v>Adventure</v>
      </c>
      <c r="M2648" s="4" t="str">
        <f>IFERROR(__xludf.DUMMYFUNCTION("""COMPUTED_VALUE"""),"Biography")</f>
        <v>Biography</v>
      </c>
      <c r="N2648" s="4" t="str">
        <f>IFERROR(__xludf.DUMMYFUNCTION("""COMPUTED_VALUE"""),"Drama")</f>
        <v>Drama</v>
      </c>
      <c r="O2648" s="4" t="str">
        <f>IFERROR(__xludf.DUMMYFUNCTION("""COMPUTED_VALUE"""),"")</f>
        <v/>
      </c>
      <c r="P2648" s="4" t="str">
        <f>IFERROR(__xludf.DUMMYFUNCTION("""COMPUTED_VALUE"""),"")</f>
        <v/>
      </c>
      <c r="Q2648" s="4" t="str">
        <f>IFERROR(__xludf.DUMMYFUNCTION("""COMPUTED_VALUE"""),"")</f>
        <v/>
      </c>
      <c r="R2648" s="4" t="str">
        <f>IFERROR(__xludf.DUMMYFUNCTION("""COMPUTED_VALUE"""),"")</f>
        <v/>
      </c>
      <c r="S2648" s="4" t="str">
        <f>IFERROR(__xludf.DUMMYFUNCTION("""COMPUTED_VALUE"""),"")</f>
        <v/>
      </c>
    </row>
    <row r="2649">
      <c r="A2649" s="4" t="s">
        <v>4436</v>
      </c>
      <c r="B2649" s="4">
        <v>114.0</v>
      </c>
      <c r="C2649" s="4">
        <v>3.2721635E7</v>
      </c>
      <c r="D2649" s="4" t="s">
        <v>2352</v>
      </c>
      <c r="E2649" s="4" t="s">
        <v>4437</v>
      </c>
      <c r="F2649" s="4" t="s">
        <v>12</v>
      </c>
      <c r="G2649" s="4" t="s">
        <v>13</v>
      </c>
      <c r="H2649" s="4">
        <v>1.5E7</v>
      </c>
      <c r="I2649" s="4">
        <v>6.6</v>
      </c>
      <c r="L2649" s="4" t="str">
        <f>IFERROR(__xludf.DUMMYFUNCTION("""COMPUTED_VALUE"""),"Crime")</f>
        <v>Crime</v>
      </c>
      <c r="M2649" s="4" t="str">
        <f>IFERROR(__xludf.DUMMYFUNCTION("""COMPUTED_VALUE"""),"Horror")</f>
        <v>Horror</v>
      </c>
      <c r="N2649" s="4" t="str">
        <f>IFERROR(__xludf.DUMMYFUNCTION("""COMPUTED_VALUE"""),"Thriller")</f>
        <v>Thriller</v>
      </c>
      <c r="O2649" s="4" t="str">
        <f>IFERROR(__xludf.DUMMYFUNCTION("""COMPUTED_VALUE"""),"")</f>
        <v/>
      </c>
      <c r="P2649" s="4" t="str">
        <f>IFERROR(__xludf.DUMMYFUNCTION("""COMPUTED_VALUE"""),"")</f>
        <v/>
      </c>
      <c r="Q2649" s="4" t="str">
        <f>IFERROR(__xludf.DUMMYFUNCTION("""COMPUTED_VALUE"""),"")</f>
        <v/>
      </c>
      <c r="R2649" s="4" t="str">
        <f>IFERROR(__xludf.DUMMYFUNCTION("""COMPUTED_VALUE"""),"")</f>
        <v/>
      </c>
      <c r="S2649" s="4" t="str">
        <f>IFERROR(__xludf.DUMMYFUNCTION("""COMPUTED_VALUE"""),"")</f>
        <v/>
      </c>
    </row>
    <row r="2650">
      <c r="A2650" s="4" t="s">
        <v>4322</v>
      </c>
      <c r="B2650" s="4">
        <v>90.0</v>
      </c>
      <c r="C2650" s="4">
        <v>3.15853E7</v>
      </c>
      <c r="D2650" s="4" t="s">
        <v>590</v>
      </c>
      <c r="E2650" s="4" t="s">
        <v>4438</v>
      </c>
      <c r="F2650" s="4" t="s">
        <v>12</v>
      </c>
      <c r="G2650" s="4" t="s">
        <v>13</v>
      </c>
      <c r="H2650" s="4">
        <v>1.5E7</v>
      </c>
      <c r="I2650" s="4">
        <v>6.1</v>
      </c>
      <c r="L2650" s="4" t="str">
        <f>IFERROR(__xludf.DUMMYFUNCTION("""COMPUTED_VALUE"""),"Comedy")</f>
        <v>Comedy</v>
      </c>
      <c r="M2650" s="4" t="str">
        <f>IFERROR(__xludf.DUMMYFUNCTION("""COMPUTED_VALUE"""),"Romance")</f>
        <v>Romance</v>
      </c>
      <c r="N2650" s="4" t="str">
        <f>IFERROR(__xludf.DUMMYFUNCTION("""COMPUTED_VALUE"""),"")</f>
        <v/>
      </c>
      <c r="O2650" s="4" t="str">
        <f>IFERROR(__xludf.DUMMYFUNCTION("""COMPUTED_VALUE"""),"")</f>
        <v/>
      </c>
      <c r="P2650" s="4" t="str">
        <f>IFERROR(__xludf.DUMMYFUNCTION("""COMPUTED_VALUE"""),"")</f>
        <v/>
      </c>
      <c r="Q2650" s="4" t="str">
        <f>IFERROR(__xludf.DUMMYFUNCTION("""COMPUTED_VALUE"""),"")</f>
        <v/>
      </c>
      <c r="R2650" s="4" t="str">
        <f>IFERROR(__xludf.DUMMYFUNCTION("""COMPUTED_VALUE"""),"")</f>
        <v/>
      </c>
      <c r="S2650" s="4" t="str">
        <f>IFERROR(__xludf.DUMMYFUNCTION("""COMPUTED_VALUE"""),"")</f>
        <v/>
      </c>
    </row>
    <row r="2651">
      <c r="A2651" s="4" t="s">
        <v>4439</v>
      </c>
      <c r="B2651" s="4">
        <v>94.0</v>
      </c>
      <c r="C2651" s="4">
        <v>3.0259652E7</v>
      </c>
      <c r="D2651" s="4" t="s">
        <v>4440</v>
      </c>
      <c r="E2651" s="4" t="s">
        <v>4441</v>
      </c>
      <c r="F2651" s="4" t="s">
        <v>12</v>
      </c>
      <c r="G2651" s="4" t="s">
        <v>13</v>
      </c>
      <c r="H2651" s="4">
        <v>1.5E7</v>
      </c>
      <c r="I2651" s="4">
        <v>4.1</v>
      </c>
      <c r="L2651" s="4" t="str">
        <f>IFERROR(__xludf.DUMMYFUNCTION("""COMPUTED_VALUE"""),"Comedy")</f>
        <v>Comedy</v>
      </c>
      <c r="M2651" s="4" t="str">
        <f>IFERROR(__xludf.DUMMYFUNCTION("""COMPUTED_VALUE"""),"Horror")</f>
        <v>Horror</v>
      </c>
      <c r="N2651" s="4" t="str">
        <f>IFERROR(__xludf.DUMMYFUNCTION("""COMPUTED_VALUE"""),"Thriller")</f>
        <v>Thriller</v>
      </c>
      <c r="O2651" s="4" t="str">
        <f>IFERROR(__xludf.DUMMYFUNCTION("""COMPUTED_VALUE"""),"")</f>
        <v/>
      </c>
      <c r="P2651" s="4" t="str">
        <f>IFERROR(__xludf.DUMMYFUNCTION("""COMPUTED_VALUE"""),"")</f>
        <v/>
      </c>
      <c r="Q2651" s="4" t="str">
        <f>IFERROR(__xludf.DUMMYFUNCTION("""COMPUTED_VALUE"""),"")</f>
        <v/>
      </c>
      <c r="R2651" s="4" t="str">
        <f>IFERROR(__xludf.DUMMYFUNCTION("""COMPUTED_VALUE"""),"")</f>
        <v/>
      </c>
      <c r="S2651" s="4" t="str">
        <f>IFERROR(__xludf.DUMMYFUNCTION("""COMPUTED_VALUE"""),"")</f>
        <v/>
      </c>
    </row>
    <row r="2652">
      <c r="A2652" s="4" t="s">
        <v>387</v>
      </c>
      <c r="B2652" s="4">
        <v>106.0</v>
      </c>
      <c r="C2652" s="4">
        <v>1.63192114E8</v>
      </c>
      <c r="D2652" s="4" t="s">
        <v>15</v>
      </c>
      <c r="E2652" s="4" t="s">
        <v>455</v>
      </c>
      <c r="F2652" s="4" t="s">
        <v>12</v>
      </c>
      <c r="G2652" s="4" t="s">
        <v>13</v>
      </c>
      <c r="H2652" s="4">
        <v>1.25E8</v>
      </c>
      <c r="I2652" s="4">
        <v>5.8</v>
      </c>
      <c r="L2652" s="4" t="str">
        <f>IFERROR(__xludf.DUMMYFUNCTION("""COMPUTED_VALUE"""),"Action")</f>
        <v>Action</v>
      </c>
      <c r="M2652" s="4" t="str">
        <f>IFERROR(__xludf.DUMMYFUNCTION("""COMPUTED_VALUE"""),"Adventure")</f>
        <v>Adventure</v>
      </c>
      <c r="N2652" s="4" t="str">
        <f>IFERROR(__xludf.DUMMYFUNCTION("""COMPUTED_VALUE"""),"Fantasy")</f>
        <v>Fantasy</v>
      </c>
      <c r="O2652" s="4" t="str">
        <f>IFERROR(__xludf.DUMMYFUNCTION("""COMPUTED_VALUE"""),"")</f>
        <v/>
      </c>
      <c r="P2652" s="4" t="str">
        <f>IFERROR(__xludf.DUMMYFUNCTION("""COMPUTED_VALUE"""),"")</f>
        <v/>
      </c>
      <c r="Q2652" s="4" t="str">
        <f>IFERROR(__xludf.DUMMYFUNCTION("""COMPUTED_VALUE"""),"")</f>
        <v/>
      </c>
      <c r="R2652" s="4" t="str">
        <f>IFERROR(__xludf.DUMMYFUNCTION("""COMPUTED_VALUE"""),"")</f>
        <v/>
      </c>
      <c r="S2652" s="4" t="str">
        <f>IFERROR(__xludf.DUMMYFUNCTION("""COMPUTED_VALUE"""),"")</f>
        <v/>
      </c>
    </row>
    <row r="2653">
      <c r="A2653" s="4" t="s">
        <v>1361</v>
      </c>
      <c r="B2653" s="4">
        <v>98.0</v>
      </c>
      <c r="C2653" s="4">
        <v>3.0857814E7</v>
      </c>
      <c r="D2653" s="4" t="s">
        <v>1202</v>
      </c>
      <c r="E2653" s="4" t="s">
        <v>4442</v>
      </c>
      <c r="F2653" s="4" t="s">
        <v>12</v>
      </c>
      <c r="G2653" s="4" t="s">
        <v>13</v>
      </c>
      <c r="H2653" s="4">
        <v>1.6E7</v>
      </c>
      <c r="I2653" s="4">
        <v>8.1</v>
      </c>
      <c r="L2653" s="4" t="str">
        <f>IFERROR(__xludf.DUMMYFUNCTION("""COMPUTED_VALUE"""),"Adventure")</f>
        <v>Adventure</v>
      </c>
      <c r="M2653" s="4" t="str">
        <f>IFERROR(__xludf.DUMMYFUNCTION("""COMPUTED_VALUE"""),"Family")</f>
        <v>Family</v>
      </c>
      <c r="N2653" s="4" t="str">
        <f>IFERROR(__xludf.DUMMYFUNCTION("""COMPUTED_VALUE"""),"Fantasy")</f>
        <v>Fantasy</v>
      </c>
      <c r="O2653" s="4" t="str">
        <f>IFERROR(__xludf.DUMMYFUNCTION("""COMPUTED_VALUE"""),"Romance")</f>
        <v>Romance</v>
      </c>
      <c r="P2653" s="4" t="str">
        <f>IFERROR(__xludf.DUMMYFUNCTION("""COMPUTED_VALUE"""),"")</f>
        <v/>
      </c>
      <c r="Q2653" s="4" t="str">
        <f>IFERROR(__xludf.DUMMYFUNCTION("""COMPUTED_VALUE"""),"")</f>
        <v/>
      </c>
      <c r="R2653" s="4" t="str">
        <f>IFERROR(__xludf.DUMMYFUNCTION("""COMPUTED_VALUE"""),"")</f>
        <v/>
      </c>
      <c r="S2653" s="4" t="str">
        <f>IFERROR(__xludf.DUMMYFUNCTION("""COMPUTED_VALUE"""),"")</f>
        <v/>
      </c>
    </row>
    <row r="2654">
      <c r="A2654" s="4" t="s">
        <v>4443</v>
      </c>
      <c r="B2654" s="4">
        <v>126.0</v>
      </c>
      <c r="C2654" s="4">
        <v>3.0226144E7</v>
      </c>
      <c r="D2654" s="4" t="s">
        <v>540</v>
      </c>
      <c r="E2654" s="4" t="s">
        <v>4444</v>
      </c>
      <c r="F2654" s="4" t="s">
        <v>12</v>
      </c>
      <c r="G2654" s="4" t="s">
        <v>13</v>
      </c>
      <c r="H2654" s="4">
        <v>1.5E7</v>
      </c>
      <c r="I2654" s="4">
        <v>7.6</v>
      </c>
      <c r="L2654" s="4" t="str">
        <f>IFERROR(__xludf.DUMMYFUNCTION("""COMPUTED_VALUE"""),"Biography")</f>
        <v>Biography</v>
      </c>
      <c r="M2654" s="4" t="str">
        <f>IFERROR(__xludf.DUMMYFUNCTION("""COMPUTED_VALUE"""),"Drama")</f>
        <v>Drama</v>
      </c>
      <c r="N2654" s="4" t="str">
        <f>IFERROR(__xludf.DUMMYFUNCTION("""COMPUTED_VALUE"""),"")</f>
        <v/>
      </c>
      <c r="O2654" s="4" t="str">
        <f>IFERROR(__xludf.DUMMYFUNCTION("""COMPUTED_VALUE"""),"")</f>
        <v/>
      </c>
      <c r="P2654" s="4" t="str">
        <f>IFERROR(__xludf.DUMMYFUNCTION("""COMPUTED_VALUE"""),"")</f>
        <v/>
      </c>
      <c r="Q2654" s="4" t="str">
        <f>IFERROR(__xludf.DUMMYFUNCTION("""COMPUTED_VALUE"""),"")</f>
        <v/>
      </c>
      <c r="R2654" s="4" t="str">
        <f>IFERROR(__xludf.DUMMYFUNCTION("""COMPUTED_VALUE"""),"")</f>
        <v/>
      </c>
      <c r="S2654" s="4" t="str">
        <f>IFERROR(__xludf.DUMMYFUNCTION("""COMPUTED_VALUE"""),"")</f>
        <v/>
      </c>
    </row>
    <row r="2655">
      <c r="A2655" s="4" t="s">
        <v>4445</v>
      </c>
      <c r="B2655" s="4">
        <v>100.0</v>
      </c>
      <c r="C2655" s="4">
        <v>3.5054909E7</v>
      </c>
      <c r="D2655" s="4" t="s">
        <v>683</v>
      </c>
      <c r="E2655" s="4" t="s">
        <v>4446</v>
      </c>
      <c r="F2655" s="4" t="s">
        <v>12</v>
      </c>
      <c r="G2655" s="4" t="s">
        <v>13</v>
      </c>
      <c r="H2655" s="4">
        <v>1.5E7</v>
      </c>
      <c r="I2655" s="4">
        <v>7.8</v>
      </c>
      <c r="L2655" s="4" t="str">
        <f>IFERROR(__xludf.DUMMYFUNCTION("""COMPUTED_VALUE"""),"Crime")</f>
        <v>Crime</v>
      </c>
      <c r="M2655" s="4" t="str">
        <f>IFERROR(__xludf.DUMMYFUNCTION("""COMPUTED_VALUE"""),"Drama")</f>
        <v>Drama</v>
      </c>
      <c r="N2655" s="4" t="str">
        <f>IFERROR(__xludf.DUMMYFUNCTION("""COMPUTED_VALUE"""),"")</f>
        <v/>
      </c>
      <c r="O2655" s="4" t="str">
        <f>IFERROR(__xludf.DUMMYFUNCTION("""COMPUTED_VALUE"""),"")</f>
        <v/>
      </c>
      <c r="P2655" s="4" t="str">
        <f>IFERROR(__xludf.DUMMYFUNCTION("""COMPUTED_VALUE"""),"")</f>
        <v/>
      </c>
      <c r="Q2655" s="4" t="str">
        <f>IFERROR(__xludf.DUMMYFUNCTION("""COMPUTED_VALUE"""),"")</f>
        <v/>
      </c>
      <c r="R2655" s="4" t="str">
        <f>IFERROR(__xludf.DUMMYFUNCTION("""COMPUTED_VALUE"""),"")</f>
        <v/>
      </c>
      <c r="S2655" s="4" t="str">
        <f>IFERROR(__xludf.DUMMYFUNCTION("""COMPUTED_VALUE"""),"")</f>
        <v/>
      </c>
    </row>
    <row r="2656">
      <c r="A2656" s="4" t="s">
        <v>4447</v>
      </c>
      <c r="B2656" s="4">
        <v>89.0</v>
      </c>
      <c r="C2656" s="4">
        <v>2.9302097E7</v>
      </c>
      <c r="D2656" s="4" t="s">
        <v>4448</v>
      </c>
      <c r="E2656" s="4" t="s">
        <v>4449</v>
      </c>
      <c r="F2656" s="4" t="s">
        <v>12</v>
      </c>
      <c r="G2656" s="4" t="s">
        <v>265</v>
      </c>
      <c r="H2656" s="4">
        <v>1.5E7</v>
      </c>
      <c r="I2656" s="4">
        <v>4.6</v>
      </c>
      <c r="L2656" s="4" t="str">
        <f>IFERROR(__xludf.DUMMYFUNCTION("""COMPUTED_VALUE"""),"Comedy")</f>
        <v>Comedy</v>
      </c>
      <c r="M2656" s="4" t="str">
        <f>IFERROR(__xludf.DUMMYFUNCTION("""COMPUTED_VALUE"""),"Family")</f>
        <v>Family</v>
      </c>
      <c r="N2656" s="4" t="str">
        <f>IFERROR(__xludf.DUMMYFUNCTION("""COMPUTED_VALUE"""),"Music")</f>
        <v>Music</v>
      </c>
      <c r="O2656" s="4" t="str">
        <f>IFERROR(__xludf.DUMMYFUNCTION("""COMPUTED_VALUE"""),"Romance")</f>
        <v>Romance</v>
      </c>
      <c r="P2656" s="4" t="str">
        <f>IFERROR(__xludf.DUMMYFUNCTION("""COMPUTED_VALUE"""),"")</f>
        <v/>
      </c>
      <c r="Q2656" s="4" t="str">
        <f>IFERROR(__xludf.DUMMYFUNCTION("""COMPUTED_VALUE"""),"")</f>
        <v/>
      </c>
      <c r="R2656" s="4" t="str">
        <f>IFERROR(__xludf.DUMMYFUNCTION("""COMPUTED_VALUE"""),"")</f>
        <v/>
      </c>
      <c r="S2656" s="4" t="str">
        <f>IFERROR(__xludf.DUMMYFUNCTION("""COMPUTED_VALUE"""),"")</f>
        <v/>
      </c>
    </row>
    <row r="2657">
      <c r="A2657" s="4" t="s">
        <v>4102</v>
      </c>
      <c r="B2657" s="4">
        <v>111.0</v>
      </c>
      <c r="C2657" s="4">
        <v>2.9106737E7</v>
      </c>
      <c r="D2657" s="4" t="s">
        <v>495</v>
      </c>
      <c r="E2657" s="4" t="s">
        <v>4450</v>
      </c>
      <c r="F2657" s="4" t="s">
        <v>12</v>
      </c>
      <c r="G2657" s="4" t="s">
        <v>13</v>
      </c>
      <c r="H2657" s="4">
        <v>1.5E7</v>
      </c>
      <c r="I2657" s="4">
        <v>6.0</v>
      </c>
      <c r="L2657" s="4" t="str">
        <f>IFERROR(__xludf.DUMMYFUNCTION("""COMPUTED_VALUE"""),"Comedy")</f>
        <v>Comedy</v>
      </c>
      <c r="M2657" s="4" t="str">
        <f>IFERROR(__xludf.DUMMYFUNCTION("""COMPUTED_VALUE"""),"Drama")</f>
        <v>Drama</v>
      </c>
      <c r="N2657" s="4" t="str">
        <f>IFERROR(__xludf.DUMMYFUNCTION("""COMPUTED_VALUE"""),"Romance")</f>
        <v>Romance</v>
      </c>
      <c r="O2657" s="4" t="str">
        <f>IFERROR(__xludf.DUMMYFUNCTION("""COMPUTED_VALUE"""),"")</f>
        <v/>
      </c>
      <c r="P2657" s="4" t="str">
        <f>IFERROR(__xludf.DUMMYFUNCTION("""COMPUTED_VALUE"""),"")</f>
        <v/>
      </c>
      <c r="Q2657" s="4" t="str">
        <f>IFERROR(__xludf.DUMMYFUNCTION("""COMPUTED_VALUE"""),"")</f>
        <v/>
      </c>
      <c r="R2657" s="4" t="str">
        <f>IFERROR(__xludf.DUMMYFUNCTION("""COMPUTED_VALUE"""),"")</f>
        <v/>
      </c>
      <c r="S2657" s="4" t="str">
        <f>IFERROR(__xludf.DUMMYFUNCTION("""COMPUTED_VALUE"""),"")</f>
        <v/>
      </c>
    </row>
    <row r="2658">
      <c r="A2658" s="4" t="s">
        <v>4451</v>
      </c>
      <c r="B2658" s="4">
        <v>100.0</v>
      </c>
      <c r="C2658" s="4">
        <v>2.8637507E7</v>
      </c>
      <c r="D2658" s="4" t="s">
        <v>270</v>
      </c>
      <c r="E2658" s="4" t="s">
        <v>4452</v>
      </c>
      <c r="F2658" s="4" t="s">
        <v>12</v>
      </c>
      <c r="G2658" s="4" t="s">
        <v>20</v>
      </c>
      <c r="H2658" s="4">
        <v>1.5E7</v>
      </c>
      <c r="I2658" s="4">
        <v>7.0</v>
      </c>
      <c r="L2658" s="4" t="str">
        <f>IFERROR(__xludf.DUMMYFUNCTION("""COMPUTED_VALUE"""),"Drama")</f>
        <v>Drama</v>
      </c>
      <c r="M2658" s="4" t="str">
        <f>IFERROR(__xludf.DUMMYFUNCTION("""COMPUTED_VALUE"""),"Horror")</f>
        <v>Horror</v>
      </c>
      <c r="N2658" s="4" t="str">
        <f>IFERROR(__xludf.DUMMYFUNCTION("""COMPUTED_VALUE"""),"Sci-Fi")</f>
        <v>Sci-Fi</v>
      </c>
      <c r="O2658" s="4" t="str">
        <f>IFERROR(__xludf.DUMMYFUNCTION("""COMPUTED_VALUE"""),"")</f>
        <v/>
      </c>
      <c r="P2658" s="4" t="str">
        <f>IFERROR(__xludf.DUMMYFUNCTION("""COMPUTED_VALUE"""),"")</f>
        <v/>
      </c>
      <c r="Q2658" s="4" t="str">
        <f>IFERROR(__xludf.DUMMYFUNCTION("""COMPUTED_VALUE"""),"")</f>
        <v/>
      </c>
      <c r="R2658" s="4" t="str">
        <f>IFERROR(__xludf.DUMMYFUNCTION("""COMPUTED_VALUE"""),"")</f>
        <v/>
      </c>
      <c r="S2658" s="4" t="str">
        <f>IFERROR(__xludf.DUMMYFUNCTION("""COMPUTED_VALUE"""),"")</f>
        <v/>
      </c>
    </row>
    <row r="2659">
      <c r="A2659" s="4" t="s">
        <v>2011</v>
      </c>
      <c r="B2659" s="4">
        <v>115.0</v>
      </c>
      <c r="C2659" s="4">
        <v>3.0127963E7</v>
      </c>
      <c r="D2659" s="4" t="s">
        <v>2753</v>
      </c>
      <c r="E2659" s="4" t="s">
        <v>4453</v>
      </c>
      <c r="F2659" s="4" t="s">
        <v>12</v>
      </c>
      <c r="G2659" s="4" t="s">
        <v>13</v>
      </c>
      <c r="H2659" s="4">
        <v>1.5E7</v>
      </c>
      <c r="I2659" s="4">
        <v>6.7</v>
      </c>
      <c r="L2659" s="4" t="str">
        <f>IFERROR(__xludf.DUMMYFUNCTION("""COMPUTED_VALUE"""),"Drama")</f>
        <v>Drama</v>
      </c>
      <c r="M2659" s="4" t="str">
        <f>IFERROR(__xludf.DUMMYFUNCTION("""COMPUTED_VALUE"""),"Family")</f>
        <v>Family</v>
      </c>
      <c r="N2659" s="4" t="str">
        <f>IFERROR(__xludf.DUMMYFUNCTION("""COMPUTED_VALUE"""),"Sport")</f>
        <v>Sport</v>
      </c>
      <c r="O2659" s="4" t="str">
        <f>IFERROR(__xludf.DUMMYFUNCTION("""COMPUTED_VALUE"""),"")</f>
        <v/>
      </c>
      <c r="P2659" s="4" t="str">
        <f>IFERROR(__xludf.DUMMYFUNCTION("""COMPUTED_VALUE"""),"")</f>
        <v/>
      </c>
      <c r="Q2659" s="4" t="str">
        <f>IFERROR(__xludf.DUMMYFUNCTION("""COMPUTED_VALUE"""),"")</f>
        <v/>
      </c>
      <c r="R2659" s="4" t="str">
        <f>IFERROR(__xludf.DUMMYFUNCTION("""COMPUTED_VALUE"""),"")</f>
        <v/>
      </c>
      <c r="S2659" s="4" t="str">
        <f>IFERROR(__xludf.DUMMYFUNCTION("""COMPUTED_VALUE"""),"")</f>
        <v/>
      </c>
    </row>
    <row r="2660">
      <c r="A2660" s="4" t="s">
        <v>1614</v>
      </c>
      <c r="B2660" s="4">
        <v>106.0</v>
      </c>
      <c r="C2660" s="4">
        <v>3.2645546E7</v>
      </c>
      <c r="D2660" s="4" t="s">
        <v>1378</v>
      </c>
      <c r="E2660" s="4" t="s">
        <v>4454</v>
      </c>
      <c r="F2660" s="4" t="s">
        <v>12</v>
      </c>
      <c r="G2660" s="4" t="s">
        <v>13</v>
      </c>
      <c r="H2660" s="4">
        <v>1.4E7</v>
      </c>
      <c r="I2660" s="4">
        <v>6.4</v>
      </c>
      <c r="L2660" s="4" t="str">
        <f>IFERROR(__xludf.DUMMYFUNCTION("""COMPUTED_VALUE"""),"Comedy")</f>
        <v>Comedy</v>
      </c>
      <c r="M2660" s="4" t="str">
        <f>IFERROR(__xludf.DUMMYFUNCTION("""COMPUTED_VALUE"""),"Drama")</f>
        <v>Drama</v>
      </c>
      <c r="N2660" s="4" t="str">
        <f>IFERROR(__xludf.DUMMYFUNCTION("""COMPUTED_VALUE"""),"Family")</f>
        <v>Family</v>
      </c>
      <c r="O2660" s="4" t="str">
        <f>IFERROR(__xludf.DUMMYFUNCTION("""COMPUTED_VALUE"""),"")</f>
        <v/>
      </c>
      <c r="P2660" s="4" t="str">
        <f>IFERROR(__xludf.DUMMYFUNCTION("""COMPUTED_VALUE"""),"")</f>
        <v/>
      </c>
      <c r="Q2660" s="4" t="str">
        <f>IFERROR(__xludf.DUMMYFUNCTION("""COMPUTED_VALUE"""),"")</f>
        <v/>
      </c>
      <c r="R2660" s="4" t="str">
        <f>IFERROR(__xludf.DUMMYFUNCTION("""COMPUTED_VALUE"""),"")</f>
        <v/>
      </c>
      <c r="S2660" s="4" t="str">
        <f>IFERROR(__xludf.DUMMYFUNCTION("""COMPUTED_VALUE"""),"")</f>
        <v/>
      </c>
    </row>
    <row r="2661">
      <c r="A2661" s="4" t="s">
        <v>4455</v>
      </c>
      <c r="B2661" s="4">
        <v>124.0</v>
      </c>
      <c r="C2661" s="4">
        <v>2.7441122E7</v>
      </c>
      <c r="D2661" s="4" t="s">
        <v>1712</v>
      </c>
      <c r="E2661" s="4" t="s">
        <v>4456</v>
      </c>
      <c r="F2661" s="4" t="s">
        <v>12</v>
      </c>
      <c r="G2661" s="4" t="s">
        <v>13</v>
      </c>
      <c r="H2661" s="4">
        <v>1.5E7</v>
      </c>
      <c r="I2661" s="4">
        <v>7.2</v>
      </c>
      <c r="L2661" s="4" t="str">
        <f>IFERROR(__xludf.DUMMYFUNCTION("""COMPUTED_VALUE"""),"Drama")</f>
        <v>Drama</v>
      </c>
      <c r="M2661" s="4" t="str">
        <f>IFERROR(__xludf.DUMMYFUNCTION("""COMPUTED_VALUE"""),"Romance")</f>
        <v>Romance</v>
      </c>
      <c r="N2661" s="4" t="str">
        <f>IFERROR(__xludf.DUMMYFUNCTION("""COMPUTED_VALUE"""),"Sport")</f>
        <v>Sport</v>
      </c>
      <c r="O2661" s="4" t="str">
        <f>IFERROR(__xludf.DUMMYFUNCTION("""COMPUTED_VALUE"""),"")</f>
        <v/>
      </c>
      <c r="P2661" s="4" t="str">
        <f>IFERROR(__xludf.DUMMYFUNCTION("""COMPUTED_VALUE"""),"")</f>
        <v/>
      </c>
      <c r="Q2661" s="4" t="str">
        <f>IFERROR(__xludf.DUMMYFUNCTION("""COMPUTED_VALUE"""),"")</f>
        <v/>
      </c>
      <c r="R2661" s="4" t="str">
        <f>IFERROR(__xludf.DUMMYFUNCTION("""COMPUTED_VALUE"""),"")</f>
        <v/>
      </c>
      <c r="S2661" s="4" t="str">
        <f>IFERROR(__xludf.DUMMYFUNCTION("""COMPUTED_VALUE"""),"")</f>
        <v/>
      </c>
    </row>
    <row r="2662">
      <c r="A2662" s="4" t="s">
        <v>1905</v>
      </c>
      <c r="B2662" s="4">
        <v>107.0</v>
      </c>
      <c r="C2662" s="4">
        <v>2.8014536E7</v>
      </c>
      <c r="D2662" s="4" t="s">
        <v>537</v>
      </c>
      <c r="E2662" s="4" t="s">
        <v>4457</v>
      </c>
      <c r="F2662" s="4" t="s">
        <v>12</v>
      </c>
      <c r="G2662" s="4" t="s">
        <v>13</v>
      </c>
      <c r="H2662" s="4">
        <v>1.5E7</v>
      </c>
      <c r="I2662" s="4">
        <v>7.4</v>
      </c>
      <c r="L2662" s="4" t="str">
        <f>IFERROR(__xludf.DUMMYFUNCTION("""COMPUTED_VALUE"""),"Action")</f>
        <v>Action</v>
      </c>
      <c r="M2662" s="4" t="str">
        <f>IFERROR(__xludf.DUMMYFUNCTION("""COMPUTED_VALUE"""),"Comedy")</f>
        <v>Comedy</v>
      </c>
      <c r="N2662" s="4" t="str">
        <f>IFERROR(__xludf.DUMMYFUNCTION("""COMPUTED_VALUE"""),"Crime")</f>
        <v>Crime</v>
      </c>
      <c r="O2662" s="4" t="str">
        <f>IFERROR(__xludf.DUMMYFUNCTION("""COMPUTED_VALUE"""),"Romance")</f>
        <v>Romance</v>
      </c>
      <c r="P2662" s="4" t="str">
        <f>IFERROR(__xludf.DUMMYFUNCTION("""COMPUTED_VALUE"""),"Thriller")</f>
        <v>Thriller</v>
      </c>
      <c r="Q2662" s="4" t="str">
        <f>IFERROR(__xludf.DUMMYFUNCTION("""COMPUTED_VALUE"""),"")</f>
        <v/>
      </c>
      <c r="R2662" s="4" t="str">
        <f>IFERROR(__xludf.DUMMYFUNCTION("""COMPUTED_VALUE"""),"")</f>
        <v/>
      </c>
      <c r="S2662" s="4" t="str">
        <f>IFERROR(__xludf.DUMMYFUNCTION("""COMPUTED_VALUE"""),"")</f>
        <v/>
      </c>
    </row>
    <row r="2663">
      <c r="A2663" s="4" t="s">
        <v>4458</v>
      </c>
      <c r="B2663" s="4">
        <v>99.0</v>
      </c>
      <c r="C2663" s="4">
        <v>3.386001E7</v>
      </c>
      <c r="D2663" s="4" t="s">
        <v>590</v>
      </c>
      <c r="E2663" s="4" t="s">
        <v>4459</v>
      </c>
      <c r="F2663" s="4" t="s">
        <v>12</v>
      </c>
      <c r="G2663" s="4" t="s">
        <v>13</v>
      </c>
      <c r="H2663" s="4">
        <v>1.5E7</v>
      </c>
      <c r="I2663" s="4">
        <v>4.8</v>
      </c>
      <c r="L2663" s="4" t="str">
        <f>IFERROR(__xludf.DUMMYFUNCTION("""COMPUTED_VALUE"""),"Comedy")</f>
        <v>Comedy</v>
      </c>
      <c r="M2663" s="4" t="str">
        <f>IFERROR(__xludf.DUMMYFUNCTION("""COMPUTED_VALUE"""),"Romance")</f>
        <v>Romance</v>
      </c>
      <c r="N2663" s="4" t="str">
        <f>IFERROR(__xludf.DUMMYFUNCTION("""COMPUTED_VALUE"""),"")</f>
        <v/>
      </c>
      <c r="O2663" s="4" t="str">
        <f>IFERROR(__xludf.DUMMYFUNCTION("""COMPUTED_VALUE"""),"")</f>
        <v/>
      </c>
      <c r="P2663" s="4" t="str">
        <f>IFERROR(__xludf.DUMMYFUNCTION("""COMPUTED_VALUE"""),"")</f>
        <v/>
      </c>
      <c r="Q2663" s="4" t="str">
        <f>IFERROR(__xludf.DUMMYFUNCTION("""COMPUTED_VALUE"""),"")</f>
        <v/>
      </c>
      <c r="R2663" s="4" t="str">
        <f>IFERROR(__xludf.DUMMYFUNCTION("""COMPUTED_VALUE"""),"")</f>
        <v/>
      </c>
      <c r="S2663" s="4" t="str">
        <f>IFERROR(__xludf.DUMMYFUNCTION("""COMPUTED_VALUE"""),"")</f>
        <v/>
      </c>
    </row>
    <row r="2664">
      <c r="A2664" s="4" t="s">
        <v>4460</v>
      </c>
      <c r="B2664" s="4">
        <v>90.0</v>
      </c>
      <c r="C2664" s="4">
        <v>2.6421314E7</v>
      </c>
      <c r="D2664" s="4" t="s">
        <v>4461</v>
      </c>
      <c r="E2664" s="4" t="s">
        <v>4462</v>
      </c>
      <c r="F2664" s="4" t="s">
        <v>12</v>
      </c>
      <c r="G2664" s="4" t="s">
        <v>13</v>
      </c>
      <c r="H2664" s="4">
        <v>1.5E7</v>
      </c>
      <c r="I2664" s="4">
        <v>4.0</v>
      </c>
      <c r="L2664" s="4" t="str">
        <f>IFERROR(__xludf.DUMMYFUNCTION("""COMPUTED_VALUE"""),"Adventure")</f>
        <v>Adventure</v>
      </c>
      <c r="M2664" s="4" t="str">
        <f>IFERROR(__xludf.DUMMYFUNCTION("""COMPUTED_VALUE"""),"Fantasy")</f>
        <v>Fantasy</v>
      </c>
      <c r="N2664" s="4" t="str">
        <f>IFERROR(__xludf.DUMMYFUNCTION("""COMPUTED_VALUE"""),"Horror")</f>
        <v>Horror</v>
      </c>
      <c r="O2664" s="4" t="str">
        <f>IFERROR(__xludf.DUMMYFUNCTION("""COMPUTED_VALUE"""),"Mystery")</f>
        <v>Mystery</v>
      </c>
      <c r="P2664" s="4" t="str">
        <f>IFERROR(__xludf.DUMMYFUNCTION("""COMPUTED_VALUE"""),"Thriller")</f>
        <v>Thriller</v>
      </c>
      <c r="Q2664" s="4" t="str">
        <f>IFERROR(__xludf.DUMMYFUNCTION("""COMPUTED_VALUE"""),"")</f>
        <v/>
      </c>
      <c r="R2664" s="4" t="str">
        <f>IFERROR(__xludf.DUMMYFUNCTION("""COMPUTED_VALUE"""),"")</f>
        <v/>
      </c>
      <c r="S2664" s="4" t="str">
        <f>IFERROR(__xludf.DUMMYFUNCTION("""COMPUTED_VALUE"""),"")</f>
        <v/>
      </c>
    </row>
    <row r="2665">
      <c r="A2665" s="4" t="s">
        <v>3781</v>
      </c>
      <c r="B2665" s="4">
        <v>101.0</v>
      </c>
      <c r="C2665" s="4">
        <v>2.4881E7</v>
      </c>
      <c r="D2665" s="4" t="s">
        <v>311</v>
      </c>
      <c r="E2665" s="4" t="s">
        <v>4463</v>
      </c>
      <c r="F2665" s="4" t="s">
        <v>12</v>
      </c>
      <c r="G2665" s="4" t="s">
        <v>13</v>
      </c>
      <c r="H2665" s="4">
        <v>1.5E7</v>
      </c>
      <c r="I2665" s="4">
        <v>6.2</v>
      </c>
      <c r="L2665" s="4" t="str">
        <f>IFERROR(__xludf.DUMMYFUNCTION("""COMPUTED_VALUE"""),"Drama")</f>
        <v>Drama</v>
      </c>
      <c r="M2665" s="4" t="str">
        <f>IFERROR(__xludf.DUMMYFUNCTION("""COMPUTED_VALUE"""),"Fantasy")</f>
        <v>Fantasy</v>
      </c>
      <c r="N2665" s="4" t="str">
        <f>IFERROR(__xludf.DUMMYFUNCTION("""COMPUTED_VALUE"""),"Horror")</f>
        <v>Horror</v>
      </c>
      <c r="O2665" s="4" t="str">
        <f>IFERROR(__xludf.DUMMYFUNCTION("""COMPUTED_VALUE"""),"Thriller")</f>
        <v>Thriller</v>
      </c>
      <c r="P2665" s="4" t="str">
        <f>IFERROR(__xludf.DUMMYFUNCTION("""COMPUTED_VALUE"""),"")</f>
        <v/>
      </c>
      <c r="Q2665" s="4" t="str">
        <f>IFERROR(__xludf.DUMMYFUNCTION("""COMPUTED_VALUE"""),"")</f>
        <v/>
      </c>
      <c r="R2665" s="4" t="str">
        <f>IFERROR(__xludf.DUMMYFUNCTION("""COMPUTED_VALUE"""),"")</f>
        <v/>
      </c>
      <c r="S2665" s="4" t="str">
        <f>IFERROR(__xludf.DUMMYFUNCTION("""COMPUTED_VALUE"""),"")</f>
        <v/>
      </c>
    </row>
    <row r="2666">
      <c r="A2666" s="4" t="s">
        <v>2858</v>
      </c>
      <c r="B2666" s="4">
        <v>119.0</v>
      </c>
      <c r="C2666" s="4">
        <v>2.3089926E7</v>
      </c>
      <c r="D2666" s="4" t="s">
        <v>3092</v>
      </c>
      <c r="E2666" s="4" t="s">
        <v>4464</v>
      </c>
      <c r="F2666" s="4" t="s">
        <v>12</v>
      </c>
      <c r="G2666" s="4" t="s">
        <v>20</v>
      </c>
      <c r="H2666" s="4">
        <v>1.5E7</v>
      </c>
      <c r="I2666" s="4">
        <v>7.7</v>
      </c>
      <c r="L2666" s="4" t="str">
        <f>IFERROR(__xludf.DUMMYFUNCTION("""COMPUTED_VALUE"""),"Drama")</f>
        <v>Drama</v>
      </c>
      <c r="M2666" s="4" t="str">
        <f>IFERROR(__xludf.DUMMYFUNCTION("""COMPUTED_VALUE"""),"Romance")</f>
        <v>Romance</v>
      </c>
      <c r="N2666" s="4" t="str">
        <f>IFERROR(__xludf.DUMMYFUNCTION("""COMPUTED_VALUE"""),"Thriller")</f>
        <v>Thriller</v>
      </c>
      <c r="O2666" s="4" t="str">
        <f>IFERROR(__xludf.DUMMYFUNCTION("""COMPUTED_VALUE"""),"")</f>
        <v/>
      </c>
      <c r="P2666" s="4" t="str">
        <f>IFERROR(__xludf.DUMMYFUNCTION("""COMPUTED_VALUE"""),"")</f>
        <v/>
      </c>
      <c r="Q2666" s="4" t="str">
        <f>IFERROR(__xludf.DUMMYFUNCTION("""COMPUTED_VALUE"""),"")</f>
        <v/>
      </c>
      <c r="R2666" s="4" t="str">
        <f>IFERROR(__xludf.DUMMYFUNCTION("""COMPUTED_VALUE"""),"")</f>
        <v/>
      </c>
      <c r="S2666" s="4" t="str">
        <f>IFERROR(__xludf.DUMMYFUNCTION("""COMPUTED_VALUE"""),"")</f>
        <v/>
      </c>
    </row>
    <row r="2667">
      <c r="A2667" s="4" t="s">
        <v>4465</v>
      </c>
      <c r="B2667" s="4">
        <v>103.0</v>
      </c>
      <c r="C2667" s="4">
        <v>2.6161406E7</v>
      </c>
      <c r="D2667" s="4" t="s">
        <v>272</v>
      </c>
      <c r="E2667" s="4" t="s">
        <v>4466</v>
      </c>
      <c r="F2667" s="4" t="s">
        <v>12</v>
      </c>
      <c r="G2667" s="4" t="s">
        <v>13</v>
      </c>
      <c r="H2667" s="4">
        <v>1.5E7</v>
      </c>
      <c r="I2667" s="4">
        <v>6.7</v>
      </c>
      <c r="L2667" s="4" t="str">
        <f>IFERROR(__xludf.DUMMYFUNCTION("""COMPUTED_VALUE"""),"Adventure")</f>
        <v>Adventure</v>
      </c>
      <c r="M2667" s="4" t="str">
        <f>IFERROR(__xludf.DUMMYFUNCTION("""COMPUTED_VALUE"""),"Comedy")</f>
        <v>Comedy</v>
      </c>
      <c r="N2667" s="4" t="str">
        <f>IFERROR(__xludf.DUMMYFUNCTION("""COMPUTED_VALUE"""),"Family")</f>
        <v>Family</v>
      </c>
      <c r="O2667" s="4" t="str">
        <f>IFERROR(__xludf.DUMMYFUNCTION("""COMPUTED_VALUE"""),"Fantasy")</f>
        <v>Fantasy</v>
      </c>
      <c r="P2667" s="4" t="str">
        <f>IFERROR(__xludf.DUMMYFUNCTION("""COMPUTED_VALUE"""),"")</f>
        <v/>
      </c>
      <c r="Q2667" s="4" t="str">
        <f>IFERROR(__xludf.DUMMYFUNCTION("""COMPUTED_VALUE"""),"")</f>
        <v/>
      </c>
      <c r="R2667" s="4" t="str">
        <f>IFERROR(__xludf.DUMMYFUNCTION("""COMPUTED_VALUE"""),"")</f>
        <v/>
      </c>
      <c r="S2667" s="4" t="str">
        <f>IFERROR(__xludf.DUMMYFUNCTION("""COMPUTED_VALUE"""),"")</f>
        <v/>
      </c>
    </row>
    <row r="2668">
      <c r="A2668" s="4" t="s">
        <v>4344</v>
      </c>
      <c r="B2668" s="4">
        <v>134.0</v>
      </c>
      <c r="C2668" s="4">
        <v>2.2954968E7</v>
      </c>
      <c r="D2668" s="4" t="s">
        <v>76</v>
      </c>
      <c r="E2668" s="4" t="s">
        <v>4467</v>
      </c>
      <c r="F2668" s="4" t="s">
        <v>12</v>
      </c>
      <c r="G2668" s="4" t="s">
        <v>20</v>
      </c>
      <c r="H2668" s="4">
        <v>1.15E7</v>
      </c>
      <c r="I2668" s="4">
        <v>7.9</v>
      </c>
      <c r="L2668" s="4" t="str">
        <f>IFERROR(__xludf.DUMMYFUNCTION("""COMPUTED_VALUE"""),"Drama")</f>
        <v>Drama</v>
      </c>
      <c r="M2668" s="4" t="str">
        <f>IFERROR(__xludf.DUMMYFUNCTION("""COMPUTED_VALUE"""),"Romance")</f>
        <v>Romance</v>
      </c>
      <c r="N2668" s="4" t="str">
        <f>IFERROR(__xludf.DUMMYFUNCTION("""COMPUTED_VALUE"""),"")</f>
        <v/>
      </c>
      <c r="O2668" s="4" t="str">
        <f>IFERROR(__xludf.DUMMYFUNCTION("""COMPUTED_VALUE"""),"")</f>
        <v/>
      </c>
      <c r="P2668" s="4" t="str">
        <f>IFERROR(__xludf.DUMMYFUNCTION("""COMPUTED_VALUE"""),"")</f>
        <v/>
      </c>
      <c r="Q2668" s="4" t="str">
        <f>IFERROR(__xludf.DUMMYFUNCTION("""COMPUTED_VALUE"""),"")</f>
        <v/>
      </c>
      <c r="R2668" s="4" t="str">
        <f>IFERROR(__xludf.DUMMYFUNCTION("""COMPUTED_VALUE"""),"")</f>
        <v/>
      </c>
      <c r="S2668" s="4" t="str">
        <f>IFERROR(__xludf.DUMMYFUNCTION("""COMPUTED_VALUE"""),"")</f>
        <v/>
      </c>
    </row>
    <row r="2669">
      <c r="A2669" s="4" t="s">
        <v>2453</v>
      </c>
      <c r="B2669" s="4">
        <v>155.0</v>
      </c>
      <c r="C2669" s="4">
        <v>2.6384919E7</v>
      </c>
      <c r="D2669" s="4" t="s">
        <v>1196</v>
      </c>
      <c r="E2669" s="4" t="s">
        <v>4468</v>
      </c>
      <c r="F2669" s="4" t="s">
        <v>12</v>
      </c>
      <c r="G2669" s="4" t="s">
        <v>13</v>
      </c>
      <c r="H2669" s="4">
        <v>1.5E7</v>
      </c>
      <c r="I2669" s="4">
        <v>7.9</v>
      </c>
      <c r="L2669" s="4" t="str">
        <f>IFERROR(__xludf.DUMMYFUNCTION("""COMPUTED_VALUE"""),"Drama")</f>
        <v>Drama</v>
      </c>
      <c r="M2669" s="4" t="str">
        <f>IFERROR(__xludf.DUMMYFUNCTION("""COMPUTED_VALUE"""),"")</f>
        <v/>
      </c>
      <c r="N2669" s="4" t="str">
        <f>IFERROR(__xludf.DUMMYFUNCTION("""COMPUTED_VALUE"""),"")</f>
        <v/>
      </c>
      <c r="O2669" s="4" t="str">
        <f>IFERROR(__xludf.DUMMYFUNCTION("""COMPUTED_VALUE"""),"")</f>
        <v/>
      </c>
      <c r="P2669" s="4" t="str">
        <f>IFERROR(__xludf.DUMMYFUNCTION("""COMPUTED_VALUE"""),"")</f>
        <v/>
      </c>
      <c r="Q2669" s="4" t="str">
        <f>IFERROR(__xludf.DUMMYFUNCTION("""COMPUTED_VALUE"""),"")</f>
        <v/>
      </c>
      <c r="R2669" s="4" t="str">
        <f>IFERROR(__xludf.DUMMYFUNCTION("""COMPUTED_VALUE"""),"")</f>
        <v/>
      </c>
      <c r="S2669" s="4" t="str">
        <f>IFERROR(__xludf.DUMMYFUNCTION("""COMPUTED_VALUE"""),"")</f>
        <v/>
      </c>
    </row>
    <row r="2670">
      <c r="A2670" s="4" t="s">
        <v>4223</v>
      </c>
      <c r="B2670" s="4">
        <v>94.0</v>
      </c>
      <c r="C2670" s="4">
        <v>2.2189039E7</v>
      </c>
      <c r="D2670" s="4" t="s">
        <v>2023</v>
      </c>
      <c r="E2670" s="4" t="s">
        <v>4469</v>
      </c>
      <c r="F2670" s="4" t="s">
        <v>12</v>
      </c>
      <c r="G2670" s="4" t="s">
        <v>13</v>
      </c>
      <c r="H2670" s="4">
        <v>1.5E7</v>
      </c>
      <c r="I2670" s="4">
        <v>5.5</v>
      </c>
      <c r="L2670" s="4" t="str">
        <f>IFERROR(__xludf.DUMMYFUNCTION("""COMPUTED_VALUE"""),"Action")</f>
        <v>Action</v>
      </c>
      <c r="M2670" s="4" t="str">
        <f>IFERROR(__xludf.DUMMYFUNCTION("""COMPUTED_VALUE"""),"Crime")</f>
        <v>Crime</v>
      </c>
      <c r="N2670" s="4" t="str">
        <f>IFERROR(__xludf.DUMMYFUNCTION("""COMPUTED_VALUE"""),"Drama")</f>
        <v>Drama</v>
      </c>
      <c r="O2670" s="4" t="str">
        <f>IFERROR(__xludf.DUMMYFUNCTION("""COMPUTED_VALUE"""),"Romance")</f>
        <v>Romance</v>
      </c>
      <c r="P2670" s="4" t="str">
        <f>IFERROR(__xludf.DUMMYFUNCTION("""COMPUTED_VALUE"""),"Thriller")</f>
        <v>Thriller</v>
      </c>
      <c r="Q2670" s="4" t="str">
        <f>IFERROR(__xludf.DUMMYFUNCTION("""COMPUTED_VALUE"""),"")</f>
        <v/>
      </c>
      <c r="R2670" s="4" t="str">
        <f>IFERROR(__xludf.DUMMYFUNCTION("""COMPUTED_VALUE"""),"")</f>
        <v/>
      </c>
      <c r="S2670" s="4" t="str">
        <f>IFERROR(__xludf.DUMMYFUNCTION("""COMPUTED_VALUE"""),"")</f>
        <v/>
      </c>
    </row>
    <row r="2671">
      <c r="A2671" s="4" t="s">
        <v>4470</v>
      </c>
      <c r="B2671" s="4">
        <v>95.0</v>
      </c>
      <c r="C2671" s="4">
        <v>2.0998709E7</v>
      </c>
      <c r="D2671" s="4" t="s">
        <v>1149</v>
      </c>
      <c r="E2671" s="4" t="s">
        <v>4471</v>
      </c>
      <c r="F2671" s="4" t="s">
        <v>12</v>
      </c>
      <c r="G2671" s="4" t="s">
        <v>13</v>
      </c>
      <c r="H2671" s="4">
        <v>1.5E7</v>
      </c>
      <c r="I2671" s="4">
        <v>6.2</v>
      </c>
      <c r="L2671" s="4" t="str">
        <f>IFERROR(__xludf.DUMMYFUNCTION("""COMPUTED_VALUE"""),"Adventure")</f>
        <v>Adventure</v>
      </c>
      <c r="M2671" s="4" t="str">
        <f>IFERROR(__xludf.DUMMYFUNCTION("""COMPUTED_VALUE"""),"Drama")</f>
        <v>Drama</v>
      </c>
      <c r="N2671" s="4" t="str">
        <f>IFERROR(__xludf.DUMMYFUNCTION("""COMPUTED_VALUE"""),"Family")</f>
        <v>Family</v>
      </c>
      <c r="O2671" s="4" t="str">
        <f>IFERROR(__xludf.DUMMYFUNCTION("""COMPUTED_VALUE"""),"")</f>
        <v/>
      </c>
      <c r="P2671" s="4" t="str">
        <f>IFERROR(__xludf.DUMMYFUNCTION("""COMPUTED_VALUE"""),"")</f>
        <v/>
      </c>
      <c r="Q2671" s="4" t="str">
        <f>IFERROR(__xludf.DUMMYFUNCTION("""COMPUTED_VALUE"""),"")</f>
        <v/>
      </c>
      <c r="R2671" s="4" t="str">
        <f>IFERROR(__xludf.DUMMYFUNCTION("""COMPUTED_VALUE"""),"")</f>
        <v/>
      </c>
      <c r="S2671" s="4" t="str">
        <f>IFERROR(__xludf.DUMMYFUNCTION("""COMPUTED_VALUE"""),"")</f>
        <v/>
      </c>
    </row>
    <row r="2672">
      <c r="A2672" s="4" t="s">
        <v>4472</v>
      </c>
      <c r="B2672" s="4">
        <v>89.0</v>
      </c>
      <c r="C2672" s="4">
        <v>2.0801344E7</v>
      </c>
      <c r="D2672" s="4" t="s">
        <v>2228</v>
      </c>
      <c r="E2672" s="4" t="s">
        <v>4473</v>
      </c>
      <c r="F2672" s="4" t="s">
        <v>12</v>
      </c>
      <c r="G2672" s="4" t="s">
        <v>13</v>
      </c>
      <c r="H2672" s="4">
        <v>1.5E7</v>
      </c>
      <c r="I2672" s="4">
        <v>5.1</v>
      </c>
      <c r="L2672" s="4" t="str">
        <f>IFERROR(__xludf.DUMMYFUNCTION("""COMPUTED_VALUE"""),"Horror")</f>
        <v>Horror</v>
      </c>
      <c r="M2672" s="4" t="str">
        <f>IFERROR(__xludf.DUMMYFUNCTION("""COMPUTED_VALUE"""),"")</f>
        <v/>
      </c>
      <c r="N2672" s="4" t="str">
        <f>IFERROR(__xludf.DUMMYFUNCTION("""COMPUTED_VALUE"""),"")</f>
        <v/>
      </c>
      <c r="O2672" s="4" t="str">
        <f>IFERROR(__xludf.DUMMYFUNCTION("""COMPUTED_VALUE"""),"")</f>
        <v/>
      </c>
      <c r="P2672" s="4" t="str">
        <f>IFERROR(__xludf.DUMMYFUNCTION("""COMPUTED_VALUE"""),"")</f>
        <v/>
      </c>
      <c r="Q2672" s="4" t="str">
        <f>IFERROR(__xludf.DUMMYFUNCTION("""COMPUTED_VALUE"""),"")</f>
        <v/>
      </c>
      <c r="R2672" s="4" t="str">
        <f>IFERROR(__xludf.DUMMYFUNCTION("""COMPUTED_VALUE"""),"")</f>
        <v/>
      </c>
      <c r="S2672" s="4" t="str">
        <f>IFERROR(__xludf.DUMMYFUNCTION("""COMPUTED_VALUE"""),"")</f>
        <v/>
      </c>
    </row>
    <row r="2673">
      <c r="A2673" s="4" t="s">
        <v>4474</v>
      </c>
      <c r="B2673" s="4">
        <v>97.0</v>
      </c>
      <c r="C2673" s="4">
        <v>2.1468807E7</v>
      </c>
      <c r="D2673" s="4" t="s">
        <v>1059</v>
      </c>
      <c r="E2673" s="4" t="s">
        <v>4475</v>
      </c>
      <c r="F2673" s="4" t="s">
        <v>12</v>
      </c>
      <c r="G2673" s="4" t="s">
        <v>13</v>
      </c>
      <c r="H2673" s="4">
        <v>1.4E7</v>
      </c>
      <c r="I2673" s="4">
        <v>4.1</v>
      </c>
      <c r="L2673" s="4" t="str">
        <f>IFERROR(__xludf.DUMMYFUNCTION("""COMPUTED_VALUE"""),"Horror")</f>
        <v>Horror</v>
      </c>
      <c r="M2673" s="4" t="str">
        <f>IFERROR(__xludf.DUMMYFUNCTION("""COMPUTED_VALUE"""),"Mystery")</f>
        <v>Mystery</v>
      </c>
      <c r="N2673" s="4" t="str">
        <f>IFERROR(__xludf.DUMMYFUNCTION("""COMPUTED_VALUE"""),"Thriller")</f>
        <v>Thriller</v>
      </c>
      <c r="O2673" s="4" t="str">
        <f>IFERROR(__xludf.DUMMYFUNCTION("""COMPUTED_VALUE"""),"")</f>
        <v/>
      </c>
      <c r="P2673" s="4" t="str">
        <f>IFERROR(__xludf.DUMMYFUNCTION("""COMPUTED_VALUE"""),"")</f>
        <v/>
      </c>
      <c r="Q2673" s="4" t="str">
        <f>IFERROR(__xludf.DUMMYFUNCTION("""COMPUTED_VALUE"""),"")</f>
        <v/>
      </c>
      <c r="R2673" s="4" t="str">
        <f>IFERROR(__xludf.DUMMYFUNCTION("""COMPUTED_VALUE"""),"")</f>
        <v/>
      </c>
      <c r="S2673" s="4" t="str">
        <f>IFERROR(__xludf.DUMMYFUNCTION("""COMPUTED_VALUE"""),"")</f>
        <v/>
      </c>
    </row>
    <row r="2674">
      <c r="A2674" s="4" t="s">
        <v>1415</v>
      </c>
      <c r="B2674" s="4">
        <v>90.0</v>
      </c>
      <c r="C2674" s="4">
        <v>1.9158074E7</v>
      </c>
      <c r="D2674" s="4" t="s">
        <v>707</v>
      </c>
      <c r="E2674" s="4" t="s">
        <v>4476</v>
      </c>
      <c r="F2674" s="4" t="s">
        <v>12</v>
      </c>
      <c r="G2674" s="4" t="s">
        <v>13</v>
      </c>
      <c r="H2674" s="4">
        <v>1.5E7</v>
      </c>
      <c r="I2674" s="4">
        <v>6.7</v>
      </c>
      <c r="L2674" s="4" t="str">
        <f>IFERROR(__xludf.DUMMYFUNCTION("""COMPUTED_VALUE"""),"Drama")</f>
        <v>Drama</v>
      </c>
      <c r="M2674" s="4" t="str">
        <f>IFERROR(__xludf.DUMMYFUNCTION("""COMPUTED_VALUE"""),"Family")</f>
        <v>Family</v>
      </c>
      <c r="N2674" s="4" t="str">
        <f>IFERROR(__xludf.DUMMYFUNCTION("""COMPUTED_VALUE"""),"Fantasy")</f>
        <v>Fantasy</v>
      </c>
      <c r="O2674" s="4" t="str">
        <f>IFERROR(__xludf.DUMMYFUNCTION("""COMPUTED_VALUE"""),"Romance")</f>
        <v>Romance</v>
      </c>
      <c r="P2674" s="4" t="str">
        <f>IFERROR(__xludf.DUMMYFUNCTION("""COMPUTED_VALUE"""),"")</f>
        <v/>
      </c>
      <c r="Q2674" s="4" t="str">
        <f>IFERROR(__xludf.DUMMYFUNCTION("""COMPUTED_VALUE"""),"")</f>
        <v/>
      </c>
      <c r="R2674" s="4" t="str">
        <f>IFERROR(__xludf.DUMMYFUNCTION("""COMPUTED_VALUE"""),"")</f>
        <v/>
      </c>
      <c r="S2674" s="4" t="str">
        <f>IFERROR(__xludf.DUMMYFUNCTION("""COMPUTED_VALUE"""),"")</f>
        <v/>
      </c>
    </row>
    <row r="2675">
      <c r="A2675" s="4" t="s">
        <v>4477</v>
      </c>
      <c r="B2675" s="4">
        <v>92.0</v>
      </c>
      <c r="C2675" s="4">
        <v>1.8843314E7</v>
      </c>
      <c r="D2675" s="4" t="s">
        <v>320</v>
      </c>
      <c r="E2675" s="4" t="s">
        <v>4478</v>
      </c>
      <c r="F2675" s="4" t="s">
        <v>12</v>
      </c>
      <c r="G2675" s="4" t="s">
        <v>13</v>
      </c>
      <c r="H2675" s="4">
        <v>2.0E7</v>
      </c>
      <c r="I2675" s="4">
        <v>4.7</v>
      </c>
      <c r="L2675" s="4" t="str">
        <f>IFERROR(__xludf.DUMMYFUNCTION("""COMPUTED_VALUE"""),"Action")</f>
        <v>Action</v>
      </c>
      <c r="M2675" s="4" t="str">
        <f>IFERROR(__xludf.DUMMYFUNCTION("""COMPUTED_VALUE"""),"Drama")</f>
        <v>Drama</v>
      </c>
      <c r="N2675" s="4" t="str">
        <f>IFERROR(__xludf.DUMMYFUNCTION("""COMPUTED_VALUE"""),"Thriller")</f>
        <v>Thriller</v>
      </c>
      <c r="O2675" s="4" t="str">
        <f>IFERROR(__xludf.DUMMYFUNCTION("""COMPUTED_VALUE"""),"")</f>
        <v/>
      </c>
      <c r="P2675" s="4" t="str">
        <f>IFERROR(__xludf.DUMMYFUNCTION("""COMPUTED_VALUE"""),"")</f>
        <v/>
      </c>
      <c r="Q2675" s="4" t="str">
        <f>IFERROR(__xludf.DUMMYFUNCTION("""COMPUTED_VALUE"""),"")</f>
        <v/>
      </c>
      <c r="R2675" s="4" t="str">
        <f>IFERROR(__xludf.DUMMYFUNCTION("""COMPUTED_VALUE"""),"")</f>
        <v/>
      </c>
      <c r="S2675" s="4" t="str">
        <f>IFERROR(__xludf.DUMMYFUNCTION("""COMPUTED_VALUE"""),"")</f>
        <v/>
      </c>
    </row>
    <row r="2676">
      <c r="A2676" s="4" t="s">
        <v>4479</v>
      </c>
      <c r="B2676" s="4">
        <v>100.0</v>
      </c>
      <c r="C2676" s="4">
        <v>2.0566327E7</v>
      </c>
      <c r="D2676" s="4" t="s">
        <v>756</v>
      </c>
      <c r="E2676" s="4" t="s">
        <v>4480</v>
      </c>
      <c r="F2676" s="4" t="s">
        <v>12</v>
      </c>
      <c r="G2676" s="4" t="s">
        <v>13</v>
      </c>
      <c r="H2676" s="4">
        <v>1.5E7</v>
      </c>
      <c r="I2676" s="4">
        <v>6.4</v>
      </c>
      <c r="L2676" s="4" t="str">
        <f>IFERROR(__xludf.DUMMYFUNCTION("""COMPUTED_VALUE"""),"Action")</f>
        <v>Action</v>
      </c>
      <c r="M2676" s="4" t="str">
        <f>IFERROR(__xludf.DUMMYFUNCTION("""COMPUTED_VALUE"""),"Comedy")</f>
        <v>Comedy</v>
      </c>
      <c r="N2676" s="4" t="str">
        <f>IFERROR(__xludf.DUMMYFUNCTION("""COMPUTED_VALUE"""),"")</f>
        <v/>
      </c>
      <c r="O2676" s="4" t="str">
        <f>IFERROR(__xludf.DUMMYFUNCTION("""COMPUTED_VALUE"""),"")</f>
        <v/>
      </c>
      <c r="P2676" s="4" t="str">
        <f>IFERROR(__xludf.DUMMYFUNCTION("""COMPUTED_VALUE"""),"")</f>
        <v/>
      </c>
      <c r="Q2676" s="4" t="str">
        <f>IFERROR(__xludf.DUMMYFUNCTION("""COMPUTED_VALUE"""),"")</f>
        <v/>
      </c>
      <c r="R2676" s="4" t="str">
        <f>IFERROR(__xludf.DUMMYFUNCTION("""COMPUTED_VALUE"""),"")</f>
        <v/>
      </c>
      <c r="S2676" s="4" t="str">
        <f>IFERROR(__xludf.DUMMYFUNCTION("""COMPUTED_VALUE"""),"")</f>
        <v/>
      </c>
    </row>
    <row r="2677">
      <c r="A2677" s="4" t="s">
        <v>3813</v>
      </c>
      <c r="B2677" s="4">
        <v>117.0</v>
      </c>
      <c r="C2677" s="4">
        <v>2.0218921E7</v>
      </c>
      <c r="D2677" s="4" t="s">
        <v>2162</v>
      </c>
      <c r="E2677" s="4" t="s">
        <v>4481</v>
      </c>
      <c r="F2677" s="4" t="s">
        <v>12</v>
      </c>
      <c r="G2677" s="4" t="s">
        <v>4482</v>
      </c>
      <c r="H2677" s="4">
        <v>1.5E7</v>
      </c>
      <c r="I2677" s="4">
        <v>6.3</v>
      </c>
      <c r="L2677" s="4" t="str">
        <f>IFERROR(__xludf.DUMMYFUNCTION("""COMPUTED_VALUE"""),"Drama")</f>
        <v>Drama</v>
      </c>
      <c r="M2677" s="4" t="str">
        <f>IFERROR(__xludf.DUMMYFUNCTION("""COMPUTED_VALUE"""),"Music")</f>
        <v>Music</v>
      </c>
      <c r="N2677" s="4" t="str">
        <f>IFERROR(__xludf.DUMMYFUNCTION("""COMPUTED_VALUE"""),"")</f>
        <v/>
      </c>
      <c r="O2677" s="4" t="str">
        <f>IFERROR(__xludf.DUMMYFUNCTION("""COMPUTED_VALUE"""),"")</f>
        <v/>
      </c>
      <c r="P2677" s="4" t="str">
        <f>IFERROR(__xludf.DUMMYFUNCTION("""COMPUTED_VALUE"""),"")</f>
        <v/>
      </c>
      <c r="Q2677" s="4" t="str">
        <f>IFERROR(__xludf.DUMMYFUNCTION("""COMPUTED_VALUE"""),"")</f>
        <v/>
      </c>
      <c r="R2677" s="4" t="str">
        <f>IFERROR(__xludf.DUMMYFUNCTION("""COMPUTED_VALUE"""),"")</f>
        <v/>
      </c>
      <c r="S2677" s="4" t="str">
        <f>IFERROR(__xludf.DUMMYFUNCTION("""COMPUTED_VALUE"""),"")</f>
        <v/>
      </c>
    </row>
    <row r="2678">
      <c r="A2678" s="4" t="s">
        <v>4483</v>
      </c>
      <c r="B2678" s="4">
        <v>84.0</v>
      </c>
      <c r="C2678" s="4">
        <v>1.7411331E7</v>
      </c>
      <c r="D2678" s="4" t="s">
        <v>1494</v>
      </c>
      <c r="E2678" s="4" t="s">
        <v>4484</v>
      </c>
      <c r="F2678" s="4" t="s">
        <v>12</v>
      </c>
      <c r="G2678" s="4" t="s">
        <v>126</v>
      </c>
      <c r="H2678" s="4">
        <v>1.5E7</v>
      </c>
      <c r="I2678" s="4">
        <v>5.5</v>
      </c>
      <c r="L2678" s="4" t="str">
        <f>IFERROR(__xludf.DUMMYFUNCTION("""COMPUTED_VALUE"""),"Horror")</f>
        <v>Horror</v>
      </c>
      <c r="M2678" s="4" t="str">
        <f>IFERROR(__xludf.DUMMYFUNCTION("""COMPUTED_VALUE"""),"Mystery")</f>
        <v>Mystery</v>
      </c>
      <c r="N2678" s="4" t="str">
        <f>IFERROR(__xludf.DUMMYFUNCTION("""COMPUTED_VALUE"""),"Sci-Fi")</f>
        <v>Sci-Fi</v>
      </c>
      <c r="O2678" s="4" t="str">
        <f>IFERROR(__xludf.DUMMYFUNCTION("""COMPUTED_VALUE"""),"Thriller")</f>
        <v>Thriller</v>
      </c>
      <c r="P2678" s="4" t="str">
        <f>IFERROR(__xludf.DUMMYFUNCTION("""COMPUTED_VALUE"""),"")</f>
        <v/>
      </c>
      <c r="Q2678" s="4" t="str">
        <f>IFERROR(__xludf.DUMMYFUNCTION("""COMPUTED_VALUE"""),"")</f>
        <v/>
      </c>
      <c r="R2678" s="4" t="str">
        <f>IFERROR(__xludf.DUMMYFUNCTION("""COMPUTED_VALUE"""),"")</f>
        <v/>
      </c>
      <c r="S2678" s="4" t="str">
        <f>IFERROR(__xludf.DUMMYFUNCTION("""COMPUTED_VALUE"""),"")</f>
        <v/>
      </c>
    </row>
    <row r="2679">
      <c r="A2679" s="4" t="s">
        <v>4485</v>
      </c>
      <c r="B2679" s="4">
        <v>140.0</v>
      </c>
      <c r="C2679" s="4">
        <v>2.1383298E7</v>
      </c>
      <c r="D2679" s="4" t="s">
        <v>751</v>
      </c>
      <c r="E2679" s="4" t="s">
        <v>4486</v>
      </c>
      <c r="F2679" s="4" t="s">
        <v>12</v>
      </c>
      <c r="G2679" s="4" t="s">
        <v>13</v>
      </c>
      <c r="H2679" s="4">
        <v>1.5E7</v>
      </c>
      <c r="I2679" s="4">
        <v>7.3</v>
      </c>
      <c r="L2679" s="4" t="str">
        <f>IFERROR(__xludf.DUMMYFUNCTION("""COMPUTED_VALUE"""),"Crime")</f>
        <v>Crime</v>
      </c>
      <c r="M2679" s="4" t="str">
        <f>IFERROR(__xludf.DUMMYFUNCTION("""COMPUTED_VALUE"""),"Drama")</f>
        <v>Drama</v>
      </c>
      <c r="N2679" s="4" t="str">
        <f>IFERROR(__xludf.DUMMYFUNCTION("""COMPUTED_VALUE"""),"Thriller")</f>
        <v>Thriller</v>
      </c>
      <c r="O2679" s="4" t="str">
        <f>IFERROR(__xludf.DUMMYFUNCTION("""COMPUTED_VALUE"""),"")</f>
        <v/>
      </c>
      <c r="P2679" s="4" t="str">
        <f>IFERROR(__xludf.DUMMYFUNCTION("""COMPUTED_VALUE"""),"")</f>
        <v/>
      </c>
      <c r="Q2679" s="4" t="str">
        <f>IFERROR(__xludf.DUMMYFUNCTION("""COMPUTED_VALUE"""),"")</f>
        <v/>
      </c>
      <c r="R2679" s="4" t="str">
        <f>IFERROR(__xludf.DUMMYFUNCTION("""COMPUTED_VALUE"""),"")</f>
        <v/>
      </c>
      <c r="S2679" s="4" t="str">
        <f>IFERROR(__xludf.DUMMYFUNCTION("""COMPUTED_VALUE"""),"")</f>
        <v/>
      </c>
    </row>
    <row r="2680">
      <c r="A2680" s="4" t="s">
        <v>521</v>
      </c>
      <c r="B2680" s="4">
        <v>108.0</v>
      </c>
      <c r="C2680" s="4">
        <v>2.4984868E7</v>
      </c>
      <c r="D2680" s="4" t="s">
        <v>116</v>
      </c>
      <c r="E2680" s="4" t="s">
        <v>4487</v>
      </c>
      <c r="F2680" s="4" t="s">
        <v>12</v>
      </c>
      <c r="G2680" s="4" t="s">
        <v>13</v>
      </c>
      <c r="H2680" s="4">
        <v>1.5E7</v>
      </c>
      <c r="I2680" s="4">
        <v>6.3</v>
      </c>
      <c r="L2680" s="4" t="str">
        <f>IFERROR(__xludf.DUMMYFUNCTION("""COMPUTED_VALUE"""),"Action")</f>
        <v>Action</v>
      </c>
      <c r="M2680" s="4" t="str">
        <f>IFERROR(__xludf.DUMMYFUNCTION("""COMPUTED_VALUE"""),"Crime")</f>
        <v>Crime</v>
      </c>
      <c r="N2680" s="4" t="str">
        <f>IFERROR(__xludf.DUMMYFUNCTION("""COMPUTED_VALUE"""),"Thriller")</f>
        <v>Thriller</v>
      </c>
      <c r="O2680" s="4" t="str">
        <f>IFERROR(__xludf.DUMMYFUNCTION("""COMPUTED_VALUE"""),"")</f>
        <v/>
      </c>
      <c r="P2680" s="4" t="str">
        <f>IFERROR(__xludf.DUMMYFUNCTION("""COMPUTED_VALUE"""),"")</f>
        <v/>
      </c>
      <c r="Q2680" s="4" t="str">
        <f>IFERROR(__xludf.DUMMYFUNCTION("""COMPUTED_VALUE"""),"")</f>
        <v/>
      </c>
      <c r="R2680" s="4" t="str">
        <f>IFERROR(__xludf.DUMMYFUNCTION("""COMPUTED_VALUE"""),"")</f>
        <v/>
      </c>
      <c r="S2680" s="4" t="str">
        <f>IFERROR(__xludf.DUMMYFUNCTION("""COMPUTED_VALUE"""),"")</f>
        <v/>
      </c>
    </row>
    <row r="2681">
      <c r="A2681" s="4" t="s">
        <v>4488</v>
      </c>
      <c r="B2681" s="4">
        <v>109.0</v>
      </c>
      <c r="C2681" s="4">
        <v>1.6459004E7</v>
      </c>
      <c r="D2681" s="4" t="s">
        <v>679</v>
      </c>
      <c r="E2681" s="4" t="s">
        <v>4489</v>
      </c>
      <c r="F2681" s="4" t="s">
        <v>12</v>
      </c>
      <c r="G2681" s="4" t="s">
        <v>95</v>
      </c>
      <c r="H2681" s="4">
        <v>1.5E7</v>
      </c>
      <c r="I2681" s="4">
        <v>4.9</v>
      </c>
      <c r="L2681" s="4" t="str">
        <f>IFERROR(__xludf.DUMMYFUNCTION("""COMPUTED_VALUE"""),"Drama")</f>
        <v>Drama</v>
      </c>
      <c r="M2681" s="4" t="str">
        <f>IFERROR(__xludf.DUMMYFUNCTION("""COMPUTED_VALUE"""),"Mystery")</f>
        <v>Mystery</v>
      </c>
      <c r="N2681" s="4" t="str">
        <f>IFERROR(__xludf.DUMMYFUNCTION("""COMPUTED_VALUE"""),"Thriller")</f>
        <v>Thriller</v>
      </c>
      <c r="O2681" s="4" t="str">
        <f>IFERROR(__xludf.DUMMYFUNCTION("""COMPUTED_VALUE"""),"")</f>
        <v/>
      </c>
      <c r="P2681" s="4" t="str">
        <f>IFERROR(__xludf.DUMMYFUNCTION("""COMPUTED_VALUE"""),"")</f>
        <v/>
      </c>
      <c r="Q2681" s="4" t="str">
        <f>IFERROR(__xludf.DUMMYFUNCTION("""COMPUTED_VALUE"""),"")</f>
        <v/>
      </c>
      <c r="R2681" s="4" t="str">
        <f>IFERROR(__xludf.DUMMYFUNCTION("""COMPUTED_VALUE"""),"")</f>
        <v/>
      </c>
      <c r="S2681" s="4" t="str">
        <f>IFERROR(__xludf.DUMMYFUNCTION("""COMPUTED_VALUE"""),"")</f>
        <v/>
      </c>
    </row>
    <row r="2682">
      <c r="A2682" s="4" t="s">
        <v>803</v>
      </c>
      <c r="B2682" s="4">
        <v>131.0</v>
      </c>
      <c r="C2682" s="4">
        <v>1.57E7</v>
      </c>
      <c r="D2682" s="4" t="s">
        <v>770</v>
      </c>
      <c r="E2682" s="4" t="s">
        <v>4490</v>
      </c>
      <c r="F2682" s="4" t="s">
        <v>12</v>
      </c>
      <c r="G2682" s="4" t="s">
        <v>13</v>
      </c>
      <c r="H2682" s="4">
        <v>1.5E7</v>
      </c>
      <c r="I2682" s="4">
        <v>7.6</v>
      </c>
      <c r="L2682" s="4" t="str">
        <f>IFERROR(__xludf.DUMMYFUNCTION("""COMPUTED_VALUE"""),"Drama")</f>
        <v>Drama</v>
      </c>
      <c r="M2682" s="4" t="str">
        <f>IFERROR(__xludf.DUMMYFUNCTION("""COMPUTED_VALUE"""),"History")</f>
        <v>History</v>
      </c>
      <c r="N2682" s="4" t="str">
        <f>IFERROR(__xludf.DUMMYFUNCTION("""COMPUTED_VALUE"""),"Thriller")</f>
        <v>Thriller</v>
      </c>
      <c r="O2682" s="4" t="str">
        <f>IFERROR(__xludf.DUMMYFUNCTION("""COMPUTED_VALUE"""),"War")</f>
        <v>War</v>
      </c>
      <c r="P2682" s="4" t="str">
        <f>IFERROR(__xludf.DUMMYFUNCTION("""COMPUTED_VALUE"""),"")</f>
        <v/>
      </c>
      <c r="Q2682" s="4" t="str">
        <f>IFERROR(__xludf.DUMMYFUNCTION("""COMPUTED_VALUE"""),"")</f>
        <v/>
      </c>
      <c r="R2682" s="4" t="str">
        <f>IFERROR(__xludf.DUMMYFUNCTION("""COMPUTED_VALUE"""),"")</f>
        <v/>
      </c>
      <c r="S2682" s="4" t="str">
        <f>IFERROR(__xludf.DUMMYFUNCTION("""COMPUTED_VALUE"""),"")</f>
        <v/>
      </c>
    </row>
    <row r="2683">
      <c r="A2683" s="4" t="s">
        <v>4491</v>
      </c>
      <c r="B2683" s="4">
        <v>114.0</v>
      </c>
      <c r="C2683" s="4">
        <v>1.51E7</v>
      </c>
      <c r="D2683" s="4" t="s">
        <v>781</v>
      </c>
      <c r="E2683" s="4" t="s">
        <v>4492</v>
      </c>
      <c r="F2683" s="4" t="s">
        <v>12</v>
      </c>
      <c r="G2683" s="4" t="s">
        <v>13</v>
      </c>
      <c r="H2683" s="4">
        <v>1.5E7</v>
      </c>
      <c r="I2683" s="4">
        <v>6.0</v>
      </c>
      <c r="L2683" s="4" t="str">
        <f>IFERROR(__xludf.DUMMYFUNCTION("""COMPUTED_VALUE"""),"Action")</f>
        <v>Action</v>
      </c>
      <c r="M2683" s="4" t="str">
        <f>IFERROR(__xludf.DUMMYFUNCTION("""COMPUTED_VALUE"""),"Horror")</f>
        <v>Horror</v>
      </c>
      <c r="N2683" s="4" t="str">
        <f>IFERROR(__xludf.DUMMYFUNCTION("""COMPUTED_VALUE"""),"Sci-Fi")</f>
        <v>Sci-Fi</v>
      </c>
      <c r="O2683" s="4" t="str">
        <f>IFERROR(__xludf.DUMMYFUNCTION("""COMPUTED_VALUE"""),"Thriller")</f>
        <v>Thriller</v>
      </c>
      <c r="P2683" s="4" t="str">
        <f>IFERROR(__xludf.DUMMYFUNCTION("""COMPUTED_VALUE"""),"")</f>
        <v/>
      </c>
      <c r="Q2683" s="4" t="str">
        <f>IFERROR(__xludf.DUMMYFUNCTION("""COMPUTED_VALUE"""),"")</f>
        <v/>
      </c>
      <c r="R2683" s="4" t="str">
        <f>IFERROR(__xludf.DUMMYFUNCTION("""COMPUTED_VALUE"""),"")</f>
        <v/>
      </c>
      <c r="S2683" s="4" t="str">
        <f>IFERROR(__xludf.DUMMYFUNCTION("""COMPUTED_VALUE"""),"")</f>
        <v/>
      </c>
    </row>
    <row r="2684">
      <c r="A2684" s="4" t="s">
        <v>3014</v>
      </c>
      <c r="B2684" s="4">
        <v>97.0</v>
      </c>
      <c r="C2684" s="4">
        <v>1.493857E7</v>
      </c>
      <c r="D2684" s="4" t="s">
        <v>535</v>
      </c>
      <c r="E2684" s="4" t="s">
        <v>4493</v>
      </c>
      <c r="F2684" s="4" t="s">
        <v>12</v>
      </c>
      <c r="G2684" s="4" t="s">
        <v>13</v>
      </c>
      <c r="H2684" s="4">
        <v>1.5E7</v>
      </c>
      <c r="I2684" s="4">
        <v>6.2</v>
      </c>
      <c r="L2684" s="4" t="str">
        <f>IFERROR(__xludf.DUMMYFUNCTION("""COMPUTED_VALUE"""),"Crime")</f>
        <v>Crime</v>
      </c>
      <c r="M2684" s="4" t="str">
        <f>IFERROR(__xludf.DUMMYFUNCTION("""COMPUTED_VALUE"""),"Thriller")</f>
        <v>Thriller</v>
      </c>
      <c r="N2684" s="4" t="str">
        <f>IFERROR(__xludf.DUMMYFUNCTION("""COMPUTED_VALUE"""),"")</f>
        <v/>
      </c>
      <c r="O2684" s="4" t="str">
        <f>IFERROR(__xludf.DUMMYFUNCTION("""COMPUTED_VALUE"""),"")</f>
        <v/>
      </c>
      <c r="P2684" s="4" t="str">
        <f>IFERROR(__xludf.DUMMYFUNCTION("""COMPUTED_VALUE"""),"")</f>
        <v/>
      </c>
      <c r="Q2684" s="4" t="str">
        <f>IFERROR(__xludf.DUMMYFUNCTION("""COMPUTED_VALUE"""),"")</f>
        <v/>
      </c>
      <c r="R2684" s="4" t="str">
        <f>IFERROR(__xludf.DUMMYFUNCTION("""COMPUTED_VALUE"""),"")</f>
        <v/>
      </c>
      <c r="S2684" s="4" t="str">
        <f>IFERROR(__xludf.DUMMYFUNCTION("""COMPUTED_VALUE"""),"")</f>
        <v/>
      </c>
    </row>
    <row r="2685">
      <c r="A2685" s="4" t="s">
        <v>3744</v>
      </c>
      <c r="B2685" s="4">
        <v>122.0</v>
      </c>
      <c r="C2685" s="4">
        <v>1.7237244E7</v>
      </c>
      <c r="D2685" s="4" t="s">
        <v>751</v>
      </c>
      <c r="E2685" s="4" t="s">
        <v>4494</v>
      </c>
      <c r="F2685" s="4" t="s">
        <v>12</v>
      </c>
      <c r="G2685" s="4" t="s">
        <v>20</v>
      </c>
      <c r="H2685" s="4">
        <v>1.5E7</v>
      </c>
      <c r="I2685" s="4">
        <v>6.8</v>
      </c>
      <c r="L2685" s="4" t="str">
        <f>IFERROR(__xludf.DUMMYFUNCTION("""COMPUTED_VALUE"""),"Crime")</f>
        <v>Crime</v>
      </c>
      <c r="M2685" s="4" t="str">
        <f>IFERROR(__xludf.DUMMYFUNCTION("""COMPUTED_VALUE"""),"Drama")</f>
        <v>Drama</v>
      </c>
      <c r="N2685" s="4" t="str">
        <f>IFERROR(__xludf.DUMMYFUNCTION("""COMPUTED_VALUE"""),"Thriller")</f>
        <v>Thriller</v>
      </c>
      <c r="O2685" s="4" t="str">
        <f>IFERROR(__xludf.DUMMYFUNCTION("""COMPUTED_VALUE"""),"")</f>
        <v/>
      </c>
      <c r="P2685" s="4" t="str">
        <f>IFERROR(__xludf.DUMMYFUNCTION("""COMPUTED_VALUE"""),"")</f>
        <v/>
      </c>
      <c r="Q2685" s="4" t="str">
        <f>IFERROR(__xludf.DUMMYFUNCTION("""COMPUTED_VALUE"""),"")</f>
        <v/>
      </c>
      <c r="R2685" s="4" t="str">
        <f>IFERROR(__xludf.DUMMYFUNCTION("""COMPUTED_VALUE"""),"")</f>
        <v/>
      </c>
      <c r="S2685" s="4" t="str">
        <f>IFERROR(__xludf.DUMMYFUNCTION("""COMPUTED_VALUE"""),"")</f>
        <v/>
      </c>
    </row>
    <row r="2686">
      <c r="A2686" s="4" t="s">
        <v>4495</v>
      </c>
      <c r="B2686" s="4">
        <v>87.0</v>
      </c>
      <c r="C2686" s="4">
        <v>1.4249005E7</v>
      </c>
      <c r="D2686" s="4" t="s">
        <v>585</v>
      </c>
      <c r="E2686" s="4" t="s">
        <v>4496</v>
      </c>
      <c r="F2686" s="4" t="s">
        <v>12</v>
      </c>
      <c r="G2686" s="4" t="s">
        <v>13</v>
      </c>
      <c r="H2686" s="4">
        <v>1.5E7</v>
      </c>
      <c r="I2686" s="4">
        <v>4.5</v>
      </c>
      <c r="L2686" s="4" t="str">
        <f>IFERROR(__xludf.DUMMYFUNCTION("""COMPUTED_VALUE"""),"Comedy")</f>
        <v>Comedy</v>
      </c>
      <c r="M2686" s="4" t="str">
        <f>IFERROR(__xludf.DUMMYFUNCTION("""COMPUTED_VALUE"""),"")</f>
        <v/>
      </c>
      <c r="N2686" s="4" t="str">
        <f>IFERROR(__xludf.DUMMYFUNCTION("""COMPUTED_VALUE"""),"")</f>
        <v/>
      </c>
      <c r="O2686" s="4" t="str">
        <f>IFERROR(__xludf.DUMMYFUNCTION("""COMPUTED_VALUE"""),"")</f>
        <v/>
      </c>
      <c r="P2686" s="4" t="str">
        <f>IFERROR(__xludf.DUMMYFUNCTION("""COMPUTED_VALUE"""),"")</f>
        <v/>
      </c>
      <c r="Q2686" s="4" t="str">
        <f>IFERROR(__xludf.DUMMYFUNCTION("""COMPUTED_VALUE"""),"")</f>
        <v/>
      </c>
      <c r="R2686" s="4" t="str">
        <f>IFERROR(__xludf.DUMMYFUNCTION("""COMPUTED_VALUE"""),"")</f>
        <v/>
      </c>
      <c r="S2686" s="4" t="str">
        <f>IFERROR(__xludf.DUMMYFUNCTION("""COMPUTED_VALUE"""),"")</f>
        <v/>
      </c>
    </row>
    <row r="2687">
      <c r="A2687" s="4" t="s">
        <v>4497</v>
      </c>
      <c r="B2687" s="4">
        <v>85.0</v>
      </c>
      <c r="C2687" s="4">
        <v>1.270188E7</v>
      </c>
      <c r="D2687" s="4" t="s">
        <v>157</v>
      </c>
      <c r="E2687" s="4" t="s">
        <v>4498</v>
      </c>
      <c r="F2687" s="4" t="s">
        <v>12</v>
      </c>
      <c r="G2687" s="4" t="s">
        <v>13</v>
      </c>
      <c r="H2687" s="4">
        <v>1.5E7</v>
      </c>
      <c r="I2687" s="4">
        <v>5.7</v>
      </c>
      <c r="L2687" s="4" t="str">
        <f>IFERROR(__xludf.DUMMYFUNCTION("""COMPUTED_VALUE"""),"Adventure")</f>
        <v>Adventure</v>
      </c>
      <c r="M2687" s="4" t="str">
        <f>IFERROR(__xludf.DUMMYFUNCTION("""COMPUTED_VALUE"""),"Animation")</f>
        <v>Animation</v>
      </c>
      <c r="N2687" s="4" t="str">
        <f>IFERROR(__xludf.DUMMYFUNCTION("""COMPUTED_VALUE"""),"Comedy")</f>
        <v>Comedy</v>
      </c>
      <c r="O2687" s="4" t="str">
        <f>IFERROR(__xludf.DUMMYFUNCTION("""COMPUTED_VALUE"""),"Family")</f>
        <v>Family</v>
      </c>
      <c r="P2687" s="4" t="str">
        <f>IFERROR(__xludf.DUMMYFUNCTION("""COMPUTED_VALUE"""),"")</f>
        <v/>
      </c>
      <c r="Q2687" s="4" t="str">
        <f>IFERROR(__xludf.DUMMYFUNCTION("""COMPUTED_VALUE"""),"")</f>
        <v/>
      </c>
      <c r="R2687" s="4" t="str">
        <f>IFERROR(__xludf.DUMMYFUNCTION("""COMPUTED_VALUE"""),"")</f>
        <v/>
      </c>
      <c r="S2687" s="4" t="str">
        <f>IFERROR(__xludf.DUMMYFUNCTION("""COMPUTED_VALUE"""),"")</f>
        <v/>
      </c>
    </row>
    <row r="2688">
      <c r="A2688" s="4" t="s">
        <v>4499</v>
      </c>
      <c r="B2688" s="4">
        <v>85.0</v>
      </c>
      <c r="C2688" s="4">
        <v>1.035369E7</v>
      </c>
      <c r="D2688" s="4" t="s">
        <v>1420</v>
      </c>
      <c r="E2688" s="4" t="s">
        <v>4500</v>
      </c>
      <c r="F2688" s="4" t="s">
        <v>12</v>
      </c>
      <c r="G2688" s="4" t="s">
        <v>13</v>
      </c>
      <c r="H2688" s="4">
        <v>0.0</v>
      </c>
      <c r="I2688" s="4">
        <v>8.4</v>
      </c>
      <c r="L2688" s="4" t="str">
        <f>IFERROR(__xludf.DUMMYFUNCTION("""COMPUTED_VALUE"""),"Documentary")</f>
        <v>Documentary</v>
      </c>
      <c r="M2688" s="4" t="str">
        <f>IFERROR(__xludf.DUMMYFUNCTION("""COMPUTED_VALUE"""),"Music")</f>
        <v>Music</v>
      </c>
      <c r="N2688" s="4" t="str">
        <f>IFERROR(__xludf.DUMMYFUNCTION("""COMPUTED_VALUE"""),"")</f>
        <v/>
      </c>
      <c r="O2688" s="4" t="str">
        <f>IFERROR(__xludf.DUMMYFUNCTION("""COMPUTED_VALUE"""),"")</f>
        <v/>
      </c>
      <c r="P2688" s="4" t="str">
        <f>IFERROR(__xludf.DUMMYFUNCTION("""COMPUTED_VALUE"""),"")</f>
        <v/>
      </c>
      <c r="Q2688" s="4" t="str">
        <f>IFERROR(__xludf.DUMMYFUNCTION("""COMPUTED_VALUE"""),"")</f>
        <v/>
      </c>
      <c r="R2688" s="4" t="str">
        <f>IFERROR(__xludf.DUMMYFUNCTION("""COMPUTED_VALUE"""),"")</f>
        <v/>
      </c>
      <c r="S2688" s="4" t="str">
        <f>IFERROR(__xludf.DUMMYFUNCTION("""COMPUTED_VALUE"""),"")</f>
        <v/>
      </c>
    </row>
    <row r="2689">
      <c r="A2689" s="4" t="s">
        <v>4501</v>
      </c>
      <c r="B2689" s="4">
        <v>101.0</v>
      </c>
      <c r="C2689" s="4">
        <v>1.280119E7</v>
      </c>
      <c r="D2689" s="4" t="s">
        <v>10</v>
      </c>
      <c r="E2689" s="4" t="s">
        <v>4502</v>
      </c>
      <c r="F2689" s="4" t="s">
        <v>12</v>
      </c>
      <c r="G2689" s="4" t="s">
        <v>13</v>
      </c>
      <c r="H2689" s="4">
        <v>1.5E7</v>
      </c>
      <c r="I2689" s="4">
        <v>4.6</v>
      </c>
      <c r="L2689" s="4" t="str">
        <f>IFERROR(__xludf.DUMMYFUNCTION("""COMPUTED_VALUE"""),"Action")</f>
        <v>Action</v>
      </c>
      <c r="M2689" s="4" t="str">
        <f>IFERROR(__xludf.DUMMYFUNCTION("""COMPUTED_VALUE"""),"Adventure")</f>
        <v>Adventure</v>
      </c>
      <c r="N2689" s="4" t="str">
        <f>IFERROR(__xludf.DUMMYFUNCTION("""COMPUTED_VALUE"""),"Fantasy")</f>
        <v>Fantasy</v>
      </c>
      <c r="O2689" s="4" t="str">
        <f>IFERROR(__xludf.DUMMYFUNCTION("""COMPUTED_VALUE"""),"Sci-Fi")</f>
        <v>Sci-Fi</v>
      </c>
      <c r="P2689" s="4" t="str">
        <f>IFERROR(__xludf.DUMMYFUNCTION("""COMPUTED_VALUE"""),"")</f>
        <v/>
      </c>
      <c r="Q2689" s="4" t="str">
        <f>IFERROR(__xludf.DUMMYFUNCTION("""COMPUTED_VALUE"""),"")</f>
        <v/>
      </c>
      <c r="R2689" s="4" t="str">
        <f>IFERROR(__xludf.DUMMYFUNCTION("""COMPUTED_VALUE"""),"")</f>
        <v/>
      </c>
      <c r="S2689" s="4" t="str">
        <f>IFERROR(__xludf.DUMMYFUNCTION("""COMPUTED_VALUE"""),"")</f>
        <v/>
      </c>
    </row>
    <row r="2690">
      <c r="A2690" s="4" t="s">
        <v>4503</v>
      </c>
      <c r="B2690" s="4">
        <v>121.0</v>
      </c>
      <c r="C2690" s="4">
        <v>1.2549485E7</v>
      </c>
      <c r="D2690" s="4" t="s">
        <v>4504</v>
      </c>
      <c r="E2690" s="4" t="s">
        <v>4505</v>
      </c>
      <c r="F2690" s="4" t="s">
        <v>12</v>
      </c>
      <c r="G2690" s="4" t="s">
        <v>13</v>
      </c>
      <c r="H2690" s="4">
        <v>1.5E7</v>
      </c>
      <c r="I2690" s="4">
        <v>6.2</v>
      </c>
      <c r="L2690" s="4" t="str">
        <f>IFERROR(__xludf.DUMMYFUNCTION("""COMPUTED_VALUE"""),"Crime")</f>
        <v>Crime</v>
      </c>
      <c r="M2690" s="4" t="str">
        <f>IFERROR(__xludf.DUMMYFUNCTION("""COMPUTED_VALUE"""),"Drama")</f>
        <v>Drama</v>
      </c>
      <c r="N2690" s="4" t="str">
        <f>IFERROR(__xludf.DUMMYFUNCTION("""COMPUTED_VALUE"""),"Musical")</f>
        <v>Musical</v>
      </c>
      <c r="O2690" s="4" t="str">
        <f>IFERROR(__xludf.DUMMYFUNCTION("""COMPUTED_VALUE"""),"Romance")</f>
        <v>Romance</v>
      </c>
      <c r="P2690" s="4" t="str">
        <f>IFERROR(__xludf.DUMMYFUNCTION("""COMPUTED_VALUE"""),"")</f>
        <v/>
      </c>
      <c r="Q2690" s="4" t="str">
        <f>IFERROR(__xludf.DUMMYFUNCTION("""COMPUTED_VALUE"""),"")</f>
        <v/>
      </c>
      <c r="R2690" s="4" t="str">
        <f>IFERROR(__xludf.DUMMYFUNCTION("""COMPUTED_VALUE"""),"")</f>
        <v/>
      </c>
      <c r="S2690" s="4" t="str">
        <f>IFERROR(__xludf.DUMMYFUNCTION("""COMPUTED_VALUE"""),"")</f>
        <v/>
      </c>
    </row>
    <row r="2691">
      <c r="A2691" s="4" t="s">
        <v>4506</v>
      </c>
      <c r="B2691" s="4">
        <v>107.0</v>
      </c>
      <c r="C2691" s="4">
        <v>1.3766014E7</v>
      </c>
      <c r="D2691" s="4" t="s">
        <v>76</v>
      </c>
      <c r="E2691" s="4" t="s">
        <v>4507</v>
      </c>
      <c r="F2691" s="4" t="s">
        <v>12</v>
      </c>
      <c r="G2691" s="4" t="s">
        <v>13</v>
      </c>
      <c r="H2691" s="4">
        <v>1.5E7</v>
      </c>
      <c r="I2691" s="4">
        <v>7.0</v>
      </c>
      <c r="L2691" s="4" t="str">
        <f>IFERROR(__xludf.DUMMYFUNCTION("""COMPUTED_VALUE"""),"Drama")</f>
        <v>Drama</v>
      </c>
      <c r="M2691" s="4" t="str">
        <f>IFERROR(__xludf.DUMMYFUNCTION("""COMPUTED_VALUE"""),"Romance")</f>
        <v>Romance</v>
      </c>
      <c r="N2691" s="4" t="str">
        <f>IFERROR(__xludf.DUMMYFUNCTION("""COMPUTED_VALUE"""),"")</f>
        <v/>
      </c>
      <c r="O2691" s="4" t="str">
        <f>IFERROR(__xludf.DUMMYFUNCTION("""COMPUTED_VALUE"""),"")</f>
        <v/>
      </c>
      <c r="P2691" s="4" t="str">
        <f>IFERROR(__xludf.DUMMYFUNCTION("""COMPUTED_VALUE"""),"")</f>
        <v/>
      </c>
      <c r="Q2691" s="4" t="str">
        <f>IFERROR(__xludf.DUMMYFUNCTION("""COMPUTED_VALUE"""),"")</f>
        <v/>
      </c>
      <c r="R2691" s="4" t="str">
        <f>IFERROR(__xludf.DUMMYFUNCTION("""COMPUTED_VALUE"""),"")</f>
        <v/>
      </c>
      <c r="S2691" s="4" t="str">
        <f>IFERROR(__xludf.DUMMYFUNCTION("""COMPUTED_VALUE"""),"")</f>
        <v/>
      </c>
    </row>
    <row r="2692">
      <c r="A2692" s="4" t="s">
        <v>4508</v>
      </c>
      <c r="B2692" s="4">
        <v>111.0</v>
      </c>
      <c r="C2692" s="4">
        <v>1.3034417E7</v>
      </c>
      <c r="D2692" s="4" t="s">
        <v>1327</v>
      </c>
      <c r="E2692" s="4" t="s">
        <v>4509</v>
      </c>
      <c r="F2692" s="4" t="s">
        <v>12</v>
      </c>
      <c r="G2692" s="4" t="s">
        <v>13</v>
      </c>
      <c r="H2692" s="4">
        <v>1.5E7</v>
      </c>
      <c r="I2692" s="4">
        <v>6.9</v>
      </c>
      <c r="L2692" s="4" t="str">
        <f>IFERROR(__xludf.DUMMYFUNCTION("""COMPUTED_VALUE"""),"Drama")</f>
        <v>Drama</v>
      </c>
      <c r="M2692" s="4" t="str">
        <f>IFERROR(__xludf.DUMMYFUNCTION("""COMPUTED_VALUE"""),"Sport")</f>
        <v>Sport</v>
      </c>
      <c r="N2692" s="4" t="str">
        <f>IFERROR(__xludf.DUMMYFUNCTION("""COMPUTED_VALUE"""),"")</f>
        <v/>
      </c>
      <c r="O2692" s="4" t="str">
        <f>IFERROR(__xludf.DUMMYFUNCTION("""COMPUTED_VALUE"""),"")</f>
        <v/>
      </c>
      <c r="P2692" s="4" t="str">
        <f>IFERROR(__xludf.DUMMYFUNCTION("""COMPUTED_VALUE"""),"")</f>
        <v/>
      </c>
      <c r="Q2692" s="4" t="str">
        <f>IFERROR(__xludf.DUMMYFUNCTION("""COMPUTED_VALUE"""),"")</f>
        <v/>
      </c>
      <c r="R2692" s="4" t="str">
        <f>IFERROR(__xludf.DUMMYFUNCTION("""COMPUTED_VALUE"""),"")</f>
        <v/>
      </c>
      <c r="S2692" s="4" t="str">
        <f>IFERROR(__xludf.DUMMYFUNCTION("""COMPUTED_VALUE"""),"")</f>
        <v/>
      </c>
    </row>
    <row r="2693">
      <c r="A2693" s="4" t="s">
        <v>4510</v>
      </c>
      <c r="B2693" s="4">
        <v>92.0</v>
      </c>
      <c r="C2693" s="4">
        <v>1.163242E7</v>
      </c>
      <c r="D2693" s="4" t="s">
        <v>751</v>
      </c>
      <c r="E2693" s="4" t="s">
        <v>4511</v>
      </c>
      <c r="F2693" s="4" t="s">
        <v>12</v>
      </c>
      <c r="G2693" s="4" t="s">
        <v>13</v>
      </c>
      <c r="H2693" s="4">
        <v>0.0</v>
      </c>
      <c r="I2693" s="4">
        <v>6.1</v>
      </c>
      <c r="L2693" s="4" t="str">
        <f>IFERROR(__xludf.DUMMYFUNCTION("""COMPUTED_VALUE"""),"Crime")</f>
        <v>Crime</v>
      </c>
      <c r="M2693" s="4" t="str">
        <f>IFERROR(__xludf.DUMMYFUNCTION("""COMPUTED_VALUE"""),"Drama")</f>
        <v>Drama</v>
      </c>
      <c r="N2693" s="4" t="str">
        <f>IFERROR(__xludf.DUMMYFUNCTION("""COMPUTED_VALUE"""),"Thriller")</f>
        <v>Thriller</v>
      </c>
      <c r="O2693" s="4" t="str">
        <f>IFERROR(__xludf.DUMMYFUNCTION("""COMPUTED_VALUE"""),"")</f>
        <v/>
      </c>
      <c r="P2693" s="4" t="str">
        <f>IFERROR(__xludf.DUMMYFUNCTION("""COMPUTED_VALUE"""),"")</f>
        <v/>
      </c>
      <c r="Q2693" s="4" t="str">
        <f>IFERROR(__xludf.DUMMYFUNCTION("""COMPUTED_VALUE"""),"")</f>
        <v/>
      </c>
      <c r="R2693" s="4" t="str">
        <f>IFERROR(__xludf.DUMMYFUNCTION("""COMPUTED_VALUE"""),"")</f>
        <v/>
      </c>
      <c r="S2693" s="4" t="str">
        <f>IFERROR(__xludf.DUMMYFUNCTION("""COMPUTED_VALUE"""),"")</f>
        <v/>
      </c>
    </row>
    <row r="2694">
      <c r="A2694" s="4" t="s">
        <v>4512</v>
      </c>
      <c r="B2694" s="4">
        <v>97.0</v>
      </c>
      <c r="C2694" s="4">
        <v>1.2212417E7</v>
      </c>
      <c r="D2694" s="4" t="s">
        <v>535</v>
      </c>
      <c r="E2694" s="4" t="s">
        <v>4513</v>
      </c>
      <c r="F2694" s="4" t="s">
        <v>12</v>
      </c>
      <c r="G2694" s="4" t="s">
        <v>13</v>
      </c>
      <c r="H2694" s="4">
        <v>1.5E7</v>
      </c>
      <c r="I2694" s="4">
        <v>6.7</v>
      </c>
      <c r="L2694" s="4" t="str">
        <f>IFERROR(__xludf.DUMMYFUNCTION("""COMPUTED_VALUE"""),"Crime")</f>
        <v>Crime</v>
      </c>
      <c r="M2694" s="4" t="str">
        <f>IFERROR(__xludf.DUMMYFUNCTION("""COMPUTED_VALUE"""),"Thriller")</f>
        <v>Thriller</v>
      </c>
      <c r="N2694" s="4" t="str">
        <f>IFERROR(__xludf.DUMMYFUNCTION("""COMPUTED_VALUE"""),"")</f>
        <v/>
      </c>
      <c r="O2694" s="4" t="str">
        <f>IFERROR(__xludf.DUMMYFUNCTION("""COMPUTED_VALUE"""),"")</f>
        <v/>
      </c>
      <c r="P2694" s="4" t="str">
        <f>IFERROR(__xludf.DUMMYFUNCTION("""COMPUTED_VALUE"""),"")</f>
        <v/>
      </c>
      <c r="Q2694" s="4" t="str">
        <f>IFERROR(__xludf.DUMMYFUNCTION("""COMPUTED_VALUE"""),"")</f>
        <v/>
      </c>
      <c r="R2694" s="4" t="str">
        <f>IFERROR(__xludf.DUMMYFUNCTION("""COMPUTED_VALUE"""),"")</f>
        <v/>
      </c>
      <c r="S2694" s="4" t="str">
        <f>IFERROR(__xludf.DUMMYFUNCTION("""COMPUTED_VALUE"""),"")</f>
        <v/>
      </c>
    </row>
    <row r="2695">
      <c r="A2695" s="4" t="s">
        <v>4514</v>
      </c>
      <c r="B2695" s="4">
        <v>97.0</v>
      </c>
      <c r="C2695" s="4">
        <v>1.1614236E7</v>
      </c>
      <c r="D2695" s="4" t="s">
        <v>585</v>
      </c>
      <c r="E2695" s="4" t="s">
        <v>4515</v>
      </c>
      <c r="F2695" s="4" t="s">
        <v>12</v>
      </c>
      <c r="G2695" s="4" t="s">
        <v>13</v>
      </c>
      <c r="H2695" s="4">
        <v>1.5E7</v>
      </c>
      <c r="I2695" s="4">
        <v>5.6</v>
      </c>
      <c r="L2695" s="4" t="str">
        <f>IFERROR(__xludf.DUMMYFUNCTION("""COMPUTED_VALUE"""),"Comedy")</f>
        <v>Comedy</v>
      </c>
      <c r="M2695" s="4" t="str">
        <f>IFERROR(__xludf.DUMMYFUNCTION("""COMPUTED_VALUE"""),"")</f>
        <v/>
      </c>
      <c r="N2695" s="4" t="str">
        <f>IFERROR(__xludf.DUMMYFUNCTION("""COMPUTED_VALUE"""),"")</f>
        <v/>
      </c>
      <c r="O2695" s="4" t="str">
        <f>IFERROR(__xludf.DUMMYFUNCTION("""COMPUTED_VALUE"""),"")</f>
        <v/>
      </c>
      <c r="P2695" s="4" t="str">
        <f>IFERROR(__xludf.DUMMYFUNCTION("""COMPUTED_VALUE"""),"")</f>
        <v/>
      </c>
      <c r="Q2695" s="4" t="str">
        <f>IFERROR(__xludf.DUMMYFUNCTION("""COMPUTED_VALUE"""),"")</f>
        <v/>
      </c>
      <c r="R2695" s="4" t="str">
        <f>IFERROR(__xludf.DUMMYFUNCTION("""COMPUTED_VALUE"""),"")</f>
        <v/>
      </c>
      <c r="S2695" s="4" t="str">
        <f>IFERROR(__xludf.DUMMYFUNCTION("""COMPUTED_VALUE"""),"")</f>
        <v/>
      </c>
    </row>
    <row r="2696">
      <c r="A2696" s="4" t="s">
        <v>2321</v>
      </c>
      <c r="B2696" s="4">
        <v>125.0</v>
      </c>
      <c r="C2696" s="4">
        <v>1.3337299E7</v>
      </c>
      <c r="D2696" s="4" t="s">
        <v>2261</v>
      </c>
      <c r="E2696" s="4" t="s">
        <v>4516</v>
      </c>
      <c r="F2696" s="4" t="s">
        <v>12</v>
      </c>
      <c r="G2696" s="4" t="s">
        <v>13</v>
      </c>
      <c r="H2696" s="4">
        <v>2.0E7</v>
      </c>
      <c r="I2696" s="4">
        <v>6.6</v>
      </c>
      <c r="L2696" s="4" t="str">
        <f>IFERROR(__xludf.DUMMYFUNCTION("""COMPUTED_VALUE"""),"Biography")</f>
        <v>Biography</v>
      </c>
      <c r="M2696" s="4" t="str">
        <f>IFERROR(__xludf.DUMMYFUNCTION("""COMPUTED_VALUE"""),"Drama")</f>
        <v>Drama</v>
      </c>
      <c r="N2696" s="4" t="str">
        <f>IFERROR(__xludf.DUMMYFUNCTION("""COMPUTED_VALUE"""),"Music")</f>
        <v>Music</v>
      </c>
      <c r="O2696" s="4" t="str">
        <f>IFERROR(__xludf.DUMMYFUNCTION("""COMPUTED_VALUE"""),"Musical")</f>
        <v>Musical</v>
      </c>
      <c r="P2696" s="4" t="str">
        <f>IFERROR(__xludf.DUMMYFUNCTION("""COMPUTED_VALUE"""),"")</f>
        <v/>
      </c>
      <c r="Q2696" s="4" t="str">
        <f>IFERROR(__xludf.DUMMYFUNCTION("""COMPUTED_VALUE"""),"")</f>
        <v/>
      </c>
      <c r="R2696" s="4" t="str">
        <f>IFERROR(__xludf.DUMMYFUNCTION("""COMPUTED_VALUE"""),"")</f>
        <v/>
      </c>
      <c r="S2696" s="4" t="str">
        <f>IFERROR(__xludf.DUMMYFUNCTION("""COMPUTED_VALUE"""),"")</f>
        <v/>
      </c>
    </row>
    <row r="2697">
      <c r="A2697" s="4" t="s">
        <v>2858</v>
      </c>
      <c r="B2697" s="4">
        <v>124.0</v>
      </c>
      <c r="C2697" s="4">
        <v>1.0763469E7</v>
      </c>
      <c r="D2697" s="4" t="s">
        <v>495</v>
      </c>
      <c r="E2697" s="4" t="s">
        <v>4517</v>
      </c>
      <c r="F2697" s="4" t="s">
        <v>12</v>
      </c>
      <c r="G2697" s="4" t="s">
        <v>13</v>
      </c>
      <c r="H2697" s="4">
        <v>1.5E7</v>
      </c>
      <c r="I2697" s="4">
        <v>6.4</v>
      </c>
      <c r="L2697" s="4" t="str">
        <f>IFERROR(__xludf.DUMMYFUNCTION("""COMPUTED_VALUE"""),"Comedy")</f>
        <v>Comedy</v>
      </c>
      <c r="M2697" s="4" t="str">
        <f>IFERROR(__xludf.DUMMYFUNCTION("""COMPUTED_VALUE"""),"Drama")</f>
        <v>Drama</v>
      </c>
      <c r="N2697" s="4" t="str">
        <f>IFERROR(__xludf.DUMMYFUNCTION("""COMPUTED_VALUE"""),"Romance")</f>
        <v>Romance</v>
      </c>
      <c r="O2697" s="4" t="str">
        <f>IFERROR(__xludf.DUMMYFUNCTION("""COMPUTED_VALUE"""),"")</f>
        <v/>
      </c>
      <c r="P2697" s="4" t="str">
        <f>IFERROR(__xludf.DUMMYFUNCTION("""COMPUTED_VALUE"""),"")</f>
        <v/>
      </c>
      <c r="Q2697" s="4" t="str">
        <f>IFERROR(__xludf.DUMMYFUNCTION("""COMPUTED_VALUE"""),"")</f>
        <v/>
      </c>
      <c r="R2697" s="4" t="str">
        <f>IFERROR(__xludf.DUMMYFUNCTION("""COMPUTED_VALUE"""),"")</f>
        <v/>
      </c>
      <c r="S2697" s="4" t="str">
        <f>IFERROR(__xludf.DUMMYFUNCTION("""COMPUTED_VALUE"""),"")</f>
        <v/>
      </c>
    </row>
    <row r="2698">
      <c r="A2698" s="4" t="s">
        <v>4518</v>
      </c>
      <c r="B2698" s="4">
        <v>76.0</v>
      </c>
      <c r="C2698" s="4">
        <v>1.1144518E7</v>
      </c>
      <c r="D2698" s="4" t="s">
        <v>3233</v>
      </c>
      <c r="E2698" s="4" t="s">
        <v>4519</v>
      </c>
      <c r="F2698" s="4" t="s">
        <v>12</v>
      </c>
      <c r="G2698" s="4" t="s">
        <v>95</v>
      </c>
      <c r="H2698" s="4">
        <v>1.5E7</v>
      </c>
      <c r="I2698" s="4">
        <v>2.8</v>
      </c>
      <c r="L2698" s="4" t="str">
        <f>IFERROR(__xludf.DUMMYFUNCTION("""COMPUTED_VALUE"""),"Adventure")</f>
        <v>Adventure</v>
      </c>
      <c r="M2698" s="4" t="str">
        <f>IFERROR(__xludf.DUMMYFUNCTION("""COMPUTED_VALUE"""),"Family")</f>
        <v>Family</v>
      </c>
      <c r="N2698" s="4" t="str">
        <f>IFERROR(__xludf.DUMMYFUNCTION("""COMPUTED_VALUE"""),"")</f>
        <v/>
      </c>
      <c r="O2698" s="4" t="str">
        <f>IFERROR(__xludf.DUMMYFUNCTION("""COMPUTED_VALUE"""),"")</f>
        <v/>
      </c>
      <c r="P2698" s="4" t="str">
        <f>IFERROR(__xludf.DUMMYFUNCTION("""COMPUTED_VALUE"""),"")</f>
        <v/>
      </c>
      <c r="Q2698" s="4" t="str">
        <f>IFERROR(__xludf.DUMMYFUNCTION("""COMPUTED_VALUE"""),"")</f>
        <v/>
      </c>
      <c r="R2698" s="4" t="str">
        <f>IFERROR(__xludf.DUMMYFUNCTION("""COMPUTED_VALUE"""),"")</f>
        <v/>
      </c>
      <c r="S2698" s="4" t="str">
        <f>IFERROR(__xludf.DUMMYFUNCTION("""COMPUTED_VALUE"""),"")</f>
        <v/>
      </c>
    </row>
    <row r="2699">
      <c r="A2699" s="4" t="s">
        <v>4520</v>
      </c>
      <c r="B2699" s="4">
        <v>107.0</v>
      </c>
      <c r="C2699" s="4">
        <v>1.5608545E7</v>
      </c>
      <c r="D2699" s="4" t="s">
        <v>464</v>
      </c>
      <c r="E2699" s="4" t="s">
        <v>4521</v>
      </c>
      <c r="F2699" s="4" t="s">
        <v>12</v>
      </c>
      <c r="G2699" s="4" t="s">
        <v>13</v>
      </c>
      <c r="H2699" s="4">
        <v>1.5E7</v>
      </c>
      <c r="I2699" s="4">
        <v>5.4</v>
      </c>
      <c r="L2699" s="4" t="str">
        <f>IFERROR(__xludf.DUMMYFUNCTION("""COMPUTED_VALUE"""),"Action")</f>
        <v>Action</v>
      </c>
      <c r="M2699" s="4" t="str">
        <f>IFERROR(__xludf.DUMMYFUNCTION("""COMPUTED_VALUE"""),"")</f>
        <v/>
      </c>
      <c r="N2699" s="4" t="str">
        <f>IFERROR(__xludf.DUMMYFUNCTION("""COMPUTED_VALUE"""),"")</f>
        <v/>
      </c>
      <c r="O2699" s="4" t="str">
        <f>IFERROR(__xludf.DUMMYFUNCTION("""COMPUTED_VALUE"""),"")</f>
        <v/>
      </c>
      <c r="P2699" s="4" t="str">
        <f>IFERROR(__xludf.DUMMYFUNCTION("""COMPUTED_VALUE"""),"")</f>
        <v/>
      </c>
      <c r="Q2699" s="4" t="str">
        <f>IFERROR(__xludf.DUMMYFUNCTION("""COMPUTED_VALUE"""),"")</f>
        <v/>
      </c>
      <c r="R2699" s="4" t="str">
        <f>IFERROR(__xludf.DUMMYFUNCTION("""COMPUTED_VALUE"""),"")</f>
        <v/>
      </c>
      <c r="S2699" s="4" t="str">
        <f>IFERROR(__xludf.DUMMYFUNCTION("""COMPUTED_VALUE"""),"")</f>
        <v/>
      </c>
    </row>
    <row r="2700">
      <c r="A2700" s="4" t="s">
        <v>348</v>
      </c>
      <c r="B2700" s="4">
        <v>91.0</v>
      </c>
      <c r="C2700" s="4">
        <v>1.0443316E7</v>
      </c>
      <c r="D2700" s="4" t="s">
        <v>495</v>
      </c>
      <c r="E2700" s="4" t="s">
        <v>4522</v>
      </c>
      <c r="F2700" s="4" t="s">
        <v>12</v>
      </c>
      <c r="G2700" s="4" t="s">
        <v>13</v>
      </c>
      <c r="H2700" s="4">
        <v>1.5E7</v>
      </c>
      <c r="I2700" s="4">
        <v>5.0</v>
      </c>
      <c r="L2700" s="4" t="str">
        <f>IFERROR(__xludf.DUMMYFUNCTION("""COMPUTED_VALUE"""),"Comedy")</f>
        <v>Comedy</v>
      </c>
      <c r="M2700" s="4" t="str">
        <f>IFERROR(__xludf.DUMMYFUNCTION("""COMPUTED_VALUE"""),"Drama")</f>
        <v>Drama</v>
      </c>
      <c r="N2700" s="4" t="str">
        <f>IFERROR(__xludf.DUMMYFUNCTION("""COMPUTED_VALUE"""),"Romance")</f>
        <v>Romance</v>
      </c>
      <c r="O2700" s="4" t="str">
        <f>IFERROR(__xludf.DUMMYFUNCTION("""COMPUTED_VALUE"""),"")</f>
        <v/>
      </c>
      <c r="P2700" s="4" t="str">
        <f>IFERROR(__xludf.DUMMYFUNCTION("""COMPUTED_VALUE"""),"")</f>
        <v/>
      </c>
      <c r="Q2700" s="4" t="str">
        <f>IFERROR(__xludf.DUMMYFUNCTION("""COMPUTED_VALUE"""),"")</f>
        <v/>
      </c>
      <c r="R2700" s="4" t="str">
        <f>IFERROR(__xludf.DUMMYFUNCTION("""COMPUTED_VALUE"""),"")</f>
        <v/>
      </c>
      <c r="S2700" s="4" t="str">
        <f>IFERROR(__xludf.DUMMYFUNCTION("""COMPUTED_VALUE"""),"")</f>
        <v/>
      </c>
    </row>
    <row r="2701">
      <c r="A2701" s="4" t="s">
        <v>4523</v>
      </c>
      <c r="B2701" s="4">
        <v>96.0</v>
      </c>
      <c r="C2701" s="4">
        <v>1.0494147E7</v>
      </c>
      <c r="D2701" s="4" t="s">
        <v>76</v>
      </c>
      <c r="E2701" s="4" t="s">
        <v>4524</v>
      </c>
      <c r="F2701" s="4" t="s">
        <v>12</v>
      </c>
      <c r="G2701" s="4" t="s">
        <v>13</v>
      </c>
      <c r="H2701" s="4">
        <v>1.5E7</v>
      </c>
      <c r="I2701" s="4">
        <v>5.1</v>
      </c>
      <c r="L2701" s="4" t="str">
        <f>IFERROR(__xludf.DUMMYFUNCTION("""COMPUTED_VALUE"""),"Drama")</f>
        <v>Drama</v>
      </c>
      <c r="M2701" s="4" t="str">
        <f>IFERROR(__xludf.DUMMYFUNCTION("""COMPUTED_VALUE"""),"Romance")</f>
        <v>Romance</v>
      </c>
      <c r="N2701" s="4" t="str">
        <f>IFERROR(__xludf.DUMMYFUNCTION("""COMPUTED_VALUE"""),"")</f>
        <v/>
      </c>
      <c r="O2701" s="4" t="str">
        <f>IFERROR(__xludf.DUMMYFUNCTION("""COMPUTED_VALUE"""),"")</f>
        <v/>
      </c>
      <c r="P2701" s="4" t="str">
        <f>IFERROR(__xludf.DUMMYFUNCTION("""COMPUTED_VALUE"""),"")</f>
        <v/>
      </c>
      <c r="Q2701" s="4" t="str">
        <f>IFERROR(__xludf.DUMMYFUNCTION("""COMPUTED_VALUE"""),"")</f>
        <v/>
      </c>
      <c r="R2701" s="4" t="str">
        <f>IFERROR(__xludf.DUMMYFUNCTION("""COMPUTED_VALUE"""),"")</f>
        <v/>
      </c>
      <c r="S2701" s="4" t="str">
        <f>IFERROR(__xludf.DUMMYFUNCTION("""COMPUTED_VALUE"""),"")</f>
        <v/>
      </c>
    </row>
    <row r="2702">
      <c r="A2702" s="4" t="s">
        <v>981</v>
      </c>
      <c r="B2702" s="4">
        <v>142.0</v>
      </c>
      <c r="C2702" s="4">
        <v>9929000.0</v>
      </c>
      <c r="D2702" s="4" t="s">
        <v>650</v>
      </c>
      <c r="E2702" s="4" t="s">
        <v>4525</v>
      </c>
      <c r="F2702" s="4" t="s">
        <v>12</v>
      </c>
      <c r="G2702" s="4" t="s">
        <v>20</v>
      </c>
      <c r="H2702" s="4">
        <v>1.5E7</v>
      </c>
      <c r="I2702" s="4">
        <v>8.0</v>
      </c>
      <c r="L2702" s="4" t="str">
        <f>IFERROR(__xludf.DUMMYFUNCTION("""COMPUTED_VALUE"""),"Drama")</f>
        <v>Drama</v>
      </c>
      <c r="M2702" s="4" t="str">
        <f>IFERROR(__xludf.DUMMYFUNCTION("""COMPUTED_VALUE"""),"Sci-Fi")</f>
        <v>Sci-Fi</v>
      </c>
      <c r="N2702" s="4" t="str">
        <f>IFERROR(__xludf.DUMMYFUNCTION("""COMPUTED_VALUE"""),"")</f>
        <v/>
      </c>
      <c r="O2702" s="4" t="str">
        <f>IFERROR(__xludf.DUMMYFUNCTION("""COMPUTED_VALUE"""),"")</f>
        <v/>
      </c>
      <c r="P2702" s="4" t="str">
        <f>IFERROR(__xludf.DUMMYFUNCTION("""COMPUTED_VALUE"""),"")</f>
        <v/>
      </c>
      <c r="Q2702" s="4" t="str">
        <f>IFERROR(__xludf.DUMMYFUNCTION("""COMPUTED_VALUE"""),"")</f>
        <v/>
      </c>
      <c r="R2702" s="4" t="str">
        <f>IFERROR(__xludf.DUMMYFUNCTION("""COMPUTED_VALUE"""),"")</f>
        <v/>
      </c>
      <c r="S2702" s="4" t="str">
        <f>IFERROR(__xludf.DUMMYFUNCTION("""COMPUTED_VALUE"""),"")</f>
        <v/>
      </c>
    </row>
    <row r="2703">
      <c r="A2703" s="4" t="s">
        <v>4086</v>
      </c>
      <c r="B2703" s="4">
        <v>103.0</v>
      </c>
      <c r="C2703" s="4">
        <v>1.041198E7</v>
      </c>
      <c r="D2703" s="4" t="s">
        <v>4526</v>
      </c>
      <c r="E2703" s="4" t="s">
        <v>4527</v>
      </c>
      <c r="F2703" s="4" t="s">
        <v>12</v>
      </c>
      <c r="G2703" s="4" t="s">
        <v>13</v>
      </c>
      <c r="H2703" s="4">
        <v>1.5E7</v>
      </c>
      <c r="I2703" s="4">
        <v>5.9</v>
      </c>
      <c r="L2703" s="4" t="str">
        <f>IFERROR(__xludf.DUMMYFUNCTION("""COMPUTED_VALUE"""),"Family")</f>
        <v>Family</v>
      </c>
      <c r="M2703" s="4" t="str">
        <f>IFERROR(__xludf.DUMMYFUNCTION("""COMPUTED_VALUE"""),"Music")</f>
        <v>Music</v>
      </c>
      <c r="N2703" s="4" t="str">
        <f>IFERROR(__xludf.DUMMYFUNCTION("""COMPUTED_VALUE"""),"Romance")</f>
        <v>Romance</v>
      </c>
      <c r="O2703" s="4" t="str">
        <f>IFERROR(__xludf.DUMMYFUNCTION("""COMPUTED_VALUE"""),"")</f>
        <v/>
      </c>
      <c r="P2703" s="4" t="str">
        <f>IFERROR(__xludf.DUMMYFUNCTION("""COMPUTED_VALUE"""),"")</f>
        <v/>
      </c>
      <c r="Q2703" s="4" t="str">
        <f>IFERROR(__xludf.DUMMYFUNCTION("""COMPUTED_VALUE"""),"")</f>
        <v/>
      </c>
      <c r="R2703" s="4" t="str">
        <f>IFERROR(__xludf.DUMMYFUNCTION("""COMPUTED_VALUE"""),"")</f>
        <v/>
      </c>
      <c r="S2703" s="4" t="str">
        <f>IFERROR(__xludf.DUMMYFUNCTION("""COMPUTED_VALUE"""),"")</f>
        <v/>
      </c>
    </row>
    <row r="2704">
      <c r="A2704" s="4" t="s">
        <v>8351</v>
      </c>
      <c r="B2704" s="4">
        <v>60.0</v>
      </c>
      <c r="C2704" s="4">
        <v>0.0</v>
      </c>
      <c r="D2704" s="4" t="s">
        <v>4528</v>
      </c>
      <c r="E2704" s="4" t="s">
        <v>4529</v>
      </c>
      <c r="F2704" s="4" t="s">
        <v>12</v>
      </c>
      <c r="G2704" s="4" t="s">
        <v>95</v>
      </c>
      <c r="H2704" s="4">
        <v>0.0</v>
      </c>
      <c r="I2704" s="4">
        <v>7.5</v>
      </c>
      <c r="L2704" s="4" t="str">
        <f>IFERROR(__xludf.DUMMYFUNCTION("""COMPUTED_VALUE"""),"Drama")</f>
        <v>Drama</v>
      </c>
      <c r="M2704" s="4" t="str">
        <f>IFERROR(__xludf.DUMMYFUNCTION("""COMPUTED_VALUE"""),"Fantasy")</f>
        <v>Fantasy</v>
      </c>
      <c r="N2704" s="4" t="str">
        <f>IFERROR(__xludf.DUMMYFUNCTION("""COMPUTED_VALUE"""),"Mystery")</f>
        <v>Mystery</v>
      </c>
      <c r="O2704" s="4" t="str">
        <f>IFERROR(__xludf.DUMMYFUNCTION("""COMPUTED_VALUE"""),"Sci-Fi")</f>
        <v>Sci-Fi</v>
      </c>
      <c r="P2704" s="4" t="str">
        <f>IFERROR(__xludf.DUMMYFUNCTION("""COMPUTED_VALUE"""),"")</f>
        <v/>
      </c>
      <c r="Q2704" s="4" t="str">
        <f>IFERROR(__xludf.DUMMYFUNCTION("""COMPUTED_VALUE"""),"")</f>
        <v/>
      </c>
      <c r="R2704" s="4" t="str">
        <f>IFERROR(__xludf.DUMMYFUNCTION("""COMPUTED_VALUE"""),"")</f>
        <v/>
      </c>
      <c r="S2704" s="4" t="str">
        <f>IFERROR(__xludf.DUMMYFUNCTION("""COMPUTED_VALUE"""),"")</f>
        <v/>
      </c>
    </row>
    <row r="2705">
      <c r="A2705" s="4" t="s">
        <v>1488</v>
      </c>
      <c r="B2705" s="4">
        <v>117.0</v>
      </c>
      <c r="C2705" s="4">
        <v>1.7439163E7</v>
      </c>
      <c r="D2705" s="4" t="s">
        <v>349</v>
      </c>
      <c r="E2705" s="4" t="s">
        <v>4530</v>
      </c>
      <c r="F2705" s="4" t="s">
        <v>12</v>
      </c>
      <c r="G2705" s="4" t="s">
        <v>13</v>
      </c>
      <c r="H2705" s="4">
        <v>1.5E7</v>
      </c>
      <c r="I2705" s="4">
        <v>8.2</v>
      </c>
      <c r="L2705" s="4" t="str">
        <f>IFERROR(__xludf.DUMMYFUNCTION("""COMPUTED_VALUE"""),"Comedy")</f>
        <v>Comedy</v>
      </c>
      <c r="M2705" s="4" t="str">
        <f>IFERROR(__xludf.DUMMYFUNCTION("""COMPUTED_VALUE"""),"Crime")</f>
        <v>Crime</v>
      </c>
      <c r="N2705" s="4" t="str">
        <f>IFERROR(__xludf.DUMMYFUNCTION("""COMPUTED_VALUE"""),"")</f>
        <v/>
      </c>
      <c r="O2705" s="4" t="str">
        <f>IFERROR(__xludf.DUMMYFUNCTION("""COMPUTED_VALUE"""),"")</f>
        <v/>
      </c>
      <c r="P2705" s="4" t="str">
        <f>IFERROR(__xludf.DUMMYFUNCTION("""COMPUTED_VALUE"""),"")</f>
        <v/>
      </c>
      <c r="Q2705" s="4" t="str">
        <f>IFERROR(__xludf.DUMMYFUNCTION("""COMPUTED_VALUE"""),"")</f>
        <v/>
      </c>
      <c r="R2705" s="4" t="str">
        <f>IFERROR(__xludf.DUMMYFUNCTION("""COMPUTED_VALUE"""),"")</f>
        <v/>
      </c>
      <c r="S2705" s="4" t="str">
        <f>IFERROR(__xludf.DUMMYFUNCTION("""COMPUTED_VALUE"""),"")</f>
        <v/>
      </c>
    </row>
    <row r="2706">
      <c r="A2706" s="4" t="s">
        <v>4531</v>
      </c>
      <c r="B2706" s="4">
        <v>116.0</v>
      </c>
      <c r="C2706" s="4">
        <v>9396487.0</v>
      </c>
      <c r="D2706" s="4" t="s">
        <v>2162</v>
      </c>
      <c r="E2706" s="4" t="s">
        <v>4532</v>
      </c>
      <c r="F2706" s="4" t="s">
        <v>12</v>
      </c>
      <c r="G2706" s="4" t="s">
        <v>13</v>
      </c>
      <c r="H2706" s="4">
        <v>1.5E7</v>
      </c>
      <c r="I2706" s="4">
        <v>7.0</v>
      </c>
      <c r="L2706" s="4" t="str">
        <f>IFERROR(__xludf.DUMMYFUNCTION("""COMPUTED_VALUE"""),"Drama")</f>
        <v>Drama</v>
      </c>
      <c r="M2706" s="4" t="str">
        <f>IFERROR(__xludf.DUMMYFUNCTION("""COMPUTED_VALUE"""),"Music")</f>
        <v>Music</v>
      </c>
      <c r="N2706" s="4" t="str">
        <f>IFERROR(__xludf.DUMMYFUNCTION("""COMPUTED_VALUE"""),"")</f>
        <v/>
      </c>
      <c r="O2706" s="4" t="str">
        <f>IFERROR(__xludf.DUMMYFUNCTION("""COMPUTED_VALUE"""),"")</f>
        <v/>
      </c>
      <c r="P2706" s="4" t="str">
        <f>IFERROR(__xludf.DUMMYFUNCTION("""COMPUTED_VALUE"""),"")</f>
        <v/>
      </c>
      <c r="Q2706" s="4" t="str">
        <f>IFERROR(__xludf.DUMMYFUNCTION("""COMPUTED_VALUE"""),"")</f>
        <v/>
      </c>
      <c r="R2706" s="4" t="str">
        <f>IFERROR(__xludf.DUMMYFUNCTION("""COMPUTED_VALUE"""),"")</f>
        <v/>
      </c>
      <c r="S2706" s="4" t="str">
        <f>IFERROR(__xludf.DUMMYFUNCTION("""COMPUTED_VALUE"""),"")</f>
        <v/>
      </c>
    </row>
    <row r="2707">
      <c r="A2707" s="4" t="s">
        <v>1109</v>
      </c>
      <c r="B2707" s="4">
        <v>118.0</v>
      </c>
      <c r="C2707" s="4">
        <v>9059588.0</v>
      </c>
      <c r="D2707" s="4" t="s">
        <v>1838</v>
      </c>
      <c r="E2707" s="4" t="s">
        <v>4533</v>
      </c>
      <c r="F2707" s="4" t="s">
        <v>12</v>
      </c>
      <c r="G2707" s="4" t="s">
        <v>13</v>
      </c>
      <c r="H2707" s="4">
        <v>1.5E7</v>
      </c>
      <c r="I2707" s="4">
        <v>6.6</v>
      </c>
      <c r="L2707" s="4" t="str">
        <f>IFERROR(__xludf.DUMMYFUNCTION("""COMPUTED_VALUE"""),"Crime")</f>
        <v>Crime</v>
      </c>
      <c r="M2707" s="4" t="str">
        <f>IFERROR(__xludf.DUMMYFUNCTION("""COMPUTED_VALUE"""),"Drama")</f>
        <v>Drama</v>
      </c>
      <c r="N2707" s="4" t="str">
        <f>IFERROR(__xludf.DUMMYFUNCTION("""COMPUTED_VALUE"""),"Romance")</f>
        <v>Romance</v>
      </c>
      <c r="O2707" s="4" t="str">
        <f>IFERROR(__xludf.DUMMYFUNCTION("""COMPUTED_VALUE"""),"Thriller")</f>
        <v>Thriller</v>
      </c>
      <c r="P2707" s="4" t="str">
        <f>IFERROR(__xludf.DUMMYFUNCTION("""COMPUTED_VALUE"""),"")</f>
        <v/>
      </c>
      <c r="Q2707" s="4" t="str">
        <f>IFERROR(__xludf.DUMMYFUNCTION("""COMPUTED_VALUE"""),"")</f>
        <v/>
      </c>
      <c r="R2707" s="4" t="str">
        <f>IFERROR(__xludf.DUMMYFUNCTION("""COMPUTED_VALUE"""),"")</f>
        <v/>
      </c>
      <c r="S2707" s="4" t="str">
        <f>IFERROR(__xludf.DUMMYFUNCTION("""COMPUTED_VALUE"""),"")</f>
        <v/>
      </c>
    </row>
    <row r="2708">
      <c r="A2708" s="4" t="s">
        <v>3258</v>
      </c>
      <c r="B2708" s="4">
        <v>108.0</v>
      </c>
      <c r="C2708" s="4">
        <v>9172810.0</v>
      </c>
      <c r="D2708" s="4" t="s">
        <v>4534</v>
      </c>
      <c r="E2708" s="4" t="s">
        <v>4535</v>
      </c>
      <c r="F2708" s="4" t="s">
        <v>12</v>
      </c>
      <c r="G2708" s="4" t="s">
        <v>13</v>
      </c>
      <c r="H2708" s="4">
        <v>1.6E7</v>
      </c>
      <c r="I2708" s="4">
        <v>6.7</v>
      </c>
      <c r="L2708" s="4" t="str">
        <f>IFERROR(__xludf.DUMMYFUNCTION("""COMPUTED_VALUE"""),"Biography")</f>
        <v>Biography</v>
      </c>
      <c r="M2708" s="4" t="str">
        <f>IFERROR(__xludf.DUMMYFUNCTION("""COMPUTED_VALUE"""),"Drama")</f>
        <v>Drama</v>
      </c>
      <c r="N2708" s="4" t="str">
        <f>IFERROR(__xludf.DUMMYFUNCTION("""COMPUTED_VALUE"""),"History")</f>
        <v>History</v>
      </c>
      <c r="O2708" s="4" t="str">
        <f>IFERROR(__xludf.DUMMYFUNCTION("""COMPUTED_VALUE"""),"Thriller")</f>
        <v>Thriller</v>
      </c>
      <c r="P2708" s="4" t="str">
        <f>IFERROR(__xludf.DUMMYFUNCTION("""COMPUTED_VALUE"""),"War")</f>
        <v>War</v>
      </c>
      <c r="Q2708" s="4" t="str">
        <f>IFERROR(__xludf.DUMMYFUNCTION("""COMPUTED_VALUE"""),"")</f>
        <v/>
      </c>
      <c r="R2708" s="4" t="str">
        <f>IFERROR(__xludf.DUMMYFUNCTION("""COMPUTED_VALUE"""),"")</f>
        <v/>
      </c>
      <c r="S2708" s="4" t="str">
        <f>IFERROR(__xludf.DUMMYFUNCTION("""COMPUTED_VALUE"""),"")</f>
        <v/>
      </c>
    </row>
    <row r="2709">
      <c r="A2709" s="4" t="s">
        <v>4536</v>
      </c>
      <c r="B2709" s="4">
        <v>94.0</v>
      </c>
      <c r="C2709" s="4">
        <v>8735529.0</v>
      </c>
      <c r="D2709" s="4" t="s">
        <v>495</v>
      </c>
      <c r="E2709" s="4" t="s">
        <v>4537</v>
      </c>
      <c r="F2709" s="4" t="s">
        <v>12</v>
      </c>
      <c r="G2709" s="4" t="s">
        <v>13</v>
      </c>
      <c r="H2709" s="4">
        <v>1.5E7</v>
      </c>
      <c r="I2709" s="4">
        <v>5.5</v>
      </c>
      <c r="L2709" s="4" t="str">
        <f>IFERROR(__xludf.DUMMYFUNCTION("""COMPUTED_VALUE"""),"Comedy")</f>
        <v>Comedy</v>
      </c>
      <c r="M2709" s="4" t="str">
        <f>IFERROR(__xludf.DUMMYFUNCTION("""COMPUTED_VALUE"""),"Drama")</f>
        <v>Drama</v>
      </c>
      <c r="N2709" s="4" t="str">
        <f>IFERROR(__xludf.DUMMYFUNCTION("""COMPUTED_VALUE"""),"Romance")</f>
        <v>Romance</v>
      </c>
      <c r="O2709" s="4" t="str">
        <f>IFERROR(__xludf.DUMMYFUNCTION("""COMPUTED_VALUE"""),"")</f>
        <v/>
      </c>
      <c r="P2709" s="4" t="str">
        <f>IFERROR(__xludf.DUMMYFUNCTION("""COMPUTED_VALUE"""),"")</f>
        <v/>
      </c>
      <c r="Q2709" s="4" t="str">
        <f>IFERROR(__xludf.DUMMYFUNCTION("""COMPUTED_VALUE"""),"")</f>
        <v/>
      </c>
      <c r="R2709" s="4" t="str">
        <f>IFERROR(__xludf.DUMMYFUNCTION("""COMPUTED_VALUE"""),"")</f>
        <v/>
      </c>
      <c r="S2709" s="4" t="str">
        <f>IFERROR(__xludf.DUMMYFUNCTION("""COMPUTED_VALUE"""),"")</f>
        <v/>
      </c>
    </row>
    <row r="2710">
      <c r="A2710" s="4" t="s">
        <v>4538</v>
      </c>
      <c r="B2710" s="4">
        <v>97.0</v>
      </c>
      <c r="C2710" s="4">
        <v>8586376.0</v>
      </c>
      <c r="D2710" s="4" t="s">
        <v>585</v>
      </c>
      <c r="E2710" s="4" t="s">
        <v>4539</v>
      </c>
      <c r="F2710" s="4" t="s">
        <v>12</v>
      </c>
      <c r="G2710" s="4" t="s">
        <v>13</v>
      </c>
      <c r="H2710" s="4">
        <v>2.0E7</v>
      </c>
      <c r="I2710" s="4">
        <v>4.9</v>
      </c>
      <c r="L2710" s="4" t="str">
        <f>IFERROR(__xludf.DUMMYFUNCTION("""COMPUTED_VALUE"""),"Comedy")</f>
        <v>Comedy</v>
      </c>
      <c r="M2710" s="4" t="str">
        <f>IFERROR(__xludf.DUMMYFUNCTION("""COMPUTED_VALUE"""),"")</f>
        <v/>
      </c>
      <c r="N2710" s="4" t="str">
        <f>IFERROR(__xludf.DUMMYFUNCTION("""COMPUTED_VALUE"""),"")</f>
        <v/>
      </c>
      <c r="O2710" s="4" t="str">
        <f>IFERROR(__xludf.DUMMYFUNCTION("""COMPUTED_VALUE"""),"")</f>
        <v/>
      </c>
      <c r="P2710" s="4" t="str">
        <f>IFERROR(__xludf.DUMMYFUNCTION("""COMPUTED_VALUE"""),"")</f>
        <v/>
      </c>
      <c r="Q2710" s="4" t="str">
        <f>IFERROR(__xludf.DUMMYFUNCTION("""COMPUTED_VALUE"""),"")</f>
        <v/>
      </c>
      <c r="R2710" s="4" t="str">
        <f>IFERROR(__xludf.DUMMYFUNCTION("""COMPUTED_VALUE"""),"")</f>
        <v/>
      </c>
      <c r="S2710" s="4" t="str">
        <f>IFERROR(__xludf.DUMMYFUNCTION("""COMPUTED_VALUE"""),"")</f>
        <v/>
      </c>
    </row>
    <row r="2711">
      <c r="A2711" s="4" t="s">
        <v>2089</v>
      </c>
      <c r="B2711" s="4">
        <v>97.0</v>
      </c>
      <c r="C2711" s="4">
        <v>8378141.0</v>
      </c>
      <c r="D2711" s="4" t="s">
        <v>495</v>
      </c>
      <c r="E2711" s="4" t="s">
        <v>4540</v>
      </c>
      <c r="F2711" s="4" t="s">
        <v>12</v>
      </c>
      <c r="G2711" s="4" t="s">
        <v>20</v>
      </c>
      <c r="H2711" s="4">
        <v>1.5E7</v>
      </c>
      <c r="I2711" s="4">
        <v>6.9</v>
      </c>
      <c r="L2711" s="4" t="str">
        <f>IFERROR(__xludf.DUMMYFUNCTION("""COMPUTED_VALUE"""),"Comedy")</f>
        <v>Comedy</v>
      </c>
      <c r="M2711" s="4" t="str">
        <f>IFERROR(__xludf.DUMMYFUNCTION("""COMPUTED_VALUE"""),"Drama")</f>
        <v>Drama</v>
      </c>
      <c r="N2711" s="4" t="str">
        <f>IFERROR(__xludf.DUMMYFUNCTION("""COMPUTED_VALUE"""),"Romance")</f>
        <v>Romance</v>
      </c>
      <c r="O2711" s="4" t="str">
        <f>IFERROR(__xludf.DUMMYFUNCTION("""COMPUTED_VALUE"""),"")</f>
        <v/>
      </c>
      <c r="P2711" s="4" t="str">
        <f>IFERROR(__xludf.DUMMYFUNCTION("""COMPUTED_VALUE"""),"")</f>
        <v/>
      </c>
      <c r="Q2711" s="4" t="str">
        <f>IFERROR(__xludf.DUMMYFUNCTION("""COMPUTED_VALUE"""),"")</f>
        <v/>
      </c>
      <c r="R2711" s="4" t="str">
        <f>IFERROR(__xludf.DUMMYFUNCTION("""COMPUTED_VALUE"""),"")</f>
        <v/>
      </c>
      <c r="S2711" s="4" t="str">
        <f>IFERROR(__xludf.DUMMYFUNCTION("""COMPUTED_VALUE"""),"")</f>
        <v/>
      </c>
    </row>
    <row r="2712">
      <c r="A2712" s="4" t="s">
        <v>4541</v>
      </c>
      <c r="B2712" s="4">
        <v>99.0</v>
      </c>
      <c r="C2712" s="4">
        <v>0.0</v>
      </c>
      <c r="D2712" s="4" t="s">
        <v>3705</v>
      </c>
      <c r="E2712" s="4" t="s">
        <v>4542</v>
      </c>
      <c r="F2712" s="4" t="s">
        <v>12</v>
      </c>
      <c r="G2712" s="4" t="s">
        <v>13</v>
      </c>
      <c r="H2712" s="4">
        <v>0.0</v>
      </c>
      <c r="I2712" s="4">
        <v>7.4</v>
      </c>
      <c r="L2712" s="4" t="str">
        <f>IFERROR(__xludf.DUMMYFUNCTION("""COMPUTED_VALUE"""),"Fantasy")</f>
        <v>Fantasy</v>
      </c>
      <c r="M2712" s="4" t="str">
        <f>IFERROR(__xludf.DUMMYFUNCTION("""COMPUTED_VALUE"""),"Romance")</f>
        <v>Romance</v>
      </c>
      <c r="N2712" s="4" t="str">
        <f>IFERROR(__xludf.DUMMYFUNCTION("""COMPUTED_VALUE"""),"")</f>
        <v/>
      </c>
      <c r="O2712" s="4" t="str">
        <f>IFERROR(__xludf.DUMMYFUNCTION("""COMPUTED_VALUE"""),"")</f>
        <v/>
      </c>
      <c r="P2712" s="4" t="str">
        <f>IFERROR(__xludf.DUMMYFUNCTION("""COMPUTED_VALUE"""),"")</f>
        <v/>
      </c>
      <c r="Q2712" s="4" t="str">
        <f>IFERROR(__xludf.DUMMYFUNCTION("""COMPUTED_VALUE"""),"")</f>
        <v/>
      </c>
      <c r="R2712" s="4" t="str">
        <f>IFERROR(__xludf.DUMMYFUNCTION("""COMPUTED_VALUE"""),"")</f>
        <v/>
      </c>
      <c r="S2712" s="4" t="str">
        <f>IFERROR(__xludf.DUMMYFUNCTION("""COMPUTED_VALUE"""),"")</f>
        <v/>
      </c>
    </row>
    <row r="2713">
      <c r="A2713" s="4" t="s">
        <v>4543</v>
      </c>
      <c r="B2713" s="4">
        <v>91.0</v>
      </c>
      <c r="C2713" s="4">
        <v>8080116.0</v>
      </c>
      <c r="D2713" s="4" t="s">
        <v>833</v>
      </c>
      <c r="E2713" s="4" t="s">
        <v>4544</v>
      </c>
      <c r="F2713" s="4" t="s">
        <v>12</v>
      </c>
      <c r="G2713" s="4" t="s">
        <v>13</v>
      </c>
      <c r="H2713" s="4">
        <v>1.5E7</v>
      </c>
      <c r="I2713" s="4">
        <v>5.6</v>
      </c>
      <c r="L2713" s="4" t="str">
        <f>IFERROR(__xludf.DUMMYFUNCTION("""COMPUTED_VALUE"""),"Adventure")</f>
        <v>Adventure</v>
      </c>
      <c r="M2713" s="4" t="str">
        <f>IFERROR(__xludf.DUMMYFUNCTION("""COMPUTED_VALUE"""),"Comedy")</f>
        <v>Comedy</v>
      </c>
      <c r="N2713" s="4" t="str">
        <f>IFERROR(__xludf.DUMMYFUNCTION("""COMPUTED_VALUE"""),"Family")</f>
        <v>Family</v>
      </c>
      <c r="O2713" s="4" t="str">
        <f>IFERROR(__xludf.DUMMYFUNCTION("""COMPUTED_VALUE"""),"")</f>
        <v/>
      </c>
      <c r="P2713" s="4" t="str">
        <f>IFERROR(__xludf.DUMMYFUNCTION("""COMPUTED_VALUE"""),"")</f>
        <v/>
      </c>
      <c r="Q2713" s="4" t="str">
        <f>IFERROR(__xludf.DUMMYFUNCTION("""COMPUTED_VALUE"""),"")</f>
        <v/>
      </c>
      <c r="R2713" s="4" t="str">
        <f>IFERROR(__xludf.DUMMYFUNCTION("""COMPUTED_VALUE"""),"")</f>
        <v/>
      </c>
      <c r="S2713" s="4" t="str">
        <f>IFERROR(__xludf.DUMMYFUNCTION("""COMPUTED_VALUE"""),"")</f>
        <v/>
      </c>
    </row>
    <row r="2714">
      <c r="A2714" s="4" t="s">
        <v>4545</v>
      </c>
      <c r="B2714" s="4">
        <v>107.0</v>
      </c>
      <c r="C2714" s="4">
        <v>7757130.0</v>
      </c>
      <c r="D2714" s="4" t="s">
        <v>3182</v>
      </c>
      <c r="E2714" s="4" t="s">
        <v>4546</v>
      </c>
      <c r="F2714" s="4" t="s">
        <v>12</v>
      </c>
      <c r="G2714" s="4" t="s">
        <v>20</v>
      </c>
      <c r="H2714" s="4">
        <v>1.5E7</v>
      </c>
      <c r="I2714" s="4">
        <v>8.0</v>
      </c>
      <c r="L2714" s="4" t="str">
        <f>IFERROR(__xludf.DUMMYFUNCTION("""COMPUTED_VALUE"""),"Comedy")</f>
        <v>Comedy</v>
      </c>
      <c r="M2714" s="4" t="str">
        <f>IFERROR(__xludf.DUMMYFUNCTION("""COMPUTED_VALUE"""),"Crime")</f>
        <v>Crime</v>
      </c>
      <c r="N2714" s="4" t="str">
        <f>IFERROR(__xludf.DUMMYFUNCTION("""COMPUTED_VALUE"""),"Drama")</f>
        <v>Drama</v>
      </c>
      <c r="O2714" s="4" t="str">
        <f>IFERROR(__xludf.DUMMYFUNCTION("""COMPUTED_VALUE"""),"")</f>
        <v/>
      </c>
      <c r="P2714" s="4" t="str">
        <f>IFERROR(__xludf.DUMMYFUNCTION("""COMPUTED_VALUE"""),"")</f>
        <v/>
      </c>
      <c r="Q2714" s="4" t="str">
        <f>IFERROR(__xludf.DUMMYFUNCTION("""COMPUTED_VALUE"""),"")</f>
        <v/>
      </c>
      <c r="R2714" s="4" t="str">
        <f>IFERROR(__xludf.DUMMYFUNCTION("""COMPUTED_VALUE"""),"")</f>
        <v/>
      </c>
      <c r="S2714" s="4" t="str">
        <f>IFERROR(__xludf.DUMMYFUNCTION("""COMPUTED_VALUE"""),"")</f>
        <v/>
      </c>
    </row>
    <row r="2715">
      <c r="A2715" s="4" t="s">
        <v>4547</v>
      </c>
      <c r="B2715" s="4">
        <v>95.0</v>
      </c>
      <c r="C2715" s="4">
        <v>9123834.0</v>
      </c>
      <c r="D2715" s="4" t="s">
        <v>590</v>
      </c>
      <c r="E2715" s="4" t="s">
        <v>4548</v>
      </c>
      <c r="F2715" s="4" t="s">
        <v>12</v>
      </c>
      <c r="G2715" s="4" t="s">
        <v>13</v>
      </c>
      <c r="H2715" s="4">
        <v>1.5E7</v>
      </c>
      <c r="I2715" s="4">
        <v>5.3</v>
      </c>
      <c r="L2715" s="4" t="str">
        <f>IFERROR(__xludf.DUMMYFUNCTION("""COMPUTED_VALUE"""),"Comedy")</f>
        <v>Comedy</v>
      </c>
      <c r="M2715" s="4" t="str">
        <f>IFERROR(__xludf.DUMMYFUNCTION("""COMPUTED_VALUE"""),"Romance")</f>
        <v>Romance</v>
      </c>
      <c r="N2715" s="4" t="str">
        <f>IFERROR(__xludf.DUMMYFUNCTION("""COMPUTED_VALUE"""),"")</f>
        <v/>
      </c>
      <c r="O2715" s="4" t="str">
        <f>IFERROR(__xludf.DUMMYFUNCTION("""COMPUTED_VALUE"""),"")</f>
        <v/>
      </c>
      <c r="P2715" s="4" t="str">
        <f>IFERROR(__xludf.DUMMYFUNCTION("""COMPUTED_VALUE"""),"")</f>
        <v/>
      </c>
      <c r="Q2715" s="4" t="str">
        <f>IFERROR(__xludf.DUMMYFUNCTION("""COMPUTED_VALUE"""),"")</f>
        <v/>
      </c>
      <c r="R2715" s="4" t="str">
        <f>IFERROR(__xludf.DUMMYFUNCTION("""COMPUTED_VALUE"""),"")</f>
        <v/>
      </c>
      <c r="S2715" s="4" t="str">
        <f>IFERROR(__xludf.DUMMYFUNCTION("""COMPUTED_VALUE"""),"")</f>
        <v/>
      </c>
    </row>
    <row r="2716">
      <c r="A2716" s="4" t="s">
        <v>4549</v>
      </c>
      <c r="B2716" s="4">
        <v>102.0</v>
      </c>
      <c r="C2716" s="4">
        <v>6409206.0</v>
      </c>
      <c r="D2716" s="4" t="s">
        <v>2233</v>
      </c>
      <c r="E2716" s="4" t="s">
        <v>4550</v>
      </c>
      <c r="F2716" s="4" t="s">
        <v>12</v>
      </c>
      <c r="G2716" s="4" t="s">
        <v>13</v>
      </c>
      <c r="H2716" s="4">
        <v>1.5E7</v>
      </c>
      <c r="I2716" s="4">
        <v>6.2</v>
      </c>
      <c r="L2716" s="4" t="str">
        <f>IFERROR(__xludf.DUMMYFUNCTION("""COMPUTED_VALUE"""),"Comedy")</f>
        <v>Comedy</v>
      </c>
      <c r="M2716" s="4" t="str">
        <f>IFERROR(__xludf.DUMMYFUNCTION("""COMPUTED_VALUE"""),"Music")</f>
        <v>Music</v>
      </c>
      <c r="N2716" s="4" t="str">
        <f>IFERROR(__xludf.DUMMYFUNCTION("""COMPUTED_VALUE"""),"")</f>
        <v/>
      </c>
      <c r="O2716" s="4" t="str">
        <f>IFERROR(__xludf.DUMMYFUNCTION("""COMPUTED_VALUE"""),"")</f>
        <v/>
      </c>
      <c r="P2716" s="4" t="str">
        <f>IFERROR(__xludf.DUMMYFUNCTION("""COMPUTED_VALUE"""),"")</f>
        <v/>
      </c>
      <c r="Q2716" s="4" t="str">
        <f>IFERROR(__xludf.DUMMYFUNCTION("""COMPUTED_VALUE"""),"")</f>
        <v/>
      </c>
      <c r="R2716" s="4" t="str">
        <f>IFERROR(__xludf.DUMMYFUNCTION("""COMPUTED_VALUE"""),"")</f>
        <v/>
      </c>
      <c r="S2716" s="4" t="str">
        <f>IFERROR(__xludf.DUMMYFUNCTION("""COMPUTED_VALUE"""),"")</f>
        <v/>
      </c>
    </row>
    <row r="2717">
      <c r="A2717" s="4" t="s">
        <v>4551</v>
      </c>
      <c r="B2717" s="4">
        <v>88.0</v>
      </c>
      <c r="C2717" s="4">
        <v>6373693.0</v>
      </c>
      <c r="D2717" s="4" t="s">
        <v>590</v>
      </c>
      <c r="E2717" s="4" t="s">
        <v>4552</v>
      </c>
      <c r="F2717" s="4" t="s">
        <v>12</v>
      </c>
      <c r="G2717" s="4" t="s">
        <v>13</v>
      </c>
      <c r="H2717" s="4">
        <v>1.5E7</v>
      </c>
      <c r="I2717" s="4">
        <v>5.3</v>
      </c>
      <c r="L2717" s="4" t="str">
        <f>IFERROR(__xludf.DUMMYFUNCTION("""COMPUTED_VALUE"""),"Comedy")</f>
        <v>Comedy</v>
      </c>
      <c r="M2717" s="4" t="str">
        <f>IFERROR(__xludf.DUMMYFUNCTION("""COMPUTED_VALUE"""),"Romance")</f>
        <v>Romance</v>
      </c>
      <c r="N2717" s="4" t="str">
        <f>IFERROR(__xludf.DUMMYFUNCTION("""COMPUTED_VALUE"""),"")</f>
        <v/>
      </c>
      <c r="O2717" s="4" t="str">
        <f>IFERROR(__xludf.DUMMYFUNCTION("""COMPUTED_VALUE"""),"")</f>
        <v/>
      </c>
      <c r="P2717" s="4" t="str">
        <f>IFERROR(__xludf.DUMMYFUNCTION("""COMPUTED_VALUE"""),"")</f>
        <v/>
      </c>
      <c r="Q2717" s="4" t="str">
        <f>IFERROR(__xludf.DUMMYFUNCTION("""COMPUTED_VALUE"""),"")</f>
        <v/>
      </c>
      <c r="R2717" s="4" t="str">
        <f>IFERROR(__xludf.DUMMYFUNCTION("""COMPUTED_VALUE"""),"")</f>
        <v/>
      </c>
      <c r="S2717" s="4" t="str">
        <f>IFERROR(__xludf.DUMMYFUNCTION("""COMPUTED_VALUE"""),"")</f>
        <v/>
      </c>
    </row>
    <row r="2718">
      <c r="A2718" s="4" t="s">
        <v>2113</v>
      </c>
      <c r="B2718" s="4">
        <v>106.0</v>
      </c>
      <c r="C2718" s="4">
        <v>7556708.0</v>
      </c>
      <c r="D2718" s="4" t="s">
        <v>1196</v>
      </c>
      <c r="E2718" s="4" t="s">
        <v>4553</v>
      </c>
      <c r="F2718" s="4" t="s">
        <v>12</v>
      </c>
      <c r="G2718" s="4" t="s">
        <v>13</v>
      </c>
      <c r="H2718" s="4">
        <v>1.5E7</v>
      </c>
      <c r="I2718" s="4">
        <v>6.6</v>
      </c>
      <c r="L2718" s="4" t="str">
        <f>IFERROR(__xludf.DUMMYFUNCTION("""COMPUTED_VALUE"""),"Drama")</f>
        <v>Drama</v>
      </c>
      <c r="M2718" s="4" t="str">
        <f>IFERROR(__xludf.DUMMYFUNCTION("""COMPUTED_VALUE"""),"")</f>
        <v/>
      </c>
      <c r="N2718" s="4" t="str">
        <f>IFERROR(__xludf.DUMMYFUNCTION("""COMPUTED_VALUE"""),"")</f>
        <v/>
      </c>
      <c r="O2718" s="4" t="str">
        <f>IFERROR(__xludf.DUMMYFUNCTION("""COMPUTED_VALUE"""),"")</f>
        <v/>
      </c>
      <c r="P2718" s="4" t="str">
        <f>IFERROR(__xludf.DUMMYFUNCTION("""COMPUTED_VALUE"""),"")</f>
        <v/>
      </c>
      <c r="Q2718" s="4" t="str">
        <f>IFERROR(__xludf.DUMMYFUNCTION("""COMPUTED_VALUE"""),"")</f>
        <v/>
      </c>
      <c r="R2718" s="4" t="str">
        <f>IFERROR(__xludf.DUMMYFUNCTION("""COMPUTED_VALUE"""),"")</f>
        <v/>
      </c>
      <c r="S2718" s="4" t="str">
        <f>IFERROR(__xludf.DUMMYFUNCTION("""COMPUTED_VALUE"""),"")</f>
        <v/>
      </c>
    </row>
    <row r="2719">
      <c r="A2719" s="4" t="s">
        <v>2858</v>
      </c>
      <c r="B2719" s="4">
        <v>92.0</v>
      </c>
      <c r="C2719" s="4">
        <v>5306447.0</v>
      </c>
      <c r="D2719" s="4" t="s">
        <v>590</v>
      </c>
      <c r="E2719" s="4" t="s">
        <v>4554</v>
      </c>
      <c r="F2719" s="4" t="s">
        <v>12</v>
      </c>
      <c r="G2719" s="4" t="s">
        <v>13</v>
      </c>
      <c r="H2719" s="4">
        <v>1.5E7</v>
      </c>
      <c r="I2719" s="4">
        <v>7.2</v>
      </c>
      <c r="L2719" s="4" t="str">
        <f>IFERROR(__xludf.DUMMYFUNCTION("""COMPUTED_VALUE"""),"Comedy")</f>
        <v>Comedy</v>
      </c>
      <c r="M2719" s="4" t="str">
        <f>IFERROR(__xludf.DUMMYFUNCTION("""COMPUTED_VALUE"""),"Romance")</f>
        <v>Romance</v>
      </c>
      <c r="N2719" s="4" t="str">
        <f>IFERROR(__xludf.DUMMYFUNCTION("""COMPUTED_VALUE"""),"")</f>
        <v/>
      </c>
      <c r="O2719" s="4" t="str">
        <f>IFERROR(__xludf.DUMMYFUNCTION("""COMPUTED_VALUE"""),"")</f>
        <v/>
      </c>
      <c r="P2719" s="4" t="str">
        <f>IFERROR(__xludf.DUMMYFUNCTION("""COMPUTED_VALUE"""),"")</f>
        <v/>
      </c>
      <c r="Q2719" s="4" t="str">
        <f>IFERROR(__xludf.DUMMYFUNCTION("""COMPUTED_VALUE"""),"")</f>
        <v/>
      </c>
      <c r="R2719" s="4" t="str">
        <f>IFERROR(__xludf.DUMMYFUNCTION("""COMPUTED_VALUE"""),"")</f>
        <v/>
      </c>
      <c r="S2719" s="4" t="str">
        <f>IFERROR(__xludf.DUMMYFUNCTION("""COMPUTED_VALUE"""),"")</f>
        <v/>
      </c>
    </row>
    <row r="2720">
      <c r="A2720" s="4" t="s">
        <v>4555</v>
      </c>
      <c r="B2720" s="4">
        <v>105.0</v>
      </c>
      <c r="C2720" s="4">
        <v>5217498.0</v>
      </c>
      <c r="D2720" s="4" t="s">
        <v>679</v>
      </c>
      <c r="E2720" s="4" t="s">
        <v>4556</v>
      </c>
      <c r="F2720" s="4" t="s">
        <v>12</v>
      </c>
      <c r="G2720" s="4" t="s">
        <v>13</v>
      </c>
      <c r="H2720" s="4">
        <v>1.5E7</v>
      </c>
      <c r="I2720" s="4">
        <v>4.6</v>
      </c>
      <c r="L2720" s="4" t="str">
        <f>IFERROR(__xludf.DUMMYFUNCTION("""COMPUTED_VALUE"""),"Drama")</f>
        <v>Drama</v>
      </c>
      <c r="M2720" s="4" t="str">
        <f>IFERROR(__xludf.DUMMYFUNCTION("""COMPUTED_VALUE"""),"Mystery")</f>
        <v>Mystery</v>
      </c>
      <c r="N2720" s="4" t="str">
        <f>IFERROR(__xludf.DUMMYFUNCTION("""COMPUTED_VALUE"""),"Thriller")</f>
        <v>Thriller</v>
      </c>
      <c r="O2720" s="4" t="str">
        <f>IFERROR(__xludf.DUMMYFUNCTION("""COMPUTED_VALUE"""),"")</f>
        <v/>
      </c>
      <c r="P2720" s="4" t="str">
        <f>IFERROR(__xludf.DUMMYFUNCTION("""COMPUTED_VALUE"""),"")</f>
        <v/>
      </c>
      <c r="Q2720" s="4" t="str">
        <f>IFERROR(__xludf.DUMMYFUNCTION("""COMPUTED_VALUE"""),"")</f>
        <v/>
      </c>
      <c r="R2720" s="4" t="str">
        <f>IFERROR(__xludf.DUMMYFUNCTION("""COMPUTED_VALUE"""),"")</f>
        <v/>
      </c>
      <c r="S2720" s="4" t="str">
        <f>IFERROR(__xludf.DUMMYFUNCTION("""COMPUTED_VALUE"""),"")</f>
        <v/>
      </c>
    </row>
    <row r="2721">
      <c r="A2721" s="4" t="s">
        <v>4359</v>
      </c>
      <c r="B2721" s="4">
        <v>107.0</v>
      </c>
      <c r="C2721" s="4">
        <v>5023275.0</v>
      </c>
      <c r="D2721" s="4" t="s">
        <v>4557</v>
      </c>
      <c r="E2721" s="4" t="s">
        <v>4558</v>
      </c>
      <c r="F2721" s="4" t="s">
        <v>12</v>
      </c>
      <c r="G2721" s="4" t="s">
        <v>513</v>
      </c>
      <c r="H2721" s="4">
        <v>1.5E7</v>
      </c>
      <c r="I2721" s="4">
        <v>7.5</v>
      </c>
      <c r="L2721" s="4" t="str">
        <f>IFERROR(__xludf.DUMMYFUNCTION("""COMPUTED_VALUE"""),"Adventure")</f>
        <v>Adventure</v>
      </c>
      <c r="M2721" s="4" t="str">
        <f>IFERROR(__xludf.DUMMYFUNCTION("""COMPUTED_VALUE"""),"Crime")</f>
        <v>Crime</v>
      </c>
      <c r="N2721" s="4" t="str">
        <f>IFERROR(__xludf.DUMMYFUNCTION("""COMPUTED_VALUE"""),"Drama")</f>
        <v>Drama</v>
      </c>
      <c r="O2721" s="4" t="str">
        <f>IFERROR(__xludf.DUMMYFUNCTION("""COMPUTED_VALUE"""),"Mystery")</f>
        <v>Mystery</v>
      </c>
      <c r="P2721" s="4" t="str">
        <f>IFERROR(__xludf.DUMMYFUNCTION("""COMPUTED_VALUE"""),"Western")</f>
        <v>Western</v>
      </c>
      <c r="Q2721" s="4" t="str">
        <f>IFERROR(__xludf.DUMMYFUNCTION("""COMPUTED_VALUE"""),"")</f>
        <v/>
      </c>
      <c r="R2721" s="4" t="str">
        <f>IFERROR(__xludf.DUMMYFUNCTION("""COMPUTED_VALUE"""),"")</f>
        <v/>
      </c>
      <c r="S2721" s="4" t="str">
        <f>IFERROR(__xludf.DUMMYFUNCTION("""COMPUTED_VALUE"""),"")</f>
        <v/>
      </c>
    </row>
    <row r="2722">
      <c r="A2722" s="4" t="s">
        <v>4559</v>
      </c>
      <c r="B2722" s="4">
        <v>120.0</v>
      </c>
      <c r="C2722" s="4">
        <v>4956401.0</v>
      </c>
      <c r="D2722" s="4" t="s">
        <v>1191</v>
      </c>
      <c r="E2722" s="4" t="s">
        <v>4560</v>
      </c>
      <c r="F2722" s="4" t="s">
        <v>12</v>
      </c>
      <c r="G2722" s="4" t="s">
        <v>513</v>
      </c>
      <c r="H2722" s="4">
        <v>1.5E7</v>
      </c>
      <c r="I2722" s="4">
        <v>6.5</v>
      </c>
      <c r="L2722" s="4" t="str">
        <f>IFERROR(__xludf.DUMMYFUNCTION("""COMPUTED_VALUE"""),"Drama")</f>
        <v>Drama</v>
      </c>
      <c r="M2722" s="4" t="str">
        <f>IFERROR(__xludf.DUMMYFUNCTION("""COMPUTED_VALUE"""),"War")</f>
        <v>War</v>
      </c>
      <c r="N2722" s="4" t="str">
        <f>IFERROR(__xludf.DUMMYFUNCTION("""COMPUTED_VALUE"""),"")</f>
        <v/>
      </c>
      <c r="O2722" s="4" t="str">
        <f>IFERROR(__xludf.DUMMYFUNCTION("""COMPUTED_VALUE"""),"")</f>
        <v/>
      </c>
      <c r="P2722" s="4" t="str">
        <f>IFERROR(__xludf.DUMMYFUNCTION("""COMPUTED_VALUE"""),"")</f>
        <v/>
      </c>
      <c r="Q2722" s="4" t="str">
        <f>IFERROR(__xludf.DUMMYFUNCTION("""COMPUTED_VALUE"""),"")</f>
        <v/>
      </c>
      <c r="R2722" s="4" t="str">
        <f>IFERROR(__xludf.DUMMYFUNCTION("""COMPUTED_VALUE"""),"")</f>
        <v/>
      </c>
      <c r="S2722" s="4" t="str">
        <f>IFERROR(__xludf.DUMMYFUNCTION("""COMPUTED_VALUE"""),"")</f>
        <v/>
      </c>
    </row>
    <row r="2723">
      <c r="A2723" s="4" t="s">
        <v>88</v>
      </c>
      <c r="B2723" s="4">
        <v>103.0</v>
      </c>
      <c r="C2723" s="4">
        <v>4235837.0</v>
      </c>
      <c r="D2723" s="4" t="s">
        <v>4317</v>
      </c>
      <c r="E2723" s="4" t="s">
        <v>4561</v>
      </c>
      <c r="F2723" s="4" t="s">
        <v>12</v>
      </c>
      <c r="G2723" s="4" t="s">
        <v>13</v>
      </c>
      <c r="H2723" s="4">
        <v>1.5E7</v>
      </c>
      <c r="I2723" s="4">
        <v>7.6</v>
      </c>
      <c r="L2723" s="4" t="str">
        <f>IFERROR(__xludf.DUMMYFUNCTION("""COMPUTED_VALUE"""),"Comedy")</f>
        <v>Comedy</v>
      </c>
      <c r="M2723" s="4" t="str">
        <f>IFERROR(__xludf.DUMMYFUNCTION("""COMPUTED_VALUE"""),"Crime")</f>
        <v>Crime</v>
      </c>
      <c r="N2723" s="4" t="str">
        <f>IFERROR(__xludf.DUMMYFUNCTION("""COMPUTED_VALUE"""),"Mystery")</f>
        <v>Mystery</v>
      </c>
      <c r="O2723" s="4" t="str">
        <f>IFERROR(__xludf.DUMMYFUNCTION("""COMPUTED_VALUE"""),"")</f>
        <v/>
      </c>
      <c r="P2723" s="4" t="str">
        <f>IFERROR(__xludf.DUMMYFUNCTION("""COMPUTED_VALUE"""),"")</f>
        <v/>
      </c>
      <c r="Q2723" s="4" t="str">
        <f>IFERROR(__xludf.DUMMYFUNCTION("""COMPUTED_VALUE"""),"")</f>
        <v/>
      </c>
      <c r="R2723" s="4" t="str">
        <f>IFERROR(__xludf.DUMMYFUNCTION("""COMPUTED_VALUE"""),"")</f>
        <v/>
      </c>
      <c r="S2723" s="4" t="str">
        <f>IFERROR(__xludf.DUMMYFUNCTION("""COMPUTED_VALUE"""),"")</f>
        <v/>
      </c>
    </row>
    <row r="2724">
      <c r="A2724" s="4" t="s">
        <v>4562</v>
      </c>
      <c r="B2724" s="4">
        <v>92.0</v>
      </c>
      <c r="C2724" s="4">
        <v>4002955.0</v>
      </c>
      <c r="D2724" s="4" t="s">
        <v>2793</v>
      </c>
      <c r="E2724" s="4" t="s">
        <v>4563</v>
      </c>
      <c r="F2724" s="4" t="s">
        <v>12</v>
      </c>
      <c r="G2724" s="4" t="s">
        <v>13</v>
      </c>
      <c r="H2724" s="4">
        <v>2.0E7</v>
      </c>
      <c r="I2724" s="4">
        <v>6.2</v>
      </c>
      <c r="L2724" s="4" t="str">
        <f>IFERROR(__xludf.DUMMYFUNCTION("""COMPUTED_VALUE"""),"Comedy")</f>
        <v>Comedy</v>
      </c>
      <c r="M2724" s="4" t="str">
        <f>IFERROR(__xludf.DUMMYFUNCTION("""COMPUTED_VALUE"""),"Fantasy")</f>
        <v>Fantasy</v>
      </c>
      <c r="N2724" s="4" t="str">
        <f>IFERROR(__xludf.DUMMYFUNCTION("""COMPUTED_VALUE"""),"Horror")</f>
        <v>Horror</v>
      </c>
      <c r="O2724" s="4" t="str">
        <f>IFERROR(__xludf.DUMMYFUNCTION("""COMPUTED_VALUE"""),"Thriller")</f>
        <v>Thriller</v>
      </c>
      <c r="P2724" s="4" t="str">
        <f>IFERROR(__xludf.DUMMYFUNCTION("""COMPUTED_VALUE"""),"")</f>
        <v/>
      </c>
      <c r="Q2724" s="4" t="str">
        <f>IFERROR(__xludf.DUMMYFUNCTION("""COMPUTED_VALUE"""),"")</f>
        <v/>
      </c>
      <c r="R2724" s="4" t="str">
        <f>IFERROR(__xludf.DUMMYFUNCTION("""COMPUTED_VALUE"""),"")</f>
        <v/>
      </c>
      <c r="S2724" s="4" t="str">
        <f>IFERROR(__xludf.DUMMYFUNCTION("""COMPUTED_VALUE"""),"")</f>
        <v/>
      </c>
    </row>
    <row r="2725">
      <c r="A2725" s="4" t="s">
        <v>2049</v>
      </c>
      <c r="B2725" s="4">
        <v>147.0</v>
      </c>
      <c r="C2725" s="4">
        <v>7219578.0</v>
      </c>
      <c r="D2725" s="4" t="s">
        <v>679</v>
      </c>
      <c r="E2725" s="4" t="s">
        <v>4564</v>
      </c>
      <c r="F2725" s="4" t="s">
        <v>12</v>
      </c>
      <c r="G2725" s="4" t="s">
        <v>513</v>
      </c>
      <c r="H2725" s="4">
        <v>1.5E7</v>
      </c>
      <c r="I2725" s="4">
        <v>8.0</v>
      </c>
      <c r="L2725" s="4" t="str">
        <f>IFERROR(__xludf.DUMMYFUNCTION("""COMPUTED_VALUE"""),"Drama")</f>
        <v>Drama</v>
      </c>
      <c r="M2725" s="4" t="str">
        <f>IFERROR(__xludf.DUMMYFUNCTION("""COMPUTED_VALUE"""),"Mystery")</f>
        <v>Mystery</v>
      </c>
      <c r="N2725" s="4" t="str">
        <f>IFERROR(__xludf.DUMMYFUNCTION("""COMPUTED_VALUE"""),"Thriller")</f>
        <v>Thriller</v>
      </c>
      <c r="O2725" s="4" t="str">
        <f>IFERROR(__xludf.DUMMYFUNCTION("""COMPUTED_VALUE"""),"")</f>
        <v/>
      </c>
      <c r="P2725" s="4" t="str">
        <f>IFERROR(__xludf.DUMMYFUNCTION("""COMPUTED_VALUE"""),"")</f>
        <v/>
      </c>
      <c r="Q2725" s="4" t="str">
        <f>IFERROR(__xludf.DUMMYFUNCTION("""COMPUTED_VALUE"""),"")</f>
        <v/>
      </c>
      <c r="R2725" s="4" t="str">
        <f>IFERROR(__xludf.DUMMYFUNCTION("""COMPUTED_VALUE"""),"")</f>
        <v/>
      </c>
      <c r="S2725" s="4" t="str">
        <f>IFERROR(__xludf.DUMMYFUNCTION("""COMPUTED_VALUE"""),"")</f>
        <v/>
      </c>
    </row>
    <row r="2726">
      <c r="A2726" s="4" t="s">
        <v>4565</v>
      </c>
      <c r="B2726" s="4">
        <v>98.0</v>
      </c>
      <c r="C2726" s="4">
        <v>3525161.0</v>
      </c>
      <c r="D2726" s="4" t="s">
        <v>4566</v>
      </c>
      <c r="E2726" s="4" t="s">
        <v>4567</v>
      </c>
      <c r="F2726" s="4" t="s">
        <v>12</v>
      </c>
      <c r="G2726" s="4" t="s">
        <v>13</v>
      </c>
      <c r="H2726" s="4">
        <v>0.0</v>
      </c>
      <c r="I2726" s="4">
        <v>5.5</v>
      </c>
      <c r="L2726" s="4" t="str">
        <f>IFERROR(__xludf.DUMMYFUNCTION("""COMPUTED_VALUE"""),"Drama")</f>
        <v>Drama</v>
      </c>
      <c r="M2726" s="4" t="str">
        <f>IFERROR(__xludf.DUMMYFUNCTION("""COMPUTED_VALUE"""),"Fantasy")</f>
        <v>Fantasy</v>
      </c>
      <c r="N2726" s="4" t="str">
        <f>IFERROR(__xludf.DUMMYFUNCTION("""COMPUTED_VALUE"""),"Horror")</f>
        <v>Horror</v>
      </c>
      <c r="O2726" s="4" t="str">
        <f>IFERROR(__xludf.DUMMYFUNCTION("""COMPUTED_VALUE"""),"Romance")</f>
        <v>Romance</v>
      </c>
      <c r="P2726" s="4" t="str">
        <f>IFERROR(__xludf.DUMMYFUNCTION("""COMPUTED_VALUE"""),"")</f>
        <v/>
      </c>
      <c r="Q2726" s="4" t="str">
        <f>IFERROR(__xludf.DUMMYFUNCTION("""COMPUTED_VALUE"""),"")</f>
        <v/>
      </c>
      <c r="R2726" s="4" t="str">
        <f>IFERROR(__xludf.DUMMYFUNCTION("""COMPUTED_VALUE"""),"")</f>
        <v/>
      </c>
      <c r="S2726" s="4" t="str">
        <f>IFERROR(__xludf.DUMMYFUNCTION("""COMPUTED_VALUE"""),"")</f>
        <v/>
      </c>
    </row>
    <row r="2727">
      <c r="A2727" s="4" t="s">
        <v>2858</v>
      </c>
      <c r="B2727" s="4">
        <v>98.0</v>
      </c>
      <c r="C2727" s="4">
        <v>3247816.0</v>
      </c>
      <c r="D2727" s="4" t="s">
        <v>495</v>
      </c>
      <c r="E2727" s="4" t="s">
        <v>4568</v>
      </c>
      <c r="F2727" s="4" t="s">
        <v>12</v>
      </c>
      <c r="G2727" s="4" t="s">
        <v>13</v>
      </c>
      <c r="H2727" s="4">
        <v>2.2E7</v>
      </c>
      <c r="I2727" s="4">
        <v>6.3</v>
      </c>
      <c r="L2727" s="4" t="str">
        <f>IFERROR(__xludf.DUMMYFUNCTION("""COMPUTED_VALUE"""),"Comedy")</f>
        <v>Comedy</v>
      </c>
      <c r="M2727" s="4" t="str">
        <f>IFERROR(__xludf.DUMMYFUNCTION("""COMPUTED_VALUE"""),"Drama")</f>
        <v>Drama</v>
      </c>
      <c r="N2727" s="4" t="str">
        <f>IFERROR(__xludf.DUMMYFUNCTION("""COMPUTED_VALUE"""),"Romance")</f>
        <v>Romance</v>
      </c>
      <c r="O2727" s="4" t="str">
        <f>IFERROR(__xludf.DUMMYFUNCTION("""COMPUTED_VALUE"""),"")</f>
        <v/>
      </c>
      <c r="P2727" s="4" t="str">
        <f>IFERROR(__xludf.DUMMYFUNCTION("""COMPUTED_VALUE"""),"")</f>
        <v/>
      </c>
      <c r="Q2727" s="4" t="str">
        <f>IFERROR(__xludf.DUMMYFUNCTION("""COMPUTED_VALUE"""),"")</f>
        <v/>
      </c>
      <c r="R2727" s="4" t="str">
        <f>IFERROR(__xludf.DUMMYFUNCTION("""COMPUTED_VALUE"""),"")</f>
        <v/>
      </c>
      <c r="S2727" s="4" t="str">
        <f>IFERROR(__xludf.DUMMYFUNCTION("""COMPUTED_VALUE"""),"")</f>
        <v/>
      </c>
    </row>
    <row r="2728">
      <c r="A2728" s="4" t="s">
        <v>4569</v>
      </c>
      <c r="B2728" s="4">
        <v>103.0</v>
      </c>
      <c r="C2728" s="4">
        <v>2412045.0</v>
      </c>
      <c r="D2728" s="4" t="s">
        <v>1914</v>
      </c>
      <c r="E2728" s="4" t="s">
        <v>4570</v>
      </c>
      <c r="F2728" s="4" t="s">
        <v>12</v>
      </c>
      <c r="G2728" s="4" t="s">
        <v>20</v>
      </c>
      <c r="H2728" s="4">
        <v>1.5E7</v>
      </c>
      <c r="I2728" s="4">
        <v>7.2</v>
      </c>
      <c r="L2728" s="4" t="str">
        <f>IFERROR(__xludf.DUMMYFUNCTION("""COMPUTED_VALUE"""),"Drama")</f>
        <v>Drama</v>
      </c>
      <c r="M2728" s="4" t="str">
        <f>IFERROR(__xludf.DUMMYFUNCTION("""COMPUTED_VALUE"""),"Romance")</f>
        <v>Romance</v>
      </c>
      <c r="N2728" s="4" t="str">
        <f>IFERROR(__xludf.DUMMYFUNCTION("""COMPUTED_VALUE"""),"Sci-Fi")</f>
        <v>Sci-Fi</v>
      </c>
      <c r="O2728" s="4" t="str">
        <f>IFERROR(__xludf.DUMMYFUNCTION("""COMPUTED_VALUE"""),"")</f>
        <v/>
      </c>
      <c r="P2728" s="4" t="str">
        <f>IFERROR(__xludf.DUMMYFUNCTION("""COMPUTED_VALUE"""),"")</f>
        <v/>
      </c>
      <c r="Q2728" s="4" t="str">
        <f>IFERROR(__xludf.DUMMYFUNCTION("""COMPUTED_VALUE"""),"")</f>
        <v/>
      </c>
      <c r="R2728" s="4" t="str">
        <f>IFERROR(__xludf.DUMMYFUNCTION("""COMPUTED_VALUE"""),"")</f>
        <v/>
      </c>
      <c r="S2728" s="4" t="str">
        <f>IFERROR(__xludf.DUMMYFUNCTION("""COMPUTED_VALUE"""),"")</f>
        <v/>
      </c>
    </row>
    <row r="2729">
      <c r="A2729" s="4" t="s">
        <v>8351</v>
      </c>
      <c r="B2729" s="4">
        <v>286.0</v>
      </c>
      <c r="C2729" s="4">
        <v>0.0</v>
      </c>
      <c r="D2729" s="4" t="s">
        <v>991</v>
      </c>
      <c r="E2729" s="4" t="s">
        <v>4571</v>
      </c>
      <c r="F2729" s="4" t="s">
        <v>12</v>
      </c>
      <c r="G2729" s="4" t="s">
        <v>13</v>
      </c>
      <c r="H2729" s="4">
        <v>0.0</v>
      </c>
      <c r="I2729" s="4">
        <v>7.9</v>
      </c>
      <c r="L2729" s="4" t="str">
        <f>IFERROR(__xludf.DUMMYFUNCTION("""COMPUTED_VALUE"""),"Drama")</f>
        <v>Drama</v>
      </c>
      <c r="M2729" s="4" t="str">
        <f>IFERROR(__xludf.DUMMYFUNCTION("""COMPUTED_VALUE"""),"History")</f>
        <v>History</v>
      </c>
      <c r="N2729" s="4" t="str">
        <f>IFERROR(__xludf.DUMMYFUNCTION("""COMPUTED_VALUE"""),"Thriller")</f>
        <v>Thriller</v>
      </c>
      <c r="O2729" s="4" t="str">
        <f>IFERROR(__xludf.DUMMYFUNCTION("""COMPUTED_VALUE"""),"")</f>
        <v/>
      </c>
      <c r="P2729" s="4" t="str">
        <f>IFERROR(__xludf.DUMMYFUNCTION("""COMPUTED_VALUE"""),"")</f>
        <v/>
      </c>
      <c r="Q2729" s="4" t="str">
        <f>IFERROR(__xludf.DUMMYFUNCTION("""COMPUTED_VALUE"""),"")</f>
        <v/>
      </c>
      <c r="R2729" s="4" t="str">
        <f>IFERROR(__xludf.DUMMYFUNCTION("""COMPUTED_VALUE"""),"")</f>
        <v/>
      </c>
      <c r="S2729" s="4" t="str">
        <f>IFERROR(__xludf.DUMMYFUNCTION("""COMPUTED_VALUE"""),"")</f>
        <v/>
      </c>
    </row>
    <row r="2730">
      <c r="A2730" s="4" t="s">
        <v>4572</v>
      </c>
      <c r="B2730" s="4">
        <v>111.0</v>
      </c>
      <c r="C2730" s="4">
        <v>2203641.0</v>
      </c>
      <c r="D2730" s="4" t="s">
        <v>758</v>
      </c>
      <c r="E2730" s="4" t="s">
        <v>4573</v>
      </c>
      <c r="F2730" s="4" t="s">
        <v>12</v>
      </c>
      <c r="G2730" s="4" t="s">
        <v>1255</v>
      </c>
      <c r="H2730" s="4">
        <v>1.5E7</v>
      </c>
      <c r="I2730" s="4">
        <v>6.7</v>
      </c>
      <c r="L2730" s="4" t="str">
        <f>IFERROR(__xludf.DUMMYFUNCTION("""COMPUTED_VALUE"""),"Crime")</f>
        <v>Crime</v>
      </c>
      <c r="M2730" s="4" t="str">
        <f>IFERROR(__xludf.DUMMYFUNCTION("""COMPUTED_VALUE"""),"Drama")</f>
        <v>Drama</v>
      </c>
      <c r="N2730" s="4" t="str">
        <f>IFERROR(__xludf.DUMMYFUNCTION("""COMPUTED_VALUE"""),"Mystery")</f>
        <v>Mystery</v>
      </c>
      <c r="O2730" s="4" t="str">
        <f>IFERROR(__xludf.DUMMYFUNCTION("""COMPUTED_VALUE"""),"Thriller")</f>
        <v>Thriller</v>
      </c>
      <c r="P2730" s="4" t="str">
        <f>IFERROR(__xludf.DUMMYFUNCTION("""COMPUTED_VALUE"""),"")</f>
        <v/>
      </c>
      <c r="Q2730" s="4" t="str">
        <f>IFERROR(__xludf.DUMMYFUNCTION("""COMPUTED_VALUE"""),"")</f>
        <v/>
      </c>
      <c r="R2730" s="4" t="str">
        <f>IFERROR(__xludf.DUMMYFUNCTION("""COMPUTED_VALUE"""),"")</f>
        <v/>
      </c>
      <c r="S2730" s="4" t="str">
        <f>IFERROR(__xludf.DUMMYFUNCTION("""COMPUTED_VALUE"""),"")</f>
        <v/>
      </c>
    </row>
    <row r="2731">
      <c r="A2731" s="4" t="s">
        <v>4574</v>
      </c>
      <c r="B2731" s="4">
        <v>98.0</v>
      </c>
      <c r="C2731" s="4">
        <v>1953732.0</v>
      </c>
      <c r="D2731" s="4" t="s">
        <v>473</v>
      </c>
      <c r="E2731" s="4" t="s">
        <v>4575</v>
      </c>
      <c r="F2731" s="4" t="s">
        <v>12</v>
      </c>
      <c r="G2731" s="4" t="s">
        <v>13</v>
      </c>
      <c r="H2731" s="4">
        <v>1.5E7</v>
      </c>
      <c r="I2731" s="4">
        <v>5.3</v>
      </c>
      <c r="L2731" s="4" t="str">
        <f>IFERROR(__xludf.DUMMYFUNCTION("""COMPUTED_VALUE"""),"Adventure")</f>
        <v>Adventure</v>
      </c>
      <c r="M2731" s="4" t="str">
        <f>IFERROR(__xludf.DUMMYFUNCTION("""COMPUTED_VALUE"""),"Drama")</f>
        <v>Drama</v>
      </c>
      <c r="N2731" s="4" t="str">
        <f>IFERROR(__xludf.DUMMYFUNCTION("""COMPUTED_VALUE"""),"Fantasy")</f>
        <v>Fantasy</v>
      </c>
      <c r="O2731" s="4" t="str">
        <f>IFERROR(__xludf.DUMMYFUNCTION("""COMPUTED_VALUE"""),"")</f>
        <v/>
      </c>
      <c r="P2731" s="4" t="str">
        <f>IFERROR(__xludf.DUMMYFUNCTION("""COMPUTED_VALUE"""),"")</f>
        <v/>
      </c>
      <c r="Q2731" s="4" t="str">
        <f>IFERROR(__xludf.DUMMYFUNCTION("""COMPUTED_VALUE"""),"")</f>
        <v/>
      </c>
      <c r="R2731" s="4" t="str">
        <f>IFERROR(__xludf.DUMMYFUNCTION("""COMPUTED_VALUE"""),"")</f>
        <v/>
      </c>
      <c r="S2731" s="4" t="str">
        <f>IFERROR(__xludf.DUMMYFUNCTION("""COMPUTED_VALUE"""),"")</f>
        <v/>
      </c>
    </row>
    <row r="2732">
      <c r="A2732" s="4" t="s">
        <v>4576</v>
      </c>
      <c r="B2732" s="4">
        <v>111.0</v>
      </c>
      <c r="C2732" s="4">
        <v>1954202.0</v>
      </c>
      <c r="D2732" s="4" t="s">
        <v>3182</v>
      </c>
      <c r="E2732" s="4" t="s">
        <v>4577</v>
      </c>
      <c r="F2732" s="4" t="s">
        <v>12</v>
      </c>
      <c r="G2732" s="4" t="s">
        <v>13</v>
      </c>
      <c r="H2732" s="4">
        <v>1.5E7</v>
      </c>
      <c r="I2732" s="4">
        <v>6.3</v>
      </c>
      <c r="L2732" s="4" t="str">
        <f>IFERROR(__xludf.DUMMYFUNCTION("""COMPUTED_VALUE"""),"Comedy")</f>
        <v>Comedy</v>
      </c>
      <c r="M2732" s="4" t="str">
        <f>IFERROR(__xludf.DUMMYFUNCTION("""COMPUTED_VALUE"""),"Crime")</f>
        <v>Crime</v>
      </c>
      <c r="N2732" s="4" t="str">
        <f>IFERROR(__xludf.DUMMYFUNCTION("""COMPUTED_VALUE"""),"Drama")</f>
        <v>Drama</v>
      </c>
      <c r="O2732" s="4" t="str">
        <f>IFERROR(__xludf.DUMMYFUNCTION("""COMPUTED_VALUE"""),"")</f>
        <v/>
      </c>
      <c r="P2732" s="4" t="str">
        <f>IFERROR(__xludf.DUMMYFUNCTION("""COMPUTED_VALUE"""),"")</f>
        <v/>
      </c>
      <c r="Q2732" s="4" t="str">
        <f>IFERROR(__xludf.DUMMYFUNCTION("""COMPUTED_VALUE"""),"")</f>
        <v/>
      </c>
      <c r="R2732" s="4" t="str">
        <f>IFERROR(__xludf.DUMMYFUNCTION("""COMPUTED_VALUE"""),"")</f>
        <v/>
      </c>
      <c r="S2732" s="4" t="str">
        <f>IFERROR(__xludf.DUMMYFUNCTION("""COMPUTED_VALUE"""),"")</f>
        <v/>
      </c>
    </row>
    <row r="2733">
      <c r="A2733" s="4" t="s">
        <v>4145</v>
      </c>
      <c r="B2733" s="4">
        <v>111.0</v>
      </c>
      <c r="C2733" s="4">
        <v>1294640.0</v>
      </c>
      <c r="D2733" s="4" t="s">
        <v>2304</v>
      </c>
      <c r="E2733" s="4" t="s">
        <v>4578</v>
      </c>
      <c r="F2733" s="4" t="s">
        <v>12</v>
      </c>
      <c r="G2733" s="4" t="s">
        <v>13</v>
      </c>
      <c r="H2733" s="4">
        <v>1.5E7</v>
      </c>
      <c r="I2733" s="4">
        <v>6.5</v>
      </c>
      <c r="L2733" s="4" t="str">
        <f>IFERROR(__xludf.DUMMYFUNCTION("""COMPUTED_VALUE"""),"Crime")</f>
        <v>Crime</v>
      </c>
      <c r="M2733" s="4" t="str">
        <f>IFERROR(__xludf.DUMMYFUNCTION("""COMPUTED_VALUE"""),"Drama")</f>
        <v>Drama</v>
      </c>
      <c r="N2733" s="4" t="str">
        <f>IFERROR(__xludf.DUMMYFUNCTION("""COMPUTED_VALUE"""),"Horror")</f>
        <v>Horror</v>
      </c>
      <c r="O2733" s="4" t="str">
        <f>IFERROR(__xludf.DUMMYFUNCTION("""COMPUTED_VALUE"""),"Thriller")</f>
        <v>Thriller</v>
      </c>
      <c r="P2733" s="4" t="str">
        <f>IFERROR(__xludf.DUMMYFUNCTION("""COMPUTED_VALUE"""),"")</f>
        <v/>
      </c>
      <c r="Q2733" s="4" t="str">
        <f>IFERROR(__xludf.DUMMYFUNCTION("""COMPUTED_VALUE"""),"")</f>
        <v/>
      </c>
      <c r="R2733" s="4" t="str">
        <f>IFERROR(__xludf.DUMMYFUNCTION("""COMPUTED_VALUE"""),"")</f>
        <v/>
      </c>
      <c r="S2733" s="4" t="str">
        <f>IFERROR(__xludf.DUMMYFUNCTION("""COMPUTED_VALUE"""),"")</f>
        <v/>
      </c>
    </row>
    <row r="2734">
      <c r="A2734" s="4" t="s">
        <v>4579</v>
      </c>
      <c r="B2734" s="4">
        <v>100.0</v>
      </c>
      <c r="C2734" s="4">
        <v>0.0</v>
      </c>
      <c r="D2734" s="4" t="s">
        <v>943</v>
      </c>
      <c r="E2734" s="4" t="s">
        <v>4580</v>
      </c>
      <c r="F2734" s="4" t="s">
        <v>12</v>
      </c>
      <c r="G2734" s="4" t="s">
        <v>4581</v>
      </c>
      <c r="H2734" s="4">
        <v>0.0</v>
      </c>
      <c r="I2734" s="4">
        <v>5.6</v>
      </c>
      <c r="L2734" s="4" t="str">
        <f>IFERROR(__xludf.DUMMYFUNCTION("""COMPUTED_VALUE"""),"Drama")</f>
        <v>Drama</v>
      </c>
      <c r="M2734" s="4" t="str">
        <f>IFERROR(__xludf.DUMMYFUNCTION("""COMPUTED_VALUE"""),"Sci-Fi")</f>
        <v>Sci-Fi</v>
      </c>
      <c r="N2734" s="4" t="str">
        <f>IFERROR(__xludf.DUMMYFUNCTION("""COMPUTED_VALUE"""),"Thriller")</f>
        <v>Thriller</v>
      </c>
      <c r="O2734" s="4" t="str">
        <f>IFERROR(__xludf.DUMMYFUNCTION("""COMPUTED_VALUE"""),"")</f>
        <v/>
      </c>
      <c r="P2734" s="4" t="str">
        <f>IFERROR(__xludf.DUMMYFUNCTION("""COMPUTED_VALUE"""),"")</f>
        <v/>
      </c>
      <c r="Q2734" s="4" t="str">
        <f>IFERROR(__xludf.DUMMYFUNCTION("""COMPUTED_VALUE"""),"")</f>
        <v/>
      </c>
      <c r="R2734" s="4" t="str">
        <f>IFERROR(__xludf.DUMMYFUNCTION("""COMPUTED_VALUE"""),"")</f>
        <v/>
      </c>
      <c r="S2734" s="4" t="str">
        <f>IFERROR(__xludf.DUMMYFUNCTION("""COMPUTED_VALUE"""),"")</f>
        <v/>
      </c>
    </row>
    <row r="2735">
      <c r="A2735" s="4" t="s">
        <v>3450</v>
      </c>
      <c r="B2735" s="4">
        <v>116.0</v>
      </c>
      <c r="C2735" s="4">
        <v>819852.0</v>
      </c>
      <c r="D2735" s="4" t="s">
        <v>1422</v>
      </c>
      <c r="E2735" s="4" t="s">
        <v>4582</v>
      </c>
      <c r="F2735" s="4" t="s">
        <v>12</v>
      </c>
      <c r="G2735" s="4" t="s">
        <v>95</v>
      </c>
      <c r="H2735" s="4">
        <v>0.0</v>
      </c>
      <c r="I2735" s="4">
        <v>7.0</v>
      </c>
      <c r="L2735" s="4" t="str">
        <f>IFERROR(__xludf.DUMMYFUNCTION("""COMPUTED_VALUE"""),"Drama")</f>
        <v>Drama</v>
      </c>
      <c r="M2735" s="4" t="str">
        <f>IFERROR(__xludf.DUMMYFUNCTION("""COMPUTED_VALUE"""),"Thriller")</f>
        <v>Thriller</v>
      </c>
      <c r="N2735" s="4" t="str">
        <f>IFERROR(__xludf.DUMMYFUNCTION("""COMPUTED_VALUE"""),"")</f>
        <v/>
      </c>
      <c r="O2735" s="4" t="str">
        <f>IFERROR(__xludf.DUMMYFUNCTION("""COMPUTED_VALUE"""),"")</f>
        <v/>
      </c>
      <c r="P2735" s="4" t="str">
        <f>IFERROR(__xludf.DUMMYFUNCTION("""COMPUTED_VALUE"""),"")</f>
        <v/>
      </c>
      <c r="Q2735" s="4" t="str">
        <f>IFERROR(__xludf.DUMMYFUNCTION("""COMPUTED_VALUE"""),"")</f>
        <v/>
      </c>
      <c r="R2735" s="4" t="str">
        <f>IFERROR(__xludf.DUMMYFUNCTION("""COMPUTED_VALUE"""),"")</f>
        <v/>
      </c>
      <c r="S2735" s="4" t="str">
        <f>IFERROR(__xludf.DUMMYFUNCTION("""COMPUTED_VALUE"""),"")</f>
        <v/>
      </c>
    </row>
    <row r="2736">
      <c r="A2736" s="4" t="s">
        <v>4583</v>
      </c>
      <c r="B2736" s="4">
        <v>145.0</v>
      </c>
      <c r="C2736" s="4">
        <v>26435.0</v>
      </c>
      <c r="D2736" s="4" t="s">
        <v>650</v>
      </c>
      <c r="E2736" s="4" t="s">
        <v>4584</v>
      </c>
      <c r="F2736" s="4" t="s">
        <v>3026</v>
      </c>
      <c r="G2736" s="4" t="s">
        <v>265</v>
      </c>
      <c r="H2736" s="4">
        <v>6000000.0</v>
      </c>
      <c r="I2736" s="4">
        <v>8.3</v>
      </c>
      <c r="L2736" s="4" t="str">
        <f>IFERROR(__xludf.DUMMYFUNCTION("""COMPUTED_VALUE"""),"Drama")</f>
        <v>Drama</v>
      </c>
      <c r="M2736" s="4" t="str">
        <f>IFERROR(__xludf.DUMMYFUNCTION("""COMPUTED_VALUE"""),"Sci-Fi")</f>
        <v>Sci-Fi</v>
      </c>
      <c r="N2736" s="4" t="str">
        <f>IFERROR(__xludf.DUMMYFUNCTION("""COMPUTED_VALUE"""),"")</f>
        <v/>
      </c>
      <c r="O2736" s="4" t="str">
        <f>IFERROR(__xludf.DUMMYFUNCTION("""COMPUTED_VALUE"""),"")</f>
        <v/>
      </c>
      <c r="P2736" s="4" t="str">
        <f>IFERROR(__xludf.DUMMYFUNCTION("""COMPUTED_VALUE"""),"")</f>
        <v/>
      </c>
      <c r="Q2736" s="4" t="str">
        <f>IFERROR(__xludf.DUMMYFUNCTION("""COMPUTED_VALUE"""),"")</f>
        <v/>
      </c>
      <c r="R2736" s="4" t="str">
        <f>IFERROR(__xludf.DUMMYFUNCTION("""COMPUTED_VALUE"""),"")</f>
        <v/>
      </c>
      <c r="S2736" s="4" t="str">
        <f>IFERROR(__xludf.DUMMYFUNCTION("""COMPUTED_VALUE"""),"")</f>
        <v/>
      </c>
    </row>
    <row r="2737">
      <c r="A2737" s="4" t="s">
        <v>1730</v>
      </c>
      <c r="B2737" s="4">
        <v>84.0</v>
      </c>
      <c r="C2737" s="4">
        <v>1197786.0</v>
      </c>
      <c r="D2737" s="4" t="s">
        <v>116</v>
      </c>
      <c r="E2737" s="4" t="s">
        <v>4585</v>
      </c>
      <c r="F2737" s="4" t="s">
        <v>512</v>
      </c>
      <c r="G2737" s="4" t="s">
        <v>513</v>
      </c>
      <c r="H2737" s="4">
        <v>1.2E7</v>
      </c>
      <c r="I2737" s="4">
        <v>7.2</v>
      </c>
      <c r="L2737" s="4" t="str">
        <f>IFERROR(__xludf.DUMMYFUNCTION("""COMPUTED_VALUE"""),"Action")</f>
        <v>Action</v>
      </c>
      <c r="M2737" s="4" t="str">
        <f>IFERROR(__xludf.DUMMYFUNCTION("""COMPUTED_VALUE"""),"Crime")</f>
        <v>Crime</v>
      </c>
      <c r="N2737" s="4" t="str">
        <f>IFERROR(__xludf.DUMMYFUNCTION("""COMPUTED_VALUE"""),"Thriller")</f>
        <v>Thriller</v>
      </c>
      <c r="O2737" s="4" t="str">
        <f>IFERROR(__xludf.DUMMYFUNCTION("""COMPUTED_VALUE"""),"")</f>
        <v/>
      </c>
      <c r="P2737" s="4" t="str">
        <f>IFERROR(__xludf.DUMMYFUNCTION("""COMPUTED_VALUE"""),"")</f>
        <v/>
      </c>
      <c r="Q2737" s="4" t="str">
        <f>IFERROR(__xludf.DUMMYFUNCTION("""COMPUTED_VALUE"""),"")</f>
        <v/>
      </c>
      <c r="R2737" s="4" t="str">
        <f>IFERROR(__xludf.DUMMYFUNCTION("""COMPUTED_VALUE"""),"")</f>
        <v/>
      </c>
      <c r="S2737" s="4" t="str">
        <f>IFERROR(__xludf.DUMMYFUNCTION("""COMPUTED_VALUE"""),"")</f>
        <v/>
      </c>
    </row>
    <row r="2738">
      <c r="A2738" s="4" t="s">
        <v>1801</v>
      </c>
      <c r="B2738" s="4">
        <v>115.0</v>
      </c>
      <c r="C2738" s="4">
        <v>529766.0</v>
      </c>
      <c r="D2738" s="4" t="s">
        <v>683</v>
      </c>
      <c r="E2738" s="4" t="s">
        <v>4586</v>
      </c>
      <c r="F2738" s="4" t="s">
        <v>12</v>
      </c>
      <c r="G2738" s="4" t="s">
        <v>13</v>
      </c>
      <c r="H2738" s="4">
        <v>7000000.0</v>
      </c>
      <c r="I2738" s="4">
        <v>6.8</v>
      </c>
      <c r="L2738" s="4" t="str">
        <f>IFERROR(__xludf.DUMMYFUNCTION("""COMPUTED_VALUE"""),"Crime")</f>
        <v>Crime</v>
      </c>
      <c r="M2738" s="4" t="str">
        <f>IFERROR(__xludf.DUMMYFUNCTION("""COMPUTED_VALUE"""),"Drama")</f>
        <v>Drama</v>
      </c>
      <c r="N2738" s="4" t="str">
        <f>IFERROR(__xludf.DUMMYFUNCTION("""COMPUTED_VALUE"""),"")</f>
        <v/>
      </c>
      <c r="O2738" s="4" t="str">
        <f>IFERROR(__xludf.DUMMYFUNCTION("""COMPUTED_VALUE"""),"")</f>
        <v/>
      </c>
      <c r="P2738" s="4" t="str">
        <f>IFERROR(__xludf.DUMMYFUNCTION("""COMPUTED_VALUE"""),"")</f>
        <v/>
      </c>
      <c r="Q2738" s="4" t="str">
        <f>IFERROR(__xludf.DUMMYFUNCTION("""COMPUTED_VALUE"""),"")</f>
        <v/>
      </c>
      <c r="R2738" s="4" t="str">
        <f>IFERROR(__xludf.DUMMYFUNCTION("""COMPUTED_VALUE"""),"")</f>
        <v/>
      </c>
      <c r="S2738" s="4" t="str">
        <f>IFERROR(__xludf.DUMMYFUNCTION("""COMPUTED_VALUE"""),"")</f>
        <v/>
      </c>
    </row>
    <row r="2739">
      <c r="A2739" s="4" t="s">
        <v>4587</v>
      </c>
      <c r="B2739" s="4">
        <v>105.0</v>
      </c>
      <c r="C2739" s="4">
        <v>613556.0</v>
      </c>
      <c r="D2739" s="4" t="s">
        <v>268</v>
      </c>
      <c r="E2739" s="4" t="s">
        <v>4588</v>
      </c>
      <c r="F2739" s="4" t="s">
        <v>688</v>
      </c>
      <c r="G2739" s="4" t="s">
        <v>4380</v>
      </c>
      <c r="H2739" s="4">
        <v>1.5E7</v>
      </c>
      <c r="I2739" s="4">
        <v>6.4</v>
      </c>
      <c r="L2739" s="4" t="str">
        <f>IFERROR(__xludf.DUMMYFUNCTION("""COMPUTED_VALUE"""),"Action")</f>
        <v>Action</v>
      </c>
      <c r="M2739" s="4" t="str">
        <f>IFERROR(__xludf.DUMMYFUNCTION("""COMPUTED_VALUE"""),"Drama")</f>
        <v>Drama</v>
      </c>
      <c r="N2739" s="4" t="str">
        <f>IFERROR(__xludf.DUMMYFUNCTION("""COMPUTED_VALUE"""),"")</f>
        <v/>
      </c>
      <c r="O2739" s="4" t="str">
        <f>IFERROR(__xludf.DUMMYFUNCTION("""COMPUTED_VALUE"""),"")</f>
        <v/>
      </c>
      <c r="P2739" s="4" t="str">
        <f>IFERROR(__xludf.DUMMYFUNCTION("""COMPUTED_VALUE"""),"")</f>
        <v/>
      </c>
      <c r="Q2739" s="4" t="str">
        <f>IFERROR(__xludf.DUMMYFUNCTION("""COMPUTED_VALUE"""),"")</f>
        <v/>
      </c>
      <c r="R2739" s="4" t="str">
        <f>IFERROR(__xludf.DUMMYFUNCTION("""COMPUTED_VALUE"""),"")</f>
        <v/>
      </c>
      <c r="S2739" s="4" t="str">
        <f>IFERROR(__xludf.DUMMYFUNCTION("""COMPUTED_VALUE"""),"")</f>
        <v/>
      </c>
    </row>
    <row r="2740">
      <c r="A2740" s="4" t="s">
        <v>4155</v>
      </c>
      <c r="B2740" s="4">
        <v>98.0</v>
      </c>
      <c r="C2740" s="4">
        <v>353743.0</v>
      </c>
      <c r="D2740" s="4" t="s">
        <v>4589</v>
      </c>
      <c r="E2740" s="4" t="s">
        <v>4590</v>
      </c>
      <c r="F2740" s="4" t="s">
        <v>12</v>
      </c>
      <c r="G2740" s="4" t="s">
        <v>20</v>
      </c>
      <c r="H2740" s="4">
        <v>1.5E7</v>
      </c>
      <c r="I2740" s="4">
        <v>6.9</v>
      </c>
      <c r="L2740" s="4" t="str">
        <f>IFERROR(__xludf.DUMMYFUNCTION("""COMPUTED_VALUE"""),"Comedy")</f>
        <v>Comedy</v>
      </c>
      <c r="M2740" s="4" t="str">
        <f>IFERROR(__xludf.DUMMYFUNCTION("""COMPUTED_VALUE"""),"Crime")</f>
        <v>Crime</v>
      </c>
      <c r="N2740" s="4" t="str">
        <f>IFERROR(__xludf.DUMMYFUNCTION("""COMPUTED_VALUE"""),"Drama")</f>
        <v>Drama</v>
      </c>
      <c r="O2740" s="4" t="str">
        <f>IFERROR(__xludf.DUMMYFUNCTION("""COMPUTED_VALUE"""),"Thriller")</f>
        <v>Thriller</v>
      </c>
      <c r="P2740" s="4" t="str">
        <f>IFERROR(__xludf.DUMMYFUNCTION("""COMPUTED_VALUE"""),"War")</f>
        <v>War</v>
      </c>
      <c r="Q2740" s="4" t="str">
        <f>IFERROR(__xludf.DUMMYFUNCTION("""COMPUTED_VALUE"""),"")</f>
        <v/>
      </c>
      <c r="R2740" s="4" t="str">
        <f>IFERROR(__xludf.DUMMYFUNCTION("""COMPUTED_VALUE"""),"")</f>
        <v/>
      </c>
      <c r="S2740" s="4" t="str">
        <f>IFERROR(__xludf.DUMMYFUNCTION("""COMPUTED_VALUE"""),"")</f>
        <v/>
      </c>
    </row>
    <row r="2741">
      <c r="A2741" s="4" t="s">
        <v>4591</v>
      </c>
      <c r="B2741" s="4">
        <v>99.0</v>
      </c>
      <c r="C2741" s="4">
        <v>502028.0</v>
      </c>
      <c r="D2741" s="4" t="s">
        <v>679</v>
      </c>
      <c r="E2741" s="4" t="s">
        <v>4592</v>
      </c>
      <c r="F2741" s="4" t="s">
        <v>1965</v>
      </c>
      <c r="G2741" s="4" t="s">
        <v>2487</v>
      </c>
      <c r="H2741" s="4">
        <v>0.0</v>
      </c>
      <c r="I2741" s="4">
        <v>8.0</v>
      </c>
      <c r="L2741" s="4" t="str">
        <f>IFERROR(__xludf.DUMMYFUNCTION("""COMPUTED_VALUE"""),"Drama")</f>
        <v>Drama</v>
      </c>
      <c r="M2741" s="4" t="str">
        <f>IFERROR(__xludf.DUMMYFUNCTION("""COMPUTED_VALUE"""),"Mystery")</f>
        <v>Mystery</v>
      </c>
      <c r="N2741" s="4" t="str">
        <f>IFERROR(__xludf.DUMMYFUNCTION("""COMPUTED_VALUE"""),"Thriller")</f>
        <v>Thriller</v>
      </c>
      <c r="O2741" s="4" t="str">
        <f>IFERROR(__xludf.DUMMYFUNCTION("""COMPUTED_VALUE"""),"")</f>
        <v/>
      </c>
      <c r="P2741" s="4" t="str">
        <f>IFERROR(__xludf.DUMMYFUNCTION("""COMPUTED_VALUE"""),"")</f>
        <v/>
      </c>
      <c r="Q2741" s="4" t="str">
        <f>IFERROR(__xludf.DUMMYFUNCTION("""COMPUTED_VALUE"""),"")</f>
        <v/>
      </c>
      <c r="R2741" s="4" t="str">
        <f>IFERROR(__xludf.DUMMYFUNCTION("""COMPUTED_VALUE"""),"")</f>
        <v/>
      </c>
      <c r="S2741" s="4" t="str">
        <f>IFERROR(__xludf.DUMMYFUNCTION("""COMPUTED_VALUE"""),"")</f>
        <v/>
      </c>
    </row>
    <row r="2742">
      <c r="A2742" s="4" t="s">
        <v>4593</v>
      </c>
      <c r="B2742" s="4">
        <v>110.0</v>
      </c>
      <c r="C2742" s="4">
        <v>102055.0</v>
      </c>
      <c r="D2742" s="4" t="s">
        <v>464</v>
      </c>
      <c r="E2742" s="4" t="s">
        <v>4594</v>
      </c>
      <c r="F2742" s="4" t="s">
        <v>4595</v>
      </c>
      <c r="G2742" s="4" t="s">
        <v>4596</v>
      </c>
      <c r="H2742" s="4">
        <v>3.0E8</v>
      </c>
      <c r="I2742" s="4">
        <v>6.2</v>
      </c>
      <c r="L2742" s="4" t="str">
        <f>IFERROR(__xludf.DUMMYFUNCTION("""COMPUTED_VALUE"""),"Action")</f>
        <v>Action</v>
      </c>
      <c r="M2742" s="4" t="str">
        <f>IFERROR(__xludf.DUMMYFUNCTION("""COMPUTED_VALUE"""),"")</f>
        <v/>
      </c>
      <c r="N2742" s="4" t="str">
        <f>IFERROR(__xludf.DUMMYFUNCTION("""COMPUTED_VALUE"""),"")</f>
        <v/>
      </c>
      <c r="O2742" s="4" t="str">
        <f>IFERROR(__xludf.DUMMYFUNCTION("""COMPUTED_VALUE"""),"")</f>
        <v/>
      </c>
      <c r="P2742" s="4" t="str">
        <f>IFERROR(__xludf.DUMMYFUNCTION("""COMPUTED_VALUE"""),"")</f>
        <v/>
      </c>
      <c r="Q2742" s="4" t="str">
        <f>IFERROR(__xludf.DUMMYFUNCTION("""COMPUTED_VALUE"""),"")</f>
        <v/>
      </c>
      <c r="R2742" s="4" t="str">
        <f>IFERROR(__xludf.DUMMYFUNCTION("""COMPUTED_VALUE"""),"")</f>
        <v/>
      </c>
      <c r="S2742" s="4" t="str">
        <f>IFERROR(__xludf.DUMMYFUNCTION("""COMPUTED_VALUE"""),"")</f>
        <v/>
      </c>
    </row>
    <row r="2743">
      <c r="A2743" s="4" t="s">
        <v>2721</v>
      </c>
      <c r="B2743" s="4">
        <v>97.0</v>
      </c>
      <c r="C2743" s="4">
        <v>122288.0</v>
      </c>
      <c r="D2743" s="4" t="s">
        <v>4597</v>
      </c>
      <c r="E2743" s="4" t="s">
        <v>4598</v>
      </c>
      <c r="F2743" s="4" t="s">
        <v>12</v>
      </c>
      <c r="G2743" s="4" t="s">
        <v>20</v>
      </c>
      <c r="H2743" s="4">
        <v>0.0</v>
      </c>
      <c r="I2743" s="4">
        <v>6.4</v>
      </c>
      <c r="L2743" s="4" t="str">
        <f>IFERROR(__xludf.DUMMYFUNCTION("""COMPUTED_VALUE"""),"Action")</f>
        <v>Action</v>
      </c>
      <c r="M2743" s="4" t="str">
        <f>IFERROR(__xludf.DUMMYFUNCTION("""COMPUTED_VALUE"""),"Adventure")</f>
        <v>Adventure</v>
      </c>
      <c r="N2743" s="4" t="str">
        <f>IFERROR(__xludf.DUMMYFUNCTION("""COMPUTED_VALUE"""),"Drama")</f>
        <v>Drama</v>
      </c>
      <c r="O2743" s="4" t="str">
        <f>IFERROR(__xludf.DUMMYFUNCTION("""COMPUTED_VALUE"""),"History")</f>
        <v>History</v>
      </c>
      <c r="P2743" s="4" t="str">
        <f>IFERROR(__xludf.DUMMYFUNCTION("""COMPUTED_VALUE"""),"Thriller")</f>
        <v>Thriller</v>
      </c>
      <c r="Q2743" s="4" t="str">
        <f>IFERROR(__xludf.DUMMYFUNCTION("""COMPUTED_VALUE"""),"War")</f>
        <v>War</v>
      </c>
      <c r="R2743" s="4" t="str">
        <f>IFERROR(__xludf.DUMMYFUNCTION("""COMPUTED_VALUE"""),"")</f>
        <v/>
      </c>
      <c r="S2743" s="4" t="str">
        <f>IFERROR(__xludf.DUMMYFUNCTION("""COMPUTED_VALUE"""),"")</f>
        <v/>
      </c>
    </row>
    <row r="2744">
      <c r="A2744" s="4" t="s">
        <v>2035</v>
      </c>
      <c r="B2744" s="4">
        <v>88.0</v>
      </c>
      <c r="C2744" s="4">
        <v>0.0</v>
      </c>
      <c r="D2744" s="4" t="s">
        <v>320</v>
      </c>
      <c r="E2744" s="4" t="s">
        <v>4599</v>
      </c>
      <c r="F2744" s="4" t="s">
        <v>12</v>
      </c>
      <c r="G2744" s="4" t="s">
        <v>95</v>
      </c>
      <c r="H2744" s="4">
        <v>9000000.0</v>
      </c>
      <c r="I2744" s="4">
        <v>5.6</v>
      </c>
      <c r="L2744" s="4" t="str">
        <f>IFERROR(__xludf.DUMMYFUNCTION("""COMPUTED_VALUE"""),"Action")</f>
        <v>Action</v>
      </c>
      <c r="M2744" s="4" t="str">
        <f>IFERROR(__xludf.DUMMYFUNCTION("""COMPUTED_VALUE"""),"Drama")</f>
        <v>Drama</v>
      </c>
      <c r="N2744" s="4" t="str">
        <f>IFERROR(__xludf.DUMMYFUNCTION("""COMPUTED_VALUE"""),"Thriller")</f>
        <v>Thriller</v>
      </c>
      <c r="O2744" s="4" t="str">
        <f>IFERROR(__xludf.DUMMYFUNCTION("""COMPUTED_VALUE"""),"")</f>
        <v/>
      </c>
      <c r="P2744" s="4" t="str">
        <f>IFERROR(__xludf.DUMMYFUNCTION("""COMPUTED_VALUE"""),"")</f>
        <v/>
      </c>
      <c r="Q2744" s="4" t="str">
        <f>IFERROR(__xludf.DUMMYFUNCTION("""COMPUTED_VALUE"""),"")</f>
        <v/>
      </c>
      <c r="R2744" s="4" t="str">
        <f>IFERROR(__xludf.DUMMYFUNCTION("""COMPUTED_VALUE"""),"")</f>
        <v/>
      </c>
      <c r="S2744" s="4" t="str">
        <f>IFERROR(__xludf.DUMMYFUNCTION("""COMPUTED_VALUE"""),"")</f>
        <v/>
      </c>
    </row>
    <row r="2745">
      <c r="A2745" s="4" t="s">
        <v>4600</v>
      </c>
      <c r="B2745" s="4">
        <v>103.0</v>
      </c>
      <c r="C2745" s="4">
        <v>73548.0</v>
      </c>
      <c r="D2745" s="4" t="s">
        <v>3277</v>
      </c>
      <c r="E2745" s="4" t="s">
        <v>4601</v>
      </c>
      <c r="F2745" s="4" t="s">
        <v>12</v>
      </c>
      <c r="G2745" s="4" t="s">
        <v>13</v>
      </c>
      <c r="H2745" s="4">
        <v>1.5E7</v>
      </c>
      <c r="I2745" s="4">
        <v>6.1</v>
      </c>
      <c r="L2745" s="4" t="str">
        <f>IFERROR(__xludf.DUMMYFUNCTION("""COMPUTED_VALUE"""),"Fantasy")</f>
        <v>Fantasy</v>
      </c>
      <c r="M2745" s="4" t="str">
        <f>IFERROR(__xludf.DUMMYFUNCTION("""COMPUTED_VALUE"""),"Horror")</f>
        <v>Horror</v>
      </c>
      <c r="N2745" s="4" t="str">
        <f>IFERROR(__xludf.DUMMYFUNCTION("""COMPUTED_VALUE"""),"Mystery")</f>
        <v>Mystery</v>
      </c>
      <c r="O2745" s="4" t="str">
        <f>IFERROR(__xludf.DUMMYFUNCTION("""COMPUTED_VALUE"""),"")</f>
        <v/>
      </c>
      <c r="P2745" s="4" t="str">
        <f>IFERROR(__xludf.DUMMYFUNCTION("""COMPUTED_VALUE"""),"")</f>
        <v/>
      </c>
      <c r="Q2745" s="4" t="str">
        <f>IFERROR(__xludf.DUMMYFUNCTION("""COMPUTED_VALUE"""),"")</f>
        <v/>
      </c>
      <c r="R2745" s="4" t="str">
        <f>IFERROR(__xludf.DUMMYFUNCTION("""COMPUTED_VALUE"""),"")</f>
        <v/>
      </c>
      <c r="S2745" s="4" t="str">
        <f>IFERROR(__xludf.DUMMYFUNCTION("""COMPUTED_VALUE"""),"")</f>
        <v/>
      </c>
    </row>
    <row r="2746">
      <c r="A2746" s="4" t="s">
        <v>4602</v>
      </c>
      <c r="B2746" s="4">
        <v>104.0</v>
      </c>
      <c r="C2746" s="4">
        <v>0.0</v>
      </c>
      <c r="D2746" s="4" t="s">
        <v>2073</v>
      </c>
      <c r="E2746" s="4" t="s">
        <v>4603</v>
      </c>
      <c r="F2746" s="4" t="s">
        <v>12</v>
      </c>
      <c r="G2746" s="4" t="s">
        <v>2821</v>
      </c>
      <c r="H2746" s="4">
        <v>1.5E7</v>
      </c>
      <c r="I2746" s="4">
        <v>6.0</v>
      </c>
      <c r="L2746" s="4" t="str">
        <f>IFERROR(__xludf.DUMMYFUNCTION("""COMPUTED_VALUE"""),"Biography")</f>
        <v>Biography</v>
      </c>
      <c r="M2746" s="4" t="str">
        <f>IFERROR(__xludf.DUMMYFUNCTION("""COMPUTED_VALUE"""),"Drama")</f>
        <v>Drama</v>
      </c>
      <c r="N2746" s="4" t="str">
        <f>IFERROR(__xludf.DUMMYFUNCTION("""COMPUTED_VALUE"""),"History")</f>
        <v>History</v>
      </c>
      <c r="O2746" s="4" t="str">
        <f>IFERROR(__xludf.DUMMYFUNCTION("""COMPUTED_VALUE"""),"")</f>
        <v/>
      </c>
      <c r="P2746" s="4" t="str">
        <f>IFERROR(__xludf.DUMMYFUNCTION("""COMPUTED_VALUE"""),"")</f>
        <v/>
      </c>
      <c r="Q2746" s="4" t="str">
        <f>IFERROR(__xludf.DUMMYFUNCTION("""COMPUTED_VALUE"""),"")</f>
        <v/>
      </c>
      <c r="R2746" s="4" t="str">
        <f>IFERROR(__xludf.DUMMYFUNCTION("""COMPUTED_VALUE"""),"")</f>
        <v/>
      </c>
      <c r="S2746" s="4" t="str">
        <f>IFERROR(__xludf.DUMMYFUNCTION("""COMPUTED_VALUE"""),"")</f>
        <v/>
      </c>
    </row>
    <row r="2747">
      <c r="A2747" s="4" t="s">
        <v>4604</v>
      </c>
      <c r="B2747" s="4">
        <v>90.0</v>
      </c>
      <c r="C2747" s="4">
        <v>28870.0</v>
      </c>
      <c r="D2747" s="4" t="s">
        <v>751</v>
      </c>
      <c r="E2747" s="4" t="s">
        <v>4605</v>
      </c>
      <c r="F2747" s="4" t="s">
        <v>12</v>
      </c>
      <c r="G2747" s="4" t="s">
        <v>13</v>
      </c>
      <c r="H2747" s="4">
        <v>1.5E7</v>
      </c>
      <c r="I2747" s="4">
        <v>5.1</v>
      </c>
      <c r="L2747" s="4" t="str">
        <f>IFERROR(__xludf.DUMMYFUNCTION("""COMPUTED_VALUE"""),"Crime")</f>
        <v>Crime</v>
      </c>
      <c r="M2747" s="4" t="str">
        <f>IFERROR(__xludf.DUMMYFUNCTION("""COMPUTED_VALUE"""),"Drama")</f>
        <v>Drama</v>
      </c>
      <c r="N2747" s="4" t="str">
        <f>IFERROR(__xludf.DUMMYFUNCTION("""COMPUTED_VALUE"""),"Thriller")</f>
        <v>Thriller</v>
      </c>
      <c r="O2747" s="4" t="str">
        <f>IFERROR(__xludf.DUMMYFUNCTION("""COMPUTED_VALUE"""),"")</f>
        <v/>
      </c>
      <c r="P2747" s="4" t="str">
        <f>IFERROR(__xludf.DUMMYFUNCTION("""COMPUTED_VALUE"""),"")</f>
        <v/>
      </c>
      <c r="Q2747" s="4" t="str">
        <f>IFERROR(__xludf.DUMMYFUNCTION("""COMPUTED_VALUE"""),"")</f>
        <v/>
      </c>
      <c r="R2747" s="4" t="str">
        <f>IFERROR(__xludf.DUMMYFUNCTION("""COMPUTED_VALUE"""),"")</f>
        <v/>
      </c>
      <c r="S2747" s="4" t="str">
        <f>IFERROR(__xludf.DUMMYFUNCTION("""COMPUTED_VALUE"""),"")</f>
        <v/>
      </c>
    </row>
    <row r="2748">
      <c r="A2748" s="4" t="s">
        <v>4606</v>
      </c>
      <c r="B2748" s="4">
        <v>105.0</v>
      </c>
      <c r="C2748" s="4">
        <v>22723.0</v>
      </c>
      <c r="D2748" s="4" t="s">
        <v>4607</v>
      </c>
      <c r="E2748" s="4" t="s">
        <v>4608</v>
      </c>
      <c r="F2748" s="4" t="s">
        <v>12</v>
      </c>
      <c r="G2748" s="4" t="s">
        <v>265</v>
      </c>
      <c r="H2748" s="4">
        <v>2.5E7</v>
      </c>
      <c r="I2748" s="4">
        <v>4.5</v>
      </c>
      <c r="L2748" s="4" t="str">
        <f>IFERROR(__xludf.DUMMYFUNCTION("""COMPUTED_VALUE"""),"Action")</f>
        <v>Action</v>
      </c>
      <c r="M2748" s="4" t="str">
        <f>IFERROR(__xludf.DUMMYFUNCTION("""COMPUTED_VALUE"""),"Comedy")</f>
        <v>Comedy</v>
      </c>
      <c r="N2748" s="4" t="str">
        <f>IFERROR(__xludf.DUMMYFUNCTION("""COMPUTED_VALUE"""),"Drama")</f>
        <v>Drama</v>
      </c>
      <c r="O2748" s="4" t="str">
        <f>IFERROR(__xludf.DUMMYFUNCTION("""COMPUTED_VALUE"""),"War")</f>
        <v>War</v>
      </c>
      <c r="P2748" s="4" t="str">
        <f>IFERROR(__xludf.DUMMYFUNCTION("""COMPUTED_VALUE"""),"")</f>
        <v/>
      </c>
      <c r="Q2748" s="4" t="str">
        <f>IFERROR(__xludf.DUMMYFUNCTION("""COMPUTED_VALUE"""),"")</f>
        <v/>
      </c>
      <c r="R2748" s="4" t="str">
        <f>IFERROR(__xludf.DUMMYFUNCTION("""COMPUTED_VALUE"""),"")</f>
        <v/>
      </c>
      <c r="S2748" s="4" t="str">
        <f>IFERROR(__xludf.DUMMYFUNCTION("""COMPUTED_VALUE"""),"")</f>
        <v/>
      </c>
    </row>
    <row r="2749">
      <c r="A2749" s="4" t="s">
        <v>4609</v>
      </c>
      <c r="B2749" s="4">
        <v>93.0</v>
      </c>
      <c r="C2749" s="4">
        <v>20380.0</v>
      </c>
      <c r="D2749" s="4" t="s">
        <v>4610</v>
      </c>
      <c r="E2749" s="4" t="s">
        <v>4611</v>
      </c>
      <c r="F2749" s="4" t="s">
        <v>12</v>
      </c>
      <c r="G2749" s="4" t="s">
        <v>13</v>
      </c>
      <c r="H2749" s="4">
        <v>1.5E7</v>
      </c>
      <c r="I2749" s="4">
        <v>5.9</v>
      </c>
      <c r="L2749" s="4" t="str">
        <f>IFERROR(__xludf.DUMMYFUNCTION("""COMPUTED_VALUE"""),"Comedy")</f>
        <v>Comedy</v>
      </c>
      <c r="M2749" s="4" t="str">
        <f>IFERROR(__xludf.DUMMYFUNCTION("""COMPUTED_VALUE"""),"Drama")</f>
        <v>Drama</v>
      </c>
      <c r="N2749" s="4" t="str">
        <f>IFERROR(__xludf.DUMMYFUNCTION("""COMPUTED_VALUE"""),"Fantasy")</f>
        <v>Fantasy</v>
      </c>
      <c r="O2749" s="4" t="str">
        <f>IFERROR(__xludf.DUMMYFUNCTION("""COMPUTED_VALUE"""),"Music")</f>
        <v>Music</v>
      </c>
      <c r="P2749" s="4" t="str">
        <f>IFERROR(__xludf.DUMMYFUNCTION("""COMPUTED_VALUE"""),"Romance")</f>
        <v>Romance</v>
      </c>
      <c r="Q2749" s="4" t="str">
        <f>IFERROR(__xludf.DUMMYFUNCTION("""COMPUTED_VALUE"""),"")</f>
        <v/>
      </c>
      <c r="R2749" s="4" t="str">
        <f>IFERROR(__xludf.DUMMYFUNCTION("""COMPUTED_VALUE"""),"")</f>
        <v/>
      </c>
      <c r="S2749" s="4" t="str">
        <f>IFERROR(__xludf.DUMMYFUNCTION("""COMPUTED_VALUE"""),"")</f>
        <v/>
      </c>
    </row>
    <row r="2750">
      <c r="A2750" s="4" t="s">
        <v>4612</v>
      </c>
      <c r="B2750" s="4">
        <v>141.0</v>
      </c>
      <c r="C2750" s="4">
        <v>0.0</v>
      </c>
      <c r="D2750" s="4" t="s">
        <v>4613</v>
      </c>
      <c r="E2750" s="4" t="s">
        <v>4614</v>
      </c>
      <c r="F2750" s="4" t="s">
        <v>12</v>
      </c>
      <c r="G2750" s="4" t="s">
        <v>4615</v>
      </c>
      <c r="H2750" s="4">
        <v>0.0</v>
      </c>
      <c r="I2750" s="4">
        <v>6.0</v>
      </c>
      <c r="L2750" s="4" t="str">
        <f>IFERROR(__xludf.DUMMYFUNCTION("""COMPUTED_VALUE"""),"Biography")</f>
        <v>Biography</v>
      </c>
      <c r="M2750" s="4" t="str">
        <f>IFERROR(__xludf.DUMMYFUNCTION("""COMPUTED_VALUE"""),"Drama")</f>
        <v>Drama</v>
      </c>
      <c r="N2750" s="4" t="str">
        <f>IFERROR(__xludf.DUMMYFUNCTION("""COMPUTED_VALUE"""),"Fantasy")</f>
        <v>Fantasy</v>
      </c>
      <c r="O2750" s="4" t="str">
        <f>IFERROR(__xludf.DUMMYFUNCTION("""COMPUTED_VALUE"""),"History")</f>
        <v>History</v>
      </c>
      <c r="P2750" s="4" t="str">
        <f>IFERROR(__xludf.DUMMYFUNCTION("""COMPUTED_VALUE"""),"")</f>
        <v/>
      </c>
      <c r="Q2750" s="4" t="str">
        <f>IFERROR(__xludf.DUMMYFUNCTION("""COMPUTED_VALUE"""),"")</f>
        <v/>
      </c>
      <c r="R2750" s="4" t="str">
        <f>IFERROR(__xludf.DUMMYFUNCTION("""COMPUTED_VALUE"""),"")</f>
        <v/>
      </c>
      <c r="S2750" s="4" t="str">
        <f>IFERROR(__xludf.DUMMYFUNCTION("""COMPUTED_VALUE"""),"")</f>
        <v/>
      </c>
    </row>
    <row r="2751">
      <c r="A2751" s="4" t="s">
        <v>4616</v>
      </c>
      <c r="B2751" s="4">
        <v>85.0</v>
      </c>
      <c r="C2751" s="4">
        <v>0.0</v>
      </c>
      <c r="D2751" s="4" t="s">
        <v>995</v>
      </c>
      <c r="E2751" s="4" t="s">
        <v>4617</v>
      </c>
      <c r="F2751" s="4" t="s">
        <v>12</v>
      </c>
      <c r="G2751" s="4" t="s">
        <v>2821</v>
      </c>
      <c r="H2751" s="4">
        <v>2.0E7</v>
      </c>
      <c r="I2751" s="4">
        <v>5.8</v>
      </c>
      <c r="L2751" s="4" t="str">
        <f>IFERROR(__xludf.DUMMYFUNCTION("""COMPUTED_VALUE"""),"Adventure")</f>
        <v>Adventure</v>
      </c>
      <c r="M2751" s="4" t="str">
        <f>IFERROR(__xludf.DUMMYFUNCTION("""COMPUTED_VALUE"""),"Animation")</f>
        <v>Animation</v>
      </c>
      <c r="N2751" s="4" t="str">
        <f>IFERROR(__xludf.DUMMYFUNCTION("""COMPUTED_VALUE"""),"Family")</f>
        <v>Family</v>
      </c>
      <c r="O2751" s="4" t="str">
        <f>IFERROR(__xludf.DUMMYFUNCTION("""COMPUTED_VALUE"""),"")</f>
        <v/>
      </c>
      <c r="P2751" s="4" t="str">
        <f>IFERROR(__xludf.DUMMYFUNCTION("""COMPUTED_VALUE"""),"")</f>
        <v/>
      </c>
      <c r="Q2751" s="4" t="str">
        <f>IFERROR(__xludf.DUMMYFUNCTION("""COMPUTED_VALUE"""),"")</f>
        <v/>
      </c>
      <c r="R2751" s="4" t="str">
        <f>IFERROR(__xludf.DUMMYFUNCTION("""COMPUTED_VALUE"""),"")</f>
        <v/>
      </c>
      <c r="S2751" s="4" t="str">
        <f>IFERROR(__xludf.DUMMYFUNCTION("""COMPUTED_VALUE"""),"")</f>
        <v/>
      </c>
    </row>
    <row r="2752">
      <c r="A2752" s="4" t="s">
        <v>4618</v>
      </c>
      <c r="B2752" s="4">
        <v>109.0</v>
      </c>
      <c r="C2752" s="4">
        <v>0.0</v>
      </c>
      <c r="D2752" s="4" t="s">
        <v>989</v>
      </c>
      <c r="E2752" s="4" t="s">
        <v>4619</v>
      </c>
      <c r="F2752" s="4" t="s">
        <v>12</v>
      </c>
      <c r="G2752" s="4" t="s">
        <v>4620</v>
      </c>
      <c r="H2752" s="4">
        <v>7000000.0</v>
      </c>
      <c r="I2752" s="4">
        <v>6.1</v>
      </c>
      <c r="L2752" s="4" t="str">
        <f>IFERROR(__xludf.DUMMYFUNCTION("""COMPUTED_VALUE"""),"Action")</f>
        <v>Action</v>
      </c>
      <c r="M2752" s="4" t="str">
        <f>IFERROR(__xludf.DUMMYFUNCTION("""COMPUTED_VALUE"""),"Sci-Fi")</f>
        <v>Sci-Fi</v>
      </c>
      <c r="N2752" s="4" t="str">
        <f>IFERROR(__xludf.DUMMYFUNCTION("""COMPUTED_VALUE"""),"Thriller")</f>
        <v>Thriller</v>
      </c>
      <c r="O2752" s="4" t="str">
        <f>IFERROR(__xludf.DUMMYFUNCTION("""COMPUTED_VALUE"""),"")</f>
        <v/>
      </c>
      <c r="P2752" s="4" t="str">
        <f>IFERROR(__xludf.DUMMYFUNCTION("""COMPUTED_VALUE"""),"")</f>
        <v/>
      </c>
      <c r="Q2752" s="4" t="str">
        <f>IFERROR(__xludf.DUMMYFUNCTION("""COMPUTED_VALUE"""),"")</f>
        <v/>
      </c>
      <c r="R2752" s="4" t="str">
        <f>IFERROR(__xludf.DUMMYFUNCTION("""COMPUTED_VALUE"""),"")</f>
        <v/>
      </c>
      <c r="S2752" s="4" t="str">
        <f>IFERROR(__xludf.DUMMYFUNCTION("""COMPUTED_VALUE"""),"")</f>
        <v/>
      </c>
    </row>
    <row r="2753">
      <c r="A2753" s="4" t="s">
        <v>4621</v>
      </c>
      <c r="B2753" s="4">
        <v>105.0</v>
      </c>
      <c r="C2753" s="4">
        <v>0.0</v>
      </c>
      <c r="D2753" s="4" t="s">
        <v>15</v>
      </c>
      <c r="E2753" s="4" t="s">
        <v>4622</v>
      </c>
      <c r="F2753" s="4" t="s">
        <v>12</v>
      </c>
      <c r="G2753" s="4" t="s">
        <v>265</v>
      </c>
      <c r="H2753" s="4">
        <v>1.5E7</v>
      </c>
      <c r="I2753" s="4">
        <v>4.9</v>
      </c>
      <c r="L2753" s="4" t="str">
        <f>IFERROR(__xludf.DUMMYFUNCTION("""COMPUTED_VALUE"""),"Action")</f>
        <v>Action</v>
      </c>
      <c r="M2753" s="4" t="str">
        <f>IFERROR(__xludf.DUMMYFUNCTION("""COMPUTED_VALUE"""),"Adventure")</f>
        <v>Adventure</v>
      </c>
      <c r="N2753" s="4" t="str">
        <f>IFERROR(__xludf.DUMMYFUNCTION("""COMPUTED_VALUE"""),"Fantasy")</f>
        <v>Fantasy</v>
      </c>
      <c r="O2753" s="4" t="str">
        <f>IFERROR(__xludf.DUMMYFUNCTION("""COMPUTED_VALUE"""),"")</f>
        <v/>
      </c>
      <c r="P2753" s="4" t="str">
        <f>IFERROR(__xludf.DUMMYFUNCTION("""COMPUTED_VALUE"""),"")</f>
        <v/>
      </c>
      <c r="Q2753" s="4" t="str">
        <f>IFERROR(__xludf.DUMMYFUNCTION("""COMPUTED_VALUE"""),"")</f>
        <v/>
      </c>
      <c r="R2753" s="4" t="str">
        <f>IFERROR(__xludf.DUMMYFUNCTION("""COMPUTED_VALUE"""),"")</f>
        <v/>
      </c>
      <c r="S2753" s="4" t="str">
        <f>IFERROR(__xludf.DUMMYFUNCTION("""COMPUTED_VALUE"""),"")</f>
        <v/>
      </c>
    </row>
    <row r="2754">
      <c r="A2754" s="4" t="s">
        <v>4623</v>
      </c>
      <c r="B2754" s="4">
        <v>98.0</v>
      </c>
      <c r="C2754" s="4">
        <v>0.0</v>
      </c>
      <c r="D2754" s="4" t="s">
        <v>4624</v>
      </c>
      <c r="E2754" s="4" t="s">
        <v>4625</v>
      </c>
      <c r="F2754" s="4" t="s">
        <v>975</v>
      </c>
      <c r="G2754" s="4" t="s">
        <v>2458</v>
      </c>
      <c r="H2754" s="4">
        <v>1.5E7</v>
      </c>
      <c r="I2754" s="4">
        <v>5.7</v>
      </c>
      <c r="L2754" s="4" t="str">
        <f>IFERROR(__xludf.DUMMYFUNCTION("""COMPUTED_VALUE"""),"Biography")</f>
        <v>Biography</v>
      </c>
      <c r="M2754" s="4" t="str">
        <f>IFERROR(__xludf.DUMMYFUNCTION("""COMPUTED_VALUE"""),"")</f>
        <v/>
      </c>
      <c r="N2754" s="4" t="str">
        <f>IFERROR(__xludf.DUMMYFUNCTION("""COMPUTED_VALUE"""),"")</f>
        <v/>
      </c>
      <c r="O2754" s="4" t="str">
        <f>IFERROR(__xludf.DUMMYFUNCTION("""COMPUTED_VALUE"""),"")</f>
        <v/>
      </c>
      <c r="P2754" s="4" t="str">
        <f>IFERROR(__xludf.DUMMYFUNCTION("""COMPUTED_VALUE"""),"")</f>
        <v/>
      </c>
      <c r="Q2754" s="4" t="str">
        <f>IFERROR(__xludf.DUMMYFUNCTION("""COMPUTED_VALUE"""),"")</f>
        <v/>
      </c>
      <c r="R2754" s="4" t="str">
        <f>IFERROR(__xludf.DUMMYFUNCTION("""COMPUTED_VALUE"""),"")</f>
        <v/>
      </c>
      <c r="S2754" s="4" t="str">
        <f>IFERROR(__xludf.DUMMYFUNCTION("""COMPUTED_VALUE"""),"")</f>
        <v/>
      </c>
    </row>
    <row r="2755">
      <c r="A2755" s="4" t="s">
        <v>4626</v>
      </c>
      <c r="B2755" s="4">
        <v>119.0</v>
      </c>
      <c r="C2755" s="4">
        <v>0.0</v>
      </c>
      <c r="D2755" s="4" t="s">
        <v>154</v>
      </c>
      <c r="E2755" s="4" t="s">
        <v>4627</v>
      </c>
      <c r="F2755" s="4" t="s">
        <v>688</v>
      </c>
      <c r="G2755" s="4" t="s">
        <v>1350</v>
      </c>
      <c r="H2755" s="4">
        <v>1.5E7</v>
      </c>
      <c r="I2755" s="4">
        <v>7.1</v>
      </c>
      <c r="L2755" s="4" t="str">
        <f>IFERROR(__xludf.DUMMYFUNCTION("""COMPUTED_VALUE"""),"Action")</f>
        <v>Action</v>
      </c>
      <c r="M2755" s="4" t="str">
        <f>IFERROR(__xludf.DUMMYFUNCTION("""COMPUTED_VALUE"""),"Crime")</f>
        <v>Crime</v>
      </c>
      <c r="N2755" s="4" t="str">
        <f>IFERROR(__xludf.DUMMYFUNCTION("""COMPUTED_VALUE"""),"Drama")</f>
        <v>Drama</v>
      </c>
      <c r="O2755" s="4" t="str">
        <f>IFERROR(__xludf.DUMMYFUNCTION("""COMPUTED_VALUE"""),"Thriller")</f>
        <v>Thriller</v>
      </c>
      <c r="P2755" s="4" t="str">
        <f>IFERROR(__xludf.DUMMYFUNCTION("""COMPUTED_VALUE"""),"")</f>
        <v/>
      </c>
      <c r="Q2755" s="4" t="str">
        <f>IFERROR(__xludf.DUMMYFUNCTION("""COMPUTED_VALUE"""),"")</f>
        <v/>
      </c>
      <c r="R2755" s="4" t="str">
        <f>IFERROR(__xludf.DUMMYFUNCTION("""COMPUTED_VALUE"""),"")</f>
        <v/>
      </c>
      <c r="S2755" s="4" t="str">
        <f>IFERROR(__xludf.DUMMYFUNCTION("""COMPUTED_VALUE"""),"")</f>
        <v/>
      </c>
    </row>
    <row r="2756">
      <c r="A2756" s="4" t="s">
        <v>4628</v>
      </c>
      <c r="B2756" s="4">
        <v>124.0</v>
      </c>
      <c r="C2756" s="4">
        <v>0.0</v>
      </c>
      <c r="D2756" s="4" t="s">
        <v>540</v>
      </c>
      <c r="E2756" s="4" t="s">
        <v>4629</v>
      </c>
      <c r="F2756" s="4" t="s">
        <v>12</v>
      </c>
      <c r="G2756" s="4" t="s">
        <v>20</v>
      </c>
      <c r="H2756" s="4">
        <v>1.5E7</v>
      </c>
      <c r="I2756" s="4">
        <v>6.6</v>
      </c>
      <c r="L2756" s="4" t="str">
        <f>IFERROR(__xludf.DUMMYFUNCTION("""COMPUTED_VALUE"""),"Biography")</f>
        <v>Biography</v>
      </c>
      <c r="M2756" s="4" t="str">
        <f>IFERROR(__xludf.DUMMYFUNCTION("""COMPUTED_VALUE"""),"Drama")</f>
        <v>Drama</v>
      </c>
      <c r="N2756" s="4" t="str">
        <f>IFERROR(__xludf.DUMMYFUNCTION("""COMPUTED_VALUE"""),"")</f>
        <v/>
      </c>
      <c r="O2756" s="4" t="str">
        <f>IFERROR(__xludf.DUMMYFUNCTION("""COMPUTED_VALUE"""),"")</f>
        <v/>
      </c>
      <c r="P2756" s="4" t="str">
        <f>IFERROR(__xludf.DUMMYFUNCTION("""COMPUTED_VALUE"""),"")</f>
        <v/>
      </c>
      <c r="Q2756" s="4" t="str">
        <f>IFERROR(__xludf.DUMMYFUNCTION("""COMPUTED_VALUE"""),"")</f>
        <v/>
      </c>
      <c r="R2756" s="4" t="str">
        <f>IFERROR(__xludf.DUMMYFUNCTION("""COMPUTED_VALUE"""),"")</f>
        <v/>
      </c>
      <c r="S2756" s="4" t="str">
        <f>IFERROR(__xludf.DUMMYFUNCTION("""COMPUTED_VALUE"""),"")</f>
        <v/>
      </c>
    </row>
    <row r="2757">
      <c r="A2757" s="4" t="s">
        <v>1472</v>
      </c>
      <c r="B2757" s="4">
        <v>101.0</v>
      </c>
      <c r="C2757" s="4">
        <v>7.0906973E7</v>
      </c>
      <c r="D2757" s="4" t="s">
        <v>1277</v>
      </c>
      <c r="E2757" s="4" t="s">
        <v>4630</v>
      </c>
      <c r="F2757" s="4" t="s">
        <v>12</v>
      </c>
      <c r="G2757" s="4" t="s">
        <v>13</v>
      </c>
      <c r="H2757" s="4">
        <v>1.46E7</v>
      </c>
      <c r="I2757" s="4">
        <v>8.1</v>
      </c>
      <c r="L2757" s="4" t="str">
        <f>IFERROR(__xludf.DUMMYFUNCTION("""COMPUTED_VALUE"""),"Comedy")</f>
        <v>Comedy</v>
      </c>
      <c r="M2757" s="4" t="str">
        <f>IFERROR(__xludf.DUMMYFUNCTION("""COMPUTED_VALUE"""),"Fantasy")</f>
        <v>Fantasy</v>
      </c>
      <c r="N2757" s="4" t="str">
        <f>IFERROR(__xludf.DUMMYFUNCTION("""COMPUTED_VALUE"""),"Romance")</f>
        <v>Romance</v>
      </c>
      <c r="O2757" s="4" t="str">
        <f>IFERROR(__xludf.DUMMYFUNCTION("""COMPUTED_VALUE"""),"")</f>
        <v/>
      </c>
      <c r="P2757" s="4" t="str">
        <f>IFERROR(__xludf.DUMMYFUNCTION("""COMPUTED_VALUE"""),"")</f>
        <v/>
      </c>
      <c r="Q2757" s="4" t="str">
        <f>IFERROR(__xludf.DUMMYFUNCTION("""COMPUTED_VALUE"""),"")</f>
        <v/>
      </c>
      <c r="R2757" s="4" t="str">
        <f>IFERROR(__xludf.DUMMYFUNCTION("""COMPUTED_VALUE"""),"")</f>
        <v/>
      </c>
      <c r="S2757" s="4" t="str">
        <f>IFERROR(__xludf.DUMMYFUNCTION("""COMPUTED_VALUE"""),"")</f>
        <v/>
      </c>
    </row>
    <row r="2758">
      <c r="A2758" s="4" t="s">
        <v>4631</v>
      </c>
      <c r="B2758" s="4">
        <v>115.0</v>
      </c>
      <c r="C2758" s="4">
        <v>6.6009973E7</v>
      </c>
      <c r="D2758" s="4" t="s">
        <v>1919</v>
      </c>
      <c r="E2758" s="4" t="s">
        <v>4632</v>
      </c>
      <c r="F2758" s="4" t="s">
        <v>12</v>
      </c>
      <c r="G2758" s="4" t="s">
        <v>13</v>
      </c>
      <c r="H2758" s="4">
        <v>1.48E7</v>
      </c>
      <c r="I2758" s="4">
        <v>5.7</v>
      </c>
      <c r="L2758" s="4" t="str">
        <f>IFERROR(__xludf.DUMMYFUNCTION("""COMPUTED_VALUE"""),"Comedy")</f>
        <v>Comedy</v>
      </c>
      <c r="M2758" s="4" t="str">
        <f>IFERROR(__xludf.DUMMYFUNCTION("""COMPUTED_VALUE"""),"Drama")</f>
        <v>Drama</v>
      </c>
      <c r="N2758" s="4" t="str">
        <f>IFERROR(__xludf.DUMMYFUNCTION("""COMPUTED_VALUE"""),"Music")</f>
        <v>Music</v>
      </c>
      <c r="O2758" s="4" t="str">
        <f>IFERROR(__xludf.DUMMYFUNCTION("""COMPUTED_VALUE"""),"")</f>
        <v/>
      </c>
      <c r="P2758" s="4" t="str">
        <f>IFERROR(__xludf.DUMMYFUNCTION("""COMPUTED_VALUE"""),"")</f>
        <v/>
      </c>
      <c r="Q2758" s="4" t="str">
        <f>IFERROR(__xludf.DUMMYFUNCTION("""COMPUTED_VALUE"""),"")</f>
        <v/>
      </c>
      <c r="R2758" s="4" t="str">
        <f>IFERROR(__xludf.DUMMYFUNCTION("""COMPUTED_VALUE"""),"")</f>
        <v/>
      </c>
      <c r="S2758" s="4" t="str">
        <f>IFERROR(__xludf.DUMMYFUNCTION("""COMPUTED_VALUE"""),"")</f>
        <v/>
      </c>
    </row>
    <row r="2759">
      <c r="A2759" s="4" t="s">
        <v>124</v>
      </c>
      <c r="B2759" s="4">
        <v>120.0</v>
      </c>
      <c r="C2759" s="4">
        <v>4.6338728E7</v>
      </c>
      <c r="D2759" s="4" t="s">
        <v>76</v>
      </c>
      <c r="E2759" s="4" t="s">
        <v>4633</v>
      </c>
      <c r="F2759" s="4" t="s">
        <v>12</v>
      </c>
      <c r="G2759" s="4" t="s">
        <v>13</v>
      </c>
      <c r="H2759" s="4">
        <v>1.45E7</v>
      </c>
      <c r="I2759" s="4">
        <v>6.8</v>
      </c>
      <c r="L2759" s="4" t="str">
        <f>IFERROR(__xludf.DUMMYFUNCTION("""COMPUTED_VALUE"""),"Drama")</f>
        <v>Drama</v>
      </c>
      <c r="M2759" s="4" t="str">
        <f>IFERROR(__xludf.DUMMYFUNCTION("""COMPUTED_VALUE"""),"Romance")</f>
        <v>Romance</v>
      </c>
      <c r="N2759" s="4" t="str">
        <f>IFERROR(__xludf.DUMMYFUNCTION("""COMPUTED_VALUE"""),"")</f>
        <v/>
      </c>
      <c r="O2759" s="4" t="str">
        <f>IFERROR(__xludf.DUMMYFUNCTION("""COMPUTED_VALUE"""),"")</f>
        <v/>
      </c>
      <c r="P2759" s="4" t="str">
        <f>IFERROR(__xludf.DUMMYFUNCTION("""COMPUTED_VALUE"""),"")</f>
        <v/>
      </c>
      <c r="Q2759" s="4" t="str">
        <f>IFERROR(__xludf.DUMMYFUNCTION("""COMPUTED_VALUE"""),"")</f>
        <v/>
      </c>
      <c r="R2759" s="4" t="str">
        <f>IFERROR(__xludf.DUMMYFUNCTION("""COMPUTED_VALUE"""),"")</f>
        <v/>
      </c>
      <c r="S2759" s="4" t="str">
        <f>IFERROR(__xludf.DUMMYFUNCTION("""COMPUTED_VALUE"""),"")</f>
        <v/>
      </c>
    </row>
    <row r="2760">
      <c r="A2760" s="4" t="s">
        <v>4634</v>
      </c>
      <c r="B2760" s="4">
        <v>111.0</v>
      </c>
      <c r="C2760" s="4">
        <v>7691700.0</v>
      </c>
      <c r="D2760" s="4" t="s">
        <v>1191</v>
      </c>
      <c r="E2760" s="4" t="s">
        <v>4635</v>
      </c>
      <c r="F2760" s="4" t="s">
        <v>512</v>
      </c>
      <c r="G2760" s="4" t="s">
        <v>513</v>
      </c>
      <c r="H2760" s="4">
        <v>1.0E7</v>
      </c>
      <c r="I2760" s="4">
        <v>7.5</v>
      </c>
      <c r="L2760" s="4" t="str">
        <f>IFERROR(__xludf.DUMMYFUNCTION("""COMPUTED_VALUE"""),"Drama")</f>
        <v>Drama</v>
      </c>
      <c r="M2760" s="4" t="str">
        <f>IFERROR(__xludf.DUMMYFUNCTION("""COMPUTED_VALUE"""),"War")</f>
        <v>War</v>
      </c>
      <c r="N2760" s="4" t="str">
        <f>IFERROR(__xludf.DUMMYFUNCTION("""COMPUTED_VALUE"""),"")</f>
        <v/>
      </c>
      <c r="O2760" s="4" t="str">
        <f>IFERROR(__xludf.DUMMYFUNCTION("""COMPUTED_VALUE"""),"")</f>
        <v/>
      </c>
      <c r="P2760" s="4" t="str">
        <f>IFERROR(__xludf.DUMMYFUNCTION("""COMPUTED_VALUE"""),"")</f>
        <v/>
      </c>
      <c r="Q2760" s="4" t="str">
        <f>IFERROR(__xludf.DUMMYFUNCTION("""COMPUTED_VALUE"""),"")</f>
        <v/>
      </c>
      <c r="R2760" s="4" t="str">
        <f>IFERROR(__xludf.DUMMYFUNCTION("""COMPUTED_VALUE"""),"")</f>
        <v/>
      </c>
      <c r="S2760" s="4" t="str">
        <f>IFERROR(__xludf.DUMMYFUNCTION("""COMPUTED_VALUE"""),"")</f>
        <v/>
      </c>
    </row>
    <row r="2761">
      <c r="A2761" s="4" t="s">
        <v>4636</v>
      </c>
      <c r="B2761" s="4">
        <v>94.0</v>
      </c>
      <c r="C2761" s="4">
        <v>0.0</v>
      </c>
      <c r="D2761" s="4" t="s">
        <v>4637</v>
      </c>
      <c r="E2761" s="4" t="s">
        <v>4638</v>
      </c>
      <c r="F2761" s="4" t="s">
        <v>12</v>
      </c>
      <c r="G2761" s="4" t="s">
        <v>13</v>
      </c>
      <c r="H2761" s="4">
        <v>1.45E7</v>
      </c>
      <c r="I2761" s="4">
        <v>6.2</v>
      </c>
      <c r="L2761" s="4" t="str">
        <f>IFERROR(__xludf.DUMMYFUNCTION("""COMPUTED_VALUE"""),"Drama")</f>
        <v>Drama</v>
      </c>
      <c r="M2761" s="4" t="str">
        <f>IFERROR(__xludf.DUMMYFUNCTION("""COMPUTED_VALUE"""),"Family")</f>
        <v>Family</v>
      </c>
      <c r="N2761" s="4" t="str">
        <f>IFERROR(__xludf.DUMMYFUNCTION("""COMPUTED_VALUE"""),"Music")</f>
        <v>Music</v>
      </c>
      <c r="O2761" s="4" t="str">
        <f>IFERROR(__xludf.DUMMYFUNCTION("""COMPUTED_VALUE"""),"")</f>
        <v/>
      </c>
      <c r="P2761" s="4" t="str">
        <f>IFERROR(__xludf.DUMMYFUNCTION("""COMPUTED_VALUE"""),"")</f>
        <v/>
      </c>
      <c r="Q2761" s="4" t="str">
        <f>IFERROR(__xludf.DUMMYFUNCTION("""COMPUTED_VALUE"""),"")</f>
        <v/>
      </c>
      <c r="R2761" s="4" t="str">
        <f>IFERROR(__xludf.DUMMYFUNCTION("""COMPUTED_VALUE"""),"")</f>
        <v/>
      </c>
      <c r="S2761" s="4" t="str">
        <f>IFERROR(__xludf.DUMMYFUNCTION("""COMPUTED_VALUE"""),"")</f>
        <v/>
      </c>
    </row>
    <row r="2762">
      <c r="A2762" s="4" t="s">
        <v>1298</v>
      </c>
      <c r="B2762" s="4">
        <v>131.0</v>
      </c>
      <c r="C2762" s="4">
        <v>1.01157447E8</v>
      </c>
      <c r="D2762" s="4" t="s">
        <v>619</v>
      </c>
      <c r="E2762" s="4" t="s">
        <v>4639</v>
      </c>
      <c r="F2762" s="4" t="s">
        <v>12</v>
      </c>
      <c r="G2762" s="4" t="s">
        <v>13</v>
      </c>
      <c r="H2762" s="4">
        <v>1.44E7</v>
      </c>
      <c r="I2762" s="4">
        <v>8.3</v>
      </c>
      <c r="L2762" s="4" t="str">
        <f>IFERROR(__xludf.DUMMYFUNCTION("""COMPUTED_VALUE"""),"Drama")</f>
        <v>Drama</v>
      </c>
      <c r="M2762" s="4" t="str">
        <f>IFERROR(__xludf.DUMMYFUNCTION("""COMPUTED_VALUE"""),"Western")</f>
        <v>Western</v>
      </c>
      <c r="N2762" s="4" t="str">
        <f>IFERROR(__xludf.DUMMYFUNCTION("""COMPUTED_VALUE"""),"")</f>
        <v/>
      </c>
      <c r="O2762" s="4" t="str">
        <f>IFERROR(__xludf.DUMMYFUNCTION("""COMPUTED_VALUE"""),"")</f>
        <v/>
      </c>
      <c r="P2762" s="4" t="str">
        <f>IFERROR(__xludf.DUMMYFUNCTION("""COMPUTED_VALUE"""),"")</f>
        <v/>
      </c>
      <c r="Q2762" s="4" t="str">
        <f>IFERROR(__xludf.DUMMYFUNCTION("""COMPUTED_VALUE"""),"")</f>
        <v/>
      </c>
      <c r="R2762" s="4" t="str">
        <f>IFERROR(__xludf.DUMMYFUNCTION("""COMPUTED_VALUE"""),"")</f>
        <v/>
      </c>
      <c r="S2762" s="4" t="str">
        <f>IFERROR(__xludf.DUMMYFUNCTION("""COMPUTED_VALUE"""),"")</f>
        <v/>
      </c>
    </row>
    <row r="2763">
      <c r="A2763" s="4" t="s">
        <v>4640</v>
      </c>
      <c r="B2763" s="4">
        <v>139.0</v>
      </c>
      <c r="C2763" s="4">
        <v>74205.0</v>
      </c>
      <c r="D2763" s="4" t="s">
        <v>1196</v>
      </c>
      <c r="E2763" s="4" t="s">
        <v>4641</v>
      </c>
      <c r="F2763" s="4" t="s">
        <v>12</v>
      </c>
      <c r="G2763" s="4" t="s">
        <v>2663</v>
      </c>
      <c r="H2763" s="4">
        <v>1.42E7</v>
      </c>
      <c r="I2763" s="4">
        <v>7.4</v>
      </c>
      <c r="L2763" s="4" t="str">
        <f>IFERROR(__xludf.DUMMYFUNCTION("""COMPUTED_VALUE"""),"Drama")</f>
        <v>Drama</v>
      </c>
      <c r="M2763" s="4" t="str">
        <f>IFERROR(__xludf.DUMMYFUNCTION("""COMPUTED_VALUE"""),"")</f>
        <v/>
      </c>
      <c r="N2763" s="4" t="str">
        <f>IFERROR(__xludf.DUMMYFUNCTION("""COMPUTED_VALUE"""),"")</f>
        <v/>
      </c>
      <c r="O2763" s="4" t="str">
        <f>IFERROR(__xludf.DUMMYFUNCTION("""COMPUTED_VALUE"""),"")</f>
        <v/>
      </c>
      <c r="P2763" s="4" t="str">
        <f>IFERROR(__xludf.DUMMYFUNCTION("""COMPUTED_VALUE"""),"")</f>
        <v/>
      </c>
      <c r="Q2763" s="4" t="str">
        <f>IFERROR(__xludf.DUMMYFUNCTION("""COMPUTED_VALUE"""),"")</f>
        <v/>
      </c>
      <c r="R2763" s="4" t="str">
        <f>IFERROR(__xludf.DUMMYFUNCTION("""COMPUTED_VALUE"""),"")</f>
        <v/>
      </c>
      <c r="S2763" s="4" t="str">
        <f>IFERROR(__xludf.DUMMYFUNCTION("""COMPUTED_VALUE"""),"")</f>
        <v/>
      </c>
    </row>
    <row r="2764">
      <c r="A2764" s="4" t="s">
        <v>1843</v>
      </c>
      <c r="B2764" s="4">
        <v>120.0</v>
      </c>
      <c r="C2764" s="4">
        <v>1.41319195E8</v>
      </c>
      <c r="D2764" s="4" t="s">
        <v>76</v>
      </c>
      <c r="E2764" s="4" t="s">
        <v>4642</v>
      </c>
      <c r="F2764" s="4" t="s">
        <v>12</v>
      </c>
      <c r="G2764" s="4" t="s">
        <v>20</v>
      </c>
      <c r="H2764" s="4">
        <v>1.5E7</v>
      </c>
      <c r="I2764" s="4">
        <v>8.0</v>
      </c>
      <c r="L2764" s="4" t="str">
        <f>IFERROR(__xludf.DUMMYFUNCTION("""COMPUTED_VALUE"""),"Drama")</f>
        <v>Drama</v>
      </c>
      <c r="M2764" s="4" t="str">
        <f>IFERROR(__xludf.DUMMYFUNCTION("""COMPUTED_VALUE"""),"Romance")</f>
        <v>Romance</v>
      </c>
      <c r="N2764" s="4" t="str">
        <f>IFERROR(__xludf.DUMMYFUNCTION("""COMPUTED_VALUE"""),"")</f>
        <v/>
      </c>
      <c r="O2764" s="4" t="str">
        <f>IFERROR(__xludf.DUMMYFUNCTION("""COMPUTED_VALUE"""),"")</f>
        <v/>
      </c>
      <c r="P2764" s="4" t="str">
        <f>IFERROR(__xludf.DUMMYFUNCTION("""COMPUTED_VALUE"""),"")</f>
        <v/>
      </c>
      <c r="Q2764" s="4" t="str">
        <f>IFERROR(__xludf.DUMMYFUNCTION("""COMPUTED_VALUE"""),"")</f>
        <v/>
      </c>
      <c r="R2764" s="4" t="str">
        <f>IFERROR(__xludf.DUMMYFUNCTION("""COMPUTED_VALUE"""),"")</f>
        <v/>
      </c>
      <c r="S2764" s="4" t="str">
        <f>IFERROR(__xludf.DUMMYFUNCTION("""COMPUTED_VALUE"""),"")</f>
        <v/>
      </c>
    </row>
    <row r="2765">
      <c r="A2765" s="4" t="s">
        <v>1805</v>
      </c>
      <c r="B2765" s="4">
        <v>119.0</v>
      </c>
      <c r="C2765" s="4">
        <v>1.56645693E8</v>
      </c>
      <c r="D2765" s="4" t="s">
        <v>3092</v>
      </c>
      <c r="E2765" s="4" t="s">
        <v>4643</v>
      </c>
      <c r="F2765" s="4" t="s">
        <v>12</v>
      </c>
      <c r="G2765" s="4" t="s">
        <v>13</v>
      </c>
      <c r="H2765" s="4">
        <v>1.4E7</v>
      </c>
      <c r="I2765" s="4">
        <v>6.9</v>
      </c>
      <c r="L2765" s="4" t="str">
        <f>IFERROR(__xludf.DUMMYFUNCTION("""COMPUTED_VALUE"""),"Drama")</f>
        <v>Drama</v>
      </c>
      <c r="M2765" s="4" t="str">
        <f>IFERROR(__xludf.DUMMYFUNCTION("""COMPUTED_VALUE"""),"Romance")</f>
        <v>Romance</v>
      </c>
      <c r="N2765" s="4" t="str">
        <f>IFERROR(__xludf.DUMMYFUNCTION("""COMPUTED_VALUE"""),"Thriller")</f>
        <v>Thriller</v>
      </c>
      <c r="O2765" s="4" t="str">
        <f>IFERROR(__xludf.DUMMYFUNCTION("""COMPUTED_VALUE"""),"")</f>
        <v/>
      </c>
      <c r="P2765" s="4" t="str">
        <f>IFERROR(__xludf.DUMMYFUNCTION("""COMPUTED_VALUE"""),"")</f>
        <v/>
      </c>
      <c r="Q2765" s="4" t="str">
        <f>IFERROR(__xludf.DUMMYFUNCTION("""COMPUTED_VALUE"""),"")</f>
        <v/>
      </c>
      <c r="R2765" s="4" t="str">
        <f>IFERROR(__xludf.DUMMYFUNCTION("""COMPUTED_VALUE"""),"")</f>
        <v/>
      </c>
      <c r="S2765" s="4" t="str">
        <f>IFERROR(__xludf.DUMMYFUNCTION("""COMPUTED_VALUE"""),"")</f>
        <v/>
      </c>
    </row>
    <row r="2766">
      <c r="A2766" s="4" t="s">
        <v>1159</v>
      </c>
      <c r="B2766" s="4">
        <v>125.0</v>
      </c>
      <c r="C2766" s="4">
        <v>1.78406268E8</v>
      </c>
      <c r="D2766" s="4" t="s">
        <v>590</v>
      </c>
      <c r="E2766" s="4" t="s">
        <v>4644</v>
      </c>
      <c r="F2766" s="4" t="s">
        <v>12</v>
      </c>
      <c r="G2766" s="4" t="s">
        <v>13</v>
      </c>
      <c r="H2766" s="4">
        <v>1.4E7</v>
      </c>
      <c r="I2766" s="4">
        <v>6.9</v>
      </c>
      <c r="L2766" s="4" t="str">
        <f>IFERROR(__xludf.DUMMYFUNCTION("""COMPUTED_VALUE"""),"Comedy")</f>
        <v>Comedy</v>
      </c>
      <c r="M2766" s="4" t="str">
        <f>IFERROR(__xludf.DUMMYFUNCTION("""COMPUTED_VALUE"""),"Romance")</f>
        <v>Romance</v>
      </c>
      <c r="N2766" s="4" t="str">
        <f>IFERROR(__xludf.DUMMYFUNCTION("""COMPUTED_VALUE"""),"")</f>
        <v/>
      </c>
      <c r="O2766" s="4" t="str">
        <f>IFERROR(__xludf.DUMMYFUNCTION("""COMPUTED_VALUE"""),"")</f>
        <v/>
      </c>
      <c r="P2766" s="4" t="str">
        <f>IFERROR(__xludf.DUMMYFUNCTION("""COMPUTED_VALUE"""),"")</f>
        <v/>
      </c>
      <c r="Q2766" s="4" t="str">
        <f>IFERROR(__xludf.DUMMYFUNCTION("""COMPUTED_VALUE"""),"")</f>
        <v/>
      </c>
      <c r="R2766" s="4" t="str">
        <f>IFERROR(__xludf.DUMMYFUNCTION("""COMPUTED_VALUE"""),"")</f>
        <v/>
      </c>
      <c r="S2766" s="4" t="str">
        <f>IFERROR(__xludf.DUMMYFUNCTION("""COMPUTED_VALUE"""),"")</f>
        <v/>
      </c>
    </row>
    <row r="2767">
      <c r="A2767" s="4" t="s">
        <v>4645</v>
      </c>
      <c r="B2767" s="4">
        <v>65.0</v>
      </c>
      <c r="C2767" s="4">
        <v>0.0</v>
      </c>
      <c r="D2767" s="4" t="s">
        <v>585</v>
      </c>
      <c r="E2767" s="4" t="s">
        <v>4646</v>
      </c>
      <c r="F2767" s="4" t="s">
        <v>12</v>
      </c>
      <c r="G2767" s="4" t="s">
        <v>95</v>
      </c>
      <c r="H2767" s="4">
        <v>0.0</v>
      </c>
      <c r="I2767" s="4">
        <v>9.5</v>
      </c>
      <c r="L2767" s="4" t="str">
        <f>IFERROR(__xludf.DUMMYFUNCTION("""COMPUTED_VALUE"""),"Comedy")</f>
        <v>Comedy</v>
      </c>
      <c r="M2767" s="4" t="str">
        <f>IFERROR(__xludf.DUMMYFUNCTION("""COMPUTED_VALUE"""),"")</f>
        <v/>
      </c>
      <c r="N2767" s="4" t="str">
        <f>IFERROR(__xludf.DUMMYFUNCTION("""COMPUTED_VALUE"""),"")</f>
        <v/>
      </c>
      <c r="O2767" s="4" t="str">
        <f>IFERROR(__xludf.DUMMYFUNCTION("""COMPUTED_VALUE"""),"")</f>
        <v/>
      </c>
      <c r="P2767" s="4" t="str">
        <f>IFERROR(__xludf.DUMMYFUNCTION("""COMPUTED_VALUE"""),"")</f>
        <v/>
      </c>
      <c r="Q2767" s="4" t="str">
        <f>IFERROR(__xludf.DUMMYFUNCTION("""COMPUTED_VALUE"""),"")</f>
        <v/>
      </c>
      <c r="R2767" s="4" t="str">
        <f>IFERROR(__xludf.DUMMYFUNCTION("""COMPUTED_VALUE"""),"")</f>
        <v/>
      </c>
      <c r="S2767" s="4" t="str">
        <f>IFERROR(__xludf.DUMMYFUNCTION("""COMPUTED_VALUE"""),"")</f>
        <v/>
      </c>
    </row>
    <row r="2768">
      <c r="A2768" s="4" t="s">
        <v>4647</v>
      </c>
      <c r="B2768" s="4">
        <v>108.0</v>
      </c>
      <c r="C2768" s="4">
        <v>1.0930621E8</v>
      </c>
      <c r="D2768" s="4" t="s">
        <v>569</v>
      </c>
      <c r="E2768" s="4" t="s">
        <v>4648</v>
      </c>
      <c r="F2768" s="4" t="s">
        <v>12</v>
      </c>
      <c r="G2768" s="4" t="s">
        <v>126</v>
      </c>
      <c r="H2768" s="4">
        <v>1.58E7</v>
      </c>
      <c r="I2768" s="4">
        <v>5.5</v>
      </c>
      <c r="L2768" s="4" t="str">
        <f>IFERROR(__xludf.DUMMYFUNCTION("""COMPUTED_VALUE"""),"Action")</f>
        <v>Action</v>
      </c>
      <c r="M2768" s="4" t="str">
        <f>IFERROR(__xludf.DUMMYFUNCTION("""COMPUTED_VALUE"""),"Adventure")</f>
        <v>Adventure</v>
      </c>
      <c r="N2768" s="4" t="str">
        <f>IFERROR(__xludf.DUMMYFUNCTION("""COMPUTED_VALUE"""),"Comedy")</f>
        <v>Comedy</v>
      </c>
      <c r="O2768" s="4" t="str">
        <f>IFERROR(__xludf.DUMMYFUNCTION("""COMPUTED_VALUE"""),"")</f>
        <v/>
      </c>
      <c r="P2768" s="4" t="str">
        <f>IFERROR(__xludf.DUMMYFUNCTION("""COMPUTED_VALUE"""),"")</f>
        <v/>
      </c>
      <c r="Q2768" s="4" t="str">
        <f>IFERROR(__xludf.DUMMYFUNCTION("""COMPUTED_VALUE"""),"")</f>
        <v/>
      </c>
      <c r="R2768" s="4" t="str">
        <f>IFERROR(__xludf.DUMMYFUNCTION("""COMPUTED_VALUE"""),"")</f>
        <v/>
      </c>
      <c r="S2768" s="4" t="str">
        <f>IFERROR(__xludf.DUMMYFUNCTION("""COMPUTED_VALUE"""),"")</f>
        <v/>
      </c>
    </row>
    <row r="2769">
      <c r="A2769" s="4" t="s">
        <v>4649</v>
      </c>
      <c r="B2769" s="4">
        <v>101.0</v>
      </c>
      <c r="C2769" s="4">
        <v>0.0</v>
      </c>
      <c r="D2769" s="4" t="s">
        <v>389</v>
      </c>
      <c r="E2769" s="4" t="s">
        <v>4650</v>
      </c>
      <c r="F2769" s="4" t="s">
        <v>12</v>
      </c>
      <c r="G2769" s="4" t="s">
        <v>13</v>
      </c>
      <c r="H2769" s="4">
        <v>1.5E7</v>
      </c>
      <c r="I2769" s="4">
        <v>5.7</v>
      </c>
      <c r="L2769" s="4" t="str">
        <f>IFERROR(__xludf.DUMMYFUNCTION("""COMPUTED_VALUE"""),"Action")</f>
        <v>Action</v>
      </c>
      <c r="M2769" s="4" t="str">
        <f>IFERROR(__xludf.DUMMYFUNCTION("""COMPUTED_VALUE"""),"Crime")</f>
        <v>Crime</v>
      </c>
      <c r="N2769" s="4" t="str">
        <f>IFERROR(__xludf.DUMMYFUNCTION("""COMPUTED_VALUE"""),"Drama")</f>
        <v>Drama</v>
      </c>
      <c r="O2769" s="4" t="str">
        <f>IFERROR(__xludf.DUMMYFUNCTION("""COMPUTED_VALUE"""),"Mystery")</f>
        <v>Mystery</v>
      </c>
      <c r="P2769" s="4" t="str">
        <f>IFERROR(__xludf.DUMMYFUNCTION("""COMPUTED_VALUE"""),"Thriller")</f>
        <v>Thriller</v>
      </c>
      <c r="Q2769" s="4" t="str">
        <f>IFERROR(__xludf.DUMMYFUNCTION("""COMPUTED_VALUE"""),"")</f>
        <v/>
      </c>
      <c r="R2769" s="4" t="str">
        <f>IFERROR(__xludf.DUMMYFUNCTION("""COMPUTED_VALUE"""),"")</f>
        <v/>
      </c>
      <c r="S2769" s="4" t="str">
        <f>IFERROR(__xludf.DUMMYFUNCTION("""COMPUTED_VALUE"""),"")</f>
        <v/>
      </c>
    </row>
    <row r="2770">
      <c r="A2770" s="4" t="s">
        <v>262</v>
      </c>
      <c r="B2770" s="4">
        <v>145.0</v>
      </c>
      <c r="C2770" s="4">
        <v>7.0001698E7</v>
      </c>
      <c r="D2770" s="4" t="s">
        <v>2515</v>
      </c>
      <c r="E2770" s="4" t="s">
        <v>4651</v>
      </c>
      <c r="F2770" s="4" t="s">
        <v>12</v>
      </c>
      <c r="G2770" s="4" t="s">
        <v>13</v>
      </c>
      <c r="H2770" s="4">
        <v>1.4E7</v>
      </c>
      <c r="I2770" s="4">
        <v>7.2</v>
      </c>
      <c r="L2770" s="4" t="str">
        <f>IFERROR(__xludf.DUMMYFUNCTION("""COMPUTED_VALUE"""),"Biography")</f>
        <v>Biography</v>
      </c>
      <c r="M2770" s="4" t="str">
        <f>IFERROR(__xludf.DUMMYFUNCTION("""COMPUTED_VALUE"""),"Drama")</f>
        <v>Drama</v>
      </c>
      <c r="N2770" s="4" t="str">
        <f>IFERROR(__xludf.DUMMYFUNCTION("""COMPUTED_VALUE"""),"War")</f>
        <v>War</v>
      </c>
      <c r="O2770" s="4" t="str">
        <f>IFERROR(__xludf.DUMMYFUNCTION("""COMPUTED_VALUE"""),"")</f>
        <v/>
      </c>
      <c r="P2770" s="4" t="str">
        <f>IFERROR(__xludf.DUMMYFUNCTION("""COMPUTED_VALUE"""),"")</f>
        <v/>
      </c>
      <c r="Q2770" s="4" t="str">
        <f>IFERROR(__xludf.DUMMYFUNCTION("""COMPUTED_VALUE"""),"")</f>
        <v/>
      </c>
      <c r="R2770" s="4" t="str">
        <f>IFERROR(__xludf.DUMMYFUNCTION("""COMPUTED_VALUE"""),"")</f>
        <v/>
      </c>
      <c r="S2770" s="4" t="str">
        <f>IFERROR(__xludf.DUMMYFUNCTION("""COMPUTED_VALUE"""),"")</f>
        <v/>
      </c>
    </row>
    <row r="2771">
      <c r="A2771" s="4" t="s">
        <v>244</v>
      </c>
      <c r="B2771" s="4">
        <v>98.0</v>
      </c>
      <c r="C2771" s="4">
        <v>6.8856263E7</v>
      </c>
      <c r="D2771" s="4" t="s">
        <v>2728</v>
      </c>
      <c r="E2771" s="4" t="s">
        <v>4652</v>
      </c>
      <c r="F2771" s="4" t="s">
        <v>12</v>
      </c>
      <c r="G2771" s="4" t="s">
        <v>13</v>
      </c>
      <c r="H2771" s="4">
        <v>1.5E7</v>
      </c>
      <c r="I2771" s="4">
        <v>6.9</v>
      </c>
      <c r="L2771" s="4" t="str">
        <f>IFERROR(__xludf.DUMMYFUNCTION("""COMPUTED_VALUE"""),"Adventure")</f>
        <v>Adventure</v>
      </c>
      <c r="M2771" s="4" t="str">
        <f>IFERROR(__xludf.DUMMYFUNCTION("""COMPUTED_VALUE"""),"Comedy")</f>
        <v>Comedy</v>
      </c>
      <c r="N2771" s="4" t="str">
        <f>IFERROR(__xludf.DUMMYFUNCTION("""COMPUTED_VALUE"""),"Family")</f>
        <v>Family</v>
      </c>
      <c r="O2771" s="4" t="str">
        <f>IFERROR(__xludf.DUMMYFUNCTION("""COMPUTED_VALUE"""),"Sport")</f>
        <v>Sport</v>
      </c>
      <c r="P2771" s="4" t="str">
        <f>IFERROR(__xludf.DUMMYFUNCTION("""COMPUTED_VALUE"""),"")</f>
        <v/>
      </c>
      <c r="Q2771" s="4" t="str">
        <f>IFERROR(__xludf.DUMMYFUNCTION("""COMPUTED_VALUE"""),"")</f>
        <v/>
      </c>
      <c r="R2771" s="4" t="str">
        <f>IFERROR(__xludf.DUMMYFUNCTION("""COMPUTED_VALUE"""),"")</f>
        <v/>
      </c>
      <c r="S2771" s="4" t="str">
        <f>IFERROR(__xludf.DUMMYFUNCTION("""COMPUTED_VALUE"""),"")</f>
        <v/>
      </c>
    </row>
    <row r="2772">
      <c r="A2772" s="4" t="s">
        <v>1909</v>
      </c>
      <c r="B2772" s="4">
        <v>101.0</v>
      </c>
      <c r="C2772" s="4">
        <v>5.1527787E7</v>
      </c>
      <c r="D2772" s="4" t="s">
        <v>1929</v>
      </c>
      <c r="E2772" s="4" t="s">
        <v>4653</v>
      </c>
      <c r="F2772" s="4" t="s">
        <v>12</v>
      </c>
      <c r="G2772" s="4" t="s">
        <v>13</v>
      </c>
      <c r="H2772" s="4">
        <v>1.5E7</v>
      </c>
      <c r="I2772" s="4">
        <v>5.5</v>
      </c>
      <c r="L2772" s="4" t="str">
        <f>IFERROR(__xludf.DUMMYFUNCTION("""COMPUTED_VALUE"""),"Horror")</f>
        <v>Horror</v>
      </c>
      <c r="M2772" s="4" t="str">
        <f>IFERROR(__xludf.DUMMYFUNCTION("""COMPUTED_VALUE"""),"Thriller")</f>
        <v>Thriller</v>
      </c>
      <c r="N2772" s="4" t="str">
        <f>IFERROR(__xludf.DUMMYFUNCTION("""COMPUTED_VALUE"""),"")</f>
        <v/>
      </c>
      <c r="O2772" s="4" t="str">
        <f>IFERROR(__xludf.DUMMYFUNCTION("""COMPUTED_VALUE"""),"")</f>
        <v/>
      </c>
      <c r="P2772" s="4" t="str">
        <f>IFERROR(__xludf.DUMMYFUNCTION("""COMPUTED_VALUE"""),"")</f>
        <v/>
      </c>
      <c r="Q2772" s="4" t="str">
        <f>IFERROR(__xludf.DUMMYFUNCTION("""COMPUTED_VALUE"""),"")</f>
        <v/>
      </c>
      <c r="R2772" s="4" t="str">
        <f>IFERROR(__xludf.DUMMYFUNCTION("""COMPUTED_VALUE"""),"")</f>
        <v/>
      </c>
      <c r="S2772" s="4" t="str">
        <f>IFERROR(__xludf.DUMMYFUNCTION("""COMPUTED_VALUE"""),"")</f>
        <v/>
      </c>
    </row>
    <row r="2773">
      <c r="A2773" s="4" t="s">
        <v>3426</v>
      </c>
      <c r="B2773" s="4">
        <v>92.0</v>
      </c>
      <c r="C2773" s="4">
        <v>4.9122319E7</v>
      </c>
      <c r="D2773" s="4" t="s">
        <v>1929</v>
      </c>
      <c r="E2773" s="4" t="s">
        <v>3427</v>
      </c>
      <c r="F2773" s="4" t="s">
        <v>12</v>
      </c>
      <c r="G2773" s="4" t="s">
        <v>13</v>
      </c>
      <c r="H2773" s="4">
        <v>1.4E7</v>
      </c>
      <c r="I2773" s="4">
        <v>5.9</v>
      </c>
      <c r="L2773" s="4" t="str">
        <f>IFERROR(__xludf.DUMMYFUNCTION("""COMPUTED_VALUE"""),"Horror")</f>
        <v>Horror</v>
      </c>
      <c r="M2773" s="4" t="str">
        <f>IFERROR(__xludf.DUMMYFUNCTION("""COMPUTED_VALUE"""),"Thriller")</f>
        <v>Thriller</v>
      </c>
      <c r="N2773" s="4" t="str">
        <f>IFERROR(__xludf.DUMMYFUNCTION("""COMPUTED_VALUE"""),"")</f>
        <v/>
      </c>
      <c r="O2773" s="4" t="str">
        <f>IFERROR(__xludf.DUMMYFUNCTION("""COMPUTED_VALUE"""),"")</f>
        <v/>
      </c>
      <c r="P2773" s="4" t="str">
        <f>IFERROR(__xludf.DUMMYFUNCTION("""COMPUTED_VALUE"""),"")</f>
        <v/>
      </c>
      <c r="Q2773" s="4" t="str">
        <f>IFERROR(__xludf.DUMMYFUNCTION("""COMPUTED_VALUE"""),"")</f>
        <v/>
      </c>
      <c r="R2773" s="4" t="str">
        <f>IFERROR(__xludf.DUMMYFUNCTION("""COMPUTED_VALUE"""),"")</f>
        <v/>
      </c>
      <c r="S2773" s="4" t="str">
        <f>IFERROR(__xludf.DUMMYFUNCTION("""COMPUTED_VALUE"""),"")</f>
        <v/>
      </c>
    </row>
    <row r="2774">
      <c r="A2774" s="4" t="s">
        <v>1961</v>
      </c>
      <c r="B2774" s="4">
        <v>93.0</v>
      </c>
      <c r="C2774" s="4">
        <v>0.0</v>
      </c>
      <c r="D2774" s="4" t="s">
        <v>354</v>
      </c>
      <c r="E2774" s="4" t="s">
        <v>1962</v>
      </c>
      <c r="F2774" s="4" t="s">
        <v>12</v>
      </c>
      <c r="G2774" s="4" t="s">
        <v>13</v>
      </c>
      <c r="H2774" s="4">
        <v>1.4E7</v>
      </c>
      <c r="I2774" s="4">
        <v>7.7</v>
      </c>
      <c r="L2774" s="4" t="str">
        <f>IFERROR(__xludf.DUMMYFUNCTION("""COMPUTED_VALUE"""),"Action")</f>
        <v>Action</v>
      </c>
      <c r="M2774" s="4" t="str">
        <f>IFERROR(__xludf.DUMMYFUNCTION("""COMPUTED_VALUE"""),"Adventure")</f>
        <v>Adventure</v>
      </c>
      <c r="N2774" s="4" t="str">
        <f>IFERROR(__xludf.DUMMYFUNCTION("""COMPUTED_VALUE"""),"Drama")</f>
        <v>Drama</v>
      </c>
      <c r="O2774" s="4" t="str">
        <f>IFERROR(__xludf.DUMMYFUNCTION("""COMPUTED_VALUE"""),"")</f>
        <v/>
      </c>
      <c r="P2774" s="4" t="str">
        <f>IFERROR(__xludf.DUMMYFUNCTION("""COMPUTED_VALUE"""),"")</f>
        <v/>
      </c>
      <c r="Q2774" s="4" t="str">
        <f>IFERROR(__xludf.DUMMYFUNCTION("""COMPUTED_VALUE"""),"")</f>
        <v/>
      </c>
      <c r="R2774" s="4" t="str">
        <f>IFERROR(__xludf.DUMMYFUNCTION("""COMPUTED_VALUE"""),"")</f>
        <v/>
      </c>
      <c r="S2774" s="4" t="str">
        <f>IFERROR(__xludf.DUMMYFUNCTION("""COMPUTED_VALUE"""),"")</f>
        <v/>
      </c>
    </row>
    <row r="2775">
      <c r="A2775" s="4" t="s">
        <v>3364</v>
      </c>
      <c r="B2775" s="4">
        <v>109.0</v>
      </c>
      <c r="C2775" s="4">
        <v>6.1356221E7</v>
      </c>
      <c r="D2775" s="4" t="s">
        <v>2706</v>
      </c>
      <c r="E2775" s="4" t="s">
        <v>4654</v>
      </c>
      <c r="F2775" s="4" t="s">
        <v>12</v>
      </c>
      <c r="G2775" s="4" t="s">
        <v>13</v>
      </c>
      <c r="H2775" s="4">
        <v>1.4E7</v>
      </c>
      <c r="I2775" s="4">
        <v>5.2</v>
      </c>
      <c r="L2775" s="4" t="str">
        <f>IFERROR(__xludf.DUMMYFUNCTION("""COMPUTED_VALUE"""),"Drama")</f>
        <v>Drama</v>
      </c>
      <c r="M2775" s="4" t="str">
        <f>IFERROR(__xludf.DUMMYFUNCTION("""COMPUTED_VALUE"""),"Music")</f>
        <v>Music</v>
      </c>
      <c r="N2775" s="4" t="str">
        <f>IFERROR(__xludf.DUMMYFUNCTION("""COMPUTED_VALUE"""),"Romance")</f>
        <v>Romance</v>
      </c>
      <c r="O2775" s="4" t="str">
        <f>IFERROR(__xludf.DUMMYFUNCTION("""COMPUTED_VALUE"""),"")</f>
        <v/>
      </c>
      <c r="P2775" s="4" t="str">
        <f>IFERROR(__xludf.DUMMYFUNCTION("""COMPUTED_VALUE"""),"")</f>
        <v/>
      </c>
      <c r="Q2775" s="4" t="str">
        <f>IFERROR(__xludf.DUMMYFUNCTION("""COMPUTED_VALUE"""),"")</f>
        <v/>
      </c>
      <c r="R2775" s="4" t="str">
        <f>IFERROR(__xludf.DUMMYFUNCTION("""COMPUTED_VALUE"""),"")</f>
        <v/>
      </c>
      <c r="S2775" s="4" t="str">
        <f>IFERROR(__xludf.DUMMYFUNCTION("""COMPUTED_VALUE"""),"")</f>
        <v/>
      </c>
    </row>
    <row r="2776">
      <c r="A2776" s="4" t="s">
        <v>2787</v>
      </c>
      <c r="B2776" s="4">
        <v>123.0</v>
      </c>
      <c r="C2776" s="4">
        <v>4.68E7</v>
      </c>
      <c r="D2776" s="4" t="s">
        <v>81</v>
      </c>
      <c r="E2776" s="4" t="s">
        <v>4655</v>
      </c>
      <c r="F2776" s="4" t="s">
        <v>12</v>
      </c>
      <c r="G2776" s="4" t="s">
        <v>20</v>
      </c>
      <c r="H2776" s="4">
        <v>1.4E7</v>
      </c>
      <c r="I2776" s="4">
        <v>7.1</v>
      </c>
      <c r="L2776" s="4" t="str">
        <f>IFERROR(__xludf.DUMMYFUNCTION("""COMPUTED_VALUE"""),"Action")</f>
        <v>Action</v>
      </c>
      <c r="M2776" s="4" t="str">
        <f>IFERROR(__xludf.DUMMYFUNCTION("""COMPUTED_VALUE"""),"Adventure")</f>
        <v>Adventure</v>
      </c>
      <c r="N2776" s="4" t="str">
        <f>IFERROR(__xludf.DUMMYFUNCTION("""COMPUTED_VALUE"""),"Sci-Fi")</f>
        <v>Sci-Fi</v>
      </c>
      <c r="O2776" s="4" t="str">
        <f>IFERROR(__xludf.DUMMYFUNCTION("""COMPUTED_VALUE"""),"Thriller")</f>
        <v>Thriller</v>
      </c>
      <c r="P2776" s="4" t="str">
        <f>IFERROR(__xludf.DUMMYFUNCTION("""COMPUTED_VALUE"""),"")</f>
        <v/>
      </c>
      <c r="Q2776" s="4" t="str">
        <f>IFERROR(__xludf.DUMMYFUNCTION("""COMPUTED_VALUE"""),"")</f>
        <v/>
      </c>
      <c r="R2776" s="4" t="str">
        <f>IFERROR(__xludf.DUMMYFUNCTION("""COMPUTED_VALUE"""),"")</f>
        <v/>
      </c>
      <c r="S2776" s="4" t="str">
        <f>IFERROR(__xludf.DUMMYFUNCTION("""COMPUTED_VALUE"""),"")</f>
        <v/>
      </c>
    </row>
    <row r="2777">
      <c r="A2777" s="4" t="s">
        <v>8351</v>
      </c>
      <c r="B2777" s="4">
        <v>60.0</v>
      </c>
      <c r="C2777" s="4">
        <v>0.0</v>
      </c>
      <c r="D2777" s="4" t="s">
        <v>25</v>
      </c>
      <c r="E2777" s="4" t="s">
        <v>4656</v>
      </c>
      <c r="F2777" s="4" t="s">
        <v>12</v>
      </c>
      <c r="G2777" s="4" t="s">
        <v>13</v>
      </c>
      <c r="H2777" s="4">
        <v>0.0</v>
      </c>
      <c r="I2777" s="4">
        <v>6.6</v>
      </c>
      <c r="L2777" s="4" t="str">
        <f>IFERROR(__xludf.DUMMYFUNCTION("""COMPUTED_VALUE"""),"Documentary")</f>
        <v>Documentary</v>
      </c>
      <c r="M2777" s="4" t="str">
        <f>IFERROR(__xludf.DUMMYFUNCTION("""COMPUTED_VALUE"""),"")</f>
        <v/>
      </c>
      <c r="N2777" s="4" t="str">
        <f>IFERROR(__xludf.DUMMYFUNCTION("""COMPUTED_VALUE"""),"")</f>
        <v/>
      </c>
      <c r="O2777" s="4" t="str">
        <f>IFERROR(__xludf.DUMMYFUNCTION("""COMPUTED_VALUE"""),"")</f>
        <v/>
      </c>
      <c r="P2777" s="4" t="str">
        <f>IFERROR(__xludf.DUMMYFUNCTION("""COMPUTED_VALUE"""),"")</f>
        <v/>
      </c>
      <c r="Q2777" s="4" t="str">
        <f>IFERROR(__xludf.DUMMYFUNCTION("""COMPUTED_VALUE"""),"")</f>
        <v/>
      </c>
      <c r="R2777" s="4" t="str">
        <f>IFERROR(__xludf.DUMMYFUNCTION("""COMPUTED_VALUE"""),"")</f>
        <v/>
      </c>
      <c r="S2777" s="4" t="str">
        <f>IFERROR(__xludf.DUMMYFUNCTION("""COMPUTED_VALUE"""),"")</f>
        <v/>
      </c>
    </row>
    <row r="2778">
      <c r="A2778" s="4" t="s">
        <v>4657</v>
      </c>
      <c r="B2778" s="4">
        <v>99.0</v>
      </c>
      <c r="C2778" s="4">
        <v>3.8048637E7</v>
      </c>
      <c r="D2778" s="4" t="s">
        <v>1059</v>
      </c>
      <c r="E2778" s="4" t="s">
        <v>4658</v>
      </c>
      <c r="F2778" s="4" t="s">
        <v>12</v>
      </c>
      <c r="G2778" s="4" t="s">
        <v>13</v>
      </c>
      <c r="H2778" s="4">
        <v>1.4E7</v>
      </c>
      <c r="I2778" s="4">
        <v>5.5</v>
      </c>
      <c r="L2778" s="4" t="str">
        <f>IFERROR(__xludf.DUMMYFUNCTION("""COMPUTED_VALUE"""),"Horror")</f>
        <v>Horror</v>
      </c>
      <c r="M2778" s="4" t="str">
        <f>IFERROR(__xludf.DUMMYFUNCTION("""COMPUTED_VALUE"""),"Mystery")</f>
        <v>Mystery</v>
      </c>
      <c r="N2778" s="4" t="str">
        <f>IFERROR(__xludf.DUMMYFUNCTION("""COMPUTED_VALUE"""),"Thriller")</f>
        <v>Thriller</v>
      </c>
      <c r="O2778" s="4" t="str">
        <f>IFERROR(__xludf.DUMMYFUNCTION("""COMPUTED_VALUE"""),"")</f>
        <v/>
      </c>
      <c r="P2778" s="4" t="str">
        <f>IFERROR(__xludf.DUMMYFUNCTION("""COMPUTED_VALUE"""),"")</f>
        <v/>
      </c>
      <c r="Q2778" s="4" t="str">
        <f>IFERROR(__xludf.DUMMYFUNCTION("""COMPUTED_VALUE"""),"")</f>
        <v/>
      </c>
      <c r="R2778" s="4" t="str">
        <f>IFERROR(__xludf.DUMMYFUNCTION("""COMPUTED_VALUE"""),"")</f>
        <v/>
      </c>
      <c r="S2778" s="4" t="str">
        <f>IFERROR(__xludf.DUMMYFUNCTION("""COMPUTED_VALUE"""),"")</f>
        <v/>
      </c>
    </row>
    <row r="2779">
      <c r="A2779" s="4" t="s">
        <v>1969</v>
      </c>
      <c r="B2779" s="4">
        <v>119.0</v>
      </c>
      <c r="C2779" s="4">
        <v>3.47E7</v>
      </c>
      <c r="D2779" s="4" t="s">
        <v>76</v>
      </c>
      <c r="E2779" s="4" t="s">
        <v>3479</v>
      </c>
      <c r="F2779" s="4" t="s">
        <v>12</v>
      </c>
      <c r="G2779" s="4" t="s">
        <v>13</v>
      </c>
      <c r="H2779" s="4">
        <v>1.4E7</v>
      </c>
      <c r="I2779" s="4">
        <v>7.7</v>
      </c>
      <c r="L2779" s="4" t="str">
        <f>IFERROR(__xludf.DUMMYFUNCTION("""COMPUTED_VALUE"""),"Drama")</f>
        <v>Drama</v>
      </c>
      <c r="M2779" s="4" t="str">
        <f>IFERROR(__xludf.DUMMYFUNCTION("""COMPUTED_VALUE"""),"Romance")</f>
        <v>Romance</v>
      </c>
      <c r="N2779" s="4" t="str">
        <f>IFERROR(__xludf.DUMMYFUNCTION("""COMPUTED_VALUE"""),"")</f>
        <v/>
      </c>
      <c r="O2779" s="4" t="str">
        <f>IFERROR(__xludf.DUMMYFUNCTION("""COMPUTED_VALUE"""),"")</f>
        <v/>
      </c>
      <c r="P2779" s="4" t="str">
        <f>IFERROR(__xludf.DUMMYFUNCTION("""COMPUTED_VALUE"""),"")</f>
        <v/>
      </c>
      <c r="Q2779" s="4" t="str">
        <f>IFERROR(__xludf.DUMMYFUNCTION("""COMPUTED_VALUE"""),"")</f>
        <v/>
      </c>
      <c r="R2779" s="4" t="str">
        <f>IFERROR(__xludf.DUMMYFUNCTION("""COMPUTED_VALUE"""),"")</f>
        <v/>
      </c>
      <c r="S2779" s="4" t="str">
        <f>IFERROR(__xludf.DUMMYFUNCTION("""COMPUTED_VALUE"""),"")</f>
        <v/>
      </c>
    </row>
    <row r="2780">
      <c r="A2780" s="4" t="s">
        <v>3285</v>
      </c>
      <c r="B2780" s="4">
        <v>110.0</v>
      </c>
      <c r="C2780" s="4">
        <v>3.5010192E7</v>
      </c>
      <c r="D2780" s="4" t="s">
        <v>495</v>
      </c>
      <c r="E2780" s="4" t="s">
        <v>4659</v>
      </c>
      <c r="F2780" s="4" t="s">
        <v>12</v>
      </c>
      <c r="G2780" s="4" t="s">
        <v>13</v>
      </c>
      <c r="H2780" s="4">
        <v>0.0</v>
      </c>
      <c r="I2780" s="4">
        <v>5.4</v>
      </c>
      <c r="L2780" s="4" t="str">
        <f>IFERROR(__xludf.DUMMYFUNCTION("""COMPUTED_VALUE"""),"Comedy")</f>
        <v>Comedy</v>
      </c>
      <c r="M2780" s="4" t="str">
        <f>IFERROR(__xludf.DUMMYFUNCTION("""COMPUTED_VALUE"""),"Drama")</f>
        <v>Drama</v>
      </c>
      <c r="N2780" s="4" t="str">
        <f>IFERROR(__xludf.DUMMYFUNCTION("""COMPUTED_VALUE"""),"Romance")</f>
        <v>Romance</v>
      </c>
      <c r="O2780" s="4" t="str">
        <f>IFERROR(__xludf.DUMMYFUNCTION("""COMPUTED_VALUE"""),"")</f>
        <v/>
      </c>
      <c r="P2780" s="4" t="str">
        <f>IFERROR(__xludf.DUMMYFUNCTION("""COMPUTED_VALUE"""),"")</f>
        <v/>
      </c>
      <c r="Q2780" s="4" t="str">
        <f>IFERROR(__xludf.DUMMYFUNCTION("""COMPUTED_VALUE"""),"")</f>
        <v/>
      </c>
      <c r="R2780" s="4" t="str">
        <f>IFERROR(__xludf.DUMMYFUNCTION("""COMPUTED_VALUE"""),"")</f>
        <v/>
      </c>
      <c r="S2780" s="4" t="str">
        <f>IFERROR(__xludf.DUMMYFUNCTION("""COMPUTED_VALUE"""),"")</f>
        <v/>
      </c>
    </row>
    <row r="2781">
      <c r="A2781" s="4" t="s">
        <v>4660</v>
      </c>
      <c r="B2781" s="4">
        <v>107.0</v>
      </c>
      <c r="C2781" s="4">
        <v>3.479316E7</v>
      </c>
      <c r="D2781" s="4" t="s">
        <v>2441</v>
      </c>
      <c r="E2781" s="4" t="s">
        <v>4661</v>
      </c>
      <c r="F2781" s="4" t="s">
        <v>12</v>
      </c>
      <c r="G2781" s="4" t="s">
        <v>13</v>
      </c>
      <c r="H2781" s="4">
        <v>1.4E7</v>
      </c>
      <c r="I2781" s="4">
        <v>6.7</v>
      </c>
      <c r="L2781" s="4" t="str">
        <f>IFERROR(__xludf.DUMMYFUNCTION("""COMPUTED_VALUE"""),"Adventure")</f>
        <v>Adventure</v>
      </c>
      <c r="M2781" s="4" t="str">
        <f>IFERROR(__xludf.DUMMYFUNCTION("""COMPUTED_VALUE"""),"Drama")</f>
        <v>Drama</v>
      </c>
      <c r="N2781" s="4" t="str">
        <f>IFERROR(__xludf.DUMMYFUNCTION("""COMPUTED_VALUE"""),"")</f>
        <v/>
      </c>
      <c r="O2781" s="4" t="str">
        <f>IFERROR(__xludf.DUMMYFUNCTION("""COMPUTED_VALUE"""),"")</f>
        <v/>
      </c>
      <c r="P2781" s="4" t="str">
        <f>IFERROR(__xludf.DUMMYFUNCTION("""COMPUTED_VALUE"""),"")</f>
        <v/>
      </c>
      <c r="Q2781" s="4" t="str">
        <f>IFERROR(__xludf.DUMMYFUNCTION("""COMPUTED_VALUE"""),"")</f>
        <v/>
      </c>
      <c r="R2781" s="4" t="str">
        <f>IFERROR(__xludf.DUMMYFUNCTION("""COMPUTED_VALUE"""),"")</f>
        <v/>
      </c>
      <c r="S2781" s="4" t="str">
        <f>IFERROR(__xludf.DUMMYFUNCTION("""COMPUTED_VALUE"""),"")</f>
        <v/>
      </c>
    </row>
    <row r="2782">
      <c r="A2782" s="4" t="s">
        <v>3397</v>
      </c>
      <c r="B2782" s="4">
        <v>81.0</v>
      </c>
      <c r="C2782" s="4">
        <v>3.0628981E7</v>
      </c>
      <c r="D2782" s="4" t="s">
        <v>590</v>
      </c>
      <c r="E2782" s="4" t="s">
        <v>4662</v>
      </c>
      <c r="F2782" s="4" t="s">
        <v>12</v>
      </c>
      <c r="G2782" s="4" t="s">
        <v>13</v>
      </c>
      <c r="H2782" s="4">
        <v>1.4E7</v>
      </c>
      <c r="I2782" s="4">
        <v>5.0</v>
      </c>
      <c r="L2782" s="4" t="str">
        <f>IFERROR(__xludf.DUMMYFUNCTION("""COMPUTED_VALUE"""),"Comedy")</f>
        <v>Comedy</v>
      </c>
      <c r="M2782" s="4" t="str">
        <f>IFERROR(__xludf.DUMMYFUNCTION("""COMPUTED_VALUE"""),"Romance")</f>
        <v>Romance</v>
      </c>
      <c r="N2782" s="4" t="str">
        <f>IFERROR(__xludf.DUMMYFUNCTION("""COMPUTED_VALUE"""),"")</f>
        <v/>
      </c>
      <c r="O2782" s="4" t="str">
        <f>IFERROR(__xludf.DUMMYFUNCTION("""COMPUTED_VALUE"""),"")</f>
        <v/>
      </c>
      <c r="P2782" s="4" t="str">
        <f>IFERROR(__xludf.DUMMYFUNCTION("""COMPUTED_VALUE"""),"")</f>
        <v/>
      </c>
      <c r="Q2782" s="4" t="str">
        <f>IFERROR(__xludf.DUMMYFUNCTION("""COMPUTED_VALUE"""),"")</f>
        <v/>
      </c>
      <c r="R2782" s="4" t="str">
        <f>IFERROR(__xludf.DUMMYFUNCTION("""COMPUTED_VALUE"""),"")</f>
        <v/>
      </c>
      <c r="S2782" s="4" t="str">
        <f>IFERROR(__xludf.DUMMYFUNCTION("""COMPUTED_VALUE"""),"")</f>
        <v/>
      </c>
    </row>
    <row r="2783">
      <c r="A2783" s="4" t="s">
        <v>1717</v>
      </c>
      <c r="B2783" s="4">
        <v>105.0</v>
      </c>
      <c r="C2783" s="4">
        <v>2.9959436E7</v>
      </c>
      <c r="D2783" s="4" t="s">
        <v>2073</v>
      </c>
      <c r="E2783" s="4" t="s">
        <v>4663</v>
      </c>
      <c r="F2783" s="4" t="s">
        <v>12</v>
      </c>
      <c r="G2783" s="4" t="s">
        <v>20</v>
      </c>
      <c r="H2783" s="4">
        <v>1.3E7</v>
      </c>
      <c r="I2783" s="4">
        <v>6.4</v>
      </c>
      <c r="L2783" s="4" t="str">
        <f>IFERROR(__xludf.DUMMYFUNCTION("""COMPUTED_VALUE"""),"Biography")</f>
        <v>Biography</v>
      </c>
      <c r="M2783" s="4" t="str">
        <f>IFERROR(__xludf.DUMMYFUNCTION("""COMPUTED_VALUE"""),"Drama")</f>
        <v>Drama</v>
      </c>
      <c r="N2783" s="4" t="str">
        <f>IFERROR(__xludf.DUMMYFUNCTION("""COMPUTED_VALUE"""),"History")</f>
        <v>History</v>
      </c>
      <c r="O2783" s="4" t="str">
        <f>IFERROR(__xludf.DUMMYFUNCTION("""COMPUTED_VALUE"""),"")</f>
        <v/>
      </c>
      <c r="P2783" s="4" t="str">
        <f>IFERROR(__xludf.DUMMYFUNCTION("""COMPUTED_VALUE"""),"")</f>
        <v/>
      </c>
      <c r="Q2783" s="4" t="str">
        <f>IFERROR(__xludf.DUMMYFUNCTION("""COMPUTED_VALUE"""),"")</f>
        <v/>
      </c>
      <c r="R2783" s="4" t="str">
        <f>IFERROR(__xludf.DUMMYFUNCTION("""COMPUTED_VALUE"""),"")</f>
        <v/>
      </c>
      <c r="S2783" s="4" t="str">
        <f>IFERROR(__xludf.DUMMYFUNCTION("""COMPUTED_VALUE"""),"")</f>
        <v/>
      </c>
    </row>
    <row r="2784">
      <c r="A2784" s="4" t="s">
        <v>4497</v>
      </c>
      <c r="B2784" s="4">
        <v>82.0</v>
      </c>
      <c r="C2784" s="4">
        <v>2.5571351E7</v>
      </c>
      <c r="D2784" s="4" t="s">
        <v>3069</v>
      </c>
      <c r="E2784" s="4" t="s">
        <v>4664</v>
      </c>
      <c r="F2784" s="4" t="s">
        <v>12</v>
      </c>
      <c r="G2784" s="4" t="s">
        <v>13</v>
      </c>
      <c r="H2784" s="4">
        <v>1.4E7</v>
      </c>
      <c r="I2784" s="4">
        <v>6.6</v>
      </c>
      <c r="L2784" s="4" t="str">
        <f>IFERROR(__xludf.DUMMYFUNCTION("""COMPUTED_VALUE"""),"Adventure")</f>
        <v>Adventure</v>
      </c>
      <c r="M2784" s="4" t="str">
        <f>IFERROR(__xludf.DUMMYFUNCTION("""COMPUTED_VALUE"""),"Animation")</f>
        <v>Animation</v>
      </c>
      <c r="N2784" s="4" t="str">
        <f>IFERROR(__xludf.DUMMYFUNCTION("""COMPUTED_VALUE"""),"Comedy")</f>
        <v>Comedy</v>
      </c>
      <c r="O2784" s="4" t="str">
        <f>IFERROR(__xludf.DUMMYFUNCTION("""COMPUTED_VALUE"""),"Drama")</f>
        <v>Drama</v>
      </c>
      <c r="P2784" s="4" t="str">
        <f>IFERROR(__xludf.DUMMYFUNCTION("""COMPUTED_VALUE"""),"Family")</f>
        <v>Family</v>
      </c>
      <c r="Q2784" s="4" t="str">
        <f>IFERROR(__xludf.DUMMYFUNCTION("""COMPUTED_VALUE"""),"Musical")</f>
        <v>Musical</v>
      </c>
      <c r="R2784" s="4" t="str">
        <f>IFERROR(__xludf.DUMMYFUNCTION("""COMPUTED_VALUE"""),"")</f>
        <v/>
      </c>
      <c r="S2784" s="4" t="str">
        <f>IFERROR(__xludf.DUMMYFUNCTION("""COMPUTED_VALUE"""),"")</f>
        <v/>
      </c>
    </row>
    <row r="2785">
      <c r="A2785" s="4" t="s">
        <v>1031</v>
      </c>
      <c r="B2785" s="4">
        <v>109.0</v>
      </c>
      <c r="C2785" s="4">
        <v>2.7515786E7</v>
      </c>
      <c r="D2785" s="4" t="s">
        <v>76</v>
      </c>
      <c r="E2785" s="4" t="s">
        <v>4665</v>
      </c>
      <c r="F2785" s="4" t="s">
        <v>12</v>
      </c>
      <c r="G2785" s="4" t="s">
        <v>13</v>
      </c>
      <c r="H2785" s="4">
        <v>1.4E7</v>
      </c>
      <c r="I2785" s="4">
        <v>5.9</v>
      </c>
      <c r="L2785" s="4" t="str">
        <f>IFERROR(__xludf.DUMMYFUNCTION("""COMPUTED_VALUE"""),"Drama")</f>
        <v>Drama</v>
      </c>
      <c r="M2785" s="4" t="str">
        <f>IFERROR(__xludf.DUMMYFUNCTION("""COMPUTED_VALUE"""),"Romance")</f>
        <v>Romance</v>
      </c>
      <c r="N2785" s="4" t="str">
        <f>IFERROR(__xludf.DUMMYFUNCTION("""COMPUTED_VALUE"""),"")</f>
        <v/>
      </c>
      <c r="O2785" s="4" t="str">
        <f>IFERROR(__xludf.DUMMYFUNCTION("""COMPUTED_VALUE"""),"")</f>
        <v/>
      </c>
      <c r="P2785" s="4" t="str">
        <f>IFERROR(__xludf.DUMMYFUNCTION("""COMPUTED_VALUE"""),"")</f>
        <v/>
      </c>
      <c r="Q2785" s="4" t="str">
        <f>IFERROR(__xludf.DUMMYFUNCTION("""COMPUTED_VALUE"""),"")</f>
        <v/>
      </c>
      <c r="R2785" s="4" t="str">
        <f>IFERROR(__xludf.DUMMYFUNCTION("""COMPUTED_VALUE"""),"")</f>
        <v/>
      </c>
      <c r="S2785" s="4" t="str">
        <f>IFERROR(__xludf.DUMMYFUNCTION("""COMPUTED_VALUE"""),"")</f>
        <v/>
      </c>
    </row>
    <row r="2786">
      <c r="A2786" s="4" t="s">
        <v>1592</v>
      </c>
      <c r="B2786" s="4">
        <v>95.0</v>
      </c>
      <c r="C2786" s="4">
        <v>2.5482931E7</v>
      </c>
      <c r="D2786" s="4" t="s">
        <v>142</v>
      </c>
      <c r="E2786" s="4" t="s">
        <v>4666</v>
      </c>
      <c r="F2786" s="4" t="s">
        <v>12</v>
      </c>
      <c r="G2786" s="4" t="s">
        <v>13</v>
      </c>
      <c r="H2786" s="4">
        <v>1.4E7</v>
      </c>
      <c r="I2786" s="4">
        <v>5.7</v>
      </c>
      <c r="L2786" s="4" t="str">
        <f>IFERROR(__xludf.DUMMYFUNCTION("""COMPUTED_VALUE"""),"Action")</f>
        <v>Action</v>
      </c>
      <c r="M2786" s="4" t="str">
        <f>IFERROR(__xludf.DUMMYFUNCTION("""COMPUTED_VALUE"""),"Comedy")</f>
        <v>Comedy</v>
      </c>
      <c r="N2786" s="4" t="str">
        <f>IFERROR(__xludf.DUMMYFUNCTION("""COMPUTED_VALUE"""),"Crime")</f>
        <v>Crime</v>
      </c>
      <c r="O2786" s="4" t="str">
        <f>IFERROR(__xludf.DUMMYFUNCTION("""COMPUTED_VALUE"""),"Thriller")</f>
        <v>Thriller</v>
      </c>
      <c r="P2786" s="4" t="str">
        <f>IFERROR(__xludf.DUMMYFUNCTION("""COMPUTED_VALUE"""),"")</f>
        <v/>
      </c>
      <c r="Q2786" s="4" t="str">
        <f>IFERROR(__xludf.DUMMYFUNCTION("""COMPUTED_VALUE"""),"")</f>
        <v/>
      </c>
      <c r="R2786" s="4" t="str">
        <f>IFERROR(__xludf.DUMMYFUNCTION("""COMPUTED_VALUE"""),"")</f>
        <v/>
      </c>
      <c r="S2786" s="4" t="str">
        <f>IFERROR(__xludf.DUMMYFUNCTION("""COMPUTED_VALUE"""),"")</f>
        <v/>
      </c>
    </row>
    <row r="2787">
      <c r="A2787" s="4" t="s">
        <v>2197</v>
      </c>
      <c r="B2787" s="4">
        <v>100.0</v>
      </c>
      <c r="C2787" s="4">
        <v>1.99E7</v>
      </c>
      <c r="D2787" s="4" t="s">
        <v>3334</v>
      </c>
      <c r="E2787" s="4" t="s">
        <v>4667</v>
      </c>
      <c r="F2787" s="4" t="s">
        <v>12</v>
      </c>
      <c r="G2787" s="4" t="s">
        <v>13</v>
      </c>
      <c r="H2787" s="4">
        <v>2.0E7</v>
      </c>
      <c r="I2787" s="4">
        <v>4.5</v>
      </c>
      <c r="L2787" s="4" t="str">
        <f>IFERROR(__xludf.DUMMYFUNCTION("""COMPUTED_VALUE"""),"Comedy")</f>
        <v>Comedy</v>
      </c>
      <c r="M2787" s="4" t="str">
        <f>IFERROR(__xludf.DUMMYFUNCTION("""COMPUTED_VALUE"""),"Fantasy")</f>
        <v>Fantasy</v>
      </c>
      <c r="N2787" s="4" t="str">
        <f>IFERROR(__xludf.DUMMYFUNCTION("""COMPUTED_VALUE"""),"Horror")</f>
        <v>Horror</v>
      </c>
      <c r="O2787" s="4" t="str">
        <f>IFERROR(__xludf.DUMMYFUNCTION("""COMPUTED_VALUE"""),"Romance")</f>
        <v>Romance</v>
      </c>
      <c r="P2787" s="4" t="str">
        <f>IFERROR(__xludf.DUMMYFUNCTION("""COMPUTED_VALUE"""),"")</f>
        <v/>
      </c>
      <c r="Q2787" s="4" t="str">
        <f>IFERROR(__xludf.DUMMYFUNCTION("""COMPUTED_VALUE"""),"")</f>
        <v/>
      </c>
      <c r="R2787" s="4" t="str">
        <f>IFERROR(__xludf.DUMMYFUNCTION("""COMPUTED_VALUE"""),"")</f>
        <v/>
      </c>
      <c r="S2787" s="4" t="str">
        <f>IFERROR(__xludf.DUMMYFUNCTION("""COMPUTED_VALUE"""),"")</f>
        <v/>
      </c>
    </row>
    <row r="2788">
      <c r="A2788" s="4" t="s">
        <v>4113</v>
      </c>
      <c r="B2788" s="4">
        <v>118.0</v>
      </c>
      <c r="C2788" s="4">
        <v>0.0</v>
      </c>
      <c r="D2788" s="4" t="s">
        <v>2228</v>
      </c>
      <c r="E2788" s="4" t="s">
        <v>4668</v>
      </c>
      <c r="F2788" s="4" t="s">
        <v>12</v>
      </c>
      <c r="G2788" s="4" t="s">
        <v>13</v>
      </c>
      <c r="H2788" s="4">
        <v>1.4E7</v>
      </c>
      <c r="I2788" s="4">
        <v>3.7</v>
      </c>
      <c r="L2788" s="4" t="str">
        <f>IFERROR(__xludf.DUMMYFUNCTION("""COMPUTED_VALUE"""),"Horror")</f>
        <v>Horror</v>
      </c>
      <c r="M2788" s="4" t="str">
        <f>IFERROR(__xludf.DUMMYFUNCTION("""COMPUTED_VALUE"""),"")</f>
        <v/>
      </c>
      <c r="N2788" s="4" t="str">
        <f>IFERROR(__xludf.DUMMYFUNCTION("""COMPUTED_VALUE"""),"")</f>
        <v/>
      </c>
      <c r="O2788" s="4" t="str">
        <f>IFERROR(__xludf.DUMMYFUNCTION("""COMPUTED_VALUE"""),"")</f>
        <v/>
      </c>
      <c r="P2788" s="4" t="str">
        <f>IFERROR(__xludf.DUMMYFUNCTION("""COMPUTED_VALUE"""),"")</f>
        <v/>
      </c>
      <c r="Q2788" s="4" t="str">
        <f>IFERROR(__xludf.DUMMYFUNCTION("""COMPUTED_VALUE"""),"")</f>
        <v/>
      </c>
      <c r="R2788" s="4" t="str">
        <f>IFERROR(__xludf.DUMMYFUNCTION("""COMPUTED_VALUE"""),"")</f>
        <v/>
      </c>
      <c r="S2788" s="4" t="str">
        <f>IFERROR(__xludf.DUMMYFUNCTION("""COMPUTED_VALUE"""),"")</f>
        <v/>
      </c>
    </row>
    <row r="2789">
      <c r="A2789" s="4" t="s">
        <v>4116</v>
      </c>
      <c r="B2789" s="4">
        <v>91.0</v>
      </c>
      <c r="C2789" s="4">
        <v>1.6298046E7</v>
      </c>
      <c r="D2789" s="4" t="s">
        <v>1059</v>
      </c>
      <c r="E2789" s="4" t="s">
        <v>4669</v>
      </c>
      <c r="F2789" s="4" t="s">
        <v>12</v>
      </c>
      <c r="G2789" s="4" t="s">
        <v>20</v>
      </c>
      <c r="H2789" s="4">
        <v>1.4E7</v>
      </c>
      <c r="I2789" s="4">
        <v>5.0</v>
      </c>
      <c r="L2789" s="4" t="str">
        <f>IFERROR(__xludf.DUMMYFUNCTION("""COMPUTED_VALUE"""),"Horror")</f>
        <v>Horror</v>
      </c>
      <c r="M2789" s="4" t="str">
        <f>IFERROR(__xludf.DUMMYFUNCTION("""COMPUTED_VALUE"""),"Mystery")</f>
        <v>Mystery</v>
      </c>
      <c r="N2789" s="4" t="str">
        <f>IFERROR(__xludf.DUMMYFUNCTION("""COMPUTED_VALUE"""),"Thriller")</f>
        <v>Thriller</v>
      </c>
      <c r="O2789" s="4" t="str">
        <f>IFERROR(__xludf.DUMMYFUNCTION("""COMPUTED_VALUE"""),"")</f>
        <v/>
      </c>
      <c r="P2789" s="4" t="str">
        <f>IFERROR(__xludf.DUMMYFUNCTION("""COMPUTED_VALUE"""),"")</f>
        <v/>
      </c>
      <c r="Q2789" s="4" t="str">
        <f>IFERROR(__xludf.DUMMYFUNCTION("""COMPUTED_VALUE"""),"")</f>
        <v/>
      </c>
      <c r="R2789" s="4" t="str">
        <f>IFERROR(__xludf.DUMMYFUNCTION("""COMPUTED_VALUE"""),"")</f>
        <v/>
      </c>
      <c r="S2789" s="4" t="str">
        <f>IFERROR(__xludf.DUMMYFUNCTION("""COMPUTED_VALUE"""),"")</f>
        <v/>
      </c>
    </row>
    <row r="2790">
      <c r="A2790" s="4" t="s">
        <v>1990</v>
      </c>
      <c r="B2790" s="4">
        <v>90.0</v>
      </c>
      <c r="C2790" s="4">
        <v>1.5549702E7</v>
      </c>
      <c r="D2790" s="4" t="s">
        <v>590</v>
      </c>
      <c r="E2790" s="4" t="s">
        <v>4670</v>
      </c>
      <c r="F2790" s="4" t="s">
        <v>12</v>
      </c>
      <c r="G2790" s="4" t="s">
        <v>13</v>
      </c>
      <c r="H2790" s="4">
        <v>1.4E7</v>
      </c>
      <c r="I2790" s="4">
        <v>4.6</v>
      </c>
      <c r="L2790" s="4" t="str">
        <f>IFERROR(__xludf.DUMMYFUNCTION("""COMPUTED_VALUE"""),"Comedy")</f>
        <v>Comedy</v>
      </c>
      <c r="M2790" s="4" t="str">
        <f>IFERROR(__xludf.DUMMYFUNCTION("""COMPUTED_VALUE"""),"Romance")</f>
        <v>Romance</v>
      </c>
      <c r="N2790" s="4" t="str">
        <f>IFERROR(__xludf.DUMMYFUNCTION("""COMPUTED_VALUE"""),"")</f>
        <v/>
      </c>
      <c r="O2790" s="4" t="str">
        <f>IFERROR(__xludf.DUMMYFUNCTION("""COMPUTED_VALUE"""),"")</f>
        <v/>
      </c>
      <c r="P2790" s="4" t="str">
        <f>IFERROR(__xludf.DUMMYFUNCTION("""COMPUTED_VALUE"""),"")</f>
        <v/>
      </c>
      <c r="Q2790" s="4" t="str">
        <f>IFERROR(__xludf.DUMMYFUNCTION("""COMPUTED_VALUE"""),"")</f>
        <v/>
      </c>
      <c r="R2790" s="4" t="str">
        <f>IFERROR(__xludf.DUMMYFUNCTION("""COMPUTED_VALUE"""),"")</f>
        <v/>
      </c>
      <c r="S2790" s="4" t="str">
        <f>IFERROR(__xludf.DUMMYFUNCTION("""COMPUTED_VALUE"""),"")</f>
        <v/>
      </c>
    </row>
    <row r="2791">
      <c r="A2791" s="4" t="s">
        <v>487</v>
      </c>
      <c r="B2791" s="4">
        <v>108.0</v>
      </c>
      <c r="C2791" s="4">
        <v>1.548354E7</v>
      </c>
      <c r="D2791" s="4" t="s">
        <v>4671</v>
      </c>
      <c r="E2791" s="4" t="s">
        <v>4672</v>
      </c>
      <c r="F2791" s="4" t="s">
        <v>12</v>
      </c>
      <c r="G2791" s="4" t="s">
        <v>13</v>
      </c>
      <c r="H2791" s="4">
        <v>1.4E7</v>
      </c>
      <c r="I2791" s="4">
        <v>6.5</v>
      </c>
      <c r="L2791" s="4" t="str">
        <f>IFERROR(__xludf.DUMMYFUNCTION("""COMPUTED_VALUE"""),"Adventure")</f>
        <v>Adventure</v>
      </c>
      <c r="M2791" s="4" t="str">
        <f>IFERROR(__xludf.DUMMYFUNCTION("""COMPUTED_VALUE"""),"Mystery")</f>
        <v>Mystery</v>
      </c>
      <c r="N2791" s="4" t="str">
        <f>IFERROR(__xludf.DUMMYFUNCTION("""COMPUTED_VALUE"""),"Thriller")</f>
        <v>Thriller</v>
      </c>
      <c r="O2791" s="4" t="str">
        <f>IFERROR(__xludf.DUMMYFUNCTION("""COMPUTED_VALUE"""),"")</f>
        <v/>
      </c>
      <c r="P2791" s="4" t="str">
        <f>IFERROR(__xludf.DUMMYFUNCTION("""COMPUTED_VALUE"""),"")</f>
        <v/>
      </c>
      <c r="Q2791" s="4" t="str">
        <f>IFERROR(__xludf.DUMMYFUNCTION("""COMPUTED_VALUE"""),"")</f>
        <v/>
      </c>
      <c r="R2791" s="4" t="str">
        <f>IFERROR(__xludf.DUMMYFUNCTION("""COMPUTED_VALUE"""),"")</f>
        <v/>
      </c>
      <c r="S2791" s="4" t="str">
        <f>IFERROR(__xludf.DUMMYFUNCTION("""COMPUTED_VALUE"""),"")</f>
        <v/>
      </c>
    </row>
    <row r="2792">
      <c r="A2792" s="4" t="s">
        <v>4673</v>
      </c>
      <c r="B2792" s="4">
        <v>103.0</v>
      </c>
      <c r="C2792" s="4">
        <v>2.0246959E7</v>
      </c>
      <c r="D2792" s="4" t="s">
        <v>590</v>
      </c>
      <c r="E2792" s="4" t="s">
        <v>4674</v>
      </c>
      <c r="F2792" s="4" t="s">
        <v>12</v>
      </c>
      <c r="G2792" s="4" t="s">
        <v>13</v>
      </c>
      <c r="H2792" s="4">
        <v>1.4E7</v>
      </c>
      <c r="I2792" s="4">
        <v>4.9</v>
      </c>
      <c r="L2792" s="4" t="str">
        <f>IFERROR(__xludf.DUMMYFUNCTION("""COMPUTED_VALUE"""),"Comedy")</f>
        <v>Comedy</v>
      </c>
      <c r="M2792" s="4" t="str">
        <f>IFERROR(__xludf.DUMMYFUNCTION("""COMPUTED_VALUE"""),"Romance")</f>
        <v>Romance</v>
      </c>
      <c r="N2792" s="4" t="str">
        <f>IFERROR(__xludf.DUMMYFUNCTION("""COMPUTED_VALUE"""),"")</f>
        <v/>
      </c>
      <c r="O2792" s="4" t="str">
        <f>IFERROR(__xludf.DUMMYFUNCTION("""COMPUTED_VALUE"""),"")</f>
        <v/>
      </c>
      <c r="P2792" s="4" t="str">
        <f>IFERROR(__xludf.DUMMYFUNCTION("""COMPUTED_VALUE"""),"")</f>
        <v/>
      </c>
      <c r="Q2792" s="4" t="str">
        <f>IFERROR(__xludf.DUMMYFUNCTION("""COMPUTED_VALUE"""),"")</f>
        <v/>
      </c>
      <c r="R2792" s="4" t="str">
        <f>IFERROR(__xludf.DUMMYFUNCTION("""COMPUTED_VALUE"""),"")</f>
        <v/>
      </c>
      <c r="S2792" s="4" t="str">
        <f>IFERROR(__xludf.DUMMYFUNCTION("""COMPUTED_VALUE"""),"")</f>
        <v/>
      </c>
    </row>
    <row r="2793">
      <c r="A2793" s="4" t="s">
        <v>4675</v>
      </c>
      <c r="B2793" s="4">
        <v>96.0</v>
      </c>
      <c r="C2793" s="4">
        <v>1.5062898E7</v>
      </c>
      <c r="D2793" s="4" t="s">
        <v>585</v>
      </c>
      <c r="E2793" s="4" t="s">
        <v>4676</v>
      </c>
      <c r="F2793" s="4" t="s">
        <v>12</v>
      </c>
      <c r="G2793" s="4" t="s">
        <v>13</v>
      </c>
      <c r="H2793" s="4">
        <v>1.4E7</v>
      </c>
      <c r="I2793" s="4">
        <v>6.0</v>
      </c>
      <c r="L2793" s="4" t="str">
        <f>IFERROR(__xludf.DUMMYFUNCTION("""COMPUTED_VALUE"""),"Comedy")</f>
        <v>Comedy</v>
      </c>
      <c r="M2793" s="4" t="str">
        <f>IFERROR(__xludf.DUMMYFUNCTION("""COMPUTED_VALUE"""),"")</f>
        <v/>
      </c>
      <c r="N2793" s="4" t="str">
        <f>IFERROR(__xludf.DUMMYFUNCTION("""COMPUTED_VALUE"""),"")</f>
        <v/>
      </c>
      <c r="O2793" s="4" t="str">
        <f>IFERROR(__xludf.DUMMYFUNCTION("""COMPUTED_VALUE"""),"")</f>
        <v/>
      </c>
      <c r="P2793" s="4" t="str">
        <f>IFERROR(__xludf.DUMMYFUNCTION("""COMPUTED_VALUE"""),"")</f>
        <v/>
      </c>
      <c r="Q2793" s="4" t="str">
        <f>IFERROR(__xludf.DUMMYFUNCTION("""COMPUTED_VALUE"""),"")</f>
        <v/>
      </c>
      <c r="R2793" s="4" t="str">
        <f>IFERROR(__xludf.DUMMYFUNCTION("""COMPUTED_VALUE"""),"")</f>
        <v/>
      </c>
      <c r="S2793" s="4" t="str">
        <f>IFERROR(__xludf.DUMMYFUNCTION("""COMPUTED_VALUE"""),"")</f>
        <v/>
      </c>
    </row>
    <row r="2794">
      <c r="A2794" s="4" t="s">
        <v>4677</v>
      </c>
      <c r="B2794" s="4">
        <v>117.0</v>
      </c>
      <c r="C2794" s="4">
        <v>1.4348123E7</v>
      </c>
      <c r="D2794" s="4" t="s">
        <v>4089</v>
      </c>
      <c r="E2794" s="4" t="s">
        <v>4678</v>
      </c>
      <c r="F2794" s="4" t="s">
        <v>12</v>
      </c>
      <c r="G2794" s="4" t="s">
        <v>2458</v>
      </c>
      <c r="H2794" s="4">
        <v>1.2E7</v>
      </c>
      <c r="I2794" s="4">
        <v>6.9</v>
      </c>
      <c r="L2794" s="4" t="str">
        <f>IFERROR(__xludf.DUMMYFUNCTION("""COMPUTED_VALUE"""),"Comedy")</f>
        <v>Comedy</v>
      </c>
      <c r="M2794" s="4" t="str">
        <f>IFERROR(__xludf.DUMMYFUNCTION("""COMPUTED_VALUE"""),"Drama")</f>
        <v>Drama</v>
      </c>
      <c r="N2794" s="4" t="str">
        <f>IFERROR(__xludf.DUMMYFUNCTION("""COMPUTED_VALUE"""),"War")</f>
        <v>War</v>
      </c>
      <c r="O2794" s="4" t="str">
        <f>IFERROR(__xludf.DUMMYFUNCTION("""COMPUTED_VALUE"""),"")</f>
        <v/>
      </c>
      <c r="P2794" s="4" t="str">
        <f>IFERROR(__xludf.DUMMYFUNCTION("""COMPUTED_VALUE"""),"")</f>
        <v/>
      </c>
      <c r="Q2794" s="4" t="str">
        <f>IFERROR(__xludf.DUMMYFUNCTION("""COMPUTED_VALUE"""),"")</f>
        <v/>
      </c>
      <c r="R2794" s="4" t="str">
        <f>IFERROR(__xludf.DUMMYFUNCTION("""COMPUTED_VALUE"""),"")</f>
        <v/>
      </c>
      <c r="S2794" s="4" t="str">
        <f>IFERROR(__xludf.DUMMYFUNCTION("""COMPUTED_VALUE"""),"")</f>
        <v/>
      </c>
    </row>
    <row r="2795">
      <c r="A2795" s="4" t="s">
        <v>4679</v>
      </c>
      <c r="B2795" s="4">
        <v>93.0</v>
      </c>
      <c r="C2795" s="4">
        <v>1.5171475E7</v>
      </c>
      <c r="D2795" s="4" t="s">
        <v>2563</v>
      </c>
      <c r="E2795" s="4" t="s">
        <v>4680</v>
      </c>
      <c r="F2795" s="4" t="s">
        <v>12</v>
      </c>
      <c r="G2795" s="4" t="s">
        <v>13</v>
      </c>
      <c r="H2795" s="4">
        <v>8500000.0</v>
      </c>
      <c r="I2795" s="4">
        <v>5.7</v>
      </c>
      <c r="L2795" s="4" t="str">
        <f>IFERROR(__xludf.DUMMYFUNCTION("""COMPUTED_VALUE"""),"Fantasy")</f>
        <v>Fantasy</v>
      </c>
      <c r="M2795" s="4" t="str">
        <f>IFERROR(__xludf.DUMMYFUNCTION("""COMPUTED_VALUE"""),"Horror")</f>
        <v>Horror</v>
      </c>
      <c r="N2795" s="4" t="str">
        <f>IFERROR(__xludf.DUMMYFUNCTION("""COMPUTED_VALUE"""),"")</f>
        <v/>
      </c>
      <c r="O2795" s="4" t="str">
        <f>IFERROR(__xludf.DUMMYFUNCTION("""COMPUTED_VALUE"""),"")</f>
        <v/>
      </c>
      <c r="P2795" s="4" t="str">
        <f>IFERROR(__xludf.DUMMYFUNCTION("""COMPUTED_VALUE"""),"")</f>
        <v/>
      </c>
      <c r="Q2795" s="4" t="str">
        <f>IFERROR(__xludf.DUMMYFUNCTION("""COMPUTED_VALUE"""),"")</f>
        <v/>
      </c>
      <c r="R2795" s="4" t="str">
        <f>IFERROR(__xludf.DUMMYFUNCTION("""COMPUTED_VALUE"""),"")</f>
        <v/>
      </c>
      <c r="S2795" s="4" t="str">
        <f>IFERROR(__xludf.DUMMYFUNCTION("""COMPUTED_VALUE"""),"")</f>
        <v/>
      </c>
    </row>
    <row r="2796">
      <c r="A2796" s="4" t="s">
        <v>164</v>
      </c>
      <c r="B2796" s="4">
        <v>136.0</v>
      </c>
      <c r="C2796" s="4">
        <v>0.0</v>
      </c>
      <c r="D2796" s="4" t="s">
        <v>1677</v>
      </c>
      <c r="E2796" s="4" t="s">
        <v>4681</v>
      </c>
      <c r="F2796" s="4" t="s">
        <v>12</v>
      </c>
      <c r="G2796" s="4" t="s">
        <v>13</v>
      </c>
      <c r="H2796" s="4">
        <v>1.4E7</v>
      </c>
      <c r="I2796" s="4">
        <v>6.7</v>
      </c>
      <c r="L2796" s="4" t="str">
        <f>IFERROR(__xludf.DUMMYFUNCTION("""COMPUTED_VALUE"""),"Drama")</f>
        <v>Drama</v>
      </c>
      <c r="M2796" s="4" t="str">
        <f>IFERROR(__xludf.DUMMYFUNCTION("""COMPUTED_VALUE"""),"Music")</f>
        <v>Music</v>
      </c>
      <c r="N2796" s="4" t="str">
        <f>IFERROR(__xludf.DUMMYFUNCTION("""COMPUTED_VALUE"""),"Musical")</f>
        <v>Musical</v>
      </c>
      <c r="O2796" s="4" t="str">
        <f>IFERROR(__xludf.DUMMYFUNCTION("""COMPUTED_VALUE"""),"Romance")</f>
        <v>Romance</v>
      </c>
      <c r="P2796" s="4" t="str">
        <f>IFERROR(__xludf.DUMMYFUNCTION("""COMPUTED_VALUE"""),"")</f>
        <v/>
      </c>
      <c r="Q2796" s="4" t="str">
        <f>IFERROR(__xludf.DUMMYFUNCTION("""COMPUTED_VALUE"""),"")</f>
        <v/>
      </c>
      <c r="R2796" s="4" t="str">
        <f>IFERROR(__xludf.DUMMYFUNCTION("""COMPUTED_VALUE"""),"")</f>
        <v/>
      </c>
      <c r="S2796" s="4" t="str">
        <f>IFERROR(__xludf.DUMMYFUNCTION("""COMPUTED_VALUE"""),"")</f>
        <v/>
      </c>
    </row>
    <row r="2797">
      <c r="A2797" s="4" t="s">
        <v>1767</v>
      </c>
      <c r="B2797" s="4">
        <v>115.0</v>
      </c>
      <c r="C2797" s="4">
        <v>1.364E7</v>
      </c>
      <c r="D2797" s="4" t="s">
        <v>888</v>
      </c>
      <c r="E2797" s="4" t="s">
        <v>4682</v>
      </c>
      <c r="F2797" s="4" t="s">
        <v>12</v>
      </c>
      <c r="G2797" s="4" t="s">
        <v>13</v>
      </c>
      <c r="H2797" s="4">
        <v>1.4E7</v>
      </c>
      <c r="I2797" s="4">
        <v>6.9</v>
      </c>
      <c r="L2797" s="4" t="str">
        <f>IFERROR(__xludf.DUMMYFUNCTION("""COMPUTED_VALUE"""),"Comedy")</f>
        <v>Comedy</v>
      </c>
      <c r="M2797" s="4" t="str">
        <f>IFERROR(__xludf.DUMMYFUNCTION("""COMPUTED_VALUE"""),"Drama")</f>
        <v>Drama</v>
      </c>
      <c r="N2797" s="4" t="str">
        <f>IFERROR(__xludf.DUMMYFUNCTION("""COMPUTED_VALUE"""),"")</f>
        <v/>
      </c>
      <c r="O2797" s="4" t="str">
        <f>IFERROR(__xludf.DUMMYFUNCTION("""COMPUTED_VALUE"""),"")</f>
        <v/>
      </c>
      <c r="P2797" s="4" t="str">
        <f>IFERROR(__xludf.DUMMYFUNCTION("""COMPUTED_VALUE"""),"")</f>
        <v/>
      </c>
      <c r="Q2797" s="4" t="str">
        <f>IFERROR(__xludf.DUMMYFUNCTION("""COMPUTED_VALUE"""),"")</f>
        <v/>
      </c>
      <c r="R2797" s="4" t="str">
        <f>IFERROR(__xludf.DUMMYFUNCTION("""COMPUTED_VALUE"""),"")</f>
        <v/>
      </c>
      <c r="S2797" s="4" t="str">
        <f>IFERROR(__xludf.DUMMYFUNCTION("""COMPUTED_VALUE"""),"")</f>
        <v/>
      </c>
    </row>
    <row r="2798">
      <c r="A2798" s="4" t="s">
        <v>2506</v>
      </c>
      <c r="B2798" s="4">
        <v>94.0</v>
      </c>
      <c r="C2798" s="4">
        <v>1.2550242E7</v>
      </c>
      <c r="D2798" s="4" t="s">
        <v>495</v>
      </c>
      <c r="E2798" s="4" t="s">
        <v>4683</v>
      </c>
      <c r="F2798" s="4" t="s">
        <v>12</v>
      </c>
      <c r="G2798" s="4" t="s">
        <v>13</v>
      </c>
      <c r="H2798" s="4">
        <v>0.0</v>
      </c>
      <c r="I2798" s="4">
        <v>5.5</v>
      </c>
      <c r="L2798" s="4" t="str">
        <f>IFERROR(__xludf.DUMMYFUNCTION("""COMPUTED_VALUE"""),"Comedy")</f>
        <v>Comedy</v>
      </c>
      <c r="M2798" s="4" t="str">
        <f>IFERROR(__xludf.DUMMYFUNCTION("""COMPUTED_VALUE"""),"Drama")</f>
        <v>Drama</v>
      </c>
      <c r="N2798" s="4" t="str">
        <f>IFERROR(__xludf.DUMMYFUNCTION("""COMPUTED_VALUE"""),"Romance")</f>
        <v>Romance</v>
      </c>
      <c r="O2798" s="4" t="str">
        <f>IFERROR(__xludf.DUMMYFUNCTION("""COMPUTED_VALUE"""),"")</f>
        <v/>
      </c>
      <c r="P2798" s="4" t="str">
        <f>IFERROR(__xludf.DUMMYFUNCTION("""COMPUTED_VALUE"""),"")</f>
        <v/>
      </c>
      <c r="Q2798" s="4" t="str">
        <f>IFERROR(__xludf.DUMMYFUNCTION("""COMPUTED_VALUE"""),"")</f>
        <v/>
      </c>
      <c r="R2798" s="4" t="str">
        <f>IFERROR(__xludf.DUMMYFUNCTION("""COMPUTED_VALUE"""),"")</f>
        <v/>
      </c>
      <c r="S2798" s="4" t="str">
        <f>IFERROR(__xludf.DUMMYFUNCTION("""COMPUTED_VALUE"""),"")</f>
        <v/>
      </c>
    </row>
    <row r="2799">
      <c r="A2799" s="4" t="s">
        <v>4684</v>
      </c>
      <c r="B2799" s="4">
        <v>85.0</v>
      </c>
      <c r="C2799" s="4">
        <v>1.2610731E7</v>
      </c>
      <c r="D2799" s="4" t="s">
        <v>781</v>
      </c>
      <c r="E2799" s="4" t="s">
        <v>4685</v>
      </c>
      <c r="F2799" s="4" t="s">
        <v>12</v>
      </c>
      <c r="G2799" s="4" t="s">
        <v>13</v>
      </c>
      <c r="H2799" s="4">
        <v>1.1E7</v>
      </c>
      <c r="I2799" s="4">
        <v>4.4</v>
      </c>
      <c r="L2799" s="4" t="str">
        <f>IFERROR(__xludf.DUMMYFUNCTION("""COMPUTED_VALUE"""),"Action")</f>
        <v>Action</v>
      </c>
      <c r="M2799" s="4" t="str">
        <f>IFERROR(__xludf.DUMMYFUNCTION("""COMPUTED_VALUE"""),"Horror")</f>
        <v>Horror</v>
      </c>
      <c r="N2799" s="4" t="str">
        <f>IFERROR(__xludf.DUMMYFUNCTION("""COMPUTED_VALUE"""),"Sci-Fi")</f>
        <v>Sci-Fi</v>
      </c>
      <c r="O2799" s="4" t="str">
        <f>IFERROR(__xludf.DUMMYFUNCTION("""COMPUTED_VALUE"""),"Thriller")</f>
        <v>Thriller</v>
      </c>
      <c r="P2799" s="4" t="str">
        <f>IFERROR(__xludf.DUMMYFUNCTION("""COMPUTED_VALUE"""),"")</f>
        <v/>
      </c>
      <c r="Q2799" s="4" t="str">
        <f>IFERROR(__xludf.DUMMYFUNCTION("""COMPUTED_VALUE"""),"")</f>
        <v/>
      </c>
      <c r="R2799" s="4" t="str">
        <f>IFERROR(__xludf.DUMMYFUNCTION("""COMPUTED_VALUE"""),"")</f>
        <v/>
      </c>
      <c r="S2799" s="4" t="str">
        <f>IFERROR(__xludf.DUMMYFUNCTION("""COMPUTED_VALUE"""),"")</f>
        <v/>
      </c>
    </row>
    <row r="2800">
      <c r="A2800" s="4" t="s">
        <v>280</v>
      </c>
      <c r="B2800" s="4">
        <v>88.0</v>
      </c>
      <c r="C2800" s="4">
        <v>4.7811275E7</v>
      </c>
      <c r="D2800" s="4" t="s">
        <v>833</v>
      </c>
      <c r="E2800" s="4" t="s">
        <v>4410</v>
      </c>
      <c r="F2800" s="4" t="s">
        <v>12</v>
      </c>
      <c r="G2800" s="4" t="s">
        <v>13</v>
      </c>
      <c r="H2800" s="4">
        <v>1.5E7</v>
      </c>
      <c r="I2800" s="4">
        <v>5.4</v>
      </c>
      <c r="L2800" s="4" t="str">
        <f>IFERROR(__xludf.DUMMYFUNCTION("""COMPUTED_VALUE"""),"Adventure")</f>
        <v>Adventure</v>
      </c>
      <c r="M2800" s="4" t="str">
        <f>IFERROR(__xludf.DUMMYFUNCTION("""COMPUTED_VALUE"""),"Comedy")</f>
        <v>Comedy</v>
      </c>
      <c r="N2800" s="4" t="str">
        <f>IFERROR(__xludf.DUMMYFUNCTION("""COMPUTED_VALUE"""),"Family")</f>
        <v>Family</v>
      </c>
      <c r="O2800" s="4" t="str">
        <f>IFERROR(__xludf.DUMMYFUNCTION("""COMPUTED_VALUE"""),"")</f>
        <v/>
      </c>
      <c r="P2800" s="4" t="str">
        <f>IFERROR(__xludf.DUMMYFUNCTION("""COMPUTED_VALUE"""),"")</f>
        <v/>
      </c>
      <c r="Q2800" s="4" t="str">
        <f>IFERROR(__xludf.DUMMYFUNCTION("""COMPUTED_VALUE"""),"")</f>
        <v/>
      </c>
      <c r="R2800" s="4" t="str">
        <f>IFERROR(__xludf.DUMMYFUNCTION("""COMPUTED_VALUE"""),"")</f>
        <v/>
      </c>
      <c r="S2800" s="4" t="str">
        <f>IFERROR(__xludf.DUMMYFUNCTION("""COMPUTED_VALUE"""),"")</f>
        <v/>
      </c>
    </row>
    <row r="2801">
      <c r="A2801" s="4" t="s">
        <v>4686</v>
      </c>
      <c r="B2801" s="4">
        <v>112.0</v>
      </c>
      <c r="C2801" s="4">
        <v>1.1204499E7</v>
      </c>
      <c r="D2801" s="4" t="s">
        <v>2265</v>
      </c>
      <c r="E2801" s="4" t="s">
        <v>4687</v>
      </c>
      <c r="F2801" s="4" t="s">
        <v>12</v>
      </c>
      <c r="G2801" s="4" t="s">
        <v>13</v>
      </c>
      <c r="H2801" s="4">
        <v>1.4E7</v>
      </c>
      <c r="I2801" s="4">
        <v>7.0</v>
      </c>
      <c r="L2801" s="4" t="str">
        <f>IFERROR(__xludf.DUMMYFUNCTION("""COMPUTED_VALUE"""),"Drama")</f>
        <v>Drama</v>
      </c>
      <c r="M2801" s="4" t="str">
        <f>IFERROR(__xludf.DUMMYFUNCTION("""COMPUTED_VALUE"""),"History")</f>
        <v>History</v>
      </c>
      <c r="N2801" s="4" t="str">
        <f>IFERROR(__xludf.DUMMYFUNCTION("""COMPUTED_VALUE"""),"")</f>
        <v/>
      </c>
      <c r="O2801" s="4" t="str">
        <f>IFERROR(__xludf.DUMMYFUNCTION("""COMPUTED_VALUE"""),"")</f>
        <v/>
      </c>
      <c r="P2801" s="4" t="str">
        <f>IFERROR(__xludf.DUMMYFUNCTION("""COMPUTED_VALUE"""),"")</f>
        <v/>
      </c>
      <c r="Q2801" s="4" t="str">
        <f>IFERROR(__xludf.DUMMYFUNCTION("""COMPUTED_VALUE"""),"")</f>
        <v/>
      </c>
      <c r="R2801" s="4" t="str">
        <f>IFERROR(__xludf.DUMMYFUNCTION("""COMPUTED_VALUE"""),"")</f>
        <v/>
      </c>
      <c r="S2801" s="4" t="str">
        <f>IFERROR(__xludf.DUMMYFUNCTION("""COMPUTED_VALUE"""),"")</f>
        <v/>
      </c>
    </row>
    <row r="2802">
      <c r="A2802" s="4" t="s">
        <v>723</v>
      </c>
      <c r="B2802" s="4">
        <v>86.0</v>
      </c>
      <c r="C2802" s="4">
        <v>1.0397365E7</v>
      </c>
      <c r="D2802" s="4" t="s">
        <v>4688</v>
      </c>
      <c r="E2802" s="4" t="s">
        <v>4689</v>
      </c>
      <c r="F2802" s="4" t="s">
        <v>12</v>
      </c>
      <c r="G2802" s="4" t="s">
        <v>13</v>
      </c>
      <c r="H2802" s="4">
        <v>1.4E7</v>
      </c>
      <c r="I2802" s="4">
        <v>5.4</v>
      </c>
      <c r="L2802" s="4" t="str">
        <f>IFERROR(__xludf.DUMMYFUNCTION("""COMPUTED_VALUE"""),"Comedy")</f>
        <v>Comedy</v>
      </c>
      <c r="M2802" s="4" t="str">
        <f>IFERROR(__xludf.DUMMYFUNCTION("""COMPUTED_VALUE"""),"Mystery")</f>
        <v>Mystery</v>
      </c>
      <c r="N2802" s="4" t="str">
        <f>IFERROR(__xludf.DUMMYFUNCTION("""COMPUTED_VALUE"""),"Romance")</f>
        <v>Romance</v>
      </c>
      <c r="O2802" s="4" t="str">
        <f>IFERROR(__xludf.DUMMYFUNCTION("""COMPUTED_VALUE"""),"")</f>
        <v/>
      </c>
      <c r="P2802" s="4" t="str">
        <f>IFERROR(__xludf.DUMMYFUNCTION("""COMPUTED_VALUE"""),"")</f>
        <v/>
      </c>
      <c r="Q2802" s="4" t="str">
        <f>IFERROR(__xludf.DUMMYFUNCTION("""COMPUTED_VALUE"""),"")</f>
        <v/>
      </c>
      <c r="R2802" s="4" t="str">
        <f>IFERROR(__xludf.DUMMYFUNCTION("""COMPUTED_VALUE"""),"")</f>
        <v/>
      </c>
      <c r="S2802" s="4" t="str">
        <f>IFERROR(__xludf.DUMMYFUNCTION("""COMPUTED_VALUE"""),"")</f>
        <v/>
      </c>
    </row>
    <row r="2803">
      <c r="A2803" s="4" t="s">
        <v>4690</v>
      </c>
      <c r="B2803" s="4">
        <v>86.0</v>
      </c>
      <c r="C2803" s="4">
        <v>9402410.0</v>
      </c>
      <c r="D2803" s="4" t="s">
        <v>1473</v>
      </c>
      <c r="E2803" s="4" t="s">
        <v>4691</v>
      </c>
      <c r="F2803" s="4" t="s">
        <v>12</v>
      </c>
      <c r="G2803" s="4" t="s">
        <v>13</v>
      </c>
      <c r="H2803" s="4">
        <v>1.4E7</v>
      </c>
      <c r="I2803" s="4">
        <v>5.4</v>
      </c>
      <c r="L2803" s="4" t="str">
        <f>IFERROR(__xludf.DUMMYFUNCTION("""COMPUTED_VALUE"""),"Adventure")</f>
        <v>Adventure</v>
      </c>
      <c r="M2803" s="4" t="str">
        <f>IFERROR(__xludf.DUMMYFUNCTION("""COMPUTED_VALUE"""),"Comedy")</f>
        <v>Comedy</v>
      </c>
      <c r="N2803" s="4" t="str">
        <f>IFERROR(__xludf.DUMMYFUNCTION("""COMPUTED_VALUE"""),"")</f>
        <v/>
      </c>
      <c r="O2803" s="4" t="str">
        <f>IFERROR(__xludf.DUMMYFUNCTION("""COMPUTED_VALUE"""),"")</f>
        <v/>
      </c>
      <c r="P2803" s="4" t="str">
        <f>IFERROR(__xludf.DUMMYFUNCTION("""COMPUTED_VALUE"""),"")</f>
        <v/>
      </c>
      <c r="Q2803" s="4" t="str">
        <f>IFERROR(__xludf.DUMMYFUNCTION("""COMPUTED_VALUE"""),"")</f>
        <v/>
      </c>
      <c r="R2803" s="4" t="str">
        <f>IFERROR(__xludf.DUMMYFUNCTION("""COMPUTED_VALUE"""),"")</f>
        <v/>
      </c>
      <c r="S2803" s="4" t="str">
        <f>IFERROR(__xludf.DUMMYFUNCTION("""COMPUTED_VALUE"""),"")</f>
        <v/>
      </c>
    </row>
    <row r="2804">
      <c r="A2804" s="4" t="s">
        <v>4692</v>
      </c>
      <c r="B2804" s="4">
        <v>112.0</v>
      </c>
      <c r="C2804" s="4">
        <v>5990075.0</v>
      </c>
      <c r="D2804" s="4" t="s">
        <v>540</v>
      </c>
      <c r="E2804" s="4" t="s">
        <v>4693</v>
      </c>
      <c r="F2804" s="4" t="s">
        <v>512</v>
      </c>
      <c r="G2804" s="4" t="s">
        <v>513</v>
      </c>
      <c r="H2804" s="4">
        <v>0.0</v>
      </c>
      <c r="I2804" s="4">
        <v>8.0</v>
      </c>
      <c r="L2804" s="4" t="str">
        <f>IFERROR(__xludf.DUMMYFUNCTION("""COMPUTED_VALUE"""),"Biography")</f>
        <v>Biography</v>
      </c>
      <c r="M2804" s="4" t="str">
        <f>IFERROR(__xludf.DUMMYFUNCTION("""COMPUTED_VALUE"""),"Drama")</f>
        <v>Drama</v>
      </c>
      <c r="N2804" s="4" t="str">
        <f>IFERROR(__xludf.DUMMYFUNCTION("""COMPUTED_VALUE"""),"")</f>
        <v/>
      </c>
      <c r="O2804" s="4" t="str">
        <f>IFERROR(__xludf.DUMMYFUNCTION("""COMPUTED_VALUE"""),"")</f>
        <v/>
      </c>
      <c r="P2804" s="4" t="str">
        <f>IFERROR(__xludf.DUMMYFUNCTION("""COMPUTED_VALUE"""),"")</f>
        <v/>
      </c>
      <c r="Q2804" s="4" t="str">
        <f>IFERROR(__xludf.DUMMYFUNCTION("""COMPUTED_VALUE"""),"")</f>
        <v/>
      </c>
      <c r="R2804" s="4" t="str">
        <f>IFERROR(__xludf.DUMMYFUNCTION("""COMPUTED_VALUE"""),"")</f>
        <v/>
      </c>
      <c r="S2804" s="4" t="str">
        <f>IFERROR(__xludf.DUMMYFUNCTION("""COMPUTED_VALUE"""),"")</f>
        <v/>
      </c>
    </row>
    <row r="2805">
      <c r="A2805" s="4" t="s">
        <v>4694</v>
      </c>
      <c r="B2805" s="4">
        <v>137.0</v>
      </c>
      <c r="C2805" s="4">
        <v>5459824.0</v>
      </c>
      <c r="D2805" s="4" t="s">
        <v>76</v>
      </c>
      <c r="E2805" s="4" t="s">
        <v>4695</v>
      </c>
      <c r="F2805" s="4" t="s">
        <v>12</v>
      </c>
      <c r="G2805" s="4" t="s">
        <v>13</v>
      </c>
      <c r="H2805" s="4">
        <v>2.6E7</v>
      </c>
      <c r="I2805" s="4">
        <v>7.6</v>
      </c>
      <c r="L2805" s="4" t="str">
        <f>IFERROR(__xludf.DUMMYFUNCTION("""COMPUTED_VALUE"""),"Drama")</f>
        <v>Drama</v>
      </c>
      <c r="M2805" s="4" t="str">
        <f>IFERROR(__xludf.DUMMYFUNCTION("""COMPUTED_VALUE"""),"Romance")</f>
        <v>Romance</v>
      </c>
      <c r="N2805" s="4" t="str">
        <f>IFERROR(__xludf.DUMMYFUNCTION("""COMPUTED_VALUE"""),"")</f>
        <v/>
      </c>
      <c r="O2805" s="4" t="str">
        <f>IFERROR(__xludf.DUMMYFUNCTION("""COMPUTED_VALUE"""),"")</f>
        <v/>
      </c>
      <c r="P2805" s="4" t="str">
        <f>IFERROR(__xludf.DUMMYFUNCTION("""COMPUTED_VALUE"""),"")</f>
        <v/>
      </c>
      <c r="Q2805" s="4" t="str">
        <f>IFERROR(__xludf.DUMMYFUNCTION("""COMPUTED_VALUE"""),"")</f>
        <v/>
      </c>
      <c r="R2805" s="4" t="str">
        <f>IFERROR(__xludf.DUMMYFUNCTION("""COMPUTED_VALUE"""),"")</f>
        <v/>
      </c>
      <c r="S2805" s="4" t="str">
        <f>IFERROR(__xludf.DUMMYFUNCTION("""COMPUTED_VALUE"""),"")</f>
        <v/>
      </c>
    </row>
    <row r="2806">
      <c r="A2806" s="4" t="s">
        <v>4696</v>
      </c>
      <c r="B2806" s="4">
        <v>90.0</v>
      </c>
      <c r="C2806" s="4">
        <v>5108820.0</v>
      </c>
      <c r="D2806" s="4" t="s">
        <v>679</v>
      </c>
      <c r="E2806" s="4" t="s">
        <v>4697</v>
      </c>
      <c r="F2806" s="4" t="s">
        <v>12</v>
      </c>
      <c r="G2806" s="4" t="s">
        <v>13</v>
      </c>
      <c r="H2806" s="4">
        <v>2.4E7</v>
      </c>
      <c r="I2806" s="4">
        <v>5.9</v>
      </c>
      <c r="L2806" s="4" t="str">
        <f>IFERROR(__xludf.DUMMYFUNCTION("""COMPUTED_VALUE"""),"Drama")</f>
        <v>Drama</v>
      </c>
      <c r="M2806" s="4" t="str">
        <f>IFERROR(__xludf.DUMMYFUNCTION("""COMPUTED_VALUE"""),"Mystery")</f>
        <v>Mystery</v>
      </c>
      <c r="N2806" s="4" t="str">
        <f>IFERROR(__xludf.DUMMYFUNCTION("""COMPUTED_VALUE"""),"Thriller")</f>
        <v>Thriller</v>
      </c>
      <c r="O2806" s="4" t="str">
        <f>IFERROR(__xludf.DUMMYFUNCTION("""COMPUTED_VALUE"""),"")</f>
        <v/>
      </c>
      <c r="P2806" s="4" t="str">
        <f>IFERROR(__xludf.DUMMYFUNCTION("""COMPUTED_VALUE"""),"")</f>
        <v/>
      </c>
      <c r="Q2806" s="4" t="str">
        <f>IFERROR(__xludf.DUMMYFUNCTION("""COMPUTED_VALUE"""),"")</f>
        <v/>
      </c>
      <c r="R2806" s="4" t="str">
        <f>IFERROR(__xludf.DUMMYFUNCTION("""COMPUTED_VALUE"""),"")</f>
        <v/>
      </c>
      <c r="S2806" s="4" t="str">
        <f>IFERROR(__xludf.DUMMYFUNCTION("""COMPUTED_VALUE"""),"")</f>
        <v/>
      </c>
    </row>
    <row r="2807">
      <c r="A2807" s="4" t="s">
        <v>3535</v>
      </c>
      <c r="B2807" s="4">
        <v>107.0</v>
      </c>
      <c r="C2807" s="4">
        <v>4741987.0</v>
      </c>
      <c r="D2807" s="4" t="s">
        <v>1196</v>
      </c>
      <c r="E2807" s="4" t="s">
        <v>4698</v>
      </c>
      <c r="F2807" s="4" t="s">
        <v>12</v>
      </c>
      <c r="G2807" s="4" t="s">
        <v>13</v>
      </c>
      <c r="H2807" s="4">
        <v>1.4E7</v>
      </c>
      <c r="I2807" s="4">
        <v>6.6</v>
      </c>
      <c r="L2807" s="4" t="str">
        <f>IFERROR(__xludf.DUMMYFUNCTION("""COMPUTED_VALUE"""),"Drama")</f>
        <v>Drama</v>
      </c>
      <c r="M2807" s="4" t="str">
        <f>IFERROR(__xludf.DUMMYFUNCTION("""COMPUTED_VALUE"""),"")</f>
        <v/>
      </c>
      <c r="N2807" s="4" t="str">
        <f>IFERROR(__xludf.DUMMYFUNCTION("""COMPUTED_VALUE"""),"")</f>
        <v/>
      </c>
      <c r="O2807" s="4" t="str">
        <f>IFERROR(__xludf.DUMMYFUNCTION("""COMPUTED_VALUE"""),"")</f>
        <v/>
      </c>
      <c r="P2807" s="4" t="str">
        <f>IFERROR(__xludf.DUMMYFUNCTION("""COMPUTED_VALUE"""),"")</f>
        <v/>
      </c>
      <c r="Q2807" s="4" t="str">
        <f>IFERROR(__xludf.DUMMYFUNCTION("""COMPUTED_VALUE"""),"")</f>
        <v/>
      </c>
      <c r="R2807" s="4" t="str">
        <f>IFERROR(__xludf.DUMMYFUNCTION("""COMPUTED_VALUE"""),"")</f>
        <v/>
      </c>
      <c r="S2807" s="4" t="str">
        <f>IFERROR(__xludf.DUMMYFUNCTION("""COMPUTED_VALUE"""),"")</f>
        <v/>
      </c>
    </row>
    <row r="2808">
      <c r="A2808" s="4" t="s">
        <v>415</v>
      </c>
      <c r="B2808" s="4">
        <v>98.0</v>
      </c>
      <c r="C2808" s="4">
        <v>4291965.0</v>
      </c>
      <c r="D2808" s="4" t="s">
        <v>2073</v>
      </c>
      <c r="E2808" s="4" t="s">
        <v>4699</v>
      </c>
      <c r="F2808" s="4" t="s">
        <v>12</v>
      </c>
      <c r="G2808" s="4" t="s">
        <v>513</v>
      </c>
      <c r="H2808" s="4">
        <v>1.4E7</v>
      </c>
      <c r="I2808" s="4">
        <v>6.7</v>
      </c>
      <c r="L2808" s="4" t="str">
        <f>IFERROR(__xludf.DUMMYFUNCTION("""COMPUTED_VALUE"""),"Biography")</f>
        <v>Biography</v>
      </c>
      <c r="M2808" s="4" t="str">
        <f>IFERROR(__xludf.DUMMYFUNCTION("""COMPUTED_VALUE"""),"Drama")</f>
        <v>Drama</v>
      </c>
      <c r="N2808" s="4" t="str">
        <f>IFERROR(__xludf.DUMMYFUNCTION("""COMPUTED_VALUE"""),"History")</f>
        <v>History</v>
      </c>
      <c r="O2808" s="4" t="str">
        <f>IFERROR(__xludf.DUMMYFUNCTION("""COMPUTED_VALUE"""),"")</f>
        <v/>
      </c>
      <c r="P2808" s="4" t="str">
        <f>IFERROR(__xludf.DUMMYFUNCTION("""COMPUTED_VALUE"""),"")</f>
        <v/>
      </c>
      <c r="Q2808" s="4" t="str">
        <f>IFERROR(__xludf.DUMMYFUNCTION("""COMPUTED_VALUE"""),"")</f>
        <v/>
      </c>
      <c r="R2808" s="4" t="str">
        <f>IFERROR(__xludf.DUMMYFUNCTION("""COMPUTED_VALUE"""),"")</f>
        <v/>
      </c>
      <c r="S2808" s="4" t="str">
        <f>IFERROR(__xludf.DUMMYFUNCTION("""COMPUTED_VALUE"""),"")</f>
        <v/>
      </c>
    </row>
    <row r="2809">
      <c r="A2809" s="4" t="s">
        <v>4700</v>
      </c>
      <c r="B2809" s="4">
        <v>84.0</v>
      </c>
      <c r="C2809" s="4">
        <v>3100650.0</v>
      </c>
      <c r="D2809" s="4" t="s">
        <v>2139</v>
      </c>
      <c r="E2809" s="4" t="s">
        <v>4701</v>
      </c>
      <c r="F2809" s="4" t="s">
        <v>12</v>
      </c>
      <c r="G2809" s="4" t="s">
        <v>13</v>
      </c>
      <c r="H2809" s="4">
        <v>1.4E7</v>
      </c>
      <c r="I2809" s="4">
        <v>3.9</v>
      </c>
      <c r="L2809" s="4" t="str">
        <f>IFERROR(__xludf.DUMMYFUNCTION("""COMPUTED_VALUE"""),"Drama")</f>
        <v>Drama</v>
      </c>
      <c r="M2809" s="4" t="str">
        <f>IFERROR(__xludf.DUMMYFUNCTION("""COMPUTED_VALUE"""),"Horror")</f>
        <v>Horror</v>
      </c>
      <c r="N2809" s="4" t="str">
        <f>IFERROR(__xludf.DUMMYFUNCTION("""COMPUTED_VALUE"""),"Mystery")</f>
        <v>Mystery</v>
      </c>
      <c r="O2809" s="4" t="str">
        <f>IFERROR(__xludf.DUMMYFUNCTION("""COMPUTED_VALUE"""),"Thriller")</f>
        <v>Thriller</v>
      </c>
      <c r="P2809" s="4" t="str">
        <f>IFERROR(__xludf.DUMMYFUNCTION("""COMPUTED_VALUE"""),"")</f>
        <v/>
      </c>
      <c r="Q2809" s="4" t="str">
        <f>IFERROR(__xludf.DUMMYFUNCTION("""COMPUTED_VALUE"""),"")</f>
        <v/>
      </c>
      <c r="R2809" s="4" t="str">
        <f>IFERROR(__xludf.DUMMYFUNCTION("""COMPUTED_VALUE"""),"")</f>
        <v/>
      </c>
      <c r="S2809" s="4" t="str">
        <f>IFERROR(__xludf.DUMMYFUNCTION("""COMPUTED_VALUE"""),"")</f>
        <v/>
      </c>
    </row>
    <row r="2810">
      <c r="A2810" s="4" t="s">
        <v>4344</v>
      </c>
      <c r="B2810" s="4">
        <v>139.0</v>
      </c>
      <c r="C2810" s="4">
        <v>2474000.0</v>
      </c>
      <c r="D2810" s="4" t="s">
        <v>2132</v>
      </c>
      <c r="E2810" s="4" t="s">
        <v>4702</v>
      </c>
      <c r="F2810" s="4" t="s">
        <v>12</v>
      </c>
      <c r="G2810" s="4" t="s">
        <v>513</v>
      </c>
      <c r="H2810" s="4">
        <v>1.4E7</v>
      </c>
      <c r="I2810" s="4">
        <v>5.7</v>
      </c>
      <c r="L2810" s="4" t="str">
        <f>IFERROR(__xludf.DUMMYFUNCTION("""COMPUTED_VALUE"""),"Biography")</f>
        <v>Biography</v>
      </c>
      <c r="M2810" s="4" t="str">
        <f>IFERROR(__xludf.DUMMYFUNCTION("""COMPUTED_VALUE"""),"Drama")</f>
        <v>Drama</v>
      </c>
      <c r="N2810" s="4" t="str">
        <f>IFERROR(__xludf.DUMMYFUNCTION("""COMPUTED_VALUE"""),"History")</f>
        <v>History</v>
      </c>
      <c r="O2810" s="4" t="str">
        <f>IFERROR(__xludf.DUMMYFUNCTION("""COMPUTED_VALUE"""),"Romance")</f>
        <v>Romance</v>
      </c>
      <c r="P2810" s="4" t="str">
        <f>IFERROR(__xludf.DUMMYFUNCTION("""COMPUTED_VALUE"""),"")</f>
        <v/>
      </c>
      <c r="Q2810" s="4" t="str">
        <f>IFERROR(__xludf.DUMMYFUNCTION("""COMPUTED_VALUE"""),"")</f>
        <v/>
      </c>
      <c r="R2810" s="4" t="str">
        <f>IFERROR(__xludf.DUMMYFUNCTION("""COMPUTED_VALUE"""),"")</f>
        <v/>
      </c>
      <c r="S2810" s="4" t="str">
        <f>IFERROR(__xludf.DUMMYFUNCTION("""COMPUTED_VALUE"""),"")</f>
        <v/>
      </c>
    </row>
    <row r="2811">
      <c r="A2811" s="4" t="s">
        <v>4488</v>
      </c>
      <c r="B2811" s="4">
        <v>97.0</v>
      </c>
      <c r="C2811" s="4">
        <v>2656324.0</v>
      </c>
      <c r="D2811" s="4" t="s">
        <v>590</v>
      </c>
      <c r="E2811" s="4" t="s">
        <v>4703</v>
      </c>
      <c r="F2811" s="4" t="s">
        <v>12</v>
      </c>
      <c r="G2811" s="4" t="s">
        <v>20</v>
      </c>
      <c r="H2811" s="4">
        <v>0.0</v>
      </c>
      <c r="I2811" s="4">
        <v>6.7</v>
      </c>
      <c r="L2811" s="4" t="str">
        <f>IFERROR(__xludf.DUMMYFUNCTION("""COMPUTED_VALUE"""),"Comedy")</f>
        <v>Comedy</v>
      </c>
      <c r="M2811" s="4" t="str">
        <f>IFERROR(__xludf.DUMMYFUNCTION("""COMPUTED_VALUE"""),"Romance")</f>
        <v>Romance</v>
      </c>
      <c r="N2811" s="4" t="str">
        <f>IFERROR(__xludf.DUMMYFUNCTION("""COMPUTED_VALUE"""),"")</f>
        <v/>
      </c>
      <c r="O2811" s="4" t="str">
        <f>IFERROR(__xludf.DUMMYFUNCTION("""COMPUTED_VALUE"""),"")</f>
        <v/>
      </c>
      <c r="P2811" s="4" t="str">
        <f>IFERROR(__xludf.DUMMYFUNCTION("""COMPUTED_VALUE"""),"")</f>
        <v/>
      </c>
      <c r="Q2811" s="4" t="str">
        <f>IFERROR(__xludf.DUMMYFUNCTION("""COMPUTED_VALUE"""),"")</f>
        <v/>
      </c>
      <c r="R2811" s="4" t="str">
        <f>IFERROR(__xludf.DUMMYFUNCTION("""COMPUTED_VALUE"""),"")</f>
        <v/>
      </c>
      <c r="S2811" s="4" t="str">
        <f>IFERROR(__xludf.DUMMYFUNCTION("""COMPUTED_VALUE"""),"")</f>
        <v/>
      </c>
    </row>
    <row r="2812">
      <c r="A2812" s="4" t="s">
        <v>4704</v>
      </c>
      <c r="B2812" s="4">
        <v>127.0</v>
      </c>
      <c r="C2812" s="4">
        <v>1000000.0</v>
      </c>
      <c r="D2812" s="4" t="s">
        <v>459</v>
      </c>
      <c r="E2812" s="4" t="s">
        <v>4705</v>
      </c>
      <c r="F2812" s="4" t="s">
        <v>12</v>
      </c>
      <c r="G2812" s="4" t="s">
        <v>4706</v>
      </c>
      <c r="H2812" s="4">
        <v>1.4E7</v>
      </c>
      <c r="I2812" s="4">
        <v>6.5</v>
      </c>
      <c r="L2812" s="4" t="str">
        <f>IFERROR(__xludf.DUMMYFUNCTION("""COMPUTED_VALUE"""),"Action")</f>
        <v>Action</v>
      </c>
      <c r="M2812" s="4" t="str">
        <f>IFERROR(__xludf.DUMMYFUNCTION("""COMPUTED_VALUE"""),"Adventure")</f>
        <v>Adventure</v>
      </c>
      <c r="N2812" s="4" t="str">
        <f>IFERROR(__xludf.DUMMYFUNCTION("""COMPUTED_VALUE"""),"History")</f>
        <v>History</v>
      </c>
      <c r="O2812" s="4" t="str">
        <f>IFERROR(__xludf.DUMMYFUNCTION("""COMPUTED_VALUE"""),"")</f>
        <v/>
      </c>
      <c r="P2812" s="4" t="str">
        <f>IFERROR(__xludf.DUMMYFUNCTION("""COMPUTED_VALUE"""),"")</f>
        <v/>
      </c>
      <c r="Q2812" s="4" t="str">
        <f>IFERROR(__xludf.DUMMYFUNCTION("""COMPUTED_VALUE"""),"")</f>
        <v/>
      </c>
      <c r="R2812" s="4" t="str">
        <f>IFERROR(__xludf.DUMMYFUNCTION("""COMPUTED_VALUE"""),"")</f>
        <v/>
      </c>
      <c r="S2812" s="4" t="str">
        <f>IFERROR(__xludf.DUMMYFUNCTION("""COMPUTED_VALUE"""),"")</f>
        <v/>
      </c>
    </row>
    <row r="2813">
      <c r="A2813" s="4" t="s">
        <v>3912</v>
      </c>
      <c r="B2813" s="4">
        <v>150.0</v>
      </c>
      <c r="C2813" s="4">
        <v>3958500.0</v>
      </c>
      <c r="D2813" s="4" t="s">
        <v>2073</v>
      </c>
      <c r="E2813" s="4" t="s">
        <v>4707</v>
      </c>
      <c r="F2813" s="4" t="s">
        <v>12</v>
      </c>
      <c r="G2813" s="4" t="s">
        <v>20</v>
      </c>
      <c r="H2813" s="4">
        <v>8200000.0</v>
      </c>
      <c r="I2813" s="4">
        <v>6.8</v>
      </c>
      <c r="L2813" s="4" t="str">
        <f>IFERROR(__xludf.DUMMYFUNCTION("""COMPUTED_VALUE"""),"Biography")</f>
        <v>Biography</v>
      </c>
      <c r="M2813" s="4" t="str">
        <f>IFERROR(__xludf.DUMMYFUNCTION("""COMPUTED_VALUE"""),"Drama")</f>
        <v>Drama</v>
      </c>
      <c r="N2813" s="4" t="str">
        <f>IFERROR(__xludf.DUMMYFUNCTION("""COMPUTED_VALUE"""),"History")</f>
        <v>History</v>
      </c>
      <c r="O2813" s="4" t="str">
        <f>IFERROR(__xludf.DUMMYFUNCTION("""COMPUTED_VALUE"""),"")</f>
        <v/>
      </c>
      <c r="P2813" s="4" t="str">
        <f>IFERROR(__xludf.DUMMYFUNCTION("""COMPUTED_VALUE"""),"")</f>
        <v/>
      </c>
      <c r="Q2813" s="4" t="str">
        <f>IFERROR(__xludf.DUMMYFUNCTION("""COMPUTED_VALUE"""),"")</f>
        <v/>
      </c>
      <c r="R2813" s="4" t="str">
        <f>IFERROR(__xludf.DUMMYFUNCTION("""COMPUTED_VALUE"""),"")</f>
        <v/>
      </c>
      <c r="S2813" s="4" t="str">
        <f>IFERROR(__xludf.DUMMYFUNCTION("""COMPUTED_VALUE"""),"")</f>
        <v/>
      </c>
    </row>
    <row r="2814">
      <c r="A2814" s="4" t="s">
        <v>4708</v>
      </c>
      <c r="B2814" s="4">
        <v>104.0</v>
      </c>
      <c r="C2814" s="4">
        <v>403649.0</v>
      </c>
      <c r="D2814" s="4" t="s">
        <v>76</v>
      </c>
      <c r="E2814" s="4" t="s">
        <v>4709</v>
      </c>
      <c r="F2814" s="4" t="s">
        <v>512</v>
      </c>
      <c r="G2814" s="4" t="s">
        <v>513</v>
      </c>
      <c r="H2814" s="4">
        <v>0.0</v>
      </c>
      <c r="I2814" s="4">
        <v>6.3</v>
      </c>
      <c r="L2814" s="4" t="str">
        <f>IFERROR(__xludf.DUMMYFUNCTION("""COMPUTED_VALUE"""),"Drama")</f>
        <v>Drama</v>
      </c>
      <c r="M2814" s="4" t="str">
        <f>IFERROR(__xludf.DUMMYFUNCTION("""COMPUTED_VALUE"""),"Romance")</f>
        <v>Romance</v>
      </c>
      <c r="N2814" s="4" t="str">
        <f>IFERROR(__xludf.DUMMYFUNCTION("""COMPUTED_VALUE"""),"")</f>
        <v/>
      </c>
      <c r="O2814" s="4" t="str">
        <f>IFERROR(__xludf.DUMMYFUNCTION("""COMPUTED_VALUE"""),"")</f>
        <v/>
      </c>
      <c r="P2814" s="4" t="str">
        <f>IFERROR(__xludf.DUMMYFUNCTION("""COMPUTED_VALUE"""),"")</f>
        <v/>
      </c>
      <c r="Q2814" s="4" t="str">
        <f>IFERROR(__xludf.DUMMYFUNCTION("""COMPUTED_VALUE"""),"")</f>
        <v/>
      </c>
      <c r="R2814" s="4" t="str">
        <f>IFERROR(__xludf.DUMMYFUNCTION("""COMPUTED_VALUE"""),"")</f>
        <v/>
      </c>
      <c r="S2814" s="4" t="str">
        <f>IFERROR(__xludf.DUMMYFUNCTION("""COMPUTED_VALUE"""),"")</f>
        <v/>
      </c>
    </row>
    <row r="2815">
      <c r="A2815" s="4" t="s">
        <v>1888</v>
      </c>
      <c r="B2815" s="4">
        <v>132.0</v>
      </c>
      <c r="C2815" s="4">
        <v>274299.0</v>
      </c>
      <c r="D2815" s="4" t="s">
        <v>4710</v>
      </c>
      <c r="E2815" s="4" t="s">
        <v>4711</v>
      </c>
      <c r="F2815" s="4" t="s">
        <v>12</v>
      </c>
      <c r="G2815" s="4" t="s">
        <v>513</v>
      </c>
      <c r="H2815" s="4">
        <v>1.03E8</v>
      </c>
      <c r="I2815" s="4">
        <v>7.3</v>
      </c>
      <c r="L2815" s="4" t="str">
        <f>IFERROR(__xludf.DUMMYFUNCTION("""COMPUTED_VALUE"""),"Biography")</f>
        <v>Biography</v>
      </c>
      <c r="M2815" s="4" t="str">
        <f>IFERROR(__xludf.DUMMYFUNCTION("""COMPUTED_VALUE"""),"Crime")</f>
        <v>Crime</v>
      </c>
      <c r="N2815" s="4" t="str">
        <f>IFERROR(__xludf.DUMMYFUNCTION("""COMPUTED_VALUE"""),"Drama")</f>
        <v>Drama</v>
      </c>
      <c r="O2815" s="4" t="str">
        <f>IFERROR(__xludf.DUMMYFUNCTION("""COMPUTED_VALUE"""),"War")</f>
        <v>War</v>
      </c>
      <c r="P2815" s="4" t="str">
        <f>IFERROR(__xludf.DUMMYFUNCTION("""COMPUTED_VALUE"""),"")</f>
        <v/>
      </c>
      <c r="Q2815" s="4" t="str">
        <f>IFERROR(__xludf.DUMMYFUNCTION("""COMPUTED_VALUE"""),"")</f>
        <v/>
      </c>
      <c r="R2815" s="4" t="str">
        <f>IFERROR(__xludf.DUMMYFUNCTION("""COMPUTED_VALUE"""),"")</f>
        <v/>
      </c>
      <c r="S2815" s="4" t="str">
        <f>IFERROR(__xludf.DUMMYFUNCTION("""COMPUTED_VALUE"""),"")</f>
        <v/>
      </c>
    </row>
    <row r="2816">
      <c r="A2816" s="4" t="s">
        <v>4712</v>
      </c>
      <c r="B2816" s="4">
        <v>117.0</v>
      </c>
      <c r="C2816" s="4">
        <v>0.0</v>
      </c>
      <c r="D2816" s="4" t="s">
        <v>464</v>
      </c>
      <c r="E2816" s="4" t="s">
        <v>4713</v>
      </c>
      <c r="F2816" s="4" t="s">
        <v>688</v>
      </c>
      <c r="G2816" s="4" t="s">
        <v>309</v>
      </c>
      <c r="H2816" s="4">
        <v>1.2E7</v>
      </c>
      <c r="I2816" s="4">
        <v>6.9</v>
      </c>
      <c r="L2816" s="4" t="str">
        <f>IFERROR(__xludf.DUMMYFUNCTION("""COMPUTED_VALUE"""),"Action")</f>
        <v>Action</v>
      </c>
      <c r="M2816" s="4" t="str">
        <f>IFERROR(__xludf.DUMMYFUNCTION("""COMPUTED_VALUE"""),"")</f>
        <v/>
      </c>
      <c r="N2816" s="4" t="str">
        <f>IFERROR(__xludf.DUMMYFUNCTION("""COMPUTED_VALUE"""),"")</f>
        <v/>
      </c>
      <c r="O2816" s="4" t="str">
        <f>IFERROR(__xludf.DUMMYFUNCTION("""COMPUTED_VALUE"""),"")</f>
        <v/>
      </c>
      <c r="P2816" s="4" t="str">
        <f>IFERROR(__xludf.DUMMYFUNCTION("""COMPUTED_VALUE"""),"")</f>
        <v/>
      </c>
      <c r="Q2816" s="4" t="str">
        <f>IFERROR(__xludf.DUMMYFUNCTION("""COMPUTED_VALUE"""),"")</f>
        <v/>
      </c>
      <c r="R2816" s="4" t="str">
        <f>IFERROR(__xludf.DUMMYFUNCTION("""COMPUTED_VALUE"""),"")</f>
        <v/>
      </c>
      <c r="S2816" s="4" t="str">
        <f>IFERROR(__xludf.DUMMYFUNCTION("""COMPUTED_VALUE"""),"")</f>
        <v/>
      </c>
    </row>
    <row r="2817">
      <c r="A2817" s="4" t="s">
        <v>843</v>
      </c>
      <c r="B2817" s="4">
        <v>115.0</v>
      </c>
      <c r="C2817" s="4">
        <v>183088.0</v>
      </c>
      <c r="D2817" s="4" t="s">
        <v>4089</v>
      </c>
      <c r="E2817" s="4" t="s">
        <v>4714</v>
      </c>
      <c r="F2817" s="4" t="s">
        <v>12</v>
      </c>
      <c r="G2817" s="4" t="s">
        <v>13</v>
      </c>
      <c r="H2817" s="4">
        <v>1.5E7</v>
      </c>
      <c r="I2817" s="4">
        <v>7.0</v>
      </c>
      <c r="L2817" s="4" t="str">
        <f>IFERROR(__xludf.DUMMYFUNCTION("""COMPUTED_VALUE"""),"Comedy")</f>
        <v>Comedy</v>
      </c>
      <c r="M2817" s="4" t="str">
        <f>IFERROR(__xludf.DUMMYFUNCTION("""COMPUTED_VALUE"""),"Drama")</f>
        <v>Drama</v>
      </c>
      <c r="N2817" s="4" t="str">
        <f>IFERROR(__xludf.DUMMYFUNCTION("""COMPUTED_VALUE"""),"War")</f>
        <v>War</v>
      </c>
      <c r="O2817" s="4" t="str">
        <f>IFERROR(__xludf.DUMMYFUNCTION("""COMPUTED_VALUE"""),"")</f>
        <v/>
      </c>
      <c r="P2817" s="4" t="str">
        <f>IFERROR(__xludf.DUMMYFUNCTION("""COMPUTED_VALUE"""),"")</f>
        <v/>
      </c>
      <c r="Q2817" s="4" t="str">
        <f>IFERROR(__xludf.DUMMYFUNCTION("""COMPUTED_VALUE"""),"")</f>
        <v/>
      </c>
      <c r="R2817" s="4" t="str">
        <f>IFERROR(__xludf.DUMMYFUNCTION("""COMPUTED_VALUE"""),"")</f>
        <v/>
      </c>
      <c r="S2817" s="4" t="str">
        <f>IFERROR(__xludf.DUMMYFUNCTION("""COMPUTED_VALUE"""),"")</f>
        <v/>
      </c>
    </row>
    <row r="2818">
      <c r="A2818" s="4" t="s">
        <v>4715</v>
      </c>
      <c r="B2818" s="4">
        <v>186.0</v>
      </c>
      <c r="C2818" s="4">
        <v>46495.0</v>
      </c>
      <c r="D2818" s="4" t="s">
        <v>1196</v>
      </c>
      <c r="E2818" s="4" t="s">
        <v>4716</v>
      </c>
      <c r="F2818" s="4" t="s">
        <v>12</v>
      </c>
      <c r="G2818" s="4" t="s">
        <v>13</v>
      </c>
      <c r="H2818" s="4">
        <v>1.4E7</v>
      </c>
      <c r="I2818" s="4">
        <v>6.5</v>
      </c>
      <c r="L2818" s="4" t="str">
        <f>IFERROR(__xludf.DUMMYFUNCTION("""COMPUTED_VALUE"""),"Drama")</f>
        <v>Drama</v>
      </c>
      <c r="M2818" s="4" t="str">
        <f>IFERROR(__xludf.DUMMYFUNCTION("""COMPUTED_VALUE"""),"")</f>
        <v/>
      </c>
      <c r="N2818" s="4" t="str">
        <f>IFERROR(__xludf.DUMMYFUNCTION("""COMPUTED_VALUE"""),"")</f>
        <v/>
      </c>
      <c r="O2818" s="4" t="str">
        <f>IFERROR(__xludf.DUMMYFUNCTION("""COMPUTED_VALUE"""),"")</f>
        <v/>
      </c>
      <c r="P2818" s="4" t="str">
        <f>IFERROR(__xludf.DUMMYFUNCTION("""COMPUTED_VALUE"""),"")</f>
        <v/>
      </c>
      <c r="Q2818" s="4" t="str">
        <f>IFERROR(__xludf.DUMMYFUNCTION("""COMPUTED_VALUE"""),"")</f>
        <v/>
      </c>
      <c r="R2818" s="4" t="str">
        <f>IFERROR(__xludf.DUMMYFUNCTION("""COMPUTED_VALUE"""),"")</f>
        <v/>
      </c>
      <c r="S2818" s="4" t="str">
        <f>IFERROR(__xludf.DUMMYFUNCTION("""COMPUTED_VALUE"""),"")</f>
        <v/>
      </c>
    </row>
    <row r="2819">
      <c r="A2819" s="4" t="s">
        <v>4717</v>
      </c>
      <c r="B2819" s="4">
        <v>90.0</v>
      </c>
      <c r="C2819" s="4">
        <v>0.0</v>
      </c>
      <c r="D2819" s="4" t="s">
        <v>2620</v>
      </c>
      <c r="E2819" s="4" t="s">
        <v>4718</v>
      </c>
      <c r="F2819" s="4" t="s">
        <v>12</v>
      </c>
      <c r="G2819" s="4" t="s">
        <v>95</v>
      </c>
      <c r="H2819" s="4">
        <v>0.0</v>
      </c>
      <c r="I2819" s="4">
        <v>3.6</v>
      </c>
      <c r="L2819" s="4" t="str">
        <f>IFERROR(__xludf.DUMMYFUNCTION("""COMPUTED_VALUE"""),"Comedy")</f>
        <v>Comedy</v>
      </c>
      <c r="M2819" s="4" t="str">
        <f>IFERROR(__xludf.DUMMYFUNCTION("""COMPUTED_VALUE"""),"Horror")</f>
        <v>Horror</v>
      </c>
      <c r="N2819" s="4" t="str">
        <f>IFERROR(__xludf.DUMMYFUNCTION("""COMPUTED_VALUE"""),"")</f>
        <v/>
      </c>
      <c r="O2819" s="4" t="str">
        <f>IFERROR(__xludf.DUMMYFUNCTION("""COMPUTED_VALUE"""),"")</f>
        <v/>
      </c>
      <c r="P2819" s="4" t="str">
        <f>IFERROR(__xludf.DUMMYFUNCTION("""COMPUTED_VALUE"""),"")</f>
        <v/>
      </c>
      <c r="Q2819" s="4" t="str">
        <f>IFERROR(__xludf.DUMMYFUNCTION("""COMPUTED_VALUE"""),"")</f>
        <v/>
      </c>
      <c r="R2819" s="4" t="str">
        <f>IFERROR(__xludf.DUMMYFUNCTION("""COMPUTED_VALUE"""),"")</f>
        <v/>
      </c>
      <c r="S2819" s="4" t="str">
        <f>IFERROR(__xludf.DUMMYFUNCTION("""COMPUTED_VALUE"""),"")</f>
        <v/>
      </c>
    </row>
    <row r="2820">
      <c r="A2820" s="4" t="s">
        <v>1361</v>
      </c>
      <c r="B2820" s="4">
        <v>90.0</v>
      </c>
      <c r="C2820" s="4">
        <v>1752214.0</v>
      </c>
      <c r="D2820" s="4" t="s">
        <v>495</v>
      </c>
      <c r="E2820" s="4" t="s">
        <v>4719</v>
      </c>
      <c r="F2820" s="4" t="s">
        <v>12</v>
      </c>
      <c r="G2820" s="4" t="s">
        <v>13</v>
      </c>
      <c r="H2820" s="4">
        <v>1.4E7</v>
      </c>
      <c r="I2820" s="4">
        <v>7.7</v>
      </c>
      <c r="L2820" s="4" t="str">
        <f>IFERROR(__xludf.DUMMYFUNCTION("""COMPUTED_VALUE"""),"Comedy")</f>
        <v>Comedy</v>
      </c>
      <c r="M2820" s="4" t="str">
        <f>IFERROR(__xludf.DUMMYFUNCTION("""COMPUTED_VALUE"""),"Drama")</f>
        <v>Drama</v>
      </c>
      <c r="N2820" s="4" t="str">
        <f>IFERROR(__xludf.DUMMYFUNCTION("""COMPUTED_VALUE"""),"Romance")</f>
        <v>Romance</v>
      </c>
      <c r="O2820" s="4" t="str">
        <f>IFERROR(__xludf.DUMMYFUNCTION("""COMPUTED_VALUE"""),"")</f>
        <v/>
      </c>
      <c r="P2820" s="4" t="str">
        <f>IFERROR(__xludf.DUMMYFUNCTION("""COMPUTED_VALUE"""),"")</f>
        <v/>
      </c>
      <c r="Q2820" s="4" t="str">
        <f>IFERROR(__xludf.DUMMYFUNCTION("""COMPUTED_VALUE"""),"")</f>
        <v/>
      </c>
      <c r="R2820" s="4" t="str">
        <f>IFERROR(__xludf.DUMMYFUNCTION("""COMPUTED_VALUE"""),"")</f>
        <v/>
      </c>
      <c r="S2820" s="4" t="str">
        <f>IFERROR(__xludf.DUMMYFUNCTION("""COMPUTED_VALUE"""),"")</f>
        <v/>
      </c>
    </row>
    <row r="2821">
      <c r="A2821" s="4" t="s">
        <v>367</v>
      </c>
      <c r="B2821" s="4">
        <v>134.0</v>
      </c>
      <c r="C2821" s="4">
        <v>8.3025853E7</v>
      </c>
      <c r="D2821" s="4" t="s">
        <v>76</v>
      </c>
      <c r="E2821" s="4" t="s">
        <v>4720</v>
      </c>
      <c r="F2821" s="4" t="s">
        <v>12</v>
      </c>
      <c r="G2821" s="4" t="s">
        <v>13</v>
      </c>
      <c r="H2821" s="4">
        <v>1.4E7</v>
      </c>
      <c r="I2821" s="4">
        <v>7.7</v>
      </c>
      <c r="L2821" s="4" t="str">
        <f>IFERROR(__xludf.DUMMYFUNCTION("""COMPUTED_VALUE"""),"Drama")</f>
        <v>Drama</v>
      </c>
      <c r="M2821" s="4" t="str">
        <f>IFERROR(__xludf.DUMMYFUNCTION("""COMPUTED_VALUE"""),"Romance")</f>
        <v>Romance</v>
      </c>
      <c r="N2821" s="4" t="str">
        <f>IFERROR(__xludf.DUMMYFUNCTION("""COMPUTED_VALUE"""),"")</f>
        <v/>
      </c>
      <c r="O2821" s="4" t="str">
        <f>IFERROR(__xludf.DUMMYFUNCTION("""COMPUTED_VALUE"""),"")</f>
        <v/>
      </c>
      <c r="P2821" s="4" t="str">
        <f>IFERROR(__xludf.DUMMYFUNCTION("""COMPUTED_VALUE"""),"")</f>
        <v/>
      </c>
      <c r="Q2821" s="4" t="str">
        <f>IFERROR(__xludf.DUMMYFUNCTION("""COMPUTED_VALUE"""),"")</f>
        <v/>
      </c>
      <c r="R2821" s="4" t="str">
        <f>IFERROR(__xludf.DUMMYFUNCTION("""COMPUTED_VALUE"""),"")</f>
        <v/>
      </c>
      <c r="S2821" s="4" t="str">
        <f>IFERROR(__xludf.DUMMYFUNCTION("""COMPUTED_VALUE"""),"")</f>
        <v/>
      </c>
    </row>
    <row r="2822">
      <c r="A2822" s="4" t="s">
        <v>303</v>
      </c>
      <c r="B2822" s="4">
        <v>101.0</v>
      </c>
      <c r="C2822" s="4">
        <v>1.9087124E8</v>
      </c>
      <c r="D2822" s="4" t="s">
        <v>173</v>
      </c>
      <c r="E2822" s="4" t="s">
        <v>518</v>
      </c>
      <c r="F2822" s="4" t="s">
        <v>12</v>
      </c>
      <c r="G2822" s="4" t="s">
        <v>13</v>
      </c>
      <c r="H2822" s="4">
        <v>1.25E8</v>
      </c>
      <c r="I2822" s="4">
        <v>5.9</v>
      </c>
      <c r="L2822" s="4" t="str">
        <f>IFERROR(__xludf.DUMMYFUNCTION("""COMPUTED_VALUE"""),"Action")</f>
        <v>Action</v>
      </c>
      <c r="M2822" s="4" t="str">
        <f>IFERROR(__xludf.DUMMYFUNCTION("""COMPUTED_VALUE"""),"Adventure")</f>
        <v>Adventure</v>
      </c>
      <c r="N2822" s="4" t="str">
        <f>IFERROR(__xludf.DUMMYFUNCTION("""COMPUTED_VALUE"""),"Comedy")</f>
        <v>Comedy</v>
      </c>
      <c r="O2822" s="4" t="str">
        <f>IFERROR(__xludf.DUMMYFUNCTION("""COMPUTED_VALUE"""),"Sci-Fi")</f>
        <v>Sci-Fi</v>
      </c>
      <c r="P2822" s="4" t="str">
        <f>IFERROR(__xludf.DUMMYFUNCTION("""COMPUTED_VALUE"""),"")</f>
        <v/>
      </c>
      <c r="Q2822" s="4" t="str">
        <f>IFERROR(__xludf.DUMMYFUNCTION("""COMPUTED_VALUE"""),"")</f>
        <v/>
      </c>
      <c r="R2822" s="4" t="str">
        <f>IFERROR(__xludf.DUMMYFUNCTION("""COMPUTED_VALUE"""),"")</f>
        <v/>
      </c>
      <c r="S2822" s="4" t="str">
        <f>IFERROR(__xludf.DUMMYFUNCTION("""COMPUTED_VALUE"""),"")</f>
        <v/>
      </c>
    </row>
    <row r="2823">
      <c r="A2823" s="4" t="s">
        <v>3849</v>
      </c>
      <c r="B2823" s="4">
        <v>97.0</v>
      </c>
      <c r="C2823" s="4">
        <v>5.6631572E7</v>
      </c>
      <c r="D2823" s="4" t="s">
        <v>590</v>
      </c>
      <c r="E2823" s="4" t="s">
        <v>4721</v>
      </c>
      <c r="F2823" s="4" t="s">
        <v>12</v>
      </c>
      <c r="G2823" s="4" t="s">
        <v>13</v>
      </c>
      <c r="H2823" s="4">
        <v>1.2E7</v>
      </c>
      <c r="I2823" s="4">
        <v>6.8</v>
      </c>
      <c r="L2823" s="4" t="str">
        <f>IFERROR(__xludf.DUMMYFUNCTION("""COMPUTED_VALUE"""),"Comedy")</f>
        <v>Comedy</v>
      </c>
      <c r="M2823" s="4" t="str">
        <f>IFERROR(__xludf.DUMMYFUNCTION("""COMPUTED_VALUE"""),"Romance")</f>
        <v>Romance</v>
      </c>
      <c r="N2823" s="4" t="str">
        <f>IFERROR(__xludf.DUMMYFUNCTION("""COMPUTED_VALUE"""),"")</f>
        <v/>
      </c>
      <c r="O2823" s="4" t="str">
        <f>IFERROR(__xludf.DUMMYFUNCTION("""COMPUTED_VALUE"""),"")</f>
        <v/>
      </c>
      <c r="P2823" s="4" t="str">
        <f>IFERROR(__xludf.DUMMYFUNCTION("""COMPUTED_VALUE"""),"")</f>
        <v/>
      </c>
      <c r="Q2823" s="4" t="str">
        <f>IFERROR(__xludf.DUMMYFUNCTION("""COMPUTED_VALUE"""),"")</f>
        <v/>
      </c>
      <c r="R2823" s="4" t="str">
        <f>IFERROR(__xludf.DUMMYFUNCTION("""COMPUTED_VALUE"""),"")</f>
        <v/>
      </c>
      <c r="S2823" s="4" t="str">
        <f>IFERROR(__xludf.DUMMYFUNCTION("""COMPUTED_VALUE"""),"")</f>
        <v/>
      </c>
    </row>
    <row r="2824">
      <c r="A2824" s="4" t="s">
        <v>3931</v>
      </c>
      <c r="B2824" s="4">
        <v>107.0</v>
      </c>
      <c r="C2824" s="4">
        <v>1.5854988E7</v>
      </c>
      <c r="D2824" s="4" t="s">
        <v>76</v>
      </c>
      <c r="E2824" s="4" t="s">
        <v>4722</v>
      </c>
      <c r="F2824" s="4" t="s">
        <v>12</v>
      </c>
      <c r="G2824" s="4" t="s">
        <v>13</v>
      </c>
      <c r="H2824" s="4">
        <v>1.35E7</v>
      </c>
      <c r="I2824" s="4">
        <v>7.4</v>
      </c>
      <c r="L2824" s="4" t="str">
        <f>IFERROR(__xludf.DUMMYFUNCTION("""COMPUTED_VALUE"""),"Drama")</f>
        <v>Drama</v>
      </c>
      <c r="M2824" s="4" t="str">
        <f>IFERROR(__xludf.DUMMYFUNCTION("""COMPUTED_VALUE"""),"Romance")</f>
        <v>Romance</v>
      </c>
      <c r="N2824" s="4" t="str">
        <f>IFERROR(__xludf.DUMMYFUNCTION("""COMPUTED_VALUE"""),"")</f>
        <v/>
      </c>
      <c r="O2824" s="4" t="str">
        <f>IFERROR(__xludf.DUMMYFUNCTION("""COMPUTED_VALUE"""),"")</f>
        <v/>
      </c>
      <c r="P2824" s="4" t="str">
        <f>IFERROR(__xludf.DUMMYFUNCTION("""COMPUTED_VALUE"""),"")</f>
        <v/>
      </c>
      <c r="Q2824" s="4" t="str">
        <f>IFERROR(__xludf.DUMMYFUNCTION("""COMPUTED_VALUE"""),"")</f>
        <v/>
      </c>
      <c r="R2824" s="4" t="str">
        <f>IFERROR(__xludf.DUMMYFUNCTION("""COMPUTED_VALUE"""),"")</f>
        <v/>
      </c>
      <c r="S2824" s="4" t="str">
        <f>IFERROR(__xludf.DUMMYFUNCTION("""COMPUTED_VALUE"""),"")</f>
        <v/>
      </c>
    </row>
    <row r="2825">
      <c r="A2825" s="4" t="s">
        <v>2491</v>
      </c>
      <c r="B2825" s="4">
        <v>99.0</v>
      </c>
      <c r="C2825" s="4">
        <v>1.2282677E7</v>
      </c>
      <c r="D2825" s="4" t="s">
        <v>1907</v>
      </c>
      <c r="E2825" s="4" t="s">
        <v>4723</v>
      </c>
      <c r="F2825" s="4" t="s">
        <v>12</v>
      </c>
      <c r="G2825" s="4" t="s">
        <v>13</v>
      </c>
      <c r="H2825" s="4">
        <v>1.4E7</v>
      </c>
      <c r="I2825" s="4">
        <v>5.1</v>
      </c>
      <c r="L2825" s="4" t="str">
        <f>IFERROR(__xludf.DUMMYFUNCTION("""COMPUTED_VALUE"""),"Comedy")</f>
        <v>Comedy</v>
      </c>
      <c r="M2825" s="4" t="str">
        <f>IFERROR(__xludf.DUMMYFUNCTION("""COMPUTED_VALUE"""),"Sci-Fi")</f>
        <v>Sci-Fi</v>
      </c>
      <c r="N2825" s="4" t="str">
        <f>IFERROR(__xludf.DUMMYFUNCTION("""COMPUTED_VALUE"""),"")</f>
        <v/>
      </c>
      <c r="O2825" s="4" t="str">
        <f>IFERROR(__xludf.DUMMYFUNCTION("""COMPUTED_VALUE"""),"")</f>
        <v/>
      </c>
      <c r="P2825" s="4" t="str">
        <f>IFERROR(__xludf.DUMMYFUNCTION("""COMPUTED_VALUE"""),"")</f>
        <v/>
      </c>
      <c r="Q2825" s="4" t="str">
        <f>IFERROR(__xludf.DUMMYFUNCTION("""COMPUTED_VALUE"""),"")</f>
        <v/>
      </c>
      <c r="R2825" s="4" t="str">
        <f>IFERROR(__xludf.DUMMYFUNCTION("""COMPUTED_VALUE"""),"")</f>
        <v/>
      </c>
      <c r="S2825" s="4" t="str">
        <f>IFERROR(__xludf.DUMMYFUNCTION("""COMPUTED_VALUE"""),"")</f>
        <v/>
      </c>
    </row>
    <row r="2826">
      <c r="A2826" s="4" t="s">
        <v>8351</v>
      </c>
      <c r="B2826" s="4">
        <v>55.0</v>
      </c>
      <c r="C2826" s="4">
        <v>447093.0</v>
      </c>
      <c r="D2826" s="4" t="s">
        <v>1196</v>
      </c>
      <c r="E2826" s="4" t="s">
        <v>4724</v>
      </c>
      <c r="F2826" s="4" t="s">
        <v>4725</v>
      </c>
      <c r="G2826" s="4" t="s">
        <v>4726</v>
      </c>
      <c r="H2826" s="4">
        <v>0.0</v>
      </c>
      <c r="I2826" s="4">
        <v>9.1</v>
      </c>
      <c r="L2826" s="4" t="str">
        <f>IFERROR(__xludf.DUMMYFUNCTION("""COMPUTED_VALUE"""),"Drama")</f>
        <v>Drama</v>
      </c>
      <c r="M2826" s="4" t="str">
        <f>IFERROR(__xludf.DUMMYFUNCTION("""COMPUTED_VALUE"""),"")</f>
        <v/>
      </c>
      <c r="N2826" s="4" t="str">
        <f>IFERROR(__xludf.DUMMYFUNCTION("""COMPUTED_VALUE"""),"")</f>
        <v/>
      </c>
      <c r="O2826" s="4" t="str">
        <f>IFERROR(__xludf.DUMMYFUNCTION("""COMPUTED_VALUE"""),"")</f>
        <v/>
      </c>
      <c r="P2826" s="4" t="str">
        <f>IFERROR(__xludf.DUMMYFUNCTION("""COMPUTED_VALUE"""),"")</f>
        <v/>
      </c>
      <c r="Q2826" s="4" t="str">
        <f>IFERROR(__xludf.DUMMYFUNCTION("""COMPUTED_VALUE"""),"")</f>
        <v/>
      </c>
      <c r="R2826" s="4" t="str">
        <f>IFERROR(__xludf.DUMMYFUNCTION("""COMPUTED_VALUE"""),"")</f>
        <v/>
      </c>
      <c r="S2826" s="4" t="str">
        <f>IFERROR(__xludf.DUMMYFUNCTION("""COMPUTED_VALUE"""),"")</f>
        <v/>
      </c>
    </row>
    <row r="2827">
      <c r="A2827" s="4" t="s">
        <v>3157</v>
      </c>
      <c r="B2827" s="4">
        <v>124.0</v>
      </c>
      <c r="C2827" s="4">
        <v>7060876.0</v>
      </c>
      <c r="D2827" s="4" t="s">
        <v>540</v>
      </c>
      <c r="E2827" s="4" t="s">
        <v>4727</v>
      </c>
      <c r="F2827" s="4" t="s">
        <v>12</v>
      </c>
      <c r="G2827" s="4" t="s">
        <v>20</v>
      </c>
      <c r="H2827" s="4">
        <v>1.35E7</v>
      </c>
      <c r="I2827" s="4">
        <v>7.4</v>
      </c>
      <c r="L2827" s="4" t="str">
        <f>IFERROR(__xludf.DUMMYFUNCTION("""COMPUTED_VALUE"""),"Biography")</f>
        <v>Biography</v>
      </c>
      <c r="M2827" s="4" t="str">
        <f>IFERROR(__xludf.DUMMYFUNCTION("""COMPUTED_VALUE"""),"Drama")</f>
        <v>Drama</v>
      </c>
      <c r="N2827" s="4" t="str">
        <f>IFERROR(__xludf.DUMMYFUNCTION("""COMPUTED_VALUE"""),"")</f>
        <v/>
      </c>
      <c r="O2827" s="4" t="str">
        <f>IFERROR(__xludf.DUMMYFUNCTION("""COMPUTED_VALUE"""),"")</f>
        <v/>
      </c>
      <c r="P2827" s="4" t="str">
        <f>IFERROR(__xludf.DUMMYFUNCTION("""COMPUTED_VALUE"""),"")</f>
        <v/>
      </c>
      <c r="Q2827" s="4" t="str">
        <f>IFERROR(__xludf.DUMMYFUNCTION("""COMPUTED_VALUE"""),"")</f>
        <v/>
      </c>
      <c r="R2827" s="4" t="str">
        <f>IFERROR(__xludf.DUMMYFUNCTION("""COMPUTED_VALUE"""),"")</f>
        <v/>
      </c>
      <c r="S2827" s="4" t="str">
        <f>IFERROR(__xludf.DUMMYFUNCTION("""COMPUTED_VALUE"""),"")</f>
        <v/>
      </c>
    </row>
    <row r="2828">
      <c r="A2828" s="4" t="s">
        <v>4545</v>
      </c>
      <c r="B2828" s="4">
        <v>110.0</v>
      </c>
      <c r="C2828" s="4">
        <v>1.4989761E7</v>
      </c>
      <c r="D2828" s="4" t="s">
        <v>349</v>
      </c>
      <c r="E2828" s="4" t="s">
        <v>4728</v>
      </c>
      <c r="F2828" s="4" t="s">
        <v>12</v>
      </c>
      <c r="G2828" s="4" t="s">
        <v>20</v>
      </c>
      <c r="H2828" s="4">
        <v>1.5E7</v>
      </c>
      <c r="I2828" s="4">
        <v>7.2</v>
      </c>
      <c r="L2828" s="4" t="str">
        <f>IFERROR(__xludf.DUMMYFUNCTION("""COMPUTED_VALUE"""),"Comedy")</f>
        <v>Comedy</v>
      </c>
      <c r="M2828" s="4" t="str">
        <f>IFERROR(__xludf.DUMMYFUNCTION("""COMPUTED_VALUE"""),"Crime")</f>
        <v>Crime</v>
      </c>
      <c r="N2828" s="4" t="str">
        <f>IFERROR(__xludf.DUMMYFUNCTION("""COMPUTED_VALUE"""),"")</f>
        <v/>
      </c>
      <c r="O2828" s="4" t="str">
        <f>IFERROR(__xludf.DUMMYFUNCTION("""COMPUTED_VALUE"""),"")</f>
        <v/>
      </c>
      <c r="P2828" s="4" t="str">
        <f>IFERROR(__xludf.DUMMYFUNCTION("""COMPUTED_VALUE"""),"")</f>
        <v/>
      </c>
      <c r="Q2828" s="4" t="str">
        <f>IFERROR(__xludf.DUMMYFUNCTION("""COMPUTED_VALUE"""),"")</f>
        <v/>
      </c>
      <c r="R2828" s="4" t="str">
        <f>IFERROR(__xludf.DUMMYFUNCTION("""COMPUTED_VALUE"""),"")</f>
        <v/>
      </c>
      <c r="S2828" s="4" t="str">
        <f>IFERROR(__xludf.DUMMYFUNCTION("""COMPUTED_VALUE"""),"")</f>
        <v/>
      </c>
    </row>
    <row r="2829">
      <c r="A2829" s="4" t="s">
        <v>4183</v>
      </c>
      <c r="B2829" s="4">
        <v>105.0</v>
      </c>
      <c r="C2829" s="4">
        <v>687081.0</v>
      </c>
      <c r="D2829" s="4" t="s">
        <v>4729</v>
      </c>
      <c r="E2829" s="4" t="s">
        <v>4730</v>
      </c>
      <c r="F2829" s="4" t="s">
        <v>12</v>
      </c>
      <c r="G2829" s="4" t="s">
        <v>13</v>
      </c>
      <c r="H2829" s="4">
        <v>0.0</v>
      </c>
      <c r="I2829" s="4">
        <v>6.0</v>
      </c>
      <c r="L2829" s="4" t="str">
        <f>IFERROR(__xludf.DUMMYFUNCTION("""COMPUTED_VALUE"""),"Crime")</f>
        <v>Crime</v>
      </c>
      <c r="M2829" s="4" t="str">
        <f>IFERROR(__xludf.DUMMYFUNCTION("""COMPUTED_VALUE"""),"Drama")</f>
        <v>Drama</v>
      </c>
      <c r="N2829" s="4" t="str">
        <f>IFERROR(__xludf.DUMMYFUNCTION("""COMPUTED_VALUE"""),"Music")</f>
        <v>Music</v>
      </c>
      <c r="O2829" s="4" t="str">
        <f>IFERROR(__xludf.DUMMYFUNCTION("""COMPUTED_VALUE"""),"Mystery")</f>
        <v>Mystery</v>
      </c>
      <c r="P2829" s="4" t="str">
        <f>IFERROR(__xludf.DUMMYFUNCTION("""COMPUTED_VALUE"""),"Thriller")</f>
        <v>Thriller</v>
      </c>
      <c r="Q2829" s="4" t="str">
        <f>IFERROR(__xludf.DUMMYFUNCTION("""COMPUTED_VALUE"""),"")</f>
        <v/>
      </c>
      <c r="R2829" s="4" t="str">
        <f>IFERROR(__xludf.DUMMYFUNCTION("""COMPUTED_VALUE"""),"")</f>
        <v/>
      </c>
      <c r="S2829" s="4" t="str">
        <f>IFERROR(__xludf.DUMMYFUNCTION("""COMPUTED_VALUE"""),"")</f>
        <v/>
      </c>
    </row>
    <row r="2830">
      <c r="A2830" s="4" t="s">
        <v>8351</v>
      </c>
      <c r="B2830" s="4">
        <v>41.0</v>
      </c>
      <c r="C2830" s="4">
        <v>0.0</v>
      </c>
      <c r="D2830" s="4" t="s">
        <v>154</v>
      </c>
      <c r="E2830" s="4" t="s">
        <v>4731</v>
      </c>
      <c r="F2830" s="4" t="s">
        <v>4725</v>
      </c>
      <c r="G2830" s="4" t="s">
        <v>4726</v>
      </c>
      <c r="H2830" s="4">
        <v>0.0</v>
      </c>
      <c r="I2830" s="4">
        <v>7.4</v>
      </c>
      <c r="L2830" s="4" t="str">
        <f>IFERROR(__xludf.DUMMYFUNCTION("""COMPUTED_VALUE"""),"Action")</f>
        <v>Action</v>
      </c>
      <c r="M2830" s="4" t="str">
        <f>IFERROR(__xludf.DUMMYFUNCTION("""COMPUTED_VALUE"""),"Crime")</f>
        <v>Crime</v>
      </c>
      <c r="N2830" s="4" t="str">
        <f>IFERROR(__xludf.DUMMYFUNCTION("""COMPUTED_VALUE"""),"Drama")</f>
        <v>Drama</v>
      </c>
      <c r="O2830" s="4" t="str">
        <f>IFERROR(__xludf.DUMMYFUNCTION("""COMPUTED_VALUE"""),"Thriller")</f>
        <v>Thriller</v>
      </c>
      <c r="P2830" s="4" t="str">
        <f>IFERROR(__xludf.DUMMYFUNCTION("""COMPUTED_VALUE"""),"")</f>
        <v/>
      </c>
      <c r="Q2830" s="4" t="str">
        <f>IFERROR(__xludf.DUMMYFUNCTION("""COMPUTED_VALUE"""),"")</f>
        <v/>
      </c>
      <c r="R2830" s="4" t="str">
        <f>IFERROR(__xludf.DUMMYFUNCTION("""COMPUTED_VALUE"""),"")</f>
        <v/>
      </c>
      <c r="S2830" s="4" t="str">
        <f>IFERROR(__xludf.DUMMYFUNCTION("""COMPUTED_VALUE"""),"")</f>
        <v/>
      </c>
    </row>
    <row r="2831">
      <c r="A2831" s="4" t="s">
        <v>1035</v>
      </c>
      <c r="B2831" s="4">
        <v>178.0</v>
      </c>
      <c r="C2831" s="4">
        <v>5501940.0</v>
      </c>
      <c r="D2831" s="4" t="s">
        <v>1139</v>
      </c>
      <c r="E2831" s="4" t="s">
        <v>4732</v>
      </c>
      <c r="F2831" s="4" t="s">
        <v>3026</v>
      </c>
      <c r="G2831" s="4" t="s">
        <v>265</v>
      </c>
      <c r="H2831" s="4">
        <v>1.35E7</v>
      </c>
      <c r="I2831" s="4">
        <v>8.3</v>
      </c>
      <c r="L2831" s="4" t="str">
        <f>IFERROR(__xludf.DUMMYFUNCTION("""COMPUTED_VALUE"""),"Biography")</f>
        <v>Biography</v>
      </c>
      <c r="M2831" s="4" t="str">
        <f>IFERROR(__xludf.DUMMYFUNCTION("""COMPUTED_VALUE"""),"Drama")</f>
        <v>Drama</v>
      </c>
      <c r="N2831" s="4" t="str">
        <f>IFERROR(__xludf.DUMMYFUNCTION("""COMPUTED_VALUE"""),"History")</f>
        <v>History</v>
      </c>
      <c r="O2831" s="4" t="str">
        <f>IFERROR(__xludf.DUMMYFUNCTION("""COMPUTED_VALUE"""),"War")</f>
        <v>War</v>
      </c>
      <c r="P2831" s="4" t="str">
        <f>IFERROR(__xludf.DUMMYFUNCTION("""COMPUTED_VALUE"""),"")</f>
        <v/>
      </c>
      <c r="Q2831" s="4" t="str">
        <f>IFERROR(__xludf.DUMMYFUNCTION("""COMPUTED_VALUE"""),"")</f>
        <v/>
      </c>
      <c r="R2831" s="4" t="str">
        <f>IFERROR(__xludf.DUMMYFUNCTION("""COMPUTED_VALUE"""),"")</f>
        <v/>
      </c>
      <c r="S2831" s="4" t="str">
        <f>IFERROR(__xludf.DUMMYFUNCTION("""COMPUTED_VALUE"""),"")</f>
        <v/>
      </c>
    </row>
    <row r="2832">
      <c r="A2832" s="4" t="s">
        <v>1252</v>
      </c>
      <c r="B2832" s="4">
        <v>125.0</v>
      </c>
      <c r="C2832" s="4">
        <v>2086345.0</v>
      </c>
      <c r="D2832" s="4" t="s">
        <v>2205</v>
      </c>
      <c r="E2832" s="4" t="s">
        <v>4733</v>
      </c>
      <c r="F2832" s="4" t="s">
        <v>975</v>
      </c>
      <c r="G2832" s="4" t="s">
        <v>1255</v>
      </c>
      <c r="H2832" s="4">
        <v>1.0E7</v>
      </c>
      <c r="I2832" s="4">
        <v>8.1</v>
      </c>
      <c r="L2832" s="4" t="str">
        <f>IFERROR(__xludf.DUMMYFUNCTION("""COMPUTED_VALUE"""),"Biography")</f>
        <v>Biography</v>
      </c>
      <c r="M2832" s="4" t="str">
        <f>IFERROR(__xludf.DUMMYFUNCTION("""COMPUTED_VALUE"""),"Drama")</f>
        <v>Drama</v>
      </c>
      <c r="N2832" s="4" t="str">
        <f>IFERROR(__xludf.DUMMYFUNCTION("""COMPUTED_VALUE"""),"Romance")</f>
        <v>Romance</v>
      </c>
      <c r="O2832" s="4" t="str">
        <f>IFERROR(__xludf.DUMMYFUNCTION("""COMPUTED_VALUE"""),"")</f>
        <v/>
      </c>
      <c r="P2832" s="4" t="str">
        <f>IFERROR(__xludf.DUMMYFUNCTION("""COMPUTED_VALUE"""),"")</f>
        <v/>
      </c>
      <c r="Q2832" s="4" t="str">
        <f>IFERROR(__xludf.DUMMYFUNCTION("""COMPUTED_VALUE"""),"")</f>
        <v/>
      </c>
      <c r="R2832" s="4" t="str">
        <f>IFERROR(__xludf.DUMMYFUNCTION("""COMPUTED_VALUE"""),"")</f>
        <v/>
      </c>
      <c r="S2832" s="4" t="str">
        <f>IFERROR(__xludf.DUMMYFUNCTION("""COMPUTED_VALUE"""),"")</f>
        <v/>
      </c>
    </row>
    <row r="2833">
      <c r="A2833" s="4" t="s">
        <v>3923</v>
      </c>
      <c r="B2833" s="4">
        <v>108.0</v>
      </c>
      <c r="C2833" s="4">
        <v>2605039.0</v>
      </c>
      <c r="D2833" s="4" t="s">
        <v>1114</v>
      </c>
      <c r="E2833" s="4" t="s">
        <v>4734</v>
      </c>
      <c r="F2833" s="4" t="s">
        <v>12</v>
      </c>
      <c r="G2833" s="4" t="s">
        <v>20</v>
      </c>
      <c r="H2833" s="4">
        <v>0.0</v>
      </c>
      <c r="I2833" s="4">
        <v>6.3</v>
      </c>
      <c r="L2833" s="4" t="str">
        <f>IFERROR(__xludf.DUMMYFUNCTION("""COMPUTED_VALUE"""),"Drama")</f>
        <v>Drama</v>
      </c>
      <c r="M2833" s="4" t="str">
        <f>IFERROR(__xludf.DUMMYFUNCTION("""COMPUTED_VALUE"""),"Horror")</f>
        <v>Horror</v>
      </c>
      <c r="N2833" s="4" t="str">
        <f>IFERROR(__xludf.DUMMYFUNCTION("""COMPUTED_VALUE"""),"Sci-Fi")</f>
        <v>Sci-Fi</v>
      </c>
      <c r="O2833" s="4" t="str">
        <f>IFERROR(__xludf.DUMMYFUNCTION("""COMPUTED_VALUE"""),"Thriller")</f>
        <v>Thriller</v>
      </c>
      <c r="P2833" s="4" t="str">
        <f>IFERROR(__xludf.DUMMYFUNCTION("""COMPUTED_VALUE"""),"")</f>
        <v/>
      </c>
      <c r="Q2833" s="4" t="str">
        <f>IFERROR(__xludf.DUMMYFUNCTION("""COMPUTED_VALUE"""),"")</f>
        <v/>
      </c>
      <c r="R2833" s="4" t="str">
        <f>IFERROR(__xludf.DUMMYFUNCTION("""COMPUTED_VALUE"""),"")</f>
        <v/>
      </c>
      <c r="S2833" s="4" t="str">
        <f>IFERROR(__xludf.DUMMYFUNCTION("""COMPUTED_VALUE"""),"")</f>
        <v/>
      </c>
    </row>
    <row r="2834">
      <c r="A2834" s="4" t="s">
        <v>1093</v>
      </c>
      <c r="B2834" s="4">
        <v>121.0</v>
      </c>
      <c r="C2834" s="4">
        <v>1.2392237E8</v>
      </c>
      <c r="D2834" s="4" t="s">
        <v>4735</v>
      </c>
      <c r="E2834" s="4" t="s">
        <v>4736</v>
      </c>
      <c r="F2834" s="4" t="s">
        <v>12</v>
      </c>
      <c r="G2834" s="4" t="s">
        <v>13</v>
      </c>
      <c r="H2834" s="4">
        <v>1.3E7</v>
      </c>
      <c r="I2834" s="4">
        <v>7.3</v>
      </c>
      <c r="L2834" s="4" t="str">
        <f>IFERROR(__xludf.DUMMYFUNCTION("""COMPUTED_VALUE"""),"Biography")</f>
        <v>Biography</v>
      </c>
      <c r="M2834" s="4" t="str">
        <f>IFERROR(__xludf.DUMMYFUNCTION("""COMPUTED_VALUE"""),"Comedy")</f>
        <v>Comedy</v>
      </c>
      <c r="N2834" s="4" t="str">
        <f>IFERROR(__xludf.DUMMYFUNCTION("""COMPUTED_VALUE"""),"Drama")</f>
        <v>Drama</v>
      </c>
      <c r="O2834" s="4" t="str">
        <f>IFERROR(__xludf.DUMMYFUNCTION("""COMPUTED_VALUE"""),"War")</f>
        <v>War</v>
      </c>
      <c r="P2834" s="4" t="str">
        <f>IFERROR(__xludf.DUMMYFUNCTION("""COMPUTED_VALUE"""),"")</f>
        <v/>
      </c>
      <c r="Q2834" s="4" t="str">
        <f>IFERROR(__xludf.DUMMYFUNCTION("""COMPUTED_VALUE"""),"")</f>
        <v/>
      </c>
      <c r="R2834" s="4" t="str">
        <f>IFERROR(__xludf.DUMMYFUNCTION("""COMPUTED_VALUE"""),"")</f>
        <v/>
      </c>
      <c r="S2834" s="4" t="str">
        <f>IFERROR(__xludf.DUMMYFUNCTION("""COMPUTED_VALUE"""),"")</f>
        <v/>
      </c>
    </row>
    <row r="2835">
      <c r="A2835" s="4" t="s">
        <v>2764</v>
      </c>
      <c r="B2835" s="4">
        <v>100.0</v>
      </c>
      <c r="C2835" s="4">
        <v>163591.0</v>
      </c>
      <c r="D2835" s="4" t="s">
        <v>585</v>
      </c>
      <c r="E2835" s="4" t="s">
        <v>4737</v>
      </c>
      <c r="F2835" s="4" t="s">
        <v>12</v>
      </c>
      <c r="G2835" s="4" t="s">
        <v>1987</v>
      </c>
      <c r="H2835" s="4">
        <v>1.34E7</v>
      </c>
      <c r="I2835" s="4">
        <v>3.6</v>
      </c>
      <c r="L2835" s="4" t="str">
        <f>IFERROR(__xludf.DUMMYFUNCTION("""COMPUTED_VALUE"""),"Comedy")</f>
        <v>Comedy</v>
      </c>
      <c r="M2835" s="4" t="str">
        <f>IFERROR(__xludf.DUMMYFUNCTION("""COMPUTED_VALUE"""),"")</f>
        <v/>
      </c>
      <c r="N2835" s="4" t="str">
        <f>IFERROR(__xludf.DUMMYFUNCTION("""COMPUTED_VALUE"""),"")</f>
        <v/>
      </c>
      <c r="O2835" s="4" t="str">
        <f>IFERROR(__xludf.DUMMYFUNCTION("""COMPUTED_VALUE"""),"")</f>
        <v/>
      </c>
      <c r="P2835" s="4" t="str">
        <f>IFERROR(__xludf.DUMMYFUNCTION("""COMPUTED_VALUE"""),"")</f>
        <v/>
      </c>
      <c r="Q2835" s="4" t="str">
        <f>IFERROR(__xludf.DUMMYFUNCTION("""COMPUTED_VALUE"""),"")</f>
        <v/>
      </c>
      <c r="R2835" s="4" t="str">
        <f>IFERROR(__xludf.DUMMYFUNCTION("""COMPUTED_VALUE"""),"")</f>
        <v/>
      </c>
      <c r="S2835" s="4" t="str">
        <f>IFERROR(__xludf.DUMMYFUNCTION("""COMPUTED_VALUE"""),"")</f>
        <v/>
      </c>
    </row>
    <row r="2836">
      <c r="A2836" s="4" t="s">
        <v>369</v>
      </c>
      <c r="B2836" s="4">
        <v>115.0</v>
      </c>
      <c r="C2836" s="4">
        <v>7.3000942E7</v>
      </c>
      <c r="D2836" s="4" t="s">
        <v>1420</v>
      </c>
      <c r="E2836" s="4" t="s">
        <v>4738</v>
      </c>
      <c r="F2836" s="4" t="s">
        <v>12</v>
      </c>
      <c r="G2836" s="4" t="s">
        <v>13</v>
      </c>
      <c r="H2836" s="4">
        <v>1.3E7</v>
      </c>
      <c r="I2836" s="4">
        <v>1.6</v>
      </c>
      <c r="L2836" s="4" t="str">
        <f>IFERROR(__xludf.DUMMYFUNCTION("""COMPUTED_VALUE"""),"Documentary")</f>
        <v>Documentary</v>
      </c>
      <c r="M2836" s="4" t="str">
        <f>IFERROR(__xludf.DUMMYFUNCTION("""COMPUTED_VALUE"""),"Music")</f>
        <v>Music</v>
      </c>
      <c r="N2836" s="4" t="str">
        <f>IFERROR(__xludf.DUMMYFUNCTION("""COMPUTED_VALUE"""),"")</f>
        <v/>
      </c>
      <c r="O2836" s="4" t="str">
        <f>IFERROR(__xludf.DUMMYFUNCTION("""COMPUTED_VALUE"""),"")</f>
        <v/>
      </c>
      <c r="P2836" s="4" t="str">
        <f>IFERROR(__xludf.DUMMYFUNCTION("""COMPUTED_VALUE"""),"")</f>
        <v/>
      </c>
      <c r="Q2836" s="4" t="str">
        <f>IFERROR(__xludf.DUMMYFUNCTION("""COMPUTED_VALUE"""),"")</f>
        <v/>
      </c>
      <c r="R2836" s="4" t="str">
        <f>IFERROR(__xludf.DUMMYFUNCTION("""COMPUTED_VALUE"""),"")</f>
        <v/>
      </c>
      <c r="S2836" s="4" t="str">
        <f>IFERROR(__xludf.DUMMYFUNCTION("""COMPUTED_VALUE"""),"")</f>
        <v/>
      </c>
    </row>
    <row r="2837">
      <c r="A2837" s="4" t="s">
        <v>418</v>
      </c>
      <c r="B2837" s="4">
        <v>108.0</v>
      </c>
      <c r="C2837" s="4">
        <v>1.06952327E8</v>
      </c>
      <c r="D2837" s="4" t="s">
        <v>1422</v>
      </c>
      <c r="E2837" s="4" t="s">
        <v>4739</v>
      </c>
      <c r="F2837" s="4" t="s">
        <v>12</v>
      </c>
      <c r="G2837" s="4" t="s">
        <v>13</v>
      </c>
      <c r="H2837" s="4">
        <v>1.3E7</v>
      </c>
      <c r="I2837" s="4">
        <v>8.0</v>
      </c>
      <c r="L2837" s="4" t="str">
        <f>IFERROR(__xludf.DUMMYFUNCTION("""COMPUTED_VALUE"""),"Drama")</f>
        <v>Drama</v>
      </c>
      <c r="M2837" s="4" t="str">
        <f>IFERROR(__xludf.DUMMYFUNCTION("""COMPUTED_VALUE"""),"Thriller")</f>
        <v>Thriller</v>
      </c>
      <c r="N2837" s="4" t="str">
        <f>IFERROR(__xludf.DUMMYFUNCTION("""COMPUTED_VALUE"""),"")</f>
        <v/>
      </c>
      <c r="O2837" s="4" t="str">
        <f>IFERROR(__xludf.DUMMYFUNCTION("""COMPUTED_VALUE"""),"")</f>
        <v/>
      </c>
      <c r="P2837" s="4" t="str">
        <f>IFERROR(__xludf.DUMMYFUNCTION("""COMPUTED_VALUE"""),"")</f>
        <v/>
      </c>
      <c r="Q2837" s="4" t="str">
        <f>IFERROR(__xludf.DUMMYFUNCTION("""COMPUTED_VALUE"""),"")</f>
        <v/>
      </c>
      <c r="R2837" s="4" t="str">
        <f>IFERROR(__xludf.DUMMYFUNCTION("""COMPUTED_VALUE"""),"")</f>
        <v/>
      </c>
      <c r="S2837" s="4" t="str">
        <f>IFERROR(__xludf.DUMMYFUNCTION("""COMPUTED_VALUE"""),"")</f>
        <v/>
      </c>
    </row>
    <row r="2838">
      <c r="A2838" s="4" t="s">
        <v>489</v>
      </c>
      <c r="B2838" s="4">
        <v>117.0</v>
      </c>
      <c r="C2838" s="4">
        <v>5.8607007E7</v>
      </c>
      <c r="D2838" s="4" t="s">
        <v>490</v>
      </c>
      <c r="E2838" s="4" t="s">
        <v>491</v>
      </c>
      <c r="F2838" s="4" t="s">
        <v>12</v>
      </c>
      <c r="G2838" s="4" t="s">
        <v>13</v>
      </c>
      <c r="H2838" s="4">
        <v>1.0E8</v>
      </c>
      <c r="I2838" s="4">
        <v>6.2</v>
      </c>
      <c r="L2838" s="4" t="str">
        <f>IFERROR(__xludf.DUMMYFUNCTION("""COMPUTED_VALUE"""),"Action")</f>
        <v>Action</v>
      </c>
      <c r="M2838" s="4" t="str">
        <f>IFERROR(__xludf.DUMMYFUNCTION("""COMPUTED_VALUE"""),"Crime")</f>
        <v>Crime</v>
      </c>
      <c r="N2838" s="4" t="str">
        <f>IFERROR(__xludf.DUMMYFUNCTION("""COMPUTED_VALUE"""),"Sci-Fi")</f>
        <v>Sci-Fi</v>
      </c>
      <c r="O2838" s="4" t="str">
        <f>IFERROR(__xludf.DUMMYFUNCTION("""COMPUTED_VALUE"""),"Thriller")</f>
        <v>Thriller</v>
      </c>
      <c r="P2838" s="4" t="str">
        <f>IFERROR(__xludf.DUMMYFUNCTION("""COMPUTED_VALUE"""),"")</f>
        <v/>
      </c>
      <c r="Q2838" s="4" t="str">
        <f>IFERROR(__xludf.DUMMYFUNCTION("""COMPUTED_VALUE"""),"")</f>
        <v/>
      </c>
      <c r="R2838" s="4" t="str">
        <f>IFERROR(__xludf.DUMMYFUNCTION("""COMPUTED_VALUE"""),"")</f>
        <v/>
      </c>
      <c r="S2838" s="4" t="str">
        <f>IFERROR(__xludf.DUMMYFUNCTION("""COMPUTED_VALUE"""),"")</f>
        <v/>
      </c>
    </row>
    <row r="2839">
      <c r="A2839" s="4" t="s">
        <v>1689</v>
      </c>
      <c r="B2839" s="4">
        <v>220.0</v>
      </c>
      <c r="C2839" s="4">
        <v>5.73E7</v>
      </c>
      <c r="D2839" s="4" t="s">
        <v>683</v>
      </c>
      <c r="E2839" s="4" t="s">
        <v>4740</v>
      </c>
      <c r="F2839" s="4" t="s">
        <v>12</v>
      </c>
      <c r="G2839" s="4" t="s">
        <v>13</v>
      </c>
      <c r="H2839" s="4">
        <v>1.3E7</v>
      </c>
      <c r="I2839" s="4">
        <v>9.0</v>
      </c>
      <c r="L2839" s="4" t="str">
        <f>IFERROR(__xludf.DUMMYFUNCTION("""COMPUTED_VALUE"""),"Crime")</f>
        <v>Crime</v>
      </c>
      <c r="M2839" s="4" t="str">
        <f>IFERROR(__xludf.DUMMYFUNCTION("""COMPUTED_VALUE"""),"Drama")</f>
        <v>Drama</v>
      </c>
      <c r="N2839" s="4" t="str">
        <f>IFERROR(__xludf.DUMMYFUNCTION("""COMPUTED_VALUE"""),"")</f>
        <v/>
      </c>
      <c r="O2839" s="4" t="str">
        <f>IFERROR(__xludf.DUMMYFUNCTION("""COMPUTED_VALUE"""),"")</f>
        <v/>
      </c>
      <c r="P2839" s="4" t="str">
        <f>IFERROR(__xludf.DUMMYFUNCTION("""COMPUTED_VALUE"""),"")</f>
        <v/>
      </c>
      <c r="Q2839" s="4" t="str">
        <f>IFERROR(__xludf.DUMMYFUNCTION("""COMPUTED_VALUE"""),"")</f>
        <v/>
      </c>
      <c r="R2839" s="4" t="str">
        <f>IFERROR(__xludf.DUMMYFUNCTION("""COMPUTED_VALUE"""),"")</f>
        <v/>
      </c>
      <c r="S2839" s="4" t="str">
        <f>IFERROR(__xludf.DUMMYFUNCTION("""COMPUTED_VALUE"""),"")</f>
        <v/>
      </c>
    </row>
    <row r="2840">
      <c r="A2840" s="4" t="s">
        <v>2011</v>
      </c>
      <c r="B2840" s="4">
        <v>112.0</v>
      </c>
      <c r="C2840" s="4">
        <v>9.1038276E7</v>
      </c>
      <c r="D2840" s="4" t="s">
        <v>2706</v>
      </c>
      <c r="E2840" s="4" t="s">
        <v>4741</v>
      </c>
      <c r="F2840" s="4" t="s">
        <v>12</v>
      </c>
      <c r="G2840" s="4" t="s">
        <v>13</v>
      </c>
      <c r="H2840" s="4">
        <v>1.3E7</v>
      </c>
      <c r="I2840" s="4">
        <v>6.1</v>
      </c>
      <c r="L2840" s="4" t="str">
        <f>IFERROR(__xludf.DUMMYFUNCTION("""COMPUTED_VALUE"""),"Drama")</f>
        <v>Drama</v>
      </c>
      <c r="M2840" s="4" t="str">
        <f>IFERROR(__xludf.DUMMYFUNCTION("""COMPUTED_VALUE"""),"Music")</f>
        <v>Music</v>
      </c>
      <c r="N2840" s="4" t="str">
        <f>IFERROR(__xludf.DUMMYFUNCTION("""COMPUTED_VALUE"""),"Romance")</f>
        <v>Romance</v>
      </c>
      <c r="O2840" s="4" t="str">
        <f>IFERROR(__xludf.DUMMYFUNCTION("""COMPUTED_VALUE"""),"")</f>
        <v/>
      </c>
      <c r="P2840" s="4" t="str">
        <f>IFERROR(__xludf.DUMMYFUNCTION("""COMPUTED_VALUE"""),"")</f>
        <v/>
      </c>
      <c r="Q2840" s="4" t="str">
        <f>IFERROR(__xludf.DUMMYFUNCTION("""COMPUTED_VALUE"""),"")</f>
        <v/>
      </c>
      <c r="R2840" s="4" t="str">
        <f>IFERROR(__xludf.DUMMYFUNCTION("""COMPUTED_VALUE"""),"")</f>
        <v/>
      </c>
      <c r="S2840" s="4" t="str">
        <f>IFERROR(__xludf.DUMMYFUNCTION("""COMPUTED_VALUE"""),"")</f>
        <v/>
      </c>
    </row>
    <row r="2841">
      <c r="A2841" s="4" t="s">
        <v>732</v>
      </c>
      <c r="B2841" s="4">
        <v>99.0</v>
      </c>
      <c r="C2841" s="4">
        <v>4.93699E7</v>
      </c>
      <c r="D2841" s="4" t="s">
        <v>3367</v>
      </c>
      <c r="E2841" s="4" t="s">
        <v>4742</v>
      </c>
      <c r="F2841" s="4" t="s">
        <v>12</v>
      </c>
      <c r="G2841" s="4" t="s">
        <v>13</v>
      </c>
      <c r="H2841" s="4">
        <v>7000000.0</v>
      </c>
      <c r="I2841" s="4">
        <v>5.7</v>
      </c>
      <c r="L2841" s="4" t="str">
        <f>IFERROR(__xludf.DUMMYFUNCTION("""COMPUTED_VALUE"""),"Fantasy")</f>
        <v>Fantasy</v>
      </c>
      <c r="M2841" s="4" t="str">
        <f>IFERROR(__xludf.DUMMYFUNCTION("""COMPUTED_VALUE"""),"Horror")</f>
        <v>Horror</v>
      </c>
      <c r="N2841" s="4" t="str">
        <f>IFERROR(__xludf.DUMMYFUNCTION("""COMPUTED_VALUE"""),"Thriller")</f>
        <v>Thriller</v>
      </c>
      <c r="O2841" s="4" t="str">
        <f>IFERROR(__xludf.DUMMYFUNCTION("""COMPUTED_VALUE"""),"")</f>
        <v/>
      </c>
      <c r="P2841" s="4" t="str">
        <f>IFERROR(__xludf.DUMMYFUNCTION("""COMPUTED_VALUE"""),"")</f>
        <v/>
      </c>
      <c r="Q2841" s="4" t="str">
        <f>IFERROR(__xludf.DUMMYFUNCTION("""COMPUTED_VALUE"""),"")</f>
        <v/>
      </c>
      <c r="R2841" s="4" t="str">
        <f>IFERROR(__xludf.DUMMYFUNCTION("""COMPUTED_VALUE"""),"")</f>
        <v/>
      </c>
      <c r="S2841" s="4" t="str">
        <f>IFERROR(__xludf.DUMMYFUNCTION("""COMPUTED_VALUE"""),"")</f>
        <v/>
      </c>
    </row>
    <row r="2842">
      <c r="A2842" s="4" t="s">
        <v>3411</v>
      </c>
      <c r="B2842" s="4">
        <v>109.0</v>
      </c>
      <c r="C2842" s="4">
        <v>6.1693523E7</v>
      </c>
      <c r="D2842" s="4" t="s">
        <v>1196</v>
      </c>
      <c r="E2842" s="4" t="s">
        <v>4743</v>
      </c>
      <c r="F2842" s="4" t="s">
        <v>12</v>
      </c>
      <c r="G2842" s="4" t="s">
        <v>13</v>
      </c>
      <c r="H2842" s="4">
        <v>1.3E7</v>
      </c>
      <c r="I2842" s="4">
        <v>6.8</v>
      </c>
      <c r="L2842" s="4" t="str">
        <f>IFERROR(__xludf.DUMMYFUNCTION("""COMPUTED_VALUE"""),"Drama")</f>
        <v>Drama</v>
      </c>
      <c r="M2842" s="4" t="str">
        <f>IFERROR(__xludf.DUMMYFUNCTION("""COMPUTED_VALUE"""),"")</f>
        <v/>
      </c>
      <c r="N2842" s="4" t="str">
        <f>IFERROR(__xludf.DUMMYFUNCTION("""COMPUTED_VALUE"""),"")</f>
        <v/>
      </c>
      <c r="O2842" s="4" t="str">
        <f>IFERROR(__xludf.DUMMYFUNCTION("""COMPUTED_VALUE"""),"")</f>
        <v/>
      </c>
      <c r="P2842" s="4" t="str">
        <f>IFERROR(__xludf.DUMMYFUNCTION("""COMPUTED_VALUE"""),"")</f>
        <v/>
      </c>
      <c r="Q2842" s="4" t="str">
        <f>IFERROR(__xludf.DUMMYFUNCTION("""COMPUTED_VALUE"""),"")</f>
        <v/>
      </c>
      <c r="R2842" s="4" t="str">
        <f>IFERROR(__xludf.DUMMYFUNCTION("""COMPUTED_VALUE"""),"")</f>
        <v/>
      </c>
      <c r="S2842" s="4" t="str">
        <f>IFERROR(__xludf.DUMMYFUNCTION("""COMPUTED_VALUE"""),"")</f>
        <v/>
      </c>
    </row>
    <row r="2843">
      <c r="A2843" s="4" t="s">
        <v>4744</v>
      </c>
      <c r="B2843" s="4">
        <v>83.0</v>
      </c>
      <c r="C2843" s="4">
        <v>4.6729374E7</v>
      </c>
      <c r="D2843" s="4" t="s">
        <v>3601</v>
      </c>
      <c r="E2843" s="4" t="s">
        <v>4745</v>
      </c>
      <c r="F2843" s="4" t="s">
        <v>12</v>
      </c>
      <c r="G2843" s="4" t="s">
        <v>13</v>
      </c>
      <c r="H2843" s="4">
        <v>1.3E7</v>
      </c>
      <c r="I2843" s="4">
        <v>5.5</v>
      </c>
      <c r="L2843" s="4" t="str">
        <f>IFERROR(__xludf.DUMMYFUNCTION("""COMPUTED_VALUE"""),"Comedy")</f>
        <v>Comedy</v>
      </c>
      <c r="M2843" s="4" t="str">
        <f>IFERROR(__xludf.DUMMYFUNCTION("""COMPUTED_VALUE"""),"Mystery")</f>
        <v>Mystery</v>
      </c>
      <c r="N2843" s="4" t="str">
        <f>IFERROR(__xludf.DUMMYFUNCTION("""COMPUTED_VALUE"""),"")</f>
        <v/>
      </c>
      <c r="O2843" s="4" t="str">
        <f>IFERROR(__xludf.DUMMYFUNCTION("""COMPUTED_VALUE"""),"")</f>
        <v/>
      </c>
      <c r="P2843" s="4" t="str">
        <f>IFERROR(__xludf.DUMMYFUNCTION("""COMPUTED_VALUE"""),"")</f>
        <v/>
      </c>
      <c r="Q2843" s="4" t="str">
        <f>IFERROR(__xludf.DUMMYFUNCTION("""COMPUTED_VALUE"""),"")</f>
        <v/>
      </c>
      <c r="R2843" s="4" t="str">
        <f>IFERROR(__xludf.DUMMYFUNCTION("""COMPUTED_VALUE"""),"")</f>
        <v/>
      </c>
      <c r="S2843" s="4" t="str">
        <f>IFERROR(__xludf.DUMMYFUNCTION("""COMPUTED_VALUE"""),"")</f>
        <v/>
      </c>
    </row>
    <row r="2844">
      <c r="A2844" s="4" t="s">
        <v>4746</v>
      </c>
      <c r="B2844" s="4">
        <v>107.0</v>
      </c>
      <c r="C2844" s="4">
        <v>4.4726644E7</v>
      </c>
      <c r="D2844" s="4" t="s">
        <v>3553</v>
      </c>
      <c r="E2844" s="4" t="s">
        <v>4747</v>
      </c>
      <c r="F2844" s="4" t="s">
        <v>12</v>
      </c>
      <c r="G2844" s="4" t="s">
        <v>13</v>
      </c>
      <c r="H2844" s="4">
        <v>1.3E7</v>
      </c>
      <c r="I2844" s="4">
        <v>6.8</v>
      </c>
      <c r="L2844" s="4" t="str">
        <f>IFERROR(__xludf.DUMMYFUNCTION("""COMPUTED_VALUE"""),"Action")</f>
        <v>Action</v>
      </c>
      <c r="M2844" s="4" t="str">
        <f>IFERROR(__xludf.DUMMYFUNCTION("""COMPUTED_VALUE"""),"Crime")</f>
        <v>Crime</v>
      </c>
      <c r="N2844" s="4" t="str">
        <f>IFERROR(__xludf.DUMMYFUNCTION("""COMPUTED_VALUE"""),"Drama")</f>
        <v>Drama</v>
      </c>
      <c r="O2844" s="4" t="str">
        <f>IFERROR(__xludf.DUMMYFUNCTION("""COMPUTED_VALUE"""),"Thriller")</f>
        <v>Thriller</v>
      </c>
      <c r="P2844" s="4" t="str">
        <f>IFERROR(__xludf.DUMMYFUNCTION("""COMPUTED_VALUE"""),"Western")</f>
        <v>Western</v>
      </c>
      <c r="Q2844" s="4" t="str">
        <f>IFERROR(__xludf.DUMMYFUNCTION("""COMPUTED_VALUE"""),"")</f>
        <v/>
      </c>
      <c r="R2844" s="4" t="str">
        <f>IFERROR(__xludf.DUMMYFUNCTION("""COMPUTED_VALUE"""),"")</f>
        <v/>
      </c>
      <c r="S2844" s="4" t="str">
        <f>IFERROR(__xludf.DUMMYFUNCTION("""COMPUTED_VALUE"""),"")</f>
        <v/>
      </c>
    </row>
    <row r="2845">
      <c r="A2845" s="4" t="s">
        <v>4748</v>
      </c>
      <c r="B2845" s="4">
        <v>102.0</v>
      </c>
      <c r="C2845" s="4">
        <v>4.4134898E7</v>
      </c>
      <c r="D2845" s="4" t="s">
        <v>888</v>
      </c>
      <c r="E2845" s="4" t="s">
        <v>4749</v>
      </c>
      <c r="F2845" s="4" t="s">
        <v>12</v>
      </c>
      <c r="G2845" s="4" t="s">
        <v>13</v>
      </c>
      <c r="H2845" s="4">
        <v>1.3E7</v>
      </c>
      <c r="I2845" s="4">
        <v>7.3</v>
      </c>
      <c r="L2845" s="4" t="str">
        <f>IFERROR(__xludf.DUMMYFUNCTION("""COMPUTED_VALUE"""),"Comedy")</f>
        <v>Comedy</v>
      </c>
      <c r="M2845" s="4" t="str">
        <f>IFERROR(__xludf.DUMMYFUNCTION("""COMPUTED_VALUE"""),"Drama")</f>
        <v>Drama</v>
      </c>
      <c r="N2845" s="4" t="str">
        <f>IFERROR(__xludf.DUMMYFUNCTION("""COMPUTED_VALUE"""),"")</f>
        <v/>
      </c>
      <c r="O2845" s="4" t="str">
        <f>IFERROR(__xludf.DUMMYFUNCTION("""COMPUTED_VALUE"""),"")</f>
        <v/>
      </c>
      <c r="P2845" s="4" t="str">
        <f>IFERROR(__xludf.DUMMYFUNCTION("""COMPUTED_VALUE"""),"")</f>
        <v/>
      </c>
      <c r="Q2845" s="4" t="str">
        <f>IFERROR(__xludf.DUMMYFUNCTION("""COMPUTED_VALUE"""),"")</f>
        <v/>
      </c>
      <c r="R2845" s="4" t="str">
        <f>IFERROR(__xludf.DUMMYFUNCTION("""COMPUTED_VALUE"""),"")</f>
        <v/>
      </c>
      <c r="S2845" s="4" t="str">
        <f>IFERROR(__xludf.DUMMYFUNCTION("""COMPUTED_VALUE"""),"")</f>
        <v/>
      </c>
    </row>
    <row r="2846">
      <c r="A2846" s="4" t="s">
        <v>2491</v>
      </c>
      <c r="B2846" s="4">
        <v>100.0</v>
      </c>
      <c r="C2846" s="4">
        <v>4.8637684E7</v>
      </c>
      <c r="D2846" s="4" t="s">
        <v>590</v>
      </c>
      <c r="E2846" s="4" t="s">
        <v>4750</v>
      </c>
      <c r="F2846" s="4" t="s">
        <v>12</v>
      </c>
      <c r="G2846" s="4" t="s">
        <v>13</v>
      </c>
      <c r="H2846" s="4">
        <v>1.25E7</v>
      </c>
      <c r="I2846" s="4">
        <v>6.1</v>
      </c>
      <c r="L2846" s="4" t="str">
        <f>IFERROR(__xludf.DUMMYFUNCTION("""COMPUTED_VALUE"""),"Comedy")</f>
        <v>Comedy</v>
      </c>
      <c r="M2846" s="4" t="str">
        <f>IFERROR(__xludf.DUMMYFUNCTION("""COMPUTED_VALUE"""),"Romance")</f>
        <v>Romance</v>
      </c>
      <c r="N2846" s="4" t="str">
        <f>IFERROR(__xludf.DUMMYFUNCTION("""COMPUTED_VALUE"""),"")</f>
        <v/>
      </c>
      <c r="O2846" s="4" t="str">
        <f>IFERROR(__xludf.DUMMYFUNCTION("""COMPUTED_VALUE"""),"")</f>
        <v/>
      </c>
      <c r="P2846" s="4" t="str">
        <f>IFERROR(__xludf.DUMMYFUNCTION("""COMPUTED_VALUE"""),"")</f>
        <v/>
      </c>
      <c r="Q2846" s="4" t="str">
        <f>IFERROR(__xludf.DUMMYFUNCTION("""COMPUTED_VALUE"""),"")</f>
        <v/>
      </c>
      <c r="R2846" s="4" t="str">
        <f>IFERROR(__xludf.DUMMYFUNCTION("""COMPUTED_VALUE"""),"")</f>
        <v/>
      </c>
      <c r="S2846" s="4" t="str">
        <f>IFERROR(__xludf.DUMMYFUNCTION("""COMPUTED_VALUE"""),"")</f>
        <v/>
      </c>
    </row>
    <row r="2847">
      <c r="A2847" s="4" t="s">
        <v>2573</v>
      </c>
      <c r="B2847" s="4">
        <v>97.0</v>
      </c>
      <c r="C2847" s="4">
        <v>3.8176108E7</v>
      </c>
      <c r="D2847" s="4" t="s">
        <v>495</v>
      </c>
      <c r="E2847" s="4" t="s">
        <v>4751</v>
      </c>
      <c r="F2847" s="4" t="s">
        <v>12</v>
      </c>
      <c r="G2847" s="4" t="s">
        <v>13</v>
      </c>
      <c r="H2847" s="4">
        <v>1.6E7</v>
      </c>
      <c r="I2847" s="4">
        <v>7.2</v>
      </c>
      <c r="L2847" s="4" t="str">
        <f>IFERROR(__xludf.DUMMYFUNCTION("""COMPUTED_VALUE"""),"Comedy")</f>
        <v>Comedy</v>
      </c>
      <c r="M2847" s="4" t="str">
        <f>IFERROR(__xludf.DUMMYFUNCTION("""COMPUTED_VALUE"""),"Drama")</f>
        <v>Drama</v>
      </c>
      <c r="N2847" s="4" t="str">
        <f>IFERROR(__xludf.DUMMYFUNCTION("""COMPUTED_VALUE"""),"Romance")</f>
        <v>Romance</v>
      </c>
      <c r="O2847" s="4" t="str">
        <f>IFERROR(__xludf.DUMMYFUNCTION("""COMPUTED_VALUE"""),"")</f>
        <v/>
      </c>
      <c r="P2847" s="4" t="str">
        <f>IFERROR(__xludf.DUMMYFUNCTION("""COMPUTED_VALUE"""),"")</f>
        <v/>
      </c>
      <c r="Q2847" s="4" t="str">
        <f>IFERROR(__xludf.DUMMYFUNCTION("""COMPUTED_VALUE"""),"")</f>
        <v/>
      </c>
      <c r="R2847" s="4" t="str">
        <f>IFERROR(__xludf.DUMMYFUNCTION("""COMPUTED_VALUE"""),"")</f>
        <v/>
      </c>
      <c r="S2847" s="4" t="str">
        <f>IFERROR(__xludf.DUMMYFUNCTION("""COMPUTED_VALUE"""),"")</f>
        <v/>
      </c>
    </row>
    <row r="2848">
      <c r="A2848" s="4" t="s">
        <v>4752</v>
      </c>
      <c r="B2848" s="4">
        <v>92.0</v>
      </c>
      <c r="C2848" s="4">
        <v>2.8972187E7</v>
      </c>
      <c r="D2848" s="4" t="s">
        <v>585</v>
      </c>
      <c r="E2848" s="4" t="s">
        <v>4753</v>
      </c>
      <c r="F2848" s="4" t="s">
        <v>12</v>
      </c>
      <c r="G2848" s="4" t="s">
        <v>13</v>
      </c>
      <c r="H2848" s="4">
        <v>1.3E7</v>
      </c>
      <c r="I2848" s="4">
        <v>5.9</v>
      </c>
      <c r="L2848" s="4" t="str">
        <f>IFERROR(__xludf.DUMMYFUNCTION("""COMPUTED_VALUE"""),"Comedy")</f>
        <v>Comedy</v>
      </c>
      <c r="M2848" s="4" t="str">
        <f>IFERROR(__xludf.DUMMYFUNCTION("""COMPUTED_VALUE"""),"")</f>
        <v/>
      </c>
      <c r="N2848" s="4" t="str">
        <f>IFERROR(__xludf.DUMMYFUNCTION("""COMPUTED_VALUE"""),"")</f>
        <v/>
      </c>
      <c r="O2848" s="4" t="str">
        <f>IFERROR(__xludf.DUMMYFUNCTION("""COMPUTED_VALUE"""),"")</f>
        <v/>
      </c>
      <c r="P2848" s="4" t="str">
        <f>IFERROR(__xludf.DUMMYFUNCTION("""COMPUTED_VALUE"""),"")</f>
        <v/>
      </c>
      <c r="Q2848" s="4" t="str">
        <f>IFERROR(__xludf.DUMMYFUNCTION("""COMPUTED_VALUE"""),"")</f>
        <v/>
      </c>
      <c r="R2848" s="4" t="str">
        <f>IFERROR(__xludf.DUMMYFUNCTION("""COMPUTED_VALUE"""),"")</f>
        <v/>
      </c>
      <c r="S2848" s="4" t="str">
        <f>IFERROR(__xludf.DUMMYFUNCTION("""COMPUTED_VALUE"""),"")</f>
        <v/>
      </c>
    </row>
    <row r="2849">
      <c r="A2849" s="4" t="s">
        <v>4754</v>
      </c>
      <c r="B2849" s="4">
        <v>84.0</v>
      </c>
      <c r="C2849" s="4">
        <v>2.79794E7</v>
      </c>
      <c r="D2849" s="4" t="s">
        <v>613</v>
      </c>
      <c r="E2849" s="4" t="s">
        <v>4755</v>
      </c>
      <c r="F2849" s="4" t="s">
        <v>12</v>
      </c>
      <c r="G2849" s="4" t="s">
        <v>13</v>
      </c>
      <c r="H2849" s="4">
        <v>8200000.0</v>
      </c>
      <c r="I2849" s="4">
        <v>6.1</v>
      </c>
      <c r="L2849" s="4" t="str">
        <f>IFERROR(__xludf.DUMMYFUNCTION("""COMPUTED_VALUE"""),"Action")</f>
        <v>Action</v>
      </c>
      <c r="M2849" s="4" t="str">
        <f>IFERROR(__xludf.DUMMYFUNCTION("""COMPUTED_VALUE"""),"Comedy")</f>
        <v>Comedy</v>
      </c>
      <c r="N2849" s="4" t="str">
        <f>IFERROR(__xludf.DUMMYFUNCTION("""COMPUTED_VALUE"""),"Crime")</f>
        <v>Crime</v>
      </c>
      <c r="O2849" s="4" t="str">
        <f>IFERROR(__xludf.DUMMYFUNCTION("""COMPUTED_VALUE"""),"")</f>
        <v/>
      </c>
      <c r="P2849" s="4" t="str">
        <f>IFERROR(__xludf.DUMMYFUNCTION("""COMPUTED_VALUE"""),"")</f>
        <v/>
      </c>
      <c r="Q2849" s="4" t="str">
        <f>IFERROR(__xludf.DUMMYFUNCTION("""COMPUTED_VALUE"""),"")</f>
        <v/>
      </c>
      <c r="R2849" s="4" t="str">
        <f>IFERROR(__xludf.DUMMYFUNCTION("""COMPUTED_VALUE"""),"")</f>
        <v/>
      </c>
      <c r="S2849" s="4" t="str">
        <f>IFERROR(__xludf.DUMMYFUNCTION("""COMPUTED_VALUE"""),"")</f>
        <v/>
      </c>
    </row>
    <row r="2850">
      <c r="A2850" s="4" t="s">
        <v>1787</v>
      </c>
      <c r="B2850" s="4">
        <v>86.0</v>
      </c>
      <c r="C2850" s="4">
        <v>5.4257433E7</v>
      </c>
      <c r="D2850" s="4" t="s">
        <v>1535</v>
      </c>
      <c r="E2850" s="4" t="s">
        <v>4756</v>
      </c>
      <c r="F2850" s="4" t="s">
        <v>12</v>
      </c>
      <c r="G2850" s="4" t="s">
        <v>13</v>
      </c>
      <c r="H2850" s="4">
        <v>1.7E7</v>
      </c>
      <c r="I2850" s="4">
        <v>6.8</v>
      </c>
      <c r="L2850" s="4" t="str">
        <f>IFERROR(__xludf.DUMMYFUNCTION("""COMPUTED_VALUE"""),"Drama")</f>
        <v>Drama</v>
      </c>
      <c r="M2850" s="4" t="str">
        <f>IFERROR(__xludf.DUMMYFUNCTION("""COMPUTED_VALUE"""),"Horror")</f>
        <v>Horror</v>
      </c>
      <c r="N2850" s="4" t="str">
        <f>IFERROR(__xludf.DUMMYFUNCTION("""COMPUTED_VALUE"""),"Thriller")</f>
        <v>Thriller</v>
      </c>
      <c r="O2850" s="4" t="str">
        <f>IFERROR(__xludf.DUMMYFUNCTION("""COMPUTED_VALUE"""),"")</f>
        <v/>
      </c>
      <c r="P2850" s="4" t="str">
        <f>IFERROR(__xludf.DUMMYFUNCTION("""COMPUTED_VALUE"""),"")</f>
        <v/>
      </c>
      <c r="Q2850" s="4" t="str">
        <f>IFERROR(__xludf.DUMMYFUNCTION("""COMPUTED_VALUE"""),"")</f>
        <v/>
      </c>
      <c r="R2850" s="4" t="str">
        <f>IFERROR(__xludf.DUMMYFUNCTION("""COMPUTED_VALUE"""),"")</f>
        <v/>
      </c>
      <c r="S2850" s="4" t="str">
        <f>IFERROR(__xludf.DUMMYFUNCTION("""COMPUTED_VALUE"""),"")</f>
        <v/>
      </c>
    </row>
    <row r="2851">
      <c r="A2851" s="4" t="s">
        <v>4757</v>
      </c>
      <c r="B2851" s="4">
        <v>120.0</v>
      </c>
      <c r="C2851" s="4">
        <v>23947.0</v>
      </c>
      <c r="D2851" s="4" t="s">
        <v>1036</v>
      </c>
      <c r="E2851" s="4" t="s">
        <v>4758</v>
      </c>
      <c r="F2851" s="4" t="s">
        <v>12</v>
      </c>
      <c r="G2851" s="4" t="s">
        <v>13</v>
      </c>
      <c r="H2851" s="4">
        <v>1.3E7</v>
      </c>
      <c r="I2851" s="4">
        <v>7.7</v>
      </c>
      <c r="L2851" s="4" t="str">
        <f>IFERROR(__xludf.DUMMYFUNCTION("""COMPUTED_VALUE"""),"Sci-Fi")</f>
        <v>Sci-Fi</v>
      </c>
      <c r="M2851" s="4" t="str">
        <f>IFERROR(__xludf.DUMMYFUNCTION("""COMPUTED_VALUE"""),"Thriller")</f>
        <v>Thriller</v>
      </c>
      <c r="N2851" s="4" t="str">
        <f>IFERROR(__xludf.DUMMYFUNCTION("""COMPUTED_VALUE"""),"")</f>
        <v/>
      </c>
      <c r="O2851" s="4" t="str">
        <f>IFERROR(__xludf.DUMMYFUNCTION("""COMPUTED_VALUE"""),"")</f>
        <v/>
      </c>
      <c r="P2851" s="4" t="str">
        <f>IFERROR(__xludf.DUMMYFUNCTION("""COMPUTED_VALUE"""),"")</f>
        <v/>
      </c>
      <c r="Q2851" s="4" t="str">
        <f>IFERROR(__xludf.DUMMYFUNCTION("""COMPUTED_VALUE"""),"")</f>
        <v/>
      </c>
      <c r="R2851" s="4" t="str">
        <f>IFERROR(__xludf.DUMMYFUNCTION("""COMPUTED_VALUE"""),"")</f>
        <v/>
      </c>
      <c r="S2851" s="4" t="str">
        <f>IFERROR(__xludf.DUMMYFUNCTION("""COMPUTED_VALUE"""),"")</f>
        <v/>
      </c>
    </row>
    <row r="2852">
      <c r="A2852" s="4" t="s">
        <v>3847</v>
      </c>
      <c r="B2852" s="4">
        <v>89.0</v>
      </c>
      <c r="C2852" s="4">
        <v>6.0008303E7</v>
      </c>
      <c r="D2852" s="4" t="s">
        <v>833</v>
      </c>
      <c r="E2852" s="4" t="s">
        <v>4759</v>
      </c>
      <c r="F2852" s="4" t="s">
        <v>12</v>
      </c>
      <c r="G2852" s="4" t="s">
        <v>13</v>
      </c>
      <c r="H2852" s="4">
        <v>1.3E7</v>
      </c>
      <c r="I2852" s="4">
        <v>4.9</v>
      </c>
      <c r="L2852" s="4" t="str">
        <f>IFERROR(__xludf.DUMMYFUNCTION("""COMPUTED_VALUE"""),"Adventure")</f>
        <v>Adventure</v>
      </c>
      <c r="M2852" s="4" t="str">
        <f>IFERROR(__xludf.DUMMYFUNCTION("""COMPUTED_VALUE"""),"Comedy")</f>
        <v>Comedy</v>
      </c>
      <c r="N2852" s="4" t="str">
        <f>IFERROR(__xludf.DUMMYFUNCTION("""COMPUTED_VALUE"""),"Family")</f>
        <v>Family</v>
      </c>
      <c r="O2852" s="4" t="str">
        <f>IFERROR(__xludf.DUMMYFUNCTION("""COMPUTED_VALUE"""),"")</f>
        <v/>
      </c>
      <c r="P2852" s="4" t="str">
        <f>IFERROR(__xludf.DUMMYFUNCTION("""COMPUTED_VALUE"""),"")</f>
        <v/>
      </c>
      <c r="Q2852" s="4" t="str">
        <f>IFERROR(__xludf.DUMMYFUNCTION("""COMPUTED_VALUE"""),"")</f>
        <v/>
      </c>
      <c r="R2852" s="4" t="str">
        <f>IFERROR(__xludf.DUMMYFUNCTION("""COMPUTED_VALUE"""),"")</f>
        <v/>
      </c>
      <c r="S2852" s="4" t="str">
        <f>IFERROR(__xludf.DUMMYFUNCTION("""COMPUTED_VALUE"""),"")</f>
        <v/>
      </c>
    </row>
    <row r="2853">
      <c r="A2853" s="4" t="s">
        <v>4760</v>
      </c>
      <c r="B2853" s="4">
        <v>117.0</v>
      </c>
      <c r="C2853" s="4">
        <v>4.9121934E7</v>
      </c>
      <c r="D2853" s="4" t="s">
        <v>495</v>
      </c>
      <c r="E2853" s="4" t="s">
        <v>4761</v>
      </c>
      <c r="F2853" s="4" t="s">
        <v>12</v>
      </c>
      <c r="G2853" s="4" t="s">
        <v>13</v>
      </c>
      <c r="H2853" s="4">
        <v>1.3E7</v>
      </c>
      <c r="I2853" s="4">
        <v>6.1</v>
      </c>
      <c r="L2853" s="4" t="str">
        <f>IFERROR(__xludf.DUMMYFUNCTION("""COMPUTED_VALUE"""),"Comedy")</f>
        <v>Comedy</v>
      </c>
      <c r="M2853" s="4" t="str">
        <f>IFERROR(__xludf.DUMMYFUNCTION("""COMPUTED_VALUE"""),"Drama")</f>
        <v>Drama</v>
      </c>
      <c r="N2853" s="4" t="str">
        <f>IFERROR(__xludf.DUMMYFUNCTION("""COMPUTED_VALUE"""),"Romance")</f>
        <v>Romance</v>
      </c>
      <c r="O2853" s="4" t="str">
        <f>IFERROR(__xludf.DUMMYFUNCTION("""COMPUTED_VALUE"""),"")</f>
        <v/>
      </c>
      <c r="P2853" s="4" t="str">
        <f>IFERROR(__xludf.DUMMYFUNCTION("""COMPUTED_VALUE"""),"")</f>
        <v/>
      </c>
      <c r="Q2853" s="4" t="str">
        <f>IFERROR(__xludf.DUMMYFUNCTION("""COMPUTED_VALUE"""),"")</f>
        <v/>
      </c>
      <c r="R2853" s="4" t="str">
        <f>IFERROR(__xludf.DUMMYFUNCTION("""COMPUTED_VALUE"""),"")</f>
        <v/>
      </c>
      <c r="S2853" s="4" t="str">
        <f>IFERROR(__xludf.DUMMYFUNCTION("""COMPUTED_VALUE"""),"")</f>
        <v/>
      </c>
    </row>
    <row r="2854">
      <c r="A2854" s="4" t="s">
        <v>3893</v>
      </c>
      <c r="B2854" s="4">
        <v>97.0</v>
      </c>
      <c r="C2854" s="4">
        <v>2.7141959E7</v>
      </c>
      <c r="D2854" s="4" t="s">
        <v>4762</v>
      </c>
      <c r="E2854" s="4" t="s">
        <v>4763</v>
      </c>
      <c r="F2854" s="4" t="s">
        <v>12</v>
      </c>
      <c r="G2854" s="4" t="s">
        <v>13</v>
      </c>
      <c r="H2854" s="4">
        <v>1.8E7</v>
      </c>
      <c r="I2854" s="4">
        <v>2.5</v>
      </c>
      <c r="L2854" s="4" t="str">
        <f>IFERROR(__xludf.DUMMYFUNCTION("""COMPUTED_VALUE"""),"Comedy")</f>
        <v>Comedy</v>
      </c>
      <c r="M2854" s="4" t="str">
        <f>IFERROR(__xludf.DUMMYFUNCTION("""COMPUTED_VALUE"""),"Crime")</f>
        <v>Crime</v>
      </c>
      <c r="N2854" s="4" t="str">
        <f>IFERROR(__xludf.DUMMYFUNCTION("""COMPUTED_VALUE"""),"Family")</f>
        <v>Family</v>
      </c>
      <c r="O2854" s="4" t="str">
        <f>IFERROR(__xludf.DUMMYFUNCTION("""COMPUTED_VALUE"""),"Sci-Fi")</f>
        <v>Sci-Fi</v>
      </c>
      <c r="P2854" s="4" t="str">
        <f>IFERROR(__xludf.DUMMYFUNCTION("""COMPUTED_VALUE"""),"")</f>
        <v/>
      </c>
      <c r="Q2854" s="4" t="str">
        <f>IFERROR(__xludf.DUMMYFUNCTION("""COMPUTED_VALUE"""),"")</f>
        <v/>
      </c>
      <c r="R2854" s="4" t="str">
        <f>IFERROR(__xludf.DUMMYFUNCTION("""COMPUTED_VALUE"""),"")</f>
        <v/>
      </c>
      <c r="S2854" s="4" t="str">
        <f>IFERROR(__xludf.DUMMYFUNCTION("""COMPUTED_VALUE"""),"")</f>
        <v/>
      </c>
    </row>
    <row r="2855">
      <c r="A2855" s="4" t="s">
        <v>4764</v>
      </c>
      <c r="B2855" s="4">
        <v>91.0</v>
      </c>
      <c r="C2855" s="4">
        <v>2.7052167E7</v>
      </c>
      <c r="D2855" s="4" t="s">
        <v>142</v>
      </c>
      <c r="E2855" s="4" t="s">
        <v>4765</v>
      </c>
      <c r="F2855" s="4" t="s">
        <v>12</v>
      </c>
      <c r="G2855" s="4" t="s">
        <v>13</v>
      </c>
      <c r="H2855" s="4">
        <v>1.3E7</v>
      </c>
      <c r="I2855" s="4">
        <v>6.1</v>
      </c>
      <c r="L2855" s="4" t="str">
        <f>IFERROR(__xludf.DUMMYFUNCTION("""COMPUTED_VALUE"""),"Action")</f>
        <v>Action</v>
      </c>
      <c r="M2855" s="4" t="str">
        <f>IFERROR(__xludf.DUMMYFUNCTION("""COMPUTED_VALUE"""),"Comedy")</f>
        <v>Comedy</v>
      </c>
      <c r="N2855" s="4" t="str">
        <f>IFERROR(__xludf.DUMMYFUNCTION("""COMPUTED_VALUE"""),"Crime")</f>
        <v>Crime</v>
      </c>
      <c r="O2855" s="4" t="str">
        <f>IFERROR(__xludf.DUMMYFUNCTION("""COMPUTED_VALUE"""),"Thriller")</f>
        <v>Thriller</v>
      </c>
      <c r="P2855" s="4" t="str">
        <f>IFERROR(__xludf.DUMMYFUNCTION("""COMPUTED_VALUE"""),"")</f>
        <v/>
      </c>
      <c r="Q2855" s="4" t="str">
        <f>IFERROR(__xludf.DUMMYFUNCTION("""COMPUTED_VALUE"""),"")</f>
        <v/>
      </c>
      <c r="R2855" s="4" t="str">
        <f>IFERROR(__xludf.DUMMYFUNCTION("""COMPUTED_VALUE"""),"")</f>
        <v/>
      </c>
      <c r="S2855" s="4" t="str">
        <f>IFERROR(__xludf.DUMMYFUNCTION("""COMPUTED_VALUE"""),"")</f>
        <v/>
      </c>
    </row>
    <row r="2856">
      <c r="A2856" s="4" t="s">
        <v>4766</v>
      </c>
      <c r="B2856" s="4">
        <v>100.0</v>
      </c>
      <c r="C2856" s="4">
        <v>2.6539321E7</v>
      </c>
      <c r="D2856" s="4" t="s">
        <v>1378</v>
      </c>
      <c r="E2856" s="4" t="s">
        <v>4767</v>
      </c>
      <c r="F2856" s="4" t="s">
        <v>12</v>
      </c>
      <c r="G2856" s="4" t="s">
        <v>13</v>
      </c>
      <c r="H2856" s="4">
        <v>1.3E7</v>
      </c>
      <c r="I2856" s="4">
        <v>5.9</v>
      </c>
      <c r="L2856" s="4" t="str">
        <f>IFERROR(__xludf.DUMMYFUNCTION("""COMPUTED_VALUE"""),"Comedy")</f>
        <v>Comedy</v>
      </c>
      <c r="M2856" s="4" t="str">
        <f>IFERROR(__xludf.DUMMYFUNCTION("""COMPUTED_VALUE"""),"Drama")</f>
        <v>Drama</v>
      </c>
      <c r="N2856" s="4" t="str">
        <f>IFERROR(__xludf.DUMMYFUNCTION("""COMPUTED_VALUE"""),"Family")</f>
        <v>Family</v>
      </c>
      <c r="O2856" s="4" t="str">
        <f>IFERROR(__xludf.DUMMYFUNCTION("""COMPUTED_VALUE"""),"")</f>
        <v/>
      </c>
      <c r="P2856" s="4" t="str">
        <f>IFERROR(__xludf.DUMMYFUNCTION("""COMPUTED_VALUE"""),"")</f>
        <v/>
      </c>
      <c r="Q2856" s="4" t="str">
        <f>IFERROR(__xludf.DUMMYFUNCTION("""COMPUTED_VALUE"""),"")</f>
        <v/>
      </c>
      <c r="R2856" s="4" t="str">
        <f>IFERROR(__xludf.DUMMYFUNCTION("""COMPUTED_VALUE"""),"")</f>
        <v/>
      </c>
      <c r="S2856" s="4" t="str">
        <f>IFERROR(__xludf.DUMMYFUNCTION("""COMPUTED_VALUE"""),"")</f>
        <v/>
      </c>
    </row>
    <row r="2857">
      <c r="A2857" s="4" t="s">
        <v>4768</v>
      </c>
      <c r="B2857" s="4">
        <v>72.0</v>
      </c>
      <c r="C2857" s="4">
        <v>2.8501605E7</v>
      </c>
      <c r="D2857" s="4" t="s">
        <v>2563</v>
      </c>
      <c r="E2857" s="4" t="s">
        <v>4769</v>
      </c>
      <c r="F2857" s="4" t="s">
        <v>12</v>
      </c>
      <c r="G2857" s="4" t="s">
        <v>13</v>
      </c>
      <c r="H2857" s="4">
        <v>1.3E7</v>
      </c>
      <c r="I2857" s="4">
        <v>5.7</v>
      </c>
      <c r="L2857" s="4" t="str">
        <f>IFERROR(__xludf.DUMMYFUNCTION("""COMPUTED_VALUE"""),"Fantasy")</f>
        <v>Fantasy</v>
      </c>
      <c r="M2857" s="4" t="str">
        <f>IFERROR(__xludf.DUMMYFUNCTION("""COMPUTED_VALUE"""),"Horror")</f>
        <v>Horror</v>
      </c>
      <c r="N2857" s="4" t="str">
        <f>IFERROR(__xludf.DUMMYFUNCTION("""COMPUTED_VALUE"""),"")</f>
        <v/>
      </c>
      <c r="O2857" s="4" t="str">
        <f>IFERROR(__xludf.DUMMYFUNCTION("""COMPUTED_VALUE"""),"")</f>
        <v/>
      </c>
      <c r="P2857" s="4" t="str">
        <f>IFERROR(__xludf.DUMMYFUNCTION("""COMPUTED_VALUE"""),"")</f>
        <v/>
      </c>
      <c r="Q2857" s="4" t="str">
        <f>IFERROR(__xludf.DUMMYFUNCTION("""COMPUTED_VALUE"""),"")</f>
        <v/>
      </c>
      <c r="R2857" s="4" t="str">
        <f>IFERROR(__xludf.DUMMYFUNCTION("""COMPUTED_VALUE"""),"")</f>
        <v/>
      </c>
      <c r="S2857" s="4" t="str">
        <f>IFERROR(__xludf.DUMMYFUNCTION("""COMPUTED_VALUE"""),"")</f>
        <v/>
      </c>
    </row>
    <row r="2858">
      <c r="A2858" s="4" t="s">
        <v>4770</v>
      </c>
      <c r="B2858" s="4">
        <v>84.0</v>
      </c>
      <c r="C2858" s="4">
        <v>5.2543632E7</v>
      </c>
      <c r="D2858" s="4" t="s">
        <v>535</v>
      </c>
      <c r="E2858" s="4" t="s">
        <v>4771</v>
      </c>
      <c r="F2858" s="4" t="s">
        <v>12</v>
      </c>
      <c r="G2858" s="4" t="s">
        <v>13</v>
      </c>
      <c r="H2858" s="4">
        <v>1.32E7</v>
      </c>
      <c r="I2858" s="4">
        <v>5.6</v>
      </c>
      <c r="L2858" s="4" t="str">
        <f>IFERROR(__xludf.DUMMYFUNCTION("""COMPUTED_VALUE"""),"Crime")</f>
        <v>Crime</v>
      </c>
      <c r="M2858" s="4" t="str">
        <f>IFERROR(__xludf.DUMMYFUNCTION("""COMPUTED_VALUE"""),"Thriller")</f>
        <v>Thriller</v>
      </c>
      <c r="N2858" s="4" t="str">
        <f>IFERROR(__xludf.DUMMYFUNCTION("""COMPUTED_VALUE"""),"")</f>
        <v/>
      </c>
      <c r="O2858" s="4" t="str">
        <f>IFERROR(__xludf.DUMMYFUNCTION("""COMPUTED_VALUE"""),"")</f>
        <v/>
      </c>
      <c r="P2858" s="4" t="str">
        <f>IFERROR(__xludf.DUMMYFUNCTION("""COMPUTED_VALUE"""),"")</f>
        <v/>
      </c>
      <c r="Q2858" s="4" t="str">
        <f>IFERROR(__xludf.DUMMYFUNCTION("""COMPUTED_VALUE"""),"")</f>
        <v/>
      </c>
      <c r="R2858" s="4" t="str">
        <f>IFERROR(__xludf.DUMMYFUNCTION("""COMPUTED_VALUE"""),"")</f>
        <v/>
      </c>
      <c r="S2858" s="4" t="str">
        <f>IFERROR(__xludf.DUMMYFUNCTION("""COMPUTED_VALUE"""),"")</f>
        <v/>
      </c>
    </row>
    <row r="2859">
      <c r="A2859" s="4" t="s">
        <v>1145</v>
      </c>
      <c r="B2859" s="4">
        <v>126.0</v>
      </c>
      <c r="C2859" s="4">
        <v>2.5592632E7</v>
      </c>
      <c r="D2859" s="4" t="s">
        <v>2228</v>
      </c>
      <c r="E2859" s="4" t="s">
        <v>4772</v>
      </c>
      <c r="F2859" s="4" t="s">
        <v>12</v>
      </c>
      <c r="G2859" s="4" t="s">
        <v>13</v>
      </c>
      <c r="H2859" s="4">
        <v>1.8E7</v>
      </c>
      <c r="I2859" s="4">
        <v>7.2</v>
      </c>
      <c r="L2859" s="4" t="str">
        <f>IFERROR(__xludf.DUMMYFUNCTION("""COMPUTED_VALUE"""),"Horror")</f>
        <v>Horror</v>
      </c>
      <c r="M2859" s="4" t="str">
        <f>IFERROR(__xludf.DUMMYFUNCTION("""COMPUTED_VALUE"""),"")</f>
        <v/>
      </c>
      <c r="N2859" s="4" t="str">
        <f>IFERROR(__xludf.DUMMYFUNCTION("""COMPUTED_VALUE"""),"")</f>
        <v/>
      </c>
      <c r="O2859" s="4" t="str">
        <f>IFERROR(__xludf.DUMMYFUNCTION("""COMPUTED_VALUE"""),"")</f>
        <v/>
      </c>
      <c r="P2859" s="4" t="str">
        <f>IFERROR(__xludf.DUMMYFUNCTION("""COMPUTED_VALUE"""),"")</f>
        <v/>
      </c>
      <c r="Q2859" s="4" t="str">
        <f>IFERROR(__xludf.DUMMYFUNCTION("""COMPUTED_VALUE"""),"")</f>
        <v/>
      </c>
      <c r="R2859" s="4" t="str">
        <f>IFERROR(__xludf.DUMMYFUNCTION("""COMPUTED_VALUE"""),"")</f>
        <v/>
      </c>
      <c r="S2859" s="4" t="str">
        <f>IFERROR(__xludf.DUMMYFUNCTION("""COMPUTED_VALUE"""),"")</f>
        <v/>
      </c>
    </row>
    <row r="2860">
      <c r="A2860" s="4" t="s">
        <v>4773</v>
      </c>
      <c r="B2860" s="4">
        <v>108.0</v>
      </c>
      <c r="C2860" s="4">
        <v>2.5440971E7</v>
      </c>
      <c r="D2860" s="4" t="s">
        <v>779</v>
      </c>
      <c r="E2860" s="4" t="s">
        <v>4774</v>
      </c>
      <c r="F2860" s="4" t="s">
        <v>12</v>
      </c>
      <c r="G2860" s="4" t="s">
        <v>20</v>
      </c>
      <c r="H2860" s="4">
        <v>1.5E7</v>
      </c>
      <c r="I2860" s="4">
        <v>7.7</v>
      </c>
      <c r="L2860" s="4" t="str">
        <f>IFERROR(__xludf.DUMMYFUNCTION("""COMPUTED_VALUE"""),"Drama")</f>
        <v>Drama</v>
      </c>
      <c r="M2860" s="4" t="str">
        <f>IFERROR(__xludf.DUMMYFUNCTION("""COMPUTED_VALUE"""),"Mystery")</f>
        <v>Mystery</v>
      </c>
      <c r="N2860" s="4" t="str">
        <f>IFERROR(__xludf.DUMMYFUNCTION("""COMPUTED_VALUE"""),"Sci-Fi")</f>
        <v>Sci-Fi</v>
      </c>
      <c r="O2860" s="4" t="str">
        <f>IFERROR(__xludf.DUMMYFUNCTION("""COMPUTED_VALUE"""),"Thriller")</f>
        <v>Thriller</v>
      </c>
      <c r="P2860" s="4" t="str">
        <f>IFERROR(__xludf.DUMMYFUNCTION("""COMPUTED_VALUE"""),"")</f>
        <v/>
      </c>
      <c r="Q2860" s="4" t="str">
        <f>IFERROR(__xludf.DUMMYFUNCTION("""COMPUTED_VALUE"""),"")</f>
        <v/>
      </c>
      <c r="R2860" s="4" t="str">
        <f>IFERROR(__xludf.DUMMYFUNCTION("""COMPUTED_VALUE"""),"")</f>
        <v/>
      </c>
      <c r="S2860" s="4" t="str">
        <f>IFERROR(__xludf.DUMMYFUNCTION("""COMPUTED_VALUE"""),"")</f>
        <v/>
      </c>
    </row>
    <row r="2861">
      <c r="A2861" s="4" t="s">
        <v>632</v>
      </c>
      <c r="B2861" s="4">
        <v>112.0</v>
      </c>
      <c r="C2861" s="4">
        <v>2.2858926E7</v>
      </c>
      <c r="D2861" s="4" t="s">
        <v>2730</v>
      </c>
      <c r="E2861" s="4" t="s">
        <v>4775</v>
      </c>
      <c r="F2861" s="4" t="s">
        <v>12</v>
      </c>
      <c r="G2861" s="4" t="s">
        <v>13</v>
      </c>
      <c r="H2861" s="4">
        <v>1.3E7</v>
      </c>
      <c r="I2861" s="4">
        <v>7.8</v>
      </c>
      <c r="L2861" s="4" t="str">
        <f>IFERROR(__xludf.DUMMYFUNCTION("""COMPUTED_VALUE"""),"Comedy")</f>
        <v>Comedy</v>
      </c>
      <c r="M2861" s="4" t="str">
        <f>IFERROR(__xludf.DUMMYFUNCTION("""COMPUTED_VALUE"""),"Drama")</f>
        <v>Drama</v>
      </c>
      <c r="N2861" s="4" t="str">
        <f>IFERROR(__xludf.DUMMYFUNCTION("""COMPUTED_VALUE"""),"Fantasy")</f>
        <v>Fantasy</v>
      </c>
      <c r="O2861" s="4" t="str">
        <f>IFERROR(__xludf.DUMMYFUNCTION("""COMPUTED_VALUE"""),"")</f>
        <v/>
      </c>
      <c r="P2861" s="4" t="str">
        <f>IFERROR(__xludf.DUMMYFUNCTION("""COMPUTED_VALUE"""),"")</f>
        <v/>
      </c>
      <c r="Q2861" s="4" t="str">
        <f>IFERROR(__xludf.DUMMYFUNCTION("""COMPUTED_VALUE"""),"")</f>
        <v/>
      </c>
      <c r="R2861" s="4" t="str">
        <f>IFERROR(__xludf.DUMMYFUNCTION("""COMPUTED_VALUE"""),"")</f>
        <v/>
      </c>
      <c r="S2861" s="4" t="str">
        <f>IFERROR(__xludf.DUMMYFUNCTION("""COMPUTED_VALUE"""),"")</f>
        <v/>
      </c>
    </row>
    <row r="2862">
      <c r="A2862" s="4" t="s">
        <v>4776</v>
      </c>
      <c r="B2862" s="4">
        <v>90.0</v>
      </c>
      <c r="C2862" s="4">
        <v>2.2235901E7</v>
      </c>
      <c r="D2862" s="4" t="s">
        <v>590</v>
      </c>
      <c r="E2862" s="4" t="s">
        <v>4777</v>
      </c>
      <c r="F2862" s="4" t="s">
        <v>12</v>
      </c>
      <c r="G2862" s="4" t="s">
        <v>13</v>
      </c>
      <c r="H2862" s="4">
        <v>6000000.0</v>
      </c>
      <c r="I2862" s="4">
        <v>6.1</v>
      </c>
      <c r="L2862" s="4" t="str">
        <f>IFERROR(__xludf.DUMMYFUNCTION("""COMPUTED_VALUE"""),"Comedy")</f>
        <v>Comedy</v>
      </c>
      <c r="M2862" s="4" t="str">
        <f>IFERROR(__xludf.DUMMYFUNCTION("""COMPUTED_VALUE"""),"Romance")</f>
        <v>Romance</v>
      </c>
      <c r="N2862" s="4" t="str">
        <f>IFERROR(__xludf.DUMMYFUNCTION("""COMPUTED_VALUE"""),"")</f>
        <v/>
      </c>
      <c r="O2862" s="4" t="str">
        <f>IFERROR(__xludf.DUMMYFUNCTION("""COMPUTED_VALUE"""),"")</f>
        <v/>
      </c>
      <c r="P2862" s="4" t="str">
        <f>IFERROR(__xludf.DUMMYFUNCTION("""COMPUTED_VALUE"""),"")</f>
        <v/>
      </c>
      <c r="Q2862" s="4" t="str">
        <f>IFERROR(__xludf.DUMMYFUNCTION("""COMPUTED_VALUE"""),"")</f>
        <v/>
      </c>
      <c r="R2862" s="4" t="str">
        <f>IFERROR(__xludf.DUMMYFUNCTION("""COMPUTED_VALUE"""),"")</f>
        <v/>
      </c>
      <c r="S2862" s="4" t="str">
        <f>IFERROR(__xludf.DUMMYFUNCTION("""COMPUTED_VALUE"""),"")</f>
        <v/>
      </c>
    </row>
    <row r="2863">
      <c r="A2863" s="4" t="s">
        <v>523</v>
      </c>
      <c r="B2863" s="4">
        <v>91.0</v>
      </c>
      <c r="C2863" s="4">
        <v>3.8916903E7</v>
      </c>
      <c r="D2863" s="4" t="s">
        <v>4778</v>
      </c>
      <c r="E2863" s="4" t="s">
        <v>4779</v>
      </c>
      <c r="F2863" s="4" t="s">
        <v>12</v>
      </c>
      <c r="G2863" s="4" t="s">
        <v>13</v>
      </c>
      <c r="H2863" s="4">
        <v>1.3E7</v>
      </c>
      <c r="I2863" s="4">
        <v>5.8</v>
      </c>
      <c r="L2863" s="4" t="str">
        <f>IFERROR(__xludf.DUMMYFUNCTION("""COMPUTED_VALUE"""),"Adventure")</f>
        <v>Adventure</v>
      </c>
      <c r="M2863" s="4" t="str">
        <f>IFERROR(__xludf.DUMMYFUNCTION("""COMPUTED_VALUE"""),"Family")</f>
        <v>Family</v>
      </c>
      <c r="N2863" s="4" t="str">
        <f>IFERROR(__xludf.DUMMYFUNCTION("""COMPUTED_VALUE"""),"Sci-Fi")</f>
        <v>Sci-Fi</v>
      </c>
      <c r="O2863" s="4" t="str">
        <f>IFERROR(__xludf.DUMMYFUNCTION("""COMPUTED_VALUE"""),"")</f>
        <v/>
      </c>
      <c r="P2863" s="4" t="str">
        <f>IFERROR(__xludf.DUMMYFUNCTION("""COMPUTED_VALUE"""),"")</f>
        <v/>
      </c>
      <c r="Q2863" s="4" t="str">
        <f>IFERROR(__xludf.DUMMYFUNCTION("""COMPUTED_VALUE"""),"")</f>
        <v/>
      </c>
      <c r="R2863" s="4" t="str">
        <f>IFERROR(__xludf.DUMMYFUNCTION("""COMPUTED_VALUE"""),"")</f>
        <v/>
      </c>
      <c r="S2863" s="4" t="str">
        <f>IFERROR(__xludf.DUMMYFUNCTION("""COMPUTED_VALUE"""),"")</f>
        <v/>
      </c>
    </row>
    <row r="2864">
      <c r="A2864" s="4" t="s">
        <v>1880</v>
      </c>
      <c r="B2864" s="4">
        <v>135.0</v>
      </c>
      <c r="C2864" s="4">
        <v>1.6929123E7</v>
      </c>
      <c r="D2864" s="4" t="s">
        <v>76</v>
      </c>
      <c r="E2864" s="4" t="s">
        <v>4780</v>
      </c>
      <c r="F2864" s="4" t="s">
        <v>12</v>
      </c>
      <c r="G2864" s="4" t="s">
        <v>13</v>
      </c>
      <c r="H2864" s="4">
        <v>1.4E7</v>
      </c>
      <c r="I2864" s="4">
        <v>6.5</v>
      </c>
      <c r="L2864" s="4" t="str">
        <f>IFERROR(__xludf.DUMMYFUNCTION("""COMPUTED_VALUE"""),"Drama")</f>
        <v>Drama</v>
      </c>
      <c r="M2864" s="4" t="str">
        <f>IFERROR(__xludf.DUMMYFUNCTION("""COMPUTED_VALUE"""),"Romance")</f>
        <v>Romance</v>
      </c>
      <c r="N2864" s="4" t="str">
        <f>IFERROR(__xludf.DUMMYFUNCTION("""COMPUTED_VALUE"""),"")</f>
        <v/>
      </c>
      <c r="O2864" s="4" t="str">
        <f>IFERROR(__xludf.DUMMYFUNCTION("""COMPUTED_VALUE"""),"")</f>
        <v/>
      </c>
      <c r="P2864" s="4" t="str">
        <f>IFERROR(__xludf.DUMMYFUNCTION("""COMPUTED_VALUE"""),"")</f>
        <v/>
      </c>
      <c r="Q2864" s="4" t="str">
        <f>IFERROR(__xludf.DUMMYFUNCTION("""COMPUTED_VALUE"""),"")</f>
        <v/>
      </c>
      <c r="R2864" s="4" t="str">
        <f>IFERROR(__xludf.DUMMYFUNCTION("""COMPUTED_VALUE"""),"")</f>
        <v/>
      </c>
      <c r="S2864" s="4" t="str">
        <f>IFERROR(__xludf.DUMMYFUNCTION("""COMPUTED_VALUE"""),"")</f>
        <v/>
      </c>
    </row>
    <row r="2865">
      <c r="A2865" s="4" t="s">
        <v>1298</v>
      </c>
      <c r="B2865" s="4">
        <v>141.0</v>
      </c>
      <c r="C2865" s="4">
        <v>1.3753931E7</v>
      </c>
      <c r="D2865" s="4" t="s">
        <v>695</v>
      </c>
      <c r="E2865" s="4" t="s">
        <v>4781</v>
      </c>
      <c r="F2865" s="4" t="s">
        <v>232</v>
      </c>
      <c r="G2865" s="4" t="s">
        <v>13</v>
      </c>
      <c r="H2865" s="4">
        <v>1.9E7</v>
      </c>
      <c r="I2865" s="4">
        <v>7.9</v>
      </c>
      <c r="L2865" s="4" t="str">
        <f>IFERROR(__xludf.DUMMYFUNCTION("""COMPUTED_VALUE"""),"Drama")</f>
        <v>Drama</v>
      </c>
      <c r="M2865" s="4" t="str">
        <f>IFERROR(__xludf.DUMMYFUNCTION("""COMPUTED_VALUE"""),"History")</f>
        <v>History</v>
      </c>
      <c r="N2865" s="4" t="str">
        <f>IFERROR(__xludf.DUMMYFUNCTION("""COMPUTED_VALUE"""),"War")</f>
        <v>War</v>
      </c>
      <c r="O2865" s="4" t="str">
        <f>IFERROR(__xludf.DUMMYFUNCTION("""COMPUTED_VALUE"""),"")</f>
        <v/>
      </c>
      <c r="P2865" s="4" t="str">
        <f>IFERROR(__xludf.DUMMYFUNCTION("""COMPUTED_VALUE"""),"")</f>
        <v/>
      </c>
      <c r="Q2865" s="4" t="str">
        <f>IFERROR(__xludf.DUMMYFUNCTION("""COMPUTED_VALUE"""),"")</f>
        <v/>
      </c>
      <c r="R2865" s="4" t="str">
        <f>IFERROR(__xludf.DUMMYFUNCTION("""COMPUTED_VALUE"""),"")</f>
        <v/>
      </c>
      <c r="S2865" s="4" t="str">
        <f>IFERROR(__xludf.DUMMYFUNCTION("""COMPUTED_VALUE"""),"")</f>
        <v/>
      </c>
    </row>
    <row r="2866">
      <c r="A2866" s="4" t="s">
        <v>4782</v>
      </c>
      <c r="B2866" s="4">
        <v>104.0</v>
      </c>
      <c r="C2866" s="4">
        <v>1.099644E7</v>
      </c>
      <c r="D2866" s="4" t="s">
        <v>226</v>
      </c>
      <c r="E2866" s="4" t="s">
        <v>4783</v>
      </c>
      <c r="F2866" s="4" t="s">
        <v>12</v>
      </c>
      <c r="G2866" s="4" t="s">
        <v>13</v>
      </c>
      <c r="H2866" s="4">
        <v>1.3E7</v>
      </c>
      <c r="I2866" s="4">
        <v>6.3</v>
      </c>
      <c r="L2866" s="4" t="str">
        <f>IFERROR(__xludf.DUMMYFUNCTION("""COMPUTED_VALUE"""),"Adventure")</f>
        <v>Adventure</v>
      </c>
      <c r="M2866" s="4" t="str">
        <f>IFERROR(__xludf.DUMMYFUNCTION("""COMPUTED_VALUE"""),"Drama")</f>
        <v>Drama</v>
      </c>
      <c r="N2866" s="4" t="str">
        <f>IFERROR(__xludf.DUMMYFUNCTION("""COMPUTED_VALUE"""),"Sci-Fi")</f>
        <v>Sci-Fi</v>
      </c>
      <c r="O2866" s="4" t="str">
        <f>IFERROR(__xludf.DUMMYFUNCTION("""COMPUTED_VALUE"""),"")</f>
        <v/>
      </c>
      <c r="P2866" s="4" t="str">
        <f>IFERROR(__xludf.DUMMYFUNCTION("""COMPUTED_VALUE"""),"")</f>
        <v/>
      </c>
      <c r="Q2866" s="4" t="str">
        <f>IFERROR(__xludf.DUMMYFUNCTION("""COMPUTED_VALUE"""),"")</f>
        <v/>
      </c>
      <c r="R2866" s="4" t="str">
        <f>IFERROR(__xludf.DUMMYFUNCTION("""COMPUTED_VALUE"""),"")</f>
        <v/>
      </c>
      <c r="S2866" s="4" t="str">
        <f>IFERROR(__xludf.DUMMYFUNCTION("""COMPUTED_VALUE"""),"")</f>
        <v/>
      </c>
    </row>
    <row r="2867">
      <c r="A2867" s="4" t="s">
        <v>4784</v>
      </c>
      <c r="B2867" s="4">
        <v>84.0</v>
      </c>
      <c r="C2867" s="4">
        <v>8026971.0</v>
      </c>
      <c r="D2867" s="4" t="s">
        <v>590</v>
      </c>
      <c r="E2867" s="4" t="s">
        <v>4785</v>
      </c>
      <c r="F2867" s="4" t="s">
        <v>12</v>
      </c>
      <c r="G2867" s="4" t="s">
        <v>13</v>
      </c>
      <c r="H2867" s="4">
        <v>1.3E7</v>
      </c>
      <c r="I2867" s="4">
        <v>3.8</v>
      </c>
      <c r="L2867" s="4" t="str">
        <f>IFERROR(__xludf.DUMMYFUNCTION("""COMPUTED_VALUE"""),"Comedy")</f>
        <v>Comedy</v>
      </c>
      <c r="M2867" s="4" t="str">
        <f>IFERROR(__xludf.DUMMYFUNCTION("""COMPUTED_VALUE"""),"Romance")</f>
        <v>Romance</v>
      </c>
      <c r="N2867" s="4" t="str">
        <f>IFERROR(__xludf.DUMMYFUNCTION("""COMPUTED_VALUE"""),"")</f>
        <v/>
      </c>
      <c r="O2867" s="4" t="str">
        <f>IFERROR(__xludf.DUMMYFUNCTION("""COMPUTED_VALUE"""),"")</f>
        <v/>
      </c>
      <c r="P2867" s="4" t="str">
        <f>IFERROR(__xludf.DUMMYFUNCTION("""COMPUTED_VALUE"""),"")</f>
        <v/>
      </c>
      <c r="Q2867" s="4" t="str">
        <f>IFERROR(__xludf.DUMMYFUNCTION("""COMPUTED_VALUE"""),"")</f>
        <v/>
      </c>
      <c r="R2867" s="4" t="str">
        <f>IFERROR(__xludf.DUMMYFUNCTION("""COMPUTED_VALUE"""),"")</f>
        <v/>
      </c>
      <c r="S2867" s="4" t="str">
        <f>IFERROR(__xludf.DUMMYFUNCTION("""COMPUTED_VALUE"""),"")</f>
        <v/>
      </c>
    </row>
    <row r="2868">
      <c r="A2868" s="4" t="s">
        <v>4786</v>
      </c>
      <c r="B2868" s="4">
        <v>118.0</v>
      </c>
      <c r="C2868" s="4">
        <v>1.4677654E7</v>
      </c>
      <c r="D2868" s="4" t="s">
        <v>1196</v>
      </c>
      <c r="E2868" s="4" t="s">
        <v>4787</v>
      </c>
      <c r="F2868" s="4" t="s">
        <v>12</v>
      </c>
      <c r="G2868" s="4" t="s">
        <v>2760</v>
      </c>
      <c r="H2868" s="4">
        <v>1.3E7</v>
      </c>
      <c r="I2868" s="4">
        <v>8.3</v>
      </c>
      <c r="L2868" s="4" t="str">
        <f>IFERROR(__xludf.DUMMYFUNCTION("""COMPUTED_VALUE"""),"Drama")</f>
        <v>Drama</v>
      </c>
      <c r="M2868" s="4" t="str">
        <f>IFERROR(__xludf.DUMMYFUNCTION("""COMPUTED_VALUE"""),"")</f>
        <v/>
      </c>
      <c r="N2868" s="4" t="str">
        <f>IFERROR(__xludf.DUMMYFUNCTION("""COMPUTED_VALUE"""),"")</f>
        <v/>
      </c>
      <c r="O2868" s="4" t="str">
        <f>IFERROR(__xludf.DUMMYFUNCTION("""COMPUTED_VALUE"""),"")</f>
        <v/>
      </c>
      <c r="P2868" s="4" t="str">
        <f>IFERROR(__xludf.DUMMYFUNCTION("""COMPUTED_VALUE"""),"")</f>
        <v/>
      </c>
      <c r="Q2868" s="4" t="str">
        <f>IFERROR(__xludf.DUMMYFUNCTION("""COMPUTED_VALUE"""),"")</f>
        <v/>
      </c>
      <c r="R2868" s="4" t="str">
        <f>IFERROR(__xludf.DUMMYFUNCTION("""COMPUTED_VALUE"""),"")</f>
        <v/>
      </c>
      <c r="S2868" s="4" t="str">
        <f>IFERROR(__xludf.DUMMYFUNCTION("""COMPUTED_VALUE"""),"")</f>
        <v/>
      </c>
    </row>
    <row r="2869">
      <c r="A2869" s="4" t="s">
        <v>4788</v>
      </c>
      <c r="B2869" s="4">
        <v>82.0</v>
      </c>
      <c r="C2869" s="4">
        <v>9975684.0</v>
      </c>
      <c r="D2869" s="4" t="s">
        <v>585</v>
      </c>
      <c r="E2869" s="4" t="s">
        <v>4789</v>
      </c>
      <c r="F2869" s="4" t="s">
        <v>12</v>
      </c>
      <c r="G2869" s="4" t="s">
        <v>95</v>
      </c>
      <c r="H2869" s="4">
        <v>1.3E7</v>
      </c>
      <c r="I2869" s="4">
        <v>6.4</v>
      </c>
      <c r="L2869" s="4" t="str">
        <f>IFERROR(__xludf.DUMMYFUNCTION("""COMPUTED_VALUE"""),"Comedy")</f>
        <v>Comedy</v>
      </c>
      <c r="M2869" s="4" t="str">
        <f>IFERROR(__xludf.DUMMYFUNCTION("""COMPUTED_VALUE"""),"")</f>
        <v/>
      </c>
      <c r="N2869" s="4" t="str">
        <f>IFERROR(__xludf.DUMMYFUNCTION("""COMPUTED_VALUE"""),"")</f>
        <v/>
      </c>
      <c r="O2869" s="4" t="str">
        <f>IFERROR(__xludf.DUMMYFUNCTION("""COMPUTED_VALUE"""),"")</f>
        <v/>
      </c>
      <c r="P2869" s="4" t="str">
        <f>IFERROR(__xludf.DUMMYFUNCTION("""COMPUTED_VALUE"""),"")</f>
        <v/>
      </c>
      <c r="Q2869" s="4" t="str">
        <f>IFERROR(__xludf.DUMMYFUNCTION("""COMPUTED_VALUE"""),"")</f>
        <v/>
      </c>
      <c r="R2869" s="4" t="str">
        <f>IFERROR(__xludf.DUMMYFUNCTION("""COMPUTED_VALUE"""),"")</f>
        <v/>
      </c>
      <c r="S2869" s="4" t="str">
        <f>IFERROR(__xludf.DUMMYFUNCTION("""COMPUTED_VALUE"""),"")</f>
        <v/>
      </c>
    </row>
    <row r="2870">
      <c r="A2870" s="4" t="s">
        <v>4790</v>
      </c>
      <c r="B2870" s="4">
        <v>95.0</v>
      </c>
      <c r="C2870" s="4">
        <v>7881335.0</v>
      </c>
      <c r="D2870" s="4" t="s">
        <v>2082</v>
      </c>
      <c r="E2870" s="4" t="s">
        <v>4791</v>
      </c>
      <c r="F2870" s="4" t="s">
        <v>12</v>
      </c>
      <c r="G2870" s="4" t="s">
        <v>13</v>
      </c>
      <c r="H2870" s="4">
        <v>1.3E7</v>
      </c>
      <c r="I2870" s="4">
        <v>6.7</v>
      </c>
      <c r="L2870" s="4" t="str">
        <f>IFERROR(__xludf.DUMMYFUNCTION("""COMPUTED_VALUE"""),"Comedy")</f>
        <v>Comedy</v>
      </c>
      <c r="M2870" s="4" t="str">
        <f>IFERROR(__xludf.DUMMYFUNCTION("""COMPUTED_VALUE"""),"Crime")</f>
        <v>Crime</v>
      </c>
      <c r="N2870" s="4" t="str">
        <f>IFERROR(__xludf.DUMMYFUNCTION("""COMPUTED_VALUE"""),"Thriller")</f>
        <v>Thriller</v>
      </c>
      <c r="O2870" s="4" t="str">
        <f>IFERROR(__xludf.DUMMYFUNCTION("""COMPUTED_VALUE"""),"")</f>
        <v/>
      </c>
      <c r="P2870" s="4" t="str">
        <f>IFERROR(__xludf.DUMMYFUNCTION("""COMPUTED_VALUE"""),"")</f>
        <v/>
      </c>
      <c r="Q2870" s="4" t="str">
        <f>IFERROR(__xludf.DUMMYFUNCTION("""COMPUTED_VALUE"""),"")</f>
        <v/>
      </c>
      <c r="R2870" s="4" t="str">
        <f>IFERROR(__xludf.DUMMYFUNCTION("""COMPUTED_VALUE"""),"")</f>
        <v/>
      </c>
      <c r="S2870" s="4" t="str">
        <f>IFERROR(__xludf.DUMMYFUNCTION("""COMPUTED_VALUE"""),"")</f>
        <v/>
      </c>
    </row>
    <row r="2871">
      <c r="A2871" s="4" t="s">
        <v>3781</v>
      </c>
      <c r="B2871" s="4">
        <v>94.0</v>
      </c>
      <c r="C2871" s="4">
        <v>6241697.0</v>
      </c>
      <c r="D2871" s="4" t="s">
        <v>585</v>
      </c>
      <c r="E2871" s="4" t="s">
        <v>4792</v>
      </c>
      <c r="F2871" s="4" t="s">
        <v>12</v>
      </c>
      <c r="G2871" s="4" t="s">
        <v>513</v>
      </c>
      <c r="H2871" s="4">
        <v>1.3E7</v>
      </c>
      <c r="I2871" s="4">
        <v>6.1</v>
      </c>
      <c r="L2871" s="4" t="str">
        <f>IFERROR(__xludf.DUMMYFUNCTION("""COMPUTED_VALUE"""),"Comedy")</f>
        <v>Comedy</v>
      </c>
      <c r="M2871" s="4" t="str">
        <f>IFERROR(__xludf.DUMMYFUNCTION("""COMPUTED_VALUE"""),"")</f>
        <v/>
      </c>
      <c r="N2871" s="4" t="str">
        <f>IFERROR(__xludf.DUMMYFUNCTION("""COMPUTED_VALUE"""),"")</f>
        <v/>
      </c>
      <c r="O2871" s="4" t="str">
        <f>IFERROR(__xludf.DUMMYFUNCTION("""COMPUTED_VALUE"""),"")</f>
        <v/>
      </c>
      <c r="P2871" s="4" t="str">
        <f>IFERROR(__xludf.DUMMYFUNCTION("""COMPUTED_VALUE"""),"")</f>
        <v/>
      </c>
      <c r="Q2871" s="4" t="str">
        <f>IFERROR(__xludf.DUMMYFUNCTION("""COMPUTED_VALUE"""),"")</f>
        <v/>
      </c>
      <c r="R2871" s="4" t="str">
        <f>IFERROR(__xludf.DUMMYFUNCTION("""COMPUTED_VALUE"""),"")</f>
        <v/>
      </c>
      <c r="S2871" s="4" t="str">
        <f>IFERROR(__xludf.DUMMYFUNCTION("""COMPUTED_VALUE"""),"")</f>
        <v/>
      </c>
    </row>
    <row r="2872">
      <c r="A2872" s="4" t="s">
        <v>3001</v>
      </c>
      <c r="B2872" s="4">
        <v>88.0</v>
      </c>
      <c r="C2872" s="4">
        <v>0.0</v>
      </c>
      <c r="D2872" s="4" t="s">
        <v>416</v>
      </c>
      <c r="E2872" s="4" t="s">
        <v>4793</v>
      </c>
      <c r="F2872" s="4" t="s">
        <v>4309</v>
      </c>
      <c r="G2872" s="4" t="s">
        <v>4310</v>
      </c>
      <c r="H2872" s="4">
        <v>0.0</v>
      </c>
      <c r="I2872" s="4">
        <v>8.1</v>
      </c>
      <c r="L2872" s="4" t="str">
        <f>IFERROR(__xludf.DUMMYFUNCTION("""COMPUTED_VALUE"""),"Action")</f>
        <v>Action</v>
      </c>
      <c r="M2872" s="4" t="str">
        <f>IFERROR(__xludf.DUMMYFUNCTION("""COMPUTED_VALUE"""),"Crime")</f>
        <v>Crime</v>
      </c>
      <c r="N2872" s="4" t="str">
        <f>IFERROR(__xludf.DUMMYFUNCTION("""COMPUTED_VALUE"""),"Mystery")</f>
        <v>Mystery</v>
      </c>
      <c r="O2872" s="4" t="str">
        <f>IFERROR(__xludf.DUMMYFUNCTION("""COMPUTED_VALUE"""),"Thriller")</f>
        <v>Thriller</v>
      </c>
      <c r="P2872" s="4" t="str">
        <f>IFERROR(__xludf.DUMMYFUNCTION("""COMPUTED_VALUE"""),"")</f>
        <v/>
      </c>
      <c r="Q2872" s="4" t="str">
        <f>IFERROR(__xludf.DUMMYFUNCTION("""COMPUTED_VALUE"""),"")</f>
        <v/>
      </c>
      <c r="R2872" s="4" t="str">
        <f>IFERROR(__xludf.DUMMYFUNCTION("""COMPUTED_VALUE"""),"")</f>
        <v/>
      </c>
      <c r="S2872" s="4" t="str">
        <f>IFERROR(__xludf.DUMMYFUNCTION("""COMPUTED_VALUE"""),"")</f>
        <v/>
      </c>
    </row>
    <row r="2873">
      <c r="A2873" s="4" t="s">
        <v>4794</v>
      </c>
      <c r="B2873" s="4">
        <v>99.0</v>
      </c>
      <c r="C2873" s="4">
        <v>5871603.0</v>
      </c>
      <c r="D2873" s="4" t="s">
        <v>1422</v>
      </c>
      <c r="E2873" s="4" t="s">
        <v>4795</v>
      </c>
      <c r="F2873" s="4" t="s">
        <v>12</v>
      </c>
      <c r="G2873" s="4" t="s">
        <v>13</v>
      </c>
      <c r="H2873" s="4">
        <v>1.3E7</v>
      </c>
      <c r="I2873" s="4">
        <v>6.0</v>
      </c>
      <c r="L2873" s="4" t="str">
        <f>IFERROR(__xludf.DUMMYFUNCTION("""COMPUTED_VALUE"""),"Drama")</f>
        <v>Drama</v>
      </c>
      <c r="M2873" s="4" t="str">
        <f>IFERROR(__xludf.DUMMYFUNCTION("""COMPUTED_VALUE"""),"Thriller")</f>
        <v>Thriller</v>
      </c>
      <c r="N2873" s="4" t="str">
        <f>IFERROR(__xludf.DUMMYFUNCTION("""COMPUTED_VALUE"""),"")</f>
        <v/>
      </c>
      <c r="O2873" s="4" t="str">
        <f>IFERROR(__xludf.DUMMYFUNCTION("""COMPUTED_VALUE"""),"")</f>
        <v/>
      </c>
      <c r="P2873" s="4" t="str">
        <f>IFERROR(__xludf.DUMMYFUNCTION("""COMPUTED_VALUE"""),"")</f>
        <v/>
      </c>
      <c r="Q2873" s="4" t="str">
        <f>IFERROR(__xludf.DUMMYFUNCTION("""COMPUTED_VALUE"""),"")</f>
        <v/>
      </c>
      <c r="R2873" s="4" t="str">
        <f>IFERROR(__xludf.DUMMYFUNCTION("""COMPUTED_VALUE"""),"")</f>
        <v/>
      </c>
      <c r="S2873" s="4" t="str">
        <f>IFERROR(__xludf.DUMMYFUNCTION("""COMPUTED_VALUE"""),"")</f>
        <v/>
      </c>
    </row>
    <row r="2874">
      <c r="A2874" s="4" t="s">
        <v>4796</v>
      </c>
      <c r="B2874" s="4">
        <v>121.0</v>
      </c>
      <c r="C2874" s="4">
        <v>1.6574731E7</v>
      </c>
      <c r="D2874" s="4" t="s">
        <v>2162</v>
      </c>
      <c r="E2874" s="4" t="s">
        <v>4797</v>
      </c>
      <c r="F2874" s="4" t="s">
        <v>12</v>
      </c>
      <c r="G2874" s="4" t="s">
        <v>13</v>
      </c>
      <c r="H2874" s="4">
        <v>1.3E7</v>
      </c>
      <c r="I2874" s="4">
        <v>5.8</v>
      </c>
      <c r="L2874" s="4" t="str">
        <f>IFERROR(__xludf.DUMMYFUNCTION("""COMPUTED_VALUE"""),"Drama")</f>
        <v>Drama</v>
      </c>
      <c r="M2874" s="4" t="str">
        <f>IFERROR(__xludf.DUMMYFUNCTION("""COMPUTED_VALUE"""),"Music")</f>
        <v>Music</v>
      </c>
      <c r="N2874" s="4" t="str">
        <f>IFERROR(__xludf.DUMMYFUNCTION("""COMPUTED_VALUE"""),"")</f>
        <v/>
      </c>
      <c r="O2874" s="4" t="str">
        <f>IFERROR(__xludf.DUMMYFUNCTION("""COMPUTED_VALUE"""),"")</f>
        <v/>
      </c>
      <c r="P2874" s="4" t="str">
        <f>IFERROR(__xludf.DUMMYFUNCTION("""COMPUTED_VALUE"""),"")</f>
        <v/>
      </c>
      <c r="Q2874" s="4" t="str">
        <f>IFERROR(__xludf.DUMMYFUNCTION("""COMPUTED_VALUE"""),"")</f>
        <v/>
      </c>
      <c r="R2874" s="4" t="str">
        <f>IFERROR(__xludf.DUMMYFUNCTION("""COMPUTED_VALUE"""),"")</f>
        <v/>
      </c>
      <c r="S2874" s="4" t="str">
        <f>IFERROR(__xludf.DUMMYFUNCTION("""COMPUTED_VALUE"""),"")</f>
        <v/>
      </c>
    </row>
    <row r="2875">
      <c r="A2875" s="4" t="s">
        <v>4798</v>
      </c>
      <c r="B2875" s="4">
        <v>84.0</v>
      </c>
      <c r="C2875" s="4">
        <v>5002310.0</v>
      </c>
      <c r="D2875" s="4" t="s">
        <v>4799</v>
      </c>
      <c r="E2875" s="4" t="s">
        <v>4800</v>
      </c>
      <c r="F2875" s="4" t="s">
        <v>12</v>
      </c>
      <c r="G2875" s="4" t="s">
        <v>13</v>
      </c>
      <c r="H2875" s="4">
        <v>1.3E7</v>
      </c>
      <c r="I2875" s="4">
        <v>5.6</v>
      </c>
      <c r="L2875" s="4" t="str">
        <f>IFERROR(__xludf.DUMMYFUNCTION("""COMPUTED_VALUE"""),"Adventure")</f>
        <v>Adventure</v>
      </c>
      <c r="M2875" s="4" t="str">
        <f>IFERROR(__xludf.DUMMYFUNCTION("""COMPUTED_VALUE"""),"Comedy")</f>
        <v>Comedy</v>
      </c>
      <c r="N2875" s="4" t="str">
        <f>IFERROR(__xludf.DUMMYFUNCTION("""COMPUTED_VALUE"""),"Romance")</f>
        <v>Romance</v>
      </c>
      <c r="O2875" s="4" t="str">
        <f>IFERROR(__xludf.DUMMYFUNCTION("""COMPUTED_VALUE"""),"Sci-Fi")</f>
        <v>Sci-Fi</v>
      </c>
      <c r="P2875" s="4" t="str">
        <f>IFERROR(__xludf.DUMMYFUNCTION("""COMPUTED_VALUE"""),"")</f>
        <v/>
      </c>
      <c r="Q2875" s="4" t="str">
        <f>IFERROR(__xludf.DUMMYFUNCTION("""COMPUTED_VALUE"""),"")</f>
        <v/>
      </c>
      <c r="R2875" s="4" t="str">
        <f>IFERROR(__xludf.DUMMYFUNCTION("""COMPUTED_VALUE"""),"")</f>
        <v/>
      </c>
      <c r="S2875" s="4" t="str">
        <f>IFERROR(__xludf.DUMMYFUNCTION("""COMPUTED_VALUE"""),"")</f>
        <v/>
      </c>
    </row>
    <row r="2876">
      <c r="A2876" s="4" t="s">
        <v>4801</v>
      </c>
      <c r="B2876" s="4">
        <v>93.0</v>
      </c>
      <c r="C2876" s="4">
        <v>4919896.0</v>
      </c>
      <c r="D2876" s="4" t="s">
        <v>2082</v>
      </c>
      <c r="E2876" s="4" t="s">
        <v>4802</v>
      </c>
      <c r="F2876" s="4" t="s">
        <v>12</v>
      </c>
      <c r="G2876" s="4" t="s">
        <v>20</v>
      </c>
      <c r="H2876" s="4">
        <v>1.3E7</v>
      </c>
      <c r="I2876" s="4">
        <v>6.1</v>
      </c>
      <c r="L2876" s="4" t="str">
        <f>IFERROR(__xludf.DUMMYFUNCTION("""COMPUTED_VALUE"""),"Comedy")</f>
        <v>Comedy</v>
      </c>
      <c r="M2876" s="4" t="str">
        <f>IFERROR(__xludf.DUMMYFUNCTION("""COMPUTED_VALUE"""),"Crime")</f>
        <v>Crime</v>
      </c>
      <c r="N2876" s="4" t="str">
        <f>IFERROR(__xludf.DUMMYFUNCTION("""COMPUTED_VALUE"""),"Thriller")</f>
        <v>Thriller</v>
      </c>
      <c r="O2876" s="4" t="str">
        <f>IFERROR(__xludf.DUMMYFUNCTION("""COMPUTED_VALUE"""),"")</f>
        <v/>
      </c>
      <c r="P2876" s="4" t="str">
        <f>IFERROR(__xludf.DUMMYFUNCTION("""COMPUTED_VALUE"""),"")</f>
        <v/>
      </c>
      <c r="Q2876" s="4" t="str">
        <f>IFERROR(__xludf.DUMMYFUNCTION("""COMPUTED_VALUE"""),"")</f>
        <v/>
      </c>
      <c r="R2876" s="4" t="str">
        <f>IFERROR(__xludf.DUMMYFUNCTION("""COMPUTED_VALUE"""),"")</f>
        <v/>
      </c>
      <c r="S2876" s="4" t="str">
        <f>IFERROR(__xludf.DUMMYFUNCTION("""COMPUTED_VALUE"""),"")</f>
        <v/>
      </c>
    </row>
    <row r="2877">
      <c r="A2877" s="4" t="s">
        <v>3711</v>
      </c>
      <c r="B2877" s="4">
        <v>93.0</v>
      </c>
      <c r="C2877" s="4">
        <v>2.5675765E7</v>
      </c>
      <c r="D2877" s="4" t="s">
        <v>585</v>
      </c>
      <c r="E2877" s="4" t="s">
        <v>4803</v>
      </c>
      <c r="F2877" s="4" t="s">
        <v>12</v>
      </c>
      <c r="G2877" s="4" t="s">
        <v>13</v>
      </c>
      <c r="H2877" s="4">
        <v>1.3E7</v>
      </c>
      <c r="I2877" s="4">
        <v>5.9</v>
      </c>
      <c r="L2877" s="4" t="str">
        <f>IFERROR(__xludf.DUMMYFUNCTION("""COMPUTED_VALUE"""),"Comedy")</f>
        <v>Comedy</v>
      </c>
      <c r="M2877" s="4" t="str">
        <f>IFERROR(__xludf.DUMMYFUNCTION("""COMPUTED_VALUE"""),"")</f>
        <v/>
      </c>
      <c r="N2877" s="4" t="str">
        <f>IFERROR(__xludf.DUMMYFUNCTION("""COMPUTED_VALUE"""),"")</f>
        <v/>
      </c>
      <c r="O2877" s="4" t="str">
        <f>IFERROR(__xludf.DUMMYFUNCTION("""COMPUTED_VALUE"""),"")</f>
        <v/>
      </c>
      <c r="P2877" s="4" t="str">
        <f>IFERROR(__xludf.DUMMYFUNCTION("""COMPUTED_VALUE"""),"")</f>
        <v/>
      </c>
      <c r="Q2877" s="4" t="str">
        <f>IFERROR(__xludf.DUMMYFUNCTION("""COMPUTED_VALUE"""),"")</f>
        <v/>
      </c>
      <c r="R2877" s="4" t="str">
        <f>IFERROR(__xludf.DUMMYFUNCTION("""COMPUTED_VALUE"""),"")</f>
        <v/>
      </c>
      <c r="S2877" s="4" t="str">
        <f>IFERROR(__xludf.DUMMYFUNCTION("""COMPUTED_VALUE"""),"")</f>
        <v/>
      </c>
    </row>
    <row r="2878">
      <c r="A2878" s="4" t="s">
        <v>4804</v>
      </c>
      <c r="B2878" s="4">
        <v>120.0</v>
      </c>
      <c r="C2878" s="4">
        <v>4857376.0</v>
      </c>
      <c r="D2878" s="4" t="s">
        <v>495</v>
      </c>
      <c r="E2878" s="4" t="s">
        <v>4805</v>
      </c>
      <c r="F2878" s="4" t="s">
        <v>512</v>
      </c>
      <c r="G2878" s="4" t="s">
        <v>513</v>
      </c>
      <c r="H2878" s="4">
        <v>1.3E7</v>
      </c>
      <c r="I2878" s="4">
        <v>7.3</v>
      </c>
      <c r="L2878" s="4" t="str">
        <f>IFERROR(__xludf.DUMMYFUNCTION("""COMPUTED_VALUE"""),"Comedy")</f>
        <v>Comedy</v>
      </c>
      <c r="M2878" s="4" t="str">
        <f>IFERROR(__xludf.DUMMYFUNCTION("""COMPUTED_VALUE"""),"Drama")</f>
        <v>Drama</v>
      </c>
      <c r="N2878" s="4" t="str">
        <f>IFERROR(__xludf.DUMMYFUNCTION("""COMPUTED_VALUE"""),"Romance")</f>
        <v>Romance</v>
      </c>
      <c r="O2878" s="4" t="str">
        <f>IFERROR(__xludf.DUMMYFUNCTION("""COMPUTED_VALUE"""),"")</f>
        <v/>
      </c>
      <c r="P2878" s="4" t="str">
        <f>IFERROR(__xludf.DUMMYFUNCTION("""COMPUTED_VALUE"""),"")</f>
        <v/>
      </c>
      <c r="Q2878" s="4" t="str">
        <f>IFERROR(__xludf.DUMMYFUNCTION("""COMPUTED_VALUE"""),"")</f>
        <v/>
      </c>
      <c r="R2878" s="4" t="str">
        <f>IFERROR(__xludf.DUMMYFUNCTION("""COMPUTED_VALUE"""),"")</f>
        <v/>
      </c>
      <c r="S2878" s="4" t="str">
        <f>IFERROR(__xludf.DUMMYFUNCTION("""COMPUTED_VALUE"""),"")</f>
        <v/>
      </c>
    </row>
    <row r="2879">
      <c r="A2879" s="4" t="s">
        <v>1522</v>
      </c>
      <c r="B2879" s="4">
        <v>112.0</v>
      </c>
      <c r="C2879" s="4">
        <v>3169424.0</v>
      </c>
      <c r="D2879" s="4" t="s">
        <v>1327</v>
      </c>
      <c r="E2879" s="4" t="s">
        <v>4806</v>
      </c>
      <c r="F2879" s="4" t="s">
        <v>12</v>
      </c>
      <c r="G2879" s="4" t="s">
        <v>13</v>
      </c>
      <c r="H2879" s="4">
        <v>1.3E7</v>
      </c>
      <c r="I2879" s="4">
        <v>6.8</v>
      </c>
      <c r="L2879" s="4" t="str">
        <f>IFERROR(__xludf.DUMMYFUNCTION("""COMPUTED_VALUE"""),"Drama")</f>
        <v>Drama</v>
      </c>
      <c r="M2879" s="4" t="str">
        <f>IFERROR(__xludf.DUMMYFUNCTION("""COMPUTED_VALUE"""),"Sport")</f>
        <v>Sport</v>
      </c>
      <c r="N2879" s="4" t="str">
        <f>IFERROR(__xludf.DUMMYFUNCTION("""COMPUTED_VALUE"""),"")</f>
        <v/>
      </c>
      <c r="O2879" s="4" t="str">
        <f>IFERROR(__xludf.DUMMYFUNCTION("""COMPUTED_VALUE"""),"")</f>
        <v/>
      </c>
      <c r="P2879" s="4" t="str">
        <f>IFERROR(__xludf.DUMMYFUNCTION("""COMPUTED_VALUE"""),"")</f>
        <v/>
      </c>
      <c r="Q2879" s="4" t="str">
        <f>IFERROR(__xludf.DUMMYFUNCTION("""COMPUTED_VALUE"""),"")</f>
        <v/>
      </c>
      <c r="R2879" s="4" t="str">
        <f>IFERROR(__xludf.DUMMYFUNCTION("""COMPUTED_VALUE"""),"")</f>
        <v/>
      </c>
      <c r="S2879" s="4" t="str">
        <f>IFERROR(__xludf.DUMMYFUNCTION("""COMPUTED_VALUE"""),"")</f>
        <v/>
      </c>
    </row>
    <row r="2880">
      <c r="A2880" s="4" t="s">
        <v>610</v>
      </c>
      <c r="B2880" s="4">
        <v>107.0</v>
      </c>
      <c r="C2880" s="4">
        <v>1.8004225E7</v>
      </c>
      <c r="D2880" s="4" t="s">
        <v>495</v>
      </c>
      <c r="E2880" s="4" t="s">
        <v>4807</v>
      </c>
      <c r="F2880" s="4" t="s">
        <v>12</v>
      </c>
      <c r="G2880" s="4" t="s">
        <v>13</v>
      </c>
      <c r="H2880" s="4">
        <v>1.3E7</v>
      </c>
      <c r="I2880" s="4">
        <v>5.7</v>
      </c>
      <c r="L2880" s="4" t="str">
        <f>IFERROR(__xludf.DUMMYFUNCTION("""COMPUTED_VALUE"""),"Comedy")</f>
        <v>Comedy</v>
      </c>
      <c r="M2880" s="4" t="str">
        <f>IFERROR(__xludf.DUMMYFUNCTION("""COMPUTED_VALUE"""),"Drama")</f>
        <v>Drama</v>
      </c>
      <c r="N2880" s="4" t="str">
        <f>IFERROR(__xludf.DUMMYFUNCTION("""COMPUTED_VALUE"""),"Romance")</f>
        <v>Romance</v>
      </c>
      <c r="O2880" s="4" t="str">
        <f>IFERROR(__xludf.DUMMYFUNCTION("""COMPUTED_VALUE"""),"")</f>
        <v/>
      </c>
      <c r="P2880" s="4" t="str">
        <f>IFERROR(__xludf.DUMMYFUNCTION("""COMPUTED_VALUE"""),"")</f>
        <v/>
      </c>
      <c r="Q2880" s="4" t="str">
        <f>IFERROR(__xludf.DUMMYFUNCTION("""COMPUTED_VALUE"""),"")</f>
        <v/>
      </c>
      <c r="R2880" s="4" t="str">
        <f>IFERROR(__xludf.DUMMYFUNCTION("""COMPUTED_VALUE"""),"")</f>
        <v/>
      </c>
      <c r="S2880" s="4" t="str">
        <f>IFERROR(__xludf.DUMMYFUNCTION("""COMPUTED_VALUE"""),"")</f>
        <v/>
      </c>
    </row>
    <row r="2881">
      <c r="A2881" s="4" t="s">
        <v>4808</v>
      </c>
      <c r="B2881" s="4">
        <v>112.0</v>
      </c>
      <c r="C2881" s="4">
        <v>3058380.0</v>
      </c>
      <c r="D2881" s="4" t="s">
        <v>76</v>
      </c>
      <c r="E2881" s="4" t="s">
        <v>4809</v>
      </c>
      <c r="F2881" s="4" t="s">
        <v>512</v>
      </c>
      <c r="G2881" s="4" t="s">
        <v>513</v>
      </c>
      <c r="H2881" s="4">
        <v>1.0E8</v>
      </c>
      <c r="I2881" s="4">
        <v>7.3</v>
      </c>
      <c r="L2881" s="4" t="str">
        <f>IFERROR(__xludf.DUMMYFUNCTION("""COMPUTED_VALUE"""),"Drama")</f>
        <v>Drama</v>
      </c>
      <c r="M2881" s="4" t="str">
        <f>IFERROR(__xludf.DUMMYFUNCTION("""COMPUTED_VALUE"""),"Romance")</f>
        <v>Romance</v>
      </c>
      <c r="N2881" s="4" t="str">
        <f>IFERROR(__xludf.DUMMYFUNCTION("""COMPUTED_VALUE"""),"")</f>
        <v/>
      </c>
      <c r="O2881" s="4" t="str">
        <f>IFERROR(__xludf.DUMMYFUNCTION("""COMPUTED_VALUE"""),"")</f>
        <v/>
      </c>
      <c r="P2881" s="4" t="str">
        <f>IFERROR(__xludf.DUMMYFUNCTION("""COMPUTED_VALUE"""),"")</f>
        <v/>
      </c>
      <c r="Q2881" s="4" t="str">
        <f>IFERROR(__xludf.DUMMYFUNCTION("""COMPUTED_VALUE"""),"")</f>
        <v/>
      </c>
      <c r="R2881" s="4" t="str">
        <f>IFERROR(__xludf.DUMMYFUNCTION("""COMPUTED_VALUE"""),"")</f>
        <v/>
      </c>
      <c r="S2881" s="4" t="str">
        <f>IFERROR(__xludf.DUMMYFUNCTION("""COMPUTED_VALUE"""),"")</f>
        <v/>
      </c>
    </row>
    <row r="2882">
      <c r="A2882" s="4" t="s">
        <v>3450</v>
      </c>
      <c r="B2882" s="4">
        <v>96.0</v>
      </c>
      <c r="C2882" s="4">
        <v>3074838.0</v>
      </c>
      <c r="D2882" s="4" t="s">
        <v>1151</v>
      </c>
      <c r="E2882" s="4" t="s">
        <v>4810</v>
      </c>
      <c r="F2882" s="4" t="s">
        <v>12</v>
      </c>
      <c r="G2882" s="4" t="s">
        <v>13</v>
      </c>
      <c r="H2882" s="4">
        <v>1.1E7</v>
      </c>
      <c r="I2882" s="4">
        <v>6.3</v>
      </c>
      <c r="L2882" s="4" t="str">
        <f>IFERROR(__xludf.DUMMYFUNCTION("""COMPUTED_VALUE"""),"Drama")</f>
        <v>Drama</v>
      </c>
      <c r="M2882" s="4" t="str">
        <f>IFERROR(__xludf.DUMMYFUNCTION("""COMPUTED_VALUE"""),"Mystery")</f>
        <v>Mystery</v>
      </c>
      <c r="N2882" s="4" t="str">
        <f>IFERROR(__xludf.DUMMYFUNCTION("""COMPUTED_VALUE"""),"Romance")</f>
        <v>Romance</v>
      </c>
      <c r="O2882" s="4" t="str">
        <f>IFERROR(__xludf.DUMMYFUNCTION("""COMPUTED_VALUE"""),"Thriller")</f>
        <v>Thriller</v>
      </c>
      <c r="P2882" s="4" t="str">
        <f>IFERROR(__xludf.DUMMYFUNCTION("""COMPUTED_VALUE"""),"")</f>
        <v/>
      </c>
      <c r="Q2882" s="4" t="str">
        <f>IFERROR(__xludf.DUMMYFUNCTION("""COMPUTED_VALUE"""),"")</f>
        <v/>
      </c>
      <c r="R2882" s="4" t="str">
        <f>IFERROR(__xludf.DUMMYFUNCTION("""COMPUTED_VALUE"""),"")</f>
        <v/>
      </c>
      <c r="S2882" s="4" t="str">
        <f>IFERROR(__xludf.DUMMYFUNCTION("""COMPUTED_VALUE"""),"")</f>
        <v/>
      </c>
    </row>
    <row r="2883">
      <c r="A2883" s="4" t="s">
        <v>4811</v>
      </c>
      <c r="B2883" s="4">
        <v>91.0</v>
      </c>
      <c r="C2883" s="4">
        <v>2104000.0</v>
      </c>
      <c r="D2883" s="4" t="s">
        <v>3182</v>
      </c>
      <c r="E2883" s="4" t="s">
        <v>4812</v>
      </c>
      <c r="F2883" s="4" t="s">
        <v>12</v>
      </c>
      <c r="G2883" s="4" t="s">
        <v>13</v>
      </c>
      <c r="H2883" s="4">
        <v>1.3E7</v>
      </c>
      <c r="I2883" s="4">
        <v>5.9</v>
      </c>
      <c r="L2883" s="4" t="str">
        <f>IFERROR(__xludf.DUMMYFUNCTION("""COMPUTED_VALUE"""),"Comedy")</f>
        <v>Comedy</v>
      </c>
      <c r="M2883" s="4" t="str">
        <f>IFERROR(__xludf.DUMMYFUNCTION("""COMPUTED_VALUE"""),"Crime")</f>
        <v>Crime</v>
      </c>
      <c r="N2883" s="4" t="str">
        <f>IFERROR(__xludf.DUMMYFUNCTION("""COMPUTED_VALUE"""),"Drama")</f>
        <v>Drama</v>
      </c>
      <c r="O2883" s="4" t="str">
        <f>IFERROR(__xludf.DUMMYFUNCTION("""COMPUTED_VALUE"""),"")</f>
        <v/>
      </c>
      <c r="P2883" s="4" t="str">
        <f>IFERROR(__xludf.DUMMYFUNCTION("""COMPUTED_VALUE"""),"")</f>
        <v/>
      </c>
      <c r="Q2883" s="4" t="str">
        <f>IFERROR(__xludf.DUMMYFUNCTION("""COMPUTED_VALUE"""),"")</f>
        <v/>
      </c>
      <c r="R2883" s="4" t="str">
        <f>IFERROR(__xludf.DUMMYFUNCTION("""COMPUTED_VALUE"""),"")</f>
        <v/>
      </c>
      <c r="S2883" s="4" t="str">
        <f>IFERROR(__xludf.DUMMYFUNCTION("""COMPUTED_VALUE"""),"")</f>
        <v/>
      </c>
    </row>
    <row r="2884">
      <c r="A2884" s="4" t="s">
        <v>1886</v>
      </c>
      <c r="B2884" s="4">
        <v>105.0</v>
      </c>
      <c r="C2884" s="4">
        <v>2.8501651E7</v>
      </c>
      <c r="D2884" s="4" t="s">
        <v>1422</v>
      </c>
      <c r="E2884" s="4" t="s">
        <v>3213</v>
      </c>
      <c r="F2884" s="4" t="s">
        <v>12</v>
      </c>
      <c r="G2884" s="4" t="s">
        <v>13</v>
      </c>
      <c r="H2884" s="4">
        <v>2.6E7</v>
      </c>
      <c r="I2884" s="4">
        <v>7.1</v>
      </c>
      <c r="L2884" s="4" t="str">
        <f>IFERROR(__xludf.DUMMYFUNCTION("""COMPUTED_VALUE"""),"Drama")</f>
        <v>Drama</v>
      </c>
      <c r="M2884" s="4" t="str">
        <f>IFERROR(__xludf.DUMMYFUNCTION("""COMPUTED_VALUE"""),"Thriller")</f>
        <v>Thriller</v>
      </c>
      <c r="N2884" s="4" t="str">
        <f>IFERROR(__xludf.DUMMYFUNCTION("""COMPUTED_VALUE"""),"")</f>
        <v/>
      </c>
      <c r="O2884" s="4" t="str">
        <f>IFERROR(__xludf.DUMMYFUNCTION("""COMPUTED_VALUE"""),"")</f>
        <v/>
      </c>
      <c r="P2884" s="4" t="str">
        <f>IFERROR(__xludf.DUMMYFUNCTION("""COMPUTED_VALUE"""),"")</f>
        <v/>
      </c>
      <c r="Q2884" s="4" t="str">
        <f>IFERROR(__xludf.DUMMYFUNCTION("""COMPUTED_VALUE"""),"")</f>
        <v/>
      </c>
      <c r="R2884" s="4" t="str">
        <f>IFERROR(__xludf.DUMMYFUNCTION("""COMPUTED_VALUE"""),"")</f>
        <v/>
      </c>
      <c r="S2884" s="4" t="str">
        <f>IFERROR(__xludf.DUMMYFUNCTION("""COMPUTED_VALUE"""),"")</f>
        <v/>
      </c>
    </row>
    <row r="2885">
      <c r="A2885" s="4" t="s">
        <v>3507</v>
      </c>
      <c r="B2885" s="4">
        <v>125.0</v>
      </c>
      <c r="C2885" s="4">
        <v>1172769.0</v>
      </c>
      <c r="D2885" s="4" t="s">
        <v>644</v>
      </c>
      <c r="E2885" s="4" t="s">
        <v>4813</v>
      </c>
      <c r="F2885" s="4" t="s">
        <v>12</v>
      </c>
      <c r="G2885" s="4" t="s">
        <v>265</v>
      </c>
      <c r="H2885" s="4">
        <v>1.3E7</v>
      </c>
      <c r="I2885" s="4">
        <v>7.1</v>
      </c>
      <c r="L2885" s="4" t="str">
        <f>IFERROR(__xludf.DUMMYFUNCTION("""COMPUTED_VALUE"""),"Biography")</f>
        <v>Biography</v>
      </c>
      <c r="M2885" s="4" t="str">
        <f>IFERROR(__xludf.DUMMYFUNCTION("""COMPUTED_VALUE"""),"Comedy")</f>
        <v>Comedy</v>
      </c>
      <c r="N2885" s="4" t="str">
        <f>IFERROR(__xludf.DUMMYFUNCTION("""COMPUTED_VALUE"""),"Crime")</f>
        <v>Crime</v>
      </c>
      <c r="O2885" s="4" t="str">
        <f>IFERROR(__xludf.DUMMYFUNCTION("""COMPUTED_VALUE"""),"Drama")</f>
        <v>Drama</v>
      </c>
      <c r="P2885" s="4" t="str">
        <f>IFERROR(__xludf.DUMMYFUNCTION("""COMPUTED_VALUE"""),"")</f>
        <v/>
      </c>
      <c r="Q2885" s="4" t="str">
        <f>IFERROR(__xludf.DUMMYFUNCTION("""COMPUTED_VALUE"""),"")</f>
        <v/>
      </c>
      <c r="R2885" s="4" t="str">
        <f>IFERROR(__xludf.DUMMYFUNCTION("""COMPUTED_VALUE"""),"")</f>
        <v/>
      </c>
      <c r="S2885" s="4" t="str">
        <f>IFERROR(__xludf.DUMMYFUNCTION("""COMPUTED_VALUE"""),"")</f>
        <v/>
      </c>
    </row>
    <row r="2886">
      <c r="A2886" s="4" t="s">
        <v>4814</v>
      </c>
      <c r="B2886" s="4">
        <v>102.0</v>
      </c>
      <c r="C2886" s="4">
        <v>1.773857E7</v>
      </c>
      <c r="D2886" s="4" t="s">
        <v>76</v>
      </c>
      <c r="E2886" s="4" t="s">
        <v>4815</v>
      </c>
      <c r="F2886" s="4" t="s">
        <v>12</v>
      </c>
      <c r="G2886" s="4" t="s">
        <v>13</v>
      </c>
      <c r="H2886" s="4">
        <v>1.3E7</v>
      </c>
      <c r="I2886" s="4">
        <v>8.0</v>
      </c>
      <c r="L2886" s="4" t="str">
        <f>IFERROR(__xludf.DUMMYFUNCTION("""COMPUTED_VALUE"""),"Drama")</f>
        <v>Drama</v>
      </c>
      <c r="M2886" s="4" t="str">
        <f>IFERROR(__xludf.DUMMYFUNCTION("""COMPUTED_VALUE"""),"Romance")</f>
        <v>Romance</v>
      </c>
      <c r="N2886" s="4" t="str">
        <f>IFERROR(__xludf.DUMMYFUNCTION("""COMPUTED_VALUE"""),"")</f>
        <v/>
      </c>
      <c r="O2886" s="4" t="str">
        <f>IFERROR(__xludf.DUMMYFUNCTION("""COMPUTED_VALUE"""),"")</f>
        <v/>
      </c>
      <c r="P2886" s="4" t="str">
        <f>IFERROR(__xludf.DUMMYFUNCTION("""COMPUTED_VALUE"""),"")</f>
        <v/>
      </c>
      <c r="Q2886" s="4" t="str">
        <f>IFERROR(__xludf.DUMMYFUNCTION("""COMPUTED_VALUE"""),"")</f>
        <v/>
      </c>
      <c r="R2886" s="4" t="str">
        <f>IFERROR(__xludf.DUMMYFUNCTION("""COMPUTED_VALUE"""),"")</f>
        <v/>
      </c>
      <c r="S2886" s="4" t="str">
        <f>IFERROR(__xludf.DUMMYFUNCTION("""COMPUTED_VALUE"""),"")</f>
        <v/>
      </c>
    </row>
    <row r="2887">
      <c r="A2887" s="4" t="s">
        <v>4816</v>
      </c>
      <c r="B2887" s="4">
        <v>87.0</v>
      </c>
      <c r="C2887" s="4">
        <v>1200000.0</v>
      </c>
      <c r="D2887" s="4" t="s">
        <v>464</v>
      </c>
      <c r="E2887" s="4" t="s">
        <v>4817</v>
      </c>
      <c r="F2887" s="4" t="s">
        <v>12</v>
      </c>
      <c r="G2887" s="4" t="s">
        <v>13</v>
      </c>
      <c r="H2887" s="4">
        <v>3000000.0</v>
      </c>
      <c r="I2887" s="4">
        <v>5.1</v>
      </c>
      <c r="L2887" s="4" t="str">
        <f>IFERROR(__xludf.DUMMYFUNCTION("""COMPUTED_VALUE"""),"Action")</f>
        <v>Action</v>
      </c>
      <c r="M2887" s="4" t="str">
        <f>IFERROR(__xludf.DUMMYFUNCTION("""COMPUTED_VALUE"""),"")</f>
        <v/>
      </c>
      <c r="N2887" s="4" t="str">
        <f>IFERROR(__xludf.DUMMYFUNCTION("""COMPUTED_VALUE"""),"")</f>
        <v/>
      </c>
      <c r="O2887" s="4" t="str">
        <f>IFERROR(__xludf.DUMMYFUNCTION("""COMPUTED_VALUE"""),"")</f>
        <v/>
      </c>
      <c r="P2887" s="4" t="str">
        <f>IFERROR(__xludf.DUMMYFUNCTION("""COMPUTED_VALUE"""),"")</f>
        <v/>
      </c>
      <c r="Q2887" s="4" t="str">
        <f>IFERROR(__xludf.DUMMYFUNCTION("""COMPUTED_VALUE"""),"")</f>
        <v/>
      </c>
      <c r="R2887" s="4" t="str">
        <f>IFERROR(__xludf.DUMMYFUNCTION("""COMPUTED_VALUE"""),"")</f>
        <v/>
      </c>
      <c r="S2887" s="4" t="str">
        <f>IFERROR(__xludf.DUMMYFUNCTION("""COMPUTED_VALUE"""),"")</f>
        <v/>
      </c>
    </row>
    <row r="2888">
      <c r="A2888" s="4" t="s">
        <v>3512</v>
      </c>
      <c r="B2888" s="4">
        <v>118.0</v>
      </c>
      <c r="C2888" s="4">
        <v>1150403.0</v>
      </c>
      <c r="D2888" s="4" t="s">
        <v>604</v>
      </c>
      <c r="E2888" s="4" t="s">
        <v>4818</v>
      </c>
      <c r="F2888" s="4" t="s">
        <v>12</v>
      </c>
      <c r="G2888" s="4" t="s">
        <v>13</v>
      </c>
      <c r="H2888" s="4">
        <v>1.3E7</v>
      </c>
      <c r="I2888" s="4">
        <v>7.1</v>
      </c>
      <c r="L2888" s="4" t="str">
        <f>IFERROR(__xludf.DUMMYFUNCTION("""COMPUTED_VALUE"""),"Biography")</f>
        <v>Biography</v>
      </c>
      <c r="M2888" s="4" t="str">
        <f>IFERROR(__xludf.DUMMYFUNCTION("""COMPUTED_VALUE"""),"Crime")</f>
        <v>Crime</v>
      </c>
      <c r="N2888" s="4" t="str">
        <f>IFERROR(__xludf.DUMMYFUNCTION("""COMPUTED_VALUE"""),"Drama")</f>
        <v>Drama</v>
      </c>
      <c r="O2888" s="4" t="str">
        <f>IFERROR(__xludf.DUMMYFUNCTION("""COMPUTED_VALUE"""),"")</f>
        <v/>
      </c>
      <c r="P2888" s="4" t="str">
        <f>IFERROR(__xludf.DUMMYFUNCTION("""COMPUTED_VALUE"""),"")</f>
        <v/>
      </c>
      <c r="Q2888" s="4" t="str">
        <f>IFERROR(__xludf.DUMMYFUNCTION("""COMPUTED_VALUE"""),"")</f>
        <v/>
      </c>
      <c r="R2888" s="4" t="str">
        <f>IFERROR(__xludf.DUMMYFUNCTION("""COMPUTED_VALUE"""),"")</f>
        <v/>
      </c>
      <c r="S2888" s="4" t="str">
        <f>IFERROR(__xludf.DUMMYFUNCTION("""COMPUTED_VALUE"""),"")</f>
        <v/>
      </c>
    </row>
    <row r="2889">
      <c r="A2889" s="4" t="s">
        <v>3258</v>
      </c>
      <c r="B2889" s="4">
        <v>115.0</v>
      </c>
      <c r="C2889" s="4">
        <v>403932.0</v>
      </c>
      <c r="D2889" s="4" t="s">
        <v>1411</v>
      </c>
      <c r="E2889" s="4" t="s">
        <v>4819</v>
      </c>
      <c r="F2889" s="4" t="s">
        <v>12</v>
      </c>
      <c r="G2889" s="4" t="s">
        <v>20</v>
      </c>
      <c r="H2889" s="4">
        <v>2.0E7</v>
      </c>
      <c r="I2889" s="4">
        <v>6.5</v>
      </c>
      <c r="L2889" s="4" t="str">
        <f>IFERROR(__xludf.DUMMYFUNCTION("""COMPUTED_VALUE"""),"Drama")</f>
        <v>Drama</v>
      </c>
      <c r="M2889" s="4" t="str">
        <f>IFERROR(__xludf.DUMMYFUNCTION("""COMPUTED_VALUE"""),"Romance")</f>
        <v>Romance</v>
      </c>
      <c r="N2889" s="4" t="str">
        <f>IFERROR(__xludf.DUMMYFUNCTION("""COMPUTED_VALUE"""),"Western")</f>
        <v>Western</v>
      </c>
      <c r="O2889" s="4" t="str">
        <f>IFERROR(__xludf.DUMMYFUNCTION("""COMPUTED_VALUE"""),"")</f>
        <v/>
      </c>
      <c r="P2889" s="4" t="str">
        <f>IFERROR(__xludf.DUMMYFUNCTION("""COMPUTED_VALUE"""),"")</f>
        <v/>
      </c>
      <c r="Q2889" s="4" t="str">
        <f>IFERROR(__xludf.DUMMYFUNCTION("""COMPUTED_VALUE"""),"")</f>
        <v/>
      </c>
      <c r="R2889" s="4" t="str">
        <f>IFERROR(__xludf.DUMMYFUNCTION("""COMPUTED_VALUE"""),"")</f>
        <v/>
      </c>
      <c r="S2889" s="4" t="str">
        <f>IFERROR(__xludf.DUMMYFUNCTION("""COMPUTED_VALUE"""),"")</f>
        <v/>
      </c>
    </row>
    <row r="2890">
      <c r="A2890" s="4" t="s">
        <v>1584</v>
      </c>
      <c r="B2890" s="4">
        <v>91.0</v>
      </c>
      <c r="C2890" s="4">
        <v>1712111.0</v>
      </c>
      <c r="D2890" s="4" t="s">
        <v>1929</v>
      </c>
      <c r="E2890" s="4" t="s">
        <v>4820</v>
      </c>
      <c r="F2890" s="4" t="s">
        <v>12</v>
      </c>
      <c r="G2890" s="4" t="s">
        <v>13</v>
      </c>
      <c r="H2890" s="4">
        <v>8495000.0</v>
      </c>
      <c r="I2890" s="4">
        <v>4.5</v>
      </c>
      <c r="L2890" s="4" t="str">
        <f>IFERROR(__xludf.DUMMYFUNCTION("""COMPUTED_VALUE"""),"Horror")</f>
        <v>Horror</v>
      </c>
      <c r="M2890" s="4" t="str">
        <f>IFERROR(__xludf.DUMMYFUNCTION("""COMPUTED_VALUE"""),"Thriller")</f>
        <v>Thriller</v>
      </c>
      <c r="N2890" s="4" t="str">
        <f>IFERROR(__xludf.DUMMYFUNCTION("""COMPUTED_VALUE"""),"")</f>
        <v/>
      </c>
      <c r="O2890" s="4" t="str">
        <f>IFERROR(__xludf.DUMMYFUNCTION("""COMPUTED_VALUE"""),"")</f>
        <v/>
      </c>
      <c r="P2890" s="4" t="str">
        <f>IFERROR(__xludf.DUMMYFUNCTION("""COMPUTED_VALUE"""),"")</f>
        <v/>
      </c>
      <c r="Q2890" s="4" t="str">
        <f>IFERROR(__xludf.DUMMYFUNCTION("""COMPUTED_VALUE"""),"")</f>
        <v/>
      </c>
      <c r="R2890" s="4" t="str">
        <f>IFERROR(__xludf.DUMMYFUNCTION("""COMPUTED_VALUE"""),"")</f>
        <v/>
      </c>
      <c r="S2890" s="4" t="str">
        <f>IFERROR(__xludf.DUMMYFUNCTION("""COMPUTED_VALUE"""),"")</f>
        <v/>
      </c>
    </row>
    <row r="2891">
      <c r="A2891" s="4" t="s">
        <v>4821</v>
      </c>
      <c r="B2891" s="4">
        <v>88.0</v>
      </c>
      <c r="C2891" s="4">
        <v>1024175.0</v>
      </c>
      <c r="D2891" s="4" t="s">
        <v>2616</v>
      </c>
      <c r="E2891" s="4" t="s">
        <v>4822</v>
      </c>
      <c r="F2891" s="4" t="s">
        <v>12</v>
      </c>
      <c r="G2891" s="4" t="s">
        <v>20</v>
      </c>
      <c r="H2891" s="4">
        <v>1.3E7</v>
      </c>
      <c r="I2891" s="4">
        <v>6.6</v>
      </c>
      <c r="L2891" s="4" t="str">
        <f>IFERROR(__xludf.DUMMYFUNCTION("""COMPUTED_VALUE"""),"Action")</f>
        <v>Action</v>
      </c>
      <c r="M2891" s="4" t="str">
        <f>IFERROR(__xludf.DUMMYFUNCTION("""COMPUTED_VALUE"""),"Comedy")</f>
        <v>Comedy</v>
      </c>
      <c r="N2891" s="4" t="str">
        <f>IFERROR(__xludf.DUMMYFUNCTION("""COMPUTED_VALUE"""),"Sci-Fi")</f>
        <v>Sci-Fi</v>
      </c>
      <c r="O2891" s="4" t="str">
        <f>IFERROR(__xludf.DUMMYFUNCTION("""COMPUTED_VALUE"""),"Thriller")</f>
        <v>Thriller</v>
      </c>
      <c r="P2891" s="4" t="str">
        <f>IFERROR(__xludf.DUMMYFUNCTION("""COMPUTED_VALUE"""),"")</f>
        <v/>
      </c>
      <c r="Q2891" s="4" t="str">
        <f>IFERROR(__xludf.DUMMYFUNCTION("""COMPUTED_VALUE"""),"")</f>
        <v/>
      </c>
      <c r="R2891" s="4" t="str">
        <f>IFERROR(__xludf.DUMMYFUNCTION("""COMPUTED_VALUE"""),"")</f>
        <v/>
      </c>
      <c r="S2891" s="4" t="str">
        <f>IFERROR(__xludf.DUMMYFUNCTION("""COMPUTED_VALUE"""),"")</f>
        <v/>
      </c>
    </row>
    <row r="2892">
      <c r="A2892" s="4" t="s">
        <v>1295</v>
      </c>
      <c r="B2892" s="4">
        <v>127.0</v>
      </c>
      <c r="C2892" s="4">
        <v>301305.0</v>
      </c>
      <c r="D2892" s="4" t="s">
        <v>1950</v>
      </c>
      <c r="E2892" s="4" t="s">
        <v>4823</v>
      </c>
      <c r="F2892" s="4" t="s">
        <v>4824</v>
      </c>
      <c r="G2892" s="4" t="s">
        <v>13</v>
      </c>
      <c r="H2892" s="4">
        <v>1.3E7</v>
      </c>
      <c r="I2892" s="4">
        <v>4.3</v>
      </c>
      <c r="L2892" s="4" t="str">
        <f>IFERROR(__xludf.DUMMYFUNCTION("""COMPUTED_VALUE"""),"Drama")</f>
        <v>Drama</v>
      </c>
      <c r="M2892" s="4" t="str">
        <f>IFERROR(__xludf.DUMMYFUNCTION("""COMPUTED_VALUE"""),"Romance")</f>
        <v>Romance</v>
      </c>
      <c r="N2892" s="4" t="str">
        <f>IFERROR(__xludf.DUMMYFUNCTION("""COMPUTED_VALUE"""),"War")</f>
        <v>War</v>
      </c>
      <c r="O2892" s="4" t="str">
        <f>IFERROR(__xludf.DUMMYFUNCTION("""COMPUTED_VALUE"""),"")</f>
        <v/>
      </c>
      <c r="P2892" s="4" t="str">
        <f>IFERROR(__xludf.DUMMYFUNCTION("""COMPUTED_VALUE"""),"")</f>
        <v/>
      </c>
      <c r="Q2892" s="4" t="str">
        <f>IFERROR(__xludf.DUMMYFUNCTION("""COMPUTED_VALUE"""),"")</f>
        <v/>
      </c>
      <c r="R2892" s="4" t="str">
        <f>IFERROR(__xludf.DUMMYFUNCTION("""COMPUTED_VALUE"""),"")</f>
        <v/>
      </c>
      <c r="S2892" s="4" t="str">
        <f>IFERROR(__xludf.DUMMYFUNCTION("""COMPUTED_VALUE"""),"")</f>
        <v/>
      </c>
    </row>
    <row r="2893">
      <c r="A2893" s="4" t="s">
        <v>4572</v>
      </c>
      <c r="B2893" s="4">
        <v>94.0</v>
      </c>
      <c r="C2893" s="4">
        <v>5.1872378E7</v>
      </c>
      <c r="D2893" s="4" t="s">
        <v>535</v>
      </c>
      <c r="E2893" s="4" t="s">
        <v>4825</v>
      </c>
      <c r="F2893" s="4" t="s">
        <v>12</v>
      </c>
      <c r="G2893" s="4" t="s">
        <v>13</v>
      </c>
      <c r="H2893" s="4">
        <v>1.3E7</v>
      </c>
      <c r="I2893" s="4">
        <v>6.7</v>
      </c>
      <c r="L2893" s="4" t="str">
        <f>IFERROR(__xludf.DUMMYFUNCTION("""COMPUTED_VALUE"""),"Crime")</f>
        <v>Crime</v>
      </c>
      <c r="M2893" s="4" t="str">
        <f>IFERROR(__xludf.DUMMYFUNCTION("""COMPUTED_VALUE"""),"Thriller")</f>
        <v>Thriller</v>
      </c>
      <c r="N2893" s="4" t="str">
        <f>IFERROR(__xludf.DUMMYFUNCTION("""COMPUTED_VALUE"""),"")</f>
        <v/>
      </c>
      <c r="O2893" s="4" t="str">
        <f>IFERROR(__xludf.DUMMYFUNCTION("""COMPUTED_VALUE"""),"")</f>
        <v/>
      </c>
      <c r="P2893" s="4" t="str">
        <f>IFERROR(__xludf.DUMMYFUNCTION("""COMPUTED_VALUE"""),"")</f>
        <v/>
      </c>
      <c r="Q2893" s="4" t="str">
        <f>IFERROR(__xludf.DUMMYFUNCTION("""COMPUTED_VALUE"""),"")</f>
        <v/>
      </c>
      <c r="R2893" s="4" t="str">
        <f>IFERROR(__xludf.DUMMYFUNCTION("""COMPUTED_VALUE"""),"")</f>
        <v/>
      </c>
      <c r="S2893" s="4" t="str">
        <f>IFERROR(__xludf.DUMMYFUNCTION("""COMPUTED_VALUE"""),"")</f>
        <v/>
      </c>
    </row>
    <row r="2894">
      <c r="A2894" s="4" t="s">
        <v>4826</v>
      </c>
      <c r="B2894" s="4">
        <v>115.0</v>
      </c>
      <c r="C2894" s="4">
        <v>31662.0</v>
      </c>
      <c r="D2894" s="4" t="s">
        <v>352</v>
      </c>
      <c r="E2894" s="4" t="s">
        <v>4827</v>
      </c>
      <c r="F2894" s="4" t="s">
        <v>12</v>
      </c>
      <c r="G2894" s="4" t="s">
        <v>1987</v>
      </c>
      <c r="H2894" s="4">
        <v>1.262E7</v>
      </c>
      <c r="I2894" s="4">
        <v>6.8</v>
      </c>
      <c r="L2894" s="4" t="str">
        <f>IFERROR(__xludf.DUMMYFUNCTION("""COMPUTED_VALUE"""),"Action")</f>
        <v>Action</v>
      </c>
      <c r="M2894" s="4" t="str">
        <f>IFERROR(__xludf.DUMMYFUNCTION("""COMPUTED_VALUE"""),"Drama")</f>
        <v>Drama</v>
      </c>
      <c r="N2894" s="4" t="str">
        <f>IFERROR(__xludf.DUMMYFUNCTION("""COMPUTED_VALUE"""),"History")</f>
        <v>History</v>
      </c>
      <c r="O2894" s="4" t="str">
        <f>IFERROR(__xludf.DUMMYFUNCTION("""COMPUTED_VALUE"""),"War")</f>
        <v>War</v>
      </c>
      <c r="P2894" s="4" t="str">
        <f>IFERROR(__xludf.DUMMYFUNCTION("""COMPUTED_VALUE"""),"")</f>
        <v/>
      </c>
      <c r="Q2894" s="4" t="str">
        <f>IFERROR(__xludf.DUMMYFUNCTION("""COMPUTED_VALUE"""),"")</f>
        <v/>
      </c>
      <c r="R2894" s="4" t="str">
        <f>IFERROR(__xludf.DUMMYFUNCTION("""COMPUTED_VALUE"""),"")</f>
        <v/>
      </c>
      <c r="S2894" s="4" t="str">
        <f>IFERROR(__xludf.DUMMYFUNCTION("""COMPUTED_VALUE"""),"")</f>
        <v/>
      </c>
    </row>
    <row r="2895">
      <c r="A2895" s="4" t="s">
        <v>4828</v>
      </c>
      <c r="B2895" s="4">
        <v>90.0</v>
      </c>
      <c r="C2895" s="4">
        <v>2.8399192E7</v>
      </c>
      <c r="D2895" s="4" t="s">
        <v>4829</v>
      </c>
      <c r="E2895" s="4" t="s">
        <v>4830</v>
      </c>
      <c r="F2895" s="4" t="s">
        <v>12</v>
      </c>
      <c r="G2895" s="4" t="s">
        <v>126</v>
      </c>
      <c r="H2895" s="4">
        <v>1.3E7</v>
      </c>
      <c r="I2895" s="4">
        <v>5.4</v>
      </c>
      <c r="L2895" s="4" t="str">
        <f>IFERROR(__xludf.DUMMYFUNCTION("""COMPUTED_VALUE"""),"Action")</f>
        <v>Action</v>
      </c>
      <c r="M2895" s="4" t="str">
        <f>IFERROR(__xludf.DUMMYFUNCTION("""COMPUTED_VALUE"""),"Adventure")</f>
        <v>Adventure</v>
      </c>
      <c r="N2895" s="4" t="str">
        <f>IFERROR(__xludf.DUMMYFUNCTION("""COMPUTED_VALUE"""),"Comedy")</f>
        <v>Comedy</v>
      </c>
      <c r="O2895" s="4" t="str">
        <f>IFERROR(__xludf.DUMMYFUNCTION("""COMPUTED_VALUE"""),"Family")</f>
        <v>Family</v>
      </c>
      <c r="P2895" s="4" t="str">
        <f>IFERROR(__xludf.DUMMYFUNCTION("""COMPUTED_VALUE"""),"")</f>
        <v/>
      </c>
      <c r="Q2895" s="4" t="str">
        <f>IFERROR(__xludf.DUMMYFUNCTION("""COMPUTED_VALUE"""),"")</f>
        <v/>
      </c>
      <c r="R2895" s="4" t="str">
        <f>IFERROR(__xludf.DUMMYFUNCTION("""COMPUTED_VALUE"""),"")</f>
        <v/>
      </c>
      <c r="S2895" s="4" t="str">
        <f>IFERROR(__xludf.DUMMYFUNCTION("""COMPUTED_VALUE"""),"")</f>
        <v/>
      </c>
    </row>
    <row r="2896">
      <c r="A2896" s="4" t="s">
        <v>1312</v>
      </c>
      <c r="B2896" s="4">
        <v>102.0</v>
      </c>
      <c r="C2896" s="4">
        <v>2035566.0</v>
      </c>
      <c r="D2896" s="4" t="s">
        <v>4831</v>
      </c>
      <c r="E2896" s="4" t="s">
        <v>4832</v>
      </c>
      <c r="F2896" s="4" t="s">
        <v>12</v>
      </c>
      <c r="G2896" s="4" t="s">
        <v>513</v>
      </c>
      <c r="H2896" s="4">
        <v>1.3E7</v>
      </c>
      <c r="I2896" s="4">
        <v>6.6</v>
      </c>
      <c r="L2896" s="4" t="str">
        <f>IFERROR(__xludf.DUMMYFUNCTION("""COMPUTED_VALUE"""),"Biography")</f>
        <v>Biography</v>
      </c>
      <c r="M2896" s="4" t="str">
        <f>IFERROR(__xludf.DUMMYFUNCTION("""COMPUTED_VALUE"""),"Comedy")</f>
        <v>Comedy</v>
      </c>
      <c r="N2896" s="4" t="str">
        <f>IFERROR(__xludf.DUMMYFUNCTION("""COMPUTED_VALUE"""),"Crime")</f>
        <v>Crime</v>
      </c>
      <c r="O2896" s="4" t="str">
        <f>IFERROR(__xludf.DUMMYFUNCTION("""COMPUTED_VALUE"""),"Drama")</f>
        <v>Drama</v>
      </c>
      <c r="P2896" s="4" t="str">
        <f>IFERROR(__xludf.DUMMYFUNCTION("""COMPUTED_VALUE"""),"Romance")</f>
        <v>Romance</v>
      </c>
      <c r="Q2896" s="4" t="str">
        <f>IFERROR(__xludf.DUMMYFUNCTION("""COMPUTED_VALUE"""),"")</f>
        <v/>
      </c>
      <c r="R2896" s="4" t="str">
        <f>IFERROR(__xludf.DUMMYFUNCTION("""COMPUTED_VALUE"""),"")</f>
        <v/>
      </c>
      <c r="S2896" s="4" t="str">
        <f>IFERROR(__xludf.DUMMYFUNCTION("""COMPUTED_VALUE"""),"")</f>
        <v/>
      </c>
    </row>
    <row r="2897">
      <c r="A2897" s="4" t="s">
        <v>845</v>
      </c>
      <c r="B2897" s="4">
        <v>100.0</v>
      </c>
      <c r="C2897" s="4">
        <v>0.0</v>
      </c>
      <c r="D2897" s="4" t="s">
        <v>763</v>
      </c>
      <c r="E2897" s="4" t="s">
        <v>4833</v>
      </c>
      <c r="F2897" s="4" t="s">
        <v>4834</v>
      </c>
      <c r="G2897" s="4" t="s">
        <v>95</v>
      </c>
      <c r="H2897" s="4">
        <v>1.25E7</v>
      </c>
      <c r="I2897" s="4">
        <v>7.4</v>
      </c>
      <c r="L2897" s="4" t="str">
        <f>IFERROR(__xludf.DUMMYFUNCTION("""COMPUTED_VALUE"""),"Adventure")</f>
        <v>Adventure</v>
      </c>
      <c r="M2897" s="4" t="str">
        <f>IFERROR(__xludf.DUMMYFUNCTION("""COMPUTED_VALUE"""),"Drama")</f>
        <v>Drama</v>
      </c>
      <c r="N2897" s="4" t="str">
        <f>IFERROR(__xludf.DUMMYFUNCTION("""COMPUTED_VALUE"""),"History")</f>
        <v>History</v>
      </c>
      <c r="O2897" s="4" t="str">
        <f>IFERROR(__xludf.DUMMYFUNCTION("""COMPUTED_VALUE"""),"")</f>
        <v/>
      </c>
      <c r="P2897" s="4" t="str">
        <f>IFERROR(__xludf.DUMMYFUNCTION("""COMPUTED_VALUE"""),"")</f>
        <v/>
      </c>
      <c r="Q2897" s="4" t="str">
        <f>IFERROR(__xludf.DUMMYFUNCTION("""COMPUTED_VALUE"""),"")</f>
        <v/>
      </c>
      <c r="R2897" s="4" t="str">
        <f>IFERROR(__xludf.DUMMYFUNCTION("""COMPUTED_VALUE"""),"")</f>
        <v/>
      </c>
      <c r="S2897" s="4" t="str">
        <f>IFERROR(__xludf.DUMMYFUNCTION("""COMPUTED_VALUE"""),"")</f>
        <v/>
      </c>
    </row>
    <row r="2898">
      <c r="A2898" s="4" t="s">
        <v>4443</v>
      </c>
      <c r="B2898" s="4">
        <v>117.0</v>
      </c>
      <c r="C2898" s="4">
        <v>2.1078145E7</v>
      </c>
      <c r="D2898" s="4" t="s">
        <v>540</v>
      </c>
      <c r="E2898" s="4" t="s">
        <v>4835</v>
      </c>
      <c r="F2898" s="4" t="s">
        <v>12</v>
      </c>
      <c r="G2898" s="4" t="s">
        <v>13</v>
      </c>
      <c r="H2898" s="4">
        <v>1.25E7</v>
      </c>
      <c r="I2898" s="4">
        <v>7.3</v>
      </c>
      <c r="L2898" s="4" t="str">
        <f>IFERROR(__xludf.DUMMYFUNCTION("""COMPUTED_VALUE"""),"Biography")</f>
        <v>Biography</v>
      </c>
      <c r="M2898" s="4" t="str">
        <f>IFERROR(__xludf.DUMMYFUNCTION("""COMPUTED_VALUE"""),"Drama")</f>
        <v>Drama</v>
      </c>
      <c r="N2898" s="4" t="str">
        <f>IFERROR(__xludf.DUMMYFUNCTION("""COMPUTED_VALUE"""),"")</f>
        <v/>
      </c>
      <c r="O2898" s="4" t="str">
        <f>IFERROR(__xludf.DUMMYFUNCTION("""COMPUTED_VALUE"""),"")</f>
        <v/>
      </c>
      <c r="P2898" s="4" t="str">
        <f>IFERROR(__xludf.DUMMYFUNCTION("""COMPUTED_VALUE"""),"")</f>
        <v/>
      </c>
      <c r="Q2898" s="4" t="str">
        <f>IFERROR(__xludf.DUMMYFUNCTION("""COMPUTED_VALUE"""),"")</f>
        <v/>
      </c>
      <c r="R2898" s="4" t="str">
        <f>IFERROR(__xludf.DUMMYFUNCTION("""COMPUTED_VALUE"""),"")</f>
        <v/>
      </c>
      <c r="S2898" s="4" t="str">
        <f>IFERROR(__xludf.DUMMYFUNCTION("""COMPUTED_VALUE"""),"")</f>
        <v/>
      </c>
    </row>
    <row r="2899">
      <c r="A2899" s="4" t="s">
        <v>3245</v>
      </c>
      <c r="B2899" s="4">
        <v>109.0</v>
      </c>
      <c r="C2899" s="4">
        <v>1.406095E7</v>
      </c>
      <c r="D2899" s="4" t="s">
        <v>1196</v>
      </c>
      <c r="E2899" s="4" t="s">
        <v>4836</v>
      </c>
      <c r="F2899" s="4" t="s">
        <v>12</v>
      </c>
      <c r="G2899" s="4" t="s">
        <v>13</v>
      </c>
      <c r="H2899" s="4">
        <v>1.25E7</v>
      </c>
      <c r="I2899" s="4">
        <v>6.9</v>
      </c>
      <c r="L2899" s="4" t="str">
        <f>IFERROR(__xludf.DUMMYFUNCTION("""COMPUTED_VALUE"""),"Drama")</f>
        <v>Drama</v>
      </c>
      <c r="M2899" s="4" t="str">
        <f>IFERROR(__xludf.DUMMYFUNCTION("""COMPUTED_VALUE"""),"")</f>
        <v/>
      </c>
      <c r="N2899" s="4" t="str">
        <f>IFERROR(__xludf.DUMMYFUNCTION("""COMPUTED_VALUE"""),"")</f>
        <v/>
      </c>
      <c r="O2899" s="4" t="str">
        <f>IFERROR(__xludf.DUMMYFUNCTION("""COMPUTED_VALUE"""),"")</f>
        <v/>
      </c>
      <c r="P2899" s="4" t="str">
        <f>IFERROR(__xludf.DUMMYFUNCTION("""COMPUTED_VALUE"""),"")</f>
        <v/>
      </c>
      <c r="Q2899" s="4" t="str">
        <f>IFERROR(__xludf.DUMMYFUNCTION("""COMPUTED_VALUE"""),"")</f>
        <v/>
      </c>
      <c r="R2899" s="4" t="str">
        <f>IFERROR(__xludf.DUMMYFUNCTION("""COMPUTED_VALUE"""),"")</f>
        <v/>
      </c>
      <c r="S2899" s="4" t="str">
        <f>IFERROR(__xludf.DUMMYFUNCTION("""COMPUTED_VALUE"""),"")</f>
        <v/>
      </c>
    </row>
    <row r="2900">
      <c r="A2900" s="4" t="s">
        <v>608</v>
      </c>
      <c r="B2900" s="4">
        <v>121.0</v>
      </c>
      <c r="C2900" s="4">
        <v>1.22815E7</v>
      </c>
      <c r="D2900" s="4" t="s">
        <v>2023</v>
      </c>
      <c r="E2900" s="4" t="s">
        <v>4837</v>
      </c>
      <c r="F2900" s="4" t="s">
        <v>12</v>
      </c>
      <c r="G2900" s="4" t="s">
        <v>13</v>
      </c>
      <c r="H2900" s="4">
        <v>1.3E7</v>
      </c>
      <c r="I2900" s="4">
        <v>8.0</v>
      </c>
      <c r="L2900" s="4" t="str">
        <f>IFERROR(__xludf.DUMMYFUNCTION("""COMPUTED_VALUE"""),"Action")</f>
        <v>Action</v>
      </c>
      <c r="M2900" s="4" t="str">
        <f>IFERROR(__xludf.DUMMYFUNCTION("""COMPUTED_VALUE"""),"Crime")</f>
        <v>Crime</v>
      </c>
      <c r="N2900" s="4" t="str">
        <f>IFERROR(__xludf.DUMMYFUNCTION("""COMPUTED_VALUE"""),"Drama")</f>
        <v>Drama</v>
      </c>
      <c r="O2900" s="4" t="str">
        <f>IFERROR(__xludf.DUMMYFUNCTION("""COMPUTED_VALUE"""),"Romance")</f>
        <v>Romance</v>
      </c>
      <c r="P2900" s="4" t="str">
        <f>IFERROR(__xludf.DUMMYFUNCTION("""COMPUTED_VALUE"""),"Thriller")</f>
        <v>Thriller</v>
      </c>
      <c r="Q2900" s="4" t="str">
        <f>IFERROR(__xludf.DUMMYFUNCTION("""COMPUTED_VALUE"""),"")</f>
        <v/>
      </c>
      <c r="R2900" s="4" t="str">
        <f>IFERROR(__xludf.DUMMYFUNCTION("""COMPUTED_VALUE"""),"")</f>
        <v/>
      </c>
      <c r="S2900" s="4" t="str">
        <f>IFERROR(__xludf.DUMMYFUNCTION("""COMPUTED_VALUE"""),"")</f>
        <v/>
      </c>
    </row>
    <row r="2901">
      <c r="A2901" s="4" t="s">
        <v>4838</v>
      </c>
      <c r="B2901" s="4">
        <v>111.0</v>
      </c>
      <c r="C2901" s="4">
        <v>0.0</v>
      </c>
      <c r="D2901" s="4" t="s">
        <v>1914</v>
      </c>
      <c r="E2901" s="4" t="s">
        <v>4839</v>
      </c>
      <c r="F2901" s="4" t="s">
        <v>12</v>
      </c>
      <c r="G2901" s="4" t="s">
        <v>265</v>
      </c>
      <c r="H2901" s="4">
        <v>3660000.0</v>
      </c>
      <c r="I2901" s="4">
        <v>6.4</v>
      </c>
      <c r="L2901" s="4" t="str">
        <f>IFERROR(__xludf.DUMMYFUNCTION("""COMPUTED_VALUE"""),"Drama")</f>
        <v>Drama</v>
      </c>
      <c r="M2901" s="4" t="str">
        <f>IFERROR(__xludf.DUMMYFUNCTION("""COMPUTED_VALUE"""),"Romance")</f>
        <v>Romance</v>
      </c>
      <c r="N2901" s="4" t="str">
        <f>IFERROR(__xludf.DUMMYFUNCTION("""COMPUTED_VALUE"""),"Sci-Fi")</f>
        <v>Sci-Fi</v>
      </c>
      <c r="O2901" s="4" t="str">
        <f>IFERROR(__xludf.DUMMYFUNCTION("""COMPUTED_VALUE"""),"")</f>
        <v/>
      </c>
      <c r="P2901" s="4" t="str">
        <f>IFERROR(__xludf.DUMMYFUNCTION("""COMPUTED_VALUE"""),"")</f>
        <v/>
      </c>
      <c r="Q2901" s="4" t="str">
        <f>IFERROR(__xludf.DUMMYFUNCTION("""COMPUTED_VALUE"""),"")</f>
        <v/>
      </c>
      <c r="R2901" s="4" t="str">
        <f>IFERROR(__xludf.DUMMYFUNCTION("""COMPUTED_VALUE"""),"")</f>
        <v/>
      </c>
      <c r="S2901" s="4" t="str">
        <f>IFERROR(__xludf.DUMMYFUNCTION("""COMPUTED_VALUE"""),"")</f>
        <v/>
      </c>
    </row>
    <row r="2902">
      <c r="A2902" s="4" t="s">
        <v>4512</v>
      </c>
      <c r="B2902" s="4">
        <v>100.0</v>
      </c>
      <c r="C2902" s="4">
        <v>1.0725228E7</v>
      </c>
      <c r="D2902" s="4" t="s">
        <v>1077</v>
      </c>
      <c r="E2902" s="4" t="s">
        <v>4840</v>
      </c>
      <c r="F2902" s="4" t="s">
        <v>12</v>
      </c>
      <c r="G2902" s="4" t="s">
        <v>13</v>
      </c>
      <c r="H2902" s="4">
        <v>1.25E7</v>
      </c>
      <c r="I2902" s="4">
        <v>7.8</v>
      </c>
      <c r="L2902" s="4" t="str">
        <f>IFERROR(__xludf.DUMMYFUNCTION("""COMPUTED_VALUE"""),"Crime")</f>
        <v>Crime</v>
      </c>
      <c r="M2902" s="4" t="str">
        <f>IFERROR(__xludf.DUMMYFUNCTION("""COMPUTED_VALUE"""),"Drama")</f>
        <v>Drama</v>
      </c>
      <c r="N2902" s="4" t="str">
        <f>IFERROR(__xludf.DUMMYFUNCTION("""COMPUTED_VALUE"""),"Mystery")</f>
        <v>Mystery</v>
      </c>
      <c r="O2902" s="4" t="str">
        <f>IFERROR(__xludf.DUMMYFUNCTION("""COMPUTED_VALUE"""),"")</f>
        <v/>
      </c>
      <c r="P2902" s="4" t="str">
        <f>IFERROR(__xludf.DUMMYFUNCTION("""COMPUTED_VALUE"""),"")</f>
        <v/>
      </c>
      <c r="Q2902" s="4" t="str">
        <f>IFERROR(__xludf.DUMMYFUNCTION("""COMPUTED_VALUE"""),"")</f>
        <v/>
      </c>
      <c r="R2902" s="4" t="str">
        <f>IFERROR(__xludf.DUMMYFUNCTION("""COMPUTED_VALUE"""),"")</f>
        <v/>
      </c>
      <c r="S2902" s="4" t="str">
        <f>IFERROR(__xludf.DUMMYFUNCTION("""COMPUTED_VALUE"""),"")</f>
        <v/>
      </c>
    </row>
    <row r="2903">
      <c r="A2903" s="4" t="s">
        <v>3258</v>
      </c>
      <c r="B2903" s="4">
        <v>109.0</v>
      </c>
      <c r="C2903" s="4">
        <v>214966.0</v>
      </c>
      <c r="D2903" s="4" t="s">
        <v>751</v>
      </c>
      <c r="E2903" s="4" t="s">
        <v>4841</v>
      </c>
      <c r="F2903" s="4" t="s">
        <v>12</v>
      </c>
      <c r="G2903" s="4" t="s">
        <v>13</v>
      </c>
      <c r="H2903" s="4">
        <v>1.3E7</v>
      </c>
      <c r="I2903" s="4">
        <v>6.1</v>
      </c>
      <c r="L2903" s="4" t="str">
        <f>IFERROR(__xludf.DUMMYFUNCTION("""COMPUTED_VALUE"""),"Crime")</f>
        <v>Crime</v>
      </c>
      <c r="M2903" s="4" t="str">
        <f>IFERROR(__xludf.DUMMYFUNCTION("""COMPUTED_VALUE"""),"Drama")</f>
        <v>Drama</v>
      </c>
      <c r="N2903" s="4" t="str">
        <f>IFERROR(__xludf.DUMMYFUNCTION("""COMPUTED_VALUE"""),"Thriller")</f>
        <v>Thriller</v>
      </c>
      <c r="O2903" s="4" t="str">
        <f>IFERROR(__xludf.DUMMYFUNCTION("""COMPUTED_VALUE"""),"")</f>
        <v/>
      </c>
      <c r="P2903" s="4" t="str">
        <f>IFERROR(__xludf.DUMMYFUNCTION("""COMPUTED_VALUE"""),"")</f>
        <v/>
      </c>
      <c r="Q2903" s="4" t="str">
        <f>IFERROR(__xludf.DUMMYFUNCTION("""COMPUTED_VALUE"""),"")</f>
        <v/>
      </c>
      <c r="R2903" s="4" t="str">
        <f>IFERROR(__xludf.DUMMYFUNCTION("""COMPUTED_VALUE"""),"")</f>
        <v/>
      </c>
      <c r="S2903" s="4" t="str">
        <f>IFERROR(__xludf.DUMMYFUNCTION("""COMPUTED_VALUE"""),"")</f>
        <v/>
      </c>
    </row>
    <row r="2904">
      <c r="A2904" s="4" t="s">
        <v>4842</v>
      </c>
      <c r="B2904" s="4">
        <v>93.0</v>
      </c>
      <c r="C2904" s="4">
        <v>0.0</v>
      </c>
      <c r="D2904" s="4" t="s">
        <v>3367</v>
      </c>
      <c r="E2904" s="4" t="s">
        <v>4843</v>
      </c>
      <c r="F2904" s="4" t="s">
        <v>12</v>
      </c>
      <c r="G2904" s="4" t="s">
        <v>13</v>
      </c>
      <c r="H2904" s="4">
        <v>1.8E7</v>
      </c>
      <c r="I2904" s="4">
        <v>6.1</v>
      </c>
      <c r="L2904" s="4" t="str">
        <f>IFERROR(__xludf.DUMMYFUNCTION("""COMPUTED_VALUE"""),"Fantasy")</f>
        <v>Fantasy</v>
      </c>
      <c r="M2904" s="4" t="str">
        <f>IFERROR(__xludf.DUMMYFUNCTION("""COMPUTED_VALUE"""),"Horror")</f>
        <v>Horror</v>
      </c>
      <c r="N2904" s="4" t="str">
        <f>IFERROR(__xludf.DUMMYFUNCTION("""COMPUTED_VALUE"""),"Thriller")</f>
        <v>Thriller</v>
      </c>
      <c r="O2904" s="4" t="str">
        <f>IFERROR(__xludf.DUMMYFUNCTION("""COMPUTED_VALUE"""),"")</f>
        <v/>
      </c>
      <c r="P2904" s="4" t="str">
        <f>IFERROR(__xludf.DUMMYFUNCTION("""COMPUTED_VALUE"""),"")</f>
        <v/>
      </c>
      <c r="Q2904" s="4" t="str">
        <f>IFERROR(__xludf.DUMMYFUNCTION("""COMPUTED_VALUE"""),"")</f>
        <v/>
      </c>
      <c r="R2904" s="4" t="str">
        <f>IFERROR(__xludf.DUMMYFUNCTION("""COMPUTED_VALUE"""),"")</f>
        <v/>
      </c>
      <c r="S2904" s="4" t="str">
        <f>IFERROR(__xludf.DUMMYFUNCTION("""COMPUTED_VALUE"""),"")</f>
        <v/>
      </c>
    </row>
    <row r="2905">
      <c r="A2905" s="4" t="s">
        <v>4844</v>
      </c>
      <c r="B2905" s="4">
        <v>101.0</v>
      </c>
      <c r="C2905" s="4">
        <v>1.1956207E7</v>
      </c>
      <c r="D2905" s="4" t="s">
        <v>1777</v>
      </c>
      <c r="E2905" s="4" t="s">
        <v>4845</v>
      </c>
      <c r="F2905" s="4" t="s">
        <v>12</v>
      </c>
      <c r="G2905" s="4" t="s">
        <v>13</v>
      </c>
      <c r="H2905" s="4">
        <v>1.6E7</v>
      </c>
      <c r="I2905" s="4">
        <v>5.1</v>
      </c>
      <c r="L2905" s="4" t="str">
        <f>IFERROR(__xludf.DUMMYFUNCTION("""COMPUTED_VALUE"""),"Horror")</f>
        <v>Horror</v>
      </c>
      <c r="M2905" s="4" t="str">
        <f>IFERROR(__xludf.DUMMYFUNCTION("""COMPUTED_VALUE"""),"Mystery")</f>
        <v>Mystery</v>
      </c>
      <c r="N2905" s="4" t="str">
        <f>IFERROR(__xludf.DUMMYFUNCTION("""COMPUTED_VALUE"""),"")</f>
        <v/>
      </c>
      <c r="O2905" s="4" t="str">
        <f>IFERROR(__xludf.DUMMYFUNCTION("""COMPUTED_VALUE"""),"")</f>
        <v/>
      </c>
      <c r="P2905" s="4" t="str">
        <f>IFERROR(__xludf.DUMMYFUNCTION("""COMPUTED_VALUE"""),"")</f>
        <v/>
      </c>
      <c r="Q2905" s="4" t="str">
        <f>IFERROR(__xludf.DUMMYFUNCTION("""COMPUTED_VALUE"""),"")</f>
        <v/>
      </c>
      <c r="R2905" s="4" t="str">
        <f>IFERROR(__xludf.DUMMYFUNCTION("""COMPUTED_VALUE"""),"")</f>
        <v/>
      </c>
      <c r="S2905" s="4" t="str">
        <f>IFERROR(__xludf.DUMMYFUNCTION("""COMPUTED_VALUE"""),"")</f>
        <v/>
      </c>
    </row>
    <row r="2906">
      <c r="A2906" s="4" t="s">
        <v>4846</v>
      </c>
      <c r="B2906" s="4">
        <v>101.0</v>
      </c>
      <c r="C2906" s="4">
        <v>0.0</v>
      </c>
      <c r="D2906" s="4" t="s">
        <v>815</v>
      </c>
      <c r="E2906" s="4" t="s">
        <v>4847</v>
      </c>
      <c r="F2906" s="4" t="s">
        <v>12</v>
      </c>
      <c r="G2906" s="4" t="s">
        <v>13</v>
      </c>
      <c r="H2906" s="4">
        <v>0.0</v>
      </c>
      <c r="I2906" s="4">
        <v>7.8</v>
      </c>
      <c r="L2906" s="4" t="str">
        <f>IFERROR(__xludf.DUMMYFUNCTION("""COMPUTED_VALUE"""),"Adventure")</f>
        <v>Adventure</v>
      </c>
      <c r="M2906" s="4" t="str">
        <f>IFERROR(__xludf.DUMMYFUNCTION("""COMPUTED_VALUE"""),"Drama")</f>
        <v>Drama</v>
      </c>
      <c r="N2906" s="4" t="str">
        <f>IFERROR(__xludf.DUMMYFUNCTION("""COMPUTED_VALUE"""),"Romance")</f>
        <v>Romance</v>
      </c>
      <c r="O2906" s="4" t="str">
        <f>IFERROR(__xludf.DUMMYFUNCTION("""COMPUTED_VALUE"""),"")</f>
        <v/>
      </c>
      <c r="P2906" s="4" t="str">
        <f>IFERROR(__xludf.DUMMYFUNCTION("""COMPUTED_VALUE"""),"")</f>
        <v/>
      </c>
      <c r="Q2906" s="4" t="str">
        <f>IFERROR(__xludf.DUMMYFUNCTION("""COMPUTED_VALUE"""),"")</f>
        <v/>
      </c>
      <c r="R2906" s="4" t="str">
        <f>IFERROR(__xludf.DUMMYFUNCTION("""COMPUTED_VALUE"""),"")</f>
        <v/>
      </c>
      <c r="S2906" s="4" t="str">
        <f>IFERROR(__xludf.DUMMYFUNCTION("""COMPUTED_VALUE"""),"")</f>
        <v/>
      </c>
    </row>
    <row r="2907">
      <c r="A2907" s="4" t="s">
        <v>1261</v>
      </c>
      <c r="B2907" s="4">
        <v>106.0</v>
      </c>
      <c r="C2907" s="4">
        <v>5949693.0</v>
      </c>
      <c r="D2907" s="4" t="s">
        <v>495</v>
      </c>
      <c r="E2907" s="4" t="s">
        <v>4848</v>
      </c>
      <c r="F2907" s="4" t="s">
        <v>12</v>
      </c>
      <c r="G2907" s="4" t="s">
        <v>13</v>
      </c>
      <c r="H2907" s="4">
        <v>1.2E7</v>
      </c>
      <c r="I2907" s="4">
        <v>7.4</v>
      </c>
      <c r="L2907" s="4" t="str">
        <f>IFERROR(__xludf.DUMMYFUNCTION("""COMPUTED_VALUE"""),"Comedy")</f>
        <v>Comedy</v>
      </c>
      <c r="M2907" s="4" t="str">
        <f>IFERROR(__xludf.DUMMYFUNCTION("""COMPUTED_VALUE"""),"Drama")</f>
        <v>Drama</v>
      </c>
      <c r="N2907" s="4" t="str">
        <f>IFERROR(__xludf.DUMMYFUNCTION("""COMPUTED_VALUE"""),"Romance")</f>
        <v>Romance</v>
      </c>
      <c r="O2907" s="4" t="str">
        <f>IFERROR(__xludf.DUMMYFUNCTION("""COMPUTED_VALUE"""),"")</f>
        <v/>
      </c>
      <c r="P2907" s="4" t="str">
        <f>IFERROR(__xludf.DUMMYFUNCTION("""COMPUTED_VALUE"""),"")</f>
        <v/>
      </c>
      <c r="Q2907" s="4" t="str">
        <f>IFERROR(__xludf.DUMMYFUNCTION("""COMPUTED_VALUE"""),"")</f>
        <v/>
      </c>
      <c r="R2907" s="4" t="str">
        <f>IFERROR(__xludf.DUMMYFUNCTION("""COMPUTED_VALUE"""),"")</f>
        <v/>
      </c>
      <c r="S2907" s="4" t="str">
        <f>IFERROR(__xludf.DUMMYFUNCTION("""COMPUTED_VALUE"""),"")</f>
        <v/>
      </c>
    </row>
    <row r="2908">
      <c r="A2908" s="4" t="s">
        <v>4849</v>
      </c>
      <c r="B2908" s="4">
        <v>94.0</v>
      </c>
      <c r="C2908" s="4">
        <v>9030581.0</v>
      </c>
      <c r="D2908" s="4" t="s">
        <v>1191</v>
      </c>
      <c r="E2908" s="4" t="s">
        <v>4850</v>
      </c>
      <c r="F2908" s="4" t="s">
        <v>12</v>
      </c>
      <c r="G2908" s="4" t="s">
        <v>20</v>
      </c>
      <c r="H2908" s="4">
        <v>1.25E7</v>
      </c>
      <c r="I2908" s="4">
        <v>7.8</v>
      </c>
      <c r="L2908" s="4" t="str">
        <f>IFERROR(__xludf.DUMMYFUNCTION("""COMPUTED_VALUE"""),"Drama")</f>
        <v>Drama</v>
      </c>
      <c r="M2908" s="4" t="str">
        <f>IFERROR(__xludf.DUMMYFUNCTION("""COMPUTED_VALUE"""),"War")</f>
        <v>War</v>
      </c>
      <c r="N2908" s="4" t="str">
        <f>IFERROR(__xludf.DUMMYFUNCTION("""COMPUTED_VALUE"""),"")</f>
        <v/>
      </c>
      <c r="O2908" s="4" t="str">
        <f>IFERROR(__xludf.DUMMYFUNCTION("""COMPUTED_VALUE"""),"")</f>
        <v/>
      </c>
      <c r="P2908" s="4" t="str">
        <f>IFERROR(__xludf.DUMMYFUNCTION("""COMPUTED_VALUE"""),"")</f>
        <v/>
      </c>
      <c r="Q2908" s="4" t="str">
        <f>IFERROR(__xludf.DUMMYFUNCTION("""COMPUTED_VALUE"""),"")</f>
        <v/>
      </c>
      <c r="R2908" s="4" t="str">
        <f>IFERROR(__xludf.DUMMYFUNCTION("""COMPUTED_VALUE"""),"")</f>
        <v/>
      </c>
      <c r="S2908" s="4" t="str">
        <f>IFERROR(__xludf.DUMMYFUNCTION("""COMPUTED_VALUE"""),"")</f>
        <v/>
      </c>
    </row>
    <row r="2909">
      <c r="A2909" s="4" t="s">
        <v>4640</v>
      </c>
      <c r="B2909" s="4">
        <v>140.0</v>
      </c>
      <c r="C2909" s="4">
        <v>4157491.0</v>
      </c>
      <c r="D2909" s="4" t="s">
        <v>4851</v>
      </c>
      <c r="E2909" s="4" t="s">
        <v>4852</v>
      </c>
      <c r="F2909" s="4" t="s">
        <v>12</v>
      </c>
      <c r="G2909" s="4" t="s">
        <v>2663</v>
      </c>
      <c r="H2909" s="4">
        <v>1.28E7</v>
      </c>
      <c r="I2909" s="4">
        <v>8.0</v>
      </c>
      <c r="L2909" s="4" t="str">
        <f>IFERROR(__xludf.DUMMYFUNCTION("""COMPUTED_VALUE"""),"Crime")</f>
        <v>Crime</v>
      </c>
      <c r="M2909" s="4" t="str">
        <f>IFERROR(__xludf.DUMMYFUNCTION("""COMPUTED_VALUE"""),"Drama")</f>
        <v>Drama</v>
      </c>
      <c r="N2909" s="4" t="str">
        <f>IFERROR(__xludf.DUMMYFUNCTION("""COMPUTED_VALUE"""),"Musical")</f>
        <v>Musical</v>
      </c>
      <c r="O2909" s="4" t="str">
        <f>IFERROR(__xludf.DUMMYFUNCTION("""COMPUTED_VALUE"""),"")</f>
        <v/>
      </c>
      <c r="P2909" s="4" t="str">
        <f>IFERROR(__xludf.DUMMYFUNCTION("""COMPUTED_VALUE"""),"")</f>
        <v/>
      </c>
      <c r="Q2909" s="4" t="str">
        <f>IFERROR(__xludf.DUMMYFUNCTION("""COMPUTED_VALUE"""),"")</f>
        <v/>
      </c>
      <c r="R2909" s="4" t="str">
        <f>IFERROR(__xludf.DUMMYFUNCTION("""COMPUTED_VALUE"""),"")</f>
        <v/>
      </c>
      <c r="S2909" s="4" t="str">
        <f>IFERROR(__xludf.DUMMYFUNCTION("""COMPUTED_VALUE"""),"")</f>
        <v/>
      </c>
    </row>
    <row r="2910">
      <c r="A2910" s="4" t="s">
        <v>4404</v>
      </c>
      <c r="B2910" s="4">
        <v>132.0</v>
      </c>
      <c r="C2910" s="4">
        <v>1508689.0</v>
      </c>
      <c r="D2910" s="4" t="s">
        <v>76</v>
      </c>
      <c r="E2910" s="4" t="s">
        <v>4853</v>
      </c>
      <c r="F2910" s="4" t="s">
        <v>12</v>
      </c>
      <c r="G2910" s="4" t="s">
        <v>13</v>
      </c>
      <c r="H2910" s="4">
        <v>1.6E7</v>
      </c>
      <c r="I2910" s="4">
        <v>6.7</v>
      </c>
      <c r="L2910" s="4" t="str">
        <f>IFERROR(__xludf.DUMMYFUNCTION("""COMPUTED_VALUE"""),"Drama")</f>
        <v>Drama</v>
      </c>
      <c r="M2910" s="4" t="str">
        <f>IFERROR(__xludf.DUMMYFUNCTION("""COMPUTED_VALUE"""),"Romance")</f>
        <v>Romance</v>
      </c>
      <c r="N2910" s="4" t="str">
        <f>IFERROR(__xludf.DUMMYFUNCTION("""COMPUTED_VALUE"""),"")</f>
        <v/>
      </c>
      <c r="O2910" s="4" t="str">
        <f>IFERROR(__xludf.DUMMYFUNCTION("""COMPUTED_VALUE"""),"")</f>
        <v/>
      </c>
      <c r="P2910" s="4" t="str">
        <f>IFERROR(__xludf.DUMMYFUNCTION("""COMPUTED_VALUE"""),"")</f>
        <v/>
      </c>
      <c r="Q2910" s="4" t="str">
        <f>IFERROR(__xludf.DUMMYFUNCTION("""COMPUTED_VALUE"""),"")</f>
        <v/>
      </c>
      <c r="R2910" s="4" t="str">
        <f>IFERROR(__xludf.DUMMYFUNCTION("""COMPUTED_VALUE"""),"")</f>
        <v/>
      </c>
      <c r="S2910" s="4" t="str">
        <f>IFERROR(__xludf.DUMMYFUNCTION("""COMPUTED_VALUE"""),"")</f>
        <v/>
      </c>
    </row>
    <row r="2911">
      <c r="A2911" s="4" t="s">
        <v>4854</v>
      </c>
      <c r="B2911" s="4">
        <v>99.0</v>
      </c>
      <c r="C2911" s="4">
        <v>1227324.0</v>
      </c>
      <c r="D2911" s="4" t="s">
        <v>683</v>
      </c>
      <c r="E2911" s="4" t="s">
        <v>4855</v>
      </c>
      <c r="F2911" s="4" t="s">
        <v>12</v>
      </c>
      <c r="G2911" s="4" t="s">
        <v>13</v>
      </c>
      <c r="H2911" s="4">
        <v>1.25E7</v>
      </c>
      <c r="I2911" s="4">
        <v>6.6</v>
      </c>
      <c r="L2911" s="4" t="str">
        <f>IFERROR(__xludf.DUMMYFUNCTION("""COMPUTED_VALUE"""),"Crime")</f>
        <v>Crime</v>
      </c>
      <c r="M2911" s="4" t="str">
        <f>IFERROR(__xludf.DUMMYFUNCTION("""COMPUTED_VALUE"""),"Drama")</f>
        <v>Drama</v>
      </c>
      <c r="N2911" s="4" t="str">
        <f>IFERROR(__xludf.DUMMYFUNCTION("""COMPUTED_VALUE"""),"")</f>
        <v/>
      </c>
      <c r="O2911" s="4" t="str">
        <f>IFERROR(__xludf.DUMMYFUNCTION("""COMPUTED_VALUE"""),"")</f>
        <v/>
      </c>
      <c r="P2911" s="4" t="str">
        <f>IFERROR(__xludf.DUMMYFUNCTION("""COMPUTED_VALUE"""),"")</f>
        <v/>
      </c>
      <c r="Q2911" s="4" t="str">
        <f>IFERROR(__xludf.DUMMYFUNCTION("""COMPUTED_VALUE"""),"")</f>
        <v/>
      </c>
      <c r="R2911" s="4" t="str">
        <f>IFERROR(__xludf.DUMMYFUNCTION("""COMPUTED_VALUE"""),"")</f>
        <v/>
      </c>
      <c r="S2911" s="4" t="str">
        <f>IFERROR(__xludf.DUMMYFUNCTION("""COMPUTED_VALUE"""),"")</f>
        <v/>
      </c>
    </row>
    <row r="2912">
      <c r="A2912" s="4" t="s">
        <v>4510</v>
      </c>
      <c r="B2912" s="4">
        <v>90.0</v>
      </c>
      <c r="C2912" s="4">
        <v>4360548.0</v>
      </c>
      <c r="D2912" s="4" t="s">
        <v>495</v>
      </c>
      <c r="E2912" s="4" t="s">
        <v>4856</v>
      </c>
      <c r="F2912" s="4" t="s">
        <v>12</v>
      </c>
      <c r="G2912" s="4" t="s">
        <v>13</v>
      </c>
      <c r="H2912" s="4">
        <v>1.5E7</v>
      </c>
      <c r="I2912" s="4">
        <v>6.4</v>
      </c>
      <c r="L2912" s="4" t="str">
        <f>IFERROR(__xludf.DUMMYFUNCTION("""COMPUTED_VALUE"""),"Comedy")</f>
        <v>Comedy</v>
      </c>
      <c r="M2912" s="4" t="str">
        <f>IFERROR(__xludf.DUMMYFUNCTION("""COMPUTED_VALUE"""),"Drama")</f>
        <v>Drama</v>
      </c>
      <c r="N2912" s="4" t="str">
        <f>IFERROR(__xludf.DUMMYFUNCTION("""COMPUTED_VALUE"""),"Romance")</f>
        <v>Romance</v>
      </c>
      <c r="O2912" s="4" t="str">
        <f>IFERROR(__xludf.DUMMYFUNCTION("""COMPUTED_VALUE"""),"")</f>
        <v/>
      </c>
      <c r="P2912" s="4" t="str">
        <f>IFERROR(__xludf.DUMMYFUNCTION("""COMPUTED_VALUE"""),"")</f>
        <v/>
      </c>
      <c r="Q2912" s="4" t="str">
        <f>IFERROR(__xludf.DUMMYFUNCTION("""COMPUTED_VALUE"""),"")</f>
        <v/>
      </c>
      <c r="R2912" s="4" t="str">
        <f>IFERROR(__xludf.DUMMYFUNCTION("""COMPUTED_VALUE"""),"")</f>
        <v/>
      </c>
      <c r="S2912" s="4" t="str">
        <f>IFERROR(__xludf.DUMMYFUNCTION("""COMPUTED_VALUE"""),"")</f>
        <v/>
      </c>
    </row>
    <row r="2913">
      <c r="A2913" s="4" t="s">
        <v>4857</v>
      </c>
      <c r="B2913" s="4">
        <v>105.0</v>
      </c>
      <c r="C2913" s="4">
        <v>2.6589953E7</v>
      </c>
      <c r="D2913" s="4" t="s">
        <v>116</v>
      </c>
      <c r="E2913" s="4" t="s">
        <v>4858</v>
      </c>
      <c r="F2913" s="4" t="s">
        <v>12</v>
      </c>
      <c r="G2913" s="4" t="s">
        <v>13</v>
      </c>
      <c r="H2913" s="4">
        <v>1.05E7</v>
      </c>
      <c r="I2913" s="4">
        <v>6.7</v>
      </c>
      <c r="L2913" s="4" t="str">
        <f>IFERROR(__xludf.DUMMYFUNCTION("""COMPUTED_VALUE"""),"Action")</f>
        <v>Action</v>
      </c>
      <c r="M2913" s="4" t="str">
        <f>IFERROR(__xludf.DUMMYFUNCTION("""COMPUTED_VALUE"""),"Crime")</f>
        <v>Crime</v>
      </c>
      <c r="N2913" s="4" t="str">
        <f>IFERROR(__xludf.DUMMYFUNCTION("""COMPUTED_VALUE"""),"Thriller")</f>
        <v>Thriller</v>
      </c>
      <c r="O2913" s="4" t="str">
        <f>IFERROR(__xludf.DUMMYFUNCTION("""COMPUTED_VALUE"""),"")</f>
        <v/>
      </c>
      <c r="P2913" s="4" t="str">
        <f>IFERROR(__xludf.DUMMYFUNCTION("""COMPUTED_VALUE"""),"")</f>
        <v/>
      </c>
      <c r="Q2913" s="4" t="str">
        <f>IFERROR(__xludf.DUMMYFUNCTION("""COMPUTED_VALUE"""),"")</f>
        <v/>
      </c>
      <c r="R2913" s="4" t="str">
        <f>IFERROR(__xludf.DUMMYFUNCTION("""COMPUTED_VALUE"""),"")</f>
        <v/>
      </c>
      <c r="S2913" s="4" t="str">
        <f>IFERROR(__xludf.DUMMYFUNCTION("""COMPUTED_VALUE"""),"")</f>
        <v/>
      </c>
    </row>
    <row r="2914">
      <c r="A2914" s="4" t="s">
        <v>4859</v>
      </c>
      <c r="B2914" s="4">
        <v>108.0</v>
      </c>
      <c r="C2914" s="4">
        <v>1039869.0</v>
      </c>
      <c r="D2914" s="4" t="s">
        <v>644</v>
      </c>
      <c r="E2914" s="4" t="s">
        <v>4860</v>
      </c>
      <c r="F2914" s="4" t="s">
        <v>12</v>
      </c>
      <c r="G2914" s="4" t="s">
        <v>95</v>
      </c>
      <c r="H2914" s="4">
        <v>1.5E7</v>
      </c>
      <c r="I2914" s="4">
        <v>6.2</v>
      </c>
      <c r="L2914" s="4" t="str">
        <f>IFERROR(__xludf.DUMMYFUNCTION("""COMPUTED_VALUE"""),"Biography")</f>
        <v>Biography</v>
      </c>
      <c r="M2914" s="4" t="str">
        <f>IFERROR(__xludf.DUMMYFUNCTION("""COMPUTED_VALUE"""),"Comedy")</f>
        <v>Comedy</v>
      </c>
      <c r="N2914" s="4" t="str">
        <f>IFERROR(__xludf.DUMMYFUNCTION("""COMPUTED_VALUE"""),"Crime")</f>
        <v>Crime</v>
      </c>
      <c r="O2914" s="4" t="str">
        <f>IFERROR(__xludf.DUMMYFUNCTION("""COMPUTED_VALUE"""),"Drama")</f>
        <v>Drama</v>
      </c>
      <c r="P2914" s="4" t="str">
        <f>IFERROR(__xludf.DUMMYFUNCTION("""COMPUTED_VALUE"""),"")</f>
        <v/>
      </c>
      <c r="Q2914" s="4" t="str">
        <f>IFERROR(__xludf.DUMMYFUNCTION("""COMPUTED_VALUE"""),"")</f>
        <v/>
      </c>
      <c r="R2914" s="4" t="str">
        <f>IFERROR(__xludf.DUMMYFUNCTION("""COMPUTED_VALUE"""),"")</f>
        <v/>
      </c>
      <c r="S2914" s="4" t="str">
        <f>IFERROR(__xludf.DUMMYFUNCTION("""COMPUTED_VALUE"""),"")</f>
        <v/>
      </c>
    </row>
    <row r="2915">
      <c r="A2915" s="4" t="s">
        <v>1106</v>
      </c>
      <c r="B2915" s="4">
        <v>69.0</v>
      </c>
      <c r="C2915" s="4">
        <v>4.8092846E7</v>
      </c>
      <c r="D2915" s="4" t="s">
        <v>995</v>
      </c>
      <c r="E2915" s="4" t="s">
        <v>4861</v>
      </c>
      <c r="F2915" s="4" t="s">
        <v>12</v>
      </c>
      <c r="G2915" s="4" t="s">
        <v>13</v>
      </c>
      <c r="H2915" s="4">
        <v>1.25E7</v>
      </c>
      <c r="I2915" s="4">
        <v>7.3</v>
      </c>
      <c r="L2915" s="4" t="str">
        <f>IFERROR(__xludf.DUMMYFUNCTION("""COMPUTED_VALUE"""),"Adventure")</f>
        <v>Adventure</v>
      </c>
      <c r="M2915" s="4" t="str">
        <f>IFERROR(__xludf.DUMMYFUNCTION("""COMPUTED_VALUE"""),"Animation")</f>
        <v>Animation</v>
      </c>
      <c r="N2915" s="4" t="str">
        <f>IFERROR(__xludf.DUMMYFUNCTION("""COMPUTED_VALUE"""),"Family")</f>
        <v>Family</v>
      </c>
      <c r="O2915" s="4" t="str">
        <f>IFERROR(__xludf.DUMMYFUNCTION("""COMPUTED_VALUE"""),"")</f>
        <v/>
      </c>
      <c r="P2915" s="4" t="str">
        <f>IFERROR(__xludf.DUMMYFUNCTION("""COMPUTED_VALUE"""),"")</f>
        <v/>
      </c>
      <c r="Q2915" s="4" t="str">
        <f>IFERROR(__xludf.DUMMYFUNCTION("""COMPUTED_VALUE"""),"")</f>
        <v/>
      </c>
      <c r="R2915" s="4" t="str">
        <f>IFERROR(__xludf.DUMMYFUNCTION("""COMPUTED_VALUE"""),"")</f>
        <v/>
      </c>
      <c r="S2915" s="4" t="str">
        <f>IFERROR(__xludf.DUMMYFUNCTION("""COMPUTED_VALUE"""),"")</f>
        <v/>
      </c>
    </row>
    <row r="2916">
      <c r="A2916" s="4" t="s">
        <v>4862</v>
      </c>
      <c r="B2916" s="4">
        <v>148.0</v>
      </c>
      <c r="C2916" s="4">
        <v>1110186.0</v>
      </c>
      <c r="D2916" s="4" t="s">
        <v>514</v>
      </c>
      <c r="E2916" s="4" t="s">
        <v>4863</v>
      </c>
      <c r="F2916" s="4" t="s">
        <v>4391</v>
      </c>
      <c r="G2916" s="4" t="s">
        <v>1987</v>
      </c>
      <c r="H2916" s="4">
        <v>1.28E7</v>
      </c>
      <c r="I2916" s="4">
        <v>8.1</v>
      </c>
      <c r="L2916" s="4" t="str">
        <f>IFERROR(__xludf.DUMMYFUNCTION("""COMPUTED_VALUE"""),"Action")</f>
        <v>Action</v>
      </c>
      <c r="M2916" s="4" t="str">
        <f>IFERROR(__xludf.DUMMYFUNCTION("""COMPUTED_VALUE"""),"Drama")</f>
        <v>Drama</v>
      </c>
      <c r="N2916" s="4" t="str">
        <f>IFERROR(__xludf.DUMMYFUNCTION("""COMPUTED_VALUE"""),"War")</f>
        <v>War</v>
      </c>
      <c r="O2916" s="4" t="str">
        <f>IFERROR(__xludf.DUMMYFUNCTION("""COMPUTED_VALUE"""),"")</f>
        <v/>
      </c>
      <c r="P2916" s="4" t="str">
        <f>IFERROR(__xludf.DUMMYFUNCTION("""COMPUTED_VALUE"""),"")</f>
        <v/>
      </c>
      <c r="Q2916" s="4" t="str">
        <f>IFERROR(__xludf.DUMMYFUNCTION("""COMPUTED_VALUE"""),"")</f>
        <v/>
      </c>
      <c r="R2916" s="4" t="str">
        <f>IFERROR(__xludf.DUMMYFUNCTION("""COMPUTED_VALUE"""),"")</f>
        <v/>
      </c>
      <c r="S2916" s="4" t="str">
        <f>IFERROR(__xludf.DUMMYFUNCTION("""COMPUTED_VALUE"""),"")</f>
        <v/>
      </c>
    </row>
    <row r="2917">
      <c r="A2917" s="4" t="s">
        <v>4864</v>
      </c>
      <c r="B2917" s="4">
        <v>118.0</v>
      </c>
      <c r="C2917" s="4">
        <v>1089445.0</v>
      </c>
      <c r="D2917" s="4" t="s">
        <v>2576</v>
      </c>
      <c r="E2917" s="4" t="s">
        <v>4865</v>
      </c>
      <c r="F2917" s="4" t="s">
        <v>12</v>
      </c>
      <c r="G2917" s="4" t="s">
        <v>95</v>
      </c>
      <c r="H2917" s="4">
        <v>1.25E7</v>
      </c>
      <c r="I2917" s="4">
        <v>7.0</v>
      </c>
      <c r="L2917" s="4" t="str">
        <f>IFERROR(__xludf.DUMMYFUNCTION("""COMPUTED_VALUE"""),"Comedy")</f>
        <v>Comedy</v>
      </c>
      <c r="M2917" s="4" t="str">
        <f>IFERROR(__xludf.DUMMYFUNCTION("""COMPUTED_VALUE"""),"Drama")</f>
        <v>Drama</v>
      </c>
      <c r="N2917" s="4" t="str">
        <f>IFERROR(__xludf.DUMMYFUNCTION("""COMPUTED_VALUE"""),"Family")</f>
        <v>Family</v>
      </c>
      <c r="O2917" s="4" t="str">
        <f>IFERROR(__xludf.DUMMYFUNCTION("""COMPUTED_VALUE"""),"Sport")</f>
        <v>Sport</v>
      </c>
      <c r="P2917" s="4" t="str">
        <f>IFERROR(__xludf.DUMMYFUNCTION("""COMPUTED_VALUE"""),"")</f>
        <v/>
      </c>
      <c r="Q2917" s="4" t="str">
        <f>IFERROR(__xludf.DUMMYFUNCTION("""COMPUTED_VALUE"""),"")</f>
        <v/>
      </c>
      <c r="R2917" s="4" t="str">
        <f>IFERROR(__xludf.DUMMYFUNCTION("""COMPUTED_VALUE"""),"")</f>
        <v/>
      </c>
      <c r="S2917" s="4" t="str">
        <f>IFERROR(__xludf.DUMMYFUNCTION("""COMPUTED_VALUE"""),"")</f>
        <v/>
      </c>
    </row>
    <row r="2918">
      <c r="A2918" s="4" t="s">
        <v>1648</v>
      </c>
      <c r="B2918" s="4">
        <v>132.0</v>
      </c>
      <c r="C2918" s="4">
        <v>2.04565E8</v>
      </c>
      <c r="D2918" s="4" t="s">
        <v>2228</v>
      </c>
      <c r="E2918" s="4" t="s">
        <v>4866</v>
      </c>
      <c r="F2918" s="4" t="s">
        <v>12</v>
      </c>
      <c r="G2918" s="4" t="s">
        <v>13</v>
      </c>
      <c r="H2918" s="4">
        <v>8000000.0</v>
      </c>
      <c r="I2918" s="4">
        <v>8.0</v>
      </c>
      <c r="L2918" s="4" t="str">
        <f>IFERROR(__xludf.DUMMYFUNCTION("""COMPUTED_VALUE"""),"Horror")</f>
        <v>Horror</v>
      </c>
      <c r="M2918" s="4" t="str">
        <f>IFERROR(__xludf.DUMMYFUNCTION("""COMPUTED_VALUE"""),"")</f>
        <v/>
      </c>
      <c r="N2918" s="4" t="str">
        <f>IFERROR(__xludf.DUMMYFUNCTION("""COMPUTED_VALUE"""),"")</f>
        <v/>
      </c>
      <c r="O2918" s="4" t="str">
        <f>IFERROR(__xludf.DUMMYFUNCTION("""COMPUTED_VALUE"""),"")</f>
        <v/>
      </c>
      <c r="P2918" s="4" t="str">
        <f>IFERROR(__xludf.DUMMYFUNCTION("""COMPUTED_VALUE"""),"")</f>
        <v/>
      </c>
      <c r="Q2918" s="4" t="str">
        <f>IFERROR(__xludf.DUMMYFUNCTION("""COMPUTED_VALUE"""),"")</f>
        <v/>
      </c>
      <c r="R2918" s="4" t="str">
        <f>IFERROR(__xludf.DUMMYFUNCTION("""COMPUTED_VALUE"""),"")</f>
        <v/>
      </c>
      <c r="S2918" s="4" t="str">
        <f>IFERROR(__xludf.DUMMYFUNCTION("""COMPUTED_VALUE"""),"")</f>
        <v/>
      </c>
    </row>
    <row r="2919">
      <c r="A2919" s="4" t="s">
        <v>132</v>
      </c>
      <c r="B2919" s="4">
        <v>130.0</v>
      </c>
      <c r="C2919" s="4">
        <v>2.6E8</v>
      </c>
      <c r="D2919" s="4" t="s">
        <v>642</v>
      </c>
      <c r="E2919" s="4" t="s">
        <v>4867</v>
      </c>
      <c r="F2919" s="4" t="s">
        <v>12</v>
      </c>
      <c r="G2919" s="4" t="s">
        <v>13</v>
      </c>
      <c r="H2919" s="4">
        <v>8000000.0</v>
      </c>
      <c r="I2919" s="4">
        <v>8.0</v>
      </c>
      <c r="L2919" s="4" t="str">
        <f>IFERROR(__xludf.DUMMYFUNCTION("""COMPUTED_VALUE"""),"Adventure")</f>
        <v>Adventure</v>
      </c>
      <c r="M2919" s="4" t="str">
        <f>IFERROR(__xludf.DUMMYFUNCTION("""COMPUTED_VALUE"""),"Drama")</f>
        <v>Drama</v>
      </c>
      <c r="N2919" s="4" t="str">
        <f>IFERROR(__xludf.DUMMYFUNCTION("""COMPUTED_VALUE"""),"Thriller")</f>
        <v>Thriller</v>
      </c>
      <c r="O2919" s="4" t="str">
        <f>IFERROR(__xludf.DUMMYFUNCTION("""COMPUTED_VALUE"""),"")</f>
        <v/>
      </c>
      <c r="P2919" s="4" t="str">
        <f>IFERROR(__xludf.DUMMYFUNCTION("""COMPUTED_VALUE"""),"")</f>
        <v/>
      </c>
      <c r="Q2919" s="4" t="str">
        <f>IFERROR(__xludf.DUMMYFUNCTION("""COMPUTED_VALUE"""),"")</f>
        <v/>
      </c>
      <c r="R2919" s="4" t="str">
        <f>IFERROR(__xludf.DUMMYFUNCTION("""COMPUTED_VALUE"""),"")</f>
        <v/>
      </c>
      <c r="S2919" s="4" t="str">
        <f>IFERROR(__xludf.DUMMYFUNCTION("""COMPUTED_VALUE"""),"")</f>
        <v/>
      </c>
    </row>
    <row r="2920">
      <c r="A2920" s="4" t="s">
        <v>610</v>
      </c>
      <c r="B2920" s="4">
        <v>95.0</v>
      </c>
      <c r="C2920" s="4">
        <v>1.01736215E8</v>
      </c>
      <c r="D2920" s="4" t="s">
        <v>585</v>
      </c>
      <c r="E2920" s="4" t="s">
        <v>4868</v>
      </c>
      <c r="F2920" s="4" t="s">
        <v>12</v>
      </c>
      <c r="G2920" s="4" t="s">
        <v>13</v>
      </c>
      <c r="H2920" s="4">
        <v>1.1E7</v>
      </c>
      <c r="I2920" s="4">
        <v>7.0</v>
      </c>
      <c r="L2920" s="4" t="str">
        <f>IFERROR(__xludf.DUMMYFUNCTION("""COMPUTED_VALUE"""),"Comedy")</f>
        <v>Comedy</v>
      </c>
      <c r="M2920" s="4" t="str">
        <f>IFERROR(__xludf.DUMMYFUNCTION("""COMPUTED_VALUE"""),"")</f>
        <v/>
      </c>
      <c r="N2920" s="4" t="str">
        <f>IFERROR(__xludf.DUMMYFUNCTION("""COMPUTED_VALUE"""),"")</f>
        <v/>
      </c>
      <c r="O2920" s="4" t="str">
        <f>IFERROR(__xludf.DUMMYFUNCTION("""COMPUTED_VALUE"""),"")</f>
        <v/>
      </c>
      <c r="P2920" s="4" t="str">
        <f>IFERROR(__xludf.DUMMYFUNCTION("""COMPUTED_VALUE"""),"")</f>
        <v/>
      </c>
      <c r="Q2920" s="4" t="str">
        <f>IFERROR(__xludf.DUMMYFUNCTION("""COMPUTED_VALUE"""),"")</f>
        <v/>
      </c>
      <c r="R2920" s="4" t="str">
        <f>IFERROR(__xludf.DUMMYFUNCTION("""COMPUTED_VALUE"""),"")</f>
        <v/>
      </c>
      <c r="S2920" s="4" t="str">
        <f>IFERROR(__xludf.DUMMYFUNCTION("""COMPUTED_VALUE"""),"")</f>
        <v/>
      </c>
    </row>
    <row r="2921">
      <c r="A2921" s="4" t="s">
        <v>4869</v>
      </c>
      <c r="B2921" s="4">
        <v>80.0</v>
      </c>
      <c r="C2921" s="4">
        <v>71442.0</v>
      </c>
      <c r="D2921" s="4" t="s">
        <v>4870</v>
      </c>
      <c r="E2921" s="4" t="s">
        <v>4871</v>
      </c>
      <c r="F2921" s="4" t="s">
        <v>512</v>
      </c>
      <c r="G2921" s="4" t="s">
        <v>513</v>
      </c>
      <c r="H2921" s="4">
        <v>9600000.0</v>
      </c>
      <c r="I2921" s="4">
        <v>7.9</v>
      </c>
      <c r="L2921" s="4" t="str">
        <f>IFERROR(__xludf.DUMMYFUNCTION("""COMPUTED_VALUE"""),"Animation")</f>
        <v>Animation</v>
      </c>
      <c r="M2921" s="4" t="str">
        <f>IFERROR(__xludf.DUMMYFUNCTION("""COMPUTED_VALUE"""),"Comedy")</f>
        <v>Comedy</v>
      </c>
      <c r="N2921" s="4" t="str">
        <f>IFERROR(__xludf.DUMMYFUNCTION("""COMPUTED_VALUE"""),"Crime")</f>
        <v>Crime</v>
      </c>
      <c r="O2921" s="4" t="str">
        <f>IFERROR(__xludf.DUMMYFUNCTION("""COMPUTED_VALUE"""),"Drama")</f>
        <v>Drama</v>
      </c>
      <c r="P2921" s="4" t="str">
        <f>IFERROR(__xludf.DUMMYFUNCTION("""COMPUTED_VALUE"""),"Family")</f>
        <v>Family</v>
      </c>
      <c r="Q2921" s="4" t="str">
        <f>IFERROR(__xludf.DUMMYFUNCTION("""COMPUTED_VALUE"""),"")</f>
        <v/>
      </c>
      <c r="R2921" s="4" t="str">
        <f>IFERROR(__xludf.DUMMYFUNCTION("""COMPUTED_VALUE"""),"")</f>
        <v/>
      </c>
      <c r="S2921" s="4" t="str">
        <f>IFERROR(__xludf.DUMMYFUNCTION("""COMPUTED_VALUE"""),"")</f>
        <v/>
      </c>
    </row>
    <row r="2922">
      <c r="A2922" s="4" t="s">
        <v>2575</v>
      </c>
      <c r="B2922" s="4">
        <v>94.0</v>
      </c>
      <c r="C2922" s="4">
        <v>7.9817937E7</v>
      </c>
      <c r="D2922" s="4" t="s">
        <v>4872</v>
      </c>
      <c r="E2922" s="4" t="s">
        <v>4873</v>
      </c>
      <c r="F2922" s="4" t="s">
        <v>12</v>
      </c>
      <c r="G2922" s="4" t="s">
        <v>13</v>
      </c>
      <c r="H2922" s="4">
        <v>2.5E7</v>
      </c>
      <c r="I2922" s="4">
        <v>5.9</v>
      </c>
      <c r="L2922" s="4" t="str">
        <f>IFERROR(__xludf.DUMMYFUNCTION("""COMPUTED_VALUE"""),"Action")</f>
        <v>Action</v>
      </c>
      <c r="M2922" s="4" t="str">
        <f>IFERROR(__xludf.DUMMYFUNCTION("""COMPUTED_VALUE"""),"Adventure")</f>
        <v>Adventure</v>
      </c>
      <c r="N2922" s="4" t="str">
        <f>IFERROR(__xludf.DUMMYFUNCTION("""COMPUTED_VALUE"""),"Comedy")</f>
        <v>Comedy</v>
      </c>
      <c r="O2922" s="4" t="str">
        <f>IFERROR(__xludf.DUMMYFUNCTION("""COMPUTED_VALUE"""),"Fantasy")</f>
        <v>Fantasy</v>
      </c>
      <c r="P2922" s="4" t="str">
        <f>IFERROR(__xludf.DUMMYFUNCTION("""COMPUTED_VALUE"""),"Mystery")</f>
        <v>Mystery</v>
      </c>
      <c r="Q2922" s="4" t="str">
        <f>IFERROR(__xludf.DUMMYFUNCTION("""COMPUTED_VALUE"""),"")</f>
        <v/>
      </c>
      <c r="R2922" s="4" t="str">
        <f>IFERROR(__xludf.DUMMYFUNCTION("""COMPUTED_VALUE"""),"")</f>
        <v/>
      </c>
      <c r="S2922" s="4" t="str">
        <f>IFERROR(__xludf.DUMMYFUNCTION("""COMPUTED_VALUE"""),"")</f>
        <v/>
      </c>
    </row>
    <row r="2923">
      <c r="A2923" s="4" t="s">
        <v>471</v>
      </c>
      <c r="B2923" s="4">
        <v>122.0</v>
      </c>
      <c r="C2923" s="4">
        <v>9.1547205E7</v>
      </c>
      <c r="D2923" s="4" t="s">
        <v>590</v>
      </c>
      <c r="E2923" s="4" t="s">
        <v>4874</v>
      </c>
      <c r="F2923" s="4" t="s">
        <v>12</v>
      </c>
      <c r="G2923" s="4" t="s">
        <v>13</v>
      </c>
      <c r="H2923" s="4">
        <v>1.2E7</v>
      </c>
      <c r="I2923" s="4">
        <v>6.6</v>
      </c>
      <c r="L2923" s="4" t="str">
        <f>IFERROR(__xludf.DUMMYFUNCTION("""COMPUTED_VALUE"""),"Comedy")</f>
        <v>Comedy</v>
      </c>
      <c r="M2923" s="4" t="str">
        <f>IFERROR(__xludf.DUMMYFUNCTION("""COMPUTED_VALUE"""),"Romance")</f>
        <v>Romance</v>
      </c>
      <c r="N2923" s="4" t="str">
        <f>IFERROR(__xludf.DUMMYFUNCTION("""COMPUTED_VALUE"""),"")</f>
        <v/>
      </c>
      <c r="O2923" s="4" t="str">
        <f>IFERROR(__xludf.DUMMYFUNCTION("""COMPUTED_VALUE"""),"")</f>
        <v/>
      </c>
      <c r="P2923" s="4" t="str">
        <f>IFERROR(__xludf.DUMMYFUNCTION("""COMPUTED_VALUE"""),"")</f>
        <v/>
      </c>
      <c r="Q2923" s="4" t="str">
        <f>IFERROR(__xludf.DUMMYFUNCTION("""COMPUTED_VALUE"""),"")</f>
        <v/>
      </c>
      <c r="R2923" s="4" t="str">
        <f>IFERROR(__xludf.DUMMYFUNCTION("""COMPUTED_VALUE"""),"")</f>
        <v/>
      </c>
      <c r="S2923" s="4" t="str">
        <f>IFERROR(__xludf.DUMMYFUNCTION("""COMPUTED_VALUE"""),"")</f>
        <v/>
      </c>
    </row>
    <row r="2924">
      <c r="A2924" s="4" t="s">
        <v>471</v>
      </c>
      <c r="B2924" s="4">
        <v>102.0</v>
      </c>
      <c r="C2924" s="4">
        <v>7.507495E7</v>
      </c>
      <c r="D2924" s="4" t="s">
        <v>888</v>
      </c>
      <c r="E2924" s="4" t="s">
        <v>4875</v>
      </c>
      <c r="F2924" s="4" t="s">
        <v>12</v>
      </c>
      <c r="G2924" s="4" t="s">
        <v>13</v>
      </c>
      <c r="H2924" s="4">
        <v>1.2E7</v>
      </c>
      <c r="I2924" s="4">
        <v>6.3</v>
      </c>
      <c r="L2924" s="4" t="str">
        <f>IFERROR(__xludf.DUMMYFUNCTION("""COMPUTED_VALUE"""),"Comedy")</f>
        <v>Comedy</v>
      </c>
      <c r="M2924" s="4" t="str">
        <f>IFERROR(__xludf.DUMMYFUNCTION("""COMPUTED_VALUE"""),"Drama")</f>
        <v>Drama</v>
      </c>
      <c r="N2924" s="4" t="str">
        <f>IFERROR(__xludf.DUMMYFUNCTION("""COMPUTED_VALUE"""),"")</f>
        <v/>
      </c>
      <c r="O2924" s="4" t="str">
        <f>IFERROR(__xludf.DUMMYFUNCTION("""COMPUTED_VALUE"""),"")</f>
        <v/>
      </c>
      <c r="P2924" s="4" t="str">
        <f>IFERROR(__xludf.DUMMYFUNCTION("""COMPUTED_VALUE"""),"")</f>
        <v/>
      </c>
      <c r="Q2924" s="4" t="str">
        <f>IFERROR(__xludf.DUMMYFUNCTION("""COMPUTED_VALUE"""),"")</f>
        <v/>
      </c>
      <c r="R2924" s="4" t="str">
        <f>IFERROR(__xludf.DUMMYFUNCTION("""COMPUTED_VALUE"""),"")</f>
        <v/>
      </c>
      <c r="S2924" s="4" t="str">
        <f>IFERROR(__xludf.DUMMYFUNCTION("""COMPUTED_VALUE"""),"")</f>
        <v/>
      </c>
    </row>
    <row r="2925">
      <c r="A2925" s="4" t="s">
        <v>3142</v>
      </c>
      <c r="B2925" s="4">
        <v>116.0</v>
      </c>
      <c r="C2925" s="4">
        <v>7.89E7</v>
      </c>
      <c r="D2925" s="4" t="s">
        <v>28</v>
      </c>
      <c r="E2925" s="4" t="s">
        <v>4876</v>
      </c>
      <c r="F2925" s="4" t="s">
        <v>12</v>
      </c>
      <c r="G2925" s="4" t="s">
        <v>13</v>
      </c>
      <c r="H2925" s="4">
        <v>1.1E7</v>
      </c>
      <c r="I2925" s="4">
        <v>7.7</v>
      </c>
      <c r="L2925" s="4" t="str">
        <f>IFERROR(__xludf.DUMMYFUNCTION("""COMPUTED_VALUE"""),"Action")</f>
        <v>Action</v>
      </c>
      <c r="M2925" s="4" t="str">
        <f>IFERROR(__xludf.DUMMYFUNCTION("""COMPUTED_VALUE"""),"Adventure")</f>
        <v>Adventure</v>
      </c>
      <c r="N2925" s="4" t="str">
        <f>IFERROR(__xludf.DUMMYFUNCTION("""COMPUTED_VALUE"""),"Sci-Fi")</f>
        <v>Sci-Fi</v>
      </c>
      <c r="O2925" s="4" t="str">
        <f>IFERROR(__xludf.DUMMYFUNCTION("""COMPUTED_VALUE"""),"")</f>
        <v/>
      </c>
      <c r="P2925" s="4" t="str">
        <f>IFERROR(__xludf.DUMMYFUNCTION("""COMPUTED_VALUE"""),"")</f>
        <v/>
      </c>
      <c r="Q2925" s="4" t="str">
        <f>IFERROR(__xludf.DUMMYFUNCTION("""COMPUTED_VALUE"""),"")</f>
        <v/>
      </c>
      <c r="R2925" s="4" t="str">
        <f>IFERROR(__xludf.DUMMYFUNCTION("""COMPUTED_VALUE"""),"")</f>
        <v/>
      </c>
      <c r="S2925" s="4" t="str">
        <f>IFERROR(__xludf.DUMMYFUNCTION("""COMPUTED_VALUE"""),"")</f>
        <v/>
      </c>
    </row>
    <row r="2926">
      <c r="A2926" s="4" t="s">
        <v>175</v>
      </c>
      <c r="B2926" s="4">
        <v>78.0</v>
      </c>
      <c r="C2926" s="4">
        <v>7.2217E7</v>
      </c>
      <c r="D2926" s="4" t="s">
        <v>585</v>
      </c>
      <c r="E2926" s="4" t="s">
        <v>4877</v>
      </c>
      <c r="F2926" s="4" t="s">
        <v>12</v>
      </c>
      <c r="G2926" s="4" t="s">
        <v>13</v>
      </c>
      <c r="H2926" s="4">
        <v>1.2E7</v>
      </c>
      <c r="I2926" s="4">
        <v>6.9</v>
      </c>
      <c r="L2926" s="4" t="str">
        <f>IFERROR(__xludf.DUMMYFUNCTION("""COMPUTED_VALUE"""),"Comedy")</f>
        <v>Comedy</v>
      </c>
      <c r="M2926" s="4" t="str">
        <f>IFERROR(__xludf.DUMMYFUNCTION("""COMPUTED_VALUE"""),"")</f>
        <v/>
      </c>
      <c r="N2926" s="4" t="str">
        <f>IFERROR(__xludf.DUMMYFUNCTION("""COMPUTED_VALUE"""),"")</f>
        <v/>
      </c>
      <c r="O2926" s="4" t="str">
        <f>IFERROR(__xludf.DUMMYFUNCTION("""COMPUTED_VALUE"""),"")</f>
        <v/>
      </c>
      <c r="P2926" s="4" t="str">
        <f>IFERROR(__xludf.DUMMYFUNCTION("""COMPUTED_VALUE"""),"")</f>
        <v/>
      </c>
      <c r="Q2926" s="4" t="str">
        <f>IFERROR(__xludf.DUMMYFUNCTION("""COMPUTED_VALUE"""),"")</f>
        <v/>
      </c>
      <c r="R2926" s="4" t="str">
        <f>IFERROR(__xludf.DUMMYFUNCTION("""COMPUTED_VALUE"""),"")</f>
        <v/>
      </c>
      <c r="S2926" s="4" t="str">
        <f>IFERROR(__xludf.DUMMYFUNCTION("""COMPUTED_VALUE"""),"")</f>
        <v/>
      </c>
    </row>
    <row r="2927">
      <c r="A2927" s="4" t="s">
        <v>4878</v>
      </c>
      <c r="B2927" s="4">
        <v>114.0</v>
      </c>
      <c r="C2927" s="4">
        <v>7.9568E7</v>
      </c>
      <c r="D2927" s="4" t="s">
        <v>1036</v>
      </c>
      <c r="E2927" s="4" t="s">
        <v>4879</v>
      </c>
      <c r="F2927" s="4" t="s">
        <v>12</v>
      </c>
      <c r="G2927" s="4" t="s">
        <v>13</v>
      </c>
      <c r="H2927" s="4">
        <v>1.2E7</v>
      </c>
      <c r="I2927" s="4">
        <v>7.1</v>
      </c>
      <c r="L2927" s="4" t="str">
        <f>IFERROR(__xludf.DUMMYFUNCTION("""COMPUTED_VALUE"""),"Sci-Fi")</f>
        <v>Sci-Fi</v>
      </c>
      <c r="M2927" s="4" t="str">
        <f>IFERROR(__xludf.DUMMYFUNCTION("""COMPUTED_VALUE"""),"Thriller")</f>
        <v>Thriller</v>
      </c>
      <c r="N2927" s="4" t="str">
        <f>IFERROR(__xludf.DUMMYFUNCTION("""COMPUTED_VALUE"""),"")</f>
        <v/>
      </c>
      <c r="O2927" s="4" t="str">
        <f>IFERROR(__xludf.DUMMYFUNCTION("""COMPUTED_VALUE"""),"")</f>
        <v/>
      </c>
      <c r="P2927" s="4" t="str">
        <f>IFERROR(__xludf.DUMMYFUNCTION("""COMPUTED_VALUE"""),"")</f>
        <v/>
      </c>
      <c r="Q2927" s="4" t="str">
        <f>IFERROR(__xludf.DUMMYFUNCTION("""COMPUTED_VALUE"""),"")</f>
        <v/>
      </c>
      <c r="R2927" s="4" t="str">
        <f>IFERROR(__xludf.DUMMYFUNCTION("""COMPUTED_VALUE"""),"")</f>
        <v/>
      </c>
      <c r="S2927" s="4" t="str">
        <f>IFERROR(__xludf.DUMMYFUNCTION("""COMPUTED_VALUE"""),"")</f>
        <v/>
      </c>
    </row>
    <row r="2928">
      <c r="A2928" s="4" t="s">
        <v>379</v>
      </c>
      <c r="B2928" s="4">
        <v>112.0</v>
      </c>
      <c r="C2928" s="4">
        <v>6.55E7</v>
      </c>
      <c r="D2928" s="4" t="s">
        <v>1838</v>
      </c>
      <c r="E2928" s="4" t="s">
        <v>4880</v>
      </c>
      <c r="F2928" s="4" t="s">
        <v>12</v>
      </c>
      <c r="G2928" s="4" t="s">
        <v>13</v>
      </c>
      <c r="H2928" s="4">
        <v>1.2E7</v>
      </c>
      <c r="I2928" s="4">
        <v>7.4</v>
      </c>
      <c r="L2928" s="4" t="str">
        <f>IFERROR(__xludf.DUMMYFUNCTION("""COMPUTED_VALUE"""),"Crime")</f>
        <v>Crime</v>
      </c>
      <c r="M2928" s="4" t="str">
        <f>IFERROR(__xludf.DUMMYFUNCTION("""COMPUTED_VALUE"""),"Drama")</f>
        <v>Drama</v>
      </c>
      <c r="N2928" s="4" t="str">
        <f>IFERROR(__xludf.DUMMYFUNCTION("""COMPUTED_VALUE"""),"Romance")</f>
        <v>Romance</v>
      </c>
      <c r="O2928" s="4" t="str">
        <f>IFERROR(__xludf.DUMMYFUNCTION("""COMPUTED_VALUE"""),"Thriller")</f>
        <v>Thriller</v>
      </c>
      <c r="P2928" s="4" t="str">
        <f>IFERROR(__xludf.DUMMYFUNCTION("""COMPUTED_VALUE"""),"")</f>
        <v/>
      </c>
      <c r="Q2928" s="4" t="str">
        <f>IFERROR(__xludf.DUMMYFUNCTION("""COMPUTED_VALUE"""),"")</f>
        <v/>
      </c>
      <c r="R2928" s="4" t="str">
        <f>IFERROR(__xludf.DUMMYFUNCTION("""COMPUTED_VALUE"""),"")</f>
        <v/>
      </c>
      <c r="S2928" s="4" t="str">
        <f>IFERROR(__xludf.DUMMYFUNCTION("""COMPUTED_VALUE"""),"")</f>
        <v/>
      </c>
    </row>
    <row r="2929">
      <c r="A2929" s="4" t="s">
        <v>4881</v>
      </c>
      <c r="B2929" s="4">
        <v>110.0</v>
      </c>
      <c r="C2929" s="4">
        <v>7.0011073E7</v>
      </c>
      <c r="D2929" s="4" t="s">
        <v>4882</v>
      </c>
      <c r="E2929" s="4" t="s">
        <v>4883</v>
      </c>
      <c r="F2929" s="4" t="s">
        <v>12</v>
      </c>
      <c r="G2929" s="4" t="s">
        <v>13</v>
      </c>
      <c r="H2929" s="4">
        <v>1.2E7</v>
      </c>
      <c r="I2929" s="4">
        <v>6.5</v>
      </c>
      <c r="L2929" s="4" t="str">
        <f>IFERROR(__xludf.DUMMYFUNCTION("""COMPUTED_VALUE"""),"Action")</f>
        <v>Action</v>
      </c>
      <c r="M2929" s="4" t="str">
        <f>IFERROR(__xludf.DUMMYFUNCTION("""COMPUTED_VALUE"""),"Adventure")</f>
        <v>Adventure</v>
      </c>
      <c r="N2929" s="4" t="str">
        <f>IFERROR(__xludf.DUMMYFUNCTION("""COMPUTED_VALUE"""),"Drama")</f>
        <v>Drama</v>
      </c>
      <c r="O2929" s="4" t="str">
        <f>IFERROR(__xludf.DUMMYFUNCTION("""COMPUTED_VALUE"""),"Thriller")</f>
        <v>Thriller</v>
      </c>
      <c r="P2929" s="4" t="str">
        <f>IFERROR(__xludf.DUMMYFUNCTION("""COMPUTED_VALUE"""),"War")</f>
        <v>War</v>
      </c>
      <c r="Q2929" s="4" t="str">
        <f>IFERROR(__xludf.DUMMYFUNCTION("""COMPUTED_VALUE"""),"")</f>
        <v/>
      </c>
      <c r="R2929" s="4" t="str">
        <f>IFERROR(__xludf.DUMMYFUNCTION("""COMPUTED_VALUE"""),"")</f>
        <v/>
      </c>
      <c r="S2929" s="4" t="str">
        <f>IFERROR(__xludf.DUMMYFUNCTION("""COMPUTED_VALUE"""),"")</f>
        <v/>
      </c>
    </row>
    <row r="2930">
      <c r="A2930" s="4" t="s">
        <v>2177</v>
      </c>
      <c r="B2930" s="4">
        <v>104.0</v>
      </c>
      <c r="C2930" s="4">
        <v>6.526901E7</v>
      </c>
      <c r="D2930" s="4" t="s">
        <v>4884</v>
      </c>
      <c r="E2930" s="4" t="s">
        <v>4885</v>
      </c>
      <c r="F2930" s="4" t="s">
        <v>12</v>
      </c>
      <c r="G2930" s="4" t="s">
        <v>13</v>
      </c>
      <c r="H2930" s="4">
        <v>1.2E7</v>
      </c>
      <c r="I2930" s="4">
        <v>6.5</v>
      </c>
      <c r="L2930" s="4" t="str">
        <f>IFERROR(__xludf.DUMMYFUNCTION("""COMPUTED_VALUE"""),"Crime")</f>
        <v>Crime</v>
      </c>
      <c r="M2930" s="4" t="str">
        <f>IFERROR(__xludf.DUMMYFUNCTION("""COMPUTED_VALUE"""),"Drama")</f>
        <v>Drama</v>
      </c>
      <c r="N2930" s="4" t="str">
        <f>IFERROR(__xludf.DUMMYFUNCTION("""COMPUTED_VALUE"""),"Music")</f>
        <v>Music</v>
      </c>
      <c r="O2930" s="4" t="str">
        <f>IFERROR(__xludf.DUMMYFUNCTION("""COMPUTED_VALUE"""),"Romance")</f>
        <v>Romance</v>
      </c>
      <c r="P2930" s="4" t="str">
        <f>IFERROR(__xludf.DUMMYFUNCTION("""COMPUTED_VALUE"""),"")</f>
        <v/>
      </c>
      <c r="Q2930" s="4" t="str">
        <f>IFERROR(__xludf.DUMMYFUNCTION("""COMPUTED_VALUE"""),"")</f>
        <v/>
      </c>
      <c r="R2930" s="4" t="str">
        <f>IFERROR(__xludf.DUMMYFUNCTION("""COMPUTED_VALUE"""),"")</f>
        <v/>
      </c>
      <c r="S2930" s="4" t="str">
        <f>IFERROR(__xludf.DUMMYFUNCTION("""COMPUTED_VALUE"""),"")</f>
        <v/>
      </c>
    </row>
    <row r="2931">
      <c r="A2931" s="4" t="s">
        <v>4886</v>
      </c>
      <c r="B2931" s="4">
        <v>81.0</v>
      </c>
      <c r="C2931" s="4">
        <v>6.3071133E7</v>
      </c>
      <c r="D2931" s="4" t="s">
        <v>4887</v>
      </c>
      <c r="E2931" s="4" t="s">
        <v>4888</v>
      </c>
      <c r="F2931" s="4" t="s">
        <v>12</v>
      </c>
      <c r="G2931" s="4" t="s">
        <v>13</v>
      </c>
      <c r="H2931" s="4">
        <v>1.2E7</v>
      </c>
      <c r="I2931" s="4">
        <v>6.8</v>
      </c>
      <c r="L2931" s="4" t="str">
        <f>IFERROR(__xludf.DUMMYFUNCTION("""COMPUTED_VALUE"""),"Adventure")</f>
        <v>Adventure</v>
      </c>
      <c r="M2931" s="4" t="str">
        <f>IFERROR(__xludf.DUMMYFUNCTION("""COMPUTED_VALUE"""),"Animation")</f>
        <v>Animation</v>
      </c>
      <c r="N2931" s="4" t="str">
        <f>IFERROR(__xludf.DUMMYFUNCTION("""COMPUTED_VALUE"""),"Comedy")</f>
        <v>Comedy</v>
      </c>
      <c r="O2931" s="4" t="str">
        <f>IFERROR(__xludf.DUMMYFUNCTION("""COMPUTED_VALUE"""),"Crime")</f>
        <v>Crime</v>
      </c>
      <c r="P2931" s="4" t="str">
        <f>IFERROR(__xludf.DUMMYFUNCTION("""COMPUTED_VALUE"""),"")</f>
        <v/>
      </c>
      <c r="Q2931" s="4" t="str">
        <f>IFERROR(__xludf.DUMMYFUNCTION("""COMPUTED_VALUE"""),"")</f>
        <v/>
      </c>
      <c r="R2931" s="4" t="str">
        <f>IFERROR(__xludf.DUMMYFUNCTION("""COMPUTED_VALUE"""),"")</f>
        <v/>
      </c>
      <c r="S2931" s="4" t="str">
        <f>IFERROR(__xludf.DUMMYFUNCTION("""COMPUTED_VALUE"""),"")</f>
        <v/>
      </c>
    </row>
    <row r="2932">
      <c r="A2932" s="4" t="s">
        <v>618</v>
      </c>
      <c r="B2932" s="4">
        <v>154.0</v>
      </c>
      <c r="C2932" s="4">
        <v>3.9647595E7</v>
      </c>
      <c r="D2932" s="4" t="s">
        <v>535</v>
      </c>
      <c r="E2932" s="4" t="s">
        <v>4889</v>
      </c>
      <c r="F2932" s="4" t="s">
        <v>12</v>
      </c>
      <c r="G2932" s="4" t="s">
        <v>13</v>
      </c>
      <c r="H2932" s="4">
        <v>1.2E7</v>
      </c>
      <c r="I2932" s="4">
        <v>7.5</v>
      </c>
      <c r="L2932" s="4" t="str">
        <f>IFERROR(__xludf.DUMMYFUNCTION("""COMPUTED_VALUE"""),"Crime")</f>
        <v>Crime</v>
      </c>
      <c r="M2932" s="4" t="str">
        <f>IFERROR(__xludf.DUMMYFUNCTION("""COMPUTED_VALUE"""),"Thriller")</f>
        <v>Thriller</v>
      </c>
      <c r="N2932" s="4" t="str">
        <f>IFERROR(__xludf.DUMMYFUNCTION("""COMPUTED_VALUE"""),"")</f>
        <v/>
      </c>
      <c r="O2932" s="4" t="str">
        <f>IFERROR(__xludf.DUMMYFUNCTION("""COMPUTED_VALUE"""),"")</f>
        <v/>
      </c>
      <c r="P2932" s="4" t="str">
        <f>IFERROR(__xludf.DUMMYFUNCTION("""COMPUTED_VALUE"""),"")</f>
        <v/>
      </c>
      <c r="Q2932" s="4" t="str">
        <f>IFERROR(__xludf.DUMMYFUNCTION("""COMPUTED_VALUE"""),"")</f>
        <v/>
      </c>
      <c r="R2932" s="4" t="str">
        <f>IFERROR(__xludf.DUMMYFUNCTION("""COMPUTED_VALUE"""),"")</f>
        <v/>
      </c>
      <c r="S2932" s="4" t="str">
        <f>IFERROR(__xludf.DUMMYFUNCTION("""COMPUTED_VALUE"""),"")</f>
        <v/>
      </c>
    </row>
    <row r="2933">
      <c r="A2933" s="4" t="s">
        <v>1823</v>
      </c>
      <c r="B2933" s="4">
        <v>102.0</v>
      </c>
      <c r="C2933" s="4">
        <v>3.8087366E7</v>
      </c>
      <c r="D2933" s="4" t="s">
        <v>1473</v>
      </c>
      <c r="E2933" s="4" t="s">
        <v>4890</v>
      </c>
      <c r="F2933" s="4" t="s">
        <v>12</v>
      </c>
      <c r="G2933" s="4" t="s">
        <v>13</v>
      </c>
      <c r="H2933" s="4">
        <v>1.2E7</v>
      </c>
      <c r="I2933" s="4">
        <v>6.6</v>
      </c>
      <c r="L2933" s="4" t="str">
        <f>IFERROR(__xludf.DUMMYFUNCTION("""COMPUTED_VALUE"""),"Adventure")</f>
        <v>Adventure</v>
      </c>
      <c r="M2933" s="4" t="str">
        <f>IFERROR(__xludf.DUMMYFUNCTION("""COMPUTED_VALUE"""),"Comedy")</f>
        <v>Comedy</v>
      </c>
      <c r="N2933" s="4" t="str">
        <f>IFERROR(__xludf.DUMMYFUNCTION("""COMPUTED_VALUE"""),"")</f>
        <v/>
      </c>
      <c r="O2933" s="4" t="str">
        <f>IFERROR(__xludf.DUMMYFUNCTION("""COMPUTED_VALUE"""),"")</f>
        <v/>
      </c>
      <c r="P2933" s="4" t="str">
        <f>IFERROR(__xludf.DUMMYFUNCTION("""COMPUTED_VALUE"""),"")</f>
        <v/>
      </c>
      <c r="Q2933" s="4" t="str">
        <f>IFERROR(__xludf.DUMMYFUNCTION("""COMPUTED_VALUE"""),"")</f>
        <v/>
      </c>
      <c r="R2933" s="4" t="str">
        <f>IFERROR(__xludf.DUMMYFUNCTION("""COMPUTED_VALUE"""),"")</f>
        <v/>
      </c>
      <c r="S2933" s="4" t="str">
        <f>IFERROR(__xludf.DUMMYFUNCTION("""COMPUTED_VALUE"""),"")</f>
        <v/>
      </c>
    </row>
    <row r="2934">
      <c r="A2934" s="4" t="s">
        <v>525</v>
      </c>
      <c r="B2934" s="4">
        <v>89.0</v>
      </c>
      <c r="C2934" s="4">
        <v>6.4572496E7</v>
      </c>
      <c r="D2934" s="4" t="s">
        <v>943</v>
      </c>
      <c r="E2934" s="4" t="s">
        <v>4891</v>
      </c>
      <c r="F2934" s="4" t="s">
        <v>12</v>
      </c>
      <c r="G2934" s="4" t="s">
        <v>13</v>
      </c>
      <c r="H2934" s="4">
        <v>1.2E7</v>
      </c>
      <c r="I2934" s="4">
        <v>7.1</v>
      </c>
      <c r="L2934" s="4" t="str">
        <f>IFERROR(__xludf.DUMMYFUNCTION("""COMPUTED_VALUE"""),"Drama")</f>
        <v>Drama</v>
      </c>
      <c r="M2934" s="4" t="str">
        <f>IFERROR(__xludf.DUMMYFUNCTION("""COMPUTED_VALUE"""),"Sci-Fi")</f>
        <v>Sci-Fi</v>
      </c>
      <c r="N2934" s="4" t="str">
        <f>IFERROR(__xludf.DUMMYFUNCTION("""COMPUTED_VALUE"""),"Thriller")</f>
        <v>Thriller</v>
      </c>
      <c r="O2934" s="4" t="str">
        <f>IFERROR(__xludf.DUMMYFUNCTION("""COMPUTED_VALUE"""),"")</f>
        <v/>
      </c>
      <c r="P2934" s="4" t="str">
        <f>IFERROR(__xludf.DUMMYFUNCTION("""COMPUTED_VALUE"""),"")</f>
        <v/>
      </c>
      <c r="Q2934" s="4" t="str">
        <f>IFERROR(__xludf.DUMMYFUNCTION("""COMPUTED_VALUE"""),"")</f>
        <v/>
      </c>
      <c r="R2934" s="4" t="str">
        <f>IFERROR(__xludf.DUMMYFUNCTION("""COMPUTED_VALUE"""),"")</f>
        <v/>
      </c>
      <c r="S2934" s="4" t="str">
        <f>IFERROR(__xludf.DUMMYFUNCTION("""COMPUTED_VALUE"""),"")</f>
        <v/>
      </c>
    </row>
    <row r="2935">
      <c r="A2935" s="4" t="s">
        <v>2136</v>
      </c>
      <c r="B2935" s="4">
        <v>132.0</v>
      </c>
      <c r="C2935" s="4">
        <v>3.04E7</v>
      </c>
      <c r="D2935" s="4" t="s">
        <v>1001</v>
      </c>
      <c r="E2935" s="4" t="s">
        <v>4892</v>
      </c>
      <c r="F2935" s="4" t="s">
        <v>12</v>
      </c>
      <c r="G2935" s="4" t="s">
        <v>20</v>
      </c>
      <c r="H2935" s="4">
        <v>1.2E7</v>
      </c>
      <c r="I2935" s="4">
        <v>6.6</v>
      </c>
      <c r="L2935" s="4" t="str">
        <f>IFERROR(__xludf.DUMMYFUNCTION("""COMPUTED_VALUE"""),"Drama")</f>
        <v>Drama</v>
      </c>
      <c r="M2935" s="4" t="str">
        <f>IFERROR(__xludf.DUMMYFUNCTION("""COMPUTED_VALUE"""),"Musical")</f>
        <v>Musical</v>
      </c>
      <c r="N2935" s="4" t="str">
        <f>IFERROR(__xludf.DUMMYFUNCTION("""COMPUTED_VALUE"""),"Romance")</f>
        <v>Romance</v>
      </c>
      <c r="O2935" s="4" t="str">
        <f>IFERROR(__xludf.DUMMYFUNCTION("""COMPUTED_VALUE"""),"")</f>
        <v/>
      </c>
      <c r="P2935" s="4" t="str">
        <f>IFERROR(__xludf.DUMMYFUNCTION("""COMPUTED_VALUE"""),"")</f>
        <v/>
      </c>
      <c r="Q2935" s="4" t="str">
        <f>IFERROR(__xludf.DUMMYFUNCTION("""COMPUTED_VALUE"""),"")</f>
        <v/>
      </c>
      <c r="R2935" s="4" t="str">
        <f>IFERROR(__xludf.DUMMYFUNCTION("""COMPUTED_VALUE"""),"")</f>
        <v/>
      </c>
      <c r="S2935" s="4" t="str">
        <f>IFERROR(__xludf.DUMMYFUNCTION("""COMPUTED_VALUE"""),"")</f>
        <v/>
      </c>
    </row>
    <row r="2936">
      <c r="A2936" s="4" t="s">
        <v>981</v>
      </c>
      <c r="B2936" s="4">
        <v>103.0</v>
      </c>
      <c r="C2936" s="4">
        <v>4.23656E7</v>
      </c>
      <c r="D2936" s="4" t="s">
        <v>4893</v>
      </c>
      <c r="E2936" s="4" t="s">
        <v>4894</v>
      </c>
      <c r="F2936" s="4" t="s">
        <v>12</v>
      </c>
      <c r="G2936" s="4" t="s">
        <v>20</v>
      </c>
      <c r="H2936" s="4">
        <v>5000000.0</v>
      </c>
      <c r="I2936" s="4">
        <v>7.0</v>
      </c>
      <c r="L2936" s="4" t="str">
        <f>IFERROR(__xludf.DUMMYFUNCTION("""COMPUTED_VALUE"""),"Adventure")</f>
        <v>Adventure</v>
      </c>
      <c r="M2936" s="4" t="str">
        <f>IFERROR(__xludf.DUMMYFUNCTION("""COMPUTED_VALUE"""),"Comedy")</f>
        <v>Comedy</v>
      </c>
      <c r="N2936" s="4" t="str">
        <f>IFERROR(__xludf.DUMMYFUNCTION("""COMPUTED_VALUE"""),"Fantasy")</f>
        <v>Fantasy</v>
      </c>
      <c r="O2936" s="4" t="str">
        <f>IFERROR(__xludf.DUMMYFUNCTION("""COMPUTED_VALUE"""),"Sci-Fi")</f>
        <v>Sci-Fi</v>
      </c>
      <c r="P2936" s="4" t="str">
        <f>IFERROR(__xludf.DUMMYFUNCTION("""COMPUTED_VALUE"""),"")</f>
        <v/>
      </c>
      <c r="Q2936" s="4" t="str">
        <f>IFERROR(__xludf.DUMMYFUNCTION("""COMPUTED_VALUE"""),"")</f>
        <v/>
      </c>
      <c r="R2936" s="4" t="str">
        <f>IFERROR(__xludf.DUMMYFUNCTION("""COMPUTED_VALUE"""),"")</f>
        <v/>
      </c>
      <c r="S2936" s="4" t="str">
        <f>IFERROR(__xludf.DUMMYFUNCTION("""COMPUTED_VALUE"""),"")</f>
        <v/>
      </c>
    </row>
    <row r="2937">
      <c r="A2937" s="4" t="s">
        <v>4895</v>
      </c>
      <c r="B2937" s="4">
        <v>93.0</v>
      </c>
      <c r="C2937" s="4">
        <v>3.7188667E7</v>
      </c>
      <c r="D2937" s="4" t="s">
        <v>888</v>
      </c>
      <c r="E2937" s="4" t="s">
        <v>4896</v>
      </c>
      <c r="F2937" s="4" t="s">
        <v>12</v>
      </c>
      <c r="G2937" s="4" t="s">
        <v>13</v>
      </c>
      <c r="H2937" s="4">
        <v>1.2E7</v>
      </c>
      <c r="I2937" s="4">
        <v>3.3</v>
      </c>
      <c r="L2937" s="4" t="str">
        <f>IFERROR(__xludf.DUMMYFUNCTION("""COMPUTED_VALUE"""),"Comedy")</f>
        <v>Comedy</v>
      </c>
      <c r="M2937" s="4" t="str">
        <f>IFERROR(__xludf.DUMMYFUNCTION("""COMPUTED_VALUE"""),"Drama")</f>
        <v>Drama</v>
      </c>
      <c r="N2937" s="4" t="str">
        <f>IFERROR(__xludf.DUMMYFUNCTION("""COMPUTED_VALUE"""),"")</f>
        <v/>
      </c>
      <c r="O2937" s="4" t="str">
        <f>IFERROR(__xludf.DUMMYFUNCTION("""COMPUTED_VALUE"""),"")</f>
        <v/>
      </c>
      <c r="P2937" s="4" t="str">
        <f>IFERROR(__xludf.DUMMYFUNCTION("""COMPUTED_VALUE"""),"")</f>
        <v/>
      </c>
      <c r="Q2937" s="4" t="str">
        <f>IFERROR(__xludf.DUMMYFUNCTION("""COMPUTED_VALUE"""),"")</f>
        <v/>
      </c>
      <c r="R2937" s="4" t="str">
        <f>IFERROR(__xludf.DUMMYFUNCTION("""COMPUTED_VALUE"""),"")</f>
        <v/>
      </c>
      <c r="S2937" s="4" t="str">
        <f>IFERROR(__xludf.DUMMYFUNCTION("""COMPUTED_VALUE"""),"")</f>
        <v/>
      </c>
    </row>
    <row r="2938">
      <c r="A2938" s="4" t="s">
        <v>4897</v>
      </c>
      <c r="B2938" s="4">
        <v>93.0</v>
      </c>
      <c r="C2938" s="4">
        <v>5.4724272E7</v>
      </c>
      <c r="D2938" s="4" t="s">
        <v>349</v>
      </c>
      <c r="E2938" s="4" t="s">
        <v>4898</v>
      </c>
      <c r="F2938" s="4" t="s">
        <v>12</v>
      </c>
      <c r="G2938" s="4" t="s">
        <v>13</v>
      </c>
      <c r="H2938" s="4">
        <v>1.2E7</v>
      </c>
      <c r="I2938" s="4">
        <v>6.7</v>
      </c>
      <c r="L2938" s="4" t="str">
        <f>IFERROR(__xludf.DUMMYFUNCTION("""COMPUTED_VALUE"""),"Comedy")</f>
        <v>Comedy</v>
      </c>
      <c r="M2938" s="4" t="str">
        <f>IFERROR(__xludf.DUMMYFUNCTION("""COMPUTED_VALUE"""),"Crime")</f>
        <v>Crime</v>
      </c>
      <c r="N2938" s="4" t="str">
        <f>IFERROR(__xludf.DUMMYFUNCTION("""COMPUTED_VALUE"""),"")</f>
        <v/>
      </c>
      <c r="O2938" s="4" t="str">
        <f>IFERROR(__xludf.DUMMYFUNCTION("""COMPUTED_VALUE"""),"")</f>
        <v/>
      </c>
      <c r="P2938" s="4" t="str">
        <f>IFERROR(__xludf.DUMMYFUNCTION("""COMPUTED_VALUE"""),"")</f>
        <v/>
      </c>
      <c r="Q2938" s="4" t="str">
        <f>IFERROR(__xludf.DUMMYFUNCTION("""COMPUTED_VALUE"""),"")</f>
        <v/>
      </c>
      <c r="R2938" s="4" t="str">
        <f>IFERROR(__xludf.DUMMYFUNCTION("""COMPUTED_VALUE"""),"")</f>
        <v/>
      </c>
      <c r="S2938" s="4" t="str">
        <f>IFERROR(__xludf.DUMMYFUNCTION("""COMPUTED_VALUE"""),"")</f>
        <v/>
      </c>
    </row>
    <row r="2939">
      <c r="A2939" s="4" t="s">
        <v>4899</v>
      </c>
      <c r="B2939" s="4">
        <v>172.0</v>
      </c>
      <c r="C2939" s="4">
        <v>0.0</v>
      </c>
      <c r="D2939" s="4" t="s">
        <v>2515</v>
      </c>
      <c r="E2939" s="4" t="s">
        <v>4900</v>
      </c>
      <c r="F2939" s="4" t="s">
        <v>12</v>
      </c>
      <c r="G2939" s="4" t="s">
        <v>13</v>
      </c>
      <c r="H2939" s="4">
        <v>1.2E7</v>
      </c>
      <c r="I2939" s="4">
        <v>8.0</v>
      </c>
      <c r="L2939" s="4" t="str">
        <f>IFERROR(__xludf.DUMMYFUNCTION("""COMPUTED_VALUE"""),"Biography")</f>
        <v>Biography</v>
      </c>
      <c r="M2939" s="4" t="str">
        <f>IFERROR(__xludf.DUMMYFUNCTION("""COMPUTED_VALUE"""),"Drama")</f>
        <v>Drama</v>
      </c>
      <c r="N2939" s="4" t="str">
        <f>IFERROR(__xludf.DUMMYFUNCTION("""COMPUTED_VALUE"""),"War")</f>
        <v>War</v>
      </c>
      <c r="O2939" s="4" t="str">
        <f>IFERROR(__xludf.DUMMYFUNCTION("""COMPUTED_VALUE"""),"")</f>
        <v/>
      </c>
      <c r="P2939" s="4" t="str">
        <f>IFERROR(__xludf.DUMMYFUNCTION("""COMPUTED_VALUE"""),"")</f>
        <v/>
      </c>
      <c r="Q2939" s="4" t="str">
        <f>IFERROR(__xludf.DUMMYFUNCTION("""COMPUTED_VALUE"""),"")</f>
        <v/>
      </c>
      <c r="R2939" s="4" t="str">
        <f>IFERROR(__xludf.DUMMYFUNCTION("""COMPUTED_VALUE"""),"")</f>
        <v/>
      </c>
      <c r="S2939" s="4" t="str">
        <f>IFERROR(__xludf.DUMMYFUNCTION("""COMPUTED_VALUE"""),"")</f>
        <v/>
      </c>
    </row>
    <row r="2940">
      <c r="A2940" s="4" t="s">
        <v>4569</v>
      </c>
      <c r="B2940" s="4">
        <v>96.0</v>
      </c>
      <c r="C2940" s="4">
        <v>3.1597131E7</v>
      </c>
      <c r="D2940" s="4" t="s">
        <v>1422</v>
      </c>
      <c r="E2940" s="4" t="s">
        <v>4901</v>
      </c>
      <c r="F2940" s="4" t="s">
        <v>12</v>
      </c>
      <c r="G2940" s="4" t="s">
        <v>13</v>
      </c>
      <c r="H2940" s="4">
        <v>1.2E7</v>
      </c>
      <c r="I2940" s="4">
        <v>6.8</v>
      </c>
      <c r="L2940" s="4" t="str">
        <f>IFERROR(__xludf.DUMMYFUNCTION("""COMPUTED_VALUE"""),"Drama")</f>
        <v>Drama</v>
      </c>
      <c r="M2940" s="4" t="str">
        <f>IFERROR(__xludf.DUMMYFUNCTION("""COMPUTED_VALUE"""),"Thriller")</f>
        <v>Thriller</v>
      </c>
      <c r="N2940" s="4" t="str">
        <f>IFERROR(__xludf.DUMMYFUNCTION("""COMPUTED_VALUE"""),"")</f>
        <v/>
      </c>
      <c r="O2940" s="4" t="str">
        <f>IFERROR(__xludf.DUMMYFUNCTION("""COMPUTED_VALUE"""),"")</f>
        <v/>
      </c>
      <c r="P2940" s="4" t="str">
        <f>IFERROR(__xludf.DUMMYFUNCTION("""COMPUTED_VALUE"""),"")</f>
        <v/>
      </c>
      <c r="Q2940" s="4" t="str">
        <f>IFERROR(__xludf.DUMMYFUNCTION("""COMPUTED_VALUE"""),"")</f>
        <v/>
      </c>
      <c r="R2940" s="4" t="str">
        <f>IFERROR(__xludf.DUMMYFUNCTION("""COMPUTED_VALUE"""),"")</f>
        <v/>
      </c>
      <c r="S2940" s="4" t="str">
        <f>IFERROR(__xludf.DUMMYFUNCTION("""COMPUTED_VALUE"""),"")</f>
        <v/>
      </c>
    </row>
    <row r="2941">
      <c r="A2941" s="4" t="s">
        <v>4902</v>
      </c>
      <c r="B2941" s="4">
        <v>89.0</v>
      </c>
      <c r="C2941" s="4">
        <v>3.1691811E7</v>
      </c>
      <c r="D2941" s="4" t="s">
        <v>1514</v>
      </c>
      <c r="E2941" s="4" t="s">
        <v>4903</v>
      </c>
      <c r="F2941" s="4" t="s">
        <v>12</v>
      </c>
      <c r="G2941" s="4" t="s">
        <v>13</v>
      </c>
      <c r="H2941" s="4">
        <v>1.2E7</v>
      </c>
      <c r="I2941" s="4">
        <v>6.0</v>
      </c>
      <c r="L2941" s="4" t="str">
        <f>IFERROR(__xludf.DUMMYFUNCTION("""COMPUTED_VALUE"""),"Horror")</f>
        <v>Horror</v>
      </c>
      <c r="M2941" s="4" t="str">
        <f>IFERROR(__xludf.DUMMYFUNCTION("""COMPUTED_VALUE"""),"Sci-Fi")</f>
        <v>Sci-Fi</v>
      </c>
      <c r="N2941" s="4" t="str">
        <f>IFERROR(__xludf.DUMMYFUNCTION("""COMPUTED_VALUE"""),"Thriller")</f>
        <v>Thriller</v>
      </c>
      <c r="O2941" s="4" t="str">
        <f>IFERROR(__xludf.DUMMYFUNCTION("""COMPUTED_VALUE"""),"")</f>
        <v/>
      </c>
      <c r="P2941" s="4" t="str">
        <f>IFERROR(__xludf.DUMMYFUNCTION("""COMPUTED_VALUE"""),"")</f>
        <v/>
      </c>
      <c r="Q2941" s="4" t="str">
        <f>IFERROR(__xludf.DUMMYFUNCTION("""COMPUTED_VALUE"""),"")</f>
        <v/>
      </c>
      <c r="R2941" s="4" t="str">
        <f>IFERROR(__xludf.DUMMYFUNCTION("""COMPUTED_VALUE"""),"")</f>
        <v/>
      </c>
      <c r="S2941" s="4" t="str">
        <f>IFERROR(__xludf.DUMMYFUNCTION("""COMPUTED_VALUE"""),"")</f>
        <v/>
      </c>
    </row>
    <row r="2942">
      <c r="A2942" s="4" t="s">
        <v>4904</v>
      </c>
      <c r="B2942" s="4">
        <v>92.0</v>
      </c>
      <c r="C2942" s="4">
        <v>3.1397498E7</v>
      </c>
      <c r="D2942" s="4" t="s">
        <v>1777</v>
      </c>
      <c r="E2942" s="4" t="s">
        <v>4905</v>
      </c>
      <c r="F2942" s="4" t="s">
        <v>12</v>
      </c>
      <c r="G2942" s="4" t="s">
        <v>13</v>
      </c>
      <c r="H2942" s="4">
        <v>1.2E7</v>
      </c>
      <c r="I2942" s="4">
        <v>5.4</v>
      </c>
      <c r="L2942" s="4" t="str">
        <f>IFERROR(__xludf.DUMMYFUNCTION("""COMPUTED_VALUE"""),"Horror")</f>
        <v>Horror</v>
      </c>
      <c r="M2942" s="4" t="str">
        <f>IFERROR(__xludf.DUMMYFUNCTION("""COMPUTED_VALUE"""),"Mystery")</f>
        <v>Mystery</v>
      </c>
      <c r="N2942" s="4" t="str">
        <f>IFERROR(__xludf.DUMMYFUNCTION("""COMPUTED_VALUE"""),"")</f>
        <v/>
      </c>
      <c r="O2942" s="4" t="str">
        <f>IFERROR(__xludf.DUMMYFUNCTION("""COMPUTED_VALUE"""),"")</f>
        <v/>
      </c>
      <c r="P2942" s="4" t="str">
        <f>IFERROR(__xludf.DUMMYFUNCTION("""COMPUTED_VALUE"""),"")</f>
        <v/>
      </c>
      <c r="Q2942" s="4" t="str">
        <f>IFERROR(__xludf.DUMMYFUNCTION("""COMPUTED_VALUE"""),"")</f>
        <v/>
      </c>
      <c r="R2942" s="4" t="str">
        <f>IFERROR(__xludf.DUMMYFUNCTION("""COMPUTED_VALUE"""),"")</f>
        <v/>
      </c>
      <c r="S2942" s="4" t="str">
        <f>IFERROR(__xludf.DUMMYFUNCTION("""COMPUTED_VALUE"""),"")</f>
        <v/>
      </c>
    </row>
    <row r="2943">
      <c r="A2943" s="4" t="s">
        <v>4906</v>
      </c>
      <c r="B2943" s="4">
        <v>97.0</v>
      </c>
      <c r="C2943" s="4">
        <v>3.1179516E7</v>
      </c>
      <c r="D2943" s="4" t="s">
        <v>585</v>
      </c>
      <c r="E2943" s="4" t="s">
        <v>4907</v>
      </c>
      <c r="F2943" s="4" t="s">
        <v>12</v>
      </c>
      <c r="G2943" s="4" t="s">
        <v>13</v>
      </c>
      <c r="H2943" s="4">
        <v>1.2E7</v>
      </c>
      <c r="I2943" s="4">
        <v>4.3</v>
      </c>
      <c r="L2943" s="4" t="str">
        <f>IFERROR(__xludf.DUMMYFUNCTION("""COMPUTED_VALUE"""),"Comedy")</f>
        <v>Comedy</v>
      </c>
      <c r="M2943" s="4" t="str">
        <f>IFERROR(__xludf.DUMMYFUNCTION("""COMPUTED_VALUE"""),"")</f>
        <v/>
      </c>
      <c r="N2943" s="4" t="str">
        <f>IFERROR(__xludf.DUMMYFUNCTION("""COMPUTED_VALUE"""),"")</f>
        <v/>
      </c>
      <c r="O2943" s="4" t="str">
        <f>IFERROR(__xludf.DUMMYFUNCTION("""COMPUTED_VALUE"""),"")</f>
        <v/>
      </c>
      <c r="P2943" s="4" t="str">
        <f>IFERROR(__xludf.DUMMYFUNCTION("""COMPUTED_VALUE"""),"")</f>
        <v/>
      </c>
      <c r="Q2943" s="4" t="str">
        <f>IFERROR(__xludf.DUMMYFUNCTION("""COMPUTED_VALUE"""),"")</f>
        <v/>
      </c>
      <c r="R2943" s="4" t="str">
        <f>IFERROR(__xludf.DUMMYFUNCTION("""COMPUTED_VALUE"""),"")</f>
        <v/>
      </c>
      <c r="S2943" s="4" t="str">
        <f>IFERROR(__xludf.DUMMYFUNCTION("""COMPUTED_VALUE"""),"")</f>
        <v/>
      </c>
    </row>
    <row r="2944">
      <c r="A2944" s="4" t="s">
        <v>1608</v>
      </c>
      <c r="B2944" s="4">
        <v>93.0</v>
      </c>
      <c r="C2944" s="4">
        <v>3.1155435E7</v>
      </c>
      <c r="D2944" s="4" t="s">
        <v>979</v>
      </c>
      <c r="E2944" s="4" t="s">
        <v>4908</v>
      </c>
      <c r="F2944" s="4" t="s">
        <v>12</v>
      </c>
      <c r="G2944" s="4" t="s">
        <v>13</v>
      </c>
      <c r="H2944" s="4">
        <v>1.2E7</v>
      </c>
      <c r="I2944" s="4">
        <v>6.2</v>
      </c>
      <c r="L2944" s="4" t="str">
        <f>IFERROR(__xludf.DUMMYFUNCTION("""COMPUTED_VALUE"""),"Comedy")</f>
        <v>Comedy</v>
      </c>
      <c r="M2944" s="4" t="str">
        <f>IFERROR(__xludf.DUMMYFUNCTION("""COMPUTED_VALUE"""),"Fantasy")</f>
        <v>Fantasy</v>
      </c>
      <c r="N2944" s="4" t="str">
        <f>IFERROR(__xludf.DUMMYFUNCTION("""COMPUTED_VALUE"""),"")</f>
        <v/>
      </c>
      <c r="O2944" s="4" t="str">
        <f>IFERROR(__xludf.DUMMYFUNCTION("""COMPUTED_VALUE"""),"")</f>
        <v/>
      </c>
      <c r="P2944" s="4" t="str">
        <f>IFERROR(__xludf.DUMMYFUNCTION("""COMPUTED_VALUE"""),"")</f>
        <v/>
      </c>
      <c r="Q2944" s="4" t="str">
        <f>IFERROR(__xludf.DUMMYFUNCTION("""COMPUTED_VALUE"""),"")</f>
        <v/>
      </c>
      <c r="R2944" s="4" t="str">
        <f>IFERROR(__xludf.DUMMYFUNCTION("""COMPUTED_VALUE"""),"")</f>
        <v/>
      </c>
      <c r="S2944" s="4" t="str">
        <f>IFERROR(__xludf.DUMMYFUNCTION("""COMPUTED_VALUE"""),"")</f>
        <v/>
      </c>
    </row>
    <row r="2945">
      <c r="A2945" s="4" t="s">
        <v>4909</v>
      </c>
      <c r="B2945" s="4">
        <v>89.0</v>
      </c>
      <c r="C2945" s="4">
        <v>2.7281507E7</v>
      </c>
      <c r="D2945" s="4" t="s">
        <v>4910</v>
      </c>
      <c r="E2945" s="4" t="s">
        <v>4911</v>
      </c>
      <c r="F2945" s="4" t="s">
        <v>12</v>
      </c>
      <c r="G2945" s="4" t="s">
        <v>13</v>
      </c>
      <c r="H2945" s="4">
        <v>1.2E7</v>
      </c>
      <c r="I2945" s="4">
        <v>7.7</v>
      </c>
      <c r="L2945" s="4" t="str">
        <f>IFERROR(__xludf.DUMMYFUNCTION("""COMPUTED_VALUE"""),"Comedy")</f>
        <v>Comedy</v>
      </c>
      <c r="M2945" s="4" t="str">
        <f>IFERROR(__xludf.DUMMYFUNCTION("""COMPUTED_VALUE"""),"Drama")</f>
        <v>Drama</v>
      </c>
      <c r="N2945" s="4" t="str">
        <f>IFERROR(__xludf.DUMMYFUNCTION("""COMPUTED_VALUE"""),"Family")</f>
        <v>Family</v>
      </c>
      <c r="O2945" s="4" t="str">
        <f>IFERROR(__xludf.DUMMYFUNCTION("""COMPUTED_VALUE"""),"Fantasy")</f>
        <v>Fantasy</v>
      </c>
      <c r="P2945" s="4" t="str">
        <f>IFERROR(__xludf.DUMMYFUNCTION("""COMPUTED_VALUE"""),"Musical")</f>
        <v>Musical</v>
      </c>
      <c r="Q2945" s="4" t="str">
        <f>IFERROR(__xludf.DUMMYFUNCTION("""COMPUTED_VALUE"""),"")</f>
        <v/>
      </c>
      <c r="R2945" s="4" t="str">
        <f>IFERROR(__xludf.DUMMYFUNCTION("""COMPUTED_VALUE"""),"")</f>
        <v/>
      </c>
      <c r="S2945" s="4" t="str">
        <f>IFERROR(__xludf.DUMMYFUNCTION("""COMPUTED_VALUE"""),"")</f>
        <v/>
      </c>
    </row>
    <row r="2946">
      <c r="A2946" s="4" t="s">
        <v>109</v>
      </c>
      <c r="B2946" s="4">
        <v>144.0</v>
      </c>
      <c r="C2946" s="4">
        <v>1.67007184E8</v>
      </c>
      <c r="D2946" s="4" t="s">
        <v>18</v>
      </c>
      <c r="E2946" s="4" t="s">
        <v>599</v>
      </c>
      <c r="F2946" s="4" t="s">
        <v>12</v>
      </c>
      <c r="G2946" s="4" t="s">
        <v>20</v>
      </c>
      <c r="H2946" s="4">
        <v>1.5E8</v>
      </c>
      <c r="I2946" s="4">
        <v>8.0</v>
      </c>
      <c r="L2946" s="4" t="str">
        <f>IFERROR(__xludf.DUMMYFUNCTION("""COMPUTED_VALUE"""),"Action")</f>
        <v>Action</v>
      </c>
      <c r="M2946" s="4" t="str">
        <f>IFERROR(__xludf.DUMMYFUNCTION("""COMPUTED_VALUE"""),"Adventure")</f>
        <v>Adventure</v>
      </c>
      <c r="N2946" s="4" t="str">
        <f>IFERROR(__xludf.DUMMYFUNCTION("""COMPUTED_VALUE"""),"Thriller")</f>
        <v>Thriller</v>
      </c>
      <c r="O2946" s="4" t="str">
        <f>IFERROR(__xludf.DUMMYFUNCTION("""COMPUTED_VALUE"""),"")</f>
        <v/>
      </c>
      <c r="P2946" s="4" t="str">
        <f>IFERROR(__xludf.DUMMYFUNCTION("""COMPUTED_VALUE"""),"")</f>
        <v/>
      </c>
      <c r="Q2946" s="4" t="str">
        <f>IFERROR(__xludf.DUMMYFUNCTION("""COMPUTED_VALUE"""),"")</f>
        <v/>
      </c>
      <c r="R2946" s="4" t="str">
        <f>IFERROR(__xludf.DUMMYFUNCTION("""COMPUTED_VALUE"""),"")</f>
        <v/>
      </c>
      <c r="S2946" s="4" t="str">
        <f>IFERROR(__xludf.DUMMYFUNCTION("""COMPUTED_VALUE"""),"")</f>
        <v/>
      </c>
    </row>
    <row r="2947">
      <c r="A2947" s="4" t="s">
        <v>2051</v>
      </c>
      <c r="B2947" s="4">
        <v>123.0</v>
      </c>
      <c r="C2947" s="4">
        <v>2.5776062E7</v>
      </c>
      <c r="D2947" s="4" t="s">
        <v>2205</v>
      </c>
      <c r="E2947" s="4" t="s">
        <v>4912</v>
      </c>
      <c r="F2947" s="4" t="s">
        <v>12</v>
      </c>
      <c r="G2947" s="4" t="s">
        <v>13</v>
      </c>
      <c r="H2947" s="4">
        <v>1.2E7</v>
      </c>
      <c r="I2947" s="4">
        <v>7.4</v>
      </c>
      <c r="L2947" s="4" t="str">
        <f>IFERROR(__xludf.DUMMYFUNCTION("""COMPUTED_VALUE"""),"Biography")</f>
        <v>Biography</v>
      </c>
      <c r="M2947" s="4" t="str">
        <f>IFERROR(__xludf.DUMMYFUNCTION("""COMPUTED_VALUE"""),"Drama")</f>
        <v>Drama</v>
      </c>
      <c r="N2947" s="4" t="str">
        <f>IFERROR(__xludf.DUMMYFUNCTION("""COMPUTED_VALUE"""),"Romance")</f>
        <v>Romance</v>
      </c>
      <c r="O2947" s="4" t="str">
        <f>IFERROR(__xludf.DUMMYFUNCTION("""COMPUTED_VALUE"""),"")</f>
        <v/>
      </c>
      <c r="P2947" s="4" t="str">
        <f>IFERROR(__xludf.DUMMYFUNCTION("""COMPUTED_VALUE"""),"")</f>
        <v/>
      </c>
      <c r="Q2947" s="4" t="str">
        <f>IFERROR(__xludf.DUMMYFUNCTION("""COMPUTED_VALUE"""),"")</f>
        <v/>
      </c>
      <c r="R2947" s="4" t="str">
        <f>IFERROR(__xludf.DUMMYFUNCTION("""COMPUTED_VALUE"""),"")</f>
        <v/>
      </c>
      <c r="S2947" s="4" t="str">
        <f>IFERROR(__xludf.DUMMYFUNCTION("""COMPUTED_VALUE"""),"")</f>
        <v/>
      </c>
    </row>
    <row r="2948">
      <c r="A2948" s="4" t="s">
        <v>4913</v>
      </c>
      <c r="B2948" s="4">
        <v>93.0</v>
      </c>
      <c r="C2948" s="4">
        <v>2.5240988E7</v>
      </c>
      <c r="D2948" s="4" t="s">
        <v>1420</v>
      </c>
      <c r="E2948" s="4" t="s">
        <v>4914</v>
      </c>
      <c r="F2948" s="4" t="s">
        <v>12</v>
      </c>
      <c r="G2948" s="4" t="s">
        <v>13</v>
      </c>
      <c r="H2948" s="4">
        <v>1.2E7</v>
      </c>
      <c r="I2948" s="4">
        <v>5.9</v>
      </c>
      <c r="L2948" s="4" t="str">
        <f>IFERROR(__xludf.DUMMYFUNCTION("""COMPUTED_VALUE"""),"Documentary")</f>
        <v>Documentary</v>
      </c>
      <c r="M2948" s="4" t="str">
        <f>IFERROR(__xludf.DUMMYFUNCTION("""COMPUTED_VALUE"""),"Music")</f>
        <v>Music</v>
      </c>
      <c r="N2948" s="4" t="str">
        <f>IFERROR(__xludf.DUMMYFUNCTION("""COMPUTED_VALUE"""),"")</f>
        <v/>
      </c>
      <c r="O2948" s="4" t="str">
        <f>IFERROR(__xludf.DUMMYFUNCTION("""COMPUTED_VALUE"""),"")</f>
        <v/>
      </c>
      <c r="P2948" s="4" t="str">
        <f>IFERROR(__xludf.DUMMYFUNCTION("""COMPUTED_VALUE"""),"")</f>
        <v/>
      </c>
      <c r="Q2948" s="4" t="str">
        <f>IFERROR(__xludf.DUMMYFUNCTION("""COMPUTED_VALUE"""),"")</f>
        <v/>
      </c>
      <c r="R2948" s="4" t="str">
        <f>IFERROR(__xludf.DUMMYFUNCTION("""COMPUTED_VALUE"""),"")</f>
        <v/>
      </c>
      <c r="S2948" s="4" t="str">
        <f>IFERROR(__xludf.DUMMYFUNCTION("""COMPUTED_VALUE"""),"")</f>
        <v/>
      </c>
    </row>
    <row r="2949">
      <c r="A2949" s="4" t="s">
        <v>4915</v>
      </c>
      <c r="B2949" s="4">
        <v>133.0</v>
      </c>
      <c r="C2949" s="4">
        <v>1.24868837E8</v>
      </c>
      <c r="D2949" s="4" t="s">
        <v>76</v>
      </c>
      <c r="E2949" s="4" t="s">
        <v>4916</v>
      </c>
      <c r="F2949" s="4" t="s">
        <v>12</v>
      </c>
      <c r="G2949" s="4" t="s">
        <v>13</v>
      </c>
      <c r="H2949" s="4">
        <v>1.2E7</v>
      </c>
      <c r="I2949" s="4">
        <v>7.8</v>
      </c>
      <c r="L2949" s="4" t="str">
        <f>IFERROR(__xludf.DUMMYFUNCTION("""COMPUTED_VALUE"""),"Drama")</f>
        <v>Drama</v>
      </c>
      <c r="M2949" s="4" t="str">
        <f>IFERROR(__xludf.DUMMYFUNCTION("""COMPUTED_VALUE"""),"Romance")</f>
        <v>Romance</v>
      </c>
      <c r="N2949" s="4" t="str">
        <f>IFERROR(__xludf.DUMMYFUNCTION("""COMPUTED_VALUE"""),"")</f>
        <v/>
      </c>
      <c r="O2949" s="4" t="str">
        <f>IFERROR(__xludf.DUMMYFUNCTION("""COMPUTED_VALUE"""),"")</f>
        <v/>
      </c>
      <c r="P2949" s="4" t="str">
        <f>IFERROR(__xludf.DUMMYFUNCTION("""COMPUTED_VALUE"""),"")</f>
        <v/>
      </c>
      <c r="Q2949" s="4" t="str">
        <f>IFERROR(__xludf.DUMMYFUNCTION("""COMPUTED_VALUE"""),"")</f>
        <v/>
      </c>
      <c r="R2949" s="4" t="str">
        <f>IFERROR(__xludf.DUMMYFUNCTION("""COMPUTED_VALUE"""),"")</f>
        <v/>
      </c>
      <c r="S2949" s="4" t="str">
        <f>IFERROR(__xludf.DUMMYFUNCTION("""COMPUTED_VALUE"""),"")</f>
        <v/>
      </c>
    </row>
    <row r="2950">
      <c r="A2950" s="4" t="s">
        <v>1549</v>
      </c>
      <c r="B2950" s="4">
        <v>121.0</v>
      </c>
      <c r="C2950" s="4">
        <v>2.2905674E7</v>
      </c>
      <c r="D2950" s="4" t="s">
        <v>683</v>
      </c>
      <c r="E2950" s="4" t="s">
        <v>4917</v>
      </c>
      <c r="F2950" s="4" t="s">
        <v>12</v>
      </c>
      <c r="G2950" s="4" t="s">
        <v>13</v>
      </c>
      <c r="H2950" s="4">
        <v>1.2E7</v>
      </c>
      <c r="I2950" s="4">
        <v>7.4</v>
      </c>
      <c r="L2950" s="4" t="str">
        <f>IFERROR(__xludf.DUMMYFUNCTION("""COMPUTED_VALUE"""),"Crime")</f>
        <v>Crime</v>
      </c>
      <c r="M2950" s="4" t="str">
        <f>IFERROR(__xludf.DUMMYFUNCTION("""COMPUTED_VALUE"""),"Drama")</f>
        <v>Drama</v>
      </c>
      <c r="N2950" s="4" t="str">
        <f>IFERROR(__xludf.DUMMYFUNCTION("""COMPUTED_VALUE"""),"")</f>
        <v/>
      </c>
      <c r="O2950" s="4" t="str">
        <f>IFERROR(__xludf.DUMMYFUNCTION("""COMPUTED_VALUE"""),"")</f>
        <v/>
      </c>
      <c r="P2950" s="4" t="str">
        <f>IFERROR(__xludf.DUMMYFUNCTION("""COMPUTED_VALUE"""),"")</f>
        <v/>
      </c>
      <c r="Q2950" s="4" t="str">
        <f>IFERROR(__xludf.DUMMYFUNCTION("""COMPUTED_VALUE"""),"")</f>
        <v/>
      </c>
      <c r="R2950" s="4" t="str">
        <f>IFERROR(__xludf.DUMMYFUNCTION("""COMPUTED_VALUE"""),"")</f>
        <v/>
      </c>
      <c r="S2950" s="4" t="str">
        <f>IFERROR(__xludf.DUMMYFUNCTION("""COMPUTED_VALUE"""),"")</f>
        <v/>
      </c>
    </row>
    <row r="2951">
      <c r="A2951" s="4" t="s">
        <v>2506</v>
      </c>
      <c r="B2951" s="4">
        <v>102.0</v>
      </c>
      <c r="C2951" s="4">
        <v>2.5277561E7</v>
      </c>
      <c r="D2951" s="4" t="s">
        <v>590</v>
      </c>
      <c r="E2951" s="4" t="s">
        <v>4918</v>
      </c>
      <c r="F2951" s="4" t="s">
        <v>12</v>
      </c>
      <c r="G2951" s="4" t="s">
        <v>13</v>
      </c>
      <c r="H2951" s="4">
        <v>1.2E7</v>
      </c>
      <c r="I2951" s="4">
        <v>6.5</v>
      </c>
      <c r="L2951" s="4" t="str">
        <f>IFERROR(__xludf.DUMMYFUNCTION("""COMPUTED_VALUE"""),"Comedy")</f>
        <v>Comedy</v>
      </c>
      <c r="M2951" s="4" t="str">
        <f>IFERROR(__xludf.DUMMYFUNCTION("""COMPUTED_VALUE"""),"Romance")</f>
        <v>Romance</v>
      </c>
      <c r="N2951" s="4" t="str">
        <f>IFERROR(__xludf.DUMMYFUNCTION("""COMPUTED_VALUE"""),"")</f>
        <v/>
      </c>
      <c r="O2951" s="4" t="str">
        <f>IFERROR(__xludf.DUMMYFUNCTION("""COMPUTED_VALUE"""),"")</f>
        <v/>
      </c>
      <c r="P2951" s="4" t="str">
        <f>IFERROR(__xludf.DUMMYFUNCTION("""COMPUTED_VALUE"""),"")</f>
        <v/>
      </c>
      <c r="Q2951" s="4" t="str">
        <f>IFERROR(__xludf.DUMMYFUNCTION("""COMPUTED_VALUE"""),"")</f>
        <v/>
      </c>
      <c r="R2951" s="4" t="str">
        <f>IFERROR(__xludf.DUMMYFUNCTION("""COMPUTED_VALUE"""),"")</f>
        <v/>
      </c>
      <c r="S2951" s="4" t="str">
        <f>IFERROR(__xludf.DUMMYFUNCTION("""COMPUTED_VALUE"""),"")</f>
        <v/>
      </c>
    </row>
    <row r="2952">
      <c r="A2952" s="4" t="s">
        <v>1640</v>
      </c>
      <c r="B2952" s="4">
        <v>102.0</v>
      </c>
      <c r="C2952" s="4">
        <v>0.0</v>
      </c>
      <c r="D2952" s="4" t="s">
        <v>3533</v>
      </c>
      <c r="E2952" s="4" t="s">
        <v>4919</v>
      </c>
      <c r="F2952" s="4" t="s">
        <v>12</v>
      </c>
      <c r="G2952" s="4" t="s">
        <v>13</v>
      </c>
      <c r="H2952" s="4">
        <v>1.2E7</v>
      </c>
      <c r="I2952" s="4">
        <v>5.4</v>
      </c>
      <c r="L2952" s="4" t="str">
        <f>IFERROR(__xludf.DUMMYFUNCTION("""COMPUTED_VALUE"""),"Horror")</f>
        <v>Horror</v>
      </c>
      <c r="M2952" s="4" t="str">
        <f>IFERROR(__xludf.DUMMYFUNCTION("""COMPUTED_VALUE"""),"Sci-Fi")</f>
        <v>Sci-Fi</v>
      </c>
      <c r="N2952" s="4" t="str">
        <f>IFERROR(__xludf.DUMMYFUNCTION("""COMPUTED_VALUE"""),"")</f>
        <v/>
      </c>
      <c r="O2952" s="4" t="str">
        <f>IFERROR(__xludf.DUMMYFUNCTION("""COMPUTED_VALUE"""),"")</f>
        <v/>
      </c>
      <c r="P2952" s="4" t="str">
        <f>IFERROR(__xludf.DUMMYFUNCTION("""COMPUTED_VALUE"""),"")</f>
        <v/>
      </c>
      <c r="Q2952" s="4" t="str">
        <f>IFERROR(__xludf.DUMMYFUNCTION("""COMPUTED_VALUE"""),"")</f>
        <v/>
      </c>
      <c r="R2952" s="4" t="str">
        <f>IFERROR(__xludf.DUMMYFUNCTION("""COMPUTED_VALUE"""),"")</f>
        <v/>
      </c>
      <c r="S2952" s="4" t="str">
        <f>IFERROR(__xludf.DUMMYFUNCTION("""COMPUTED_VALUE"""),"")</f>
        <v/>
      </c>
    </row>
    <row r="2953">
      <c r="A2953" s="4" t="s">
        <v>1541</v>
      </c>
      <c r="B2953" s="4">
        <v>99.0</v>
      </c>
      <c r="C2953" s="4">
        <v>2.1133087E7</v>
      </c>
      <c r="D2953" s="4" t="s">
        <v>1059</v>
      </c>
      <c r="E2953" s="4" t="s">
        <v>4920</v>
      </c>
      <c r="F2953" s="4" t="s">
        <v>12</v>
      </c>
      <c r="G2953" s="4" t="s">
        <v>13</v>
      </c>
      <c r="H2953" s="4">
        <v>1.2E7</v>
      </c>
      <c r="I2953" s="4">
        <v>7.0</v>
      </c>
      <c r="L2953" s="4" t="str">
        <f>IFERROR(__xludf.DUMMYFUNCTION("""COMPUTED_VALUE"""),"Horror")</f>
        <v>Horror</v>
      </c>
      <c r="M2953" s="4" t="str">
        <f>IFERROR(__xludf.DUMMYFUNCTION("""COMPUTED_VALUE"""),"Mystery")</f>
        <v>Mystery</v>
      </c>
      <c r="N2953" s="4" t="str">
        <f>IFERROR(__xludf.DUMMYFUNCTION("""COMPUTED_VALUE"""),"Thriller")</f>
        <v>Thriller</v>
      </c>
      <c r="O2953" s="4" t="str">
        <f>IFERROR(__xludf.DUMMYFUNCTION("""COMPUTED_VALUE"""),"")</f>
        <v/>
      </c>
      <c r="P2953" s="4" t="str">
        <f>IFERROR(__xludf.DUMMYFUNCTION("""COMPUTED_VALUE"""),"")</f>
        <v/>
      </c>
      <c r="Q2953" s="4" t="str">
        <f>IFERROR(__xludf.DUMMYFUNCTION("""COMPUTED_VALUE"""),"")</f>
        <v/>
      </c>
      <c r="R2953" s="4" t="str">
        <f>IFERROR(__xludf.DUMMYFUNCTION("""COMPUTED_VALUE"""),"")</f>
        <v/>
      </c>
      <c r="S2953" s="4" t="str">
        <f>IFERROR(__xludf.DUMMYFUNCTION("""COMPUTED_VALUE"""),"")</f>
        <v/>
      </c>
    </row>
    <row r="2954">
      <c r="A2954" s="4" t="s">
        <v>8351</v>
      </c>
      <c r="B2954" s="4">
        <v>55.0</v>
      </c>
      <c r="C2954" s="4">
        <v>0.0</v>
      </c>
      <c r="D2954" s="4" t="s">
        <v>4921</v>
      </c>
      <c r="E2954" s="4" t="s">
        <v>4922</v>
      </c>
      <c r="F2954" s="4" t="s">
        <v>12</v>
      </c>
      <c r="G2954" s="4" t="s">
        <v>13</v>
      </c>
      <c r="H2954" s="4">
        <v>0.0</v>
      </c>
      <c r="I2954" s="4">
        <v>8.6</v>
      </c>
      <c r="L2954" s="4" t="str">
        <f>IFERROR(__xludf.DUMMYFUNCTION("""COMPUTED_VALUE"""),"Action")</f>
        <v>Action</v>
      </c>
      <c r="M2954" s="4" t="str">
        <f>IFERROR(__xludf.DUMMYFUNCTION("""COMPUTED_VALUE"""),"Adventure")</f>
        <v>Adventure</v>
      </c>
      <c r="N2954" s="4" t="str">
        <f>IFERROR(__xludf.DUMMYFUNCTION("""COMPUTED_VALUE"""),"Biography")</f>
        <v>Biography</v>
      </c>
      <c r="O2954" s="4" t="str">
        <f>IFERROR(__xludf.DUMMYFUNCTION("""COMPUTED_VALUE"""),"Drama")</f>
        <v>Drama</v>
      </c>
      <c r="P2954" s="4" t="str">
        <f>IFERROR(__xludf.DUMMYFUNCTION("""COMPUTED_VALUE"""),"History")</f>
        <v>History</v>
      </c>
      <c r="Q2954" s="4" t="str">
        <f>IFERROR(__xludf.DUMMYFUNCTION("""COMPUTED_VALUE"""),"")</f>
        <v/>
      </c>
      <c r="R2954" s="4" t="str">
        <f>IFERROR(__xludf.DUMMYFUNCTION("""COMPUTED_VALUE"""),"")</f>
        <v/>
      </c>
      <c r="S2954" s="4" t="str">
        <f>IFERROR(__xludf.DUMMYFUNCTION("""COMPUTED_VALUE"""),"")</f>
        <v/>
      </c>
    </row>
    <row r="2955">
      <c r="A2955" s="4" t="s">
        <v>1969</v>
      </c>
      <c r="B2955" s="4">
        <v>98.0</v>
      </c>
      <c r="C2955" s="4">
        <v>3.7707719E7</v>
      </c>
      <c r="D2955" s="4" t="s">
        <v>540</v>
      </c>
      <c r="E2955" s="4" t="s">
        <v>4923</v>
      </c>
      <c r="F2955" s="4" t="s">
        <v>12</v>
      </c>
      <c r="G2955" s="4" t="s">
        <v>20</v>
      </c>
      <c r="H2955" s="4">
        <v>1.2E7</v>
      </c>
      <c r="I2955" s="4">
        <v>7.6</v>
      </c>
      <c r="L2955" s="4" t="str">
        <f>IFERROR(__xludf.DUMMYFUNCTION("""COMPUTED_VALUE"""),"Biography")</f>
        <v>Biography</v>
      </c>
      <c r="M2955" s="4" t="str">
        <f>IFERROR(__xludf.DUMMYFUNCTION("""COMPUTED_VALUE"""),"Drama")</f>
        <v>Drama</v>
      </c>
      <c r="N2955" s="4" t="str">
        <f>IFERROR(__xludf.DUMMYFUNCTION("""COMPUTED_VALUE"""),"")</f>
        <v/>
      </c>
      <c r="O2955" s="4" t="str">
        <f>IFERROR(__xludf.DUMMYFUNCTION("""COMPUTED_VALUE"""),"")</f>
        <v/>
      </c>
      <c r="P2955" s="4" t="str">
        <f>IFERROR(__xludf.DUMMYFUNCTION("""COMPUTED_VALUE"""),"")</f>
        <v/>
      </c>
      <c r="Q2955" s="4" t="str">
        <f>IFERROR(__xludf.DUMMYFUNCTION("""COMPUTED_VALUE"""),"")</f>
        <v/>
      </c>
      <c r="R2955" s="4" t="str">
        <f>IFERROR(__xludf.DUMMYFUNCTION("""COMPUTED_VALUE"""),"")</f>
        <v/>
      </c>
      <c r="S2955" s="4" t="str">
        <f>IFERROR(__xludf.DUMMYFUNCTION("""COMPUTED_VALUE"""),"")</f>
        <v/>
      </c>
    </row>
    <row r="2956">
      <c r="A2956" s="4" t="s">
        <v>3821</v>
      </c>
      <c r="B2956" s="4">
        <v>118.0</v>
      </c>
      <c r="C2956" s="4">
        <v>1.8761993E7</v>
      </c>
      <c r="D2956" s="4" t="s">
        <v>888</v>
      </c>
      <c r="E2956" s="4" t="s">
        <v>4924</v>
      </c>
      <c r="F2956" s="4" t="s">
        <v>12</v>
      </c>
      <c r="G2956" s="4" t="s">
        <v>13</v>
      </c>
      <c r="H2956" s="4">
        <v>9000000.0</v>
      </c>
      <c r="I2956" s="4">
        <v>6.9</v>
      </c>
      <c r="L2956" s="4" t="str">
        <f>IFERROR(__xludf.DUMMYFUNCTION("""COMPUTED_VALUE"""),"Comedy")</f>
        <v>Comedy</v>
      </c>
      <c r="M2956" s="4" t="str">
        <f>IFERROR(__xludf.DUMMYFUNCTION("""COMPUTED_VALUE"""),"Drama")</f>
        <v>Drama</v>
      </c>
      <c r="N2956" s="4" t="str">
        <f>IFERROR(__xludf.DUMMYFUNCTION("""COMPUTED_VALUE"""),"")</f>
        <v/>
      </c>
      <c r="O2956" s="4" t="str">
        <f>IFERROR(__xludf.DUMMYFUNCTION("""COMPUTED_VALUE"""),"")</f>
        <v/>
      </c>
      <c r="P2956" s="4" t="str">
        <f>IFERROR(__xludf.DUMMYFUNCTION("""COMPUTED_VALUE"""),"")</f>
        <v/>
      </c>
      <c r="Q2956" s="4" t="str">
        <f>IFERROR(__xludf.DUMMYFUNCTION("""COMPUTED_VALUE"""),"")</f>
        <v/>
      </c>
      <c r="R2956" s="4" t="str">
        <f>IFERROR(__xludf.DUMMYFUNCTION("""COMPUTED_VALUE"""),"")</f>
        <v/>
      </c>
      <c r="S2956" s="4" t="str">
        <f>IFERROR(__xludf.DUMMYFUNCTION("""COMPUTED_VALUE"""),"")</f>
        <v/>
      </c>
    </row>
    <row r="2957">
      <c r="A2957" s="4" t="s">
        <v>4899</v>
      </c>
      <c r="B2957" s="4">
        <v>125.0</v>
      </c>
      <c r="C2957" s="4">
        <v>0.0</v>
      </c>
      <c r="D2957" s="4" t="s">
        <v>1422</v>
      </c>
      <c r="E2957" s="4" t="s">
        <v>4925</v>
      </c>
      <c r="F2957" s="4" t="s">
        <v>12</v>
      </c>
      <c r="G2957" s="4" t="s">
        <v>20</v>
      </c>
      <c r="H2957" s="4">
        <v>1.2E7</v>
      </c>
      <c r="I2957" s="4">
        <v>7.0</v>
      </c>
      <c r="L2957" s="4" t="str">
        <f>IFERROR(__xludf.DUMMYFUNCTION("""COMPUTED_VALUE"""),"Drama")</f>
        <v>Drama</v>
      </c>
      <c r="M2957" s="4" t="str">
        <f>IFERROR(__xludf.DUMMYFUNCTION("""COMPUTED_VALUE"""),"Thriller")</f>
        <v>Thriller</v>
      </c>
      <c r="N2957" s="4" t="str">
        <f>IFERROR(__xludf.DUMMYFUNCTION("""COMPUTED_VALUE"""),"")</f>
        <v/>
      </c>
      <c r="O2957" s="4" t="str">
        <f>IFERROR(__xludf.DUMMYFUNCTION("""COMPUTED_VALUE"""),"")</f>
        <v/>
      </c>
      <c r="P2957" s="4" t="str">
        <f>IFERROR(__xludf.DUMMYFUNCTION("""COMPUTED_VALUE"""),"")</f>
        <v/>
      </c>
      <c r="Q2957" s="4" t="str">
        <f>IFERROR(__xludf.DUMMYFUNCTION("""COMPUTED_VALUE"""),"")</f>
        <v/>
      </c>
      <c r="R2957" s="4" t="str">
        <f>IFERROR(__xludf.DUMMYFUNCTION("""COMPUTED_VALUE"""),"")</f>
        <v/>
      </c>
      <c r="S2957" s="4" t="str">
        <f>IFERROR(__xludf.DUMMYFUNCTION("""COMPUTED_VALUE"""),"")</f>
        <v/>
      </c>
    </row>
    <row r="2958">
      <c r="A2958" s="4" t="s">
        <v>4465</v>
      </c>
      <c r="B2958" s="4">
        <v>104.0</v>
      </c>
      <c r="C2958" s="4">
        <v>1.8595716E7</v>
      </c>
      <c r="D2958" s="4" t="s">
        <v>918</v>
      </c>
      <c r="E2958" s="4" t="s">
        <v>4926</v>
      </c>
      <c r="F2958" s="4" t="s">
        <v>12</v>
      </c>
      <c r="G2958" s="4" t="s">
        <v>13</v>
      </c>
      <c r="H2958" s="4">
        <v>1.2E7</v>
      </c>
      <c r="I2958" s="4">
        <v>5.3</v>
      </c>
      <c r="L2958" s="4" t="str">
        <f>IFERROR(__xludf.DUMMYFUNCTION("""COMPUTED_VALUE"""),"Comedy")</f>
        <v>Comedy</v>
      </c>
      <c r="M2958" s="4" t="str">
        <f>IFERROR(__xludf.DUMMYFUNCTION("""COMPUTED_VALUE"""),"Family")</f>
        <v>Family</v>
      </c>
      <c r="N2958" s="4" t="str">
        <f>IFERROR(__xludf.DUMMYFUNCTION("""COMPUTED_VALUE"""),"Fantasy")</f>
        <v>Fantasy</v>
      </c>
      <c r="O2958" s="4" t="str">
        <f>IFERROR(__xludf.DUMMYFUNCTION("""COMPUTED_VALUE"""),"Romance")</f>
        <v>Romance</v>
      </c>
      <c r="P2958" s="4" t="str">
        <f>IFERROR(__xludf.DUMMYFUNCTION("""COMPUTED_VALUE"""),"")</f>
        <v/>
      </c>
      <c r="Q2958" s="4" t="str">
        <f>IFERROR(__xludf.DUMMYFUNCTION("""COMPUTED_VALUE"""),"")</f>
        <v/>
      </c>
      <c r="R2958" s="4" t="str">
        <f>IFERROR(__xludf.DUMMYFUNCTION("""COMPUTED_VALUE"""),"")</f>
        <v/>
      </c>
      <c r="S2958" s="4" t="str">
        <f>IFERROR(__xludf.DUMMYFUNCTION("""COMPUTED_VALUE"""),"")</f>
        <v/>
      </c>
    </row>
    <row r="2959">
      <c r="A2959" s="4" t="s">
        <v>4927</v>
      </c>
      <c r="B2959" s="4">
        <v>109.0</v>
      </c>
      <c r="C2959" s="4">
        <v>3.1990064E7</v>
      </c>
      <c r="D2959" s="4" t="s">
        <v>1341</v>
      </c>
      <c r="E2959" s="4" t="s">
        <v>4928</v>
      </c>
      <c r="F2959" s="4" t="s">
        <v>12</v>
      </c>
      <c r="G2959" s="4" t="s">
        <v>13</v>
      </c>
      <c r="H2959" s="4">
        <v>1.2E7</v>
      </c>
      <c r="I2959" s="4">
        <v>6.4</v>
      </c>
      <c r="L2959" s="4" t="str">
        <f>IFERROR(__xludf.DUMMYFUNCTION("""COMPUTED_VALUE"""),"Drama")</f>
        <v>Drama</v>
      </c>
      <c r="M2959" s="4" t="str">
        <f>IFERROR(__xludf.DUMMYFUNCTION("""COMPUTED_VALUE"""),"Mystery")</f>
        <v>Mystery</v>
      </c>
      <c r="N2959" s="4" t="str">
        <f>IFERROR(__xludf.DUMMYFUNCTION("""COMPUTED_VALUE"""),"Romance")</f>
        <v>Romance</v>
      </c>
      <c r="O2959" s="4" t="str">
        <f>IFERROR(__xludf.DUMMYFUNCTION("""COMPUTED_VALUE"""),"")</f>
        <v/>
      </c>
      <c r="P2959" s="4" t="str">
        <f>IFERROR(__xludf.DUMMYFUNCTION("""COMPUTED_VALUE"""),"")</f>
        <v/>
      </c>
      <c r="Q2959" s="4" t="str">
        <f>IFERROR(__xludf.DUMMYFUNCTION("""COMPUTED_VALUE"""),"")</f>
        <v/>
      </c>
      <c r="R2959" s="4" t="str">
        <f>IFERROR(__xludf.DUMMYFUNCTION("""COMPUTED_VALUE"""),"")</f>
        <v/>
      </c>
      <c r="S2959" s="4" t="str">
        <f>IFERROR(__xludf.DUMMYFUNCTION("""COMPUTED_VALUE"""),"")</f>
        <v/>
      </c>
    </row>
    <row r="2960">
      <c r="A2960" s="4" t="s">
        <v>4929</v>
      </c>
      <c r="B2960" s="4">
        <v>86.0</v>
      </c>
      <c r="C2960" s="4">
        <v>1.7321573E7</v>
      </c>
      <c r="D2960" s="4" t="s">
        <v>585</v>
      </c>
      <c r="E2960" s="4" t="s">
        <v>4930</v>
      </c>
      <c r="F2960" s="4" t="s">
        <v>12</v>
      </c>
      <c r="G2960" s="4" t="s">
        <v>13</v>
      </c>
      <c r="H2960" s="4">
        <v>0.0</v>
      </c>
      <c r="I2960" s="4">
        <v>4.5</v>
      </c>
      <c r="L2960" s="4" t="str">
        <f>IFERROR(__xludf.DUMMYFUNCTION("""COMPUTED_VALUE"""),"Comedy")</f>
        <v>Comedy</v>
      </c>
      <c r="M2960" s="4" t="str">
        <f>IFERROR(__xludf.DUMMYFUNCTION("""COMPUTED_VALUE"""),"")</f>
        <v/>
      </c>
      <c r="N2960" s="4" t="str">
        <f>IFERROR(__xludf.DUMMYFUNCTION("""COMPUTED_VALUE"""),"")</f>
        <v/>
      </c>
      <c r="O2960" s="4" t="str">
        <f>IFERROR(__xludf.DUMMYFUNCTION("""COMPUTED_VALUE"""),"")</f>
        <v/>
      </c>
      <c r="P2960" s="4" t="str">
        <f>IFERROR(__xludf.DUMMYFUNCTION("""COMPUTED_VALUE"""),"")</f>
        <v/>
      </c>
      <c r="Q2960" s="4" t="str">
        <f>IFERROR(__xludf.DUMMYFUNCTION("""COMPUTED_VALUE"""),"")</f>
        <v/>
      </c>
      <c r="R2960" s="4" t="str">
        <f>IFERROR(__xludf.DUMMYFUNCTION("""COMPUTED_VALUE"""),"")</f>
        <v/>
      </c>
      <c r="S2960" s="4" t="str">
        <f>IFERROR(__xludf.DUMMYFUNCTION("""COMPUTED_VALUE"""),"")</f>
        <v/>
      </c>
    </row>
    <row r="2961">
      <c r="A2961" s="4" t="s">
        <v>2837</v>
      </c>
      <c r="B2961" s="4">
        <v>115.0</v>
      </c>
      <c r="C2961" s="4">
        <v>1.761346E7</v>
      </c>
      <c r="D2961" s="4" t="s">
        <v>1871</v>
      </c>
      <c r="E2961" s="4" t="s">
        <v>4931</v>
      </c>
      <c r="F2961" s="4" t="s">
        <v>12</v>
      </c>
      <c r="G2961" s="4" t="s">
        <v>13</v>
      </c>
      <c r="H2961" s="4">
        <v>1.2E7</v>
      </c>
      <c r="I2961" s="4">
        <v>7.8</v>
      </c>
      <c r="L2961" s="4" t="str">
        <f>IFERROR(__xludf.DUMMYFUNCTION("""COMPUTED_VALUE"""),"Adventure")</f>
        <v>Adventure</v>
      </c>
      <c r="M2961" s="4" t="str">
        <f>IFERROR(__xludf.DUMMYFUNCTION("""COMPUTED_VALUE"""),"Comedy")</f>
        <v>Comedy</v>
      </c>
      <c r="N2961" s="4" t="str">
        <f>IFERROR(__xludf.DUMMYFUNCTION("""COMPUTED_VALUE"""),"Drama")</f>
        <v>Drama</v>
      </c>
      <c r="O2961" s="4" t="str">
        <f>IFERROR(__xludf.DUMMYFUNCTION("""COMPUTED_VALUE"""),"")</f>
        <v/>
      </c>
      <c r="P2961" s="4" t="str">
        <f>IFERROR(__xludf.DUMMYFUNCTION("""COMPUTED_VALUE"""),"")</f>
        <v/>
      </c>
      <c r="Q2961" s="4" t="str">
        <f>IFERROR(__xludf.DUMMYFUNCTION("""COMPUTED_VALUE"""),"")</f>
        <v/>
      </c>
      <c r="R2961" s="4" t="str">
        <f>IFERROR(__xludf.DUMMYFUNCTION("""COMPUTED_VALUE"""),"")</f>
        <v/>
      </c>
      <c r="S2961" s="4" t="str">
        <f>IFERROR(__xludf.DUMMYFUNCTION("""COMPUTED_VALUE"""),"")</f>
        <v/>
      </c>
    </row>
    <row r="2962">
      <c r="A2962" s="4" t="s">
        <v>4932</v>
      </c>
      <c r="B2962" s="4">
        <v>92.0</v>
      </c>
      <c r="C2962" s="4">
        <v>2.1088568E7</v>
      </c>
      <c r="D2962" s="4" t="s">
        <v>3098</v>
      </c>
      <c r="E2962" s="4" t="s">
        <v>4933</v>
      </c>
      <c r="F2962" s="4" t="s">
        <v>12</v>
      </c>
      <c r="G2962" s="4" t="s">
        <v>13</v>
      </c>
      <c r="H2962" s="4">
        <v>1.3E7</v>
      </c>
      <c r="I2962" s="4">
        <v>6.7</v>
      </c>
      <c r="L2962" s="4" t="str">
        <f>IFERROR(__xludf.DUMMYFUNCTION("""COMPUTED_VALUE"""),"Action")</f>
        <v>Action</v>
      </c>
      <c r="M2962" s="4" t="str">
        <f>IFERROR(__xludf.DUMMYFUNCTION("""COMPUTED_VALUE"""),"Fantasy")</f>
        <v>Fantasy</v>
      </c>
      <c r="N2962" s="4" t="str">
        <f>IFERROR(__xludf.DUMMYFUNCTION("""COMPUTED_VALUE"""),"Horror")</f>
        <v>Horror</v>
      </c>
      <c r="O2962" s="4" t="str">
        <f>IFERROR(__xludf.DUMMYFUNCTION("""COMPUTED_VALUE"""),"Thriller")</f>
        <v>Thriller</v>
      </c>
      <c r="P2962" s="4" t="str">
        <f>IFERROR(__xludf.DUMMYFUNCTION("""COMPUTED_VALUE"""),"")</f>
        <v/>
      </c>
      <c r="Q2962" s="4" t="str">
        <f>IFERROR(__xludf.DUMMYFUNCTION("""COMPUTED_VALUE"""),"")</f>
        <v/>
      </c>
      <c r="R2962" s="4" t="str">
        <f>IFERROR(__xludf.DUMMYFUNCTION("""COMPUTED_VALUE"""),"")</f>
        <v/>
      </c>
      <c r="S2962" s="4" t="str">
        <f>IFERROR(__xludf.DUMMYFUNCTION("""COMPUTED_VALUE"""),"")</f>
        <v/>
      </c>
    </row>
    <row r="2963">
      <c r="A2963" s="4" t="s">
        <v>1373</v>
      </c>
      <c r="B2963" s="4">
        <v>91.0</v>
      </c>
      <c r="C2963" s="4">
        <v>1.7292381E7</v>
      </c>
      <c r="D2963" s="4" t="s">
        <v>4934</v>
      </c>
      <c r="E2963" s="4" t="s">
        <v>4935</v>
      </c>
      <c r="F2963" s="4" t="s">
        <v>12</v>
      </c>
      <c r="G2963" s="4" t="s">
        <v>13</v>
      </c>
      <c r="H2963" s="4">
        <v>1.2E7</v>
      </c>
      <c r="I2963" s="4">
        <v>5.3</v>
      </c>
      <c r="L2963" s="4" t="str">
        <f>IFERROR(__xludf.DUMMYFUNCTION("""COMPUTED_VALUE"""),"Comedy")</f>
        <v>Comedy</v>
      </c>
      <c r="M2963" s="4" t="str">
        <f>IFERROR(__xludf.DUMMYFUNCTION("""COMPUTED_VALUE"""),"Crime")</f>
        <v>Crime</v>
      </c>
      <c r="N2963" s="4" t="str">
        <f>IFERROR(__xludf.DUMMYFUNCTION("""COMPUTED_VALUE"""),"Family")</f>
        <v>Family</v>
      </c>
      <c r="O2963" s="4" t="str">
        <f>IFERROR(__xludf.DUMMYFUNCTION("""COMPUTED_VALUE"""),"")</f>
        <v/>
      </c>
      <c r="P2963" s="4" t="str">
        <f>IFERROR(__xludf.DUMMYFUNCTION("""COMPUTED_VALUE"""),"")</f>
        <v/>
      </c>
      <c r="Q2963" s="4" t="str">
        <f>IFERROR(__xludf.DUMMYFUNCTION("""COMPUTED_VALUE"""),"")</f>
        <v/>
      </c>
      <c r="R2963" s="4" t="str">
        <f>IFERROR(__xludf.DUMMYFUNCTION("""COMPUTED_VALUE"""),"")</f>
        <v/>
      </c>
      <c r="S2963" s="4" t="str">
        <f>IFERROR(__xludf.DUMMYFUNCTION("""COMPUTED_VALUE"""),"")</f>
        <v/>
      </c>
    </row>
    <row r="2964">
      <c r="A2964" s="4" t="s">
        <v>2835</v>
      </c>
      <c r="B2964" s="4">
        <v>94.0</v>
      </c>
      <c r="C2964" s="4">
        <v>1.6300302E7</v>
      </c>
      <c r="D2964" s="4" t="s">
        <v>888</v>
      </c>
      <c r="E2964" s="4" t="s">
        <v>4936</v>
      </c>
      <c r="F2964" s="4" t="s">
        <v>12</v>
      </c>
      <c r="G2964" s="4" t="s">
        <v>13</v>
      </c>
      <c r="H2964" s="4">
        <v>1.2E7</v>
      </c>
      <c r="I2964" s="4">
        <v>6.3</v>
      </c>
      <c r="L2964" s="4" t="str">
        <f>IFERROR(__xludf.DUMMYFUNCTION("""COMPUTED_VALUE"""),"Comedy")</f>
        <v>Comedy</v>
      </c>
      <c r="M2964" s="4" t="str">
        <f>IFERROR(__xludf.DUMMYFUNCTION("""COMPUTED_VALUE"""),"Drama")</f>
        <v>Drama</v>
      </c>
      <c r="N2964" s="4" t="str">
        <f>IFERROR(__xludf.DUMMYFUNCTION("""COMPUTED_VALUE"""),"")</f>
        <v/>
      </c>
      <c r="O2964" s="4" t="str">
        <f>IFERROR(__xludf.DUMMYFUNCTION("""COMPUTED_VALUE"""),"")</f>
        <v/>
      </c>
      <c r="P2964" s="4" t="str">
        <f>IFERROR(__xludf.DUMMYFUNCTION("""COMPUTED_VALUE"""),"")</f>
        <v/>
      </c>
      <c r="Q2964" s="4" t="str">
        <f>IFERROR(__xludf.DUMMYFUNCTION("""COMPUTED_VALUE"""),"")</f>
        <v/>
      </c>
      <c r="R2964" s="4" t="str">
        <f>IFERROR(__xludf.DUMMYFUNCTION("""COMPUTED_VALUE"""),"")</f>
        <v/>
      </c>
      <c r="S2964" s="4" t="str">
        <f>IFERROR(__xludf.DUMMYFUNCTION("""COMPUTED_VALUE"""),"")</f>
        <v/>
      </c>
    </row>
    <row r="2965">
      <c r="A2965" s="4" t="s">
        <v>1584</v>
      </c>
      <c r="B2965" s="4">
        <v>93.0</v>
      </c>
      <c r="C2965" s="4">
        <v>2.7829874E7</v>
      </c>
      <c r="D2965" s="4" t="s">
        <v>116</v>
      </c>
      <c r="E2965" s="4" t="s">
        <v>4937</v>
      </c>
      <c r="F2965" s="4" t="s">
        <v>12</v>
      </c>
      <c r="G2965" s="4" t="s">
        <v>13</v>
      </c>
      <c r="H2965" s="4">
        <v>1.2E7</v>
      </c>
      <c r="I2965" s="4">
        <v>7.0</v>
      </c>
      <c r="L2965" s="4" t="str">
        <f>IFERROR(__xludf.DUMMYFUNCTION("""COMPUTED_VALUE"""),"Action")</f>
        <v>Action</v>
      </c>
      <c r="M2965" s="4" t="str">
        <f>IFERROR(__xludf.DUMMYFUNCTION("""COMPUTED_VALUE"""),"Crime")</f>
        <v>Crime</v>
      </c>
      <c r="N2965" s="4" t="str">
        <f>IFERROR(__xludf.DUMMYFUNCTION("""COMPUTED_VALUE"""),"Thriller")</f>
        <v>Thriller</v>
      </c>
      <c r="O2965" s="4" t="str">
        <f>IFERROR(__xludf.DUMMYFUNCTION("""COMPUTED_VALUE"""),"")</f>
        <v/>
      </c>
      <c r="P2965" s="4" t="str">
        <f>IFERROR(__xludf.DUMMYFUNCTION("""COMPUTED_VALUE"""),"")</f>
        <v/>
      </c>
      <c r="Q2965" s="4" t="str">
        <f>IFERROR(__xludf.DUMMYFUNCTION("""COMPUTED_VALUE"""),"")</f>
        <v/>
      </c>
      <c r="R2965" s="4" t="str">
        <f>IFERROR(__xludf.DUMMYFUNCTION("""COMPUTED_VALUE"""),"")</f>
        <v/>
      </c>
      <c r="S2965" s="4" t="str">
        <f>IFERROR(__xludf.DUMMYFUNCTION("""COMPUTED_VALUE"""),"")</f>
        <v/>
      </c>
    </row>
    <row r="2966">
      <c r="A2966" s="4" t="s">
        <v>4938</v>
      </c>
      <c r="B2966" s="4">
        <v>93.0</v>
      </c>
      <c r="C2966" s="4">
        <v>1.3960203E7</v>
      </c>
      <c r="D2966" s="4" t="s">
        <v>585</v>
      </c>
      <c r="E2966" s="4" t="s">
        <v>4939</v>
      </c>
      <c r="F2966" s="4" t="s">
        <v>12</v>
      </c>
      <c r="G2966" s="4" t="s">
        <v>13</v>
      </c>
      <c r="H2966" s="4">
        <v>0.0</v>
      </c>
      <c r="I2966" s="4">
        <v>5.3</v>
      </c>
      <c r="L2966" s="4" t="str">
        <f>IFERROR(__xludf.DUMMYFUNCTION("""COMPUTED_VALUE"""),"Comedy")</f>
        <v>Comedy</v>
      </c>
      <c r="M2966" s="4" t="str">
        <f>IFERROR(__xludf.DUMMYFUNCTION("""COMPUTED_VALUE"""),"")</f>
        <v/>
      </c>
      <c r="N2966" s="4" t="str">
        <f>IFERROR(__xludf.DUMMYFUNCTION("""COMPUTED_VALUE"""),"")</f>
        <v/>
      </c>
      <c r="O2966" s="4" t="str">
        <f>IFERROR(__xludf.DUMMYFUNCTION("""COMPUTED_VALUE"""),"")</f>
        <v/>
      </c>
      <c r="P2966" s="4" t="str">
        <f>IFERROR(__xludf.DUMMYFUNCTION("""COMPUTED_VALUE"""),"")</f>
        <v/>
      </c>
      <c r="Q2966" s="4" t="str">
        <f>IFERROR(__xludf.DUMMYFUNCTION("""COMPUTED_VALUE"""),"")</f>
        <v/>
      </c>
      <c r="R2966" s="4" t="str">
        <f>IFERROR(__xludf.DUMMYFUNCTION("""COMPUTED_VALUE"""),"")</f>
        <v/>
      </c>
      <c r="S2966" s="4" t="str">
        <f>IFERROR(__xludf.DUMMYFUNCTION("""COMPUTED_VALUE"""),"")</f>
        <v/>
      </c>
    </row>
    <row r="2967">
      <c r="A2967" s="4" t="s">
        <v>1900</v>
      </c>
      <c r="B2967" s="4">
        <v>100.0</v>
      </c>
      <c r="C2967" s="4">
        <v>1.290279E7</v>
      </c>
      <c r="D2967" s="4" t="s">
        <v>495</v>
      </c>
      <c r="E2967" s="4" t="s">
        <v>4940</v>
      </c>
      <c r="F2967" s="4" t="s">
        <v>12</v>
      </c>
      <c r="G2967" s="4" t="s">
        <v>13</v>
      </c>
      <c r="H2967" s="4">
        <v>1.2E7</v>
      </c>
      <c r="I2967" s="4">
        <v>6.6</v>
      </c>
      <c r="L2967" s="4" t="str">
        <f>IFERROR(__xludf.DUMMYFUNCTION("""COMPUTED_VALUE"""),"Comedy")</f>
        <v>Comedy</v>
      </c>
      <c r="M2967" s="4" t="str">
        <f>IFERROR(__xludf.DUMMYFUNCTION("""COMPUTED_VALUE"""),"Drama")</f>
        <v>Drama</v>
      </c>
      <c r="N2967" s="4" t="str">
        <f>IFERROR(__xludf.DUMMYFUNCTION("""COMPUTED_VALUE"""),"Romance")</f>
        <v>Romance</v>
      </c>
      <c r="O2967" s="4" t="str">
        <f>IFERROR(__xludf.DUMMYFUNCTION("""COMPUTED_VALUE"""),"")</f>
        <v/>
      </c>
      <c r="P2967" s="4" t="str">
        <f>IFERROR(__xludf.DUMMYFUNCTION("""COMPUTED_VALUE"""),"")</f>
        <v/>
      </c>
      <c r="Q2967" s="4" t="str">
        <f>IFERROR(__xludf.DUMMYFUNCTION("""COMPUTED_VALUE"""),"")</f>
        <v/>
      </c>
      <c r="R2967" s="4" t="str">
        <f>IFERROR(__xludf.DUMMYFUNCTION("""COMPUTED_VALUE"""),"")</f>
        <v/>
      </c>
      <c r="S2967" s="4" t="str">
        <f>IFERROR(__xludf.DUMMYFUNCTION("""COMPUTED_VALUE"""),"")</f>
        <v/>
      </c>
    </row>
    <row r="2968">
      <c r="A2968" s="4" t="s">
        <v>3149</v>
      </c>
      <c r="B2968" s="4">
        <v>100.0</v>
      </c>
      <c r="C2968" s="4">
        <v>2.1520719E7</v>
      </c>
      <c r="D2968" s="4" t="s">
        <v>1364</v>
      </c>
      <c r="E2968" s="4" t="s">
        <v>4941</v>
      </c>
      <c r="F2968" s="4" t="s">
        <v>12</v>
      </c>
      <c r="G2968" s="4" t="s">
        <v>13</v>
      </c>
      <c r="H2968" s="4">
        <v>0.0</v>
      </c>
      <c r="I2968" s="4">
        <v>5.8</v>
      </c>
      <c r="L2968" s="4" t="str">
        <f>IFERROR(__xludf.DUMMYFUNCTION("""COMPUTED_VALUE"""),"Comedy")</f>
        <v>Comedy</v>
      </c>
      <c r="M2968" s="4" t="str">
        <f>IFERROR(__xludf.DUMMYFUNCTION("""COMPUTED_VALUE"""),"Romance")</f>
        <v>Romance</v>
      </c>
      <c r="N2968" s="4" t="str">
        <f>IFERROR(__xludf.DUMMYFUNCTION("""COMPUTED_VALUE"""),"Sport")</f>
        <v>Sport</v>
      </c>
      <c r="O2968" s="4" t="str">
        <f>IFERROR(__xludf.DUMMYFUNCTION("""COMPUTED_VALUE"""),"")</f>
        <v/>
      </c>
      <c r="P2968" s="4" t="str">
        <f>IFERROR(__xludf.DUMMYFUNCTION("""COMPUTED_VALUE"""),"")</f>
        <v/>
      </c>
      <c r="Q2968" s="4" t="str">
        <f>IFERROR(__xludf.DUMMYFUNCTION("""COMPUTED_VALUE"""),"")</f>
        <v/>
      </c>
      <c r="R2968" s="4" t="str">
        <f>IFERROR(__xludf.DUMMYFUNCTION("""COMPUTED_VALUE"""),"")</f>
        <v/>
      </c>
      <c r="S2968" s="4" t="str">
        <f>IFERROR(__xludf.DUMMYFUNCTION("""COMPUTED_VALUE"""),"")</f>
        <v/>
      </c>
    </row>
    <row r="2969">
      <c r="A2969" s="4" t="s">
        <v>961</v>
      </c>
      <c r="B2969" s="4">
        <v>113.0</v>
      </c>
      <c r="C2969" s="4">
        <v>1.2796277E7</v>
      </c>
      <c r="D2969" s="4" t="s">
        <v>76</v>
      </c>
      <c r="E2969" s="4" t="s">
        <v>4942</v>
      </c>
      <c r="F2969" s="4" t="s">
        <v>12</v>
      </c>
      <c r="G2969" s="4" t="s">
        <v>13</v>
      </c>
      <c r="H2969" s="4">
        <v>0.0</v>
      </c>
      <c r="I2969" s="4">
        <v>6.7</v>
      </c>
      <c r="L2969" s="4" t="str">
        <f>IFERROR(__xludf.DUMMYFUNCTION("""COMPUTED_VALUE"""),"Drama")</f>
        <v>Drama</v>
      </c>
      <c r="M2969" s="4" t="str">
        <f>IFERROR(__xludf.DUMMYFUNCTION("""COMPUTED_VALUE"""),"Romance")</f>
        <v>Romance</v>
      </c>
      <c r="N2969" s="4" t="str">
        <f>IFERROR(__xludf.DUMMYFUNCTION("""COMPUTED_VALUE"""),"")</f>
        <v/>
      </c>
      <c r="O2969" s="4" t="str">
        <f>IFERROR(__xludf.DUMMYFUNCTION("""COMPUTED_VALUE"""),"")</f>
        <v/>
      </c>
      <c r="P2969" s="4" t="str">
        <f>IFERROR(__xludf.DUMMYFUNCTION("""COMPUTED_VALUE"""),"")</f>
        <v/>
      </c>
      <c r="Q2969" s="4" t="str">
        <f>IFERROR(__xludf.DUMMYFUNCTION("""COMPUTED_VALUE"""),"")</f>
        <v/>
      </c>
      <c r="R2969" s="4" t="str">
        <f>IFERROR(__xludf.DUMMYFUNCTION("""COMPUTED_VALUE"""),"")</f>
        <v/>
      </c>
      <c r="S2969" s="4" t="str">
        <f>IFERROR(__xludf.DUMMYFUNCTION("""COMPUTED_VALUE"""),"")</f>
        <v/>
      </c>
    </row>
    <row r="2970">
      <c r="A2970" s="4" t="s">
        <v>3225</v>
      </c>
      <c r="B2970" s="4">
        <v>122.0</v>
      </c>
      <c r="C2970" s="4">
        <v>0.0</v>
      </c>
      <c r="D2970" s="4" t="s">
        <v>1838</v>
      </c>
      <c r="E2970" s="4" t="s">
        <v>4943</v>
      </c>
      <c r="F2970" s="4" t="s">
        <v>12</v>
      </c>
      <c r="G2970" s="4" t="s">
        <v>13</v>
      </c>
      <c r="H2970" s="4">
        <v>1.2E7</v>
      </c>
      <c r="I2970" s="4">
        <v>6.6</v>
      </c>
      <c r="L2970" s="4" t="str">
        <f>IFERROR(__xludf.DUMMYFUNCTION("""COMPUTED_VALUE"""),"Crime")</f>
        <v>Crime</v>
      </c>
      <c r="M2970" s="4" t="str">
        <f>IFERROR(__xludf.DUMMYFUNCTION("""COMPUTED_VALUE"""),"Drama")</f>
        <v>Drama</v>
      </c>
      <c r="N2970" s="4" t="str">
        <f>IFERROR(__xludf.DUMMYFUNCTION("""COMPUTED_VALUE"""),"Romance")</f>
        <v>Romance</v>
      </c>
      <c r="O2970" s="4" t="str">
        <f>IFERROR(__xludf.DUMMYFUNCTION("""COMPUTED_VALUE"""),"Thriller")</f>
        <v>Thriller</v>
      </c>
      <c r="P2970" s="4" t="str">
        <f>IFERROR(__xludf.DUMMYFUNCTION("""COMPUTED_VALUE"""),"")</f>
        <v/>
      </c>
      <c r="Q2970" s="4" t="str">
        <f>IFERROR(__xludf.DUMMYFUNCTION("""COMPUTED_VALUE"""),"")</f>
        <v/>
      </c>
      <c r="R2970" s="4" t="str">
        <f>IFERROR(__xludf.DUMMYFUNCTION("""COMPUTED_VALUE"""),"")</f>
        <v/>
      </c>
      <c r="S2970" s="4" t="str">
        <f>IFERROR(__xludf.DUMMYFUNCTION("""COMPUTED_VALUE"""),"")</f>
        <v/>
      </c>
    </row>
    <row r="2971">
      <c r="A2971" s="4" t="s">
        <v>1858</v>
      </c>
      <c r="B2971" s="4">
        <v>100.0</v>
      </c>
      <c r="C2971" s="4">
        <v>1.1634362E7</v>
      </c>
      <c r="D2971" s="4" t="s">
        <v>2205</v>
      </c>
      <c r="E2971" s="4" t="s">
        <v>4944</v>
      </c>
      <c r="F2971" s="4" t="s">
        <v>12</v>
      </c>
      <c r="G2971" s="4" t="s">
        <v>20</v>
      </c>
      <c r="H2971" s="4">
        <v>0.0</v>
      </c>
      <c r="I2971" s="4">
        <v>7.0</v>
      </c>
      <c r="L2971" s="4" t="str">
        <f>IFERROR(__xludf.DUMMYFUNCTION("""COMPUTED_VALUE"""),"Biography")</f>
        <v>Biography</v>
      </c>
      <c r="M2971" s="4" t="str">
        <f>IFERROR(__xludf.DUMMYFUNCTION("""COMPUTED_VALUE"""),"Drama")</f>
        <v>Drama</v>
      </c>
      <c r="N2971" s="4" t="str">
        <f>IFERROR(__xludf.DUMMYFUNCTION("""COMPUTED_VALUE"""),"Romance")</f>
        <v>Romance</v>
      </c>
      <c r="O2971" s="4" t="str">
        <f>IFERROR(__xludf.DUMMYFUNCTION("""COMPUTED_VALUE"""),"")</f>
        <v/>
      </c>
      <c r="P2971" s="4" t="str">
        <f>IFERROR(__xludf.DUMMYFUNCTION("""COMPUTED_VALUE"""),"")</f>
        <v/>
      </c>
      <c r="Q2971" s="4" t="str">
        <f>IFERROR(__xludf.DUMMYFUNCTION("""COMPUTED_VALUE"""),"")</f>
        <v/>
      </c>
      <c r="R2971" s="4" t="str">
        <f>IFERROR(__xludf.DUMMYFUNCTION("""COMPUTED_VALUE"""),"")</f>
        <v/>
      </c>
      <c r="S2971" s="4" t="str">
        <f>IFERROR(__xludf.DUMMYFUNCTION("""COMPUTED_VALUE"""),"")</f>
        <v/>
      </c>
    </row>
    <row r="2972">
      <c r="A2972" s="4" t="s">
        <v>246</v>
      </c>
      <c r="B2972" s="4">
        <v>293.0</v>
      </c>
      <c r="C2972" s="4">
        <v>1.1433134E7</v>
      </c>
      <c r="D2972" s="4" t="s">
        <v>4945</v>
      </c>
      <c r="E2972" s="4" t="s">
        <v>4946</v>
      </c>
      <c r="F2972" s="4" t="s">
        <v>3026</v>
      </c>
      <c r="G2972" s="4" t="s">
        <v>3161</v>
      </c>
      <c r="H2972" s="4">
        <v>1.4E7</v>
      </c>
      <c r="I2972" s="4">
        <v>8.4</v>
      </c>
      <c r="L2972" s="4" t="str">
        <f>IFERROR(__xludf.DUMMYFUNCTION("""COMPUTED_VALUE"""),"Adventure")</f>
        <v>Adventure</v>
      </c>
      <c r="M2972" s="4" t="str">
        <f>IFERROR(__xludf.DUMMYFUNCTION("""COMPUTED_VALUE"""),"Drama")</f>
        <v>Drama</v>
      </c>
      <c r="N2972" s="4" t="str">
        <f>IFERROR(__xludf.DUMMYFUNCTION("""COMPUTED_VALUE"""),"Thriller")</f>
        <v>Thriller</v>
      </c>
      <c r="O2972" s="4" t="str">
        <f>IFERROR(__xludf.DUMMYFUNCTION("""COMPUTED_VALUE"""),"War")</f>
        <v>War</v>
      </c>
      <c r="P2972" s="4" t="str">
        <f>IFERROR(__xludf.DUMMYFUNCTION("""COMPUTED_VALUE"""),"")</f>
        <v/>
      </c>
      <c r="Q2972" s="4" t="str">
        <f>IFERROR(__xludf.DUMMYFUNCTION("""COMPUTED_VALUE"""),"")</f>
        <v/>
      </c>
      <c r="R2972" s="4" t="str">
        <f>IFERROR(__xludf.DUMMYFUNCTION("""COMPUTED_VALUE"""),"")</f>
        <v/>
      </c>
      <c r="S2972" s="4" t="str">
        <f>IFERROR(__xludf.DUMMYFUNCTION("""COMPUTED_VALUE"""),"")</f>
        <v/>
      </c>
    </row>
    <row r="2973">
      <c r="A2973" s="4" t="s">
        <v>727</v>
      </c>
      <c r="B2973" s="4">
        <v>137.0</v>
      </c>
      <c r="C2973" s="4">
        <v>2.2406362E7</v>
      </c>
      <c r="D2973" s="4" t="s">
        <v>728</v>
      </c>
      <c r="E2973" s="4" t="s">
        <v>729</v>
      </c>
      <c r="F2973" s="4" t="s">
        <v>12</v>
      </c>
      <c r="G2973" s="4" t="s">
        <v>13</v>
      </c>
      <c r="H2973" s="4">
        <v>1.07E8</v>
      </c>
      <c r="I2973" s="4">
        <v>6.0</v>
      </c>
      <c r="L2973" s="4" t="str">
        <f>IFERROR(__xludf.DUMMYFUNCTION("""COMPUTED_VALUE"""),"Drama")</f>
        <v>Drama</v>
      </c>
      <c r="M2973" s="4" t="str">
        <f>IFERROR(__xludf.DUMMYFUNCTION("""COMPUTED_VALUE"""),"History")</f>
        <v>History</v>
      </c>
      <c r="N2973" s="4" t="str">
        <f>IFERROR(__xludf.DUMMYFUNCTION("""COMPUTED_VALUE"""),"War")</f>
        <v>War</v>
      </c>
      <c r="O2973" s="4" t="str">
        <f>IFERROR(__xludf.DUMMYFUNCTION("""COMPUTED_VALUE"""),"Western")</f>
        <v>Western</v>
      </c>
      <c r="P2973" s="4" t="str">
        <f>IFERROR(__xludf.DUMMYFUNCTION("""COMPUTED_VALUE"""),"")</f>
        <v/>
      </c>
      <c r="Q2973" s="4" t="str">
        <f>IFERROR(__xludf.DUMMYFUNCTION("""COMPUTED_VALUE"""),"")</f>
        <v/>
      </c>
      <c r="R2973" s="4" t="str">
        <f>IFERROR(__xludf.DUMMYFUNCTION("""COMPUTED_VALUE"""),"")</f>
        <v/>
      </c>
      <c r="S2973" s="4" t="str">
        <f>IFERROR(__xludf.DUMMYFUNCTION("""COMPUTED_VALUE"""),"")</f>
        <v/>
      </c>
    </row>
    <row r="2974">
      <c r="A2974" s="4" t="s">
        <v>4947</v>
      </c>
      <c r="B2974" s="4">
        <v>93.0</v>
      </c>
      <c r="C2974" s="4">
        <v>1.0198766E7</v>
      </c>
      <c r="D2974" s="4" t="s">
        <v>585</v>
      </c>
      <c r="E2974" s="4" t="s">
        <v>4948</v>
      </c>
      <c r="F2974" s="4" t="s">
        <v>12</v>
      </c>
      <c r="G2974" s="4" t="s">
        <v>13</v>
      </c>
      <c r="H2974" s="4">
        <v>1.2E7</v>
      </c>
      <c r="I2974" s="4">
        <v>5.4</v>
      </c>
      <c r="L2974" s="4" t="str">
        <f>IFERROR(__xludf.DUMMYFUNCTION("""COMPUTED_VALUE"""),"Comedy")</f>
        <v>Comedy</v>
      </c>
      <c r="M2974" s="4" t="str">
        <f>IFERROR(__xludf.DUMMYFUNCTION("""COMPUTED_VALUE"""),"")</f>
        <v/>
      </c>
      <c r="N2974" s="4" t="str">
        <f>IFERROR(__xludf.DUMMYFUNCTION("""COMPUTED_VALUE"""),"")</f>
        <v/>
      </c>
      <c r="O2974" s="4" t="str">
        <f>IFERROR(__xludf.DUMMYFUNCTION("""COMPUTED_VALUE"""),"")</f>
        <v/>
      </c>
      <c r="P2974" s="4" t="str">
        <f>IFERROR(__xludf.DUMMYFUNCTION("""COMPUTED_VALUE"""),"")</f>
        <v/>
      </c>
      <c r="Q2974" s="4" t="str">
        <f>IFERROR(__xludf.DUMMYFUNCTION("""COMPUTED_VALUE"""),"")</f>
        <v/>
      </c>
      <c r="R2974" s="4" t="str">
        <f>IFERROR(__xludf.DUMMYFUNCTION("""COMPUTED_VALUE"""),"")</f>
        <v/>
      </c>
      <c r="S2974" s="4" t="str">
        <f>IFERROR(__xludf.DUMMYFUNCTION("""COMPUTED_VALUE"""),"")</f>
        <v/>
      </c>
    </row>
    <row r="2975">
      <c r="A2975" s="4" t="s">
        <v>1918</v>
      </c>
      <c r="B2975" s="4">
        <v>123.0</v>
      </c>
      <c r="C2975" s="4">
        <v>1.5294553E7</v>
      </c>
      <c r="D2975" s="4" t="s">
        <v>237</v>
      </c>
      <c r="E2975" s="4" t="s">
        <v>4949</v>
      </c>
      <c r="F2975" s="4" t="s">
        <v>12</v>
      </c>
      <c r="G2975" s="4" t="s">
        <v>20</v>
      </c>
      <c r="H2975" s="4">
        <v>1.2E7</v>
      </c>
      <c r="I2975" s="4">
        <v>7.8</v>
      </c>
      <c r="L2975" s="4" t="str">
        <f>IFERROR(__xludf.DUMMYFUNCTION("""COMPUTED_VALUE"""),"Drama")</f>
        <v>Drama</v>
      </c>
      <c r="M2975" s="4" t="str">
        <f>IFERROR(__xludf.DUMMYFUNCTION("""COMPUTED_VALUE"""),"Fantasy")</f>
        <v>Fantasy</v>
      </c>
      <c r="N2975" s="4" t="str">
        <f>IFERROR(__xludf.DUMMYFUNCTION("""COMPUTED_VALUE"""),"Romance")</f>
        <v>Romance</v>
      </c>
      <c r="O2975" s="4" t="str">
        <f>IFERROR(__xludf.DUMMYFUNCTION("""COMPUTED_VALUE"""),"")</f>
        <v/>
      </c>
      <c r="P2975" s="4" t="str">
        <f>IFERROR(__xludf.DUMMYFUNCTION("""COMPUTED_VALUE"""),"")</f>
        <v/>
      </c>
      <c r="Q2975" s="4" t="str">
        <f>IFERROR(__xludf.DUMMYFUNCTION("""COMPUTED_VALUE"""),"")</f>
        <v/>
      </c>
      <c r="R2975" s="4" t="str">
        <f>IFERROR(__xludf.DUMMYFUNCTION("""COMPUTED_VALUE"""),"")</f>
        <v/>
      </c>
      <c r="S2975" s="4" t="str">
        <f>IFERROR(__xludf.DUMMYFUNCTION("""COMPUTED_VALUE"""),"")</f>
        <v/>
      </c>
    </row>
    <row r="2976">
      <c r="A2976" s="4" t="s">
        <v>685</v>
      </c>
      <c r="B2976" s="4">
        <v>119.0</v>
      </c>
      <c r="C2976" s="4">
        <v>1.1041228E7</v>
      </c>
      <c r="D2976" s="4" t="s">
        <v>74</v>
      </c>
      <c r="E2976" s="4" t="s">
        <v>4950</v>
      </c>
      <c r="F2976" s="4" t="s">
        <v>688</v>
      </c>
      <c r="G2976" s="4" t="s">
        <v>309</v>
      </c>
      <c r="H2976" s="4">
        <v>1.0E8</v>
      </c>
      <c r="I2976" s="4">
        <v>7.6</v>
      </c>
      <c r="L2976" s="4" t="str">
        <f>IFERROR(__xludf.DUMMYFUNCTION("""COMPUTED_VALUE"""),"Action")</f>
        <v>Action</v>
      </c>
      <c r="M2976" s="4" t="str">
        <f>IFERROR(__xludf.DUMMYFUNCTION("""COMPUTED_VALUE"""),"Adventure")</f>
        <v>Adventure</v>
      </c>
      <c r="N2976" s="4" t="str">
        <f>IFERROR(__xludf.DUMMYFUNCTION("""COMPUTED_VALUE"""),"Drama")</f>
        <v>Drama</v>
      </c>
      <c r="O2976" s="4" t="str">
        <f>IFERROR(__xludf.DUMMYFUNCTION("""COMPUTED_VALUE"""),"Romance")</f>
        <v>Romance</v>
      </c>
      <c r="P2976" s="4" t="str">
        <f>IFERROR(__xludf.DUMMYFUNCTION("""COMPUTED_VALUE"""),"")</f>
        <v/>
      </c>
      <c r="Q2976" s="4" t="str">
        <f>IFERROR(__xludf.DUMMYFUNCTION("""COMPUTED_VALUE"""),"")</f>
        <v/>
      </c>
      <c r="R2976" s="4" t="str">
        <f>IFERROR(__xludf.DUMMYFUNCTION("""COMPUTED_VALUE"""),"")</f>
        <v/>
      </c>
      <c r="S2976" s="4" t="str">
        <f>IFERROR(__xludf.DUMMYFUNCTION("""COMPUTED_VALUE"""),"")</f>
        <v/>
      </c>
    </row>
    <row r="2977">
      <c r="A2977" s="4" t="s">
        <v>4951</v>
      </c>
      <c r="B2977" s="4">
        <v>107.0</v>
      </c>
      <c r="C2977" s="4">
        <v>7918283.0</v>
      </c>
      <c r="D2977" s="4" t="s">
        <v>1422</v>
      </c>
      <c r="E2977" s="4" t="s">
        <v>4952</v>
      </c>
      <c r="F2977" s="4" t="s">
        <v>12</v>
      </c>
      <c r="G2977" s="4" t="s">
        <v>13</v>
      </c>
      <c r="H2977" s="4">
        <v>1.2E7</v>
      </c>
      <c r="I2977" s="4">
        <v>6.6</v>
      </c>
      <c r="L2977" s="4" t="str">
        <f>IFERROR(__xludf.DUMMYFUNCTION("""COMPUTED_VALUE"""),"Drama")</f>
        <v>Drama</v>
      </c>
      <c r="M2977" s="4" t="str">
        <f>IFERROR(__xludf.DUMMYFUNCTION("""COMPUTED_VALUE"""),"Thriller")</f>
        <v>Thriller</v>
      </c>
      <c r="N2977" s="4" t="str">
        <f>IFERROR(__xludf.DUMMYFUNCTION("""COMPUTED_VALUE"""),"")</f>
        <v/>
      </c>
      <c r="O2977" s="4" t="str">
        <f>IFERROR(__xludf.DUMMYFUNCTION("""COMPUTED_VALUE"""),"")</f>
        <v/>
      </c>
      <c r="P2977" s="4" t="str">
        <f>IFERROR(__xludf.DUMMYFUNCTION("""COMPUTED_VALUE"""),"")</f>
        <v/>
      </c>
      <c r="Q2977" s="4" t="str">
        <f>IFERROR(__xludf.DUMMYFUNCTION("""COMPUTED_VALUE"""),"")</f>
        <v/>
      </c>
      <c r="R2977" s="4" t="str">
        <f>IFERROR(__xludf.DUMMYFUNCTION("""COMPUTED_VALUE"""),"")</f>
        <v/>
      </c>
      <c r="S2977" s="4" t="str">
        <f>IFERROR(__xludf.DUMMYFUNCTION("""COMPUTED_VALUE"""),"")</f>
        <v/>
      </c>
    </row>
    <row r="2978">
      <c r="A2978" s="4" t="s">
        <v>4953</v>
      </c>
      <c r="B2978" s="4">
        <v>106.0</v>
      </c>
      <c r="C2978" s="4">
        <v>2.2331028E7</v>
      </c>
      <c r="D2978" s="4" t="s">
        <v>1036</v>
      </c>
      <c r="E2978" s="4" t="s">
        <v>4954</v>
      </c>
      <c r="F2978" s="4" t="s">
        <v>12</v>
      </c>
      <c r="G2978" s="4" t="s">
        <v>13</v>
      </c>
      <c r="H2978" s="4">
        <v>1.2E7</v>
      </c>
      <c r="I2978" s="4">
        <v>6.4</v>
      </c>
      <c r="L2978" s="4" t="str">
        <f>IFERROR(__xludf.DUMMYFUNCTION("""COMPUTED_VALUE"""),"Sci-Fi")</f>
        <v>Sci-Fi</v>
      </c>
      <c r="M2978" s="4" t="str">
        <f>IFERROR(__xludf.DUMMYFUNCTION("""COMPUTED_VALUE"""),"Thriller")</f>
        <v>Thriller</v>
      </c>
      <c r="N2978" s="4" t="str">
        <f>IFERROR(__xludf.DUMMYFUNCTION("""COMPUTED_VALUE"""),"")</f>
        <v/>
      </c>
      <c r="O2978" s="4" t="str">
        <f>IFERROR(__xludf.DUMMYFUNCTION("""COMPUTED_VALUE"""),"")</f>
        <v/>
      </c>
      <c r="P2978" s="4" t="str">
        <f>IFERROR(__xludf.DUMMYFUNCTION("""COMPUTED_VALUE"""),"")</f>
        <v/>
      </c>
      <c r="Q2978" s="4" t="str">
        <f>IFERROR(__xludf.DUMMYFUNCTION("""COMPUTED_VALUE"""),"")</f>
        <v/>
      </c>
      <c r="R2978" s="4" t="str">
        <f>IFERROR(__xludf.DUMMYFUNCTION("""COMPUTED_VALUE"""),"")</f>
        <v/>
      </c>
      <c r="S2978" s="4" t="str">
        <f>IFERROR(__xludf.DUMMYFUNCTION("""COMPUTED_VALUE"""),"")</f>
        <v/>
      </c>
    </row>
    <row r="2979">
      <c r="A2979" s="4" t="s">
        <v>4955</v>
      </c>
      <c r="B2979" s="4">
        <v>109.0</v>
      </c>
      <c r="C2979" s="4">
        <v>8134217.0</v>
      </c>
      <c r="D2979" s="4" t="s">
        <v>1500</v>
      </c>
      <c r="E2979" s="4" t="s">
        <v>4956</v>
      </c>
      <c r="F2979" s="4" t="s">
        <v>12</v>
      </c>
      <c r="G2979" s="4" t="s">
        <v>13</v>
      </c>
      <c r="H2979" s="4">
        <v>1.2E7</v>
      </c>
      <c r="I2979" s="4">
        <v>7.0</v>
      </c>
      <c r="L2979" s="4" t="str">
        <f>IFERROR(__xludf.DUMMYFUNCTION("""COMPUTED_VALUE"""),"Biography")</f>
        <v>Biography</v>
      </c>
      <c r="M2979" s="4" t="str">
        <f>IFERROR(__xludf.DUMMYFUNCTION("""COMPUTED_VALUE"""),"Drama")</f>
        <v>Drama</v>
      </c>
      <c r="N2979" s="4" t="str">
        <f>IFERROR(__xludf.DUMMYFUNCTION("""COMPUTED_VALUE"""),"Music")</f>
        <v>Music</v>
      </c>
      <c r="O2979" s="4" t="str">
        <f>IFERROR(__xludf.DUMMYFUNCTION("""COMPUTED_VALUE"""),"")</f>
        <v/>
      </c>
      <c r="P2979" s="4" t="str">
        <f>IFERROR(__xludf.DUMMYFUNCTION("""COMPUTED_VALUE"""),"")</f>
        <v/>
      </c>
      <c r="Q2979" s="4" t="str">
        <f>IFERROR(__xludf.DUMMYFUNCTION("""COMPUTED_VALUE"""),"")</f>
        <v/>
      </c>
      <c r="R2979" s="4" t="str">
        <f>IFERROR(__xludf.DUMMYFUNCTION("""COMPUTED_VALUE"""),"")</f>
        <v/>
      </c>
      <c r="S2979" s="4" t="str">
        <f>IFERROR(__xludf.DUMMYFUNCTION("""COMPUTED_VALUE"""),"")</f>
        <v/>
      </c>
    </row>
    <row r="2980">
      <c r="A2980" s="4" t="s">
        <v>4957</v>
      </c>
      <c r="B2980" s="4">
        <v>81.0</v>
      </c>
      <c r="C2980" s="4">
        <v>6982680.0</v>
      </c>
      <c r="D2980" s="4" t="s">
        <v>349</v>
      </c>
      <c r="E2980" s="4" t="s">
        <v>4958</v>
      </c>
      <c r="F2980" s="4" t="s">
        <v>12</v>
      </c>
      <c r="G2980" s="4" t="s">
        <v>13</v>
      </c>
      <c r="H2980" s="4">
        <v>1.0E7</v>
      </c>
      <c r="I2980" s="4">
        <v>5.7</v>
      </c>
      <c r="L2980" s="4" t="str">
        <f>IFERROR(__xludf.DUMMYFUNCTION("""COMPUTED_VALUE"""),"Comedy")</f>
        <v>Comedy</v>
      </c>
      <c r="M2980" s="4" t="str">
        <f>IFERROR(__xludf.DUMMYFUNCTION("""COMPUTED_VALUE"""),"Crime")</f>
        <v>Crime</v>
      </c>
      <c r="N2980" s="4" t="str">
        <f>IFERROR(__xludf.DUMMYFUNCTION("""COMPUTED_VALUE"""),"")</f>
        <v/>
      </c>
      <c r="O2980" s="4" t="str">
        <f>IFERROR(__xludf.DUMMYFUNCTION("""COMPUTED_VALUE"""),"")</f>
        <v/>
      </c>
      <c r="P2980" s="4" t="str">
        <f>IFERROR(__xludf.DUMMYFUNCTION("""COMPUTED_VALUE"""),"")</f>
        <v/>
      </c>
      <c r="Q2980" s="4" t="str">
        <f>IFERROR(__xludf.DUMMYFUNCTION("""COMPUTED_VALUE"""),"")</f>
        <v/>
      </c>
      <c r="R2980" s="4" t="str">
        <f>IFERROR(__xludf.DUMMYFUNCTION("""COMPUTED_VALUE"""),"")</f>
        <v/>
      </c>
      <c r="S2980" s="4" t="str">
        <f>IFERROR(__xludf.DUMMYFUNCTION("""COMPUTED_VALUE"""),"")</f>
        <v/>
      </c>
    </row>
    <row r="2981">
      <c r="A2981" s="4" t="s">
        <v>4959</v>
      </c>
      <c r="B2981" s="4">
        <v>95.0</v>
      </c>
      <c r="C2981" s="4">
        <v>6739141.0</v>
      </c>
      <c r="D2981" s="4" t="s">
        <v>490</v>
      </c>
      <c r="E2981" s="4" t="s">
        <v>4960</v>
      </c>
      <c r="F2981" s="4" t="s">
        <v>12</v>
      </c>
      <c r="G2981" s="4" t="s">
        <v>126</v>
      </c>
      <c r="H2981" s="4">
        <v>8000000.0</v>
      </c>
      <c r="I2981" s="4">
        <v>5.9</v>
      </c>
      <c r="L2981" s="4" t="str">
        <f>IFERROR(__xludf.DUMMYFUNCTION("""COMPUTED_VALUE"""),"Action")</f>
        <v>Action</v>
      </c>
      <c r="M2981" s="4" t="str">
        <f>IFERROR(__xludf.DUMMYFUNCTION("""COMPUTED_VALUE"""),"Crime")</f>
        <v>Crime</v>
      </c>
      <c r="N2981" s="4" t="str">
        <f>IFERROR(__xludf.DUMMYFUNCTION("""COMPUTED_VALUE"""),"Sci-Fi")</f>
        <v>Sci-Fi</v>
      </c>
      <c r="O2981" s="4" t="str">
        <f>IFERROR(__xludf.DUMMYFUNCTION("""COMPUTED_VALUE"""),"Thriller")</f>
        <v>Thriller</v>
      </c>
      <c r="P2981" s="4" t="str">
        <f>IFERROR(__xludf.DUMMYFUNCTION("""COMPUTED_VALUE"""),"")</f>
        <v/>
      </c>
      <c r="Q2981" s="4" t="str">
        <f>IFERROR(__xludf.DUMMYFUNCTION("""COMPUTED_VALUE"""),"")</f>
        <v/>
      </c>
      <c r="R2981" s="4" t="str">
        <f>IFERROR(__xludf.DUMMYFUNCTION("""COMPUTED_VALUE"""),"")</f>
        <v/>
      </c>
      <c r="S2981" s="4" t="str">
        <f>IFERROR(__xludf.DUMMYFUNCTION("""COMPUTED_VALUE"""),"")</f>
        <v/>
      </c>
    </row>
    <row r="2982">
      <c r="A2982" s="4" t="s">
        <v>4961</v>
      </c>
      <c r="B2982" s="4">
        <v>86.0</v>
      </c>
      <c r="C2982" s="4">
        <v>5542025.0</v>
      </c>
      <c r="D2982" s="4" t="s">
        <v>585</v>
      </c>
      <c r="E2982" s="4" t="s">
        <v>4962</v>
      </c>
      <c r="F2982" s="4" t="s">
        <v>12</v>
      </c>
      <c r="G2982" s="4" t="s">
        <v>13</v>
      </c>
      <c r="H2982" s="4">
        <v>1.2E7</v>
      </c>
      <c r="I2982" s="4">
        <v>6.3</v>
      </c>
      <c r="L2982" s="4" t="str">
        <f>IFERROR(__xludf.DUMMYFUNCTION("""COMPUTED_VALUE"""),"Comedy")</f>
        <v>Comedy</v>
      </c>
      <c r="M2982" s="4" t="str">
        <f>IFERROR(__xludf.DUMMYFUNCTION("""COMPUTED_VALUE"""),"")</f>
        <v/>
      </c>
      <c r="N2982" s="4" t="str">
        <f>IFERROR(__xludf.DUMMYFUNCTION("""COMPUTED_VALUE"""),"")</f>
        <v/>
      </c>
      <c r="O2982" s="4" t="str">
        <f>IFERROR(__xludf.DUMMYFUNCTION("""COMPUTED_VALUE"""),"")</f>
        <v/>
      </c>
      <c r="P2982" s="4" t="str">
        <f>IFERROR(__xludf.DUMMYFUNCTION("""COMPUTED_VALUE"""),"")</f>
        <v/>
      </c>
      <c r="Q2982" s="4" t="str">
        <f>IFERROR(__xludf.DUMMYFUNCTION("""COMPUTED_VALUE"""),"")</f>
        <v/>
      </c>
      <c r="R2982" s="4" t="str">
        <f>IFERROR(__xludf.DUMMYFUNCTION("""COMPUTED_VALUE"""),"")</f>
        <v/>
      </c>
      <c r="S2982" s="4" t="str">
        <f>IFERROR(__xludf.DUMMYFUNCTION("""COMPUTED_VALUE"""),"")</f>
        <v/>
      </c>
    </row>
    <row r="2983">
      <c r="A2983" s="4" t="s">
        <v>2858</v>
      </c>
      <c r="B2983" s="4">
        <v>113.0</v>
      </c>
      <c r="C2983" s="4">
        <v>5032496.0</v>
      </c>
      <c r="D2983" s="4" t="s">
        <v>888</v>
      </c>
      <c r="E2983" s="4" t="s">
        <v>4963</v>
      </c>
      <c r="F2983" s="4" t="s">
        <v>12</v>
      </c>
      <c r="G2983" s="4" t="s">
        <v>13</v>
      </c>
      <c r="H2983" s="4">
        <v>1.2E7</v>
      </c>
      <c r="I2983" s="4">
        <v>6.3</v>
      </c>
      <c r="L2983" s="4" t="str">
        <f>IFERROR(__xludf.DUMMYFUNCTION("""COMPUTED_VALUE"""),"Comedy")</f>
        <v>Comedy</v>
      </c>
      <c r="M2983" s="4" t="str">
        <f>IFERROR(__xludf.DUMMYFUNCTION("""COMPUTED_VALUE"""),"Drama")</f>
        <v>Drama</v>
      </c>
      <c r="N2983" s="4" t="str">
        <f>IFERROR(__xludf.DUMMYFUNCTION("""COMPUTED_VALUE"""),"")</f>
        <v/>
      </c>
      <c r="O2983" s="4" t="str">
        <f>IFERROR(__xludf.DUMMYFUNCTION("""COMPUTED_VALUE"""),"")</f>
        <v/>
      </c>
      <c r="P2983" s="4" t="str">
        <f>IFERROR(__xludf.DUMMYFUNCTION("""COMPUTED_VALUE"""),"")</f>
        <v/>
      </c>
      <c r="Q2983" s="4" t="str">
        <f>IFERROR(__xludf.DUMMYFUNCTION("""COMPUTED_VALUE"""),"")</f>
        <v/>
      </c>
      <c r="R2983" s="4" t="str">
        <f>IFERROR(__xludf.DUMMYFUNCTION("""COMPUTED_VALUE"""),"")</f>
        <v/>
      </c>
      <c r="S2983" s="4" t="str">
        <f>IFERROR(__xludf.DUMMYFUNCTION("""COMPUTED_VALUE"""),"")</f>
        <v/>
      </c>
    </row>
    <row r="2984">
      <c r="A2984" s="4" t="s">
        <v>1405</v>
      </c>
      <c r="B2984" s="4">
        <v>122.0</v>
      </c>
      <c r="C2984" s="4">
        <v>6754898.0</v>
      </c>
      <c r="D2984" s="4" t="s">
        <v>888</v>
      </c>
      <c r="E2984" s="4" t="s">
        <v>4964</v>
      </c>
      <c r="F2984" s="4" t="s">
        <v>12</v>
      </c>
      <c r="G2984" s="4" t="s">
        <v>13</v>
      </c>
      <c r="H2984" s="4">
        <v>1.2E7</v>
      </c>
      <c r="I2984" s="4">
        <v>6.2</v>
      </c>
      <c r="L2984" s="4" t="str">
        <f>IFERROR(__xludf.DUMMYFUNCTION("""COMPUTED_VALUE"""),"Comedy")</f>
        <v>Comedy</v>
      </c>
      <c r="M2984" s="4" t="str">
        <f>IFERROR(__xludf.DUMMYFUNCTION("""COMPUTED_VALUE"""),"Drama")</f>
        <v>Drama</v>
      </c>
      <c r="N2984" s="4" t="str">
        <f>IFERROR(__xludf.DUMMYFUNCTION("""COMPUTED_VALUE"""),"")</f>
        <v/>
      </c>
      <c r="O2984" s="4" t="str">
        <f>IFERROR(__xludf.DUMMYFUNCTION("""COMPUTED_VALUE"""),"")</f>
        <v/>
      </c>
      <c r="P2984" s="4" t="str">
        <f>IFERROR(__xludf.DUMMYFUNCTION("""COMPUTED_VALUE"""),"")</f>
        <v/>
      </c>
      <c r="Q2984" s="4" t="str">
        <f>IFERROR(__xludf.DUMMYFUNCTION("""COMPUTED_VALUE"""),"")</f>
        <v/>
      </c>
      <c r="R2984" s="4" t="str">
        <f>IFERROR(__xludf.DUMMYFUNCTION("""COMPUTED_VALUE"""),"")</f>
        <v/>
      </c>
      <c r="S2984" s="4" t="str">
        <f>IFERROR(__xludf.DUMMYFUNCTION("""COMPUTED_VALUE"""),"")</f>
        <v/>
      </c>
    </row>
    <row r="2985">
      <c r="A2985" s="4" t="s">
        <v>4311</v>
      </c>
      <c r="B2985" s="4">
        <v>90.0</v>
      </c>
      <c r="C2985" s="4">
        <v>4922166.0</v>
      </c>
      <c r="D2985" s="4" t="s">
        <v>3889</v>
      </c>
      <c r="E2985" s="4" t="s">
        <v>4965</v>
      </c>
      <c r="F2985" s="4" t="s">
        <v>12</v>
      </c>
      <c r="G2985" s="4" t="s">
        <v>13</v>
      </c>
      <c r="H2985" s="4">
        <v>1.2E7</v>
      </c>
      <c r="I2985" s="4">
        <v>2.1</v>
      </c>
      <c r="L2985" s="4" t="str">
        <f>IFERROR(__xludf.DUMMYFUNCTION("""COMPUTED_VALUE"""),"Comedy")</f>
        <v>Comedy</v>
      </c>
      <c r="M2985" s="4" t="str">
        <f>IFERROR(__xludf.DUMMYFUNCTION("""COMPUTED_VALUE"""),"Musical")</f>
        <v>Musical</v>
      </c>
      <c r="N2985" s="4" t="str">
        <f>IFERROR(__xludf.DUMMYFUNCTION("""COMPUTED_VALUE"""),"Romance")</f>
        <v>Romance</v>
      </c>
      <c r="O2985" s="4" t="str">
        <f>IFERROR(__xludf.DUMMYFUNCTION("""COMPUTED_VALUE"""),"")</f>
        <v/>
      </c>
      <c r="P2985" s="4" t="str">
        <f>IFERROR(__xludf.DUMMYFUNCTION("""COMPUTED_VALUE"""),"")</f>
        <v/>
      </c>
      <c r="Q2985" s="4" t="str">
        <f>IFERROR(__xludf.DUMMYFUNCTION("""COMPUTED_VALUE"""),"")</f>
        <v/>
      </c>
      <c r="R2985" s="4" t="str">
        <f>IFERROR(__xludf.DUMMYFUNCTION("""COMPUTED_VALUE"""),"")</f>
        <v/>
      </c>
      <c r="S2985" s="4" t="str">
        <f>IFERROR(__xludf.DUMMYFUNCTION("""COMPUTED_VALUE"""),"")</f>
        <v/>
      </c>
    </row>
    <row r="2986">
      <c r="A2986" s="4" t="s">
        <v>1767</v>
      </c>
      <c r="B2986" s="4">
        <v>108.0</v>
      </c>
      <c r="C2986" s="4">
        <v>4903000.0</v>
      </c>
      <c r="D2986" s="4" t="s">
        <v>888</v>
      </c>
      <c r="E2986" s="4" t="s">
        <v>4966</v>
      </c>
      <c r="F2986" s="4" t="s">
        <v>12</v>
      </c>
      <c r="G2986" s="4" t="s">
        <v>13</v>
      </c>
      <c r="H2986" s="4">
        <v>1.2E7</v>
      </c>
      <c r="I2986" s="4">
        <v>5.0</v>
      </c>
      <c r="L2986" s="4" t="str">
        <f>IFERROR(__xludf.DUMMYFUNCTION("""COMPUTED_VALUE"""),"Comedy")</f>
        <v>Comedy</v>
      </c>
      <c r="M2986" s="4" t="str">
        <f>IFERROR(__xludf.DUMMYFUNCTION("""COMPUTED_VALUE"""),"Drama")</f>
        <v>Drama</v>
      </c>
      <c r="N2986" s="4" t="str">
        <f>IFERROR(__xludf.DUMMYFUNCTION("""COMPUTED_VALUE"""),"")</f>
        <v/>
      </c>
      <c r="O2986" s="4" t="str">
        <f>IFERROR(__xludf.DUMMYFUNCTION("""COMPUTED_VALUE"""),"")</f>
        <v/>
      </c>
      <c r="P2986" s="4" t="str">
        <f>IFERROR(__xludf.DUMMYFUNCTION("""COMPUTED_VALUE"""),"")</f>
        <v/>
      </c>
      <c r="Q2986" s="4" t="str">
        <f>IFERROR(__xludf.DUMMYFUNCTION("""COMPUTED_VALUE"""),"")</f>
        <v/>
      </c>
      <c r="R2986" s="4" t="str">
        <f>IFERROR(__xludf.DUMMYFUNCTION("""COMPUTED_VALUE"""),"")</f>
        <v/>
      </c>
      <c r="S2986" s="4" t="str">
        <f>IFERROR(__xludf.DUMMYFUNCTION("""COMPUTED_VALUE"""),"")</f>
        <v/>
      </c>
    </row>
    <row r="2987">
      <c r="A2987" s="4" t="s">
        <v>4967</v>
      </c>
      <c r="B2987" s="4">
        <v>113.0</v>
      </c>
      <c r="C2987" s="4">
        <v>4717455.0</v>
      </c>
      <c r="D2987" s="4" t="s">
        <v>293</v>
      </c>
      <c r="E2987" s="4" t="s">
        <v>4968</v>
      </c>
      <c r="F2987" s="4" t="s">
        <v>12</v>
      </c>
      <c r="G2987" s="4" t="s">
        <v>126</v>
      </c>
      <c r="H2987" s="4">
        <v>1.2E7</v>
      </c>
      <c r="I2987" s="4">
        <v>5.3</v>
      </c>
      <c r="L2987" s="4" t="str">
        <f>IFERROR(__xludf.DUMMYFUNCTION("""COMPUTED_VALUE"""),"Mystery")</f>
        <v>Mystery</v>
      </c>
      <c r="M2987" s="4" t="str">
        <f>IFERROR(__xludf.DUMMYFUNCTION("""COMPUTED_VALUE"""),"Thriller")</f>
        <v>Thriller</v>
      </c>
      <c r="N2987" s="4" t="str">
        <f>IFERROR(__xludf.DUMMYFUNCTION("""COMPUTED_VALUE"""),"")</f>
        <v/>
      </c>
      <c r="O2987" s="4" t="str">
        <f>IFERROR(__xludf.DUMMYFUNCTION("""COMPUTED_VALUE"""),"")</f>
        <v/>
      </c>
      <c r="P2987" s="4" t="str">
        <f>IFERROR(__xludf.DUMMYFUNCTION("""COMPUTED_VALUE"""),"")</f>
        <v/>
      </c>
      <c r="Q2987" s="4" t="str">
        <f>IFERROR(__xludf.DUMMYFUNCTION("""COMPUTED_VALUE"""),"")</f>
        <v/>
      </c>
      <c r="R2987" s="4" t="str">
        <f>IFERROR(__xludf.DUMMYFUNCTION("""COMPUTED_VALUE"""),"")</f>
        <v/>
      </c>
      <c r="S2987" s="4" t="str">
        <f>IFERROR(__xludf.DUMMYFUNCTION("""COMPUTED_VALUE"""),"")</f>
        <v/>
      </c>
    </row>
    <row r="2988">
      <c r="A2988" s="4" t="s">
        <v>3107</v>
      </c>
      <c r="B2988" s="4">
        <v>110.0</v>
      </c>
      <c r="C2988" s="4">
        <v>3148482.0</v>
      </c>
      <c r="D2988" s="4" t="s">
        <v>76</v>
      </c>
      <c r="E2988" s="4" t="s">
        <v>4969</v>
      </c>
      <c r="F2988" s="4" t="s">
        <v>12</v>
      </c>
      <c r="G2988" s="4" t="s">
        <v>13</v>
      </c>
      <c r="H2988" s="4">
        <v>1.2E7</v>
      </c>
      <c r="I2988" s="4">
        <v>7.1</v>
      </c>
      <c r="L2988" s="4" t="str">
        <f>IFERROR(__xludf.DUMMYFUNCTION("""COMPUTED_VALUE"""),"Drama")</f>
        <v>Drama</v>
      </c>
      <c r="M2988" s="4" t="str">
        <f>IFERROR(__xludf.DUMMYFUNCTION("""COMPUTED_VALUE"""),"Romance")</f>
        <v>Romance</v>
      </c>
      <c r="N2988" s="4" t="str">
        <f>IFERROR(__xludf.DUMMYFUNCTION("""COMPUTED_VALUE"""),"")</f>
        <v/>
      </c>
      <c r="O2988" s="4" t="str">
        <f>IFERROR(__xludf.DUMMYFUNCTION("""COMPUTED_VALUE"""),"")</f>
        <v/>
      </c>
      <c r="P2988" s="4" t="str">
        <f>IFERROR(__xludf.DUMMYFUNCTION("""COMPUTED_VALUE"""),"")</f>
        <v/>
      </c>
      <c r="Q2988" s="4" t="str">
        <f>IFERROR(__xludf.DUMMYFUNCTION("""COMPUTED_VALUE"""),"")</f>
        <v/>
      </c>
      <c r="R2988" s="4" t="str">
        <f>IFERROR(__xludf.DUMMYFUNCTION("""COMPUTED_VALUE"""),"")</f>
        <v/>
      </c>
      <c r="S2988" s="4" t="str">
        <f>IFERROR(__xludf.DUMMYFUNCTION("""COMPUTED_VALUE"""),"")</f>
        <v/>
      </c>
    </row>
    <row r="2989">
      <c r="A2989" s="4" t="s">
        <v>4970</v>
      </c>
      <c r="B2989" s="4">
        <v>109.0</v>
      </c>
      <c r="C2989" s="4">
        <v>2326407.0</v>
      </c>
      <c r="D2989" s="4" t="s">
        <v>1196</v>
      </c>
      <c r="E2989" s="4" t="s">
        <v>4971</v>
      </c>
      <c r="F2989" s="4" t="s">
        <v>12</v>
      </c>
      <c r="G2989" s="4" t="s">
        <v>20</v>
      </c>
      <c r="H2989" s="4">
        <v>1.2E7</v>
      </c>
      <c r="I2989" s="4">
        <v>7.0</v>
      </c>
      <c r="L2989" s="4" t="str">
        <f>IFERROR(__xludf.DUMMYFUNCTION("""COMPUTED_VALUE"""),"Drama")</f>
        <v>Drama</v>
      </c>
      <c r="M2989" s="4" t="str">
        <f>IFERROR(__xludf.DUMMYFUNCTION("""COMPUTED_VALUE"""),"")</f>
        <v/>
      </c>
      <c r="N2989" s="4" t="str">
        <f>IFERROR(__xludf.DUMMYFUNCTION("""COMPUTED_VALUE"""),"")</f>
        <v/>
      </c>
      <c r="O2989" s="4" t="str">
        <f>IFERROR(__xludf.DUMMYFUNCTION("""COMPUTED_VALUE"""),"")</f>
        <v/>
      </c>
      <c r="P2989" s="4" t="str">
        <f>IFERROR(__xludf.DUMMYFUNCTION("""COMPUTED_VALUE"""),"")</f>
        <v/>
      </c>
      <c r="Q2989" s="4" t="str">
        <f>IFERROR(__xludf.DUMMYFUNCTION("""COMPUTED_VALUE"""),"")</f>
        <v/>
      </c>
      <c r="R2989" s="4" t="str">
        <f>IFERROR(__xludf.DUMMYFUNCTION("""COMPUTED_VALUE"""),"")</f>
        <v/>
      </c>
      <c r="S2989" s="4" t="str">
        <f>IFERROR(__xludf.DUMMYFUNCTION("""COMPUTED_VALUE"""),"")</f>
        <v/>
      </c>
    </row>
    <row r="2990">
      <c r="A2990" s="4" t="s">
        <v>2389</v>
      </c>
      <c r="B2990" s="4">
        <v>110.0</v>
      </c>
      <c r="C2990" s="4">
        <v>2201412.0</v>
      </c>
      <c r="D2990" s="4" t="s">
        <v>4972</v>
      </c>
      <c r="E2990" s="4" t="s">
        <v>1862</v>
      </c>
      <c r="F2990" s="4" t="s">
        <v>4391</v>
      </c>
      <c r="G2990" s="4" t="s">
        <v>1987</v>
      </c>
      <c r="H2990" s="4">
        <v>1.22155E10</v>
      </c>
      <c r="I2990" s="4">
        <v>7.0</v>
      </c>
      <c r="L2990" s="4" t="str">
        <f>IFERROR(__xludf.DUMMYFUNCTION("""COMPUTED_VALUE"""),"Comedy")</f>
        <v>Comedy</v>
      </c>
      <c r="M2990" s="4" t="str">
        <f>IFERROR(__xludf.DUMMYFUNCTION("""COMPUTED_VALUE"""),"Drama")</f>
        <v>Drama</v>
      </c>
      <c r="N2990" s="4" t="str">
        <f>IFERROR(__xludf.DUMMYFUNCTION("""COMPUTED_VALUE"""),"Horror")</f>
        <v>Horror</v>
      </c>
      <c r="O2990" s="4" t="str">
        <f>IFERROR(__xludf.DUMMYFUNCTION("""COMPUTED_VALUE"""),"Sci-Fi")</f>
        <v>Sci-Fi</v>
      </c>
      <c r="P2990" s="4" t="str">
        <f>IFERROR(__xludf.DUMMYFUNCTION("""COMPUTED_VALUE"""),"")</f>
        <v/>
      </c>
      <c r="Q2990" s="4" t="str">
        <f>IFERROR(__xludf.DUMMYFUNCTION("""COMPUTED_VALUE"""),"")</f>
        <v/>
      </c>
      <c r="R2990" s="4" t="str">
        <f>IFERROR(__xludf.DUMMYFUNCTION("""COMPUTED_VALUE"""),"")</f>
        <v/>
      </c>
      <c r="S2990" s="4" t="str">
        <f>IFERROR(__xludf.DUMMYFUNCTION("""COMPUTED_VALUE"""),"")</f>
        <v/>
      </c>
    </row>
    <row r="2991">
      <c r="A2991" s="4" t="s">
        <v>531</v>
      </c>
      <c r="B2991" s="4">
        <v>100.0</v>
      </c>
      <c r="C2991" s="4">
        <v>0.0</v>
      </c>
      <c r="D2991" s="4" t="s">
        <v>4973</v>
      </c>
      <c r="E2991" s="4" t="s">
        <v>4974</v>
      </c>
      <c r="F2991" s="4" t="s">
        <v>12</v>
      </c>
      <c r="G2991" s="4" t="s">
        <v>13</v>
      </c>
      <c r="H2991" s="4">
        <v>1.2E7</v>
      </c>
      <c r="I2991" s="4">
        <v>5.7</v>
      </c>
      <c r="L2991" s="4" t="str">
        <f>IFERROR(__xludf.DUMMYFUNCTION("""COMPUTED_VALUE"""),"Adventure")</f>
        <v>Adventure</v>
      </c>
      <c r="M2991" s="4" t="str">
        <f>IFERROR(__xludf.DUMMYFUNCTION("""COMPUTED_VALUE"""),"Crime")</f>
        <v>Crime</v>
      </c>
      <c r="N2991" s="4" t="str">
        <f>IFERROR(__xludf.DUMMYFUNCTION("""COMPUTED_VALUE"""),"Thriller")</f>
        <v>Thriller</v>
      </c>
      <c r="O2991" s="4" t="str">
        <f>IFERROR(__xludf.DUMMYFUNCTION("""COMPUTED_VALUE"""),"")</f>
        <v/>
      </c>
      <c r="P2991" s="4" t="str">
        <f>IFERROR(__xludf.DUMMYFUNCTION("""COMPUTED_VALUE"""),"")</f>
        <v/>
      </c>
      <c r="Q2991" s="4" t="str">
        <f>IFERROR(__xludf.DUMMYFUNCTION("""COMPUTED_VALUE"""),"")</f>
        <v/>
      </c>
      <c r="R2991" s="4" t="str">
        <f>IFERROR(__xludf.DUMMYFUNCTION("""COMPUTED_VALUE"""),"")</f>
        <v/>
      </c>
      <c r="S2991" s="4" t="str">
        <f>IFERROR(__xludf.DUMMYFUNCTION("""COMPUTED_VALUE"""),"")</f>
        <v/>
      </c>
    </row>
    <row r="2992">
      <c r="A2992" s="4" t="s">
        <v>4975</v>
      </c>
      <c r="B2992" s="4">
        <v>101.0</v>
      </c>
      <c r="C2992" s="4">
        <v>2060953.0</v>
      </c>
      <c r="D2992" s="4" t="s">
        <v>3367</v>
      </c>
      <c r="E2992" s="4" t="s">
        <v>4976</v>
      </c>
      <c r="F2992" s="4" t="s">
        <v>12</v>
      </c>
      <c r="G2992" s="4" t="s">
        <v>1934</v>
      </c>
      <c r="H2992" s="4">
        <v>1.2E7</v>
      </c>
      <c r="I2992" s="4">
        <v>7.1</v>
      </c>
      <c r="L2992" s="4" t="str">
        <f>IFERROR(__xludf.DUMMYFUNCTION("""COMPUTED_VALUE"""),"Fantasy")</f>
        <v>Fantasy</v>
      </c>
      <c r="M2992" s="4" t="str">
        <f>IFERROR(__xludf.DUMMYFUNCTION("""COMPUTED_VALUE"""),"Horror")</f>
        <v>Horror</v>
      </c>
      <c r="N2992" s="4" t="str">
        <f>IFERROR(__xludf.DUMMYFUNCTION("""COMPUTED_VALUE"""),"Thriller")</f>
        <v>Thriller</v>
      </c>
      <c r="O2992" s="4" t="str">
        <f>IFERROR(__xludf.DUMMYFUNCTION("""COMPUTED_VALUE"""),"")</f>
        <v/>
      </c>
      <c r="P2992" s="4" t="str">
        <f>IFERROR(__xludf.DUMMYFUNCTION("""COMPUTED_VALUE"""),"")</f>
        <v/>
      </c>
      <c r="Q2992" s="4" t="str">
        <f>IFERROR(__xludf.DUMMYFUNCTION("""COMPUTED_VALUE"""),"")</f>
        <v/>
      </c>
      <c r="R2992" s="4" t="str">
        <f>IFERROR(__xludf.DUMMYFUNCTION("""COMPUTED_VALUE"""),"")</f>
        <v/>
      </c>
      <c r="S2992" s="4" t="str">
        <f>IFERROR(__xludf.DUMMYFUNCTION("""COMPUTED_VALUE"""),"")</f>
        <v/>
      </c>
    </row>
    <row r="2993">
      <c r="A2993" s="4" t="s">
        <v>4977</v>
      </c>
      <c r="B2993" s="4">
        <v>97.0</v>
      </c>
      <c r="C2993" s="4">
        <v>3950294.0</v>
      </c>
      <c r="D2993" s="4" t="s">
        <v>495</v>
      </c>
      <c r="E2993" s="4" t="s">
        <v>4978</v>
      </c>
      <c r="F2993" s="4" t="s">
        <v>12</v>
      </c>
      <c r="G2993" s="4" t="s">
        <v>13</v>
      </c>
      <c r="H2993" s="4">
        <v>1.2E7</v>
      </c>
      <c r="I2993" s="4">
        <v>7.0</v>
      </c>
      <c r="L2993" s="4" t="str">
        <f>IFERROR(__xludf.DUMMYFUNCTION("""COMPUTED_VALUE"""),"Comedy")</f>
        <v>Comedy</v>
      </c>
      <c r="M2993" s="4" t="str">
        <f>IFERROR(__xludf.DUMMYFUNCTION("""COMPUTED_VALUE"""),"Drama")</f>
        <v>Drama</v>
      </c>
      <c r="N2993" s="4" t="str">
        <f>IFERROR(__xludf.DUMMYFUNCTION("""COMPUTED_VALUE"""),"Romance")</f>
        <v>Romance</v>
      </c>
      <c r="O2993" s="4" t="str">
        <f>IFERROR(__xludf.DUMMYFUNCTION("""COMPUTED_VALUE"""),"")</f>
        <v/>
      </c>
      <c r="P2993" s="4" t="str">
        <f>IFERROR(__xludf.DUMMYFUNCTION("""COMPUTED_VALUE"""),"")</f>
        <v/>
      </c>
      <c r="Q2993" s="4" t="str">
        <f>IFERROR(__xludf.DUMMYFUNCTION("""COMPUTED_VALUE"""),"")</f>
        <v/>
      </c>
      <c r="R2993" s="4" t="str">
        <f>IFERROR(__xludf.DUMMYFUNCTION("""COMPUTED_VALUE"""),"")</f>
        <v/>
      </c>
      <c r="S2993" s="4" t="str">
        <f>IFERROR(__xludf.DUMMYFUNCTION("""COMPUTED_VALUE"""),"")</f>
        <v/>
      </c>
    </row>
    <row r="2994">
      <c r="A2994" s="4" t="s">
        <v>4979</v>
      </c>
      <c r="B2994" s="4">
        <v>172.0</v>
      </c>
      <c r="C2994" s="4">
        <v>2835886.0</v>
      </c>
      <c r="D2994" s="4" t="s">
        <v>1196</v>
      </c>
      <c r="E2994" s="4" t="s">
        <v>4980</v>
      </c>
      <c r="F2994" s="4" t="s">
        <v>3384</v>
      </c>
      <c r="G2994" s="4" t="s">
        <v>2458</v>
      </c>
      <c r="H2994" s="4">
        <v>9200000.0</v>
      </c>
      <c r="I2994" s="4">
        <v>7.7</v>
      </c>
      <c r="L2994" s="4" t="str">
        <f>IFERROR(__xludf.DUMMYFUNCTION("""COMPUTED_VALUE"""),"Drama")</f>
        <v>Drama</v>
      </c>
      <c r="M2994" s="4" t="str">
        <f>IFERROR(__xludf.DUMMYFUNCTION("""COMPUTED_VALUE"""),"")</f>
        <v/>
      </c>
      <c r="N2994" s="4" t="str">
        <f>IFERROR(__xludf.DUMMYFUNCTION("""COMPUTED_VALUE"""),"")</f>
        <v/>
      </c>
      <c r="O2994" s="4" t="str">
        <f>IFERROR(__xludf.DUMMYFUNCTION("""COMPUTED_VALUE"""),"")</f>
        <v/>
      </c>
      <c r="P2994" s="4" t="str">
        <f>IFERROR(__xludf.DUMMYFUNCTION("""COMPUTED_VALUE"""),"")</f>
        <v/>
      </c>
      <c r="Q2994" s="4" t="str">
        <f>IFERROR(__xludf.DUMMYFUNCTION("""COMPUTED_VALUE"""),"")</f>
        <v/>
      </c>
      <c r="R2994" s="4" t="str">
        <f>IFERROR(__xludf.DUMMYFUNCTION("""COMPUTED_VALUE"""),"")</f>
        <v/>
      </c>
      <c r="S2994" s="4" t="str">
        <f>IFERROR(__xludf.DUMMYFUNCTION("""COMPUTED_VALUE"""),"")</f>
        <v/>
      </c>
    </row>
    <row r="2995">
      <c r="A2995" s="4" t="s">
        <v>4981</v>
      </c>
      <c r="B2995" s="4">
        <v>104.0</v>
      </c>
      <c r="C2995" s="4">
        <v>1779284.0</v>
      </c>
      <c r="D2995" s="4" t="s">
        <v>888</v>
      </c>
      <c r="E2995" s="4" t="s">
        <v>4982</v>
      </c>
      <c r="F2995" s="4" t="s">
        <v>12</v>
      </c>
      <c r="G2995" s="4" t="s">
        <v>13</v>
      </c>
      <c r="H2995" s="4">
        <v>1.2E7</v>
      </c>
      <c r="I2995" s="4">
        <v>7.1</v>
      </c>
      <c r="L2995" s="4" t="str">
        <f>IFERROR(__xludf.DUMMYFUNCTION("""COMPUTED_VALUE"""),"Comedy")</f>
        <v>Comedy</v>
      </c>
      <c r="M2995" s="4" t="str">
        <f>IFERROR(__xludf.DUMMYFUNCTION("""COMPUTED_VALUE"""),"Drama")</f>
        <v>Drama</v>
      </c>
      <c r="N2995" s="4" t="str">
        <f>IFERROR(__xludf.DUMMYFUNCTION("""COMPUTED_VALUE"""),"")</f>
        <v/>
      </c>
      <c r="O2995" s="4" t="str">
        <f>IFERROR(__xludf.DUMMYFUNCTION("""COMPUTED_VALUE"""),"")</f>
        <v/>
      </c>
      <c r="P2995" s="4" t="str">
        <f>IFERROR(__xludf.DUMMYFUNCTION("""COMPUTED_VALUE"""),"")</f>
        <v/>
      </c>
      <c r="Q2995" s="4" t="str">
        <f>IFERROR(__xludf.DUMMYFUNCTION("""COMPUTED_VALUE"""),"")</f>
        <v/>
      </c>
      <c r="R2995" s="4" t="str">
        <f>IFERROR(__xludf.DUMMYFUNCTION("""COMPUTED_VALUE"""),"")</f>
        <v/>
      </c>
      <c r="S2995" s="4" t="str">
        <f>IFERROR(__xludf.DUMMYFUNCTION("""COMPUTED_VALUE"""),"")</f>
        <v/>
      </c>
    </row>
    <row r="2996">
      <c r="A2996" s="4" t="s">
        <v>4983</v>
      </c>
      <c r="B2996" s="4">
        <v>99.0</v>
      </c>
      <c r="C2996" s="4">
        <v>1702277.0</v>
      </c>
      <c r="D2996" s="4" t="s">
        <v>1422</v>
      </c>
      <c r="E2996" s="4" t="s">
        <v>4984</v>
      </c>
      <c r="F2996" s="4" t="s">
        <v>12</v>
      </c>
      <c r="G2996" s="4" t="s">
        <v>20</v>
      </c>
      <c r="H2996" s="4">
        <v>1.2E7</v>
      </c>
      <c r="I2996" s="4">
        <v>6.8</v>
      </c>
      <c r="L2996" s="4" t="str">
        <f>IFERROR(__xludf.DUMMYFUNCTION("""COMPUTED_VALUE"""),"Drama")</f>
        <v>Drama</v>
      </c>
      <c r="M2996" s="4" t="str">
        <f>IFERROR(__xludf.DUMMYFUNCTION("""COMPUTED_VALUE"""),"Thriller")</f>
        <v>Thriller</v>
      </c>
      <c r="N2996" s="4" t="str">
        <f>IFERROR(__xludf.DUMMYFUNCTION("""COMPUTED_VALUE"""),"")</f>
        <v/>
      </c>
      <c r="O2996" s="4" t="str">
        <f>IFERROR(__xludf.DUMMYFUNCTION("""COMPUTED_VALUE"""),"")</f>
        <v/>
      </c>
      <c r="P2996" s="4" t="str">
        <f>IFERROR(__xludf.DUMMYFUNCTION("""COMPUTED_VALUE"""),"")</f>
        <v/>
      </c>
      <c r="Q2996" s="4" t="str">
        <f>IFERROR(__xludf.DUMMYFUNCTION("""COMPUTED_VALUE"""),"")</f>
        <v/>
      </c>
      <c r="R2996" s="4" t="str">
        <f>IFERROR(__xludf.DUMMYFUNCTION("""COMPUTED_VALUE"""),"")</f>
        <v/>
      </c>
      <c r="S2996" s="4" t="str">
        <f>IFERROR(__xludf.DUMMYFUNCTION("""COMPUTED_VALUE"""),"")</f>
        <v/>
      </c>
    </row>
    <row r="2997">
      <c r="A2997" s="4" t="s">
        <v>2420</v>
      </c>
      <c r="B2997" s="4">
        <v>129.0</v>
      </c>
      <c r="C2997" s="4">
        <v>261481.0</v>
      </c>
      <c r="D2997" s="4" t="s">
        <v>1914</v>
      </c>
      <c r="E2997" s="4" t="s">
        <v>4985</v>
      </c>
      <c r="F2997" s="4" t="s">
        <v>2512</v>
      </c>
      <c r="G2997" s="4" t="s">
        <v>1350</v>
      </c>
      <c r="H2997" s="4">
        <v>1.2E7</v>
      </c>
      <c r="I2997" s="4">
        <v>7.5</v>
      </c>
      <c r="L2997" s="4" t="str">
        <f>IFERROR(__xludf.DUMMYFUNCTION("""COMPUTED_VALUE"""),"Drama")</f>
        <v>Drama</v>
      </c>
      <c r="M2997" s="4" t="str">
        <f>IFERROR(__xludf.DUMMYFUNCTION("""COMPUTED_VALUE"""),"Romance")</f>
        <v>Romance</v>
      </c>
      <c r="N2997" s="4" t="str">
        <f>IFERROR(__xludf.DUMMYFUNCTION("""COMPUTED_VALUE"""),"Sci-Fi")</f>
        <v>Sci-Fi</v>
      </c>
      <c r="O2997" s="4" t="str">
        <f>IFERROR(__xludf.DUMMYFUNCTION("""COMPUTED_VALUE"""),"")</f>
        <v/>
      </c>
      <c r="P2997" s="4" t="str">
        <f>IFERROR(__xludf.DUMMYFUNCTION("""COMPUTED_VALUE"""),"")</f>
        <v/>
      </c>
      <c r="Q2997" s="4" t="str">
        <f>IFERROR(__xludf.DUMMYFUNCTION("""COMPUTED_VALUE"""),"")</f>
        <v/>
      </c>
      <c r="R2997" s="4" t="str">
        <f>IFERROR(__xludf.DUMMYFUNCTION("""COMPUTED_VALUE"""),"")</f>
        <v/>
      </c>
      <c r="S2997" s="4" t="str">
        <f>IFERROR(__xludf.DUMMYFUNCTION("""COMPUTED_VALUE"""),"")</f>
        <v/>
      </c>
    </row>
    <row r="2998">
      <c r="A2998" s="4" t="s">
        <v>4986</v>
      </c>
      <c r="B2998" s="4">
        <v>91.0</v>
      </c>
      <c r="C2998" s="4">
        <v>1506998.0</v>
      </c>
      <c r="D2998" s="4" t="s">
        <v>1681</v>
      </c>
      <c r="E2998" s="4" t="s">
        <v>4987</v>
      </c>
      <c r="F2998" s="4" t="s">
        <v>12</v>
      </c>
      <c r="G2998" s="4" t="s">
        <v>13</v>
      </c>
      <c r="H2998" s="4">
        <v>1.2E7</v>
      </c>
      <c r="I2998" s="4">
        <v>6.3</v>
      </c>
      <c r="L2998" s="4" t="str">
        <f>IFERROR(__xludf.DUMMYFUNCTION("""COMPUTED_VALUE"""),"Crime")</f>
        <v>Crime</v>
      </c>
      <c r="M2998" s="4" t="str">
        <f>IFERROR(__xludf.DUMMYFUNCTION("""COMPUTED_VALUE"""),"Drama")</f>
        <v>Drama</v>
      </c>
      <c r="N2998" s="4" t="str">
        <f>IFERROR(__xludf.DUMMYFUNCTION("""COMPUTED_VALUE"""),"Romance")</f>
        <v>Romance</v>
      </c>
      <c r="O2998" s="4" t="str">
        <f>IFERROR(__xludf.DUMMYFUNCTION("""COMPUTED_VALUE"""),"")</f>
        <v/>
      </c>
      <c r="P2998" s="4" t="str">
        <f>IFERROR(__xludf.DUMMYFUNCTION("""COMPUTED_VALUE"""),"")</f>
        <v/>
      </c>
      <c r="Q2998" s="4" t="str">
        <f>IFERROR(__xludf.DUMMYFUNCTION("""COMPUTED_VALUE"""),"")</f>
        <v/>
      </c>
      <c r="R2998" s="4" t="str">
        <f>IFERROR(__xludf.DUMMYFUNCTION("""COMPUTED_VALUE"""),"")</f>
        <v/>
      </c>
      <c r="S2998" s="4" t="str">
        <f>IFERROR(__xludf.DUMMYFUNCTION("""COMPUTED_VALUE"""),"")</f>
        <v/>
      </c>
    </row>
    <row r="2999">
      <c r="A2999" s="4" t="s">
        <v>4988</v>
      </c>
      <c r="B2999" s="4">
        <v>100.0</v>
      </c>
      <c r="C2999" s="4">
        <v>860002.0</v>
      </c>
      <c r="D2999" s="4" t="s">
        <v>1149</v>
      </c>
      <c r="E2999" s="4" t="s">
        <v>4989</v>
      </c>
      <c r="F2999" s="4" t="s">
        <v>12</v>
      </c>
      <c r="G2999" s="4" t="s">
        <v>13</v>
      </c>
      <c r="H2999" s="4">
        <v>1.2E7</v>
      </c>
      <c r="I2999" s="4">
        <v>7.3</v>
      </c>
      <c r="L2999" s="4" t="str">
        <f>IFERROR(__xludf.DUMMYFUNCTION("""COMPUTED_VALUE"""),"Adventure")</f>
        <v>Adventure</v>
      </c>
      <c r="M2999" s="4" t="str">
        <f>IFERROR(__xludf.DUMMYFUNCTION("""COMPUTED_VALUE"""),"Drama")</f>
        <v>Drama</v>
      </c>
      <c r="N2999" s="4" t="str">
        <f>IFERROR(__xludf.DUMMYFUNCTION("""COMPUTED_VALUE"""),"Family")</f>
        <v>Family</v>
      </c>
      <c r="O2999" s="4" t="str">
        <f>IFERROR(__xludf.DUMMYFUNCTION("""COMPUTED_VALUE"""),"")</f>
        <v/>
      </c>
      <c r="P2999" s="4" t="str">
        <f>IFERROR(__xludf.DUMMYFUNCTION("""COMPUTED_VALUE"""),"")</f>
        <v/>
      </c>
      <c r="Q2999" s="4" t="str">
        <f>IFERROR(__xludf.DUMMYFUNCTION("""COMPUTED_VALUE"""),"")</f>
        <v/>
      </c>
      <c r="R2999" s="4" t="str">
        <f>IFERROR(__xludf.DUMMYFUNCTION("""COMPUTED_VALUE"""),"")</f>
        <v/>
      </c>
      <c r="S2999" s="4" t="str">
        <f>IFERROR(__xludf.DUMMYFUNCTION("""COMPUTED_VALUE"""),"")</f>
        <v/>
      </c>
    </row>
    <row r="3000">
      <c r="A3000" s="4" t="s">
        <v>1757</v>
      </c>
      <c r="B3000" s="4">
        <v>111.0</v>
      </c>
      <c r="C3000" s="4">
        <v>548934.0</v>
      </c>
      <c r="D3000" s="4" t="s">
        <v>1341</v>
      </c>
      <c r="E3000" s="4" t="s">
        <v>4990</v>
      </c>
      <c r="F3000" s="4" t="s">
        <v>12</v>
      </c>
      <c r="G3000" s="4" t="s">
        <v>2760</v>
      </c>
      <c r="H3000" s="4">
        <v>1.2E7</v>
      </c>
      <c r="I3000" s="4">
        <v>6.8</v>
      </c>
      <c r="L3000" s="4" t="str">
        <f>IFERROR(__xludf.DUMMYFUNCTION("""COMPUTED_VALUE"""),"Drama")</f>
        <v>Drama</v>
      </c>
      <c r="M3000" s="4" t="str">
        <f>IFERROR(__xludf.DUMMYFUNCTION("""COMPUTED_VALUE"""),"Mystery")</f>
        <v>Mystery</v>
      </c>
      <c r="N3000" s="4" t="str">
        <f>IFERROR(__xludf.DUMMYFUNCTION("""COMPUTED_VALUE"""),"Romance")</f>
        <v>Romance</v>
      </c>
      <c r="O3000" s="4" t="str">
        <f>IFERROR(__xludf.DUMMYFUNCTION("""COMPUTED_VALUE"""),"")</f>
        <v/>
      </c>
      <c r="P3000" s="4" t="str">
        <f>IFERROR(__xludf.DUMMYFUNCTION("""COMPUTED_VALUE"""),"")</f>
        <v/>
      </c>
      <c r="Q3000" s="4" t="str">
        <f>IFERROR(__xludf.DUMMYFUNCTION("""COMPUTED_VALUE"""),"")</f>
        <v/>
      </c>
      <c r="R3000" s="4" t="str">
        <f>IFERROR(__xludf.DUMMYFUNCTION("""COMPUTED_VALUE"""),"")</f>
        <v/>
      </c>
      <c r="S3000" s="4" t="str">
        <f>IFERROR(__xludf.DUMMYFUNCTION("""COMPUTED_VALUE"""),"")</f>
        <v/>
      </c>
    </row>
    <row r="3001">
      <c r="A3001" s="4" t="s">
        <v>4991</v>
      </c>
      <c r="B3001" s="4">
        <v>114.0</v>
      </c>
      <c r="C3001" s="4">
        <v>447750.0</v>
      </c>
      <c r="D3001" s="4" t="s">
        <v>751</v>
      </c>
      <c r="E3001" s="4" t="s">
        <v>4992</v>
      </c>
      <c r="F3001" s="4" t="s">
        <v>12</v>
      </c>
      <c r="G3001" s="4" t="s">
        <v>13</v>
      </c>
      <c r="H3001" s="4">
        <v>1.0E7</v>
      </c>
      <c r="I3001" s="4">
        <v>7.2</v>
      </c>
      <c r="L3001" s="4" t="str">
        <f>IFERROR(__xludf.DUMMYFUNCTION("""COMPUTED_VALUE"""),"Crime")</f>
        <v>Crime</v>
      </c>
      <c r="M3001" s="4" t="str">
        <f>IFERROR(__xludf.DUMMYFUNCTION("""COMPUTED_VALUE"""),"Drama")</f>
        <v>Drama</v>
      </c>
      <c r="N3001" s="4" t="str">
        <f>IFERROR(__xludf.DUMMYFUNCTION("""COMPUTED_VALUE"""),"Thriller")</f>
        <v>Thriller</v>
      </c>
      <c r="O3001" s="4" t="str">
        <f>IFERROR(__xludf.DUMMYFUNCTION("""COMPUTED_VALUE"""),"")</f>
        <v/>
      </c>
      <c r="P3001" s="4" t="str">
        <f>IFERROR(__xludf.DUMMYFUNCTION("""COMPUTED_VALUE"""),"")</f>
        <v/>
      </c>
      <c r="Q3001" s="4" t="str">
        <f>IFERROR(__xludf.DUMMYFUNCTION("""COMPUTED_VALUE"""),"")</f>
        <v/>
      </c>
      <c r="R3001" s="4" t="str">
        <f>IFERROR(__xludf.DUMMYFUNCTION("""COMPUTED_VALUE"""),"")</f>
        <v/>
      </c>
      <c r="S3001" s="4" t="str">
        <f>IFERROR(__xludf.DUMMYFUNCTION("""COMPUTED_VALUE"""),"")</f>
        <v/>
      </c>
    </row>
    <row r="3002">
      <c r="A3002" s="4" t="s">
        <v>78</v>
      </c>
      <c r="B3002" s="4">
        <v>86.0</v>
      </c>
      <c r="C3002" s="4">
        <v>333976.0</v>
      </c>
      <c r="D3002" s="4" t="s">
        <v>349</v>
      </c>
      <c r="E3002" s="4" t="s">
        <v>4993</v>
      </c>
      <c r="F3002" s="4" t="s">
        <v>12</v>
      </c>
      <c r="G3002" s="4" t="s">
        <v>13</v>
      </c>
      <c r="H3002" s="4">
        <v>1.2E7</v>
      </c>
      <c r="I3002" s="4">
        <v>6.4</v>
      </c>
      <c r="L3002" s="4" t="str">
        <f>IFERROR(__xludf.DUMMYFUNCTION("""COMPUTED_VALUE"""),"Comedy")</f>
        <v>Comedy</v>
      </c>
      <c r="M3002" s="4" t="str">
        <f>IFERROR(__xludf.DUMMYFUNCTION("""COMPUTED_VALUE"""),"Crime")</f>
        <v>Crime</v>
      </c>
      <c r="N3002" s="4" t="str">
        <f>IFERROR(__xludf.DUMMYFUNCTION("""COMPUTED_VALUE"""),"")</f>
        <v/>
      </c>
      <c r="O3002" s="4" t="str">
        <f>IFERROR(__xludf.DUMMYFUNCTION("""COMPUTED_VALUE"""),"")</f>
        <v/>
      </c>
      <c r="P3002" s="4" t="str">
        <f>IFERROR(__xludf.DUMMYFUNCTION("""COMPUTED_VALUE"""),"")</f>
        <v/>
      </c>
      <c r="Q3002" s="4" t="str">
        <f>IFERROR(__xludf.DUMMYFUNCTION("""COMPUTED_VALUE"""),"")</f>
        <v/>
      </c>
      <c r="R3002" s="4" t="str">
        <f>IFERROR(__xludf.DUMMYFUNCTION("""COMPUTED_VALUE"""),"")</f>
        <v/>
      </c>
      <c r="S3002" s="4" t="str">
        <f>IFERROR(__xludf.DUMMYFUNCTION("""COMPUTED_VALUE"""),"")</f>
        <v/>
      </c>
    </row>
    <row r="3003">
      <c r="A3003" s="4" t="s">
        <v>3507</v>
      </c>
      <c r="B3003" s="4">
        <v>107.0</v>
      </c>
      <c r="C3003" s="4">
        <v>141853.0</v>
      </c>
      <c r="D3003" s="4" t="s">
        <v>888</v>
      </c>
      <c r="E3003" s="4" t="s">
        <v>4994</v>
      </c>
      <c r="F3003" s="4" t="s">
        <v>12</v>
      </c>
      <c r="G3003" s="4" t="s">
        <v>126</v>
      </c>
      <c r="H3003" s="4">
        <v>1.2E7</v>
      </c>
      <c r="I3003" s="4">
        <v>6.0</v>
      </c>
      <c r="L3003" s="4" t="str">
        <f>IFERROR(__xludf.DUMMYFUNCTION("""COMPUTED_VALUE"""),"Comedy")</f>
        <v>Comedy</v>
      </c>
      <c r="M3003" s="4" t="str">
        <f>IFERROR(__xludf.DUMMYFUNCTION("""COMPUTED_VALUE"""),"Drama")</f>
        <v>Drama</v>
      </c>
      <c r="N3003" s="4" t="str">
        <f>IFERROR(__xludf.DUMMYFUNCTION("""COMPUTED_VALUE"""),"")</f>
        <v/>
      </c>
      <c r="O3003" s="4" t="str">
        <f>IFERROR(__xludf.DUMMYFUNCTION("""COMPUTED_VALUE"""),"")</f>
        <v/>
      </c>
      <c r="P3003" s="4" t="str">
        <f>IFERROR(__xludf.DUMMYFUNCTION("""COMPUTED_VALUE"""),"")</f>
        <v/>
      </c>
      <c r="Q3003" s="4" t="str">
        <f>IFERROR(__xludf.DUMMYFUNCTION("""COMPUTED_VALUE"""),"")</f>
        <v/>
      </c>
      <c r="R3003" s="4" t="str">
        <f>IFERROR(__xludf.DUMMYFUNCTION("""COMPUTED_VALUE"""),"")</f>
        <v/>
      </c>
      <c r="S3003" s="4" t="str">
        <f>IFERROR(__xludf.DUMMYFUNCTION("""COMPUTED_VALUE"""),"")</f>
        <v/>
      </c>
    </row>
    <row r="3004">
      <c r="A3004" s="4" t="s">
        <v>4273</v>
      </c>
      <c r="B3004" s="4">
        <v>90.0</v>
      </c>
      <c r="C3004" s="4">
        <v>303439.0</v>
      </c>
      <c r="D3004" s="4" t="s">
        <v>679</v>
      </c>
      <c r="E3004" s="4" t="s">
        <v>4995</v>
      </c>
      <c r="F3004" s="4" t="s">
        <v>12</v>
      </c>
      <c r="G3004" s="4" t="s">
        <v>13</v>
      </c>
      <c r="H3004" s="4">
        <v>8000000.0</v>
      </c>
      <c r="I3004" s="4">
        <v>6.4</v>
      </c>
      <c r="L3004" s="4" t="str">
        <f>IFERROR(__xludf.DUMMYFUNCTION("""COMPUTED_VALUE"""),"Drama")</f>
        <v>Drama</v>
      </c>
      <c r="M3004" s="4" t="str">
        <f>IFERROR(__xludf.DUMMYFUNCTION("""COMPUTED_VALUE"""),"Mystery")</f>
        <v>Mystery</v>
      </c>
      <c r="N3004" s="4" t="str">
        <f>IFERROR(__xludf.DUMMYFUNCTION("""COMPUTED_VALUE"""),"Thriller")</f>
        <v>Thriller</v>
      </c>
      <c r="O3004" s="4" t="str">
        <f>IFERROR(__xludf.DUMMYFUNCTION("""COMPUTED_VALUE"""),"")</f>
        <v/>
      </c>
      <c r="P3004" s="4" t="str">
        <f>IFERROR(__xludf.DUMMYFUNCTION("""COMPUTED_VALUE"""),"")</f>
        <v/>
      </c>
      <c r="Q3004" s="4" t="str">
        <f>IFERROR(__xludf.DUMMYFUNCTION("""COMPUTED_VALUE"""),"")</f>
        <v/>
      </c>
      <c r="R3004" s="4" t="str">
        <f>IFERROR(__xludf.DUMMYFUNCTION("""COMPUTED_VALUE"""),"")</f>
        <v/>
      </c>
      <c r="S3004" s="4" t="str">
        <f>IFERROR(__xludf.DUMMYFUNCTION("""COMPUTED_VALUE"""),"")</f>
        <v/>
      </c>
    </row>
    <row r="3005">
      <c r="A3005" s="4" t="s">
        <v>1280</v>
      </c>
      <c r="B3005" s="4">
        <v>103.0</v>
      </c>
      <c r="C3005" s="4">
        <v>793352.0</v>
      </c>
      <c r="D3005" s="4" t="s">
        <v>495</v>
      </c>
      <c r="E3005" s="4" t="s">
        <v>4996</v>
      </c>
      <c r="F3005" s="4" t="s">
        <v>12</v>
      </c>
      <c r="G3005" s="4" t="s">
        <v>13</v>
      </c>
      <c r="H3005" s="4">
        <v>0.0</v>
      </c>
      <c r="I3005" s="4">
        <v>5.1</v>
      </c>
      <c r="L3005" s="4" t="str">
        <f>IFERROR(__xludf.DUMMYFUNCTION("""COMPUTED_VALUE"""),"Comedy")</f>
        <v>Comedy</v>
      </c>
      <c r="M3005" s="4" t="str">
        <f>IFERROR(__xludf.DUMMYFUNCTION("""COMPUTED_VALUE"""),"Drama")</f>
        <v>Drama</v>
      </c>
      <c r="N3005" s="4" t="str">
        <f>IFERROR(__xludf.DUMMYFUNCTION("""COMPUTED_VALUE"""),"Romance")</f>
        <v>Romance</v>
      </c>
      <c r="O3005" s="4" t="str">
        <f>IFERROR(__xludf.DUMMYFUNCTION("""COMPUTED_VALUE"""),"")</f>
        <v/>
      </c>
      <c r="P3005" s="4" t="str">
        <f>IFERROR(__xludf.DUMMYFUNCTION("""COMPUTED_VALUE"""),"")</f>
        <v/>
      </c>
      <c r="Q3005" s="4" t="str">
        <f>IFERROR(__xludf.DUMMYFUNCTION("""COMPUTED_VALUE"""),"")</f>
        <v/>
      </c>
      <c r="R3005" s="4" t="str">
        <f>IFERROR(__xludf.DUMMYFUNCTION("""COMPUTED_VALUE"""),"")</f>
        <v/>
      </c>
      <c r="S3005" s="4" t="str">
        <f>IFERROR(__xludf.DUMMYFUNCTION("""COMPUTED_VALUE"""),"")</f>
        <v/>
      </c>
    </row>
    <row r="3006">
      <c r="A3006" s="4" t="s">
        <v>4997</v>
      </c>
      <c r="B3006" s="4">
        <v>120.0</v>
      </c>
      <c r="C3006" s="4">
        <v>214202.0</v>
      </c>
      <c r="D3006" s="4" t="s">
        <v>751</v>
      </c>
      <c r="E3006" s="4" t="s">
        <v>4998</v>
      </c>
      <c r="F3006" s="4" t="s">
        <v>12</v>
      </c>
      <c r="G3006" s="4" t="s">
        <v>265</v>
      </c>
      <c r="H3006" s="4">
        <v>1.2E7</v>
      </c>
      <c r="I3006" s="4">
        <v>7.5</v>
      </c>
      <c r="L3006" s="4" t="str">
        <f>IFERROR(__xludf.DUMMYFUNCTION("""COMPUTED_VALUE"""),"Crime")</f>
        <v>Crime</v>
      </c>
      <c r="M3006" s="4" t="str">
        <f>IFERROR(__xludf.DUMMYFUNCTION("""COMPUTED_VALUE"""),"Drama")</f>
        <v>Drama</v>
      </c>
      <c r="N3006" s="4" t="str">
        <f>IFERROR(__xludf.DUMMYFUNCTION("""COMPUTED_VALUE"""),"Thriller")</f>
        <v>Thriller</v>
      </c>
      <c r="O3006" s="4" t="str">
        <f>IFERROR(__xludf.DUMMYFUNCTION("""COMPUTED_VALUE"""),"")</f>
        <v/>
      </c>
      <c r="P3006" s="4" t="str">
        <f>IFERROR(__xludf.DUMMYFUNCTION("""COMPUTED_VALUE"""),"")</f>
        <v/>
      </c>
      <c r="Q3006" s="4" t="str">
        <f>IFERROR(__xludf.DUMMYFUNCTION("""COMPUTED_VALUE"""),"")</f>
        <v/>
      </c>
      <c r="R3006" s="4" t="str">
        <f>IFERROR(__xludf.DUMMYFUNCTION("""COMPUTED_VALUE"""),"")</f>
        <v/>
      </c>
      <c r="S3006" s="4" t="str">
        <f>IFERROR(__xludf.DUMMYFUNCTION("""COMPUTED_VALUE"""),"")</f>
        <v/>
      </c>
    </row>
    <row r="3007">
      <c r="A3007" s="4" t="s">
        <v>4999</v>
      </c>
      <c r="B3007" s="4">
        <v>134.0</v>
      </c>
      <c r="C3007" s="4">
        <v>195888.0</v>
      </c>
      <c r="D3007" s="4" t="s">
        <v>1950</v>
      </c>
      <c r="E3007" s="4" t="s">
        <v>5000</v>
      </c>
      <c r="F3007" s="4" t="s">
        <v>5001</v>
      </c>
      <c r="G3007" s="4" t="s">
        <v>3790</v>
      </c>
      <c r="H3007" s="4">
        <v>2.5E9</v>
      </c>
      <c r="I3007" s="4">
        <v>7.1</v>
      </c>
      <c r="L3007" s="4" t="str">
        <f>IFERROR(__xludf.DUMMYFUNCTION("""COMPUTED_VALUE"""),"Drama")</f>
        <v>Drama</v>
      </c>
      <c r="M3007" s="4" t="str">
        <f>IFERROR(__xludf.DUMMYFUNCTION("""COMPUTED_VALUE"""),"Romance")</f>
        <v>Romance</v>
      </c>
      <c r="N3007" s="4" t="str">
        <f>IFERROR(__xludf.DUMMYFUNCTION("""COMPUTED_VALUE"""),"War")</f>
        <v>War</v>
      </c>
      <c r="O3007" s="4" t="str">
        <f>IFERROR(__xludf.DUMMYFUNCTION("""COMPUTED_VALUE"""),"")</f>
        <v/>
      </c>
      <c r="P3007" s="4" t="str">
        <f>IFERROR(__xludf.DUMMYFUNCTION("""COMPUTED_VALUE"""),"")</f>
        <v/>
      </c>
      <c r="Q3007" s="4" t="str">
        <f>IFERROR(__xludf.DUMMYFUNCTION("""COMPUTED_VALUE"""),"")</f>
        <v/>
      </c>
      <c r="R3007" s="4" t="str">
        <f>IFERROR(__xludf.DUMMYFUNCTION("""COMPUTED_VALUE"""),"")</f>
        <v/>
      </c>
      <c r="S3007" s="4" t="str">
        <f>IFERROR(__xludf.DUMMYFUNCTION("""COMPUTED_VALUE"""),"")</f>
        <v/>
      </c>
    </row>
    <row r="3008">
      <c r="A3008" s="4" t="s">
        <v>5002</v>
      </c>
      <c r="B3008" s="4">
        <v>110.0</v>
      </c>
      <c r="C3008" s="4">
        <v>175370.0</v>
      </c>
      <c r="D3008" s="4" t="s">
        <v>585</v>
      </c>
      <c r="E3008" s="4" t="s">
        <v>5003</v>
      </c>
      <c r="F3008" s="4" t="s">
        <v>12</v>
      </c>
      <c r="G3008" s="4" t="s">
        <v>13</v>
      </c>
      <c r="H3008" s="4">
        <v>1.2E7</v>
      </c>
      <c r="I3008" s="4">
        <v>4.6</v>
      </c>
      <c r="L3008" s="4" t="str">
        <f>IFERROR(__xludf.DUMMYFUNCTION("""COMPUTED_VALUE"""),"Comedy")</f>
        <v>Comedy</v>
      </c>
      <c r="M3008" s="4" t="str">
        <f>IFERROR(__xludf.DUMMYFUNCTION("""COMPUTED_VALUE"""),"")</f>
        <v/>
      </c>
      <c r="N3008" s="4" t="str">
        <f>IFERROR(__xludf.DUMMYFUNCTION("""COMPUTED_VALUE"""),"")</f>
        <v/>
      </c>
      <c r="O3008" s="4" t="str">
        <f>IFERROR(__xludf.DUMMYFUNCTION("""COMPUTED_VALUE"""),"")</f>
        <v/>
      </c>
      <c r="P3008" s="4" t="str">
        <f>IFERROR(__xludf.DUMMYFUNCTION("""COMPUTED_VALUE"""),"")</f>
        <v/>
      </c>
      <c r="Q3008" s="4" t="str">
        <f>IFERROR(__xludf.DUMMYFUNCTION("""COMPUTED_VALUE"""),"")</f>
        <v/>
      </c>
      <c r="R3008" s="4" t="str">
        <f>IFERROR(__xludf.DUMMYFUNCTION("""COMPUTED_VALUE"""),"")</f>
        <v/>
      </c>
      <c r="S3008" s="4" t="str">
        <f>IFERROR(__xludf.DUMMYFUNCTION("""COMPUTED_VALUE"""),"")</f>
        <v/>
      </c>
    </row>
    <row r="3009">
      <c r="A3009" s="4" t="s">
        <v>685</v>
      </c>
      <c r="B3009" s="4">
        <v>95.0</v>
      </c>
      <c r="C3009" s="4">
        <v>190666.0</v>
      </c>
      <c r="D3009" s="4" t="s">
        <v>888</v>
      </c>
      <c r="E3009" s="4" t="s">
        <v>5004</v>
      </c>
      <c r="F3009" s="4" t="s">
        <v>688</v>
      </c>
      <c r="G3009" s="4" t="s">
        <v>309</v>
      </c>
      <c r="H3009" s="4">
        <v>0.0</v>
      </c>
      <c r="I3009" s="4">
        <v>5.7</v>
      </c>
      <c r="L3009" s="4" t="str">
        <f>IFERROR(__xludf.DUMMYFUNCTION("""COMPUTED_VALUE"""),"Comedy")</f>
        <v>Comedy</v>
      </c>
      <c r="M3009" s="4" t="str">
        <f>IFERROR(__xludf.DUMMYFUNCTION("""COMPUTED_VALUE"""),"Drama")</f>
        <v>Drama</v>
      </c>
      <c r="N3009" s="4" t="str">
        <f>IFERROR(__xludf.DUMMYFUNCTION("""COMPUTED_VALUE"""),"")</f>
        <v/>
      </c>
      <c r="O3009" s="4" t="str">
        <f>IFERROR(__xludf.DUMMYFUNCTION("""COMPUTED_VALUE"""),"")</f>
        <v/>
      </c>
      <c r="P3009" s="4" t="str">
        <f>IFERROR(__xludf.DUMMYFUNCTION("""COMPUTED_VALUE"""),"")</f>
        <v/>
      </c>
      <c r="Q3009" s="4" t="str">
        <f>IFERROR(__xludf.DUMMYFUNCTION("""COMPUTED_VALUE"""),"")</f>
        <v/>
      </c>
      <c r="R3009" s="4" t="str">
        <f>IFERROR(__xludf.DUMMYFUNCTION("""COMPUTED_VALUE"""),"")</f>
        <v/>
      </c>
      <c r="S3009" s="4" t="str">
        <f>IFERROR(__xludf.DUMMYFUNCTION("""COMPUTED_VALUE"""),"")</f>
        <v/>
      </c>
    </row>
    <row r="3010">
      <c r="A3010" s="4" t="s">
        <v>2963</v>
      </c>
      <c r="B3010" s="4">
        <v>95.0</v>
      </c>
      <c r="C3010" s="4">
        <v>0.0</v>
      </c>
      <c r="D3010" s="4" t="s">
        <v>5005</v>
      </c>
      <c r="E3010" s="4" t="s">
        <v>5006</v>
      </c>
      <c r="F3010" s="4" t="s">
        <v>12</v>
      </c>
      <c r="G3010" s="4" t="s">
        <v>13</v>
      </c>
      <c r="H3010" s="4">
        <v>7500000.0</v>
      </c>
      <c r="I3010" s="4">
        <v>6.8</v>
      </c>
      <c r="L3010" s="4" t="str">
        <f>IFERROR(__xludf.DUMMYFUNCTION("""COMPUTED_VALUE"""),"Mystery")</f>
        <v>Mystery</v>
      </c>
      <c r="M3010" s="4" t="str">
        <f>IFERROR(__xludf.DUMMYFUNCTION("""COMPUTED_VALUE"""),"Romance")</f>
        <v>Romance</v>
      </c>
      <c r="N3010" s="4" t="str">
        <f>IFERROR(__xludf.DUMMYFUNCTION("""COMPUTED_VALUE"""),"Sci-Fi")</f>
        <v>Sci-Fi</v>
      </c>
      <c r="O3010" s="4" t="str">
        <f>IFERROR(__xludf.DUMMYFUNCTION("""COMPUTED_VALUE"""),"Thriller")</f>
        <v>Thriller</v>
      </c>
      <c r="P3010" s="4" t="str">
        <f>IFERROR(__xludf.DUMMYFUNCTION("""COMPUTED_VALUE"""),"")</f>
        <v/>
      </c>
      <c r="Q3010" s="4" t="str">
        <f>IFERROR(__xludf.DUMMYFUNCTION("""COMPUTED_VALUE"""),"")</f>
        <v/>
      </c>
      <c r="R3010" s="4" t="str">
        <f>IFERROR(__xludf.DUMMYFUNCTION("""COMPUTED_VALUE"""),"")</f>
        <v/>
      </c>
      <c r="S3010" s="4" t="str">
        <f>IFERROR(__xludf.DUMMYFUNCTION("""COMPUTED_VALUE"""),"")</f>
        <v/>
      </c>
    </row>
    <row r="3011">
      <c r="A3011" s="4" t="s">
        <v>5007</v>
      </c>
      <c r="B3011" s="4">
        <v>132.0</v>
      </c>
      <c r="C3011" s="4">
        <v>119922.0</v>
      </c>
      <c r="D3011" s="4" t="s">
        <v>695</v>
      </c>
      <c r="E3011" s="4" t="s">
        <v>5008</v>
      </c>
      <c r="F3011" s="4" t="s">
        <v>688</v>
      </c>
      <c r="G3011" s="4" t="s">
        <v>309</v>
      </c>
      <c r="H3011" s="4">
        <v>1.2E7</v>
      </c>
      <c r="I3011" s="4">
        <v>7.7</v>
      </c>
      <c r="L3011" s="4" t="str">
        <f>IFERROR(__xludf.DUMMYFUNCTION("""COMPUTED_VALUE"""),"Drama")</f>
        <v>Drama</v>
      </c>
      <c r="M3011" s="4" t="str">
        <f>IFERROR(__xludf.DUMMYFUNCTION("""COMPUTED_VALUE"""),"History")</f>
        <v>History</v>
      </c>
      <c r="N3011" s="4" t="str">
        <f>IFERROR(__xludf.DUMMYFUNCTION("""COMPUTED_VALUE"""),"War")</f>
        <v>War</v>
      </c>
      <c r="O3011" s="4" t="str">
        <f>IFERROR(__xludf.DUMMYFUNCTION("""COMPUTED_VALUE"""),"")</f>
        <v/>
      </c>
      <c r="P3011" s="4" t="str">
        <f>IFERROR(__xludf.DUMMYFUNCTION("""COMPUTED_VALUE"""),"")</f>
        <v/>
      </c>
      <c r="Q3011" s="4" t="str">
        <f>IFERROR(__xludf.DUMMYFUNCTION("""COMPUTED_VALUE"""),"")</f>
        <v/>
      </c>
      <c r="R3011" s="4" t="str">
        <f>IFERROR(__xludf.DUMMYFUNCTION("""COMPUTED_VALUE"""),"")</f>
        <v/>
      </c>
      <c r="S3011" s="4" t="str">
        <f>IFERROR(__xludf.DUMMYFUNCTION("""COMPUTED_VALUE"""),"")</f>
        <v/>
      </c>
    </row>
    <row r="3012">
      <c r="A3012" s="4" t="s">
        <v>409</v>
      </c>
      <c r="B3012" s="4">
        <v>94.0</v>
      </c>
      <c r="C3012" s="4">
        <v>1.77343675E8</v>
      </c>
      <c r="D3012" s="4" t="s">
        <v>410</v>
      </c>
      <c r="E3012" s="4" t="s">
        <v>411</v>
      </c>
      <c r="F3012" s="4" t="s">
        <v>12</v>
      </c>
      <c r="G3012" s="4" t="s">
        <v>13</v>
      </c>
      <c r="H3012" s="4">
        <v>1.35E8</v>
      </c>
      <c r="I3012" s="4">
        <v>6.7</v>
      </c>
      <c r="L3012" s="4" t="str">
        <f>IFERROR(__xludf.DUMMYFUNCTION("""COMPUTED_VALUE"""),"Adventure")</f>
        <v>Adventure</v>
      </c>
      <c r="M3012" s="4" t="str">
        <f>IFERROR(__xludf.DUMMYFUNCTION("""COMPUTED_VALUE"""),"Animation")</f>
        <v>Animation</v>
      </c>
      <c r="N3012" s="4" t="str">
        <f>IFERROR(__xludf.DUMMYFUNCTION("""COMPUTED_VALUE"""),"Comedy")</f>
        <v>Comedy</v>
      </c>
      <c r="O3012" s="4" t="str">
        <f>IFERROR(__xludf.DUMMYFUNCTION("""COMPUTED_VALUE"""),"Family")</f>
        <v>Family</v>
      </c>
      <c r="P3012" s="4" t="str">
        <f>IFERROR(__xludf.DUMMYFUNCTION("""COMPUTED_VALUE"""),"Fantasy")</f>
        <v>Fantasy</v>
      </c>
      <c r="Q3012" s="4" t="str">
        <f>IFERROR(__xludf.DUMMYFUNCTION("""COMPUTED_VALUE"""),"Sci-Fi")</f>
        <v>Sci-Fi</v>
      </c>
      <c r="R3012" s="4" t="str">
        <f>IFERROR(__xludf.DUMMYFUNCTION("""COMPUTED_VALUE"""),"")</f>
        <v/>
      </c>
      <c r="S3012" s="4" t="str">
        <f>IFERROR(__xludf.DUMMYFUNCTION("""COMPUTED_VALUE"""),"")</f>
        <v/>
      </c>
    </row>
    <row r="3013">
      <c r="A3013" s="4" t="s">
        <v>5009</v>
      </c>
      <c r="B3013" s="4">
        <v>89.0</v>
      </c>
      <c r="C3013" s="4">
        <v>0.0</v>
      </c>
      <c r="D3013" s="4" t="s">
        <v>278</v>
      </c>
      <c r="E3013" s="4" t="s">
        <v>5010</v>
      </c>
      <c r="F3013" s="4" t="s">
        <v>688</v>
      </c>
      <c r="G3013" s="4" t="s">
        <v>309</v>
      </c>
      <c r="H3013" s="4">
        <v>0.0</v>
      </c>
      <c r="I3013" s="4">
        <v>3.2</v>
      </c>
      <c r="L3013" s="4" t="str">
        <f>IFERROR(__xludf.DUMMYFUNCTION("""COMPUTED_VALUE"""),"Action")</f>
        <v>Action</v>
      </c>
      <c r="M3013" s="4" t="str">
        <f>IFERROR(__xludf.DUMMYFUNCTION("""COMPUTED_VALUE"""),"Adventure")</f>
        <v>Adventure</v>
      </c>
      <c r="N3013" s="4" t="str">
        <f>IFERROR(__xludf.DUMMYFUNCTION("""COMPUTED_VALUE"""),"Animation")</f>
        <v>Animation</v>
      </c>
      <c r="O3013" s="4" t="str">
        <f>IFERROR(__xludf.DUMMYFUNCTION("""COMPUTED_VALUE"""),"Comedy")</f>
        <v>Comedy</v>
      </c>
      <c r="P3013" s="4" t="str">
        <f>IFERROR(__xludf.DUMMYFUNCTION("""COMPUTED_VALUE"""),"Family")</f>
        <v>Family</v>
      </c>
      <c r="Q3013" s="4" t="str">
        <f>IFERROR(__xludf.DUMMYFUNCTION("""COMPUTED_VALUE"""),"")</f>
        <v/>
      </c>
      <c r="R3013" s="4" t="str">
        <f>IFERROR(__xludf.DUMMYFUNCTION("""COMPUTED_VALUE"""),"")</f>
        <v/>
      </c>
      <c r="S3013" s="4" t="str">
        <f>IFERROR(__xludf.DUMMYFUNCTION("""COMPUTED_VALUE"""),"")</f>
        <v/>
      </c>
    </row>
    <row r="3014">
      <c r="A3014" s="4" t="s">
        <v>5011</v>
      </c>
      <c r="B3014" s="4">
        <v>138.0</v>
      </c>
      <c r="C3014" s="4">
        <v>0.0</v>
      </c>
      <c r="D3014" s="4" t="s">
        <v>196</v>
      </c>
      <c r="E3014" s="4" t="s">
        <v>5012</v>
      </c>
      <c r="F3014" s="4" t="s">
        <v>232</v>
      </c>
      <c r="G3014" s="4" t="s">
        <v>233</v>
      </c>
      <c r="H3014" s="4">
        <v>1.2E7</v>
      </c>
      <c r="I3014" s="4">
        <v>6.1</v>
      </c>
      <c r="L3014" s="4" t="str">
        <f>IFERROR(__xludf.DUMMYFUNCTION("""COMPUTED_VALUE"""),"Action")</f>
        <v>Action</v>
      </c>
      <c r="M3014" s="4" t="str">
        <f>IFERROR(__xludf.DUMMYFUNCTION("""COMPUTED_VALUE"""),"Adventure")</f>
        <v>Adventure</v>
      </c>
      <c r="N3014" s="4" t="str">
        <f>IFERROR(__xludf.DUMMYFUNCTION("""COMPUTED_VALUE"""),"Drama")</f>
        <v>Drama</v>
      </c>
      <c r="O3014" s="4" t="str">
        <f>IFERROR(__xludf.DUMMYFUNCTION("""COMPUTED_VALUE"""),"Sci-Fi")</f>
        <v>Sci-Fi</v>
      </c>
      <c r="P3014" s="4" t="str">
        <f>IFERROR(__xludf.DUMMYFUNCTION("""COMPUTED_VALUE"""),"")</f>
        <v/>
      </c>
      <c r="Q3014" s="4" t="str">
        <f>IFERROR(__xludf.DUMMYFUNCTION("""COMPUTED_VALUE"""),"")</f>
        <v/>
      </c>
      <c r="R3014" s="4" t="str">
        <f>IFERROR(__xludf.DUMMYFUNCTION("""COMPUTED_VALUE"""),"")</f>
        <v/>
      </c>
      <c r="S3014" s="4" t="str">
        <f>IFERROR(__xludf.DUMMYFUNCTION("""COMPUTED_VALUE"""),"")</f>
        <v/>
      </c>
    </row>
    <row r="3015">
      <c r="A3015" s="4" t="s">
        <v>732</v>
      </c>
      <c r="B3015" s="4">
        <v>113.0</v>
      </c>
      <c r="C3015" s="4">
        <v>17149.0</v>
      </c>
      <c r="D3015" s="4" t="s">
        <v>514</v>
      </c>
      <c r="E3015" s="4" t="s">
        <v>5013</v>
      </c>
      <c r="F3015" s="4" t="s">
        <v>12</v>
      </c>
      <c r="G3015" s="4" t="s">
        <v>5014</v>
      </c>
      <c r="H3015" s="4">
        <v>2.0E7</v>
      </c>
      <c r="I3015" s="4">
        <v>5.6</v>
      </c>
      <c r="L3015" s="4" t="str">
        <f>IFERROR(__xludf.DUMMYFUNCTION("""COMPUTED_VALUE"""),"Action")</f>
        <v>Action</v>
      </c>
      <c r="M3015" s="4" t="str">
        <f>IFERROR(__xludf.DUMMYFUNCTION("""COMPUTED_VALUE"""),"Drama")</f>
        <v>Drama</v>
      </c>
      <c r="N3015" s="4" t="str">
        <f>IFERROR(__xludf.DUMMYFUNCTION("""COMPUTED_VALUE"""),"War")</f>
        <v>War</v>
      </c>
      <c r="O3015" s="4" t="str">
        <f>IFERROR(__xludf.DUMMYFUNCTION("""COMPUTED_VALUE"""),"")</f>
        <v/>
      </c>
      <c r="P3015" s="4" t="str">
        <f>IFERROR(__xludf.DUMMYFUNCTION("""COMPUTED_VALUE"""),"")</f>
        <v/>
      </c>
      <c r="Q3015" s="4" t="str">
        <f>IFERROR(__xludf.DUMMYFUNCTION("""COMPUTED_VALUE"""),"")</f>
        <v/>
      </c>
      <c r="R3015" s="4" t="str">
        <f>IFERROR(__xludf.DUMMYFUNCTION("""COMPUTED_VALUE"""),"")</f>
        <v/>
      </c>
      <c r="S3015" s="4" t="str">
        <f>IFERROR(__xludf.DUMMYFUNCTION("""COMPUTED_VALUE"""),"")</f>
        <v/>
      </c>
    </row>
    <row r="3016">
      <c r="A3016" s="4" t="s">
        <v>5015</v>
      </c>
      <c r="B3016" s="4">
        <v>99.0</v>
      </c>
      <c r="C3016" s="4">
        <v>0.0</v>
      </c>
      <c r="D3016" s="4" t="s">
        <v>5016</v>
      </c>
      <c r="E3016" s="4" t="s">
        <v>5017</v>
      </c>
      <c r="F3016" s="4" t="s">
        <v>12</v>
      </c>
      <c r="G3016" s="4" t="s">
        <v>20</v>
      </c>
      <c r="H3016" s="4">
        <v>1.2E7</v>
      </c>
      <c r="I3016" s="4">
        <v>6.9</v>
      </c>
      <c r="L3016" s="4" t="str">
        <f>IFERROR(__xludf.DUMMYFUNCTION("""COMPUTED_VALUE"""),"Fantasy")</f>
        <v>Fantasy</v>
      </c>
      <c r="M3016" s="4" t="str">
        <f>IFERROR(__xludf.DUMMYFUNCTION("""COMPUTED_VALUE"""),"Mystery")</f>
        <v>Mystery</v>
      </c>
      <c r="N3016" s="4" t="str">
        <f>IFERROR(__xludf.DUMMYFUNCTION("""COMPUTED_VALUE"""),"Thriller")</f>
        <v>Thriller</v>
      </c>
      <c r="O3016" s="4" t="str">
        <f>IFERROR(__xludf.DUMMYFUNCTION("""COMPUTED_VALUE"""),"")</f>
        <v/>
      </c>
      <c r="P3016" s="4" t="str">
        <f>IFERROR(__xludf.DUMMYFUNCTION("""COMPUTED_VALUE"""),"")</f>
        <v/>
      </c>
      <c r="Q3016" s="4" t="str">
        <f>IFERROR(__xludf.DUMMYFUNCTION("""COMPUTED_VALUE"""),"")</f>
        <v/>
      </c>
      <c r="R3016" s="4" t="str">
        <f>IFERROR(__xludf.DUMMYFUNCTION("""COMPUTED_VALUE"""),"")</f>
        <v/>
      </c>
      <c r="S3016" s="4" t="str">
        <f>IFERROR(__xludf.DUMMYFUNCTION("""COMPUTED_VALUE"""),"")</f>
        <v/>
      </c>
    </row>
    <row r="3017">
      <c r="A3017" s="4" t="s">
        <v>5018</v>
      </c>
      <c r="B3017" s="4">
        <v>111.0</v>
      </c>
      <c r="C3017" s="4">
        <v>14616.0</v>
      </c>
      <c r="D3017" s="4" t="s">
        <v>1196</v>
      </c>
      <c r="E3017" s="4" t="s">
        <v>5019</v>
      </c>
      <c r="F3017" s="4" t="s">
        <v>12</v>
      </c>
      <c r="G3017" s="4" t="s">
        <v>13</v>
      </c>
      <c r="H3017" s="4">
        <v>1.2E7</v>
      </c>
      <c r="I3017" s="4">
        <v>7.5</v>
      </c>
      <c r="L3017" s="4" t="str">
        <f>IFERROR(__xludf.DUMMYFUNCTION("""COMPUTED_VALUE"""),"Drama")</f>
        <v>Drama</v>
      </c>
      <c r="M3017" s="4" t="str">
        <f>IFERROR(__xludf.DUMMYFUNCTION("""COMPUTED_VALUE"""),"")</f>
        <v/>
      </c>
      <c r="N3017" s="4" t="str">
        <f>IFERROR(__xludf.DUMMYFUNCTION("""COMPUTED_VALUE"""),"")</f>
        <v/>
      </c>
      <c r="O3017" s="4" t="str">
        <f>IFERROR(__xludf.DUMMYFUNCTION("""COMPUTED_VALUE"""),"")</f>
        <v/>
      </c>
      <c r="P3017" s="4" t="str">
        <f>IFERROR(__xludf.DUMMYFUNCTION("""COMPUTED_VALUE"""),"")</f>
        <v/>
      </c>
      <c r="Q3017" s="4" t="str">
        <f>IFERROR(__xludf.DUMMYFUNCTION("""COMPUTED_VALUE"""),"")</f>
        <v/>
      </c>
      <c r="R3017" s="4" t="str">
        <f>IFERROR(__xludf.DUMMYFUNCTION("""COMPUTED_VALUE"""),"")</f>
        <v/>
      </c>
      <c r="S3017" s="4" t="str">
        <f>IFERROR(__xludf.DUMMYFUNCTION("""COMPUTED_VALUE"""),"")</f>
        <v/>
      </c>
    </row>
    <row r="3018">
      <c r="A3018" s="4" t="s">
        <v>1182</v>
      </c>
      <c r="B3018" s="4">
        <v>99.0</v>
      </c>
      <c r="C3018" s="4">
        <v>9.1443253E7</v>
      </c>
      <c r="D3018" s="4" t="s">
        <v>540</v>
      </c>
      <c r="E3018" s="4" t="s">
        <v>5020</v>
      </c>
      <c r="F3018" s="4" t="s">
        <v>12</v>
      </c>
      <c r="G3018" s="4" t="s">
        <v>13</v>
      </c>
      <c r="H3018" s="4">
        <v>1.2E7</v>
      </c>
      <c r="I3018" s="4">
        <v>5.8</v>
      </c>
      <c r="L3018" s="4" t="str">
        <f>IFERROR(__xludf.DUMMYFUNCTION("""COMPUTED_VALUE"""),"Biography")</f>
        <v>Biography</v>
      </c>
      <c r="M3018" s="4" t="str">
        <f>IFERROR(__xludf.DUMMYFUNCTION("""COMPUTED_VALUE"""),"Drama")</f>
        <v>Drama</v>
      </c>
      <c r="N3018" s="4" t="str">
        <f>IFERROR(__xludf.DUMMYFUNCTION("""COMPUTED_VALUE"""),"")</f>
        <v/>
      </c>
      <c r="O3018" s="4" t="str">
        <f>IFERROR(__xludf.DUMMYFUNCTION("""COMPUTED_VALUE"""),"")</f>
        <v/>
      </c>
      <c r="P3018" s="4" t="str">
        <f>IFERROR(__xludf.DUMMYFUNCTION("""COMPUTED_VALUE"""),"")</f>
        <v/>
      </c>
      <c r="Q3018" s="4" t="str">
        <f>IFERROR(__xludf.DUMMYFUNCTION("""COMPUTED_VALUE"""),"")</f>
        <v/>
      </c>
      <c r="R3018" s="4" t="str">
        <f>IFERROR(__xludf.DUMMYFUNCTION("""COMPUTED_VALUE"""),"")</f>
        <v/>
      </c>
      <c r="S3018" s="4" t="str">
        <f>IFERROR(__xludf.DUMMYFUNCTION("""COMPUTED_VALUE"""),"")</f>
        <v/>
      </c>
    </row>
    <row r="3019">
      <c r="A3019" s="4" t="s">
        <v>452</v>
      </c>
      <c r="B3019" s="4">
        <v>104.0</v>
      </c>
      <c r="C3019" s="4">
        <v>3.0093107E7</v>
      </c>
      <c r="D3019" s="4" t="s">
        <v>349</v>
      </c>
      <c r="E3019" s="4" t="s">
        <v>5021</v>
      </c>
      <c r="F3019" s="4" t="s">
        <v>12</v>
      </c>
      <c r="G3019" s="4" t="s">
        <v>20</v>
      </c>
      <c r="H3019" s="4">
        <v>6000000.0</v>
      </c>
      <c r="I3019" s="4">
        <v>8.3</v>
      </c>
      <c r="L3019" s="4" t="str">
        <f>IFERROR(__xludf.DUMMYFUNCTION("""COMPUTED_VALUE"""),"Comedy")</f>
        <v>Comedy</v>
      </c>
      <c r="M3019" s="4" t="str">
        <f>IFERROR(__xludf.DUMMYFUNCTION("""COMPUTED_VALUE"""),"Crime")</f>
        <v>Crime</v>
      </c>
      <c r="N3019" s="4" t="str">
        <f>IFERROR(__xludf.DUMMYFUNCTION("""COMPUTED_VALUE"""),"")</f>
        <v/>
      </c>
      <c r="O3019" s="4" t="str">
        <f>IFERROR(__xludf.DUMMYFUNCTION("""COMPUTED_VALUE"""),"")</f>
        <v/>
      </c>
      <c r="P3019" s="4" t="str">
        <f>IFERROR(__xludf.DUMMYFUNCTION("""COMPUTED_VALUE"""),"")</f>
        <v/>
      </c>
      <c r="Q3019" s="4" t="str">
        <f>IFERROR(__xludf.DUMMYFUNCTION("""COMPUTED_VALUE"""),"")</f>
        <v/>
      </c>
      <c r="R3019" s="4" t="str">
        <f>IFERROR(__xludf.DUMMYFUNCTION("""COMPUTED_VALUE"""),"")</f>
        <v/>
      </c>
      <c r="S3019" s="4" t="str">
        <f>IFERROR(__xludf.DUMMYFUNCTION("""COMPUTED_VALUE"""),"")</f>
        <v/>
      </c>
    </row>
    <row r="3020">
      <c r="A3020" s="4" t="s">
        <v>5022</v>
      </c>
      <c r="B3020" s="4">
        <v>89.0</v>
      </c>
      <c r="C3020" s="4">
        <v>0.0</v>
      </c>
      <c r="D3020" s="4" t="s">
        <v>5023</v>
      </c>
      <c r="E3020" s="4" t="s">
        <v>5024</v>
      </c>
      <c r="F3020" s="4" t="s">
        <v>12</v>
      </c>
      <c r="G3020" s="4" t="s">
        <v>13</v>
      </c>
      <c r="H3020" s="4">
        <v>1.2E7</v>
      </c>
      <c r="I3020" s="4">
        <v>2.8</v>
      </c>
      <c r="L3020" s="4" t="str">
        <f>IFERROR(__xludf.DUMMYFUNCTION("""COMPUTED_VALUE"""),"Family")</f>
        <v>Family</v>
      </c>
      <c r="M3020" s="4" t="str">
        <f>IFERROR(__xludf.DUMMYFUNCTION("""COMPUTED_VALUE"""),"Musical")</f>
        <v>Musical</v>
      </c>
      <c r="N3020" s="4" t="str">
        <f>IFERROR(__xludf.DUMMYFUNCTION("""COMPUTED_VALUE"""),"")</f>
        <v/>
      </c>
      <c r="O3020" s="4" t="str">
        <f>IFERROR(__xludf.DUMMYFUNCTION("""COMPUTED_VALUE"""),"")</f>
        <v/>
      </c>
      <c r="P3020" s="4" t="str">
        <f>IFERROR(__xludf.DUMMYFUNCTION("""COMPUTED_VALUE"""),"")</f>
        <v/>
      </c>
      <c r="Q3020" s="4" t="str">
        <f>IFERROR(__xludf.DUMMYFUNCTION("""COMPUTED_VALUE"""),"")</f>
        <v/>
      </c>
      <c r="R3020" s="4" t="str">
        <f>IFERROR(__xludf.DUMMYFUNCTION("""COMPUTED_VALUE"""),"")</f>
        <v/>
      </c>
      <c r="S3020" s="4" t="str">
        <f>IFERROR(__xludf.DUMMYFUNCTION("""COMPUTED_VALUE"""),"")</f>
        <v/>
      </c>
    </row>
    <row r="3021">
      <c r="A3021" s="4" t="s">
        <v>4555</v>
      </c>
      <c r="B3021" s="4">
        <v>103.0</v>
      </c>
      <c r="C3021" s="4">
        <v>5.7469179E7</v>
      </c>
      <c r="D3021" s="4" t="s">
        <v>2563</v>
      </c>
      <c r="E3021" s="4" t="s">
        <v>5025</v>
      </c>
      <c r="F3021" s="4" t="s">
        <v>12</v>
      </c>
      <c r="G3021" s="4" t="s">
        <v>13</v>
      </c>
      <c r="H3021" s="4">
        <v>1.15E7</v>
      </c>
      <c r="I3021" s="4">
        <v>6.6</v>
      </c>
      <c r="L3021" s="4" t="str">
        <f>IFERROR(__xludf.DUMMYFUNCTION("""COMPUTED_VALUE"""),"Fantasy")</f>
        <v>Fantasy</v>
      </c>
      <c r="M3021" s="4" t="str">
        <f>IFERROR(__xludf.DUMMYFUNCTION("""COMPUTED_VALUE"""),"Horror")</f>
        <v>Horror</v>
      </c>
      <c r="N3021" s="4" t="str">
        <f>IFERROR(__xludf.DUMMYFUNCTION("""COMPUTED_VALUE"""),"")</f>
        <v/>
      </c>
      <c r="O3021" s="4" t="str">
        <f>IFERROR(__xludf.DUMMYFUNCTION("""COMPUTED_VALUE"""),"")</f>
        <v/>
      </c>
      <c r="P3021" s="4" t="str">
        <f>IFERROR(__xludf.DUMMYFUNCTION("""COMPUTED_VALUE"""),"")</f>
        <v/>
      </c>
      <c r="Q3021" s="4" t="str">
        <f>IFERROR(__xludf.DUMMYFUNCTION("""COMPUTED_VALUE"""),"")</f>
        <v/>
      </c>
      <c r="R3021" s="4" t="str">
        <f>IFERROR(__xludf.DUMMYFUNCTION("""COMPUTED_VALUE"""),"")</f>
        <v/>
      </c>
      <c r="S3021" s="4" t="str">
        <f>IFERROR(__xludf.DUMMYFUNCTION("""COMPUTED_VALUE"""),"")</f>
        <v/>
      </c>
    </row>
    <row r="3022">
      <c r="A3022" s="4" t="s">
        <v>5026</v>
      </c>
      <c r="B3022" s="4">
        <v>134.0</v>
      </c>
      <c r="C3022" s="4">
        <v>48856.0</v>
      </c>
      <c r="D3022" s="4" t="s">
        <v>1196</v>
      </c>
      <c r="E3022" s="4" t="s">
        <v>5027</v>
      </c>
      <c r="F3022" s="4" t="s">
        <v>232</v>
      </c>
      <c r="G3022" s="4" t="s">
        <v>233</v>
      </c>
      <c r="H3022" s="4">
        <v>1.19E7</v>
      </c>
      <c r="I3022" s="4">
        <v>7.5</v>
      </c>
      <c r="L3022" s="4" t="str">
        <f>IFERROR(__xludf.DUMMYFUNCTION("""COMPUTED_VALUE"""),"Drama")</f>
        <v>Drama</v>
      </c>
      <c r="M3022" s="4" t="str">
        <f>IFERROR(__xludf.DUMMYFUNCTION("""COMPUTED_VALUE"""),"")</f>
        <v/>
      </c>
      <c r="N3022" s="4" t="str">
        <f>IFERROR(__xludf.DUMMYFUNCTION("""COMPUTED_VALUE"""),"")</f>
        <v/>
      </c>
      <c r="O3022" s="4" t="str">
        <f>IFERROR(__xludf.DUMMYFUNCTION("""COMPUTED_VALUE"""),"")</f>
        <v/>
      </c>
      <c r="P3022" s="4" t="str">
        <f>IFERROR(__xludf.DUMMYFUNCTION("""COMPUTED_VALUE"""),"")</f>
        <v/>
      </c>
      <c r="Q3022" s="4" t="str">
        <f>IFERROR(__xludf.DUMMYFUNCTION("""COMPUTED_VALUE"""),"")</f>
        <v/>
      </c>
      <c r="R3022" s="4" t="str">
        <f>IFERROR(__xludf.DUMMYFUNCTION("""COMPUTED_VALUE"""),"")</f>
        <v/>
      </c>
      <c r="S3022" s="4" t="str">
        <f>IFERROR(__xludf.DUMMYFUNCTION("""COMPUTED_VALUE"""),"")</f>
        <v/>
      </c>
    </row>
    <row r="3023">
      <c r="A3023" s="4" t="s">
        <v>5028</v>
      </c>
      <c r="B3023" s="4">
        <v>100.0</v>
      </c>
      <c r="C3023" s="4">
        <v>0.0</v>
      </c>
      <c r="D3023" s="4" t="s">
        <v>1422</v>
      </c>
      <c r="E3023" s="4" t="s">
        <v>5029</v>
      </c>
      <c r="F3023" s="4" t="s">
        <v>12</v>
      </c>
      <c r="G3023" s="4" t="s">
        <v>20</v>
      </c>
      <c r="H3023" s="4">
        <v>1.15E7</v>
      </c>
      <c r="I3023" s="4">
        <v>6.0</v>
      </c>
      <c r="L3023" s="4" t="str">
        <f>IFERROR(__xludf.DUMMYFUNCTION("""COMPUTED_VALUE"""),"Drama")</f>
        <v>Drama</v>
      </c>
      <c r="M3023" s="4" t="str">
        <f>IFERROR(__xludf.DUMMYFUNCTION("""COMPUTED_VALUE"""),"Thriller")</f>
        <v>Thriller</v>
      </c>
      <c r="N3023" s="4" t="str">
        <f>IFERROR(__xludf.DUMMYFUNCTION("""COMPUTED_VALUE"""),"")</f>
        <v/>
      </c>
      <c r="O3023" s="4" t="str">
        <f>IFERROR(__xludf.DUMMYFUNCTION("""COMPUTED_VALUE"""),"")</f>
        <v/>
      </c>
      <c r="P3023" s="4" t="str">
        <f>IFERROR(__xludf.DUMMYFUNCTION("""COMPUTED_VALUE"""),"")</f>
        <v/>
      </c>
      <c r="Q3023" s="4" t="str">
        <f>IFERROR(__xludf.DUMMYFUNCTION("""COMPUTED_VALUE"""),"")</f>
        <v/>
      </c>
      <c r="R3023" s="4" t="str">
        <f>IFERROR(__xludf.DUMMYFUNCTION("""COMPUTED_VALUE"""),"")</f>
        <v/>
      </c>
      <c r="S3023" s="4" t="str">
        <f>IFERROR(__xludf.DUMMYFUNCTION("""COMPUTED_VALUE"""),"")</f>
        <v/>
      </c>
    </row>
    <row r="3024">
      <c r="A3024" s="4" t="s">
        <v>5030</v>
      </c>
      <c r="B3024" s="4">
        <v>130.0</v>
      </c>
      <c r="C3024" s="4">
        <v>0.0</v>
      </c>
      <c r="D3024" s="4" t="s">
        <v>1196</v>
      </c>
      <c r="E3024" s="4" t="s">
        <v>5031</v>
      </c>
      <c r="F3024" s="4" t="s">
        <v>4047</v>
      </c>
      <c r="G3024" s="4" t="s">
        <v>309</v>
      </c>
      <c r="H3024" s="4">
        <v>1.2E7</v>
      </c>
      <c r="I3024" s="4">
        <v>6.2</v>
      </c>
      <c r="L3024" s="4" t="str">
        <f>IFERROR(__xludf.DUMMYFUNCTION("""COMPUTED_VALUE"""),"Drama")</f>
        <v>Drama</v>
      </c>
      <c r="M3024" s="4" t="str">
        <f>IFERROR(__xludf.DUMMYFUNCTION("""COMPUTED_VALUE"""),"")</f>
        <v/>
      </c>
      <c r="N3024" s="4" t="str">
        <f>IFERROR(__xludf.DUMMYFUNCTION("""COMPUTED_VALUE"""),"")</f>
        <v/>
      </c>
      <c r="O3024" s="4" t="str">
        <f>IFERROR(__xludf.DUMMYFUNCTION("""COMPUTED_VALUE"""),"")</f>
        <v/>
      </c>
      <c r="P3024" s="4" t="str">
        <f>IFERROR(__xludf.DUMMYFUNCTION("""COMPUTED_VALUE"""),"")</f>
        <v/>
      </c>
      <c r="Q3024" s="4" t="str">
        <f>IFERROR(__xludf.DUMMYFUNCTION("""COMPUTED_VALUE"""),"")</f>
        <v/>
      </c>
      <c r="R3024" s="4" t="str">
        <f>IFERROR(__xludf.DUMMYFUNCTION("""COMPUTED_VALUE"""),"")</f>
        <v/>
      </c>
      <c r="S3024" s="4" t="str">
        <f>IFERROR(__xludf.DUMMYFUNCTION("""COMPUTED_VALUE"""),"")</f>
        <v/>
      </c>
    </row>
    <row r="3025">
      <c r="A3025" s="4" t="s">
        <v>999</v>
      </c>
      <c r="B3025" s="4">
        <v>106.0</v>
      </c>
      <c r="C3025" s="4">
        <v>1.4817E8</v>
      </c>
      <c r="D3025" s="4" t="s">
        <v>305</v>
      </c>
      <c r="E3025" s="4" t="s">
        <v>5032</v>
      </c>
      <c r="F3025" s="4" t="s">
        <v>12</v>
      </c>
      <c r="G3025" s="4" t="s">
        <v>13</v>
      </c>
      <c r="H3025" s="4">
        <v>1.1E7</v>
      </c>
      <c r="I3025" s="4">
        <v>7.2</v>
      </c>
      <c r="L3025" s="4" t="str">
        <f>IFERROR(__xludf.DUMMYFUNCTION("""COMPUTED_VALUE"""),"Comedy")</f>
        <v>Comedy</v>
      </c>
      <c r="M3025" s="4" t="str">
        <f>IFERROR(__xludf.DUMMYFUNCTION("""COMPUTED_VALUE"""),"Fantasy")</f>
        <v>Fantasy</v>
      </c>
      <c r="N3025" s="4" t="str">
        <f>IFERROR(__xludf.DUMMYFUNCTION("""COMPUTED_VALUE"""),"Horror")</f>
        <v>Horror</v>
      </c>
      <c r="O3025" s="4" t="str">
        <f>IFERROR(__xludf.DUMMYFUNCTION("""COMPUTED_VALUE"""),"")</f>
        <v/>
      </c>
      <c r="P3025" s="4" t="str">
        <f>IFERROR(__xludf.DUMMYFUNCTION("""COMPUTED_VALUE"""),"")</f>
        <v/>
      </c>
      <c r="Q3025" s="4" t="str">
        <f>IFERROR(__xludf.DUMMYFUNCTION("""COMPUTED_VALUE"""),"")</f>
        <v/>
      </c>
      <c r="R3025" s="4" t="str">
        <f>IFERROR(__xludf.DUMMYFUNCTION("""COMPUTED_VALUE"""),"")</f>
        <v/>
      </c>
      <c r="S3025" s="4" t="str">
        <f>IFERROR(__xludf.DUMMYFUNCTION("""COMPUTED_VALUE"""),"")</f>
        <v/>
      </c>
    </row>
    <row r="3026">
      <c r="A3026" s="4" t="s">
        <v>502</v>
      </c>
      <c r="B3026" s="4">
        <v>125.0</v>
      </c>
      <c r="C3026" s="4">
        <v>4.60935665E8</v>
      </c>
      <c r="D3026" s="4" t="s">
        <v>10</v>
      </c>
      <c r="E3026" s="4" t="s">
        <v>5033</v>
      </c>
      <c r="F3026" s="4" t="s">
        <v>12</v>
      </c>
      <c r="G3026" s="4" t="s">
        <v>13</v>
      </c>
      <c r="H3026" s="4">
        <v>1.1E7</v>
      </c>
      <c r="I3026" s="4">
        <v>8.7</v>
      </c>
      <c r="L3026" s="4" t="str">
        <f>IFERROR(__xludf.DUMMYFUNCTION("""COMPUTED_VALUE"""),"Action")</f>
        <v>Action</v>
      </c>
      <c r="M3026" s="4" t="str">
        <f>IFERROR(__xludf.DUMMYFUNCTION("""COMPUTED_VALUE"""),"Adventure")</f>
        <v>Adventure</v>
      </c>
      <c r="N3026" s="4" t="str">
        <f>IFERROR(__xludf.DUMMYFUNCTION("""COMPUTED_VALUE"""),"Fantasy")</f>
        <v>Fantasy</v>
      </c>
      <c r="O3026" s="4" t="str">
        <f>IFERROR(__xludf.DUMMYFUNCTION("""COMPUTED_VALUE"""),"Sci-Fi")</f>
        <v>Sci-Fi</v>
      </c>
      <c r="P3026" s="4" t="str">
        <f>IFERROR(__xludf.DUMMYFUNCTION("""COMPUTED_VALUE"""),"")</f>
        <v/>
      </c>
      <c r="Q3026" s="4" t="str">
        <f>IFERROR(__xludf.DUMMYFUNCTION("""COMPUTED_VALUE"""),"")</f>
        <v/>
      </c>
      <c r="R3026" s="4" t="str">
        <f>IFERROR(__xludf.DUMMYFUNCTION("""COMPUTED_VALUE"""),"")</f>
        <v/>
      </c>
      <c r="S3026" s="4" t="str">
        <f>IFERROR(__xludf.DUMMYFUNCTION("""COMPUTED_VALUE"""),"")</f>
        <v/>
      </c>
    </row>
    <row r="3027">
      <c r="A3027" s="4" t="s">
        <v>5034</v>
      </c>
      <c r="B3027" s="4">
        <v>109.0</v>
      </c>
      <c r="C3027" s="4">
        <v>3.5537564E7</v>
      </c>
      <c r="D3027" s="4" t="s">
        <v>585</v>
      </c>
      <c r="E3027" s="4" t="s">
        <v>5035</v>
      </c>
      <c r="F3027" s="4" t="s">
        <v>12</v>
      </c>
      <c r="G3027" s="4" t="s">
        <v>13</v>
      </c>
      <c r="H3027" s="4">
        <v>1.15E7</v>
      </c>
      <c r="I3027" s="4">
        <v>6.0</v>
      </c>
      <c r="L3027" s="4" t="str">
        <f>IFERROR(__xludf.DUMMYFUNCTION("""COMPUTED_VALUE"""),"Comedy")</f>
        <v>Comedy</v>
      </c>
      <c r="M3027" s="4" t="str">
        <f>IFERROR(__xludf.DUMMYFUNCTION("""COMPUTED_VALUE"""),"")</f>
        <v/>
      </c>
      <c r="N3027" s="4" t="str">
        <f>IFERROR(__xludf.DUMMYFUNCTION("""COMPUTED_VALUE"""),"")</f>
        <v/>
      </c>
      <c r="O3027" s="4" t="str">
        <f>IFERROR(__xludf.DUMMYFUNCTION("""COMPUTED_VALUE"""),"")</f>
        <v/>
      </c>
      <c r="P3027" s="4" t="str">
        <f>IFERROR(__xludf.DUMMYFUNCTION("""COMPUTED_VALUE"""),"")</f>
        <v/>
      </c>
      <c r="Q3027" s="4" t="str">
        <f>IFERROR(__xludf.DUMMYFUNCTION("""COMPUTED_VALUE"""),"")</f>
        <v/>
      </c>
      <c r="R3027" s="4" t="str">
        <f>IFERROR(__xludf.DUMMYFUNCTION("""COMPUTED_VALUE"""),"")</f>
        <v/>
      </c>
      <c r="S3027" s="4" t="str">
        <f>IFERROR(__xludf.DUMMYFUNCTION("""COMPUTED_VALUE"""),"")</f>
        <v/>
      </c>
    </row>
    <row r="3028">
      <c r="A3028" s="4" t="s">
        <v>3135</v>
      </c>
      <c r="B3028" s="4">
        <v>200.0</v>
      </c>
      <c r="C3028" s="4">
        <v>1.11722E8</v>
      </c>
      <c r="D3028" s="4" t="s">
        <v>1950</v>
      </c>
      <c r="E3028" s="4" t="s">
        <v>5036</v>
      </c>
      <c r="F3028" s="4" t="s">
        <v>12</v>
      </c>
      <c r="G3028" s="4" t="s">
        <v>13</v>
      </c>
      <c r="H3028" s="4">
        <v>1.1E7</v>
      </c>
      <c r="I3028" s="4">
        <v>8.0</v>
      </c>
      <c r="L3028" s="4" t="str">
        <f>IFERROR(__xludf.DUMMYFUNCTION("""COMPUTED_VALUE"""),"Drama")</f>
        <v>Drama</v>
      </c>
      <c r="M3028" s="4" t="str">
        <f>IFERROR(__xludf.DUMMYFUNCTION("""COMPUTED_VALUE"""),"Romance")</f>
        <v>Romance</v>
      </c>
      <c r="N3028" s="4" t="str">
        <f>IFERROR(__xludf.DUMMYFUNCTION("""COMPUTED_VALUE"""),"War")</f>
        <v>War</v>
      </c>
      <c r="O3028" s="4" t="str">
        <f>IFERROR(__xludf.DUMMYFUNCTION("""COMPUTED_VALUE"""),"")</f>
        <v/>
      </c>
      <c r="P3028" s="4" t="str">
        <f>IFERROR(__xludf.DUMMYFUNCTION("""COMPUTED_VALUE"""),"")</f>
        <v/>
      </c>
      <c r="Q3028" s="4" t="str">
        <f>IFERROR(__xludf.DUMMYFUNCTION("""COMPUTED_VALUE"""),"")</f>
        <v/>
      </c>
      <c r="R3028" s="4" t="str">
        <f>IFERROR(__xludf.DUMMYFUNCTION("""COMPUTED_VALUE"""),"")</f>
        <v/>
      </c>
      <c r="S3028" s="4" t="str">
        <f>IFERROR(__xludf.DUMMYFUNCTION("""COMPUTED_VALUE"""),"")</f>
        <v/>
      </c>
    </row>
    <row r="3029">
      <c r="A3029" s="4" t="s">
        <v>2295</v>
      </c>
      <c r="B3029" s="4">
        <v>114.0</v>
      </c>
      <c r="C3029" s="4">
        <v>10230.0</v>
      </c>
      <c r="D3029" s="4" t="s">
        <v>5037</v>
      </c>
      <c r="E3029" s="4" t="s">
        <v>5038</v>
      </c>
      <c r="F3029" s="4" t="s">
        <v>5039</v>
      </c>
      <c r="G3029" s="4" t="s">
        <v>20</v>
      </c>
      <c r="H3029" s="4">
        <v>0.0</v>
      </c>
      <c r="I3029" s="4">
        <v>7.2</v>
      </c>
      <c r="L3029" s="4" t="str">
        <f>IFERROR(__xludf.DUMMYFUNCTION("""COMPUTED_VALUE"""),"Adventure")</f>
        <v>Adventure</v>
      </c>
      <c r="M3029" s="4" t="str">
        <f>IFERROR(__xludf.DUMMYFUNCTION("""COMPUTED_VALUE"""),"Crime")</f>
        <v>Crime</v>
      </c>
      <c r="N3029" s="4" t="str">
        <f>IFERROR(__xludf.DUMMYFUNCTION("""COMPUTED_VALUE"""),"Drama")</f>
        <v>Drama</v>
      </c>
      <c r="O3029" s="4" t="str">
        <f>IFERROR(__xludf.DUMMYFUNCTION("""COMPUTED_VALUE"""),"Mystery")</f>
        <v>Mystery</v>
      </c>
      <c r="P3029" s="4" t="str">
        <f>IFERROR(__xludf.DUMMYFUNCTION("""COMPUTED_VALUE"""),"Thriller")</f>
        <v>Thriller</v>
      </c>
      <c r="Q3029" s="4" t="str">
        <f>IFERROR(__xludf.DUMMYFUNCTION("""COMPUTED_VALUE"""),"")</f>
        <v/>
      </c>
      <c r="R3029" s="4" t="str">
        <f>IFERROR(__xludf.DUMMYFUNCTION("""COMPUTED_VALUE"""),"")</f>
        <v/>
      </c>
      <c r="S3029" s="4" t="str">
        <f>IFERROR(__xludf.DUMMYFUNCTION("""COMPUTED_VALUE"""),"")</f>
        <v/>
      </c>
    </row>
    <row r="3030">
      <c r="A3030" s="4" t="s">
        <v>1419</v>
      </c>
      <c r="B3030" s="4">
        <v>112.0</v>
      </c>
      <c r="C3030" s="4">
        <v>9.0556401E7</v>
      </c>
      <c r="D3030" s="4" t="s">
        <v>1057</v>
      </c>
      <c r="E3030" s="4" t="s">
        <v>5040</v>
      </c>
      <c r="F3030" s="4" t="s">
        <v>12</v>
      </c>
      <c r="G3030" s="4" t="s">
        <v>13</v>
      </c>
      <c r="H3030" s="4">
        <v>1.1E7</v>
      </c>
      <c r="I3030" s="4">
        <v>4.5</v>
      </c>
      <c r="L3030" s="4" t="str">
        <f>IFERROR(__xludf.DUMMYFUNCTION("""COMPUTED_VALUE"""),"Comedy")</f>
        <v>Comedy</v>
      </c>
      <c r="M3030" s="4" t="str">
        <f>IFERROR(__xludf.DUMMYFUNCTION("""COMPUTED_VALUE"""),"Drama")</f>
        <v>Drama</v>
      </c>
      <c r="N3030" s="4" t="str">
        <f>IFERROR(__xludf.DUMMYFUNCTION("""COMPUTED_VALUE"""),"Family")</f>
        <v>Family</v>
      </c>
      <c r="O3030" s="4" t="str">
        <f>IFERROR(__xludf.DUMMYFUNCTION("""COMPUTED_VALUE"""),"Music")</f>
        <v>Music</v>
      </c>
      <c r="P3030" s="4" t="str">
        <f>IFERROR(__xludf.DUMMYFUNCTION("""COMPUTED_VALUE"""),"Musical")</f>
        <v>Musical</v>
      </c>
      <c r="Q3030" s="4" t="str">
        <f>IFERROR(__xludf.DUMMYFUNCTION("""COMPUTED_VALUE"""),"Romance")</f>
        <v>Romance</v>
      </c>
      <c r="R3030" s="4" t="str">
        <f>IFERROR(__xludf.DUMMYFUNCTION("""COMPUTED_VALUE"""),"")</f>
        <v/>
      </c>
      <c r="S3030" s="4" t="str">
        <f>IFERROR(__xludf.DUMMYFUNCTION("""COMPUTED_VALUE"""),"")</f>
        <v/>
      </c>
    </row>
    <row r="3031">
      <c r="A3031" s="4" t="s">
        <v>1453</v>
      </c>
      <c r="B3031" s="4">
        <v>116.0</v>
      </c>
      <c r="C3031" s="4">
        <v>9.3571803E7</v>
      </c>
      <c r="D3031" s="4" t="s">
        <v>572</v>
      </c>
      <c r="E3031" s="4" t="s">
        <v>5041</v>
      </c>
      <c r="F3031" s="4" t="s">
        <v>12</v>
      </c>
      <c r="G3031" s="4" t="s">
        <v>13</v>
      </c>
      <c r="H3031" s="4">
        <v>2.5E7</v>
      </c>
      <c r="I3031" s="4">
        <v>7.9</v>
      </c>
      <c r="L3031" s="4" t="str">
        <f>IFERROR(__xludf.DUMMYFUNCTION("""COMPUTED_VALUE"""),"Biography")</f>
        <v>Biography</v>
      </c>
      <c r="M3031" s="4" t="str">
        <f>IFERROR(__xludf.DUMMYFUNCTION("""COMPUTED_VALUE"""),"Drama")</f>
        <v>Drama</v>
      </c>
      <c r="N3031" s="4" t="str">
        <f>IFERROR(__xludf.DUMMYFUNCTION("""COMPUTED_VALUE"""),"Sport")</f>
        <v>Sport</v>
      </c>
      <c r="O3031" s="4" t="str">
        <f>IFERROR(__xludf.DUMMYFUNCTION("""COMPUTED_VALUE"""),"")</f>
        <v/>
      </c>
      <c r="P3031" s="4" t="str">
        <f>IFERROR(__xludf.DUMMYFUNCTION("""COMPUTED_VALUE"""),"")</f>
        <v/>
      </c>
      <c r="Q3031" s="4" t="str">
        <f>IFERROR(__xludf.DUMMYFUNCTION("""COMPUTED_VALUE"""),"")</f>
        <v/>
      </c>
      <c r="R3031" s="4" t="str">
        <f>IFERROR(__xludf.DUMMYFUNCTION("""COMPUTED_VALUE"""),"")</f>
        <v/>
      </c>
      <c r="S3031" s="4" t="str">
        <f>IFERROR(__xludf.DUMMYFUNCTION("""COMPUTED_VALUE"""),"")</f>
        <v/>
      </c>
    </row>
    <row r="3032">
      <c r="A3032" s="4" t="s">
        <v>3683</v>
      </c>
      <c r="B3032" s="4">
        <v>92.0</v>
      </c>
      <c r="C3032" s="4">
        <v>7.2755517E7</v>
      </c>
      <c r="D3032" s="4" t="s">
        <v>3684</v>
      </c>
      <c r="E3032" s="4" t="s">
        <v>5042</v>
      </c>
      <c r="F3032" s="4" t="s">
        <v>12</v>
      </c>
      <c r="G3032" s="4" t="s">
        <v>13</v>
      </c>
      <c r="H3032" s="4">
        <v>0.0</v>
      </c>
      <c r="I3032" s="4">
        <v>7.1</v>
      </c>
      <c r="L3032" s="4" t="str">
        <f>IFERROR(__xludf.DUMMYFUNCTION("""COMPUTED_VALUE"""),"Action")</f>
        <v>Action</v>
      </c>
      <c r="M3032" s="4" t="str">
        <f>IFERROR(__xludf.DUMMYFUNCTION("""COMPUTED_VALUE"""),"Comedy")</f>
        <v>Comedy</v>
      </c>
      <c r="N3032" s="4" t="str">
        <f>IFERROR(__xludf.DUMMYFUNCTION("""COMPUTED_VALUE"""),"Documentary")</f>
        <v>Documentary</v>
      </c>
      <c r="O3032" s="4" t="str">
        <f>IFERROR(__xludf.DUMMYFUNCTION("""COMPUTED_VALUE"""),"")</f>
        <v/>
      </c>
      <c r="P3032" s="4" t="str">
        <f>IFERROR(__xludf.DUMMYFUNCTION("""COMPUTED_VALUE"""),"")</f>
        <v/>
      </c>
      <c r="Q3032" s="4" t="str">
        <f>IFERROR(__xludf.DUMMYFUNCTION("""COMPUTED_VALUE"""),"")</f>
        <v/>
      </c>
      <c r="R3032" s="4" t="str">
        <f>IFERROR(__xludf.DUMMYFUNCTION("""COMPUTED_VALUE"""),"")</f>
        <v/>
      </c>
      <c r="S3032" s="4" t="str">
        <f>IFERROR(__xludf.DUMMYFUNCTION("""COMPUTED_VALUE"""),"")</f>
        <v/>
      </c>
    </row>
    <row r="3033">
      <c r="A3033" s="4" t="s">
        <v>2415</v>
      </c>
      <c r="B3033" s="4">
        <v>120.0</v>
      </c>
      <c r="C3033" s="4">
        <v>5.2929168E7</v>
      </c>
      <c r="D3033" s="4" t="s">
        <v>349</v>
      </c>
      <c r="E3033" s="4" t="s">
        <v>5043</v>
      </c>
      <c r="F3033" s="4" t="s">
        <v>12</v>
      </c>
      <c r="G3033" s="4" t="s">
        <v>13</v>
      </c>
      <c r="H3033" s="4">
        <v>1.1E7</v>
      </c>
      <c r="I3033" s="4">
        <v>7.5</v>
      </c>
      <c r="L3033" s="4" t="str">
        <f>IFERROR(__xludf.DUMMYFUNCTION("""COMPUTED_VALUE"""),"Comedy")</f>
        <v>Comedy</v>
      </c>
      <c r="M3033" s="4" t="str">
        <f>IFERROR(__xludf.DUMMYFUNCTION("""COMPUTED_VALUE"""),"Crime")</f>
        <v>Crime</v>
      </c>
      <c r="N3033" s="4" t="str">
        <f>IFERROR(__xludf.DUMMYFUNCTION("""COMPUTED_VALUE"""),"")</f>
        <v/>
      </c>
      <c r="O3033" s="4" t="str">
        <f>IFERROR(__xludf.DUMMYFUNCTION("""COMPUTED_VALUE"""),"")</f>
        <v/>
      </c>
      <c r="P3033" s="4" t="str">
        <f>IFERROR(__xludf.DUMMYFUNCTION("""COMPUTED_VALUE"""),"")</f>
        <v/>
      </c>
      <c r="Q3033" s="4" t="str">
        <f>IFERROR(__xludf.DUMMYFUNCTION("""COMPUTED_VALUE"""),"")</f>
        <v/>
      </c>
      <c r="R3033" s="4" t="str">
        <f>IFERROR(__xludf.DUMMYFUNCTION("""COMPUTED_VALUE"""),"")</f>
        <v/>
      </c>
      <c r="S3033" s="4" t="str">
        <f>IFERROR(__xludf.DUMMYFUNCTION("""COMPUTED_VALUE"""),"")</f>
        <v/>
      </c>
    </row>
    <row r="3034">
      <c r="A3034" s="4" t="s">
        <v>5044</v>
      </c>
      <c r="B3034" s="4">
        <v>107.0</v>
      </c>
      <c r="C3034" s="4">
        <v>5.0461335E7</v>
      </c>
      <c r="D3034" s="4" t="s">
        <v>5045</v>
      </c>
      <c r="E3034" s="4" t="s">
        <v>5046</v>
      </c>
      <c r="F3034" s="4" t="s">
        <v>12</v>
      </c>
      <c r="G3034" s="4" t="s">
        <v>13</v>
      </c>
      <c r="H3034" s="4">
        <v>1.1E7</v>
      </c>
      <c r="I3034" s="4">
        <v>6.8</v>
      </c>
      <c r="L3034" s="4" t="str">
        <f>IFERROR(__xludf.DUMMYFUNCTION("""COMPUTED_VALUE"""),"Drama")</f>
        <v>Drama</v>
      </c>
      <c r="M3034" s="4" t="str">
        <f>IFERROR(__xludf.DUMMYFUNCTION("""COMPUTED_VALUE"""),"Fantasy")</f>
        <v>Fantasy</v>
      </c>
      <c r="N3034" s="4" t="str">
        <f>IFERROR(__xludf.DUMMYFUNCTION("""COMPUTED_VALUE"""),"Music")</f>
        <v>Music</v>
      </c>
      <c r="O3034" s="4" t="str">
        <f>IFERROR(__xludf.DUMMYFUNCTION("""COMPUTED_VALUE"""),"Romance")</f>
        <v>Romance</v>
      </c>
      <c r="P3034" s="4" t="str">
        <f>IFERROR(__xludf.DUMMYFUNCTION("""COMPUTED_VALUE"""),"")</f>
        <v/>
      </c>
      <c r="Q3034" s="4" t="str">
        <f>IFERROR(__xludf.DUMMYFUNCTION("""COMPUTED_VALUE"""),"")</f>
        <v/>
      </c>
      <c r="R3034" s="4" t="str">
        <f>IFERROR(__xludf.DUMMYFUNCTION("""COMPUTED_VALUE"""),"")</f>
        <v/>
      </c>
      <c r="S3034" s="4" t="str">
        <f>IFERROR(__xludf.DUMMYFUNCTION("""COMPUTED_VALUE"""),"")</f>
        <v/>
      </c>
    </row>
    <row r="3035">
      <c r="A3035" s="4" t="s">
        <v>3611</v>
      </c>
      <c r="B3035" s="4">
        <v>92.0</v>
      </c>
      <c r="C3035" s="4">
        <v>0.0</v>
      </c>
      <c r="D3035" s="4" t="s">
        <v>613</v>
      </c>
      <c r="E3035" s="4" t="s">
        <v>5047</v>
      </c>
      <c r="F3035" s="4" t="s">
        <v>12</v>
      </c>
      <c r="G3035" s="4" t="s">
        <v>95</v>
      </c>
      <c r="H3035" s="4">
        <v>1.2E7</v>
      </c>
      <c r="I3035" s="4">
        <v>4.3</v>
      </c>
      <c r="L3035" s="4" t="str">
        <f>IFERROR(__xludf.DUMMYFUNCTION("""COMPUTED_VALUE"""),"Action")</f>
        <v>Action</v>
      </c>
      <c r="M3035" s="4" t="str">
        <f>IFERROR(__xludf.DUMMYFUNCTION("""COMPUTED_VALUE"""),"Comedy")</f>
        <v>Comedy</v>
      </c>
      <c r="N3035" s="4" t="str">
        <f>IFERROR(__xludf.DUMMYFUNCTION("""COMPUTED_VALUE"""),"Crime")</f>
        <v>Crime</v>
      </c>
      <c r="O3035" s="4" t="str">
        <f>IFERROR(__xludf.DUMMYFUNCTION("""COMPUTED_VALUE"""),"")</f>
        <v/>
      </c>
      <c r="P3035" s="4" t="str">
        <f>IFERROR(__xludf.DUMMYFUNCTION("""COMPUTED_VALUE"""),"")</f>
        <v/>
      </c>
      <c r="Q3035" s="4" t="str">
        <f>IFERROR(__xludf.DUMMYFUNCTION("""COMPUTED_VALUE"""),"")</f>
        <v/>
      </c>
      <c r="R3035" s="4" t="str">
        <f>IFERROR(__xludf.DUMMYFUNCTION("""COMPUTED_VALUE"""),"")</f>
        <v/>
      </c>
      <c r="S3035" s="4" t="str">
        <f>IFERROR(__xludf.DUMMYFUNCTION("""COMPUTED_VALUE"""),"")</f>
        <v/>
      </c>
    </row>
    <row r="3036">
      <c r="A3036" s="4" t="s">
        <v>5048</v>
      </c>
      <c r="B3036" s="4">
        <v>107.0</v>
      </c>
      <c r="C3036" s="4">
        <v>4.9797148E7</v>
      </c>
      <c r="D3036" s="4" t="s">
        <v>1371</v>
      </c>
      <c r="E3036" s="4" t="s">
        <v>5049</v>
      </c>
      <c r="F3036" s="4" t="s">
        <v>12</v>
      </c>
      <c r="G3036" s="4" t="s">
        <v>13</v>
      </c>
      <c r="H3036" s="4">
        <v>1.1E7</v>
      </c>
      <c r="I3036" s="4">
        <v>7.2</v>
      </c>
      <c r="L3036" s="4" t="str">
        <f>IFERROR(__xludf.DUMMYFUNCTION("""COMPUTED_VALUE"""),"Comedy")</f>
        <v>Comedy</v>
      </c>
      <c r="M3036" s="4" t="str">
        <f>IFERROR(__xludf.DUMMYFUNCTION("""COMPUTED_VALUE"""),"Sport")</f>
        <v>Sport</v>
      </c>
      <c r="N3036" s="4" t="str">
        <f>IFERROR(__xludf.DUMMYFUNCTION("""COMPUTED_VALUE"""),"")</f>
        <v/>
      </c>
      <c r="O3036" s="4" t="str">
        <f>IFERROR(__xludf.DUMMYFUNCTION("""COMPUTED_VALUE"""),"")</f>
        <v/>
      </c>
      <c r="P3036" s="4" t="str">
        <f>IFERROR(__xludf.DUMMYFUNCTION("""COMPUTED_VALUE"""),"")</f>
        <v/>
      </c>
      <c r="Q3036" s="4" t="str">
        <f>IFERROR(__xludf.DUMMYFUNCTION("""COMPUTED_VALUE"""),"")</f>
        <v/>
      </c>
      <c r="R3036" s="4" t="str">
        <f>IFERROR(__xludf.DUMMYFUNCTION("""COMPUTED_VALUE"""),"")</f>
        <v/>
      </c>
      <c r="S3036" s="4" t="str">
        <f>IFERROR(__xludf.DUMMYFUNCTION("""COMPUTED_VALUE"""),"")</f>
        <v/>
      </c>
    </row>
    <row r="3037">
      <c r="A3037" s="4" t="s">
        <v>2089</v>
      </c>
      <c r="B3037" s="4">
        <v>100.0</v>
      </c>
      <c r="C3037" s="4">
        <v>0.0</v>
      </c>
      <c r="D3037" s="4" t="s">
        <v>585</v>
      </c>
      <c r="E3037" s="4" t="s">
        <v>5050</v>
      </c>
      <c r="F3037" s="4" t="s">
        <v>12</v>
      </c>
      <c r="G3037" s="4" t="s">
        <v>20</v>
      </c>
      <c r="H3037" s="4">
        <v>1.35E7</v>
      </c>
      <c r="I3037" s="4">
        <v>5.8</v>
      </c>
      <c r="L3037" s="4" t="str">
        <f>IFERROR(__xludf.DUMMYFUNCTION("""COMPUTED_VALUE"""),"Comedy")</f>
        <v>Comedy</v>
      </c>
      <c r="M3037" s="4" t="str">
        <f>IFERROR(__xludf.DUMMYFUNCTION("""COMPUTED_VALUE"""),"")</f>
        <v/>
      </c>
      <c r="N3037" s="4" t="str">
        <f>IFERROR(__xludf.DUMMYFUNCTION("""COMPUTED_VALUE"""),"")</f>
        <v/>
      </c>
      <c r="O3037" s="4" t="str">
        <f>IFERROR(__xludf.DUMMYFUNCTION("""COMPUTED_VALUE"""),"")</f>
        <v/>
      </c>
      <c r="P3037" s="4" t="str">
        <f>IFERROR(__xludf.DUMMYFUNCTION("""COMPUTED_VALUE"""),"")</f>
        <v/>
      </c>
      <c r="Q3037" s="4" t="str">
        <f>IFERROR(__xludf.DUMMYFUNCTION("""COMPUTED_VALUE"""),"")</f>
        <v/>
      </c>
      <c r="R3037" s="4" t="str">
        <f>IFERROR(__xludf.DUMMYFUNCTION("""COMPUTED_VALUE"""),"")</f>
        <v/>
      </c>
      <c r="S3037" s="4" t="str">
        <f>IFERROR(__xludf.DUMMYFUNCTION("""COMPUTED_VALUE"""),"")</f>
        <v/>
      </c>
    </row>
    <row r="3038">
      <c r="A3038" s="4" t="s">
        <v>463</v>
      </c>
      <c r="B3038" s="4">
        <v>81.0</v>
      </c>
      <c r="C3038" s="4">
        <v>4.6563158E7</v>
      </c>
      <c r="D3038" s="4" t="s">
        <v>535</v>
      </c>
      <c r="E3038" s="4" t="s">
        <v>5051</v>
      </c>
      <c r="F3038" s="4" t="s">
        <v>12</v>
      </c>
      <c r="G3038" s="4" t="s">
        <v>13</v>
      </c>
      <c r="H3038" s="4">
        <v>1.3E7</v>
      </c>
      <c r="I3038" s="4">
        <v>7.1</v>
      </c>
      <c r="L3038" s="4" t="str">
        <f>IFERROR(__xludf.DUMMYFUNCTION("""COMPUTED_VALUE"""),"Crime")</f>
        <v>Crime</v>
      </c>
      <c r="M3038" s="4" t="str">
        <f>IFERROR(__xludf.DUMMYFUNCTION("""COMPUTED_VALUE"""),"Thriller")</f>
        <v>Thriller</v>
      </c>
      <c r="N3038" s="4" t="str">
        <f>IFERROR(__xludf.DUMMYFUNCTION("""COMPUTED_VALUE"""),"")</f>
        <v/>
      </c>
      <c r="O3038" s="4" t="str">
        <f>IFERROR(__xludf.DUMMYFUNCTION("""COMPUTED_VALUE"""),"")</f>
        <v/>
      </c>
      <c r="P3038" s="4" t="str">
        <f>IFERROR(__xludf.DUMMYFUNCTION("""COMPUTED_VALUE"""),"")</f>
        <v/>
      </c>
      <c r="Q3038" s="4" t="str">
        <f>IFERROR(__xludf.DUMMYFUNCTION("""COMPUTED_VALUE"""),"")</f>
        <v/>
      </c>
      <c r="R3038" s="4" t="str">
        <f>IFERROR(__xludf.DUMMYFUNCTION("""COMPUTED_VALUE"""),"")</f>
        <v/>
      </c>
      <c r="S3038" s="4" t="str">
        <f>IFERROR(__xludf.DUMMYFUNCTION("""COMPUTED_VALUE"""),"")</f>
        <v/>
      </c>
    </row>
    <row r="3039">
      <c r="A3039" s="4" t="s">
        <v>917</v>
      </c>
      <c r="B3039" s="4">
        <v>101.0</v>
      </c>
      <c r="C3039" s="4">
        <v>4.1227069E7</v>
      </c>
      <c r="D3039" s="4" t="s">
        <v>76</v>
      </c>
      <c r="E3039" s="4" t="s">
        <v>5052</v>
      </c>
      <c r="F3039" s="4" t="s">
        <v>12</v>
      </c>
      <c r="G3039" s="4" t="s">
        <v>13</v>
      </c>
      <c r="H3039" s="4">
        <v>1.1E7</v>
      </c>
      <c r="I3039" s="4">
        <v>7.4</v>
      </c>
      <c r="L3039" s="4" t="str">
        <f>IFERROR(__xludf.DUMMYFUNCTION("""COMPUTED_VALUE"""),"Drama")</f>
        <v>Drama</v>
      </c>
      <c r="M3039" s="4" t="str">
        <f>IFERROR(__xludf.DUMMYFUNCTION("""COMPUTED_VALUE"""),"Romance")</f>
        <v>Romance</v>
      </c>
      <c r="N3039" s="4" t="str">
        <f>IFERROR(__xludf.DUMMYFUNCTION("""COMPUTED_VALUE"""),"")</f>
        <v/>
      </c>
      <c r="O3039" s="4" t="str">
        <f>IFERROR(__xludf.DUMMYFUNCTION("""COMPUTED_VALUE"""),"")</f>
        <v/>
      </c>
      <c r="P3039" s="4" t="str">
        <f>IFERROR(__xludf.DUMMYFUNCTION("""COMPUTED_VALUE"""),"")</f>
        <v/>
      </c>
      <c r="Q3039" s="4" t="str">
        <f>IFERROR(__xludf.DUMMYFUNCTION("""COMPUTED_VALUE"""),"")</f>
        <v/>
      </c>
      <c r="R3039" s="4" t="str">
        <f>IFERROR(__xludf.DUMMYFUNCTION("""COMPUTED_VALUE"""),"")</f>
        <v/>
      </c>
      <c r="S3039" s="4" t="str">
        <f>IFERROR(__xludf.DUMMYFUNCTION("""COMPUTED_VALUE"""),"")</f>
        <v/>
      </c>
    </row>
    <row r="3040">
      <c r="A3040" s="4" t="s">
        <v>2772</v>
      </c>
      <c r="B3040" s="4">
        <v>122.0</v>
      </c>
      <c r="C3040" s="4">
        <v>3.9025E7</v>
      </c>
      <c r="D3040" s="4" t="s">
        <v>683</v>
      </c>
      <c r="E3040" s="4" t="s">
        <v>5053</v>
      </c>
      <c r="F3040" s="4" t="s">
        <v>12</v>
      </c>
      <c r="G3040" s="4" t="s">
        <v>20</v>
      </c>
      <c r="H3040" s="4">
        <v>1.1E7</v>
      </c>
      <c r="I3040" s="4">
        <v>7.6</v>
      </c>
      <c r="L3040" s="4" t="str">
        <f>IFERROR(__xludf.DUMMYFUNCTION("""COMPUTED_VALUE"""),"Crime")</f>
        <v>Crime</v>
      </c>
      <c r="M3040" s="4" t="str">
        <f>IFERROR(__xludf.DUMMYFUNCTION("""COMPUTED_VALUE"""),"Drama")</f>
        <v>Drama</v>
      </c>
      <c r="N3040" s="4" t="str">
        <f>IFERROR(__xludf.DUMMYFUNCTION("""COMPUTED_VALUE"""),"")</f>
        <v/>
      </c>
      <c r="O3040" s="4" t="str">
        <f>IFERROR(__xludf.DUMMYFUNCTION("""COMPUTED_VALUE"""),"")</f>
        <v/>
      </c>
      <c r="P3040" s="4" t="str">
        <f>IFERROR(__xludf.DUMMYFUNCTION("""COMPUTED_VALUE"""),"")</f>
        <v/>
      </c>
      <c r="Q3040" s="4" t="str">
        <f>IFERROR(__xludf.DUMMYFUNCTION("""COMPUTED_VALUE"""),"")</f>
        <v/>
      </c>
      <c r="R3040" s="4" t="str">
        <f>IFERROR(__xludf.DUMMYFUNCTION("""COMPUTED_VALUE"""),"")</f>
        <v/>
      </c>
      <c r="S3040" s="4" t="str">
        <f>IFERROR(__xludf.DUMMYFUNCTION("""COMPUTED_VALUE"""),"")</f>
        <v/>
      </c>
    </row>
    <row r="3041">
      <c r="A3041" s="4" t="s">
        <v>2117</v>
      </c>
      <c r="B3041" s="4">
        <v>97.0</v>
      </c>
      <c r="C3041" s="4">
        <v>3.8201895E7</v>
      </c>
      <c r="D3041" s="4" t="s">
        <v>76</v>
      </c>
      <c r="E3041" s="4" t="s">
        <v>5054</v>
      </c>
      <c r="F3041" s="4" t="s">
        <v>12</v>
      </c>
      <c r="G3041" s="4" t="s">
        <v>13</v>
      </c>
      <c r="H3041" s="4">
        <v>1.05E7</v>
      </c>
      <c r="I3041" s="4">
        <v>6.9</v>
      </c>
      <c r="L3041" s="4" t="str">
        <f>IFERROR(__xludf.DUMMYFUNCTION("""COMPUTED_VALUE"""),"Drama")</f>
        <v>Drama</v>
      </c>
      <c r="M3041" s="4" t="str">
        <f>IFERROR(__xludf.DUMMYFUNCTION("""COMPUTED_VALUE"""),"Romance")</f>
        <v>Romance</v>
      </c>
      <c r="N3041" s="4" t="str">
        <f>IFERROR(__xludf.DUMMYFUNCTION("""COMPUTED_VALUE"""),"")</f>
        <v/>
      </c>
      <c r="O3041" s="4" t="str">
        <f>IFERROR(__xludf.DUMMYFUNCTION("""COMPUTED_VALUE"""),"")</f>
        <v/>
      </c>
      <c r="P3041" s="4" t="str">
        <f>IFERROR(__xludf.DUMMYFUNCTION("""COMPUTED_VALUE"""),"")</f>
        <v/>
      </c>
      <c r="Q3041" s="4" t="str">
        <f>IFERROR(__xludf.DUMMYFUNCTION("""COMPUTED_VALUE"""),"")</f>
        <v/>
      </c>
      <c r="R3041" s="4" t="str">
        <f>IFERROR(__xludf.DUMMYFUNCTION("""COMPUTED_VALUE"""),"")</f>
        <v/>
      </c>
      <c r="S3041" s="4" t="str">
        <f>IFERROR(__xludf.DUMMYFUNCTION("""COMPUTED_VALUE"""),"")</f>
        <v/>
      </c>
    </row>
    <row r="3042">
      <c r="A3042" s="4" t="s">
        <v>4205</v>
      </c>
      <c r="B3042" s="4">
        <v>92.0</v>
      </c>
      <c r="C3042" s="4">
        <v>2.7669413E7</v>
      </c>
      <c r="D3042" s="4" t="s">
        <v>1777</v>
      </c>
      <c r="E3042" s="4" t="s">
        <v>5055</v>
      </c>
      <c r="F3042" s="4" t="s">
        <v>12</v>
      </c>
      <c r="G3042" s="4" t="s">
        <v>95</v>
      </c>
      <c r="H3042" s="4">
        <v>1.1E7</v>
      </c>
      <c r="I3042" s="4">
        <v>6.0</v>
      </c>
      <c r="L3042" s="4" t="str">
        <f>IFERROR(__xludf.DUMMYFUNCTION("""COMPUTED_VALUE"""),"Horror")</f>
        <v>Horror</v>
      </c>
      <c r="M3042" s="4" t="str">
        <f>IFERROR(__xludf.DUMMYFUNCTION("""COMPUTED_VALUE"""),"Mystery")</f>
        <v>Mystery</v>
      </c>
      <c r="N3042" s="4" t="str">
        <f>IFERROR(__xludf.DUMMYFUNCTION("""COMPUTED_VALUE"""),"")</f>
        <v/>
      </c>
      <c r="O3042" s="4" t="str">
        <f>IFERROR(__xludf.DUMMYFUNCTION("""COMPUTED_VALUE"""),"")</f>
        <v/>
      </c>
      <c r="P3042" s="4" t="str">
        <f>IFERROR(__xludf.DUMMYFUNCTION("""COMPUTED_VALUE"""),"")</f>
        <v/>
      </c>
      <c r="Q3042" s="4" t="str">
        <f>IFERROR(__xludf.DUMMYFUNCTION("""COMPUTED_VALUE"""),"")</f>
        <v/>
      </c>
      <c r="R3042" s="4" t="str">
        <f>IFERROR(__xludf.DUMMYFUNCTION("""COMPUTED_VALUE"""),"")</f>
        <v/>
      </c>
      <c r="S3042" s="4" t="str">
        <f>IFERROR(__xludf.DUMMYFUNCTION("""COMPUTED_VALUE"""),"")</f>
        <v/>
      </c>
    </row>
    <row r="3043">
      <c r="A3043" s="4" t="s">
        <v>3567</v>
      </c>
      <c r="B3043" s="4">
        <v>92.0</v>
      </c>
      <c r="C3043" s="4">
        <v>0.0</v>
      </c>
      <c r="D3043" s="4" t="s">
        <v>585</v>
      </c>
      <c r="E3043" s="4" t="s">
        <v>5056</v>
      </c>
      <c r="F3043" s="4" t="s">
        <v>12</v>
      </c>
      <c r="G3043" s="4" t="s">
        <v>13</v>
      </c>
      <c r="H3043" s="4">
        <v>1.1E7</v>
      </c>
      <c r="I3043" s="4">
        <v>6.9</v>
      </c>
      <c r="L3043" s="4" t="str">
        <f>IFERROR(__xludf.DUMMYFUNCTION("""COMPUTED_VALUE"""),"Comedy")</f>
        <v>Comedy</v>
      </c>
      <c r="M3043" s="4" t="str">
        <f>IFERROR(__xludf.DUMMYFUNCTION("""COMPUTED_VALUE"""),"")</f>
        <v/>
      </c>
      <c r="N3043" s="4" t="str">
        <f>IFERROR(__xludf.DUMMYFUNCTION("""COMPUTED_VALUE"""),"")</f>
        <v/>
      </c>
      <c r="O3043" s="4" t="str">
        <f>IFERROR(__xludf.DUMMYFUNCTION("""COMPUTED_VALUE"""),"")</f>
        <v/>
      </c>
      <c r="P3043" s="4" t="str">
        <f>IFERROR(__xludf.DUMMYFUNCTION("""COMPUTED_VALUE"""),"")</f>
        <v/>
      </c>
      <c r="Q3043" s="4" t="str">
        <f>IFERROR(__xludf.DUMMYFUNCTION("""COMPUTED_VALUE"""),"")</f>
        <v/>
      </c>
      <c r="R3043" s="4" t="str">
        <f>IFERROR(__xludf.DUMMYFUNCTION("""COMPUTED_VALUE"""),"")</f>
        <v/>
      </c>
      <c r="S3043" s="4" t="str">
        <f>IFERROR(__xludf.DUMMYFUNCTION("""COMPUTED_VALUE"""),"")</f>
        <v/>
      </c>
    </row>
    <row r="3044">
      <c r="A3044" s="4" t="s">
        <v>4455</v>
      </c>
      <c r="B3044" s="4">
        <v>110.0</v>
      </c>
      <c r="C3044" s="4">
        <v>3.776635E7</v>
      </c>
      <c r="D3044" s="4" t="s">
        <v>1196</v>
      </c>
      <c r="E3044" s="4" t="s">
        <v>5057</v>
      </c>
      <c r="F3044" s="4" t="s">
        <v>12</v>
      </c>
      <c r="G3044" s="4" t="s">
        <v>13</v>
      </c>
      <c r="H3044" s="4">
        <v>1.1E7</v>
      </c>
      <c r="I3044" s="4">
        <v>7.3</v>
      </c>
      <c r="L3044" s="4" t="str">
        <f>IFERROR(__xludf.DUMMYFUNCTION("""COMPUTED_VALUE"""),"Drama")</f>
        <v>Drama</v>
      </c>
      <c r="M3044" s="4" t="str">
        <f>IFERROR(__xludf.DUMMYFUNCTION("""COMPUTED_VALUE"""),"")</f>
        <v/>
      </c>
      <c r="N3044" s="4" t="str">
        <f>IFERROR(__xludf.DUMMYFUNCTION("""COMPUTED_VALUE"""),"")</f>
        <v/>
      </c>
      <c r="O3044" s="4" t="str">
        <f>IFERROR(__xludf.DUMMYFUNCTION("""COMPUTED_VALUE"""),"")</f>
        <v/>
      </c>
      <c r="P3044" s="4" t="str">
        <f>IFERROR(__xludf.DUMMYFUNCTION("""COMPUTED_VALUE"""),"")</f>
        <v/>
      </c>
      <c r="Q3044" s="4" t="str">
        <f>IFERROR(__xludf.DUMMYFUNCTION("""COMPUTED_VALUE"""),"")</f>
        <v/>
      </c>
      <c r="R3044" s="4" t="str">
        <f>IFERROR(__xludf.DUMMYFUNCTION("""COMPUTED_VALUE"""),"")</f>
        <v/>
      </c>
      <c r="S3044" s="4" t="str">
        <f>IFERROR(__xludf.DUMMYFUNCTION("""COMPUTED_VALUE"""),"")</f>
        <v/>
      </c>
    </row>
    <row r="3045">
      <c r="A3045" s="4" t="s">
        <v>5058</v>
      </c>
      <c r="B3045" s="4">
        <v>86.0</v>
      </c>
      <c r="C3045" s="4">
        <v>2.3978402E7</v>
      </c>
      <c r="D3045" s="4" t="s">
        <v>349</v>
      </c>
      <c r="E3045" s="4" t="s">
        <v>5059</v>
      </c>
      <c r="F3045" s="4" t="s">
        <v>12</v>
      </c>
      <c r="G3045" s="4" t="s">
        <v>13</v>
      </c>
      <c r="H3045" s="4">
        <v>1.1E7</v>
      </c>
      <c r="I3045" s="4">
        <v>4.6</v>
      </c>
      <c r="L3045" s="4" t="str">
        <f>IFERROR(__xludf.DUMMYFUNCTION("""COMPUTED_VALUE"""),"Comedy")</f>
        <v>Comedy</v>
      </c>
      <c r="M3045" s="4" t="str">
        <f>IFERROR(__xludf.DUMMYFUNCTION("""COMPUTED_VALUE"""),"Crime")</f>
        <v>Crime</v>
      </c>
      <c r="N3045" s="4" t="str">
        <f>IFERROR(__xludf.DUMMYFUNCTION("""COMPUTED_VALUE"""),"")</f>
        <v/>
      </c>
      <c r="O3045" s="4" t="str">
        <f>IFERROR(__xludf.DUMMYFUNCTION("""COMPUTED_VALUE"""),"")</f>
        <v/>
      </c>
      <c r="P3045" s="4" t="str">
        <f>IFERROR(__xludf.DUMMYFUNCTION("""COMPUTED_VALUE"""),"")</f>
        <v/>
      </c>
      <c r="Q3045" s="4" t="str">
        <f>IFERROR(__xludf.DUMMYFUNCTION("""COMPUTED_VALUE"""),"")</f>
        <v/>
      </c>
      <c r="R3045" s="4" t="str">
        <f>IFERROR(__xludf.DUMMYFUNCTION("""COMPUTED_VALUE"""),"")</f>
        <v/>
      </c>
      <c r="S3045" s="4" t="str">
        <f>IFERROR(__xludf.DUMMYFUNCTION("""COMPUTED_VALUE"""),"")</f>
        <v/>
      </c>
    </row>
    <row r="3046">
      <c r="A3046" s="4" t="s">
        <v>794</v>
      </c>
      <c r="B3046" s="4">
        <v>91.0</v>
      </c>
      <c r="C3046" s="4">
        <v>2.1370057E7</v>
      </c>
      <c r="D3046" s="4" t="s">
        <v>751</v>
      </c>
      <c r="E3046" s="4" t="s">
        <v>5060</v>
      </c>
      <c r="F3046" s="4" t="s">
        <v>12</v>
      </c>
      <c r="G3046" s="4" t="s">
        <v>13</v>
      </c>
      <c r="H3046" s="4">
        <v>1.2E7</v>
      </c>
      <c r="I3046" s="4">
        <v>6.0</v>
      </c>
      <c r="L3046" s="4" t="str">
        <f>IFERROR(__xludf.DUMMYFUNCTION("""COMPUTED_VALUE"""),"Crime")</f>
        <v>Crime</v>
      </c>
      <c r="M3046" s="4" t="str">
        <f>IFERROR(__xludf.DUMMYFUNCTION("""COMPUTED_VALUE"""),"Drama")</f>
        <v>Drama</v>
      </c>
      <c r="N3046" s="4" t="str">
        <f>IFERROR(__xludf.DUMMYFUNCTION("""COMPUTED_VALUE"""),"Thriller")</f>
        <v>Thriller</v>
      </c>
      <c r="O3046" s="4" t="str">
        <f>IFERROR(__xludf.DUMMYFUNCTION("""COMPUTED_VALUE"""),"")</f>
        <v/>
      </c>
      <c r="P3046" s="4" t="str">
        <f>IFERROR(__xludf.DUMMYFUNCTION("""COMPUTED_VALUE"""),"")</f>
        <v/>
      </c>
      <c r="Q3046" s="4" t="str">
        <f>IFERROR(__xludf.DUMMYFUNCTION("""COMPUTED_VALUE"""),"")</f>
        <v/>
      </c>
      <c r="R3046" s="4" t="str">
        <f>IFERROR(__xludf.DUMMYFUNCTION("""COMPUTED_VALUE"""),"")</f>
        <v/>
      </c>
      <c r="S3046" s="4" t="str">
        <f>IFERROR(__xludf.DUMMYFUNCTION("""COMPUTED_VALUE"""),"")</f>
        <v/>
      </c>
    </row>
    <row r="3047">
      <c r="A3047" s="4" t="s">
        <v>2427</v>
      </c>
      <c r="B3047" s="4">
        <v>145.0</v>
      </c>
      <c r="C3047" s="4">
        <v>0.0</v>
      </c>
      <c r="D3047" s="4" t="s">
        <v>1196</v>
      </c>
      <c r="E3047" s="4" t="s">
        <v>5061</v>
      </c>
      <c r="F3047" s="4" t="s">
        <v>12</v>
      </c>
      <c r="G3047" s="4" t="s">
        <v>13</v>
      </c>
      <c r="H3047" s="4">
        <v>1.1E7</v>
      </c>
      <c r="I3047" s="4">
        <v>6.4</v>
      </c>
      <c r="L3047" s="4" t="str">
        <f>IFERROR(__xludf.DUMMYFUNCTION("""COMPUTED_VALUE"""),"Drama")</f>
        <v>Drama</v>
      </c>
      <c r="M3047" s="4" t="str">
        <f>IFERROR(__xludf.DUMMYFUNCTION("""COMPUTED_VALUE"""),"")</f>
        <v/>
      </c>
      <c r="N3047" s="4" t="str">
        <f>IFERROR(__xludf.DUMMYFUNCTION("""COMPUTED_VALUE"""),"")</f>
        <v/>
      </c>
      <c r="O3047" s="4" t="str">
        <f>IFERROR(__xludf.DUMMYFUNCTION("""COMPUTED_VALUE"""),"")</f>
        <v/>
      </c>
      <c r="P3047" s="4" t="str">
        <f>IFERROR(__xludf.DUMMYFUNCTION("""COMPUTED_VALUE"""),"")</f>
        <v/>
      </c>
      <c r="Q3047" s="4" t="str">
        <f>IFERROR(__xludf.DUMMYFUNCTION("""COMPUTED_VALUE"""),"")</f>
        <v/>
      </c>
      <c r="R3047" s="4" t="str">
        <f>IFERROR(__xludf.DUMMYFUNCTION("""COMPUTED_VALUE"""),"")</f>
        <v/>
      </c>
      <c r="S3047" s="4" t="str">
        <f>IFERROR(__xludf.DUMMYFUNCTION("""COMPUTED_VALUE"""),"")</f>
        <v/>
      </c>
    </row>
    <row r="3048">
      <c r="A3048" s="4" t="s">
        <v>2562</v>
      </c>
      <c r="B3048" s="4">
        <v>100.0</v>
      </c>
      <c r="C3048" s="4">
        <v>4884663.0</v>
      </c>
      <c r="D3048" s="4" t="s">
        <v>3533</v>
      </c>
      <c r="E3048" s="4" t="s">
        <v>5062</v>
      </c>
      <c r="F3048" s="4" t="s">
        <v>12</v>
      </c>
      <c r="G3048" s="4" t="s">
        <v>13</v>
      </c>
      <c r="H3048" s="4">
        <v>1.2E7</v>
      </c>
      <c r="I3048" s="4">
        <v>5.5</v>
      </c>
      <c r="L3048" s="4" t="str">
        <f>IFERROR(__xludf.DUMMYFUNCTION("""COMPUTED_VALUE"""),"Horror")</f>
        <v>Horror</v>
      </c>
      <c r="M3048" s="4" t="str">
        <f>IFERROR(__xludf.DUMMYFUNCTION("""COMPUTED_VALUE"""),"Sci-Fi")</f>
        <v>Sci-Fi</v>
      </c>
      <c r="N3048" s="4" t="str">
        <f>IFERROR(__xludf.DUMMYFUNCTION("""COMPUTED_VALUE"""),"")</f>
        <v/>
      </c>
      <c r="O3048" s="4" t="str">
        <f>IFERROR(__xludf.DUMMYFUNCTION("""COMPUTED_VALUE"""),"")</f>
        <v/>
      </c>
      <c r="P3048" s="4" t="str">
        <f>IFERROR(__xludf.DUMMYFUNCTION("""COMPUTED_VALUE"""),"")</f>
        <v/>
      </c>
      <c r="Q3048" s="4" t="str">
        <f>IFERROR(__xludf.DUMMYFUNCTION("""COMPUTED_VALUE"""),"")</f>
        <v/>
      </c>
      <c r="R3048" s="4" t="str">
        <f>IFERROR(__xludf.DUMMYFUNCTION("""COMPUTED_VALUE"""),"")</f>
        <v/>
      </c>
      <c r="S3048" s="4" t="str">
        <f>IFERROR(__xludf.DUMMYFUNCTION("""COMPUTED_VALUE"""),"")</f>
        <v/>
      </c>
    </row>
    <row r="3049">
      <c r="A3049" s="4" t="s">
        <v>5063</v>
      </c>
      <c r="B3049" s="4">
        <v>111.0</v>
      </c>
      <c r="C3049" s="4">
        <v>3.8317535E7</v>
      </c>
      <c r="D3049" s="4" t="s">
        <v>76</v>
      </c>
      <c r="E3049" s="4" t="s">
        <v>5064</v>
      </c>
      <c r="F3049" s="4" t="s">
        <v>12</v>
      </c>
      <c r="G3049" s="4" t="s">
        <v>20</v>
      </c>
      <c r="H3049" s="4">
        <v>1.1E7</v>
      </c>
      <c r="I3049" s="4">
        <v>7.5</v>
      </c>
      <c r="L3049" s="4" t="str">
        <f>IFERROR(__xludf.DUMMYFUNCTION("""COMPUTED_VALUE"""),"Drama")</f>
        <v>Drama</v>
      </c>
      <c r="M3049" s="4" t="str">
        <f>IFERROR(__xludf.DUMMYFUNCTION("""COMPUTED_VALUE"""),"Romance")</f>
        <v>Romance</v>
      </c>
      <c r="N3049" s="4" t="str">
        <f>IFERROR(__xludf.DUMMYFUNCTION("""COMPUTED_VALUE"""),"")</f>
        <v/>
      </c>
      <c r="O3049" s="4" t="str">
        <f>IFERROR(__xludf.DUMMYFUNCTION("""COMPUTED_VALUE"""),"")</f>
        <v/>
      </c>
      <c r="P3049" s="4" t="str">
        <f>IFERROR(__xludf.DUMMYFUNCTION("""COMPUTED_VALUE"""),"")</f>
        <v/>
      </c>
      <c r="Q3049" s="4" t="str">
        <f>IFERROR(__xludf.DUMMYFUNCTION("""COMPUTED_VALUE"""),"")</f>
        <v/>
      </c>
      <c r="R3049" s="4" t="str">
        <f>IFERROR(__xludf.DUMMYFUNCTION("""COMPUTED_VALUE"""),"")</f>
        <v/>
      </c>
      <c r="S3049" s="4" t="str">
        <f>IFERROR(__xludf.DUMMYFUNCTION("""COMPUTED_VALUE"""),"")</f>
        <v/>
      </c>
    </row>
    <row r="3050">
      <c r="A3050" s="4" t="s">
        <v>1307</v>
      </c>
      <c r="B3050" s="4">
        <v>184.0</v>
      </c>
      <c r="C3050" s="4">
        <v>0.0</v>
      </c>
      <c r="D3050" s="4" t="s">
        <v>5065</v>
      </c>
      <c r="E3050" s="4" t="s">
        <v>5066</v>
      </c>
      <c r="F3050" s="4" t="s">
        <v>12</v>
      </c>
      <c r="G3050" s="4" t="s">
        <v>20</v>
      </c>
      <c r="H3050" s="4">
        <v>1.1E7</v>
      </c>
      <c r="I3050" s="4">
        <v>8.1</v>
      </c>
      <c r="L3050" s="4" t="str">
        <f>IFERROR(__xludf.DUMMYFUNCTION("""COMPUTED_VALUE"""),"Adventure")</f>
        <v>Adventure</v>
      </c>
      <c r="M3050" s="4" t="str">
        <f>IFERROR(__xludf.DUMMYFUNCTION("""COMPUTED_VALUE"""),"Drama")</f>
        <v>Drama</v>
      </c>
      <c r="N3050" s="4" t="str">
        <f>IFERROR(__xludf.DUMMYFUNCTION("""COMPUTED_VALUE"""),"History")</f>
        <v>History</v>
      </c>
      <c r="O3050" s="4" t="str">
        <f>IFERROR(__xludf.DUMMYFUNCTION("""COMPUTED_VALUE"""),"War")</f>
        <v>War</v>
      </c>
      <c r="P3050" s="4" t="str">
        <f>IFERROR(__xludf.DUMMYFUNCTION("""COMPUTED_VALUE"""),"")</f>
        <v/>
      </c>
      <c r="Q3050" s="4" t="str">
        <f>IFERROR(__xludf.DUMMYFUNCTION("""COMPUTED_VALUE"""),"")</f>
        <v/>
      </c>
      <c r="R3050" s="4" t="str">
        <f>IFERROR(__xludf.DUMMYFUNCTION("""COMPUTED_VALUE"""),"")</f>
        <v/>
      </c>
      <c r="S3050" s="4" t="str">
        <f>IFERROR(__xludf.DUMMYFUNCTION("""COMPUTED_VALUE"""),"")</f>
        <v/>
      </c>
    </row>
    <row r="3051">
      <c r="A3051" s="4" t="s">
        <v>5067</v>
      </c>
      <c r="B3051" s="4">
        <v>89.0</v>
      </c>
      <c r="C3051" s="4">
        <v>1.3903262E7</v>
      </c>
      <c r="D3051" s="4" t="s">
        <v>1371</v>
      </c>
      <c r="E3051" s="4" t="s">
        <v>5068</v>
      </c>
      <c r="F3051" s="4" t="s">
        <v>12</v>
      </c>
      <c r="G3051" s="4" t="s">
        <v>13</v>
      </c>
      <c r="H3051" s="4">
        <v>1.1E7</v>
      </c>
      <c r="I3051" s="4">
        <v>6.3</v>
      </c>
      <c r="L3051" s="4" t="str">
        <f>IFERROR(__xludf.DUMMYFUNCTION("""COMPUTED_VALUE"""),"Comedy")</f>
        <v>Comedy</v>
      </c>
      <c r="M3051" s="4" t="str">
        <f>IFERROR(__xludf.DUMMYFUNCTION("""COMPUTED_VALUE"""),"Sport")</f>
        <v>Sport</v>
      </c>
      <c r="N3051" s="4" t="str">
        <f>IFERROR(__xludf.DUMMYFUNCTION("""COMPUTED_VALUE"""),"")</f>
        <v/>
      </c>
      <c r="O3051" s="4" t="str">
        <f>IFERROR(__xludf.DUMMYFUNCTION("""COMPUTED_VALUE"""),"")</f>
        <v/>
      </c>
      <c r="P3051" s="4" t="str">
        <f>IFERROR(__xludf.DUMMYFUNCTION("""COMPUTED_VALUE"""),"")</f>
        <v/>
      </c>
      <c r="Q3051" s="4" t="str">
        <f>IFERROR(__xludf.DUMMYFUNCTION("""COMPUTED_VALUE"""),"")</f>
        <v/>
      </c>
      <c r="R3051" s="4" t="str">
        <f>IFERROR(__xludf.DUMMYFUNCTION("""COMPUTED_VALUE"""),"")</f>
        <v/>
      </c>
      <c r="S3051" s="4" t="str">
        <f>IFERROR(__xludf.DUMMYFUNCTION("""COMPUTED_VALUE"""),"")</f>
        <v/>
      </c>
    </row>
    <row r="3052">
      <c r="A3052" s="4" t="s">
        <v>2128</v>
      </c>
      <c r="B3052" s="4">
        <v>84.0</v>
      </c>
      <c r="C3052" s="4">
        <v>1.3592872E7</v>
      </c>
      <c r="D3052" s="4" t="s">
        <v>585</v>
      </c>
      <c r="E3052" s="4" t="s">
        <v>5069</v>
      </c>
      <c r="F3052" s="4" t="s">
        <v>12</v>
      </c>
      <c r="G3052" s="4" t="s">
        <v>13</v>
      </c>
      <c r="H3052" s="4">
        <v>1.1E7</v>
      </c>
      <c r="I3052" s="4">
        <v>5.1</v>
      </c>
      <c r="L3052" s="4" t="str">
        <f>IFERROR(__xludf.DUMMYFUNCTION("""COMPUTED_VALUE"""),"Comedy")</f>
        <v>Comedy</v>
      </c>
      <c r="M3052" s="4" t="str">
        <f>IFERROR(__xludf.DUMMYFUNCTION("""COMPUTED_VALUE"""),"")</f>
        <v/>
      </c>
      <c r="N3052" s="4" t="str">
        <f>IFERROR(__xludf.DUMMYFUNCTION("""COMPUTED_VALUE"""),"")</f>
        <v/>
      </c>
      <c r="O3052" s="4" t="str">
        <f>IFERROR(__xludf.DUMMYFUNCTION("""COMPUTED_VALUE"""),"")</f>
        <v/>
      </c>
      <c r="P3052" s="4" t="str">
        <f>IFERROR(__xludf.DUMMYFUNCTION("""COMPUTED_VALUE"""),"")</f>
        <v/>
      </c>
      <c r="Q3052" s="4" t="str">
        <f>IFERROR(__xludf.DUMMYFUNCTION("""COMPUTED_VALUE"""),"")</f>
        <v/>
      </c>
      <c r="R3052" s="4" t="str">
        <f>IFERROR(__xludf.DUMMYFUNCTION("""COMPUTED_VALUE"""),"")</f>
        <v/>
      </c>
      <c r="S3052" s="4" t="str">
        <f>IFERROR(__xludf.DUMMYFUNCTION("""COMPUTED_VALUE"""),"")</f>
        <v/>
      </c>
    </row>
    <row r="3053">
      <c r="A3053" s="4" t="s">
        <v>5070</v>
      </c>
      <c r="B3053" s="4">
        <v>98.0</v>
      </c>
      <c r="C3053" s="4">
        <v>1.8381787E7</v>
      </c>
      <c r="D3053" s="4" t="s">
        <v>888</v>
      </c>
      <c r="E3053" s="4" t="s">
        <v>5071</v>
      </c>
      <c r="F3053" s="4" t="s">
        <v>12</v>
      </c>
      <c r="G3053" s="4" t="s">
        <v>20</v>
      </c>
      <c r="H3053" s="4">
        <v>1.1E7</v>
      </c>
      <c r="I3053" s="4">
        <v>6.8</v>
      </c>
      <c r="L3053" s="4" t="str">
        <f>IFERROR(__xludf.DUMMYFUNCTION("""COMPUTED_VALUE"""),"Comedy")</f>
        <v>Comedy</v>
      </c>
      <c r="M3053" s="4" t="str">
        <f>IFERROR(__xludf.DUMMYFUNCTION("""COMPUTED_VALUE"""),"Drama")</f>
        <v>Drama</v>
      </c>
      <c r="N3053" s="4" t="str">
        <f>IFERROR(__xludf.DUMMYFUNCTION("""COMPUTED_VALUE"""),"")</f>
        <v/>
      </c>
      <c r="O3053" s="4" t="str">
        <f>IFERROR(__xludf.DUMMYFUNCTION("""COMPUTED_VALUE"""),"")</f>
        <v/>
      </c>
      <c r="P3053" s="4" t="str">
        <f>IFERROR(__xludf.DUMMYFUNCTION("""COMPUTED_VALUE"""),"")</f>
        <v/>
      </c>
      <c r="Q3053" s="4" t="str">
        <f>IFERROR(__xludf.DUMMYFUNCTION("""COMPUTED_VALUE"""),"")</f>
        <v/>
      </c>
      <c r="R3053" s="4" t="str">
        <f>IFERROR(__xludf.DUMMYFUNCTION("""COMPUTED_VALUE"""),"")</f>
        <v/>
      </c>
      <c r="S3053" s="4" t="str">
        <f>IFERROR(__xludf.DUMMYFUNCTION("""COMPUTED_VALUE"""),"")</f>
        <v/>
      </c>
    </row>
    <row r="3054">
      <c r="A3054" s="4" t="s">
        <v>5072</v>
      </c>
      <c r="B3054" s="4">
        <v>95.0</v>
      </c>
      <c r="C3054" s="4">
        <v>1.3558739E7</v>
      </c>
      <c r="D3054" s="4" t="s">
        <v>585</v>
      </c>
      <c r="E3054" s="4" t="s">
        <v>5073</v>
      </c>
      <c r="F3054" s="4" t="s">
        <v>12</v>
      </c>
      <c r="G3054" s="4" t="s">
        <v>13</v>
      </c>
      <c r="H3054" s="4">
        <v>1.1E7</v>
      </c>
      <c r="I3054" s="4">
        <v>5.3</v>
      </c>
      <c r="L3054" s="4" t="str">
        <f>IFERROR(__xludf.DUMMYFUNCTION("""COMPUTED_VALUE"""),"Comedy")</f>
        <v>Comedy</v>
      </c>
      <c r="M3054" s="4" t="str">
        <f>IFERROR(__xludf.DUMMYFUNCTION("""COMPUTED_VALUE"""),"")</f>
        <v/>
      </c>
      <c r="N3054" s="4" t="str">
        <f>IFERROR(__xludf.DUMMYFUNCTION("""COMPUTED_VALUE"""),"")</f>
        <v/>
      </c>
      <c r="O3054" s="4" t="str">
        <f>IFERROR(__xludf.DUMMYFUNCTION("""COMPUTED_VALUE"""),"")</f>
        <v/>
      </c>
      <c r="P3054" s="4" t="str">
        <f>IFERROR(__xludf.DUMMYFUNCTION("""COMPUTED_VALUE"""),"")</f>
        <v/>
      </c>
      <c r="Q3054" s="4" t="str">
        <f>IFERROR(__xludf.DUMMYFUNCTION("""COMPUTED_VALUE"""),"")</f>
        <v/>
      </c>
      <c r="R3054" s="4" t="str">
        <f>IFERROR(__xludf.DUMMYFUNCTION("""COMPUTED_VALUE"""),"")</f>
        <v/>
      </c>
      <c r="S3054" s="4" t="str">
        <f>IFERROR(__xludf.DUMMYFUNCTION("""COMPUTED_VALUE"""),"")</f>
        <v/>
      </c>
    </row>
    <row r="3055">
      <c r="A3055" s="4" t="s">
        <v>3385</v>
      </c>
      <c r="B3055" s="4">
        <v>100.0</v>
      </c>
      <c r="C3055" s="4">
        <v>1.3103828E7</v>
      </c>
      <c r="D3055" s="4" t="s">
        <v>751</v>
      </c>
      <c r="E3055" s="4" t="s">
        <v>5074</v>
      </c>
      <c r="F3055" s="4" t="s">
        <v>12</v>
      </c>
      <c r="G3055" s="4" t="s">
        <v>13</v>
      </c>
      <c r="H3055" s="4">
        <v>1.1E7</v>
      </c>
      <c r="I3055" s="4">
        <v>7.3</v>
      </c>
      <c r="L3055" s="4" t="str">
        <f>IFERROR(__xludf.DUMMYFUNCTION("""COMPUTED_VALUE"""),"Crime")</f>
        <v>Crime</v>
      </c>
      <c r="M3055" s="4" t="str">
        <f>IFERROR(__xludf.DUMMYFUNCTION("""COMPUTED_VALUE"""),"Drama")</f>
        <v>Drama</v>
      </c>
      <c r="N3055" s="4" t="str">
        <f>IFERROR(__xludf.DUMMYFUNCTION("""COMPUTED_VALUE"""),"Thriller")</f>
        <v>Thriller</v>
      </c>
      <c r="O3055" s="4" t="str">
        <f>IFERROR(__xludf.DUMMYFUNCTION("""COMPUTED_VALUE"""),"")</f>
        <v/>
      </c>
      <c r="P3055" s="4" t="str">
        <f>IFERROR(__xludf.DUMMYFUNCTION("""COMPUTED_VALUE"""),"")</f>
        <v/>
      </c>
      <c r="Q3055" s="4" t="str">
        <f>IFERROR(__xludf.DUMMYFUNCTION("""COMPUTED_VALUE"""),"")</f>
        <v/>
      </c>
      <c r="R3055" s="4" t="str">
        <f>IFERROR(__xludf.DUMMYFUNCTION("""COMPUTED_VALUE"""),"")</f>
        <v/>
      </c>
      <c r="S3055" s="4" t="str">
        <f>IFERROR(__xludf.DUMMYFUNCTION("""COMPUTED_VALUE"""),"")</f>
        <v/>
      </c>
    </row>
    <row r="3056">
      <c r="A3056" s="4" t="s">
        <v>5075</v>
      </c>
      <c r="B3056" s="4">
        <v>109.0</v>
      </c>
      <c r="C3056" s="4">
        <v>3.3305037E7</v>
      </c>
      <c r="D3056" s="4" t="s">
        <v>2073</v>
      </c>
      <c r="E3056" s="4" t="s">
        <v>5076</v>
      </c>
      <c r="F3056" s="4" t="s">
        <v>12</v>
      </c>
      <c r="G3056" s="4" t="s">
        <v>20</v>
      </c>
      <c r="H3056" s="4">
        <v>1.1E7</v>
      </c>
      <c r="I3056" s="4">
        <v>7.3</v>
      </c>
      <c r="L3056" s="4" t="str">
        <f>IFERROR(__xludf.DUMMYFUNCTION("""COMPUTED_VALUE"""),"Biography")</f>
        <v>Biography</v>
      </c>
      <c r="M3056" s="4" t="str">
        <f>IFERROR(__xludf.DUMMYFUNCTION("""COMPUTED_VALUE"""),"Drama")</f>
        <v>Drama</v>
      </c>
      <c r="N3056" s="4" t="str">
        <f>IFERROR(__xludf.DUMMYFUNCTION("""COMPUTED_VALUE"""),"History")</f>
        <v>History</v>
      </c>
      <c r="O3056" s="4" t="str">
        <f>IFERROR(__xludf.DUMMYFUNCTION("""COMPUTED_VALUE"""),"")</f>
        <v/>
      </c>
      <c r="P3056" s="4" t="str">
        <f>IFERROR(__xludf.DUMMYFUNCTION("""COMPUTED_VALUE"""),"")</f>
        <v/>
      </c>
      <c r="Q3056" s="4" t="str">
        <f>IFERROR(__xludf.DUMMYFUNCTION("""COMPUTED_VALUE"""),"")</f>
        <v/>
      </c>
      <c r="R3056" s="4" t="str">
        <f>IFERROR(__xludf.DUMMYFUNCTION("""COMPUTED_VALUE"""),"")</f>
        <v/>
      </c>
      <c r="S3056" s="4" t="str">
        <f>IFERROR(__xludf.DUMMYFUNCTION("""COMPUTED_VALUE"""),"")</f>
        <v/>
      </c>
    </row>
    <row r="3057">
      <c r="A3057" s="4" t="s">
        <v>382</v>
      </c>
      <c r="B3057" s="4">
        <v>118.0</v>
      </c>
      <c r="C3057" s="4">
        <v>1.0214647E7</v>
      </c>
      <c r="D3057" s="4" t="s">
        <v>540</v>
      </c>
      <c r="E3057" s="4" t="s">
        <v>5077</v>
      </c>
      <c r="F3057" s="4" t="s">
        <v>12</v>
      </c>
      <c r="G3057" s="4" t="s">
        <v>13</v>
      </c>
      <c r="H3057" s="4">
        <v>1.1E7</v>
      </c>
      <c r="I3057" s="4">
        <v>7.1</v>
      </c>
      <c r="L3057" s="4" t="str">
        <f>IFERROR(__xludf.DUMMYFUNCTION("""COMPUTED_VALUE"""),"Biography")</f>
        <v>Biography</v>
      </c>
      <c r="M3057" s="4" t="str">
        <f>IFERROR(__xludf.DUMMYFUNCTION("""COMPUTED_VALUE"""),"Drama")</f>
        <v>Drama</v>
      </c>
      <c r="N3057" s="4" t="str">
        <f>IFERROR(__xludf.DUMMYFUNCTION("""COMPUTED_VALUE"""),"")</f>
        <v/>
      </c>
      <c r="O3057" s="4" t="str">
        <f>IFERROR(__xludf.DUMMYFUNCTION("""COMPUTED_VALUE"""),"")</f>
        <v/>
      </c>
      <c r="P3057" s="4" t="str">
        <f>IFERROR(__xludf.DUMMYFUNCTION("""COMPUTED_VALUE"""),"")</f>
        <v/>
      </c>
      <c r="Q3057" s="4" t="str">
        <f>IFERROR(__xludf.DUMMYFUNCTION("""COMPUTED_VALUE"""),"")</f>
        <v/>
      </c>
      <c r="R3057" s="4" t="str">
        <f>IFERROR(__xludf.DUMMYFUNCTION("""COMPUTED_VALUE"""),"")</f>
        <v/>
      </c>
      <c r="S3057" s="4" t="str">
        <f>IFERROR(__xludf.DUMMYFUNCTION("""COMPUTED_VALUE"""),"")</f>
        <v/>
      </c>
    </row>
    <row r="3058">
      <c r="A3058" s="4" t="s">
        <v>30</v>
      </c>
      <c r="B3058" s="4">
        <v>88.0</v>
      </c>
      <c r="C3058" s="4">
        <v>1.1501093E7</v>
      </c>
      <c r="D3058" s="4" t="s">
        <v>305</v>
      </c>
      <c r="E3058" s="4" t="s">
        <v>5078</v>
      </c>
      <c r="F3058" s="4" t="s">
        <v>12</v>
      </c>
      <c r="G3058" s="4" t="s">
        <v>13</v>
      </c>
      <c r="H3058" s="4">
        <v>1.3E7</v>
      </c>
      <c r="I3058" s="4">
        <v>7.6</v>
      </c>
      <c r="L3058" s="4" t="str">
        <f>IFERROR(__xludf.DUMMYFUNCTION("""COMPUTED_VALUE"""),"Comedy")</f>
        <v>Comedy</v>
      </c>
      <c r="M3058" s="4" t="str">
        <f>IFERROR(__xludf.DUMMYFUNCTION("""COMPUTED_VALUE"""),"Fantasy")</f>
        <v>Fantasy</v>
      </c>
      <c r="N3058" s="4" t="str">
        <f>IFERROR(__xludf.DUMMYFUNCTION("""COMPUTED_VALUE"""),"Horror")</f>
        <v>Horror</v>
      </c>
      <c r="O3058" s="4" t="str">
        <f>IFERROR(__xludf.DUMMYFUNCTION("""COMPUTED_VALUE"""),"")</f>
        <v/>
      </c>
      <c r="P3058" s="4" t="str">
        <f>IFERROR(__xludf.DUMMYFUNCTION("""COMPUTED_VALUE"""),"")</f>
        <v/>
      </c>
      <c r="Q3058" s="4" t="str">
        <f>IFERROR(__xludf.DUMMYFUNCTION("""COMPUTED_VALUE"""),"")</f>
        <v/>
      </c>
      <c r="R3058" s="4" t="str">
        <f>IFERROR(__xludf.DUMMYFUNCTION("""COMPUTED_VALUE"""),"")</f>
        <v/>
      </c>
      <c r="S3058" s="4" t="str">
        <f>IFERROR(__xludf.DUMMYFUNCTION("""COMPUTED_VALUE"""),"")</f>
        <v/>
      </c>
    </row>
    <row r="3059">
      <c r="A3059" s="4" t="s">
        <v>5079</v>
      </c>
      <c r="B3059" s="4">
        <v>86.0</v>
      </c>
      <c r="C3059" s="4">
        <v>4814244.0</v>
      </c>
      <c r="D3059" s="4" t="s">
        <v>590</v>
      </c>
      <c r="E3059" s="4" t="s">
        <v>5080</v>
      </c>
      <c r="F3059" s="4" t="s">
        <v>12</v>
      </c>
      <c r="G3059" s="4" t="s">
        <v>95</v>
      </c>
      <c r="H3059" s="4">
        <v>1.1E7</v>
      </c>
      <c r="I3059" s="4">
        <v>5.3</v>
      </c>
      <c r="L3059" s="4" t="str">
        <f>IFERROR(__xludf.DUMMYFUNCTION("""COMPUTED_VALUE"""),"Comedy")</f>
        <v>Comedy</v>
      </c>
      <c r="M3059" s="4" t="str">
        <f>IFERROR(__xludf.DUMMYFUNCTION("""COMPUTED_VALUE"""),"Romance")</f>
        <v>Romance</v>
      </c>
      <c r="N3059" s="4" t="str">
        <f>IFERROR(__xludf.DUMMYFUNCTION("""COMPUTED_VALUE"""),"")</f>
        <v/>
      </c>
      <c r="O3059" s="4" t="str">
        <f>IFERROR(__xludf.DUMMYFUNCTION("""COMPUTED_VALUE"""),"")</f>
        <v/>
      </c>
      <c r="P3059" s="4" t="str">
        <f>IFERROR(__xludf.DUMMYFUNCTION("""COMPUTED_VALUE"""),"")</f>
        <v/>
      </c>
      <c r="Q3059" s="4" t="str">
        <f>IFERROR(__xludf.DUMMYFUNCTION("""COMPUTED_VALUE"""),"")</f>
        <v/>
      </c>
      <c r="R3059" s="4" t="str">
        <f>IFERROR(__xludf.DUMMYFUNCTION("""COMPUTED_VALUE"""),"")</f>
        <v/>
      </c>
      <c r="S3059" s="4" t="str">
        <f>IFERROR(__xludf.DUMMYFUNCTION("""COMPUTED_VALUE"""),"")</f>
        <v/>
      </c>
    </row>
    <row r="3060">
      <c r="A3060" s="4" t="s">
        <v>2636</v>
      </c>
      <c r="B3060" s="4">
        <v>118.0</v>
      </c>
      <c r="C3060" s="4">
        <v>9170214.0</v>
      </c>
      <c r="D3060" s="4" t="s">
        <v>76</v>
      </c>
      <c r="E3060" s="4" t="s">
        <v>5081</v>
      </c>
      <c r="F3060" s="4" t="s">
        <v>12</v>
      </c>
      <c r="G3060" s="4" t="s">
        <v>13</v>
      </c>
      <c r="H3060" s="4">
        <v>1.1E7</v>
      </c>
      <c r="I3060" s="4">
        <v>7.8</v>
      </c>
      <c r="L3060" s="4" t="str">
        <f>IFERROR(__xludf.DUMMYFUNCTION("""COMPUTED_VALUE"""),"Drama")</f>
        <v>Drama</v>
      </c>
      <c r="M3060" s="4" t="str">
        <f>IFERROR(__xludf.DUMMYFUNCTION("""COMPUTED_VALUE"""),"Romance")</f>
        <v>Romance</v>
      </c>
      <c r="N3060" s="4" t="str">
        <f>IFERROR(__xludf.DUMMYFUNCTION("""COMPUTED_VALUE"""),"")</f>
        <v/>
      </c>
      <c r="O3060" s="4" t="str">
        <f>IFERROR(__xludf.DUMMYFUNCTION("""COMPUTED_VALUE"""),"")</f>
        <v/>
      </c>
      <c r="P3060" s="4" t="str">
        <f>IFERROR(__xludf.DUMMYFUNCTION("""COMPUTED_VALUE"""),"")</f>
        <v/>
      </c>
      <c r="Q3060" s="4" t="str">
        <f>IFERROR(__xludf.DUMMYFUNCTION("""COMPUTED_VALUE"""),"")</f>
        <v/>
      </c>
      <c r="R3060" s="4" t="str">
        <f>IFERROR(__xludf.DUMMYFUNCTION("""COMPUTED_VALUE"""),"")</f>
        <v/>
      </c>
      <c r="S3060" s="4" t="str">
        <f>IFERROR(__xludf.DUMMYFUNCTION("""COMPUTED_VALUE"""),"")</f>
        <v/>
      </c>
    </row>
    <row r="3061">
      <c r="A3061" s="4" t="s">
        <v>5082</v>
      </c>
      <c r="B3061" s="4">
        <v>125.0</v>
      </c>
      <c r="C3061" s="4">
        <v>4068087.0</v>
      </c>
      <c r="D3061" s="4" t="s">
        <v>2073</v>
      </c>
      <c r="E3061" s="4" t="s">
        <v>5083</v>
      </c>
      <c r="F3061" s="4" t="s">
        <v>12</v>
      </c>
      <c r="G3061" s="4" t="s">
        <v>95</v>
      </c>
      <c r="H3061" s="4">
        <v>1.7E7</v>
      </c>
      <c r="I3061" s="4">
        <v>7.7</v>
      </c>
      <c r="L3061" s="4" t="str">
        <f>IFERROR(__xludf.DUMMYFUNCTION("""COMPUTED_VALUE"""),"Biography")</f>
        <v>Biography</v>
      </c>
      <c r="M3061" s="4" t="str">
        <f>IFERROR(__xludf.DUMMYFUNCTION("""COMPUTED_VALUE"""),"Drama")</f>
        <v>Drama</v>
      </c>
      <c r="N3061" s="4" t="str">
        <f>IFERROR(__xludf.DUMMYFUNCTION("""COMPUTED_VALUE"""),"History")</f>
        <v>History</v>
      </c>
      <c r="O3061" s="4" t="str">
        <f>IFERROR(__xludf.DUMMYFUNCTION("""COMPUTED_VALUE"""),"")</f>
        <v/>
      </c>
      <c r="P3061" s="4" t="str">
        <f>IFERROR(__xludf.DUMMYFUNCTION("""COMPUTED_VALUE"""),"")</f>
        <v/>
      </c>
      <c r="Q3061" s="4" t="str">
        <f>IFERROR(__xludf.DUMMYFUNCTION("""COMPUTED_VALUE"""),"")</f>
        <v/>
      </c>
      <c r="R3061" s="4" t="str">
        <f>IFERROR(__xludf.DUMMYFUNCTION("""COMPUTED_VALUE"""),"")</f>
        <v/>
      </c>
      <c r="S3061" s="4" t="str">
        <f>IFERROR(__xludf.DUMMYFUNCTION("""COMPUTED_VALUE"""),"")</f>
        <v/>
      </c>
    </row>
    <row r="3062">
      <c r="A3062" s="4" t="s">
        <v>3912</v>
      </c>
      <c r="B3062" s="4">
        <v>125.0</v>
      </c>
      <c r="C3062" s="4">
        <v>3753806.0</v>
      </c>
      <c r="D3062" s="4" t="s">
        <v>683</v>
      </c>
      <c r="E3062" s="4" t="s">
        <v>5084</v>
      </c>
      <c r="F3062" s="4" t="s">
        <v>12</v>
      </c>
      <c r="G3062" s="4" t="s">
        <v>20</v>
      </c>
      <c r="H3062" s="4">
        <v>1.1E7</v>
      </c>
      <c r="I3062" s="4">
        <v>7.7</v>
      </c>
      <c r="L3062" s="4" t="str">
        <f>IFERROR(__xludf.DUMMYFUNCTION("""COMPUTED_VALUE"""),"Crime")</f>
        <v>Crime</v>
      </c>
      <c r="M3062" s="4" t="str">
        <f>IFERROR(__xludf.DUMMYFUNCTION("""COMPUTED_VALUE"""),"Drama")</f>
        <v>Drama</v>
      </c>
      <c r="N3062" s="4" t="str">
        <f>IFERROR(__xludf.DUMMYFUNCTION("""COMPUTED_VALUE"""),"")</f>
        <v/>
      </c>
      <c r="O3062" s="4" t="str">
        <f>IFERROR(__xludf.DUMMYFUNCTION("""COMPUTED_VALUE"""),"")</f>
        <v/>
      </c>
      <c r="P3062" s="4" t="str">
        <f>IFERROR(__xludf.DUMMYFUNCTION("""COMPUTED_VALUE"""),"")</f>
        <v/>
      </c>
      <c r="Q3062" s="4" t="str">
        <f>IFERROR(__xludf.DUMMYFUNCTION("""COMPUTED_VALUE"""),"")</f>
        <v/>
      </c>
      <c r="R3062" s="4" t="str">
        <f>IFERROR(__xludf.DUMMYFUNCTION("""COMPUTED_VALUE"""),"")</f>
        <v/>
      </c>
      <c r="S3062" s="4" t="str">
        <f>IFERROR(__xludf.DUMMYFUNCTION("""COMPUTED_VALUE"""),"")</f>
        <v/>
      </c>
    </row>
    <row r="3063">
      <c r="A3063" s="4" t="s">
        <v>4784</v>
      </c>
      <c r="B3063" s="4">
        <v>94.0</v>
      </c>
      <c r="C3063" s="4">
        <v>3034181.0</v>
      </c>
      <c r="D3063" s="4" t="s">
        <v>2273</v>
      </c>
      <c r="E3063" s="4" t="s">
        <v>5085</v>
      </c>
      <c r="F3063" s="4" t="s">
        <v>12</v>
      </c>
      <c r="G3063" s="4" t="s">
        <v>20</v>
      </c>
      <c r="H3063" s="4">
        <v>1.1E7</v>
      </c>
      <c r="I3063" s="4">
        <v>5.4</v>
      </c>
      <c r="L3063" s="4" t="str">
        <f>IFERROR(__xludf.DUMMYFUNCTION("""COMPUTED_VALUE"""),"Comedy")</f>
        <v>Comedy</v>
      </c>
      <c r="M3063" s="4" t="str">
        <f>IFERROR(__xludf.DUMMYFUNCTION("""COMPUTED_VALUE"""),"Music")</f>
        <v>Music</v>
      </c>
      <c r="N3063" s="4" t="str">
        <f>IFERROR(__xludf.DUMMYFUNCTION("""COMPUTED_VALUE"""),"Romance")</f>
        <v>Romance</v>
      </c>
      <c r="O3063" s="4" t="str">
        <f>IFERROR(__xludf.DUMMYFUNCTION("""COMPUTED_VALUE"""),"")</f>
        <v/>
      </c>
      <c r="P3063" s="4" t="str">
        <f>IFERROR(__xludf.DUMMYFUNCTION("""COMPUTED_VALUE"""),"")</f>
        <v/>
      </c>
      <c r="Q3063" s="4" t="str">
        <f>IFERROR(__xludf.DUMMYFUNCTION("""COMPUTED_VALUE"""),"")</f>
        <v/>
      </c>
      <c r="R3063" s="4" t="str">
        <f>IFERROR(__xludf.DUMMYFUNCTION("""COMPUTED_VALUE"""),"")</f>
        <v/>
      </c>
      <c r="S3063" s="4" t="str">
        <f>IFERROR(__xludf.DUMMYFUNCTION("""COMPUTED_VALUE"""),"")</f>
        <v/>
      </c>
    </row>
    <row r="3064">
      <c r="A3064" s="4" t="s">
        <v>3562</v>
      </c>
      <c r="B3064" s="4">
        <v>113.0</v>
      </c>
      <c r="C3064" s="4">
        <v>2832826.0</v>
      </c>
      <c r="D3064" s="4" t="s">
        <v>495</v>
      </c>
      <c r="E3064" s="4" t="s">
        <v>5086</v>
      </c>
      <c r="F3064" s="4" t="s">
        <v>12</v>
      </c>
      <c r="G3064" s="4" t="s">
        <v>13</v>
      </c>
      <c r="H3064" s="4">
        <v>1.1E7</v>
      </c>
      <c r="I3064" s="4">
        <v>6.2</v>
      </c>
      <c r="L3064" s="4" t="str">
        <f>IFERROR(__xludf.DUMMYFUNCTION("""COMPUTED_VALUE"""),"Comedy")</f>
        <v>Comedy</v>
      </c>
      <c r="M3064" s="4" t="str">
        <f>IFERROR(__xludf.DUMMYFUNCTION("""COMPUTED_VALUE"""),"Drama")</f>
        <v>Drama</v>
      </c>
      <c r="N3064" s="4" t="str">
        <f>IFERROR(__xludf.DUMMYFUNCTION("""COMPUTED_VALUE"""),"Romance")</f>
        <v>Romance</v>
      </c>
      <c r="O3064" s="4" t="str">
        <f>IFERROR(__xludf.DUMMYFUNCTION("""COMPUTED_VALUE"""),"")</f>
        <v/>
      </c>
      <c r="P3064" s="4" t="str">
        <f>IFERROR(__xludf.DUMMYFUNCTION("""COMPUTED_VALUE"""),"")</f>
        <v/>
      </c>
      <c r="Q3064" s="4" t="str">
        <f>IFERROR(__xludf.DUMMYFUNCTION("""COMPUTED_VALUE"""),"")</f>
        <v/>
      </c>
      <c r="R3064" s="4" t="str">
        <f>IFERROR(__xludf.DUMMYFUNCTION("""COMPUTED_VALUE"""),"")</f>
        <v/>
      </c>
      <c r="S3064" s="4" t="str">
        <f>IFERROR(__xludf.DUMMYFUNCTION("""COMPUTED_VALUE"""),"")</f>
        <v/>
      </c>
    </row>
    <row r="3065">
      <c r="A3065" s="4" t="s">
        <v>2467</v>
      </c>
      <c r="B3065" s="4">
        <v>104.0</v>
      </c>
      <c r="C3065" s="4">
        <v>1.3214255E7</v>
      </c>
      <c r="D3065" s="4" t="s">
        <v>2162</v>
      </c>
      <c r="E3065" s="4" t="s">
        <v>5087</v>
      </c>
      <c r="F3065" s="4" t="s">
        <v>12</v>
      </c>
      <c r="G3065" s="4" t="s">
        <v>13</v>
      </c>
      <c r="H3065" s="4">
        <v>1.1E7</v>
      </c>
      <c r="I3065" s="4">
        <v>7.4</v>
      </c>
      <c r="L3065" s="4" t="str">
        <f>IFERROR(__xludf.DUMMYFUNCTION("""COMPUTED_VALUE"""),"Drama")</f>
        <v>Drama</v>
      </c>
      <c r="M3065" s="4" t="str">
        <f>IFERROR(__xludf.DUMMYFUNCTION("""COMPUTED_VALUE"""),"Music")</f>
        <v>Music</v>
      </c>
      <c r="N3065" s="4" t="str">
        <f>IFERROR(__xludf.DUMMYFUNCTION("""COMPUTED_VALUE"""),"")</f>
        <v/>
      </c>
      <c r="O3065" s="4" t="str">
        <f>IFERROR(__xludf.DUMMYFUNCTION("""COMPUTED_VALUE"""),"")</f>
        <v/>
      </c>
      <c r="P3065" s="4" t="str">
        <f>IFERROR(__xludf.DUMMYFUNCTION("""COMPUTED_VALUE"""),"")</f>
        <v/>
      </c>
      <c r="Q3065" s="4" t="str">
        <f>IFERROR(__xludf.DUMMYFUNCTION("""COMPUTED_VALUE"""),"")</f>
        <v/>
      </c>
      <c r="R3065" s="4" t="str">
        <f>IFERROR(__xludf.DUMMYFUNCTION("""COMPUTED_VALUE"""),"")</f>
        <v/>
      </c>
      <c r="S3065" s="4" t="str">
        <f>IFERROR(__xludf.DUMMYFUNCTION("""COMPUTED_VALUE"""),"")</f>
        <v/>
      </c>
    </row>
    <row r="3066">
      <c r="A3066" s="4" t="s">
        <v>5088</v>
      </c>
      <c r="B3066" s="4">
        <v>95.0</v>
      </c>
      <c r="C3066" s="4">
        <v>1.6017403E7</v>
      </c>
      <c r="D3066" s="4" t="s">
        <v>3092</v>
      </c>
      <c r="E3066" s="4" t="s">
        <v>5089</v>
      </c>
      <c r="F3066" s="4" t="s">
        <v>12</v>
      </c>
      <c r="G3066" s="4" t="s">
        <v>13</v>
      </c>
      <c r="H3066" s="4">
        <v>5000000.0</v>
      </c>
      <c r="I3066" s="4">
        <v>6.2</v>
      </c>
      <c r="L3066" s="4" t="str">
        <f>IFERROR(__xludf.DUMMYFUNCTION("""COMPUTED_VALUE"""),"Drama")</f>
        <v>Drama</v>
      </c>
      <c r="M3066" s="4" t="str">
        <f>IFERROR(__xludf.DUMMYFUNCTION("""COMPUTED_VALUE"""),"Romance")</f>
        <v>Romance</v>
      </c>
      <c r="N3066" s="4" t="str">
        <f>IFERROR(__xludf.DUMMYFUNCTION("""COMPUTED_VALUE"""),"Thriller")</f>
        <v>Thriller</v>
      </c>
      <c r="O3066" s="4" t="str">
        <f>IFERROR(__xludf.DUMMYFUNCTION("""COMPUTED_VALUE"""),"")</f>
        <v/>
      </c>
      <c r="P3066" s="4" t="str">
        <f>IFERROR(__xludf.DUMMYFUNCTION("""COMPUTED_VALUE"""),"")</f>
        <v/>
      </c>
      <c r="Q3066" s="4" t="str">
        <f>IFERROR(__xludf.DUMMYFUNCTION("""COMPUTED_VALUE"""),"")</f>
        <v/>
      </c>
      <c r="R3066" s="4" t="str">
        <f>IFERROR(__xludf.DUMMYFUNCTION("""COMPUTED_VALUE"""),"")</f>
        <v/>
      </c>
      <c r="S3066" s="4" t="str">
        <f>IFERROR(__xludf.DUMMYFUNCTION("""COMPUTED_VALUE"""),"")</f>
        <v/>
      </c>
    </row>
    <row r="3067">
      <c r="A3067" s="4" t="s">
        <v>5090</v>
      </c>
      <c r="B3067" s="4">
        <v>102.0</v>
      </c>
      <c r="C3067" s="4">
        <v>2807854.0</v>
      </c>
      <c r="D3067" s="4" t="s">
        <v>815</v>
      </c>
      <c r="E3067" s="4" t="s">
        <v>5091</v>
      </c>
      <c r="F3067" s="4" t="s">
        <v>12</v>
      </c>
      <c r="G3067" s="4" t="s">
        <v>13</v>
      </c>
      <c r="H3067" s="4">
        <v>1.1E7</v>
      </c>
      <c r="I3067" s="4">
        <v>5.1</v>
      </c>
      <c r="L3067" s="4" t="str">
        <f>IFERROR(__xludf.DUMMYFUNCTION("""COMPUTED_VALUE"""),"Adventure")</f>
        <v>Adventure</v>
      </c>
      <c r="M3067" s="4" t="str">
        <f>IFERROR(__xludf.DUMMYFUNCTION("""COMPUTED_VALUE"""),"Drama")</f>
        <v>Drama</v>
      </c>
      <c r="N3067" s="4" t="str">
        <f>IFERROR(__xludf.DUMMYFUNCTION("""COMPUTED_VALUE"""),"Romance")</f>
        <v>Romance</v>
      </c>
      <c r="O3067" s="4" t="str">
        <f>IFERROR(__xludf.DUMMYFUNCTION("""COMPUTED_VALUE"""),"")</f>
        <v/>
      </c>
      <c r="P3067" s="4" t="str">
        <f>IFERROR(__xludf.DUMMYFUNCTION("""COMPUTED_VALUE"""),"")</f>
        <v/>
      </c>
      <c r="Q3067" s="4" t="str">
        <f>IFERROR(__xludf.DUMMYFUNCTION("""COMPUTED_VALUE"""),"")</f>
        <v/>
      </c>
      <c r="R3067" s="4" t="str">
        <f>IFERROR(__xludf.DUMMYFUNCTION("""COMPUTED_VALUE"""),"")</f>
        <v/>
      </c>
      <c r="S3067" s="4" t="str">
        <f>IFERROR(__xludf.DUMMYFUNCTION("""COMPUTED_VALUE"""),"")</f>
        <v/>
      </c>
    </row>
    <row r="3068">
      <c r="A3068" s="4" t="s">
        <v>5092</v>
      </c>
      <c r="B3068" s="4">
        <v>124.0</v>
      </c>
      <c r="C3068" s="4">
        <v>0.0</v>
      </c>
      <c r="D3068" s="4" t="s">
        <v>2265</v>
      </c>
      <c r="E3068" s="4" t="s">
        <v>5093</v>
      </c>
      <c r="F3068" s="4" t="s">
        <v>12</v>
      </c>
      <c r="G3068" s="4" t="s">
        <v>13</v>
      </c>
      <c r="H3068" s="4">
        <v>1.1E7</v>
      </c>
      <c r="I3068" s="4">
        <v>6.9</v>
      </c>
      <c r="L3068" s="4" t="str">
        <f>IFERROR(__xludf.DUMMYFUNCTION("""COMPUTED_VALUE"""),"Drama")</f>
        <v>Drama</v>
      </c>
      <c r="M3068" s="4" t="str">
        <f>IFERROR(__xludf.DUMMYFUNCTION("""COMPUTED_VALUE"""),"History")</f>
        <v>History</v>
      </c>
      <c r="N3068" s="4" t="str">
        <f>IFERROR(__xludf.DUMMYFUNCTION("""COMPUTED_VALUE"""),"")</f>
        <v/>
      </c>
      <c r="O3068" s="4" t="str">
        <f>IFERROR(__xludf.DUMMYFUNCTION("""COMPUTED_VALUE"""),"")</f>
        <v/>
      </c>
      <c r="P3068" s="4" t="str">
        <f>IFERROR(__xludf.DUMMYFUNCTION("""COMPUTED_VALUE"""),"")</f>
        <v/>
      </c>
      <c r="Q3068" s="4" t="str">
        <f>IFERROR(__xludf.DUMMYFUNCTION("""COMPUTED_VALUE"""),"")</f>
        <v/>
      </c>
      <c r="R3068" s="4" t="str">
        <f>IFERROR(__xludf.DUMMYFUNCTION("""COMPUTED_VALUE"""),"")</f>
        <v/>
      </c>
      <c r="S3068" s="4" t="str">
        <f>IFERROR(__xludf.DUMMYFUNCTION("""COMPUTED_VALUE"""),"")</f>
        <v/>
      </c>
    </row>
    <row r="3069">
      <c r="A3069" s="4" t="s">
        <v>5094</v>
      </c>
      <c r="B3069" s="4">
        <v>105.0</v>
      </c>
      <c r="C3069" s="4">
        <v>540085.0</v>
      </c>
      <c r="D3069" s="4" t="s">
        <v>3889</v>
      </c>
      <c r="E3069" s="4" t="s">
        <v>5095</v>
      </c>
      <c r="F3069" s="4" t="s">
        <v>12</v>
      </c>
      <c r="G3069" s="4" t="s">
        <v>13</v>
      </c>
      <c r="H3069" s="4">
        <v>0.0</v>
      </c>
      <c r="I3069" s="4">
        <v>6.3</v>
      </c>
      <c r="L3069" s="4" t="str">
        <f>IFERROR(__xludf.DUMMYFUNCTION("""COMPUTED_VALUE"""),"Comedy")</f>
        <v>Comedy</v>
      </c>
      <c r="M3069" s="4" t="str">
        <f>IFERROR(__xludf.DUMMYFUNCTION("""COMPUTED_VALUE"""),"Musical")</f>
        <v>Musical</v>
      </c>
      <c r="N3069" s="4" t="str">
        <f>IFERROR(__xludf.DUMMYFUNCTION("""COMPUTED_VALUE"""),"Romance")</f>
        <v>Romance</v>
      </c>
      <c r="O3069" s="4" t="str">
        <f>IFERROR(__xludf.DUMMYFUNCTION("""COMPUTED_VALUE"""),"")</f>
        <v/>
      </c>
      <c r="P3069" s="4" t="str">
        <f>IFERROR(__xludf.DUMMYFUNCTION("""COMPUTED_VALUE"""),"")</f>
        <v/>
      </c>
      <c r="Q3069" s="4" t="str">
        <f>IFERROR(__xludf.DUMMYFUNCTION("""COMPUTED_VALUE"""),"")</f>
        <v/>
      </c>
      <c r="R3069" s="4" t="str">
        <f>IFERROR(__xludf.DUMMYFUNCTION("""COMPUTED_VALUE"""),"")</f>
        <v/>
      </c>
      <c r="S3069" s="4" t="str">
        <f>IFERROR(__xludf.DUMMYFUNCTION("""COMPUTED_VALUE"""),"")</f>
        <v/>
      </c>
    </row>
    <row r="3070">
      <c r="A3070" s="4" t="s">
        <v>5096</v>
      </c>
      <c r="B3070" s="4">
        <v>104.0</v>
      </c>
      <c r="C3070" s="4">
        <v>352786.0</v>
      </c>
      <c r="D3070" s="4" t="s">
        <v>1500</v>
      </c>
      <c r="E3070" s="4" t="s">
        <v>5097</v>
      </c>
      <c r="F3070" s="4" t="s">
        <v>12</v>
      </c>
      <c r="G3070" s="4" t="s">
        <v>13</v>
      </c>
      <c r="H3070" s="4">
        <v>1.1E7</v>
      </c>
      <c r="I3070" s="4">
        <v>6.8</v>
      </c>
      <c r="L3070" s="4" t="str">
        <f>IFERROR(__xludf.DUMMYFUNCTION("""COMPUTED_VALUE"""),"Biography")</f>
        <v>Biography</v>
      </c>
      <c r="M3070" s="4" t="str">
        <f>IFERROR(__xludf.DUMMYFUNCTION("""COMPUTED_VALUE"""),"Drama")</f>
        <v>Drama</v>
      </c>
      <c r="N3070" s="4" t="str">
        <f>IFERROR(__xludf.DUMMYFUNCTION("""COMPUTED_VALUE"""),"Music")</f>
        <v>Music</v>
      </c>
      <c r="O3070" s="4" t="str">
        <f>IFERROR(__xludf.DUMMYFUNCTION("""COMPUTED_VALUE"""),"")</f>
        <v/>
      </c>
      <c r="P3070" s="4" t="str">
        <f>IFERROR(__xludf.DUMMYFUNCTION("""COMPUTED_VALUE"""),"")</f>
        <v/>
      </c>
      <c r="Q3070" s="4" t="str">
        <f>IFERROR(__xludf.DUMMYFUNCTION("""COMPUTED_VALUE"""),"")</f>
        <v/>
      </c>
      <c r="R3070" s="4" t="str">
        <f>IFERROR(__xludf.DUMMYFUNCTION("""COMPUTED_VALUE"""),"")</f>
        <v/>
      </c>
      <c r="S3070" s="4" t="str">
        <f>IFERROR(__xludf.DUMMYFUNCTION("""COMPUTED_VALUE"""),"")</f>
        <v/>
      </c>
    </row>
    <row r="3071">
      <c r="A3071" s="4" t="s">
        <v>2562</v>
      </c>
      <c r="B3071" s="4">
        <v>120.0</v>
      </c>
      <c r="C3071" s="4">
        <v>7.66E7</v>
      </c>
      <c r="D3071" s="4" t="s">
        <v>2563</v>
      </c>
      <c r="E3071" s="4" t="s">
        <v>2564</v>
      </c>
      <c r="F3071" s="4" t="s">
        <v>12</v>
      </c>
      <c r="G3071" s="4" t="s">
        <v>13</v>
      </c>
      <c r="H3071" s="4">
        <v>1.07E7</v>
      </c>
      <c r="I3071" s="4">
        <v>7.4</v>
      </c>
      <c r="L3071" s="4" t="str">
        <f>IFERROR(__xludf.DUMMYFUNCTION("""COMPUTED_VALUE"""),"Fantasy")</f>
        <v>Fantasy</v>
      </c>
      <c r="M3071" s="4" t="str">
        <f>IFERROR(__xludf.DUMMYFUNCTION("""COMPUTED_VALUE"""),"Horror")</f>
        <v>Horror</v>
      </c>
      <c r="N3071" s="4" t="str">
        <f>IFERROR(__xludf.DUMMYFUNCTION("""COMPUTED_VALUE"""),"")</f>
        <v/>
      </c>
      <c r="O3071" s="4" t="str">
        <f>IFERROR(__xludf.DUMMYFUNCTION("""COMPUTED_VALUE"""),"")</f>
        <v/>
      </c>
      <c r="P3071" s="4" t="str">
        <f>IFERROR(__xludf.DUMMYFUNCTION("""COMPUTED_VALUE"""),"")</f>
        <v/>
      </c>
      <c r="Q3071" s="4" t="str">
        <f>IFERROR(__xludf.DUMMYFUNCTION("""COMPUTED_VALUE"""),"")</f>
        <v/>
      </c>
      <c r="R3071" s="4" t="str">
        <f>IFERROR(__xludf.DUMMYFUNCTION("""COMPUTED_VALUE"""),"")</f>
        <v/>
      </c>
      <c r="S3071" s="4" t="str">
        <f>IFERROR(__xludf.DUMMYFUNCTION("""COMPUTED_VALUE"""),"")</f>
        <v/>
      </c>
    </row>
    <row r="3072">
      <c r="A3072" s="4" t="s">
        <v>3629</v>
      </c>
      <c r="B3072" s="4">
        <v>111.0</v>
      </c>
      <c r="C3072" s="4">
        <v>0.0</v>
      </c>
      <c r="D3072" s="4" t="s">
        <v>751</v>
      </c>
      <c r="E3072" s="4" t="s">
        <v>5098</v>
      </c>
      <c r="F3072" s="4" t="s">
        <v>12</v>
      </c>
      <c r="G3072" s="4" t="s">
        <v>20</v>
      </c>
      <c r="H3072" s="4">
        <v>1.2E7</v>
      </c>
      <c r="I3072" s="4">
        <v>5.7</v>
      </c>
      <c r="L3072" s="4" t="str">
        <f>IFERROR(__xludf.DUMMYFUNCTION("""COMPUTED_VALUE"""),"Crime")</f>
        <v>Crime</v>
      </c>
      <c r="M3072" s="4" t="str">
        <f>IFERROR(__xludf.DUMMYFUNCTION("""COMPUTED_VALUE"""),"Drama")</f>
        <v>Drama</v>
      </c>
      <c r="N3072" s="4" t="str">
        <f>IFERROR(__xludf.DUMMYFUNCTION("""COMPUTED_VALUE"""),"Thriller")</f>
        <v>Thriller</v>
      </c>
      <c r="O3072" s="4" t="str">
        <f>IFERROR(__xludf.DUMMYFUNCTION("""COMPUTED_VALUE"""),"")</f>
        <v/>
      </c>
      <c r="P3072" s="4" t="str">
        <f>IFERROR(__xludf.DUMMYFUNCTION("""COMPUTED_VALUE"""),"")</f>
        <v/>
      </c>
      <c r="Q3072" s="4" t="str">
        <f>IFERROR(__xludf.DUMMYFUNCTION("""COMPUTED_VALUE"""),"")</f>
        <v/>
      </c>
      <c r="R3072" s="4" t="str">
        <f>IFERROR(__xludf.DUMMYFUNCTION("""COMPUTED_VALUE"""),"")</f>
        <v/>
      </c>
      <c r="S3072" s="4" t="str">
        <f>IFERROR(__xludf.DUMMYFUNCTION("""COMPUTED_VALUE"""),"")</f>
        <v/>
      </c>
    </row>
    <row r="3073">
      <c r="A3073" s="4" t="s">
        <v>5099</v>
      </c>
      <c r="B3073" s="4">
        <v>95.0</v>
      </c>
      <c r="C3073" s="4">
        <v>5.6729973E7</v>
      </c>
      <c r="D3073" s="4" t="s">
        <v>1777</v>
      </c>
      <c r="E3073" s="4" t="s">
        <v>5100</v>
      </c>
      <c r="F3073" s="4" t="s">
        <v>12</v>
      </c>
      <c r="G3073" s="4" t="s">
        <v>13</v>
      </c>
      <c r="H3073" s="4">
        <v>1.08E7</v>
      </c>
      <c r="I3073" s="4">
        <v>5.8</v>
      </c>
      <c r="L3073" s="4" t="str">
        <f>IFERROR(__xludf.DUMMYFUNCTION("""COMPUTED_VALUE"""),"Horror")</f>
        <v>Horror</v>
      </c>
      <c r="M3073" s="4" t="str">
        <f>IFERROR(__xludf.DUMMYFUNCTION("""COMPUTED_VALUE"""),"Mystery")</f>
        <v>Mystery</v>
      </c>
      <c r="N3073" s="4" t="str">
        <f>IFERROR(__xludf.DUMMYFUNCTION("""COMPUTED_VALUE"""),"")</f>
        <v/>
      </c>
      <c r="O3073" s="4" t="str">
        <f>IFERROR(__xludf.DUMMYFUNCTION("""COMPUTED_VALUE"""),"")</f>
        <v/>
      </c>
      <c r="P3073" s="4" t="str">
        <f>IFERROR(__xludf.DUMMYFUNCTION("""COMPUTED_VALUE"""),"")</f>
        <v/>
      </c>
      <c r="Q3073" s="4" t="str">
        <f>IFERROR(__xludf.DUMMYFUNCTION("""COMPUTED_VALUE"""),"")</f>
        <v/>
      </c>
      <c r="R3073" s="4" t="str">
        <f>IFERROR(__xludf.DUMMYFUNCTION("""COMPUTED_VALUE"""),"")</f>
        <v/>
      </c>
      <c r="S3073" s="4" t="str">
        <f>IFERROR(__xludf.DUMMYFUNCTION("""COMPUTED_VALUE"""),"")</f>
        <v/>
      </c>
    </row>
    <row r="3074">
      <c r="A3074" s="4" t="s">
        <v>5101</v>
      </c>
      <c r="B3074" s="4">
        <v>96.0</v>
      </c>
      <c r="C3074" s="4">
        <v>0.0</v>
      </c>
      <c r="D3074" s="4" t="s">
        <v>751</v>
      </c>
      <c r="E3074" s="4" t="s">
        <v>5102</v>
      </c>
      <c r="F3074" s="4" t="s">
        <v>12</v>
      </c>
      <c r="G3074" s="4" t="s">
        <v>2458</v>
      </c>
      <c r="H3074" s="4">
        <v>0.0</v>
      </c>
      <c r="I3074" s="4">
        <v>6.2</v>
      </c>
      <c r="L3074" s="4" t="str">
        <f>IFERROR(__xludf.DUMMYFUNCTION("""COMPUTED_VALUE"""),"Crime")</f>
        <v>Crime</v>
      </c>
      <c r="M3074" s="4" t="str">
        <f>IFERROR(__xludf.DUMMYFUNCTION("""COMPUTED_VALUE"""),"Drama")</f>
        <v>Drama</v>
      </c>
      <c r="N3074" s="4" t="str">
        <f>IFERROR(__xludf.DUMMYFUNCTION("""COMPUTED_VALUE"""),"Thriller")</f>
        <v>Thriller</v>
      </c>
      <c r="O3074" s="4" t="str">
        <f>IFERROR(__xludf.DUMMYFUNCTION("""COMPUTED_VALUE"""),"")</f>
        <v/>
      </c>
      <c r="P3074" s="4" t="str">
        <f>IFERROR(__xludf.DUMMYFUNCTION("""COMPUTED_VALUE"""),"")</f>
        <v/>
      </c>
      <c r="Q3074" s="4" t="str">
        <f>IFERROR(__xludf.DUMMYFUNCTION("""COMPUTED_VALUE"""),"")</f>
        <v/>
      </c>
      <c r="R3074" s="4" t="str">
        <f>IFERROR(__xludf.DUMMYFUNCTION("""COMPUTED_VALUE"""),"")</f>
        <v/>
      </c>
      <c r="S3074" s="4" t="str">
        <f>IFERROR(__xludf.DUMMYFUNCTION("""COMPUTED_VALUE"""),"")</f>
        <v/>
      </c>
    </row>
    <row r="3075">
      <c r="A3075" s="4" t="s">
        <v>5103</v>
      </c>
      <c r="B3075" s="4">
        <v>97.0</v>
      </c>
      <c r="C3075" s="4">
        <v>0.0</v>
      </c>
      <c r="D3075" s="4" t="s">
        <v>495</v>
      </c>
      <c r="E3075" s="4" t="s">
        <v>5104</v>
      </c>
      <c r="F3075" s="4" t="s">
        <v>12</v>
      </c>
      <c r="G3075" s="4" t="s">
        <v>13</v>
      </c>
      <c r="H3075" s="4">
        <v>1.1E7</v>
      </c>
      <c r="I3075" s="4">
        <v>4.3</v>
      </c>
      <c r="L3075" s="4" t="str">
        <f>IFERROR(__xludf.DUMMYFUNCTION("""COMPUTED_VALUE"""),"Comedy")</f>
        <v>Comedy</v>
      </c>
      <c r="M3075" s="4" t="str">
        <f>IFERROR(__xludf.DUMMYFUNCTION("""COMPUTED_VALUE"""),"Drama")</f>
        <v>Drama</v>
      </c>
      <c r="N3075" s="4" t="str">
        <f>IFERROR(__xludf.DUMMYFUNCTION("""COMPUTED_VALUE"""),"Romance")</f>
        <v>Romance</v>
      </c>
      <c r="O3075" s="4" t="str">
        <f>IFERROR(__xludf.DUMMYFUNCTION("""COMPUTED_VALUE"""),"")</f>
        <v/>
      </c>
      <c r="P3075" s="4" t="str">
        <f>IFERROR(__xludf.DUMMYFUNCTION("""COMPUTED_VALUE"""),"")</f>
        <v/>
      </c>
      <c r="Q3075" s="4" t="str">
        <f>IFERROR(__xludf.DUMMYFUNCTION("""COMPUTED_VALUE"""),"")</f>
        <v/>
      </c>
      <c r="R3075" s="4" t="str">
        <f>IFERROR(__xludf.DUMMYFUNCTION("""COMPUTED_VALUE"""),"")</f>
        <v/>
      </c>
      <c r="S3075" s="4" t="str">
        <f>IFERROR(__xludf.DUMMYFUNCTION("""COMPUTED_VALUE"""),"")</f>
        <v/>
      </c>
    </row>
    <row r="3076">
      <c r="A3076" s="4" t="s">
        <v>5105</v>
      </c>
      <c r="B3076" s="4">
        <v>118.0</v>
      </c>
      <c r="C3076" s="4">
        <v>399879.0</v>
      </c>
      <c r="D3076" s="4" t="s">
        <v>758</v>
      </c>
      <c r="E3076" s="4" t="s">
        <v>5106</v>
      </c>
      <c r="F3076" s="4" t="s">
        <v>12</v>
      </c>
      <c r="G3076" s="4" t="s">
        <v>126</v>
      </c>
      <c r="H3076" s="4">
        <v>1.5E7</v>
      </c>
      <c r="I3076" s="4">
        <v>6.4</v>
      </c>
      <c r="L3076" s="4" t="str">
        <f>IFERROR(__xludf.DUMMYFUNCTION("""COMPUTED_VALUE"""),"Crime")</f>
        <v>Crime</v>
      </c>
      <c r="M3076" s="4" t="str">
        <f>IFERROR(__xludf.DUMMYFUNCTION("""COMPUTED_VALUE"""),"Drama")</f>
        <v>Drama</v>
      </c>
      <c r="N3076" s="4" t="str">
        <f>IFERROR(__xludf.DUMMYFUNCTION("""COMPUTED_VALUE"""),"Mystery")</f>
        <v>Mystery</v>
      </c>
      <c r="O3076" s="4" t="str">
        <f>IFERROR(__xludf.DUMMYFUNCTION("""COMPUTED_VALUE"""),"Thriller")</f>
        <v>Thriller</v>
      </c>
      <c r="P3076" s="4" t="str">
        <f>IFERROR(__xludf.DUMMYFUNCTION("""COMPUTED_VALUE"""),"")</f>
        <v/>
      </c>
      <c r="Q3076" s="4" t="str">
        <f>IFERROR(__xludf.DUMMYFUNCTION("""COMPUTED_VALUE"""),"")</f>
        <v/>
      </c>
      <c r="R3076" s="4" t="str">
        <f>IFERROR(__xludf.DUMMYFUNCTION("""COMPUTED_VALUE"""),"")</f>
        <v/>
      </c>
      <c r="S3076" s="4" t="str">
        <f>IFERROR(__xludf.DUMMYFUNCTION("""COMPUTED_VALUE"""),"")</f>
        <v/>
      </c>
    </row>
    <row r="3077">
      <c r="A3077" s="4" t="s">
        <v>5107</v>
      </c>
      <c r="B3077" s="4">
        <v>193.0</v>
      </c>
      <c r="C3077" s="4">
        <v>3275443.0</v>
      </c>
      <c r="D3077" s="4" t="s">
        <v>1196</v>
      </c>
      <c r="E3077" s="4" t="s">
        <v>5108</v>
      </c>
      <c r="F3077" s="4" t="s">
        <v>1952</v>
      </c>
      <c r="G3077" s="4" t="s">
        <v>1953</v>
      </c>
      <c r="H3077" s="4">
        <v>7.0E8</v>
      </c>
      <c r="I3077" s="4">
        <v>6.0</v>
      </c>
      <c r="L3077" s="4" t="str">
        <f>IFERROR(__xludf.DUMMYFUNCTION("""COMPUTED_VALUE"""),"Drama")</f>
        <v>Drama</v>
      </c>
      <c r="M3077" s="4" t="str">
        <f>IFERROR(__xludf.DUMMYFUNCTION("""COMPUTED_VALUE"""),"")</f>
        <v/>
      </c>
      <c r="N3077" s="4" t="str">
        <f>IFERROR(__xludf.DUMMYFUNCTION("""COMPUTED_VALUE"""),"")</f>
        <v/>
      </c>
      <c r="O3077" s="4" t="str">
        <f>IFERROR(__xludf.DUMMYFUNCTION("""COMPUTED_VALUE"""),"")</f>
        <v/>
      </c>
      <c r="P3077" s="4" t="str">
        <f>IFERROR(__xludf.DUMMYFUNCTION("""COMPUTED_VALUE"""),"")</f>
        <v/>
      </c>
      <c r="Q3077" s="4" t="str">
        <f>IFERROR(__xludf.DUMMYFUNCTION("""COMPUTED_VALUE"""),"")</f>
        <v/>
      </c>
      <c r="R3077" s="4" t="str">
        <f>IFERROR(__xludf.DUMMYFUNCTION("""COMPUTED_VALUE"""),"")</f>
        <v/>
      </c>
      <c r="S3077" s="4" t="str">
        <f>IFERROR(__xludf.DUMMYFUNCTION("""COMPUTED_VALUE"""),"")</f>
        <v/>
      </c>
    </row>
    <row r="3078">
      <c r="A3078" s="4" t="s">
        <v>2089</v>
      </c>
      <c r="B3078" s="4">
        <v>97.0</v>
      </c>
      <c r="C3078" s="4">
        <v>1.8535191E7</v>
      </c>
      <c r="D3078" s="4" t="s">
        <v>590</v>
      </c>
      <c r="E3078" s="4" t="s">
        <v>5109</v>
      </c>
      <c r="F3078" s="4" t="s">
        <v>12</v>
      </c>
      <c r="G3078" s="4" t="s">
        <v>20</v>
      </c>
      <c r="H3078" s="4">
        <v>1.4E7</v>
      </c>
      <c r="I3078" s="4">
        <v>6.9</v>
      </c>
      <c r="L3078" s="4" t="str">
        <f>IFERROR(__xludf.DUMMYFUNCTION("""COMPUTED_VALUE"""),"Comedy")</f>
        <v>Comedy</v>
      </c>
      <c r="M3078" s="4" t="str">
        <f>IFERROR(__xludf.DUMMYFUNCTION("""COMPUTED_VALUE"""),"Romance")</f>
        <v>Romance</v>
      </c>
      <c r="N3078" s="4" t="str">
        <f>IFERROR(__xludf.DUMMYFUNCTION("""COMPUTED_VALUE"""),"")</f>
        <v/>
      </c>
      <c r="O3078" s="4" t="str">
        <f>IFERROR(__xludf.DUMMYFUNCTION("""COMPUTED_VALUE"""),"")</f>
        <v/>
      </c>
      <c r="P3078" s="4" t="str">
        <f>IFERROR(__xludf.DUMMYFUNCTION("""COMPUTED_VALUE"""),"")</f>
        <v/>
      </c>
      <c r="Q3078" s="4" t="str">
        <f>IFERROR(__xludf.DUMMYFUNCTION("""COMPUTED_VALUE"""),"")</f>
        <v/>
      </c>
      <c r="R3078" s="4" t="str">
        <f>IFERROR(__xludf.DUMMYFUNCTION("""COMPUTED_VALUE"""),"")</f>
        <v/>
      </c>
      <c r="S3078" s="4" t="str">
        <f>IFERROR(__xludf.DUMMYFUNCTION("""COMPUTED_VALUE"""),"")</f>
        <v/>
      </c>
    </row>
    <row r="3079">
      <c r="A3079" s="4" t="s">
        <v>5110</v>
      </c>
      <c r="B3079" s="4">
        <v>98.0</v>
      </c>
      <c r="C3079" s="4">
        <v>23838.0</v>
      </c>
      <c r="D3079" s="4" t="s">
        <v>1514</v>
      </c>
      <c r="E3079" s="4" t="s">
        <v>5111</v>
      </c>
      <c r="F3079" s="4" t="s">
        <v>12</v>
      </c>
      <c r="G3079" s="4" t="s">
        <v>20</v>
      </c>
      <c r="H3079" s="4">
        <v>7000000.0</v>
      </c>
      <c r="I3079" s="4">
        <v>5.5</v>
      </c>
      <c r="L3079" s="4" t="str">
        <f>IFERROR(__xludf.DUMMYFUNCTION("""COMPUTED_VALUE"""),"Horror")</f>
        <v>Horror</v>
      </c>
      <c r="M3079" s="4" t="str">
        <f>IFERROR(__xludf.DUMMYFUNCTION("""COMPUTED_VALUE"""),"Sci-Fi")</f>
        <v>Sci-Fi</v>
      </c>
      <c r="N3079" s="4" t="str">
        <f>IFERROR(__xludf.DUMMYFUNCTION("""COMPUTED_VALUE"""),"Thriller")</f>
        <v>Thriller</v>
      </c>
      <c r="O3079" s="4" t="str">
        <f>IFERROR(__xludf.DUMMYFUNCTION("""COMPUTED_VALUE"""),"")</f>
        <v/>
      </c>
      <c r="P3079" s="4" t="str">
        <f>IFERROR(__xludf.DUMMYFUNCTION("""COMPUTED_VALUE"""),"")</f>
        <v/>
      </c>
      <c r="Q3079" s="4" t="str">
        <f>IFERROR(__xludf.DUMMYFUNCTION("""COMPUTED_VALUE"""),"")</f>
        <v/>
      </c>
      <c r="R3079" s="4" t="str">
        <f>IFERROR(__xludf.DUMMYFUNCTION("""COMPUTED_VALUE"""),"")</f>
        <v/>
      </c>
      <c r="S3079" s="4" t="str">
        <f>IFERROR(__xludf.DUMMYFUNCTION("""COMPUTED_VALUE"""),"")</f>
        <v/>
      </c>
    </row>
    <row r="3080">
      <c r="A3080" s="4" t="s">
        <v>5112</v>
      </c>
      <c r="B3080" s="4">
        <v>103.0</v>
      </c>
      <c r="C3080" s="4">
        <v>2.2160085E7</v>
      </c>
      <c r="D3080" s="4" t="s">
        <v>2228</v>
      </c>
      <c r="E3080" s="4" t="s">
        <v>5113</v>
      </c>
      <c r="F3080" s="4" t="s">
        <v>12</v>
      </c>
      <c r="G3080" s="4" t="s">
        <v>13</v>
      </c>
      <c r="H3080" s="4">
        <v>1.06E7</v>
      </c>
      <c r="I3080" s="4">
        <v>5.4</v>
      </c>
      <c r="L3080" s="4" t="str">
        <f>IFERROR(__xludf.DUMMYFUNCTION("""COMPUTED_VALUE"""),"Horror")</f>
        <v>Horror</v>
      </c>
      <c r="M3080" s="4" t="str">
        <f>IFERROR(__xludf.DUMMYFUNCTION("""COMPUTED_VALUE"""),"")</f>
        <v/>
      </c>
      <c r="N3080" s="4" t="str">
        <f>IFERROR(__xludf.DUMMYFUNCTION("""COMPUTED_VALUE"""),"")</f>
        <v/>
      </c>
      <c r="O3080" s="4" t="str">
        <f>IFERROR(__xludf.DUMMYFUNCTION("""COMPUTED_VALUE"""),"")</f>
        <v/>
      </c>
      <c r="P3080" s="4" t="str">
        <f>IFERROR(__xludf.DUMMYFUNCTION("""COMPUTED_VALUE"""),"")</f>
        <v/>
      </c>
      <c r="Q3080" s="4" t="str">
        <f>IFERROR(__xludf.DUMMYFUNCTION("""COMPUTED_VALUE"""),"")</f>
        <v/>
      </c>
      <c r="R3080" s="4" t="str">
        <f>IFERROR(__xludf.DUMMYFUNCTION("""COMPUTED_VALUE"""),"")</f>
        <v/>
      </c>
      <c r="S3080" s="4" t="str">
        <f>IFERROR(__xludf.DUMMYFUNCTION("""COMPUTED_VALUE"""),"")</f>
        <v/>
      </c>
    </row>
    <row r="3081">
      <c r="A3081" s="4" t="s">
        <v>1307</v>
      </c>
      <c r="B3081" s="4">
        <v>161.0</v>
      </c>
      <c r="C3081" s="4">
        <v>5.6715371E7</v>
      </c>
      <c r="D3081" s="4" t="s">
        <v>481</v>
      </c>
      <c r="E3081" s="4" t="s">
        <v>5114</v>
      </c>
      <c r="F3081" s="4" t="s">
        <v>12</v>
      </c>
      <c r="G3081" s="4" t="s">
        <v>20</v>
      </c>
      <c r="H3081" s="4">
        <v>1.2E7</v>
      </c>
      <c r="I3081" s="4">
        <v>8.3</v>
      </c>
      <c r="L3081" s="4" t="str">
        <f>IFERROR(__xludf.DUMMYFUNCTION("""COMPUTED_VALUE"""),"Adventure")</f>
        <v>Adventure</v>
      </c>
      <c r="M3081" s="4" t="str">
        <f>IFERROR(__xludf.DUMMYFUNCTION("""COMPUTED_VALUE"""),"Mystery")</f>
        <v>Mystery</v>
      </c>
      <c r="N3081" s="4" t="str">
        <f>IFERROR(__xludf.DUMMYFUNCTION("""COMPUTED_VALUE"""),"Sci-Fi")</f>
        <v>Sci-Fi</v>
      </c>
      <c r="O3081" s="4" t="str">
        <f>IFERROR(__xludf.DUMMYFUNCTION("""COMPUTED_VALUE"""),"")</f>
        <v/>
      </c>
      <c r="P3081" s="4" t="str">
        <f>IFERROR(__xludf.DUMMYFUNCTION("""COMPUTED_VALUE"""),"")</f>
        <v/>
      </c>
      <c r="Q3081" s="4" t="str">
        <f>IFERROR(__xludf.DUMMYFUNCTION("""COMPUTED_VALUE"""),"")</f>
        <v/>
      </c>
      <c r="R3081" s="4" t="str">
        <f>IFERROR(__xludf.DUMMYFUNCTION("""COMPUTED_VALUE"""),"")</f>
        <v/>
      </c>
      <c r="S3081" s="4" t="str">
        <f>IFERROR(__xludf.DUMMYFUNCTION("""COMPUTED_VALUE"""),"")</f>
        <v/>
      </c>
    </row>
    <row r="3082">
      <c r="A3082" s="4" t="s">
        <v>132</v>
      </c>
      <c r="B3082" s="4">
        <v>120.0</v>
      </c>
      <c r="C3082" s="4">
        <v>4.34949459E8</v>
      </c>
      <c r="D3082" s="4" t="s">
        <v>5115</v>
      </c>
      <c r="E3082" s="4" t="s">
        <v>5116</v>
      </c>
      <c r="F3082" s="4" t="s">
        <v>12</v>
      </c>
      <c r="G3082" s="4" t="s">
        <v>13</v>
      </c>
      <c r="H3082" s="4">
        <v>1.05E7</v>
      </c>
      <c r="I3082" s="4">
        <v>7.9</v>
      </c>
      <c r="L3082" s="4" t="str">
        <f>IFERROR(__xludf.DUMMYFUNCTION("""COMPUTED_VALUE"""),"Family")</f>
        <v>Family</v>
      </c>
      <c r="M3082" s="4" t="str">
        <f>IFERROR(__xludf.DUMMYFUNCTION("""COMPUTED_VALUE"""),"Sci-Fi")</f>
        <v>Sci-Fi</v>
      </c>
      <c r="N3082" s="4" t="str">
        <f>IFERROR(__xludf.DUMMYFUNCTION("""COMPUTED_VALUE"""),"")</f>
        <v/>
      </c>
      <c r="O3082" s="4" t="str">
        <f>IFERROR(__xludf.DUMMYFUNCTION("""COMPUTED_VALUE"""),"")</f>
        <v/>
      </c>
      <c r="P3082" s="4" t="str">
        <f>IFERROR(__xludf.DUMMYFUNCTION("""COMPUTED_VALUE"""),"")</f>
        <v/>
      </c>
      <c r="Q3082" s="4" t="str">
        <f>IFERROR(__xludf.DUMMYFUNCTION("""COMPUTED_VALUE"""),"")</f>
        <v/>
      </c>
      <c r="R3082" s="4" t="str">
        <f>IFERROR(__xludf.DUMMYFUNCTION("""COMPUTED_VALUE"""),"")</f>
        <v/>
      </c>
      <c r="S3082" s="4" t="str">
        <f>IFERROR(__xludf.DUMMYFUNCTION("""COMPUTED_VALUE"""),"")</f>
        <v/>
      </c>
    </row>
    <row r="3083">
      <c r="A3083" s="4" t="s">
        <v>5117</v>
      </c>
      <c r="B3083" s="4">
        <v>97.0</v>
      </c>
      <c r="C3083" s="4">
        <v>1.1043445E7</v>
      </c>
      <c r="D3083" s="4" t="s">
        <v>495</v>
      </c>
      <c r="E3083" s="4" t="s">
        <v>5118</v>
      </c>
      <c r="F3083" s="4" t="s">
        <v>12</v>
      </c>
      <c r="G3083" s="4" t="s">
        <v>13</v>
      </c>
      <c r="H3083" s="4">
        <v>1.0E7</v>
      </c>
      <c r="I3083" s="4">
        <v>6.5</v>
      </c>
      <c r="L3083" s="4" t="str">
        <f>IFERROR(__xludf.DUMMYFUNCTION("""COMPUTED_VALUE"""),"Comedy")</f>
        <v>Comedy</v>
      </c>
      <c r="M3083" s="4" t="str">
        <f>IFERROR(__xludf.DUMMYFUNCTION("""COMPUTED_VALUE"""),"Drama")</f>
        <v>Drama</v>
      </c>
      <c r="N3083" s="4" t="str">
        <f>IFERROR(__xludf.DUMMYFUNCTION("""COMPUTED_VALUE"""),"Romance")</f>
        <v>Romance</v>
      </c>
      <c r="O3083" s="4" t="str">
        <f>IFERROR(__xludf.DUMMYFUNCTION("""COMPUTED_VALUE"""),"")</f>
        <v/>
      </c>
      <c r="P3083" s="4" t="str">
        <f>IFERROR(__xludf.DUMMYFUNCTION("""COMPUTED_VALUE"""),"")</f>
        <v/>
      </c>
      <c r="Q3083" s="4" t="str">
        <f>IFERROR(__xludf.DUMMYFUNCTION("""COMPUTED_VALUE"""),"")</f>
        <v/>
      </c>
      <c r="R3083" s="4" t="str">
        <f>IFERROR(__xludf.DUMMYFUNCTION("""COMPUTED_VALUE"""),"")</f>
        <v/>
      </c>
      <c r="S3083" s="4" t="str">
        <f>IFERROR(__xludf.DUMMYFUNCTION("""COMPUTED_VALUE"""),"")</f>
        <v/>
      </c>
    </row>
    <row r="3084">
      <c r="A3084" s="4" t="s">
        <v>5119</v>
      </c>
      <c r="B3084" s="4">
        <v>97.0</v>
      </c>
      <c r="C3084" s="4">
        <v>0.0</v>
      </c>
      <c r="D3084" s="4" t="s">
        <v>2441</v>
      </c>
      <c r="E3084" s="4" t="s">
        <v>5120</v>
      </c>
      <c r="F3084" s="4" t="s">
        <v>12</v>
      </c>
      <c r="G3084" s="4" t="s">
        <v>95</v>
      </c>
      <c r="H3084" s="4">
        <v>1.25E7</v>
      </c>
      <c r="I3084" s="4">
        <v>6.3</v>
      </c>
      <c r="L3084" s="4" t="str">
        <f>IFERROR(__xludf.DUMMYFUNCTION("""COMPUTED_VALUE"""),"Adventure")</f>
        <v>Adventure</v>
      </c>
      <c r="M3084" s="4" t="str">
        <f>IFERROR(__xludf.DUMMYFUNCTION("""COMPUTED_VALUE"""),"Drama")</f>
        <v>Drama</v>
      </c>
      <c r="N3084" s="4" t="str">
        <f>IFERROR(__xludf.DUMMYFUNCTION("""COMPUTED_VALUE"""),"")</f>
        <v/>
      </c>
      <c r="O3084" s="4" t="str">
        <f>IFERROR(__xludf.DUMMYFUNCTION("""COMPUTED_VALUE"""),"")</f>
        <v/>
      </c>
      <c r="P3084" s="4" t="str">
        <f>IFERROR(__xludf.DUMMYFUNCTION("""COMPUTED_VALUE"""),"")</f>
        <v/>
      </c>
      <c r="Q3084" s="4" t="str">
        <f>IFERROR(__xludf.DUMMYFUNCTION("""COMPUTED_VALUE"""),"")</f>
        <v/>
      </c>
      <c r="R3084" s="4" t="str">
        <f>IFERROR(__xludf.DUMMYFUNCTION("""COMPUTED_VALUE"""),"")</f>
        <v/>
      </c>
      <c r="S3084" s="4" t="str">
        <f>IFERROR(__xludf.DUMMYFUNCTION("""COMPUTED_VALUE"""),"")</f>
        <v/>
      </c>
    </row>
    <row r="3085">
      <c r="A3085" s="4" t="s">
        <v>5121</v>
      </c>
      <c r="B3085" s="4">
        <v>99.0</v>
      </c>
      <c r="C3085" s="4">
        <v>125169.0</v>
      </c>
      <c r="D3085" s="4" t="s">
        <v>888</v>
      </c>
      <c r="E3085" s="4" t="s">
        <v>5122</v>
      </c>
      <c r="F3085" s="4" t="s">
        <v>12</v>
      </c>
      <c r="G3085" s="4" t="s">
        <v>13</v>
      </c>
      <c r="H3085" s="4">
        <v>1.05E7</v>
      </c>
      <c r="I3085" s="4">
        <v>6.4</v>
      </c>
      <c r="L3085" s="4" t="str">
        <f>IFERROR(__xludf.DUMMYFUNCTION("""COMPUTED_VALUE"""),"Comedy")</f>
        <v>Comedy</v>
      </c>
      <c r="M3085" s="4" t="str">
        <f>IFERROR(__xludf.DUMMYFUNCTION("""COMPUTED_VALUE"""),"Drama")</f>
        <v>Drama</v>
      </c>
      <c r="N3085" s="4" t="str">
        <f>IFERROR(__xludf.DUMMYFUNCTION("""COMPUTED_VALUE"""),"")</f>
        <v/>
      </c>
      <c r="O3085" s="4" t="str">
        <f>IFERROR(__xludf.DUMMYFUNCTION("""COMPUTED_VALUE"""),"")</f>
        <v/>
      </c>
      <c r="P3085" s="4" t="str">
        <f>IFERROR(__xludf.DUMMYFUNCTION("""COMPUTED_VALUE"""),"")</f>
        <v/>
      </c>
      <c r="Q3085" s="4" t="str">
        <f>IFERROR(__xludf.DUMMYFUNCTION("""COMPUTED_VALUE"""),"")</f>
        <v/>
      </c>
      <c r="R3085" s="4" t="str">
        <f>IFERROR(__xludf.DUMMYFUNCTION("""COMPUTED_VALUE"""),"")</f>
        <v/>
      </c>
      <c r="S3085" s="4" t="str">
        <f>IFERROR(__xludf.DUMMYFUNCTION("""COMPUTED_VALUE"""),"")</f>
        <v/>
      </c>
    </row>
    <row r="3086">
      <c r="A3086" s="4" t="s">
        <v>8351</v>
      </c>
      <c r="B3086" s="4">
        <v>24.0</v>
      </c>
      <c r="C3086" s="4">
        <v>0.0</v>
      </c>
      <c r="D3086" s="4" t="s">
        <v>585</v>
      </c>
      <c r="E3086" s="4" t="s">
        <v>5123</v>
      </c>
      <c r="F3086" s="4" t="s">
        <v>12</v>
      </c>
      <c r="G3086" s="4" t="s">
        <v>20</v>
      </c>
      <c r="H3086" s="4">
        <v>0.0</v>
      </c>
      <c r="I3086" s="4">
        <v>7.9</v>
      </c>
      <c r="L3086" s="4" t="str">
        <f>IFERROR(__xludf.DUMMYFUNCTION("""COMPUTED_VALUE"""),"Comedy")</f>
        <v>Comedy</v>
      </c>
      <c r="M3086" s="4" t="str">
        <f>IFERROR(__xludf.DUMMYFUNCTION("""COMPUTED_VALUE"""),"")</f>
        <v/>
      </c>
      <c r="N3086" s="4" t="str">
        <f>IFERROR(__xludf.DUMMYFUNCTION("""COMPUTED_VALUE"""),"")</f>
        <v/>
      </c>
      <c r="O3086" s="4" t="str">
        <f>IFERROR(__xludf.DUMMYFUNCTION("""COMPUTED_VALUE"""),"")</f>
        <v/>
      </c>
      <c r="P3086" s="4" t="str">
        <f>IFERROR(__xludf.DUMMYFUNCTION("""COMPUTED_VALUE"""),"")</f>
        <v/>
      </c>
      <c r="Q3086" s="4" t="str">
        <f>IFERROR(__xludf.DUMMYFUNCTION("""COMPUTED_VALUE"""),"")</f>
        <v/>
      </c>
      <c r="R3086" s="4" t="str">
        <f>IFERROR(__xludf.DUMMYFUNCTION("""COMPUTED_VALUE"""),"")</f>
        <v/>
      </c>
      <c r="S3086" s="4" t="str">
        <f>IFERROR(__xludf.DUMMYFUNCTION("""COMPUTED_VALUE"""),"")</f>
        <v/>
      </c>
    </row>
    <row r="3087">
      <c r="A3087" s="4" t="s">
        <v>5124</v>
      </c>
      <c r="B3087" s="4">
        <v>144.0</v>
      </c>
      <c r="C3087" s="4">
        <v>1165104.0</v>
      </c>
      <c r="D3087" s="4" t="s">
        <v>585</v>
      </c>
      <c r="E3087" s="4" t="s">
        <v>5125</v>
      </c>
      <c r="F3087" s="4" t="s">
        <v>1952</v>
      </c>
      <c r="G3087" s="4" t="s">
        <v>1953</v>
      </c>
      <c r="H3087" s="4">
        <v>0.0</v>
      </c>
      <c r="I3087" s="4">
        <v>5.3</v>
      </c>
      <c r="L3087" s="4" t="str">
        <f>IFERROR(__xludf.DUMMYFUNCTION("""COMPUTED_VALUE"""),"Comedy")</f>
        <v>Comedy</v>
      </c>
      <c r="M3087" s="4" t="str">
        <f>IFERROR(__xludf.DUMMYFUNCTION("""COMPUTED_VALUE"""),"")</f>
        <v/>
      </c>
      <c r="N3087" s="4" t="str">
        <f>IFERROR(__xludf.DUMMYFUNCTION("""COMPUTED_VALUE"""),"")</f>
        <v/>
      </c>
      <c r="O3087" s="4" t="str">
        <f>IFERROR(__xludf.DUMMYFUNCTION("""COMPUTED_VALUE"""),"")</f>
        <v/>
      </c>
      <c r="P3087" s="4" t="str">
        <f>IFERROR(__xludf.DUMMYFUNCTION("""COMPUTED_VALUE"""),"")</f>
        <v/>
      </c>
      <c r="Q3087" s="4" t="str">
        <f>IFERROR(__xludf.DUMMYFUNCTION("""COMPUTED_VALUE"""),"")</f>
        <v/>
      </c>
      <c r="R3087" s="4" t="str">
        <f>IFERROR(__xludf.DUMMYFUNCTION("""COMPUTED_VALUE"""),"")</f>
        <v/>
      </c>
      <c r="S3087" s="4" t="str">
        <f>IFERROR(__xludf.DUMMYFUNCTION("""COMPUTED_VALUE"""),"")</f>
        <v/>
      </c>
    </row>
    <row r="3088">
      <c r="A3088" s="4" t="s">
        <v>4746</v>
      </c>
      <c r="B3088" s="4">
        <v>111.0</v>
      </c>
      <c r="C3088" s="4">
        <v>1066555.0</v>
      </c>
      <c r="D3088" s="4" t="s">
        <v>5126</v>
      </c>
      <c r="E3088" s="4" t="s">
        <v>5127</v>
      </c>
      <c r="F3088" s="4" t="s">
        <v>8351</v>
      </c>
      <c r="G3088" s="4" t="s">
        <v>13</v>
      </c>
      <c r="H3088" s="4">
        <v>1.1E7</v>
      </c>
      <c r="I3088" s="4">
        <v>5.8</v>
      </c>
      <c r="L3088" s="4" t="str">
        <f>IFERROR(__xludf.DUMMYFUNCTION("""COMPUTED_VALUE"""),"Drama")</f>
        <v>Drama</v>
      </c>
      <c r="M3088" s="4" t="str">
        <f>IFERROR(__xludf.DUMMYFUNCTION("""COMPUTED_VALUE"""),"History")</f>
        <v>History</v>
      </c>
      <c r="N3088" s="4" t="str">
        <f>IFERROR(__xludf.DUMMYFUNCTION("""COMPUTED_VALUE"""),"Romance")</f>
        <v>Romance</v>
      </c>
      <c r="O3088" s="4" t="str">
        <f>IFERROR(__xludf.DUMMYFUNCTION("""COMPUTED_VALUE"""),"Western")</f>
        <v>Western</v>
      </c>
      <c r="P3088" s="4" t="str">
        <f>IFERROR(__xludf.DUMMYFUNCTION("""COMPUTED_VALUE"""),"")</f>
        <v/>
      </c>
      <c r="Q3088" s="4" t="str">
        <f>IFERROR(__xludf.DUMMYFUNCTION("""COMPUTED_VALUE"""),"")</f>
        <v/>
      </c>
      <c r="R3088" s="4" t="str">
        <f>IFERROR(__xludf.DUMMYFUNCTION("""COMPUTED_VALUE"""),"")</f>
        <v/>
      </c>
      <c r="S3088" s="4" t="str">
        <f>IFERROR(__xludf.DUMMYFUNCTION("""COMPUTED_VALUE"""),"")</f>
        <v/>
      </c>
    </row>
    <row r="3089">
      <c r="A3089" s="4" t="s">
        <v>5128</v>
      </c>
      <c r="B3089" s="4">
        <v>145.0</v>
      </c>
      <c r="C3089" s="4">
        <v>5669081.0</v>
      </c>
      <c r="D3089" s="4" t="s">
        <v>695</v>
      </c>
      <c r="E3089" s="4" t="s">
        <v>5129</v>
      </c>
      <c r="F3089" s="4" t="s">
        <v>975</v>
      </c>
      <c r="G3089" s="4" t="s">
        <v>1020</v>
      </c>
      <c r="H3089" s="4">
        <v>1.0818775E7</v>
      </c>
      <c r="I3089" s="4">
        <v>6.6</v>
      </c>
      <c r="L3089" s="4" t="str">
        <f>IFERROR(__xludf.DUMMYFUNCTION("""COMPUTED_VALUE"""),"Drama")</f>
        <v>Drama</v>
      </c>
      <c r="M3089" s="4" t="str">
        <f>IFERROR(__xludf.DUMMYFUNCTION("""COMPUTED_VALUE"""),"History")</f>
        <v>History</v>
      </c>
      <c r="N3089" s="4" t="str">
        <f>IFERROR(__xludf.DUMMYFUNCTION("""COMPUTED_VALUE"""),"War")</f>
        <v>War</v>
      </c>
      <c r="O3089" s="4" t="str">
        <f>IFERROR(__xludf.DUMMYFUNCTION("""COMPUTED_VALUE"""),"")</f>
        <v/>
      </c>
      <c r="P3089" s="4" t="str">
        <f>IFERROR(__xludf.DUMMYFUNCTION("""COMPUTED_VALUE"""),"")</f>
        <v/>
      </c>
      <c r="Q3089" s="4" t="str">
        <f>IFERROR(__xludf.DUMMYFUNCTION("""COMPUTED_VALUE"""),"")</f>
        <v/>
      </c>
      <c r="R3089" s="4" t="str">
        <f>IFERROR(__xludf.DUMMYFUNCTION("""COMPUTED_VALUE"""),"")</f>
        <v/>
      </c>
      <c r="S3089" s="4" t="str">
        <f>IFERROR(__xludf.DUMMYFUNCTION("""COMPUTED_VALUE"""),"")</f>
        <v/>
      </c>
    </row>
    <row r="3090">
      <c r="A3090" s="4" t="s">
        <v>5130</v>
      </c>
      <c r="B3090" s="4">
        <v>106.0</v>
      </c>
      <c r="C3090" s="4">
        <v>0.0</v>
      </c>
      <c r="D3090" s="4" t="s">
        <v>1919</v>
      </c>
      <c r="E3090" s="4" t="s">
        <v>5131</v>
      </c>
      <c r="F3090" s="4" t="s">
        <v>512</v>
      </c>
      <c r="G3090" s="4" t="s">
        <v>513</v>
      </c>
      <c r="H3090" s="4">
        <v>1.1E7</v>
      </c>
      <c r="I3090" s="4">
        <v>7.4</v>
      </c>
      <c r="L3090" s="4" t="str">
        <f>IFERROR(__xludf.DUMMYFUNCTION("""COMPUTED_VALUE"""),"Comedy")</f>
        <v>Comedy</v>
      </c>
      <c r="M3090" s="4" t="str">
        <f>IFERROR(__xludf.DUMMYFUNCTION("""COMPUTED_VALUE"""),"Drama")</f>
        <v>Drama</v>
      </c>
      <c r="N3090" s="4" t="str">
        <f>IFERROR(__xludf.DUMMYFUNCTION("""COMPUTED_VALUE"""),"Music")</f>
        <v>Music</v>
      </c>
      <c r="O3090" s="4" t="str">
        <f>IFERROR(__xludf.DUMMYFUNCTION("""COMPUTED_VALUE"""),"")</f>
        <v/>
      </c>
      <c r="P3090" s="4" t="str">
        <f>IFERROR(__xludf.DUMMYFUNCTION("""COMPUTED_VALUE"""),"")</f>
        <v/>
      </c>
      <c r="Q3090" s="4" t="str">
        <f>IFERROR(__xludf.DUMMYFUNCTION("""COMPUTED_VALUE"""),"")</f>
        <v/>
      </c>
      <c r="R3090" s="4" t="str">
        <f>IFERROR(__xludf.DUMMYFUNCTION("""COMPUTED_VALUE"""),"")</f>
        <v/>
      </c>
      <c r="S3090" s="4" t="str">
        <f>IFERROR(__xludf.DUMMYFUNCTION("""COMPUTED_VALUE"""),"")</f>
        <v/>
      </c>
    </row>
    <row r="3091">
      <c r="A3091" s="4" t="s">
        <v>2113</v>
      </c>
      <c r="B3091" s="4">
        <v>126.0</v>
      </c>
      <c r="C3091" s="4">
        <v>1.38339411E8</v>
      </c>
      <c r="D3091" s="4" t="s">
        <v>1196</v>
      </c>
      <c r="E3091" s="4" t="s">
        <v>5132</v>
      </c>
      <c r="F3091" s="4" t="s">
        <v>12</v>
      </c>
      <c r="G3091" s="4" t="s">
        <v>13</v>
      </c>
      <c r="H3091" s="4">
        <v>1.0E7</v>
      </c>
      <c r="I3091" s="4">
        <v>8.3</v>
      </c>
      <c r="L3091" s="4" t="str">
        <f>IFERROR(__xludf.DUMMYFUNCTION("""COMPUTED_VALUE"""),"Drama")</f>
        <v>Drama</v>
      </c>
      <c r="M3091" s="4" t="str">
        <f>IFERROR(__xludf.DUMMYFUNCTION("""COMPUTED_VALUE"""),"")</f>
        <v/>
      </c>
      <c r="N3091" s="4" t="str">
        <f>IFERROR(__xludf.DUMMYFUNCTION("""COMPUTED_VALUE"""),"")</f>
        <v/>
      </c>
      <c r="O3091" s="4" t="str">
        <f>IFERROR(__xludf.DUMMYFUNCTION("""COMPUTED_VALUE"""),"")</f>
        <v/>
      </c>
      <c r="P3091" s="4" t="str">
        <f>IFERROR(__xludf.DUMMYFUNCTION("""COMPUTED_VALUE"""),"")</f>
        <v/>
      </c>
      <c r="Q3091" s="4" t="str">
        <f>IFERROR(__xludf.DUMMYFUNCTION("""COMPUTED_VALUE"""),"")</f>
        <v/>
      </c>
      <c r="R3091" s="4" t="str">
        <f>IFERROR(__xludf.DUMMYFUNCTION("""COMPUTED_VALUE"""),"")</f>
        <v/>
      </c>
      <c r="S3091" s="4" t="str">
        <f>IFERROR(__xludf.DUMMYFUNCTION("""COMPUTED_VALUE"""),"")</f>
        <v/>
      </c>
    </row>
    <row r="3092">
      <c r="A3092" s="4" t="s">
        <v>5133</v>
      </c>
      <c r="B3092" s="4">
        <v>106.0</v>
      </c>
      <c r="C3092" s="4">
        <v>0.0</v>
      </c>
      <c r="D3092" s="4" t="s">
        <v>1422</v>
      </c>
      <c r="E3092" s="4" t="s">
        <v>5134</v>
      </c>
      <c r="F3092" s="4" t="s">
        <v>12</v>
      </c>
      <c r="G3092" s="4" t="s">
        <v>13</v>
      </c>
      <c r="H3092" s="4">
        <v>1.1E7</v>
      </c>
      <c r="I3092" s="4">
        <v>5.3</v>
      </c>
      <c r="L3092" s="4" t="str">
        <f>IFERROR(__xludf.DUMMYFUNCTION("""COMPUTED_VALUE"""),"Drama")</f>
        <v>Drama</v>
      </c>
      <c r="M3092" s="4" t="str">
        <f>IFERROR(__xludf.DUMMYFUNCTION("""COMPUTED_VALUE"""),"Thriller")</f>
        <v>Thriller</v>
      </c>
      <c r="N3092" s="4" t="str">
        <f>IFERROR(__xludf.DUMMYFUNCTION("""COMPUTED_VALUE"""),"")</f>
        <v/>
      </c>
      <c r="O3092" s="4" t="str">
        <f>IFERROR(__xludf.DUMMYFUNCTION("""COMPUTED_VALUE"""),"")</f>
        <v/>
      </c>
      <c r="P3092" s="4" t="str">
        <f>IFERROR(__xludf.DUMMYFUNCTION("""COMPUTED_VALUE"""),"")</f>
        <v/>
      </c>
      <c r="Q3092" s="4" t="str">
        <f>IFERROR(__xludf.DUMMYFUNCTION("""COMPUTED_VALUE"""),"")</f>
        <v/>
      </c>
      <c r="R3092" s="4" t="str">
        <f>IFERROR(__xludf.DUMMYFUNCTION("""COMPUTED_VALUE"""),"")</f>
        <v/>
      </c>
      <c r="S3092" s="4" t="str">
        <f>IFERROR(__xludf.DUMMYFUNCTION("""COMPUTED_VALUE"""),"")</f>
        <v/>
      </c>
    </row>
    <row r="3093">
      <c r="A3093" s="4" t="s">
        <v>5135</v>
      </c>
      <c r="B3093" s="4">
        <v>121.0</v>
      </c>
      <c r="C3093" s="4">
        <v>8.0150343E7</v>
      </c>
      <c r="D3093" s="4" t="s">
        <v>1777</v>
      </c>
      <c r="E3093" s="4" t="s">
        <v>5136</v>
      </c>
      <c r="F3093" s="4" t="s">
        <v>12</v>
      </c>
      <c r="G3093" s="4" t="s">
        <v>13</v>
      </c>
      <c r="H3093" s="4">
        <v>1.0E7</v>
      </c>
      <c r="I3093" s="4">
        <v>6.2</v>
      </c>
      <c r="L3093" s="4" t="str">
        <f>IFERROR(__xludf.DUMMYFUNCTION("""COMPUTED_VALUE"""),"Horror")</f>
        <v>Horror</v>
      </c>
      <c r="M3093" s="4" t="str">
        <f>IFERROR(__xludf.DUMMYFUNCTION("""COMPUTED_VALUE"""),"Mystery")</f>
        <v>Mystery</v>
      </c>
      <c r="N3093" s="4" t="str">
        <f>IFERROR(__xludf.DUMMYFUNCTION("""COMPUTED_VALUE"""),"")</f>
        <v/>
      </c>
      <c r="O3093" s="4" t="str">
        <f>IFERROR(__xludf.DUMMYFUNCTION("""COMPUTED_VALUE"""),"")</f>
        <v/>
      </c>
      <c r="P3093" s="4" t="str">
        <f>IFERROR(__xludf.DUMMYFUNCTION("""COMPUTED_VALUE"""),"")</f>
        <v/>
      </c>
      <c r="Q3093" s="4" t="str">
        <f>IFERROR(__xludf.DUMMYFUNCTION("""COMPUTED_VALUE"""),"")</f>
        <v/>
      </c>
      <c r="R3093" s="4" t="str">
        <f>IFERROR(__xludf.DUMMYFUNCTION("""COMPUTED_VALUE"""),"")</f>
        <v/>
      </c>
      <c r="S3093" s="4" t="str">
        <f>IFERROR(__xludf.DUMMYFUNCTION("""COMPUTED_VALUE"""),"")</f>
        <v/>
      </c>
    </row>
    <row r="3094">
      <c r="A3094" s="4" t="s">
        <v>948</v>
      </c>
      <c r="B3094" s="4">
        <v>117.0</v>
      </c>
      <c r="C3094" s="4">
        <v>8.53E7</v>
      </c>
      <c r="D3094" s="4" t="s">
        <v>2750</v>
      </c>
      <c r="E3094" s="4" t="s">
        <v>5137</v>
      </c>
      <c r="F3094" s="4" t="s">
        <v>12</v>
      </c>
      <c r="G3094" s="4" t="s">
        <v>13</v>
      </c>
      <c r="H3094" s="4">
        <v>1.0E7</v>
      </c>
      <c r="I3094" s="4">
        <v>6.9</v>
      </c>
      <c r="L3094" s="4" t="str">
        <f>IFERROR(__xludf.DUMMYFUNCTION("""COMPUTED_VALUE"""),"Action")</f>
        <v>Action</v>
      </c>
      <c r="M3094" s="4" t="str">
        <f>IFERROR(__xludf.DUMMYFUNCTION("""COMPUTED_VALUE"""),"Comedy")</f>
        <v>Comedy</v>
      </c>
      <c r="N3094" s="4" t="str">
        <f>IFERROR(__xludf.DUMMYFUNCTION("""COMPUTED_VALUE"""),"War")</f>
        <v>War</v>
      </c>
      <c r="O3094" s="4" t="str">
        <f>IFERROR(__xludf.DUMMYFUNCTION("""COMPUTED_VALUE"""),"")</f>
        <v/>
      </c>
      <c r="P3094" s="4" t="str">
        <f>IFERROR(__xludf.DUMMYFUNCTION("""COMPUTED_VALUE"""),"")</f>
        <v/>
      </c>
      <c r="Q3094" s="4" t="str">
        <f>IFERROR(__xludf.DUMMYFUNCTION("""COMPUTED_VALUE"""),"")</f>
        <v/>
      </c>
      <c r="R3094" s="4" t="str">
        <f>IFERROR(__xludf.DUMMYFUNCTION("""COMPUTED_VALUE"""),"")</f>
        <v/>
      </c>
      <c r="S3094" s="4" t="str">
        <f>IFERROR(__xludf.DUMMYFUNCTION("""COMPUTED_VALUE"""),"")</f>
        <v/>
      </c>
    </row>
    <row r="3095">
      <c r="A3095" s="4" t="s">
        <v>405</v>
      </c>
      <c r="B3095" s="4">
        <v>98.0</v>
      </c>
      <c r="C3095" s="4">
        <v>6.835355E7</v>
      </c>
      <c r="D3095" s="4" t="s">
        <v>1371</v>
      </c>
      <c r="E3095" s="4" t="s">
        <v>5138</v>
      </c>
      <c r="F3095" s="4" t="s">
        <v>12</v>
      </c>
      <c r="G3095" s="4" t="s">
        <v>13</v>
      </c>
      <c r="H3095" s="4">
        <v>1.0E7</v>
      </c>
      <c r="I3095" s="4">
        <v>5.9</v>
      </c>
      <c r="L3095" s="4" t="str">
        <f>IFERROR(__xludf.DUMMYFUNCTION("""COMPUTED_VALUE"""),"Comedy")</f>
        <v>Comedy</v>
      </c>
      <c r="M3095" s="4" t="str">
        <f>IFERROR(__xludf.DUMMYFUNCTION("""COMPUTED_VALUE"""),"Sport")</f>
        <v>Sport</v>
      </c>
      <c r="N3095" s="4" t="str">
        <f>IFERROR(__xludf.DUMMYFUNCTION("""COMPUTED_VALUE"""),"")</f>
        <v/>
      </c>
      <c r="O3095" s="4" t="str">
        <f>IFERROR(__xludf.DUMMYFUNCTION("""COMPUTED_VALUE"""),"")</f>
        <v/>
      </c>
      <c r="P3095" s="4" t="str">
        <f>IFERROR(__xludf.DUMMYFUNCTION("""COMPUTED_VALUE"""),"")</f>
        <v/>
      </c>
      <c r="Q3095" s="4" t="str">
        <f>IFERROR(__xludf.DUMMYFUNCTION("""COMPUTED_VALUE"""),"")</f>
        <v/>
      </c>
      <c r="R3095" s="4" t="str">
        <f>IFERROR(__xludf.DUMMYFUNCTION("""COMPUTED_VALUE"""),"")</f>
        <v/>
      </c>
      <c r="S3095" s="4" t="str">
        <f>IFERROR(__xludf.DUMMYFUNCTION("""COMPUTED_VALUE"""),"")</f>
        <v/>
      </c>
    </row>
    <row r="3096">
      <c r="A3096" s="4" t="s">
        <v>5139</v>
      </c>
      <c r="B3096" s="4">
        <v>109.0</v>
      </c>
      <c r="C3096" s="4">
        <v>7.884513E7</v>
      </c>
      <c r="D3096" s="4" t="s">
        <v>781</v>
      </c>
      <c r="E3096" s="4" t="s">
        <v>5140</v>
      </c>
      <c r="F3096" s="4" t="s">
        <v>12</v>
      </c>
      <c r="G3096" s="4" t="s">
        <v>513</v>
      </c>
      <c r="H3096" s="4">
        <v>1.0E7</v>
      </c>
      <c r="I3096" s="4">
        <v>6.1</v>
      </c>
      <c r="L3096" s="4" t="str">
        <f>IFERROR(__xludf.DUMMYFUNCTION("""COMPUTED_VALUE"""),"Action")</f>
        <v>Action</v>
      </c>
      <c r="M3096" s="4" t="str">
        <f>IFERROR(__xludf.DUMMYFUNCTION("""COMPUTED_VALUE"""),"Horror")</f>
        <v>Horror</v>
      </c>
      <c r="N3096" s="4" t="str">
        <f>IFERROR(__xludf.DUMMYFUNCTION("""COMPUTED_VALUE"""),"Sci-Fi")</f>
        <v>Sci-Fi</v>
      </c>
      <c r="O3096" s="4" t="str">
        <f>IFERROR(__xludf.DUMMYFUNCTION("""COMPUTED_VALUE"""),"Thriller")</f>
        <v>Thriller</v>
      </c>
      <c r="P3096" s="4" t="str">
        <f>IFERROR(__xludf.DUMMYFUNCTION("""COMPUTED_VALUE"""),"")</f>
        <v/>
      </c>
      <c r="Q3096" s="4" t="str">
        <f>IFERROR(__xludf.DUMMYFUNCTION("""COMPUTED_VALUE"""),"")</f>
        <v/>
      </c>
      <c r="R3096" s="4" t="str">
        <f>IFERROR(__xludf.DUMMYFUNCTION("""COMPUTED_VALUE"""),"")</f>
        <v/>
      </c>
      <c r="S3096" s="4" t="str">
        <f>IFERROR(__xludf.DUMMYFUNCTION("""COMPUTED_VALUE"""),"")</f>
        <v/>
      </c>
    </row>
    <row r="3097">
      <c r="A3097" s="4" t="s">
        <v>4311</v>
      </c>
      <c r="B3097" s="4">
        <v>95.0</v>
      </c>
      <c r="C3097" s="4">
        <v>6.3319509E7</v>
      </c>
      <c r="D3097" s="4" t="s">
        <v>590</v>
      </c>
      <c r="E3097" s="4" t="s">
        <v>5141</v>
      </c>
      <c r="F3097" s="4" t="s">
        <v>12</v>
      </c>
      <c r="G3097" s="4" t="s">
        <v>13</v>
      </c>
      <c r="H3097" s="4">
        <v>1.0E7</v>
      </c>
      <c r="I3097" s="4">
        <v>5.8</v>
      </c>
      <c r="L3097" s="4" t="str">
        <f>IFERROR(__xludf.DUMMYFUNCTION("""COMPUTED_VALUE"""),"Comedy")</f>
        <v>Comedy</v>
      </c>
      <c r="M3097" s="4" t="str">
        <f>IFERROR(__xludf.DUMMYFUNCTION("""COMPUTED_VALUE"""),"Romance")</f>
        <v>Romance</v>
      </c>
      <c r="N3097" s="4" t="str">
        <f>IFERROR(__xludf.DUMMYFUNCTION("""COMPUTED_VALUE"""),"")</f>
        <v/>
      </c>
      <c r="O3097" s="4" t="str">
        <f>IFERROR(__xludf.DUMMYFUNCTION("""COMPUTED_VALUE"""),"")</f>
        <v/>
      </c>
      <c r="P3097" s="4" t="str">
        <f>IFERROR(__xludf.DUMMYFUNCTION("""COMPUTED_VALUE"""),"")</f>
        <v/>
      </c>
      <c r="Q3097" s="4" t="str">
        <f>IFERROR(__xludf.DUMMYFUNCTION("""COMPUTED_VALUE"""),"")</f>
        <v/>
      </c>
      <c r="R3097" s="4" t="str">
        <f>IFERROR(__xludf.DUMMYFUNCTION("""COMPUTED_VALUE"""),"")</f>
        <v/>
      </c>
      <c r="S3097" s="4" t="str">
        <f>IFERROR(__xludf.DUMMYFUNCTION("""COMPUTED_VALUE"""),"")</f>
        <v/>
      </c>
    </row>
    <row r="3098">
      <c r="A3098" s="4" t="s">
        <v>2439</v>
      </c>
      <c r="B3098" s="4">
        <v>109.0</v>
      </c>
      <c r="C3098" s="4">
        <v>4.7536959E7</v>
      </c>
      <c r="D3098" s="4" t="s">
        <v>1196</v>
      </c>
      <c r="E3098" s="4" t="s">
        <v>2440</v>
      </c>
      <c r="F3098" s="4" t="s">
        <v>12</v>
      </c>
      <c r="G3098" s="4" t="s">
        <v>13</v>
      </c>
      <c r="H3098" s="4">
        <v>1.0E7</v>
      </c>
      <c r="I3098" s="4">
        <v>7.3</v>
      </c>
      <c r="L3098" s="4" t="str">
        <f>IFERROR(__xludf.DUMMYFUNCTION("""COMPUTED_VALUE"""),"Drama")</f>
        <v>Drama</v>
      </c>
      <c r="M3098" s="4" t="str">
        <f>IFERROR(__xludf.DUMMYFUNCTION("""COMPUTED_VALUE"""),"")</f>
        <v/>
      </c>
      <c r="N3098" s="4" t="str">
        <f>IFERROR(__xludf.DUMMYFUNCTION("""COMPUTED_VALUE"""),"")</f>
        <v/>
      </c>
      <c r="O3098" s="4" t="str">
        <f>IFERROR(__xludf.DUMMYFUNCTION("""COMPUTED_VALUE"""),"")</f>
        <v/>
      </c>
      <c r="P3098" s="4" t="str">
        <f>IFERROR(__xludf.DUMMYFUNCTION("""COMPUTED_VALUE"""),"")</f>
        <v/>
      </c>
      <c r="Q3098" s="4" t="str">
        <f>IFERROR(__xludf.DUMMYFUNCTION("""COMPUTED_VALUE"""),"")</f>
        <v/>
      </c>
      <c r="R3098" s="4" t="str">
        <f>IFERROR(__xludf.DUMMYFUNCTION("""COMPUTED_VALUE"""),"")</f>
        <v/>
      </c>
      <c r="S3098" s="4" t="str">
        <f>IFERROR(__xludf.DUMMYFUNCTION("""COMPUTED_VALUE"""),"")</f>
        <v/>
      </c>
    </row>
    <row r="3099">
      <c r="A3099" s="4" t="s">
        <v>5135</v>
      </c>
      <c r="B3099" s="4">
        <v>96.0</v>
      </c>
      <c r="C3099" s="4">
        <v>6.3270259E7</v>
      </c>
      <c r="D3099" s="4" t="s">
        <v>1777</v>
      </c>
      <c r="E3099" s="4" t="s">
        <v>5142</v>
      </c>
      <c r="F3099" s="4" t="s">
        <v>12</v>
      </c>
      <c r="G3099" s="4" t="s">
        <v>13</v>
      </c>
      <c r="H3099" s="4">
        <v>1.0E7</v>
      </c>
      <c r="I3099" s="4">
        <v>5.9</v>
      </c>
      <c r="L3099" s="4" t="str">
        <f>IFERROR(__xludf.DUMMYFUNCTION("""COMPUTED_VALUE"""),"Horror")</f>
        <v>Horror</v>
      </c>
      <c r="M3099" s="4" t="str">
        <f>IFERROR(__xludf.DUMMYFUNCTION("""COMPUTED_VALUE"""),"Mystery")</f>
        <v>Mystery</v>
      </c>
      <c r="N3099" s="4" t="str">
        <f>IFERROR(__xludf.DUMMYFUNCTION("""COMPUTED_VALUE"""),"")</f>
        <v/>
      </c>
      <c r="O3099" s="4" t="str">
        <f>IFERROR(__xludf.DUMMYFUNCTION("""COMPUTED_VALUE"""),"")</f>
        <v/>
      </c>
      <c r="P3099" s="4" t="str">
        <f>IFERROR(__xludf.DUMMYFUNCTION("""COMPUTED_VALUE"""),"")</f>
        <v/>
      </c>
      <c r="Q3099" s="4" t="str">
        <f>IFERROR(__xludf.DUMMYFUNCTION("""COMPUTED_VALUE"""),"")</f>
        <v/>
      </c>
      <c r="R3099" s="4" t="str">
        <f>IFERROR(__xludf.DUMMYFUNCTION("""COMPUTED_VALUE"""),"")</f>
        <v/>
      </c>
      <c r="S3099" s="4" t="str">
        <f>IFERROR(__xludf.DUMMYFUNCTION("""COMPUTED_VALUE"""),"")</f>
        <v/>
      </c>
    </row>
    <row r="3100">
      <c r="A3100" s="4" t="s">
        <v>2376</v>
      </c>
      <c r="B3100" s="4">
        <v>101.0</v>
      </c>
      <c r="C3100" s="4">
        <v>5.5865715E7</v>
      </c>
      <c r="D3100" s="4" t="s">
        <v>2139</v>
      </c>
      <c r="E3100" s="4" t="s">
        <v>5143</v>
      </c>
      <c r="F3100" s="4" t="s">
        <v>12</v>
      </c>
      <c r="G3100" s="4" t="s">
        <v>20</v>
      </c>
      <c r="H3100" s="4">
        <v>1.0E7</v>
      </c>
      <c r="I3100" s="4">
        <v>5.5</v>
      </c>
      <c r="L3100" s="4" t="str">
        <f>IFERROR(__xludf.DUMMYFUNCTION("""COMPUTED_VALUE"""),"Drama")</f>
        <v>Drama</v>
      </c>
      <c r="M3100" s="4" t="str">
        <f>IFERROR(__xludf.DUMMYFUNCTION("""COMPUTED_VALUE"""),"Horror")</f>
        <v>Horror</v>
      </c>
      <c r="N3100" s="4" t="str">
        <f>IFERROR(__xludf.DUMMYFUNCTION("""COMPUTED_VALUE"""),"Mystery")</f>
        <v>Mystery</v>
      </c>
      <c r="O3100" s="4" t="str">
        <f>IFERROR(__xludf.DUMMYFUNCTION("""COMPUTED_VALUE"""),"Thriller")</f>
        <v>Thriller</v>
      </c>
      <c r="P3100" s="4" t="str">
        <f>IFERROR(__xludf.DUMMYFUNCTION("""COMPUTED_VALUE"""),"")</f>
        <v/>
      </c>
      <c r="Q3100" s="4" t="str">
        <f>IFERROR(__xludf.DUMMYFUNCTION("""COMPUTED_VALUE"""),"")</f>
        <v/>
      </c>
      <c r="R3100" s="4" t="str">
        <f>IFERROR(__xludf.DUMMYFUNCTION("""COMPUTED_VALUE"""),"")</f>
        <v/>
      </c>
      <c r="S3100" s="4" t="str">
        <f>IFERROR(__xludf.DUMMYFUNCTION("""COMPUTED_VALUE"""),"")</f>
        <v/>
      </c>
    </row>
    <row r="3101">
      <c r="A3101" s="4" t="s">
        <v>3285</v>
      </c>
      <c r="B3101" s="4">
        <v>107.0</v>
      </c>
      <c r="C3101" s="4">
        <v>6.3231524E7</v>
      </c>
      <c r="D3101" s="4" t="s">
        <v>495</v>
      </c>
      <c r="E3101" s="4" t="s">
        <v>5144</v>
      </c>
      <c r="F3101" s="4" t="s">
        <v>12</v>
      </c>
      <c r="G3101" s="4" t="s">
        <v>13</v>
      </c>
      <c r="H3101" s="4">
        <v>6000000.0</v>
      </c>
      <c r="I3101" s="4">
        <v>5.0</v>
      </c>
      <c r="L3101" s="4" t="str">
        <f>IFERROR(__xludf.DUMMYFUNCTION("""COMPUTED_VALUE"""),"Comedy")</f>
        <v>Comedy</v>
      </c>
      <c r="M3101" s="4" t="str">
        <f>IFERROR(__xludf.DUMMYFUNCTION("""COMPUTED_VALUE"""),"Drama")</f>
        <v>Drama</v>
      </c>
      <c r="N3101" s="4" t="str">
        <f>IFERROR(__xludf.DUMMYFUNCTION("""COMPUTED_VALUE"""),"Romance")</f>
        <v>Romance</v>
      </c>
      <c r="O3101" s="4" t="str">
        <f>IFERROR(__xludf.DUMMYFUNCTION("""COMPUTED_VALUE"""),"")</f>
        <v/>
      </c>
      <c r="P3101" s="4" t="str">
        <f>IFERROR(__xludf.DUMMYFUNCTION("""COMPUTED_VALUE"""),"")</f>
        <v/>
      </c>
      <c r="Q3101" s="4" t="str">
        <f>IFERROR(__xludf.DUMMYFUNCTION("""COMPUTED_VALUE"""),"")</f>
        <v/>
      </c>
      <c r="R3101" s="4" t="str">
        <f>IFERROR(__xludf.DUMMYFUNCTION("""COMPUTED_VALUE"""),"")</f>
        <v/>
      </c>
      <c r="S3101" s="4" t="str">
        <f>IFERROR(__xludf.DUMMYFUNCTION("""COMPUTED_VALUE"""),"")</f>
        <v/>
      </c>
    </row>
    <row r="3102">
      <c r="A3102" s="4" t="s">
        <v>164</v>
      </c>
      <c r="B3102" s="4">
        <v>119.0</v>
      </c>
      <c r="C3102" s="4">
        <v>5.2293982E7</v>
      </c>
      <c r="D3102" s="4" t="s">
        <v>1327</v>
      </c>
      <c r="E3102" s="4" t="s">
        <v>5145</v>
      </c>
      <c r="F3102" s="4" t="s">
        <v>12</v>
      </c>
      <c r="G3102" s="4" t="s">
        <v>13</v>
      </c>
      <c r="H3102" s="4">
        <v>1.38E7</v>
      </c>
      <c r="I3102" s="4">
        <v>7.0</v>
      </c>
      <c r="L3102" s="4" t="str">
        <f>IFERROR(__xludf.DUMMYFUNCTION("""COMPUTED_VALUE"""),"Drama")</f>
        <v>Drama</v>
      </c>
      <c r="M3102" s="4" t="str">
        <f>IFERROR(__xludf.DUMMYFUNCTION("""COMPUTED_VALUE"""),"Sport")</f>
        <v>Sport</v>
      </c>
      <c r="N3102" s="4" t="str">
        <f>IFERROR(__xludf.DUMMYFUNCTION("""COMPUTED_VALUE"""),"")</f>
        <v/>
      </c>
      <c r="O3102" s="4" t="str">
        <f>IFERROR(__xludf.DUMMYFUNCTION("""COMPUTED_VALUE"""),"")</f>
        <v/>
      </c>
      <c r="P3102" s="4" t="str">
        <f>IFERROR(__xludf.DUMMYFUNCTION("""COMPUTED_VALUE"""),"")</f>
        <v/>
      </c>
      <c r="Q3102" s="4" t="str">
        <f>IFERROR(__xludf.DUMMYFUNCTION("""COMPUTED_VALUE"""),"")</f>
        <v/>
      </c>
      <c r="R3102" s="4" t="str">
        <f>IFERROR(__xludf.DUMMYFUNCTION("""COMPUTED_VALUE"""),"")</f>
        <v/>
      </c>
      <c r="S3102" s="4" t="str">
        <f>IFERROR(__xludf.DUMMYFUNCTION("""COMPUTED_VALUE"""),"")</f>
        <v/>
      </c>
    </row>
    <row r="3103">
      <c r="A3103" s="4" t="s">
        <v>5146</v>
      </c>
      <c r="B3103" s="4">
        <v>178.0</v>
      </c>
      <c r="C3103" s="4">
        <v>0.0</v>
      </c>
      <c r="D3103" s="4" t="s">
        <v>352</v>
      </c>
      <c r="E3103" s="4" t="s">
        <v>5147</v>
      </c>
      <c r="F3103" s="4" t="s">
        <v>12</v>
      </c>
      <c r="G3103" s="4" t="s">
        <v>13</v>
      </c>
      <c r="H3103" s="4">
        <v>1.0E7</v>
      </c>
      <c r="I3103" s="4">
        <v>7.8</v>
      </c>
      <c r="L3103" s="4" t="str">
        <f>IFERROR(__xludf.DUMMYFUNCTION("""COMPUTED_VALUE"""),"Action")</f>
        <v>Action</v>
      </c>
      <c r="M3103" s="4" t="str">
        <f>IFERROR(__xludf.DUMMYFUNCTION("""COMPUTED_VALUE"""),"Drama")</f>
        <v>Drama</v>
      </c>
      <c r="N3103" s="4" t="str">
        <f>IFERROR(__xludf.DUMMYFUNCTION("""COMPUTED_VALUE"""),"History")</f>
        <v>History</v>
      </c>
      <c r="O3103" s="4" t="str">
        <f>IFERROR(__xludf.DUMMYFUNCTION("""COMPUTED_VALUE"""),"War")</f>
        <v>War</v>
      </c>
      <c r="P3103" s="4" t="str">
        <f>IFERROR(__xludf.DUMMYFUNCTION("""COMPUTED_VALUE"""),"")</f>
        <v/>
      </c>
      <c r="Q3103" s="4" t="str">
        <f>IFERROR(__xludf.DUMMYFUNCTION("""COMPUTED_VALUE"""),"")</f>
        <v/>
      </c>
      <c r="R3103" s="4" t="str">
        <f>IFERROR(__xludf.DUMMYFUNCTION("""COMPUTED_VALUE"""),"")</f>
        <v/>
      </c>
      <c r="S3103" s="4" t="str">
        <f>IFERROR(__xludf.DUMMYFUNCTION("""COMPUTED_VALUE"""),"")</f>
        <v/>
      </c>
    </row>
    <row r="3104">
      <c r="A3104" s="4" t="s">
        <v>1555</v>
      </c>
      <c r="B3104" s="4">
        <v>100.0</v>
      </c>
      <c r="C3104" s="4">
        <v>5.0752337E7</v>
      </c>
      <c r="D3104" s="4" t="s">
        <v>2576</v>
      </c>
      <c r="E3104" s="4" t="s">
        <v>5148</v>
      </c>
      <c r="F3104" s="4" t="s">
        <v>12</v>
      </c>
      <c r="G3104" s="4" t="s">
        <v>13</v>
      </c>
      <c r="H3104" s="4">
        <v>1.0E7</v>
      </c>
      <c r="I3104" s="4">
        <v>6.4</v>
      </c>
      <c r="L3104" s="4" t="str">
        <f>IFERROR(__xludf.DUMMYFUNCTION("""COMPUTED_VALUE"""),"Comedy")</f>
        <v>Comedy</v>
      </c>
      <c r="M3104" s="4" t="str">
        <f>IFERROR(__xludf.DUMMYFUNCTION("""COMPUTED_VALUE"""),"Drama")</f>
        <v>Drama</v>
      </c>
      <c r="N3104" s="4" t="str">
        <f>IFERROR(__xludf.DUMMYFUNCTION("""COMPUTED_VALUE"""),"Family")</f>
        <v>Family</v>
      </c>
      <c r="O3104" s="4" t="str">
        <f>IFERROR(__xludf.DUMMYFUNCTION("""COMPUTED_VALUE"""),"Sport")</f>
        <v>Sport</v>
      </c>
      <c r="P3104" s="4" t="str">
        <f>IFERROR(__xludf.DUMMYFUNCTION("""COMPUTED_VALUE"""),"")</f>
        <v/>
      </c>
      <c r="Q3104" s="4" t="str">
        <f>IFERROR(__xludf.DUMMYFUNCTION("""COMPUTED_VALUE"""),"")</f>
        <v/>
      </c>
      <c r="R3104" s="4" t="str">
        <f>IFERROR(__xludf.DUMMYFUNCTION("""COMPUTED_VALUE"""),"")</f>
        <v/>
      </c>
      <c r="S3104" s="4" t="str">
        <f>IFERROR(__xludf.DUMMYFUNCTION("""COMPUTED_VALUE"""),"")</f>
        <v/>
      </c>
    </row>
    <row r="3105">
      <c r="A3105" s="4" t="s">
        <v>3736</v>
      </c>
      <c r="B3105" s="4">
        <v>98.0</v>
      </c>
      <c r="C3105" s="4">
        <v>1.10175871E8</v>
      </c>
      <c r="D3105" s="4" t="s">
        <v>1059</v>
      </c>
      <c r="E3105" s="4" t="s">
        <v>5149</v>
      </c>
      <c r="F3105" s="4" t="s">
        <v>12</v>
      </c>
      <c r="G3105" s="4" t="s">
        <v>13</v>
      </c>
      <c r="H3105" s="4">
        <v>1.0E7</v>
      </c>
      <c r="I3105" s="4">
        <v>5.9</v>
      </c>
      <c r="L3105" s="4" t="str">
        <f>IFERROR(__xludf.DUMMYFUNCTION("""COMPUTED_VALUE"""),"Horror")</f>
        <v>Horror</v>
      </c>
      <c r="M3105" s="4" t="str">
        <f>IFERROR(__xludf.DUMMYFUNCTION("""COMPUTED_VALUE"""),"Mystery")</f>
        <v>Mystery</v>
      </c>
      <c r="N3105" s="4" t="str">
        <f>IFERROR(__xludf.DUMMYFUNCTION("""COMPUTED_VALUE"""),"Thriller")</f>
        <v>Thriller</v>
      </c>
      <c r="O3105" s="4" t="str">
        <f>IFERROR(__xludf.DUMMYFUNCTION("""COMPUTED_VALUE"""),"")</f>
        <v/>
      </c>
      <c r="P3105" s="4" t="str">
        <f>IFERROR(__xludf.DUMMYFUNCTION("""COMPUTED_VALUE"""),"")</f>
        <v/>
      </c>
      <c r="Q3105" s="4" t="str">
        <f>IFERROR(__xludf.DUMMYFUNCTION("""COMPUTED_VALUE"""),"")</f>
        <v/>
      </c>
      <c r="R3105" s="4" t="str">
        <f>IFERROR(__xludf.DUMMYFUNCTION("""COMPUTED_VALUE"""),"")</f>
        <v/>
      </c>
      <c r="S3105" s="4" t="str">
        <f>IFERROR(__xludf.DUMMYFUNCTION("""COMPUTED_VALUE"""),"")</f>
        <v/>
      </c>
    </row>
    <row r="3106">
      <c r="A3106" s="4" t="s">
        <v>772</v>
      </c>
      <c r="B3106" s="4">
        <v>92.0</v>
      </c>
      <c r="C3106" s="4">
        <v>3.8624E7</v>
      </c>
      <c r="D3106" s="4" t="s">
        <v>1371</v>
      </c>
      <c r="E3106" s="4" t="s">
        <v>5150</v>
      </c>
      <c r="F3106" s="4" t="s">
        <v>12</v>
      </c>
      <c r="G3106" s="4" t="s">
        <v>13</v>
      </c>
      <c r="H3106" s="4">
        <v>1.2E7</v>
      </c>
      <c r="I3106" s="4">
        <v>7.0</v>
      </c>
      <c r="L3106" s="4" t="str">
        <f>IFERROR(__xludf.DUMMYFUNCTION("""COMPUTED_VALUE"""),"Comedy")</f>
        <v>Comedy</v>
      </c>
      <c r="M3106" s="4" t="str">
        <f>IFERROR(__xludf.DUMMYFUNCTION("""COMPUTED_VALUE"""),"Sport")</f>
        <v>Sport</v>
      </c>
      <c r="N3106" s="4" t="str">
        <f>IFERROR(__xludf.DUMMYFUNCTION("""COMPUTED_VALUE"""),"")</f>
        <v/>
      </c>
      <c r="O3106" s="4" t="str">
        <f>IFERROR(__xludf.DUMMYFUNCTION("""COMPUTED_VALUE"""),"")</f>
        <v/>
      </c>
      <c r="P3106" s="4" t="str">
        <f>IFERROR(__xludf.DUMMYFUNCTION("""COMPUTED_VALUE"""),"")</f>
        <v/>
      </c>
      <c r="Q3106" s="4" t="str">
        <f>IFERROR(__xludf.DUMMYFUNCTION("""COMPUTED_VALUE"""),"")</f>
        <v/>
      </c>
      <c r="R3106" s="4" t="str">
        <f>IFERROR(__xludf.DUMMYFUNCTION("""COMPUTED_VALUE"""),"")</f>
        <v/>
      </c>
      <c r="S3106" s="4" t="str">
        <f>IFERROR(__xludf.DUMMYFUNCTION("""COMPUTED_VALUE"""),"")</f>
        <v/>
      </c>
    </row>
    <row r="3107">
      <c r="A3107" s="4" t="s">
        <v>3318</v>
      </c>
      <c r="B3107" s="4">
        <v>90.0</v>
      </c>
      <c r="C3107" s="4">
        <v>3.7470017E7</v>
      </c>
      <c r="D3107" s="4" t="s">
        <v>1777</v>
      </c>
      <c r="E3107" s="4" t="s">
        <v>5151</v>
      </c>
      <c r="F3107" s="4" t="s">
        <v>12</v>
      </c>
      <c r="G3107" s="4" t="s">
        <v>265</v>
      </c>
      <c r="H3107" s="4">
        <v>1.0E7</v>
      </c>
      <c r="I3107" s="4">
        <v>6.1</v>
      </c>
      <c r="L3107" s="4" t="str">
        <f>IFERROR(__xludf.DUMMYFUNCTION("""COMPUTED_VALUE"""),"Horror")</f>
        <v>Horror</v>
      </c>
      <c r="M3107" s="4" t="str">
        <f>IFERROR(__xludf.DUMMYFUNCTION("""COMPUTED_VALUE"""),"Mystery")</f>
        <v>Mystery</v>
      </c>
      <c r="N3107" s="4" t="str">
        <f>IFERROR(__xludf.DUMMYFUNCTION("""COMPUTED_VALUE"""),"")</f>
        <v/>
      </c>
      <c r="O3107" s="4" t="str">
        <f>IFERROR(__xludf.DUMMYFUNCTION("""COMPUTED_VALUE"""),"")</f>
        <v/>
      </c>
      <c r="P3107" s="4" t="str">
        <f>IFERROR(__xludf.DUMMYFUNCTION("""COMPUTED_VALUE"""),"")</f>
        <v/>
      </c>
      <c r="Q3107" s="4" t="str">
        <f>IFERROR(__xludf.DUMMYFUNCTION("""COMPUTED_VALUE"""),"")</f>
        <v/>
      </c>
      <c r="R3107" s="4" t="str">
        <f>IFERROR(__xludf.DUMMYFUNCTION("""COMPUTED_VALUE"""),"")</f>
        <v/>
      </c>
      <c r="S3107" s="4" t="str">
        <f>IFERROR(__xludf.DUMMYFUNCTION("""COMPUTED_VALUE"""),"")</f>
        <v/>
      </c>
    </row>
    <row r="3108">
      <c r="A3108" s="4" t="s">
        <v>1555</v>
      </c>
      <c r="B3108" s="4">
        <v>90.0</v>
      </c>
      <c r="C3108" s="4">
        <v>4.0485039E7</v>
      </c>
      <c r="D3108" s="4" t="s">
        <v>5152</v>
      </c>
      <c r="E3108" s="4" t="s">
        <v>5153</v>
      </c>
      <c r="F3108" s="4" t="s">
        <v>12</v>
      </c>
      <c r="G3108" s="4" t="s">
        <v>13</v>
      </c>
      <c r="H3108" s="4">
        <v>1.0E7</v>
      </c>
      <c r="I3108" s="4">
        <v>6.9</v>
      </c>
      <c r="L3108" s="4" t="str">
        <f>IFERROR(__xludf.DUMMYFUNCTION("""COMPUTED_VALUE"""),"Adventure")</f>
        <v>Adventure</v>
      </c>
      <c r="M3108" s="4" t="str">
        <f>IFERROR(__xludf.DUMMYFUNCTION("""COMPUTED_VALUE"""),"Comedy")</f>
        <v>Comedy</v>
      </c>
      <c r="N3108" s="4" t="str">
        <f>IFERROR(__xludf.DUMMYFUNCTION("""COMPUTED_VALUE"""),"Music")</f>
        <v>Music</v>
      </c>
      <c r="O3108" s="4" t="str">
        <f>IFERROR(__xludf.DUMMYFUNCTION("""COMPUTED_VALUE"""),"Sci-Fi")</f>
        <v>Sci-Fi</v>
      </c>
      <c r="P3108" s="4" t="str">
        <f>IFERROR(__xludf.DUMMYFUNCTION("""COMPUTED_VALUE"""),"")</f>
        <v/>
      </c>
      <c r="Q3108" s="4" t="str">
        <f>IFERROR(__xludf.DUMMYFUNCTION("""COMPUTED_VALUE"""),"")</f>
        <v/>
      </c>
      <c r="R3108" s="4" t="str">
        <f>IFERROR(__xludf.DUMMYFUNCTION("""COMPUTED_VALUE"""),"")</f>
        <v/>
      </c>
      <c r="S3108" s="4" t="str">
        <f>IFERROR(__xludf.DUMMYFUNCTION("""COMPUTED_VALUE"""),"")</f>
        <v/>
      </c>
    </row>
    <row r="3109">
      <c r="A3109" s="4" t="s">
        <v>5154</v>
      </c>
      <c r="B3109" s="4">
        <v>153.0</v>
      </c>
      <c r="C3109" s="4">
        <v>1.68E7</v>
      </c>
      <c r="D3109" s="4" t="s">
        <v>5155</v>
      </c>
      <c r="E3109" s="4" t="s">
        <v>5156</v>
      </c>
      <c r="F3109" s="4" t="s">
        <v>12</v>
      </c>
      <c r="G3109" s="4" t="s">
        <v>20</v>
      </c>
      <c r="H3109" s="4">
        <v>1.0E7</v>
      </c>
      <c r="I3109" s="4">
        <v>7.5</v>
      </c>
      <c r="L3109" s="4" t="str">
        <f>IFERROR(__xludf.DUMMYFUNCTION("""COMPUTED_VALUE"""),"Drama")</f>
        <v>Drama</v>
      </c>
      <c r="M3109" s="4" t="str">
        <f>IFERROR(__xludf.DUMMYFUNCTION("""COMPUTED_VALUE"""),"Family")</f>
        <v>Family</v>
      </c>
      <c r="N3109" s="4" t="str">
        <f>IFERROR(__xludf.DUMMYFUNCTION("""COMPUTED_VALUE"""),"Musical")</f>
        <v>Musical</v>
      </c>
      <c r="O3109" s="4" t="str">
        <f>IFERROR(__xludf.DUMMYFUNCTION("""COMPUTED_VALUE"""),"")</f>
        <v/>
      </c>
      <c r="P3109" s="4" t="str">
        <f>IFERROR(__xludf.DUMMYFUNCTION("""COMPUTED_VALUE"""),"")</f>
        <v/>
      </c>
      <c r="Q3109" s="4" t="str">
        <f>IFERROR(__xludf.DUMMYFUNCTION("""COMPUTED_VALUE"""),"")</f>
        <v/>
      </c>
      <c r="R3109" s="4" t="str">
        <f>IFERROR(__xludf.DUMMYFUNCTION("""COMPUTED_VALUE"""),"")</f>
        <v/>
      </c>
      <c r="S3109" s="4" t="str">
        <f>IFERROR(__xludf.DUMMYFUNCTION("""COMPUTED_VALUE"""),"")</f>
        <v/>
      </c>
    </row>
    <row r="3110">
      <c r="A3110" s="4" t="s">
        <v>1586</v>
      </c>
      <c r="B3110" s="4">
        <v>124.0</v>
      </c>
      <c r="C3110" s="4">
        <v>4.6377022E7</v>
      </c>
      <c r="D3110" s="4" t="s">
        <v>888</v>
      </c>
      <c r="E3110" s="4" t="s">
        <v>5157</v>
      </c>
      <c r="F3110" s="4" t="s">
        <v>12</v>
      </c>
      <c r="G3110" s="4" t="s">
        <v>20</v>
      </c>
      <c r="H3110" s="4">
        <v>1.0E7</v>
      </c>
      <c r="I3110" s="4">
        <v>7.3</v>
      </c>
      <c r="L3110" s="4" t="str">
        <f>IFERROR(__xludf.DUMMYFUNCTION("""COMPUTED_VALUE"""),"Comedy")</f>
        <v>Comedy</v>
      </c>
      <c r="M3110" s="4" t="str">
        <f>IFERROR(__xludf.DUMMYFUNCTION("""COMPUTED_VALUE"""),"Drama")</f>
        <v>Drama</v>
      </c>
      <c r="N3110" s="4" t="str">
        <f>IFERROR(__xludf.DUMMYFUNCTION("""COMPUTED_VALUE"""),"")</f>
        <v/>
      </c>
      <c r="O3110" s="4" t="str">
        <f>IFERROR(__xludf.DUMMYFUNCTION("""COMPUTED_VALUE"""),"")</f>
        <v/>
      </c>
      <c r="P3110" s="4" t="str">
        <f>IFERROR(__xludf.DUMMYFUNCTION("""COMPUTED_VALUE"""),"")</f>
        <v/>
      </c>
      <c r="Q3110" s="4" t="str">
        <f>IFERROR(__xludf.DUMMYFUNCTION("""COMPUTED_VALUE"""),"")</f>
        <v/>
      </c>
      <c r="R3110" s="4" t="str">
        <f>IFERROR(__xludf.DUMMYFUNCTION("""COMPUTED_VALUE"""),"")</f>
        <v/>
      </c>
      <c r="S3110" s="4" t="str">
        <f>IFERROR(__xludf.DUMMYFUNCTION("""COMPUTED_VALUE"""),"")</f>
        <v/>
      </c>
    </row>
    <row r="3111">
      <c r="A3111" s="4" t="s">
        <v>5158</v>
      </c>
      <c r="B3111" s="4">
        <v>82.0</v>
      </c>
      <c r="C3111" s="4">
        <v>3.6696761E7</v>
      </c>
      <c r="D3111" s="4" t="s">
        <v>2872</v>
      </c>
      <c r="E3111" s="4" t="s">
        <v>5159</v>
      </c>
      <c r="F3111" s="4" t="s">
        <v>12</v>
      </c>
      <c r="G3111" s="4" t="s">
        <v>13</v>
      </c>
      <c r="H3111" s="4">
        <v>2.3E7</v>
      </c>
      <c r="I3111" s="4">
        <v>6.5</v>
      </c>
      <c r="L3111" s="4" t="str">
        <f>IFERROR(__xludf.DUMMYFUNCTION("""COMPUTED_VALUE"""),"Animation")</f>
        <v>Animation</v>
      </c>
      <c r="M3111" s="4" t="str">
        <f>IFERROR(__xludf.DUMMYFUNCTION("""COMPUTED_VALUE"""),"Comedy")</f>
        <v>Comedy</v>
      </c>
      <c r="N3111" s="4" t="str">
        <f>IFERROR(__xludf.DUMMYFUNCTION("""COMPUTED_VALUE"""),"Family")</f>
        <v>Family</v>
      </c>
      <c r="O3111" s="4" t="str">
        <f>IFERROR(__xludf.DUMMYFUNCTION("""COMPUTED_VALUE"""),"Mystery")</f>
        <v>Mystery</v>
      </c>
      <c r="P3111" s="4" t="str">
        <f>IFERROR(__xludf.DUMMYFUNCTION("""COMPUTED_VALUE"""),"Sci-Fi")</f>
        <v>Sci-Fi</v>
      </c>
      <c r="Q3111" s="4" t="str">
        <f>IFERROR(__xludf.DUMMYFUNCTION("""COMPUTED_VALUE"""),"")</f>
        <v/>
      </c>
      <c r="R3111" s="4" t="str">
        <f>IFERROR(__xludf.DUMMYFUNCTION("""COMPUTED_VALUE"""),"")</f>
        <v/>
      </c>
      <c r="S3111" s="4" t="str">
        <f>IFERROR(__xludf.DUMMYFUNCTION("""COMPUTED_VALUE"""),"")</f>
        <v/>
      </c>
    </row>
    <row r="3112">
      <c r="A3112" s="4" t="s">
        <v>290</v>
      </c>
      <c r="B3112" s="4">
        <v>107.0</v>
      </c>
      <c r="C3112" s="4">
        <v>3.62E7</v>
      </c>
      <c r="D3112" s="4" t="s">
        <v>81</v>
      </c>
      <c r="E3112" s="4" t="s">
        <v>5160</v>
      </c>
      <c r="F3112" s="4" t="s">
        <v>12</v>
      </c>
      <c r="G3112" s="4" t="s">
        <v>126</v>
      </c>
      <c r="H3112" s="4">
        <v>1.2305523E7</v>
      </c>
      <c r="I3112" s="4">
        <v>6.2</v>
      </c>
      <c r="L3112" s="4" t="str">
        <f>IFERROR(__xludf.DUMMYFUNCTION("""COMPUTED_VALUE"""),"Action")</f>
        <v>Action</v>
      </c>
      <c r="M3112" s="4" t="str">
        <f>IFERROR(__xludf.DUMMYFUNCTION("""COMPUTED_VALUE"""),"Adventure")</f>
        <v>Adventure</v>
      </c>
      <c r="N3112" s="4" t="str">
        <f>IFERROR(__xludf.DUMMYFUNCTION("""COMPUTED_VALUE"""),"Sci-Fi")</f>
        <v>Sci-Fi</v>
      </c>
      <c r="O3112" s="4" t="str">
        <f>IFERROR(__xludf.DUMMYFUNCTION("""COMPUTED_VALUE"""),"Thriller")</f>
        <v>Thriller</v>
      </c>
      <c r="P3112" s="4" t="str">
        <f>IFERROR(__xludf.DUMMYFUNCTION("""COMPUTED_VALUE"""),"")</f>
        <v/>
      </c>
      <c r="Q3112" s="4" t="str">
        <f>IFERROR(__xludf.DUMMYFUNCTION("""COMPUTED_VALUE"""),"")</f>
        <v/>
      </c>
      <c r="R3112" s="4" t="str">
        <f>IFERROR(__xludf.DUMMYFUNCTION("""COMPUTED_VALUE"""),"")</f>
        <v/>
      </c>
      <c r="S3112" s="4" t="str">
        <f>IFERROR(__xludf.DUMMYFUNCTION("""COMPUTED_VALUE"""),"")</f>
        <v/>
      </c>
    </row>
    <row r="3113">
      <c r="A3113" s="4" t="s">
        <v>4491</v>
      </c>
      <c r="B3113" s="4">
        <v>75.0</v>
      </c>
      <c r="C3113" s="4">
        <v>0.0</v>
      </c>
      <c r="D3113" s="4" t="s">
        <v>18</v>
      </c>
      <c r="E3113" s="4" t="s">
        <v>5161</v>
      </c>
      <c r="F3113" s="4" t="s">
        <v>12</v>
      </c>
      <c r="G3113" s="4" t="s">
        <v>13</v>
      </c>
      <c r="H3113" s="4">
        <v>1.0E7</v>
      </c>
      <c r="I3113" s="4">
        <v>6.7</v>
      </c>
      <c r="L3113" s="4" t="str">
        <f>IFERROR(__xludf.DUMMYFUNCTION("""COMPUTED_VALUE"""),"Action")</f>
        <v>Action</v>
      </c>
      <c r="M3113" s="4" t="str">
        <f>IFERROR(__xludf.DUMMYFUNCTION("""COMPUTED_VALUE"""),"Adventure")</f>
        <v>Adventure</v>
      </c>
      <c r="N3113" s="4" t="str">
        <f>IFERROR(__xludf.DUMMYFUNCTION("""COMPUTED_VALUE"""),"Thriller")</f>
        <v>Thriller</v>
      </c>
      <c r="O3113" s="4" t="str">
        <f>IFERROR(__xludf.DUMMYFUNCTION("""COMPUTED_VALUE"""),"")</f>
        <v/>
      </c>
      <c r="P3113" s="4" t="str">
        <f>IFERROR(__xludf.DUMMYFUNCTION("""COMPUTED_VALUE"""),"")</f>
        <v/>
      </c>
      <c r="Q3113" s="4" t="str">
        <f>IFERROR(__xludf.DUMMYFUNCTION("""COMPUTED_VALUE"""),"")</f>
        <v/>
      </c>
      <c r="R3113" s="4" t="str">
        <f>IFERROR(__xludf.DUMMYFUNCTION("""COMPUTED_VALUE"""),"")</f>
        <v/>
      </c>
      <c r="S3113" s="4" t="str">
        <f>IFERROR(__xludf.DUMMYFUNCTION("""COMPUTED_VALUE"""),"")</f>
        <v/>
      </c>
    </row>
    <row r="3114">
      <c r="A3114" s="4" t="s">
        <v>3791</v>
      </c>
      <c r="B3114" s="4">
        <v>97.0</v>
      </c>
      <c r="C3114" s="4">
        <v>3.5794166E7</v>
      </c>
      <c r="D3114" s="4" t="s">
        <v>1059</v>
      </c>
      <c r="E3114" s="4" t="s">
        <v>5162</v>
      </c>
      <c r="F3114" s="4" t="s">
        <v>12</v>
      </c>
      <c r="G3114" s="4" t="s">
        <v>13</v>
      </c>
      <c r="H3114" s="4">
        <v>1.0E7</v>
      </c>
      <c r="I3114" s="4">
        <v>6.0</v>
      </c>
      <c r="L3114" s="4" t="str">
        <f>IFERROR(__xludf.DUMMYFUNCTION("""COMPUTED_VALUE"""),"Horror")</f>
        <v>Horror</v>
      </c>
      <c r="M3114" s="4" t="str">
        <f>IFERROR(__xludf.DUMMYFUNCTION("""COMPUTED_VALUE"""),"Mystery")</f>
        <v>Mystery</v>
      </c>
      <c r="N3114" s="4" t="str">
        <f>IFERROR(__xludf.DUMMYFUNCTION("""COMPUTED_VALUE"""),"Thriller")</f>
        <v>Thriller</v>
      </c>
      <c r="O3114" s="4" t="str">
        <f>IFERROR(__xludf.DUMMYFUNCTION("""COMPUTED_VALUE"""),"")</f>
        <v/>
      </c>
      <c r="P3114" s="4" t="str">
        <f>IFERROR(__xludf.DUMMYFUNCTION("""COMPUTED_VALUE"""),"")</f>
        <v/>
      </c>
      <c r="Q3114" s="4" t="str">
        <f>IFERROR(__xludf.DUMMYFUNCTION("""COMPUTED_VALUE"""),"")</f>
        <v/>
      </c>
      <c r="R3114" s="4" t="str">
        <f>IFERROR(__xludf.DUMMYFUNCTION("""COMPUTED_VALUE"""),"")</f>
        <v/>
      </c>
      <c r="S3114" s="4" t="str">
        <f>IFERROR(__xludf.DUMMYFUNCTION("""COMPUTED_VALUE"""),"")</f>
        <v/>
      </c>
    </row>
    <row r="3115">
      <c r="A3115" s="4" t="s">
        <v>4902</v>
      </c>
      <c r="B3115" s="4">
        <v>80.0</v>
      </c>
      <c r="C3115" s="4">
        <v>3.3583175E7</v>
      </c>
      <c r="D3115" s="4" t="s">
        <v>1059</v>
      </c>
      <c r="E3115" s="4" t="s">
        <v>5163</v>
      </c>
      <c r="F3115" s="4" t="s">
        <v>12</v>
      </c>
      <c r="G3115" s="4" t="s">
        <v>13</v>
      </c>
      <c r="H3115" s="4">
        <v>1.0E7</v>
      </c>
      <c r="I3115" s="4">
        <v>6.3</v>
      </c>
      <c r="L3115" s="4" t="str">
        <f>IFERROR(__xludf.DUMMYFUNCTION("""COMPUTED_VALUE"""),"Horror")</f>
        <v>Horror</v>
      </c>
      <c r="M3115" s="4" t="str">
        <f>IFERROR(__xludf.DUMMYFUNCTION("""COMPUTED_VALUE"""),"Mystery")</f>
        <v>Mystery</v>
      </c>
      <c r="N3115" s="4" t="str">
        <f>IFERROR(__xludf.DUMMYFUNCTION("""COMPUTED_VALUE"""),"Thriller")</f>
        <v>Thriller</v>
      </c>
      <c r="O3115" s="4" t="str">
        <f>IFERROR(__xludf.DUMMYFUNCTION("""COMPUTED_VALUE"""),"")</f>
        <v/>
      </c>
      <c r="P3115" s="4" t="str">
        <f>IFERROR(__xludf.DUMMYFUNCTION("""COMPUTED_VALUE"""),"")</f>
        <v/>
      </c>
      <c r="Q3115" s="4" t="str">
        <f>IFERROR(__xludf.DUMMYFUNCTION("""COMPUTED_VALUE"""),"")</f>
        <v/>
      </c>
      <c r="R3115" s="4" t="str">
        <f>IFERROR(__xludf.DUMMYFUNCTION("""COMPUTED_VALUE"""),"")</f>
        <v/>
      </c>
      <c r="S3115" s="4" t="str">
        <f>IFERROR(__xludf.DUMMYFUNCTION("""COMPUTED_VALUE"""),"")</f>
        <v/>
      </c>
    </row>
    <row r="3116">
      <c r="A3116" s="4" t="s">
        <v>5164</v>
      </c>
      <c r="B3116" s="4">
        <v>85.0</v>
      </c>
      <c r="C3116" s="4">
        <v>3.2983713E7</v>
      </c>
      <c r="D3116" s="4" t="s">
        <v>888</v>
      </c>
      <c r="E3116" s="4" t="s">
        <v>5165</v>
      </c>
      <c r="F3116" s="4" t="s">
        <v>12</v>
      </c>
      <c r="G3116" s="4" t="s">
        <v>13</v>
      </c>
      <c r="H3116" s="4">
        <v>2.0E7</v>
      </c>
      <c r="I3116" s="4">
        <v>5.8</v>
      </c>
      <c r="L3116" s="4" t="str">
        <f>IFERROR(__xludf.DUMMYFUNCTION("""COMPUTED_VALUE"""),"Comedy")</f>
        <v>Comedy</v>
      </c>
      <c r="M3116" s="4" t="str">
        <f>IFERROR(__xludf.DUMMYFUNCTION("""COMPUTED_VALUE"""),"Drama")</f>
        <v>Drama</v>
      </c>
      <c r="N3116" s="4" t="str">
        <f>IFERROR(__xludf.DUMMYFUNCTION("""COMPUTED_VALUE"""),"")</f>
        <v/>
      </c>
      <c r="O3116" s="4" t="str">
        <f>IFERROR(__xludf.DUMMYFUNCTION("""COMPUTED_VALUE"""),"")</f>
        <v/>
      </c>
      <c r="P3116" s="4" t="str">
        <f>IFERROR(__xludf.DUMMYFUNCTION("""COMPUTED_VALUE"""),"")</f>
        <v/>
      </c>
      <c r="Q3116" s="4" t="str">
        <f>IFERROR(__xludf.DUMMYFUNCTION("""COMPUTED_VALUE"""),"")</f>
        <v/>
      </c>
      <c r="R3116" s="4" t="str">
        <f>IFERROR(__xludf.DUMMYFUNCTION("""COMPUTED_VALUE"""),"")</f>
        <v/>
      </c>
      <c r="S3116" s="4" t="str">
        <f>IFERROR(__xludf.DUMMYFUNCTION("""COMPUTED_VALUE"""),"")</f>
        <v/>
      </c>
    </row>
    <row r="3117">
      <c r="A3117" s="4" t="s">
        <v>5166</v>
      </c>
      <c r="B3117" s="4">
        <v>97.0</v>
      </c>
      <c r="C3117" s="4">
        <v>5.2200504E7</v>
      </c>
      <c r="D3117" s="4" t="s">
        <v>3367</v>
      </c>
      <c r="E3117" s="4" t="s">
        <v>5167</v>
      </c>
      <c r="F3117" s="4" t="s">
        <v>12</v>
      </c>
      <c r="G3117" s="4" t="s">
        <v>95</v>
      </c>
      <c r="H3117" s="4">
        <v>1.0E7</v>
      </c>
      <c r="I3117" s="4">
        <v>6.1</v>
      </c>
      <c r="L3117" s="4" t="str">
        <f>IFERROR(__xludf.DUMMYFUNCTION("""COMPUTED_VALUE"""),"Fantasy")</f>
        <v>Fantasy</v>
      </c>
      <c r="M3117" s="4" t="str">
        <f>IFERROR(__xludf.DUMMYFUNCTION("""COMPUTED_VALUE"""),"Horror")</f>
        <v>Horror</v>
      </c>
      <c r="N3117" s="4" t="str">
        <f>IFERROR(__xludf.DUMMYFUNCTION("""COMPUTED_VALUE"""),"Thriller")</f>
        <v>Thriller</v>
      </c>
      <c r="O3117" s="4" t="str">
        <f>IFERROR(__xludf.DUMMYFUNCTION("""COMPUTED_VALUE"""),"")</f>
        <v/>
      </c>
      <c r="P3117" s="4" t="str">
        <f>IFERROR(__xludf.DUMMYFUNCTION("""COMPUTED_VALUE"""),"")</f>
        <v/>
      </c>
      <c r="Q3117" s="4" t="str">
        <f>IFERROR(__xludf.DUMMYFUNCTION("""COMPUTED_VALUE"""),"")</f>
        <v/>
      </c>
      <c r="R3117" s="4" t="str">
        <f>IFERROR(__xludf.DUMMYFUNCTION("""COMPUTED_VALUE"""),"")</f>
        <v/>
      </c>
      <c r="S3117" s="4" t="str">
        <f>IFERROR(__xludf.DUMMYFUNCTION("""COMPUTED_VALUE"""),"")</f>
        <v/>
      </c>
    </row>
    <row r="3118">
      <c r="A3118" s="4" t="s">
        <v>5168</v>
      </c>
      <c r="B3118" s="4">
        <v>109.0</v>
      </c>
      <c r="C3118" s="4">
        <v>3.3E7</v>
      </c>
      <c r="D3118" s="4" t="s">
        <v>5169</v>
      </c>
      <c r="E3118" s="4" t="s">
        <v>5170</v>
      </c>
      <c r="F3118" s="4" t="s">
        <v>12</v>
      </c>
      <c r="G3118" s="4" t="s">
        <v>13</v>
      </c>
      <c r="H3118" s="4">
        <v>1.0E7</v>
      </c>
      <c r="I3118" s="4">
        <v>6.9</v>
      </c>
      <c r="L3118" s="4" t="str">
        <f>IFERROR(__xludf.DUMMYFUNCTION("""COMPUTED_VALUE"""),"Action")</f>
        <v>Action</v>
      </c>
      <c r="M3118" s="4" t="str">
        <f>IFERROR(__xludf.DUMMYFUNCTION("""COMPUTED_VALUE"""),"Comedy")</f>
        <v>Comedy</v>
      </c>
      <c r="N3118" s="4" t="str">
        <f>IFERROR(__xludf.DUMMYFUNCTION("""COMPUTED_VALUE"""),"Drama")</f>
        <v>Drama</v>
      </c>
      <c r="O3118" s="4" t="str">
        <f>IFERROR(__xludf.DUMMYFUNCTION("""COMPUTED_VALUE"""),"Music")</f>
        <v>Music</v>
      </c>
      <c r="P3118" s="4" t="str">
        <f>IFERROR(__xludf.DUMMYFUNCTION("""COMPUTED_VALUE"""),"")</f>
        <v/>
      </c>
      <c r="Q3118" s="4" t="str">
        <f>IFERROR(__xludf.DUMMYFUNCTION("""COMPUTED_VALUE"""),"")</f>
        <v/>
      </c>
      <c r="R3118" s="4" t="str">
        <f>IFERROR(__xludf.DUMMYFUNCTION("""COMPUTED_VALUE"""),"")</f>
        <v/>
      </c>
      <c r="S3118" s="4" t="str">
        <f>IFERROR(__xludf.DUMMYFUNCTION("""COMPUTED_VALUE"""),"")</f>
        <v/>
      </c>
    </row>
    <row r="3119">
      <c r="A3119" s="4" t="s">
        <v>452</v>
      </c>
      <c r="B3119" s="4">
        <v>104.0</v>
      </c>
      <c r="C3119" s="4">
        <v>3.0093107E7</v>
      </c>
      <c r="D3119" s="4" t="s">
        <v>349</v>
      </c>
      <c r="E3119" s="4" t="s">
        <v>5021</v>
      </c>
      <c r="F3119" s="4" t="s">
        <v>12</v>
      </c>
      <c r="G3119" s="4" t="s">
        <v>20</v>
      </c>
      <c r="H3119" s="4">
        <v>6000000.0</v>
      </c>
      <c r="I3119" s="4">
        <v>8.3</v>
      </c>
      <c r="L3119" s="4" t="str">
        <f>IFERROR(__xludf.DUMMYFUNCTION("""COMPUTED_VALUE"""),"Comedy")</f>
        <v>Comedy</v>
      </c>
      <c r="M3119" s="4" t="str">
        <f>IFERROR(__xludf.DUMMYFUNCTION("""COMPUTED_VALUE"""),"Crime")</f>
        <v>Crime</v>
      </c>
      <c r="N3119" s="4" t="str">
        <f>IFERROR(__xludf.DUMMYFUNCTION("""COMPUTED_VALUE"""),"")</f>
        <v/>
      </c>
      <c r="O3119" s="4" t="str">
        <f>IFERROR(__xludf.DUMMYFUNCTION("""COMPUTED_VALUE"""),"")</f>
        <v/>
      </c>
      <c r="P3119" s="4" t="str">
        <f>IFERROR(__xludf.DUMMYFUNCTION("""COMPUTED_VALUE"""),"")</f>
        <v/>
      </c>
      <c r="Q3119" s="4" t="str">
        <f>IFERROR(__xludf.DUMMYFUNCTION("""COMPUTED_VALUE"""),"")</f>
        <v/>
      </c>
      <c r="R3119" s="4" t="str">
        <f>IFERROR(__xludf.DUMMYFUNCTION("""COMPUTED_VALUE"""),"")</f>
        <v/>
      </c>
      <c r="S3119" s="4" t="str">
        <f>IFERROR(__xludf.DUMMYFUNCTION("""COMPUTED_VALUE"""),"")</f>
        <v/>
      </c>
    </row>
    <row r="3120">
      <c r="A3120" s="4" t="s">
        <v>2934</v>
      </c>
      <c r="B3120" s="4">
        <v>140.0</v>
      </c>
      <c r="C3120" s="4">
        <v>3.2101E7</v>
      </c>
      <c r="D3120" s="4" t="s">
        <v>3533</v>
      </c>
      <c r="E3120" s="4" t="s">
        <v>5171</v>
      </c>
      <c r="F3120" s="4" t="s">
        <v>12</v>
      </c>
      <c r="G3120" s="4" t="s">
        <v>20</v>
      </c>
      <c r="H3120" s="4">
        <v>1.0E7</v>
      </c>
      <c r="I3120" s="4">
        <v>5.4</v>
      </c>
      <c r="L3120" s="4" t="str">
        <f>IFERROR(__xludf.DUMMYFUNCTION("""COMPUTED_VALUE"""),"Horror")</f>
        <v>Horror</v>
      </c>
      <c r="M3120" s="4" t="str">
        <f>IFERROR(__xludf.DUMMYFUNCTION("""COMPUTED_VALUE"""),"Sci-Fi")</f>
        <v>Sci-Fi</v>
      </c>
      <c r="N3120" s="4" t="str">
        <f>IFERROR(__xludf.DUMMYFUNCTION("""COMPUTED_VALUE"""),"")</f>
        <v/>
      </c>
      <c r="O3120" s="4" t="str">
        <f>IFERROR(__xludf.DUMMYFUNCTION("""COMPUTED_VALUE"""),"")</f>
        <v/>
      </c>
      <c r="P3120" s="4" t="str">
        <f>IFERROR(__xludf.DUMMYFUNCTION("""COMPUTED_VALUE"""),"")</f>
        <v/>
      </c>
      <c r="Q3120" s="4" t="str">
        <f>IFERROR(__xludf.DUMMYFUNCTION("""COMPUTED_VALUE"""),"")</f>
        <v/>
      </c>
      <c r="R3120" s="4" t="str">
        <f>IFERROR(__xludf.DUMMYFUNCTION("""COMPUTED_VALUE"""),"")</f>
        <v/>
      </c>
      <c r="S3120" s="4" t="str">
        <f>IFERROR(__xludf.DUMMYFUNCTION("""COMPUTED_VALUE"""),"")</f>
        <v/>
      </c>
    </row>
    <row r="3121">
      <c r="A3121" s="4" t="s">
        <v>5172</v>
      </c>
      <c r="B3121" s="4">
        <v>90.0</v>
      </c>
      <c r="C3121" s="4">
        <v>3.1487293E7</v>
      </c>
      <c r="D3121" s="4" t="s">
        <v>2018</v>
      </c>
      <c r="E3121" s="4" t="s">
        <v>5173</v>
      </c>
      <c r="F3121" s="4" t="s">
        <v>12</v>
      </c>
      <c r="G3121" s="4" t="s">
        <v>13</v>
      </c>
      <c r="H3121" s="4">
        <v>9000000.0</v>
      </c>
      <c r="I3121" s="4">
        <v>6.7</v>
      </c>
      <c r="L3121" s="4" t="str">
        <f>IFERROR(__xludf.DUMMYFUNCTION("""COMPUTED_VALUE"""),"Comedy")</f>
        <v>Comedy</v>
      </c>
      <c r="M3121" s="4" t="str">
        <f>IFERROR(__xludf.DUMMYFUNCTION("""COMPUTED_VALUE"""),"Drama")</f>
        <v>Drama</v>
      </c>
      <c r="N3121" s="4" t="str">
        <f>IFERROR(__xludf.DUMMYFUNCTION("""COMPUTED_VALUE"""),"Music")</f>
        <v>Music</v>
      </c>
      <c r="O3121" s="4" t="str">
        <f>IFERROR(__xludf.DUMMYFUNCTION("""COMPUTED_VALUE"""),"Romance")</f>
        <v>Romance</v>
      </c>
      <c r="P3121" s="4" t="str">
        <f>IFERROR(__xludf.DUMMYFUNCTION("""COMPUTED_VALUE"""),"")</f>
        <v/>
      </c>
      <c r="Q3121" s="4" t="str">
        <f>IFERROR(__xludf.DUMMYFUNCTION("""COMPUTED_VALUE"""),"")</f>
        <v/>
      </c>
      <c r="R3121" s="4" t="str">
        <f>IFERROR(__xludf.DUMMYFUNCTION("""COMPUTED_VALUE"""),"")</f>
        <v/>
      </c>
      <c r="S3121" s="4" t="str">
        <f>IFERROR(__xludf.DUMMYFUNCTION("""COMPUTED_VALUE"""),"")</f>
        <v/>
      </c>
    </row>
    <row r="3122">
      <c r="A3122" s="4" t="s">
        <v>2474</v>
      </c>
      <c r="B3122" s="4">
        <v>130.0</v>
      </c>
      <c r="C3122" s="4">
        <v>3.0651422E7</v>
      </c>
      <c r="D3122" s="4" t="s">
        <v>3818</v>
      </c>
      <c r="E3122" s="4" t="s">
        <v>5174</v>
      </c>
      <c r="F3122" s="4" t="s">
        <v>12</v>
      </c>
      <c r="G3122" s="4" t="s">
        <v>13</v>
      </c>
      <c r="H3122" s="4">
        <v>1.0E7</v>
      </c>
      <c r="I3122" s="4">
        <v>7.4</v>
      </c>
      <c r="L3122" s="4" t="str">
        <f>IFERROR(__xludf.DUMMYFUNCTION("""COMPUTED_VALUE"""),"Adventure")</f>
        <v>Adventure</v>
      </c>
      <c r="M3122" s="4" t="str">
        <f>IFERROR(__xludf.DUMMYFUNCTION("""COMPUTED_VALUE"""),"Comedy")</f>
        <v>Comedy</v>
      </c>
      <c r="N3122" s="4" t="str">
        <f>IFERROR(__xludf.DUMMYFUNCTION("""COMPUTED_VALUE"""),"Drama")</f>
        <v>Drama</v>
      </c>
      <c r="O3122" s="4" t="str">
        <f>IFERROR(__xludf.DUMMYFUNCTION("""COMPUTED_VALUE"""),"Fantasy")</f>
        <v>Fantasy</v>
      </c>
      <c r="P3122" s="4" t="str">
        <f>IFERROR(__xludf.DUMMYFUNCTION("""COMPUTED_VALUE"""),"")</f>
        <v/>
      </c>
      <c r="Q3122" s="4" t="str">
        <f>IFERROR(__xludf.DUMMYFUNCTION("""COMPUTED_VALUE"""),"")</f>
        <v/>
      </c>
      <c r="R3122" s="4" t="str">
        <f>IFERROR(__xludf.DUMMYFUNCTION("""COMPUTED_VALUE"""),"")</f>
        <v/>
      </c>
      <c r="S3122" s="4" t="str">
        <f>IFERROR(__xludf.DUMMYFUNCTION("""COMPUTED_VALUE"""),"")</f>
        <v/>
      </c>
    </row>
    <row r="3123">
      <c r="A3123" s="4" t="s">
        <v>5175</v>
      </c>
      <c r="B3123" s="4">
        <v>98.0</v>
      </c>
      <c r="C3123" s="4">
        <v>3.0306281E7</v>
      </c>
      <c r="D3123" s="4" t="s">
        <v>888</v>
      </c>
      <c r="E3123" s="4" t="s">
        <v>5176</v>
      </c>
      <c r="F3123" s="4" t="s">
        <v>12</v>
      </c>
      <c r="G3123" s="4" t="s">
        <v>13</v>
      </c>
      <c r="H3123" s="4">
        <v>1.0E7</v>
      </c>
      <c r="I3123" s="4">
        <v>5.6</v>
      </c>
      <c r="L3123" s="4" t="str">
        <f>IFERROR(__xludf.DUMMYFUNCTION("""COMPUTED_VALUE"""),"Comedy")</f>
        <v>Comedy</v>
      </c>
      <c r="M3123" s="4" t="str">
        <f>IFERROR(__xludf.DUMMYFUNCTION("""COMPUTED_VALUE"""),"Drama")</f>
        <v>Drama</v>
      </c>
      <c r="N3123" s="4" t="str">
        <f>IFERROR(__xludf.DUMMYFUNCTION("""COMPUTED_VALUE"""),"")</f>
        <v/>
      </c>
      <c r="O3123" s="4" t="str">
        <f>IFERROR(__xludf.DUMMYFUNCTION("""COMPUTED_VALUE"""),"")</f>
        <v/>
      </c>
      <c r="P3123" s="4" t="str">
        <f>IFERROR(__xludf.DUMMYFUNCTION("""COMPUTED_VALUE"""),"")</f>
        <v/>
      </c>
      <c r="Q3123" s="4" t="str">
        <f>IFERROR(__xludf.DUMMYFUNCTION("""COMPUTED_VALUE"""),"")</f>
        <v/>
      </c>
      <c r="R3123" s="4" t="str">
        <f>IFERROR(__xludf.DUMMYFUNCTION("""COMPUTED_VALUE"""),"")</f>
        <v/>
      </c>
      <c r="S3123" s="4" t="str">
        <f>IFERROR(__xludf.DUMMYFUNCTION("""COMPUTED_VALUE"""),"")</f>
        <v/>
      </c>
    </row>
    <row r="3124">
      <c r="A3124" s="4" t="s">
        <v>999</v>
      </c>
      <c r="B3124" s="4">
        <v>101.0</v>
      </c>
      <c r="C3124" s="4">
        <v>2.95E7</v>
      </c>
      <c r="D3124" s="4" t="s">
        <v>5177</v>
      </c>
      <c r="E3124" s="4" t="s">
        <v>5178</v>
      </c>
      <c r="F3124" s="4" t="s">
        <v>12</v>
      </c>
      <c r="G3124" s="4" t="s">
        <v>13</v>
      </c>
      <c r="H3124" s="4">
        <v>1.0E7</v>
      </c>
      <c r="I3124" s="4">
        <v>6.5</v>
      </c>
      <c r="L3124" s="4" t="str">
        <f>IFERROR(__xludf.DUMMYFUNCTION("""COMPUTED_VALUE"""),"Fantasy")</f>
        <v>Fantasy</v>
      </c>
      <c r="M3124" s="4" t="str">
        <f>IFERROR(__xludf.DUMMYFUNCTION("""COMPUTED_VALUE"""),"Horror")</f>
        <v>Horror</v>
      </c>
      <c r="N3124" s="4" t="str">
        <f>IFERROR(__xludf.DUMMYFUNCTION("""COMPUTED_VALUE"""),"Sci-Fi")</f>
        <v>Sci-Fi</v>
      </c>
      <c r="O3124" s="4" t="str">
        <f>IFERROR(__xludf.DUMMYFUNCTION("""COMPUTED_VALUE"""),"")</f>
        <v/>
      </c>
      <c r="P3124" s="4" t="str">
        <f>IFERROR(__xludf.DUMMYFUNCTION("""COMPUTED_VALUE"""),"")</f>
        <v/>
      </c>
      <c r="Q3124" s="4" t="str">
        <f>IFERROR(__xludf.DUMMYFUNCTION("""COMPUTED_VALUE"""),"")</f>
        <v/>
      </c>
      <c r="R3124" s="4" t="str">
        <f>IFERROR(__xludf.DUMMYFUNCTION("""COMPUTED_VALUE"""),"")</f>
        <v/>
      </c>
      <c r="S3124" s="4" t="str">
        <f>IFERROR(__xludf.DUMMYFUNCTION("""COMPUTED_VALUE"""),"")</f>
        <v/>
      </c>
    </row>
    <row r="3125">
      <c r="A3125" s="4" t="s">
        <v>4243</v>
      </c>
      <c r="B3125" s="4">
        <v>114.0</v>
      </c>
      <c r="C3125" s="4">
        <v>3.0050028E7</v>
      </c>
      <c r="D3125" s="4" t="s">
        <v>22</v>
      </c>
      <c r="E3125" s="4" t="s">
        <v>5179</v>
      </c>
      <c r="F3125" s="4" t="s">
        <v>12</v>
      </c>
      <c r="G3125" s="4" t="s">
        <v>13</v>
      </c>
      <c r="H3125" s="4">
        <v>1.7E7</v>
      </c>
      <c r="I3125" s="4">
        <v>6.5</v>
      </c>
      <c r="L3125" s="4" t="str">
        <f>IFERROR(__xludf.DUMMYFUNCTION("""COMPUTED_VALUE"""),"Action")</f>
        <v>Action</v>
      </c>
      <c r="M3125" s="4" t="str">
        <f>IFERROR(__xludf.DUMMYFUNCTION("""COMPUTED_VALUE"""),"Thriller")</f>
        <v>Thriller</v>
      </c>
      <c r="N3125" s="4" t="str">
        <f>IFERROR(__xludf.DUMMYFUNCTION("""COMPUTED_VALUE"""),"")</f>
        <v/>
      </c>
      <c r="O3125" s="4" t="str">
        <f>IFERROR(__xludf.DUMMYFUNCTION("""COMPUTED_VALUE"""),"")</f>
        <v/>
      </c>
      <c r="P3125" s="4" t="str">
        <f>IFERROR(__xludf.DUMMYFUNCTION("""COMPUTED_VALUE"""),"")</f>
        <v/>
      </c>
      <c r="Q3125" s="4" t="str">
        <f>IFERROR(__xludf.DUMMYFUNCTION("""COMPUTED_VALUE"""),"")</f>
        <v/>
      </c>
      <c r="R3125" s="4" t="str">
        <f>IFERROR(__xludf.DUMMYFUNCTION("""COMPUTED_VALUE"""),"")</f>
        <v/>
      </c>
      <c r="S3125" s="4" t="str">
        <f>IFERROR(__xludf.DUMMYFUNCTION("""COMPUTED_VALUE"""),"")</f>
        <v/>
      </c>
    </row>
    <row r="3126">
      <c r="A3126" s="4" t="s">
        <v>1357</v>
      </c>
      <c r="B3126" s="4">
        <v>100.0</v>
      </c>
      <c r="C3126" s="4">
        <v>2.9392418E7</v>
      </c>
      <c r="D3126" s="4" t="s">
        <v>613</v>
      </c>
      <c r="E3126" s="4" t="s">
        <v>5180</v>
      </c>
      <c r="F3126" s="4" t="s">
        <v>12</v>
      </c>
      <c r="G3126" s="4" t="s">
        <v>13</v>
      </c>
      <c r="H3126" s="4">
        <v>1.0E7</v>
      </c>
      <c r="I3126" s="4">
        <v>5.8</v>
      </c>
      <c r="L3126" s="4" t="str">
        <f>IFERROR(__xludf.DUMMYFUNCTION("""COMPUTED_VALUE"""),"Action")</f>
        <v>Action</v>
      </c>
      <c r="M3126" s="4" t="str">
        <f>IFERROR(__xludf.DUMMYFUNCTION("""COMPUTED_VALUE"""),"Comedy")</f>
        <v>Comedy</v>
      </c>
      <c r="N3126" s="4" t="str">
        <f>IFERROR(__xludf.DUMMYFUNCTION("""COMPUTED_VALUE"""),"Crime")</f>
        <v>Crime</v>
      </c>
      <c r="O3126" s="4" t="str">
        <f>IFERROR(__xludf.DUMMYFUNCTION("""COMPUTED_VALUE"""),"")</f>
        <v/>
      </c>
      <c r="P3126" s="4" t="str">
        <f>IFERROR(__xludf.DUMMYFUNCTION("""COMPUTED_VALUE"""),"")</f>
        <v/>
      </c>
      <c r="Q3126" s="4" t="str">
        <f>IFERROR(__xludf.DUMMYFUNCTION("""COMPUTED_VALUE"""),"")</f>
        <v/>
      </c>
      <c r="R3126" s="4" t="str">
        <f>IFERROR(__xludf.DUMMYFUNCTION("""COMPUTED_VALUE"""),"")</f>
        <v/>
      </c>
      <c r="S3126" s="4" t="str">
        <f>IFERROR(__xludf.DUMMYFUNCTION("""COMPUTED_VALUE"""),"")</f>
        <v/>
      </c>
    </row>
    <row r="3127">
      <c r="A3127" s="4" t="s">
        <v>3289</v>
      </c>
      <c r="B3127" s="4">
        <v>85.0</v>
      </c>
      <c r="C3127" s="4">
        <v>2.8563926E7</v>
      </c>
      <c r="D3127" s="4" t="s">
        <v>1422</v>
      </c>
      <c r="E3127" s="4" t="s">
        <v>5181</v>
      </c>
      <c r="F3127" s="4" t="s">
        <v>12</v>
      </c>
      <c r="G3127" s="4" t="s">
        <v>13</v>
      </c>
      <c r="H3127" s="4">
        <v>8500000.0</v>
      </c>
      <c r="I3127" s="4">
        <v>5.0</v>
      </c>
      <c r="L3127" s="4" t="str">
        <f>IFERROR(__xludf.DUMMYFUNCTION("""COMPUTED_VALUE"""),"Drama")</f>
        <v>Drama</v>
      </c>
      <c r="M3127" s="4" t="str">
        <f>IFERROR(__xludf.DUMMYFUNCTION("""COMPUTED_VALUE"""),"Thriller")</f>
        <v>Thriller</v>
      </c>
      <c r="N3127" s="4" t="str">
        <f>IFERROR(__xludf.DUMMYFUNCTION("""COMPUTED_VALUE"""),"")</f>
        <v/>
      </c>
      <c r="O3127" s="4" t="str">
        <f>IFERROR(__xludf.DUMMYFUNCTION("""COMPUTED_VALUE"""),"")</f>
        <v/>
      </c>
      <c r="P3127" s="4" t="str">
        <f>IFERROR(__xludf.DUMMYFUNCTION("""COMPUTED_VALUE"""),"")</f>
        <v/>
      </c>
      <c r="Q3127" s="4" t="str">
        <f>IFERROR(__xludf.DUMMYFUNCTION("""COMPUTED_VALUE"""),"")</f>
        <v/>
      </c>
      <c r="R3127" s="4" t="str">
        <f>IFERROR(__xludf.DUMMYFUNCTION("""COMPUTED_VALUE"""),"")</f>
        <v/>
      </c>
      <c r="S3127" s="4" t="str">
        <f>IFERROR(__xludf.DUMMYFUNCTION("""COMPUTED_VALUE"""),"")</f>
        <v/>
      </c>
    </row>
    <row r="3128">
      <c r="A3128" s="4" t="s">
        <v>5182</v>
      </c>
      <c r="B3128" s="4">
        <v>103.0</v>
      </c>
      <c r="C3128" s="4">
        <v>2.8435406E7</v>
      </c>
      <c r="D3128" s="4" t="s">
        <v>590</v>
      </c>
      <c r="E3128" s="4" t="s">
        <v>5183</v>
      </c>
      <c r="F3128" s="4" t="s">
        <v>12</v>
      </c>
      <c r="G3128" s="4" t="s">
        <v>13</v>
      </c>
      <c r="H3128" s="4">
        <v>1.2E7</v>
      </c>
      <c r="I3128" s="4">
        <v>5.5</v>
      </c>
      <c r="L3128" s="4" t="str">
        <f>IFERROR(__xludf.DUMMYFUNCTION("""COMPUTED_VALUE"""),"Comedy")</f>
        <v>Comedy</v>
      </c>
      <c r="M3128" s="4" t="str">
        <f>IFERROR(__xludf.DUMMYFUNCTION("""COMPUTED_VALUE"""),"Romance")</f>
        <v>Romance</v>
      </c>
      <c r="N3128" s="4" t="str">
        <f>IFERROR(__xludf.DUMMYFUNCTION("""COMPUTED_VALUE"""),"")</f>
        <v/>
      </c>
      <c r="O3128" s="4" t="str">
        <f>IFERROR(__xludf.DUMMYFUNCTION("""COMPUTED_VALUE"""),"")</f>
        <v/>
      </c>
      <c r="P3128" s="4" t="str">
        <f>IFERROR(__xludf.DUMMYFUNCTION("""COMPUTED_VALUE"""),"")</f>
        <v/>
      </c>
      <c r="Q3128" s="4" t="str">
        <f>IFERROR(__xludf.DUMMYFUNCTION("""COMPUTED_VALUE"""),"")</f>
        <v/>
      </c>
      <c r="R3128" s="4" t="str">
        <f>IFERROR(__xludf.DUMMYFUNCTION("""COMPUTED_VALUE"""),"")</f>
        <v/>
      </c>
      <c r="S3128" s="4" t="str">
        <f>IFERROR(__xludf.DUMMYFUNCTION("""COMPUTED_VALUE"""),"")</f>
        <v/>
      </c>
    </row>
    <row r="3129">
      <c r="A3129" s="4" t="s">
        <v>3603</v>
      </c>
      <c r="B3129" s="4">
        <v>100.0</v>
      </c>
      <c r="C3129" s="4">
        <v>2.5339117E7</v>
      </c>
      <c r="D3129" s="4" t="s">
        <v>590</v>
      </c>
      <c r="E3129" s="4" t="s">
        <v>5184</v>
      </c>
      <c r="F3129" s="4" t="s">
        <v>12</v>
      </c>
      <c r="G3129" s="4" t="s">
        <v>13</v>
      </c>
      <c r="H3129" s="4">
        <v>1.0E7</v>
      </c>
      <c r="I3129" s="4">
        <v>6.5</v>
      </c>
      <c r="L3129" s="4" t="str">
        <f>IFERROR(__xludf.DUMMYFUNCTION("""COMPUTED_VALUE"""),"Comedy")</f>
        <v>Comedy</v>
      </c>
      <c r="M3129" s="4" t="str">
        <f>IFERROR(__xludf.DUMMYFUNCTION("""COMPUTED_VALUE"""),"Romance")</f>
        <v>Romance</v>
      </c>
      <c r="N3129" s="4" t="str">
        <f>IFERROR(__xludf.DUMMYFUNCTION("""COMPUTED_VALUE"""),"")</f>
        <v/>
      </c>
      <c r="O3129" s="4" t="str">
        <f>IFERROR(__xludf.DUMMYFUNCTION("""COMPUTED_VALUE"""),"")</f>
        <v/>
      </c>
      <c r="P3129" s="4" t="str">
        <f>IFERROR(__xludf.DUMMYFUNCTION("""COMPUTED_VALUE"""),"")</f>
        <v/>
      </c>
      <c r="Q3129" s="4" t="str">
        <f>IFERROR(__xludf.DUMMYFUNCTION("""COMPUTED_VALUE"""),"")</f>
        <v/>
      </c>
      <c r="R3129" s="4" t="str">
        <f>IFERROR(__xludf.DUMMYFUNCTION("""COMPUTED_VALUE"""),"")</f>
        <v/>
      </c>
      <c r="S3129" s="4" t="str">
        <f>IFERROR(__xludf.DUMMYFUNCTION("""COMPUTED_VALUE"""),"")</f>
        <v/>
      </c>
    </row>
    <row r="3130">
      <c r="A3130" s="4" t="s">
        <v>1689</v>
      </c>
      <c r="B3130" s="4">
        <v>114.0</v>
      </c>
      <c r="C3130" s="4">
        <v>2.56E7</v>
      </c>
      <c r="D3130" s="4" t="s">
        <v>683</v>
      </c>
      <c r="E3130" s="4" t="s">
        <v>5185</v>
      </c>
      <c r="F3130" s="4" t="s">
        <v>12</v>
      </c>
      <c r="G3130" s="4" t="s">
        <v>13</v>
      </c>
      <c r="H3130" s="4">
        <v>1.0E7</v>
      </c>
      <c r="I3130" s="4">
        <v>7.2</v>
      </c>
      <c r="L3130" s="4" t="str">
        <f>IFERROR(__xludf.DUMMYFUNCTION("""COMPUTED_VALUE"""),"Crime")</f>
        <v>Crime</v>
      </c>
      <c r="M3130" s="4" t="str">
        <f>IFERROR(__xludf.DUMMYFUNCTION("""COMPUTED_VALUE"""),"Drama")</f>
        <v>Drama</v>
      </c>
      <c r="N3130" s="4" t="str">
        <f>IFERROR(__xludf.DUMMYFUNCTION("""COMPUTED_VALUE"""),"")</f>
        <v/>
      </c>
      <c r="O3130" s="4" t="str">
        <f>IFERROR(__xludf.DUMMYFUNCTION("""COMPUTED_VALUE"""),"")</f>
        <v/>
      </c>
      <c r="P3130" s="4" t="str">
        <f>IFERROR(__xludf.DUMMYFUNCTION("""COMPUTED_VALUE"""),"")</f>
        <v/>
      </c>
      <c r="Q3130" s="4" t="str">
        <f>IFERROR(__xludf.DUMMYFUNCTION("""COMPUTED_VALUE"""),"")</f>
        <v/>
      </c>
      <c r="R3130" s="4" t="str">
        <f>IFERROR(__xludf.DUMMYFUNCTION("""COMPUTED_VALUE"""),"")</f>
        <v/>
      </c>
      <c r="S3130" s="4" t="str">
        <f>IFERROR(__xludf.DUMMYFUNCTION("""COMPUTED_VALUE"""),"")</f>
        <v/>
      </c>
    </row>
    <row r="3131">
      <c r="A3131" s="4" t="s">
        <v>5186</v>
      </c>
      <c r="B3131" s="4">
        <v>102.0</v>
      </c>
      <c r="C3131" s="4">
        <v>0.0</v>
      </c>
      <c r="D3131" s="4" t="s">
        <v>72</v>
      </c>
      <c r="E3131" s="4" t="s">
        <v>5187</v>
      </c>
      <c r="F3131" s="4" t="s">
        <v>12</v>
      </c>
      <c r="G3131" s="4" t="s">
        <v>13</v>
      </c>
      <c r="H3131" s="4">
        <v>6.5E7</v>
      </c>
      <c r="I3131" s="4">
        <v>7.3</v>
      </c>
      <c r="L3131" s="4" t="str">
        <f>IFERROR(__xludf.DUMMYFUNCTION("""COMPUTED_VALUE"""),"Adventure")</f>
        <v>Adventure</v>
      </c>
      <c r="M3131" s="4" t="str">
        <f>IFERROR(__xludf.DUMMYFUNCTION("""COMPUTED_VALUE"""),"Family")</f>
        <v>Family</v>
      </c>
      <c r="N3131" s="4" t="str">
        <f>IFERROR(__xludf.DUMMYFUNCTION("""COMPUTED_VALUE"""),"Fantasy")</f>
        <v>Fantasy</v>
      </c>
      <c r="O3131" s="4" t="str">
        <f>IFERROR(__xludf.DUMMYFUNCTION("""COMPUTED_VALUE"""),"")</f>
        <v/>
      </c>
      <c r="P3131" s="4" t="str">
        <f>IFERROR(__xludf.DUMMYFUNCTION("""COMPUTED_VALUE"""),"")</f>
        <v/>
      </c>
      <c r="Q3131" s="4" t="str">
        <f>IFERROR(__xludf.DUMMYFUNCTION("""COMPUTED_VALUE"""),"")</f>
        <v/>
      </c>
      <c r="R3131" s="4" t="str">
        <f>IFERROR(__xludf.DUMMYFUNCTION("""COMPUTED_VALUE"""),"")</f>
        <v/>
      </c>
      <c r="S3131" s="4" t="str">
        <f>IFERROR(__xludf.DUMMYFUNCTION("""COMPUTED_VALUE"""),"")</f>
        <v/>
      </c>
    </row>
    <row r="3132">
      <c r="A3132" s="4" t="s">
        <v>1878</v>
      </c>
      <c r="B3132" s="4">
        <v>103.0</v>
      </c>
      <c r="C3132" s="4">
        <v>0.0</v>
      </c>
      <c r="D3132" s="4" t="s">
        <v>1514</v>
      </c>
      <c r="E3132" s="4" t="s">
        <v>4529</v>
      </c>
      <c r="F3132" s="4" t="s">
        <v>12</v>
      </c>
      <c r="G3132" s="4" t="s">
        <v>13</v>
      </c>
      <c r="H3132" s="4">
        <v>1.0E7</v>
      </c>
      <c r="I3132" s="4">
        <v>7.2</v>
      </c>
      <c r="L3132" s="4" t="str">
        <f>IFERROR(__xludf.DUMMYFUNCTION("""COMPUTED_VALUE"""),"Horror")</f>
        <v>Horror</v>
      </c>
      <c r="M3132" s="4" t="str">
        <f>IFERROR(__xludf.DUMMYFUNCTION("""COMPUTED_VALUE"""),"Sci-Fi")</f>
        <v>Sci-Fi</v>
      </c>
      <c r="N3132" s="4" t="str">
        <f>IFERROR(__xludf.DUMMYFUNCTION("""COMPUTED_VALUE"""),"Thriller")</f>
        <v>Thriller</v>
      </c>
      <c r="O3132" s="4" t="str">
        <f>IFERROR(__xludf.DUMMYFUNCTION("""COMPUTED_VALUE"""),"")</f>
        <v/>
      </c>
      <c r="P3132" s="4" t="str">
        <f>IFERROR(__xludf.DUMMYFUNCTION("""COMPUTED_VALUE"""),"")</f>
        <v/>
      </c>
      <c r="Q3132" s="4" t="str">
        <f>IFERROR(__xludf.DUMMYFUNCTION("""COMPUTED_VALUE"""),"")</f>
        <v/>
      </c>
      <c r="R3132" s="4" t="str">
        <f>IFERROR(__xludf.DUMMYFUNCTION("""COMPUTED_VALUE"""),"")</f>
        <v/>
      </c>
      <c r="S3132" s="4" t="str">
        <f>IFERROR(__xludf.DUMMYFUNCTION("""COMPUTED_VALUE"""),"")</f>
        <v/>
      </c>
    </row>
    <row r="3133">
      <c r="A3133" s="4" t="s">
        <v>5188</v>
      </c>
      <c r="B3133" s="4">
        <v>97.0</v>
      </c>
      <c r="C3133" s="4">
        <v>2.7736779E7</v>
      </c>
      <c r="D3133" s="4" t="s">
        <v>1059</v>
      </c>
      <c r="E3133" s="4" t="s">
        <v>5189</v>
      </c>
      <c r="F3133" s="4" t="s">
        <v>12</v>
      </c>
      <c r="G3133" s="4" t="s">
        <v>13</v>
      </c>
      <c r="H3133" s="4">
        <v>1.0E7</v>
      </c>
      <c r="I3133" s="4">
        <v>5.2</v>
      </c>
      <c r="L3133" s="4" t="str">
        <f>IFERROR(__xludf.DUMMYFUNCTION("""COMPUTED_VALUE"""),"Horror")</f>
        <v>Horror</v>
      </c>
      <c r="M3133" s="4" t="str">
        <f>IFERROR(__xludf.DUMMYFUNCTION("""COMPUTED_VALUE"""),"Mystery")</f>
        <v>Mystery</v>
      </c>
      <c r="N3133" s="4" t="str">
        <f>IFERROR(__xludf.DUMMYFUNCTION("""COMPUTED_VALUE"""),"Thriller")</f>
        <v>Thriller</v>
      </c>
      <c r="O3133" s="4" t="str">
        <f>IFERROR(__xludf.DUMMYFUNCTION("""COMPUTED_VALUE"""),"")</f>
        <v/>
      </c>
      <c r="P3133" s="4" t="str">
        <f>IFERROR(__xludf.DUMMYFUNCTION("""COMPUTED_VALUE"""),"")</f>
        <v/>
      </c>
      <c r="Q3133" s="4" t="str">
        <f>IFERROR(__xludf.DUMMYFUNCTION("""COMPUTED_VALUE"""),"")</f>
        <v/>
      </c>
      <c r="R3133" s="4" t="str">
        <f>IFERROR(__xludf.DUMMYFUNCTION("""COMPUTED_VALUE"""),"")</f>
        <v/>
      </c>
      <c r="S3133" s="4" t="str">
        <f>IFERROR(__xludf.DUMMYFUNCTION("""COMPUTED_VALUE"""),"")</f>
        <v/>
      </c>
    </row>
    <row r="3134">
      <c r="A3134" s="4" t="s">
        <v>5190</v>
      </c>
      <c r="B3134" s="4">
        <v>116.0</v>
      </c>
      <c r="C3134" s="4">
        <v>2.4397469E7</v>
      </c>
      <c r="D3134" s="4" t="s">
        <v>2162</v>
      </c>
      <c r="E3134" s="4" t="s">
        <v>5191</v>
      </c>
      <c r="F3134" s="4" t="s">
        <v>12</v>
      </c>
      <c r="G3134" s="4" t="s">
        <v>13</v>
      </c>
      <c r="H3134" s="4">
        <v>1.7E7</v>
      </c>
      <c r="I3134" s="4">
        <v>5.7</v>
      </c>
      <c r="L3134" s="4" t="str">
        <f>IFERROR(__xludf.DUMMYFUNCTION("""COMPUTED_VALUE"""),"Drama")</f>
        <v>Drama</v>
      </c>
      <c r="M3134" s="4" t="str">
        <f>IFERROR(__xludf.DUMMYFUNCTION("""COMPUTED_VALUE"""),"Music")</f>
        <v>Music</v>
      </c>
      <c r="N3134" s="4" t="str">
        <f>IFERROR(__xludf.DUMMYFUNCTION("""COMPUTED_VALUE"""),"")</f>
        <v/>
      </c>
      <c r="O3134" s="4" t="str">
        <f>IFERROR(__xludf.DUMMYFUNCTION("""COMPUTED_VALUE"""),"")</f>
        <v/>
      </c>
      <c r="P3134" s="4" t="str">
        <f>IFERROR(__xludf.DUMMYFUNCTION("""COMPUTED_VALUE"""),"")</f>
        <v/>
      </c>
      <c r="Q3134" s="4" t="str">
        <f>IFERROR(__xludf.DUMMYFUNCTION("""COMPUTED_VALUE"""),"")</f>
        <v/>
      </c>
      <c r="R3134" s="4" t="str">
        <f>IFERROR(__xludf.DUMMYFUNCTION("""COMPUTED_VALUE"""),"")</f>
        <v/>
      </c>
      <c r="S3134" s="4" t="str">
        <f>IFERROR(__xludf.DUMMYFUNCTION("""COMPUTED_VALUE"""),"")</f>
        <v/>
      </c>
    </row>
    <row r="3135">
      <c r="A3135" s="4" t="s">
        <v>4657</v>
      </c>
      <c r="B3135" s="4">
        <v>96.0</v>
      </c>
      <c r="C3135" s="4">
        <v>2.0384136E7</v>
      </c>
      <c r="D3135" s="4" t="s">
        <v>1059</v>
      </c>
      <c r="E3135" s="4" t="s">
        <v>5192</v>
      </c>
      <c r="F3135" s="4" t="s">
        <v>12</v>
      </c>
      <c r="G3135" s="4" t="s">
        <v>13</v>
      </c>
      <c r="H3135" s="4">
        <v>1.0E7</v>
      </c>
      <c r="I3135" s="4">
        <v>4.7</v>
      </c>
      <c r="L3135" s="4" t="str">
        <f>IFERROR(__xludf.DUMMYFUNCTION("""COMPUTED_VALUE"""),"Horror")</f>
        <v>Horror</v>
      </c>
      <c r="M3135" s="4" t="str">
        <f>IFERROR(__xludf.DUMMYFUNCTION("""COMPUTED_VALUE"""),"Mystery")</f>
        <v>Mystery</v>
      </c>
      <c r="N3135" s="4" t="str">
        <f>IFERROR(__xludf.DUMMYFUNCTION("""COMPUTED_VALUE"""),"Thriller")</f>
        <v>Thriller</v>
      </c>
      <c r="O3135" s="4" t="str">
        <f>IFERROR(__xludf.DUMMYFUNCTION("""COMPUTED_VALUE"""),"")</f>
        <v/>
      </c>
      <c r="P3135" s="4" t="str">
        <f>IFERROR(__xludf.DUMMYFUNCTION("""COMPUTED_VALUE"""),"")</f>
        <v/>
      </c>
      <c r="Q3135" s="4" t="str">
        <f>IFERROR(__xludf.DUMMYFUNCTION("""COMPUTED_VALUE"""),"")</f>
        <v/>
      </c>
      <c r="R3135" s="4" t="str">
        <f>IFERROR(__xludf.DUMMYFUNCTION("""COMPUTED_VALUE"""),"")</f>
        <v/>
      </c>
      <c r="S3135" s="4" t="str">
        <f>IFERROR(__xludf.DUMMYFUNCTION("""COMPUTED_VALUE"""),"")</f>
        <v/>
      </c>
    </row>
    <row r="3136">
      <c r="A3136" s="4" t="s">
        <v>5193</v>
      </c>
      <c r="B3136" s="4">
        <v>98.0</v>
      </c>
      <c r="C3136" s="4">
        <v>2.546448E7</v>
      </c>
      <c r="D3136" s="4" t="s">
        <v>1752</v>
      </c>
      <c r="E3136" s="4" t="s">
        <v>5194</v>
      </c>
      <c r="F3136" s="4" t="s">
        <v>12</v>
      </c>
      <c r="G3136" s="4" t="s">
        <v>13</v>
      </c>
      <c r="H3136" s="4">
        <v>1.0E7</v>
      </c>
      <c r="I3136" s="4">
        <v>5.9</v>
      </c>
      <c r="L3136" s="4" t="str">
        <f>IFERROR(__xludf.DUMMYFUNCTION("""COMPUTED_VALUE"""),"Mystery")</f>
        <v>Mystery</v>
      </c>
      <c r="M3136" s="4" t="str">
        <f>IFERROR(__xludf.DUMMYFUNCTION("""COMPUTED_VALUE"""),"Sci-Fi")</f>
        <v>Sci-Fi</v>
      </c>
      <c r="N3136" s="4" t="str">
        <f>IFERROR(__xludf.DUMMYFUNCTION("""COMPUTED_VALUE"""),"Thriller")</f>
        <v>Thriller</v>
      </c>
      <c r="O3136" s="4" t="str">
        <f>IFERROR(__xludf.DUMMYFUNCTION("""COMPUTED_VALUE"""),"")</f>
        <v/>
      </c>
      <c r="P3136" s="4" t="str">
        <f>IFERROR(__xludf.DUMMYFUNCTION("""COMPUTED_VALUE"""),"")</f>
        <v/>
      </c>
      <c r="Q3136" s="4" t="str">
        <f>IFERROR(__xludf.DUMMYFUNCTION("""COMPUTED_VALUE"""),"")</f>
        <v/>
      </c>
      <c r="R3136" s="4" t="str">
        <f>IFERROR(__xludf.DUMMYFUNCTION("""COMPUTED_VALUE"""),"")</f>
        <v/>
      </c>
      <c r="S3136" s="4" t="str">
        <f>IFERROR(__xludf.DUMMYFUNCTION("""COMPUTED_VALUE"""),"")</f>
        <v/>
      </c>
    </row>
    <row r="3137">
      <c r="A3137" s="4" t="s">
        <v>4036</v>
      </c>
      <c r="B3137" s="4">
        <v>105.0</v>
      </c>
      <c r="C3137" s="4">
        <v>2.0338609E7</v>
      </c>
      <c r="D3137" s="4" t="s">
        <v>1919</v>
      </c>
      <c r="E3137" s="4" t="s">
        <v>5195</v>
      </c>
      <c r="F3137" s="4" t="s">
        <v>12</v>
      </c>
      <c r="G3137" s="4" t="s">
        <v>13</v>
      </c>
      <c r="H3137" s="4">
        <v>1.0E7</v>
      </c>
      <c r="I3137" s="4">
        <v>6.8</v>
      </c>
      <c r="L3137" s="4" t="str">
        <f>IFERROR(__xludf.DUMMYFUNCTION("""COMPUTED_VALUE"""),"Comedy")</f>
        <v>Comedy</v>
      </c>
      <c r="M3137" s="4" t="str">
        <f>IFERROR(__xludf.DUMMYFUNCTION("""COMPUTED_VALUE"""),"Drama")</f>
        <v>Drama</v>
      </c>
      <c r="N3137" s="4" t="str">
        <f>IFERROR(__xludf.DUMMYFUNCTION("""COMPUTED_VALUE"""),"Music")</f>
        <v>Music</v>
      </c>
      <c r="O3137" s="4" t="str">
        <f>IFERROR(__xludf.DUMMYFUNCTION("""COMPUTED_VALUE"""),"")</f>
        <v/>
      </c>
      <c r="P3137" s="4" t="str">
        <f>IFERROR(__xludf.DUMMYFUNCTION("""COMPUTED_VALUE"""),"")</f>
        <v/>
      </c>
      <c r="Q3137" s="4" t="str">
        <f>IFERROR(__xludf.DUMMYFUNCTION("""COMPUTED_VALUE"""),"")</f>
        <v/>
      </c>
      <c r="R3137" s="4" t="str">
        <f>IFERROR(__xludf.DUMMYFUNCTION("""COMPUTED_VALUE"""),"")</f>
        <v/>
      </c>
      <c r="S3137" s="4" t="str">
        <f>IFERROR(__xludf.DUMMYFUNCTION("""COMPUTED_VALUE"""),"")</f>
        <v/>
      </c>
    </row>
    <row r="3138">
      <c r="A3138" s="4" t="s">
        <v>5196</v>
      </c>
      <c r="B3138" s="4">
        <v>123.0</v>
      </c>
      <c r="C3138" s="4">
        <v>1.8272447E7</v>
      </c>
      <c r="D3138" s="4" t="s">
        <v>1422</v>
      </c>
      <c r="E3138" s="4" t="s">
        <v>5197</v>
      </c>
      <c r="F3138" s="4" t="s">
        <v>12</v>
      </c>
      <c r="G3138" s="4" t="s">
        <v>13</v>
      </c>
      <c r="H3138" s="4">
        <v>1.0E7</v>
      </c>
      <c r="I3138" s="4">
        <v>5.9</v>
      </c>
      <c r="L3138" s="4" t="str">
        <f>IFERROR(__xludf.DUMMYFUNCTION("""COMPUTED_VALUE"""),"Drama")</f>
        <v>Drama</v>
      </c>
      <c r="M3138" s="4" t="str">
        <f>IFERROR(__xludf.DUMMYFUNCTION("""COMPUTED_VALUE"""),"Thriller")</f>
        <v>Thriller</v>
      </c>
      <c r="N3138" s="4" t="str">
        <f>IFERROR(__xludf.DUMMYFUNCTION("""COMPUTED_VALUE"""),"")</f>
        <v/>
      </c>
      <c r="O3138" s="4" t="str">
        <f>IFERROR(__xludf.DUMMYFUNCTION("""COMPUTED_VALUE"""),"")</f>
        <v/>
      </c>
      <c r="P3138" s="4" t="str">
        <f>IFERROR(__xludf.DUMMYFUNCTION("""COMPUTED_VALUE"""),"")</f>
        <v/>
      </c>
      <c r="Q3138" s="4" t="str">
        <f>IFERROR(__xludf.DUMMYFUNCTION("""COMPUTED_VALUE"""),"")</f>
        <v/>
      </c>
      <c r="R3138" s="4" t="str">
        <f>IFERROR(__xludf.DUMMYFUNCTION("""COMPUTED_VALUE"""),"")</f>
        <v/>
      </c>
      <c r="S3138" s="4" t="str">
        <f>IFERROR(__xludf.DUMMYFUNCTION("""COMPUTED_VALUE"""),"")</f>
        <v/>
      </c>
    </row>
    <row r="3139">
      <c r="A3139" s="4" t="s">
        <v>5198</v>
      </c>
      <c r="B3139" s="4">
        <v>107.0</v>
      </c>
      <c r="C3139" s="4">
        <v>0.0</v>
      </c>
      <c r="D3139" s="4" t="s">
        <v>22</v>
      </c>
      <c r="E3139" s="4" t="s">
        <v>5199</v>
      </c>
      <c r="F3139" s="4" t="s">
        <v>12</v>
      </c>
      <c r="G3139" s="4" t="s">
        <v>13</v>
      </c>
      <c r="H3139" s="4">
        <v>1.0E7</v>
      </c>
      <c r="I3139" s="4">
        <v>5.3</v>
      </c>
      <c r="L3139" s="4" t="str">
        <f>IFERROR(__xludf.DUMMYFUNCTION("""COMPUTED_VALUE"""),"Action")</f>
        <v>Action</v>
      </c>
      <c r="M3139" s="4" t="str">
        <f>IFERROR(__xludf.DUMMYFUNCTION("""COMPUTED_VALUE"""),"Thriller")</f>
        <v>Thriller</v>
      </c>
      <c r="N3139" s="4" t="str">
        <f>IFERROR(__xludf.DUMMYFUNCTION("""COMPUTED_VALUE"""),"")</f>
        <v/>
      </c>
      <c r="O3139" s="4" t="str">
        <f>IFERROR(__xludf.DUMMYFUNCTION("""COMPUTED_VALUE"""),"")</f>
        <v/>
      </c>
      <c r="P3139" s="4" t="str">
        <f>IFERROR(__xludf.DUMMYFUNCTION("""COMPUTED_VALUE"""),"")</f>
        <v/>
      </c>
      <c r="Q3139" s="4" t="str">
        <f>IFERROR(__xludf.DUMMYFUNCTION("""COMPUTED_VALUE"""),"")</f>
        <v/>
      </c>
      <c r="R3139" s="4" t="str">
        <f>IFERROR(__xludf.DUMMYFUNCTION("""COMPUTED_VALUE"""),"")</f>
        <v/>
      </c>
      <c r="S3139" s="4" t="str">
        <f>IFERROR(__xludf.DUMMYFUNCTION("""COMPUTED_VALUE"""),"")</f>
        <v/>
      </c>
    </row>
    <row r="3140">
      <c r="A3140" s="4" t="s">
        <v>2356</v>
      </c>
      <c r="B3140" s="4">
        <v>112.0</v>
      </c>
      <c r="C3140" s="4">
        <v>1.7378977E7</v>
      </c>
      <c r="D3140" s="4" t="s">
        <v>2018</v>
      </c>
      <c r="E3140" s="4" t="s">
        <v>5200</v>
      </c>
      <c r="F3140" s="4" t="s">
        <v>12</v>
      </c>
      <c r="G3140" s="4" t="s">
        <v>13</v>
      </c>
      <c r="H3140" s="4">
        <v>0.0</v>
      </c>
      <c r="I3140" s="4">
        <v>6.0</v>
      </c>
      <c r="L3140" s="4" t="str">
        <f>IFERROR(__xludf.DUMMYFUNCTION("""COMPUTED_VALUE"""),"Comedy")</f>
        <v>Comedy</v>
      </c>
      <c r="M3140" s="4" t="str">
        <f>IFERROR(__xludf.DUMMYFUNCTION("""COMPUTED_VALUE"""),"Drama")</f>
        <v>Drama</v>
      </c>
      <c r="N3140" s="4" t="str">
        <f>IFERROR(__xludf.DUMMYFUNCTION("""COMPUTED_VALUE"""),"Music")</f>
        <v>Music</v>
      </c>
      <c r="O3140" s="4" t="str">
        <f>IFERROR(__xludf.DUMMYFUNCTION("""COMPUTED_VALUE"""),"Romance")</f>
        <v>Romance</v>
      </c>
      <c r="P3140" s="4" t="str">
        <f>IFERROR(__xludf.DUMMYFUNCTION("""COMPUTED_VALUE"""),"")</f>
        <v/>
      </c>
      <c r="Q3140" s="4" t="str">
        <f>IFERROR(__xludf.DUMMYFUNCTION("""COMPUTED_VALUE"""),"")</f>
        <v/>
      </c>
      <c r="R3140" s="4" t="str">
        <f>IFERROR(__xludf.DUMMYFUNCTION("""COMPUTED_VALUE"""),"")</f>
        <v/>
      </c>
      <c r="S3140" s="4" t="str">
        <f>IFERROR(__xludf.DUMMYFUNCTION("""COMPUTED_VALUE"""),"")</f>
        <v/>
      </c>
    </row>
    <row r="3141">
      <c r="A3141" s="4" t="s">
        <v>1870</v>
      </c>
      <c r="B3141" s="4">
        <v>93.0</v>
      </c>
      <c r="C3141" s="4">
        <v>1.7096053E7</v>
      </c>
      <c r="D3141" s="4" t="s">
        <v>888</v>
      </c>
      <c r="E3141" s="4" t="s">
        <v>5201</v>
      </c>
      <c r="F3141" s="4" t="s">
        <v>12</v>
      </c>
      <c r="G3141" s="4" t="s">
        <v>13</v>
      </c>
      <c r="H3141" s="4">
        <v>9000000.0</v>
      </c>
      <c r="I3141" s="4">
        <v>7.7</v>
      </c>
      <c r="L3141" s="4" t="str">
        <f>IFERROR(__xludf.DUMMYFUNCTION("""COMPUTED_VALUE"""),"Comedy")</f>
        <v>Comedy</v>
      </c>
      <c r="M3141" s="4" t="str">
        <f>IFERROR(__xludf.DUMMYFUNCTION("""COMPUTED_VALUE"""),"Drama")</f>
        <v>Drama</v>
      </c>
      <c r="N3141" s="4" t="str">
        <f>IFERROR(__xludf.DUMMYFUNCTION("""COMPUTED_VALUE"""),"")</f>
        <v/>
      </c>
      <c r="O3141" s="4" t="str">
        <f>IFERROR(__xludf.DUMMYFUNCTION("""COMPUTED_VALUE"""),"")</f>
        <v/>
      </c>
      <c r="P3141" s="4" t="str">
        <f>IFERROR(__xludf.DUMMYFUNCTION("""COMPUTED_VALUE"""),"")</f>
        <v/>
      </c>
      <c r="Q3141" s="4" t="str">
        <f>IFERROR(__xludf.DUMMYFUNCTION("""COMPUTED_VALUE"""),"")</f>
        <v/>
      </c>
      <c r="R3141" s="4" t="str">
        <f>IFERROR(__xludf.DUMMYFUNCTION("""COMPUTED_VALUE"""),"")</f>
        <v/>
      </c>
      <c r="S3141" s="4" t="str">
        <f>IFERROR(__xludf.DUMMYFUNCTION("""COMPUTED_VALUE"""),"")</f>
        <v/>
      </c>
    </row>
    <row r="3142">
      <c r="A3142" s="4" t="s">
        <v>2268</v>
      </c>
      <c r="B3142" s="4">
        <v>97.0</v>
      </c>
      <c r="C3142" s="4">
        <v>2.1371425E7</v>
      </c>
      <c r="D3142" s="4" t="s">
        <v>989</v>
      </c>
      <c r="E3142" s="4" t="s">
        <v>5202</v>
      </c>
      <c r="F3142" s="4" t="s">
        <v>12</v>
      </c>
      <c r="G3142" s="4" t="s">
        <v>13</v>
      </c>
      <c r="H3142" s="4">
        <v>1.0E7</v>
      </c>
      <c r="I3142" s="4">
        <v>4.4</v>
      </c>
      <c r="L3142" s="4" t="str">
        <f>IFERROR(__xludf.DUMMYFUNCTION("""COMPUTED_VALUE"""),"Action")</f>
        <v>Action</v>
      </c>
      <c r="M3142" s="4" t="str">
        <f>IFERROR(__xludf.DUMMYFUNCTION("""COMPUTED_VALUE"""),"Sci-Fi")</f>
        <v>Sci-Fi</v>
      </c>
      <c r="N3142" s="4" t="str">
        <f>IFERROR(__xludf.DUMMYFUNCTION("""COMPUTED_VALUE"""),"Thriller")</f>
        <v>Thriller</v>
      </c>
      <c r="O3142" s="4" t="str">
        <f>IFERROR(__xludf.DUMMYFUNCTION("""COMPUTED_VALUE"""),"")</f>
        <v/>
      </c>
      <c r="P3142" s="4" t="str">
        <f>IFERROR(__xludf.DUMMYFUNCTION("""COMPUTED_VALUE"""),"")</f>
        <v/>
      </c>
      <c r="Q3142" s="4" t="str">
        <f>IFERROR(__xludf.DUMMYFUNCTION("""COMPUTED_VALUE"""),"")</f>
        <v/>
      </c>
      <c r="R3142" s="4" t="str">
        <f>IFERROR(__xludf.DUMMYFUNCTION("""COMPUTED_VALUE"""),"")</f>
        <v/>
      </c>
      <c r="S3142" s="4" t="str">
        <f>IFERROR(__xludf.DUMMYFUNCTION("""COMPUTED_VALUE"""),"")</f>
        <v/>
      </c>
    </row>
    <row r="3143">
      <c r="A3143" s="4" t="s">
        <v>1586</v>
      </c>
      <c r="B3143" s="4">
        <v>122.0</v>
      </c>
      <c r="C3143" s="4">
        <v>3.3071558E7</v>
      </c>
      <c r="D3143" s="4" t="s">
        <v>888</v>
      </c>
      <c r="E3143" s="4" t="s">
        <v>5203</v>
      </c>
      <c r="F3143" s="4" t="s">
        <v>12</v>
      </c>
      <c r="G3143" s="4" t="s">
        <v>20</v>
      </c>
      <c r="H3143" s="4">
        <v>1.0E7</v>
      </c>
      <c r="I3143" s="4">
        <v>6.6</v>
      </c>
      <c r="L3143" s="4" t="str">
        <f>IFERROR(__xludf.DUMMYFUNCTION("""COMPUTED_VALUE"""),"Comedy")</f>
        <v>Comedy</v>
      </c>
      <c r="M3143" s="4" t="str">
        <f>IFERROR(__xludf.DUMMYFUNCTION("""COMPUTED_VALUE"""),"Drama")</f>
        <v>Drama</v>
      </c>
      <c r="N3143" s="4" t="str">
        <f>IFERROR(__xludf.DUMMYFUNCTION("""COMPUTED_VALUE"""),"")</f>
        <v/>
      </c>
      <c r="O3143" s="4" t="str">
        <f>IFERROR(__xludf.DUMMYFUNCTION("""COMPUTED_VALUE"""),"")</f>
        <v/>
      </c>
      <c r="P3143" s="4" t="str">
        <f>IFERROR(__xludf.DUMMYFUNCTION("""COMPUTED_VALUE"""),"")</f>
        <v/>
      </c>
      <c r="Q3143" s="4" t="str">
        <f>IFERROR(__xludf.DUMMYFUNCTION("""COMPUTED_VALUE"""),"")</f>
        <v/>
      </c>
      <c r="R3143" s="4" t="str">
        <f>IFERROR(__xludf.DUMMYFUNCTION("""COMPUTED_VALUE"""),"")</f>
        <v/>
      </c>
      <c r="S3143" s="4" t="str">
        <f>IFERROR(__xludf.DUMMYFUNCTION("""COMPUTED_VALUE"""),"")</f>
        <v/>
      </c>
    </row>
    <row r="3144">
      <c r="A3144" s="4" t="s">
        <v>5204</v>
      </c>
      <c r="B3144" s="4">
        <v>101.0</v>
      </c>
      <c r="C3144" s="4">
        <v>1.7655201E7</v>
      </c>
      <c r="D3144" s="4" t="s">
        <v>2479</v>
      </c>
      <c r="E3144" s="4" t="s">
        <v>5205</v>
      </c>
      <c r="F3144" s="4" t="s">
        <v>12</v>
      </c>
      <c r="G3144" s="4" t="s">
        <v>13</v>
      </c>
      <c r="H3144" s="4">
        <v>1.0E7</v>
      </c>
      <c r="I3144" s="4">
        <v>6.7</v>
      </c>
      <c r="L3144" s="4" t="str">
        <f>IFERROR(__xludf.DUMMYFUNCTION("""COMPUTED_VALUE"""),"Drama")</f>
        <v>Drama</v>
      </c>
      <c r="M3144" s="4" t="str">
        <f>IFERROR(__xludf.DUMMYFUNCTION("""COMPUTED_VALUE"""),"Family")</f>
        <v>Family</v>
      </c>
      <c r="N3144" s="4" t="str">
        <f>IFERROR(__xludf.DUMMYFUNCTION("""COMPUTED_VALUE"""),"")</f>
        <v/>
      </c>
      <c r="O3144" s="4" t="str">
        <f>IFERROR(__xludf.DUMMYFUNCTION("""COMPUTED_VALUE"""),"")</f>
        <v/>
      </c>
      <c r="P3144" s="4" t="str">
        <f>IFERROR(__xludf.DUMMYFUNCTION("""COMPUTED_VALUE"""),"")</f>
        <v/>
      </c>
      <c r="Q3144" s="4" t="str">
        <f>IFERROR(__xludf.DUMMYFUNCTION("""COMPUTED_VALUE"""),"")</f>
        <v/>
      </c>
      <c r="R3144" s="4" t="str">
        <f>IFERROR(__xludf.DUMMYFUNCTION("""COMPUTED_VALUE"""),"")</f>
        <v/>
      </c>
      <c r="S3144" s="4" t="str">
        <f>IFERROR(__xludf.DUMMYFUNCTION("""COMPUTED_VALUE"""),"")</f>
        <v/>
      </c>
    </row>
    <row r="3145">
      <c r="A3145" s="4" t="s">
        <v>3998</v>
      </c>
      <c r="B3145" s="4">
        <v>100.0</v>
      </c>
      <c r="C3145" s="4">
        <v>1.6247775E7</v>
      </c>
      <c r="D3145" s="4" t="s">
        <v>956</v>
      </c>
      <c r="E3145" s="4" t="s">
        <v>5206</v>
      </c>
      <c r="F3145" s="4" t="s">
        <v>12</v>
      </c>
      <c r="G3145" s="4" t="s">
        <v>13</v>
      </c>
      <c r="H3145" s="4">
        <v>2.5E7</v>
      </c>
      <c r="I3145" s="4">
        <v>5.5</v>
      </c>
      <c r="L3145" s="4" t="str">
        <f>IFERROR(__xludf.DUMMYFUNCTION("""COMPUTED_VALUE"""),"Comedy")</f>
        <v>Comedy</v>
      </c>
      <c r="M3145" s="4" t="str">
        <f>IFERROR(__xludf.DUMMYFUNCTION("""COMPUTED_VALUE"""),"Family")</f>
        <v>Family</v>
      </c>
      <c r="N3145" s="4" t="str">
        <f>IFERROR(__xludf.DUMMYFUNCTION("""COMPUTED_VALUE"""),"Romance")</f>
        <v>Romance</v>
      </c>
      <c r="O3145" s="4" t="str">
        <f>IFERROR(__xludf.DUMMYFUNCTION("""COMPUTED_VALUE"""),"")</f>
        <v/>
      </c>
      <c r="P3145" s="4" t="str">
        <f>IFERROR(__xludf.DUMMYFUNCTION("""COMPUTED_VALUE"""),"")</f>
        <v/>
      </c>
      <c r="Q3145" s="4" t="str">
        <f>IFERROR(__xludf.DUMMYFUNCTION("""COMPUTED_VALUE"""),"")</f>
        <v/>
      </c>
      <c r="R3145" s="4" t="str">
        <f>IFERROR(__xludf.DUMMYFUNCTION("""COMPUTED_VALUE"""),"")</f>
        <v/>
      </c>
      <c r="S3145" s="4" t="str">
        <f>IFERROR(__xludf.DUMMYFUNCTION("""COMPUTED_VALUE"""),"")</f>
        <v/>
      </c>
    </row>
    <row r="3146">
      <c r="A3146" s="4" t="s">
        <v>1767</v>
      </c>
      <c r="B3146" s="4">
        <v>129.0</v>
      </c>
      <c r="C3146" s="4">
        <v>1.61536E7</v>
      </c>
      <c r="D3146" s="4" t="s">
        <v>2706</v>
      </c>
      <c r="E3146" s="4" t="s">
        <v>5207</v>
      </c>
      <c r="F3146" s="4" t="s">
        <v>12</v>
      </c>
      <c r="G3146" s="4" t="s">
        <v>13</v>
      </c>
      <c r="H3146" s="4">
        <v>1.0E7</v>
      </c>
      <c r="I3146" s="4">
        <v>6.5</v>
      </c>
      <c r="L3146" s="4" t="str">
        <f>IFERROR(__xludf.DUMMYFUNCTION("""COMPUTED_VALUE"""),"Drama")</f>
        <v>Drama</v>
      </c>
      <c r="M3146" s="4" t="str">
        <f>IFERROR(__xludf.DUMMYFUNCTION("""COMPUTED_VALUE"""),"Music")</f>
        <v>Music</v>
      </c>
      <c r="N3146" s="4" t="str">
        <f>IFERROR(__xludf.DUMMYFUNCTION("""COMPUTED_VALUE"""),"Romance")</f>
        <v>Romance</v>
      </c>
      <c r="O3146" s="4" t="str">
        <f>IFERROR(__xludf.DUMMYFUNCTION("""COMPUTED_VALUE"""),"")</f>
        <v/>
      </c>
      <c r="P3146" s="4" t="str">
        <f>IFERROR(__xludf.DUMMYFUNCTION("""COMPUTED_VALUE"""),"")</f>
        <v/>
      </c>
      <c r="Q3146" s="4" t="str">
        <f>IFERROR(__xludf.DUMMYFUNCTION("""COMPUTED_VALUE"""),"")</f>
        <v/>
      </c>
      <c r="R3146" s="4" t="str">
        <f>IFERROR(__xludf.DUMMYFUNCTION("""COMPUTED_VALUE"""),"")</f>
        <v/>
      </c>
      <c r="S3146" s="4" t="str">
        <f>IFERROR(__xludf.DUMMYFUNCTION("""COMPUTED_VALUE"""),"")</f>
        <v/>
      </c>
    </row>
    <row r="3147">
      <c r="A3147" s="4" t="s">
        <v>1735</v>
      </c>
      <c r="B3147" s="4">
        <v>81.0</v>
      </c>
      <c r="C3147" s="4">
        <v>1.6033556E7</v>
      </c>
      <c r="D3147" s="4" t="s">
        <v>756</v>
      </c>
      <c r="E3147" s="4" t="s">
        <v>5208</v>
      </c>
      <c r="F3147" s="4" t="s">
        <v>12</v>
      </c>
      <c r="G3147" s="4" t="s">
        <v>13</v>
      </c>
      <c r="H3147" s="4">
        <v>1.0E7</v>
      </c>
      <c r="I3147" s="4">
        <v>6.2</v>
      </c>
      <c r="L3147" s="4" t="str">
        <f>IFERROR(__xludf.DUMMYFUNCTION("""COMPUTED_VALUE"""),"Action")</f>
        <v>Action</v>
      </c>
      <c r="M3147" s="4" t="str">
        <f>IFERROR(__xludf.DUMMYFUNCTION("""COMPUTED_VALUE"""),"Comedy")</f>
        <v>Comedy</v>
      </c>
      <c r="N3147" s="4" t="str">
        <f>IFERROR(__xludf.DUMMYFUNCTION("""COMPUTED_VALUE"""),"")</f>
        <v/>
      </c>
      <c r="O3147" s="4" t="str">
        <f>IFERROR(__xludf.DUMMYFUNCTION("""COMPUTED_VALUE"""),"")</f>
        <v/>
      </c>
      <c r="P3147" s="4" t="str">
        <f>IFERROR(__xludf.DUMMYFUNCTION("""COMPUTED_VALUE"""),"")</f>
        <v/>
      </c>
      <c r="Q3147" s="4" t="str">
        <f>IFERROR(__xludf.DUMMYFUNCTION("""COMPUTED_VALUE"""),"")</f>
        <v/>
      </c>
      <c r="R3147" s="4" t="str">
        <f>IFERROR(__xludf.DUMMYFUNCTION("""COMPUTED_VALUE"""),"")</f>
        <v/>
      </c>
      <c r="S3147" s="4" t="str">
        <f>IFERROR(__xludf.DUMMYFUNCTION("""COMPUTED_VALUE"""),"")</f>
        <v/>
      </c>
    </row>
    <row r="3148">
      <c r="A3148" s="4" t="s">
        <v>671</v>
      </c>
      <c r="B3148" s="4">
        <v>96.0</v>
      </c>
      <c r="C3148" s="4">
        <v>1.6667084E7</v>
      </c>
      <c r="D3148" s="4" t="s">
        <v>4372</v>
      </c>
      <c r="E3148" s="4" t="s">
        <v>5209</v>
      </c>
      <c r="F3148" s="4" t="s">
        <v>12</v>
      </c>
      <c r="G3148" s="4" t="s">
        <v>13</v>
      </c>
      <c r="H3148" s="4">
        <v>1.1E7</v>
      </c>
      <c r="I3148" s="4">
        <v>7.1</v>
      </c>
      <c r="L3148" s="4" t="str">
        <f>IFERROR(__xludf.DUMMYFUNCTION("""COMPUTED_VALUE"""),"Comedy")</f>
        <v>Comedy</v>
      </c>
      <c r="M3148" s="4" t="str">
        <f>IFERROR(__xludf.DUMMYFUNCTION("""COMPUTED_VALUE"""),"Horror")</f>
        <v>Horror</v>
      </c>
      <c r="N3148" s="4" t="str">
        <f>IFERROR(__xludf.DUMMYFUNCTION("""COMPUTED_VALUE"""),"Sci-Fi")</f>
        <v>Sci-Fi</v>
      </c>
      <c r="O3148" s="4" t="str">
        <f>IFERROR(__xludf.DUMMYFUNCTION("""COMPUTED_VALUE"""),"")</f>
        <v/>
      </c>
      <c r="P3148" s="4" t="str">
        <f>IFERROR(__xludf.DUMMYFUNCTION("""COMPUTED_VALUE"""),"")</f>
        <v/>
      </c>
      <c r="Q3148" s="4" t="str">
        <f>IFERROR(__xludf.DUMMYFUNCTION("""COMPUTED_VALUE"""),"")</f>
        <v/>
      </c>
      <c r="R3148" s="4" t="str">
        <f>IFERROR(__xludf.DUMMYFUNCTION("""COMPUTED_VALUE"""),"")</f>
        <v/>
      </c>
      <c r="S3148" s="4" t="str">
        <f>IFERROR(__xludf.DUMMYFUNCTION("""COMPUTED_VALUE"""),"")</f>
        <v/>
      </c>
    </row>
    <row r="3149">
      <c r="A3149" s="4" t="s">
        <v>5210</v>
      </c>
      <c r="B3149" s="4">
        <v>84.0</v>
      </c>
      <c r="C3149" s="4">
        <v>1.5417771E7</v>
      </c>
      <c r="D3149" s="4" t="s">
        <v>1929</v>
      </c>
      <c r="E3149" s="4" t="s">
        <v>5211</v>
      </c>
      <c r="F3149" s="4" t="s">
        <v>12</v>
      </c>
      <c r="G3149" s="4" t="s">
        <v>13</v>
      </c>
      <c r="H3149" s="4">
        <v>1.26E7</v>
      </c>
      <c r="I3149" s="4">
        <v>6.1</v>
      </c>
      <c r="L3149" s="4" t="str">
        <f>IFERROR(__xludf.DUMMYFUNCTION("""COMPUTED_VALUE"""),"Horror")</f>
        <v>Horror</v>
      </c>
      <c r="M3149" s="4" t="str">
        <f>IFERROR(__xludf.DUMMYFUNCTION("""COMPUTED_VALUE"""),"Thriller")</f>
        <v>Thriller</v>
      </c>
      <c r="N3149" s="4" t="str">
        <f>IFERROR(__xludf.DUMMYFUNCTION("""COMPUTED_VALUE"""),"")</f>
        <v/>
      </c>
      <c r="O3149" s="4" t="str">
        <f>IFERROR(__xludf.DUMMYFUNCTION("""COMPUTED_VALUE"""),"")</f>
        <v/>
      </c>
      <c r="P3149" s="4" t="str">
        <f>IFERROR(__xludf.DUMMYFUNCTION("""COMPUTED_VALUE"""),"")</f>
        <v/>
      </c>
      <c r="Q3149" s="4" t="str">
        <f>IFERROR(__xludf.DUMMYFUNCTION("""COMPUTED_VALUE"""),"")</f>
        <v/>
      </c>
      <c r="R3149" s="4" t="str">
        <f>IFERROR(__xludf.DUMMYFUNCTION("""COMPUTED_VALUE"""),"")</f>
        <v/>
      </c>
      <c r="S3149" s="4" t="str">
        <f>IFERROR(__xludf.DUMMYFUNCTION("""COMPUTED_VALUE"""),"")</f>
        <v/>
      </c>
    </row>
    <row r="3150">
      <c r="A3150" s="4" t="s">
        <v>1524</v>
      </c>
      <c r="B3150" s="4">
        <v>100.0</v>
      </c>
      <c r="C3150" s="4">
        <v>0.0</v>
      </c>
      <c r="D3150" s="4" t="s">
        <v>5212</v>
      </c>
      <c r="E3150" s="4" t="s">
        <v>5213</v>
      </c>
      <c r="F3150" s="4" t="s">
        <v>12</v>
      </c>
      <c r="G3150" s="4" t="s">
        <v>13</v>
      </c>
      <c r="H3150" s="4">
        <v>1.0E7</v>
      </c>
      <c r="I3150" s="4">
        <v>7.1</v>
      </c>
      <c r="L3150" s="4" t="str">
        <f>IFERROR(__xludf.DUMMYFUNCTION("""COMPUTED_VALUE"""),"Western")</f>
        <v>Western</v>
      </c>
      <c r="M3150" s="4" t="str">
        <f>IFERROR(__xludf.DUMMYFUNCTION("""COMPUTED_VALUE"""),"")</f>
        <v/>
      </c>
      <c r="N3150" s="4" t="str">
        <f>IFERROR(__xludf.DUMMYFUNCTION("""COMPUTED_VALUE"""),"")</f>
        <v/>
      </c>
      <c r="O3150" s="4" t="str">
        <f>IFERROR(__xludf.DUMMYFUNCTION("""COMPUTED_VALUE"""),"")</f>
        <v/>
      </c>
      <c r="P3150" s="4" t="str">
        <f>IFERROR(__xludf.DUMMYFUNCTION("""COMPUTED_VALUE"""),"")</f>
        <v/>
      </c>
      <c r="Q3150" s="4" t="str">
        <f>IFERROR(__xludf.DUMMYFUNCTION("""COMPUTED_VALUE"""),"")</f>
        <v/>
      </c>
      <c r="R3150" s="4" t="str">
        <f>IFERROR(__xludf.DUMMYFUNCTION("""COMPUTED_VALUE"""),"")</f>
        <v/>
      </c>
      <c r="S3150" s="4" t="str">
        <f>IFERROR(__xludf.DUMMYFUNCTION("""COMPUTED_VALUE"""),"")</f>
        <v/>
      </c>
    </row>
    <row r="3151">
      <c r="A3151" s="4" t="s">
        <v>4512</v>
      </c>
      <c r="B3151" s="4">
        <v>110.0</v>
      </c>
      <c r="C3151" s="4">
        <v>1.51562E7</v>
      </c>
      <c r="D3151" s="4" t="s">
        <v>389</v>
      </c>
      <c r="E3151" s="4" t="s">
        <v>5214</v>
      </c>
      <c r="F3151" s="4" t="s">
        <v>12</v>
      </c>
      <c r="G3151" s="4" t="s">
        <v>13</v>
      </c>
      <c r="H3151" s="4">
        <v>3.0E7</v>
      </c>
      <c r="I3151" s="4">
        <v>6.0</v>
      </c>
      <c r="L3151" s="4" t="str">
        <f>IFERROR(__xludf.DUMMYFUNCTION("""COMPUTED_VALUE"""),"Action")</f>
        <v>Action</v>
      </c>
      <c r="M3151" s="4" t="str">
        <f>IFERROR(__xludf.DUMMYFUNCTION("""COMPUTED_VALUE"""),"Crime")</f>
        <v>Crime</v>
      </c>
      <c r="N3151" s="4" t="str">
        <f>IFERROR(__xludf.DUMMYFUNCTION("""COMPUTED_VALUE"""),"Drama")</f>
        <v>Drama</v>
      </c>
      <c r="O3151" s="4" t="str">
        <f>IFERROR(__xludf.DUMMYFUNCTION("""COMPUTED_VALUE"""),"Mystery")</f>
        <v>Mystery</v>
      </c>
      <c r="P3151" s="4" t="str">
        <f>IFERROR(__xludf.DUMMYFUNCTION("""COMPUTED_VALUE"""),"Thriller")</f>
        <v>Thriller</v>
      </c>
      <c r="Q3151" s="4" t="str">
        <f>IFERROR(__xludf.DUMMYFUNCTION("""COMPUTED_VALUE"""),"")</f>
        <v/>
      </c>
      <c r="R3151" s="4" t="str">
        <f>IFERROR(__xludf.DUMMYFUNCTION("""COMPUTED_VALUE"""),"")</f>
        <v/>
      </c>
      <c r="S3151" s="4" t="str">
        <f>IFERROR(__xludf.DUMMYFUNCTION("""COMPUTED_VALUE"""),"")</f>
        <v/>
      </c>
    </row>
    <row r="3152">
      <c r="A3152" s="4" t="s">
        <v>4137</v>
      </c>
      <c r="B3152" s="4">
        <v>130.0</v>
      </c>
      <c r="C3152" s="4">
        <v>2.1589307E7</v>
      </c>
      <c r="D3152" s="4" t="s">
        <v>1196</v>
      </c>
      <c r="E3152" s="4" t="s">
        <v>5215</v>
      </c>
      <c r="F3152" s="4" t="s">
        <v>12</v>
      </c>
      <c r="G3152" s="4" t="s">
        <v>13</v>
      </c>
      <c r="H3152" s="4">
        <v>1.0E7</v>
      </c>
      <c r="I3152" s="4">
        <v>7.4</v>
      </c>
      <c r="L3152" s="4" t="str">
        <f>IFERROR(__xludf.DUMMYFUNCTION("""COMPUTED_VALUE"""),"Drama")</f>
        <v>Drama</v>
      </c>
      <c r="M3152" s="4" t="str">
        <f>IFERROR(__xludf.DUMMYFUNCTION("""COMPUTED_VALUE"""),"")</f>
        <v/>
      </c>
      <c r="N3152" s="4" t="str">
        <f>IFERROR(__xludf.DUMMYFUNCTION("""COMPUTED_VALUE"""),"")</f>
        <v/>
      </c>
      <c r="O3152" s="4" t="str">
        <f>IFERROR(__xludf.DUMMYFUNCTION("""COMPUTED_VALUE"""),"")</f>
        <v/>
      </c>
      <c r="P3152" s="4" t="str">
        <f>IFERROR(__xludf.DUMMYFUNCTION("""COMPUTED_VALUE"""),"")</f>
        <v/>
      </c>
      <c r="Q3152" s="4" t="str">
        <f>IFERROR(__xludf.DUMMYFUNCTION("""COMPUTED_VALUE"""),"")</f>
        <v/>
      </c>
      <c r="R3152" s="4" t="str">
        <f>IFERROR(__xludf.DUMMYFUNCTION("""COMPUTED_VALUE"""),"")</f>
        <v/>
      </c>
      <c r="S3152" s="4" t="str">
        <f>IFERROR(__xludf.DUMMYFUNCTION("""COMPUTED_VALUE"""),"")</f>
        <v/>
      </c>
    </row>
    <row r="3153">
      <c r="A3153" s="4" t="s">
        <v>5216</v>
      </c>
      <c r="B3153" s="4">
        <v>84.0</v>
      </c>
      <c r="C3153" s="4">
        <v>2.0339754E7</v>
      </c>
      <c r="D3153" s="4" t="s">
        <v>349</v>
      </c>
      <c r="E3153" s="4" t="s">
        <v>5217</v>
      </c>
      <c r="F3153" s="4" t="s">
        <v>12</v>
      </c>
      <c r="G3153" s="4" t="s">
        <v>13</v>
      </c>
      <c r="H3153" s="4">
        <v>1.0E7</v>
      </c>
      <c r="I3153" s="4">
        <v>5.9</v>
      </c>
      <c r="L3153" s="4" t="str">
        <f>IFERROR(__xludf.DUMMYFUNCTION("""COMPUTED_VALUE"""),"Comedy")</f>
        <v>Comedy</v>
      </c>
      <c r="M3153" s="4" t="str">
        <f>IFERROR(__xludf.DUMMYFUNCTION("""COMPUTED_VALUE"""),"Crime")</f>
        <v>Crime</v>
      </c>
      <c r="N3153" s="4" t="str">
        <f>IFERROR(__xludf.DUMMYFUNCTION("""COMPUTED_VALUE"""),"")</f>
        <v/>
      </c>
      <c r="O3153" s="4" t="str">
        <f>IFERROR(__xludf.DUMMYFUNCTION("""COMPUTED_VALUE"""),"")</f>
        <v/>
      </c>
      <c r="P3153" s="4" t="str">
        <f>IFERROR(__xludf.DUMMYFUNCTION("""COMPUTED_VALUE"""),"")</f>
        <v/>
      </c>
      <c r="Q3153" s="4" t="str">
        <f>IFERROR(__xludf.DUMMYFUNCTION("""COMPUTED_VALUE"""),"")</f>
        <v/>
      </c>
      <c r="R3153" s="4" t="str">
        <f>IFERROR(__xludf.DUMMYFUNCTION("""COMPUTED_VALUE"""),"")</f>
        <v/>
      </c>
      <c r="S3153" s="4" t="str">
        <f>IFERROR(__xludf.DUMMYFUNCTION("""COMPUTED_VALUE"""),"")</f>
        <v/>
      </c>
    </row>
    <row r="3154">
      <c r="A3154" s="4" t="s">
        <v>5218</v>
      </c>
      <c r="B3154" s="4">
        <v>106.0</v>
      </c>
      <c r="C3154" s="4">
        <v>2.8873374E7</v>
      </c>
      <c r="D3154" s="4" t="s">
        <v>1420</v>
      </c>
      <c r="E3154" s="4" t="s">
        <v>5219</v>
      </c>
      <c r="F3154" s="4" t="s">
        <v>12</v>
      </c>
      <c r="G3154" s="4" t="s">
        <v>13</v>
      </c>
      <c r="H3154" s="4">
        <v>1.0E7</v>
      </c>
      <c r="I3154" s="4">
        <v>4.1</v>
      </c>
      <c r="L3154" s="4" t="str">
        <f>IFERROR(__xludf.DUMMYFUNCTION("""COMPUTED_VALUE"""),"Documentary")</f>
        <v>Documentary</v>
      </c>
      <c r="M3154" s="4" t="str">
        <f>IFERROR(__xludf.DUMMYFUNCTION("""COMPUTED_VALUE"""),"Music")</f>
        <v>Music</v>
      </c>
      <c r="N3154" s="4" t="str">
        <f>IFERROR(__xludf.DUMMYFUNCTION("""COMPUTED_VALUE"""),"")</f>
        <v/>
      </c>
      <c r="O3154" s="4" t="str">
        <f>IFERROR(__xludf.DUMMYFUNCTION("""COMPUTED_VALUE"""),"")</f>
        <v/>
      </c>
      <c r="P3154" s="4" t="str">
        <f>IFERROR(__xludf.DUMMYFUNCTION("""COMPUTED_VALUE"""),"")</f>
        <v/>
      </c>
      <c r="Q3154" s="4" t="str">
        <f>IFERROR(__xludf.DUMMYFUNCTION("""COMPUTED_VALUE"""),"")</f>
        <v/>
      </c>
      <c r="R3154" s="4" t="str">
        <f>IFERROR(__xludf.DUMMYFUNCTION("""COMPUTED_VALUE"""),"")</f>
        <v/>
      </c>
      <c r="S3154" s="4" t="str">
        <f>IFERROR(__xludf.DUMMYFUNCTION("""COMPUTED_VALUE"""),"")</f>
        <v/>
      </c>
    </row>
    <row r="3155">
      <c r="A3155" s="4" t="s">
        <v>5220</v>
      </c>
      <c r="B3155" s="4">
        <v>89.0</v>
      </c>
      <c r="C3155" s="4">
        <v>1.5102127E7</v>
      </c>
      <c r="D3155" s="4" t="s">
        <v>585</v>
      </c>
      <c r="E3155" s="4" t="s">
        <v>5221</v>
      </c>
      <c r="F3155" s="4" t="s">
        <v>12</v>
      </c>
      <c r="G3155" s="4" t="s">
        <v>13</v>
      </c>
      <c r="H3155" s="4">
        <v>0.0</v>
      </c>
      <c r="I3155" s="4">
        <v>5.8</v>
      </c>
      <c r="L3155" s="4" t="str">
        <f>IFERROR(__xludf.DUMMYFUNCTION("""COMPUTED_VALUE"""),"Comedy")</f>
        <v>Comedy</v>
      </c>
      <c r="M3155" s="4" t="str">
        <f>IFERROR(__xludf.DUMMYFUNCTION("""COMPUTED_VALUE"""),"")</f>
        <v/>
      </c>
      <c r="N3155" s="4" t="str">
        <f>IFERROR(__xludf.DUMMYFUNCTION("""COMPUTED_VALUE"""),"")</f>
        <v/>
      </c>
      <c r="O3155" s="4" t="str">
        <f>IFERROR(__xludf.DUMMYFUNCTION("""COMPUTED_VALUE"""),"")</f>
        <v/>
      </c>
      <c r="P3155" s="4" t="str">
        <f>IFERROR(__xludf.DUMMYFUNCTION("""COMPUTED_VALUE"""),"")</f>
        <v/>
      </c>
      <c r="Q3155" s="4" t="str">
        <f>IFERROR(__xludf.DUMMYFUNCTION("""COMPUTED_VALUE"""),"")</f>
        <v/>
      </c>
      <c r="R3155" s="4" t="str">
        <f>IFERROR(__xludf.DUMMYFUNCTION("""COMPUTED_VALUE"""),"")</f>
        <v/>
      </c>
      <c r="S3155" s="4" t="str">
        <f>IFERROR(__xludf.DUMMYFUNCTION("""COMPUTED_VALUE"""),"")</f>
        <v/>
      </c>
    </row>
    <row r="3156">
      <c r="A3156" s="4" t="s">
        <v>5222</v>
      </c>
      <c r="B3156" s="4">
        <v>76.0</v>
      </c>
      <c r="C3156" s="4">
        <v>1.3684949E7</v>
      </c>
      <c r="D3156" s="4" t="s">
        <v>157</v>
      </c>
      <c r="E3156" s="4" t="s">
        <v>5223</v>
      </c>
      <c r="F3156" s="4" t="s">
        <v>12</v>
      </c>
      <c r="G3156" s="4" t="s">
        <v>13</v>
      </c>
      <c r="H3156" s="4">
        <v>3000000.0</v>
      </c>
      <c r="I3156" s="4">
        <v>5.9</v>
      </c>
      <c r="L3156" s="4" t="str">
        <f>IFERROR(__xludf.DUMMYFUNCTION("""COMPUTED_VALUE"""),"Adventure")</f>
        <v>Adventure</v>
      </c>
      <c r="M3156" s="4" t="str">
        <f>IFERROR(__xludf.DUMMYFUNCTION("""COMPUTED_VALUE"""),"Animation")</f>
        <v>Animation</v>
      </c>
      <c r="N3156" s="4" t="str">
        <f>IFERROR(__xludf.DUMMYFUNCTION("""COMPUTED_VALUE"""),"Comedy")</f>
        <v>Comedy</v>
      </c>
      <c r="O3156" s="4" t="str">
        <f>IFERROR(__xludf.DUMMYFUNCTION("""COMPUTED_VALUE"""),"Family")</f>
        <v>Family</v>
      </c>
      <c r="P3156" s="4" t="str">
        <f>IFERROR(__xludf.DUMMYFUNCTION("""COMPUTED_VALUE"""),"")</f>
        <v/>
      </c>
      <c r="Q3156" s="4" t="str">
        <f>IFERROR(__xludf.DUMMYFUNCTION("""COMPUTED_VALUE"""),"")</f>
        <v/>
      </c>
      <c r="R3156" s="4" t="str">
        <f>IFERROR(__xludf.DUMMYFUNCTION("""COMPUTED_VALUE"""),"")</f>
        <v/>
      </c>
      <c r="S3156" s="4" t="str">
        <f>IFERROR(__xludf.DUMMYFUNCTION("""COMPUTED_VALUE"""),"")</f>
        <v/>
      </c>
    </row>
    <row r="3157">
      <c r="A3157" s="4" t="s">
        <v>5075</v>
      </c>
      <c r="B3157" s="4">
        <v>99.0</v>
      </c>
      <c r="C3157" s="4">
        <v>1.4597405E7</v>
      </c>
      <c r="D3157" s="4" t="s">
        <v>540</v>
      </c>
      <c r="E3157" s="4" t="s">
        <v>5224</v>
      </c>
      <c r="F3157" s="4" t="s">
        <v>12</v>
      </c>
      <c r="G3157" s="4" t="s">
        <v>20</v>
      </c>
      <c r="H3157" s="4">
        <v>6400000.0</v>
      </c>
      <c r="I3157" s="4">
        <v>7.0</v>
      </c>
      <c r="L3157" s="4" t="str">
        <f>IFERROR(__xludf.DUMMYFUNCTION("""COMPUTED_VALUE"""),"Biography")</f>
        <v>Biography</v>
      </c>
      <c r="M3157" s="4" t="str">
        <f>IFERROR(__xludf.DUMMYFUNCTION("""COMPUTED_VALUE"""),"Drama")</f>
        <v>Drama</v>
      </c>
      <c r="N3157" s="4" t="str">
        <f>IFERROR(__xludf.DUMMYFUNCTION("""COMPUTED_VALUE"""),"")</f>
        <v/>
      </c>
      <c r="O3157" s="4" t="str">
        <f>IFERROR(__xludf.DUMMYFUNCTION("""COMPUTED_VALUE"""),"")</f>
        <v/>
      </c>
      <c r="P3157" s="4" t="str">
        <f>IFERROR(__xludf.DUMMYFUNCTION("""COMPUTED_VALUE"""),"")</f>
        <v/>
      </c>
      <c r="Q3157" s="4" t="str">
        <f>IFERROR(__xludf.DUMMYFUNCTION("""COMPUTED_VALUE"""),"")</f>
        <v/>
      </c>
      <c r="R3157" s="4" t="str">
        <f>IFERROR(__xludf.DUMMYFUNCTION("""COMPUTED_VALUE"""),"")</f>
        <v/>
      </c>
      <c r="S3157" s="4" t="str">
        <f>IFERROR(__xludf.DUMMYFUNCTION("""COMPUTED_VALUE"""),"")</f>
        <v/>
      </c>
    </row>
    <row r="3158">
      <c r="A3158" s="4" t="s">
        <v>2381</v>
      </c>
      <c r="B3158" s="4">
        <v>96.0</v>
      </c>
      <c r="C3158" s="4">
        <v>1.2570442E7</v>
      </c>
      <c r="D3158" s="4" t="s">
        <v>1850</v>
      </c>
      <c r="E3158" s="4" t="s">
        <v>5225</v>
      </c>
      <c r="F3158" s="4" t="s">
        <v>12</v>
      </c>
      <c r="G3158" s="4" t="s">
        <v>13</v>
      </c>
      <c r="H3158" s="4">
        <v>1.0E7</v>
      </c>
      <c r="I3158" s="4">
        <v>6.8</v>
      </c>
      <c r="L3158" s="4" t="str">
        <f>IFERROR(__xludf.DUMMYFUNCTION("""COMPUTED_VALUE"""),"Comedy")</f>
        <v>Comedy</v>
      </c>
      <c r="M3158" s="4" t="str">
        <f>IFERROR(__xludf.DUMMYFUNCTION("""COMPUTED_VALUE"""),"Crime")</f>
        <v>Crime</v>
      </c>
      <c r="N3158" s="4" t="str">
        <f>IFERROR(__xludf.DUMMYFUNCTION("""COMPUTED_VALUE"""),"Drama")</f>
        <v>Drama</v>
      </c>
      <c r="O3158" s="4" t="str">
        <f>IFERROR(__xludf.DUMMYFUNCTION("""COMPUTED_VALUE"""),"Thriller")</f>
        <v>Thriller</v>
      </c>
      <c r="P3158" s="4" t="str">
        <f>IFERROR(__xludf.DUMMYFUNCTION("""COMPUTED_VALUE"""),"")</f>
        <v/>
      </c>
      <c r="Q3158" s="4" t="str">
        <f>IFERROR(__xludf.DUMMYFUNCTION("""COMPUTED_VALUE"""),"")</f>
        <v/>
      </c>
      <c r="R3158" s="4" t="str">
        <f>IFERROR(__xludf.DUMMYFUNCTION("""COMPUTED_VALUE"""),"")</f>
        <v/>
      </c>
      <c r="S3158" s="4" t="str">
        <f>IFERROR(__xludf.DUMMYFUNCTION("""COMPUTED_VALUE"""),"")</f>
        <v/>
      </c>
    </row>
    <row r="3159">
      <c r="A3159" s="4" t="s">
        <v>5226</v>
      </c>
      <c r="B3159" s="4">
        <v>104.0</v>
      </c>
      <c r="C3159" s="4">
        <v>1.2514138E7</v>
      </c>
      <c r="D3159" s="4" t="s">
        <v>76</v>
      </c>
      <c r="E3159" s="4" t="s">
        <v>5227</v>
      </c>
      <c r="F3159" s="4" t="s">
        <v>12</v>
      </c>
      <c r="G3159" s="4" t="s">
        <v>13</v>
      </c>
      <c r="H3159" s="4">
        <v>1.0E7</v>
      </c>
      <c r="I3159" s="4">
        <v>7.4</v>
      </c>
      <c r="L3159" s="4" t="str">
        <f>IFERROR(__xludf.DUMMYFUNCTION("""COMPUTED_VALUE"""),"Drama")</f>
        <v>Drama</v>
      </c>
      <c r="M3159" s="4" t="str">
        <f>IFERROR(__xludf.DUMMYFUNCTION("""COMPUTED_VALUE"""),"Romance")</f>
        <v>Romance</v>
      </c>
      <c r="N3159" s="4" t="str">
        <f>IFERROR(__xludf.DUMMYFUNCTION("""COMPUTED_VALUE"""),"")</f>
        <v/>
      </c>
      <c r="O3159" s="4" t="str">
        <f>IFERROR(__xludf.DUMMYFUNCTION("""COMPUTED_VALUE"""),"")</f>
        <v/>
      </c>
      <c r="P3159" s="4" t="str">
        <f>IFERROR(__xludf.DUMMYFUNCTION("""COMPUTED_VALUE"""),"")</f>
        <v/>
      </c>
      <c r="Q3159" s="4" t="str">
        <f>IFERROR(__xludf.DUMMYFUNCTION("""COMPUTED_VALUE"""),"")</f>
        <v/>
      </c>
      <c r="R3159" s="4" t="str">
        <f>IFERROR(__xludf.DUMMYFUNCTION("""COMPUTED_VALUE"""),"")</f>
        <v/>
      </c>
      <c r="S3159" s="4" t="str">
        <f>IFERROR(__xludf.DUMMYFUNCTION("""COMPUTED_VALUE"""),"")</f>
        <v/>
      </c>
    </row>
    <row r="3160">
      <c r="A3160" s="4" t="s">
        <v>5228</v>
      </c>
      <c r="B3160" s="4">
        <v>108.0</v>
      </c>
      <c r="C3160" s="4">
        <v>4.3771291E7</v>
      </c>
      <c r="D3160" s="4" t="s">
        <v>293</v>
      </c>
      <c r="E3160" s="4" t="s">
        <v>5229</v>
      </c>
      <c r="F3160" s="4" t="s">
        <v>12</v>
      </c>
      <c r="G3160" s="4" t="s">
        <v>13</v>
      </c>
      <c r="H3160" s="4">
        <v>5000000.0</v>
      </c>
      <c r="I3160" s="4">
        <v>7.1</v>
      </c>
      <c r="L3160" s="4" t="str">
        <f>IFERROR(__xludf.DUMMYFUNCTION("""COMPUTED_VALUE"""),"Mystery")</f>
        <v>Mystery</v>
      </c>
      <c r="M3160" s="4" t="str">
        <f>IFERROR(__xludf.DUMMYFUNCTION("""COMPUTED_VALUE"""),"Thriller")</f>
        <v>Thriller</v>
      </c>
      <c r="N3160" s="4" t="str">
        <f>IFERROR(__xludf.DUMMYFUNCTION("""COMPUTED_VALUE"""),"")</f>
        <v/>
      </c>
      <c r="O3160" s="4" t="str">
        <f>IFERROR(__xludf.DUMMYFUNCTION("""COMPUTED_VALUE"""),"")</f>
        <v/>
      </c>
      <c r="P3160" s="4" t="str">
        <f>IFERROR(__xludf.DUMMYFUNCTION("""COMPUTED_VALUE"""),"")</f>
        <v/>
      </c>
      <c r="Q3160" s="4" t="str">
        <f>IFERROR(__xludf.DUMMYFUNCTION("""COMPUTED_VALUE"""),"")</f>
        <v/>
      </c>
      <c r="R3160" s="4" t="str">
        <f>IFERROR(__xludf.DUMMYFUNCTION("""COMPUTED_VALUE"""),"")</f>
        <v/>
      </c>
      <c r="S3160" s="4" t="str">
        <f>IFERROR(__xludf.DUMMYFUNCTION("""COMPUTED_VALUE"""),"")</f>
        <v/>
      </c>
    </row>
    <row r="3161">
      <c r="A3161" s="4" t="s">
        <v>5230</v>
      </c>
      <c r="B3161" s="4">
        <v>108.0</v>
      </c>
      <c r="C3161" s="4">
        <v>1.1703287E7</v>
      </c>
      <c r="D3161" s="4" t="s">
        <v>2441</v>
      </c>
      <c r="E3161" s="4" t="s">
        <v>5231</v>
      </c>
      <c r="F3161" s="4" t="s">
        <v>12</v>
      </c>
      <c r="G3161" s="4" t="s">
        <v>13</v>
      </c>
      <c r="H3161" s="4">
        <v>1.0E7</v>
      </c>
      <c r="I3161" s="4">
        <v>7.0</v>
      </c>
      <c r="L3161" s="4" t="str">
        <f>IFERROR(__xludf.DUMMYFUNCTION("""COMPUTED_VALUE"""),"Adventure")</f>
        <v>Adventure</v>
      </c>
      <c r="M3161" s="4" t="str">
        <f>IFERROR(__xludf.DUMMYFUNCTION("""COMPUTED_VALUE"""),"Drama")</f>
        <v>Drama</v>
      </c>
      <c r="N3161" s="4" t="str">
        <f>IFERROR(__xludf.DUMMYFUNCTION("""COMPUTED_VALUE"""),"")</f>
        <v/>
      </c>
      <c r="O3161" s="4" t="str">
        <f>IFERROR(__xludf.DUMMYFUNCTION("""COMPUTED_VALUE"""),"")</f>
        <v/>
      </c>
      <c r="P3161" s="4" t="str">
        <f>IFERROR(__xludf.DUMMYFUNCTION("""COMPUTED_VALUE"""),"")</f>
        <v/>
      </c>
      <c r="Q3161" s="4" t="str">
        <f>IFERROR(__xludf.DUMMYFUNCTION("""COMPUTED_VALUE"""),"")</f>
        <v/>
      </c>
      <c r="R3161" s="4" t="str">
        <f>IFERROR(__xludf.DUMMYFUNCTION("""COMPUTED_VALUE"""),"")</f>
        <v/>
      </c>
      <c r="S3161" s="4" t="str">
        <f>IFERROR(__xludf.DUMMYFUNCTION("""COMPUTED_VALUE"""),"")</f>
        <v/>
      </c>
    </row>
    <row r="3162">
      <c r="A3162" s="4" t="s">
        <v>2606</v>
      </c>
      <c r="B3162" s="4">
        <v>87.0</v>
      </c>
      <c r="C3162" s="4">
        <v>1.1560259E7</v>
      </c>
      <c r="D3162" s="4" t="s">
        <v>590</v>
      </c>
      <c r="E3162" s="4" t="s">
        <v>5232</v>
      </c>
      <c r="F3162" s="4" t="s">
        <v>12</v>
      </c>
      <c r="G3162" s="4" t="s">
        <v>13</v>
      </c>
      <c r="H3162" s="4">
        <v>2.2E7</v>
      </c>
      <c r="I3162" s="4">
        <v>5.8</v>
      </c>
      <c r="L3162" s="4" t="str">
        <f>IFERROR(__xludf.DUMMYFUNCTION("""COMPUTED_VALUE"""),"Comedy")</f>
        <v>Comedy</v>
      </c>
      <c r="M3162" s="4" t="str">
        <f>IFERROR(__xludf.DUMMYFUNCTION("""COMPUTED_VALUE"""),"Romance")</f>
        <v>Romance</v>
      </c>
      <c r="N3162" s="4" t="str">
        <f>IFERROR(__xludf.DUMMYFUNCTION("""COMPUTED_VALUE"""),"")</f>
        <v/>
      </c>
      <c r="O3162" s="4" t="str">
        <f>IFERROR(__xludf.DUMMYFUNCTION("""COMPUTED_VALUE"""),"")</f>
        <v/>
      </c>
      <c r="P3162" s="4" t="str">
        <f>IFERROR(__xludf.DUMMYFUNCTION("""COMPUTED_VALUE"""),"")</f>
        <v/>
      </c>
      <c r="Q3162" s="4" t="str">
        <f>IFERROR(__xludf.DUMMYFUNCTION("""COMPUTED_VALUE"""),"")</f>
        <v/>
      </c>
      <c r="R3162" s="4" t="str">
        <f>IFERROR(__xludf.DUMMYFUNCTION("""COMPUTED_VALUE"""),"")</f>
        <v/>
      </c>
      <c r="S3162" s="4" t="str">
        <f>IFERROR(__xludf.DUMMYFUNCTION("""COMPUTED_VALUE"""),"")</f>
        <v/>
      </c>
    </row>
    <row r="3163">
      <c r="A3163" s="4" t="s">
        <v>4886</v>
      </c>
      <c r="B3163" s="4">
        <v>89.0</v>
      </c>
      <c r="C3163" s="4">
        <v>1.0824921E7</v>
      </c>
      <c r="D3163" s="4" t="s">
        <v>585</v>
      </c>
      <c r="E3163" s="4" t="s">
        <v>5233</v>
      </c>
      <c r="F3163" s="4" t="s">
        <v>12</v>
      </c>
      <c r="G3163" s="4" t="s">
        <v>13</v>
      </c>
      <c r="H3163" s="4">
        <v>1.0E7</v>
      </c>
      <c r="I3163" s="4">
        <v>7.8</v>
      </c>
      <c r="L3163" s="4" t="str">
        <f>IFERROR(__xludf.DUMMYFUNCTION("""COMPUTED_VALUE"""),"Comedy")</f>
        <v>Comedy</v>
      </c>
      <c r="M3163" s="4" t="str">
        <f>IFERROR(__xludf.DUMMYFUNCTION("""COMPUTED_VALUE"""),"")</f>
        <v/>
      </c>
      <c r="N3163" s="4" t="str">
        <f>IFERROR(__xludf.DUMMYFUNCTION("""COMPUTED_VALUE"""),"")</f>
        <v/>
      </c>
      <c r="O3163" s="4" t="str">
        <f>IFERROR(__xludf.DUMMYFUNCTION("""COMPUTED_VALUE"""),"")</f>
        <v/>
      </c>
      <c r="P3163" s="4" t="str">
        <f>IFERROR(__xludf.DUMMYFUNCTION("""COMPUTED_VALUE"""),"")</f>
        <v/>
      </c>
      <c r="Q3163" s="4" t="str">
        <f>IFERROR(__xludf.DUMMYFUNCTION("""COMPUTED_VALUE"""),"")</f>
        <v/>
      </c>
      <c r="R3163" s="4" t="str">
        <f>IFERROR(__xludf.DUMMYFUNCTION("""COMPUTED_VALUE"""),"")</f>
        <v/>
      </c>
      <c r="S3163" s="4" t="str">
        <f>IFERROR(__xludf.DUMMYFUNCTION("""COMPUTED_VALUE"""),"")</f>
        <v/>
      </c>
    </row>
    <row r="3164">
      <c r="A3164" s="4" t="s">
        <v>5234</v>
      </c>
      <c r="B3164" s="4">
        <v>97.0</v>
      </c>
      <c r="C3164" s="4">
        <v>1.0561238E7</v>
      </c>
      <c r="D3164" s="4" t="s">
        <v>5235</v>
      </c>
      <c r="E3164" s="4" t="s">
        <v>5236</v>
      </c>
      <c r="F3164" s="4" t="s">
        <v>12</v>
      </c>
      <c r="G3164" s="4" t="s">
        <v>265</v>
      </c>
      <c r="H3164" s="4">
        <v>1.0E7</v>
      </c>
      <c r="I3164" s="4">
        <v>6.5</v>
      </c>
      <c r="L3164" s="4" t="str">
        <f>IFERROR(__xludf.DUMMYFUNCTION("""COMPUTED_VALUE"""),"Comedy")</f>
        <v>Comedy</v>
      </c>
      <c r="M3164" s="4" t="str">
        <f>IFERROR(__xludf.DUMMYFUNCTION("""COMPUTED_VALUE"""),"Romance")</f>
        <v>Romance</v>
      </c>
      <c r="N3164" s="4" t="str">
        <f>IFERROR(__xludf.DUMMYFUNCTION("""COMPUTED_VALUE"""),"Thriller")</f>
        <v>Thriller</v>
      </c>
      <c r="O3164" s="4" t="str">
        <f>IFERROR(__xludf.DUMMYFUNCTION("""COMPUTED_VALUE"""),"")</f>
        <v/>
      </c>
      <c r="P3164" s="4" t="str">
        <f>IFERROR(__xludf.DUMMYFUNCTION("""COMPUTED_VALUE"""),"")</f>
        <v/>
      </c>
      <c r="Q3164" s="4" t="str">
        <f>IFERROR(__xludf.DUMMYFUNCTION("""COMPUTED_VALUE"""),"")</f>
        <v/>
      </c>
      <c r="R3164" s="4" t="str">
        <f>IFERROR(__xludf.DUMMYFUNCTION("""COMPUTED_VALUE"""),"")</f>
        <v/>
      </c>
      <c r="S3164" s="4" t="str">
        <f>IFERROR(__xludf.DUMMYFUNCTION("""COMPUTED_VALUE"""),"")</f>
        <v/>
      </c>
    </row>
    <row r="3165">
      <c r="A3165" s="4" t="s">
        <v>90</v>
      </c>
      <c r="B3165" s="4">
        <v>106.0</v>
      </c>
      <c r="C3165" s="4">
        <v>1.4479776E7</v>
      </c>
      <c r="D3165" s="4" t="s">
        <v>5237</v>
      </c>
      <c r="E3165" s="4" t="s">
        <v>5238</v>
      </c>
      <c r="F3165" s="4" t="s">
        <v>12</v>
      </c>
      <c r="G3165" s="4" t="s">
        <v>13</v>
      </c>
      <c r="H3165" s="4">
        <v>1.0E7</v>
      </c>
      <c r="I3165" s="4">
        <v>7.0</v>
      </c>
      <c r="L3165" s="4" t="str">
        <f>IFERROR(__xludf.DUMMYFUNCTION("""COMPUTED_VALUE"""),"Biography")</f>
        <v>Biography</v>
      </c>
      <c r="M3165" s="4" t="str">
        <f>IFERROR(__xludf.DUMMYFUNCTION("""COMPUTED_VALUE"""),"Crime")</f>
        <v>Crime</v>
      </c>
      <c r="N3165" s="4" t="str">
        <f>IFERROR(__xludf.DUMMYFUNCTION("""COMPUTED_VALUE"""),"Drama")</f>
        <v>Drama</v>
      </c>
      <c r="O3165" s="4" t="str">
        <f>IFERROR(__xludf.DUMMYFUNCTION("""COMPUTED_VALUE"""),"Romance")</f>
        <v>Romance</v>
      </c>
      <c r="P3165" s="4" t="str">
        <f>IFERROR(__xludf.DUMMYFUNCTION("""COMPUTED_VALUE"""),"")</f>
        <v/>
      </c>
      <c r="Q3165" s="4" t="str">
        <f>IFERROR(__xludf.DUMMYFUNCTION("""COMPUTED_VALUE"""),"")</f>
        <v/>
      </c>
      <c r="R3165" s="4" t="str">
        <f>IFERROR(__xludf.DUMMYFUNCTION("""COMPUTED_VALUE"""),"")</f>
        <v/>
      </c>
      <c r="S3165" s="4" t="str">
        <f>IFERROR(__xludf.DUMMYFUNCTION("""COMPUTED_VALUE"""),"")</f>
        <v/>
      </c>
    </row>
    <row r="3166">
      <c r="A3166" s="4" t="s">
        <v>80</v>
      </c>
      <c r="B3166" s="4">
        <v>100.0</v>
      </c>
      <c r="C3166" s="4">
        <v>9801782.0</v>
      </c>
      <c r="D3166" s="4" t="s">
        <v>2082</v>
      </c>
      <c r="E3166" s="4" t="s">
        <v>5239</v>
      </c>
      <c r="F3166" s="4" t="s">
        <v>12</v>
      </c>
      <c r="G3166" s="4" t="s">
        <v>13</v>
      </c>
      <c r="H3166" s="4">
        <v>1.0E7</v>
      </c>
      <c r="I3166" s="4">
        <v>6.3</v>
      </c>
      <c r="L3166" s="4" t="str">
        <f>IFERROR(__xludf.DUMMYFUNCTION("""COMPUTED_VALUE"""),"Comedy")</f>
        <v>Comedy</v>
      </c>
      <c r="M3166" s="4" t="str">
        <f>IFERROR(__xludf.DUMMYFUNCTION("""COMPUTED_VALUE"""),"Crime")</f>
        <v>Crime</v>
      </c>
      <c r="N3166" s="4" t="str">
        <f>IFERROR(__xludf.DUMMYFUNCTION("""COMPUTED_VALUE"""),"Thriller")</f>
        <v>Thriller</v>
      </c>
      <c r="O3166" s="4" t="str">
        <f>IFERROR(__xludf.DUMMYFUNCTION("""COMPUTED_VALUE"""),"")</f>
        <v/>
      </c>
      <c r="P3166" s="4" t="str">
        <f>IFERROR(__xludf.DUMMYFUNCTION("""COMPUTED_VALUE"""),"")</f>
        <v/>
      </c>
      <c r="Q3166" s="4" t="str">
        <f>IFERROR(__xludf.DUMMYFUNCTION("""COMPUTED_VALUE"""),"")</f>
        <v/>
      </c>
      <c r="R3166" s="4" t="str">
        <f>IFERROR(__xludf.DUMMYFUNCTION("""COMPUTED_VALUE"""),"")</f>
        <v/>
      </c>
      <c r="S3166" s="4" t="str">
        <f>IFERROR(__xludf.DUMMYFUNCTION("""COMPUTED_VALUE"""),"")</f>
        <v/>
      </c>
    </row>
    <row r="3167">
      <c r="A3167" s="4" t="s">
        <v>4271</v>
      </c>
      <c r="B3167" s="4">
        <v>89.0</v>
      </c>
      <c r="C3167" s="4">
        <v>8070311.0</v>
      </c>
      <c r="D3167" s="4" t="s">
        <v>590</v>
      </c>
      <c r="E3167" s="4" t="s">
        <v>5240</v>
      </c>
      <c r="F3167" s="4" t="s">
        <v>12</v>
      </c>
      <c r="G3167" s="4" t="s">
        <v>13</v>
      </c>
      <c r="H3167" s="4">
        <v>1.0E7</v>
      </c>
      <c r="I3167" s="4">
        <v>5.3</v>
      </c>
      <c r="L3167" s="4" t="str">
        <f>IFERROR(__xludf.DUMMYFUNCTION("""COMPUTED_VALUE"""),"Comedy")</f>
        <v>Comedy</v>
      </c>
      <c r="M3167" s="4" t="str">
        <f>IFERROR(__xludf.DUMMYFUNCTION("""COMPUTED_VALUE"""),"Romance")</f>
        <v>Romance</v>
      </c>
      <c r="N3167" s="4" t="str">
        <f>IFERROR(__xludf.DUMMYFUNCTION("""COMPUTED_VALUE"""),"")</f>
        <v/>
      </c>
      <c r="O3167" s="4" t="str">
        <f>IFERROR(__xludf.DUMMYFUNCTION("""COMPUTED_VALUE"""),"")</f>
        <v/>
      </c>
      <c r="P3167" s="4" t="str">
        <f>IFERROR(__xludf.DUMMYFUNCTION("""COMPUTED_VALUE"""),"")</f>
        <v/>
      </c>
      <c r="Q3167" s="4" t="str">
        <f>IFERROR(__xludf.DUMMYFUNCTION("""COMPUTED_VALUE"""),"")</f>
        <v/>
      </c>
      <c r="R3167" s="4" t="str">
        <f>IFERROR(__xludf.DUMMYFUNCTION("""COMPUTED_VALUE"""),"")</f>
        <v/>
      </c>
      <c r="S3167" s="4" t="str">
        <f>IFERROR(__xludf.DUMMYFUNCTION("""COMPUTED_VALUE"""),"")</f>
        <v/>
      </c>
    </row>
    <row r="3168">
      <c r="A3168" s="4" t="s">
        <v>794</v>
      </c>
      <c r="B3168" s="4">
        <v>114.0</v>
      </c>
      <c r="C3168" s="4">
        <v>0.0</v>
      </c>
      <c r="D3168" s="4" t="s">
        <v>293</v>
      </c>
      <c r="E3168" s="4" t="s">
        <v>5241</v>
      </c>
      <c r="F3168" s="4" t="s">
        <v>12</v>
      </c>
      <c r="G3168" s="4" t="s">
        <v>13</v>
      </c>
      <c r="H3168" s="4">
        <v>1.0E7</v>
      </c>
      <c r="I3168" s="4">
        <v>6.8</v>
      </c>
      <c r="L3168" s="4" t="str">
        <f>IFERROR(__xludf.DUMMYFUNCTION("""COMPUTED_VALUE"""),"Mystery")</f>
        <v>Mystery</v>
      </c>
      <c r="M3168" s="4" t="str">
        <f>IFERROR(__xludf.DUMMYFUNCTION("""COMPUTED_VALUE"""),"Thriller")</f>
        <v>Thriller</v>
      </c>
      <c r="N3168" s="4" t="str">
        <f>IFERROR(__xludf.DUMMYFUNCTION("""COMPUTED_VALUE"""),"")</f>
        <v/>
      </c>
      <c r="O3168" s="4" t="str">
        <f>IFERROR(__xludf.DUMMYFUNCTION("""COMPUTED_VALUE"""),"")</f>
        <v/>
      </c>
      <c r="P3168" s="4" t="str">
        <f>IFERROR(__xludf.DUMMYFUNCTION("""COMPUTED_VALUE"""),"")</f>
        <v/>
      </c>
      <c r="Q3168" s="4" t="str">
        <f>IFERROR(__xludf.DUMMYFUNCTION("""COMPUTED_VALUE"""),"")</f>
        <v/>
      </c>
      <c r="R3168" s="4" t="str">
        <f>IFERROR(__xludf.DUMMYFUNCTION("""COMPUTED_VALUE"""),"")</f>
        <v/>
      </c>
      <c r="S3168" s="4" t="str">
        <f>IFERROR(__xludf.DUMMYFUNCTION("""COMPUTED_VALUE"""),"")</f>
        <v/>
      </c>
    </row>
    <row r="3169">
      <c r="A3169" s="4" t="s">
        <v>5242</v>
      </c>
      <c r="B3169" s="4">
        <v>95.0</v>
      </c>
      <c r="C3169" s="4">
        <v>8460995.0</v>
      </c>
      <c r="D3169" s="4" t="s">
        <v>498</v>
      </c>
      <c r="E3169" s="4" t="s">
        <v>5243</v>
      </c>
      <c r="F3169" s="4" t="s">
        <v>12</v>
      </c>
      <c r="G3169" s="4" t="s">
        <v>13</v>
      </c>
      <c r="H3169" s="4">
        <v>1.0E7</v>
      </c>
      <c r="I3169" s="4">
        <v>5.5</v>
      </c>
      <c r="L3169" s="4" t="str">
        <f>IFERROR(__xludf.DUMMYFUNCTION("""COMPUTED_VALUE"""),"Action")</f>
        <v>Action</v>
      </c>
      <c r="M3169" s="4" t="str">
        <f>IFERROR(__xludf.DUMMYFUNCTION("""COMPUTED_VALUE"""),"Comedy")</f>
        <v>Comedy</v>
      </c>
      <c r="N3169" s="4" t="str">
        <f>IFERROR(__xludf.DUMMYFUNCTION("""COMPUTED_VALUE"""),"Romance")</f>
        <v>Romance</v>
      </c>
      <c r="O3169" s="4" t="str">
        <f>IFERROR(__xludf.DUMMYFUNCTION("""COMPUTED_VALUE"""),"")</f>
        <v/>
      </c>
      <c r="P3169" s="4" t="str">
        <f>IFERROR(__xludf.DUMMYFUNCTION("""COMPUTED_VALUE"""),"")</f>
        <v/>
      </c>
      <c r="Q3169" s="4" t="str">
        <f>IFERROR(__xludf.DUMMYFUNCTION("""COMPUTED_VALUE"""),"")</f>
        <v/>
      </c>
      <c r="R3169" s="4" t="str">
        <f>IFERROR(__xludf.DUMMYFUNCTION("""COMPUTED_VALUE"""),"")</f>
        <v/>
      </c>
      <c r="S3169" s="4" t="str">
        <f>IFERROR(__xludf.DUMMYFUNCTION("""COMPUTED_VALUE"""),"")</f>
        <v/>
      </c>
    </row>
    <row r="3170">
      <c r="A3170" s="4" t="s">
        <v>1969</v>
      </c>
      <c r="B3170" s="4">
        <v>97.0</v>
      </c>
      <c r="C3170" s="4">
        <v>8111360.0</v>
      </c>
      <c r="D3170" s="4" t="s">
        <v>751</v>
      </c>
      <c r="E3170" s="4" t="s">
        <v>5244</v>
      </c>
      <c r="F3170" s="4" t="s">
        <v>12</v>
      </c>
      <c r="G3170" s="4" t="s">
        <v>20</v>
      </c>
      <c r="H3170" s="4">
        <v>1.0E7</v>
      </c>
      <c r="I3170" s="4">
        <v>7.4</v>
      </c>
      <c r="L3170" s="4" t="str">
        <f>IFERROR(__xludf.DUMMYFUNCTION("""COMPUTED_VALUE"""),"Crime")</f>
        <v>Crime</v>
      </c>
      <c r="M3170" s="4" t="str">
        <f>IFERROR(__xludf.DUMMYFUNCTION("""COMPUTED_VALUE"""),"Drama")</f>
        <v>Drama</v>
      </c>
      <c r="N3170" s="4" t="str">
        <f>IFERROR(__xludf.DUMMYFUNCTION("""COMPUTED_VALUE"""),"Thriller")</f>
        <v>Thriller</v>
      </c>
      <c r="O3170" s="4" t="str">
        <f>IFERROR(__xludf.DUMMYFUNCTION("""COMPUTED_VALUE"""),"")</f>
        <v/>
      </c>
      <c r="P3170" s="4" t="str">
        <f>IFERROR(__xludf.DUMMYFUNCTION("""COMPUTED_VALUE"""),"")</f>
        <v/>
      </c>
      <c r="Q3170" s="4" t="str">
        <f>IFERROR(__xludf.DUMMYFUNCTION("""COMPUTED_VALUE"""),"")</f>
        <v/>
      </c>
      <c r="R3170" s="4" t="str">
        <f>IFERROR(__xludf.DUMMYFUNCTION("""COMPUTED_VALUE"""),"")</f>
        <v/>
      </c>
      <c r="S3170" s="4" t="str">
        <f>IFERROR(__xludf.DUMMYFUNCTION("""COMPUTED_VALUE"""),"")</f>
        <v/>
      </c>
    </row>
    <row r="3171">
      <c r="A3171" s="4" t="s">
        <v>3041</v>
      </c>
      <c r="B3171" s="4">
        <v>94.0</v>
      </c>
      <c r="C3171" s="4">
        <v>8828771.0</v>
      </c>
      <c r="D3171" s="4" t="s">
        <v>585</v>
      </c>
      <c r="E3171" s="4" t="s">
        <v>5245</v>
      </c>
      <c r="F3171" s="4" t="s">
        <v>12</v>
      </c>
      <c r="G3171" s="4" t="s">
        <v>13</v>
      </c>
      <c r="H3171" s="4">
        <v>6000000.0</v>
      </c>
      <c r="I3171" s="4">
        <v>4.3</v>
      </c>
      <c r="L3171" s="4" t="str">
        <f>IFERROR(__xludf.DUMMYFUNCTION("""COMPUTED_VALUE"""),"Comedy")</f>
        <v>Comedy</v>
      </c>
      <c r="M3171" s="4" t="str">
        <f>IFERROR(__xludf.DUMMYFUNCTION("""COMPUTED_VALUE"""),"")</f>
        <v/>
      </c>
      <c r="N3171" s="4" t="str">
        <f>IFERROR(__xludf.DUMMYFUNCTION("""COMPUTED_VALUE"""),"")</f>
        <v/>
      </c>
      <c r="O3171" s="4" t="str">
        <f>IFERROR(__xludf.DUMMYFUNCTION("""COMPUTED_VALUE"""),"")</f>
        <v/>
      </c>
      <c r="P3171" s="4" t="str">
        <f>IFERROR(__xludf.DUMMYFUNCTION("""COMPUTED_VALUE"""),"")</f>
        <v/>
      </c>
      <c r="Q3171" s="4" t="str">
        <f>IFERROR(__xludf.DUMMYFUNCTION("""COMPUTED_VALUE"""),"")</f>
        <v/>
      </c>
      <c r="R3171" s="4" t="str">
        <f>IFERROR(__xludf.DUMMYFUNCTION("""COMPUTED_VALUE"""),"")</f>
        <v/>
      </c>
      <c r="S3171" s="4" t="str">
        <f>IFERROR(__xludf.DUMMYFUNCTION("""COMPUTED_VALUE"""),"")</f>
        <v/>
      </c>
    </row>
    <row r="3172">
      <c r="A3172" s="4" t="s">
        <v>636</v>
      </c>
      <c r="B3172" s="4">
        <v>103.0</v>
      </c>
      <c r="C3172" s="4">
        <v>6.7631157E7</v>
      </c>
      <c r="D3172" s="4" t="s">
        <v>637</v>
      </c>
      <c r="E3172" s="4" t="s">
        <v>638</v>
      </c>
      <c r="F3172" s="4" t="s">
        <v>12</v>
      </c>
      <c r="G3172" s="4" t="s">
        <v>13</v>
      </c>
      <c r="H3172" s="4">
        <v>1.0E8</v>
      </c>
      <c r="I3172" s="4">
        <v>6.0</v>
      </c>
      <c r="L3172" s="4" t="str">
        <f>IFERROR(__xludf.DUMMYFUNCTION("""COMPUTED_VALUE"""),"Action")</f>
        <v>Action</v>
      </c>
      <c r="M3172" s="4" t="str">
        <f>IFERROR(__xludf.DUMMYFUNCTION("""COMPUTED_VALUE"""),"Romance")</f>
        <v>Romance</v>
      </c>
      <c r="N3172" s="4" t="str">
        <f>IFERROR(__xludf.DUMMYFUNCTION("""COMPUTED_VALUE"""),"Thriller")</f>
        <v>Thriller</v>
      </c>
      <c r="O3172" s="4" t="str">
        <f>IFERROR(__xludf.DUMMYFUNCTION("""COMPUTED_VALUE"""),"")</f>
        <v/>
      </c>
      <c r="P3172" s="4" t="str">
        <f>IFERROR(__xludf.DUMMYFUNCTION("""COMPUTED_VALUE"""),"")</f>
        <v/>
      </c>
      <c r="Q3172" s="4" t="str">
        <f>IFERROR(__xludf.DUMMYFUNCTION("""COMPUTED_VALUE"""),"")</f>
        <v/>
      </c>
      <c r="R3172" s="4" t="str">
        <f>IFERROR(__xludf.DUMMYFUNCTION("""COMPUTED_VALUE"""),"")</f>
        <v/>
      </c>
      <c r="S3172" s="4" t="str">
        <f>IFERROR(__xludf.DUMMYFUNCTION("""COMPUTED_VALUE"""),"")</f>
        <v/>
      </c>
    </row>
    <row r="3173">
      <c r="A3173" s="4" t="s">
        <v>5246</v>
      </c>
      <c r="B3173" s="4">
        <v>95.0</v>
      </c>
      <c r="C3173" s="4">
        <v>7563670.0</v>
      </c>
      <c r="D3173" s="4" t="s">
        <v>1277</v>
      </c>
      <c r="E3173" s="4" t="s">
        <v>5247</v>
      </c>
      <c r="F3173" s="4" t="s">
        <v>12</v>
      </c>
      <c r="G3173" s="4" t="s">
        <v>13</v>
      </c>
      <c r="H3173" s="4">
        <v>1.0E7</v>
      </c>
      <c r="I3173" s="4">
        <v>5.2</v>
      </c>
      <c r="L3173" s="4" t="str">
        <f>IFERROR(__xludf.DUMMYFUNCTION("""COMPUTED_VALUE"""),"Comedy")</f>
        <v>Comedy</v>
      </c>
      <c r="M3173" s="4" t="str">
        <f>IFERROR(__xludf.DUMMYFUNCTION("""COMPUTED_VALUE"""),"Fantasy")</f>
        <v>Fantasy</v>
      </c>
      <c r="N3173" s="4" t="str">
        <f>IFERROR(__xludf.DUMMYFUNCTION("""COMPUTED_VALUE"""),"Romance")</f>
        <v>Romance</v>
      </c>
      <c r="O3173" s="4" t="str">
        <f>IFERROR(__xludf.DUMMYFUNCTION("""COMPUTED_VALUE"""),"")</f>
        <v/>
      </c>
      <c r="P3173" s="4" t="str">
        <f>IFERROR(__xludf.DUMMYFUNCTION("""COMPUTED_VALUE"""),"")</f>
        <v/>
      </c>
      <c r="Q3173" s="4" t="str">
        <f>IFERROR(__xludf.DUMMYFUNCTION("""COMPUTED_VALUE"""),"")</f>
        <v/>
      </c>
      <c r="R3173" s="4" t="str">
        <f>IFERROR(__xludf.DUMMYFUNCTION("""COMPUTED_VALUE"""),"")</f>
        <v/>
      </c>
      <c r="S3173" s="4" t="str">
        <f>IFERROR(__xludf.DUMMYFUNCTION("""COMPUTED_VALUE"""),"")</f>
        <v/>
      </c>
    </row>
    <row r="3174">
      <c r="A3174" s="4" t="s">
        <v>5248</v>
      </c>
      <c r="B3174" s="4">
        <v>101.0</v>
      </c>
      <c r="C3174" s="4">
        <v>6619173.0</v>
      </c>
      <c r="D3174" s="4" t="s">
        <v>5249</v>
      </c>
      <c r="E3174" s="4" t="s">
        <v>5250</v>
      </c>
      <c r="F3174" s="4" t="s">
        <v>12</v>
      </c>
      <c r="G3174" s="4" t="s">
        <v>13</v>
      </c>
      <c r="H3174" s="4">
        <v>1.0E7</v>
      </c>
      <c r="I3174" s="4">
        <v>6.7</v>
      </c>
      <c r="L3174" s="4" t="str">
        <f>IFERROR(__xludf.DUMMYFUNCTION("""COMPUTED_VALUE"""),"Adventure")</f>
        <v>Adventure</v>
      </c>
      <c r="M3174" s="4" t="str">
        <f>IFERROR(__xludf.DUMMYFUNCTION("""COMPUTED_VALUE"""),"Comedy")</f>
        <v>Comedy</v>
      </c>
      <c r="N3174" s="4" t="str">
        <f>IFERROR(__xludf.DUMMYFUNCTION("""COMPUTED_VALUE"""),"Drama")</f>
        <v>Drama</v>
      </c>
      <c r="O3174" s="4" t="str">
        <f>IFERROR(__xludf.DUMMYFUNCTION("""COMPUTED_VALUE"""),"Romance")</f>
        <v>Romance</v>
      </c>
      <c r="P3174" s="4" t="str">
        <f>IFERROR(__xludf.DUMMYFUNCTION("""COMPUTED_VALUE"""),"Sci-Fi")</f>
        <v>Sci-Fi</v>
      </c>
      <c r="Q3174" s="4" t="str">
        <f>IFERROR(__xludf.DUMMYFUNCTION("""COMPUTED_VALUE"""),"")</f>
        <v/>
      </c>
      <c r="R3174" s="4" t="str">
        <f>IFERROR(__xludf.DUMMYFUNCTION("""COMPUTED_VALUE"""),"")</f>
        <v/>
      </c>
      <c r="S3174" s="4" t="str">
        <f>IFERROR(__xludf.DUMMYFUNCTION("""COMPUTED_VALUE"""),"")</f>
        <v/>
      </c>
    </row>
    <row r="3175">
      <c r="A3175" s="4" t="s">
        <v>3100</v>
      </c>
      <c r="B3175" s="4">
        <v>87.0</v>
      </c>
      <c r="C3175" s="4">
        <v>6857503.0</v>
      </c>
      <c r="D3175" s="4" t="s">
        <v>585</v>
      </c>
      <c r="E3175" s="4" t="s">
        <v>5251</v>
      </c>
      <c r="F3175" s="4" t="s">
        <v>12</v>
      </c>
      <c r="G3175" s="4" t="s">
        <v>13</v>
      </c>
      <c r="H3175" s="4">
        <v>0.0</v>
      </c>
      <c r="I3175" s="4">
        <v>6.3</v>
      </c>
      <c r="L3175" s="4" t="str">
        <f>IFERROR(__xludf.DUMMYFUNCTION("""COMPUTED_VALUE"""),"Comedy")</f>
        <v>Comedy</v>
      </c>
      <c r="M3175" s="4" t="str">
        <f>IFERROR(__xludf.DUMMYFUNCTION("""COMPUTED_VALUE"""),"")</f>
        <v/>
      </c>
      <c r="N3175" s="4" t="str">
        <f>IFERROR(__xludf.DUMMYFUNCTION("""COMPUTED_VALUE"""),"")</f>
        <v/>
      </c>
      <c r="O3175" s="4" t="str">
        <f>IFERROR(__xludf.DUMMYFUNCTION("""COMPUTED_VALUE"""),"")</f>
        <v/>
      </c>
      <c r="P3175" s="4" t="str">
        <f>IFERROR(__xludf.DUMMYFUNCTION("""COMPUTED_VALUE"""),"")</f>
        <v/>
      </c>
      <c r="Q3175" s="4" t="str">
        <f>IFERROR(__xludf.DUMMYFUNCTION("""COMPUTED_VALUE"""),"")</f>
        <v/>
      </c>
      <c r="R3175" s="4" t="str">
        <f>IFERROR(__xludf.DUMMYFUNCTION("""COMPUTED_VALUE"""),"")</f>
        <v/>
      </c>
      <c r="S3175" s="4" t="str">
        <f>IFERROR(__xludf.DUMMYFUNCTION("""COMPUTED_VALUE"""),"")</f>
        <v/>
      </c>
    </row>
    <row r="3176">
      <c r="A3176" s="4" t="s">
        <v>8351</v>
      </c>
      <c r="B3176" s="4">
        <v>40.0</v>
      </c>
      <c r="C3176" s="4">
        <v>0.0</v>
      </c>
      <c r="D3176" s="4" t="s">
        <v>3900</v>
      </c>
      <c r="E3176" s="4" t="s">
        <v>5252</v>
      </c>
      <c r="F3176" s="4" t="s">
        <v>12</v>
      </c>
      <c r="G3176" s="4" t="s">
        <v>13</v>
      </c>
      <c r="H3176" s="4">
        <v>0.0</v>
      </c>
      <c r="I3176" s="4">
        <v>7.9</v>
      </c>
      <c r="L3176" s="4" t="str">
        <f>IFERROR(__xludf.DUMMYFUNCTION("""COMPUTED_VALUE"""),"Comedy")</f>
        <v>Comedy</v>
      </c>
      <c r="M3176" s="4" t="str">
        <f>IFERROR(__xludf.DUMMYFUNCTION("""COMPUTED_VALUE"""),"Crime")</f>
        <v>Crime</v>
      </c>
      <c r="N3176" s="4" t="str">
        <f>IFERROR(__xludf.DUMMYFUNCTION("""COMPUTED_VALUE"""),"Drama")</f>
        <v>Drama</v>
      </c>
      <c r="O3176" s="4" t="str">
        <f>IFERROR(__xludf.DUMMYFUNCTION("""COMPUTED_VALUE"""),"Mystery")</f>
        <v>Mystery</v>
      </c>
      <c r="P3176" s="4" t="str">
        <f>IFERROR(__xludf.DUMMYFUNCTION("""COMPUTED_VALUE"""),"Romance")</f>
        <v>Romance</v>
      </c>
      <c r="Q3176" s="4" t="str">
        <f>IFERROR(__xludf.DUMMYFUNCTION("""COMPUTED_VALUE"""),"")</f>
        <v/>
      </c>
      <c r="R3176" s="4" t="str">
        <f>IFERROR(__xludf.DUMMYFUNCTION("""COMPUTED_VALUE"""),"")</f>
        <v/>
      </c>
      <c r="S3176" s="4" t="str">
        <f>IFERROR(__xludf.DUMMYFUNCTION("""COMPUTED_VALUE"""),"")</f>
        <v/>
      </c>
    </row>
    <row r="3177">
      <c r="A3177" s="4" t="s">
        <v>2676</v>
      </c>
      <c r="B3177" s="4">
        <v>101.0</v>
      </c>
      <c r="C3177" s="4">
        <v>6712241.0</v>
      </c>
      <c r="D3177" s="4" t="s">
        <v>683</v>
      </c>
      <c r="E3177" s="4" t="s">
        <v>5253</v>
      </c>
      <c r="F3177" s="4" t="s">
        <v>12</v>
      </c>
      <c r="G3177" s="4" t="s">
        <v>13</v>
      </c>
      <c r="H3177" s="4">
        <v>7500000.0</v>
      </c>
      <c r="I3177" s="4">
        <v>8.6</v>
      </c>
      <c r="L3177" s="4" t="str">
        <f>IFERROR(__xludf.DUMMYFUNCTION("""COMPUTED_VALUE"""),"Crime")</f>
        <v>Crime</v>
      </c>
      <c r="M3177" s="4" t="str">
        <f>IFERROR(__xludf.DUMMYFUNCTION("""COMPUTED_VALUE"""),"Drama")</f>
        <v>Drama</v>
      </c>
      <c r="N3177" s="4" t="str">
        <f>IFERROR(__xludf.DUMMYFUNCTION("""COMPUTED_VALUE"""),"")</f>
        <v/>
      </c>
      <c r="O3177" s="4" t="str">
        <f>IFERROR(__xludf.DUMMYFUNCTION("""COMPUTED_VALUE"""),"")</f>
        <v/>
      </c>
      <c r="P3177" s="4" t="str">
        <f>IFERROR(__xludf.DUMMYFUNCTION("""COMPUTED_VALUE"""),"")</f>
        <v/>
      </c>
      <c r="Q3177" s="4" t="str">
        <f>IFERROR(__xludf.DUMMYFUNCTION("""COMPUTED_VALUE"""),"")</f>
        <v/>
      </c>
      <c r="R3177" s="4" t="str">
        <f>IFERROR(__xludf.DUMMYFUNCTION("""COMPUTED_VALUE"""),"")</f>
        <v/>
      </c>
      <c r="S3177" s="4" t="str">
        <f>IFERROR(__xludf.DUMMYFUNCTION("""COMPUTED_VALUE"""),"")</f>
        <v/>
      </c>
    </row>
    <row r="3178">
      <c r="A3178" s="4" t="s">
        <v>5254</v>
      </c>
      <c r="B3178" s="4">
        <v>82.0</v>
      </c>
      <c r="C3178" s="4">
        <v>6842058.0</v>
      </c>
      <c r="D3178" s="4" t="s">
        <v>1707</v>
      </c>
      <c r="E3178" s="4" t="s">
        <v>5255</v>
      </c>
      <c r="F3178" s="4" t="s">
        <v>12</v>
      </c>
      <c r="G3178" s="4" t="s">
        <v>13</v>
      </c>
      <c r="H3178" s="4">
        <v>1.0E7</v>
      </c>
      <c r="I3178" s="4">
        <v>6.1</v>
      </c>
      <c r="L3178" s="4" t="str">
        <f>IFERROR(__xludf.DUMMYFUNCTION("""COMPUTED_VALUE"""),"Action")</f>
        <v>Action</v>
      </c>
      <c r="M3178" s="4" t="str">
        <f>IFERROR(__xludf.DUMMYFUNCTION("""COMPUTED_VALUE"""),"Horror")</f>
        <v>Horror</v>
      </c>
      <c r="N3178" s="4" t="str">
        <f>IFERROR(__xludf.DUMMYFUNCTION("""COMPUTED_VALUE"""),"Thriller")</f>
        <v>Thriller</v>
      </c>
      <c r="O3178" s="4" t="str">
        <f>IFERROR(__xludf.DUMMYFUNCTION("""COMPUTED_VALUE"""),"")</f>
        <v/>
      </c>
      <c r="P3178" s="4" t="str">
        <f>IFERROR(__xludf.DUMMYFUNCTION("""COMPUTED_VALUE"""),"")</f>
        <v/>
      </c>
      <c r="Q3178" s="4" t="str">
        <f>IFERROR(__xludf.DUMMYFUNCTION("""COMPUTED_VALUE"""),"")</f>
        <v/>
      </c>
      <c r="R3178" s="4" t="str">
        <f>IFERROR(__xludf.DUMMYFUNCTION("""COMPUTED_VALUE"""),"")</f>
        <v/>
      </c>
      <c r="S3178" s="4" t="str">
        <f>IFERROR(__xludf.DUMMYFUNCTION("""COMPUTED_VALUE"""),"")</f>
        <v/>
      </c>
    </row>
    <row r="3179">
      <c r="A3179" s="4" t="s">
        <v>5256</v>
      </c>
      <c r="B3179" s="4">
        <v>74.0</v>
      </c>
      <c r="C3179" s="4">
        <v>6491350.0</v>
      </c>
      <c r="D3179" s="4" t="s">
        <v>2770</v>
      </c>
      <c r="E3179" s="4" t="s">
        <v>5257</v>
      </c>
      <c r="F3179" s="4" t="s">
        <v>12</v>
      </c>
      <c r="G3179" s="4" t="s">
        <v>13</v>
      </c>
      <c r="H3179" s="4">
        <v>1.0E7</v>
      </c>
      <c r="I3179" s="4">
        <v>5.8</v>
      </c>
      <c r="L3179" s="4" t="str">
        <f>IFERROR(__xludf.DUMMYFUNCTION("""COMPUTED_VALUE"""),"Animation")</f>
        <v>Animation</v>
      </c>
      <c r="M3179" s="4" t="str">
        <f>IFERROR(__xludf.DUMMYFUNCTION("""COMPUTED_VALUE"""),"Comedy")</f>
        <v>Comedy</v>
      </c>
      <c r="N3179" s="4" t="str">
        <f>IFERROR(__xludf.DUMMYFUNCTION("""COMPUTED_VALUE"""),"Family")</f>
        <v>Family</v>
      </c>
      <c r="O3179" s="4" t="str">
        <f>IFERROR(__xludf.DUMMYFUNCTION("""COMPUTED_VALUE"""),"Fantasy")</f>
        <v>Fantasy</v>
      </c>
      <c r="P3179" s="4" t="str">
        <f>IFERROR(__xludf.DUMMYFUNCTION("""COMPUTED_VALUE"""),"Musical")</f>
        <v>Musical</v>
      </c>
      <c r="Q3179" s="4" t="str">
        <f>IFERROR(__xludf.DUMMYFUNCTION("""COMPUTED_VALUE"""),"")</f>
        <v/>
      </c>
      <c r="R3179" s="4" t="str">
        <f>IFERROR(__xludf.DUMMYFUNCTION("""COMPUTED_VALUE"""),"")</f>
        <v/>
      </c>
      <c r="S3179" s="4" t="str">
        <f>IFERROR(__xludf.DUMMYFUNCTION("""COMPUTED_VALUE"""),"")</f>
        <v/>
      </c>
    </row>
    <row r="3180">
      <c r="A3180" s="4" t="s">
        <v>5258</v>
      </c>
      <c r="B3180" s="4">
        <v>130.0</v>
      </c>
      <c r="C3180" s="4">
        <v>9473382.0</v>
      </c>
      <c r="D3180" s="4" t="s">
        <v>5259</v>
      </c>
      <c r="E3180" s="4" t="s">
        <v>5260</v>
      </c>
      <c r="F3180" s="4" t="s">
        <v>512</v>
      </c>
      <c r="G3180" s="4" t="s">
        <v>95</v>
      </c>
      <c r="H3180" s="4">
        <v>1.0E7</v>
      </c>
      <c r="I3180" s="4">
        <v>7.7</v>
      </c>
      <c r="L3180" s="4" t="str">
        <f>IFERROR(__xludf.DUMMYFUNCTION("""COMPUTED_VALUE"""),"Drama")</f>
        <v>Drama</v>
      </c>
      <c r="M3180" s="4" t="str">
        <f>IFERROR(__xludf.DUMMYFUNCTION("""COMPUTED_VALUE"""),"Music")</f>
        <v>Music</v>
      </c>
      <c r="N3180" s="4" t="str">
        <f>IFERROR(__xludf.DUMMYFUNCTION("""COMPUTED_VALUE"""),"Mystery")</f>
        <v>Mystery</v>
      </c>
      <c r="O3180" s="4" t="str">
        <f>IFERROR(__xludf.DUMMYFUNCTION("""COMPUTED_VALUE"""),"Romance")</f>
        <v>Romance</v>
      </c>
      <c r="P3180" s="4" t="str">
        <f>IFERROR(__xludf.DUMMYFUNCTION("""COMPUTED_VALUE"""),"")</f>
        <v/>
      </c>
      <c r="Q3180" s="4" t="str">
        <f>IFERROR(__xludf.DUMMYFUNCTION("""COMPUTED_VALUE"""),"")</f>
        <v/>
      </c>
      <c r="R3180" s="4" t="str">
        <f>IFERROR(__xludf.DUMMYFUNCTION("""COMPUTED_VALUE"""),"")</f>
        <v/>
      </c>
      <c r="S3180" s="4" t="str">
        <f>IFERROR(__xludf.DUMMYFUNCTION("""COMPUTED_VALUE"""),"")</f>
        <v/>
      </c>
    </row>
    <row r="3181">
      <c r="A3181" s="4" t="s">
        <v>2049</v>
      </c>
      <c r="B3181" s="4">
        <v>112.0</v>
      </c>
      <c r="C3181" s="4">
        <v>6197866.0</v>
      </c>
      <c r="D3181" s="4" t="s">
        <v>540</v>
      </c>
      <c r="E3181" s="4" t="s">
        <v>5261</v>
      </c>
      <c r="F3181" s="4" t="s">
        <v>12</v>
      </c>
      <c r="G3181" s="4" t="s">
        <v>513</v>
      </c>
      <c r="H3181" s="4">
        <v>1.0E7</v>
      </c>
      <c r="I3181" s="4">
        <v>8.0</v>
      </c>
      <c r="L3181" s="4" t="str">
        <f>IFERROR(__xludf.DUMMYFUNCTION("""COMPUTED_VALUE"""),"Biography")</f>
        <v>Biography</v>
      </c>
      <c r="M3181" s="4" t="str">
        <f>IFERROR(__xludf.DUMMYFUNCTION("""COMPUTED_VALUE"""),"Drama")</f>
        <v>Drama</v>
      </c>
      <c r="N3181" s="4" t="str">
        <f>IFERROR(__xludf.DUMMYFUNCTION("""COMPUTED_VALUE"""),"")</f>
        <v/>
      </c>
      <c r="O3181" s="4" t="str">
        <f>IFERROR(__xludf.DUMMYFUNCTION("""COMPUTED_VALUE"""),"")</f>
        <v/>
      </c>
      <c r="P3181" s="4" t="str">
        <f>IFERROR(__xludf.DUMMYFUNCTION("""COMPUTED_VALUE"""),"")</f>
        <v/>
      </c>
      <c r="Q3181" s="4" t="str">
        <f>IFERROR(__xludf.DUMMYFUNCTION("""COMPUTED_VALUE"""),"")</f>
        <v/>
      </c>
      <c r="R3181" s="4" t="str">
        <f>IFERROR(__xludf.DUMMYFUNCTION("""COMPUTED_VALUE"""),"")</f>
        <v/>
      </c>
      <c r="S3181" s="4" t="str">
        <f>IFERROR(__xludf.DUMMYFUNCTION("""COMPUTED_VALUE"""),"")</f>
        <v/>
      </c>
    </row>
    <row r="3182">
      <c r="A3182" s="4" t="s">
        <v>5262</v>
      </c>
      <c r="B3182" s="4">
        <v>96.0</v>
      </c>
      <c r="C3182" s="4">
        <v>6044618.0</v>
      </c>
      <c r="D3182" s="4" t="s">
        <v>5263</v>
      </c>
      <c r="E3182" s="4" t="s">
        <v>5264</v>
      </c>
      <c r="F3182" s="4" t="s">
        <v>12</v>
      </c>
      <c r="G3182" s="4" t="s">
        <v>13</v>
      </c>
      <c r="H3182" s="4">
        <v>1.0E7</v>
      </c>
      <c r="I3182" s="4">
        <v>5.6</v>
      </c>
      <c r="L3182" s="4" t="str">
        <f>IFERROR(__xludf.DUMMYFUNCTION("""COMPUTED_VALUE"""),"Action")</f>
        <v>Action</v>
      </c>
      <c r="M3182" s="4" t="str">
        <f>IFERROR(__xludf.DUMMYFUNCTION("""COMPUTED_VALUE"""),"Crime")</f>
        <v>Crime</v>
      </c>
      <c r="N3182" s="4" t="str">
        <f>IFERROR(__xludf.DUMMYFUNCTION("""COMPUTED_VALUE"""),"Drama")</f>
        <v>Drama</v>
      </c>
      <c r="O3182" s="4" t="str">
        <f>IFERROR(__xludf.DUMMYFUNCTION("""COMPUTED_VALUE"""),"")</f>
        <v/>
      </c>
      <c r="P3182" s="4" t="str">
        <f>IFERROR(__xludf.DUMMYFUNCTION("""COMPUTED_VALUE"""),"")</f>
        <v/>
      </c>
      <c r="Q3182" s="4" t="str">
        <f>IFERROR(__xludf.DUMMYFUNCTION("""COMPUTED_VALUE"""),"")</f>
        <v/>
      </c>
      <c r="R3182" s="4" t="str">
        <f>IFERROR(__xludf.DUMMYFUNCTION("""COMPUTED_VALUE"""),"")</f>
        <v/>
      </c>
      <c r="S3182" s="4" t="str">
        <f>IFERROR(__xludf.DUMMYFUNCTION("""COMPUTED_VALUE"""),"")</f>
        <v/>
      </c>
    </row>
    <row r="3183">
      <c r="A3183" s="4" t="s">
        <v>5265</v>
      </c>
      <c r="B3183" s="4">
        <v>89.0</v>
      </c>
      <c r="C3183" s="4">
        <v>7764027.0</v>
      </c>
      <c r="D3183" s="4" t="s">
        <v>888</v>
      </c>
      <c r="E3183" s="4" t="s">
        <v>5266</v>
      </c>
      <c r="F3183" s="4" t="s">
        <v>12</v>
      </c>
      <c r="G3183" s="4" t="s">
        <v>13</v>
      </c>
      <c r="H3183" s="4">
        <v>1.0E7</v>
      </c>
      <c r="I3183" s="4">
        <v>6.7</v>
      </c>
      <c r="L3183" s="4" t="str">
        <f>IFERROR(__xludf.DUMMYFUNCTION("""COMPUTED_VALUE"""),"Comedy")</f>
        <v>Comedy</v>
      </c>
      <c r="M3183" s="4" t="str">
        <f>IFERROR(__xludf.DUMMYFUNCTION("""COMPUTED_VALUE"""),"Drama")</f>
        <v>Drama</v>
      </c>
      <c r="N3183" s="4" t="str">
        <f>IFERROR(__xludf.DUMMYFUNCTION("""COMPUTED_VALUE"""),"")</f>
        <v/>
      </c>
      <c r="O3183" s="4" t="str">
        <f>IFERROR(__xludf.DUMMYFUNCTION("""COMPUTED_VALUE"""),"")</f>
        <v/>
      </c>
      <c r="P3183" s="4" t="str">
        <f>IFERROR(__xludf.DUMMYFUNCTION("""COMPUTED_VALUE"""),"")</f>
        <v/>
      </c>
      <c r="Q3183" s="4" t="str">
        <f>IFERROR(__xludf.DUMMYFUNCTION("""COMPUTED_VALUE"""),"")</f>
        <v/>
      </c>
      <c r="R3183" s="4" t="str">
        <f>IFERROR(__xludf.DUMMYFUNCTION("""COMPUTED_VALUE"""),"")</f>
        <v/>
      </c>
      <c r="S3183" s="4" t="str">
        <f>IFERROR(__xludf.DUMMYFUNCTION("""COMPUTED_VALUE"""),"")</f>
        <v/>
      </c>
    </row>
    <row r="3184">
      <c r="A3184" s="4" t="s">
        <v>5267</v>
      </c>
      <c r="B3184" s="4">
        <v>100.0</v>
      </c>
      <c r="C3184" s="4">
        <v>5998971.0</v>
      </c>
      <c r="D3184" s="4" t="s">
        <v>1364</v>
      </c>
      <c r="E3184" s="4" t="s">
        <v>5268</v>
      </c>
      <c r="F3184" s="4" t="s">
        <v>12</v>
      </c>
      <c r="G3184" s="4" t="s">
        <v>20</v>
      </c>
      <c r="H3184" s="4">
        <v>0.0</v>
      </c>
      <c r="I3184" s="4">
        <v>6.6</v>
      </c>
      <c r="L3184" s="4" t="str">
        <f>IFERROR(__xludf.DUMMYFUNCTION("""COMPUTED_VALUE"""),"Comedy")</f>
        <v>Comedy</v>
      </c>
      <c r="M3184" s="4" t="str">
        <f>IFERROR(__xludf.DUMMYFUNCTION("""COMPUTED_VALUE"""),"Romance")</f>
        <v>Romance</v>
      </c>
      <c r="N3184" s="4" t="str">
        <f>IFERROR(__xludf.DUMMYFUNCTION("""COMPUTED_VALUE"""),"Sport")</f>
        <v>Sport</v>
      </c>
      <c r="O3184" s="4" t="str">
        <f>IFERROR(__xludf.DUMMYFUNCTION("""COMPUTED_VALUE"""),"")</f>
        <v/>
      </c>
      <c r="P3184" s="4" t="str">
        <f>IFERROR(__xludf.DUMMYFUNCTION("""COMPUTED_VALUE"""),"")</f>
        <v/>
      </c>
      <c r="Q3184" s="4" t="str">
        <f>IFERROR(__xludf.DUMMYFUNCTION("""COMPUTED_VALUE"""),"")</f>
        <v/>
      </c>
      <c r="R3184" s="4" t="str">
        <f>IFERROR(__xludf.DUMMYFUNCTION("""COMPUTED_VALUE"""),"")</f>
        <v/>
      </c>
      <c r="S3184" s="4" t="str">
        <f>IFERROR(__xludf.DUMMYFUNCTION("""COMPUTED_VALUE"""),"")</f>
        <v/>
      </c>
    </row>
    <row r="3185">
      <c r="A3185" s="4" t="s">
        <v>5269</v>
      </c>
      <c r="B3185" s="4">
        <v>78.0</v>
      </c>
      <c r="C3185" s="4">
        <v>0.0</v>
      </c>
      <c r="D3185" s="4" t="s">
        <v>1907</v>
      </c>
      <c r="E3185" s="4" t="s">
        <v>5270</v>
      </c>
      <c r="F3185" s="4" t="s">
        <v>12</v>
      </c>
      <c r="G3185" s="4" t="s">
        <v>13</v>
      </c>
      <c r="H3185" s="4">
        <v>1.0E7</v>
      </c>
      <c r="I3185" s="4">
        <v>4.2</v>
      </c>
      <c r="L3185" s="4" t="str">
        <f>IFERROR(__xludf.DUMMYFUNCTION("""COMPUTED_VALUE"""),"Comedy")</f>
        <v>Comedy</v>
      </c>
      <c r="M3185" s="4" t="str">
        <f>IFERROR(__xludf.DUMMYFUNCTION("""COMPUTED_VALUE"""),"Sci-Fi")</f>
        <v>Sci-Fi</v>
      </c>
      <c r="N3185" s="4" t="str">
        <f>IFERROR(__xludf.DUMMYFUNCTION("""COMPUTED_VALUE"""),"")</f>
        <v/>
      </c>
      <c r="O3185" s="4" t="str">
        <f>IFERROR(__xludf.DUMMYFUNCTION("""COMPUTED_VALUE"""),"")</f>
        <v/>
      </c>
      <c r="P3185" s="4" t="str">
        <f>IFERROR(__xludf.DUMMYFUNCTION("""COMPUTED_VALUE"""),"")</f>
        <v/>
      </c>
      <c r="Q3185" s="4" t="str">
        <f>IFERROR(__xludf.DUMMYFUNCTION("""COMPUTED_VALUE"""),"")</f>
        <v/>
      </c>
      <c r="R3185" s="4" t="str">
        <f>IFERROR(__xludf.DUMMYFUNCTION("""COMPUTED_VALUE"""),"")</f>
        <v/>
      </c>
      <c r="S3185" s="4" t="str">
        <f>IFERROR(__xludf.DUMMYFUNCTION("""COMPUTED_VALUE"""),"")</f>
        <v/>
      </c>
    </row>
    <row r="3186">
      <c r="A3186" s="4" t="s">
        <v>3821</v>
      </c>
      <c r="B3186" s="4">
        <v>121.0</v>
      </c>
      <c r="C3186" s="4">
        <v>2.1569041E7</v>
      </c>
      <c r="D3186" s="4" t="s">
        <v>1196</v>
      </c>
      <c r="E3186" s="4" t="s">
        <v>5271</v>
      </c>
      <c r="F3186" s="4" t="s">
        <v>12</v>
      </c>
      <c r="G3186" s="4" t="s">
        <v>13</v>
      </c>
      <c r="H3186" s="4">
        <v>9000000.0</v>
      </c>
      <c r="I3186" s="4">
        <v>6.6</v>
      </c>
      <c r="L3186" s="4" t="str">
        <f>IFERROR(__xludf.DUMMYFUNCTION("""COMPUTED_VALUE"""),"Drama")</f>
        <v>Drama</v>
      </c>
      <c r="M3186" s="4" t="str">
        <f>IFERROR(__xludf.DUMMYFUNCTION("""COMPUTED_VALUE"""),"")</f>
        <v/>
      </c>
      <c r="N3186" s="4" t="str">
        <f>IFERROR(__xludf.DUMMYFUNCTION("""COMPUTED_VALUE"""),"")</f>
        <v/>
      </c>
      <c r="O3186" s="4" t="str">
        <f>IFERROR(__xludf.DUMMYFUNCTION("""COMPUTED_VALUE"""),"")</f>
        <v/>
      </c>
      <c r="P3186" s="4" t="str">
        <f>IFERROR(__xludf.DUMMYFUNCTION("""COMPUTED_VALUE"""),"")</f>
        <v/>
      </c>
      <c r="Q3186" s="4" t="str">
        <f>IFERROR(__xludf.DUMMYFUNCTION("""COMPUTED_VALUE"""),"")</f>
        <v/>
      </c>
      <c r="R3186" s="4" t="str">
        <f>IFERROR(__xludf.DUMMYFUNCTION("""COMPUTED_VALUE"""),"")</f>
        <v/>
      </c>
      <c r="S3186" s="4" t="str">
        <f>IFERROR(__xludf.DUMMYFUNCTION("""COMPUTED_VALUE"""),"")</f>
        <v/>
      </c>
    </row>
    <row r="3187">
      <c r="A3187" s="4" t="s">
        <v>5272</v>
      </c>
      <c r="B3187" s="4">
        <v>85.0</v>
      </c>
      <c r="C3187" s="4">
        <v>4356743.0</v>
      </c>
      <c r="D3187" s="4" t="s">
        <v>956</v>
      </c>
      <c r="E3187" s="4" t="s">
        <v>5273</v>
      </c>
      <c r="F3187" s="4" t="s">
        <v>12</v>
      </c>
      <c r="G3187" s="4" t="s">
        <v>13</v>
      </c>
      <c r="H3187" s="4">
        <v>1.6E7</v>
      </c>
      <c r="I3187" s="4">
        <v>4.1</v>
      </c>
      <c r="L3187" s="4" t="str">
        <f>IFERROR(__xludf.DUMMYFUNCTION("""COMPUTED_VALUE"""),"Comedy")</f>
        <v>Comedy</v>
      </c>
      <c r="M3187" s="4" t="str">
        <f>IFERROR(__xludf.DUMMYFUNCTION("""COMPUTED_VALUE"""),"Family")</f>
        <v>Family</v>
      </c>
      <c r="N3187" s="4" t="str">
        <f>IFERROR(__xludf.DUMMYFUNCTION("""COMPUTED_VALUE"""),"Romance")</f>
        <v>Romance</v>
      </c>
      <c r="O3187" s="4" t="str">
        <f>IFERROR(__xludf.DUMMYFUNCTION("""COMPUTED_VALUE"""),"")</f>
        <v/>
      </c>
      <c r="P3187" s="4" t="str">
        <f>IFERROR(__xludf.DUMMYFUNCTION("""COMPUTED_VALUE"""),"")</f>
        <v/>
      </c>
      <c r="Q3187" s="4" t="str">
        <f>IFERROR(__xludf.DUMMYFUNCTION("""COMPUTED_VALUE"""),"")</f>
        <v/>
      </c>
      <c r="R3187" s="4" t="str">
        <f>IFERROR(__xludf.DUMMYFUNCTION("""COMPUTED_VALUE"""),"")</f>
        <v/>
      </c>
      <c r="S3187" s="4" t="str">
        <f>IFERROR(__xludf.DUMMYFUNCTION("""COMPUTED_VALUE"""),"")</f>
        <v/>
      </c>
    </row>
    <row r="3188">
      <c r="A3188" s="4" t="s">
        <v>3459</v>
      </c>
      <c r="B3188" s="4">
        <v>120.0</v>
      </c>
      <c r="C3188" s="4">
        <v>5484375.0</v>
      </c>
      <c r="D3188" s="4" t="s">
        <v>5274</v>
      </c>
      <c r="E3188" s="4" t="s">
        <v>5275</v>
      </c>
      <c r="F3188" s="4" t="s">
        <v>12</v>
      </c>
      <c r="G3188" s="4" t="s">
        <v>13</v>
      </c>
      <c r="H3188" s="4">
        <v>1.0E7</v>
      </c>
      <c r="I3188" s="4">
        <v>7.3</v>
      </c>
      <c r="L3188" s="4" t="str">
        <f>IFERROR(__xludf.DUMMYFUNCTION("""COMPUTED_VALUE"""),"Adventure")</f>
        <v>Adventure</v>
      </c>
      <c r="M3188" s="4" t="str">
        <f>IFERROR(__xludf.DUMMYFUNCTION("""COMPUTED_VALUE"""),"Biography")</f>
        <v>Biography</v>
      </c>
      <c r="N3188" s="4" t="str">
        <f>IFERROR(__xludf.DUMMYFUNCTION("""COMPUTED_VALUE"""),"Drama")</f>
        <v>Drama</v>
      </c>
      <c r="O3188" s="4" t="str">
        <f>IFERROR(__xludf.DUMMYFUNCTION("""COMPUTED_VALUE"""),"War")</f>
        <v>War</v>
      </c>
      <c r="P3188" s="4" t="str">
        <f>IFERROR(__xludf.DUMMYFUNCTION("""COMPUTED_VALUE"""),"")</f>
        <v/>
      </c>
      <c r="Q3188" s="4" t="str">
        <f>IFERROR(__xludf.DUMMYFUNCTION("""COMPUTED_VALUE"""),"")</f>
        <v/>
      </c>
      <c r="R3188" s="4" t="str">
        <f>IFERROR(__xludf.DUMMYFUNCTION("""COMPUTED_VALUE"""),"")</f>
        <v/>
      </c>
      <c r="S3188" s="4" t="str">
        <f>IFERROR(__xludf.DUMMYFUNCTION("""COMPUTED_VALUE"""),"")</f>
        <v/>
      </c>
    </row>
    <row r="3189">
      <c r="A3189" s="4" t="s">
        <v>5276</v>
      </c>
      <c r="B3189" s="4">
        <v>106.0</v>
      </c>
      <c r="C3189" s="4">
        <v>5348317.0</v>
      </c>
      <c r="D3189" s="4" t="s">
        <v>1919</v>
      </c>
      <c r="E3189" s="4" t="s">
        <v>5277</v>
      </c>
      <c r="F3189" s="4" t="s">
        <v>12</v>
      </c>
      <c r="G3189" s="4" t="s">
        <v>13</v>
      </c>
      <c r="H3189" s="4">
        <v>1.0E7</v>
      </c>
      <c r="I3189" s="4">
        <v>7.1</v>
      </c>
      <c r="L3189" s="4" t="str">
        <f>IFERROR(__xludf.DUMMYFUNCTION("""COMPUTED_VALUE"""),"Comedy")</f>
        <v>Comedy</v>
      </c>
      <c r="M3189" s="4" t="str">
        <f>IFERROR(__xludf.DUMMYFUNCTION("""COMPUTED_VALUE"""),"Drama")</f>
        <v>Drama</v>
      </c>
      <c r="N3189" s="4" t="str">
        <f>IFERROR(__xludf.DUMMYFUNCTION("""COMPUTED_VALUE"""),"Music")</f>
        <v>Music</v>
      </c>
      <c r="O3189" s="4" t="str">
        <f>IFERROR(__xludf.DUMMYFUNCTION("""COMPUTED_VALUE"""),"")</f>
        <v/>
      </c>
      <c r="P3189" s="4" t="str">
        <f>IFERROR(__xludf.DUMMYFUNCTION("""COMPUTED_VALUE"""),"")</f>
        <v/>
      </c>
      <c r="Q3189" s="4" t="str">
        <f>IFERROR(__xludf.DUMMYFUNCTION("""COMPUTED_VALUE"""),"")</f>
        <v/>
      </c>
      <c r="R3189" s="4" t="str">
        <f>IFERROR(__xludf.DUMMYFUNCTION("""COMPUTED_VALUE"""),"")</f>
        <v/>
      </c>
      <c r="S3189" s="4" t="str">
        <f>IFERROR(__xludf.DUMMYFUNCTION("""COMPUTED_VALUE"""),"")</f>
        <v/>
      </c>
    </row>
    <row r="3190">
      <c r="A3190" s="4" t="s">
        <v>5278</v>
      </c>
      <c r="B3190" s="4">
        <v>83.0</v>
      </c>
      <c r="C3190" s="4">
        <v>4244155.0</v>
      </c>
      <c r="D3190" s="4" t="s">
        <v>888</v>
      </c>
      <c r="E3190" s="4" t="s">
        <v>5279</v>
      </c>
      <c r="F3190" s="4" t="s">
        <v>12</v>
      </c>
      <c r="G3190" s="4" t="s">
        <v>13</v>
      </c>
      <c r="H3190" s="4">
        <v>1.0E7</v>
      </c>
      <c r="I3190" s="4">
        <v>6.5</v>
      </c>
      <c r="L3190" s="4" t="str">
        <f>IFERROR(__xludf.DUMMYFUNCTION("""COMPUTED_VALUE"""),"Comedy")</f>
        <v>Comedy</v>
      </c>
      <c r="M3190" s="4" t="str">
        <f>IFERROR(__xludf.DUMMYFUNCTION("""COMPUTED_VALUE"""),"Drama")</f>
        <v>Drama</v>
      </c>
      <c r="N3190" s="4" t="str">
        <f>IFERROR(__xludf.DUMMYFUNCTION("""COMPUTED_VALUE"""),"")</f>
        <v/>
      </c>
      <c r="O3190" s="4" t="str">
        <f>IFERROR(__xludf.DUMMYFUNCTION("""COMPUTED_VALUE"""),"")</f>
        <v/>
      </c>
      <c r="P3190" s="4" t="str">
        <f>IFERROR(__xludf.DUMMYFUNCTION("""COMPUTED_VALUE"""),"")</f>
        <v/>
      </c>
      <c r="Q3190" s="4" t="str">
        <f>IFERROR(__xludf.DUMMYFUNCTION("""COMPUTED_VALUE"""),"")</f>
        <v/>
      </c>
      <c r="R3190" s="4" t="str">
        <f>IFERROR(__xludf.DUMMYFUNCTION("""COMPUTED_VALUE"""),"")</f>
        <v/>
      </c>
      <c r="S3190" s="4" t="str">
        <f>IFERROR(__xludf.DUMMYFUNCTION("""COMPUTED_VALUE"""),"")</f>
        <v/>
      </c>
    </row>
    <row r="3191">
      <c r="A3191" s="4" t="s">
        <v>5280</v>
      </c>
      <c r="B3191" s="4">
        <v>120.0</v>
      </c>
      <c r="C3191" s="4">
        <v>5004648.0</v>
      </c>
      <c r="D3191" s="4" t="s">
        <v>76</v>
      </c>
      <c r="E3191" s="4" t="s">
        <v>5281</v>
      </c>
      <c r="F3191" s="4" t="s">
        <v>3384</v>
      </c>
      <c r="G3191" s="4" t="s">
        <v>2458</v>
      </c>
      <c r="H3191" s="4">
        <v>1.0E7</v>
      </c>
      <c r="I3191" s="4">
        <v>7.0</v>
      </c>
      <c r="L3191" s="4" t="str">
        <f>IFERROR(__xludf.DUMMYFUNCTION("""COMPUTED_VALUE"""),"Drama")</f>
        <v>Drama</v>
      </c>
      <c r="M3191" s="4" t="str">
        <f>IFERROR(__xludf.DUMMYFUNCTION("""COMPUTED_VALUE"""),"Romance")</f>
        <v>Romance</v>
      </c>
      <c r="N3191" s="4" t="str">
        <f>IFERROR(__xludf.DUMMYFUNCTION("""COMPUTED_VALUE"""),"")</f>
        <v/>
      </c>
      <c r="O3191" s="4" t="str">
        <f>IFERROR(__xludf.DUMMYFUNCTION("""COMPUTED_VALUE"""),"")</f>
        <v/>
      </c>
      <c r="P3191" s="4" t="str">
        <f>IFERROR(__xludf.DUMMYFUNCTION("""COMPUTED_VALUE"""),"")</f>
        <v/>
      </c>
      <c r="Q3191" s="4" t="str">
        <f>IFERROR(__xludf.DUMMYFUNCTION("""COMPUTED_VALUE"""),"")</f>
        <v/>
      </c>
      <c r="R3191" s="4" t="str">
        <f>IFERROR(__xludf.DUMMYFUNCTION("""COMPUTED_VALUE"""),"")</f>
        <v/>
      </c>
      <c r="S3191" s="4" t="str">
        <f>IFERROR(__xludf.DUMMYFUNCTION("""COMPUTED_VALUE"""),"")</f>
        <v/>
      </c>
    </row>
    <row r="3192">
      <c r="A3192" s="4" t="s">
        <v>5282</v>
      </c>
      <c r="B3192" s="4">
        <v>111.0</v>
      </c>
      <c r="C3192" s="4">
        <v>3333823.0</v>
      </c>
      <c r="D3192" s="4" t="s">
        <v>1936</v>
      </c>
      <c r="E3192" s="4" t="s">
        <v>5283</v>
      </c>
      <c r="F3192" s="4" t="s">
        <v>12</v>
      </c>
      <c r="G3192" s="4" t="s">
        <v>13</v>
      </c>
      <c r="H3192" s="4">
        <v>1.0E7</v>
      </c>
      <c r="I3192" s="4">
        <v>5.5</v>
      </c>
      <c r="L3192" s="4" t="str">
        <f>IFERROR(__xludf.DUMMYFUNCTION("""COMPUTED_VALUE"""),"Drama")</f>
        <v>Drama</v>
      </c>
      <c r="M3192" s="4" t="str">
        <f>IFERROR(__xludf.DUMMYFUNCTION("""COMPUTED_VALUE"""),"Mystery")</f>
        <v>Mystery</v>
      </c>
      <c r="N3192" s="4" t="str">
        <f>IFERROR(__xludf.DUMMYFUNCTION("""COMPUTED_VALUE"""),"Sci-Fi")</f>
        <v>Sci-Fi</v>
      </c>
      <c r="O3192" s="4" t="str">
        <f>IFERROR(__xludf.DUMMYFUNCTION("""COMPUTED_VALUE"""),"")</f>
        <v/>
      </c>
      <c r="P3192" s="4" t="str">
        <f>IFERROR(__xludf.DUMMYFUNCTION("""COMPUTED_VALUE"""),"")</f>
        <v/>
      </c>
      <c r="Q3192" s="4" t="str">
        <f>IFERROR(__xludf.DUMMYFUNCTION("""COMPUTED_VALUE"""),"")</f>
        <v/>
      </c>
      <c r="R3192" s="4" t="str">
        <f>IFERROR(__xludf.DUMMYFUNCTION("""COMPUTED_VALUE"""),"")</f>
        <v/>
      </c>
      <c r="S3192" s="4" t="str">
        <f>IFERROR(__xludf.DUMMYFUNCTION("""COMPUTED_VALUE"""),"")</f>
        <v/>
      </c>
    </row>
    <row r="3193">
      <c r="A3193" s="4" t="s">
        <v>5284</v>
      </c>
      <c r="B3193" s="4">
        <v>100.0</v>
      </c>
      <c r="C3193" s="4">
        <v>3275585.0</v>
      </c>
      <c r="D3193" s="4" t="s">
        <v>154</v>
      </c>
      <c r="E3193" s="4" t="s">
        <v>5285</v>
      </c>
      <c r="F3193" s="4" t="s">
        <v>12</v>
      </c>
      <c r="G3193" s="4" t="s">
        <v>20</v>
      </c>
      <c r="H3193" s="4">
        <v>1.15E7</v>
      </c>
      <c r="I3193" s="4">
        <v>6.6</v>
      </c>
      <c r="L3193" s="4" t="str">
        <f>IFERROR(__xludf.DUMMYFUNCTION("""COMPUTED_VALUE"""),"Action")</f>
        <v>Action</v>
      </c>
      <c r="M3193" s="4" t="str">
        <f>IFERROR(__xludf.DUMMYFUNCTION("""COMPUTED_VALUE"""),"Crime")</f>
        <v>Crime</v>
      </c>
      <c r="N3193" s="4" t="str">
        <f>IFERROR(__xludf.DUMMYFUNCTION("""COMPUTED_VALUE"""),"Drama")</f>
        <v>Drama</v>
      </c>
      <c r="O3193" s="4" t="str">
        <f>IFERROR(__xludf.DUMMYFUNCTION("""COMPUTED_VALUE"""),"Thriller")</f>
        <v>Thriller</v>
      </c>
      <c r="P3193" s="4" t="str">
        <f>IFERROR(__xludf.DUMMYFUNCTION("""COMPUTED_VALUE"""),"")</f>
        <v/>
      </c>
      <c r="Q3193" s="4" t="str">
        <f>IFERROR(__xludf.DUMMYFUNCTION("""COMPUTED_VALUE"""),"")</f>
        <v/>
      </c>
      <c r="R3193" s="4" t="str">
        <f>IFERROR(__xludf.DUMMYFUNCTION("""COMPUTED_VALUE"""),"")</f>
        <v/>
      </c>
      <c r="S3193" s="4" t="str">
        <f>IFERROR(__xludf.DUMMYFUNCTION("""COMPUTED_VALUE"""),"")</f>
        <v/>
      </c>
    </row>
    <row r="3194">
      <c r="A3194" s="4" t="s">
        <v>534</v>
      </c>
      <c r="B3194" s="4">
        <v>89.0</v>
      </c>
      <c r="C3194" s="4">
        <v>3193102.0</v>
      </c>
      <c r="D3194" s="4" t="s">
        <v>758</v>
      </c>
      <c r="E3194" s="4" t="s">
        <v>5286</v>
      </c>
      <c r="F3194" s="4" t="s">
        <v>12</v>
      </c>
      <c r="G3194" s="4" t="s">
        <v>13</v>
      </c>
      <c r="H3194" s="4">
        <v>9000000.0</v>
      </c>
      <c r="I3194" s="4">
        <v>7.1</v>
      </c>
      <c r="L3194" s="4" t="str">
        <f>IFERROR(__xludf.DUMMYFUNCTION("""COMPUTED_VALUE"""),"Crime")</f>
        <v>Crime</v>
      </c>
      <c r="M3194" s="4" t="str">
        <f>IFERROR(__xludf.DUMMYFUNCTION("""COMPUTED_VALUE"""),"Drama")</f>
        <v>Drama</v>
      </c>
      <c r="N3194" s="4" t="str">
        <f>IFERROR(__xludf.DUMMYFUNCTION("""COMPUTED_VALUE"""),"Mystery")</f>
        <v>Mystery</v>
      </c>
      <c r="O3194" s="4" t="str">
        <f>IFERROR(__xludf.DUMMYFUNCTION("""COMPUTED_VALUE"""),"Thriller")</f>
        <v>Thriller</v>
      </c>
      <c r="P3194" s="4" t="str">
        <f>IFERROR(__xludf.DUMMYFUNCTION("""COMPUTED_VALUE"""),"")</f>
        <v/>
      </c>
      <c r="Q3194" s="4" t="str">
        <f>IFERROR(__xludf.DUMMYFUNCTION("""COMPUTED_VALUE"""),"")</f>
        <v/>
      </c>
      <c r="R3194" s="4" t="str">
        <f>IFERROR(__xludf.DUMMYFUNCTION("""COMPUTED_VALUE"""),"")</f>
        <v/>
      </c>
      <c r="S3194" s="4" t="str">
        <f>IFERROR(__xludf.DUMMYFUNCTION("""COMPUTED_VALUE"""),"")</f>
        <v/>
      </c>
    </row>
    <row r="3195">
      <c r="A3195" s="4" t="s">
        <v>2945</v>
      </c>
      <c r="B3195" s="4">
        <v>115.0</v>
      </c>
      <c r="C3195" s="4">
        <v>5.4557348E7</v>
      </c>
      <c r="D3195" s="4" t="s">
        <v>751</v>
      </c>
      <c r="E3195" s="4" t="s">
        <v>5287</v>
      </c>
      <c r="F3195" s="4" t="s">
        <v>12</v>
      </c>
      <c r="G3195" s="4" t="s">
        <v>265</v>
      </c>
      <c r="H3195" s="4">
        <v>6500000.0</v>
      </c>
      <c r="I3195" s="4">
        <v>7.9</v>
      </c>
      <c r="L3195" s="4" t="str">
        <f>IFERROR(__xludf.DUMMYFUNCTION("""COMPUTED_VALUE"""),"Crime")</f>
        <v>Crime</v>
      </c>
      <c r="M3195" s="4" t="str">
        <f>IFERROR(__xludf.DUMMYFUNCTION("""COMPUTED_VALUE"""),"Drama")</f>
        <v>Drama</v>
      </c>
      <c r="N3195" s="4" t="str">
        <f>IFERROR(__xludf.DUMMYFUNCTION("""COMPUTED_VALUE"""),"Thriller")</f>
        <v>Thriller</v>
      </c>
      <c r="O3195" s="4" t="str">
        <f>IFERROR(__xludf.DUMMYFUNCTION("""COMPUTED_VALUE"""),"")</f>
        <v/>
      </c>
      <c r="P3195" s="4" t="str">
        <f>IFERROR(__xludf.DUMMYFUNCTION("""COMPUTED_VALUE"""),"")</f>
        <v/>
      </c>
      <c r="Q3195" s="4" t="str">
        <f>IFERROR(__xludf.DUMMYFUNCTION("""COMPUTED_VALUE"""),"")</f>
        <v/>
      </c>
      <c r="R3195" s="4" t="str">
        <f>IFERROR(__xludf.DUMMYFUNCTION("""COMPUTED_VALUE"""),"")</f>
        <v/>
      </c>
      <c r="S3195" s="4" t="str">
        <f>IFERROR(__xludf.DUMMYFUNCTION("""COMPUTED_VALUE"""),"")</f>
        <v/>
      </c>
    </row>
    <row r="3196">
      <c r="A3196" s="4" t="s">
        <v>5288</v>
      </c>
      <c r="B3196" s="4">
        <v>135.0</v>
      </c>
      <c r="C3196" s="4">
        <v>3041803.0</v>
      </c>
      <c r="D3196" s="4" t="s">
        <v>76</v>
      </c>
      <c r="E3196" s="4" t="s">
        <v>5289</v>
      </c>
      <c r="F3196" s="4" t="s">
        <v>12</v>
      </c>
      <c r="G3196" s="4" t="s">
        <v>20</v>
      </c>
      <c r="H3196" s="4">
        <v>1.0E7</v>
      </c>
      <c r="I3196" s="4">
        <v>7.1</v>
      </c>
      <c r="L3196" s="4" t="str">
        <f>IFERROR(__xludf.DUMMYFUNCTION("""COMPUTED_VALUE"""),"Drama")</f>
        <v>Drama</v>
      </c>
      <c r="M3196" s="4" t="str">
        <f>IFERROR(__xludf.DUMMYFUNCTION("""COMPUTED_VALUE"""),"Romance")</f>
        <v>Romance</v>
      </c>
      <c r="N3196" s="4" t="str">
        <f>IFERROR(__xludf.DUMMYFUNCTION("""COMPUTED_VALUE"""),"")</f>
        <v/>
      </c>
      <c r="O3196" s="4" t="str">
        <f>IFERROR(__xludf.DUMMYFUNCTION("""COMPUTED_VALUE"""),"")</f>
        <v/>
      </c>
      <c r="P3196" s="4" t="str">
        <f>IFERROR(__xludf.DUMMYFUNCTION("""COMPUTED_VALUE"""),"")</f>
        <v/>
      </c>
      <c r="Q3196" s="4" t="str">
        <f>IFERROR(__xludf.DUMMYFUNCTION("""COMPUTED_VALUE"""),"")</f>
        <v/>
      </c>
      <c r="R3196" s="4" t="str">
        <f>IFERROR(__xludf.DUMMYFUNCTION("""COMPUTED_VALUE"""),"")</f>
        <v/>
      </c>
      <c r="S3196" s="4" t="str">
        <f>IFERROR(__xludf.DUMMYFUNCTION("""COMPUTED_VALUE"""),"")</f>
        <v/>
      </c>
    </row>
    <row r="3197">
      <c r="A3197" s="4" t="s">
        <v>5290</v>
      </c>
      <c r="B3197" s="4">
        <v>92.0</v>
      </c>
      <c r="C3197" s="4">
        <v>3060858.0</v>
      </c>
      <c r="D3197" s="4" t="s">
        <v>320</v>
      </c>
      <c r="E3197" s="4" t="s">
        <v>5291</v>
      </c>
      <c r="F3197" s="4" t="s">
        <v>12</v>
      </c>
      <c r="G3197" s="4" t="s">
        <v>13</v>
      </c>
      <c r="H3197" s="4">
        <v>1.0E7</v>
      </c>
      <c r="I3197" s="4">
        <v>5.6</v>
      </c>
      <c r="L3197" s="4" t="str">
        <f>IFERROR(__xludf.DUMMYFUNCTION("""COMPUTED_VALUE"""),"Action")</f>
        <v>Action</v>
      </c>
      <c r="M3197" s="4" t="str">
        <f>IFERROR(__xludf.DUMMYFUNCTION("""COMPUTED_VALUE"""),"Drama")</f>
        <v>Drama</v>
      </c>
      <c r="N3197" s="4" t="str">
        <f>IFERROR(__xludf.DUMMYFUNCTION("""COMPUTED_VALUE"""),"Thriller")</f>
        <v>Thriller</v>
      </c>
      <c r="O3197" s="4" t="str">
        <f>IFERROR(__xludf.DUMMYFUNCTION("""COMPUTED_VALUE"""),"")</f>
        <v/>
      </c>
      <c r="P3197" s="4" t="str">
        <f>IFERROR(__xludf.DUMMYFUNCTION("""COMPUTED_VALUE"""),"")</f>
        <v/>
      </c>
      <c r="Q3197" s="4" t="str">
        <f>IFERROR(__xludf.DUMMYFUNCTION("""COMPUTED_VALUE"""),"")</f>
        <v/>
      </c>
      <c r="R3197" s="4" t="str">
        <f>IFERROR(__xludf.DUMMYFUNCTION("""COMPUTED_VALUE"""),"")</f>
        <v/>
      </c>
      <c r="S3197" s="4" t="str">
        <f>IFERROR(__xludf.DUMMYFUNCTION("""COMPUTED_VALUE"""),"")</f>
        <v/>
      </c>
    </row>
    <row r="3198">
      <c r="A3198" s="4" t="s">
        <v>3318</v>
      </c>
      <c r="B3198" s="4">
        <v>120.0</v>
      </c>
      <c r="C3198" s="4">
        <v>1055654.0</v>
      </c>
      <c r="D3198" s="4" t="s">
        <v>1712</v>
      </c>
      <c r="E3198" s="4" t="s">
        <v>5292</v>
      </c>
      <c r="F3198" s="4" t="s">
        <v>12</v>
      </c>
      <c r="G3198" s="4" t="s">
        <v>265</v>
      </c>
      <c r="H3198" s="4">
        <v>1.0E7</v>
      </c>
      <c r="I3198" s="4">
        <v>7.3</v>
      </c>
      <c r="L3198" s="4" t="str">
        <f>IFERROR(__xludf.DUMMYFUNCTION("""COMPUTED_VALUE"""),"Drama")</f>
        <v>Drama</v>
      </c>
      <c r="M3198" s="4" t="str">
        <f>IFERROR(__xludf.DUMMYFUNCTION("""COMPUTED_VALUE"""),"Romance")</f>
        <v>Romance</v>
      </c>
      <c r="N3198" s="4" t="str">
        <f>IFERROR(__xludf.DUMMYFUNCTION("""COMPUTED_VALUE"""),"Sport")</f>
        <v>Sport</v>
      </c>
      <c r="O3198" s="4" t="str">
        <f>IFERROR(__xludf.DUMMYFUNCTION("""COMPUTED_VALUE"""),"")</f>
        <v/>
      </c>
      <c r="P3198" s="4" t="str">
        <f>IFERROR(__xludf.DUMMYFUNCTION("""COMPUTED_VALUE"""),"")</f>
        <v/>
      </c>
      <c r="Q3198" s="4" t="str">
        <f>IFERROR(__xludf.DUMMYFUNCTION("""COMPUTED_VALUE"""),"")</f>
        <v/>
      </c>
      <c r="R3198" s="4" t="str">
        <f>IFERROR(__xludf.DUMMYFUNCTION("""COMPUTED_VALUE"""),"")</f>
        <v/>
      </c>
      <c r="S3198" s="4" t="str">
        <f>IFERROR(__xludf.DUMMYFUNCTION("""COMPUTED_VALUE"""),"")</f>
        <v/>
      </c>
    </row>
    <row r="3199">
      <c r="A3199" s="4" t="s">
        <v>5293</v>
      </c>
      <c r="B3199" s="4">
        <v>97.0</v>
      </c>
      <c r="C3199" s="4">
        <v>2331318.0</v>
      </c>
      <c r="D3199" s="4" t="s">
        <v>585</v>
      </c>
      <c r="E3199" s="4" t="s">
        <v>5294</v>
      </c>
      <c r="F3199" s="4" t="s">
        <v>12</v>
      </c>
      <c r="G3199" s="4" t="s">
        <v>13</v>
      </c>
      <c r="H3199" s="4">
        <v>1.0E7</v>
      </c>
      <c r="I3199" s="4">
        <v>3.3</v>
      </c>
      <c r="L3199" s="4" t="str">
        <f>IFERROR(__xludf.DUMMYFUNCTION("""COMPUTED_VALUE"""),"Comedy")</f>
        <v>Comedy</v>
      </c>
      <c r="M3199" s="4" t="str">
        <f>IFERROR(__xludf.DUMMYFUNCTION("""COMPUTED_VALUE"""),"")</f>
        <v/>
      </c>
      <c r="N3199" s="4" t="str">
        <f>IFERROR(__xludf.DUMMYFUNCTION("""COMPUTED_VALUE"""),"")</f>
        <v/>
      </c>
      <c r="O3199" s="4" t="str">
        <f>IFERROR(__xludf.DUMMYFUNCTION("""COMPUTED_VALUE"""),"")</f>
        <v/>
      </c>
      <c r="P3199" s="4" t="str">
        <f>IFERROR(__xludf.DUMMYFUNCTION("""COMPUTED_VALUE"""),"")</f>
        <v/>
      </c>
      <c r="Q3199" s="4" t="str">
        <f>IFERROR(__xludf.DUMMYFUNCTION("""COMPUTED_VALUE"""),"")</f>
        <v/>
      </c>
      <c r="R3199" s="4" t="str">
        <f>IFERROR(__xludf.DUMMYFUNCTION("""COMPUTED_VALUE"""),"")</f>
        <v/>
      </c>
      <c r="S3199" s="4" t="str">
        <f>IFERROR(__xludf.DUMMYFUNCTION("""COMPUTED_VALUE"""),"")</f>
        <v/>
      </c>
    </row>
    <row r="3200">
      <c r="A3200" s="4" t="s">
        <v>1767</v>
      </c>
      <c r="B3200" s="4">
        <v>135.0</v>
      </c>
      <c r="C3200" s="4">
        <v>2185266.0</v>
      </c>
      <c r="D3200" s="4" t="s">
        <v>1919</v>
      </c>
      <c r="E3200" s="4" t="s">
        <v>5295</v>
      </c>
      <c r="F3200" s="4" t="s">
        <v>12</v>
      </c>
      <c r="G3200" s="4" t="s">
        <v>13</v>
      </c>
      <c r="H3200" s="4">
        <v>1.0E7</v>
      </c>
      <c r="I3200" s="4">
        <v>6.5</v>
      </c>
      <c r="L3200" s="4" t="str">
        <f>IFERROR(__xludf.DUMMYFUNCTION("""COMPUTED_VALUE"""),"Comedy")</f>
        <v>Comedy</v>
      </c>
      <c r="M3200" s="4" t="str">
        <f>IFERROR(__xludf.DUMMYFUNCTION("""COMPUTED_VALUE"""),"Drama")</f>
        <v>Drama</v>
      </c>
      <c r="N3200" s="4" t="str">
        <f>IFERROR(__xludf.DUMMYFUNCTION("""COMPUTED_VALUE"""),"Music")</f>
        <v>Music</v>
      </c>
      <c r="O3200" s="4" t="str">
        <f>IFERROR(__xludf.DUMMYFUNCTION("""COMPUTED_VALUE"""),"")</f>
        <v/>
      </c>
      <c r="P3200" s="4" t="str">
        <f>IFERROR(__xludf.DUMMYFUNCTION("""COMPUTED_VALUE"""),"")</f>
        <v/>
      </c>
      <c r="Q3200" s="4" t="str">
        <f>IFERROR(__xludf.DUMMYFUNCTION("""COMPUTED_VALUE"""),"")</f>
        <v/>
      </c>
      <c r="R3200" s="4" t="str">
        <f>IFERROR(__xludf.DUMMYFUNCTION("""COMPUTED_VALUE"""),"")</f>
        <v/>
      </c>
      <c r="S3200" s="4" t="str">
        <f>IFERROR(__xludf.DUMMYFUNCTION("""COMPUTED_VALUE"""),"")</f>
        <v/>
      </c>
    </row>
    <row r="3201">
      <c r="A3201" s="4" t="s">
        <v>5296</v>
      </c>
      <c r="B3201" s="4">
        <v>93.0</v>
      </c>
      <c r="C3201" s="4">
        <v>2.6583369E7</v>
      </c>
      <c r="D3201" s="4" t="s">
        <v>1059</v>
      </c>
      <c r="E3201" s="4" t="s">
        <v>5297</v>
      </c>
      <c r="F3201" s="4" t="s">
        <v>12</v>
      </c>
      <c r="G3201" s="4" t="s">
        <v>13</v>
      </c>
      <c r="H3201" s="4">
        <v>1.0E7</v>
      </c>
      <c r="I3201" s="4">
        <v>4.8</v>
      </c>
      <c r="L3201" s="4" t="str">
        <f>IFERROR(__xludf.DUMMYFUNCTION("""COMPUTED_VALUE"""),"Horror")</f>
        <v>Horror</v>
      </c>
      <c r="M3201" s="4" t="str">
        <f>IFERROR(__xludf.DUMMYFUNCTION("""COMPUTED_VALUE"""),"Mystery")</f>
        <v>Mystery</v>
      </c>
      <c r="N3201" s="4" t="str">
        <f>IFERROR(__xludf.DUMMYFUNCTION("""COMPUTED_VALUE"""),"Thriller")</f>
        <v>Thriller</v>
      </c>
      <c r="O3201" s="4" t="str">
        <f>IFERROR(__xludf.DUMMYFUNCTION("""COMPUTED_VALUE"""),"")</f>
        <v/>
      </c>
      <c r="P3201" s="4" t="str">
        <f>IFERROR(__xludf.DUMMYFUNCTION("""COMPUTED_VALUE"""),"")</f>
        <v/>
      </c>
      <c r="Q3201" s="4" t="str">
        <f>IFERROR(__xludf.DUMMYFUNCTION("""COMPUTED_VALUE"""),"")</f>
        <v/>
      </c>
      <c r="R3201" s="4" t="str">
        <f>IFERROR(__xludf.DUMMYFUNCTION("""COMPUTED_VALUE"""),"")</f>
        <v/>
      </c>
      <c r="S3201" s="4" t="str">
        <f>IFERROR(__xludf.DUMMYFUNCTION("""COMPUTED_VALUE"""),"")</f>
        <v/>
      </c>
    </row>
    <row r="3202">
      <c r="A3202" s="4" t="s">
        <v>4899</v>
      </c>
      <c r="B3202" s="4">
        <v>118.0</v>
      </c>
      <c r="C3202" s="4">
        <v>800000.0</v>
      </c>
      <c r="D3202" s="4" t="s">
        <v>4671</v>
      </c>
      <c r="E3202" s="4" t="s">
        <v>5298</v>
      </c>
      <c r="F3202" s="4" t="s">
        <v>12</v>
      </c>
      <c r="G3202" s="4" t="s">
        <v>13</v>
      </c>
      <c r="H3202" s="4">
        <v>1.4E7</v>
      </c>
      <c r="I3202" s="4">
        <v>5.2</v>
      </c>
      <c r="L3202" s="4" t="str">
        <f>IFERROR(__xludf.DUMMYFUNCTION("""COMPUTED_VALUE"""),"Adventure")</f>
        <v>Adventure</v>
      </c>
      <c r="M3202" s="4" t="str">
        <f>IFERROR(__xludf.DUMMYFUNCTION("""COMPUTED_VALUE"""),"Mystery")</f>
        <v>Mystery</v>
      </c>
      <c r="N3202" s="4" t="str">
        <f>IFERROR(__xludf.DUMMYFUNCTION("""COMPUTED_VALUE"""),"Thriller")</f>
        <v>Thriller</v>
      </c>
      <c r="O3202" s="4" t="str">
        <f>IFERROR(__xludf.DUMMYFUNCTION("""COMPUTED_VALUE"""),"")</f>
        <v/>
      </c>
      <c r="P3202" s="4" t="str">
        <f>IFERROR(__xludf.DUMMYFUNCTION("""COMPUTED_VALUE"""),"")</f>
        <v/>
      </c>
      <c r="Q3202" s="4" t="str">
        <f>IFERROR(__xludf.DUMMYFUNCTION("""COMPUTED_VALUE"""),"")</f>
        <v/>
      </c>
      <c r="R3202" s="4" t="str">
        <f>IFERROR(__xludf.DUMMYFUNCTION("""COMPUTED_VALUE"""),"")</f>
        <v/>
      </c>
      <c r="S3202" s="4" t="str">
        <f>IFERROR(__xludf.DUMMYFUNCTION("""COMPUTED_VALUE"""),"")</f>
        <v/>
      </c>
    </row>
    <row r="3203">
      <c r="A3203" s="4" t="s">
        <v>5299</v>
      </c>
      <c r="B3203" s="4">
        <v>97.0</v>
      </c>
      <c r="C3203" s="4">
        <v>7574066.0</v>
      </c>
      <c r="D3203" s="4" t="s">
        <v>888</v>
      </c>
      <c r="E3203" s="4" t="s">
        <v>5300</v>
      </c>
      <c r="F3203" s="4" t="s">
        <v>12</v>
      </c>
      <c r="G3203" s="4" t="s">
        <v>13</v>
      </c>
      <c r="H3203" s="4">
        <v>1.0E7</v>
      </c>
      <c r="I3203" s="4">
        <v>6.3</v>
      </c>
      <c r="L3203" s="4" t="str">
        <f>IFERROR(__xludf.DUMMYFUNCTION("""COMPUTED_VALUE"""),"Comedy")</f>
        <v>Comedy</v>
      </c>
      <c r="M3203" s="4" t="str">
        <f>IFERROR(__xludf.DUMMYFUNCTION("""COMPUTED_VALUE"""),"Drama")</f>
        <v>Drama</v>
      </c>
      <c r="N3203" s="4" t="str">
        <f>IFERROR(__xludf.DUMMYFUNCTION("""COMPUTED_VALUE"""),"")</f>
        <v/>
      </c>
      <c r="O3203" s="4" t="str">
        <f>IFERROR(__xludf.DUMMYFUNCTION("""COMPUTED_VALUE"""),"")</f>
        <v/>
      </c>
      <c r="P3203" s="4" t="str">
        <f>IFERROR(__xludf.DUMMYFUNCTION("""COMPUTED_VALUE"""),"")</f>
        <v/>
      </c>
      <c r="Q3203" s="4" t="str">
        <f>IFERROR(__xludf.DUMMYFUNCTION("""COMPUTED_VALUE"""),"")</f>
        <v/>
      </c>
      <c r="R3203" s="4" t="str">
        <f>IFERROR(__xludf.DUMMYFUNCTION("""COMPUTED_VALUE"""),"")</f>
        <v/>
      </c>
      <c r="S3203" s="4" t="str">
        <f>IFERROR(__xludf.DUMMYFUNCTION("""COMPUTED_VALUE"""),"")</f>
        <v/>
      </c>
    </row>
    <row r="3204">
      <c r="A3204" s="4" t="s">
        <v>71</v>
      </c>
      <c r="B3204" s="4">
        <v>98.0</v>
      </c>
      <c r="C3204" s="4">
        <v>1754319.0</v>
      </c>
      <c r="D3204" s="4" t="s">
        <v>76</v>
      </c>
      <c r="E3204" s="4" t="s">
        <v>5301</v>
      </c>
      <c r="F3204" s="4" t="s">
        <v>12</v>
      </c>
      <c r="G3204" s="4" t="s">
        <v>13</v>
      </c>
      <c r="H3204" s="4">
        <v>1.0E7</v>
      </c>
      <c r="I3204" s="4">
        <v>7.2</v>
      </c>
      <c r="L3204" s="4" t="str">
        <f>IFERROR(__xludf.DUMMYFUNCTION("""COMPUTED_VALUE"""),"Drama")</f>
        <v>Drama</v>
      </c>
      <c r="M3204" s="4" t="str">
        <f>IFERROR(__xludf.DUMMYFUNCTION("""COMPUTED_VALUE"""),"Romance")</f>
        <v>Romance</v>
      </c>
      <c r="N3204" s="4" t="str">
        <f>IFERROR(__xludf.DUMMYFUNCTION("""COMPUTED_VALUE"""),"")</f>
        <v/>
      </c>
      <c r="O3204" s="4" t="str">
        <f>IFERROR(__xludf.DUMMYFUNCTION("""COMPUTED_VALUE"""),"")</f>
        <v/>
      </c>
      <c r="P3204" s="4" t="str">
        <f>IFERROR(__xludf.DUMMYFUNCTION("""COMPUTED_VALUE"""),"")</f>
        <v/>
      </c>
      <c r="Q3204" s="4" t="str">
        <f>IFERROR(__xludf.DUMMYFUNCTION("""COMPUTED_VALUE"""),"")</f>
        <v/>
      </c>
      <c r="R3204" s="4" t="str">
        <f>IFERROR(__xludf.DUMMYFUNCTION("""COMPUTED_VALUE"""),"")</f>
        <v/>
      </c>
      <c r="S3204" s="4" t="str">
        <f>IFERROR(__xludf.DUMMYFUNCTION("""COMPUTED_VALUE"""),"")</f>
        <v/>
      </c>
    </row>
    <row r="3205">
      <c r="A3205" s="4" t="s">
        <v>1878</v>
      </c>
      <c r="B3205" s="4">
        <v>98.0</v>
      </c>
      <c r="C3205" s="4">
        <v>1641788.0</v>
      </c>
      <c r="D3205" s="4" t="s">
        <v>679</v>
      </c>
      <c r="E3205" s="4" t="s">
        <v>5302</v>
      </c>
      <c r="F3205" s="4" t="s">
        <v>12</v>
      </c>
      <c r="G3205" s="4" t="s">
        <v>95</v>
      </c>
      <c r="H3205" s="4">
        <v>8000000.0</v>
      </c>
      <c r="I3205" s="4">
        <v>6.8</v>
      </c>
      <c r="L3205" s="4" t="str">
        <f>IFERROR(__xludf.DUMMYFUNCTION("""COMPUTED_VALUE"""),"Drama")</f>
        <v>Drama</v>
      </c>
      <c r="M3205" s="4" t="str">
        <f>IFERROR(__xludf.DUMMYFUNCTION("""COMPUTED_VALUE"""),"Mystery")</f>
        <v>Mystery</v>
      </c>
      <c r="N3205" s="4" t="str">
        <f>IFERROR(__xludf.DUMMYFUNCTION("""COMPUTED_VALUE"""),"Thriller")</f>
        <v>Thriller</v>
      </c>
      <c r="O3205" s="4" t="str">
        <f>IFERROR(__xludf.DUMMYFUNCTION("""COMPUTED_VALUE"""),"")</f>
        <v/>
      </c>
      <c r="P3205" s="4" t="str">
        <f>IFERROR(__xludf.DUMMYFUNCTION("""COMPUTED_VALUE"""),"")</f>
        <v/>
      </c>
      <c r="Q3205" s="4" t="str">
        <f>IFERROR(__xludf.DUMMYFUNCTION("""COMPUTED_VALUE"""),"")</f>
        <v/>
      </c>
      <c r="R3205" s="4" t="str">
        <f>IFERROR(__xludf.DUMMYFUNCTION("""COMPUTED_VALUE"""),"")</f>
        <v/>
      </c>
      <c r="S3205" s="4" t="str">
        <f>IFERROR(__xludf.DUMMYFUNCTION("""COMPUTED_VALUE"""),"")</f>
        <v/>
      </c>
    </row>
    <row r="3206">
      <c r="A3206" s="4" t="s">
        <v>5303</v>
      </c>
      <c r="B3206" s="4">
        <v>101.0</v>
      </c>
      <c r="C3206" s="4">
        <v>1631839.0</v>
      </c>
      <c r="D3206" s="4" t="s">
        <v>1489</v>
      </c>
      <c r="E3206" s="4" t="s">
        <v>5304</v>
      </c>
      <c r="F3206" s="4" t="s">
        <v>12</v>
      </c>
      <c r="G3206" s="4" t="s">
        <v>13</v>
      </c>
      <c r="H3206" s="4">
        <v>1.0E7</v>
      </c>
      <c r="I3206" s="4">
        <v>5.7</v>
      </c>
      <c r="L3206" s="4" t="str">
        <f>IFERROR(__xludf.DUMMYFUNCTION("""COMPUTED_VALUE"""),"Comedy")</f>
        <v>Comedy</v>
      </c>
      <c r="M3206" s="4" t="str">
        <f>IFERROR(__xludf.DUMMYFUNCTION("""COMPUTED_VALUE"""),"Crime")</f>
        <v>Crime</v>
      </c>
      <c r="N3206" s="4" t="str">
        <f>IFERROR(__xludf.DUMMYFUNCTION("""COMPUTED_VALUE"""),"Romance")</f>
        <v>Romance</v>
      </c>
      <c r="O3206" s="4" t="str">
        <f>IFERROR(__xludf.DUMMYFUNCTION("""COMPUTED_VALUE"""),"")</f>
        <v/>
      </c>
      <c r="P3206" s="4" t="str">
        <f>IFERROR(__xludf.DUMMYFUNCTION("""COMPUTED_VALUE"""),"")</f>
        <v/>
      </c>
      <c r="Q3206" s="4" t="str">
        <f>IFERROR(__xludf.DUMMYFUNCTION("""COMPUTED_VALUE"""),"")</f>
        <v/>
      </c>
      <c r="R3206" s="4" t="str">
        <f>IFERROR(__xludf.DUMMYFUNCTION("""COMPUTED_VALUE"""),"")</f>
        <v/>
      </c>
      <c r="S3206" s="4" t="str">
        <f>IFERROR(__xludf.DUMMYFUNCTION("""COMPUTED_VALUE"""),"")</f>
        <v/>
      </c>
    </row>
    <row r="3207">
      <c r="A3207" s="4" t="s">
        <v>3512</v>
      </c>
      <c r="B3207" s="4">
        <v>132.0</v>
      </c>
      <c r="C3207" s="4">
        <v>1309849.0</v>
      </c>
      <c r="D3207" s="4" t="s">
        <v>76</v>
      </c>
      <c r="E3207" s="4" t="s">
        <v>5305</v>
      </c>
      <c r="F3207" s="4" t="s">
        <v>12</v>
      </c>
      <c r="G3207" s="4" t="s">
        <v>20</v>
      </c>
      <c r="H3207" s="4">
        <v>1.0E7</v>
      </c>
      <c r="I3207" s="4">
        <v>7.2</v>
      </c>
      <c r="L3207" s="4" t="str">
        <f>IFERROR(__xludf.DUMMYFUNCTION("""COMPUTED_VALUE"""),"Drama")</f>
        <v>Drama</v>
      </c>
      <c r="M3207" s="4" t="str">
        <f>IFERROR(__xludf.DUMMYFUNCTION("""COMPUTED_VALUE"""),"Romance")</f>
        <v>Romance</v>
      </c>
      <c r="N3207" s="4" t="str">
        <f>IFERROR(__xludf.DUMMYFUNCTION("""COMPUTED_VALUE"""),"")</f>
        <v/>
      </c>
      <c r="O3207" s="4" t="str">
        <f>IFERROR(__xludf.DUMMYFUNCTION("""COMPUTED_VALUE"""),"")</f>
        <v/>
      </c>
      <c r="P3207" s="4" t="str">
        <f>IFERROR(__xludf.DUMMYFUNCTION("""COMPUTED_VALUE"""),"")</f>
        <v/>
      </c>
      <c r="Q3207" s="4" t="str">
        <f>IFERROR(__xludf.DUMMYFUNCTION("""COMPUTED_VALUE"""),"")</f>
        <v/>
      </c>
      <c r="R3207" s="4" t="str">
        <f>IFERROR(__xludf.DUMMYFUNCTION("""COMPUTED_VALUE"""),"")</f>
        <v/>
      </c>
      <c r="S3207" s="4" t="str">
        <f>IFERROR(__xludf.DUMMYFUNCTION("""COMPUTED_VALUE"""),"")</f>
        <v/>
      </c>
    </row>
    <row r="3208">
      <c r="A3208" s="4" t="s">
        <v>2782</v>
      </c>
      <c r="B3208" s="4">
        <v>106.0</v>
      </c>
      <c r="C3208" s="4">
        <v>1939441.0</v>
      </c>
      <c r="D3208" s="4" t="s">
        <v>604</v>
      </c>
      <c r="E3208" s="4" t="s">
        <v>5306</v>
      </c>
      <c r="F3208" s="4" t="s">
        <v>12</v>
      </c>
      <c r="G3208" s="4" t="s">
        <v>13</v>
      </c>
      <c r="H3208" s="4">
        <v>1.0E7</v>
      </c>
      <c r="I3208" s="4">
        <v>6.9</v>
      </c>
      <c r="L3208" s="4" t="str">
        <f>IFERROR(__xludf.DUMMYFUNCTION("""COMPUTED_VALUE"""),"Biography")</f>
        <v>Biography</v>
      </c>
      <c r="M3208" s="4" t="str">
        <f>IFERROR(__xludf.DUMMYFUNCTION("""COMPUTED_VALUE"""),"Crime")</f>
        <v>Crime</v>
      </c>
      <c r="N3208" s="4" t="str">
        <f>IFERROR(__xludf.DUMMYFUNCTION("""COMPUTED_VALUE"""),"Drama")</f>
        <v>Drama</v>
      </c>
      <c r="O3208" s="4" t="str">
        <f>IFERROR(__xludf.DUMMYFUNCTION("""COMPUTED_VALUE"""),"")</f>
        <v/>
      </c>
      <c r="P3208" s="4" t="str">
        <f>IFERROR(__xludf.DUMMYFUNCTION("""COMPUTED_VALUE"""),"")</f>
        <v/>
      </c>
      <c r="Q3208" s="4" t="str">
        <f>IFERROR(__xludf.DUMMYFUNCTION("""COMPUTED_VALUE"""),"")</f>
        <v/>
      </c>
      <c r="R3208" s="4" t="str">
        <f>IFERROR(__xludf.DUMMYFUNCTION("""COMPUTED_VALUE"""),"")</f>
        <v/>
      </c>
      <c r="S3208" s="4" t="str">
        <f>IFERROR(__xludf.DUMMYFUNCTION("""COMPUTED_VALUE"""),"")</f>
        <v/>
      </c>
    </row>
    <row r="3209">
      <c r="A3209" s="4" t="s">
        <v>8351</v>
      </c>
      <c r="B3209" s="4">
        <v>55.0</v>
      </c>
      <c r="C3209" s="4">
        <v>447093.0</v>
      </c>
      <c r="D3209" s="4" t="s">
        <v>1196</v>
      </c>
      <c r="E3209" s="4" t="s">
        <v>4724</v>
      </c>
      <c r="F3209" s="4" t="s">
        <v>4725</v>
      </c>
      <c r="G3209" s="4" t="s">
        <v>4726</v>
      </c>
      <c r="H3209" s="4">
        <v>0.0</v>
      </c>
      <c r="I3209" s="4">
        <v>9.1</v>
      </c>
      <c r="L3209" s="4" t="str">
        <f>IFERROR(__xludf.DUMMYFUNCTION("""COMPUTED_VALUE"""),"Drama")</f>
        <v>Drama</v>
      </c>
      <c r="M3209" s="4" t="str">
        <f>IFERROR(__xludf.DUMMYFUNCTION("""COMPUTED_VALUE"""),"")</f>
        <v/>
      </c>
      <c r="N3209" s="4" t="str">
        <f>IFERROR(__xludf.DUMMYFUNCTION("""COMPUTED_VALUE"""),"")</f>
        <v/>
      </c>
      <c r="O3209" s="4" t="str">
        <f>IFERROR(__xludf.DUMMYFUNCTION("""COMPUTED_VALUE"""),"")</f>
        <v/>
      </c>
      <c r="P3209" s="4" t="str">
        <f>IFERROR(__xludf.DUMMYFUNCTION("""COMPUTED_VALUE"""),"")</f>
        <v/>
      </c>
      <c r="Q3209" s="4" t="str">
        <f>IFERROR(__xludf.DUMMYFUNCTION("""COMPUTED_VALUE"""),"")</f>
        <v/>
      </c>
      <c r="R3209" s="4" t="str">
        <f>IFERROR(__xludf.DUMMYFUNCTION("""COMPUTED_VALUE"""),"")</f>
        <v/>
      </c>
      <c r="S3209" s="4" t="str">
        <f>IFERROR(__xludf.DUMMYFUNCTION("""COMPUTED_VALUE"""),"")</f>
        <v/>
      </c>
    </row>
    <row r="3210">
      <c r="A3210" s="4" t="s">
        <v>5307</v>
      </c>
      <c r="B3210" s="4">
        <v>168.0</v>
      </c>
      <c r="C3210" s="4">
        <v>0.0</v>
      </c>
      <c r="D3210" s="4" t="s">
        <v>199</v>
      </c>
      <c r="E3210" s="4" t="s">
        <v>5308</v>
      </c>
      <c r="F3210" s="4" t="s">
        <v>1952</v>
      </c>
      <c r="G3210" s="4" t="s">
        <v>1953</v>
      </c>
      <c r="H3210" s="4">
        <v>1.0E7</v>
      </c>
      <c r="I3210" s="4">
        <v>6.3</v>
      </c>
      <c r="L3210" s="4" t="str">
        <f>IFERROR(__xludf.DUMMYFUNCTION("""COMPUTED_VALUE"""),"Action")</f>
        <v>Action</v>
      </c>
      <c r="M3210" s="4" t="str">
        <f>IFERROR(__xludf.DUMMYFUNCTION("""COMPUTED_VALUE"""),"Adventure")</f>
        <v>Adventure</v>
      </c>
      <c r="N3210" s="4" t="str">
        <f>IFERROR(__xludf.DUMMYFUNCTION("""COMPUTED_VALUE"""),"Romance")</f>
        <v>Romance</v>
      </c>
      <c r="O3210" s="4" t="str">
        <f>IFERROR(__xludf.DUMMYFUNCTION("""COMPUTED_VALUE"""),"Sci-Fi")</f>
        <v>Sci-Fi</v>
      </c>
      <c r="P3210" s="4" t="str">
        <f>IFERROR(__xludf.DUMMYFUNCTION("""COMPUTED_VALUE"""),"")</f>
        <v/>
      </c>
      <c r="Q3210" s="4" t="str">
        <f>IFERROR(__xludf.DUMMYFUNCTION("""COMPUTED_VALUE"""),"")</f>
        <v/>
      </c>
      <c r="R3210" s="4" t="str">
        <f>IFERROR(__xludf.DUMMYFUNCTION("""COMPUTED_VALUE"""),"")</f>
        <v/>
      </c>
      <c r="S3210" s="4" t="str">
        <f>IFERROR(__xludf.DUMMYFUNCTION("""COMPUTED_VALUE"""),"")</f>
        <v/>
      </c>
    </row>
    <row r="3211">
      <c r="A3211" s="4" t="s">
        <v>4790</v>
      </c>
      <c r="B3211" s="4">
        <v>87.0</v>
      </c>
      <c r="C3211" s="4">
        <v>1276984.0</v>
      </c>
      <c r="D3211" s="4" t="s">
        <v>2082</v>
      </c>
      <c r="E3211" s="4" t="s">
        <v>5309</v>
      </c>
      <c r="F3211" s="4" t="s">
        <v>12</v>
      </c>
      <c r="G3211" s="4" t="s">
        <v>513</v>
      </c>
      <c r="H3211" s="4">
        <v>1.0E7</v>
      </c>
      <c r="I3211" s="4">
        <v>6.2</v>
      </c>
      <c r="L3211" s="4" t="str">
        <f>IFERROR(__xludf.DUMMYFUNCTION("""COMPUTED_VALUE"""),"Comedy")</f>
        <v>Comedy</v>
      </c>
      <c r="M3211" s="4" t="str">
        <f>IFERROR(__xludf.DUMMYFUNCTION("""COMPUTED_VALUE"""),"Crime")</f>
        <v>Crime</v>
      </c>
      <c r="N3211" s="4" t="str">
        <f>IFERROR(__xludf.DUMMYFUNCTION("""COMPUTED_VALUE"""),"Thriller")</f>
        <v>Thriller</v>
      </c>
      <c r="O3211" s="4" t="str">
        <f>IFERROR(__xludf.DUMMYFUNCTION("""COMPUTED_VALUE"""),"")</f>
        <v/>
      </c>
      <c r="P3211" s="4" t="str">
        <f>IFERROR(__xludf.DUMMYFUNCTION("""COMPUTED_VALUE"""),"")</f>
        <v/>
      </c>
      <c r="Q3211" s="4" t="str">
        <f>IFERROR(__xludf.DUMMYFUNCTION("""COMPUTED_VALUE"""),"")</f>
        <v/>
      </c>
      <c r="R3211" s="4" t="str">
        <f>IFERROR(__xludf.DUMMYFUNCTION("""COMPUTED_VALUE"""),"")</f>
        <v/>
      </c>
      <c r="S3211" s="4" t="str">
        <f>IFERROR(__xludf.DUMMYFUNCTION("""COMPUTED_VALUE"""),"")</f>
        <v/>
      </c>
    </row>
    <row r="3212">
      <c r="A3212" s="4" t="s">
        <v>1648</v>
      </c>
      <c r="B3212" s="4">
        <v>98.0</v>
      </c>
      <c r="C3212" s="4">
        <v>1987762.0</v>
      </c>
      <c r="D3212" s="4" t="s">
        <v>1838</v>
      </c>
      <c r="E3212" s="4" t="s">
        <v>5310</v>
      </c>
      <c r="F3212" s="4" t="s">
        <v>12</v>
      </c>
      <c r="G3212" s="4" t="s">
        <v>13</v>
      </c>
      <c r="H3212" s="4">
        <v>1.1E7</v>
      </c>
      <c r="I3212" s="4">
        <v>6.7</v>
      </c>
      <c r="L3212" s="4" t="str">
        <f>IFERROR(__xludf.DUMMYFUNCTION("""COMPUTED_VALUE"""),"Crime")</f>
        <v>Crime</v>
      </c>
      <c r="M3212" s="4" t="str">
        <f>IFERROR(__xludf.DUMMYFUNCTION("""COMPUTED_VALUE"""),"Drama")</f>
        <v>Drama</v>
      </c>
      <c r="N3212" s="4" t="str">
        <f>IFERROR(__xludf.DUMMYFUNCTION("""COMPUTED_VALUE"""),"Romance")</f>
        <v>Romance</v>
      </c>
      <c r="O3212" s="4" t="str">
        <f>IFERROR(__xludf.DUMMYFUNCTION("""COMPUTED_VALUE"""),"Thriller")</f>
        <v>Thriller</v>
      </c>
      <c r="P3212" s="4" t="str">
        <f>IFERROR(__xludf.DUMMYFUNCTION("""COMPUTED_VALUE"""),"")</f>
        <v/>
      </c>
      <c r="Q3212" s="4" t="str">
        <f>IFERROR(__xludf.DUMMYFUNCTION("""COMPUTED_VALUE"""),"")</f>
        <v/>
      </c>
      <c r="R3212" s="4" t="str">
        <f>IFERROR(__xludf.DUMMYFUNCTION("""COMPUTED_VALUE"""),"")</f>
        <v/>
      </c>
      <c r="S3212" s="4" t="str">
        <f>IFERROR(__xludf.DUMMYFUNCTION("""COMPUTED_VALUE"""),"")</f>
        <v/>
      </c>
    </row>
    <row r="3213">
      <c r="A3213" s="4" t="s">
        <v>5311</v>
      </c>
      <c r="B3213" s="4">
        <v>96.0</v>
      </c>
      <c r="C3213" s="4">
        <v>1474508.0</v>
      </c>
      <c r="D3213" s="4" t="s">
        <v>888</v>
      </c>
      <c r="E3213" s="4" t="s">
        <v>5312</v>
      </c>
      <c r="F3213" s="4" t="s">
        <v>12</v>
      </c>
      <c r="G3213" s="4" t="s">
        <v>13</v>
      </c>
      <c r="H3213" s="4">
        <v>5000000.0</v>
      </c>
      <c r="I3213" s="4">
        <v>6.5</v>
      </c>
      <c r="L3213" s="4" t="str">
        <f>IFERROR(__xludf.DUMMYFUNCTION("""COMPUTED_VALUE"""),"Comedy")</f>
        <v>Comedy</v>
      </c>
      <c r="M3213" s="4" t="str">
        <f>IFERROR(__xludf.DUMMYFUNCTION("""COMPUTED_VALUE"""),"Drama")</f>
        <v>Drama</v>
      </c>
      <c r="N3213" s="4" t="str">
        <f>IFERROR(__xludf.DUMMYFUNCTION("""COMPUTED_VALUE"""),"")</f>
        <v/>
      </c>
      <c r="O3213" s="4" t="str">
        <f>IFERROR(__xludf.DUMMYFUNCTION("""COMPUTED_VALUE"""),"")</f>
        <v/>
      </c>
      <c r="P3213" s="4" t="str">
        <f>IFERROR(__xludf.DUMMYFUNCTION("""COMPUTED_VALUE"""),"")</f>
        <v/>
      </c>
      <c r="Q3213" s="4" t="str">
        <f>IFERROR(__xludf.DUMMYFUNCTION("""COMPUTED_VALUE"""),"")</f>
        <v/>
      </c>
      <c r="R3213" s="4" t="str">
        <f>IFERROR(__xludf.DUMMYFUNCTION("""COMPUTED_VALUE"""),"")</f>
        <v/>
      </c>
      <c r="S3213" s="4" t="str">
        <f>IFERROR(__xludf.DUMMYFUNCTION("""COMPUTED_VALUE"""),"")</f>
        <v/>
      </c>
    </row>
    <row r="3214">
      <c r="A3214" s="4" t="s">
        <v>5313</v>
      </c>
      <c r="B3214" s="4">
        <v>104.0</v>
      </c>
      <c r="C3214" s="4">
        <v>1011054.0</v>
      </c>
      <c r="D3214" s="4" t="s">
        <v>751</v>
      </c>
      <c r="E3214" s="4" t="s">
        <v>5314</v>
      </c>
      <c r="F3214" s="4" t="s">
        <v>12</v>
      </c>
      <c r="G3214" s="4" t="s">
        <v>95</v>
      </c>
      <c r="H3214" s="4">
        <v>1.0E7</v>
      </c>
      <c r="I3214" s="4">
        <v>7.2</v>
      </c>
      <c r="L3214" s="4" t="str">
        <f>IFERROR(__xludf.DUMMYFUNCTION("""COMPUTED_VALUE"""),"Crime")</f>
        <v>Crime</v>
      </c>
      <c r="M3214" s="4" t="str">
        <f>IFERROR(__xludf.DUMMYFUNCTION("""COMPUTED_VALUE"""),"Drama")</f>
        <v>Drama</v>
      </c>
      <c r="N3214" s="4" t="str">
        <f>IFERROR(__xludf.DUMMYFUNCTION("""COMPUTED_VALUE"""),"Thriller")</f>
        <v>Thriller</v>
      </c>
      <c r="O3214" s="4" t="str">
        <f>IFERROR(__xludf.DUMMYFUNCTION("""COMPUTED_VALUE"""),"")</f>
        <v/>
      </c>
      <c r="P3214" s="4" t="str">
        <f>IFERROR(__xludf.DUMMYFUNCTION("""COMPUTED_VALUE"""),"")</f>
        <v/>
      </c>
      <c r="Q3214" s="4" t="str">
        <f>IFERROR(__xludf.DUMMYFUNCTION("""COMPUTED_VALUE"""),"")</f>
        <v/>
      </c>
      <c r="R3214" s="4" t="str">
        <f>IFERROR(__xludf.DUMMYFUNCTION("""COMPUTED_VALUE"""),"")</f>
        <v/>
      </c>
      <c r="S3214" s="4" t="str">
        <f>IFERROR(__xludf.DUMMYFUNCTION("""COMPUTED_VALUE"""),"")</f>
        <v/>
      </c>
    </row>
    <row r="3215">
      <c r="A3215" s="4" t="s">
        <v>5315</v>
      </c>
      <c r="B3215" s="4">
        <v>93.0</v>
      </c>
      <c r="C3215" s="4">
        <v>900926.0</v>
      </c>
      <c r="D3215" s="4" t="s">
        <v>585</v>
      </c>
      <c r="E3215" s="4" t="s">
        <v>5316</v>
      </c>
      <c r="F3215" s="4" t="s">
        <v>12</v>
      </c>
      <c r="G3215" s="4" t="s">
        <v>13</v>
      </c>
      <c r="H3215" s="4">
        <v>1.0E7</v>
      </c>
      <c r="I3215" s="4">
        <v>5.3</v>
      </c>
      <c r="L3215" s="4" t="str">
        <f>IFERROR(__xludf.DUMMYFUNCTION("""COMPUTED_VALUE"""),"Comedy")</f>
        <v>Comedy</v>
      </c>
      <c r="M3215" s="4" t="str">
        <f>IFERROR(__xludf.DUMMYFUNCTION("""COMPUTED_VALUE"""),"")</f>
        <v/>
      </c>
      <c r="N3215" s="4" t="str">
        <f>IFERROR(__xludf.DUMMYFUNCTION("""COMPUTED_VALUE"""),"")</f>
        <v/>
      </c>
      <c r="O3215" s="4" t="str">
        <f>IFERROR(__xludf.DUMMYFUNCTION("""COMPUTED_VALUE"""),"")</f>
        <v/>
      </c>
      <c r="P3215" s="4" t="str">
        <f>IFERROR(__xludf.DUMMYFUNCTION("""COMPUTED_VALUE"""),"")</f>
        <v/>
      </c>
      <c r="Q3215" s="4" t="str">
        <f>IFERROR(__xludf.DUMMYFUNCTION("""COMPUTED_VALUE"""),"")</f>
        <v/>
      </c>
      <c r="R3215" s="4" t="str">
        <f>IFERROR(__xludf.DUMMYFUNCTION("""COMPUTED_VALUE"""),"")</f>
        <v/>
      </c>
      <c r="S3215" s="4" t="str">
        <f>IFERROR(__xludf.DUMMYFUNCTION("""COMPUTED_VALUE"""),"")</f>
        <v/>
      </c>
    </row>
    <row r="3216">
      <c r="A3216" s="4" t="s">
        <v>2420</v>
      </c>
      <c r="B3216" s="4">
        <v>95.0</v>
      </c>
      <c r="C3216" s="4">
        <v>866778.0</v>
      </c>
      <c r="D3216" s="4" t="s">
        <v>76</v>
      </c>
      <c r="E3216" s="4" t="s">
        <v>5317</v>
      </c>
      <c r="F3216" s="4" t="s">
        <v>12</v>
      </c>
      <c r="G3216" s="4" t="s">
        <v>1350</v>
      </c>
      <c r="H3216" s="4">
        <v>1.0E7</v>
      </c>
      <c r="I3216" s="4">
        <v>6.7</v>
      </c>
      <c r="L3216" s="4" t="str">
        <f>IFERROR(__xludf.DUMMYFUNCTION("""COMPUTED_VALUE"""),"Drama")</f>
        <v>Drama</v>
      </c>
      <c r="M3216" s="4" t="str">
        <f>IFERROR(__xludf.DUMMYFUNCTION("""COMPUTED_VALUE"""),"Romance")</f>
        <v>Romance</v>
      </c>
      <c r="N3216" s="4" t="str">
        <f>IFERROR(__xludf.DUMMYFUNCTION("""COMPUTED_VALUE"""),"")</f>
        <v/>
      </c>
      <c r="O3216" s="4" t="str">
        <f>IFERROR(__xludf.DUMMYFUNCTION("""COMPUTED_VALUE"""),"")</f>
        <v/>
      </c>
      <c r="P3216" s="4" t="str">
        <f>IFERROR(__xludf.DUMMYFUNCTION("""COMPUTED_VALUE"""),"")</f>
        <v/>
      </c>
      <c r="Q3216" s="4" t="str">
        <f>IFERROR(__xludf.DUMMYFUNCTION("""COMPUTED_VALUE"""),"")</f>
        <v/>
      </c>
      <c r="R3216" s="4" t="str">
        <f>IFERROR(__xludf.DUMMYFUNCTION("""COMPUTED_VALUE"""),"")</f>
        <v/>
      </c>
      <c r="S3216" s="4" t="str">
        <f>IFERROR(__xludf.DUMMYFUNCTION("""COMPUTED_VALUE"""),"")</f>
        <v/>
      </c>
    </row>
    <row r="3217">
      <c r="A3217" s="4" t="s">
        <v>5094</v>
      </c>
      <c r="B3217" s="4">
        <v>119.0</v>
      </c>
      <c r="C3217" s="4">
        <v>836641.0</v>
      </c>
      <c r="D3217" s="4" t="s">
        <v>1196</v>
      </c>
      <c r="E3217" s="4" t="s">
        <v>5318</v>
      </c>
      <c r="F3217" s="4" t="s">
        <v>12</v>
      </c>
      <c r="G3217" s="4" t="s">
        <v>1255</v>
      </c>
      <c r="H3217" s="4">
        <v>0.0</v>
      </c>
      <c r="I3217" s="4">
        <v>6.2</v>
      </c>
      <c r="L3217" s="4" t="str">
        <f>IFERROR(__xludf.DUMMYFUNCTION("""COMPUTED_VALUE"""),"Drama")</f>
        <v>Drama</v>
      </c>
      <c r="M3217" s="4" t="str">
        <f>IFERROR(__xludf.DUMMYFUNCTION("""COMPUTED_VALUE"""),"")</f>
        <v/>
      </c>
      <c r="N3217" s="4" t="str">
        <f>IFERROR(__xludf.DUMMYFUNCTION("""COMPUTED_VALUE"""),"")</f>
        <v/>
      </c>
      <c r="O3217" s="4" t="str">
        <f>IFERROR(__xludf.DUMMYFUNCTION("""COMPUTED_VALUE"""),"")</f>
        <v/>
      </c>
      <c r="P3217" s="4" t="str">
        <f>IFERROR(__xludf.DUMMYFUNCTION("""COMPUTED_VALUE"""),"")</f>
        <v/>
      </c>
      <c r="Q3217" s="4" t="str">
        <f>IFERROR(__xludf.DUMMYFUNCTION("""COMPUTED_VALUE"""),"")</f>
        <v/>
      </c>
      <c r="R3217" s="4" t="str">
        <f>IFERROR(__xludf.DUMMYFUNCTION("""COMPUTED_VALUE"""),"")</f>
        <v/>
      </c>
      <c r="S3217" s="4" t="str">
        <f>IFERROR(__xludf.DUMMYFUNCTION("""COMPUTED_VALUE"""),"")</f>
        <v/>
      </c>
    </row>
    <row r="3218">
      <c r="A3218" s="4" t="s">
        <v>452</v>
      </c>
      <c r="B3218" s="4">
        <v>89.0</v>
      </c>
      <c r="C3218" s="4">
        <v>598645.0</v>
      </c>
      <c r="D3218" s="4" t="s">
        <v>590</v>
      </c>
      <c r="E3218" s="4" t="s">
        <v>5319</v>
      </c>
      <c r="F3218" s="4" t="s">
        <v>12</v>
      </c>
      <c r="G3218" s="4" t="s">
        <v>20</v>
      </c>
      <c r="H3218" s="4">
        <v>1.0E7</v>
      </c>
      <c r="I3218" s="4">
        <v>3.6</v>
      </c>
      <c r="L3218" s="4" t="str">
        <f>IFERROR(__xludf.DUMMYFUNCTION("""COMPUTED_VALUE"""),"Comedy")</f>
        <v>Comedy</v>
      </c>
      <c r="M3218" s="4" t="str">
        <f>IFERROR(__xludf.DUMMYFUNCTION("""COMPUTED_VALUE"""),"Romance")</f>
        <v>Romance</v>
      </c>
      <c r="N3218" s="4" t="str">
        <f>IFERROR(__xludf.DUMMYFUNCTION("""COMPUTED_VALUE"""),"")</f>
        <v/>
      </c>
      <c r="O3218" s="4" t="str">
        <f>IFERROR(__xludf.DUMMYFUNCTION("""COMPUTED_VALUE"""),"")</f>
        <v/>
      </c>
      <c r="P3218" s="4" t="str">
        <f>IFERROR(__xludf.DUMMYFUNCTION("""COMPUTED_VALUE"""),"")</f>
        <v/>
      </c>
      <c r="Q3218" s="4" t="str">
        <f>IFERROR(__xludf.DUMMYFUNCTION("""COMPUTED_VALUE"""),"")</f>
        <v/>
      </c>
      <c r="R3218" s="4" t="str">
        <f>IFERROR(__xludf.DUMMYFUNCTION("""COMPUTED_VALUE"""),"")</f>
        <v/>
      </c>
      <c r="S3218" s="4" t="str">
        <f>IFERROR(__xludf.DUMMYFUNCTION("""COMPUTED_VALUE"""),"")</f>
        <v/>
      </c>
    </row>
    <row r="3219">
      <c r="A3219" s="4" t="s">
        <v>5320</v>
      </c>
      <c r="B3219" s="4">
        <v>107.0</v>
      </c>
      <c r="C3219" s="4">
        <v>578527.0</v>
      </c>
      <c r="D3219" s="4" t="s">
        <v>606</v>
      </c>
      <c r="E3219" s="4" t="s">
        <v>5321</v>
      </c>
      <c r="F3219" s="4" t="s">
        <v>12</v>
      </c>
      <c r="G3219" s="4" t="s">
        <v>13</v>
      </c>
      <c r="H3219" s="4">
        <v>1.0E7</v>
      </c>
      <c r="I3219" s="4">
        <v>5.7</v>
      </c>
      <c r="L3219" s="4" t="str">
        <f>IFERROR(__xludf.DUMMYFUNCTION("""COMPUTED_VALUE"""),"Action")</f>
        <v>Action</v>
      </c>
      <c r="M3219" s="4" t="str">
        <f>IFERROR(__xludf.DUMMYFUNCTION("""COMPUTED_VALUE"""),"Comedy")</f>
        <v>Comedy</v>
      </c>
      <c r="N3219" s="4" t="str">
        <f>IFERROR(__xludf.DUMMYFUNCTION("""COMPUTED_VALUE"""),"Thriller")</f>
        <v>Thriller</v>
      </c>
      <c r="O3219" s="4" t="str">
        <f>IFERROR(__xludf.DUMMYFUNCTION("""COMPUTED_VALUE"""),"")</f>
        <v/>
      </c>
      <c r="P3219" s="4" t="str">
        <f>IFERROR(__xludf.DUMMYFUNCTION("""COMPUTED_VALUE"""),"")</f>
        <v/>
      </c>
      <c r="Q3219" s="4" t="str">
        <f>IFERROR(__xludf.DUMMYFUNCTION("""COMPUTED_VALUE"""),"")</f>
        <v/>
      </c>
      <c r="R3219" s="4" t="str">
        <f>IFERROR(__xludf.DUMMYFUNCTION("""COMPUTED_VALUE"""),"")</f>
        <v/>
      </c>
      <c r="S3219" s="4" t="str">
        <f>IFERROR(__xludf.DUMMYFUNCTION("""COMPUTED_VALUE"""),"")</f>
        <v/>
      </c>
    </row>
    <row r="3220">
      <c r="A3220" s="4" t="s">
        <v>3835</v>
      </c>
      <c r="B3220" s="4">
        <v>85.0</v>
      </c>
      <c r="C3220" s="4">
        <v>488872.0</v>
      </c>
      <c r="D3220" s="4" t="s">
        <v>1134</v>
      </c>
      <c r="E3220" s="4" t="s">
        <v>5322</v>
      </c>
      <c r="F3220" s="4" t="s">
        <v>2512</v>
      </c>
      <c r="G3220" s="4" t="s">
        <v>1350</v>
      </c>
      <c r="H3220" s="4">
        <v>1.0E7</v>
      </c>
      <c r="I3220" s="4">
        <v>7.3</v>
      </c>
      <c r="L3220" s="4" t="str">
        <f>IFERROR(__xludf.DUMMYFUNCTION("""COMPUTED_VALUE"""),"Action")</f>
        <v>Action</v>
      </c>
      <c r="M3220" s="4" t="str">
        <f>IFERROR(__xludf.DUMMYFUNCTION("""COMPUTED_VALUE"""),"Comedy")</f>
        <v>Comedy</v>
      </c>
      <c r="N3220" s="4" t="str">
        <f>IFERROR(__xludf.DUMMYFUNCTION("""COMPUTED_VALUE"""),"Sport")</f>
        <v>Sport</v>
      </c>
      <c r="O3220" s="4" t="str">
        <f>IFERROR(__xludf.DUMMYFUNCTION("""COMPUTED_VALUE"""),"")</f>
        <v/>
      </c>
      <c r="P3220" s="4" t="str">
        <f>IFERROR(__xludf.DUMMYFUNCTION("""COMPUTED_VALUE"""),"")</f>
        <v/>
      </c>
      <c r="Q3220" s="4" t="str">
        <f>IFERROR(__xludf.DUMMYFUNCTION("""COMPUTED_VALUE"""),"")</f>
        <v/>
      </c>
      <c r="R3220" s="4" t="str">
        <f>IFERROR(__xludf.DUMMYFUNCTION("""COMPUTED_VALUE"""),"")</f>
        <v/>
      </c>
      <c r="S3220" s="4" t="str">
        <f>IFERROR(__xludf.DUMMYFUNCTION("""COMPUTED_VALUE"""),"")</f>
        <v/>
      </c>
    </row>
    <row r="3221">
      <c r="A3221" s="4" t="s">
        <v>5323</v>
      </c>
      <c r="B3221" s="4">
        <v>93.0</v>
      </c>
      <c r="C3221" s="4">
        <v>365734.0</v>
      </c>
      <c r="D3221" s="4" t="s">
        <v>1196</v>
      </c>
      <c r="E3221" s="4" t="s">
        <v>5324</v>
      </c>
      <c r="F3221" s="4" t="s">
        <v>12</v>
      </c>
      <c r="G3221" s="4" t="s">
        <v>13</v>
      </c>
      <c r="H3221" s="4">
        <v>1.0E7</v>
      </c>
      <c r="I3221" s="4">
        <v>5.0</v>
      </c>
      <c r="L3221" s="4" t="str">
        <f>IFERROR(__xludf.DUMMYFUNCTION("""COMPUTED_VALUE"""),"Drama")</f>
        <v>Drama</v>
      </c>
      <c r="M3221" s="4" t="str">
        <f>IFERROR(__xludf.DUMMYFUNCTION("""COMPUTED_VALUE"""),"")</f>
        <v/>
      </c>
      <c r="N3221" s="4" t="str">
        <f>IFERROR(__xludf.DUMMYFUNCTION("""COMPUTED_VALUE"""),"")</f>
        <v/>
      </c>
      <c r="O3221" s="4" t="str">
        <f>IFERROR(__xludf.DUMMYFUNCTION("""COMPUTED_VALUE"""),"")</f>
        <v/>
      </c>
      <c r="P3221" s="4" t="str">
        <f>IFERROR(__xludf.DUMMYFUNCTION("""COMPUTED_VALUE"""),"")</f>
        <v/>
      </c>
      <c r="Q3221" s="4" t="str">
        <f>IFERROR(__xludf.DUMMYFUNCTION("""COMPUTED_VALUE"""),"")</f>
        <v/>
      </c>
      <c r="R3221" s="4" t="str">
        <f>IFERROR(__xludf.DUMMYFUNCTION("""COMPUTED_VALUE"""),"")</f>
        <v/>
      </c>
      <c r="S3221" s="4" t="str">
        <f>IFERROR(__xludf.DUMMYFUNCTION("""COMPUTED_VALUE"""),"")</f>
        <v/>
      </c>
    </row>
    <row r="3222">
      <c r="A3222" s="4" t="s">
        <v>5325</v>
      </c>
      <c r="B3222" s="4">
        <v>101.0</v>
      </c>
      <c r="C3222" s="4">
        <v>231417.0</v>
      </c>
      <c r="D3222" s="4" t="s">
        <v>2082</v>
      </c>
      <c r="E3222" s="4" t="s">
        <v>5326</v>
      </c>
      <c r="F3222" s="4" t="s">
        <v>512</v>
      </c>
      <c r="G3222" s="4" t="s">
        <v>513</v>
      </c>
      <c r="H3222" s="4">
        <v>6.0E7</v>
      </c>
      <c r="I3222" s="4">
        <v>6.6</v>
      </c>
      <c r="L3222" s="4" t="str">
        <f>IFERROR(__xludf.DUMMYFUNCTION("""COMPUTED_VALUE"""),"Comedy")</f>
        <v>Comedy</v>
      </c>
      <c r="M3222" s="4" t="str">
        <f>IFERROR(__xludf.DUMMYFUNCTION("""COMPUTED_VALUE"""),"Crime")</f>
        <v>Crime</v>
      </c>
      <c r="N3222" s="4" t="str">
        <f>IFERROR(__xludf.DUMMYFUNCTION("""COMPUTED_VALUE"""),"Thriller")</f>
        <v>Thriller</v>
      </c>
      <c r="O3222" s="4" t="str">
        <f>IFERROR(__xludf.DUMMYFUNCTION("""COMPUTED_VALUE"""),"")</f>
        <v/>
      </c>
      <c r="P3222" s="4" t="str">
        <f>IFERROR(__xludf.DUMMYFUNCTION("""COMPUTED_VALUE"""),"")</f>
        <v/>
      </c>
      <c r="Q3222" s="4" t="str">
        <f>IFERROR(__xludf.DUMMYFUNCTION("""COMPUTED_VALUE"""),"")</f>
        <v/>
      </c>
      <c r="R3222" s="4" t="str">
        <f>IFERROR(__xludf.DUMMYFUNCTION("""COMPUTED_VALUE"""),"")</f>
        <v/>
      </c>
      <c r="S3222" s="4" t="str">
        <f>IFERROR(__xludf.DUMMYFUNCTION("""COMPUTED_VALUE"""),"")</f>
        <v/>
      </c>
    </row>
    <row r="3223">
      <c r="A3223" s="4" t="s">
        <v>5327</v>
      </c>
      <c r="B3223" s="4">
        <v>103.0</v>
      </c>
      <c r="C3223" s="4">
        <v>3093491.0</v>
      </c>
      <c r="D3223" s="4" t="s">
        <v>540</v>
      </c>
      <c r="E3223" s="4" t="s">
        <v>5328</v>
      </c>
      <c r="F3223" s="4" t="s">
        <v>12</v>
      </c>
      <c r="G3223" s="4" t="s">
        <v>13</v>
      </c>
      <c r="H3223" s="4">
        <v>5000000.0</v>
      </c>
      <c r="I3223" s="4">
        <v>6.6</v>
      </c>
      <c r="L3223" s="4" t="str">
        <f>IFERROR(__xludf.DUMMYFUNCTION("""COMPUTED_VALUE"""),"Biography")</f>
        <v>Biography</v>
      </c>
      <c r="M3223" s="4" t="str">
        <f>IFERROR(__xludf.DUMMYFUNCTION("""COMPUTED_VALUE"""),"Drama")</f>
        <v>Drama</v>
      </c>
      <c r="N3223" s="4" t="str">
        <f>IFERROR(__xludf.DUMMYFUNCTION("""COMPUTED_VALUE"""),"")</f>
        <v/>
      </c>
      <c r="O3223" s="4" t="str">
        <f>IFERROR(__xludf.DUMMYFUNCTION("""COMPUTED_VALUE"""),"")</f>
        <v/>
      </c>
      <c r="P3223" s="4" t="str">
        <f>IFERROR(__xludf.DUMMYFUNCTION("""COMPUTED_VALUE"""),"")</f>
        <v/>
      </c>
      <c r="Q3223" s="4" t="str">
        <f>IFERROR(__xludf.DUMMYFUNCTION("""COMPUTED_VALUE"""),"")</f>
        <v/>
      </c>
      <c r="R3223" s="4" t="str">
        <f>IFERROR(__xludf.DUMMYFUNCTION("""COMPUTED_VALUE"""),"")</f>
        <v/>
      </c>
      <c r="S3223" s="4" t="str">
        <f>IFERROR(__xludf.DUMMYFUNCTION("""COMPUTED_VALUE"""),"")</f>
        <v/>
      </c>
    </row>
    <row r="3224">
      <c r="A3224" s="4" t="s">
        <v>5329</v>
      </c>
      <c r="B3224" s="4">
        <v>101.0</v>
      </c>
      <c r="C3224" s="4">
        <v>244465.0</v>
      </c>
      <c r="D3224" s="4" t="s">
        <v>76</v>
      </c>
      <c r="E3224" s="4" t="s">
        <v>5330</v>
      </c>
      <c r="F3224" s="4" t="s">
        <v>512</v>
      </c>
      <c r="G3224" s="4" t="s">
        <v>513</v>
      </c>
      <c r="H3224" s="4">
        <v>0.0</v>
      </c>
      <c r="I3224" s="4">
        <v>6.8</v>
      </c>
      <c r="L3224" s="4" t="str">
        <f>IFERROR(__xludf.DUMMYFUNCTION("""COMPUTED_VALUE"""),"Drama")</f>
        <v>Drama</v>
      </c>
      <c r="M3224" s="4" t="str">
        <f>IFERROR(__xludf.DUMMYFUNCTION("""COMPUTED_VALUE"""),"Romance")</f>
        <v>Romance</v>
      </c>
      <c r="N3224" s="4" t="str">
        <f>IFERROR(__xludf.DUMMYFUNCTION("""COMPUTED_VALUE"""),"")</f>
        <v/>
      </c>
      <c r="O3224" s="4" t="str">
        <f>IFERROR(__xludf.DUMMYFUNCTION("""COMPUTED_VALUE"""),"")</f>
        <v/>
      </c>
      <c r="P3224" s="4" t="str">
        <f>IFERROR(__xludf.DUMMYFUNCTION("""COMPUTED_VALUE"""),"")</f>
        <v/>
      </c>
      <c r="Q3224" s="4" t="str">
        <f>IFERROR(__xludf.DUMMYFUNCTION("""COMPUTED_VALUE"""),"")</f>
        <v/>
      </c>
      <c r="R3224" s="4" t="str">
        <f>IFERROR(__xludf.DUMMYFUNCTION("""COMPUTED_VALUE"""),"")</f>
        <v/>
      </c>
      <c r="S3224" s="4" t="str">
        <f>IFERROR(__xludf.DUMMYFUNCTION("""COMPUTED_VALUE"""),"")</f>
        <v/>
      </c>
    </row>
    <row r="3225">
      <c r="A3225" s="4" t="s">
        <v>5331</v>
      </c>
      <c r="B3225" s="4">
        <v>123.0</v>
      </c>
      <c r="C3225" s="4">
        <v>756452.0</v>
      </c>
      <c r="D3225" s="4" t="s">
        <v>2632</v>
      </c>
      <c r="E3225" s="4" t="s">
        <v>5332</v>
      </c>
      <c r="F3225" s="4" t="s">
        <v>12</v>
      </c>
      <c r="G3225" s="4" t="s">
        <v>20</v>
      </c>
      <c r="H3225" s="4">
        <v>0.0</v>
      </c>
      <c r="I3225" s="4">
        <v>6.2</v>
      </c>
      <c r="L3225" s="4" t="str">
        <f>IFERROR(__xludf.DUMMYFUNCTION("""COMPUTED_VALUE"""),"Drama")</f>
        <v>Drama</v>
      </c>
      <c r="M3225" s="4" t="str">
        <f>IFERROR(__xludf.DUMMYFUNCTION("""COMPUTED_VALUE"""),"Thriller")</f>
        <v>Thriller</v>
      </c>
      <c r="N3225" s="4" t="str">
        <f>IFERROR(__xludf.DUMMYFUNCTION("""COMPUTED_VALUE"""),"War")</f>
        <v>War</v>
      </c>
      <c r="O3225" s="4" t="str">
        <f>IFERROR(__xludf.DUMMYFUNCTION("""COMPUTED_VALUE"""),"")</f>
        <v/>
      </c>
      <c r="P3225" s="4" t="str">
        <f>IFERROR(__xludf.DUMMYFUNCTION("""COMPUTED_VALUE"""),"")</f>
        <v/>
      </c>
      <c r="Q3225" s="4" t="str">
        <f>IFERROR(__xludf.DUMMYFUNCTION("""COMPUTED_VALUE"""),"")</f>
        <v/>
      </c>
      <c r="R3225" s="4" t="str">
        <f>IFERROR(__xludf.DUMMYFUNCTION("""COMPUTED_VALUE"""),"")</f>
        <v/>
      </c>
      <c r="S3225" s="4" t="str">
        <f>IFERROR(__xludf.DUMMYFUNCTION("""COMPUTED_VALUE"""),"")</f>
        <v/>
      </c>
    </row>
    <row r="3226">
      <c r="A3226" s="4" t="s">
        <v>5333</v>
      </c>
      <c r="B3226" s="4">
        <v>111.0</v>
      </c>
      <c r="C3226" s="4">
        <v>228524.0</v>
      </c>
      <c r="D3226" s="4" t="s">
        <v>888</v>
      </c>
      <c r="E3226" s="4" t="s">
        <v>5334</v>
      </c>
      <c r="F3226" s="4" t="s">
        <v>12</v>
      </c>
      <c r="G3226" s="4" t="s">
        <v>13</v>
      </c>
      <c r="H3226" s="4">
        <v>4000000.0</v>
      </c>
      <c r="I3226" s="4">
        <v>7.3</v>
      </c>
      <c r="L3226" s="4" t="str">
        <f>IFERROR(__xludf.DUMMYFUNCTION("""COMPUTED_VALUE"""),"Comedy")</f>
        <v>Comedy</v>
      </c>
      <c r="M3226" s="4" t="str">
        <f>IFERROR(__xludf.DUMMYFUNCTION("""COMPUTED_VALUE"""),"Drama")</f>
        <v>Drama</v>
      </c>
      <c r="N3226" s="4" t="str">
        <f>IFERROR(__xludf.DUMMYFUNCTION("""COMPUTED_VALUE"""),"")</f>
        <v/>
      </c>
      <c r="O3226" s="4" t="str">
        <f>IFERROR(__xludf.DUMMYFUNCTION("""COMPUTED_VALUE"""),"")</f>
        <v/>
      </c>
      <c r="P3226" s="4" t="str">
        <f>IFERROR(__xludf.DUMMYFUNCTION("""COMPUTED_VALUE"""),"")</f>
        <v/>
      </c>
      <c r="Q3226" s="4" t="str">
        <f>IFERROR(__xludf.DUMMYFUNCTION("""COMPUTED_VALUE"""),"")</f>
        <v/>
      </c>
      <c r="R3226" s="4" t="str">
        <f>IFERROR(__xludf.DUMMYFUNCTION("""COMPUTED_VALUE"""),"")</f>
        <v/>
      </c>
      <c r="S3226" s="4" t="str">
        <f>IFERROR(__xludf.DUMMYFUNCTION("""COMPUTED_VALUE"""),"")</f>
        <v/>
      </c>
    </row>
    <row r="3227">
      <c r="A3227" s="4" t="s">
        <v>5335</v>
      </c>
      <c r="B3227" s="4">
        <v>86.0</v>
      </c>
      <c r="C3227" s="4">
        <v>226792.0</v>
      </c>
      <c r="D3227" s="4" t="s">
        <v>5336</v>
      </c>
      <c r="E3227" s="4" t="s">
        <v>5337</v>
      </c>
      <c r="F3227" s="4" t="s">
        <v>12</v>
      </c>
      <c r="G3227" s="4" t="s">
        <v>20</v>
      </c>
      <c r="H3227" s="4">
        <v>1.0E7</v>
      </c>
      <c r="I3227" s="4">
        <v>6.2</v>
      </c>
      <c r="L3227" s="4" t="str">
        <f>IFERROR(__xludf.DUMMYFUNCTION("""COMPUTED_VALUE"""),"Action")</f>
        <v>Action</v>
      </c>
      <c r="M3227" s="4" t="str">
        <f>IFERROR(__xludf.DUMMYFUNCTION("""COMPUTED_VALUE"""),"Comedy")</f>
        <v>Comedy</v>
      </c>
      <c r="N3227" s="4" t="str">
        <f>IFERROR(__xludf.DUMMYFUNCTION("""COMPUTED_VALUE"""),"Drama")</f>
        <v>Drama</v>
      </c>
      <c r="O3227" s="4" t="str">
        <f>IFERROR(__xludf.DUMMYFUNCTION("""COMPUTED_VALUE"""),"")</f>
        <v/>
      </c>
      <c r="P3227" s="4" t="str">
        <f>IFERROR(__xludf.DUMMYFUNCTION("""COMPUTED_VALUE"""),"")</f>
        <v/>
      </c>
      <c r="Q3227" s="4" t="str">
        <f>IFERROR(__xludf.DUMMYFUNCTION("""COMPUTED_VALUE"""),"")</f>
        <v/>
      </c>
      <c r="R3227" s="4" t="str">
        <f>IFERROR(__xludf.DUMMYFUNCTION("""COMPUTED_VALUE"""),"")</f>
        <v/>
      </c>
      <c r="S3227" s="4" t="str">
        <f>IFERROR(__xludf.DUMMYFUNCTION("""COMPUTED_VALUE"""),"")</f>
        <v/>
      </c>
    </row>
    <row r="3228">
      <c r="A3228" s="4" t="s">
        <v>5338</v>
      </c>
      <c r="B3228" s="4">
        <v>99.0</v>
      </c>
      <c r="C3228" s="4">
        <v>221210.0</v>
      </c>
      <c r="D3228" s="4" t="s">
        <v>888</v>
      </c>
      <c r="E3228" s="4" t="s">
        <v>5339</v>
      </c>
      <c r="F3228" s="4" t="s">
        <v>12</v>
      </c>
      <c r="G3228" s="4" t="s">
        <v>13</v>
      </c>
      <c r="H3228" s="4">
        <v>0.0</v>
      </c>
      <c r="I3228" s="4">
        <v>6.9</v>
      </c>
      <c r="L3228" s="4" t="str">
        <f>IFERROR(__xludf.DUMMYFUNCTION("""COMPUTED_VALUE"""),"Comedy")</f>
        <v>Comedy</v>
      </c>
      <c r="M3228" s="4" t="str">
        <f>IFERROR(__xludf.DUMMYFUNCTION("""COMPUTED_VALUE"""),"Drama")</f>
        <v>Drama</v>
      </c>
      <c r="N3228" s="4" t="str">
        <f>IFERROR(__xludf.DUMMYFUNCTION("""COMPUTED_VALUE"""),"")</f>
        <v/>
      </c>
      <c r="O3228" s="4" t="str">
        <f>IFERROR(__xludf.DUMMYFUNCTION("""COMPUTED_VALUE"""),"")</f>
        <v/>
      </c>
      <c r="P3228" s="4" t="str">
        <f>IFERROR(__xludf.DUMMYFUNCTION("""COMPUTED_VALUE"""),"")</f>
        <v/>
      </c>
      <c r="Q3228" s="4" t="str">
        <f>IFERROR(__xludf.DUMMYFUNCTION("""COMPUTED_VALUE"""),"")</f>
        <v/>
      </c>
      <c r="R3228" s="4" t="str">
        <f>IFERROR(__xludf.DUMMYFUNCTION("""COMPUTED_VALUE"""),"")</f>
        <v/>
      </c>
      <c r="S3228" s="4" t="str">
        <f>IFERROR(__xludf.DUMMYFUNCTION("""COMPUTED_VALUE"""),"")</f>
        <v/>
      </c>
    </row>
    <row r="3229">
      <c r="A3229" s="4" t="s">
        <v>5015</v>
      </c>
      <c r="B3229" s="4">
        <v>90.0</v>
      </c>
      <c r="C3229" s="4">
        <v>136432.0</v>
      </c>
      <c r="D3229" s="4" t="s">
        <v>4440</v>
      </c>
      <c r="E3229" s="4" t="s">
        <v>5340</v>
      </c>
      <c r="F3229" s="4" t="s">
        <v>12</v>
      </c>
      <c r="G3229" s="4" t="s">
        <v>20</v>
      </c>
      <c r="H3229" s="4">
        <v>5000000.0</v>
      </c>
      <c r="I3229" s="4">
        <v>6.6</v>
      </c>
      <c r="L3229" s="4" t="str">
        <f>IFERROR(__xludf.DUMMYFUNCTION("""COMPUTED_VALUE"""),"Comedy")</f>
        <v>Comedy</v>
      </c>
      <c r="M3229" s="4" t="str">
        <f>IFERROR(__xludf.DUMMYFUNCTION("""COMPUTED_VALUE"""),"Horror")</f>
        <v>Horror</v>
      </c>
      <c r="N3229" s="4" t="str">
        <f>IFERROR(__xludf.DUMMYFUNCTION("""COMPUTED_VALUE"""),"Thriller")</f>
        <v>Thriller</v>
      </c>
      <c r="O3229" s="4" t="str">
        <f>IFERROR(__xludf.DUMMYFUNCTION("""COMPUTED_VALUE"""),"")</f>
        <v/>
      </c>
      <c r="P3229" s="4" t="str">
        <f>IFERROR(__xludf.DUMMYFUNCTION("""COMPUTED_VALUE"""),"")</f>
        <v/>
      </c>
      <c r="Q3229" s="4" t="str">
        <f>IFERROR(__xludf.DUMMYFUNCTION("""COMPUTED_VALUE"""),"")</f>
        <v/>
      </c>
      <c r="R3229" s="4" t="str">
        <f>IFERROR(__xludf.DUMMYFUNCTION("""COMPUTED_VALUE"""),"")</f>
        <v/>
      </c>
      <c r="S3229" s="4" t="str">
        <f>IFERROR(__xludf.DUMMYFUNCTION("""COMPUTED_VALUE"""),"")</f>
        <v/>
      </c>
    </row>
    <row r="3230">
      <c r="A3230" s="4" t="s">
        <v>4959</v>
      </c>
      <c r="B3230" s="4">
        <v>82.0</v>
      </c>
      <c r="C3230" s="4">
        <v>131617.0</v>
      </c>
      <c r="D3230" s="4" t="s">
        <v>1422</v>
      </c>
      <c r="E3230" s="4" t="s">
        <v>5341</v>
      </c>
      <c r="F3230" s="4" t="s">
        <v>12</v>
      </c>
      <c r="G3230" s="4" t="s">
        <v>13</v>
      </c>
      <c r="H3230" s="4">
        <v>1.0E7</v>
      </c>
      <c r="I3230" s="4">
        <v>6.3</v>
      </c>
      <c r="L3230" s="4" t="str">
        <f>IFERROR(__xludf.DUMMYFUNCTION("""COMPUTED_VALUE"""),"Drama")</f>
        <v>Drama</v>
      </c>
      <c r="M3230" s="4" t="str">
        <f>IFERROR(__xludf.DUMMYFUNCTION("""COMPUTED_VALUE"""),"Thriller")</f>
        <v>Thriller</v>
      </c>
      <c r="N3230" s="4" t="str">
        <f>IFERROR(__xludf.DUMMYFUNCTION("""COMPUTED_VALUE"""),"")</f>
        <v/>
      </c>
      <c r="O3230" s="4" t="str">
        <f>IFERROR(__xludf.DUMMYFUNCTION("""COMPUTED_VALUE"""),"")</f>
        <v/>
      </c>
      <c r="P3230" s="4" t="str">
        <f>IFERROR(__xludf.DUMMYFUNCTION("""COMPUTED_VALUE"""),"")</f>
        <v/>
      </c>
      <c r="Q3230" s="4" t="str">
        <f>IFERROR(__xludf.DUMMYFUNCTION("""COMPUTED_VALUE"""),"")</f>
        <v/>
      </c>
      <c r="R3230" s="4" t="str">
        <f>IFERROR(__xludf.DUMMYFUNCTION("""COMPUTED_VALUE"""),"")</f>
        <v/>
      </c>
      <c r="S3230" s="4" t="str">
        <f>IFERROR(__xludf.DUMMYFUNCTION("""COMPUTED_VALUE"""),"")</f>
        <v/>
      </c>
    </row>
    <row r="3231">
      <c r="A3231" s="4" t="s">
        <v>5342</v>
      </c>
      <c r="B3231" s="4">
        <v>110.0</v>
      </c>
      <c r="C3231" s="4">
        <v>152857.0</v>
      </c>
      <c r="D3231" s="4" t="s">
        <v>1196</v>
      </c>
      <c r="E3231" s="4" t="s">
        <v>5343</v>
      </c>
      <c r="F3231" s="4" t="s">
        <v>12</v>
      </c>
      <c r="G3231" s="4" t="s">
        <v>20</v>
      </c>
      <c r="H3231" s="4">
        <v>0.0</v>
      </c>
      <c r="I3231" s="4">
        <v>7.0</v>
      </c>
      <c r="L3231" s="4" t="str">
        <f>IFERROR(__xludf.DUMMYFUNCTION("""COMPUTED_VALUE"""),"Drama")</f>
        <v>Drama</v>
      </c>
      <c r="M3231" s="4" t="str">
        <f>IFERROR(__xludf.DUMMYFUNCTION("""COMPUTED_VALUE"""),"")</f>
        <v/>
      </c>
      <c r="N3231" s="4" t="str">
        <f>IFERROR(__xludf.DUMMYFUNCTION("""COMPUTED_VALUE"""),"")</f>
        <v/>
      </c>
      <c r="O3231" s="4" t="str">
        <f>IFERROR(__xludf.DUMMYFUNCTION("""COMPUTED_VALUE"""),"")</f>
        <v/>
      </c>
      <c r="P3231" s="4" t="str">
        <f>IFERROR(__xludf.DUMMYFUNCTION("""COMPUTED_VALUE"""),"")</f>
        <v/>
      </c>
      <c r="Q3231" s="4" t="str">
        <f>IFERROR(__xludf.DUMMYFUNCTION("""COMPUTED_VALUE"""),"")</f>
        <v/>
      </c>
      <c r="R3231" s="4" t="str">
        <f>IFERROR(__xludf.DUMMYFUNCTION("""COMPUTED_VALUE"""),"")</f>
        <v/>
      </c>
      <c r="S3231" s="4" t="str">
        <f>IFERROR(__xludf.DUMMYFUNCTION("""COMPUTED_VALUE"""),"")</f>
        <v/>
      </c>
    </row>
    <row r="3232">
      <c r="A3232" s="4" t="s">
        <v>5344</v>
      </c>
      <c r="B3232" s="4">
        <v>83.0</v>
      </c>
      <c r="C3232" s="4">
        <v>126247.0</v>
      </c>
      <c r="D3232" s="4" t="s">
        <v>349</v>
      </c>
      <c r="E3232" s="4" t="s">
        <v>5345</v>
      </c>
      <c r="F3232" s="4" t="s">
        <v>12</v>
      </c>
      <c r="G3232" s="4" t="s">
        <v>13</v>
      </c>
      <c r="H3232" s="4">
        <v>6200000.0</v>
      </c>
      <c r="I3232" s="4">
        <v>3.3</v>
      </c>
      <c r="L3232" s="4" t="str">
        <f>IFERROR(__xludf.DUMMYFUNCTION("""COMPUTED_VALUE"""),"Comedy")</f>
        <v>Comedy</v>
      </c>
      <c r="M3232" s="4" t="str">
        <f>IFERROR(__xludf.DUMMYFUNCTION("""COMPUTED_VALUE"""),"Crime")</f>
        <v>Crime</v>
      </c>
      <c r="N3232" s="4" t="str">
        <f>IFERROR(__xludf.DUMMYFUNCTION("""COMPUTED_VALUE"""),"")</f>
        <v/>
      </c>
      <c r="O3232" s="4" t="str">
        <f>IFERROR(__xludf.DUMMYFUNCTION("""COMPUTED_VALUE"""),"")</f>
        <v/>
      </c>
      <c r="P3232" s="4" t="str">
        <f>IFERROR(__xludf.DUMMYFUNCTION("""COMPUTED_VALUE"""),"")</f>
        <v/>
      </c>
      <c r="Q3232" s="4" t="str">
        <f>IFERROR(__xludf.DUMMYFUNCTION("""COMPUTED_VALUE"""),"")</f>
        <v/>
      </c>
      <c r="R3232" s="4" t="str">
        <f>IFERROR(__xludf.DUMMYFUNCTION("""COMPUTED_VALUE"""),"")</f>
        <v/>
      </c>
      <c r="S3232" s="4" t="str">
        <f>IFERROR(__xludf.DUMMYFUNCTION("""COMPUTED_VALUE"""),"")</f>
        <v/>
      </c>
    </row>
    <row r="3233">
      <c r="A3233" s="4" t="s">
        <v>2446</v>
      </c>
      <c r="B3233" s="4">
        <v>128.0</v>
      </c>
      <c r="C3233" s="4">
        <v>82739.0</v>
      </c>
      <c r="D3233" s="4" t="s">
        <v>1196</v>
      </c>
      <c r="E3233" s="4" t="s">
        <v>5346</v>
      </c>
      <c r="F3233" s="4" t="s">
        <v>12</v>
      </c>
      <c r="G3233" s="4" t="s">
        <v>13</v>
      </c>
      <c r="H3233" s="4">
        <v>0.0</v>
      </c>
      <c r="I3233" s="4">
        <v>6.7</v>
      </c>
      <c r="L3233" s="4" t="str">
        <f>IFERROR(__xludf.DUMMYFUNCTION("""COMPUTED_VALUE"""),"Drama")</f>
        <v>Drama</v>
      </c>
      <c r="M3233" s="4" t="str">
        <f>IFERROR(__xludf.DUMMYFUNCTION("""COMPUTED_VALUE"""),"")</f>
        <v/>
      </c>
      <c r="N3233" s="4" t="str">
        <f>IFERROR(__xludf.DUMMYFUNCTION("""COMPUTED_VALUE"""),"")</f>
        <v/>
      </c>
      <c r="O3233" s="4" t="str">
        <f>IFERROR(__xludf.DUMMYFUNCTION("""COMPUTED_VALUE"""),"")</f>
        <v/>
      </c>
      <c r="P3233" s="4" t="str">
        <f>IFERROR(__xludf.DUMMYFUNCTION("""COMPUTED_VALUE"""),"")</f>
        <v/>
      </c>
      <c r="Q3233" s="4" t="str">
        <f>IFERROR(__xludf.DUMMYFUNCTION("""COMPUTED_VALUE"""),"")</f>
        <v/>
      </c>
      <c r="R3233" s="4" t="str">
        <f>IFERROR(__xludf.DUMMYFUNCTION("""COMPUTED_VALUE"""),"")</f>
        <v/>
      </c>
      <c r="S3233" s="4" t="str">
        <f>IFERROR(__xludf.DUMMYFUNCTION("""COMPUTED_VALUE"""),"")</f>
        <v/>
      </c>
    </row>
    <row r="3234">
      <c r="A3234" s="4" t="s">
        <v>5347</v>
      </c>
      <c r="B3234" s="4">
        <v>125.0</v>
      </c>
      <c r="C3234" s="4">
        <v>169379.0</v>
      </c>
      <c r="D3234" s="4" t="s">
        <v>695</v>
      </c>
      <c r="E3234" s="4" t="s">
        <v>5348</v>
      </c>
      <c r="F3234" s="4" t="s">
        <v>975</v>
      </c>
      <c r="G3234" s="4" t="s">
        <v>1020</v>
      </c>
      <c r="H3234" s="4">
        <v>1.0E7</v>
      </c>
      <c r="I3234" s="4">
        <v>6.2</v>
      </c>
      <c r="L3234" s="4" t="str">
        <f>IFERROR(__xludf.DUMMYFUNCTION("""COMPUTED_VALUE"""),"Drama")</f>
        <v>Drama</v>
      </c>
      <c r="M3234" s="4" t="str">
        <f>IFERROR(__xludf.DUMMYFUNCTION("""COMPUTED_VALUE"""),"History")</f>
        <v>History</v>
      </c>
      <c r="N3234" s="4" t="str">
        <f>IFERROR(__xludf.DUMMYFUNCTION("""COMPUTED_VALUE"""),"War")</f>
        <v>War</v>
      </c>
      <c r="O3234" s="4" t="str">
        <f>IFERROR(__xludf.DUMMYFUNCTION("""COMPUTED_VALUE"""),"")</f>
        <v/>
      </c>
      <c r="P3234" s="4" t="str">
        <f>IFERROR(__xludf.DUMMYFUNCTION("""COMPUTED_VALUE"""),"")</f>
        <v/>
      </c>
      <c r="Q3234" s="4" t="str">
        <f>IFERROR(__xludf.DUMMYFUNCTION("""COMPUTED_VALUE"""),"")</f>
        <v/>
      </c>
      <c r="R3234" s="4" t="str">
        <f>IFERROR(__xludf.DUMMYFUNCTION("""COMPUTED_VALUE"""),"")</f>
        <v/>
      </c>
      <c r="S3234" s="4" t="str">
        <f>IFERROR(__xludf.DUMMYFUNCTION("""COMPUTED_VALUE"""),"")</f>
        <v/>
      </c>
    </row>
    <row r="3235">
      <c r="A3235" s="4" t="s">
        <v>3003</v>
      </c>
      <c r="B3235" s="4">
        <v>97.0</v>
      </c>
      <c r="C3235" s="4">
        <v>0.0</v>
      </c>
      <c r="D3235" s="4" t="s">
        <v>495</v>
      </c>
      <c r="E3235" s="4" t="s">
        <v>5349</v>
      </c>
      <c r="F3235" s="4" t="s">
        <v>12</v>
      </c>
      <c r="G3235" s="4" t="s">
        <v>13</v>
      </c>
      <c r="H3235" s="4">
        <v>1.0E7</v>
      </c>
      <c r="I3235" s="4">
        <v>6.5</v>
      </c>
      <c r="L3235" s="4" t="str">
        <f>IFERROR(__xludf.DUMMYFUNCTION("""COMPUTED_VALUE"""),"Comedy")</f>
        <v>Comedy</v>
      </c>
      <c r="M3235" s="4" t="str">
        <f>IFERROR(__xludf.DUMMYFUNCTION("""COMPUTED_VALUE"""),"Drama")</f>
        <v>Drama</v>
      </c>
      <c r="N3235" s="4" t="str">
        <f>IFERROR(__xludf.DUMMYFUNCTION("""COMPUTED_VALUE"""),"Romance")</f>
        <v>Romance</v>
      </c>
      <c r="O3235" s="4" t="str">
        <f>IFERROR(__xludf.DUMMYFUNCTION("""COMPUTED_VALUE"""),"")</f>
        <v/>
      </c>
      <c r="P3235" s="4" t="str">
        <f>IFERROR(__xludf.DUMMYFUNCTION("""COMPUTED_VALUE"""),"")</f>
        <v/>
      </c>
      <c r="Q3235" s="4" t="str">
        <f>IFERROR(__xludf.DUMMYFUNCTION("""COMPUTED_VALUE"""),"")</f>
        <v/>
      </c>
      <c r="R3235" s="4" t="str">
        <f>IFERROR(__xludf.DUMMYFUNCTION("""COMPUTED_VALUE"""),"")</f>
        <v/>
      </c>
      <c r="S3235" s="4" t="str">
        <f>IFERROR(__xludf.DUMMYFUNCTION("""COMPUTED_VALUE"""),"")</f>
        <v/>
      </c>
    </row>
    <row r="3236">
      <c r="A3236" s="4" t="s">
        <v>5350</v>
      </c>
      <c r="B3236" s="4">
        <v>86.0</v>
      </c>
      <c r="C3236" s="4">
        <v>15447.0</v>
      </c>
      <c r="D3236" s="4" t="s">
        <v>585</v>
      </c>
      <c r="E3236" s="4" t="s">
        <v>5351</v>
      </c>
      <c r="F3236" s="4" t="s">
        <v>12</v>
      </c>
      <c r="G3236" s="4" t="s">
        <v>13</v>
      </c>
      <c r="H3236" s="4">
        <v>1.0E7</v>
      </c>
      <c r="I3236" s="4">
        <v>3.5</v>
      </c>
      <c r="L3236" s="4" t="str">
        <f>IFERROR(__xludf.DUMMYFUNCTION("""COMPUTED_VALUE"""),"Comedy")</f>
        <v>Comedy</v>
      </c>
      <c r="M3236" s="4" t="str">
        <f>IFERROR(__xludf.DUMMYFUNCTION("""COMPUTED_VALUE"""),"")</f>
        <v/>
      </c>
      <c r="N3236" s="4" t="str">
        <f>IFERROR(__xludf.DUMMYFUNCTION("""COMPUTED_VALUE"""),"")</f>
        <v/>
      </c>
      <c r="O3236" s="4" t="str">
        <f>IFERROR(__xludf.DUMMYFUNCTION("""COMPUTED_VALUE"""),"")</f>
        <v/>
      </c>
      <c r="P3236" s="4" t="str">
        <f>IFERROR(__xludf.DUMMYFUNCTION("""COMPUTED_VALUE"""),"")</f>
        <v/>
      </c>
      <c r="Q3236" s="4" t="str">
        <f>IFERROR(__xludf.DUMMYFUNCTION("""COMPUTED_VALUE"""),"")</f>
        <v/>
      </c>
      <c r="R3236" s="4" t="str">
        <f>IFERROR(__xludf.DUMMYFUNCTION("""COMPUTED_VALUE"""),"")</f>
        <v/>
      </c>
      <c r="S3236" s="4" t="str">
        <f>IFERROR(__xludf.DUMMYFUNCTION("""COMPUTED_VALUE"""),"")</f>
        <v/>
      </c>
    </row>
    <row r="3237">
      <c r="A3237" s="4" t="s">
        <v>5352</v>
      </c>
      <c r="B3237" s="4">
        <v>91.0</v>
      </c>
      <c r="C3237" s="4">
        <v>19348.0</v>
      </c>
      <c r="D3237" s="4" t="s">
        <v>888</v>
      </c>
      <c r="E3237" s="4" t="s">
        <v>5353</v>
      </c>
      <c r="F3237" s="4" t="s">
        <v>12</v>
      </c>
      <c r="G3237" s="4" t="s">
        <v>13</v>
      </c>
      <c r="H3237" s="4">
        <v>1.0E7</v>
      </c>
      <c r="I3237" s="4">
        <v>5.5</v>
      </c>
      <c r="L3237" s="4" t="str">
        <f>IFERROR(__xludf.DUMMYFUNCTION("""COMPUTED_VALUE"""),"Comedy")</f>
        <v>Comedy</v>
      </c>
      <c r="M3237" s="4" t="str">
        <f>IFERROR(__xludf.DUMMYFUNCTION("""COMPUTED_VALUE"""),"Drama")</f>
        <v>Drama</v>
      </c>
      <c r="N3237" s="4" t="str">
        <f>IFERROR(__xludf.DUMMYFUNCTION("""COMPUTED_VALUE"""),"")</f>
        <v/>
      </c>
      <c r="O3237" s="4" t="str">
        <f>IFERROR(__xludf.DUMMYFUNCTION("""COMPUTED_VALUE"""),"")</f>
        <v/>
      </c>
      <c r="P3237" s="4" t="str">
        <f>IFERROR(__xludf.DUMMYFUNCTION("""COMPUTED_VALUE"""),"")</f>
        <v/>
      </c>
      <c r="Q3237" s="4" t="str">
        <f>IFERROR(__xludf.DUMMYFUNCTION("""COMPUTED_VALUE"""),"")</f>
        <v/>
      </c>
      <c r="R3237" s="4" t="str">
        <f>IFERROR(__xludf.DUMMYFUNCTION("""COMPUTED_VALUE"""),"")</f>
        <v/>
      </c>
      <c r="S3237" s="4" t="str">
        <f>IFERROR(__xludf.DUMMYFUNCTION("""COMPUTED_VALUE"""),"")</f>
        <v/>
      </c>
    </row>
    <row r="3238">
      <c r="A3238" s="4" t="s">
        <v>5354</v>
      </c>
      <c r="B3238" s="4">
        <v>90.0</v>
      </c>
      <c r="C3238" s="4">
        <v>100503.0</v>
      </c>
      <c r="D3238" s="4" t="s">
        <v>590</v>
      </c>
      <c r="E3238" s="4" t="s">
        <v>5355</v>
      </c>
      <c r="F3238" s="4" t="s">
        <v>12</v>
      </c>
      <c r="G3238" s="4" t="s">
        <v>13</v>
      </c>
      <c r="H3238" s="4">
        <v>8000000.0</v>
      </c>
      <c r="I3238" s="4">
        <v>5.9</v>
      </c>
      <c r="L3238" s="4" t="str">
        <f>IFERROR(__xludf.DUMMYFUNCTION("""COMPUTED_VALUE"""),"Comedy")</f>
        <v>Comedy</v>
      </c>
      <c r="M3238" s="4" t="str">
        <f>IFERROR(__xludf.DUMMYFUNCTION("""COMPUTED_VALUE"""),"Romance")</f>
        <v>Romance</v>
      </c>
      <c r="N3238" s="4" t="str">
        <f>IFERROR(__xludf.DUMMYFUNCTION("""COMPUTED_VALUE"""),"")</f>
        <v/>
      </c>
      <c r="O3238" s="4" t="str">
        <f>IFERROR(__xludf.DUMMYFUNCTION("""COMPUTED_VALUE"""),"")</f>
        <v/>
      </c>
      <c r="P3238" s="4" t="str">
        <f>IFERROR(__xludf.DUMMYFUNCTION("""COMPUTED_VALUE"""),"")</f>
        <v/>
      </c>
      <c r="Q3238" s="4" t="str">
        <f>IFERROR(__xludf.DUMMYFUNCTION("""COMPUTED_VALUE"""),"")</f>
        <v/>
      </c>
      <c r="R3238" s="4" t="str">
        <f>IFERROR(__xludf.DUMMYFUNCTION("""COMPUTED_VALUE"""),"")</f>
        <v/>
      </c>
      <c r="S3238" s="4" t="str">
        <f>IFERROR(__xludf.DUMMYFUNCTION("""COMPUTED_VALUE"""),"")</f>
        <v/>
      </c>
    </row>
    <row r="3239">
      <c r="A3239" s="4" t="s">
        <v>5356</v>
      </c>
      <c r="B3239" s="4">
        <v>90.0</v>
      </c>
      <c r="C3239" s="4">
        <v>92900.0</v>
      </c>
      <c r="D3239" s="4" t="s">
        <v>888</v>
      </c>
      <c r="E3239" s="4" t="s">
        <v>5357</v>
      </c>
      <c r="F3239" s="4" t="s">
        <v>12</v>
      </c>
      <c r="G3239" s="4" t="s">
        <v>13</v>
      </c>
      <c r="H3239" s="4">
        <v>5000000.0</v>
      </c>
      <c r="I3239" s="4">
        <v>4.7</v>
      </c>
      <c r="L3239" s="4" t="str">
        <f>IFERROR(__xludf.DUMMYFUNCTION("""COMPUTED_VALUE"""),"Comedy")</f>
        <v>Comedy</v>
      </c>
      <c r="M3239" s="4" t="str">
        <f>IFERROR(__xludf.DUMMYFUNCTION("""COMPUTED_VALUE"""),"Drama")</f>
        <v>Drama</v>
      </c>
      <c r="N3239" s="4" t="str">
        <f>IFERROR(__xludf.DUMMYFUNCTION("""COMPUTED_VALUE"""),"")</f>
        <v/>
      </c>
      <c r="O3239" s="4" t="str">
        <f>IFERROR(__xludf.DUMMYFUNCTION("""COMPUTED_VALUE"""),"")</f>
        <v/>
      </c>
      <c r="P3239" s="4" t="str">
        <f>IFERROR(__xludf.DUMMYFUNCTION("""COMPUTED_VALUE"""),"")</f>
        <v/>
      </c>
      <c r="Q3239" s="4" t="str">
        <f>IFERROR(__xludf.DUMMYFUNCTION("""COMPUTED_VALUE"""),"")</f>
        <v/>
      </c>
      <c r="R3239" s="4" t="str">
        <f>IFERROR(__xludf.DUMMYFUNCTION("""COMPUTED_VALUE"""),"")</f>
        <v/>
      </c>
      <c r="S3239" s="4" t="str">
        <f>IFERROR(__xludf.DUMMYFUNCTION("""COMPUTED_VALUE"""),"")</f>
        <v/>
      </c>
    </row>
    <row r="3240">
      <c r="A3240" s="4" t="s">
        <v>4864</v>
      </c>
      <c r="B3240" s="4">
        <v>94.0</v>
      </c>
      <c r="C3240" s="4">
        <v>140987.0</v>
      </c>
      <c r="D3240" s="4" t="s">
        <v>1196</v>
      </c>
      <c r="E3240" s="4" t="s">
        <v>5358</v>
      </c>
      <c r="F3240" s="4" t="s">
        <v>12</v>
      </c>
      <c r="G3240" s="4" t="s">
        <v>95</v>
      </c>
      <c r="H3240" s="4">
        <v>0.0</v>
      </c>
      <c r="I3240" s="4">
        <v>4.2</v>
      </c>
      <c r="L3240" s="4" t="str">
        <f>IFERROR(__xludf.DUMMYFUNCTION("""COMPUTED_VALUE"""),"Drama")</f>
        <v>Drama</v>
      </c>
      <c r="M3240" s="4" t="str">
        <f>IFERROR(__xludf.DUMMYFUNCTION("""COMPUTED_VALUE"""),"")</f>
        <v/>
      </c>
      <c r="N3240" s="4" t="str">
        <f>IFERROR(__xludf.DUMMYFUNCTION("""COMPUTED_VALUE"""),"")</f>
        <v/>
      </c>
      <c r="O3240" s="4" t="str">
        <f>IFERROR(__xludf.DUMMYFUNCTION("""COMPUTED_VALUE"""),"")</f>
        <v/>
      </c>
      <c r="P3240" s="4" t="str">
        <f>IFERROR(__xludf.DUMMYFUNCTION("""COMPUTED_VALUE"""),"")</f>
        <v/>
      </c>
      <c r="Q3240" s="4" t="str">
        <f>IFERROR(__xludf.DUMMYFUNCTION("""COMPUTED_VALUE"""),"")</f>
        <v/>
      </c>
      <c r="R3240" s="4" t="str">
        <f>IFERROR(__xludf.DUMMYFUNCTION("""COMPUTED_VALUE"""),"")</f>
        <v/>
      </c>
      <c r="S3240" s="4" t="str">
        <f>IFERROR(__xludf.DUMMYFUNCTION("""COMPUTED_VALUE"""),"")</f>
        <v/>
      </c>
    </row>
    <row r="3241">
      <c r="A3241" s="4" t="s">
        <v>5359</v>
      </c>
      <c r="B3241" s="4">
        <v>112.0</v>
      </c>
      <c r="C3241" s="4">
        <v>0.0</v>
      </c>
      <c r="D3241" s="4" t="s">
        <v>679</v>
      </c>
      <c r="E3241" s="4" t="s">
        <v>5360</v>
      </c>
      <c r="F3241" s="4" t="s">
        <v>12</v>
      </c>
      <c r="G3241" s="4" t="s">
        <v>126</v>
      </c>
      <c r="H3241" s="4">
        <v>1.0E7</v>
      </c>
      <c r="I3241" s="4">
        <v>5.2</v>
      </c>
      <c r="L3241" s="4" t="str">
        <f>IFERROR(__xludf.DUMMYFUNCTION("""COMPUTED_VALUE"""),"Drama")</f>
        <v>Drama</v>
      </c>
      <c r="M3241" s="4" t="str">
        <f>IFERROR(__xludf.DUMMYFUNCTION("""COMPUTED_VALUE"""),"Mystery")</f>
        <v>Mystery</v>
      </c>
      <c r="N3241" s="4" t="str">
        <f>IFERROR(__xludf.DUMMYFUNCTION("""COMPUTED_VALUE"""),"Thriller")</f>
        <v>Thriller</v>
      </c>
      <c r="O3241" s="4" t="str">
        <f>IFERROR(__xludf.DUMMYFUNCTION("""COMPUTED_VALUE"""),"")</f>
        <v/>
      </c>
      <c r="P3241" s="4" t="str">
        <f>IFERROR(__xludf.DUMMYFUNCTION("""COMPUTED_VALUE"""),"")</f>
        <v/>
      </c>
      <c r="Q3241" s="4" t="str">
        <f>IFERROR(__xludf.DUMMYFUNCTION("""COMPUTED_VALUE"""),"")</f>
        <v/>
      </c>
      <c r="R3241" s="4" t="str">
        <f>IFERROR(__xludf.DUMMYFUNCTION("""COMPUTED_VALUE"""),"")</f>
        <v/>
      </c>
      <c r="S3241" s="4" t="str">
        <f>IFERROR(__xludf.DUMMYFUNCTION("""COMPUTED_VALUE"""),"")</f>
        <v/>
      </c>
    </row>
    <row r="3242">
      <c r="A3242" s="4" t="s">
        <v>5164</v>
      </c>
      <c r="B3242" s="4">
        <v>85.0</v>
      </c>
      <c r="C3242" s="4">
        <v>0.0</v>
      </c>
      <c r="D3242" s="4" t="s">
        <v>1080</v>
      </c>
      <c r="E3242" s="4" t="s">
        <v>5361</v>
      </c>
      <c r="F3242" s="4" t="s">
        <v>12</v>
      </c>
      <c r="G3242" s="4" t="s">
        <v>13</v>
      </c>
      <c r="H3242" s="4">
        <v>0.0</v>
      </c>
      <c r="I3242" s="4">
        <v>5.2</v>
      </c>
      <c r="L3242" s="4" t="str">
        <f>IFERROR(__xludf.DUMMYFUNCTION("""COMPUTED_VALUE"""),"Comedy")</f>
        <v>Comedy</v>
      </c>
      <c r="M3242" s="4" t="str">
        <f>IFERROR(__xludf.DUMMYFUNCTION("""COMPUTED_VALUE"""),"Crime")</f>
        <v>Crime</v>
      </c>
      <c r="N3242" s="4" t="str">
        <f>IFERROR(__xludf.DUMMYFUNCTION("""COMPUTED_VALUE"""),"Music")</f>
        <v>Music</v>
      </c>
      <c r="O3242" s="4" t="str">
        <f>IFERROR(__xludf.DUMMYFUNCTION("""COMPUTED_VALUE"""),"")</f>
        <v/>
      </c>
      <c r="P3242" s="4" t="str">
        <f>IFERROR(__xludf.DUMMYFUNCTION("""COMPUTED_VALUE"""),"")</f>
        <v/>
      </c>
      <c r="Q3242" s="4" t="str">
        <f>IFERROR(__xludf.DUMMYFUNCTION("""COMPUTED_VALUE"""),"")</f>
        <v/>
      </c>
      <c r="R3242" s="4" t="str">
        <f>IFERROR(__xludf.DUMMYFUNCTION("""COMPUTED_VALUE"""),"")</f>
        <v/>
      </c>
      <c r="S3242" s="4" t="str">
        <f>IFERROR(__xludf.DUMMYFUNCTION("""COMPUTED_VALUE"""),"")</f>
        <v/>
      </c>
    </row>
    <row r="3243">
      <c r="A3243" s="4" t="s">
        <v>5362</v>
      </c>
      <c r="B3243" s="4">
        <v>93.0</v>
      </c>
      <c r="C3243" s="4">
        <v>5561.0</v>
      </c>
      <c r="D3243" s="4" t="s">
        <v>590</v>
      </c>
      <c r="E3243" s="4" t="s">
        <v>5363</v>
      </c>
      <c r="F3243" s="4" t="s">
        <v>12</v>
      </c>
      <c r="G3243" s="4" t="s">
        <v>13</v>
      </c>
      <c r="H3243" s="4">
        <v>1.0E7</v>
      </c>
      <c r="I3243" s="4">
        <v>3.9</v>
      </c>
      <c r="L3243" s="4" t="str">
        <f>IFERROR(__xludf.DUMMYFUNCTION("""COMPUTED_VALUE"""),"Comedy")</f>
        <v>Comedy</v>
      </c>
      <c r="M3243" s="4" t="str">
        <f>IFERROR(__xludf.DUMMYFUNCTION("""COMPUTED_VALUE"""),"Romance")</f>
        <v>Romance</v>
      </c>
      <c r="N3243" s="4" t="str">
        <f>IFERROR(__xludf.DUMMYFUNCTION("""COMPUTED_VALUE"""),"")</f>
        <v/>
      </c>
      <c r="O3243" s="4" t="str">
        <f>IFERROR(__xludf.DUMMYFUNCTION("""COMPUTED_VALUE"""),"")</f>
        <v/>
      </c>
      <c r="P3243" s="4" t="str">
        <f>IFERROR(__xludf.DUMMYFUNCTION("""COMPUTED_VALUE"""),"")</f>
        <v/>
      </c>
      <c r="Q3243" s="4" t="str">
        <f>IFERROR(__xludf.DUMMYFUNCTION("""COMPUTED_VALUE"""),"")</f>
        <v/>
      </c>
      <c r="R3243" s="4" t="str">
        <f>IFERROR(__xludf.DUMMYFUNCTION("""COMPUTED_VALUE"""),"")</f>
        <v/>
      </c>
      <c r="S3243" s="4" t="str">
        <f>IFERROR(__xludf.DUMMYFUNCTION("""COMPUTED_VALUE"""),"")</f>
        <v/>
      </c>
    </row>
    <row r="3244">
      <c r="A3244" s="4" t="s">
        <v>5364</v>
      </c>
      <c r="B3244" s="4">
        <v>104.0</v>
      </c>
      <c r="C3244" s="4">
        <v>3607.0</v>
      </c>
      <c r="D3244" s="4" t="s">
        <v>784</v>
      </c>
      <c r="E3244" s="4" t="s">
        <v>5365</v>
      </c>
      <c r="F3244" s="4" t="s">
        <v>12</v>
      </c>
      <c r="G3244" s="4" t="s">
        <v>1255</v>
      </c>
      <c r="H3244" s="4">
        <v>1.0E7</v>
      </c>
      <c r="I3244" s="4">
        <v>6.1</v>
      </c>
      <c r="L3244" s="4" t="str">
        <f>IFERROR(__xludf.DUMMYFUNCTION("""COMPUTED_VALUE"""),"Crime")</f>
        <v>Crime</v>
      </c>
      <c r="M3244" s="4" t="str">
        <f>IFERROR(__xludf.DUMMYFUNCTION("""COMPUTED_VALUE"""),"Mystery")</f>
        <v>Mystery</v>
      </c>
      <c r="N3244" s="4" t="str">
        <f>IFERROR(__xludf.DUMMYFUNCTION("""COMPUTED_VALUE"""),"Thriller")</f>
        <v>Thriller</v>
      </c>
      <c r="O3244" s="4" t="str">
        <f>IFERROR(__xludf.DUMMYFUNCTION("""COMPUTED_VALUE"""),"")</f>
        <v/>
      </c>
      <c r="P3244" s="4" t="str">
        <f>IFERROR(__xludf.DUMMYFUNCTION("""COMPUTED_VALUE"""),"")</f>
        <v/>
      </c>
      <c r="Q3244" s="4" t="str">
        <f>IFERROR(__xludf.DUMMYFUNCTION("""COMPUTED_VALUE"""),"")</f>
        <v/>
      </c>
      <c r="R3244" s="4" t="str">
        <f>IFERROR(__xludf.DUMMYFUNCTION("""COMPUTED_VALUE"""),"")</f>
        <v/>
      </c>
      <c r="S3244" s="4" t="str">
        <f>IFERROR(__xludf.DUMMYFUNCTION("""COMPUTED_VALUE"""),"")</f>
        <v/>
      </c>
    </row>
    <row r="3245">
      <c r="A3245" s="4" t="s">
        <v>5366</v>
      </c>
      <c r="B3245" s="4">
        <v>94.0</v>
      </c>
      <c r="C3245" s="4">
        <v>0.0</v>
      </c>
      <c r="D3245" s="4" t="s">
        <v>1929</v>
      </c>
      <c r="E3245" s="4" t="s">
        <v>5367</v>
      </c>
      <c r="F3245" s="4" t="s">
        <v>12</v>
      </c>
      <c r="G3245" s="4" t="s">
        <v>126</v>
      </c>
      <c r="H3245" s="4">
        <v>0.0</v>
      </c>
      <c r="I3245" s="4">
        <v>5.8</v>
      </c>
      <c r="L3245" s="4" t="str">
        <f>IFERROR(__xludf.DUMMYFUNCTION("""COMPUTED_VALUE"""),"Horror")</f>
        <v>Horror</v>
      </c>
      <c r="M3245" s="4" t="str">
        <f>IFERROR(__xludf.DUMMYFUNCTION("""COMPUTED_VALUE"""),"Thriller")</f>
        <v>Thriller</v>
      </c>
      <c r="N3245" s="4" t="str">
        <f>IFERROR(__xludf.DUMMYFUNCTION("""COMPUTED_VALUE"""),"")</f>
        <v/>
      </c>
      <c r="O3245" s="4" t="str">
        <f>IFERROR(__xludf.DUMMYFUNCTION("""COMPUTED_VALUE"""),"")</f>
        <v/>
      </c>
      <c r="P3245" s="4" t="str">
        <f>IFERROR(__xludf.DUMMYFUNCTION("""COMPUTED_VALUE"""),"")</f>
        <v/>
      </c>
      <c r="Q3245" s="4" t="str">
        <f>IFERROR(__xludf.DUMMYFUNCTION("""COMPUTED_VALUE"""),"")</f>
        <v/>
      </c>
      <c r="R3245" s="4" t="str">
        <f>IFERROR(__xludf.DUMMYFUNCTION("""COMPUTED_VALUE"""),"")</f>
        <v/>
      </c>
      <c r="S3245" s="4" t="str">
        <f>IFERROR(__xludf.DUMMYFUNCTION("""COMPUTED_VALUE"""),"")</f>
        <v/>
      </c>
    </row>
    <row r="3246">
      <c r="A3246" s="4" t="s">
        <v>5368</v>
      </c>
      <c r="B3246" s="4">
        <v>85.0</v>
      </c>
      <c r="C3246" s="4">
        <v>70527.0</v>
      </c>
      <c r="D3246" s="4" t="s">
        <v>888</v>
      </c>
      <c r="E3246" s="4" t="s">
        <v>5369</v>
      </c>
      <c r="F3246" s="4" t="s">
        <v>12</v>
      </c>
      <c r="G3246" s="4" t="s">
        <v>13</v>
      </c>
      <c r="H3246" s="4">
        <v>6500000.0</v>
      </c>
      <c r="I3246" s="4">
        <v>6.7</v>
      </c>
      <c r="L3246" s="4" t="str">
        <f>IFERROR(__xludf.DUMMYFUNCTION("""COMPUTED_VALUE"""),"Comedy")</f>
        <v>Comedy</v>
      </c>
      <c r="M3246" s="4" t="str">
        <f>IFERROR(__xludf.DUMMYFUNCTION("""COMPUTED_VALUE"""),"Drama")</f>
        <v>Drama</v>
      </c>
      <c r="N3246" s="4" t="str">
        <f>IFERROR(__xludf.DUMMYFUNCTION("""COMPUTED_VALUE"""),"")</f>
        <v/>
      </c>
      <c r="O3246" s="4" t="str">
        <f>IFERROR(__xludf.DUMMYFUNCTION("""COMPUTED_VALUE"""),"")</f>
        <v/>
      </c>
      <c r="P3246" s="4" t="str">
        <f>IFERROR(__xludf.DUMMYFUNCTION("""COMPUTED_VALUE"""),"")</f>
        <v/>
      </c>
      <c r="Q3246" s="4" t="str">
        <f>IFERROR(__xludf.DUMMYFUNCTION("""COMPUTED_VALUE"""),"")</f>
        <v/>
      </c>
      <c r="R3246" s="4" t="str">
        <f>IFERROR(__xludf.DUMMYFUNCTION("""COMPUTED_VALUE"""),"")</f>
        <v/>
      </c>
      <c r="S3246" s="4" t="str">
        <f>IFERROR(__xludf.DUMMYFUNCTION("""COMPUTED_VALUE"""),"")</f>
        <v/>
      </c>
    </row>
    <row r="3247">
      <c r="A3247" s="4" t="s">
        <v>1909</v>
      </c>
      <c r="B3247" s="4">
        <v>99.0</v>
      </c>
      <c r="C3247" s="4">
        <v>0.0</v>
      </c>
      <c r="D3247" s="4" t="s">
        <v>311</v>
      </c>
      <c r="E3247" s="4" t="s">
        <v>5370</v>
      </c>
      <c r="F3247" s="4" t="s">
        <v>12</v>
      </c>
      <c r="G3247" s="4" t="s">
        <v>13</v>
      </c>
      <c r="H3247" s="4">
        <v>1.0E7</v>
      </c>
      <c r="I3247" s="4">
        <v>5.7</v>
      </c>
      <c r="L3247" s="4" t="str">
        <f>IFERROR(__xludf.DUMMYFUNCTION("""COMPUTED_VALUE"""),"Drama")</f>
        <v>Drama</v>
      </c>
      <c r="M3247" s="4" t="str">
        <f>IFERROR(__xludf.DUMMYFUNCTION("""COMPUTED_VALUE"""),"Fantasy")</f>
        <v>Fantasy</v>
      </c>
      <c r="N3247" s="4" t="str">
        <f>IFERROR(__xludf.DUMMYFUNCTION("""COMPUTED_VALUE"""),"Horror")</f>
        <v>Horror</v>
      </c>
      <c r="O3247" s="4" t="str">
        <f>IFERROR(__xludf.DUMMYFUNCTION("""COMPUTED_VALUE"""),"Thriller")</f>
        <v>Thriller</v>
      </c>
      <c r="P3247" s="4" t="str">
        <f>IFERROR(__xludf.DUMMYFUNCTION("""COMPUTED_VALUE"""),"")</f>
        <v/>
      </c>
      <c r="Q3247" s="4" t="str">
        <f>IFERROR(__xludf.DUMMYFUNCTION("""COMPUTED_VALUE"""),"")</f>
        <v/>
      </c>
      <c r="R3247" s="4" t="str">
        <f>IFERROR(__xludf.DUMMYFUNCTION("""COMPUTED_VALUE"""),"")</f>
        <v/>
      </c>
      <c r="S3247" s="4" t="str">
        <f>IFERROR(__xludf.DUMMYFUNCTION("""COMPUTED_VALUE"""),"")</f>
        <v/>
      </c>
    </row>
    <row r="3248">
      <c r="A3248" s="4" t="s">
        <v>5371</v>
      </c>
      <c r="B3248" s="4">
        <v>91.0</v>
      </c>
      <c r="C3248" s="4">
        <v>0.0</v>
      </c>
      <c r="D3248" s="4" t="s">
        <v>2162</v>
      </c>
      <c r="E3248" s="4" t="s">
        <v>5372</v>
      </c>
      <c r="F3248" s="4" t="s">
        <v>12</v>
      </c>
      <c r="G3248" s="4" t="s">
        <v>95</v>
      </c>
      <c r="H3248" s="4">
        <v>1.0E7</v>
      </c>
      <c r="I3248" s="4">
        <v>4.5</v>
      </c>
      <c r="L3248" s="4" t="str">
        <f>IFERROR(__xludf.DUMMYFUNCTION("""COMPUTED_VALUE"""),"Drama")</f>
        <v>Drama</v>
      </c>
      <c r="M3248" s="4" t="str">
        <f>IFERROR(__xludf.DUMMYFUNCTION("""COMPUTED_VALUE"""),"Music")</f>
        <v>Music</v>
      </c>
      <c r="N3248" s="4" t="str">
        <f>IFERROR(__xludf.DUMMYFUNCTION("""COMPUTED_VALUE"""),"")</f>
        <v/>
      </c>
      <c r="O3248" s="4" t="str">
        <f>IFERROR(__xludf.DUMMYFUNCTION("""COMPUTED_VALUE"""),"")</f>
        <v/>
      </c>
      <c r="P3248" s="4" t="str">
        <f>IFERROR(__xludf.DUMMYFUNCTION("""COMPUTED_VALUE"""),"")</f>
        <v/>
      </c>
      <c r="Q3248" s="4" t="str">
        <f>IFERROR(__xludf.DUMMYFUNCTION("""COMPUTED_VALUE"""),"")</f>
        <v/>
      </c>
      <c r="R3248" s="4" t="str">
        <f>IFERROR(__xludf.DUMMYFUNCTION("""COMPUTED_VALUE"""),"")</f>
        <v/>
      </c>
      <c r="S3248" s="4" t="str">
        <f>IFERROR(__xludf.DUMMYFUNCTION("""COMPUTED_VALUE"""),"")</f>
        <v/>
      </c>
    </row>
    <row r="3249">
      <c r="A3249" s="4" t="s">
        <v>5373</v>
      </c>
      <c r="B3249" s="4">
        <v>117.0</v>
      </c>
      <c r="C3249" s="4">
        <v>0.0</v>
      </c>
      <c r="D3249" s="4" t="s">
        <v>1422</v>
      </c>
      <c r="E3249" s="4" t="s">
        <v>5374</v>
      </c>
      <c r="F3249" s="4" t="s">
        <v>12</v>
      </c>
      <c r="G3249" s="4" t="s">
        <v>20</v>
      </c>
      <c r="H3249" s="4">
        <v>6000000.0</v>
      </c>
      <c r="I3249" s="4">
        <v>6.9</v>
      </c>
      <c r="L3249" s="4" t="str">
        <f>IFERROR(__xludf.DUMMYFUNCTION("""COMPUTED_VALUE"""),"Drama")</f>
        <v>Drama</v>
      </c>
      <c r="M3249" s="4" t="str">
        <f>IFERROR(__xludf.DUMMYFUNCTION("""COMPUTED_VALUE"""),"Thriller")</f>
        <v>Thriller</v>
      </c>
      <c r="N3249" s="4" t="str">
        <f>IFERROR(__xludf.DUMMYFUNCTION("""COMPUTED_VALUE"""),"")</f>
        <v/>
      </c>
      <c r="O3249" s="4" t="str">
        <f>IFERROR(__xludf.DUMMYFUNCTION("""COMPUTED_VALUE"""),"")</f>
        <v/>
      </c>
      <c r="P3249" s="4" t="str">
        <f>IFERROR(__xludf.DUMMYFUNCTION("""COMPUTED_VALUE"""),"")</f>
        <v/>
      </c>
      <c r="Q3249" s="4" t="str">
        <f>IFERROR(__xludf.DUMMYFUNCTION("""COMPUTED_VALUE"""),"")</f>
        <v/>
      </c>
      <c r="R3249" s="4" t="str">
        <f>IFERROR(__xludf.DUMMYFUNCTION("""COMPUTED_VALUE"""),"")</f>
        <v/>
      </c>
      <c r="S3249" s="4" t="str">
        <f>IFERROR(__xludf.DUMMYFUNCTION("""COMPUTED_VALUE"""),"")</f>
        <v/>
      </c>
    </row>
    <row r="3250">
      <c r="A3250" s="4" t="s">
        <v>5375</v>
      </c>
      <c r="B3250" s="4">
        <v>85.0</v>
      </c>
      <c r="C3250" s="4">
        <v>0.0</v>
      </c>
      <c r="D3250" s="4" t="s">
        <v>5376</v>
      </c>
      <c r="E3250" s="4" t="s">
        <v>5377</v>
      </c>
      <c r="F3250" s="4" t="s">
        <v>12</v>
      </c>
      <c r="G3250" s="4" t="s">
        <v>1987</v>
      </c>
      <c r="H3250" s="4">
        <v>1.0E7</v>
      </c>
      <c r="I3250" s="4">
        <v>4.8</v>
      </c>
      <c r="L3250" s="4" t="str">
        <f>IFERROR(__xludf.DUMMYFUNCTION("""COMPUTED_VALUE"""),"Adventure")</f>
        <v>Adventure</v>
      </c>
      <c r="M3250" s="4" t="str">
        <f>IFERROR(__xludf.DUMMYFUNCTION("""COMPUTED_VALUE"""),"Animation")</f>
        <v>Animation</v>
      </c>
      <c r="N3250" s="4" t="str">
        <f>IFERROR(__xludf.DUMMYFUNCTION("""COMPUTED_VALUE"""),"")</f>
        <v/>
      </c>
      <c r="O3250" s="4" t="str">
        <f>IFERROR(__xludf.DUMMYFUNCTION("""COMPUTED_VALUE"""),"")</f>
        <v/>
      </c>
      <c r="P3250" s="4" t="str">
        <f>IFERROR(__xludf.DUMMYFUNCTION("""COMPUTED_VALUE"""),"")</f>
        <v/>
      </c>
      <c r="Q3250" s="4" t="str">
        <f>IFERROR(__xludf.DUMMYFUNCTION("""COMPUTED_VALUE"""),"")</f>
        <v/>
      </c>
      <c r="R3250" s="4" t="str">
        <f>IFERROR(__xludf.DUMMYFUNCTION("""COMPUTED_VALUE"""),"")</f>
        <v/>
      </c>
      <c r="S3250" s="4" t="str">
        <f>IFERROR(__xludf.DUMMYFUNCTION("""COMPUTED_VALUE"""),"")</f>
        <v/>
      </c>
    </row>
    <row r="3251">
      <c r="A3251" s="4" t="s">
        <v>4842</v>
      </c>
      <c r="B3251" s="4">
        <v>106.0</v>
      </c>
      <c r="C3251" s="4">
        <v>0.0</v>
      </c>
      <c r="D3251" s="4" t="s">
        <v>1191</v>
      </c>
      <c r="E3251" s="4" t="s">
        <v>5378</v>
      </c>
      <c r="F3251" s="4" t="s">
        <v>12</v>
      </c>
      <c r="G3251" s="4" t="s">
        <v>265</v>
      </c>
      <c r="H3251" s="4">
        <v>1.0E7</v>
      </c>
      <c r="I3251" s="4">
        <v>6.3</v>
      </c>
      <c r="L3251" s="4" t="str">
        <f>IFERROR(__xludf.DUMMYFUNCTION("""COMPUTED_VALUE"""),"Drama")</f>
        <v>Drama</v>
      </c>
      <c r="M3251" s="4" t="str">
        <f>IFERROR(__xludf.DUMMYFUNCTION("""COMPUTED_VALUE"""),"War")</f>
        <v>War</v>
      </c>
      <c r="N3251" s="4" t="str">
        <f>IFERROR(__xludf.DUMMYFUNCTION("""COMPUTED_VALUE"""),"")</f>
        <v/>
      </c>
      <c r="O3251" s="4" t="str">
        <f>IFERROR(__xludf.DUMMYFUNCTION("""COMPUTED_VALUE"""),"")</f>
        <v/>
      </c>
      <c r="P3251" s="4" t="str">
        <f>IFERROR(__xludf.DUMMYFUNCTION("""COMPUTED_VALUE"""),"")</f>
        <v/>
      </c>
      <c r="Q3251" s="4" t="str">
        <f>IFERROR(__xludf.DUMMYFUNCTION("""COMPUTED_VALUE"""),"")</f>
        <v/>
      </c>
      <c r="R3251" s="4" t="str">
        <f>IFERROR(__xludf.DUMMYFUNCTION("""COMPUTED_VALUE"""),"")</f>
        <v/>
      </c>
      <c r="S3251" s="4" t="str">
        <f>IFERROR(__xludf.DUMMYFUNCTION("""COMPUTED_VALUE"""),"")</f>
        <v/>
      </c>
    </row>
    <row r="3252">
      <c r="A3252" s="4" t="s">
        <v>5379</v>
      </c>
      <c r="B3252" s="4">
        <v>81.0</v>
      </c>
      <c r="C3252" s="4">
        <v>11835.0</v>
      </c>
      <c r="D3252" s="4" t="s">
        <v>495</v>
      </c>
      <c r="E3252" s="4" t="s">
        <v>5380</v>
      </c>
      <c r="F3252" s="4" t="s">
        <v>2994</v>
      </c>
      <c r="G3252" s="4" t="s">
        <v>2995</v>
      </c>
      <c r="H3252" s="4">
        <v>1.0E7</v>
      </c>
      <c r="I3252" s="4">
        <v>6.9</v>
      </c>
      <c r="L3252" s="4" t="str">
        <f>IFERROR(__xludf.DUMMYFUNCTION("""COMPUTED_VALUE"""),"Comedy")</f>
        <v>Comedy</v>
      </c>
      <c r="M3252" s="4" t="str">
        <f>IFERROR(__xludf.DUMMYFUNCTION("""COMPUTED_VALUE"""),"Drama")</f>
        <v>Drama</v>
      </c>
      <c r="N3252" s="4" t="str">
        <f>IFERROR(__xludf.DUMMYFUNCTION("""COMPUTED_VALUE"""),"Romance")</f>
        <v>Romance</v>
      </c>
      <c r="O3252" s="4" t="str">
        <f>IFERROR(__xludf.DUMMYFUNCTION("""COMPUTED_VALUE"""),"")</f>
        <v/>
      </c>
      <c r="P3252" s="4" t="str">
        <f>IFERROR(__xludf.DUMMYFUNCTION("""COMPUTED_VALUE"""),"")</f>
        <v/>
      </c>
      <c r="Q3252" s="4" t="str">
        <f>IFERROR(__xludf.DUMMYFUNCTION("""COMPUTED_VALUE"""),"")</f>
        <v/>
      </c>
      <c r="R3252" s="4" t="str">
        <f>IFERROR(__xludf.DUMMYFUNCTION("""COMPUTED_VALUE"""),"")</f>
        <v/>
      </c>
      <c r="S3252" s="4" t="str">
        <f>IFERROR(__xludf.DUMMYFUNCTION("""COMPUTED_VALUE"""),"")</f>
        <v/>
      </c>
    </row>
    <row r="3253">
      <c r="A3253" s="4" t="s">
        <v>5381</v>
      </c>
      <c r="B3253" s="4">
        <v>100.0</v>
      </c>
      <c r="C3253" s="4">
        <v>0.0</v>
      </c>
      <c r="D3253" s="4" t="s">
        <v>5382</v>
      </c>
      <c r="E3253" s="4" t="s">
        <v>5383</v>
      </c>
      <c r="F3253" s="4" t="s">
        <v>12</v>
      </c>
      <c r="G3253" s="4" t="s">
        <v>20</v>
      </c>
      <c r="H3253" s="4">
        <v>1.0E7</v>
      </c>
      <c r="I3253" s="4">
        <v>5.4</v>
      </c>
      <c r="L3253" s="4" t="str">
        <f>IFERROR(__xludf.DUMMYFUNCTION("""COMPUTED_VALUE"""),"Comedy")</f>
        <v>Comedy</v>
      </c>
      <c r="M3253" s="4" t="str">
        <f>IFERROR(__xludf.DUMMYFUNCTION("""COMPUTED_VALUE"""),"Drama")</f>
        <v>Drama</v>
      </c>
      <c r="N3253" s="4" t="str">
        <f>IFERROR(__xludf.DUMMYFUNCTION("""COMPUTED_VALUE"""),"Horror")</f>
        <v>Horror</v>
      </c>
      <c r="O3253" s="4" t="str">
        <f>IFERROR(__xludf.DUMMYFUNCTION("""COMPUTED_VALUE"""),"Romance")</f>
        <v>Romance</v>
      </c>
      <c r="P3253" s="4" t="str">
        <f>IFERROR(__xludf.DUMMYFUNCTION("""COMPUTED_VALUE"""),"")</f>
        <v/>
      </c>
      <c r="Q3253" s="4" t="str">
        <f>IFERROR(__xludf.DUMMYFUNCTION("""COMPUTED_VALUE"""),"")</f>
        <v/>
      </c>
      <c r="R3253" s="4" t="str">
        <f>IFERROR(__xludf.DUMMYFUNCTION("""COMPUTED_VALUE"""),"")</f>
        <v/>
      </c>
      <c r="S3253" s="4" t="str">
        <f>IFERROR(__xludf.DUMMYFUNCTION("""COMPUTED_VALUE"""),"")</f>
        <v/>
      </c>
    </row>
    <row r="3254">
      <c r="A3254" s="4" t="s">
        <v>5384</v>
      </c>
      <c r="B3254" s="4">
        <v>90.0</v>
      </c>
      <c r="C3254" s="4">
        <v>0.0</v>
      </c>
      <c r="D3254" s="4" t="s">
        <v>1459</v>
      </c>
      <c r="E3254" s="4" t="s">
        <v>5385</v>
      </c>
      <c r="F3254" s="4" t="s">
        <v>12</v>
      </c>
      <c r="G3254" s="4" t="s">
        <v>13</v>
      </c>
      <c r="H3254" s="4">
        <v>1.0E7</v>
      </c>
      <c r="I3254" s="4">
        <v>3.8</v>
      </c>
      <c r="L3254" s="4" t="str">
        <f>IFERROR(__xludf.DUMMYFUNCTION("""COMPUTED_VALUE"""),"Action")</f>
        <v>Action</v>
      </c>
      <c r="M3254" s="4" t="str">
        <f>IFERROR(__xludf.DUMMYFUNCTION("""COMPUTED_VALUE"""),"Horror")</f>
        <v>Horror</v>
      </c>
      <c r="N3254" s="4" t="str">
        <f>IFERROR(__xludf.DUMMYFUNCTION("""COMPUTED_VALUE"""),"Sci-Fi")</f>
        <v>Sci-Fi</v>
      </c>
      <c r="O3254" s="4" t="str">
        <f>IFERROR(__xludf.DUMMYFUNCTION("""COMPUTED_VALUE"""),"")</f>
        <v/>
      </c>
      <c r="P3254" s="4" t="str">
        <f>IFERROR(__xludf.DUMMYFUNCTION("""COMPUTED_VALUE"""),"")</f>
        <v/>
      </c>
      <c r="Q3254" s="4" t="str">
        <f>IFERROR(__xludf.DUMMYFUNCTION("""COMPUTED_VALUE"""),"")</f>
        <v/>
      </c>
      <c r="R3254" s="4" t="str">
        <f>IFERROR(__xludf.DUMMYFUNCTION("""COMPUTED_VALUE"""),"")</f>
        <v/>
      </c>
      <c r="S3254" s="4" t="str">
        <f>IFERROR(__xludf.DUMMYFUNCTION("""COMPUTED_VALUE"""),"")</f>
        <v/>
      </c>
    </row>
    <row r="3255">
      <c r="A3255" s="4" t="s">
        <v>5386</v>
      </c>
      <c r="B3255" s="4">
        <v>116.0</v>
      </c>
      <c r="C3255" s="4">
        <v>0.0</v>
      </c>
      <c r="D3255" s="4" t="s">
        <v>76</v>
      </c>
      <c r="E3255" s="4" t="s">
        <v>5387</v>
      </c>
      <c r="F3255" s="4" t="s">
        <v>12</v>
      </c>
      <c r="G3255" s="4" t="s">
        <v>95</v>
      </c>
      <c r="H3255" s="4">
        <v>1.0E7</v>
      </c>
      <c r="I3255" s="4">
        <v>7.0</v>
      </c>
      <c r="L3255" s="4" t="str">
        <f>IFERROR(__xludf.DUMMYFUNCTION("""COMPUTED_VALUE"""),"Drama")</f>
        <v>Drama</v>
      </c>
      <c r="M3255" s="4" t="str">
        <f>IFERROR(__xludf.DUMMYFUNCTION("""COMPUTED_VALUE"""),"Romance")</f>
        <v>Romance</v>
      </c>
      <c r="N3255" s="4" t="str">
        <f>IFERROR(__xludf.DUMMYFUNCTION("""COMPUTED_VALUE"""),"")</f>
        <v/>
      </c>
      <c r="O3255" s="4" t="str">
        <f>IFERROR(__xludf.DUMMYFUNCTION("""COMPUTED_VALUE"""),"")</f>
        <v/>
      </c>
      <c r="P3255" s="4" t="str">
        <f>IFERROR(__xludf.DUMMYFUNCTION("""COMPUTED_VALUE"""),"")</f>
        <v/>
      </c>
      <c r="Q3255" s="4" t="str">
        <f>IFERROR(__xludf.DUMMYFUNCTION("""COMPUTED_VALUE"""),"")</f>
        <v/>
      </c>
      <c r="R3255" s="4" t="str">
        <f>IFERROR(__xludf.DUMMYFUNCTION("""COMPUTED_VALUE"""),"")</f>
        <v/>
      </c>
      <c r="S3255" s="4" t="str">
        <f>IFERROR(__xludf.DUMMYFUNCTION("""COMPUTED_VALUE"""),"")</f>
        <v/>
      </c>
    </row>
    <row r="3256">
      <c r="A3256" s="4" t="s">
        <v>5388</v>
      </c>
      <c r="B3256" s="4">
        <v>84.0</v>
      </c>
      <c r="C3256" s="4">
        <v>0.0</v>
      </c>
      <c r="D3256" s="4" t="s">
        <v>585</v>
      </c>
      <c r="E3256" s="4" t="s">
        <v>5389</v>
      </c>
      <c r="F3256" s="4" t="s">
        <v>12</v>
      </c>
      <c r="G3256" s="4" t="s">
        <v>13</v>
      </c>
      <c r="H3256" s="4">
        <v>1.0E7</v>
      </c>
      <c r="I3256" s="4">
        <v>5.2</v>
      </c>
      <c r="L3256" s="4" t="str">
        <f>IFERROR(__xludf.DUMMYFUNCTION("""COMPUTED_VALUE"""),"Comedy")</f>
        <v>Comedy</v>
      </c>
      <c r="M3256" s="4" t="str">
        <f>IFERROR(__xludf.DUMMYFUNCTION("""COMPUTED_VALUE"""),"")</f>
        <v/>
      </c>
      <c r="N3256" s="4" t="str">
        <f>IFERROR(__xludf.DUMMYFUNCTION("""COMPUTED_VALUE"""),"")</f>
        <v/>
      </c>
      <c r="O3256" s="4" t="str">
        <f>IFERROR(__xludf.DUMMYFUNCTION("""COMPUTED_VALUE"""),"")</f>
        <v/>
      </c>
      <c r="P3256" s="4" t="str">
        <f>IFERROR(__xludf.DUMMYFUNCTION("""COMPUTED_VALUE"""),"")</f>
        <v/>
      </c>
      <c r="Q3256" s="4" t="str">
        <f>IFERROR(__xludf.DUMMYFUNCTION("""COMPUTED_VALUE"""),"")</f>
        <v/>
      </c>
      <c r="R3256" s="4" t="str">
        <f>IFERROR(__xludf.DUMMYFUNCTION("""COMPUTED_VALUE"""),"")</f>
        <v/>
      </c>
      <c r="S3256" s="4" t="str">
        <f>IFERROR(__xludf.DUMMYFUNCTION("""COMPUTED_VALUE"""),"")</f>
        <v/>
      </c>
    </row>
    <row r="3257">
      <c r="A3257" s="4" t="s">
        <v>2980</v>
      </c>
      <c r="B3257" s="4">
        <v>135.0</v>
      </c>
      <c r="C3257" s="4">
        <v>128486.0</v>
      </c>
      <c r="D3257" s="4" t="s">
        <v>1629</v>
      </c>
      <c r="E3257" s="4" t="s">
        <v>5390</v>
      </c>
      <c r="F3257" s="4" t="s">
        <v>4391</v>
      </c>
      <c r="G3257" s="4" t="s">
        <v>1987</v>
      </c>
      <c r="H3257" s="4">
        <v>1.0E7</v>
      </c>
      <c r="I3257" s="4">
        <v>7.3</v>
      </c>
      <c r="L3257" s="4" t="str">
        <f>IFERROR(__xludf.DUMMYFUNCTION("""COMPUTED_VALUE"""),"Action")</f>
        <v>Action</v>
      </c>
      <c r="M3257" s="4" t="str">
        <f>IFERROR(__xludf.DUMMYFUNCTION("""COMPUTED_VALUE"""),"Adventure")</f>
        <v>Adventure</v>
      </c>
      <c r="N3257" s="4" t="str">
        <f>IFERROR(__xludf.DUMMYFUNCTION("""COMPUTED_VALUE"""),"Comedy")</f>
        <v>Comedy</v>
      </c>
      <c r="O3257" s="4" t="str">
        <f>IFERROR(__xludf.DUMMYFUNCTION("""COMPUTED_VALUE"""),"Western")</f>
        <v>Western</v>
      </c>
      <c r="P3257" s="4" t="str">
        <f>IFERROR(__xludf.DUMMYFUNCTION("""COMPUTED_VALUE"""),"")</f>
        <v/>
      </c>
      <c r="Q3257" s="4" t="str">
        <f>IFERROR(__xludf.DUMMYFUNCTION("""COMPUTED_VALUE"""),"")</f>
        <v/>
      </c>
      <c r="R3257" s="4" t="str">
        <f>IFERROR(__xludf.DUMMYFUNCTION("""COMPUTED_VALUE"""),"")</f>
        <v/>
      </c>
      <c r="S3257" s="4" t="str">
        <f>IFERROR(__xludf.DUMMYFUNCTION("""COMPUTED_VALUE"""),"")</f>
        <v/>
      </c>
    </row>
    <row r="3258">
      <c r="A3258" s="4" t="s">
        <v>4501</v>
      </c>
      <c r="B3258" s="4">
        <v>84.0</v>
      </c>
      <c r="C3258" s="4">
        <v>0.0</v>
      </c>
      <c r="D3258" s="4" t="s">
        <v>1929</v>
      </c>
      <c r="E3258" s="4" t="s">
        <v>5391</v>
      </c>
      <c r="F3258" s="4" t="s">
        <v>12</v>
      </c>
      <c r="G3258" s="4" t="s">
        <v>13</v>
      </c>
      <c r="H3258" s="4">
        <v>1.0E7</v>
      </c>
      <c r="I3258" s="4">
        <v>4.6</v>
      </c>
      <c r="L3258" s="4" t="str">
        <f>IFERROR(__xludf.DUMMYFUNCTION("""COMPUTED_VALUE"""),"Horror")</f>
        <v>Horror</v>
      </c>
      <c r="M3258" s="4" t="str">
        <f>IFERROR(__xludf.DUMMYFUNCTION("""COMPUTED_VALUE"""),"Thriller")</f>
        <v>Thriller</v>
      </c>
      <c r="N3258" s="4" t="str">
        <f>IFERROR(__xludf.DUMMYFUNCTION("""COMPUTED_VALUE"""),"")</f>
        <v/>
      </c>
      <c r="O3258" s="4" t="str">
        <f>IFERROR(__xludf.DUMMYFUNCTION("""COMPUTED_VALUE"""),"")</f>
        <v/>
      </c>
      <c r="P3258" s="4" t="str">
        <f>IFERROR(__xludf.DUMMYFUNCTION("""COMPUTED_VALUE"""),"")</f>
        <v/>
      </c>
      <c r="Q3258" s="4" t="str">
        <f>IFERROR(__xludf.DUMMYFUNCTION("""COMPUTED_VALUE"""),"")</f>
        <v/>
      </c>
      <c r="R3258" s="4" t="str">
        <f>IFERROR(__xludf.DUMMYFUNCTION("""COMPUTED_VALUE"""),"")</f>
        <v/>
      </c>
      <c r="S3258" s="4" t="str">
        <f>IFERROR(__xludf.DUMMYFUNCTION("""COMPUTED_VALUE"""),"")</f>
        <v/>
      </c>
    </row>
    <row r="3259">
      <c r="A3259" s="4" t="s">
        <v>5392</v>
      </c>
      <c r="B3259" s="4">
        <v>89.0</v>
      </c>
      <c r="C3259" s="4">
        <v>0.0</v>
      </c>
      <c r="D3259" s="4" t="s">
        <v>5393</v>
      </c>
      <c r="E3259" s="4" t="s">
        <v>5394</v>
      </c>
      <c r="F3259" s="4" t="s">
        <v>12</v>
      </c>
      <c r="G3259" s="4" t="s">
        <v>95</v>
      </c>
      <c r="H3259" s="4">
        <v>1.0E7</v>
      </c>
      <c r="I3259" s="4">
        <v>6.5</v>
      </c>
      <c r="L3259" s="4" t="str">
        <f>IFERROR(__xludf.DUMMYFUNCTION("""COMPUTED_VALUE"""),"Action")</f>
        <v>Action</v>
      </c>
      <c r="M3259" s="4" t="str">
        <f>IFERROR(__xludf.DUMMYFUNCTION("""COMPUTED_VALUE"""),"Comedy")</f>
        <v>Comedy</v>
      </c>
      <c r="N3259" s="4" t="str">
        <f>IFERROR(__xludf.DUMMYFUNCTION("""COMPUTED_VALUE"""),"Drama")</f>
        <v>Drama</v>
      </c>
      <c r="O3259" s="4" t="str">
        <f>IFERROR(__xludf.DUMMYFUNCTION("""COMPUTED_VALUE"""),"Western")</f>
        <v>Western</v>
      </c>
      <c r="P3259" s="4" t="str">
        <f>IFERROR(__xludf.DUMMYFUNCTION("""COMPUTED_VALUE"""),"")</f>
        <v/>
      </c>
      <c r="Q3259" s="4" t="str">
        <f>IFERROR(__xludf.DUMMYFUNCTION("""COMPUTED_VALUE"""),"")</f>
        <v/>
      </c>
      <c r="R3259" s="4" t="str">
        <f>IFERROR(__xludf.DUMMYFUNCTION("""COMPUTED_VALUE"""),"")</f>
        <v/>
      </c>
      <c r="S3259" s="4" t="str">
        <f>IFERROR(__xludf.DUMMYFUNCTION("""COMPUTED_VALUE"""),"")</f>
        <v/>
      </c>
    </row>
    <row r="3260">
      <c r="A3260" s="4" t="s">
        <v>2275</v>
      </c>
      <c r="B3260" s="4">
        <v>107.0</v>
      </c>
      <c r="C3260" s="4">
        <v>1.6025394E7</v>
      </c>
      <c r="D3260" s="4" t="s">
        <v>495</v>
      </c>
      <c r="E3260" s="4" t="s">
        <v>5395</v>
      </c>
      <c r="F3260" s="4" t="s">
        <v>12</v>
      </c>
      <c r="G3260" s="4" t="s">
        <v>13</v>
      </c>
      <c r="H3260" s="4">
        <v>0.0</v>
      </c>
      <c r="I3260" s="4">
        <v>6.8</v>
      </c>
      <c r="L3260" s="4" t="str">
        <f>IFERROR(__xludf.DUMMYFUNCTION("""COMPUTED_VALUE"""),"Comedy")</f>
        <v>Comedy</v>
      </c>
      <c r="M3260" s="4" t="str">
        <f>IFERROR(__xludf.DUMMYFUNCTION("""COMPUTED_VALUE"""),"Drama")</f>
        <v>Drama</v>
      </c>
      <c r="N3260" s="4" t="str">
        <f>IFERROR(__xludf.DUMMYFUNCTION("""COMPUTED_VALUE"""),"Romance")</f>
        <v>Romance</v>
      </c>
      <c r="O3260" s="4" t="str">
        <f>IFERROR(__xludf.DUMMYFUNCTION("""COMPUTED_VALUE"""),"")</f>
        <v/>
      </c>
      <c r="P3260" s="4" t="str">
        <f>IFERROR(__xludf.DUMMYFUNCTION("""COMPUTED_VALUE"""),"")</f>
        <v/>
      </c>
      <c r="Q3260" s="4" t="str">
        <f>IFERROR(__xludf.DUMMYFUNCTION("""COMPUTED_VALUE"""),"")</f>
        <v/>
      </c>
      <c r="R3260" s="4" t="str">
        <f>IFERROR(__xludf.DUMMYFUNCTION("""COMPUTED_VALUE"""),"")</f>
        <v/>
      </c>
      <c r="S3260" s="4" t="str">
        <f>IFERROR(__xludf.DUMMYFUNCTION("""COMPUTED_VALUE"""),"")</f>
        <v/>
      </c>
    </row>
    <row r="3261">
      <c r="A3261" s="4" t="s">
        <v>5396</v>
      </c>
      <c r="B3261" s="4">
        <v>144.0</v>
      </c>
      <c r="C3261" s="4">
        <v>2483955.0</v>
      </c>
      <c r="D3261" s="4" t="s">
        <v>76</v>
      </c>
      <c r="E3261" s="4" t="s">
        <v>5397</v>
      </c>
      <c r="F3261" s="4" t="s">
        <v>12</v>
      </c>
      <c r="G3261" s="4" t="s">
        <v>13</v>
      </c>
      <c r="H3261" s="4">
        <v>9600000.0</v>
      </c>
      <c r="I3261" s="4">
        <v>6.7</v>
      </c>
      <c r="L3261" s="4" t="str">
        <f>IFERROR(__xludf.DUMMYFUNCTION("""COMPUTED_VALUE"""),"Drama")</f>
        <v>Drama</v>
      </c>
      <c r="M3261" s="4" t="str">
        <f>IFERROR(__xludf.DUMMYFUNCTION("""COMPUTED_VALUE"""),"Romance")</f>
        <v>Romance</v>
      </c>
      <c r="N3261" s="4" t="str">
        <f>IFERROR(__xludf.DUMMYFUNCTION("""COMPUTED_VALUE"""),"")</f>
        <v/>
      </c>
      <c r="O3261" s="4" t="str">
        <f>IFERROR(__xludf.DUMMYFUNCTION("""COMPUTED_VALUE"""),"")</f>
        <v/>
      </c>
      <c r="P3261" s="4" t="str">
        <f>IFERROR(__xludf.DUMMYFUNCTION("""COMPUTED_VALUE"""),"")</f>
        <v/>
      </c>
      <c r="Q3261" s="4" t="str">
        <f>IFERROR(__xludf.DUMMYFUNCTION("""COMPUTED_VALUE"""),"")</f>
        <v/>
      </c>
      <c r="R3261" s="4" t="str">
        <f>IFERROR(__xludf.DUMMYFUNCTION("""COMPUTED_VALUE"""),"")</f>
        <v/>
      </c>
      <c r="S3261" s="4" t="str">
        <f>IFERROR(__xludf.DUMMYFUNCTION("""COMPUTED_VALUE"""),"")</f>
        <v/>
      </c>
    </row>
    <row r="3262">
      <c r="A3262" s="4" t="s">
        <v>1136</v>
      </c>
      <c r="B3262" s="4">
        <v>98.0</v>
      </c>
      <c r="C3262" s="4">
        <v>5.7176582E7</v>
      </c>
      <c r="D3262" s="4" t="s">
        <v>585</v>
      </c>
      <c r="E3262" s="4" t="s">
        <v>5398</v>
      </c>
      <c r="F3262" s="4" t="s">
        <v>12</v>
      </c>
      <c r="G3262" s="4" t="s">
        <v>13</v>
      </c>
      <c r="H3262" s="4">
        <v>9500000.0</v>
      </c>
      <c r="I3262" s="4">
        <v>6.1</v>
      </c>
      <c r="L3262" s="4" t="str">
        <f>IFERROR(__xludf.DUMMYFUNCTION("""COMPUTED_VALUE"""),"Comedy")</f>
        <v>Comedy</v>
      </c>
      <c r="M3262" s="4" t="str">
        <f>IFERROR(__xludf.DUMMYFUNCTION("""COMPUTED_VALUE"""),"")</f>
        <v/>
      </c>
      <c r="N3262" s="4" t="str">
        <f>IFERROR(__xludf.DUMMYFUNCTION("""COMPUTED_VALUE"""),"")</f>
        <v/>
      </c>
      <c r="O3262" s="4" t="str">
        <f>IFERROR(__xludf.DUMMYFUNCTION("""COMPUTED_VALUE"""),"")</f>
        <v/>
      </c>
      <c r="P3262" s="4" t="str">
        <f>IFERROR(__xludf.DUMMYFUNCTION("""COMPUTED_VALUE"""),"")</f>
        <v/>
      </c>
      <c r="Q3262" s="4" t="str">
        <f>IFERROR(__xludf.DUMMYFUNCTION("""COMPUTED_VALUE"""),"")</f>
        <v/>
      </c>
      <c r="R3262" s="4" t="str">
        <f>IFERROR(__xludf.DUMMYFUNCTION("""COMPUTED_VALUE"""),"")</f>
        <v/>
      </c>
      <c r="S3262" s="4" t="str">
        <f>IFERROR(__xludf.DUMMYFUNCTION("""COMPUTED_VALUE"""),"")</f>
        <v/>
      </c>
    </row>
    <row r="3263">
      <c r="A3263" s="4" t="s">
        <v>5399</v>
      </c>
      <c r="B3263" s="4">
        <v>94.0</v>
      </c>
      <c r="C3263" s="4">
        <v>0.0</v>
      </c>
      <c r="D3263" s="4" t="s">
        <v>154</v>
      </c>
      <c r="E3263" s="4" t="s">
        <v>5400</v>
      </c>
      <c r="F3263" s="4" t="s">
        <v>12</v>
      </c>
      <c r="G3263" s="4" t="s">
        <v>95</v>
      </c>
      <c r="H3263" s="4">
        <v>1.0E7</v>
      </c>
      <c r="I3263" s="4">
        <v>5.2</v>
      </c>
      <c r="L3263" s="4" t="str">
        <f>IFERROR(__xludf.DUMMYFUNCTION("""COMPUTED_VALUE"""),"Action")</f>
        <v>Action</v>
      </c>
      <c r="M3263" s="4" t="str">
        <f>IFERROR(__xludf.DUMMYFUNCTION("""COMPUTED_VALUE"""),"Crime")</f>
        <v>Crime</v>
      </c>
      <c r="N3263" s="4" t="str">
        <f>IFERROR(__xludf.DUMMYFUNCTION("""COMPUTED_VALUE"""),"Drama")</f>
        <v>Drama</v>
      </c>
      <c r="O3263" s="4" t="str">
        <f>IFERROR(__xludf.DUMMYFUNCTION("""COMPUTED_VALUE"""),"Thriller")</f>
        <v>Thriller</v>
      </c>
      <c r="P3263" s="4" t="str">
        <f>IFERROR(__xludf.DUMMYFUNCTION("""COMPUTED_VALUE"""),"")</f>
        <v/>
      </c>
      <c r="Q3263" s="4" t="str">
        <f>IFERROR(__xludf.DUMMYFUNCTION("""COMPUTED_VALUE"""),"")</f>
        <v/>
      </c>
      <c r="R3263" s="4" t="str">
        <f>IFERROR(__xludf.DUMMYFUNCTION("""COMPUTED_VALUE"""),"")</f>
        <v/>
      </c>
      <c r="S3263" s="4" t="str">
        <f>IFERROR(__xludf.DUMMYFUNCTION("""COMPUTED_VALUE"""),"")</f>
        <v/>
      </c>
    </row>
    <row r="3264">
      <c r="A3264" s="4" t="s">
        <v>2787</v>
      </c>
      <c r="B3264" s="4">
        <v>117.0</v>
      </c>
      <c r="C3264" s="4">
        <v>4.31E7</v>
      </c>
      <c r="D3264" s="4" t="s">
        <v>18</v>
      </c>
      <c r="E3264" s="4" t="s">
        <v>5401</v>
      </c>
      <c r="F3264" s="4" t="s">
        <v>12</v>
      </c>
      <c r="G3264" s="4" t="s">
        <v>20</v>
      </c>
      <c r="H3264" s="4">
        <v>9500000.0</v>
      </c>
      <c r="I3264" s="4">
        <v>6.9</v>
      </c>
      <c r="L3264" s="4" t="str">
        <f>IFERROR(__xludf.DUMMYFUNCTION("""COMPUTED_VALUE"""),"Action")</f>
        <v>Action</v>
      </c>
      <c r="M3264" s="4" t="str">
        <f>IFERROR(__xludf.DUMMYFUNCTION("""COMPUTED_VALUE"""),"Adventure")</f>
        <v>Adventure</v>
      </c>
      <c r="N3264" s="4" t="str">
        <f>IFERROR(__xludf.DUMMYFUNCTION("""COMPUTED_VALUE"""),"Thriller")</f>
        <v>Thriller</v>
      </c>
      <c r="O3264" s="4" t="str">
        <f>IFERROR(__xludf.DUMMYFUNCTION("""COMPUTED_VALUE"""),"")</f>
        <v/>
      </c>
      <c r="P3264" s="4" t="str">
        <f>IFERROR(__xludf.DUMMYFUNCTION("""COMPUTED_VALUE"""),"")</f>
        <v/>
      </c>
      <c r="Q3264" s="4" t="str">
        <f>IFERROR(__xludf.DUMMYFUNCTION("""COMPUTED_VALUE"""),"")</f>
        <v/>
      </c>
      <c r="R3264" s="4" t="str">
        <f>IFERROR(__xludf.DUMMYFUNCTION("""COMPUTED_VALUE"""),"")</f>
        <v/>
      </c>
      <c r="S3264" s="4" t="str">
        <f>IFERROR(__xludf.DUMMYFUNCTION("""COMPUTED_VALUE"""),"")</f>
        <v/>
      </c>
    </row>
    <row r="3265">
      <c r="A3265" s="4" t="s">
        <v>5402</v>
      </c>
      <c r="B3265" s="4">
        <v>102.0</v>
      </c>
      <c r="C3265" s="4">
        <v>0.0</v>
      </c>
      <c r="D3265" s="4" t="s">
        <v>1582</v>
      </c>
      <c r="E3265" s="4" t="s">
        <v>5403</v>
      </c>
      <c r="F3265" s="4" t="s">
        <v>12</v>
      </c>
      <c r="G3265" s="4" t="s">
        <v>20</v>
      </c>
      <c r="H3265" s="4">
        <v>1.0E7</v>
      </c>
      <c r="I3265" s="4">
        <v>6.0</v>
      </c>
      <c r="L3265" s="4" t="str">
        <f>IFERROR(__xludf.DUMMYFUNCTION("""COMPUTED_VALUE"""),"Action")</f>
        <v>Action</v>
      </c>
      <c r="M3265" s="4" t="str">
        <f>IFERROR(__xludf.DUMMYFUNCTION("""COMPUTED_VALUE"""),"Comedy")</f>
        <v>Comedy</v>
      </c>
      <c r="N3265" s="4" t="str">
        <f>IFERROR(__xludf.DUMMYFUNCTION("""COMPUTED_VALUE"""),"Crime")</f>
        <v>Crime</v>
      </c>
      <c r="O3265" s="4" t="str">
        <f>IFERROR(__xludf.DUMMYFUNCTION("""COMPUTED_VALUE"""),"Drama")</f>
        <v>Drama</v>
      </c>
      <c r="P3265" s="4" t="str">
        <f>IFERROR(__xludf.DUMMYFUNCTION("""COMPUTED_VALUE"""),"")</f>
        <v/>
      </c>
      <c r="Q3265" s="4" t="str">
        <f>IFERROR(__xludf.DUMMYFUNCTION("""COMPUTED_VALUE"""),"")</f>
        <v/>
      </c>
      <c r="R3265" s="4" t="str">
        <f>IFERROR(__xludf.DUMMYFUNCTION("""COMPUTED_VALUE"""),"")</f>
        <v/>
      </c>
      <c r="S3265" s="4" t="str">
        <f>IFERROR(__xludf.DUMMYFUNCTION("""COMPUTED_VALUE"""),"")</f>
        <v/>
      </c>
    </row>
    <row r="3266">
      <c r="A3266" s="4" t="s">
        <v>4145</v>
      </c>
      <c r="B3266" s="4">
        <v>127.0</v>
      </c>
      <c r="C3266" s="4">
        <v>225377.0</v>
      </c>
      <c r="D3266" s="4" t="s">
        <v>76</v>
      </c>
      <c r="E3266" s="4" t="s">
        <v>5404</v>
      </c>
      <c r="F3266" s="4" t="s">
        <v>512</v>
      </c>
      <c r="G3266" s="4" t="s">
        <v>513</v>
      </c>
      <c r="H3266" s="4">
        <v>8900000.0</v>
      </c>
      <c r="I3266" s="4">
        <v>7.9</v>
      </c>
      <c r="L3266" s="4" t="str">
        <f>IFERROR(__xludf.DUMMYFUNCTION("""COMPUTED_VALUE"""),"Drama")</f>
        <v>Drama</v>
      </c>
      <c r="M3266" s="4" t="str">
        <f>IFERROR(__xludf.DUMMYFUNCTION("""COMPUTED_VALUE"""),"Romance")</f>
        <v>Romance</v>
      </c>
      <c r="N3266" s="4" t="str">
        <f>IFERROR(__xludf.DUMMYFUNCTION("""COMPUTED_VALUE"""),"")</f>
        <v/>
      </c>
      <c r="O3266" s="4" t="str">
        <f>IFERROR(__xludf.DUMMYFUNCTION("""COMPUTED_VALUE"""),"")</f>
        <v/>
      </c>
      <c r="P3266" s="4" t="str">
        <f>IFERROR(__xludf.DUMMYFUNCTION("""COMPUTED_VALUE"""),"")</f>
        <v/>
      </c>
      <c r="Q3266" s="4" t="str">
        <f>IFERROR(__xludf.DUMMYFUNCTION("""COMPUTED_VALUE"""),"")</f>
        <v/>
      </c>
      <c r="R3266" s="4" t="str">
        <f>IFERROR(__xludf.DUMMYFUNCTION("""COMPUTED_VALUE"""),"")</f>
        <v/>
      </c>
      <c r="S3266" s="4" t="str">
        <f>IFERROR(__xludf.DUMMYFUNCTION("""COMPUTED_VALUE"""),"")</f>
        <v/>
      </c>
    </row>
    <row r="3267">
      <c r="A3267" s="4" t="s">
        <v>5405</v>
      </c>
      <c r="B3267" s="4">
        <v>98.0</v>
      </c>
      <c r="C3267" s="4">
        <v>1.4114488E7</v>
      </c>
      <c r="D3267" s="4" t="s">
        <v>1929</v>
      </c>
      <c r="E3267" s="4" t="s">
        <v>5406</v>
      </c>
      <c r="F3267" s="4" t="s">
        <v>12</v>
      </c>
      <c r="G3267" s="4" t="s">
        <v>13</v>
      </c>
      <c r="H3267" s="4">
        <v>1.05E7</v>
      </c>
      <c r="I3267" s="4">
        <v>4.5</v>
      </c>
      <c r="L3267" s="4" t="str">
        <f>IFERROR(__xludf.DUMMYFUNCTION("""COMPUTED_VALUE"""),"Horror")</f>
        <v>Horror</v>
      </c>
      <c r="M3267" s="4" t="str">
        <f>IFERROR(__xludf.DUMMYFUNCTION("""COMPUTED_VALUE"""),"Thriller")</f>
        <v>Thriller</v>
      </c>
      <c r="N3267" s="4" t="str">
        <f>IFERROR(__xludf.DUMMYFUNCTION("""COMPUTED_VALUE"""),"")</f>
        <v/>
      </c>
      <c r="O3267" s="4" t="str">
        <f>IFERROR(__xludf.DUMMYFUNCTION("""COMPUTED_VALUE"""),"")</f>
        <v/>
      </c>
      <c r="P3267" s="4" t="str">
        <f>IFERROR(__xludf.DUMMYFUNCTION("""COMPUTED_VALUE"""),"")</f>
        <v/>
      </c>
      <c r="Q3267" s="4" t="str">
        <f>IFERROR(__xludf.DUMMYFUNCTION("""COMPUTED_VALUE"""),"")</f>
        <v/>
      </c>
      <c r="R3267" s="4" t="str">
        <f>IFERROR(__xludf.DUMMYFUNCTION("""COMPUTED_VALUE"""),"")</f>
        <v/>
      </c>
      <c r="S3267" s="4" t="str">
        <f>IFERROR(__xludf.DUMMYFUNCTION("""COMPUTED_VALUE"""),"")</f>
        <v/>
      </c>
    </row>
    <row r="3268">
      <c r="A3268" s="4" t="s">
        <v>5407</v>
      </c>
      <c r="B3268" s="4">
        <v>88.0</v>
      </c>
      <c r="C3268" s="4">
        <v>0.0</v>
      </c>
      <c r="D3268" s="4" t="s">
        <v>2009</v>
      </c>
      <c r="E3268" s="4" t="s">
        <v>5408</v>
      </c>
      <c r="F3268" s="4" t="s">
        <v>12</v>
      </c>
      <c r="G3268" s="4" t="s">
        <v>13</v>
      </c>
      <c r="H3268" s="4">
        <v>9500000.0</v>
      </c>
      <c r="I3268" s="4">
        <v>5.1</v>
      </c>
      <c r="L3268" s="4" t="str">
        <f>IFERROR(__xludf.DUMMYFUNCTION("""COMPUTED_VALUE"""),"Action")</f>
        <v>Action</v>
      </c>
      <c r="M3268" s="4" t="str">
        <f>IFERROR(__xludf.DUMMYFUNCTION("""COMPUTED_VALUE"""),"Horror")</f>
        <v>Horror</v>
      </c>
      <c r="N3268" s="4" t="str">
        <f>IFERROR(__xludf.DUMMYFUNCTION("""COMPUTED_VALUE"""),"")</f>
        <v/>
      </c>
      <c r="O3268" s="4" t="str">
        <f>IFERROR(__xludf.DUMMYFUNCTION("""COMPUTED_VALUE"""),"")</f>
        <v/>
      </c>
      <c r="P3268" s="4" t="str">
        <f>IFERROR(__xludf.DUMMYFUNCTION("""COMPUTED_VALUE"""),"")</f>
        <v/>
      </c>
      <c r="Q3268" s="4" t="str">
        <f>IFERROR(__xludf.DUMMYFUNCTION("""COMPUTED_VALUE"""),"")</f>
        <v/>
      </c>
      <c r="R3268" s="4" t="str">
        <f>IFERROR(__xludf.DUMMYFUNCTION("""COMPUTED_VALUE"""),"")</f>
        <v/>
      </c>
      <c r="S3268" s="4" t="str">
        <f>IFERROR(__xludf.DUMMYFUNCTION("""COMPUTED_VALUE"""),"")</f>
        <v/>
      </c>
    </row>
    <row r="3269">
      <c r="A3269" s="4" t="s">
        <v>5409</v>
      </c>
      <c r="B3269" s="4">
        <v>197.0</v>
      </c>
      <c r="C3269" s="4">
        <v>4.63E7</v>
      </c>
      <c r="D3269" s="4" t="s">
        <v>479</v>
      </c>
      <c r="E3269" s="4" t="s">
        <v>5410</v>
      </c>
      <c r="F3269" s="4" t="s">
        <v>12</v>
      </c>
      <c r="G3269" s="4" t="s">
        <v>13</v>
      </c>
      <c r="H3269" s="4">
        <v>9400000.0</v>
      </c>
      <c r="I3269" s="4">
        <v>7.6</v>
      </c>
      <c r="L3269" s="4" t="str">
        <f>IFERROR(__xludf.DUMMYFUNCTION("""COMPUTED_VALUE"""),"Action")</f>
        <v>Action</v>
      </c>
      <c r="M3269" s="4" t="str">
        <f>IFERROR(__xludf.DUMMYFUNCTION("""COMPUTED_VALUE"""),"Adventure")</f>
        <v>Adventure</v>
      </c>
      <c r="N3269" s="4" t="str">
        <f>IFERROR(__xludf.DUMMYFUNCTION("""COMPUTED_VALUE"""),"Comedy")</f>
        <v>Comedy</v>
      </c>
      <c r="O3269" s="4" t="str">
        <f>IFERROR(__xludf.DUMMYFUNCTION("""COMPUTED_VALUE"""),"Crime")</f>
        <v>Crime</v>
      </c>
      <c r="P3269" s="4" t="str">
        <f>IFERROR(__xludf.DUMMYFUNCTION("""COMPUTED_VALUE"""),"")</f>
        <v/>
      </c>
      <c r="Q3269" s="4" t="str">
        <f>IFERROR(__xludf.DUMMYFUNCTION("""COMPUTED_VALUE"""),"")</f>
        <v/>
      </c>
      <c r="R3269" s="4" t="str">
        <f>IFERROR(__xludf.DUMMYFUNCTION("""COMPUTED_VALUE"""),"")</f>
        <v/>
      </c>
      <c r="S3269" s="4" t="str">
        <f>IFERROR(__xludf.DUMMYFUNCTION("""COMPUTED_VALUE"""),"")</f>
        <v/>
      </c>
    </row>
    <row r="3270">
      <c r="A3270" s="4" t="s">
        <v>5411</v>
      </c>
      <c r="B3270" s="4">
        <v>121.0</v>
      </c>
      <c r="C3270" s="4">
        <v>1.2899702E7</v>
      </c>
      <c r="D3270" s="4" t="s">
        <v>5412</v>
      </c>
      <c r="E3270" s="4" t="s">
        <v>5413</v>
      </c>
      <c r="F3270" s="4" t="s">
        <v>975</v>
      </c>
      <c r="G3270" s="4" t="s">
        <v>1255</v>
      </c>
      <c r="H3270" s="4">
        <v>0.0</v>
      </c>
      <c r="I3270" s="4">
        <v>7.6</v>
      </c>
      <c r="L3270" s="4" t="str">
        <f>IFERROR(__xludf.DUMMYFUNCTION("""COMPUTED_VALUE"""),"Comedy")</f>
        <v>Comedy</v>
      </c>
      <c r="M3270" s="4" t="str">
        <f>IFERROR(__xludf.DUMMYFUNCTION("""COMPUTED_VALUE"""),"Crime")</f>
        <v>Crime</v>
      </c>
      <c r="N3270" s="4" t="str">
        <f>IFERROR(__xludf.DUMMYFUNCTION("""COMPUTED_VALUE"""),"Drama")</f>
        <v>Drama</v>
      </c>
      <c r="O3270" s="4" t="str">
        <f>IFERROR(__xludf.DUMMYFUNCTION("""COMPUTED_VALUE"""),"Mystery")</f>
        <v>Mystery</v>
      </c>
      <c r="P3270" s="4" t="str">
        <f>IFERROR(__xludf.DUMMYFUNCTION("""COMPUTED_VALUE"""),"")</f>
        <v/>
      </c>
      <c r="Q3270" s="4" t="str">
        <f>IFERROR(__xludf.DUMMYFUNCTION("""COMPUTED_VALUE"""),"")</f>
        <v/>
      </c>
      <c r="R3270" s="4" t="str">
        <f>IFERROR(__xludf.DUMMYFUNCTION("""COMPUTED_VALUE"""),"")</f>
        <v/>
      </c>
      <c r="S3270" s="4" t="str">
        <f>IFERROR(__xludf.DUMMYFUNCTION("""COMPUTED_VALUE"""),"")</f>
        <v/>
      </c>
    </row>
    <row r="3271">
      <c r="A3271" s="4" t="s">
        <v>5414</v>
      </c>
      <c r="B3271" s="4">
        <v>90.0</v>
      </c>
      <c r="C3271" s="4">
        <v>0.0</v>
      </c>
      <c r="D3271" s="4" t="s">
        <v>5415</v>
      </c>
      <c r="E3271" s="4" t="s">
        <v>5416</v>
      </c>
      <c r="F3271" s="4" t="s">
        <v>12</v>
      </c>
      <c r="G3271" s="4" t="s">
        <v>95</v>
      </c>
      <c r="H3271" s="4">
        <v>9300000.0</v>
      </c>
      <c r="I3271" s="4">
        <v>6.7</v>
      </c>
      <c r="L3271" s="4" t="str">
        <f>IFERROR(__xludf.DUMMYFUNCTION("""COMPUTED_VALUE"""),"Adventure")</f>
        <v>Adventure</v>
      </c>
      <c r="M3271" s="4" t="str">
        <f>IFERROR(__xludf.DUMMYFUNCTION("""COMPUTED_VALUE"""),"Animation")</f>
        <v>Animation</v>
      </c>
      <c r="N3271" s="4" t="str">
        <f>IFERROR(__xludf.DUMMYFUNCTION("""COMPUTED_VALUE"""),"Fantasy")</f>
        <v>Fantasy</v>
      </c>
      <c r="O3271" s="4" t="str">
        <f>IFERROR(__xludf.DUMMYFUNCTION("""COMPUTED_VALUE"""),"Horror")</f>
        <v>Horror</v>
      </c>
      <c r="P3271" s="4" t="str">
        <f>IFERROR(__xludf.DUMMYFUNCTION("""COMPUTED_VALUE"""),"Sci-Fi")</f>
        <v>Sci-Fi</v>
      </c>
      <c r="Q3271" s="4" t="str">
        <f>IFERROR(__xludf.DUMMYFUNCTION("""COMPUTED_VALUE"""),"")</f>
        <v/>
      </c>
      <c r="R3271" s="4" t="str">
        <f>IFERROR(__xludf.DUMMYFUNCTION("""COMPUTED_VALUE"""),"")</f>
        <v/>
      </c>
      <c r="S3271" s="4" t="str">
        <f>IFERROR(__xludf.DUMMYFUNCTION("""COMPUTED_VALUE"""),"")</f>
        <v/>
      </c>
    </row>
    <row r="3272">
      <c r="A3272" s="4" t="s">
        <v>2732</v>
      </c>
      <c r="B3272" s="4">
        <v>89.0</v>
      </c>
      <c r="C3272" s="4">
        <v>113155.0</v>
      </c>
      <c r="D3272" s="4" t="s">
        <v>660</v>
      </c>
      <c r="E3272" s="4" t="s">
        <v>5417</v>
      </c>
      <c r="F3272" s="4" t="s">
        <v>12</v>
      </c>
      <c r="G3272" s="4" t="s">
        <v>13</v>
      </c>
      <c r="H3272" s="4">
        <v>0.0</v>
      </c>
      <c r="I3272" s="4">
        <v>6.1</v>
      </c>
      <c r="L3272" s="4" t="str">
        <f>IFERROR(__xludf.DUMMYFUNCTION("""COMPUTED_VALUE"""),"Adventure")</f>
        <v>Adventure</v>
      </c>
      <c r="M3272" s="4" t="str">
        <f>IFERROR(__xludf.DUMMYFUNCTION("""COMPUTED_VALUE"""),"Comedy")</f>
        <v>Comedy</v>
      </c>
      <c r="N3272" s="4" t="str">
        <f>IFERROR(__xludf.DUMMYFUNCTION("""COMPUTED_VALUE"""),"Sci-Fi")</f>
        <v>Sci-Fi</v>
      </c>
      <c r="O3272" s="4" t="str">
        <f>IFERROR(__xludf.DUMMYFUNCTION("""COMPUTED_VALUE"""),"")</f>
        <v/>
      </c>
      <c r="P3272" s="4" t="str">
        <f>IFERROR(__xludf.DUMMYFUNCTION("""COMPUTED_VALUE"""),"")</f>
        <v/>
      </c>
      <c r="Q3272" s="4" t="str">
        <f>IFERROR(__xludf.DUMMYFUNCTION("""COMPUTED_VALUE"""),"")</f>
        <v/>
      </c>
      <c r="R3272" s="4" t="str">
        <f>IFERROR(__xludf.DUMMYFUNCTION("""COMPUTED_VALUE"""),"")</f>
        <v/>
      </c>
      <c r="S3272" s="4" t="str">
        <f>IFERROR(__xludf.DUMMYFUNCTION("""COMPUTED_VALUE"""),"")</f>
        <v/>
      </c>
    </row>
    <row r="3273">
      <c r="A3273" s="4" t="s">
        <v>1813</v>
      </c>
      <c r="B3273" s="4">
        <v>104.0</v>
      </c>
      <c r="C3273" s="4">
        <v>2600000.0</v>
      </c>
      <c r="D3273" s="4" t="s">
        <v>1191</v>
      </c>
      <c r="E3273" s="4" t="s">
        <v>5418</v>
      </c>
      <c r="F3273" s="4" t="s">
        <v>12</v>
      </c>
      <c r="G3273" s="4" t="s">
        <v>20</v>
      </c>
      <c r="H3273" s="4">
        <v>6000000.0</v>
      </c>
      <c r="I3273" s="4">
        <v>7.5</v>
      </c>
      <c r="L3273" s="4" t="str">
        <f>IFERROR(__xludf.DUMMYFUNCTION("""COMPUTED_VALUE"""),"Drama")</f>
        <v>Drama</v>
      </c>
      <c r="M3273" s="4" t="str">
        <f>IFERROR(__xludf.DUMMYFUNCTION("""COMPUTED_VALUE"""),"War")</f>
        <v>War</v>
      </c>
      <c r="N3273" s="4" t="str">
        <f>IFERROR(__xludf.DUMMYFUNCTION("""COMPUTED_VALUE"""),"")</f>
        <v/>
      </c>
      <c r="O3273" s="4" t="str">
        <f>IFERROR(__xludf.DUMMYFUNCTION("""COMPUTED_VALUE"""),"")</f>
        <v/>
      </c>
      <c r="P3273" s="4" t="str">
        <f>IFERROR(__xludf.DUMMYFUNCTION("""COMPUTED_VALUE"""),"")</f>
        <v/>
      </c>
      <c r="Q3273" s="4" t="str">
        <f>IFERROR(__xludf.DUMMYFUNCTION("""COMPUTED_VALUE"""),"")</f>
        <v/>
      </c>
      <c r="R3273" s="4" t="str">
        <f>IFERROR(__xludf.DUMMYFUNCTION("""COMPUTED_VALUE"""),"")</f>
        <v/>
      </c>
      <c r="S3273" s="4" t="str">
        <f>IFERROR(__xludf.DUMMYFUNCTION("""COMPUTED_VALUE"""),"")</f>
        <v/>
      </c>
    </row>
    <row r="3274">
      <c r="A3274" s="4" t="s">
        <v>5099</v>
      </c>
      <c r="B3274" s="4">
        <v>94.0</v>
      </c>
      <c r="C3274" s="4">
        <v>0.0</v>
      </c>
      <c r="D3274" s="4" t="s">
        <v>1707</v>
      </c>
      <c r="E3274" s="4" t="s">
        <v>5419</v>
      </c>
      <c r="F3274" s="4" t="s">
        <v>12</v>
      </c>
      <c r="G3274" s="4" t="s">
        <v>13</v>
      </c>
      <c r="H3274" s="4">
        <v>1.0E7</v>
      </c>
      <c r="I3274" s="4">
        <v>5.3</v>
      </c>
      <c r="L3274" s="4" t="str">
        <f>IFERROR(__xludf.DUMMYFUNCTION("""COMPUTED_VALUE"""),"Action")</f>
        <v>Action</v>
      </c>
      <c r="M3274" s="4" t="str">
        <f>IFERROR(__xludf.DUMMYFUNCTION("""COMPUTED_VALUE"""),"Horror")</f>
        <v>Horror</v>
      </c>
      <c r="N3274" s="4" t="str">
        <f>IFERROR(__xludf.DUMMYFUNCTION("""COMPUTED_VALUE"""),"Thriller")</f>
        <v>Thriller</v>
      </c>
      <c r="O3274" s="4" t="str">
        <f>IFERROR(__xludf.DUMMYFUNCTION("""COMPUTED_VALUE"""),"")</f>
        <v/>
      </c>
      <c r="P3274" s="4" t="str">
        <f>IFERROR(__xludf.DUMMYFUNCTION("""COMPUTED_VALUE"""),"")</f>
        <v/>
      </c>
      <c r="Q3274" s="4" t="str">
        <f>IFERROR(__xludf.DUMMYFUNCTION("""COMPUTED_VALUE"""),"")</f>
        <v/>
      </c>
      <c r="R3274" s="4" t="str">
        <f>IFERROR(__xludf.DUMMYFUNCTION("""COMPUTED_VALUE"""),"")</f>
        <v/>
      </c>
      <c r="S3274" s="4" t="str">
        <f>IFERROR(__xludf.DUMMYFUNCTION("""COMPUTED_VALUE"""),"")</f>
        <v/>
      </c>
    </row>
    <row r="3275">
      <c r="A3275" s="4" t="s">
        <v>5420</v>
      </c>
      <c r="B3275" s="4">
        <v>90.0</v>
      </c>
      <c r="C3275" s="4">
        <v>1602466.0</v>
      </c>
      <c r="D3275" s="4" t="s">
        <v>5421</v>
      </c>
      <c r="E3275" s="4" t="s">
        <v>5422</v>
      </c>
      <c r="F3275" s="4" t="s">
        <v>12</v>
      </c>
      <c r="G3275" s="4" t="s">
        <v>1953</v>
      </c>
      <c r="H3275" s="4">
        <v>6.0E8</v>
      </c>
      <c r="I3275" s="4">
        <v>6.0</v>
      </c>
      <c r="L3275" s="4" t="str">
        <f>IFERROR(__xludf.DUMMYFUNCTION("""COMPUTED_VALUE"""),"Action")</f>
        <v>Action</v>
      </c>
      <c r="M3275" s="4" t="str">
        <f>IFERROR(__xludf.DUMMYFUNCTION("""COMPUTED_VALUE"""),"Drama")</f>
        <v>Drama</v>
      </c>
      <c r="N3275" s="4" t="str">
        <f>IFERROR(__xludf.DUMMYFUNCTION("""COMPUTED_VALUE"""),"Romance")</f>
        <v>Romance</v>
      </c>
      <c r="O3275" s="4" t="str">
        <f>IFERROR(__xludf.DUMMYFUNCTION("""COMPUTED_VALUE"""),"Thriller")</f>
        <v>Thriller</v>
      </c>
      <c r="P3275" s="4" t="str">
        <f>IFERROR(__xludf.DUMMYFUNCTION("""COMPUTED_VALUE"""),"")</f>
        <v/>
      </c>
      <c r="Q3275" s="4" t="str">
        <f>IFERROR(__xludf.DUMMYFUNCTION("""COMPUTED_VALUE"""),"")</f>
        <v/>
      </c>
      <c r="R3275" s="4" t="str">
        <f>IFERROR(__xludf.DUMMYFUNCTION("""COMPUTED_VALUE"""),"")</f>
        <v/>
      </c>
      <c r="S3275" s="4" t="str">
        <f>IFERROR(__xludf.DUMMYFUNCTION("""COMPUTED_VALUE"""),"")</f>
        <v/>
      </c>
    </row>
    <row r="3276">
      <c r="A3276" s="4" t="s">
        <v>4640</v>
      </c>
      <c r="B3276" s="4">
        <v>130.0</v>
      </c>
      <c r="C3276" s="4">
        <v>3029870.0</v>
      </c>
      <c r="D3276" s="4" t="s">
        <v>650</v>
      </c>
      <c r="E3276" s="4" t="s">
        <v>5423</v>
      </c>
      <c r="F3276" s="4" t="s">
        <v>12</v>
      </c>
      <c r="G3276" s="4" t="s">
        <v>2663</v>
      </c>
      <c r="H3276" s="4">
        <v>7400000.0</v>
      </c>
      <c r="I3276" s="4">
        <v>7.1</v>
      </c>
      <c r="L3276" s="4" t="str">
        <f>IFERROR(__xludf.DUMMYFUNCTION("""COMPUTED_VALUE"""),"Drama")</f>
        <v>Drama</v>
      </c>
      <c r="M3276" s="4" t="str">
        <f>IFERROR(__xludf.DUMMYFUNCTION("""COMPUTED_VALUE"""),"Sci-Fi")</f>
        <v>Sci-Fi</v>
      </c>
      <c r="N3276" s="4" t="str">
        <f>IFERROR(__xludf.DUMMYFUNCTION("""COMPUTED_VALUE"""),"")</f>
        <v/>
      </c>
      <c r="O3276" s="4" t="str">
        <f>IFERROR(__xludf.DUMMYFUNCTION("""COMPUTED_VALUE"""),"")</f>
        <v/>
      </c>
      <c r="P3276" s="4" t="str">
        <f>IFERROR(__xludf.DUMMYFUNCTION("""COMPUTED_VALUE"""),"")</f>
        <v/>
      </c>
      <c r="Q3276" s="4" t="str">
        <f>IFERROR(__xludf.DUMMYFUNCTION("""COMPUTED_VALUE"""),"")</f>
        <v/>
      </c>
      <c r="R3276" s="4" t="str">
        <f>IFERROR(__xludf.DUMMYFUNCTION("""COMPUTED_VALUE"""),"")</f>
        <v/>
      </c>
      <c r="S3276" s="4" t="str">
        <f>IFERROR(__xludf.DUMMYFUNCTION("""COMPUTED_VALUE"""),"")</f>
        <v/>
      </c>
    </row>
    <row r="3277">
      <c r="A3277" s="4" t="s">
        <v>5424</v>
      </c>
      <c r="B3277" s="4">
        <v>92.0</v>
      </c>
      <c r="C3277" s="4">
        <v>0.0</v>
      </c>
      <c r="D3277" s="4" t="s">
        <v>5425</v>
      </c>
      <c r="E3277" s="4" t="s">
        <v>5426</v>
      </c>
      <c r="F3277" s="4" t="s">
        <v>12</v>
      </c>
      <c r="G3277" s="4" t="s">
        <v>126</v>
      </c>
      <c r="H3277" s="4">
        <v>8500000.0</v>
      </c>
      <c r="I3277" s="4">
        <v>7.5</v>
      </c>
      <c r="L3277" s="4" t="str">
        <f>IFERROR(__xludf.DUMMYFUNCTION("""COMPUTED_VALUE"""),"Biography")</f>
        <v>Biography</v>
      </c>
      <c r="M3277" s="4" t="str">
        <f>IFERROR(__xludf.DUMMYFUNCTION("""COMPUTED_VALUE"""),"Comedy")</f>
        <v>Comedy</v>
      </c>
      <c r="N3277" s="4" t="str">
        <f>IFERROR(__xludf.DUMMYFUNCTION("""COMPUTED_VALUE"""),"Drama")</f>
        <v>Drama</v>
      </c>
      <c r="O3277" s="4" t="str">
        <f>IFERROR(__xludf.DUMMYFUNCTION("""COMPUTED_VALUE"""),"Family")</f>
        <v>Family</v>
      </c>
      <c r="P3277" s="4" t="str">
        <f>IFERROR(__xludf.DUMMYFUNCTION("""COMPUTED_VALUE"""),"Romance")</f>
        <v>Romance</v>
      </c>
      <c r="Q3277" s="4" t="str">
        <f>IFERROR(__xludf.DUMMYFUNCTION("""COMPUTED_VALUE"""),"")</f>
        <v/>
      </c>
      <c r="R3277" s="4" t="str">
        <f>IFERROR(__xludf.DUMMYFUNCTION("""COMPUTED_VALUE"""),"")</f>
        <v/>
      </c>
      <c r="S3277" s="4" t="str">
        <f>IFERROR(__xludf.DUMMYFUNCTION("""COMPUTED_VALUE"""),"")</f>
        <v/>
      </c>
    </row>
    <row r="3278">
      <c r="A3278" s="4" t="s">
        <v>5427</v>
      </c>
      <c r="B3278" s="4">
        <v>176.0</v>
      </c>
      <c r="C3278" s="4">
        <v>3047539.0</v>
      </c>
      <c r="D3278" s="4" t="s">
        <v>76</v>
      </c>
      <c r="E3278" s="4" t="s">
        <v>5428</v>
      </c>
      <c r="F3278" s="4" t="s">
        <v>1952</v>
      </c>
      <c r="G3278" s="4" t="s">
        <v>1953</v>
      </c>
      <c r="H3278" s="4">
        <v>7217600.0</v>
      </c>
      <c r="I3278" s="4">
        <v>6.9</v>
      </c>
      <c r="L3278" s="4" t="str">
        <f>IFERROR(__xludf.DUMMYFUNCTION("""COMPUTED_VALUE"""),"Drama")</f>
        <v>Drama</v>
      </c>
      <c r="M3278" s="4" t="str">
        <f>IFERROR(__xludf.DUMMYFUNCTION("""COMPUTED_VALUE"""),"Romance")</f>
        <v>Romance</v>
      </c>
      <c r="N3278" s="4" t="str">
        <f>IFERROR(__xludf.DUMMYFUNCTION("""COMPUTED_VALUE"""),"")</f>
        <v/>
      </c>
      <c r="O3278" s="4" t="str">
        <f>IFERROR(__xludf.DUMMYFUNCTION("""COMPUTED_VALUE"""),"")</f>
        <v/>
      </c>
      <c r="P3278" s="4" t="str">
        <f>IFERROR(__xludf.DUMMYFUNCTION("""COMPUTED_VALUE"""),"")</f>
        <v/>
      </c>
      <c r="Q3278" s="4" t="str">
        <f>IFERROR(__xludf.DUMMYFUNCTION("""COMPUTED_VALUE"""),"")</f>
        <v/>
      </c>
      <c r="R3278" s="4" t="str">
        <f>IFERROR(__xludf.DUMMYFUNCTION("""COMPUTED_VALUE"""),"")</f>
        <v/>
      </c>
      <c r="S3278" s="4" t="str">
        <f>IFERROR(__xludf.DUMMYFUNCTION("""COMPUTED_VALUE"""),"")</f>
        <v/>
      </c>
    </row>
    <row r="3279">
      <c r="A3279" s="4" t="s">
        <v>67</v>
      </c>
      <c r="B3279" s="4">
        <v>116.0</v>
      </c>
      <c r="C3279" s="4">
        <v>7.89E7</v>
      </c>
      <c r="D3279" s="4" t="s">
        <v>3533</v>
      </c>
      <c r="E3279" s="4" t="s">
        <v>5429</v>
      </c>
      <c r="F3279" s="4" t="s">
        <v>12</v>
      </c>
      <c r="G3279" s="4" t="s">
        <v>20</v>
      </c>
      <c r="H3279" s="4">
        <v>1.1E7</v>
      </c>
      <c r="I3279" s="4">
        <v>8.5</v>
      </c>
      <c r="L3279" s="4" t="str">
        <f>IFERROR(__xludf.DUMMYFUNCTION("""COMPUTED_VALUE"""),"Horror")</f>
        <v>Horror</v>
      </c>
      <c r="M3279" s="4" t="str">
        <f>IFERROR(__xludf.DUMMYFUNCTION("""COMPUTED_VALUE"""),"Sci-Fi")</f>
        <v>Sci-Fi</v>
      </c>
      <c r="N3279" s="4" t="str">
        <f>IFERROR(__xludf.DUMMYFUNCTION("""COMPUTED_VALUE"""),"")</f>
        <v/>
      </c>
      <c r="O3279" s="4" t="str">
        <f>IFERROR(__xludf.DUMMYFUNCTION("""COMPUTED_VALUE"""),"")</f>
        <v/>
      </c>
      <c r="P3279" s="4" t="str">
        <f>IFERROR(__xludf.DUMMYFUNCTION("""COMPUTED_VALUE"""),"")</f>
        <v/>
      </c>
      <c r="Q3279" s="4" t="str">
        <f>IFERROR(__xludf.DUMMYFUNCTION("""COMPUTED_VALUE"""),"")</f>
        <v/>
      </c>
      <c r="R3279" s="4" t="str">
        <f>IFERROR(__xludf.DUMMYFUNCTION("""COMPUTED_VALUE"""),"")</f>
        <v/>
      </c>
      <c r="S3279" s="4" t="str">
        <f>IFERROR(__xludf.DUMMYFUNCTION("""COMPUTED_VALUE"""),"")</f>
        <v/>
      </c>
    </row>
    <row r="3280">
      <c r="A3280" s="4" t="s">
        <v>2562</v>
      </c>
      <c r="B3280" s="4">
        <v>88.0</v>
      </c>
      <c r="C3280" s="4">
        <v>3.0859E7</v>
      </c>
      <c r="D3280" s="4" t="s">
        <v>1929</v>
      </c>
      <c r="E3280" s="4" t="s">
        <v>5430</v>
      </c>
      <c r="F3280" s="4" t="s">
        <v>12</v>
      </c>
      <c r="G3280" s="4" t="s">
        <v>13</v>
      </c>
      <c r="H3280" s="4">
        <v>83532.0</v>
      </c>
      <c r="I3280" s="4">
        <v>7.5</v>
      </c>
      <c r="L3280" s="4" t="str">
        <f>IFERROR(__xludf.DUMMYFUNCTION("""COMPUTED_VALUE"""),"Horror")</f>
        <v>Horror</v>
      </c>
      <c r="M3280" s="4" t="str">
        <f>IFERROR(__xludf.DUMMYFUNCTION("""COMPUTED_VALUE"""),"Thriller")</f>
        <v>Thriller</v>
      </c>
      <c r="N3280" s="4" t="str">
        <f>IFERROR(__xludf.DUMMYFUNCTION("""COMPUTED_VALUE"""),"")</f>
        <v/>
      </c>
      <c r="O3280" s="4" t="str">
        <f>IFERROR(__xludf.DUMMYFUNCTION("""COMPUTED_VALUE"""),"")</f>
        <v/>
      </c>
      <c r="P3280" s="4" t="str">
        <f>IFERROR(__xludf.DUMMYFUNCTION("""COMPUTED_VALUE"""),"")</f>
        <v/>
      </c>
      <c r="Q3280" s="4" t="str">
        <f>IFERROR(__xludf.DUMMYFUNCTION("""COMPUTED_VALUE"""),"")</f>
        <v/>
      </c>
      <c r="R3280" s="4" t="str">
        <f>IFERROR(__xludf.DUMMYFUNCTION("""COMPUTED_VALUE"""),"")</f>
        <v/>
      </c>
      <c r="S3280" s="4" t="str">
        <f>IFERROR(__xludf.DUMMYFUNCTION("""COMPUTED_VALUE"""),"")</f>
        <v/>
      </c>
    </row>
    <row r="3281">
      <c r="A3281" s="4" t="s">
        <v>5431</v>
      </c>
      <c r="B3281" s="4">
        <v>106.0</v>
      </c>
      <c r="C3281" s="4">
        <v>3571735.0</v>
      </c>
      <c r="D3281" s="4" t="s">
        <v>1500</v>
      </c>
      <c r="E3281" s="4" t="s">
        <v>5432</v>
      </c>
      <c r="F3281" s="4" t="s">
        <v>12</v>
      </c>
      <c r="G3281" s="4" t="s">
        <v>13</v>
      </c>
      <c r="H3281" s="4">
        <v>1.0E7</v>
      </c>
      <c r="I3281" s="4">
        <v>6.6</v>
      </c>
      <c r="L3281" s="4" t="str">
        <f>IFERROR(__xludf.DUMMYFUNCTION("""COMPUTED_VALUE"""),"Biography")</f>
        <v>Biography</v>
      </c>
      <c r="M3281" s="4" t="str">
        <f>IFERROR(__xludf.DUMMYFUNCTION("""COMPUTED_VALUE"""),"Drama")</f>
        <v>Drama</v>
      </c>
      <c r="N3281" s="4" t="str">
        <f>IFERROR(__xludf.DUMMYFUNCTION("""COMPUTED_VALUE"""),"Music")</f>
        <v>Music</v>
      </c>
      <c r="O3281" s="4" t="str">
        <f>IFERROR(__xludf.DUMMYFUNCTION("""COMPUTED_VALUE"""),"")</f>
        <v/>
      </c>
      <c r="P3281" s="4" t="str">
        <f>IFERROR(__xludf.DUMMYFUNCTION("""COMPUTED_VALUE"""),"")</f>
        <v/>
      </c>
      <c r="Q3281" s="4" t="str">
        <f>IFERROR(__xludf.DUMMYFUNCTION("""COMPUTED_VALUE"""),"")</f>
        <v/>
      </c>
      <c r="R3281" s="4" t="str">
        <f>IFERROR(__xludf.DUMMYFUNCTION("""COMPUTED_VALUE"""),"")</f>
        <v/>
      </c>
      <c r="S3281" s="4" t="str">
        <f>IFERROR(__xludf.DUMMYFUNCTION("""COMPUTED_VALUE"""),"")</f>
        <v/>
      </c>
    </row>
    <row r="3282">
      <c r="A3282" s="4" t="s">
        <v>2427</v>
      </c>
      <c r="B3282" s="4">
        <v>181.0</v>
      </c>
      <c r="C3282" s="4">
        <v>5.0E7</v>
      </c>
      <c r="D3282" s="4" t="s">
        <v>4193</v>
      </c>
      <c r="E3282" s="4" t="s">
        <v>5433</v>
      </c>
      <c r="F3282" s="4" t="s">
        <v>12</v>
      </c>
      <c r="G3282" s="4" t="s">
        <v>13</v>
      </c>
      <c r="H3282" s="4">
        <v>9000000.0</v>
      </c>
      <c r="I3282" s="4">
        <v>8.0</v>
      </c>
      <c r="L3282" s="4" t="str">
        <f>IFERROR(__xludf.DUMMYFUNCTION("""COMPUTED_VALUE"""),"Drama")</f>
        <v>Drama</v>
      </c>
      <c r="M3282" s="4" t="str">
        <f>IFERROR(__xludf.DUMMYFUNCTION("""COMPUTED_VALUE"""),"Family")</f>
        <v>Family</v>
      </c>
      <c r="N3282" s="4" t="str">
        <f>IFERROR(__xludf.DUMMYFUNCTION("""COMPUTED_VALUE"""),"Musical")</f>
        <v>Musical</v>
      </c>
      <c r="O3282" s="4" t="str">
        <f>IFERROR(__xludf.DUMMYFUNCTION("""COMPUTED_VALUE"""),"Romance")</f>
        <v>Romance</v>
      </c>
      <c r="P3282" s="4" t="str">
        <f>IFERROR(__xludf.DUMMYFUNCTION("""COMPUTED_VALUE"""),"")</f>
        <v/>
      </c>
      <c r="Q3282" s="4" t="str">
        <f>IFERROR(__xludf.DUMMYFUNCTION("""COMPUTED_VALUE"""),"")</f>
        <v/>
      </c>
      <c r="R3282" s="4" t="str">
        <f>IFERROR(__xludf.DUMMYFUNCTION("""COMPUTED_VALUE"""),"")</f>
        <v/>
      </c>
      <c r="S3282" s="4" t="str">
        <f>IFERROR(__xludf.DUMMYFUNCTION("""COMPUTED_VALUE"""),"")</f>
        <v/>
      </c>
    </row>
    <row r="3283">
      <c r="A3283" s="4" t="s">
        <v>1985</v>
      </c>
      <c r="B3283" s="4">
        <v>130.0</v>
      </c>
      <c r="C3283" s="4">
        <v>6.36E7</v>
      </c>
      <c r="D3283" s="4" t="s">
        <v>18</v>
      </c>
      <c r="E3283" s="4" t="s">
        <v>5434</v>
      </c>
      <c r="F3283" s="4" t="s">
        <v>12</v>
      </c>
      <c r="G3283" s="4" t="s">
        <v>20</v>
      </c>
      <c r="H3283" s="4">
        <v>9000000.0</v>
      </c>
      <c r="I3283" s="4">
        <v>7.0</v>
      </c>
      <c r="L3283" s="4" t="str">
        <f>IFERROR(__xludf.DUMMYFUNCTION("""COMPUTED_VALUE"""),"Action")</f>
        <v>Action</v>
      </c>
      <c r="M3283" s="4" t="str">
        <f>IFERROR(__xludf.DUMMYFUNCTION("""COMPUTED_VALUE"""),"Adventure")</f>
        <v>Adventure</v>
      </c>
      <c r="N3283" s="4" t="str">
        <f>IFERROR(__xludf.DUMMYFUNCTION("""COMPUTED_VALUE"""),"Thriller")</f>
        <v>Thriller</v>
      </c>
      <c r="O3283" s="4" t="str">
        <f>IFERROR(__xludf.DUMMYFUNCTION("""COMPUTED_VALUE"""),"")</f>
        <v/>
      </c>
      <c r="P3283" s="4" t="str">
        <f>IFERROR(__xludf.DUMMYFUNCTION("""COMPUTED_VALUE"""),"")</f>
        <v/>
      </c>
      <c r="Q3283" s="4" t="str">
        <f>IFERROR(__xludf.DUMMYFUNCTION("""COMPUTED_VALUE"""),"")</f>
        <v/>
      </c>
      <c r="R3283" s="4" t="str">
        <f>IFERROR(__xludf.DUMMYFUNCTION("""COMPUTED_VALUE"""),"")</f>
        <v/>
      </c>
      <c r="S3283" s="4" t="str">
        <f>IFERROR(__xludf.DUMMYFUNCTION("""COMPUTED_VALUE"""),"")</f>
        <v/>
      </c>
    </row>
    <row r="3284">
      <c r="A3284" s="4" t="s">
        <v>2323</v>
      </c>
      <c r="B3284" s="4">
        <v>93.0</v>
      </c>
      <c r="C3284" s="4">
        <v>0.0</v>
      </c>
      <c r="D3284" s="4" t="s">
        <v>4372</v>
      </c>
      <c r="E3284" s="4" t="s">
        <v>5435</v>
      </c>
      <c r="F3284" s="4" t="s">
        <v>12</v>
      </c>
      <c r="G3284" s="4" t="s">
        <v>13</v>
      </c>
      <c r="H3284" s="4">
        <v>1.0E7</v>
      </c>
      <c r="I3284" s="4">
        <v>5.8</v>
      </c>
      <c r="L3284" s="4" t="str">
        <f>IFERROR(__xludf.DUMMYFUNCTION("""COMPUTED_VALUE"""),"Comedy")</f>
        <v>Comedy</v>
      </c>
      <c r="M3284" s="4" t="str">
        <f>IFERROR(__xludf.DUMMYFUNCTION("""COMPUTED_VALUE"""),"Horror")</f>
        <v>Horror</v>
      </c>
      <c r="N3284" s="4" t="str">
        <f>IFERROR(__xludf.DUMMYFUNCTION("""COMPUTED_VALUE"""),"Sci-Fi")</f>
        <v>Sci-Fi</v>
      </c>
      <c r="O3284" s="4" t="str">
        <f>IFERROR(__xludf.DUMMYFUNCTION("""COMPUTED_VALUE"""),"")</f>
        <v/>
      </c>
      <c r="P3284" s="4" t="str">
        <f>IFERROR(__xludf.DUMMYFUNCTION("""COMPUTED_VALUE"""),"")</f>
        <v/>
      </c>
      <c r="Q3284" s="4" t="str">
        <f>IFERROR(__xludf.DUMMYFUNCTION("""COMPUTED_VALUE"""),"")</f>
        <v/>
      </c>
      <c r="R3284" s="4" t="str">
        <f>IFERROR(__xludf.DUMMYFUNCTION("""COMPUTED_VALUE"""),"")</f>
        <v/>
      </c>
      <c r="S3284" s="4" t="str">
        <f>IFERROR(__xludf.DUMMYFUNCTION("""COMPUTED_VALUE"""),"")</f>
        <v/>
      </c>
    </row>
    <row r="3285">
      <c r="A3285" s="4" t="s">
        <v>5436</v>
      </c>
      <c r="B3285" s="4">
        <v>110.0</v>
      </c>
      <c r="C3285" s="4">
        <v>0.0</v>
      </c>
      <c r="D3285" s="4" t="s">
        <v>495</v>
      </c>
      <c r="E3285" s="4" t="s">
        <v>5437</v>
      </c>
      <c r="F3285" s="4" t="s">
        <v>3384</v>
      </c>
      <c r="G3285" s="4" t="s">
        <v>2458</v>
      </c>
      <c r="H3285" s="4">
        <v>0.0</v>
      </c>
      <c r="I3285" s="4">
        <v>7.3</v>
      </c>
      <c r="L3285" s="4" t="str">
        <f>IFERROR(__xludf.DUMMYFUNCTION("""COMPUTED_VALUE"""),"Comedy")</f>
        <v>Comedy</v>
      </c>
      <c r="M3285" s="4" t="str">
        <f>IFERROR(__xludf.DUMMYFUNCTION("""COMPUTED_VALUE"""),"Drama")</f>
        <v>Drama</v>
      </c>
      <c r="N3285" s="4" t="str">
        <f>IFERROR(__xludf.DUMMYFUNCTION("""COMPUTED_VALUE"""),"Romance")</f>
        <v>Romance</v>
      </c>
      <c r="O3285" s="4" t="str">
        <f>IFERROR(__xludf.DUMMYFUNCTION("""COMPUTED_VALUE"""),"")</f>
        <v/>
      </c>
      <c r="P3285" s="4" t="str">
        <f>IFERROR(__xludf.DUMMYFUNCTION("""COMPUTED_VALUE"""),"")</f>
        <v/>
      </c>
      <c r="Q3285" s="4" t="str">
        <f>IFERROR(__xludf.DUMMYFUNCTION("""COMPUTED_VALUE"""),"")</f>
        <v/>
      </c>
      <c r="R3285" s="4" t="str">
        <f>IFERROR(__xludf.DUMMYFUNCTION("""COMPUTED_VALUE"""),"")</f>
        <v/>
      </c>
      <c r="S3285" s="4" t="str">
        <f>IFERROR(__xludf.DUMMYFUNCTION("""COMPUTED_VALUE"""),"")</f>
        <v/>
      </c>
    </row>
    <row r="3286">
      <c r="A3286" s="4" t="s">
        <v>1079</v>
      </c>
      <c r="B3286" s="4">
        <v>123.0</v>
      </c>
      <c r="C3286" s="4">
        <v>3.6049108E7</v>
      </c>
      <c r="D3286" s="4" t="s">
        <v>2023</v>
      </c>
      <c r="E3286" s="4" t="s">
        <v>5438</v>
      </c>
      <c r="F3286" s="4" t="s">
        <v>12</v>
      </c>
      <c r="G3286" s="4" t="s">
        <v>13</v>
      </c>
      <c r="H3286" s="4">
        <v>9000000.0</v>
      </c>
      <c r="I3286" s="4">
        <v>6.8</v>
      </c>
      <c r="L3286" s="4" t="str">
        <f>IFERROR(__xludf.DUMMYFUNCTION("""COMPUTED_VALUE"""),"Action")</f>
        <v>Action</v>
      </c>
      <c r="M3286" s="4" t="str">
        <f>IFERROR(__xludf.DUMMYFUNCTION("""COMPUTED_VALUE"""),"Crime")</f>
        <v>Crime</v>
      </c>
      <c r="N3286" s="4" t="str">
        <f>IFERROR(__xludf.DUMMYFUNCTION("""COMPUTED_VALUE"""),"Drama")</f>
        <v>Drama</v>
      </c>
      <c r="O3286" s="4" t="str">
        <f>IFERROR(__xludf.DUMMYFUNCTION("""COMPUTED_VALUE"""),"Romance")</f>
        <v>Romance</v>
      </c>
      <c r="P3286" s="4" t="str">
        <f>IFERROR(__xludf.DUMMYFUNCTION("""COMPUTED_VALUE"""),"Thriller")</f>
        <v>Thriller</v>
      </c>
      <c r="Q3286" s="4" t="str">
        <f>IFERROR(__xludf.DUMMYFUNCTION("""COMPUTED_VALUE"""),"")</f>
        <v/>
      </c>
      <c r="R3286" s="4" t="str">
        <f>IFERROR(__xludf.DUMMYFUNCTION("""COMPUTED_VALUE"""),"")</f>
        <v/>
      </c>
      <c r="S3286" s="4" t="str">
        <f>IFERROR(__xludf.DUMMYFUNCTION("""COMPUTED_VALUE"""),"")</f>
        <v/>
      </c>
    </row>
    <row r="3287">
      <c r="A3287" s="4" t="s">
        <v>2356</v>
      </c>
      <c r="B3287" s="4">
        <v>120.0</v>
      </c>
      <c r="C3287" s="4">
        <v>3.4074895E7</v>
      </c>
      <c r="D3287" s="4" t="s">
        <v>888</v>
      </c>
      <c r="E3287" s="4" t="s">
        <v>5439</v>
      </c>
      <c r="F3287" s="4" t="s">
        <v>12</v>
      </c>
      <c r="G3287" s="4" t="s">
        <v>13</v>
      </c>
      <c r="H3287" s="4">
        <v>9000000.0</v>
      </c>
      <c r="I3287" s="4">
        <v>6.7</v>
      </c>
      <c r="L3287" s="4" t="str">
        <f>IFERROR(__xludf.DUMMYFUNCTION("""COMPUTED_VALUE"""),"Comedy")</f>
        <v>Comedy</v>
      </c>
      <c r="M3287" s="4" t="str">
        <f>IFERROR(__xludf.DUMMYFUNCTION("""COMPUTED_VALUE"""),"Drama")</f>
        <v>Drama</v>
      </c>
      <c r="N3287" s="4" t="str">
        <f>IFERROR(__xludf.DUMMYFUNCTION("""COMPUTED_VALUE"""),"")</f>
        <v/>
      </c>
      <c r="O3287" s="4" t="str">
        <f>IFERROR(__xludf.DUMMYFUNCTION("""COMPUTED_VALUE"""),"")</f>
        <v/>
      </c>
      <c r="P3287" s="4" t="str">
        <f>IFERROR(__xludf.DUMMYFUNCTION("""COMPUTED_VALUE"""),"")</f>
        <v/>
      </c>
      <c r="Q3287" s="4" t="str">
        <f>IFERROR(__xludf.DUMMYFUNCTION("""COMPUTED_VALUE"""),"")</f>
        <v/>
      </c>
      <c r="R3287" s="4" t="str">
        <f>IFERROR(__xludf.DUMMYFUNCTION("""COMPUTED_VALUE"""),"")</f>
        <v/>
      </c>
      <c r="S3287" s="4" t="str">
        <f>IFERROR(__xludf.DUMMYFUNCTION("""COMPUTED_VALUE"""),"")</f>
        <v/>
      </c>
    </row>
    <row r="3288">
      <c r="A3288" s="4" t="s">
        <v>4679</v>
      </c>
      <c r="B3288" s="4">
        <v>87.0</v>
      </c>
      <c r="C3288" s="4">
        <v>3.3244684E7</v>
      </c>
      <c r="D3288" s="4" t="s">
        <v>2563</v>
      </c>
      <c r="E3288" s="4" t="s">
        <v>5440</v>
      </c>
      <c r="F3288" s="4" t="s">
        <v>12</v>
      </c>
      <c r="G3288" s="4" t="s">
        <v>13</v>
      </c>
      <c r="H3288" s="4">
        <v>9000000.0</v>
      </c>
      <c r="I3288" s="4">
        <v>6.5</v>
      </c>
      <c r="L3288" s="4" t="str">
        <f>IFERROR(__xludf.DUMMYFUNCTION("""COMPUTED_VALUE"""),"Fantasy")</f>
        <v>Fantasy</v>
      </c>
      <c r="M3288" s="4" t="str">
        <f>IFERROR(__xludf.DUMMYFUNCTION("""COMPUTED_VALUE"""),"Horror")</f>
        <v>Horror</v>
      </c>
      <c r="N3288" s="4" t="str">
        <f>IFERROR(__xludf.DUMMYFUNCTION("""COMPUTED_VALUE"""),"")</f>
        <v/>
      </c>
      <c r="O3288" s="4" t="str">
        <f>IFERROR(__xludf.DUMMYFUNCTION("""COMPUTED_VALUE"""),"")</f>
        <v/>
      </c>
      <c r="P3288" s="4" t="str">
        <f>IFERROR(__xludf.DUMMYFUNCTION("""COMPUTED_VALUE"""),"")</f>
        <v/>
      </c>
      <c r="Q3288" s="4" t="str">
        <f>IFERROR(__xludf.DUMMYFUNCTION("""COMPUTED_VALUE"""),"")</f>
        <v/>
      </c>
      <c r="R3288" s="4" t="str">
        <f>IFERROR(__xludf.DUMMYFUNCTION("""COMPUTED_VALUE"""),"")</f>
        <v/>
      </c>
      <c r="S3288" s="4" t="str">
        <f>IFERROR(__xludf.DUMMYFUNCTION("""COMPUTED_VALUE"""),"")</f>
        <v/>
      </c>
    </row>
    <row r="3289">
      <c r="A3289" s="4" t="s">
        <v>3851</v>
      </c>
      <c r="B3289" s="4">
        <v>123.0</v>
      </c>
      <c r="C3289" s="4">
        <v>2.4530513E7</v>
      </c>
      <c r="D3289" s="4" t="s">
        <v>1012</v>
      </c>
      <c r="E3289" s="4" t="s">
        <v>5441</v>
      </c>
      <c r="F3289" s="4" t="s">
        <v>12</v>
      </c>
      <c r="G3289" s="4" t="s">
        <v>13</v>
      </c>
      <c r="H3289" s="4">
        <v>9000000.0</v>
      </c>
      <c r="I3289" s="4">
        <v>8.0</v>
      </c>
      <c r="L3289" s="4" t="str">
        <f>IFERROR(__xludf.DUMMYFUNCTION("""COMPUTED_VALUE"""),"Documentary")</f>
        <v>Documentary</v>
      </c>
      <c r="M3289" s="4" t="str">
        <f>IFERROR(__xludf.DUMMYFUNCTION("""COMPUTED_VALUE"""),"Drama")</f>
        <v>Drama</v>
      </c>
      <c r="N3289" s="4" t="str">
        <f>IFERROR(__xludf.DUMMYFUNCTION("""COMPUTED_VALUE"""),"")</f>
        <v/>
      </c>
      <c r="O3289" s="4" t="str">
        <f>IFERROR(__xludf.DUMMYFUNCTION("""COMPUTED_VALUE"""),"")</f>
        <v/>
      </c>
      <c r="P3289" s="4" t="str">
        <f>IFERROR(__xludf.DUMMYFUNCTION("""COMPUTED_VALUE"""),"")</f>
        <v/>
      </c>
      <c r="Q3289" s="4" t="str">
        <f>IFERROR(__xludf.DUMMYFUNCTION("""COMPUTED_VALUE"""),"")</f>
        <v/>
      </c>
      <c r="R3289" s="4" t="str">
        <f>IFERROR(__xludf.DUMMYFUNCTION("""COMPUTED_VALUE"""),"")</f>
        <v/>
      </c>
      <c r="S3289" s="4" t="str">
        <f>IFERROR(__xludf.DUMMYFUNCTION("""COMPUTED_VALUE"""),"")</f>
        <v/>
      </c>
    </row>
    <row r="3290">
      <c r="A3290" s="4" t="s">
        <v>5139</v>
      </c>
      <c r="B3290" s="4">
        <v>103.0</v>
      </c>
      <c r="C3290" s="4">
        <v>7.151923E7</v>
      </c>
      <c r="D3290" s="4" t="s">
        <v>781</v>
      </c>
      <c r="E3290" s="4" t="s">
        <v>5442</v>
      </c>
      <c r="F3290" s="4" t="s">
        <v>12</v>
      </c>
      <c r="G3290" s="4" t="s">
        <v>13</v>
      </c>
      <c r="H3290" s="4">
        <v>9000000.0</v>
      </c>
      <c r="I3290" s="4">
        <v>6.5</v>
      </c>
      <c r="L3290" s="4" t="str">
        <f>IFERROR(__xludf.DUMMYFUNCTION("""COMPUTED_VALUE"""),"Action")</f>
        <v>Action</v>
      </c>
      <c r="M3290" s="4" t="str">
        <f>IFERROR(__xludf.DUMMYFUNCTION("""COMPUTED_VALUE"""),"Horror")</f>
        <v>Horror</v>
      </c>
      <c r="N3290" s="4" t="str">
        <f>IFERROR(__xludf.DUMMYFUNCTION("""COMPUTED_VALUE"""),"Sci-Fi")</f>
        <v>Sci-Fi</v>
      </c>
      <c r="O3290" s="4" t="str">
        <f>IFERROR(__xludf.DUMMYFUNCTION("""COMPUTED_VALUE"""),"Thriller")</f>
        <v>Thriller</v>
      </c>
      <c r="P3290" s="4" t="str">
        <f>IFERROR(__xludf.DUMMYFUNCTION("""COMPUTED_VALUE"""),"")</f>
        <v/>
      </c>
      <c r="Q3290" s="4" t="str">
        <f>IFERROR(__xludf.DUMMYFUNCTION("""COMPUTED_VALUE"""),"")</f>
        <v/>
      </c>
      <c r="R3290" s="4" t="str">
        <f>IFERROR(__xludf.DUMMYFUNCTION("""COMPUTED_VALUE"""),"")</f>
        <v/>
      </c>
      <c r="S3290" s="4" t="str">
        <f>IFERROR(__xludf.DUMMYFUNCTION("""COMPUTED_VALUE"""),"")</f>
        <v/>
      </c>
    </row>
    <row r="3291">
      <c r="A3291" s="4" t="s">
        <v>5443</v>
      </c>
      <c r="B3291" s="4">
        <v>91.0</v>
      </c>
      <c r="C3291" s="4">
        <v>2.003531E7</v>
      </c>
      <c r="D3291" s="4" t="s">
        <v>495</v>
      </c>
      <c r="E3291" s="4" t="s">
        <v>5444</v>
      </c>
      <c r="F3291" s="4" t="s">
        <v>12</v>
      </c>
      <c r="G3291" s="4" t="s">
        <v>13</v>
      </c>
      <c r="H3291" s="4">
        <v>9000000.0</v>
      </c>
      <c r="I3291" s="4">
        <v>4.9</v>
      </c>
      <c r="L3291" s="4" t="str">
        <f>IFERROR(__xludf.DUMMYFUNCTION("""COMPUTED_VALUE"""),"Comedy")</f>
        <v>Comedy</v>
      </c>
      <c r="M3291" s="4" t="str">
        <f>IFERROR(__xludf.DUMMYFUNCTION("""COMPUTED_VALUE"""),"Drama")</f>
        <v>Drama</v>
      </c>
      <c r="N3291" s="4" t="str">
        <f>IFERROR(__xludf.DUMMYFUNCTION("""COMPUTED_VALUE"""),"Romance")</f>
        <v>Romance</v>
      </c>
      <c r="O3291" s="4" t="str">
        <f>IFERROR(__xludf.DUMMYFUNCTION("""COMPUTED_VALUE"""),"")</f>
        <v/>
      </c>
      <c r="P3291" s="4" t="str">
        <f>IFERROR(__xludf.DUMMYFUNCTION("""COMPUTED_VALUE"""),"")</f>
        <v/>
      </c>
      <c r="Q3291" s="4" t="str">
        <f>IFERROR(__xludf.DUMMYFUNCTION("""COMPUTED_VALUE"""),"")</f>
        <v/>
      </c>
      <c r="R3291" s="4" t="str">
        <f>IFERROR(__xludf.DUMMYFUNCTION("""COMPUTED_VALUE"""),"")</f>
        <v/>
      </c>
      <c r="S3291" s="4" t="str">
        <f>IFERROR(__xludf.DUMMYFUNCTION("""COMPUTED_VALUE"""),"")</f>
        <v/>
      </c>
    </row>
    <row r="3292">
      <c r="A3292" s="4" t="s">
        <v>4744</v>
      </c>
      <c r="B3292" s="4">
        <v>88.0</v>
      </c>
      <c r="C3292" s="4">
        <v>1.8225165E7</v>
      </c>
      <c r="D3292" s="4" t="s">
        <v>1473</v>
      </c>
      <c r="E3292" s="4" t="s">
        <v>5445</v>
      </c>
      <c r="F3292" s="4" t="s">
        <v>12</v>
      </c>
      <c r="G3292" s="4" t="s">
        <v>13</v>
      </c>
      <c r="H3292" s="4">
        <v>9000000.0</v>
      </c>
      <c r="I3292" s="4">
        <v>7.1</v>
      </c>
      <c r="L3292" s="4" t="str">
        <f>IFERROR(__xludf.DUMMYFUNCTION("""COMPUTED_VALUE"""),"Adventure")</f>
        <v>Adventure</v>
      </c>
      <c r="M3292" s="4" t="str">
        <f>IFERROR(__xludf.DUMMYFUNCTION("""COMPUTED_VALUE"""),"Comedy")</f>
        <v>Comedy</v>
      </c>
      <c r="N3292" s="4" t="str">
        <f>IFERROR(__xludf.DUMMYFUNCTION("""COMPUTED_VALUE"""),"")</f>
        <v/>
      </c>
      <c r="O3292" s="4" t="str">
        <f>IFERROR(__xludf.DUMMYFUNCTION("""COMPUTED_VALUE"""),"")</f>
        <v/>
      </c>
      <c r="P3292" s="4" t="str">
        <f>IFERROR(__xludf.DUMMYFUNCTION("""COMPUTED_VALUE"""),"")</f>
        <v/>
      </c>
      <c r="Q3292" s="4" t="str">
        <f>IFERROR(__xludf.DUMMYFUNCTION("""COMPUTED_VALUE"""),"")</f>
        <v/>
      </c>
      <c r="R3292" s="4" t="str">
        <f>IFERROR(__xludf.DUMMYFUNCTION("""COMPUTED_VALUE"""),"")</f>
        <v/>
      </c>
      <c r="S3292" s="4" t="str">
        <f>IFERROR(__xludf.DUMMYFUNCTION("""COMPUTED_VALUE"""),"")</f>
        <v/>
      </c>
    </row>
    <row r="3293">
      <c r="A3293" s="4" t="s">
        <v>1522</v>
      </c>
      <c r="B3293" s="4">
        <v>126.0</v>
      </c>
      <c r="C3293" s="4">
        <v>1.7804273E7</v>
      </c>
      <c r="D3293" s="4" t="s">
        <v>1422</v>
      </c>
      <c r="E3293" s="4" t="s">
        <v>5446</v>
      </c>
      <c r="F3293" s="4" t="s">
        <v>12</v>
      </c>
      <c r="G3293" s="4" t="s">
        <v>13</v>
      </c>
      <c r="H3293" s="4">
        <v>2.0E7</v>
      </c>
      <c r="I3293" s="4">
        <v>7.0</v>
      </c>
      <c r="L3293" s="4" t="str">
        <f>IFERROR(__xludf.DUMMYFUNCTION("""COMPUTED_VALUE"""),"Drama")</f>
        <v>Drama</v>
      </c>
      <c r="M3293" s="4" t="str">
        <f>IFERROR(__xludf.DUMMYFUNCTION("""COMPUTED_VALUE"""),"Thriller")</f>
        <v>Thriller</v>
      </c>
      <c r="N3293" s="4" t="str">
        <f>IFERROR(__xludf.DUMMYFUNCTION("""COMPUTED_VALUE"""),"")</f>
        <v/>
      </c>
      <c r="O3293" s="4" t="str">
        <f>IFERROR(__xludf.DUMMYFUNCTION("""COMPUTED_VALUE"""),"")</f>
        <v/>
      </c>
      <c r="P3293" s="4" t="str">
        <f>IFERROR(__xludf.DUMMYFUNCTION("""COMPUTED_VALUE"""),"")</f>
        <v/>
      </c>
      <c r="Q3293" s="4" t="str">
        <f>IFERROR(__xludf.DUMMYFUNCTION("""COMPUTED_VALUE"""),"")</f>
        <v/>
      </c>
      <c r="R3293" s="4" t="str">
        <f>IFERROR(__xludf.DUMMYFUNCTION("""COMPUTED_VALUE"""),"")</f>
        <v/>
      </c>
      <c r="S3293" s="4" t="str">
        <f>IFERROR(__xludf.DUMMYFUNCTION("""COMPUTED_VALUE"""),"")</f>
        <v/>
      </c>
    </row>
    <row r="3294">
      <c r="A3294" s="4" t="s">
        <v>5447</v>
      </c>
      <c r="B3294" s="4">
        <v>120.0</v>
      </c>
      <c r="C3294" s="4">
        <v>1.6938179E7</v>
      </c>
      <c r="D3294" s="4" t="s">
        <v>751</v>
      </c>
      <c r="E3294" s="4" t="s">
        <v>5448</v>
      </c>
      <c r="F3294" s="4" t="s">
        <v>12</v>
      </c>
      <c r="G3294" s="4" t="s">
        <v>13</v>
      </c>
      <c r="H3294" s="4">
        <v>8000000.0</v>
      </c>
      <c r="I3294" s="4">
        <v>7.0</v>
      </c>
      <c r="L3294" s="4" t="str">
        <f>IFERROR(__xludf.DUMMYFUNCTION("""COMPUTED_VALUE"""),"Crime")</f>
        <v>Crime</v>
      </c>
      <c r="M3294" s="4" t="str">
        <f>IFERROR(__xludf.DUMMYFUNCTION("""COMPUTED_VALUE"""),"Drama")</f>
        <v>Drama</v>
      </c>
      <c r="N3294" s="4" t="str">
        <f>IFERROR(__xludf.DUMMYFUNCTION("""COMPUTED_VALUE"""),"Thriller")</f>
        <v>Thriller</v>
      </c>
      <c r="O3294" s="4" t="str">
        <f>IFERROR(__xludf.DUMMYFUNCTION("""COMPUTED_VALUE"""),"")</f>
        <v/>
      </c>
      <c r="P3294" s="4" t="str">
        <f>IFERROR(__xludf.DUMMYFUNCTION("""COMPUTED_VALUE"""),"")</f>
        <v/>
      </c>
      <c r="Q3294" s="4" t="str">
        <f>IFERROR(__xludf.DUMMYFUNCTION("""COMPUTED_VALUE"""),"")</f>
        <v/>
      </c>
      <c r="R3294" s="4" t="str">
        <f>IFERROR(__xludf.DUMMYFUNCTION("""COMPUTED_VALUE"""),"")</f>
        <v/>
      </c>
      <c r="S3294" s="4" t="str">
        <f>IFERROR(__xludf.DUMMYFUNCTION("""COMPUTED_VALUE"""),"")</f>
        <v/>
      </c>
    </row>
    <row r="3295">
      <c r="A3295" s="4" t="s">
        <v>1828</v>
      </c>
      <c r="B3295" s="4">
        <v>116.0</v>
      </c>
      <c r="C3295" s="4">
        <v>9.04E7</v>
      </c>
      <c r="D3295" s="4" t="s">
        <v>585</v>
      </c>
      <c r="E3295" s="4" t="s">
        <v>5449</v>
      </c>
      <c r="F3295" s="4" t="s">
        <v>12</v>
      </c>
      <c r="G3295" s="4" t="s">
        <v>13</v>
      </c>
      <c r="H3295" s="4">
        <v>0.0</v>
      </c>
      <c r="I3295" s="4">
        <v>7.5</v>
      </c>
      <c r="L3295" s="4" t="str">
        <f>IFERROR(__xludf.DUMMYFUNCTION("""COMPUTED_VALUE"""),"Comedy")</f>
        <v>Comedy</v>
      </c>
      <c r="M3295" s="4" t="str">
        <f>IFERROR(__xludf.DUMMYFUNCTION("""COMPUTED_VALUE"""),"")</f>
        <v/>
      </c>
      <c r="N3295" s="4" t="str">
        <f>IFERROR(__xludf.DUMMYFUNCTION("""COMPUTED_VALUE"""),"")</f>
        <v/>
      </c>
      <c r="O3295" s="4" t="str">
        <f>IFERROR(__xludf.DUMMYFUNCTION("""COMPUTED_VALUE"""),"")</f>
        <v/>
      </c>
      <c r="P3295" s="4" t="str">
        <f>IFERROR(__xludf.DUMMYFUNCTION("""COMPUTED_VALUE"""),"")</f>
        <v/>
      </c>
      <c r="Q3295" s="4" t="str">
        <f>IFERROR(__xludf.DUMMYFUNCTION("""COMPUTED_VALUE"""),"")</f>
        <v/>
      </c>
      <c r="R3295" s="4" t="str">
        <f>IFERROR(__xludf.DUMMYFUNCTION("""COMPUTED_VALUE"""),"")</f>
        <v/>
      </c>
      <c r="S3295" s="4" t="str">
        <f>IFERROR(__xludf.DUMMYFUNCTION("""COMPUTED_VALUE"""),"")</f>
        <v/>
      </c>
    </row>
    <row r="3296">
      <c r="A3296" s="4" t="s">
        <v>3909</v>
      </c>
      <c r="B3296" s="4">
        <v>94.0</v>
      </c>
      <c r="C3296" s="4">
        <v>1.6235293E7</v>
      </c>
      <c r="D3296" s="4" t="s">
        <v>2228</v>
      </c>
      <c r="E3296" s="4" t="s">
        <v>5450</v>
      </c>
      <c r="F3296" s="4" t="s">
        <v>12</v>
      </c>
      <c r="G3296" s="4" t="s">
        <v>13</v>
      </c>
      <c r="H3296" s="4">
        <v>9000000.0</v>
      </c>
      <c r="I3296" s="4">
        <v>4.5</v>
      </c>
      <c r="L3296" s="4" t="str">
        <f>IFERROR(__xludf.DUMMYFUNCTION("""COMPUTED_VALUE"""),"Horror")</f>
        <v>Horror</v>
      </c>
      <c r="M3296" s="4" t="str">
        <f>IFERROR(__xludf.DUMMYFUNCTION("""COMPUTED_VALUE"""),"")</f>
        <v/>
      </c>
      <c r="N3296" s="4" t="str">
        <f>IFERROR(__xludf.DUMMYFUNCTION("""COMPUTED_VALUE"""),"")</f>
        <v/>
      </c>
      <c r="O3296" s="4" t="str">
        <f>IFERROR(__xludf.DUMMYFUNCTION("""COMPUTED_VALUE"""),"")</f>
        <v/>
      </c>
      <c r="P3296" s="4" t="str">
        <f>IFERROR(__xludf.DUMMYFUNCTION("""COMPUTED_VALUE"""),"")</f>
        <v/>
      </c>
      <c r="Q3296" s="4" t="str">
        <f>IFERROR(__xludf.DUMMYFUNCTION("""COMPUTED_VALUE"""),"")</f>
        <v/>
      </c>
      <c r="R3296" s="4" t="str">
        <f>IFERROR(__xludf.DUMMYFUNCTION("""COMPUTED_VALUE"""),"")</f>
        <v/>
      </c>
      <c r="S3296" s="4" t="str">
        <f>IFERROR(__xludf.DUMMYFUNCTION("""COMPUTED_VALUE"""),"")</f>
        <v/>
      </c>
    </row>
    <row r="3297">
      <c r="A3297" s="4" t="s">
        <v>5451</v>
      </c>
      <c r="B3297" s="4">
        <v>85.0</v>
      </c>
      <c r="C3297" s="4">
        <v>1.1827301E7</v>
      </c>
      <c r="D3297" s="4" t="s">
        <v>590</v>
      </c>
      <c r="E3297" s="4" t="s">
        <v>5452</v>
      </c>
      <c r="F3297" s="4" t="s">
        <v>12</v>
      </c>
      <c r="G3297" s="4" t="s">
        <v>13</v>
      </c>
      <c r="H3297" s="4">
        <v>0.0</v>
      </c>
      <c r="I3297" s="4">
        <v>5.5</v>
      </c>
      <c r="L3297" s="4" t="str">
        <f>IFERROR(__xludf.DUMMYFUNCTION("""COMPUTED_VALUE"""),"Comedy")</f>
        <v>Comedy</v>
      </c>
      <c r="M3297" s="4" t="str">
        <f>IFERROR(__xludf.DUMMYFUNCTION("""COMPUTED_VALUE"""),"Romance")</f>
        <v>Romance</v>
      </c>
      <c r="N3297" s="4" t="str">
        <f>IFERROR(__xludf.DUMMYFUNCTION("""COMPUTED_VALUE"""),"")</f>
        <v/>
      </c>
      <c r="O3297" s="4" t="str">
        <f>IFERROR(__xludf.DUMMYFUNCTION("""COMPUTED_VALUE"""),"")</f>
        <v/>
      </c>
      <c r="P3297" s="4" t="str">
        <f>IFERROR(__xludf.DUMMYFUNCTION("""COMPUTED_VALUE"""),"")</f>
        <v/>
      </c>
      <c r="Q3297" s="4" t="str">
        <f>IFERROR(__xludf.DUMMYFUNCTION("""COMPUTED_VALUE"""),"")</f>
        <v/>
      </c>
      <c r="R3297" s="4" t="str">
        <f>IFERROR(__xludf.DUMMYFUNCTION("""COMPUTED_VALUE"""),"")</f>
        <v/>
      </c>
      <c r="S3297" s="4" t="str">
        <f>IFERROR(__xludf.DUMMYFUNCTION("""COMPUTED_VALUE"""),"")</f>
        <v/>
      </c>
    </row>
    <row r="3298">
      <c r="A3298" s="4" t="s">
        <v>295</v>
      </c>
      <c r="B3298" s="4">
        <v>137.0</v>
      </c>
      <c r="C3298" s="4">
        <v>1.0161099E7</v>
      </c>
      <c r="D3298" s="4" t="s">
        <v>5453</v>
      </c>
      <c r="E3298" s="4" t="s">
        <v>5454</v>
      </c>
      <c r="F3298" s="4" t="s">
        <v>12</v>
      </c>
      <c r="G3298" s="4" t="s">
        <v>20</v>
      </c>
      <c r="H3298" s="4">
        <v>9000000.0</v>
      </c>
      <c r="I3298" s="4">
        <v>7.7</v>
      </c>
      <c r="L3298" s="4" t="str">
        <f>IFERROR(__xludf.DUMMYFUNCTION("""COMPUTED_VALUE"""),"Action")</f>
        <v>Action</v>
      </c>
      <c r="M3298" s="4" t="str">
        <f>IFERROR(__xludf.DUMMYFUNCTION("""COMPUTED_VALUE"""),"Biography")</f>
        <v>Biography</v>
      </c>
      <c r="N3298" s="4" t="str">
        <f>IFERROR(__xludf.DUMMYFUNCTION("""COMPUTED_VALUE"""),"Drama")</f>
        <v>Drama</v>
      </c>
      <c r="O3298" s="4" t="str">
        <f>IFERROR(__xludf.DUMMYFUNCTION("""COMPUTED_VALUE"""),"History")</f>
        <v>History</v>
      </c>
      <c r="P3298" s="4" t="str">
        <f>IFERROR(__xludf.DUMMYFUNCTION("""COMPUTED_VALUE"""),"Romance")</f>
        <v>Romance</v>
      </c>
      <c r="Q3298" s="4" t="str">
        <f>IFERROR(__xludf.DUMMYFUNCTION("""COMPUTED_VALUE"""),"War")</f>
        <v>War</v>
      </c>
      <c r="R3298" s="4" t="str">
        <f>IFERROR(__xludf.DUMMYFUNCTION("""COMPUTED_VALUE"""),"")</f>
        <v/>
      </c>
      <c r="S3298" s="4" t="str">
        <f>IFERROR(__xludf.DUMMYFUNCTION("""COMPUTED_VALUE"""),"")</f>
        <v/>
      </c>
    </row>
    <row r="3299">
      <c r="A3299" s="4" t="s">
        <v>5455</v>
      </c>
      <c r="B3299" s="4">
        <v>114.0</v>
      </c>
      <c r="C3299" s="4">
        <v>6610326.0</v>
      </c>
      <c r="D3299" s="4" t="s">
        <v>888</v>
      </c>
      <c r="E3299" s="4" t="s">
        <v>5456</v>
      </c>
      <c r="F3299" s="4" t="s">
        <v>12</v>
      </c>
      <c r="G3299" s="4" t="s">
        <v>13</v>
      </c>
      <c r="H3299" s="4">
        <v>0.0</v>
      </c>
      <c r="I3299" s="4">
        <v>7.2</v>
      </c>
      <c r="L3299" s="4" t="str">
        <f>IFERROR(__xludf.DUMMYFUNCTION("""COMPUTED_VALUE"""),"Comedy")</f>
        <v>Comedy</v>
      </c>
      <c r="M3299" s="4" t="str">
        <f>IFERROR(__xludf.DUMMYFUNCTION("""COMPUTED_VALUE"""),"Drama")</f>
        <v>Drama</v>
      </c>
      <c r="N3299" s="4" t="str">
        <f>IFERROR(__xludf.DUMMYFUNCTION("""COMPUTED_VALUE"""),"")</f>
        <v/>
      </c>
      <c r="O3299" s="4" t="str">
        <f>IFERROR(__xludf.DUMMYFUNCTION("""COMPUTED_VALUE"""),"")</f>
        <v/>
      </c>
      <c r="P3299" s="4" t="str">
        <f>IFERROR(__xludf.DUMMYFUNCTION("""COMPUTED_VALUE"""),"")</f>
        <v/>
      </c>
      <c r="Q3299" s="4" t="str">
        <f>IFERROR(__xludf.DUMMYFUNCTION("""COMPUTED_VALUE"""),"")</f>
        <v/>
      </c>
      <c r="R3299" s="4" t="str">
        <f>IFERROR(__xludf.DUMMYFUNCTION("""COMPUTED_VALUE"""),"")</f>
        <v/>
      </c>
      <c r="S3299" s="4" t="str">
        <f>IFERROR(__xludf.DUMMYFUNCTION("""COMPUTED_VALUE"""),"")</f>
        <v/>
      </c>
    </row>
    <row r="3300">
      <c r="A3300" s="4" t="s">
        <v>5457</v>
      </c>
      <c r="B3300" s="4">
        <v>76.0</v>
      </c>
      <c r="C3300" s="4">
        <v>6126237.0</v>
      </c>
      <c r="D3300" s="4" t="s">
        <v>590</v>
      </c>
      <c r="E3300" s="4" t="s">
        <v>5458</v>
      </c>
      <c r="F3300" s="4" t="s">
        <v>12</v>
      </c>
      <c r="G3300" s="4" t="s">
        <v>13</v>
      </c>
      <c r="H3300" s="4">
        <v>0.0</v>
      </c>
      <c r="I3300" s="4">
        <v>4.8</v>
      </c>
      <c r="L3300" s="4" t="str">
        <f>IFERROR(__xludf.DUMMYFUNCTION("""COMPUTED_VALUE"""),"Comedy")</f>
        <v>Comedy</v>
      </c>
      <c r="M3300" s="4" t="str">
        <f>IFERROR(__xludf.DUMMYFUNCTION("""COMPUTED_VALUE"""),"Romance")</f>
        <v>Romance</v>
      </c>
      <c r="N3300" s="4" t="str">
        <f>IFERROR(__xludf.DUMMYFUNCTION("""COMPUTED_VALUE"""),"")</f>
        <v/>
      </c>
      <c r="O3300" s="4" t="str">
        <f>IFERROR(__xludf.DUMMYFUNCTION("""COMPUTED_VALUE"""),"")</f>
        <v/>
      </c>
      <c r="P3300" s="4" t="str">
        <f>IFERROR(__xludf.DUMMYFUNCTION("""COMPUTED_VALUE"""),"")</f>
        <v/>
      </c>
      <c r="Q3300" s="4" t="str">
        <f>IFERROR(__xludf.DUMMYFUNCTION("""COMPUTED_VALUE"""),"")</f>
        <v/>
      </c>
      <c r="R3300" s="4" t="str">
        <f>IFERROR(__xludf.DUMMYFUNCTION("""COMPUTED_VALUE"""),"")</f>
        <v/>
      </c>
      <c r="S3300" s="4" t="str">
        <f>IFERROR(__xludf.DUMMYFUNCTION("""COMPUTED_VALUE"""),"")</f>
        <v/>
      </c>
    </row>
    <row r="3301">
      <c r="A3301" s="4" t="s">
        <v>307</v>
      </c>
      <c r="B3301" s="4">
        <v>119.0</v>
      </c>
      <c r="C3301" s="4">
        <v>6047856.0</v>
      </c>
      <c r="D3301" s="4" t="s">
        <v>154</v>
      </c>
      <c r="E3301" s="4" t="s">
        <v>5459</v>
      </c>
      <c r="F3301" s="4" t="s">
        <v>12</v>
      </c>
      <c r="G3301" s="4" t="s">
        <v>13</v>
      </c>
      <c r="H3301" s="4">
        <v>8500000.0</v>
      </c>
      <c r="I3301" s="4">
        <v>6.7</v>
      </c>
      <c r="L3301" s="4" t="str">
        <f>IFERROR(__xludf.DUMMYFUNCTION("""COMPUTED_VALUE"""),"Action")</f>
        <v>Action</v>
      </c>
      <c r="M3301" s="4" t="str">
        <f>IFERROR(__xludf.DUMMYFUNCTION("""COMPUTED_VALUE"""),"Crime")</f>
        <v>Crime</v>
      </c>
      <c r="N3301" s="4" t="str">
        <f>IFERROR(__xludf.DUMMYFUNCTION("""COMPUTED_VALUE"""),"Drama")</f>
        <v>Drama</v>
      </c>
      <c r="O3301" s="4" t="str">
        <f>IFERROR(__xludf.DUMMYFUNCTION("""COMPUTED_VALUE"""),"Thriller")</f>
        <v>Thriller</v>
      </c>
      <c r="P3301" s="4" t="str">
        <f>IFERROR(__xludf.DUMMYFUNCTION("""COMPUTED_VALUE"""),"")</f>
        <v/>
      </c>
      <c r="Q3301" s="4" t="str">
        <f>IFERROR(__xludf.DUMMYFUNCTION("""COMPUTED_VALUE"""),"")</f>
        <v/>
      </c>
      <c r="R3301" s="4" t="str">
        <f>IFERROR(__xludf.DUMMYFUNCTION("""COMPUTED_VALUE"""),"")</f>
        <v/>
      </c>
      <c r="S3301" s="4" t="str">
        <f>IFERROR(__xludf.DUMMYFUNCTION("""COMPUTED_VALUE"""),"")</f>
        <v/>
      </c>
    </row>
    <row r="3302">
      <c r="A3302" s="4" t="s">
        <v>2120</v>
      </c>
      <c r="B3302" s="4">
        <v>99.0</v>
      </c>
      <c r="C3302" s="4">
        <v>4681503.0</v>
      </c>
      <c r="D3302" s="4" t="s">
        <v>888</v>
      </c>
      <c r="E3302" s="4" t="s">
        <v>5460</v>
      </c>
      <c r="F3302" s="4" t="s">
        <v>12</v>
      </c>
      <c r="G3302" s="4" t="s">
        <v>13</v>
      </c>
      <c r="H3302" s="4">
        <v>9000000.0</v>
      </c>
      <c r="I3302" s="4">
        <v>7.0</v>
      </c>
      <c r="L3302" s="4" t="str">
        <f>IFERROR(__xludf.DUMMYFUNCTION("""COMPUTED_VALUE"""),"Comedy")</f>
        <v>Comedy</v>
      </c>
      <c r="M3302" s="4" t="str">
        <f>IFERROR(__xludf.DUMMYFUNCTION("""COMPUTED_VALUE"""),"Drama")</f>
        <v>Drama</v>
      </c>
      <c r="N3302" s="4" t="str">
        <f>IFERROR(__xludf.DUMMYFUNCTION("""COMPUTED_VALUE"""),"")</f>
        <v/>
      </c>
      <c r="O3302" s="4" t="str">
        <f>IFERROR(__xludf.DUMMYFUNCTION("""COMPUTED_VALUE"""),"")</f>
        <v/>
      </c>
      <c r="P3302" s="4" t="str">
        <f>IFERROR(__xludf.DUMMYFUNCTION("""COMPUTED_VALUE"""),"")</f>
        <v/>
      </c>
      <c r="Q3302" s="4" t="str">
        <f>IFERROR(__xludf.DUMMYFUNCTION("""COMPUTED_VALUE"""),"")</f>
        <v/>
      </c>
      <c r="R3302" s="4" t="str">
        <f>IFERROR(__xludf.DUMMYFUNCTION("""COMPUTED_VALUE"""),"")</f>
        <v/>
      </c>
      <c r="S3302" s="4" t="str">
        <f>IFERROR(__xludf.DUMMYFUNCTION("""COMPUTED_VALUE"""),"")</f>
        <v/>
      </c>
    </row>
    <row r="3303">
      <c r="A3303" s="4" t="s">
        <v>5461</v>
      </c>
      <c r="B3303" s="4">
        <v>79.0</v>
      </c>
      <c r="C3303" s="4">
        <v>4350774.0</v>
      </c>
      <c r="D3303" s="4" t="s">
        <v>585</v>
      </c>
      <c r="E3303" s="4" t="s">
        <v>5462</v>
      </c>
      <c r="F3303" s="4" t="s">
        <v>12</v>
      </c>
      <c r="G3303" s="4" t="s">
        <v>13</v>
      </c>
      <c r="H3303" s="4">
        <v>8000000.0</v>
      </c>
      <c r="I3303" s="4">
        <v>6.5</v>
      </c>
      <c r="L3303" s="4" t="str">
        <f>IFERROR(__xludf.DUMMYFUNCTION("""COMPUTED_VALUE"""),"Comedy")</f>
        <v>Comedy</v>
      </c>
      <c r="M3303" s="4" t="str">
        <f>IFERROR(__xludf.DUMMYFUNCTION("""COMPUTED_VALUE"""),"")</f>
        <v/>
      </c>
      <c r="N3303" s="4" t="str">
        <f>IFERROR(__xludf.DUMMYFUNCTION("""COMPUTED_VALUE"""),"")</f>
        <v/>
      </c>
      <c r="O3303" s="4" t="str">
        <f>IFERROR(__xludf.DUMMYFUNCTION("""COMPUTED_VALUE"""),"")</f>
        <v/>
      </c>
      <c r="P3303" s="4" t="str">
        <f>IFERROR(__xludf.DUMMYFUNCTION("""COMPUTED_VALUE"""),"")</f>
        <v/>
      </c>
      <c r="Q3303" s="4" t="str">
        <f>IFERROR(__xludf.DUMMYFUNCTION("""COMPUTED_VALUE"""),"")</f>
        <v/>
      </c>
      <c r="R3303" s="4" t="str">
        <f>IFERROR(__xludf.DUMMYFUNCTION("""COMPUTED_VALUE"""),"")</f>
        <v/>
      </c>
      <c r="S3303" s="4" t="str">
        <f>IFERROR(__xludf.DUMMYFUNCTION("""COMPUTED_VALUE"""),"")</f>
        <v/>
      </c>
    </row>
    <row r="3304">
      <c r="A3304" s="4" t="s">
        <v>3868</v>
      </c>
      <c r="B3304" s="4">
        <v>114.0</v>
      </c>
      <c r="C3304" s="4">
        <v>3420871.0</v>
      </c>
      <c r="D3304" s="4" t="s">
        <v>4405</v>
      </c>
      <c r="E3304" s="4" t="s">
        <v>5463</v>
      </c>
      <c r="F3304" s="4" t="s">
        <v>12</v>
      </c>
      <c r="G3304" s="4" t="s">
        <v>13</v>
      </c>
      <c r="H3304" s="4">
        <v>0.0</v>
      </c>
      <c r="I3304" s="4">
        <v>7.4</v>
      </c>
      <c r="L3304" s="4" t="str">
        <f>IFERROR(__xludf.DUMMYFUNCTION("""COMPUTED_VALUE"""),"Drama")</f>
        <v>Drama</v>
      </c>
      <c r="M3304" s="4" t="str">
        <f>IFERROR(__xludf.DUMMYFUNCTION("""COMPUTED_VALUE"""),"Family")</f>
        <v>Family</v>
      </c>
      <c r="N3304" s="4" t="str">
        <f>IFERROR(__xludf.DUMMYFUNCTION("""COMPUTED_VALUE"""),"Romance")</f>
        <v>Romance</v>
      </c>
      <c r="O3304" s="4" t="str">
        <f>IFERROR(__xludf.DUMMYFUNCTION("""COMPUTED_VALUE"""),"")</f>
        <v/>
      </c>
      <c r="P3304" s="4" t="str">
        <f>IFERROR(__xludf.DUMMYFUNCTION("""COMPUTED_VALUE"""),"")</f>
        <v/>
      </c>
      <c r="Q3304" s="4" t="str">
        <f>IFERROR(__xludf.DUMMYFUNCTION("""COMPUTED_VALUE"""),"")</f>
        <v/>
      </c>
      <c r="R3304" s="4" t="str">
        <f>IFERROR(__xludf.DUMMYFUNCTION("""COMPUTED_VALUE"""),"")</f>
        <v/>
      </c>
      <c r="S3304" s="4" t="str">
        <f>IFERROR(__xludf.DUMMYFUNCTION("""COMPUTED_VALUE"""),"")</f>
        <v/>
      </c>
    </row>
    <row r="3305">
      <c r="A3305" s="4" t="s">
        <v>8351</v>
      </c>
      <c r="B3305" s="4">
        <v>30.0</v>
      </c>
      <c r="C3305" s="4">
        <v>0.0</v>
      </c>
      <c r="D3305" s="4" t="s">
        <v>76</v>
      </c>
      <c r="E3305" s="4" t="s">
        <v>5464</v>
      </c>
      <c r="F3305" s="4" t="s">
        <v>12</v>
      </c>
      <c r="G3305" s="4" t="s">
        <v>13</v>
      </c>
      <c r="H3305" s="4">
        <v>0.0</v>
      </c>
      <c r="I3305" s="4">
        <v>3.5</v>
      </c>
      <c r="L3305" s="4" t="str">
        <f>IFERROR(__xludf.DUMMYFUNCTION("""COMPUTED_VALUE"""),"Drama")</f>
        <v>Drama</v>
      </c>
      <c r="M3305" s="4" t="str">
        <f>IFERROR(__xludf.DUMMYFUNCTION("""COMPUTED_VALUE"""),"Romance")</f>
        <v>Romance</v>
      </c>
      <c r="N3305" s="4" t="str">
        <f>IFERROR(__xludf.DUMMYFUNCTION("""COMPUTED_VALUE"""),"")</f>
        <v/>
      </c>
      <c r="O3305" s="4" t="str">
        <f>IFERROR(__xludf.DUMMYFUNCTION("""COMPUTED_VALUE"""),"")</f>
        <v/>
      </c>
      <c r="P3305" s="4" t="str">
        <f>IFERROR(__xludf.DUMMYFUNCTION("""COMPUTED_VALUE"""),"")</f>
        <v/>
      </c>
      <c r="Q3305" s="4" t="str">
        <f>IFERROR(__xludf.DUMMYFUNCTION("""COMPUTED_VALUE"""),"")</f>
        <v/>
      </c>
      <c r="R3305" s="4" t="str">
        <f>IFERROR(__xludf.DUMMYFUNCTION("""COMPUTED_VALUE"""),"")</f>
        <v/>
      </c>
      <c r="S3305" s="4" t="str">
        <f>IFERROR(__xludf.DUMMYFUNCTION("""COMPUTED_VALUE"""),"")</f>
        <v/>
      </c>
    </row>
    <row r="3306">
      <c r="A3306" s="4" t="s">
        <v>5465</v>
      </c>
      <c r="B3306" s="4">
        <v>91.0</v>
      </c>
      <c r="C3306" s="4">
        <v>0.0</v>
      </c>
      <c r="D3306" s="4" t="s">
        <v>1553</v>
      </c>
      <c r="E3306" s="4" t="s">
        <v>5466</v>
      </c>
      <c r="F3306" s="4" t="s">
        <v>12</v>
      </c>
      <c r="G3306" s="4" t="s">
        <v>13</v>
      </c>
      <c r="H3306" s="4">
        <v>9000000.0</v>
      </c>
      <c r="I3306" s="4">
        <v>5.7</v>
      </c>
      <c r="L3306" s="4" t="str">
        <f>IFERROR(__xludf.DUMMYFUNCTION("""COMPUTED_VALUE"""),"Action")</f>
        <v>Action</v>
      </c>
      <c r="M3306" s="4" t="str">
        <f>IFERROR(__xludf.DUMMYFUNCTION("""COMPUTED_VALUE"""),"Adventure")</f>
        <v>Adventure</v>
      </c>
      <c r="N3306" s="4" t="str">
        <f>IFERROR(__xludf.DUMMYFUNCTION("""COMPUTED_VALUE"""),"Comedy")</f>
        <v>Comedy</v>
      </c>
      <c r="O3306" s="4" t="str">
        <f>IFERROR(__xludf.DUMMYFUNCTION("""COMPUTED_VALUE"""),"Romance")</f>
        <v>Romance</v>
      </c>
      <c r="P3306" s="4" t="str">
        <f>IFERROR(__xludf.DUMMYFUNCTION("""COMPUTED_VALUE"""),"Sci-Fi")</f>
        <v>Sci-Fi</v>
      </c>
      <c r="Q3306" s="4" t="str">
        <f>IFERROR(__xludf.DUMMYFUNCTION("""COMPUTED_VALUE"""),"")</f>
        <v/>
      </c>
      <c r="R3306" s="4" t="str">
        <f>IFERROR(__xludf.DUMMYFUNCTION("""COMPUTED_VALUE"""),"")</f>
        <v/>
      </c>
      <c r="S3306" s="4" t="str">
        <f>IFERROR(__xludf.DUMMYFUNCTION("""COMPUTED_VALUE"""),"")</f>
        <v/>
      </c>
    </row>
    <row r="3307">
      <c r="A3307" s="4" t="s">
        <v>4696</v>
      </c>
      <c r="B3307" s="4">
        <v>95.0</v>
      </c>
      <c r="C3307" s="4">
        <v>2955039.0</v>
      </c>
      <c r="D3307" s="4" t="s">
        <v>572</v>
      </c>
      <c r="E3307" s="4" t="s">
        <v>5467</v>
      </c>
      <c r="F3307" s="4" t="s">
        <v>12</v>
      </c>
      <c r="G3307" s="4" t="s">
        <v>13</v>
      </c>
      <c r="H3307" s="4">
        <v>9000000.0</v>
      </c>
      <c r="I3307" s="4">
        <v>6.2</v>
      </c>
      <c r="L3307" s="4" t="str">
        <f>IFERROR(__xludf.DUMMYFUNCTION("""COMPUTED_VALUE"""),"Biography")</f>
        <v>Biography</v>
      </c>
      <c r="M3307" s="4" t="str">
        <f>IFERROR(__xludf.DUMMYFUNCTION("""COMPUTED_VALUE"""),"Drama")</f>
        <v>Drama</v>
      </c>
      <c r="N3307" s="4" t="str">
        <f>IFERROR(__xludf.DUMMYFUNCTION("""COMPUTED_VALUE"""),"Sport")</f>
        <v>Sport</v>
      </c>
      <c r="O3307" s="4" t="str">
        <f>IFERROR(__xludf.DUMMYFUNCTION("""COMPUTED_VALUE"""),"")</f>
        <v/>
      </c>
      <c r="P3307" s="4" t="str">
        <f>IFERROR(__xludf.DUMMYFUNCTION("""COMPUTED_VALUE"""),"")</f>
        <v/>
      </c>
      <c r="Q3307" s="4" t="str">
        <f>IFERROR(__xludf.DUMMYFUNCTION("""COMPUTED_VALUE"""),"")</f>
        <v/>
      </c>
      <c r="R3307" s="4" t="str">
        <f>IFERROR(__xludf.DUMMYFUNCTION("""COMPUTED_VALUE"""),"")</f>
        <v/>
      </c>
      <c r="S3307" s="4" t="str">
        <f>IFERROR(__xludf.DUMMYFUNCTION("""COMPUTED_VALUE"""),"")</f>
        <v/>
      </c>
    </row>
    <row r="3308">
      <c r="A3308" s="4" t="s">
        <v>4105</v>
      </c>
      <c r="B3308" s="4">
        <v>103.0</v>
      </c>
      <c r="C3308" s="4">
        <v>1530535.0</v>
      </c>
      <c r="D3308" s="4" t="s">
        <v>495</v>
      </c>
      <c r="E3308" s="4" t="s">
        <v>5468</v>
      </c>
      <c r="F3308" s="4" t="s">
        <v>12</v>
      </c>
      <c r="G3308" s="4" t="s">
        <v>13</v>
      </c>
      <c r="H3308" s="4">
        <v>9000000.0</v>
      </c>
      <c r="I3308" s="4">
        <v>5.7</v>
      </c>
      <c r="L3308" s="4" t="str">
        <f>IFERROR(__xludf.DUMMYFUNCTION("""COMPUTED_VALUE"""),"Comedy")</f>
        <v>Comedy</v>
      </c>
      <c r="M3308" s="4" t="str">
        <f>IFERROR(__xludf.DUMMYFUNCTION("""COMPUTED_VALUE"""),"Drama")</f>
        <v>Drama</v>
      </c>
      <c r="N3308" s="4" t="str">
        <f>IFERROR(__xludf.DUMMYFUNCTION("""COMPUTED_VALUE"""),"Romance")</f>
        <v>Romance</v>
      </c>
      <c r="O3308" s="4" t="str">
        <f>IFERROR(__xludf.DUMMYFUNCTION("""COMPUTED_VALUE"""),"")</f>
        <v/>
      </c>
      <c r="P3308" s="4" t="str">
        <f>IFERROR(__xludf.DUMMYFUNCTION("""COMPUTED_VALUE"""),"")</f>
        <v/>
      </c>
      <c r="Q3308" s="4" t="str">
        <f>IFERROR(__xludf.DUMMYFUNCTION("""COMPUTED_VALUE"""),"")</f>
        <v/>
      </c>
      <c r="R3308" s="4" t="str">
        <f>IFERROR(__xludf.DUMMYFUNCTION("""COMPUTED_VALUE"""),"")</f>
        <v/>
      </c>
      <c r="S3308" s="4" t="str">
        <f>IFERROR(__xludf.DUMMYFUNCTION("""COMPUTED_VALUE"""),"")</f>
        <v/>
      </c>
    </row>
    <row r="3309">
      <c r="A3309" s="4" t="s">
        <v>3781</v>
      </c>
      <c r="B3309" s="4">
        <v>92.0</v>
      </c>
      <c r="C3309" s="4">
        <v>4881867.0</v>
      </c>
      <c r="D3309" s="4" t="s">
        <v>2233</v>
      </c>
      <c r="E3309" s="4" t="s">
        <v>5469</v>
      </c>
      <c r="F3309" s="4" t="s">
        <v>12</v>
      </c>
      <c r="G3309" s="4" t="s">
        <v>13</v>
      </c>
      <c r="H3309" s="4">
        <v>9000000.0</v>
      </c>
      <c r="I3309" s="4">
        <v>6.4</v>
      </c>
      <c r="L3309" s="4" t="str">
        <f>IFERROR(__xludf.DUMMYFUNCTION("""COMPUTED_VALUE"""),"Comedy")</f>
        <v>Comedy</v>
      </c>
      <c r="M3309" s="4" t="str">
        <f>IFERROR(__xludf.DUMMYFUNCTION("""COMPUTED_VALUE"""),"Music")</f>
        <v>Music</v>
      </c>
      <c r="N3309" s="4" t="str">
        <f>IFERROR(__xludf.DUMMYFUNCTION("""COMPUTED_VALUE"""),"")</f>
        <v/>
      </c>
      <c r="O3309" s="4" t="str">
        <f>IFERROR(__xludf.DUMMYFUNCTION("""COMPUTED_VALUE"""),"")</f>
        <v/>
      </c>
      <c r="P3309" s="4" t="str">
        <f>IFERROR(__xludf.DUMMYFUNCTION("""COMPUTED_VALUE"""),"")</f>
        <v/>
      </c>
      <c r="Q3309" s="4" t="str">
        <f>IFERROR(__xludf.DUMMYFUNCTION("""COMPUTED_VALUE"""),"")</f>
        <v/>
      </c>
      <c r="R3309" s="4" t="str">
        <f>IFERROR(__xludf.DUMMYFUNCTION("""COMPUTED_VALUE"""),"")</f>
        <v/>
      </c>
      <c r="S3309" s="4" t="str">
        <f>IFERROR(__xludf.DUMMYFUNCTION("""COMPUTED_VALUE"""),"")</f>
        <v/>
      </c>
    </row>
    <row r="3310">
      <c r="A3310" s="4" t="s">
        <v>3931</v>
      </c>
      <c r="B3310" s="4">
        <v>124.0</v>
      </c>
      <c r="C3310" s="4">
        <v>1043487.0</v>
      </c>
      <c r="D3310" s="4" t="s">
        <v>2162</v>
      </c>
      <c r="E3310" s="4" t="s">
        <v>5470</v>
      </c>
      <c r="F3310" s="4" t="s">
        <v>12</v>
      </c>
      <c r="G3310" s="4" t="s">
        <v>20</v>
      </c>
      <c r="H3310" s="4">
        <v>0.0</v>
      </c>
      <c r="I3310" s="4">
        <v>7.0</v>
      </c>
      <c r="L3310" s="4" t="str">
        <f>IFERROR(__xludf.DUMMYFUNCTION("""COMPUTED_VALUE"""),"Drama")</f>
        <v>Drama</v>
      </c>
      <c r="M3310" s="4" t="str">
        <f>IFERROR(__xludf.DUMMYFUNCTION("""COMPUTED_VALUE"""),"Music")</f>
        <v>Music</v>
      </c>
      <c r="N3310" s="4" t="str">
        <f>IFERROR(__xludf.DUMMYFUNCTION("""COMPUTED_VALUE"""),"")</f>
        <v/>
      </c>
      <c r="O3310" s="4" t="str">
        <f>IFERROR(__xludf.DUMMYFUNCTION("""COMPUTED_VALUE"""),"")</f>
        <v/>
      </c>
      <c r="P3310" s="4" t="str">
        <f>IFERROR(__xludf.DUMMYFUNCTION("""COMPUTED_VALUE"""),"")</f>
        <v/>
      </c>
      <c r="Q3310" s="4" t="str">
        <f>IFERROR(__xludf.DUMMYFUNCTION("""COMPUTED_VALUE"""),"")</f>
        <v/>
      </c>
      <c r="R3310" s="4" t="str">
        <f>IFERROR(__xludf.DUMMYFUNCTION("""COMPUTED_VALUE"""),"")</f>
        <v/>
      </c>
      <c r="S3310" s="4" t="str">
        <f>IFERROR(__xludf.DUMMYFUNCTION("""COMPUTED_VALUE"""),"")</f>
        <v/>
      </c>
    </row>
    <row r="3311">
      <c r="A3311" s="4" t="s">
        <v>5471</v>
      </c>
      <c r="B3311" s="4">
        <v>156.0</v>
      </c>
      <c r="C3311" s="4">
        <v>770629.0</v>
      </c>
      <c r="D3311" s="4" t="s">
        <v>935</v>
      </c>
      <c r="E3311" s="4" t="s">
        <v>5472</v>
      </c>
      <c r="F3311" s="4" t="s">
        <v>4391</v>
      </c>
      <c r="G3311" s="4" t="s">
        <v>1987</v>
      </c>
      <c r="H3311" s="4">
        <v>0.0</v>
      </c>
      <c r="I3311" s="4">
        <v>7.7</v>
      </c>
      <c r="L3311" s="4" t="str">
        <f>IFERROR(__xludf.DUMMYFUNCTION("""COMPUTED_VALUE"""),"Fantasy")</f>
        <v>Fantasy</v>
      </c>
      <c r="M3311" s="4" t="str">
        <f>IFERROR(__xludf.DUMMYFUNCTION("""COMPUTED_VALUE"""),"Horror")</f>
        <v>Horror</v>
      </c>
      <c r="N3311" s="4" t="str">
        <f>IFERROR(__xludf.DUMMYFUNCTION("""COMPUTED_VALUE"""),"Mystery")</f>
        <v>Mystery</v>
      </c>
      <c r="O3311" s="4" t="str">
        <f>IFERROR(__xludf.DUMMYFUNCTION("""COMPUTED_VALUE"""),"Thriller")</f>
        <v>Thriller</v>
      </c>
      <c r="P3311" s="4" t="str">
        <f>IFERROR(__xludf.DUMMYFUNCTION("""COMPUTED_VALUE"""),"")</f>
        <v/>
      </c>
      <c r="Q3311" s="4" t="str">
        <f>IFERROR(__xludf.DUMMYFUNCTION("""COMPUTED_VALUE"""),"")</f>
        <v/>
      </c>
      <c r="R3311" s="4" t="str">
        <f>IFERROR(__xludf.DUMMYFUNCTION("""COMPUTED_VALUE"""),"")</f>
        <v/>
      </c>
      <c r="S3311" s="4" t="str">
        <f>IFERROR(__xludf.DUMMYFUNCTION("""COMPUTED_VALUE"""),"")</f>
        <v/>
      </c>
    </row>
    <row r="3312">
      <c r="A3312" s="4" t="s">
        <v>4098</v>
      </c>
      <c r="B3312" s="4">
        <v>84.0</v>
      </c>
      <c r="C3312" s="4">
        <v>1.1860839E7</v>
      </c>
      <c r="D3312" s="4" t="s">
        <v>1420</v>
      </c>
      <c r="E3312" s="4" t="s">
        <v>5473</v>
      </c>
      <c r="F3312" s="4" t="s">
        <v>12</v>
      </c>
      <c r="G3312" s="4" t="s">
        <v>13</v>
      </c>
      <c r="H3312" s="4">
        <v>9000000.0</v>
      </c>
      <c r="I3312" s="4">
        <v>5.4</v>
      </c>
      <c r="L3312" s="4" t="str">
        <f>IFERROR(__xludf.DUMMYFUNCTION("""COMPUTED_VALUE"""),"Documentary")</f>
        <v>Documentary</v>
      </c>
      <c r="M3312" s="4" t="str">
        <f>IFERROR(__xludf.DUMMYFUNCTION("""COMPUTED_VALUE"""),"Music")</f>
        <v>Music</v>
      </c>
      <c r="N3312" s="4" t="str">
        <f>IFERROR(__xludf.DUMMYFUNCTION("""COMPUTED_VALUE"""),"")</f>
        <v/>
      </c>
      <c r="O3312" s="4" t="str">
        <f>IFERROR(__xludf.DUMMYFUNCTION("""COMPUTED_VALUE"""),"")</f>
        <v/>
      </c>
      <c r="P3312" s="4" t="str">
        <f>IFERROR(__xludf.DUMMYFUNCTION("""COMPUTED_VALUE"""),"")</f>
        <v/>
      </c>
      <c r="Q3312" s="4" t="str">
        <f>IFERROR(__xludf.DUMMYFUNCTION("""COMPUTED_VALUE"""),"")</f>
        <v/>
      </c>
      <c r="R3312" s="4" t="str">
        <f>IFERROR(__xludf.DUMMYFUNCTION("""COMPUTED_VALUE"""),"")</f>
        <v/>
      </c>
      <c r="S3312" s="4" t="str">
        <f>IFERROR(__xludf.DUMMYFUNCTION("""COMPUTED_VALUE"""),"")</f>
        <v/>
      </c>
    </row>
    <row r="3313">
      <c r="A3313" s="4" t="s">
        <v>5474</v>
      </c>
      <c r="B3313" s="4">
        <v>300.0</v>
      </c>
      <c r="C3313" s="4">
        <v>454255.0</v>
      </c>
      <c r="D3313" s="4" t="s">
        <v>380</v>
      </c>
      <c r="E3313" s="4" t="s">
        <v>5475</v>
      </c>
      <c r="F3313" s="4" t="s">
        <v>4595</v>
      </c>
      <c r="G3313" s="4" t="s">
        <v>4596</v>
      </c>
      <c r="H3313" s="4">
        <v>4.0E8</v>
      </c>
      <c r="I3313" s="4">
        <v>6.6</v>
      </c>
      <c r="L3313" s="4" t="str">
        <f>IFERROR(__xludf.DUMMYFUNCTION("""COMPUTED_VALUE"""),"Action")</f>
        <v>Action</v>
      </c>
      <c r="M3313" s="4" t="str">
        <f>IFERROR(__xludf.DUMMYFUNCTION("""COMPUTED_VALUE"""),"Adventure")</f>
        <v>Adventure</v>
      </c>
      <c r="N3313" s="4" t="str">
        <f>IFERROR(__xludf.DUMMYFUNCTION("""COMPUTED_VALUE"""),"Drama")</f>
        <v>Drama</v>
      </c>
      <c r="O3313" s="4" t="str">
        <f>IFERROR(__xludf.DUMMYFUNCTION("""COMPUTED_VALUE"""),"History")</f>
        <v>History</v>
      </c>
      <c r="P3313" s="4" t="str">
        <f>IFERROR(__xludf.DUMMYFUNCTION("""COMPUTED_VALUE"""),"War")</f>
        <v>War</v>
      </c>
      <c r="Q3313" s="4" t="str">
        <f>IFERROR(__xludf.DUMMYFUNCTION("""COMPUTED_VALUE"""),"")</f>
        <v/>
      </c>
      <c r="R3313" s="4" t="str">
        <f>IFERROR(__xludf.DUMMYFUNCTION("""COMPUTED_VALUE"""),"")</f>
        <v/>
      </c>
      <c r="S3313" s="4" t="str">
        <f>IFERROR(__xludf.DUMMYFUNCTION("""COMPUTED_VALUE"""),"")</f>
        <v/>
      </c>
    </row>
    <row r="3314">
      <c r="A3314" s="4" t="s">
        <v>5476</v>
      </c>
      <c r="B3314" s="4">
        <v>120.0</v>
      </c>
      <c r="C3314" s="4">
        <v>349618.0</v>
      </c>
      <c r="D3314" s="4" t="s">
        <v>2228</v>
      </c>
      <c r="E3314" s="4" t="s">
        <v>5477</v>
      </c>
      <c r="F3314" s="4" t="s">
        <v>12</v>
      </c>
      <c r="G3314" s="4" t="s">
        <v>2458</v>
      </c>
      <c r="H3314" s="4">
        <v>9000000.0</v>
      </c>
      <c r="I3314" s="4">
        <v>6.1</v>
      </c>
      <c r="L3314" s="4" t="str">
        <f>IFERROR(__xludf.DUMMYFUNCTION("""COMPUTED_VALUE"""),"Horror")</f>
        <v>Horror</v>
      </c>
      <c r="M3314" s="4" t="str">
        <f>IFERROR(__xludf.DUMMYFUNCTION("""COMPUTED_VALUE"""),"")</f>
        <v/>
      </c>
      <c r="N3314" s="4" t="str">
        <f>IFERROR(__xludf.DUMMYFUNCTION("""COMPUTED_VALUE"""),"")</f>
        <v/>
      </c>
      <c r="O3314" s="4" t="str">
        <f>IFERROR(__xludf.DUMMYFUNCTION("""COMPUTED_VALUE"""),"")</f>
        <v/>
      </c>
      <c r="P3314" s="4" t="str">
        <f>IFERROR(__xludf.DUMMYFUNCTION("""COMPUTED_VALUE"""),"")</f>
        <v/>
      </c>
      <c r="Q3314" s="4" t="str">
        <f>IFERROR(__xludf.DUMMYFUNCTION("""COMPUTED_VALUE"""),"")</f>
        <v/>
      </c>
      <c r="R3314" s="4" t="str">
        <f>IFERROR(__xludf.DUMMYFUNCTION("""COMPUTED_VALUE"""),"")</f>
        <v/>
      </c>
      <c r="S3314" s="4" t="str">
        <f>IFERROR(__xludf.DUMMYFUNCTION("""COMPUTED_VALUE"""),"")</f>
        <v/>
      </c>
    </row>
    <row r="3315">
      <c r="A3315" s="4" t="s">
        <v>5478</v>
      </c>
      <c r="B3315" s="4">
        <v>98.0</v>
      </c>
      <c r="C3315" s="4">
        <v>0.0</v>
      </c>
      <c r="D3315" s="4" t="s">
        <v>585</v>
      </c>
      <c r="E3315" s="4" t="s">
        <v>5479</v>
      </c>
      <c r="F3315" s="4" t="s">
        <v>512</v>
      </c>
      <c r="G3315" s="4" t="s">
        <v>513</v>
      </c>
      <c r="H3315" s="4">
        <v>0.0</v>
      </c>
      <c r="I3315" s="4">
        <v>6.1</v>
      </c>
      <c r="L3315" s="4" t="str">
        <f>IFERROR(__xludf.DUMMYFUNCTION("""COMPUTED_VALUE"""),"Comedy")</f>
        <v>Comedy</v>
      </c>
      <c r="M3315" s="4" t="str">
        <f>IFERROR(__xludf.DUMMYFUNCTION("""COMPUTED_VALUE"""),"")</f>
        <v/>
      </c>
      <c r="N3315" s="4" t="str">
        <f>IFERROR(__xludf.DUMMYFUNCTION("""COMPUTED_VALUE"""),"")</f>
        <v/>
      </c>
      <c r="O3315" s="4" t="str">
        <f>IFERROR(__xludf.DUMMYFUNCTION("""COMPUTED_VALUE"""),"")</f>
        <v/>
      </c>
      <c r="P3315" s="4" t="str">
        <f>IFERROR(__xludf.DUMMYFUNCTION("""COMPUTED_VALUE"""),"")</f>
        <v/>
      </c>
      <c r="Q3315" s="4" t="str">
        <f>IFERROR(__xludf.DUMMYFUNCTION("""COMPUTED_VALUE"""),"")</f>
        <v/>
      </c>
      <c r="R3315" s="4" t="str">
        <f>IFERROR(__xludf.DUMMYFUNCTION("""COMPUTED_VALUE"""),"")</f>
        <v/>
      </c>
      <c r="S3315" s="4" t="str">
        <f>IFERROR(__xludf.DUMMYFUNCTION("""COMPUTED_VALUE"""),"")</f>
        <v/>
      </c>
    </row>
    <row r="3316">
      <c r="A3316" s="4" t="s">
        <v>3912</v>
      </c>
      <c r="B3316" s="4">
        <v>121.0</v>
      </c>
      <c r="C3316" s="4">
        <v>112935.0</v>
      </c>
      <c r="D3316" s="4" t="s">
        <v>1196</v>
      </c>
      <c r="E3316" s="4" t="s">
        <v>5480</v>
      </c>
      <c r="F3316" s="4" t="s">
        <v>12</v>
      </c>
      <c r="G3316" s="4" t="s">
        <v>20</v>
      </c>
      <c r="H3316" s="4">
        <v>9000000.0</v>
      </c>
      <c r="I3316" s="4">
        <v>7.6</v>
      </c>
      <c r="L3316" s="4" t="str">
        <f>IFERROR(__xludf.DUMMYFUNCTION("""COMPUTED_VALUE"""),"Drama")</f>
        <v>Drama</v>
      </c>
      <c r="M3316" s="4" t="str">
        <f>IFERROR(__xludf.DUMMYFUNCTION("""COMPUTED_VALUE"""),"")</f>
        <v/>
      </c>
      <c r="N3316" s="4" t="str">
        <f>IFERROR(__xludf.DUMMYFUNCTION("""COMPUTED_VALUE"""),"")</f>
        <v/>
      </c>
      <c r="O3316" s="4" t="str">
        <f>IFERROR(__xludf.DUMMYFUNCTION("""COMPUTED_VALUE"""),"")</f>
        <v/>
      </c>
      <c r="P3316" s="4" t="str">
        <f>IFERROR(__xludf.DUMMYFUNCTION("""COMPUTED_VALUE"""),"")</f>
        <v/>
      </c>
      <c r="Q3316" s="4" t="str">
        <f>IFERROR(__xludf.DUMMYFUNCTION("""COMPUTED_VALUE"""),"")</f>
        <v/>
      </c>
      <c r="R3316" s="4" t="str">
        <f>IFERROR(__xludf.DUMMYFUNCTION("""COMPUTED_VALUE"""),"")</f>
        <v/>
      </c>
      <c r="S3316" s="4" t="str">
        <f>IFERROR(__xludf.DUMMYFUNCTION("""COMPUTED_VALUE"""),"")</f>
        <v/>
      </c>
    </row>
    <row r="3317">
      <c r="A3317" s="4" t="s">
        <v>5481</v>
      </c>
      <c r="B3317" s="4">
        <v>97.0</v>
      </c>
      <c r="C3317" s="4">
        <v>883887.0</v>
      </c>
      <c r="D3317" s="4" t="s">
        <v>1196</v>
      </c>
      <c r="E3317" s="4" t="s">
        <v>5482</v>
      </c>
      <c r="F3317" s="4" t="s">
        <v>12</v>
      </c>
      <c r="G3317" s="4" t="s">
        <v>13</v>
      </c>
      <c r="H3317" s="4">
        <v>9000000.0</v>
      </c>
      <c r="I3317" s="4">
        <v>6.2</v>
      </c>
      <c r="L3317" s="4" t="str">
        <f>IFERROR(__xludf.DUMMYFUNCTION("""COMPUTED_VALUE"""),"Drama")</f>
        <v>Drama</v>
      </c>
      <c r="M3317" s="4" t="str">
        <f>IFERROR(__xludf.DUMMYFUNCTION("""COMPUTED_VALUE"""),"")</f>
        <v/>
      </c>
      <c r="N3317" s="4" t="str">
        <f>IFERROR(__xludf.DUMMYFUNCTION("""COMPUTED_VALUE"""),"")</f>
        <v/>
      </c>
      <c r="O3317" s="4" t="str">
        <f>IFERROR(__xludf.DUMMYFUNCTION("""COMPUTED_VALUE"""),"")</f>
        <v/>
      </c>
      <c r="P3317" s="4" t="str">
        <f>IFERROR(__xludf.DUMMYFUNCTION("""COMPUTED_VALUE"""),"")</f>
        <v/>
      </c>
      <c r="Q3317" s="4" t="str">
        <f>IFERROR(__xludf.DUMMYFUNCTION("""COMPUTED_VALUE"""),"")</f>
        <v/>
      </c>
      <c r="R3317" s="4" t="str">
        <f>IFERROR(__xludf.DUMMYFUNCTION("""COMPUTED_VALUE"""),"")</f>
        <v/>
      </c>
      <c r="S3317" s="4" t="str">
        <f>IFERROR(__xludf.DUMMYFUNCTION("""COMPUTED_VALUE"""),"")</f>
        <v/>
      </c>
    </row>
    <row r="3318">
      <c r="A3318" s="4" t="s">
        <v>4549</v>
      </c>
      <c r="B3318" s="4">
        <v>86.0</v>
      </c>
      <c r="C3318" s="4">
        <v>13751.0</v>
      </c>
      <c r="D3318" s="4" t="s">
        <v>2479</v>
      </c>
      <c r="E3318" s="4" t="s">
        <v>5483</v>
      </c>
      <c r="F3318" s="4" t="s">
        <v>12</v>
      </c>
      <c r="G3318" s="4" t="s">
        <v>126</v>
      </c>
      <c r="H3318" s="4">
        <v>1.14E7</v>
      </c>
      <c r="I3318" s="4">
        <v>6.6</v>
      </c>
      <c r="L3318" s="4" t="str">
        <f>IFERROR(__xludf.DUMMYFUNCTION("""COMPUTED_VALUE"""),"Drama")</f>
        <v>Drama</v>
      </c>
      <c r="M3318" s="4" t="str">
        <f>IFERROR(__xludf.DUMMYFUNCTION("""COMPUTED_VALUE"""),"Family")</f>
        <v>Family</v>
      </c>
      <c r="N3318" s="4" t="str">
        <f>IFERROR(__xludf.DUMMYFUNCTION("""COMPUTED_VALUE"""),"")</f>
        <v/>
      </c>
      <c r="O3318" s="4" t="str">
        <f>IFERROR(__xludf.DUMMYFUNCTION("""COMPUTED_VALUE"""),"")</f>
        <v/>
      </c>
      <c r="P3318" s="4" t="str">
        <f>IFERROR(__xludf.DUMMYFUNCTION("""COMPUTED_VALUE"""),"")</f>
        <v/>
      </c>
      <c r="Q3318" s="4" t="str">
        <f>IFERROR(__xludf.DUMMYFUNCTION("""COMPUTED_VALUE"""),"")</f>
        <v/>
      </c>
      <c r="R3318" s="4" t="str">
        <f>IFERROR(__xludf.DUMMYFUNCTION("""COMPUTED_VALUE"""),"")</f>
        <v/>
      </c>
      <c r="S3318" s="4" t="str">
        <f>IFERROR(__xludf.DUMMYFUNCTION("""COMPUTED_VALUE"""),"")</f>
        <v/>
      </c>
    </row>
    <row r="3319">
      <c r="A3319" s="4" t="s">
        <v>2599</v>
      </c>
      <c r="B3319" s="4">
        <v>93.0</v>
      </c>
      <c r="C3319" s="4">
        <v>0.0</v>
      </c>
      <c r="D3319" s="4" t="s">
        <v>116</v>
      </c>
      <c r="E3319" s="4" t="s">
        <v>2600</v>
      </c>
      <c r="F3319" s="4" t="s">
        <v>12</v>
      </c>
      <c r="G3319" s="4" t="s">
        <v>13</v>
      </c>
      <c r="H3319" s="4">
        <v>1.9E7</v>
      </c>
      <c r="I3319" s="4">
        <v>6.1</v>
      </c>
      <c r="L3319" s="4" t="str">
        <f>IFERROR(__xludf.DUMMYFUNCTION("""COMPUTED_VALUE"""),"Action")</f>
        <v>Action</v>
      </c>
      <c r="M3319" s="4" t="str">
        <f>IFERROR(__xludf.DUMMYFUNCTION("""COMPUTED_VALUE"""),"Crime")</f>
        <v>Crime</v>
      </c>
      <c r="N3319" s="4" t="str">
        <f>IFERROR(__xludf.DUMMYFUNCTION("""COMPUTED_VALUE"""),"Thriller")</f>
        <v>Thriller</v>
      </c>
      <c r="O3319" s="4" t="str">
        <f>IFERROR(__xludf.DUMMYFUNCTION("""COMPUTED_VALUE"""),"")</f>
        <v/>
      </c>
      <c r="P3319" s="4" t="str">
        <f>IFERROR(__xludf.DUMMYFUNCTION("""COMPUTED_VALUE"""),"")</f>
        <v/>
      </c>
      <c r="Q3319" s="4" t="str">
        <f>IFERROR(__xludf.DUMMYFUNCTION("""COMPUTED_VALUE"""),"")</f>
        <v/>
      </c>
      <c r="R3319" s="4" t="str">
        <f>IFERROR(__xludf.DUMMYFUNCTION("""COMPUTED_VALUE"""),"")</f>
        <v/>
      </c>
      <c r="S3319" s="4" t="str">
        <f>IFERROR(__xludf.DUMMYFUNCTION("""COMPUTED_VALUE"""),"")</f>
        <v/>
      </c>
    </row>
    <row r="3320">
      <c r="A3320" s="4" t="s">
        <v>5484</v>
      </c>
      <c r="B3320" s="4">
        <v>45.0</v>
      </c>
      <c r="C3320" s="4">
        <v>145109.0</v>
      </c>
      <c r="D3320" s="4" t="s">
        <v>770</v>
      </c>
      <c r="E3320" s="4" t="s">
        <v>5485</v>
      </c>
      <c r="F3320" s="4" t="s">
        <v>5486</v>
      </c>
      <c r="G3320" s="4" t="s">
        <v>2663</v>
      </c>
      <c r="H3320" s="4">
        <v>4.5E7</v>
      </c>
      <c r="I3320" s="4">
        <v>7.3</v>
      </c>
      <c r="L3320" s="4" t="str">
        <f>IFERROR(__xludf.DUMMYFUNCTION("""COMPUTED_VALUE"""),"Drama")</f>
        <v>Drama</v>
      </c>
      <c r="M3320" s="4" t="str">
        <f>IFERROR(__xludf.DUMMYFUNCTION("""COMPUTED_VALUE"""),"History")</f>
        <v>History</v>
      </c>
      <c r="N3320" s="4" t="str">
        <f>IFERROR(__xludf.DUMMYFUNCTION("""COMPUTED_VALUE"""),"Thriller")</f>
        <v>Thriller</v>
      </c>
      <c r="O3320" s="4" t="str">
        <f>IFERROR(__xludf.DUMMYFUNCTION("""COMPUTED_VALUE"""),"War")</f>
        <v>War</v>
      </c>
      <c r="P3320" s="4" t="str">
        <f>IFERROR(__xludf.DUMMYFUNCTION("""COMPUTED_VALUE"""),"")</f>
        <v/>
      </c>
      <c r="Q3320" s="4" t="str">
        <f>IFERROR(__xludf.DUMMYFUNCTION("""COMPUTED_VALUE"""),"")</f>
        <v/>
      </c>
      <c r="R3320" s="4" t="str">
        <f>IFERROR(__xludf.DUMMYFUNCTION("""COMPUTED_VALUE"""),"")</f>
        <v/>
      </c>
      <c r="S3320" s="4" t="str">
        <f>IFERROR(__xludf.DUMMYFUNCTION("""COMPUTED_VALUE"""),"")</f>
        <v/>
      </c>
    </row>
    <row r="3321">
      <c r="A3321" s="4" t="s">
        <v>5487</v>
      </c>
      <c r="B3321" s="4">
        <v>97.0</v>
      </c>
      <c r="C3321" s="4">
        <v>1046166.0</v>
      </c>
      <c r="D3321" s="4" t="s">
        <v>2273</v>
      </c>
      <c r="E3321" s="4" t="s">
        <v>5488</v>
      </c>
      <c r="F3321" s="4" t="s">
        <v>12</v>
      </c>
      <c r="G3321" s="4" t="s">
        <v>265</v>
      </c>
      <c r="H3321" s="4">
        <v>9000000.0</v>
      </c>
      <c r="I3321" s="4">
        <v>4.2</v>
      </c>
      <c r="L3321" s="4" t="str">
        <f>IFERROR(__xludf.DUMMYFUNCTION("""COMPUTED_VALUE"""),"Comedy")</f>
        <v>Comedy</v>
      </c>
      <c r="M3321" s="4" t="str">
        <f>IFERROR(__xludf.DUMMYFUNCTION("""COMPUTED_VALUE"""),"Music")</f>
        <v>Music</v>
      </c>
      <c r="N3321" s="4" t="str">
        <f>IFERROR(__xludf.DUMMYFUNCTION("""COMPUTED_VALUE"""),"Romance")</f>
        <v>Romance</v>
      </c>
      <c r="O3321" s="4" t="str">
        <f>IFERROR(__xludf.DUMMYFUNCTION("""COMPUTED_VALUE"""),"")</f>
        <v/>
      </c>
      <c r="P3321" s="4" t="str">
        <f>IFERROR(__xludf.DUMMYFUNCTION("""COMPUTED_VALUE"""),"")</f>
        <v/>
      </c>
      <c r="Q3321" s="4" t="str">
        <f>IFERROR(__xludf.DUMMYFUNCTION("""COMPUTED_VALUE"""),"")</f>
        <v/>
      </c>
      <c r="R3321" s="4" t="str">
        <f>IFERROR(__xludf.DUMMYFUNCTION("""COMPUTED_VALUE"""),"")</f>
        <v/>
      </c>
      <c r="S3321" s="4" t="str">
        <f>IFERROR(__xludf.DUMMYFUNCTION("""COMPUTED_VALUE"""),"")</f>
        <v/>
      </c>
    </row>
    <row r="3322">
      <c r="A3322" s="4" t="s">
        <v>4269</v>
      </c>
      <c r="B3322" s="4">
        <v>102.0</v>
      </c>
      <c r="C3322" s="4">
        <v>0.0</v>
      </c>
      <c r="D3322" s="4" t="s">
        <v>758</v>
      </c>
      <c r="E3322" s="4" t="s">
        <v>5489</v>
      </c>
      <c r="F3322" s="4" t="s">
        <v>12</v>
      </c>
      <c r="G3322" s="4" t="s">
        <v>20</v>
      </c>
      <c r="H3322" s="4">
        <v>0.0</v>
      </c>
      <c r="I3322" s="4">
        <v>7.1</v>
      </c>
      <c r="L3322" s="4" t="str">
        <f>IFERROR(__xludf.DUMMYFUNCTION("""COMPUTED_VALUE"""),"Crime")</f>
        <v>Crime</v>
      </c>
      <c r="M3322" s="4" t="str">
        <f>IFERROR(__xludf.DUMMYFUNCTION("""COMPUTED_VALUE"""),"Drama")</f>
        <v>Drama</v>
      </c>
      <c r="N3322" s="4" t="str">
        <f>IFERROR(__xludf.DUMMYFUNCTION("""COMPUTED_VALUE"""),"Mystery")</f>
        <v>Mystery</v>
      </c>
      <c r="O3322" s="4" t="str">
        <f>IFERROR(__xludf.DUMMYFUNCTION("""COMPUTED_VALUE"""),"Thriller")</f>
        <v>Thriller</v>
      </c>
      <c r="P3322" s="4" t="str">
        <f>IFERROR(__xludf.DUMMYFUNCTION("""COMPUTED_VALUE"""),"")</f>
        <v/>
      </c>
      <c r="Q3322" s="4" t="str">
        <f>IFERROR(__xludf.DUMMYFUNCTION("""COMPUTED_VALUE"""),"")</f>
        <v/>
      </c>
      <c r="R3322" s="4" t="str">
        <f>IFERROR(__xludf.DUMMYFUNCTION("""COMPUTED_VALUE"""),"")</f>
        <v/>
      </c>
      <c r="S3322" s="4" t="str">
        <f>IFERROR(__xludf.DUMMYFUNCTION("""COMPUTED_VALUE"""),"")</f>
        <v/>
      </c>
    </row>
    <row r="3323">
      <c r="A3323" s="4" t="s">
        <v>5490</v>
      </c>
      <c r="B3323" s="4">
        <v>105.0</v>
      </c>
      <c r="C3323" s="4">
        <v>2874.0</v>
      </c>
      <c r="D3323" s="4" t="s">
        <v>1196</v>
      </c>
      <c r="E3323" s="4" t="s">
        <v>5491</v>
      </c>
      <c r="F3323" s="4" t="s">
        <v>512</v>
      </c>
      <c r="G3323" s="4" t="s">
        <v>513</v>
      </c>
      <c r="H3323" s="4">
        <v>0.0</v>
      </c>
      <c r="I3323" s="4">
        <v>6.0</v>
      </c>
      <c r="L3323" s="4" t="str">
        <f>IFERROR(__xludf.DUMMYFUNCTION("""COMPUTED_VALUE"""),"Drama")</f>
        <v>Drama</v>
      </c>
      <c r="M3323" s="4" t="str">
        <f>IFERROR(__xludf.DUMMYFUNCTION("""COMPUTED_VALUE"""),"")</f>
        <v/>
      </c>
      <c r="N3323" s="4" t="str">
        <f>IFERROR(__xludf.DUMMYFUNCTION("""COMPUTED_VALUE"""),"")</f>
        <v/>
      </c>
      <c r="O3323" s="4" t="str">
        <f>IFERROR(__xludf.DUMMYFUNCTION("""COMPUTED_VALUE"""),"")</f>
        <v/>
      </c>
      <c r="P3323" s="4" t="str">
        <f>IFERROR(__xludf.DUMMYFUNCTION("""COMPUTED_VALUE"""),"")</f>
        <v/>
      </c>
      <c r="Q3323" s="4" t="str">
        <f>IFERROR(__xludf.DUMMYFUNCTION("""COMPUTED_VALUE"""),"")</f>
        <v/>
      </c>
      <c r="R3323" s="4" t="str">
        <f>IFERROR(__xludf.DUMMYFUNCTION("""COMPUTED_VALUE"""),"")</f>
        <v/>
      </c>
      <c r="S3323" s="4" t="str">
        <f>IFERROR(__xludf.DUMMYFUNCTION("""COMPUTED_VALUE"""),"")</f>
        <v/>
      </c>
    </row>
    <row r="3324">
      <c r="A3324" s="4" t="s">
        <v>5492</v>
      </c>
      <c r="B3324" s="4">
        <v>103.0</v>
      </c>
      <c r="C3324" s="4">
        <v>0.0</v>
      </c>
      <c r="D3324" s="4" t="s">
        <v>76</v>
      </c>
      <c r="E3324" s="4" t="s">
        <v>5493</v>
      </c>
      <c r="F3324" s="4" t="s">
        <v>12</v>
      </c>
      <c r="G3324" s="4" t="s">
        <v>13</v>
      </c>
      <c r="H3324" s="4">
        <v>9000000.0</v>
      </c>
      <c r="I3324" s="4">
        <v>6.5</v>
      </c>
      <c r="L3324" s="4" t="str">
        <f>IFERROR(__xludf.DUMMYFUNCTION("""COMPUTED_VALUE"""),"Drama")</f>
        <v>Drama</v>
      </c>
      <c r="M3324" s="4" t="str">
        <f>IFERROR(__xludf.DUMMYFUNCTION("""COMPUTED_VALUE"""),"Romance")</f>
        <v>Romance</v>
      </c>
      <c r="N3324" s="4" t="str">
        <f>IFERROR(__xludf.DUMMYFUNCTION("""COMPUTED_VALUE"""),"")</f>
        <v/>
      </c>
      <c r="O3324" s="4" t="str">
        <f>IFERROR(__xludf.DUMMYFUNCTION("""COMPUTED_VALUE"""),"")</f>
        <v/>
      </c>
      <c r="P3324" s="4" t="str">
        <f>IFERROR(__xludf.DUMMYFUNCTION("""COMPUTED_VALUE"""),"")</f>
        <v/>
      </c>
      <c r="Q3324" s="4" t="str">
        <f>IFERROR(__xludf.DUMMYFUNCTION("""COMPUTED_VALUE"""),"")</f>
        <v/>
      </c>
      <c r="R3324" s="4" t="str">
        <f>IFERROR(__xludf.DUMMYFUNCTION("""COMPUTED_VALUE"""),"")</f>
        <v/>
      </c>
      <c r="S3324" s="4" t="str">
        <f>IFERROR(__xludf.DUMMYFUNCTION("""COMPUTED_VALUE"""),"")</f>
        <v/>
      </c>
    </row>
    <row r="3325">
      <c r="A3325" s="4" t="s">
        <v>5494</v>
      </c>
      <c r="B3325" s="4">
        <v>93.0</v>
      </c>
      <c r="C3325" s="4">
        <v>1.74635E8</v>
      </c>
      <c r="D3325" s="4" t="s">
        <v>1473</v>
      </c>
      <c r="E3325" s="4" t="s">
        <v>5495</v>
      </c>
      <c r="F3325" s="4" t="s">
        <v>12</v>
      </c>
      <c r="G3325" s="4" t="s">
        <v>126</v>
      </c>
      <c r="H3325" s="4">
        <v>8800000.0</v>
      </c>
      <c r="I3325" s="4">
        <v>6.5</v>
      </c>
      <c r="L3325" s="4" t="str">
        <f>IFERROR(__xludf.DUMMYFUNCTION("""COMPUTED_VALUE"""),"Adventure")</f>
        <v>Adventure</v>
      </c>
      <c r="M3325" s="4" t="str">
        <f>IFERROR(__xludf.DUMMYFUNCTION("""COMPUTED_VALUE"""),"Comedy")</f>
        <v>Comedy</v>
      </c>
      <c r="N3325" s="4" t="str">
        <f>IFERROR(__xludf.DUMMYFUNCTION("""COMPUTED_VALUE"""),"")</f>
        <v/>
      </c>
      <c r="O3325" s="4" t="str">
        <f>IFERROR(__xludf.DUMMYFUNCTION("""COMPUTED_VALUE"""),"")</f>
        <v/>
      </c>
      <c r="P3325" s="4" t="str">
        <f>IFERROR(__xludf.DUMMYFUNCTION("""COMPUTED_VALUE"""),"")</f>
        <v/>
      </c>
      <c r="Q3325" s="4" t="str">
        <f>IFERROR(__xludf.DUMMYFUNCTION("""COMPUTED_VALUE"""),"")</f>
        <v/>
      </c>
      <c r="R3325" s="4" t="str">
        <f>IFERROR(__xludf.DUMMYFUNCTION("""COMPUTED_VALUE"""),"")</f>
        <v/>
      </c>
      <c r="S3325" s="4" t="str">
        <f>IFERROR(__xludf.DUMMYFUNCTION("""COMPUTED_VALUE"""),"")</f>
        <v/>
      </c>
    </row>
    <row r="3326">
      <c r="A3326" s="4" t="s">
        <v>5496</v>
      </c>
      <c r="B3326" s="4">
        <v>76.0</v>
      </c>
      <c r="C3326" s="4">
        <v>0.0</v>
      </c>
      <c r="D3326" s="4" t="s">
        <v>5497</v>
      </c>
      <c r="E3326" s="4" t="s">
        <v>5498</v>
      </c>
      <c r="F3326" s="4" t="s">
        <v>12</v>
      </c>
      <c r="G3326" s="4" t="s">
        <v>20</v>
      </c>
      <c r="H3326" s="4">
        <v>0.0</v>
      </c>
      <c r="I3326" s="4">
        <v>5.7</v>
      </c>
      <c r="L3326" s="4" t="str">
        <f>IFERROR(__xludf.DUMMYFUNCTION("""COMPUTED_VALUE"""),"Action")</f>
        <v>Action</v>
      </c>
      <c r="M3326" s="4" t="str">
        <f>IFERROR(__xludf.DUMMYFUNCTION("""COMPUTED_VALUE"""),"Animation")</f>
        <v>Animation</v>
      </c>
      <c r="N3326" s="4" t="str">
        <f>IFERROR(__xludf.DUMMYFUNCTION("""COMPUTED_VALUE"""),"Fantasy")</f>
        <v>Fantasy</v>
      </c>
      <c r="O3326" s="4" t="str">
        <f>IFERROR(__xludf.DUMMYFUNCTION("""COMPUTED_VALUE"""),"Horror")</f>
        <v>Horror</v>
      </c>
      <c r="P3326" s="4" t="str">
        <f>IFERROR(__xludf.DUMMYFUNCTION("""COMPUTED_VALUE"""),"Mystery")</f>
        <v>Mystery</v>
      </c>
      <c r="Q3326" s="4" t="str">
        <f>IFERROR(__xludf.DUMMYFUNCTION("""COMPUTED_VALUE"""),"Sci-Fi")</f>
        <v>Sci-Fi</v>
      </c>
      <c r="R3326" s="4" t="str">
        <f>IFERROR(__xludf.DUMMYFUNCTION("""COMPUTED_VALUE"""),"Thriller")</f>
        <v>Thriller</v>
      </c>
      <c r="S3326" s="4" t="str">
        <f>IFERROR(__xludf.DUMMYFUNCTION("""COMPUTED_VALUE"""),"")</f>
        <v/>
      </c>
    </row>
    <row r="3327">
      <c r="A3327" s="4" t="s">
        <v>5499</v>
      </c>
      <c r="B3327" s="4">
        <v>90.0</v>
      </c>
      <c r="C3327" s="4">
        <v>0.0</v>
      </c>
      <c r="D3327" s="4" t="s">
        <v>1752</v>
      </c>
      <c r="E3327" s="4" t="s">
        <v>5500</v>
      </c>
      <c r="F3327" s="4" t="s">
        <v>12</v>
      </c>
      <c r="G3327" s="4" t="s">
        <v>20</v>
      </c>
      <c r="H3327" s="4">
        <v>8800000.0</v>
      </c>
      <c r="I3327" s="4">
        <v>6.1</v>
      </c>
      <c r="L3327" s="4" t="str">
        <f>IFERROR(__xludf.DUMMYFUNCTION("""COMPUTED_VALUE"""),"Mystery")</f>
        <v>Mystery</v>
      </c>
      <c r="M3327" s="4" t="str">
        <f>IFERROR(__xludf.DUMMYFUNCTION("""COMPUTED_VALUE"""),"Sci-Fi")</f>
        <v>Sci-Fi</v>
      </c>
      <c r="N3327" s="4" t="str">
        <f>IFERROR(__xludf.DUMMYFUNCTION("""COMPUTED_VALUE"""),"Thriller")</f>
        <v>Thriller</v>
      </c>
      <c r="O3327" s="4" t="str">
        <f>IFERROR(__xludf.DUMMYFUNCTION("""COMPUTED_VALUE"""),"")</f>
        <v/>
      </c>
      <c r="P3327" s="4" t="str">
        <f>IFERROR(__xludf.DUMMYFUNCTION("""COMPUTED_VALUE"""),"")</f>
        <v/>
      </c>
      <c r="Q3327" s="4" t="str">
        <f>IFERROR(__xludf.DUMMYFUNCTION("""COMPUTED_VALUE"""),"")</f>
        <v/>
      </c>
      <c r="R3327" s="4" t="str">
        <f>IFERROR(__xludf.DUMMYFUNCTION("""COMPUTED_VALUE"""),"")</f>
        <v/>
      </c>
      <c r="S3327" s="4" t="str">
        <f>IFERROR(__xludf.DUMMYFUNCTION("""COMPUTED_VALUE"""),"")</f>
        <v/>
      </c>
    </row>
    <row r="3328">
      <c r="A3328" s="4" t="s">
        <v>5501</v>
      </c>
      <c r="B3328" s="4">
        <v>122.0</v>
      </c>
      <c r="C3328" s="4">
        <v>0.0</v>
      </c>
      <c r="D3328" s="4" t="s">
        <v>695</v>
      </c>
      <c r="E3328" s="4" t="s">
        <v>5502</v>
      </c>
      <c r="F3328" s="4" t="s">
        <v>12</v>
      </c>
      <c r="G3328" s="4" t="s">
        <v>126</v>
      </c>
      <c r="H3328" s="4">
        <v>9000000.0</v>
      </c>
      <c r="I3328" s="4">
        <v>7.1</v>
      </c>
      <c r="L3328" s="4" t="str">
        <f>IFERROR(__xludf.DUMMYFUNCTION("""COMPUTED_VALUE"""),"Drama")</f>
        <v>Drama</v>
      </c>
      <c r="M3328" s="4" t="str">
        <f>IFERROR(__xludf.DUMMYFUNCTION("""COMPUTED_VALUE"""),"History")</f>
        <v>History</v>
      </c>
      <c r="N3328" s="4" t="str">
        <f>IFERROR(__xludf.DUMMYFUNCTION("""COMPUTED_VALUE"""),"War")</f>
        <v>War</v>
      </c>
      <c r="O3328" s="4" t="str">
        <f>IFERROR(__xludf.DUMMYFUNCTION("""COMPUTED_VALUE"""),"")</f>
        <v/>
      </c>
      <c r="P3328" s="4" t="str">
        <f>IFERROR(__xludf.DUMMYFUNCTION("""COMPUTED_VALUE"""),"")</f>
        <v/>
      </c>
      <c r="Q3328" s="4" t="str">
        <f>IFERROR(__xludf.DUMMYFUNCTION("""COMPUTED_VALUE"""),"")</f>
        <v/>
      </c>
      <c r="R3328" s="4" t="str">
        <f>IFERROR(__xludf.DUMMYFUNCTION("""COMPUTED_VALUE"""),"")</f>
        <v/>
      </c>
      <c r="S3328" s="4" t="str">
        <f>IFERROR(__xludf.DUMMYFUNCTION("""COMPUTED_VALUE"""),"")</f>
        <v/>
      </c>
    </row>
    <row r="3329">
      <c r="A3329" s="4" t="s">
        <v>5503</v>
      </c>
      <c r="B3329" s="4">
        <v>127.0</v>
      </c>
      <c r="C3329" s="4">
        <v>171320.0</v>
      </c>
      <c r="D3329" s="4" t="s">
        <v>683</v>
      </c>
      <c r="E3329" s="4" t="s">
        <v>5504</v>
      </c>
      <c r="F3329" s="4" t="s">
        <v>512</v>
      </c>
      <c r="G3329" s="4" t="s">
        <v>513</v>
      </c>
      <c r="H3329" s="4">
        <v>0.0</v>
      </c>
      <c r="I3329" s="4">
        <v>7.3</v>
      </c>
      <c r="L3329" s="4" t="str">
        <f>IFERROR(__xludf.DUMMYFUNCTION("""COMPUTED_VALUE"""),"Crime")</f>
        <v>Crime</v>
      </c>
      <c r="M3329" s="4" t="str">
        <f>IFERROR(__xludf.DUMMYFUNCTION("""COMPUTED_VALUE"""),"Drama")</f>
        <v>Drama</v>
      </c>
      <c r="N3329" s="4" t="str">
        <f>IFERROR(__xludf.DUMMYFUNCTION("""COMPUTED_VALUE"""),"")</f>
        <v/>
      </c>
      <c r="O3329" s="4" t="str">
        <f>IFERROR(__xludf.DUMMYFUNCTION("""COMPUTED_VALUE"""),"")</f>
        <v/>
      </c>
      <c r="P3329" s="4" t="str">
        <f>IFERROR(__xludf.DUMMYFUNCTION("""COMPUTED_VALUE"""),"")</f>
        <v/>
      </c>
      <c r="Q3329" s="4" t="str">
        <f>IFERROR(__xludf.DUMMYFUNCTION("""COMPUTED_VALUE"""),"")</f>
        <v/>
      </c>
      <c r="R3329" s="4" t="str">
        <f>IFERROR(__xludf.DUMMYFUNCTION("""COMPUTED_VALUE"""),"")</f>
        <v/>
      </c>
      <c r="S3329" s="4" t="str">
        <f>IFERROR(__xludf.DUMMYFUNCTION("""COMPUTED_VALUE"""),"")</f>
        <v/>
      </c>
    </row>
    <row r="3330">
      <c r="A3330" s="4" t="s">
        <v>5505</v>
      </c>
      <c r="B3330" s="4">
        <v>84.0</v>
      </c>
      <c r="C3330" s="4">
        <v>1.4373825E7</v>
      </c>
      <c r="D3330" s="4" t="s">
        <v>784</v>
      </c>
      <c r="E3330" s="4" t="s">
        <v>5506</v>
      </c>
      <c r="F3330" s="4" t="s">
        <v>12</v>
      </c>
      <c r="G3330" s="4" t="s">
        <v>13</v>
      </c>
      <c r="H3330" s="4">
        <v>8600000.0</v>
      </c>
      <c r="I3330" s="4">
        <v>6.5</v>
      </c>
      <c r="L3330" s="4" t="str">
        <f>IFERROR(__xludf.DUMMYFUNCTION("""COMPUTED_VALUE"""),"Crime")</f>
        <v>Crime</v>
      </c>
      <c r="M3330" s="4" t="str">
        <f>IFERROR(__xludf.DUMMYFUNCTION("""COMPUTED_VALUE"""),"Mystery")</f>
        <v>Mystery</v>
      </c>
      <c r="N3330" s="4" t="str">
        <f>IFERROR(__xludf.DUMMYFUNCTION("""COMPUTED_VALUE"""),"Thriller")</f>
        <v>Thriller</v>
      </c>
      <c r="O3330" s="4" t="str">
        <f>IFERROR(__xludf.DUMMYFUNCTION("""COMPUTED_VALUE"""),"")</f>
        <v/>
      </c>
      <c r="P3330" s="4" t="str">
        <f>IFERROR(__xludf.DUMMYFUNCTION("""COMPUTED_VALUE"""),"")</f>
        <v/>
      </c>
      <c r="Q3330" s="4" t="str">
        <f>IFERROR(__xludf.DUMMYFUNCTION("""COMPUTED_VALUE"""),"")</f>
        <v/>
      </c>
      <c r="R3330" s="4" t="str">
        <f>IFERROR(__xludf.DUMMYFUNCTION("""COMPUTED_VALUE"""),"")</f>
        <v/>
      </c>
      <c r="S3330" s="4" t="str">
        <f>IFERROR(__xludf.DUMMYFUNCTION("""COMPUTED_VALUE"""),"")</f>
        <v/>
      </c>
    </row>
    <row r="3331">
      <c r="A3331" s="4" t="s">
        <v>8351</v>
      </c>
      <c r="B3331" s="4">
        <v>23.0</v>
      </c>
      <c r="C3331" s="4">
        <v>0.0</v>
      </c>
      <c r="D3331" s="4" t="s">
        <v>5507</v>
      </c>
      <c r="E3331" s="4" t="s">
        <v>5508</v>
      </c>
      <c r="F3331" s="4" t="s">
        <v>12</v>
      </c>
      <c r="G3331" s="4" t="s">
        <v>13</v>
      </c>
      <c r="H3331" s="4">
        <v>0.0</v>
      </c>
      <c r="I3331" s="4">
        <v>7.9</v>
      </c>
      <c r="L3331" s="4" t="str">
        <f>IFERROR(__xludf.DUMMYFUNCTION("""COMPUTED_VALUE"""),"Action")</f>
        <v>Action</v>
      </c>
      <c r="M3331" s="4" t="str">
        <f>IFERROR(__xludf.DUMMYFUNCTION("""COMPUTED_VALUE"""),"Adventure")</f>
        <v>Adventure</v>
      </c>
      <c r="N3331" s="4" t="str">
        <f>IFERROR(__xludf.DUMMYFUNCTION("""COMPUTED_VALUE"""),"Animation")</f>
        <v>Animation</v>
      </c>
      <c r="O3331" s="4" t="str">
        <f>IFERROR(__xludf.DUMMYFUNCTION("""COMPUTED_VALUE"""),"Drama")</f>
        <v>Drama</v>
      </c>
      <c r="P3331" s="4" t="str">
        <f>IFERROR(__xludf.DUMMYFUNCTION("""COMPUTED_VALUE"""),"Fantasy")</f>
        <v>Fantasy</v>
      </c>
      <c r="Q3331" s="4" t="str">
        <f>IFERROR(__xludf.DUMMYFUNCTION("""COMPUTED_VALUE"""),"Sci-Fi")</f>
        <v>Sci-Fi</v>
      </c>
      <c r="R3331" s="4" t="str">
        <f>IFERROR(__xludf.DUMMYFUNCTION("""COMPUTED_VALUE"""),"")</f>
        <v/>
      </c>
      <c r="S3331" s="4" t="str">
        <f>IFERROR(__xludf.DUMMYFUNCTION("""COMPUTED_VALUE"""),"")</f>
        <v/>
      </c>
    </row>
    <row r="3332">
      <c r="A3332" s="4" t="s">
        <v>5509</v>
      </c>
      <c r="B3332" s="4">
        <v>96.0</v>
      </c>
      <c r="C3332" s="4">
        <v>162.0</v>
      </c>
      <c r="D3332" s="4" t="s">
        <v>116</v>
      </c>
      <c r="E3332" s="4" t="s">
        <v>5510</v>
      </c>
      <c r="F3332" s="4" t="s">
        <v>12</v>
      </c>
      <c r="G3332" s="4" t="s">
        <v>4596</v>
      </c>
      <c r="H3332" s="4">
        <v>9000000.0</v>
      </c>
      <c r="I3332" s="4">
        <v>5.7</v>
      </c>
      <c r="L3332" s="4" t="str">
        <f>IFERROR(__xludf.DUMMYFUNCTION("""COMPUTED_VALUE"""),"Action")</f>
        <v>Action</v>
      </c>
      <c r="M3332" s="4" t="str">
        <f>IFERROR(__xludf.DUMMYFUNCTION("""COMPUTED_VALUE"""),"Crime")</f>
        <v>Crime</v>
      </c>
      <c r="N3332" s="4" t="str">
        <f>IFERROR(__xludf.DUMMYFUNCTION("""COMPUTED_VALUE"""),"Thriller")</f>
        <v>Thriller</v>
      </c>
      <c r="O3332" s="4" t="str">
        <f>IFERROR(__xludf.DUMMYFUNCTION("""COMPUTED_VALUE"""),"")</f>
        <v/>
      </c>
      <c r="P3332" s="4" t="str">
        <f>IFERROR(__xludf.DUMMYFUNCTION("""COMPUTED_VALUE"""),"")</f>
        <v/>
      </c>
      <c r="Q3332" s="4" t="str">
        <f>IFERROR(__xludf.DUMMYFUNCTION("""COMPUTED_VALUE"""),"")</f>
        <v/>
      </c>
      <c r="R3332" s="4" t="str">
        <f>IFERROR(__xludf.DUMMYFUNCTION("""COMPUTED_VALUE"""),"")</f>
        <v/>
      </c>
      <c r="S3332" s="4" t="str">
        <f>IFERROR(__xludf.DUMMYFUNCTION("""COMPUTED_VALUE"""),"")</f>
        <v/>
      </c>
    </row>
    <row r="3333">
      <c r="A3333" s="4" t="s">
        <v>463</v>
      </c>
      <c r="B3333" s="4">
        <v>97.0</v>
      </c>
      <c r="C3333" s="4">
        <v>3.2222567E7</v>
      </c>
      <c r="D3333" s="4" t="s">
        <v>305</v>
      </c>
      <c r="E3333" s="4" t="s">
        <v>5511</v>
      </c>
      <c r="F3333" s="4" t="s">
        <v>12</v>
      </c>
      <c r="G3333" s="4" t="s">
        <v>13</v>
      </c>
      <c r="H3333" s="4">
        <v>0.0</v>
      </c>
      <c r="I3333" s="4">
        <v>7.2</v>
      </c>
      <c r="L3333" s="4" t="str">
        <f>IFERROR(__xludf.DUMMYFUNCTION("""COMPUTED_VALUE"""),"Comedy")</f>
        <v>Comedy</v>
      </c>
      <c r="M3333" s="4" t="str">
        <f>IFERROR(__xludf.DUMMYFUNCTION("""COMPUTED_VALUE"""),"Fantasy")</f>
        <v>Fantasy</v>
      </c>
      <c r="N3333" s="4" t="str">
        <f>IFERROR(__xludf.DUMMYFUNCTION("""COMPUTED_VALUE"""),"Horror")</f>
        <v>Horror</v>
      </c>
      <c r="O3333" s="4" t="str">
        <f>IFERROR(__xludf.DUMMYFUNCTION("""COMPUTED_VALUE"""),"")</f>
        <v/>
      </c>
      <c r="P3333" s="4" t="str">
        <f>IFERROR(__xludf.DUMMYFUNCTION("""COMPUTED_VALUE"""),"")</f>
        <v/>
      </c>
      <c r="Q3333" s="4" t="str">
        <f>IFERROR(__xludf.DUMMYFUNCTION("""COMPUTED_VALUE"""),"")</f>
        <v/>
      </c>
      <c r="R3333" s="4" t="str">
        <f>IFERROR(__xludf.DUMMYFUNCTION("""COMPUTED_VALUE"""),"")</f>
        <v/>
      </c>
      <c r="S3333" s="4" t="str">
        <f>IFERROR(__xludf.DUMMYFUNCTION("""COMPUTED_VALUE"""),"")</f>
        <v/>
      </c>
    </row>
    <row r="3334">
      <c r="A3334" s="4" t="s">
        <v>1702</v>
      </c>
      <c r="B3334" s="4">
        <v>112.0</v>
      </c>
      <c r="C3334" s="4">
        <v>3.9462438E7</v>
      </c>
      <c r="D3334" s="4" t="s">
        <v>2706</v>
      </c>
      <c r="E3334" s="4" t="s">
        <v>5512</v>
      </c>
      <c r="F3334" s="4" t="s">
        <v>12</v>
      </c>
      <c r="G3334" s="4" t="s">
        <v>13</v>
      </c>
      <c r="H3334" s="4">
        <v>7000000.0</v>
      </c>
      <c r="I3334" s="4">
        <v>7.3</v>
      </c>
      <c r="L3334" s="4" t="str">
        <f>IFERROR(__xludf.DUMMYFUNCTION("""COMPUTED_VALUE"""),"Drama")</f>
        <v>Drama</v>
      </c>
      <c r="M3334" s="4" t="str">
        <f>IFERROR(__xludf.DUMMYFUNCTION("""COMPUTED_VALUE"""),"Music")</f>
        <v>Music</v>
      </c>
      <c r="N3334" s="4" t="str">
        <f>IFERROR(__xludf.DUMMYFUNCTION("""COMPUTED_VALUE"""),"Romance")</f>
        <v>Romance</v>
      </c>
      <c r="O3334" s="4" t="str">
        <f>IFERROR(__xludf.DUMMYFUNCTION("""COMPUTED_VALUE"""),"")</f>
        <v/>
      </c>
      <c r="P3334" s="4" t="str">
        <f>IFERROR(__xludf.DUMMYFUNCTION("""COMPUTED_VALUE"""),"")</f>
        <v/>
      </c>
      <c r="Q3334" s="4" t="str">
        <f>IFERROR(__xludf.DUMMYFUNCTION("""COMPUTED_VALUE"""),"")</f>
        <v/>
      </c>
      <c r="R3334" s="4" t="str">
        <f>IFERROR(__xludf.DUMMYFUNCTION("""COMPUTED_VALUE"""),"")</f>
        <v/>
      </c>
      <c r="S3334" s="4" t="str">
        <f>IFERROR(__xludf.DUMMYFUNCTION("""COMPUTED_VALUE"""),"")</f>
        <v/>
      </c>
    </row>
    <row r="3335">
      <c r="A3335" s="4" t="s">
        <v>5513</v>
      </c>
      <c r="B3335" s="4">
        <v>125.0</v>
      </c>
      <c r="C3335" s="4">
        <v>2.92E7</v>
      </c>
      <c r="D3335" s="4" t="s">
        <v>2706</v>
      </c>
      <c r="E3335" s="4" t="s">
        <v>5514</v>
      </c>
      <c r="F3335" s="4" t="s">
        <v>12</v>
      </c>
      <c r="G3335" s="4" t="s">
        <v>13</v>
      </c>
      <c r="H3335" s="4">
        <v>8500000.0</v>
      </c>
      <c r="I3335" s="4">
        <v>6.9</v>
      </c>
      <c r="L3335" s="4" t="str">
        <f>IFERROR(__xludf.DUMMYFUNCTION("""COMPUTED_VALUE"""),"Drama")</f>
        <v>Drama</v>
      </c>
      <c r="M3335" s="4" t="str">
        <f>IFERROR(__xludf.DUMMYFUNCTION("""COMPUTED_VALUE"""),"Music")</f>
        <v>Music</v>
      </c>
      <c r="N3335" s="4" t="str">
        <f>IFERROR(__xludf.DUMMYFUNCTION("""COMPUTED_VALUE"""),"Romance")</f>
        <v>Romance</v>
      </c>
      <c r="O3335" s="4" t="str">
        <f>IFERROR(__xludf.DUMMYFUNCTION("""COMPUTED_VALUE"""),"")</f>
        <v/>
      </c>
      <c r="P3335" s="4" t="str">
        <f>IFERROR(__xludf.DUMMYFUNCTION("""COMPUTED_VALUE"""),"")</f>
        <v/>
      </c>
      <c r="Q3335" s="4" t="str">
        <f>IFERROR(__xludf.DUMMYFUNCTION("""COMPUTED_VALUE"""),"")</f>
        <v/>
      </c>
      <c r="R3335" s="4" t="str">
        <f>IFERROR(__xludf.DUMMYFUNCTION("""COMPUTED_VALUE"""),"")</f>
        <v/>
      </c>
      <c r="S3335" s="4" t="str">
        <f>IFERROR(__xludf.DUMMYFUNCTION("""COMPUTED_VALUE"""),"")</f>
        <v/>
      </c>
    </row>
    <row r="3336">
      <c r="A3336" s="4" t="s">
        <v>5515</v>
      </c>
      <c r="B3336" s="4">
        <v>96.0</v>
      </c>
      <c r="C3336" s="4">
        <v>2.1564616E7</v>
      </c>
      <c r="D3336" s="4" t="s">
        <v>585</v>
      </c>
      <c r="E3336" s="4" t="s">
        <v>5516</v>
      </c>
      <c r="F3336" s="4" t="s">
        <v>12</v>
      </c>
      <c r="G3336" s="4" t="s">
        <v>13</v>
      </c>
      <c r="H3336" s="4">
        <v>8500000.0</v>
      </c>
      <c r="I3336" s="4">
        <v>5.0</v>
      </c>
      <c r="L3336" s="4" t="str">
        <f>IFERROR(__xludf.DUMMYFUNCTION("""COMPUTED_VALUE"""),"Comedy")</f>
        <v>Comedy</v>
      </c>
      <c r="M3336" s="4" t="str">
        <f>IFERROR(__xludf.DUMMYFUNCTION("""COMPUTED_VALUE"""),"")</f>
        <v/>
      </c>
      <c r="N3336" s="4" t="str">
        <f>IFERROR(__xludf.DUMMYFUNCTION("""COMPUTED_VALUE"""),"")</f>
        <v/>
      </c>
      <c r="O3336" s="4" t="str">
        <f>IFERROR(__xludf.DUMMYFUNCTION("""COMPUTED_VALUE"""),"")</f>
        <v/>
      </c>
      <c r="P3336" s="4" t="str">
        <f>IFERROR(__xludf.DUMMYFUNCTION("""COMPUTED_VALUE"""),"")</f>
        <v/>
      </c>
      <c r="Q3336" s="4" t="str">
        <f>IFERROR(__xludf.DUMMYFUNCTION("""COMPUTED_VALUE"""),"")</f>
        <v/>
      </c>
      <c r="R3336" s="4" t="str">
        <f>IFERROR(__xludf.DUMMYFUNCTION("""COMPUTED_VALUE"""),"")</f>
        <v/>
      </c>
      <c r="S3336" s="4" t="str">
        <f>IFERROR(__xludf.DUMMYFUNCTION("""COMPUTED_VALUE"""),"")</f>
        <v/>
      </c>
    </row>
    <row r="3337">
      <c r="A3337" s="4" t="s">
        <v>5517</v>
      </c>
      <c r="B3337" s="4">
        <v>98.0</v>
      </c>
      <c r="C3337" s="4">
        <v>0.0</v>
      </c>
      <c r="D3337" s="4" t="s">
        <v>4893</v>
      </c>
      <c r="E3337" s="4" t="s">
        <v>5518</v>
      </c>
      <c r="F3337" s="4" t="s">
        <v>12</v>
      </c>
      <c r="G3337" s="4" t="s">
        <v>513</v>
      </c>
      <c r="H3337" s="4">
        <v>9000000.0</v>
      </c>
      <c r="I3337" s="4">
        <v>5.9</v>
      </c>
      <c r="L3337" s="4" t="str">
        <f>IFERROR(__xludf.DUMMYFUNCTION("""COMPUTED_VALUE"""),"Adventure")</f>
        <v>Adventure</v>
      </c>
      <c r="M3337" s="4" t="str">
        <f>IFERROR(__xludf.DUMMYFUNCTION("""COMPUTED_VALUE"""),"Comedy")</f>
        <v>Comedy</v>
      </c>
      <c r="N3337" s="4" t="str">
        <f>IFERROR(__xludf.DUMMYFUNCTION("""COMPUTED_VALUE"""),"Fantasy")</f>
        <v>Fantasy</v>
      </c>
      <c r="O3337" s="4" t="str">
        <f>IFERROR(__xludf.DUMMYFUNCTION("""COMPUTED_VALUE"""),"Sci-Fi")</f>
        <v>Sci-Fi</v>
      </c>
      <c r="P3337" s="4" t="str">
        <f>IFERROR(__xludf.DUMMYFUNCTION("""COMPUTED_VALUE"""),"")</f>
        <v/>
      </c>
      <c r="Q3337" s="4" t="str">
        <f>IFERROR(__xludf.DUMMYFUNCTION("""COMPUTED_VALUE"""),"")</f>
        <v/>
      </c>
      <c r="R3337" s="4" t="str">
        <f>IFERROR(__xludf.DUMMYFUNCTION("""COMPUTED_VALUE"""),"")</f>
        <v/>
      </c>
      <c r="S3337" s="4" t="str">
        <f>IFERROR(__xludf.DUMMYFUNCTION("""COMPUTED_VALUE"""),"")</f>
        <v/>
      </c>
    </row>
    <row r="3338">
      <c r="A3338" s="4" t="s">
        <v>5519</v>
      </c>
      <c r="B3338" s="4">
        <v>92.0</v>
      </c>
      <c r="C3338" s="4">
        <v>0.0</v>
      </c>
      <c r="D3338" s="4" t="s">
        <v>3233</v>
      </c>
      <c r="E3338" s="4" t="s">
        <v>5520</v>
      </c>
      <c r="F3338" s="4" t="s">
        <v>12</v>
      </c>
      <c r="G3338" s="4" t="s">
        <v>4364</v>
      </c>
      <c r="H3338" s="4">
        <v>6.0E7</v>
      </c>
      <c r="I3338" s="4">
        <v>6.7</v>
      </c>
      <c r="L3338" s="4" t="str">
        <f>IFERROR(__xludf.DUMMYFUNCTION("""COMPUTED_VALUE"""),"Adventure")</f>
        <v>Adventure</v>
      </c>
      <c r="M3338" s="4" t="str">
        <f>IFERROR(__xludf.DUMMYFUNCTION("""COMPUTED_VALUE"""),"Family")</f>
        <v>Family</v>
      </c>
      <c r="N3338" s="4" t="str">
        <f>IFERROR(__xludf.DUMMYFUNCTION("""COMPUTED_VALUE"""),"")</f>
        <v/>
      </c>
      <c r="O3338" s="4" t="str">
        <f>IFERROR(__xludf.DUMMYFUNCTION("""COMPUTED_VALUE"""),"")</f>
        <v/>
      </c>
      <c r="P3338" s="4" t="str">
        <f>IFERROR(__xludf.DUMMYFUNCTION("""COMPUTED_VALUE"""),"")</f>
        <v/>
      </c>
      <c r="Q3338" s="4" t="str">
        <f>IFERROR(__xludf.DUMMYFUNCTION("""COMPUTED_VALUE"""),"")</f>
        <v/>
      </c>
      <c r="R3338" s="4" t="str">
        <f>IFERROR(__xludf.DUMMYFUNCTION("""COMPUTED_VALUE"""),"")</f>
        <v/>
      </c>
      <c r="S3338" s="4" t="str">
        <f>IFERROR(__xludf.DUMMYFUNCTION("""COMPUTED_VALUE"""),"")</f>
        <v/>
      </c>
    </row>
    <row r="3339">
      <c r="A3339" s="4" t="s">
        <v>2837</v>
      </c>
      <c r="B3339" s="4">
        <v>103.0</v>
      </c>
      <c r="C3339" s="4">
        <v>1.4879556E7</v>
      </c>
      <c r="D3339" s="4" t="s">
        <v>888</v>
      </c>
      <c r="E3339" s="4" t="s">
        <v>5521</v>
      </c>
      <c r="F3339" s="4" t="s">
        <v>12</v>
      </c>
      <c r="G3339" s="4" t="s">
        <v>13</v>
      </c>
      <c r="H3339" s="4">
        <v>8000000.0</v>
      </c>
      <c r="I3339" s="4">
        <v>7.3</v>
      </c>
      <c r="L3339" s="4" t="str">
        <f>IFERROR(__xludf.DUMMYFUNCTION("""COMPUTED_VALUE"""),"Comedy")</f>
        <v>Comedy</v>
      </c>
      <c r="M3339" s="4" t="str">
        <f>IFERROR(__xludf.DUMMYFUNCTION("""COMPUTED_VALUE"""),"Drama")</f>
        <v>Drama</v>
      </c>
      <c r="N3339" s="4" t="str">
        <f>IFERROR(__xludf.DUMMYFUNCTION("""COMPUTED_VALUE"""),"")</f>
        <v/>
      </c>
      <c r="O3339" s="4" t="str">
        <f>IFERROR(__xludf.DUMMYFUNCTION("""COMPUTED_VALUE"""),"")</f>
        <v/>
      </c>
      <c r="P3339" s="4" t="str">
        <f>IFERROR(__xludf.DUMMYFUNCTION("""COMPUTED_VALUE"""),"")</f>
        <v/>
      </c>
      <c r="Q3339" s="4" t="str">
        <f>IFERROR(__xludf.DUMMYFUNCTION("""COMPUTED_VALUE"""),"")</f>
        <v/>
      </c>
      <c r="R3339" s="4" t="str">
        <f>IFERROR(__xludf.DUMMYFUNCTION("""COMPUTED_VALUE"""),"")</f>
        <v/>
      </c>
      <c r="S3339" s="4" t="str">
        <f>IFERROR(__xludf.DUMMYFUNCTION("""COMPUTED_VALUE"""),"")</f>
        <v/>
      </c>
    </row>
    <row r="3340">
      <c r="A3340" s="4" t="s">
        <v>3562</v>
      </c>
      <c r="B3340" s="4">
        <v>122.0</v>
      </c>
      <c r="C3340" s="4">
        <v>1.3569248E7</v>
      </c>
      <c r="D3340" s="4" t="s">
        <v>1196</v>
      </c>
      <c r="E3340" s="4" t="s">
        <v>5522</v>
      </c>
      <c r="F3340" s="4" t="s">
        <v>12</v>
      </c>
      <c r="G3340" s="4" t="s">
        <v>13</v>
      </c>
      <c r="H3340" s="4">
        <v>0.0</v>
      </c>
      <c r="I3340" s="4">
        <v>7.6</v>
      </c>
      <c r="L3340" s="4" t="str">
        <f>IFERROR(__xludf.DUMMYFUNCTION("""COMPUTED_VALUE"""),"Drama")</f>
        <v>Drama</v>
      </c>
      <c r="M3340" s="4" t="str">
        <f>IFERROR(__xludf.DUMMYFUNCTION("""COMPUTED_VALUE"""),"")</f>
        <v/>
      </c>
      <c r="N3340" s="4" t="str">
        <f>IFERROR(__xludf.DUMMYFUNCTION("""COMPUTED_VALUE"""),"")</f>
        <v/>
      </c>
      <c r="O3340" s="4" t="str">
        <f>IFERROR(__xludf.DUMMYFUNCTION("""COMPUTED_VALUE"""),"")</f>
        <v/>
      </c>
      <c r="P3340" s="4" t="str">
        <f>IFERROR(__xludf.DUMMYFUNCTION("""COMPUTED_VALUE"""),"")</f>
        <v/>
      </c>
      <c r="Q3340" s="4" t="str">
        <f>IFERROR(__xludf.DUMMYFUNCTION("""COMPUTED_VALUE"""),"")</f>
        <v/>
      </c>
      <c r="R3340" s="4" t="str">
        <f>IFERROR(__xludf.DUMMYFUNCTION("""COMPUTED_VALUE"""),"")</f>
        <v/>
      </c>
      <c r="S3340" s="4" t="str">
        <f>IFERROR(__xludf.DUMMYFUNCTION("""COMPUTED_VALUE"""),"")</f>
        <v/>
      </c>
    </row>
    <row r="3341">
      <c r="A3341" s="4" t="s">
        <v>5523</v>
      </c>
      <c r="B3341" s="4">
        <v>101.0</v>
      </c>
      <c r="C3341" s="4">
        <v>3.4017854E7</v>
      </c>
      <c r="D3341" s="4" t="s">
        <v>585</v>
      </c>
      <c r="E3341" s="4" t="s">
        <v>5524</v>
      </c>
      <c r="F3341" s="4" t="s">
        <v>12</v>
      </c>
      <c r="G3341" s="4" t="s">
        <v>13</v>
      </c>
      <c r="H3341" s="4">
        <v>8500000.0</v>
      </c>
      <c r="I3341" s="4">
        <v>6.5</v>
      </c>
      <c r="L3341" s="4" t="str">
        <f>IFERROR(__xludf.DUMMYFUNCTION("""COMPUTED_VALUE"""),"Comedy")</f>
        <v>Comedy</v>
      </c>
      <c r="M3341" s="4" t="str">
        <f>IFERROR(__xludf.DUMMYFUNCTION("""COMPUTED_VALUE"""),"")</f>
        <v/>
      </c>
      <c r="N3341" s="4" t="str">
        <f>IFERROR(__xludf.DUMMYFUNCTION("""COMPUTED_VALUE"""),"")</f>
        <v/>
      </c>
      <c r="O3341" s="4" t="str">
        <f>IFERROR(__xludf.DUMMYFUNCTION("""COMPUTED_VALUE"""),"")</f>
        <v/>
      </c>
      <c r="P3341" s="4" t="str">
        <f>IFERROR(__xludf.DUMMYFUNCTION("""COMPUTED_VALUE"""),"")</f>
        <v/>
      </c>
      <c r="Q3341" s="4" t="str">
        <f>IFERROR(__xludf.DUMMYFUNCTION("""COMPUTED_VALUE"""),"")</f>
        <v/>
      </c>
      <c r="R3341" s="4" t="str">
        <f>IFERROR(__xludf.DUMMYFUNCTION("""COMPUTED_VALUE"""),"")</f>
        <v/>
      </c>
      <c r="S3341" s="4" t="str">
        <f>IFERROR(__xludf.DUMMYFUNCTION("""COMPUTED_VALUE"""),"")</f>
        <v/>
      </c>
    </row>
    <row r="3342">
      <c r="A3342" s="4" t="s">
        <v>5525</v>
      </c>
      <c r="B3342" s="4">
        <v>104.0</v>
      </c>
      <c r="C3342" s="4">
        <v>4273372.0</v>
      </c>
      <c r="D3342" s="4" t="s">
        <v>2706</v>
      </c>
      <c r="E3342" s="4" t="s">
        <v>5526</v>
      </c>
      <c r="F3342" s="4" t="s">
        <v>12</v>
      </c>
      <c r="G3342" s="4" t="s">
        <v>13</v>
      </c>
      <c r="H3342" s="4">
        <v>2.2E7</v>
      </c>
      <c r="I3342" s="4">
        <v>2.1</v>
      </c>
      <c r="L3342" s="4" t="str">
        <f>IFERROR(__xludf.DUMMYFUNCTION("""COMPUTED_VALUE"""),"Drama")</f>
        <v>Drama</v>
      </c>
      <c r="M3342" s="4" t="str">
        <f>IFERROR(__xludf.DUMMYFUNCTION("""COMPUTED_VALUE"""),"Music")</f>
        <v>Music</v>
      </c>
      <c r="N3342" s="4" t="str">
        <f>IFERROR(__xludf.DUMMYFUNCTION("""COMPUTED_VALUE"""),"Romance")</f>
        <v>Romance</v>
      </c>
      <c r="O3342" s="4" t="str">
        <f>IFERROR(__xludf.DUMMYFUNCTION("""COMPUTED_VALUE"""),"")</f>
        <v/>
      </c>
      <c r="P3342" s="4" t="str">
        <f>IFERROR(__xludf.DUMMYFUNCTION("""COMPUTED_VALUE"""),"")</f>
        <v/>
      </c>
      <c r="Q3342" s="4" t="str">
        <f>IFERROR(__xludf.DUMMYFUNCTION("""COMPUTED_VALUE"""),"")</f>
        <v/>
      </c>
      <c r="R3342" s="4" t="str">
        <f>IFERROR(__xludf.DUMMYFUNCTION("""COMPUTED_VALUE"""),"")</f>
        <v/>
      </c>
      <c r="S3342" s="4" t="str">
        <f>IFERROR(__xludf.DUMMYFUNCTION("""COMPUTED_VALUE"""),"")</f>
        <v/>
      </c>
    </row>
    <row r="3343">
      <c r="A3343" s="4" t="s">
        <v>5527</v>
      </c>
      <c r="B3343" s="4">
        <v>101.0</v>
      </c>
      <c r="C3343" s="4">
        <v>0.0</v>
      </c>
      <c r="D3343" s="4" t="s">
        <v>2139</v>
      </c>
      <c r="E3343" s="4" t="s">
        <v>5528</v>
      </c>
      <c r="F3343" s="4" t="s">
        <v>12</v>
      </c>
      <c r="G3343" s="4" t="s">
        <v>13</v>
      </c>
      <c r="H3343" s="4">
        <v>9000000.0</v>
      </c>
      <c r="I3343" s="4">
        <v>5.3</v>
      </c>
      <c r="L3343" s="4" t="str">
        <f>IFERROR(__xludf.DUMMYFUNCTION("""COMPUTED_VALUE"""),"Drama")</f>
        <v>Drama</v>
      </c>
      <c r="M3343" s="4" t="str">
        <f>IFERROR(__xludf.DUMMYFUNCTION("""COMPUTED_VALUE"""),"Horror")</f>
        <v>Horror</v>
      </c>
      <c r="N3343" s="4" t="str">
        <f>IFERROR(__xludf.DUMMYFUNCTION("""COMPUTED_VALUE"""),"Mystery")</f>
        <v>Mystery</v>
      </c>
      <c r="O3343" s="4" t="str">
        <f>IFERROR(__xludf.DUMMYFUNCTION("""COMPUTED_VALUE"""),"Thriller")</f>
        <v>Thriller</v>
      </c>
      <c r="P3343" s="4" t="str">
        <f>IFERROR(__xludf.DUMMYFUNCTION("""COMPUTED_VALUE"""),"")</f>
        <v/>
      </c>
      <c r="Q3343" s="4" t="str">
        <f>IFERROR(__xludf.DUMMYFUNCTION("""COMPUTED_VALUE"""),"")</f>
        <v/>
      </c>
      <c r="R3343" s="4" t="str">
        <f>IFERROR(__xludf.DUMMYFUNCTION("""COMPUTED_VALUE"""),"")</f>
        <v/>
      </c>
      <c r="S3343" s="4" t="str">
        <f>IFERROR(__xludf.DUMMYFUNCTION("""COMPUTED_VALUE"""),"")</f>
        <v/>
      </c>
    </row>
    <row r="3344">
      <c r="A3344" s="4" t="s">
        <v>5529</v>
      </c>
      <c r="B3344" s="4">
        <v>135.0</v>
      </c>
      <c r="C3344" s="4">
        <v>0.0</v>
      </c>
      <c r="D3344" s="4" t="s">
        <v>268</v>
      </c>
      <c r="E3344" s="4" t="s">
        <v>5530</v>
      </c>
      <c r="F3344" s="4" t="s">
        <v>4391</v>
      </c>
      <c r="G3344" s="4" t="s">
        <v>1987</v>
      </c>
      <c r="H3344" s="4">
        <v>8000000.0</v>
      </c>
      <c r="I3344" s="4">
        <v>7.2</v>
      </c>
      <c r="L3344" s="4" t="str">
        <f>IFERROR(__xludf.DUMMYFUNCTION("""COMPUTED_VALUE"""),"Action")</f>
        <v>Action</v>
      </c>
      <c r="M3344" s="4" t="str">
        <f>IFERROR(__xludf.DUMMYFUNCTION("""COMPUTED_VALUE"""),"Drama")</f>
        <v>Drama</v>
      </c>
      <c r="N3344" s="4" t="str">
        <f>IFERROR(__xludf.DUMMYFUNCTION("""COMPUTED_VALUE"""),"")</f>
        <v/>
      </c>
      <c r="O3344" s="4" t="str">
        <f>IFERROR(__xludf.DUMMYFUNCTION("""COMPUTED_VALUE"""),"")</f>
        <v/>
      </c>
      <c r="P3344" s="4" t="str">
        <f>IFERROR(__xludf.DUMMYFUNCTION("""COMPUTED_VALUE"""),"")</f>
        <v/>
      </c>
      <c r="Q3344" s="4" t="str">
        <f>IFERROR(__xludf.DUMMYFUNCTION("""COMPUTED_VALUE"""),"")</f>
        <v/>
      </c>
      <c r="R3344" s="4" t="str">
        <f>IFERROR(__xludf.DUMMYFUNCTION("""COMPUTED_VALUE"""),"")</f>
        <v/>
      </c>
      <c r="S3344" s="4" t="str">
        <f>IFERROR(__xludf.DUMMYFUNCTION("""COMPUTED_VALUE"""),"")</f>
        <v/>
      </c>
    </row>
    <row r="3345">
      <c r="A3345" s="4" t="s">
        <v>4967</v>
      </c>
      <c r="B3345" s="4">
        <v>119.0</v>
      </c>
      <c r="C3345" s="4">
        <v>4440055.0</v>
      </c>
      <c r="D3345" s="4" t="s">
        <v>2205</v>
      </c>
      <c r="E3345" s="4" t="s">
        <v>5531</v>
      </c>
      <c r="F3345" s="4" t="s">
        <v>12</v>
      </c>
      <c r="G3345" s="4" t="s">
        <v>20</v>
      </c>
      <c r="H3345" s="4">
        <v>8500000.0</v>
      </c>
      <c r="I3345" s="4">
        <v>7.0</v>
      </c>
      <c r="L3345" s="4" t="str">
        <f>IFERROR(__xludf.DUMMYFUNCTION("""COMPUTED_VALUE"""),"Biography")</f>
        <v>Biography</v>
      </c>
      <c r="M3345" s="4" t="str">
        <f>IFERROR(__xludf.DUMMYFUNCTION("""COMPUTED_VALUE"""),"Drama")</f>
        <v>Drama</v>
      </c>
      <c r="N3345" s="4" t="str">
        <f>IFERROR(__xludf.DUMMYFUNCTION("""COMPUTED_VALUE"""),"Romance")</f>
        <v>Romance</v>
      </c>
      <c r="O3345" s="4" t="str">
        <f>IFERROR(__xludf.DUMMYFUNCTION("""COMPUTED_VALUE"""),"")</f>
        <v/>
      </c>
      <c r="P3345" s="4" t="str">
        <f>IFERROR(__xludf.DUMMYFUNCTION("""COMPUTED_VALUE"""),"")</f>
        <v/>
      </c>
      <c r="Q3345" s="4" t="str">
        <f>IFERROR(__xludf.DUMMYFUNCTION("""COMPUTED_VALUE"""),"")</f>
        <v/>
      </c>
      <c r="R3345" s="4" t="str">
        <f>IFERROR(__xludf.DUMMYFUNCTION("""COMPUTED_VALUE"""),"")</f>
        <v/>
      </c>
      <c r="S3345" s="4" t="str">
        <f>IFERROR(__xludf.DUMMYFUNCTION("""COMPUTED_VALUE"""),"")</f>
        <v/>
      </c>
    </row>
    <row r="3346">
      <c r="A3346" s="4" t="s">
        <v>5107</v>
      </c>
      <c r="B3346" s="4">
        <v>128.0</v>
      </c>
      <c r="C3346" s="4">
        <v>4018695.0</v>
      </c>
      <c r="D3346" s="4" t="s">
        <v>642</v>
      </c>
      <c r="E3346" s="4" t="s">
        <v>5532</v>
      </c>
      <c r="F3346" s="4" t="s">
        <v>1952</v>
      </c>
      <c r="G3346" s="4" t="s">
        <v>1953</v>
      </c>
      <c r="H3346" s="4">
        <v>1.2E7</v>
      </c>
      <c r="I3346" s="4">
        <v>8.0</v>
      </c>
      <c r="L3346" s="4" t="str">
        <f>IFERROR(__xludf.DUMMYFUNCTION("""COMPUTED_VALUE"""),"Adventure")</f>
        <v>Adventure</v>
      </c>
      <c r="M3346" s="4" t="str">
        <f>IFERROR(__xludf.DUMMYFUNCTION("""COMPUTED_VALUE"""),"Drama")</f>
        <v>Drama</v>
      </c>
      <c r="N3346" s="4" t="str">
        <f>IFERROR(__xludf.DUMMYFUNCTION("""COMPUTED_VALUE"""),"Thriller")</f>
        <v>Thriller</v>
      </c>
      <c r="O3346" s="4" t="str">
        <f>IFERROR(__xludf.DUMMYFUNCTION("""COMPUTED_VALUE"""),"")</f>
        <v/>
      </c>
      <c r="P3346" s="4" t="str">
        <f>IFERROR(__xludf.DUMMYFUNCTION("""COMPUTED_VALUE"""),"")</f>
        <v/>
      </c>
      <c r="Q3346" s="4" t="str">
        <f>IFERROR(__xludf.DUMMYFUNCTION("""COMPUTED_VALUE"""),"")</f>
        <v/>
      </c>
      <c r="R3346" s="4" t="str">
        <f>IFERROR(__xludf.DUMMYFUNCTION("""COMPUTED_VALUE"""),"")</f>
        <v/>
      </c>
      <c r="S3346" s="4" t="str">
        <f>IFERROR(__xludf.DUMMYFUNCTION("""COMPUTED_VALUE"""),"")</f>
        <v/>
      </c>
    </row>
    <row r="3347">
      <c r="A3347" s="4" t="s">
        <v>3489</v>
      </c>
      <c r="B3347" s="4">
        <v>107.0</v>
      </c>
      <c r="C3347" s="4">
        <v>8.0E7</v>
      </c>
      <c r="D3347" s="4" t="s">
        <v>2706</v>
      </c>
      <c r="E3347" s="4" t="s">
        <v>3490</v>
      </c>
      <c r="F3347" s="4" t="s">
        <v>12</v>
      </c>
      <c r="G3347" s="4" t="s">
        <v>13</v>
      </c>
      <c r="H3347" s="4">
        <v>8200000.0</v>
      </c>
      <c r="I3347" s="4">
        <v>6.5</v>
      </c>
      <c r="L3347" s="4" t="str">
        <f>IFERROR(__xludf.DUMMYFUNCTION("""COMPUTED_VALUE"""),"Drama")</f>
        <v>Drama</v>
      </c>
      <c r="M3347" s="4" t="str">
        <f>IFERROR(__xludf.DUMMYFUNCTION("""COMPUTED_VALUE"""),"Music")</f>
        <v>Music</v>
      </c>
      <c r="N3347" s="4" t="str">
        <f>IFERROR(__xludf.DUMMYFUNCTION("""COMPUTED_VALUE"""),"Romance")</f>
        <v>Romance</v>
      </c>
      <c r="O3347" s="4" t="str">
        <f>IFERROR(__xludf.DUMMYFUNCTION("""COMPUTED_VALUE"""),"")</f>
        <v/>
      </c>
      <c r="P3347" s="4" t="str">
        <f>IFERROR(__xludf.DUMMYFUNCTION("""COMPUTED_VALUE"""),"")</f>
        <v/>
      </c>
      <c r="Q3347" s="4" t="str">
        <f>IFERROR(__xludf.DUMMYFUNCTION("""COMPUTED_VALUE"""),"")</f>
        <v/>
      </c>
      <c r="R3347" s="4" t="str">
        <f>IFERROR(__xludf.DUMMYFUNCTION("""COMPUTED_VALUE"""),"")</f>
        <v/>
      </c>
      <c r="S3347" s="4" t="str">
        <f>IFERROR(__xludf.DUMMYFUNCTION("""COMPUTED_VALUE"""),"")</f>
        <v/>
      </c>
    </row>
    <row r="3348">
      <c r="A3348" s="4" t="s">
        <v>3925</v>
      </c>
      <c r="B3348" s="4">
        <v>106.0</v>
      </c>
      <c r="C3348" s="4">
        <v>6262942.0</v>
      </c>
      <c r="D3348" s="4" t="s">
        <v>354</v>
      </c>
      <c r="E3348" s="4" t="s">
        <v>5533</v>
      </c>
      <c r="F3348" s="4" t="s">
        <v>12</v>
      </c>
      <c r="G3348" s="4" t="s">
        <v>13</v>
      </c>
      <c r="H3348" s="4">
        <v>9000000.0</v>
      </c>
      <c r="I3348" s="4">
        <v>6.9</v>
      </c>
      <c r="L3348" s="4" t="str">
        <f>IFERROR(__xludf.DUMMYFUNCTION("""COMPUTED_VALUE"""),"Action")</f>
        <v>Action</v>
      </c>
      <c r="M3348" s="4" t="str">
        <f>IFERROR(__xludf.DUMMYFUNCTION("""COMPUTED_VALUE"""),"Adventure")</f>
        <v>Adventure</v>
      </c>
      <c r="N3348" s="4" t="str">
        <f>IFERROR(__xludf.DUMMYFUNCTION("""COMPUTED_VALUE"""),"Drama")</f>
        <v>Drama</v>
      </c>
      <c r="O3348" s="4" t="str">
        <f>IFERROR(__xludf.DUMMYFUNCTION("""COMPUTED_VALUE"""),"")</f>
        <v/>
      </c>
      <c r="P3348" s="4" t="str">
        <f>IFERROR(__xludf.DUMMYFUNCTION("""COMPUTED_VALUE"""),"")</f>
        <v/>
      </c>
      <c r="Q3348" s="4" t="str">
        <f>IFERROR(__xludf.DUMMYFUNCTION("""COMPUTED_VALUE"""),"")</f>
        <v/>
      </c>
      <c r="R3348" s="4" t="str">
        <f>IFERROR(__xludf.DUMMYFUNCTION("""COMPUTED_VALUE"""),"")</f>
        <v/>
      </c>
      <c r="S3348" s="4" t="str">
        <f>IFERROR(__xludf.DUMMYFUNCTION("""COMPUTED_VALUE"""),"")</f>
        <v/>
      </c>
    </row>
    <row r="3349">
      <c r="A3349" s="4" t="s">
        <v>5534</v>
      </c>
      <c r="B3349" s="4">
        <v>126.0</v>
      </c>
      <c r="C3349" s="4">
        <v>1997807.0</v>
      </c>
      <c r="D3349" s="4" t="s">
        <v>642</v>
      </c>
      <c r="E3349" s="4" t="s">
        <v>5535</v>
      </c>
      <c r="F3349" s="4" t="s">
        <v>12</v>
      </c>
      <c r="G3349" s="4" t="s">
        <v>13</v>
      </c>
      <c r="H3349" s="4">
        <v>8000000.0</v>
      </c>
      <c r="I3349" s="4">
        <v>7.1</v>
      </c>
      <c r="L3349" s="4" t="str">
        <f>IFERROR(__xludf.DUMMYFUNCTION("""COMPUTED_VALUE"""),"Adventure")</f>
        <v>Adventure</v>
      </c>
      <c r="M3349" s="4" t="str">
        <f>IFERROR(__xludf.DUMMYFUNCTION("""COMPUTED_VALUE"""),"Drama")</f>
        <v>Drama</v>
      </c>
      <c r="N3349" s="4" t="str">
        <f>IFERROR(__xludf.DUMMYFUNCTION("""COMPUTED_VALUE"""),"Thriller")</f>
        <v>Thriller</v>
      </c>
      <c r="O3349" s="4" t="str">
        <f>IFERROR(__xludf.DUMMYFUNCTION("""COMPUTED_VALUE"""),"")</f>
        <v/>
      </c>
      <c r="P3349" s="4" t="str">
        <f>IFERROR(__xludf.DUMMYFUNCTION("""COMPUTED_VALUE"""),"")</f>
        <v/>
      </c>
      <c r="Q3349" s="4" t="str">
        <f>IFERROR(__xludf.DUMMYFUNCTION("""COMPUTED_VALUE"""),"")</f>
        <v/>
      </c>
      <c r="R3349" s="4" t="str">
        <f>IFERROR(__xludf.DUMMYFUNCTION("""COMPUTED_VALUE"""),"")</f>
        <v/>
      </c>
      <c r="S3349" s="4" t="str">
        <f>IFERROR(__xludf.DUMMYFUNCTION("""COMPUTED_VALUE"""),"")</f>
        <v/>
      </c>
    </row>
    <row r="3350">
      <c r="A3350" s="4" t="s">
        <v>5536</v>
      </c>
      <c r="B3350" s="4">
        <v>128.0</v>
      </c>
      <c r="C3350" s="4">
        <v>1207007.0</v>
      </c>
      <c r="D3350" s="4" t="s">
        <v>495</v>
      </c>
      <c r="E3350" s="4" t="s">
        <v>5537</v>
      </c>
      <c r="F3350" s="4" t="s">
        <v>1952</v>
      </c>
      <c r="G3350" s="4" t="s">
        <v>1953</v>
      </c>
      <c r="H3350" s="4">
        <v>0.0</v>
      </c>
      <c r="I3350" s="4">
        <v>7.3</v>
      </c>
      <c r="L3350" s="4" t="str">
        <f>IFERROR(__xludf.DUMMYFUNCTION("""COMPUTED_VALUE"""),"Comedy")</f>
        <v>Comedy</v>
      </c>
      <c r="M3350" s="4" t="str">
        <f>IFERROR(__xludf.DUMMYFUNCTION("""COMPUTED_VALUE"""),"Drama")</f>
        <v>Drama</v>
      </c>
      <c r="N3350" s="4" t="str">
        <f>IFERROR(__xludf.DUMMYFUNCTION("""COMPUTED_VALUE"""),"Romance")</f>
        <v>Romance</v>
      </c>
      <c r="O3350" s="4" t="str">
        <f>IFERROR(__xludf.DUMMYFUNCTION("""COMPUTED_VALUE"""),"")</f>
        <v/>
      </c>
      <c r="P3350" s="4" t="str">
        <f>IFERROR(__xludf.DUMMYFUNCTION("""COMPUTED_VALUE"""),"")</f>
        <v/>
      </c>
      <c r="Q3350" s="4" t="str">
        <f>IFERROR(__xludf.DUMMYFUNCTION("""COMPUTED_VALUE"""),"")</f>
        <v/>
      </c>
      <c r="R3350" s="4" t="str">
        <f>IFERROR(__xludf.DUMMYFUNCTION("""COMPUTED_VALUE"""),"")</f>
        <v/>
      </c>
      <c r="S3350" s="4" t="str">
        <f>IFERROR(__xludf.DUMMYFUNCTION("""COMPUTED_VALUE"""),"")</f>
        <v/>
      </c>
    </row>
    <row r="3351">
      <c r="A3351" s="4" t="s">
        <v>5538</v>
      </c>
      <c r="B3351" s="4">
        <v>127.0</v>
      </c>
      <c r="C3351" s="4">
        <v>1829142.0</v>
      </c>
      <c r="D3351" s="4" t="s">
        <v>1191</v>
      </c>
      <c r="E3351" s="4" t="s">
        <v>5539</v>
      </c>
      <c r="F3351" s="4" t="s">
        <v>12</v>
      </c>
      <c r="G3351" s="4" t="s">
        <v>2760</v>
      </c>
      <c r="H3351" s="4">
        <v>0.0</v>
      </c>
      <c r="I3351" s="4">
        <v>7.5</v>
      </c>
      <c r="L3351" s="4" t="str">
        <f>IFERROR(__xludf.DUMMYFUNCTION("""COMPUTED_VALUE"""),"Drama")</f>
        <v>Drama</v>
      </c>
      <c r="M3351" s="4" t="str">
        <f>IFERROR(__xludf.DUMMYFUNCTION("""COMPUTED_VALUE"""),"War")</f>
        <v>War</v>
      </c>
      <c r="N3351" s="4" t="str">
        <f>IFERROR(__xludf.DUMMYFUNCTION("""COMPUTED_VALUE"""),"")</f>
        <v/>
      </c>
      <c r="O3351" s="4" t="str">
        <f>IFERROR(__xludf.DUMMYFUNCTION("""COMPUTED_VALUE"""),"")</f>
        <v/>
      </c>
      <c r="P3351" s="4" t="str">
        <f>IFERROR(__xludf.DUMMYFUNCTION("""COMPUTED_VALUE"""),"")</f>
        <v/>
      </c>
      <c r="Q3351" s="4" t="str">
        <f>IFERROR(__xludf.DUMMYFUNCTION("""COMPUTED_VALUE"""),"")</f>
        <v/>
      </c>
      <c r="R3351" s="4" t="str">
        <f>IFERROR(__xludf.DUMMYFUNCTION("""COMPUTED_VALUE"""),"")</f>
        <v/>
      </c>
      <c r="S3351" s="4" t="str">
        <f>IFERROR(__xludf.DUMMYFUNCTION("""COMPUTED_VALUE"""),"")</f>
        <v/>
      </c>
    </row>
    <row r="3352">
      <c r="A3352" s="4" t="s">
        <v>5540</v>
      </c>
      <c r="B3352" s="4">
        <v>160.0</v>
      </c>
      <c r="C3352" s="4">
        <v>3827466.0</v>
      </c>
      <c r="D3352" s="4" t="s">
        <v>1215</v>
      </c>
      <c r="E3352" s="4" t="s">
        <v>5541</v>
      </c>
      <c r="F3352" s="4" t="s">
        <v>1952</v>
      </c>
      <c r="G3352" s="4" t="s">
        <v>1953</v>
      </c>
      <c r="H3352" s="4">
        <v>0.0</v>
      </c>
      <c r="I3352" s="4">
        <v>6.9</v>
      </c>
      <c r="L3352" s="4" t="str">
        <f>IFERROR(__xludf.DUMMYFUNCTION("""COMPUTED_VALUE"""),"Comedy")</f>
        <v>Comedy</v>
      </c>
      <c r="M3352" s="4" t="str">
        <f>IFERROR(__xludf.DUMMYFUNCTION("""COMPUTED_VALUE"""),"Drama")</f>
        <v>Drama</v>
      </c>
      <c r="N3352" s="4" t="str">
        <f>IFERROR(__xludf.DUMMYFUNCTION("""COMPUTED_VALUE"""),"Musical")</f>
        <v>Musical</v>
      </c>
      <c r="O3352" s="4" t="str">
        <f>IFERROR(__xludf.DUMMYFUNCTION("""COMPUTED_VALUE"""),"Romance")</f>
        <v>Romance</v>
      </c>
      <c r="P3352" s="4" t="str">
        <f>IFERROR(__xludf.DUMMYFUNCTION("""COMPUTED_VALUE"""),"")</f>
        <v/>
      </c>
      <c r="Q3352" s="4" t="str">
        <f>IFERROR(__xludf.DUMMYFUNCTION("""COMPUTED_VALUE"""),"")</f>
        <v/>
      </c>
      <c r="R3352" s="4" t="str">
        <f>IFERROR(__xludf.DUMMYFUNCTION("""COMPUTED_VALUE"""),"")</f>
        <v/>
      </c>
      <c r="S3352" s="4" t="str">
        <f>IFERROR(__xludf.DUMMYFUNCTION("""COMPUTED_VALUE"""),"")</f>
        <v/>
      </c>
    </row>
    <row r="3353">
      <c r="A3353" s="4" t="s">
        <v>2173</v>
      </c>
      <c r="B3353" s="4">
        <v>126.0</v>
      </c>
      <c r="C3353" s="4">
        <v>9.08E7</v>
      </c>
      <c r="D3353" s="4" t="s">
        <v>2174</v>
      </c>
      <c r="E3353" s="4" t="s">
        <v>2175</v>
      </c>
      <c r="F3353" s="4" t="s">
        <v>12</v>
      </c>
      <c r="G3353" s="4" t="s">
        <v>13</v>
      </c>
      <c r="H3353" s="4">
        <v>8000000.0</v>
      </c>
      <c r="I3353" s="4">
        <v>7.2</v>
      </c>
      <c r="L3353" s="4" t="str">
        <f>IFERROR(__xludf.DUMMYFUNCTION("""COMPUTED_VALUE"""),"Action")</f>
        <v>Action</v>
      </c>
      <c r="M3353" s="4" t="str">
        <f>IFERROR(__xludf.DUMMYFUNCTION("""COMPUTED_VALUE"""),"Drama")</f>
        <v>Drama</v>
      </c>
      <c r="N3353" s="4" t="str">
        <f>IFERROR(__xludf.DUMMYFUNCTION("""COMPUTED_VALUE"""),"Family")</f>
        <v>Family</v>
      </c>
      <c r="O3353" s="4" t="str">
        <f>IFERROR(__xludf.DUMMYFUNCTION("""COMPUTED_VALUE"""),"Sport")</f>
        <v>Sport</v>
      </c>
      <c r="P3353" s="4" t="str">
        <f>IFERROR(__xludf.DUMMYFUNCTION("""COMPUTED_VALUE"""),"")</f>
        <v/>
      </c>
      <c r="Q3353" s="4" t="str">
        <f>IFERROR(__xludf.DUMMYFUNCTION("""COMPUTED_VALUE"""),"")</f>
        <v/>
      </c>
      <c r="R3353" s="4" t="str">
        <f>IFERROR(__xludf.DUMMYFUNCTION("""COMPUTED_VALUE"""),"")</f>
        <v/>
      </c>
      <c r="S3353" s="4" t="str">
        <f>IFERROR(__xludf.DUMMYFUNCTION("""COMPUTED_VALUE"""),"")</f>
        <v/>
      </c>
    </row>
    <row r="3354">
      <c r="A3354" s="4" t="s">
        <v>5542</v>
      </c>
      <c r="B3354" s="4">
        <v>171.0</v>
      </c>
      <c r="C3354" s="4">
        <v>0.0</v>
      </c>
      <c r="D3354" s="4" t="s">
        <v>2132</v>
      </c>
      <c r="E3354" s="4" t="s">
        <v>5543</v>
      </c>
      <c r="F3354" s="4" t="s">
        <v>12</v>
      </c>
      <c r="G3354" s="4" t="s">
        <v>13</v>
      </c>
      <c r="H3354" s="4">
        <v>7623000.0</v>
      </c>
      <c r="I3354" s="4">
        <v>7.2</v>
      </c>
      <c r="L3354" s="4" t="str">
        <f>IFERROR(__xludf.DUMMYFUNCTION("""COMPUTED_VALUE"""),"Biography")</f>
        <v>Biography</v>
      </c>
      <c r="M3354" s="4" t="str">
        <f>IFERROR(__xludf.DUMMYFUNCTION("""COMPUTED_VALUE"""),"Drama")</f>
        <v>Drama</v>
      </c>
      <c r="N3354" s="4" t="str">
        <f>IFERROR(__xludf.DUMMYFUNCTION("""COMPUTED_VALUE"""),"History")</f>
        <v>History</v>
      </c>
      <c r="O3354" s="4" t="str">
        <f>IFERROR(__xludf.DUMMYFUNCTION("""COMPUTED_VALUE"""),"Romance")</f>
        <v>Romance</v>
      </c>
      <c r="P3354" s="4" t="str">
        <f>IFERROR(__xludf.DUMMYFUNCTION("""COMPUTED_VALUE"""),"")</f>
        <v/>
      </c>
      <c r="Q3354" s="4" t="str">
        <f>IFERROR(__xludf.DUMMYFUNCTION("""COMPUTED_VALUE"""),"")</f>
        <v/>
      </c>
      <c r="R3354" s="4" t="str">
        <f>IFERROR(__xludf.DUMMYFUNCTION("""COMPUTED_VALUE"""),"")</f>
        <v/>
      </c>
      <c r="S3354" s="4" t="str">
        <f>IFERROR(__xludf.DUMMYFUNCTION("""COMPUTED_VALUE"""),"")</f>
        <v/>
      </c>
    </row>
    <row r="3355">
      <c r="A3355" s="4" t="s">
        <v>5135</v>
      </c>
      <c r="B3355" s="4">
        <v>150.0</v>
      </c>
      <c r="C3355" s="4">
        <v>140244.0</v>
      </c>
      <c r="D3355" s="4" t="s">
        <v>5544</v>
      </c>
      <c r="E3355" s="4" t="s">
        <v>5545</v>
      </c>
      <c r="F3355" s="4" t="s">
        <v>12</v>
      </c>
      <c r="G3355" s="4" t="s">
        <v>13</v>
      </c>
      <c r="H3355" s="4">
        <v>8500000.0</v>
      </c>
      <c r="I3355" s="4">
        <v>6.7</v>
      </c>
      <c r="L3355" s="4" t="str">
        <f>IFERROR(__xludf.DUMMYFUNCTION("""COMPUTED_VALUE"""),"Horror")</f>
        <v>Horror</v>
      </c>
      <c r="M3355" s="4" t="str">
        <f>IFERROR(__xludf.DUMMYFUNCTION("""COMPUTED_VALUE"""),"Musical")</f>
        <v>Musical</v>
      </c>
      <c r="N3355" s="4" t="str">
        <f>IFERROR(__xludf.DUMMYFUNCTION("""COMPUTED_VALUE"""),"Sci-Fi")</f>
        <v>Sci-Fi</v>
      </c>
      <c r="O3355" s="4" t="str">
        <f>IFERROR(__xludf.DUMMYFUNCTION("""COMPUTED_VALUE"""),"")</f>
        <v/>
      </c>
      <c r="P3355" s="4" t="str">
        <f>IFERROR(__xludf.DUMMYFUNCTION("""COMPUTED_VALUE"""),"")</f>
        <v/>
      </c>
      <c r="Q3355" s="4" t="str">
        <f>IFERROR(__xludf.DUMMYFUNCTION("""COMPUTED_VALUE"""),"")</f>
        <v/>
      </c>
      <c r="R3355" s="4" t="str">
        <f>IFERROR(__xludf.DUMMYFUNCTION("""COMPUTED_VALUE"""),"")</f>
        <v/>
      </c>
      <c r="S3355" s="4" t="str">
        <f>IFERROR(__xludf.DUMMYFUNCTION("""COMPUTED_VALUE"""),"")</f>
        <v/>
      </c>
    </row>
    <row r="3356">
      <c r="A3356" s="4" t="s">
        <v>5546</v>
      </c>
      <c r="B3356" s="4">
        <v>122.0</v>
      </c>
      <c r="C3356" s="4">
        <v>0.0</v>
      </c>
      <c r="D3356" s="4" t="s">
        <v>46</v>
      </c>
      <c r="E3356" s="4" t="s">
        <v>5547</v>
      </c>
      <c r="F3356" s="4" t="s">
        <v>5548</v>
      </c>
      <c r="G3356" s="4" t="s">
        <v>5549</v>
      </c>
      <c r="H3356" s="4">
        <v>8300000.0</v>
      </c>
      <c r="I3356" s="4">
        <v>6.0</v>
      </c>
      <c r="L3356" s="4" t="str">
        <f>IFERROR(__xludf.DUMMYFUNCTION("""COMPUTED_VALUE"""),"Action")</f>
        <v>Action</v>
      </c>
      <c r="M3356" s="4" t="str">
        <f>IFERROR(__xludf.DUMMYFUNCTION("""COMPUTED_VALUE"""),"Adventure")</f>
        <v>Adventure</v>
      </c>
      <c r="N3356" s="4" t="str">
        <f>IFERROR(__xludf.DUMMYFUNCTION("""COMPUTED_VALUE"""),"")</f>
        <v/>
      </c>
      <c r="O3356" s="4" t="str">
        <f>IFERROR(__xludf.DUMMYFUNCTION("""COMPUTED_VALUE"""),"")</f>
        <v/>
      </c>
      <c r="P3356" s="4" t="str">
        <f>IFERROR(__xludf.DUMMYFUNCTION("""COMPUTED_VALUE"""),"")</f>
        <v/>
      </c>
      <c r="Q3356" s="4" t="str">
        <f>IFERROR(__xludf.DUMMYFUNCTION("""COMPUTED_VALUE"""),"")</f>
        <v/>
      </c>
      <c r="R3356" s="4" t="str">
        <f>IFERROR(__xludf.DUMMYFUNCTION("""COMPUTED_VALUE"""),"")</f>
        <v/>
      </c>
      <c r="S3356" s="4" t="str">
        <f>IFERROR(__xludf.DUMMYFUNCTION("""COMPUTED_VALUE"""),"")</f>
        <v/>
      </c>
    </row>
    <row r="3357">
      <c r="A3357" s="4" t="s">
        <v>618</v>
      </c>
      <c r="B3357" s="4">
        <v>178.0</v>
      </c>
      <c r="C3357" s="4">
        <v>1.0793E8</v>
      </c>
      <c r="D3357" s="4" t="s">
        <v>683</v>
      </c>
      <c r="E3357" s="4" t="s">
        <v>5550</v>
      </c>
      <c r="F3357" s="4" t="s">
        <v>12</v>
      </c>
      <c r="G3357" s="4" t="s">
        <v>13</v>
      </c>
      <c r="H3357" s="4">
        <v>8000000.0</v>
      </c>
      <c r="I3357" s="4">
        <v>8.9</v>
      </c>
      <c r="L3357" s="4" t="str">
        <f>IFERROR(__xludf.DUMMYFUNCTION("""COMPUTED_VALUE"""),"Crime")</f>
        <v>Crime</v>
      </c>
      <c r="M3357" s="4" t="str">
        <f>IFERROR(__xludf.DUMMYFUNCTION("""COMPUTED_VALUE"""),"Drama")</f>
        <v>Drama</v>
      </c>
      <c r="N3357" s="4" t="str">
        <f>IFERROR(__xludf.DUMMYFUNCTION("""COMPUTED_VALUE"""),"")</f>
        <v/>
      </c>
      <c r="O3357" s="4" t="str">
        <f>IFERROR(__xludf.DUMMYFUNCTION("""COMPUTED_VALUE"""),"")</f>
        <v/>
      </c>
      <c r="P3357" s="4" t="str">
        <f>IFERROR(__xludf.DUMMYFUNCTION("""COMPUTED_VALUE"""),"")</f>
        <v/>
      </c>
      <c r="Q3357" s="4" t="str">
        <f>IFERROR(__xludf.DUMMYFUNCTION("""COMPUTED_VALUE"""),"")</f>
        <v/>
      </c>
      <c r="R3357" s="4" t="str">
        <f>IFERROR(__xludf.DUMMYFUNCTION("""COMPUTED_VALUE"""),"")</f>
        <v/>
      </c>
      <c r="S3357" s="4" t="str">
        <f>IFERROR(__xludf.DUMMYFUNCTION("""COMPUTED_VALUE"""),"")</f>
        <v/>
      </c>
    </row>
    <row r="3358">
      <c r="A3358" s="4" t="s">
        <v>5551</v>
      </c>
      <c r="B3358" s="4">
        <v>95.0</v>
      </c>
      <c r="C3358" s="4">
        <v>7.6657E7</v>
      </c>
      <c r="D3358" s="4" t="s">
        <v>2007</v>
      </c>
      <c r="E3358" s="4" t="s">
        <v>5552</v>
      </c>
      <c r="F3358" s="4" t="s">
        <v>12</v>
      </c>
      <c r="G3358" s="4" t="s">
        <v>20</v>
      </c>
      <c r="H3358" s="4">
        <v>0.0</v>
      </c>
      <c r="I3358" s="4">
        <v>7.7</v>
      </c>
      <c r="L3358" s="4" t="str">
        <f>IFERROR(__xludf.DUMMYFUNCTION("""COMPUTED_VALUE"""),"Adventure")</f>
        <v>Adventure</v>
      </c>
      <c r="M3358" s="4" t="str">
        <f>IFERROR(__xludf.DUMMYFUNCTION("""COMPUTED_VALUE"""),"Comedy")</f>
        <v>Comedy</v>
      </c>
      <c r="N3358" s="4" t="str">
        <f>IFERROR(__xludf.DUMMYFUNCTION("""COMPUTED_VALUE"""),"Family")</f>
        <v>Family</v>
      </c>
      <c r="O3358" s="4" t="str">
        <f>IFERROR(__xludf.DUMMYFUNCTION("""COMPUTED_VALUE"""),"Musical")</f>
        <v>Musical</v>
      </c>
      <c r="P3358" s="4" t="str">
        <f>IFERROR(__xludf.DUMMYFUNCTION("""COMPUTED_VALUE"""),"")</f>
        <v/>
      </c>
      <c r="Q3358" s="4" t="str">
        <f>IFERROR(__xludf.DUMMYFUNCTION("""COMPUTED_VALUE"""),"")</f>
        <v/>
      </c>
      <c r="R3358" s="4" t="str">
        <f>IFERROR(__xludf.DUMMYFUNCTION("""COMPUTED_VALUE"""),"")</f>
        <v/>
      </c>
      <c r="S3358" s="4" t="str">
        <f>IFERROR(__xludf.DUMMYFUNCTION("""COMPUTED_VALUE"""),"")</f>
        <v/>
      </c>
    </row>
    <row r="3359">
      <c r="A3359" s="4" t="s">
        <v>5553</v>
      </c>
      <c r="B3359" s="4">
        <v>117.0</v>
      </c>
      <c r="C3359" s="4">
        <v>3.2279955E7</v>
      </c>
      <c r="D3359" s="4" t="s">
        <v>751</v>
      </c>
      <c r="E3359" s="4" t="s">
        <v>5554</v>
      </c>
      <c r="F3359" s="4" t="s">
        <v>12</v>
      </c>
      <c r="G3359" s="4" t="s">
        <v>13</v>
      </c>
      <c r="H3359" s="4">
        <v>8500000.0</v>
      </c>
      <c r="I3359" s="4">
        <v>7.9</v>
      </c>
      <c r="L3359" s="4" t="str">
        <f>IFERROR(__xludf.DUMMYFUNCTION("""COMPUTED_VALUE"""),"Crime")</f>
        <v>Crime</v>
      </c>
      <c r="M3359" s="4" t="str">
        <f>IFERROR(__xludf.DUMMYFUNCTION("""COMPUTED_VALUE"""),"Drama")</f>
        <v>Drama</v>
      </c>
      <c r="N3359" s="4" t="str">
        <f>IFERROR(__xludf.DUMMYFUNCTION("""COMPUTED_VALUE"""),"Thriller")</f>
        <v>Thriller</v>
      </c>
      <c r="O3359" s="4" t="str">
        <f>IFERROR(__xludf.DUMMYFUNCTION("""COMPUTED_VALUE"""),"")</f>
        <v/>
      </c>
      <c r="P3359" s="4" t="str">
        <f>IFERROR(__xludf.DUMMYFUNCTION("""COMPUTED_VALUE"""),"")</f>
        <v/>
      </c>
      <c r="Q3359" s="4" t="str">
        <f>IFERROR(__xludf.DUMMYFUNCTION("""COMPUTED_VALUE"""),"")</f>
        <v/>
      </c>
      <c r="R3359" s="4" t="str">
        <f>IFERROR(__xludf.DUMMYFUNCTION("""COMPUTED_VALUE"""),"")</f>
        <v/>
      </c>
      <c r="S3359" s="4" t="str">
        <f>IFERROR(__xludf.DUMMYFUNCTION("""COMPUTED_VALUE"""),"")</f>
        <v/>
      </c>
    </row>
    <row r="3360">
      <c r="A3360" s="4" t="s">
        <v>1721</v>
      </c>
      <c r="B3360" s="4">
        <v>119.0</v>
      </c>
      <c r="C3360" s="4">
        <v>4992159.0</v>
      </c>
      <c r="D3360" s="4" t="s">
        <v>4440</v>
      </c>
      <c r="E3360" s="4" t="s">
        <v>5555</v>
      </c>
      <c r="F3360" s="4" t="s">
        <v>12</v>
      </c>
      <c r="G3360" s="4" t="s">
        <v>13</v>
      </c>
      <c r="H3360" s="4">
        <v>8550000.0</v>
      </c>
      <c r="I3360" s="4">
        <v>5.6</v>
      </c>
      <c r="L3360" s="4" t="str">
        <f>IFERROR(__xludf.DUMMYFUNCTION("""COMPUTED_VALUE"""),"Comedy")</f>
        <v>Comedy</v>
      </c>
      <c r="M3360" s="4" t="str">
        <f>IFERROR(__xludf.DUMMYFUNCTION("""COMPUTED_VALUE"""),"Horror")</f>
        <v>Horror</v>
      </c>
      <c r="N3360" s="4" t="str">
        <f>IFERROR(__xludf.DUMMYFUNCTION("""COMPUTED_VALUE"""),"Thriller")</f>
        <v>Thriller</v>
      </c>
      <c r="O3360" s="4" t="str">
        <f>IFERROR(__xludf.DUMMYFUNCTION("""COMPUTED_VALUE"""),"")</f>
        <v/>
      </c>
      <c r="P3360" s="4" t="str">
        <f>IFERROR(__xludf.DUMMYFUNCTION("""COMPUTED_VALUE"""),"")</f>
        <v/>
      </c>
      <c r="Q3360" s="4" t="str">
        <f>IFERROR(__xludf.DUMMYFUNCTION("""COMPUTED_VALUE"""),"")</f>
        <v/>
      </c>
      <c r="R3360" s="4" t="str">
        <f>IFERROR(__xludf.DUMMYFUNCTION("""COMPUTED_VALUE"""),"")</f>
        <v/>
      </c>
      <c r="S3360" s="4" t="str">
        <f>IFERROR(__xludf.DUMMYFUNCTION("""COMPUTED_VALUE"""),"")</f>
        <v/>
      </c>
    </row>
    <row r="3361">
      <c r="A3361" s="4" t="s">
        <v>2524</v>
      </c>
      <c r="B3361" s="4">
        <v>174.0</v>
      </c>
      <c r="C3361" s="4">
        <v>1.63214286E8</v>
      </c>
      <c r="D3361" s="4" t="s">
        <v>5556</v>
      </c>
      <c r="E3361" s="4" t="s">
        <v>5557</v>
      </c>
      <c r="F3361" s="4" t="s">
        <v>12</v>
      </c>
      <c r="G3361" s="4" t="s">
        <v>13</v>
      </c>
      <c r="H3361" s="4">
        <v>8200000.0</v>
      </c>
      <c r="I3361" s="4">
        <v>8.0</v>
      </c>
      <c r="L3361" s="4" t="str">
        <f>IFERROR(__xludf.DUMMYFUNCTION("""COMPUTED_VALUE"""),"Biography")</f>
        <v>Biography</v>
      </c>
      <c r="M3361" s="4" t="str">
        <f>IFERROR(__xludf.DUMMYFUNCTION("""COMPUTED_VALUE"""),"Drama")</f>
        <v>Drama</v>
      </c>
      <c r="N3361" s="4" t="str">
        <f>IFERROR(__xludf.DUMMYFUNCTION("""COMPUTED_VALUE"""),"Family")</f>
        <v>Family</v>
      </c>
      <c r="O3361" s="4" t="str">
        <f>IFERROR(__xludf.DUMMYFUNCTION("""COMPUTED_VALUE"""),"Musical")</f>
        <v>Musical</v>
      </c>
      <c r="P3361" s="4" t="str">
        <f>IFERROR(__xludf.DUMMYFUNCTION("""COMPUTED_VALUE"""),"Romance")</f>
        <v>Romance</v>
      </c>
      <c r="Q3361" s="4" t="str">
        <f>IFERROR(__xludf.DUMMYFUNCTION("""COMPUTED_VALUE"""),"")</f>
        <v/>
      </c>
      <c r="R3361" s="4" t="str">
        <f>IFERROR(__xludf.DUMMYFUNCTION("""COMPUTED_VALUE"""),"")</f>
        <v/>
      </c>
      <c r="S3361" s="4" t="str">
        <f>IFERROR(__xludf.DUMMYFUNCTION("""COMPUTED_VALUE"""),"")</f>
        <v/>
      </c>
    </row>
    <row r="3362">
      <c r="A3362" s="4" t="s">
        <v>292</v>
      </c>
      <c r="B3362" s="4">
        <v>111.0</v>
      </c>
      <c r="C3362" s="4">
        <v>6.98E7</v>
      </c>
      <c r="D3362" s="4" t="s">
        <v>1277</v>
      </c>
      <c r="E3362" s="4" t="s">
        <v>5558</v>
      </c>
      <c r="F3362" s="4" t="s">
        <v>12</v>
      </c>
      <c r="G3362" s="4" t="s">
        <v>13</v>
      </c>
      <c r="H3362" s="4">
        <v>8000000.0</v>
      </c>
      <c r="I3362" s="4">
        <v>6.2</v>
      </c>
      <c r="L3362" s="4" t="str">
        <f>IFERROR(__xludf.DUMMYFUNCTION("""COMPUTED_VALUE"""),"Comedy")</f>
        <v>Comedy</v>
      </c>
      <c r="M3362" s="4" t="str">
        <f>IFERROR(__xludf.DUMMYFUNCTION("""COMPUTED_VALUE"""),"Fantasy")</f>
        <v>Fantasy</v>
      </c>
      <c r="N3362" s="4" t="str">
        <f>IFERROR(__xludf.DUMMYFUNCTION("""COMPUTED_VALUE"""),"Romance")</f>
        <v>Romance</v>
      </c>
      <c r="O3362" s="4" t="str">
        <f>IFERROR(__xludf.DUMMYFUNCTION("""COMPUTED_VALUE"""),"")</f>
        <v/>
      </c>
      <c r="P3362" s="4" t="str">
        <f>IFERROR(__xludf.DUMMYFUNCTION("""COMPUTED_VALUE"""),"")</f>
        <v/>
      </c>
      <c r="Q3362" s="4" t="str">
        <f>IFERROR(__xludf.DUMMYFUNCTION("""COMPUTED_VALUE"""),"")</f>
        <v/>
      </c>
      <c r="R3362" s="4" t="str">
        <f>IFERROR(__xludf.DUMMYFUNCTION("""COMPUTED_VALUE"""),"")</f>
        <v/>
      </c>
      <c r="S3362" s="4" t="str">
        <f>IFERROR(__xludf.DUMMYFUNCTION("""COMPUTED_VALUE"""),"")</f>
        <v/>
      </c>
    </row>
    <row r="3363">
      <c r="A3363" s="4" t="s">
        <v>5559</v>
      </c>
      <c r="B3363" s="4">
        <v>101.0</v>
      </c>
      <c r="C3363" s="4">
        <v>5.9889948E7</v>
      </c>
      <c r="D3363" s="4" t="s">
        <v>888</v>
      </c>
      <c r="E3363" s="4" t="s">
        <v>5560</v>
      </c>
      <c r="F3363" s="4" t="s">
        <v>12</v>
      </c>
      <c r="G3363" s="4" t="s">
        <v>13</v>
      </c>
      <c r="H3363" s="4">
        <v>8000000.0</v>
      </c>
      <c r="I3363" s="4">
        <v>7.9</v>
      </c>
      <c r="L3363" s="4" t="str">
        <f>IFERROR(__xludf.DUMMYFUNCTION("""COMPUTED_VALUE"""),"Comedy")</f>
        <v>Comedy</v>
      </c>
      <c r="M3363" s="4" t="str">
        <f>IFERROR(__xludf.DUMMYFUNCTION("""COMPUTED_VALUE"""),"Drama")</f>
        <v>Drama</v>
      </c>
      <c r="N3363" s="4" t="str">
        <f>IFERROR(__xludf.DUMMYFUNCTION("""COMPUTED_VALUE"""),"")</f>
        <v/>
      </c>
      <c r="O3363" s="4" t="str">
        <f>IFERROR(__xludf.DUMMYFUNCTION("""COMPUTED_VALUE"""),"")</f>
        <v/>
      </c>
      <c r="P3363" s="4" t="str">
        <f>IFERROR(__xludf.DUMMYFUNCTION("""COMPUTED_VALUE"""),"")</f>
        <v/>
      </c>
      <c r="Q3363" s="4" t="str">
        <f>IFERROR(__xludf.DUMMYFUNCTION("""COMPUTED_VALUE"""),"")</f>
        <v/>
      </c>
      <c r="R3363" s="4" t="str">
        <f>IFERROR(__xludf.DUMMYFUNCTION("""COMPUTED_VALUE"""),"")</f>
        <v/>
      </c>
      <c r="S3363" s="4" t="str">
        <f>IFERROR(__xludf.DUMMYFUNCTION("""COMPUTED_VALUE"""),"")</f>
        <v/>
      </c>
    </row>
    <row r="3364">
      <c r="A3364" s="4" t="s">
        <v>1361</v>
      </c>
      <c r="B3364" s="4">
        <v>89.0</v>
      </c>
      <c r="C3364" s="4">
        <v>5.2287414E7</v>
      </c>
      <c r="D3364" s="4" t="s">
        <v>2441</v>
      </c>
      <c r="E3364" s="4" t="s">
        <v>5561</v>
      </c>
      <c r="F3364" s="4" t="s">
        <v>12</v>
      </c>
      <c r="G3364" s="4" t="s">
        <v>13</v>
      </c>
      <c r="H3364" s="4">
        <v>8000000.0</v>
      </c>
      <c r="I3364" s="4">
        <v>8.1</v>
      </c>
      <c r="L3364" s="4" t="str">
        <f>IFERROR(__xludf.DUMMYFUNCTION("""COMPUTED_VALUE"""),"Adventure")</f>
        <v>Adventure</v>
      </c>
      <c r="M3364" s="4" t="str">
        <f>IFERROR(__xludf.DUMMYFUNCTION("""COMPUTED_VALUE"""),"Drama")</f>
        <v>Drama</v>
      </c>
      <c r="N3364" s="4" t="str">
        <f>IFERROR(__xludf.DUMMYFUNCTION("""COMPUTED_VALUE"""),"")</f>
        <v/>
      </c>
      <c r="O3364" s="4" t="str">
        <f>IFERROR(__xludf.DUMMYFUNCTION("""COMPUTED_VALUE"""),"")</f>
        <v/>
      </c>
      <c r="P3364" s="4" t="str">
        <f>IFERROR(__xludf.DUMMYFUNCTION("""COMPUTED_VALUE"""),"")</f>
        <v/>
      </c>
      <c r="Q3364" s="4" t="str">
        <f>IFERROR(__xludf.DUMMYFUNCTION("""COMPUTED_VALUE"""),"")</f>
        <v/>
      </c>
      <c r="R3364" s="4" t="str">
        <f>IFERROR(__xludf.DUMMYFUNCTION("""COMPUTED_VALUE"""),"")</f>
        <v/>
      </c>
      <c r="S3364" s="4" t="str">
        <f>IFERROR(__xludf.DUMMYFUNCTION("""COMPUTED_VALUE"""),"")</f>
        <v/>
      </c>
    </row>
    <row r="3365">
      <c r="A3365" s="4" t="s">
        <v>1843</v>
      </c>
      <c r="B3365" s="4">
        <v>113.0</v>
      </c>
      <c r="C3365" s="4">
        <v>4.5063889E7</v>
      </c>
      <c r="D3365" s="4" t="s">
        <v>1114</v>
      </c>
      <c r="E3365" s="4" t="s">
        <v>5562</v>
      </c>
      <c r="F3365" s="4" t="s">
        <v>12</v>
      </c>
      <c r="G3365" s="4" t="s">
        <v>20</v>
      </c>
      <c r="H3365" s="4">
        <v>8000000.0</v>
      </c>
      <c r="I3365" s="4">
        <v>7.6</v>
      </c>
      <c r="L3365" s="4" t="str">
        <f>IFERROR(__xludf.DUMMYFUNCTION("""COMPUTED_VALUE"""),"Drama")</f>
        <v>Drama</v>
      </c>
      <c r="M3365" s="4" t="str">
        <f>IFERROR(__xludf.DUMMYFUNCTION("""COMPUTED_VALUE"""),"Horror")</f>
        <v>Horror</v>
      </c>
      <c r="N3365" s="4" t="str">
        <f>IFERROR(__xludf.DUMMYFUNCTION("""COMPUTED_VALUE"""),"Sci-Fi")</f>
        <v>Sci-Fi</v>
      </c>
      <c r="O3365" s="4" t="str">
        <f>IFERROR(__xludf.DUMMYFUNCTION("""COMPUTED_VALUE"""),"Thriller")</f>
        <v>Thriller</v>
      </c>
      <c r="P3365" s="4" t="str">
        <f>IFERROR(__xludf.DUMMYFUNCTION("""COMPUTED_VALUE"""),"")</f>
        <v/>
      </c>
      <c r="Q3365" s="4" t="str">
        <f>IFERROR(__xludf.DUMMYFUNCTION("""COMPUTED_VALUE"""),"")</f>
        <v/>
      </c>
      <c r="R3365" s="4" t="str">
        <f>IFERROR(__xludf.DUMMYFUNCTION("""COMPUTED_VALUE"""),"")</f>
        <v/>
      </c>
      <c r="S3365" s="4" t="str">
        <f>IFERROR(__xludf.DUMMYFUNCTION("""COMPUTED_VALUE"""),"")</f>
        <v/>
      </c>
    </row>
    <row r="3366">
      <c r="A3366" s="4" t="s">
        <v>5563</v>
      </c>
      <c r="B3366" s="4">
        <v>95.0</v>
      </c>
      <c r="C3366" s="4">
        <v>4.0066497E7</v>
      </c>
      <c r="D3366" s="4" t="s">
        <v>2162</v>
      </c>
      <c r="E3366" s="4" t="s">
        <v>5564</v>
      </c>
      <c r="F3366" s="4" t="s">
        <v>12</v>
      </c>
      <c r="G3366" s="4" t="s">
        <v>13</v>
      </c>
      <c r="H3366" s="4">
        <v>8000000.0</v>
      </c>
      <c r="I3366" s="4">
        <v>3.5</v>
      </c>
      <c r="L3366" s="4" t="str">
        <f>IFERROR(__xludf.DUMMYFUNCTION("""COMPUTED_VALUE"""),"Drama")</f>
        <v>Drama</v>
      </c>
      <c r="M3366" s="4" t="str">
        <f>IFERROR(__xludf.DUMMYFUNCTION("""COMPUTED_VALUE"""),"Music")</f>
        <v>Music</v>
      </c>
      <c r="N3366" s="4" t="str">
        <f>IFERROR(__xludf.DUMMYFUNCTION("""COMPUTED_VALUE"""),"")</f>
        <v/>
      </c>
      <c r="O3366" s="4" t="str">
        <f>IFERROR(__xludf.DUMMYFUNCTION("""COMPUTED_VALUE"""),"")</f>
        <v/>
      </c>
      <c r="P3366" s="4" t="str">
        <f>IFERROR(__xludf.DUMMYFUNCTION("""COMPUTED_VALUE"""),"")</f>
        <v/>
      </c>
      <c r="Q3366" s="4" t="str">
        <f>IFERROR(__xludf.DUMMYFUNCTION("""COMPUTED_VALUE"""),"")</f>
        <v/>
      </c>
      <c r="R3366" s="4" t="str">
        <f>IFERROR(__xludf.DUMMYFUNCTION("""COMPUTED_VALUE"""),"")</f>
        <v/>
      </c>
      <c r="S3366" s="4" t="str">
        <f>IFERROR(__xludf.DUMMYFUNCTION("""COMPUTED_VALUE"""),"")</f>
        <v/>
      </c>
    </row>
    <row r="3367">
      <c r="A3367" s="4" t="s">
        <v>5565</v>
      </c>
      <c r="B3367" s="4">
        <v>112.0</v>
      </c>
      <c r="C3367" s="4">
        <v>3.65E7</v>
      </c>
      <c r="D3367" s="4" t="s">
        <v>604</v>
      </c>
      <c r="E3367" s="4" t="s">
        <v>5566</v>
      </c>
      <c r="F3367" s="4" t="s">
        <v>12</v>
      </c>
      <c r="G3367" s="4" t="s">
        <v>13</v>
      </c>
      <c r="H3367" s="4">
        <v>8000000.0</v>
      </c>
      <c r="I3367" s="4">
        <v>7.6</v>
      </c>
      <c r="L3367" s="4" t="str">
        <f>IFERROR(__xludf.DUMMYFUNCTION("""COMPUTED_VALUE"""),"Biography")</f>
        <v>Biography</v>
      </c>
      <c r="M3367" s="4" t="str">
        <f>IFERROR(__xludf.DUMMYFUNCTION("""COMPUTED_VALUE"""),"Crime")</f>
        <v>Crime</v>
      </c>
      <c r="N3367" s="4" t="str">
        <f>IFERROR(__xludf.DUMMYFUNCTION("""COMPUTED_VALUE"""),"Drama")</f>
        <v>Drama</v>
      </c>
      <c r="O3367" s="4" t="str">
        <f>IFERROR(__xludf.DUMMYFUNCTION("""COMPUTED_VALUE"""),"")</f>
        <v/>
      </c>
      <c r="P3367" s="4" t="str">
        <f>IFERROR(__xludf.DUMMYFUNCTION("""COMPUTED_VALUE"""),"")</f>
        <v/>
      </c>
      <c r="Q3367" s="4" t="str">
        <f>IFERROR(__xludf.DUMMYFUNCTION("""COMPUTED_VALUE"""),"")</f>
        <v/>
      </c>
      <c r="R3367" s="4" t="str">
        <f>IFERROR(__xludf.DUMMYFUNCTION("""COMPUTED_VALUE"""),"")</f>
        <v/>
      </c>
      <c r="S3367" s="4" t="str">
        <f>IFERROR(__xludf.DUMMYFUNCTION("""COMPUTED_VALUE"""),"")</f>
        <v/>
      </c>
    </row>
    <row r="3368">
      <c r="A3368" s="4" t="s">
        <v>4673</v>
      </c>
      <c r="B3368" s="4">
        <v>109.0</v>
      </c>
      <c r="C3368" s="4">
        <v>2.7362712E7</v>
      </c>
      <c r="D3368" s="4" t="s">
        <v>2018</v>
      </c>
      <c r="E3368" s="4" t="s">
        <v>5567</v>
      </c>
      <c r="F3368" s="4" t="s">
        <v>12</v>
      </c>
      <c r="G3368" s="4" t="s">
        <v>13</v>
      </c>
      <c r="H3368" s="4">
        <v>8000000.0</v>
      </c>
      <c r="I3368" s="4">
        <v>6.5</v>
      </c>
      <c r="L3368" s="4" t="str">
        <f>IFERROR(__xludf.DUMMYFUNCTION("""COMPUTED_VALUE"""),"Comedy")</f>
        <v>Comedy</v>
      </c>
      <c r="M3368" s="4" t="str">
        <f>IFERROR(__xludf.DUMMYFUNCTION("""COMPUTED_VALUE"""),"Drama")</f>
        <v>Drama</v>
      </c>
      <c r="N3368" s="4" t="str">
        <f>IFERROR(__xludf.DUMMYFUNCTION("""COMPUTED_VALUE"""),"Music")</f>
        <v>Music</v>
      </c>
      <c r="O3368" s="4" t="str">
        <f>IFERROR(__xludf.DUMMYFUNCTION("""COMPUTED_VALUE"""),"Romance")</f>
        <v>Romance</v>
      </c>
      <c r="P3368" s="4" t="str">
        <f>IFERROR(__xludf.DUMMYFUNCTION("""COMPUTED_VALUE"""),"")</f>
        <v/>
      </c>
      <c r="Q3368" s="4" t="str">
        <f>IFERROR(__xludf.DUMMYFUNCTION("""COMPUTED_VALUE"""),"")</f>
        <v/>
      </c>
      <c r="R3368" s="4" t="str">
        <f>IFERROR(__xludf.DUMMYFUNCTION("""COMPUTED_VALUE"""),"")</f>
        <v/>
      </c>
      <c r="S3368" s="4" t="str">
        <f>IFERROR(__xludf.DUMMYFUNCTION("""COMPUTED_VALUE"""),"")</f>
        <v/>
      </c>
    </row>
    <row r="3369">
      <c r="A3369" s="4" t="s">
        <v>5568</v>
      </c>
      <c r="B3369" s="4">
        <v>108.0</v>
      </c>
      <c r="C3369" s="4">
        <v>3.4746109E7</v>
      </c>
      <c r="D3369" s="4" t="s">
        <v>5569</v>
      </c>
      <c r="E3369" s="4" t="s">
        <v>5570</v>
      </c>
      <c r="F3369" s="4" t="s">
        <v>12</v>
      </c>
      <c r="G3369" s="4" t="s">
        <v>13</v>
      </c>
      <c r="H3369" s="4">
        <v>8000000.0</v>
      </c>
      <c r="I3369" s="4">
        <v>5.6</v>
      </c>
      <c r="L3369" s="4" t="str">
        <f>IFERROR(__xludf.DUMMYFUNCTION("""COMPUTED_VALUE"""),"Comedy")</f>
        <v>Comedy</v>
      </c>
      <c r="M3369" s="4" t="str">
        <f>IFERROR(__xludf.DUMMYFUNCTION("""COMPUTED_VALUE"""),"Crime")</f>
        <v>Crime</v>
      </c>
      <c r="N3369" s="4" t="str">
        <f>IFERROR(__xludf.DUMMYFUNCTION("""COMPUTED_VALUE"""),"Drama")</f>
        <v>Drama</v>
      </c>
      <c r="O3369" s="4" t="str">
        <f>IFERROR(__xludf.DUMMYFUNCTION("""COMPUTED_VALUE"""),"Romance")</f>
        <v>Romance</v>
      </c>
      <c r="P3369" s="4" t="str">
        <f>IFERROR(__xludf.DUMMYFUNCTION("""COMPUTED_VALUE"""),"Thriller")</f>
        <v>Thriller</v>
      </c>
      <c r="Q3369" s="4" t="str">
        <f>IFERROR(__xludf.DUMMYFUNCTION("""COMPUTED_VALUE"""),"")</f>
        <v/>
      </c>
      <c r="R3369" s="4" t="str">
        <f>IFERROR(__xludf.DUMMYFUNCTION("""COMPUTED_VALUE"""),"")</f>
        <v/>
      </c>
      <c r="S3369" s="4" t="str">
        <f>IFERROR(__xludf.DUMMYFUNCTION("""COMPUTED_VALUE"""),"")</f>
        <v/>
      </c>
    </row>
    <row r="3370">
      <c r="A3370" s="4" t="s">
        <v>2839</v>
      </c>
      <c r="B3370" s="4">
        <v>100.0</v>
      </c>
      <c r="C3370" s="4">
        <v>3.4963967E7</v>
      </c>
      <c r="D3370" s="4" t="s">
        <v>495</v>
      </c>
      <c r="E3370" s="4" t="s">
        <v>5571</v>
      </c>
      <c r="F3370" s="4" t="s">
        <v>12</v>
      </c>
      <c r="G3370" s="4" t="s">
        <v>13</v>
      </c>
      <c r="H3370" s="4">
        <v>8000000.0</v>
      </c>
      <c r="I3370" s="4">
        <v>7.7</v>
      </c>
      <c r="L3370" s="4" t="str">
        <f>IFERROR(__xludf.DUMMYFUNCTION("""COMPUTED_VALUE"""),"Comedy")</f>
        <v>Comedy</v>
      </c>
      <c r="M3370" s="4" t="str">
        <f>IFERROR(__xludf.DUMMYFUNCTION("""COMPUTED_VALUE"""),"Drama")</f>
        <v>Drama</v>
      </c>
      <c r="N3370" s="4" t="str">
        <f>IFERROR(__xludf.DUMMYFUNCTION("""COMPUTED_VALUE"""),"Romance")</f>
        <v>Romance</v>
      </c>
      <c r="O3370" s="4" t="str">
        <f>IFERROR(__xludf.DUMMYFUNCTION("""COMPUTED_VALUE"""),"")</f>
        <v/>
      </c>
      <c r="P3370" s="4" t="str">
        <f>IFERROR(__xludf.DUMMYFUNCTION("""COMPUTED_VALUE"""),"")</f>
        <v/>
      </c>
      <c r="Q3370" s="4" t="str">
        <f>IFERROR(__xludf.DUMMYFUNCTION("""COMPUTED_VALUE"""),"")</f>
        <v/>
      </c>
      <c r="R3370" s="4" t="str">
        <f>IFERROR(__xludf.DUMMYFUNCTION("""COMPUTED_VALUE"""),"")</f>
        <v/>
      </c>
      <c r="S3370" s="4" t="str">
        <f>IFERROR(__xludf.DUMMYFUNCTION("""COMPUTED_VALUE"""),"")</f>
        <v/>
      </c>
    </row>
    <row r="3371">
      <c r="A3371" s="4" t="s">
        <v>5572</v>
      </c>
      <c r="B3371" s="4">
        <v>90.0</v>
      </c>
      <c r="C3371" s="4">
        <v>2.5926543E7</v>
      </c>
      <c r="D3371" s="4" t="s">
        <v>1059</v>
      </c>
      <c r="E3371" s="4" t="s">
        <v>5573</v>
      </c>
      <c r="F3371" s="4" t="s">
        <v>12</v>
      </c>
      <c r="G3371" s="4" t="s">
        <v>13</v>
      </c>
      <c r="H3371" s="4">
        <v>8000000.0</v>
      </c>
      <c r="I3371" s="4">
        <v>5.2</v>
      </c>
      <c r="L3371" s="4" t="str">
        <f>IFERROR(__xludf.DUMMYFUNCTION("""COMPUTED_VALUE"""),"Horror")</f>
        <v>Horror</v>
      </c>
      <c r="M3371" s="4" t="str">
        <f>IFERROR(__xludf.DUMMYFUNCTION("""COMPUTED_VALUE"""),"Mystery")</f>
        <v>Mystery</v>
      </c>
      <c r="N3371" s="4" t="str">
        <f>IFERROR(__xludf.DUMMYFUNCTION("""COMPUTED_VALUE"""),"Thriller")</f>
        <v>Thriller</v>
      </c>
      <c r="O3371" s="4" t="str">
        <f>IFERROR(__xludf.DUMMYFUNCTION("""COMPUTED_VALUE"""),"")</f>
        <v/>
      </c>
      <c r="P3371" s="4" t="str">
        <f>IFERROR(__xludf.DUMMYFUNCTION("""COMPUTED_VALUE"""),"")</f>
        <v/>
      </c>
      <c r="Q3371" s="4" t="str">
        <f>IFERROR(__xludf.DUMMYFUNCTION("""COMPUTED_VALUE"""),"")</f>
        <v/>
      </c>
      <c r="R3371" s="4" t="str">
        <f>IFERROR(__xludf.DUMMYFUNCTION("""COMPUTED_VALUE"""),"")</f>
        <v/>
      </c>
      <c r="S3371" s="4" t="str">
        <f>IFERROR(__xludf.DUMMYFUNCTION("""COMPUTED_VALUE"""),"")</f>
        <v/>
      </c>
    </row>
    <row r="3372">
      <c r="A3372" s="4" t="s">
        <v>878</v>
      </c>
      <c r="B3372" s="4">
        <v>130.0</v>
      </c>
      <c r="C3372" s="4">
        <v>0.0</v>
      </c>
      <c r="D3372" s="4" t="s">
        <v>305</v>
      </c>
      <c r="E3372" s="4" t="s">
        <v>879</v>
      </c>
      <c r="F3372" s="4" t="s">
        <v>12</v>
      </c>
      <c r="G3372" s="4" t="s">
        <v>13</v>
      </c>
      <c r="H3372" s="4">
        <v>8000000.0</v>
      </c>
      <c r="I3372" s="4">
        <v>6.9</v>
      </c>
      <c r="L3372" s="4" t="str">
        <f>IFERROR(__xludf.DUMMYFUNCTION("""COMPUTED_VALUE"""),"Comedy")</f>
        <v>Comedy</v>
      </c>
      <c r="M3372" s="4" t="str">
        <f>IFERROR(__xludf.DUMMYFUNCTION("""COMPUTED_VALUE"""),"Fantasy")</f>
        <v>Fantasy</v>
      </c>
      <c r="N3372" s="4" t="str">
        <f>IFERROR(__xludf.DUMMYFUNCTION("""COMPUTED_VALUE"""),"Horror")</f>
        <v>Horror</v>
      </c>
      <c r="O3372" s="4" t="str">
        <f>IFERROR(__xludf.DUMMYFUNCTION("""COMPUTED_VALUE"""),"")</f>
        <v/>
      </c>
      <c r="P3372" s="4" t="str">
        <f>IFERROR(__xludf.DUMMYFUNCTION("""COMPUTED_VALUE"""),"")</f>
        <v/>
      </c>
      <c r="Q3372" s="4" t="str">
        <f>IFERROR(__xludf.DUMMYFUNCTION("""COMPUTED_VALUE"""),"")</f>
        <v/>
      </c>
      <c r="R3372" s="4" t="str">
        <f>IFERROR(__xludf.DUMMYFUNCTION("""COMPUTED_VALUE"""),"")</f>
        <v/>
      </c>
      <c r="S3372" s="4" t="str">
        <f>IFERROR(__xludf.DUMMYFUNCTION("""COMPUTED_VALUE"""),"")</f>
        <v/>
      </c>
    </row>
    <row r="3373">
      <c r="A3373" s="4" t="s">
        <v>5574</v>
      </c>
      <c r="B3373" s="4">
        <v>94.0</v>
      </c>
      <c r="C3373" s="4">
        <v>2.6049082E7</v>
      </c>
      <c r="D3373" s="4" t="s">
        <v>590</v>
      </c>
      <c r="E3373" s="4" t="s">
        <v>5575</v>
      </c>
      <c r="F3373" s="4" t="s">
        <v>12</v>
      </c>
      <c r="G3373" s="4" t="s">
        <v>13</v>
      </c>
      <c r="H3373" s="4">
        <v>8000000.0</v>
      </c>
      <c r="I3373" s="4">
        <v>6.1</v>
      </c>
      <c r="L3373" s="4" t="str">
        <f>IFERROR(__xludf.DUMMYFUNCTION("""COMPUTED_VALUE"""),"Comedy")</f>
        <v>Comedy</v>
      </c>
      <c r="M3373" s="4" t="str">
        <f>IFERROR(__xludf.DUMMYFUNCTION("""COMPUTED_VALUE"""),"Romance")</f>
        <v>Romance</v>
      </c>
      <c r="N3373" s="4" t="str">
        <f>IFERROR(__xludf.DUMMYFUNCTION("""COMPUTED_VALUE"""),"")</f>
        <v/>
      </c>
      <c r="O3373" s="4" t="str">
        <f>IFERROR(__xludf.DUMMYFUNCTION("""COMPUTED_VALUE"""),"")</f>
        <v/>
      </c>
      <c r="P3373" s="4" t="str">
        <f>IFERROR(__xludf.DUMMYFUNCTION("""COMPUTED_VALUE"""),"")</f>
        <v/>
      </c>
      <c r="Q3373" s="4" t="str">
        <f>IFERROR(__xludf.DUMMYFUNCTION("""COMPUTED_VALUE"""),"")</f>
        <v/>
      </c>
      <c r="R3373" s="4" t="str">
        <f>IFERROR(__xludf.DUMMYFUNCTION("""COMPUTED_VALUE"""),"")</f>
        <v/>
      </c>
      <c r="S3373" s="4" t="str">
        <f>IFERROR(__xludf.DUMMYFUNCTION("""COMPUTED_VALUE"""),"")</f>
        <v/>
      </c>
    </row>
    <row r="3374">
      <c r="A3374" s="4" t="s">
        <v>5576</v>
      </c>
      <c r="B3374" s="4">
        <v>93.0</v>
      </c>
      <c r="C3374" s="4">
        <v>0.0</v>
      </c>
      <c r="D3374" s="4" t="s">
        <v>2368</v>
      </c>
      <c r="E3374" s="4" t="s">
        <v>5577</v>
      </c>
      <c r="F3374" s="4" t="s">
        <v>12</v>
      </c>
      <c r="G3374" s="4" t="s">
        <v>13</v>
      </c>
      <c r="H3374" s="4">
        <v>8000000.0</v>
      </c>
      <c r="I3374" s="4">
        <v>5.0</v>
      </c>
      <c r="L3374" s="4" t="str">
        <f>IFERROR(__xludf.DUMMYFUNCTION("""COMPUTED_VALUE"""),"Comedy")</f>
        <v>Comedy</v>
      </c>
      <c r="M3374" s="4" t="str">
        <f>IFERROR(__xludf.DUMMYFUNCTION("""COMPUTED_VALUE"""),"Fantasy")</f>
        <v>Fantasy</v>
      </c>
      <c r="N3374" s="4" t="str">
        <f>IFERROR(__xludf.DUMMYFUNCTION("""COMPUTED_VALUE"""),"Sci-Fi")</f>
        <v>Sci-Fi</v>
      </c>
      <c r="O3374" s="4" t="str">
        <f>IFERROR(__xludf.DUMMYFUNCTION("""COMPUTED_VALUE"""),"")</f>
        <v/>
      </c>
      <c r="P3374" s="4" t="str">
        <f>IFERROR(__xludf.DUMMYFUNCTION("""COMPUTED_VALUE"""),"")</f>
        <v/>
      </c>
      <c r="Q3374" s="4" t="str">
        <f>IFERROR(__xludf.DUMMYFUNCTION("""COMPUTED_VALUE"""),"")</f>
        <v/>
      </c>
      <c r="R3374" s="4" t="str">
        <f>IFERROR(__xludf.DUMMYFUNCTION("""COMPUTED_VALUE"""),"")</f>
        <v/>
      </c>
      <c r="S3374" s="4" t="str">
        <f>IFERROR(__xludf.DUMMYFUNCTION("""COMPUTED_VALUE"""),"")</f>
        <v/>
      </c>
    </row>
    <row r="3375">
      <c r="A3375" s="4" t="s">
        <v>5578</v>
      </c>
      <c r="B3375" s="4">
        <v>80.0</v>
      </c>
      <c r="C3375" s="4">
        <v>0.0</v>
      </c>
      <c r="D3375" s="4" t="s">
        <v>330</v>
      </c>
      <c r="E3375" s="4" t="s">
        <v>5579</v>
      </c>
      <c r="F3375" s="4" t="s">
        <v>12</v>
      </c>
      <c r="G3375" s="4" t="s">
        <v>13</v>
      </c>
      <c r="H3375" s="4">
        <v>0.0</v>
      </c>
      <c r="I3375" s="4">
        <v>7.8</v>
      </c>
      <c r="L3375" s="4" t="str">
        <f>IFERROR(__xludf.DUMMYFUNCTION("""COMPUTED_VALUE"""),"Adventure")</f>
        <v>Adventure</v>
      </c>
      <c r="M3375" s="4" t="str">
        <f>IFERROR(__xludf.DUMMYFUNCTION("""COMPUTED_VALUE"""),"")</f>
        <v/>
      </c>
      <c r="N3375" s="4" t="str">
        <f>IFERROR(__xludf.DUMMYFUNCTION("""COMPUTED_VALUE"""),"")</f>
        <v/>
      </c>
      <c r="O3375" s="4" t="str">
        <f>IFERROR(__xludf.DUMMYFUNCTION("""COMPUTED_VALUE"""),"")</f>
        <v/>
      </c>
      <c r="P3375" s="4" t="str">
        <f>IFERROR(__xludf.DUMMYFUNCTION("""COMPUTED_VALUE"""),"")</f>
        <v/>
      </c>
      <c r="Q3375" s="4" t="str">
        <f>IFERROR(__xludf.DUMMYFUNCTION("""COMPUTED_VALUE"""),"")</f>
        <v/>
      </c>
      <c r="R3375" s="4" t="str">
        <f>IFERROR(__xludf.DUMMYFUNCTION("""COMPUTED_VALUE"""),"")</f>
        <v/>
      </c>
      <c r="S3375" s="4" t="str">
        <f>IFERROR(__xludf.DUMMYFUNCTION("""COMPUTED_VALUE"""),"")</f>
        <v/>
      </c>
    </row>
    <row r="3376">
      <c r="A3376" s="4" t="s">
        <v>295</v>
      </c>
      <c r="B3376" s="4">
        <v>111.0</v>
      </c>
      <c r="C3376" s="4">
        <v>2.2551E7</v>
      </c>
      <c r="D3376" s="4" t="s">
        <v>495</v>
      </c>
      <c r="E3376" s="4" t="s">
        <v>5580</v>
      </c>
      <c r="F3376" s="4" t="s">
        <v>12</v>
      </c>
      <c r="G3376" s="4" t="s">
        <v>20</v>
      </c>
      <c r="H3376" s="4">
        <v>8000000.0</v>
      </c>
      <c r="I3376" s="4">
        <v>7.4</v>
      </c>
      <c r="L3376" s="4" t="str">
        <f>IFERROR(__xludf.DUMMYFUNCTION("""COMPUTED_VALUE"""),"Comedy")</f>
        <v>Comedy</v>
      </c>
      <c r="M3376" s="4" t="str">
        <f>IFERROR(__xludf.DUMMYFUNCTION("""COMPUTED_VALUE"""),"Drama")</f>
        <v>Drama</v>
      </c>
      <c r="N3376" s="4" t="str">
        <f>IFERROR(__xludf.DUMMYFUNCTION("""COMPUTED_VALUE"""),"Romance")</f>
        <v>Romance</v>
      </c>
      <c r="O3376" s="4" t="str">
        <f>IFERROR(__xludf.DUMMYFUNCTION("""COMPUTED_VALUE"""),"")</f>
        <v/>
      </c>
      <c r="P3376" s="4" t="str">
        <f>IFERROR(__xludf.DUMMYFUNCTION("""COMPUTED_VALUE"""),"")</f>
        <v/>
      </c>
      <c r="Q3376" s="4" t="str">
        <f>IFERROR(__xludf.DUMMYFUNCTION("""COMPUTED_VALUE"""),"")</f>
        <v/>
      </c>
      <c r="R3376" s="4" t="str">
        <f>IFERROR(__xludf.DUMMYFUNCTION("""COMPUTED_VALUE"""),"")</f>
        <v/>
      </c>
      <c r="S3376" s="4" t="str">
        <f>IFERROR(__xludf.DUMMYFUNCTION("""COMPUTED_VALUE"""),"")</f>
        <v/>
      </c>
    </row>
    <row r="3377">
      <c r="A3377" s="4" t="s">
        <v>5581</v>
      </c>
      <c r="B3377" s="4">
        <v>142.0</v>
      </c>
      <c r="C3377" s="4">
        <v>2.28E7</v>
      </c>
      <c r="D3377" s="4" t="s">
        <v>18</v>
      </c>
      <c r="E3377" s="4" t="s">
        <v>5582</v>
      </c>
      <c r="F3377" s="4" t="s">
        <v>12</v>
      </c>
      <c r="G3377" s="4" t="s">
        <v>20</v>
      </c>
      <c r="H3377" s="4">
        <v>7000000.0</v>
      </c>
      <c r="I3377" s="4">
        <v>6.8</v>
      </c>
      <c r="L3377" s="4" t="str">
        <f>IFERROR(__xludf.DUMMYFUNCTION("""COMPUTED_VALUE"""),"Action")</f>
        <v>Action</v>
      </c>
      <c r="M3377" s="4" t="str">
        <f>IFERROR(__xludf.DUMMYFUNCTION("""COMPUTED_VALUE"""),"Adventure")</f>
        <v>Adventure</v>
      </c>
      <c r="N3377" s="4" t="str">
        <f>IFERROR(__xludf.DUMMYFUNCTION("""COMPUTED_VALUE"""),"Thriller")</f>
        <v>Thriller</v>
      </c>
      <c r="O3377" s="4" t="str">
        <f>IFERROR(__xludf.DUMMYFUNCTION("""COMPUTED_VALUE"""),"")</f>
        <v/>
      </c>
      <c r="P3377" s="4" t="str">
        <f>IFERROR(__xludf.DUMMYFUNCTION("""COMPUTED_VALUE"""),"")</f>
        <v/>
      </c>
      <c r="Q3377" s="4" t="str">
        <f>IFERROR(__xludf.DUMMYFUNCTION("""COMPUTED_VALUE"""),"")</f>
        <v/>
      </c>
      <c r="R3377" s="4" t="str">
        <f>IFERROR(__xludf.DUMMYFUNCTION("""COMPUTED_VALUE"""),"")</f>
        <v/>
      </c>
      <c r="S3377" s="4" t="str">
        <f>IFERROR(__xludf.DUMMYFUNCTION("""COMPUTED_VALUE"""),"")</f>
        <v/>
      </c>
    </row>
    <row r="3378">
      <c r="A3378" s="4" t="s">
        <v>8351</v>
      </c>
      <c r="B3378" s="4">
        <v>60.0</v>
      </c>
      <c r="C3378" s="4">
        <v>0.0</v>
      </c>
      <c r="D3378" s="4" t="s">
        <v>154</v>
      </c>
      <c r="E3378" s="4" t="s">
        <v>5583</v>
      </c>
      <c r="F3378" s="4" t="s">
        <v>12</v>
      </c>
      <c r="G3378" s="4" t="s">
        <v>13</v>
      </c>
      <c r="H3378" s="4">
        <v>0.0</v>
      </c>
      <c r="I3378" s="4">
        <v>7.1</v>
      </c>
      <c r="L3378" s="4" t="str">
        <f>IFERROR(__xludf.DUMMYFUNCTION("""COMPUTED_VALUE"""),"Action")</f>
        <v>Action</v>
      </c>
      <c r="M3378" s="4" t="str">
        <f>IFERROR(__xludf.DUMMYFUNCTION("""COMPUTED_VALUE"""),"Crime")</f>
        <v>Crime</v>
      </c>
      <c r="N3378" s="4" t="str">
        <f>IFERROR(__xludf.DUMMYFUNCTION("""COMPUTED_VALUE"""),"Drama")</f>
        <v>Drama</v>
      </c>
      <c r="O3378" s="4" t="str">
        <f>IFERROR(__xludf.DUMMYFUNCTION("""COMPUTED_VALUE"""),"Thriller")</f>
        <v>Thriller</v>
      </c>
      <c r="P3378" s="4" t="str">
        <f>IFERROR(__xludf.DUMMYFUNCTION("""COMPUTED_VALUE"""),"")</f>
        <v/>
      </c>
      <c r="Q3378" s="4" t="str">
        <f>IFERROR(__xludf.DUMMYFUNCTION("""COMPUTED_VALUE"""),"")</f>
        <v/>
      </c>
      <c r="R3378" s="4" t="str">
        <f>IFERROR(__xludf.DUMMYFUNCTION("""COMPUTED_VALUE"""),"")</f>
        <v/>
      </c>
      <c r="S3378" s="4" t="str">
        <f>IFERROR(__xludf.DUMMYFUNCTION("""COMPUTED_VALUE"""),"")</f>
        <v/>
      </c>
    </row>
    <row r="3379">
      <c r="A3379" s="4" t="s">
        <v>2197</v>
      </c>
      <c r="B3379" s="4">
        <v>107.0</v>
      </c>
      <c r="C3379" s="4">
        <v>1.8090181E7</v>
      </c>
      <c r="D3379" s="4" t="s">
        <v>935</v>
      </c>
      <c r="E3379" s="4" t="s">
        <v>5584</v>
      </c>
      <c r="F3379" s="4" t="s">
        <v>12</v>
      </c>
      <c r="G3379" s="4" t="s">
        <v>13</v>
      </c>
      <c r="H3379" s="4">
        <v>8000000.0</v>
      </c>
      <c r="I3379" s="4">
        <v>6.4</v>
      </c>
      <c r="L3379" s="4" t="str">
        <f>IFERROR(__xludf.DUMMYFUNCTION("""COMPUTED_VALUE"""),"Fantasy")</f>
        <v>Fantasy</v>
      </c>
      <c r="M3379" s="4" t="str">
        <f>IFERROR(__xludf.DUMMYFUNCTION("""COMPUTED_VALUE"""),"Horror")</f>
        <v>Horror</v>
      </c>
      <c r="N3379" s="4" t="str">
        <f>IFERROR(__xludf.DUMMYFUNCTION("""COMPUTED_VALUE"""),"Mystery")</f>
        <v>Mystery</v>
      </c>
      <c r="O3379" s="4" t="str">
        <f>IFERROR(__xludf.DUMMYFUNCTION("""COMPUTED_VALUE"""),"Thriller")</f>
        <v>Thriller</v>
      </c>
      <c r="P3379" s="4" t="str">
        <f>IFERROR(__xludf.DUMMYFUNCTION("""COMPUTED_VALUE"""),"")</f>
        <v/>
      </c>
      <c r="Q3379" s="4" t="str">
        <f>IFERROR(__xludf.DUMMYFUNCTION("""COMPUTED_VALUE"""),"")</f>
        <v/>
      </c>
      <c r="R3379" s="4" t="str">
        <f>IFERROR(__xludf.DUMMYFUNCTION("""COMPUTED_VALUE"""),"")</f>
        <v/>
      </c>
      <c r="S3379" s="4" t="str">
        <f>IFERROR(__xludf.DUMMYFUNCTION("""COMPUTED_VALUE"""),"")</f>
        <v/>
      </c>
    </row>
    <row r="3380">
      <c r="A3380" s="4" t="s">
        <v>2061</v>
      </c>
      <c r="B3380" s="4">
        <v>91.0</v>
      </c>
      <c r="C3380" s="4">
        <v>1.7843379E7</v>
      </c>
      <c r="D3380" s="4" t="s">
        <v>495</v>
      </c>
      <c r="E3380" s="4" t="s">
        <v>5585</v>
      </c>
      <c r="F3380" s="4" t="s">
        <v>12</v>
      </c>
      <c r="G3380" s="4" t="s">
        <v>13</v>
      </c>
      <c r="H3380" s="4">
        <v>8000000.0</v>
      </c>
      <c r="I3380" s="4">
        <v>5.7</v>
      </c>
      <c r="L3380" s="4" t="str">
        <f>IFERROR(__xludf.DUMMYFUNCTION("""COMPUTED_VALUE"""),"Comedy")</f>
        <v>Comedy</v>
      </c>
      <c r="M3380" s="4" t="str">
        <f>IFERROR(__xludf.DUMMYFUNCTION("""COMPUTED_VALUE"""),"Drama")</f>
        <v>Drama</v>
      </c>
      <c r="N3380" s="4" t="str">
        <f>IFERROR(__xludf.DUMMYFUNCTION("""COMPUTED_VALUE"""),"Romance")</f>
        <v>Romance</v>
      </c>
      <c r="O3380" s="4" t="str">
        <f>IFERROR(__xludf.DUMMYFUNCTION("""COMPUTED_VALUE"""),"")</f>
        <v/>
      </c>
      <c r="P3380" s="4" t="str">
        <f>IFERROR(__xludf.DUMMYFUNCTION("""COMPUTED_VALUE"""),"")</f>
        <v/>
      </c>
      <c r="Q3380" s="4" t="str">
        <f>IFERROR(__xludf.DUMMYFUNCTION("""COMPUTED_VALUE"""),"")</f>
        <v/>
      </c>
      <c r="R3380" s="4" t="str">
        <f>IFERROR(__xludf.DUMMYFUNCTION("""COMPUTED_VALUE"""),"")</f>
        <v/>
      </c>
      <c r="S3380" s="4" t="str">
        <f>IFERROR(__xludf.DUMMYFUNCTION("""COMPUTED_VALUE"""),"")</f>
        <v/>
      </c>
    </row>
    <row r="3381">
      <c r="A3381" s="4" t="s">
        <v>5586</v>
      </c>
      <c r="B3381" s="4">
        <v>112.0</v>
      </c>
      <c r="C3381" s="4">
        <v>1.8811135E7</v>
      </c>
      <c r="D3381" s="4" t="s">
        <v>1196</v>
      </c>
      <c r="E3381" s="4" t="s">
        <v>5587</v>
      </c>
      <c r="F3381" s="4" t="s">
        <v>12</v>
      </c>
      <c r="G3381" s="4" t="s">
        <v>13</v>
      </c>
      <c r="H3381" s="4">
        <v>0.0</v>
      </c>
      <c r="I3381" s="4">
        <v>7.5</v>
      </c>
      <c r="L3381" s="4" t="str">
        <f>IFERROR(__xludf.DUMMYFUNCTION("""COMPUTED_VALUE"""),"Drama")</f>
        <v>Drama</v>
      </c>
      <c r="M3381" s="4" t="str">
        <f>IFERROR(__xludf.DUMMYFUNCTION("""COMPUTED_VALUE"""),"")</f>
        <v/>
      </c>
      <c r="N3381" s="4" t="str">
        <f>IFERROR(__xludf.DUMMYFUNCTION("""COMPUTED_VALUE"""),"")</f>
        <v/>
      </c>
      <c r="O3381" s="4" t="str">
        <f>IFERROR(__xludf.DUMMYFUNCTION("""COMPUTED_VALUE"""),"")</f>
        <v/>
      </c>
      <c r="P3381" s="4" t="str">
        <f>IFERROR(__xludf.DUMMYFUNCTION("""COMPUTED_VALUE"""),"")</f>
        <v/>
      </c>
      <c r="Q3381" s="4" t="str">
        <f>IFERROR(__xludf.DUMMYFUNCTION("""COMPUTED_VALUE"""),"")</f>
        <v/>
      </c>
      <c r="R3381" s="4" t="str">
        <f>IFERROR(__xludf.DUMMYFUNCTION("""COMPUTED_VALUE"""),"")</f>
        <v/>
      </c>
      <c r="S3381" s="4" t="str">
        <f>IFERROR(__xludf.DUMMYFUNCTION("""COMPUTED_VALUE"""),"")</f>
        <v/>
      </c>
    </row>
    <row r="3382">
      <c r="A3382" s="4" t="s">
        <v>4895</v>
      </c>
      <c r="B3382" s="4">
        <v>82.0</v>
      </c>
      <c r="C3382" s="4">
        <v>1.727898E7</v>
      </c>
      <c r="D3382" s="4" t="s">
        <v>349</v>
      </c>
      <c r="E3382" s="4" t="s">
        <v>5588</v>
      </c>
      <c r="F3382" s="4" t="s">
        <v>12</v>
      </c>
      <c r="G3382" s="4" t="s">
        <v>13</v>
      </c>
      <c r="H3382" s="4">
        <v>8000000.0</v>
      </c>
      <c r="I3382" s="4">
        <v>6.7</v>
      </c>
      <c r="L3382" s="4" t="str">
        <f>IFERROR(__xludf.DUMMYFUNCTION("""COMPUTED_VALUE"""),"Comedy")</f>
        <v>Comedy</v>
      </c>
      <c r="M3382" s="4" t="str">
        <f>IFERROR(__xludf.DUMMYFUNCTION("""COMPUTED_VALUE"""),"Crime")</f>
        <v>Crime</v>
      </c>
      <c r="N3382" s="4" t="str">
        <f>IFERROR(__xludf.DUMMYFUNCTION("""COMPUTED_VALUE"""),"")</f>
        <v/>
      </c>
      <c r="O3382" s="4" t="str">
        <f>IFERROR(__xludf.DUMMYFUNCTION("""COMPUTED_VALUE"""),"")</f>
        <v/>
      </c>
      <c r="P3382" s="4" t="str">
        <f>IFERROR(__xludf.DUMMYFUNCTION("""COMPUTED_VALUE"""),"")</f>
        <v/>
      </c>
      <c r="Q3382" s="4" t="str">
        <f>IFERROR(__xludf.DUMMYFUNCTION("""COMPUTED_VALUE"""),"")</f>
        <v/>
      </c>
      <c r="R3382" s="4" t="str">
        <f>IFERROR(__xludf.DUMMYFUNCTION("""COMPUTED_VALUE"""),"")</f>
        <v/>
      </c>
      <c r="S3382" s="4" t="str">
        <f>IFERROR(__xludf.DUMMYFUNCTION("""COMPUTED_VALUE"""),"")</f>
        <v/>
      </c>
    </row>
    <row r="3383">
      <c r="A3383" s="4" t="s">
        <v>5589</v>
      </c>
      <c r="B3383" s="4">
        <v>97.0</v>
      </c>
      <c r="C3383" s="4">
        <v>1.6699684E7</v>
      </c>
      <c r="D3383" s="4" t="s">
        <v>590</v>
      </c>
      <c r="E3383" s="4" t="s">
        <v>5590</v>
      </c>
      <c r="F3383" s="4" t="s">
        <v>12</v>
      </c>
      <c r="G3383" s="4" t="s">
        <v>13</v>
      </c>
      <c r="H3383" s="4">
        <v>8000000.0</v>
      </c>
      <c r="I3383" s="4">
        <v>5.6</v>
      </c>
      <c r="L3383" s="4" t="str">
        <f>IFERROR(__xludf.DUMMYFUNCTION("""COMPUTED_VALUE"""),"Comedy")</f>
        <v>Comedy</v>
      </c>
      <c r="M3383" s="4" t="str">
        <f>IFERROR(__xludf.DUMMYFUNCTION("""COMPUTED_VALUE"""),"Romance")</f>
        <v>Romance</v>
      </c>
      <c r="N3383" s="4" t="str">
        <f>IFERROR(__xludf.DUMMYFUNCTION("""COMPUTED_VALUE"""),"")</f>
        <v/>
      </c>
      <c r="O3383" s="4" t="str">
        <f>IFERROR(__xludf.DUMMYFUNCTION("""COMPUTED_VALUE"""),"")</f>
        <v/>
      </c>
      <c r="P3383" s="4" t="str">
        <f>IFERROR(__xludf.DUMMYFUNCTION("""COMPUTED_VALUE"""),"")</f>
        <v/>
      </c>
      <c r="Q3383" s="4" t="str">
        <f>IFERROR(__xludf.DUMMYFUNCTION("""COMPUTED_VALUE"""),"")</f>
        <v/>
      </c>
      <c r="R3383" s="4" t="str">
        <f>IFERROR(__xludf.DUMMYFUNCTION("""COMPUTED_VALUE"""),"")</f>
        <v/>
      </c>
      <c r="S3383" s="4" t="str">
        <f>IFERROR(__xludf.DUMMYFUNCTION("""COMPUTED_VALUE"""),"")</f>
        <v/>
      </c>
    </row>
    <row r="3384">
      <c r="A3384" s="4" t="s">
        <v>1808</v>
      </c>
      <c r="B3384" s="4">
        <v>128.0</v>
      </c>
      <c r="C3384" s="4">
        <v>5.0815288E7</v>
      </c>
      <c r="D3384" s="4" t="s">
        <v>1422</v>
      </c>
      <c r="E3384" s="4" t="s">
        <v>1809</v>
      </c>
      <c r="F3384" s="4" t="s">
        <v>12</v>
      </c>
      <c r="G3384" s="4" t="s">
        <v>13</v>
      </c>
      <c r="H3384" s="4">
        <v>5.0E7</v>
      </c>
      <c r="I3384" s="4">
        <v>7.0</v>
      </c>
      <c r="L3384" s="4" t="str">
        <f>IFERROR(__xludf.DUMMYFUNCTION("""COMPUTED_VALUE"""),"Drama")</f>
        <v>Drama</v>
      </c>
      <c r="M3384" s="4" t="str">
        <f>IFERROR(__xludf.DUMMYFUNCTION("""COMPUTED_VALUE"""),"Thriller")</f>
        <v>Thriller</v>
      </c>
      <c r="N3384" s="4" t="str">
        <f>IFERROR(__xludf.DUMMYFUNCTION("""COMPUTED_VALUE"""),"")</f>
        <v/>
      </c>
      <c r="O3384" s="4" t="str">
        <f>IFERROR(__xludf.DUMMYFUNCTION("""COMPUTED_VALUE"""),"")</f>
        <v/>
      </c>
      <c r="P3384" s="4" t="str">
        <f>IFERROR(__xludf.DUMMYFUNCTION("""COMPUTED_VALUE"""),"")</f>
        <v/>
      </c>
      <c r="Q3384" s="4" t="str">
        <f>IFERROR(__xludf.DUMMYFUNCTION("""COMPUTED_VALUE"""),"")</f>
        <v/>
      </c>
      <c r="R3384" s="4" t="str">
        <f>IFERROR(__xludf.DUMMYFUNCTION("""COMPUTED_VALUE"""),"")</f>
        <v/>
      </c>
      <c r="S3384" s="4" t="str">
        <f>IFERROR(__xludf.DUMMYFUNCTION("""COMPUTED_VALUE"""),"")</f>
        <v/>
      </c>
    </row>
    <row r="3385">
      <c r="A3385" s="4" t="s">
        <v>5591</v>
      </c>
      <c r="B3385" s="4">
        <v>102.0</v>
      </c>
      <c r="C3385" s="4">
        <v>1.5047419E7</v>
      </c>
      <c r="D3385" s="4" t="s">
        <v>683</v>
      </c>
      <c r="E3385" s="4" t="s">
        <v>5592</v>
      </c>
      <c r="F3385" s="4" t="s">
        <v>12</v>
      </c>
      <c r="G3385" s="4" t="s">
        <v>13</v>
      </c>
      <c r="H3385" s="4">
        <v>7000000.0</v>
      </c>
      <c r="I3385" s="4">
        <v>7.6</v>
      </c>
      <c r="L3385" s="4" t="str">
        <f>IFERROR(__xludf.DUMMYFUNCTION("""COMPUTED_VALUE"""),"Crime")</f>
        <v>Crime</v>
      </c>
      <c r="M3385" s="4" t="str">
        <f>IFERROR(__xludf.DUMMYFUNCTION("""COMPUTED_VALUE"""),"Drama")</f>
        <v>Drama</v>
      </c>
      <c r="N3385" s="4" t="str">
        <f>IFERROR(__xludf.DUMMYFUNCTION("""COMPUTED_VALUE"""),"")</f>
        <v/>
      </c>
      <c r="O3385" s="4" t="str">
        <f>IFERROR(__xludf.DUMMYFUNCTION("""COMPUTED_VALUE"""),"")</f>
        <v/>
      </c>
      <c r="P3385" s="4" t="str">
        <f>IFERROR(__xludf.DUMMYFUNCTION("""COMPUTED_VALUE"""),"")</f>
        <v/>
      </c>
      <c r="Q3385" s="4" t="str">
        <f>IFERROR(__xludf.DUMMYFUNCTION("""COMPUTED_VALUE"""),"")</f>
        <v/>
      </c>
      <c r="R3385" s="4" t="str">
        <f>IFERROR(__xludf.DUMMYFUNCTION("""COMPUTED_VALUE"""),"")</f>
        <v/>
      </c>
      <c r="S3385" s="4" t="str">
        <f>IFERROR(__xludf.DUMMYFUNCTION("""COMPUTED_VALUE"""),"")</f>
        <v/>
      </c>
    </row>
    <row r="3386">
      <c r="A3386" s="4" t="s">
        <v>3100</v>
      </c>
      <c r="B3386" s="4">
        <v>93.0</v>
      </c>
      <c r="C3386" s="4">
        <v>1.4015786E7</v>
      </c>
      <c r="D3386" s="4" t="s">
        <v>76</v>
      </c>
      <c r="E3386" s="4" t="s">
        <v>5593</v>
      </c>
      <c r="F3386" s="4" t="s">
        <v>12</v>
      </c>
      <c r="G3386" s="4" t="s">
        <v>13</v>
      </c>
      <c r="H3386" s="4">
        <v>5000000.0</v>
      </c>
      <c r="I3386" s="4">
        <v>6.5</v>
      </c>
      <c r="L3386" s="4" t="str">
        <f>IFERROR(__xludf.DUMMYFUNCTION("""COMPUTED_VALUE"""),"Drama")</f>
        <v>Drama</v>
      </c>
      <c r="M3386" s="4" t="str">
        <f>IFERROR(__xludf.DUMMYFUNCTION("""COMPUTED_VALUE"""),"Romance")</f>
        <v>Romance</v>
      </c>
      <c r="N3386" s="4" t="str">
        <f>IFERROR(__xludf.DUMMYFUNCTION("""COMPUTED_VALUE"""),"")</f>
        <v/>
      </c>
      <c r="O3386" s="4" t="str">
        <f>IFERROR(__xludf.DUMMYFUNCTION("""COMPUTED_VALUE"""),"")</f>
        <v/>
      </c>
      <c r="P3386" s="4" t="str">
        <f>IFERROR(__xludf.DUMMYFUNCTION("""COMPUTED_VALUE"""),"")</f>
        <v/>
      </c>
      <c r="Q3386" s="4" t="str">
        <f>IFERROR(__xludf.DUMMYFUNCTION("""COMPUTED_VALUE"""),"")</f>
        <v/>
      </c>
      <c r="R3386" s="4" t="str">
        <f>IFERROR(__xludf.DUMMYFUNCTION("""COMPUTED_VALUE"""),"")</f>
        <v/>
      </c>
      <c r="S3386" s="4" t="str">
        <f>IFERROR(__xludf.DUMMYFUNCTION("""COMPUTED_VALUE"""),"")</f>
        <v/>
      </c>
    </row>
    <row r="3387">
      <c r="A3387" s="4" t="s">
        <v>5594</v>
      </c>
      <c r="B3387" s="4">
        <v>116.0</v>
      </c>
      <c r="C3387" s="4">
        <v>0.0</v>
      </c>
      <c r="D3387" s="4" t="s">
        <v>142</v>
      </c>
      <c r="E3387" s="4" t="s">
        <v>5595</v>
      </c>
      <c r="F3387" s="4" t="s">
        <v>12</v>
      </c>
      <c r="G3387" s="4" t="s">
        <v>95</v>
      </c>
      <c r="H3387" s="4">
        <v>8000000.0</v>
      </c>
      <c r="I3387" s="4">
        <v>7.0</v>
      </c>
      <c r="L3387" s="4" t="str">
        <f>IFERROR(__xludf.DUMMYFUNCTION("""COMPUTED_VALUE"""),"Action")</f>
        <v>Action</v>
      </c>
      <c r="M3387" s="4" t="str">
        <f>IFERROR(__xludf.DUMMYFUNCTION("""COMPUTED_VALUE"""),"Comedy")</f>
        <v>Comedy</v>
      </c>
      <c r="N3387" s="4" t="str">
        <f>IFERROR(__xludf.DUMMYFUNCTION("""COMPUTED_VALUE"""),"Crime")</f>
        <v>Crime</v>
      </c>
      <c r="O3387" s="4" t="str">
        <f>IFERROR(__xludf.DUMMYFUNCTION("""COMPUTED_VALUE"""),"Thriller")</f>
        <v>Thriller</v>
      </c>
      <c r="P3387" s="4" t="str">
        <f>IFERROR(__xludf.DUMMYFUNCTION("""COMPUTED_VALUE"""),"")</f>
        <v/>
      </c>
      <c r="Q3387" s="4" t="str">
        <f>IFERROR(__xludf.DUMMYFUNCTION("""COMPUTED_VALUE"""),"")</f>
        <v/>
      </c>
      <c r="R3387" s="4" t="str">
        <f>IFERROR(__xludf.DUMMYFUNCTION("""COMPUTED_VALUE"""),"")</f>
        <v/>
      </c>
      <c r="S3387" s="4" t="str">
        <f>IFERROR(__xludf.DUMMYFUNCTION("""COMPUTED_VALUE"""),"")</f>
        <v/>
      </c>
    </row>
    <row r="3388">
      <c r="A3388" s="4" t="s">
        <v>5596</v>
      </c>
      <c r="B3388" s="4">
        <v>138.0</v>
      </c>
      <c r="C3388" s="4">
        <v>1.0269307E7</v>
      </c>
      <c r="D3388" s="4" t="s">
        <v>116</v>
      </c>
      <c r="E3388" s="4" t="s">
        <v>5597</v>
      </c>
      <c r="F3388" s="4" t="s">
        <v>12</v>
      </c>
      <c r="G3388" s="4" t="s">
        <v>13</v>
      </c>
      <c r="H3388" s="4">
        <v>8000000.0</v>
      </c>
      <c r="I3388" s="4">
        <v>6.3</v>
      </c>
      <c r="L3388" s="4" t="str">
        <f>IFERROR(__xludf.DUMMYFUNCTION("""COMPUTED_VALUE"""),"Action")</f>
        <v>Action</v>
      </c>
      <c r="M3388" s="4" t="str">
        <f>IFERROR(__xludf.DUMMYFUNCTION("""COMPUTED_VALUE"""),"Crime")</f>
        <v>Crime</v>
      </c>
      <c r="N3388" s="4" t="str">
        <f>IFERROR(__xludf.DUMMYFUNCTION("""COMPUTED_VALUE"""),"Thriller")</f>
        <v>Thriller</v>
      </c>
      <c r="O3388" s="4" t="str">
        <f>IFERROR(__xludf.DUMMYFUNCTION("""COMPUTED_VALUE"""),"")</f>
        <v/>
      </c>
      <c r="P3388" s="4" t="str">
        <f>IFERROR(__xludf.DUMMYFUNCTION("""COMPUTED_VALUE"""),"")</f>
        <v/>
      </c>
      <c r="Q3388" s="4" t="str">
        <f>IFERROR(__xludf.DUMMYFUNCTION("""COMPUTED_VALUE"""),"")</f>
        <v/>
      </c>
      <c r="R3388" s="4" t="str">
        <f>IFERROR(__xludf.DUMMYFUNCTION("""COMPUTED_VALUE"""),"")</f>
        <v/>
      </c>
      <c r="S3388" s="4" t="str">
        <f>IFERROR(__xludf.DUMMYFUNCTION("""COMPUTED_VALUE"""),"")</f>
        <v/>
      </c>
    </row>
    <row r="3389">
      <c r="A3389" s="4" t="s">
        <v>4344</v>
      </c>
      <c r="B3389" s="4">
        <v>117.0</v>
      </c>
      <c r="C3389" s="4">
        <v>0.0</v>
      </c>
      <c r="D3389" s="4" t="s">
        <v>76</v>
      </c>
      <c r="E3389" s="4" t="s">
        <v>5598</v>
      </c>
      <c r="F3389" s="4" t="s">
        <v>12</v>
      </c>
      <c r="G3389" s="4" t="s">
        <v>13</v>
      </c>
      <c r="H3389" s="4">
        <v>8300000.0</v>
      </c>
      <c r="I3389" s="4">
        <v>6.4</v>
      </c>
      <c r="L3389" s="4" t="str">
        <f>IFERROR(__xludf.DUMMYFUNCTION("""COMPUTED_VALUE"""),"Drama")</f>
        <v>Drama</v>
      </c>
      <c r="M3389" s="4" t="str">
        <f>IFERROR(__xludf.DUMMYFUNCTION("""COMPUTED_VALUE"""),"Romance")</f>
        <v>Romance</v>
      </c>
      <c r="N3389" s="4" t="str">
        <f>IFERROR(__xludf.DUMMYFUNCTION("""COMPUTED_VALUE"""),"")</f>
        <v/>
      </c>
      <c r="O3389" s="4" t="str">
        <f>IFERROR(__xludf.DUMMYFUNCTION("""COMPUTED_VALUE"""),"")</f>
        <v/>
      </c>
      <c r="P3389" s="4" t="str">
        <f>IFERROR(__xludf.DUMMYFUNCTION("""COMPUTED_VALUE"""),"")</f>
        <v/>
      </c>
      <c r="Q3389" s="4" t="str">
        <f>IFERROR(__xludf.DUMMYFUNCTION("""COMPUTED_VALUE"""),"")</f>
        <v/>
      </c>
      <c r="R3389" s="4" t="str">
        <f>IFERROR(__xludf.DUMMYFUNCTION("""COMPUTED_VALUE"""),"")</f>
        <v/>
      </c>
      <c r="S3389" s="4" t="str">
        <f>IFERROR(__xludf.DUMMYFUNCTION("""COMPUTED_VALUE"""),"")</f>
        <v/>
      </c>
    </row>
    <row r="3390">
      <c r="A3390" s="4" t="s">
        <v>5599</v>
      </c>
      <c r="B3390" s="4">
        <v>93.0</v>
      </c>
      <c r="C3390" s="4">
        <v>1.7536788E7</v>
      </c>
      <c r="D3390" s="4" t="s">
        <v>495</v>
      </c>
      <c r="E3390" s="4" t="s">
        <v>5600</v>
      </c>
      <c r="F3390" s="4" t="s">
        <v>12</v>
      </c>
      <c r="G3390" s="4" t="s">
        <v>13</v>
      </c>
      <c r="H3390" s="4">
        <v>8000000.0</v>
      </c>
      <c r="I3390" s="4">
        <v>7.1</v>
      </c>
      <c r="L3390" s="4" t="str">
        <f>IFERROR(__xludf.DUMMYFUNCTION("""COMPUTED_VALUE"""),"Comedy")</f>
        <v>Comedy</v>
      </c>
      <c r="M3390" s="4" t="str">
        <f>IFERROR(__xludf.DUMMYFUNCTION("""COMPUTED_VALUE"""),"Drama")</f>
        <v>Drama</v>
      </c>
      <c r="N3390" s="4" t="str">
        <f>IFERROR(__xludf.DUMMYFUNCTION("""COMPUTED_VALUE"""),"Romance")</f>
        <v>Romance</v>
      </c>
      <c r="O3390" s="4" t="str">
        <f>IFERROR(__xludf.DUMMYFUNCTION("""COMPUTED_VALUE"""),"")</f>
        <v/>
      </c>
      <c r="P3390" s="4" t="str">
        <f>IFERROR(__xludf.DUMMYFUNCTION("""COMPUTED_VALUE"""),"")</f>
        <v/>
      </c>
      <c r="Q3390" s="4" t="str">
        <f>IFERROR(__xludf.DUMMYFUNCTION("""COMPUTED_VALUE"""),"")</f>
        <v/>
      </c>
      <c r="R3390" s="4" t="str">
        <f>IFERROR(__xludf.DUMMYFUNCTION("""COMPUTED_VALUE"""),"")</f>
        <v/>
      </c>
      <c r="S3390" s="4" t="str">
        <f>IFERROR(__xludf.DUMMYFUNCTION("""COMPUTED_VALUE"""),"")</f>
        <v/>
      </c>
    </row>
    <row r="3391">
      <c r="A3391" s="4" t="s">
        <v>1309</v>
      </c>
      <c r="B3391" s="4">
        <v>92.0</v>
      </c>
      <c r="C3391" s="4">
        <v>5.8401464E7</v>
      </c>
      <c r="D3391" s="4" t="s">
        <v>590</v>
      </c>
      <c r="E3391" s="4" t="s">
        <v>5601</v>
      </c>
      <c r="F3391" s="4" t="s">
        <v>12</v>
      </c>
      <c r="G3391" s="4" t="s">
        <v>13</v>
      </c>
      <c r="H3391" s="4">
        <v>8000000.0</v>
      </c>
      <c r="I3391" s="4">
        <v>7.1</v>
      </c>
      <c r="L3391" s="4" t="str">
        <f>IFERROR(__xludf.DUMMYFUNCTION("""COMPUTED_VALUE"""),"Comedy")</f>
        <v>Comedy</v>
      </c>
      <c r="M3391" s="4" t="str">
        <f>IFERROR(__xludf.DUMMYFUNCTION("""COMPUTED_VALUE"""),"Romance")</f>
        <v>Romance</v>
      </c>
      <c r="N3391" s="4" t="str">
        <f>IFERROR(__xludf.DUMMYFUNCTION("""COMPUTED_VALUE"""),"")</f>
        <v/>
      </c>
      <c r="O3391" s="4" t="str">
        <f>IFERROR(__xludf.DUMMYFUNCTION("""COMPUTED_VALUE"""),"")</f>
        <v/>
      </c>
      <c r="P3391" s="4" t="str">
        <f>IFERROR(__xludf.DUMMYFUNCTION("""COMPUTED_VALUE"""),"")</f>
        <v/>
      </c>
      <c r="Q3391" s="4" t="str">
        <f>IFERROR(__xludf.DUMMYFUNCTION("""COMPUTED_VALUE"""),"")</f>
        <v/>
      </c>
      <c r="R3391" s="4" t="str">
        <f>IFERROR(__xludf.DUMMYFUNCTION("""COMPUTED_VALUE"""),"")</f>
        <v/>
      </c>
      <c r="S3391" s="4" t="str">
        <f>IFERROR(__xludf.DUMMYFUNCTION("""COMPUTED_VALUE"""),"")</f>
        <v/>
      </c>
    </row>
    <row r="3392">
      <c r="A3392" s="4" t="s">
        <v>5602</v>
      </c>
      <c r="B3392" s="4">
        <v>110.0</v>
      </c>
      <c r="C3392" s="4">
        <v>8880705.0</v>
      </c>
      <c r="D3392" s="4" t="s">
        <v>495</v>
      </c>
      <c r="E3392" s="4" t="s">
        <v>5603</v>
      </c>
      <c r="F3392" s="4" t="s">
        <v>12</v>
      </c>
      <c r="G3392" s="4" t="s">
        <v>13</v>
      </c>
      <c r="H3392" s="4">
        <v>0.0</v>
      </c>
      <c r="I3392" s="4">
        <v>6.5</v>
      </c>
      <c r="L3392" s="4" t="str">
        <f>IFERROR(__xludf.DUMMYFUNCTION("""COMPUTED_VALUE"""),"Comedy")</f>
        <v>Comedy</v>
      </c>
      <c r="M3392" s="4" t="str">
        <f>IFERROR(__xludf.DUMMYFUNCTION("""COMPUTED_VALUE"""),"Drama")</f>
        <v>Drama</v>
      </c>
      <c r="N3392" s="4" t="str">
        <f>IFERROR(__xludf.DUMMYFUNCTION("""COMPUTED_VALUE"""),"Romance")</f>
        <v>Romance</v>
      </c>
      <c r="O3392" s="4" t="str">
        <f>IFERROR(__xludf.DUMMYFUNCTION("""COMPUTED_VALUE"""),"")</f>
        <v/>
      </c>
      <c r="P3392" s="4" t="str">
        <f>IFERROR(__xludf.DUMMYFUNCTION("""COMPUTED_VALUE"""),"")</f>
        <v/>
      </c>
      <c r="Q3392" s="4" t="str">
        <f>IFERROR(__xludf.DUMMYFUNCTION("""COMPUTED_VALUE"""),"")</f>
        <v/>
      </c>
      <c r="R3392" s="4" t="str">
        <f>IFERROR(__xludf.DUMMYFUNCTION("""COMPUTED_VALUE"""),"")</f>
        <v/>
      </c>
      <c r="S3392" s="4" t="str">
        <f>IFERROR(__xludf.DUMMYFUNCTION("""COMPUTED_VALUE"""),"")</f>
        <v/>
      </c>
    </row>
    <row r="3393">
      <c r="A3393" s="4" t="s">
        <v>3174</v>
      </c>
      <c r="B3393" s="4">
        <v>92.0</v>
      </c>
      <c r="C3393" s="4">
        <v>8279017.0</v>
      </c>
      <c r="D3393" s="4" t="s">
        <v>4002</v>
      </c>
      <c r="E3393" s="4" t="s">
        <v>5604</v>
      </c>
      <c r="F3393" s="4" t="s">
        <v>12</v>
      </c>
      <c r="G3393" s="4" t="s">
        <v>20</v>
      </c>
      <c r="H3393" s="4">
        <v>8000000.0</v>
      </c>
      <c r="I3393" s="4">
        <v>6.9</v>
      </c>
      <c r="L3393" s="4" t="str">
        <f>IFERROR(__xludf.DUMMYFUNCTION("""COMPUTED_VALUE"""),"Drama")</f>
        <v>Drama</v>
      </c>
      <c r="M3393" s="4" t="str">
        <f>IFERROR(__xludf.DUMMYFUNCTION("""COMPUTED_VALUE"""),"Horror")</f>
        <v>Horror</v>
      </c>
      <c r="N3393" s="4" t="str">
        <f>IFERROR(__xludf.DUMMYFUNCTION("""COMPUTED_VALUE"""),"")</f>
        <v/>
      </c>
      <c r="O3393" s="4" t="str">
        <f>IFERROR(__xludf.DUMMYFUNCTION("""COMPUTED_VALUE"""),"")</f>
        <v/>
      </c>
      <c r="P3393" s="4" t="str">
        <f>IFERROR(__xludf.DUMMYFUNCTION("""COMPUTED_VALUE"""),"")</f>
        <v/>
      </c>
      <c r="Q3393" s="4" t="str">
        <f>IFERROR(__xludf.DUMMYFUNCTION("""COMPUTED_VALUE"""),"")</f>
        <v/>
      </c>
      <c r="R3393" s="4" t="str">
        <f>IFERROR(__xludf.DUMMYFUNCTION("""COMPUTED_VALUE"""),"")</f>
        <v/>
      </c>
      <c r="S3393" s="4" t="str">
        <f>IFERROR(__xludf.DUMMYFUNCTION("""COMPUTED_VALUE"""),"")</f>
        <v/>
      </c>
    </row>
    <row r="3394">
      <c r="A3394" s="4" t="s">
        <v>4271</v>
      </c>
      <c r="B3394" s="4">
        <v>104.0</v>
      </c>
      <c r="C3394" s="4">
        <v>1.0106233E7</v>
      </c>
      <c r="D3394" s="4" t="s">
        <v>888</v>
      </c>
      <c r="E3394" s="4" t="s">
        <v>5605</v>
      </c>
      <c r="F3394" s="4" t="s">
        <v>12</v>
      </c>
      <c r="G3394" s="4" t="s">
        <v>13</v>
      </c>
      <c r="H3394" s="4">
        <v>8000000.0</v>
      </c>
      <c r="I3394" s="4">
        <v>5.4</v>
      </c>
      <c r="L3394" s="4" t="str">
        <f>IFERROR(__xludf.DUMMYFUNCTION("""COMPUTED_VALUE"""),"Comedy")</f>
        <v>Comedy</v>
      </c>
      <c r="M3394" s="4" t="str">
        <f>IFERROR(__xludf.DUMMYFUNCTION("""COMPUTED_VALUE"""),"Drama")</f>
        <v>Drama</v>
      </c>
      <c r="N3394" s="4" t="str">
        <f>IFERROR(__xludf.DUMMYFUNCTION("""COMPUTED_VALUE"""),"")</f>
        <v/>
      </c>
      <c r="O3394" s="4" t="str">
        <f>IFERROR(__xludf.DUMMYFUNCTION("""COMPUTED_VALUE"""),"")</f>
        <v/>
      </c>
      <c r="P3394" s="4" t="str">
        <f>IFERROR(__xludf.DUMMYFUNCTION("""COMPUTED_VALUE"""),"")</f>
        <v/>
      </c>
      <c r="Q3394" s="4" t="str">
        <f>IFERROR(__xludf.DUMMYFUNCTION("""COMPUTED_VALUE"""),"")</f>
        <v/>
      </c>
      <c r="R3394" s="4" t="str">
        <f>IFERROR(__xludf.DUMMYFUNCTION("""COMPUTED_VALUE"""),"")</f>
        <v/>
      </c>
      <c r="S3394" s="4" t="str">
        <f>IFERROR(__xludf.DUMMYFUNCTION("""COMPUTED_VALUE"""),"")</f>
        <v/>
      </c>
    </row>
    <row r="3395">
      <c r="A3395" s="4" t="s">
        <v>195</v>
      </c>
      <c r="B3395" s="4">
        <v>98.0</v>
      </c>
      <c r="C3395" s="4">
        <v>0.0</v>
      </c>
      <c r="D3395" s="4" t="s">
        <v>590</v>
      </c>
      <c r="E3395" s="4" t="s">
        <v>5606</v>
      </c>
      <c r="F3395" s="4" t="s">
        <v>12</v>
      </c>
      <c r="G3395" s="4" t="s">
        <v>13</v>
      </c>
      <c r="H3395" s="4">
        <v>8000000.0</v>
      </c>
      <c r="I3395" s="4">
        <v>4.9</v>
      </c>
      <c r="L3395" s="4" t="str">
        <f>IFERROR(__xludf.DUMMYFUNCTION("""COMPUTED_VALUE"""),"Comedy")</f>
        <v>Comedy</v>
      </c>
      <c r="M3395" s="4" t="str">
        <f>IFERROR(__xludf.DUMMYFUNCTION("""COMPUTED_VALUE"""),"Romance")</f>
        <v>Romance</v>
      </c>
      <c r="N3395" s="4" t="str">
        <f>IFERROR(__xludf.DUMMYFUNCTION("""COMPUTED_VALUE"""),"")</f>
        <v/>
      </c>
      <c r="O3395" s="4" t="str">
        <f>IFERROR(__xludf.DUMMYFUNCTION("""COMPUTED_VALUE"""),"")</f>
        <v/>
      </c>
      <c r="P3395" s="4" t="str">
        <f>IFERROR(__xludf.DUMMYFUNCTION("""COMPUTED_VALUE"""),"")</f>
        <v/>
      </c>
      <c r="Q3395" s="4" t="str">
        <f>IFERROR(__xludf.DUMMYFUNCTION("""COMPUTED_VALUE"""),"")</f>
        <v/>
      </c>
      <c r="R3395" s="4" t="str">
        <f>IFERROR(__xludf.DUMMYFUNCTION("""COMPUTED_VALUE"""),"")</f>
        <v/>
      </c>
      <c r="S3395" s="4" t="str">
        <f>IFERROR(__xludf.DUMMYFUNCTION("""COMPUTED_VALUE"""),"")</f>
        <v/>
      </c>
    </row>
    <row r="3396">
      <c r="A3396" s="4" t="s">
        <v>3816</v>
      </c>
      <c r="B3396" s="4">
        <v>89.0</v>
      </c>
      <c r="C3396" s="4">
        <v>4692814.0</v>
      </c>
      <c r="D3396" s="4" t="s">
        <v>585</v>
      </c>
      <c r="E3396" s="4" t="s">
        <v>5607</v>
      </c>
      <c r="F3396" s="4" t="s">
        <v>12</v>
      </c>
      <c r="G3396" s="4" t="s">
        <v>13</v>
      </c>
      <c r="H3396" s="4">
        <v>8000000.0</v>
      </c>
      <c r="I3396" s="4">
        <v>5.1</v>
      </c>
      <c r="L3396" s="4" t="str">
        <f>IFERROR(__xludf.DUMMYFUNCTION("""COMPUTED_VALUE"""),"Comedy")</f>
        <v>Comedy</v>
      </c>
      <c r="M3396" s="4" t="str">
        <f>IFERROR(__xludf.DUMMYFUNCTION("""COMPUTED_VALUE"""),"")</f>
        <v/>
      </c>
      <c r="N3396" s="4" t="str">
        <f>IFERROR(__xludf.DUMMYFUNCTION("""COMPUTED_VALUE"""),"")</f>
        <v/>
      </c>
      <c r="O3396" s="4" t="str">
        <f>IFERROR(__xludf.DUMMYFUNCTION("""COMPUTED_VALUE"""),"")</f>
        <v/>
      </c>
      <c r="P3396" s="4" t="str">
        <f>IFERROR(__xludf.DUMMYFUNCTION("""COMPUTED_VALUE"""),"")</f>
        <v/>
      </c>
      <c r="Q3396" s="4" t="str">
        <f>IFERROR(__xludf.DUMMYFUNCTION("""COMPUTED_VALUE"""),"")</f>
        <v/>
      </c>
      <c r="R3396" s="4" t="str">
        <f>IFERROR(__xludf.DUMMYFUNCTION("""COMPUTED_VALUE"""),"")</f>
        <v/>
      </c>
      <c r="S3396" s="4" t="str">
        <f>IFERROR(__xludf.DUMMYFUNCTION("""COMPUTED_VALUE"""),"")</f>
        <v/>
      </c>
    </row>
    <row r="3397">
      <c r="A3397" s="4" t="s">
        <v>5608</v>
      </c>
      <c r="B3397" s="4">
        <v>92.0</v>
      </c>
      <c r="C3397" s="4">
        <v>5018450.0</v>
      </c>
      <c r="D3397" s="4" t="s">
        <v>1277</v>
      </c>
      <c r="E3397" s="4" t="s">
        <v>5609</v>
      </c>
      <c r="F3397" s="4" t="s">
        <v>12</v>
      </c>
      <c r="G3397" s="4" t="s">
        <v>13</v>
      </c>
      <c r="H3397" s="4">
        <v>8000000.0</v>
      </c>
      <c r="I3397" s="4">
        <v>5.3</v>
      </c>
      <c r="L3397" s="4" t="str">
        <f>IFERROR(__xludf.DUMMYFUNCTION("""COMPUTED_VALUE"""),"Comedy")</f>
        <v>Comedy</v>
      </c>
      <c r="M3397" s="4" t="str">
        <f>IFERROR(__xludf.DUMMYFUNCTION("""COMPUTED_VALUE"""),"Fantasy")</f>
        <v>Fantasy</v>
      </c>
      <c r="N3397" s="4" t="str">
        <f>IFERROR(__xludf.DUMMYFUNCTION("""COMPUTED_VALUE"""),"Romance")</f>
        <v>Romance</v>
      </c>
      <c r="O3397" s="4" t="str">
        <f>IFERROR(__xludf.DUMMYFUNCTION("""COMPUTED_VALUE"""),"")</f>
        <v/>
      </c>
      <c r="P3397" s="4" t="str">
        <f>IFERROR(__xludf.DUMMYFUNCTION("""COMPUTED_VALUE"""),"")</f>
        <v/>
      </c>
      <c r="Q3397" s="4" t="str">
        <f>IFERROR(__xludf.DUMMYFUNCTION("""COMPUTED_VALUE"""),"")</f>
        <v/>
      </c>
      <c r="R3397" s="4" t="str">
        <f>IFERROR(__xludf.DUMMYFUNCTION("""COMPUTED_VALUE"""),"")</f>
        <v/>
      </c>
      <c r="S3397" s="4" t="str">
        <f>IFERROR(__xludf.DUMMYFUNCTION("""COMPUTED_VALUE"""),"")</f>
        <v/>
      </c>
    </row>
    <row r="3398">
      <c r="A3398" s="4" t="s">
        <v>4344</v>
      </c>
      <c r="B3398" s="4">
        <v>140.0</v>
      </c>
      <c r="C3398" s="4">
        <v>2.5967E7</v>
      </c>
      <c r="D3398" s="4" t="s">
        <v>76</v>
      </c>
      <c r="E3398" s="4" t="s">
        <v>5610</v>
      </c>
      <c r="F3398" s="4" t="s">
        <v>12</v>
      </c>
      <c r="G3398" s="4" t="s">
        <v>20</v>
      </c>
      <c r="H3398" s="4">
        <v>0.0</v>
      </c>
      <c r="I3398" s="4">
        <v>7.5</v>
      </c>
      <c r="L3398" s="4" t="str">
        <f>IFERROR(__xludf.DUMMYFUNCTION("""COMPUTED_VALUE"""),"Drama")</f>
        <v>Drama</v>
      </c>
      <c r="M3398" s="4" t="str">
        <f>IFERROR(__xludf.DUMMYFUNCTION("""COMPUTED_VALUE"""),"Romance")</f>
        <v>Romance</v>
      </c>
      <c r="N3398" s="4" t="str">
        <f>IFERROR(__xludf.DUMMYFUNCTION("""COMPUTED_VALUE"""),"")</f>
        <v/>
      </c>
      <c r="O3398" s="4" t="str">
        <f>IFERROR(__xludf.DUMMYFUNCTION("""COMPUTED_VALUE"""),"")</f>
        <v/>
      </c>
      <c r="P3398" s="4" t="str">
        <f>IFERROR(__xludf.DUMMYFUNCTION("""COMPUTED_VALUE"""),"")</f>
        <v/>
      </c>
      <c r="Q3398" s="4" t="str">
        <f>IFERROR(__xludf.DUMMYFUNCTION("""COMPUTED_VALUE"""),"")</f>
        <v/>
      </c>
      <c r="R3398" s="4" t="str">
        <f>IFERROR(__xludf.DUMMYFUNCTION("""COMPUTED_VALUE"""),"")</f>
        <v/>
      </c>
      <c r="S3398" s="4" t="str">
        <f>IFERROR(__xludf.DUMMYFUNCTION("""COMPUTED_VALUE"""),"")</f>
        <v/>
      </c>
    </row>
    <row r="3399">
      <c r="A3399" s="4" t="s">
        <v>8351</v>
      </c>
      <c r="B3399" s="4">
        <v>60.0</v>
      </c>
      <c r="C3399" s="4">
        <v>0.0</v>
      </c>
      <c r="D3399" s="4" t="s">
        <v>5611</v>
      </c>
      <c r="E3399" s="4" t="s">
        <v>5612</v>
      </c>
      <c r="F3399" s="4" t="s">
        <v>12</v>
      </c>
      <c r="G3399" s="4" t="s">
        <v>8351</v>
      </c>
      <c r="H3399" s="4">
        <v>0.0</v>
      </c>
      <c r="I3399" s="4">
        <v>8.3</v>
      </c>
      <c r="L3399" s="4" t="str">
        <f>IFERROR(__xludf.DUMMYFUNCTION("""COMPUTED_VALUE"""),"Adventure")</f>
        <v>Adventure</v>
      </c>
      <c r="M3399" s="4" t="str">
        <f>IFERROR(__xludf.DUMMYFUNCTION("""COMPUTED_VALUE"""),"Drama")</f>
        <v>Drama</v>
      </c>
      <c r="N3399" s="4" t="str">
        <f>IFERROR(__xludf.DUMMYFUNCTION("""COMPUTED_VALUE"""),"Fantasy")</f>
        <v>Fantasy</v>
      </c>
      <c r="O3399" s="4" t="str">
        <f>IFERROR(__xludf.DUMMYFUNCTION("""COMPUTED_VALUE"""),"Mystery")</f>
        <v>Mystery</v>
      </c>
      <c r="P3399" s="4" t="str">
        <f>IFERROR(__xludf.DUMMYFUNCTION("""COMPUTED_VALUE"""),"")</f>
        <v/>
      </c>
      <c r="Q3399" s="4" t="str">
        <f>IFERROR(__xludf.DUMMYFUNCTION("""COMPUTED_VALUE"""),"")</f>
        <v/>
      </c>
      <c r="R3399" s="4" t="str">
        <f>IFERROR(__xludf.DUMMYFUNCTION("""COMPUTED_VALUE"""),"")</f>
        <v/>
      </c>
      <c r="S3399" s="4" t="str">
        <f>IFERROR(__xludf.DUMMYFUNCTION("""COMPUTED_VALUE"""),"")</f>
        <v/>
      </c>
    </row>
    <row r="3400">
      <c r="A3400" s="4" t="s">
        <v>5613</v>
      </c>
      <c r="B3400" s="4">
        <v>90.0</v>
      </c>
      <c r="C3400" s="4">
        <v>3442820.0</v>
      </c>
      <c r="D3400" s="4" t="s">
        <v>5614</v>
      </c>
      <c r="E3400" s="4" t="s">
        <v>5615</v>
      </c>
      <c r="F3400" s="4" t="s">
        <v>12</v>
      </c>
      <c r="G3400" s="4" t="s">
        <v>13</v>
      </c>
      <c r="H3400" s="4">
        <v>8000000.0</v>
      </c>
      <c r="I3400" s="4">
        <v>7.3</v>
      </c>
      <c r="L3400" s="4" t="str">
        <f>IFERROR(__xludf.DUMMYFUNCTION("""COMPUTED_VALUE"""),"Animation")</f>
        <v>Animation</v>
      </c>
      <c r="M3400" s="4" t="str">
        <f>IFERROR(__xludf.DUMMYFUNCTION("""COMPUTED_VALUE"""),"Comedy")</f>
        <v>Comedy</v>
      </c>
      <c r="N3400" s="4" t="str">
        <f>IFERROR(__xludf.DUMMYFUNCTION("""COMPUTED_VALUE"""),"Drama")</f>
        <v>Drama</v>
      </c>
      <c r="O3400" s="4" t="str">
        <f>IFERROR(__xludf.DUMMYFUNCTION("""COMPUTED_VALUE"""),"Romance")</f>
        <v>Romance</v>
      </c>
      <c r="P3400" s="4" t="str">
        <f>IFERROR(__xludf.DUMMYFUNCTION("""COMPUTED_VALUE"""),"")</f>
        <v/>
      </c>
      <c r="Q3400" s="4" t="str">
        <f>IFERROR(__xludf.DUMMYFUNCTION("""COMPUTED_VALUE"""),"")</f>
        <v/>
      </c>
      <c r="R3400" s="4" t="str">
        <f>IFERROR(__xludf.DUMMYFUNCTION("""COMPUTED_VALUE"""),"")</f>
        <v/>
      </c>
      <c r="S3400" s="4" t="str">
        <f>IFERROR(__xludf.DUMMYFUNCTION("""COMPUTED_VALUE"""),"")</f>
        <v/>
      </c>
    </row>
    <row r="3401">
      <c r="A3401" s="4" t="s">
        <v>3912</v>
      </c>
      <c r="B3401" s="4">
        <v>129.0</v>
      </c>
      <c r="C3401" s="4">
        <v>3205244.0</v>
      </c>
      <c r="D3401" s="4" t="s">
        <v>888</v>
      </c>
      <c r="E3401" s="4" t="s">
        <v>5616</v>
      </c>
      <c r="F3401" s="4" t="s">
        <v>12</v>
      </c>
      <c r="G3401" s="4" t="s">
        <v>20</v>
      </c>
      <c r="H3401" s="4">
        <v>1.0E7</v>
      </c>
      <c r="I3401" s="4">
        <v>7.3</v>
      </c>
      <c r="L3401" s="4" t="str">
        <f>IFERROR(__xludf.DUMMYFUNCTION("""COMPUTED_VALUE"""),"Comedy")</f>
        <v>Comedy</v>
      </c>
      <c r="M3401" s="4" t="str">
        <f>IFERROR(__xludf.DUMMYFUNCTION("""COMPUTED_VALUE"""),"Drama")</f>
        <v>Drama</v>
      </c>
      <c r="N3401" s="4" t="str">
        <f>IFERROR(__xludf.DUMMYFUNCTION("""COMPUTED_VALUE"""),"")</f>
        <v/>
      </c>
      <c r="O3401" s="4" t="str">
        <f>IFERROR(__xludf.DUMMYFUNCTION("""COMPUTED_VALUE"""),"")</f>
        <v/>
      </c>
      <c r="P3401" s="4" t="str">
        <f>IFERROR(__xludf.DUMMYFUNCTION("""COMPUTED_VALUE"""),"")</f>
        <v/>
      </c>
      <c r="Q3401" s="4" t="str">
        <f>IFERROR(__xludf.DUMMYFUNCTION("""COMPUTED_VALUE"""),"")</f>
        <v/>
      </c>
      <c r="R3401" s="4" t="str">
        <f>IFERROR(__xludf.DUMMYFUNCTION("""COMPUTED_VALUE"""),"")</f>
        <v/>
      </c>
      <c r="S3401" s="4" t="str">
        <f>IFERROR(__xludf.DUMMYFUNCTION("""COMPUTED_VALUE"""),"")</f>
        <v/>
      </c>
    </row>
    <row r="3402">
      <c r="A3402" s="4" t="s">
        <v>5617</v>
      </c>
      <c r="B3402" s="4">
        <v>111.0</v>
      </c>
      <c r="C3402" s="4">
        <v>3076425.0</v>
      </c>
      <c r="D3402" s="4" t="s">
        <v>5618</v>
      </c>
      <c r="E3402" s="4" t="s">
        <v>5619</v>
      </c>
      <c r="F3402" s="4" t="s">
        <v>512</v>
      </c>
      <c r="G3402" s="4" t="s">
        <v>513</v>
      </c>
      <c r="H3402" s="4">
        <v>8000000.0</v>
      </c>
      <c r="I3402" s="4">
        <v>7.1</v>
      </c>
      <c r="L3402" s="4" t="str">
        <f>IFERROR(__xludf.DUMMYFUNCTION("""COMPUTED_VALUE"""),"Comedy")</f>
        <v>Comedy</v>
      </c>
      <c r="M3402" s="4" t="str">
        <f>IFERROR(__xludf.DUMMYFUNCTION("""COMPUTED_VALUE"""),"Crime")</f>
        <v>Crime</v>
      </c>
      <c r="N3402" s="4" t="str">
        <f>IFERROR(__xludf.DUMMYFUNCTION("""COMPUTED_VALUE"""),"Musical")</f>
        <v>Musical</v>
      </c>
      <c r="O3402" s="4" t="str">
        <f>IFERROR(__xludf.DUMMYFUNCTION("""COMPUTED_VALUE"""),"Romance")</f>
        <v>Romance</v>
      </c>
      <c r="P3402" s="4" t="str">
        <f>IFERROR(__xludf.DUMMYFUNCTION("""COMPUTED_VALUE"""),"")</f>
        <v/>
      </c>
      <c r="Q3402" s="4" t="str">
        <f>IFERROR(__xludf.DUMMYFUNCTION("""COMPUTED_VALUE"""),"")</f>
        <v/>
      </c>
      <c r="R3402" s="4" t="str">
        <f>IFERROR(__xludf.DUMMYFUNCTION("""COMPUTED_VALUE"""),"")</f>
        <v/>
      </c>
      <c r="S3402" s="4" t="str">
        <f>IFERROR(__xludf.DUMMYFUNCTION("""COMPUTED_VALUE"""),"")</f>
        <v/>
      </c>
    </row>
    <row r="3403">
      <c r="A3403" s="4" t="s">
        <v>4491</v>
      </c>
      <c r="B3403" s="4">
        <v>79.0</v>
      </c>
      <c r="C3403" s="4">
        <v>2275557.0</v>
      </c>
      <c r="D3403" s="4" t="s">
        <v>142</v>
      </c>
      <c r="E3403" s="4" t="s">
        <v>5620</v>
      </c>
      <c r="F3403" s="4" t="s">
        <v>12</v>
      </c>
      <c r="G3403" s="4" t="s">
        <v>13</v>
      </c>
      <c r="H3403" s="4">
        <v>8000000.0</v>
      </c>
      <c r="I3403" s="4">
        <v>6.0</v>
      </c>
      <c r="L3403" s="4" t="str">
        <f>IFERROR(__xludf.DUMMYFUNCTION("""COMPUTED_VALUE"""),"Action")</f>
        <v>Action</v>
      </c>
      <c r="M3403" s="4" t="str">
        <f>IFERROR(__xludf.DUMMYFUNCTION("""COMPUTED_VALUE"""),"Comedy")</f>
        <v>Comedy</v>
      </c>
      <c r="N3403" s="4" t="str">
        <f>IFERROR(__xludf.DUMMYFUNCTION("""COMPUTED_VALUE"""),"Crime")</f>
        <v>Crime</v>
      </c>
      <c r="O3403" s="4" t="str">
        <f>IFERROR(__xludf.DUMMYFUNCTION("""COMPUTED_VALUE"""),"Thriller")</f>
        <v>Thriller</v>
      </c>
      <c r="P3403" s="4" t="str">
        <f>IFERROR(__xludf.DUMMYFUNCTION("""COMPUTED_VALUE"""),"")</f>
        <v/>
      </c>
      <c r="Q3403" s="4" t="str">
        <f>IFERROR(__xludf.DUMMYFUNCTION("""COMPUTED_VALUE"""),"")</f>
        <v/>
      </c>
      <c r="R3403" s="4" t="str">
        <f>IFERROR(__xludf.DUMMYFUNCTION("""COMPUTED_VALUE"""),"")</f>
        <v/>
      </c>
      <c r="S3403" s="4" t="str">
        <f>IFERROR(__xludf.DUMMYFUNCTION("""COMPUTED_VALUE"""),"")</f>
        <v/>
      </c>
    </row>
    <row r="3404">
      <c r="A3404" s="4" t="s">
        <v>1725</v>
      </c>
      <c r="B3404" s="4">
        <v>104.0</v>
      </c>
      <c r="C3404" s="4">
        <v>1789892.0</v>
      </c>
      <c r="D3404" s="4" t="s">
        <v>349</v>
      </c>
      <c r="E3404" s="4" t="s">
        <v>5621</v>
      </c>
      <c r="F3404" s="4" t="s">
        <v>12</v>
      </c>
      <c r="G3404" s="4" t="s">
        <v>265</v>
      </c>
      <c r="H3404" s="4">
        <v>8000000.0</v>
      </c>
      <c r="I3404" s="4">
        <v>6.6</v>
      </c>
      <c r="L3404" s="4" t="str">
        <f>IFERROR(__xludf.DUMMYFUNCTION("""COMPUTED_VALUE"""),"Comedy")</f>
        <v>Comedy</v>
      </c>
      <c r="M3404" s="4" t="str">
        <f>IFERROR(__xludf.DUMMYFUNCTION("""COMPUTED_VALUE"""),"Crime")</f>
        <v>Crime</v>
      </c>
      <c r="N3404" s="4" t="str">
        <f>IFERROR(__xludf.DUMMYFUNCTION("""COMPUTED_VALUE"""),"")</f>
        <v/>
      </c>
      <c r="O3404" s="4" t="str">
        <f>IFERROR(__xludf.DUMMYFUNCTION("""COMPUTED_VALUE"""),"")</f>
        <v/>
      </c>
      <c r="P3404" s="4" t="str">
        <f>IFERROR(__xludf.DUMMYFUNCTION("""COMPUTED_VALUE"""),"")</f>
        <v/>
      </c>
      <c r="Q3404" s="4" t="str">
        <f>IFERROR(__xludf.DUMMYFUNCTION("""COMPUTED_VALUE"""),"")</f>
        <v/>
      </c>
      <c r="R3404" s="4" t="str">
        <f>IFERROR(__xludf.DUMMYFUNCTION("""COMPUTED_VALUE"""),"")</f>
        <v/>
      </c>
      <c r="S3404" s="4" t="str">
        <f>IFERROR(__xludf.DUMMYFUNCTION("""COMPUTED_VALUE"""),"")</f>
        <v/>
      </c>
    </row>
    <row r="3405">
      <c r="A3405" s="4" t="s">
        <v>5622</v>
      </c>
      <c r="B3405" s="4">
        <v>101.0</v>
      </c>
      <c r="C3405" s="4">
        <v>6350058.0</v>
      </c>
      <c r="D3405" s="4" t="s">
        <v>495</v>
      </c>
      <c r="E3405" s="4" t="s">
        <v>5623</v>
      </c>
      <c r="F3405" s="4" t="s">
        <v>12</v>
      </c>
      <c r="G3405" s="4" t="s">
        <v>13</v>
      </c>
      <c r="H3405" s="4">
        <v>8000000.0</v>
      </c>
      <c r="I3405" s="4">
        <v>7.2</v>
      </c>
      <c r="L3405" s="4" t="str">
        <f>IFERROR(__xludf.DUMMYFUNCTION("""COMPUTED_VALUE"""),"Comedy")</f>
        <v>Comedy</v>
      </c>
      <c r="M3405" s="4" t="str">
        <f>IFERROR(__xludf.DUMMYFUNCTION("""COMPUTED_VALUE"""),"Drama")</f>
        <v>Drama</v>
      </c>
      <c r="N3405" s="4" t="str">
        <f>IFERROR(__xludf.DUMMYFUNCTION("""COMPUTED_VALUE"""),"Romance")</f>
        <v>Romance</v>
      </c>
      <c r="O3405" s="4" t="str">
        <f>IFERROR(__xludf.DUMMYFUNCTION("""COMPUTED_VALUE"""),"")</f>
        <v/>
      </c>
      <c r="P3405" s="4" t="str">
        <f>IFERROR(__xludf.DUMMYFUNCTION("""COMPUTED_VALUE"""),"")</f>
        <v/>
      </c>
      <c r="Q3405" s="4" t="str">
        <f>IFERROR(__xludf.DUMMYFUNCTION("""COMPUTED_VALUE"""),"")</f>
        <v/>
      </c>
      <c r="R3405" s="4" t="str">
        <f>IFERROR(__xludf.DUMMYFUNCTION("""COMPUTED_VALUE"""),"")</f>
        <v/>
      </c>
      <c r="S3405" s="4" t="str">
        <f>IFERROR(__xludf.DUMMYFUNCTION("""COMPUTED_VALUE"""),"")</f>
        <v/>
      </c>
    </row>
    <row r="3406">
      <c r="A3406" s="4" t="s">
        <v>3354</v>
      </c>
      <c r="B3406" s="4">
        <v>113.0</v>
      </c>
      <c r="C3406" s="4">
        <v>1094798.0</v>
      </c>
      <c r="D3406" s="4" t="s">
        <v>1072</v>
      </c>
      <c r="E3406" s="4" t="s">
        <v>5624</v>
      </c>
      <c r="F3406" s="4" t="s">
        <v>12</v>
      </c>
      <c r="G3406" s="4" t="s">
        <v>20</v>
      </c>
      <c r="H3406" s="4">
        <v>7200000.0</v>
      </c>
      <c r="I3406" s="4">
        <v>7.2</v>
      </c>
      <c r="L3406" s="4" t="str">
        <f>IFERROR(__xludf.DUMMYFUNCTION("""COMPUTED_VALUE"""),"Biography")</f>
        <v>Biography</v>
      </c>
      <c r="M3406" s="4" t="str">
        <f>IFERROR(__xludf.DUMMYFUNCTION("""COMPUTED_VALUE"""),"Comedy")</f>
        <v>Comedy</v>
      </c>
      <c r="N3406" s="4" t="str">
        <f>IFERROR(__xludf.DUMMYFUNCTION("""COMPUTED_VALUE"""),"Drama")</f>
        <v>Drama</v>
      </c>
      <c r="O3406" s="4" t="str">
        <f>IFERROR(__xludf.DUMMYFUNCTION("""COMPUTED_VALUE"""),"History")</f>
        <v>History</v>
      </c>
      <c r="P3406" s="4" t="str">
        <f>IFERROR(__xludf.DUMMYFUNCTION("""COMPUTED_VALUE"""),"")</f>
        <v/>
      </c>
      <c r="Q3406" s="4" t="str">
        <f>IFERROR(__xludf.DUMMYFUNCTION("""COMPUTED_VALUE"""),"")</f>
        <v/>
      </c>
      <c r="R3406" s="4" t="str">
        <f>IFERROR(__xludf.DUMMYFUNCTION("""COMPUTED_VALUE"""),"")</f>
        <v/>
      </c>
      <c r="S3406" s="4" t="str">
        <f>IFERROR(__xludf.DUMMYFUNCTION("""COMPUTED_VALUE"""),"")</f>
        <v/>
      </c>
    </row>
    <row r="3407">
      <c r="A3407" s="4" t="s">
        <v>4025</v>
      </c>
      <c r="B3407" s="4">
        <v>92.0</v>
      </c>
      <c r="C3407" s="4">
        <v>1071240.0</v>
      </c>
      <c r="D3407" s="4" t="s">
        <v>540</v>
      </c>
      <c r="E3407" s="4" t="s">
        <v>5625</v>
      </c>
      <c r="F3407" s="4" t="s">
        <v>12</v>
      </c>
      <c r="G3407" s="4" t="s">
        <v>20</v>
      </c>
      <c r="H3407" s="4">
        <v>8000000.0</v>
      </c>
      <c r="I3407" s="4">
        <v>6.9</v>
      </c>
      <c r="L3407" s="4" t="str">
        <f>IFERROR(__xludf.DUMMYFUNCTION("""COMPUTED_VALUE"""),"Biography")</f>
        <v>Biography</v>
      </c>
      <c r="M3407" s="4" t="str">
        <f>IFERROR(__xludf.DUMMYFUNCTION("""COMPUTED_VALUE"""),"Drama")</f>
        <v>Drama</v>
      </c>
      <c r="N3407" s="4" t="str">
        <f>IFERROR(__xludf.DUMMYFUNCTION("""COMPUTED_VALUE"""),"")</f>
        <v/>
      </c>
      <c r="O3407" s="4" t="str">
        <f>IFERROR(__xludf.DUMMYFUNCTION("""COMPUTED_VALUE"""),"")</f>
        <v/>
      </c>
      <c r="P3407" s="4" t="str">
        <f>IFERROR(__xludf.DUMMYFUNCTION("""COMPUTED_VALUE"""),"")</f>
        <v/>
      </c>
      <c r="Q3407" s="4" t="str">
        <f>IFERROR(__xludf.DUMMYFUNCTION("""COMPUTED_VALUE"""),"")</f>
        <v/>
      </c>
      <c r="R3407" s="4" t="str">
        <f>IFERROR(__xludf.DUMMYFUNCTION("""COMPUTED_VALUE"""),"")</f>
        <v/>
      </c>
      <c r="S3407" s="4" t="str">
        <f>IFERROR(__xludf.DUMMYFUNCTION("""COMPUTED_VALUE"""),"")</f>
        <v/>
      </c>
    </row>
    <row r="3408">
      <c r="A3408" s="4" t="s">
        <v>5626</v>
      </c>
      <c r="B3408" s="4">
        <v>106.0</v>
      </c>
      <c r="C3408" s="4">
        <v>532190.0</v>
      </c>
      <c r="D3408" s="4" t="s">
        <v>2408</v>
      </c>
      <c r="E3408" s="4" t="s">
        <v>5627</v>
      </c>
      <c r="F3408" s="4" t="s">
        <v>12</v>
      </c>
      <c r="G3408" s="4" t="s">
        <v>13</v>
      </c>
      <c r="H3408" s="4">
        <v>8000000.0</v>
      </c>
      <c r="I3408" s="4">
        <v>6.8</v>
      </c>
      <c r="L3408" s="4" t="str">
        <f>IFERROR(__xludf.DUMMYFUNCTION("""COMPUTED_VALUE"""),"Biography")</f>
        <v>Biography</v>
      </c>
      <c r="M3408" s="4" t="str">
        <f>IFERROR(__xludf.DUMMYFUNCTION("""COMPUTED_VALUE"""),"Drama")</f>
        <v>Drama</v>
      </c>
      <c r="N3408" s="4" t="str">
        <f>IFERROR(__xludf.DUMMYFUNCTION("""COMPUTED_VALUE"""),"Romance")</f>
        <v>Romance</v>
      </c>
      <c r="O3408" s="4" t="str">
        <f>IFERROR(__xludf.DUMMYFUNCTION("""COMPUTED_VALUE"""),"Sport")</f>
        <v>Sport</v>
      </c>
      <c r="P3408" s="4" t="str">
        <f>IFERROR(__xludf.DUMMYFUNCTION("""COMPUTED_VALUE"""),"")</f>
        <v/>
      </c>
      <c r="Q3408" s="4" t="str">
        <f>IFERROR(__xludf.DUMMYFUNCTION("""COMPUTED_VALUE"""),"")</f>
        <v/>
      </c>
      <c r="R3408" s="4" t="str">
        <f>IFERROR(__xludf.DUMMYFUNCTION("""COMPUTED_VALUE"""),"")</f>
        <v/>
      </c>
      <c r="S3408" s="4" t="str">
        <f>IFERROR(__xludf.DUMMYFUNCTION("""COMPUTED_VALUE"""),"")</f>
        <v/>
      </c>
    </row>
    <row r="3409">
      <c r="A3409" s="4" t="s">
        <v>5628</v>
      </c>
      <c r="B3409" s="4">
        <v>98.0</v>
      </c>
      <c r="C3409" s="4">
        <v>0.0</v>
      </c>
      <c r="D3409" s="4" t="s">
        <v>2441</v>
      </c>
      <c r="E3409" s="4" t="s">
        <v>5629</v>
      </c>
      <c r="F3409" s="4" t="s">
        <v>12</v>
      </c>
      <c r="G3409" s="4" t="s">
        <v>20</v>
      </c>
      <c r="H3409" s="4">
        <v>8000000.0</v>
      </c>
      <c r="I3409" s="4">
        <v>4.0</v>
      </c>
      <c r="L3409" s="4" t="str">
        <f>IFERROR(__xludf.DUMMYFUNCTION("""COMPUTED_VALUE"""),"Adventure")</f>
        <v>Adventure</v>
      </c>
      <c r="M3409" s="4" t="str">
        <f>IFERROR(__xludf.DUMMYFUNCTION("""COMPUTED_VALUE"""),"Drama")</f>
        <v>Drama</v>
      </c>
      <c r="N3409" s="4" t="str">
        <f>IFERROR(__xludf.DUMMYFUNCTION("""COMPUTED_VALUE"""),"")</f>
        <v/>
      </c>
      <c r="O3409" s="4" t="str">
        <f>IFERROR(__xludf.DUMMYFUNCTION("""COMPUTED_VALUE"""),"")</f>
        <v/>
      </c>
      <c r="P3409" s="4" t="str">
        <f>IFERROR(__xludf.DUMMYFUNCTION("""COMPUTED_VALUE"""),"")</f>
        <v/>
      </c>
      <c r="Q3409" s="4" t="str">
        <f>IFERROR(__xludf.DUMMYFUNCTION("""COMPUTED_VALUE"""),"")</f>
        <v/>
      </c>
      <c r="R3409" s="4" t="str">
        <f>IFERROR(__xludf.DUMMYFUNCTION("""COMPUTED_VALUE"""),"")</f>
        <v/>
      </c>
      <c r="S3409" s="4" t="str">
        <f>IFERROR(__xludf.DUMMYFUNCTION("""COMPUTED_VALUE"""),"")</f>
        <v/>
      </c>
    </row>
    <row r="3410">
      <c r="A3410" s="4" t="s">
        <v>5630</v>
      </c>
      <c r="B3410" s="4">
        <v>75.0</v>
      </c>
      <c r="C3410" s="4">
        <v>686383.0</v>
      </c>
      <c r="D3410" s="4" t="s">
        <v>216</v>
      </c>
      <c r="E3410" s="4" t="s">
        <v>5631</v>
      </c>
      <c r="F3410" s="4" t="s">
        <v>12</v>
      </c>
      <c r="G3410" s="4" t="s">
        <v>513</v>
      </c>
      <c r="H3410" s="4">
        <v>6500000.0</v>
      </c>
      <c r="I3410" s="4">
        <v>7.7</v>
      </c>
      <c r="L3410" s="4" t="str">
        <f>IFERROR(__xludf.DUMMYFUNCTION("""COMPUTED_VALUE"""),"Adventure")</f>
        <v>Adventure</v>
      </c>
      <c r="M3410" s="4" t="str">
        <f>IFERROR(__xludf.DUMMYFUNCTION("""COMPUTED_VALUE"""),"Animation")</f>
        <v>Animation</v>
      </c>
      <c r="N3410" s="4" t="str">
        <f>IFERROR(__xludf.DUMMYFUNCTION("""COMPUTED_VALUE"""),"Family")</f>
        <v>Family</v>
      </c>
      <c r="O3410" s="4" t="str">
        <f>IFERROR(__xludf.DUMMYFUNCTION("""COMPUTED_VALUE"""),"Fantasy")</f>
        <v>Fantasy</v>
      </c>
      <c r="P3410" s="4" t="str">
        <f>IFERROR(__xludf.DUMMYFUNCTION("""COMPUTED_VALUE"""),"")</f>
        <v/>
      </c>
      <c r="Q3410" s="4" t="str">
        <f>IFERROR(__xludf.DUMMYFUNCTION("""COMPUTED_VALUE"""),"")</f>
        <v/>
      </c>
      <c r="R3410" s="4" t="str">
        <f>IFERROR(__xludf.DUMMYFUNCTION("""COMPUTED_VALUE"""),"")</f>
        <v/>
      </c>
      <c r="S3410" s="4" t="str">
        <f>IFERROR(__xludf.DUMMYFUNCTION("""COMPUTED_VALUE"""),"")</f>
        <v/>
      </c>
    </row>
    <row r="3411">
      <c r="A3411" s="4" t="s">
        <v>5632</v>
      </c>
      <c r="B3411" s="4">
        <v>104.0</v>
      </c>
      <c r="C3411" s="4">
        <v>1.6168741E7</v>
      </c>
      <c r="D3411" s="4" t="s">
        <v>2162</v>
      </c>
      <c r="E3411" s="4" t="s">
        <v>5633</v>
      </c>
      <c r="F3411" s="4" t="s">
        <v>12</v>
      </c>
      <c r="G3411" s="4" t="s">
        <v>13</v>
      </c>
      <c r="H3411" s="4">
        <v>8000000.0</v>
      </c>
      <c r="I3411" s="4">
        <v>7.4</v>
      </c>
      <c r="L3411" s="4" t="str">
        <f>IFERROR(__xludf.DUMMYFUNCTION("""COMPUTED_VALUE"""),"Drama")</f>
        <v>Drama</v>
      </c>
      <c r="M3411" s="4" t="str">
        <f>IFERROR(__xludf.DUMMYFUNCTION("""COMPUTED_VALUE"""),"Music")</f>
        <v>Music</v>
      </c>
      <c r="N3411" s="4" t="str">
        <f>IFERROR(__xludf.DUMMYFUNCTION("""COMPUTED_VALUE"""),"")</f>
        <v/>
      </c>
      <c r="O3411" s="4" t="str">
        <f>IFERROR(__xludf.DUMMYFUNCTION("""COMPUTED_VALUE"""),"")</f>
        <v/>
      </c>
      <c r="P3411" s="4" t="str">
        <f>IFERROR(__xludf.DUMMYFUNCTION("""COMPUTED_VALUE"""),"")</f>
        <v/>
      </c>
      <c r="Q3411" s="4" t="str">
        <f>IFERROR(__xludf.DUMMYFUNCTION("""COMPUTED_VALUE"""),"")</f>
        <v/>
      </c>
      <c r="R3411" s="4" t="str">
        <f>IFERROR(__xludf.DUMMYFUNCTION("""COMPUTED_VALUE"""),"")</f>
        <v/>
      </c>
      <c r="S3411" s="4" t="str">
        <f>IFERROR(__xludf.DUMMYFUNCTION("""COMPUTED_VALUE"""),"")</f>
        <v/>
      </c>
    </row>
    <row r="3412">
      <c r="A3412" s="4" t="s">
        <v>5634</v>
      </c>
      <c r="B3412" s="4">
        <v>108.0</v>
      </c>
      <c r="C3412" s="4">
        <v>568695.0</v>
      </c>
      <c r="D3412" s="4" t="s">
        <v>3092</v>
      </c>
      <c r="E3412" s="4" t="s">
        <v>5635</v>
      </c>
      <c r="F3412" s="4" t="s">
        <v>12</v>
      </c>
      <c r="G3412" s="4" t="s">
        <v>13</v>
      </c>
      <c r="H3412" s="4">
        <v>8000000.0</v>
      </c>
      <c r="I3412" s="4">
        <v>6.5</v>
      </c>
      <c r="L3412" s="4" t="str">
        <f>IFERROR(__xludf.DUMMYFUNCTION("""COMPUTED_VALUE"""),"Drama")</f>
        <v>Drama</v>
      </c>
      <c r="M3412" s="4" t="str">
        <f>IFERROR(__xludf.DUMMYFUNCTION("""COMPUTED_VALUE"""),"Romance")</f>
        <v>Romance</v>
      </c>
      <c r="N3412" s="4" t="str">
        <f>IFERROR(__xludf.DUMMYFUNCTION("""COMPUTED_VALUE"""),"Thriller")</f>
        <v>Thriller</v>
      </c>
      <c r="O3412" s="4" t="str">
        <f>IFERROR(__xludf.DUMMYFUNCTION("""COMPUTED_VALUE"""),"")</f>
        <v/>
      </c>
      <c r="P3412" s="4" t="str">
        <f>IFERROR(__xludf.DUMMYFUNCTION("""COMPUTED_VALUE"""),"")</f>
        <v/>
      </c>
      <c r="Q3412" s="4" t="str">
        <f>IFERROR(__xludf.DUMMYFUNCTION("""COMPUTED_VALUE"""),"")</f>
        <v/>
      </c>
      <c r="R3412" s="4" t="str">
        <f>IFERROR(__xludf.DUMMYFUNCTION("""COMPUTED_VALUE"""),"")</f>
        <v/>
      </c>
      <c r="S3412" s="4" t="str">
        <f>IFERROR(__xludf.DUMMYFUNCTION("""COMPUTED_VALUE"""),"")</f>
        <v/>
      </c>
    </row>
    <row r="3413">
      <c r="A3413" s="4" t="s">
        <v>5636</v>
      </c>
      <c r="B3413" s="4">
        <v>99.0</v>
      </c>
      <c r="C3413" s="4">
        <v>398420.0</v>
      </c>
      <c r="D3413" s="4" t="s">
        <v>683</v>
      </c>
      <c r="E3413" s="4" t="s">
        <v>5637</v>
      </c>
      <c r="F3413" s="4" t="s">
        <v>12</v>
      </c>
      <c r="G3413" s="4" t="s">
        <v>13</v>
      </c>
      <c r="H3413" s="4">
        <v>8000000.0</v>
      </c>
      <c r="I3413" s="4">
        <v>6.4</v>
      </c>
      <c r="L3413" s="4" t="str">
        <f>IFERROR(__xludf.DUMMYFUNCTION("""COMPUTED_VALUE"""),"Crime")</f>
        <v>Crime</v>
      </c>
      <c r="M3413" s="4" t="str">
        <f>IFERROR(__xludf.DUMMYFUNCTION("""COMPUTED_VALUE"""),"Drama")</f>
        <v>Drama</v>
      </c>
      <c r="N3413" s="4" t="str">
        <f>IFERROR(__xludf.DUMMYFUNCTION("""COMPUTED_VALUE"""),"")</f>
        <v/>
      </c>
      <c r="O3413" s="4" t="str">
        <f>IFERROR(__xludf.DUMMYFUNCTION("""COMPUTED_VALUE"""),"")</f>
        <v/>
      </c>
      <c r="P3413" s="4" t="str">
        <f>IFERROR(__xludf.DUMMYFUNCTION("""COMPUTED_VALUE"""),"")</f>
        <v/>
      </c>
      <c r="Q3413" s="4" t="str">
        <f>IFERROR(__xludf.DUMMYFUNCTION("""COMPUTED_VALUE"""),"")</f>
        <v/>
      </c>
      <c r="R3413" s="4" t="str">
        <f>IFERROR(__xludf.DUMMYFUNCTION("""COMPUTED_VALUE"""),"")</f>
        <v/>
      </c>
      <c r="S3413" s="4" t="str">
        <f>IFERROR(__xludf.DUMMYFUNCTION("""COMPUTED_VALUE"""),"")</f>
        <v/>
      </c>
    </row>
    <row r="3414">
      <c r="A3414" s="4" t="s">
        <v>5638</v>
      </c>
      <c r="B3414" s="4">
        <v>180.0</v>
      </c>
      <c r="C3414" s="4">
        <v>0.0</v>
      </c>
      <c r="D3414" s="4" t="s">
        <v>76</v>
      </c>
      <c r="E3414" s="4" t="s">
        <v>5639</v>
      </c>
      <c r="F3414" s="4" t="s">
        <v>12</v>
      </c>
      <c r="G3414" s="4" t="s">
        <v>20</v>
      </c>
      <c r="H3414" s="4">
        <v>0.0</v>
      </c>
      <c r="I3414" s="4">
        <v>7.2</v>
      </c>
      <c r="L3414" s="4" t="str">
        <f>IFERROR(__xludf.DUMMYFUNCTION("""COMPUTED_VALUE"""),"Drama")</f>
        <v>Drama</v>
      </c>
      <c r="M3414" s="4" t="str">
        <f>IFERROR(__xludf.DUMMYFUNCTION("""COMPUTED_VALUE"""),"Romance")</f>
        <v>Romance</v>
      </c>
      <c r="N3414" s="4" t="str">
        <f>IFERROR(__xludf.DUMMYFUNCTION("""COMPUTED_VALUE"""),"")</f>
        <v/>
      </c>
      <c r="O3414" s="4" t="str">
        <f>IFERROR(__xludf.DUMMYFUNCTION("""COMPUTED_VALUE"""),"")</f>
        <v/>
      </c>
      <c r="P3414" s="4" t="str">
        <f>IFERROR(__xludf.DUMMYFUNCTION("""COMPUTED_VALUE"""),"")</f>
        <v/>
      </c>
      <c r="Q3414" s="4" t="str">
        <f>IFERROR(__xludf.DUMMYFUNCTION("""COMPUTED_VALUE"""),"")</f>
        <v/>
      </c>
      <c r="R3414" s="4" t="str">
        <f>IFERROR(__xludf.DUMMYFUNCTION("""COMPUTED_VALUE"""),"")</f>
        <v/>
      </c>
      <c r="S3414" s="4" t="str">
        <f>IFERROR(__xludf.DUMMYFUNCTION("""COMPUTED_VALUE"""),"")</f>
        <v/>
      </c>
    </row>
    <row r="3415">
      <c r="A3415" s="4" t="s">
        <v>5640</v>
      </c>
      <c r="B3415" s="4">
        <v>109.0</v>
      </c>
      <c r="C3415" s="4">
        <v>336456.0</v>
      </c>
      <c r="D3415" s="4" t="s">
        <v>5641</v>
      </c>
      <c r="E3415" s="4" t="s">
        <v>5642</v>
      </c>
      <c r="F3415" s="4" t="s">
        <v>12</v>
      </c>
      <c r="G3415" s="4" t="s">
        <v>13</v>
      </c>
      <c r="H3415" s="4">
        <v>8000000.0</v>
      </c>
      <c r="I3415" s="4">
        <v>5.6</v>
      </c>
      <c r="L3415" s="4" t="str">
        <f>IFERROR(__xludf.DUMMYFUNCTION("""COMPUTED_VALUE"""),"Comedy")</f>
        <v>Comedy</v>
      </c>
      <c r="M3415" s="4" t="str">
        <f>IFERROR(__xludf.DUMMYFUNCTION("""COMPUTED_VALUE"""),"Crime")</f>
        <v>Crime</v>
      </c>
      <c r="N3415" s="4" t="str">
        <f>IFERROR(__xludf.DUMMYFUNCTION("""COMPUTED_VALUE"""),"Musical")</f>
        <v>Musical</v>
      </c>
      <c r="O3415" s="4" t="str">
        <f>IFERROR(__xludf.DUMMYFUNCTION("""COMPUTED_VALUE"""),"Mystery")</f>
        <v>Mystery</v>
      </c>
      <c r="P3415" s="4" t="str">
        <f>IFERROR(__xludf.DUMMYFUNCTION("""COMPUTED_VALUE"""),"")</f>
        <v/>
      </c>
      <c r="Q3415" s="4" t="str">
        <f>IFERROR(__xludf.DUMMYFUNCTION("""COMPUTED_VALUE"""),"")</f>
        <v/>
      </c>
      <c r="R3415" s="4" t="str">
        <f>IFERROR(__xludf.DUMMYFUNCTION("""COMPUTED_VALUE"""),"")</f>
        <v/>
      </c>
      <c r="S3415" s="4" t="str">
        <f>IFERROR(__xludf.DUMMYFUNCTION("""COMPUTED_VALUE"""),"")</f>
        <v/>
      </c>
    </row>
    <row r="3416">
      <c r="A3416" s="4" t="s">
        <v>2455</v>
      </c>
      <c r="B3416" s="4">
        <v>111.0</v>
      </c>
      <c r="C3416" s="4">
        <v>146083.0</v>
      </c>
      <c r="D3416" s="4" t="s">
        <v>1950</v>
      </c>
      <c r="E3416" s="4" t="s">
        <v>5643</v>
      </c>
      <c r="F3416" s="4" t="s">
        <v>12</v>
      </c>
      <c r="G3416" s="4" t="s">
        <v>20</v>
      </c>
      <c r="H3416" s="4">
        <v>0.0</v>
      </c>
      <c r="I3416" s="4">
        <v>6.3</v>
      </c>
      <c r="L3416" s="4" t="str">
        <f>IFERROR(__xludf.DUMMYFUNCTION("""COMPUTED_VALUE"""),"Drama")</f>
        <v>Drama</v>
      </c>
      <c r="M3416" s="4" t="str">
        <f>IFERROR(__xludf.DUMMYFUNCTION("""COMPUTED_VALUE"""),"Romance")</f>
        <v>Romance</v>
      </c>
      <c r="N3416" s="4" t="str">
        <f>IFERROR(__xludf.DUMMYFUNCTION("""COMPUTED_VALUE"""),"War")</f>
        <v>War</v>
      </c>
      <c r="O3416" s="4" t="str">
        <f>IFERROR(__xludf.DUMMYFUNCTION("""COMPUTED_VALUE"""),"")</f>
        <v/>
      </c>
      <c r="P3416" s="4" t="str">
        <f>IFERROR(__xludf.DUMMYFUNCTION("""COMPUTED_VALUE"""),"")</f>
        <v/>
      </c>
      <c r="Q3416" s="4" t="str">
        <f>IFERROR(__xludf.DUMMYFUNCTION("""COMPUTED_VALUE"""),"")</f>
        <v/>
      </c>
      <c r="R3416" s="4" t="str">
        <f>IFERROR(__xludf.DUMMYFUNCTION("""COMPUTED_VALUE"""),"")</f>
        <v/>
      </c>
      <c r="S3416" s="4" t="str">
        <f>IFERROR(__xludf.DUMMYFUNCTION("""COMPUTED_VALUE"""),"")</f>
        <v/>
      </c>
    </row>
    <row r="3417">
      <c r="A3417" s="4" t="s">
        <v>5644</v>
      </c>
      <c r="B3417" s="4">
        <v>93.0</v>
      </c>
      <c r="C3417" s="4">
        <v>298110.0</v>
      </c>
      <c r="D3417" s="4" t="s">
        <v>4972</v>
      </c>
      <c r="E3417" s="4" t="s">
        <v>5645</v>
      </c>
      <c r="F3417" s="4" t="s">
        <v>12</v>
      </c>
      <c r="G3417" s="4" t="s">
        <v>95</v>
      </c>
      <c r="H3417" s="4">
        <v>8000000.0</v>
      </c>
      <c r="I3417" s="4">
        <v>6.8</v>
      </c>
      <c r="L3417" s="4" t="str">
        <f>IFERROR(__xludf.DUMMYFUNCTION("""COMPUTED_VALUE"""),"Comedy")</f>
        <v>Comedy</v>
      </c>
      <c r="M3417" s="4" t="str">
        <f>IFERROR(__xludf.DUMMYFUNCTION("""COMPUTED_VALUE"""),"Drama")</f>
        <v>Drama</v>
      </c>
      <c r="N3417" s="4" t="str">
        <f>IFERROR(__xludf.DUMMYFUNCTION("""COMPUTED_VALUE"""),"Horror")</f>
        <v>Horror</v>
      </c>
      <c r="O3417" s="4" t="str">
        <f>IFERROR(__xludf.DUMMYFUNCTION("""COMPUTED_VALUE"""),"Sci-Fi")</f>
        <v>Sci-Fi</v>
      </c>
      <c r="P3417" s="4" t="str">
        <f>IFERROR(__xludf.DUMMYFUNCTION("""COMPUTED_VALUE"""),"")</f>
        <v/>
      </c>
      <c r="Q3417" s="4" t="str">
        <f>IFERROR(__xludf.DUMMYFUNCTION("""COMPUTED_VALUE"""),"")</f>
        <v/>
      </c>
      <c r="R3417" s="4" t="str">
        <f>IFERROR(__xludf.DUMMYFUNCTION("""COMPUTED_VALUE"""),"")</f>
        <v/>
      </c>
      <c r="S3417" s="4" t="str">
        <f>IFERROR(__xludf.DUMMYFUNCTION("""COMPUTED_VALUE"""),"")</f>
        <v/>
      </c>
    </row>
    <row r="3418">
      <c r="A3418" s="4" t="s">
        <v>5646</v>
      </c>
      <c r="B3418" s="4">
        <v>99.0</v>
      </c>
      <c r="C3418" s="4">
        <v>127144.0</v>
      </c>
      <c r="D3418" s="4" t="s">
        <v>495</v>
      </c>
      <c r="E3418" s="4" t="s">
        <v>5647</v>
      </c>
      <c r="F3418" s="4" t="s">
        <v>12</v>
      </c>
      <c r="G3418" s="4" t="s">
        <v>13</v>
      </c>
      <c r="H3418" s="4">
        <v>8000000.0</v>
      </c>
      <c r="I3418" s="4">
        <v>5.5</v>
      </c>
      <c r="L3418" s="4" t="str">
        <f>IFERROR(__xludf.DUMMYFUNCTION("""COMPUTED_VALUE"""),"Comedy")</f>
        <v>Comedy</v>
      </c>
      <c r="M3418" s="4" t="str">
        <f>IFERROR(__xludf.DUMMYFUNCTION("""COMPUTED_VALUE"""),"Drama")</f>
        <v>Drama</v>
      </c>
      <c r="N3418" s="4" t="str">
        <f>IFERROR(__xludf.DUMMYFUNCTION("""COMPUTED_VALUE"""),"Romance")</f>
        <v>Romance</v>
      </c>
      <c r="O3418" s="4" t="str">
        <f>IFERROR(__xludf.DUMMYFUNCTION("""COMPUTED_VALUE"""),"")</f>
        <v/>
      </c>
      <c r="P3418" s="4" t="str">
        <f>IFERROR(__xludf.DUMMYFUNCTION("""COMPUTED_VALUE"""),"")</f>
        <v/>
      </c>
      <c r="Q3418" s="4" t="str">
        <f>IFERROR(__xludf.DUMMYFUNCTION("""COMPUTED_VALUE"""),"")</f>
        <v/>
      </c>
      <c r="R3418" s="4" t="str">
        <f>IFERROR(__xludf.DUMMYFUNCTION("""COMPUTED_VALUE"""),"")</f>
        <v/>
      </c>
      <c r="S3418" s="4" t="str">
        <f>IFERROR(__xludf.DUMMYFUNCTION("""COMPUTED_VALUE"""),"")</f>
        <v/>
      </c>
    </row>
    <row r="3419">
      <c r="A3419" s="4" t="s">
        <v>2415</v>
      </c>
      <c r="B3419" s="4">
        <v>98.0</v>
      </c>
      <c r="C3419" s="4">
        <v>117190.0</v>
      </c>
      <c r="D3419" s="4" t="s">
        <v>613</v>
      </c>
      <c r="E3419" s="4" t="s">
        <v>5648</v>
      </c>
      <c r="F3419" s="4" t="s">
        <v>12</v>
      </c>
      <c r="G3419" s="4" t="s">
        <v>20</v>
      </c>
      <c r="H3419" s="4">
        <v>8000000.0</v>
      </c>
      <c r="I3419" s="4">
        <v>6.9</v>
      </c>
      <c r="L3419" s="4" t="str">
        <f>IFERROR(__xludf.DUMMYFUNCTION("""COMPUTED_VALUE"""),"Action")</f>
        <v>Action</v>
      </c>
      <c r="M3419" s="4" t="str">
        <f>IFERROR(__xludf.DUMMYFUNCTION("""COMPUTED_VALUE"""),"Comedy")</f>
        <v>Comedy</v>
      </c>
      <c r="N3419" s="4" t="str">
        <f>IFERROR(__xludf.DUMMYFUNCTION("""COMPUTED_VALUE"""),"Crime")</f>
        <v>Crime</v>
      </c>
      <c r="O3419" s="4" t="str">
        <f>IFERROR(__xludf.DUMMYFUNCTION("""COMPUTED_VALUE"""),"")</f>
        <v/>
      </c>
      <c r="P3419" s="4" t="str">
        <f>IFERROR(__xludf.DUMMYFUNCTION("""COMPUTED_VALUE"""),"")</f>
        <v/>
      </c>
      <c r="Q3419" s="4" t="str">
        <f>IFERROR(__xludf.DUMMYFUNCTION("""COMPUTED_VALUE"""),"")</f>
        <v/>
      </c>
      <c r="R3419" s="4" t="str">
        <f>IFERROR(__xludf.DUMMYFUNCTION("""COMPUTED_VALUE"""),"")</f>
        <v/>
      </c>
      <c r="S3419" s="4" t="str">
        <f>IFERROR(__xludf.DUMMYFUNCTION("""COMPUTED_VALUE"""),"")</f>
        <v/>
      </c>
    </row>
    <row r="3420">
      <c r="A3420" s="4" t="s">
        <v>5649</v>
      </c>
      <c r="B3420" s="4">
        <v>95.0</v>
      </c>
      <c r="C3420" s="4">
        <v>108662.0</v>
      </c>
      <c r="D3420" s="4" t="s">
        <v>2352</v>
      </c>
      <c r="E3420" s="4" t="s">
        <v>5650</v>
      </c>
      <c r="F3420" s="4" t="s">
        <v>12</v>
      </c>
      <c r="G3420" s="4" t="s">
        <v>13</v>
      </c>
      <c r="H3420" s="4">
        <v>8000000.0</v>
      </c>
      <c r="I3420" s="4">
        <v>6.0</v>
      </c>
      <c r="L3420" s="4" t="str">
        <f>IFERROR(__xludf.DUMMYFUNCTION("""COMPUTED_VALUE"""),"Crime")</f>
        <v>Crime</v>
      </c>
      <c r="M3420" s="4" t="str">
        <f>IFERROR(__xludf.DUMMYFUNCTION("""COMPUTED_VALUE"""),"Horror")</f>
        <v>Horror</v>
      </c>
      <c r="N3420" s="4" t="str">
        <f>IFERROR(__xludf.DUMMYFUNCTION("""COMPUTED_VALUE"""),"Thriller")</f>
        <v>Thriller</v>
      </c>
      <c r="O3420" s="4" t="str">
        <f>IFERROR(__xludf.DUMMYFUNCTION("""COMPUTED_VALUE"""),"")</f>
        <v/>
      </c>
      <c r="P3420" s="4" t="str">
        <f>IFERROR(__xludf.DUMMYFUNCTION("""COMPUTED_VALUE"""),"")</f>
        <v/>
      </c>
      <c r="Q3420" s="4" t="str">
        <f>IFERROR(__xludf.DUMMYFUNCTION("""COMPUTED_VALUE"""),"")</f>
        <v/>
      </c>
      <c r="R3420" s="4" t="str">
        <f>IFERROR(__xludf.DUMMYFUNCTION("""COMPUTED_VALUE"""),"")</f>
        <v/>
      </c>
      <c r="S3420" s="4" t="str">
        <f>IFERROR(__xludf.DUMMYFUNCTION("""COMPUTED_VALUE"""),"")</f>
        <v/>
      </c>
    </row>
    <row r="3421">
      <c r="A3421" s="4" t="s">
        <v>8351</v>
      </c>
      <c r="B3421" s="4">
        <v>142.0</v>
      </c>
      <c r="C3421" s="4">
        <v>0.0</v>
      </c>
      <c r="D3421" s="4" t="s">
        <v>76</v>
      </c>
      <c r="E3421" s="4" t="s">
        <v>5651</v>
      </c>
      <c r="F3421" s="4" t="s">
        <v>12</v>
      </c>
      <c r="G3421" s="4" t="s">
        <v>20</v>
      </c>
      <c r="H3421" s="4">
        <v>0.0</v>
      </c>
      <c r="I3421" s="4">
        <v>7.7</v>
      </c>
      <c r="L3421" s="4" t="str">
        <f>IFERROR(__xludf.DUMMYFUNCTION("""COMPUTED_VALUE"""),"Drama")</f>
        <v>Drama</v>
      </c>
      <c r="M3421" s="4" t="str">
        <f>IFERROR(__xludf.DUMMYFUNCTION("""COMPUTED_VALUE"""),"Romance")</f>
        <v>Romance</v>
      </c>
      <c r="N3421" s="4" t="str">
        <f>IFERROR(__xludf.DUMMYFUNCTION("""COMPUTED_VALUE"""),"")</f>
        <v/>
      </c>
      <c r="O3421" s="4" t="str">
        <f>IFERROR(__xludf.DUMMYFUNCTION("""COMPUTED_VALUE"""),"")</f>
        <v/>
      </c>
      <c r="P3421" s="4" t="str">
        <f>IFERROR(__xludf.DUMMYFUNCTION("""COMPUTED_VALUE"""),"")</f>
        <v/>
      </c>
      <c r="Q3421" s="4" t="str">
        <f>IFERROR(__xludf.DUMMYFUNCTION("""COMPUTED_VALUE"""),"")</f>
        <v/>
      </c>
      <c r="R3421" s="4" t="str">
        <f>IFERROR(__xludf.DUMMYFUNCTION("""COMPUTED_VALUE"""),"")</f>
        <v/>
      </c>
      <c r="S3421" s="4" t="str">
        <f>IFERROR(__xludf.DUMMYFUNCTION("""COMPUTED_VALUE"""),"")</f>
        <v/>
      </c>
    </row>
    <row r="3422">
      <c r="A3422" s="4" t="s">
        <v>5652</v>
      </c>
      <c r="B3422" s="4">
        <v>107.0</v>
      </c>
      <c r="C3422" s="4">
        <v>53481.0</v>
      </c>
      <c r="D3422" s="4" t="s">
        <v>751</v>
      </c>
      <c r="E3422" s="4" t="s">
        <v>5653</v>
      </c>
      <c r="F3422" s="4" t="s">
        <v>12</v>
      </c>
      <c r="G3422" s="4" t="s">
        <v>13</v>
      </c>
      <c r="H3422" s="4">
        <v>8000000.0</v>
      </c>
      <c r="I3422" s="4">
        <v>6.4</v>
      </c>
      <c r="L3422" s="4" t="str">
        <f>IFERROR(__xludf.DUMMYFUNCTION("""COMPUTED_VALUE"""),"Crime")</f>
        <v>Crime</v>
      </c>
      <c r="M3422" s="4" t="str">
        <f>IFERROR(__xludf.DUMMYFUNCTION("""COMPUTED_VALUE"""),"Drama")</f>
        <v>Drama</v>
      </c>
      <c r="N3422" s="4" t="str">
        <f>IFERROR(__xludf.DUMMYFUNCTION("""COMPUTED_VALUE"""),"Thriller")</f>
        <v>Thriller</v>
      </c>
      <c r="O3422" s="4" t="str">
        <f>IFERROR(__xludf.DUMMYFUNCTION("""COMPUTED_VALUE"""),"")</f>
        <v/>
      </c>
      <c r="P3422" s="4" t="str">
        <f>IFERROR(__xludf.DUMMYFUNCTION("""COMPUTED_VALUE"""),"")</f>
        <v/>
      </c>
      <c r="Q3422" s="4" t="str">
        <f>IFERROR(__xludf.DUMMYFUNCTION("""COMPUTED_VALUE"""),"")</f>
        <v/>
      </c>
      <c r="R3422" s="4" t="str">
        <f>IFERROR(__xludf.DUMMYFUNCTION("""COMPUTED_VALUE"""),"")</f>
        <v/>
      </c>
      <c r="S3422" s="4" t="str">
        <f>IFERROR(__xludf.DUMMYFUNCTION("""COMPUTED_VALUE"""),"")</f>
        <v/>
      </c>
    </row>
    <row r="3423">
      <c r="A3423" s="4" t="s">
        <v>5654</v>
      </c>
      <c r="B3423" s="4">
        <v>102.0</v>
      </c>
      <c r="C3423" s="4">
        <v>23106.0</v>
      </c>
      <c r="D3423" s="4" t="s">
        <v>1094</v>
      </c>
      <c r="E3423" s="4" t="s">
        <v>5655</v>
      </c>
      <c r="F3423" s="4" t="s">
        <v>12</v>
      </c>
      <c r="G3423" s="4" t="s">
        <v>2458</v>
      </c>
      <c r="H3423" s="4">
        <v>5.0E7</v>
      </c>
      <c r="I3423" s="4">
        <v>6.6</v>
      </c>
      <c r="L3423" s="4" t="str">
        <f>IFERROR(__xludf.DUMMYFUNCTION("""COMPUTED_VALUE"""),"Comedy")</f>
        <v>Comedy</v>
      </c>
      <c r="M3423" s="4" t="str">
        <f>IFERROR(__xludf.DUMMYFUNCTION("""COMPUTED_VALUE"""),"Crime")</f>
        <v>Crime</v>
      </c>
      <c r="N3423" s="4" t="str">
        <f>IFERROR(__xludf.DUMMYFUNCTION("""COMPUTED_VALUE"""),"Drama")</f>
        <v>Drama</v>
      </c>
      <c r="O3423" s="4" t="str">
        <f>IFERROR(__xludf.DUMMYFUNCTION("""COMPUTED_VALUE"""),"Romance")</f>
        <v>Romance</v>
      </c>
      <c r="P3423" s="4" t="str">
        <f>IFERROR(__xludf.DUMMYFUNCTION("""COMPUTED_VALUE"""),"")</f>
        <v/>
      </c>
      <c r="Q3423" s="4" t="str">
        <f>IFERROR(__xludf.DUMMYFUNCTION("""COMPUTED_VALUE"""),"")</f>
        <v/>
      </c>
      <c r="R3423" s="4" t="str">
        <f>IFERROR(__xludf.DUMMYFUNCTION("""COMPUTED_VALUE"""),"")</f>
        <v/>
      </c>
      <c r="S3423" s="4" t="str">
        <f>IFERROR(__xludf.DUMMYFUNCTION("""COMPUTED_VALUE"""),"")</f>
        <v/>
      </c>
    </row>
    <row r="3424">
      <c r="A3424" s="4" t="s">
        <v>5656</v>
      </c>
      <c r="B3424" s="4">
        <v>97.0</v>
      </c>
      <c r="C3424" s="4">
        <v>52961.0</v>
      </c>
      <c r="D3424" s="4" t="s">
        <v>1196</v>
      </c>
      <c r="E3424" s="4" t="s">
        <v>5657</v>
      </c>
      <c r="F3424" s="4" t="s">
        <v>12</v>
      </c>
      <c r="G3424" s="4" t="s">
        <v>1255</v>
      </c>
      <c r="H3424" s="4">
        <v>8000000.0</v>
      </c>
      <c r="I3424" s="4">
        <v>5.3</v>
      </c>
      <c r="L3424" s="4" t="str">
        <f>IFERROR(__xludf.DUMMYFUNCTION("""COMPUTED_VALUE"""),"Drama")</f>
        <v>Drama</v>
      </c>
      <c r="M3424" s="4" t="str">
        <f>IFERROR(__xludf.DUMMYFUNCTION("""COMPUTED_VALUE"""),"")</f>
        <v/>
      </c>
      <c r="N3424" s="4" t="str">
        <f>IFERROR(__xludf.DUMMYFUNCTION("""COMPUTED_VALUE"""),"")</f>
        <v/>
      </c>
      <c r="O3424" s="4" t="str">
        <f>IFERROR(__xludf.DUMMYFUNCTION("""COMPUTED_VALUE"""),"")</f>
        <v/>
      </c>
      <c r="P3424" s="4" t="str">
        <f>IFERROR(__xludf.DUMMYFUNCTION("""COMPUTED_VALUE"""),"")</f>
        <v/>
      </c>
      <c r="Q3424" s="4" t="str">
        <f>IFERROR(__xludf.DUMMYFUNCTION("""COMPUTED_VALUE"""),"")</f>
        <v/>
      </c>
      <c r="R3424" s="4" t="str">
        <f>IFERROR(__xludf.DUMMYFUNCTION("""COMPUTED_VALUE"""),"")</f>
        <v/>
      </c>
      <c r="S3424" s="4" t="str">
        <f>IFERROR(__xludf.DUMMYFUNCTION("""COMPUTED_VALUE"""),"")</f>
        <v/>
      </c>
    </row>
    <row r="3425">
      <c r="A3425" s="4" t="s">
        <v>3955</v>
      </c>
      <c r="B3425" s="4">
        <v>124.0</v>
      </c>
      <c r="C3425" s="4">
        <v>439162.0</v>
      </c>
      <c r="D3425" s="4" t="s">
        <v>5658</v>
      </c>
      <c r="E3425" s="4" t="s">
        <v>5659</v>
      </c>
      <c r="F3425" s="4" t="s">
        <v>232</v>
      </c>
      <c r="G3425" s="4" t="s">
        <v>233</v>
      </c>
      <c r="H3425" s="4">
        <v>1.1E9</v>
      </c>
      <c r="I3425" s="4">
        <v>8.1</v>
      </c>
      <c r="L3425" s="4" t="str">
        <f>IFERROR(__xludf.DUMMYFUNCTION("""COMPUTED_VALUE"""),"Action")</f>
        <v>Action</v>
      </c>
      <c r="M3425" s="4" t="str">
        <f>IFERROR(__xludf.DUMMYFUNCTION("""COMPUTED_VALUE"""),"Animation")</f>
        <v>Animation</v>
      </c>
      <c r="N3425" s="4" t="str">
        <f>IFERROR(__xludf.DUMMYFUNCTION("""COMPUTED_VALUE"""),"Sci-Fi")</f>
        <v>Sci-Fi</v>
      </c>
      <c r="O3425" s="4" t="str">
        <f>IFERROR(__xludf.DUMMYFUNCTION("""COMPUTED_VALUE"""),"")</f>
        <v/>
      </c>
      <c r="P3425" s="4" t="str">
        <f>IFERROR(__xludf.DUMMYFUNCTION("""COMPUTED_VALUE"""),"")</f>
        <v/>
      </c>
      <c r="Q3425" s="4" t="str">
        <f>IFERROR(__xludf.DUMMYFUNCTION("""COMPUTED_VALUE"""),"")</f>
        <v/>
      </c>
      <c r="R3425" s="4" t="str">
        <f>IFERROR(__xludf.DUMMYFUNCTION("""COMPUTED_VALUE"""),"")</f>
        <v/>
      </c>
      <c r="S3425" s="4" t="str">
        <f>IFERROR(__xludf.DUMMYFUNCTION("""COMPUTED_VALUE"""),"")</f>
        <v/>
      </c>
    </row>
    <row r="3426">
      <c r="A3426" s="4" t="s">
        <v>2146</v>
      </c>
      <c r="B3426" s="4">
        <v>97.0</v>
      </c>
      <c r="C3426" s="4">
        <v>0.0</v>
      </c>
      <c r="D3426" s="4" t="s">
        <v>116</v>
      </c>
      <c r="E3426" s="4" t="s">
        <v>5660</v>
      </c>
      <c r="F3426" s="4" t="s">
        <v>12</v>
      </c>
      <c r="G3426" s="4" t="s">
        <v>13</v>
      </c>
      <c r="H3426" s="4">
        <v>2.2E7</v>
      </c>
      <c r="I3426" s="4">
        <v>5.9</v>
      </c>
      <c r="L3426" s="4" t="str">
        <f>IFERROR(__xludf.DUMMYFUNCTION("""COMPUTED_VALUE"""),"Action")</f>
        <v>Action</v>
      </c>
      <c r="M3426" s="4" t="str">
        <f>IFERROR(__xludf.DUMMYFUNCTION("""COMPUTED_VALUE"""),"Crime")</f>
        <v>Crime</v>
      </c>
      <c r="N3426" s="4" t="str">
        <f>IFERROR(__xludf.DUMMYFUNCTION("""COMPUTED_VALUE"""),"Thriller")</f>
        <v>Thriller</v>
      </c>
      <c r="O3426" s="4" t="str">
        <f>IFERROR(__xludf.DUMMYFUNCTION("""COMPUTED_VALUE"""),"")</f>
        <v/>
      </c>
      <c r="P3426" s="4" t="str">
        <f>IFERROR(__xludf.DUMMYFUNCTION("""COMPUTED_VALUE"""),"")</f>
        <v/>
      </c>
      <c r="Q3426" s="4" t="str">
        <f>IFERROR(__xludf.DUMMYFUNCTION("""COMPUTED_VALUE"""),"")</f>
        <v/>
      </c>
      <c r="R3426" s="4" t="str">
        <f>IFERROR(__xludf.DUMMYFUNCTION("""COMPUTED_VALUE"""),"")</f>
        <v/>
      </c>
      <c r="S3426" s="4" t="str">
        <f>IFERROR(__xludf.DUMMYFUNCTION("""COMPUTED_VALUE"""),"")</f>
        <v/>
      </c>
    </row>
    <row r="3427">
      <c r="A3427" s="4" t="s">
        <v>5661</v>
      </c>
      <c r="B3427" s="4">
        <v>124.0</v>
      </c>
      <c r="C3427" s="4">
        <v>0.0</v>
      </c>
      <c r="D3427" s="4" t="s">
        <v>572</v>
      </c>
      <c r="E3427" s="4" t="s">
        <v>5662</v>
      </c>
      <c r="F3427" s="4" t="s">
        <v>512</v>
      </c>
      <c r="G3427" s="4" t="s">
        <v>95</v>
      </c>
      <c r="H3427" s="4">
        <v>8000000.0</v>
      </c>
      <c r="I3427" s="4">
        <v>7.7</v>
      </c>
      <c r="L3427" s="4" t="str">
        <f>IFERROR(__xludf.DUMMYFUNCTION("""COMPUTED_VALUE"""),"Biography")</f>
        <v>Biography</v>
      </c>
      <c r="M3427" s="4" t="str">
        <f>IFERROR(__xludf.DUMMYFUNCTION("""COMPUTED_VALUE"""),"Drama")</f>
        <v>Drama</v>
      </c>
      <c r="N3427" s="4" t="str">
        <f>IFERROR(__xludf.DUMMYFUNCTION("""COMPUTED_VALUE"""),"Sport")</f>
        <v>Sport</v>
      </c>
      <c r="O3427" s="4" t="str">
        <f>IFERROR(__xludf.DUMMYFUNCTION("""COMPUTED_VALUE"""),"")</f>
        <v/>
      </c>
      <c r="P3427" s="4" t="str">
        <f>IFERROR(__xludf.DUMMYFUNCTION("""COMPUTED_VALUE"""),"")</f>
        <v/>
      </c>
      <c r="Q3427" s="4" t="str">
        <f>IFERROR(__xludf.DUMMYFUNCTION("""COMPUTED_VALUE"""),"")</f>
        <v/>
      </c>
      <c r="R3427" s="4" t="str">
        <f>IFERROR(__xludf.DUMMYFUNCTION("""COMPUTED_VALUE"""),"")</f>
        <v/>
      </c>
      <c r="S3427" s="4" t="str">
        <f>IFERROR(__xludf.DUMMYFUNCTION("""COMPUTED_VALUE"""),"")</f>
        <v/>
      </c>
    </row>
    <row r="3428">
      <c r="A3428" s="4" t="s">
        <v>5663</v>
      </c>
      <c r="B3428" s="4">
        <v>96.0</v>
      </c>
      <c r="C3428" s="4">
        <v>0.0</v>
      </c>
      <c r="D3428" s="4" t="s">
        <v>154</v>
      </c>
      <c r="E3428" s="4" t="s">
        <v>5664</v>
      </c>
      <c r="F3428" s="4" t="s">
        <v>12</v>
      </c>
      <c r="G3428" s="4" t="s">
        <v>13</v>
      </c>
      <c r="H3428" s="4">
        <v>8000000.0</v>
      </c>
      <c r="I3428" s="4">
        <v>4.6</v>
      </c>
      <c r="L3428" s="4" t="str">
        <f>IFERROR(__xludf.DUMMYFUNCTION("""COMPUTED_VALUE"""),"Action")</f>
        <v>Action</v>
      </c>
      <c r="M3428" s="4" t="str">
        <f>IFERROR(__xludf.DUMMYFUNCTION("""COMPUTED_VALUE"""),"Crime")</f>
        <v>Crime</v>
      </c>
      <c r="N3428" s="4" t="str">
        <f>IFERROR(__xludf.DUMMYFUNCTION("""COMPUTED_VALUE"""),"Drama")</f>
        <v>Drama</v>
      </c>
      <c r="O3428" s="4" t="str">
        <f>IFERROR(__xludf.DUMMYFUNCTION("""COMPUTED_VALUE"""),"Thriller")</f>
        <v>Thriller</v>
      </c>
      <c r="P3428" s="4" t="str">
        <f>IFERROR(__xludf.DUMMYFUNCTION("""COMPUTED_VALUE"""),"")</f>
        <v/>
      </c>
      <c r="Q3428" s="4" t="str">
        <f>IFERROR(__xludf.DUMMYFUNCTION("""COMPUTED_VALUE"""),"")</f>
        <v/>
      </c>
      <c r="R3428" s="4" t="str">
        <f>IFERROR(__xludf.DUMMYFUNCTION("""COMPUTED_VALUE"""),"")</f>
        <v/>
      </c>
      <c r="S3428" s="4" t="str">
        <f>IFERROR(__xludf.DUMMYFUNCTION("""COMPUTED_VALUE"""),"")</f>
        <v/>
      </c>
    </row>
    <row r="3429">
      <c r="A3429" s="4" t="s">
        <v>2343</v>
      </c>
      <c r="B3429" s="4">
        <v>114.0</v>
      </c>
      <c r="C3429" s="4">
        <v>50000.0</v>
      </c>
      <c r="D3429" s="4" t="s">
        <v>949</v>
      </c>
      <c r="E3429" s="4" t="s">
        <v>5665</v>
      </c>
      <c r="F3429" s="4" t="s">
        <v>4047</v>
      </c>
      <c r="G3429" s="4" t="s">
        <v>309</v>
      </c>
      <c r="H3429" s="4">
        <v>0.0</v>
      </c>
      <c r="I3429" s="4">
        <v>5.1</v>
      </c>
      <c r="L3429" s="4" t="str">
        <f>IFERROR(__xludf.DUMMYFUNCTION("""COMPUTED_VALUE"""),"Action")</f>
        <v>Action</v>
      </c>
      <c r="M3429" s="4" t="str">
        <f>IFERROR(__xludf.DUMMYFUNCTION("""COMPUTED_VALUE"""),"Adventure")</f>
        <v>Adventure</v>
      </c>
      <c r="N3429" s="4" t="str">
        <f>IFERROR(__xludf.DUMMYFUNCTION("""COMPUTED_VALUE"""),"Comedy")</f>
        <v>Comedy</v>
      </c>
      <c r="O3429" s="4" t="str">
        <f>IFERROR(__xludf.DUMMYFUNCTION("""COMPUTED_VALUE"""),"Romance")</f>
        <v>Romance</v>
      </c>
      <c r="P3429" s="4" t="str">
        <f>IFERROR(__xludf.DUMMYFUNCTION("""COMPUTED_VALUE"""),"")</f>
        <v/>
      </c>
      <c r="Q3429" s="4" t="str">
        <f>IFERROR(__xludf.DUMMYFUNCTION("""COMPUTED_VALUE"""),"")</f>
        <v/>
      </c>
      <c r="R3429" s="4" t="str">
        <f>IFERROR(__xludf.DUMMYFUNCTION("""COMPUTED_VALUE"""),"")</f>
        <v/>
      </c>
      <c r="S3429" s="4" t="str">
        <f>IFERROR(__xludf.DUMMYFUNCTION("""COMPUTED_VALUE"""),"")</f>
        <v/>
      </c>
    </row>
    <row r="3430">
      <c r="A3430" s="4" t="s">
        <v>5666</v>
      </c>
      <c r="B3430" s="4">
        <v>90.0</v>
      </c>
      <c r="C3430" s="4">
        <v>671240.0</v>
      </c>
      <c r="D3430" s="4" t="s">
        <v>495</v>
      </c>
      <c r="E3430" s="4" t="s">
        <v>5667</v>
      </c>
      <c r="F3430" s="4" t="s">
        <v>12</v>
      </c>
      <c r="G3430" s="4" t="s">
        <v>20</v>
      </c>
      <c r="H3430" s="4">
        <v>7900000.0</v>
      </c>
      <c r="I3430" s="4">
        <v>6.9</v>
      </c>
      <c r="L3430" s="4" t="str">
        <f>IFERROR(__xludf.DUMMYFUNCTION("""COMPUTED_VALUE"""),"Comedy")</f>
        <v>Comedy</v>
      </c>
      <c r="M3430" s="4" t="str">
        <f>IFERROR(__xludf.DUMMYFUNCTION("""COMPUTED_VALUE"""),"Drama")</f>
        <v>Drama</v>
      </c>
      <c r="N3430" s="4" t="str">
        <f>IFERROR(__xludf.DUMMYFUNCTION("""COMPUTED_VALUE"""),"Romance")</f>
        <v>Romance</v>
      </c>
      <c r="O3430" s="4" t="str">
        <f>IFERROR(__xludf.DUMMYFUNCTION("""COMPUTED_VALUE"""),"")</f>
        <v/>
      </c>
      <c r="P3430" s="4" t="str">
        <f>IFERROR(__xludf.DUMMYFUNCTION("""COMPUTED_VALUE"""),"")</f>
        <v/>
      </c>
      <c r="Q3430" s="4" t="str">
        <f>IFERROR(__xludf.DUMMYFUNCTION("""COMPUTED_VALUE"""),"")</f>
        <v/>
      </c>
      <c r="R3430" s="4" t="str">
        <f>IFERROR(__xludf.DUMMYFUNCTION("""COMPUTED_VALUE"""),"")</f>
        <v/>
      </c>
      <c r="S3430" s="4" t="str">
        <f>IFERROR(__xludf.DUMMYFUNCTION("""COMPUTED_VALUE"""),"")</f>
        <v/>
      </c>
    </row>
    <row r="3431">
      <c r="A3431" s="4" t="s">
        <v>2179</v>
      </c>
      <c r="B3431" s="4">
        <v>104.0</v>
      </c>
      <c r="C3431" s="4">
        <v>0.0</v>
      </c>
      <c r="D3431" s="4" t="s">
        <v>1196</v>
      </c>
      <c r="E3431" s="4" t="s">
        <v>5668</v>
      </c>
      <c r="F3431" s="4" t="s">
        <v>12</v>
      </c>
      <c r="G3431" s="4" t="s">
        <v>13</v>
      </c>
      <c r="H3431" s="4">
        <v>8000000.0</v>
      </c>
      <c r="I3431" s="4">
        <v>8.0</v>
      </c>
      <c r="L3431" s="4" t="str">
        <f>IFERROR(__xludf.DUMMYFUNCTION("""COMPUTED_VALUE"""),"Drama")</f>
        <v>Drama</v>
      </c>
      <c r="M3431" s="4" t="str">
        <f>IFERROR(__xludf.DUMMYFUNCTION("""COMPUTED_VALUE"""),"")</f>
        <v/>
      </c>
      <c r="N3431" s="4" t="str">
        <f>IFERROR(__xludf.DUMMYFUNCTION("""COMPUTED_VALUE"""),"")</f>
        <v/>
      </c>
      <c r="O3431" s="4" t="str">
        <f>IFERROR(__xludf.DUMMYFUNCTION("""COMPUTED_VALUE"""),"")</f>
        <v/>
      </c>
      <c r="P3431" s="4" t="str">
        <f>IFERROR(__xludf.DUMMYFUNCTION("""COMPUTED_VALUE"""),"")</f>
        <v/>
      </c>
      <c r="Q3431" s="4" t="str">
        <f>IFERROR(__xludf.DUMMYFUNCTION("""COMPUTED_VALUE"""),"")</f>
        <v/>
      </c>
      <c r="R3431" s="4" t="str">
        <f>IFERROR(__xludf.DUMMYFUNCTION("""COMPUTED_VALUE"""),"")</f>
        <v/>
      </c>
      <c r="S3431" s="4" t="str">
        <f>IFERROR(__xludf.DUMMYFUNCTION("""COMPUTED_VALUE"""),"")</f>
        <v/>
      </c>
    </row>
    <row r="3432">
      <c r="A3432" s="4" t="s">
        <v>5617</v>
      </c>
      <c r="B3432" s="4">
        <v>102.0</v>
      </c>
      <c r="C3432" s="4">
        <v>1.0105505E7</v>
      </c>
      <c r="D3432" s="4" t="s">
        <v>758</v>
      </c>
      <c r="E3432" s="4" t="s">
        <v>5669</v>
      </c>
      <c r="F3432" s="4" t="s">
        <v>12</v>
      </c>
      <c r="G3432" s="4" t="s">
        <v>513</v>
      </c>
      <c r="H3432" s="4">
        <v>0.0</v>
      </c>
      <c r="I3432" s="4">
        <v>6.8</v>
      </c>
      <c r="L3432" s="4" t="str">
        <f>IFERROR(__xludf.DUMMYFUNCTION("""COMPUTED_VALUE"""),"Crime")</f>
        <v>Crime</v>
      </c>
      <c r="M3432" s="4" t="str">
        <f>IFERROR(__xludf.DUMMYFUNCTION("""COMPUTED_VALUE"""),"Drama")</f>
        <v>Drama</v>
      </c>
      <c r="N3432" s="4" t="str">
        <f>IFERROR(__xludf.DUMMYFUNCTION("""COMPUTED_VALUE"""),"Mystery")</f>
        <v>Mystery</v>
      </c>
      <c r="O3432" s="4" t="str">
        <f>IFERROR(__xludf.DUMMYFUNCTION("""COMPUTED_VALUE"""),"Thriller")</f>
        <v>Thriller</v>
      </c>
      <c r="P3432" s="4" t="str">
        <f>IFERROR(__xludf.DUMMYFUNCTION("""COMPUTED_VALUE"""),"")</f>
        <v/>
      </c>
      <c r="Q3432" s="4" t="str">
        <f>IFERROR(__xludf.DUMMYFUNCTION("""COMPUTED_VALUE"""),"")</f>
        <v/>
      </c>
      <c r="R3432" s="4" t="str">
        <f>IFERROR(__xludf.DUMMYFUNCTION("""COMPUTED_VALUE"""),"")</f>
        <v/>
      </c>
      <c r="S3432" s="4" t="str">
        <f>IFERROR(__xludf.DUMMYFUNCTION("""COMPUTED_VALUE"""),"")</f>
        <v/>
      </c>
    </row>
    <row r="3433">
      <c r="A3433" s="4" t="s">
        <v>5670</v>
      </c>
      <c r="B3433" s="4">
        <v>93.0</v>
      </c>
      <c r="C3433" s="4">
        <v>0.0</v>
      </c>
      <c r="D3433" s="4" t="s">
        <v>268</v>
      </c>
      <c r="E3433" s="4" t="s">
        <v>5671</v>
      </c>
      <c r="F3433" s="4" t="s">
        <v>12</v>
      </c>
      <c r="G3433" s="4" t="s">
        <v>20</v>
      </c>
      <c r="H3433" s="4">
        <v>0.0</v>
      </c>
      <c r="I3433" s="4">
        <v>5.4</v>
      </c>
      <c r="L3433" s="4" t="str">
        <f>IFERROR(__xludf.DUMMYFUNCTION("""COMPUTED_VALUE"""),"Action")</f>
        <v>Action</v>
      </c>
      <c r="M3433" s="4" t="str">
        <f>IFERROR(__xludf.DUMMYFUNCTION("""COMPUTED_VALUE"""),"Drama")</f>
        <v>Drama</v>
      </c>
      <c r="N3433" s="4" t="str">
        <f>IFERROR(__xludf.DUMMYFUNCTION("""COMPUTED_VALUE"""),"")</f>
        <v/>
      </c>
      <c r="O3433" s="4" t="str">
        <f>IFERROR(__xludf.DUMMYFUNCTION("""COMPUTED_VALUE"""),"")</f>
        <v/>
      </c>
      <c r="P3433" s="4" t="str">
        <f>IFERROR(__xludf.DUMMYFUNCTION("""COMPUTED_VALUE"""),"")</f>
        <v/>
      </c>
      <c r="Q3433" s="4" t="str">
        <f>IFERROR(__xludf.DUMMYFUNCTION("""COMPUTED_VALUE"""),"")</f>
        <v/>
      </c>
      <c r="R3433" s="4" t="str">
        <f>IFERROR(__xludf.DUMMYFUNCTION("""COMPUTED_VALUE"""),"")</f>
        <v/>
      </c>
      <c r="S3433" s="4" t="str">
        <f>IFERROR(__xludf.DUMMYFUNCTION("""COMPUTED_VALUE"""),"")</f>
        <v/>
      </c>
    </row>
    <row r="3434">
      <c r="A3434" s="4" t="s">
        <v>5672</v>
      </c>
      <c r="B3434" s="4">
        <v>90.0</v>
      </c>
      <c r="C3434" s="4">
        <v>882290.0</v>
      </c>
      <c r="D3434" s="4" t="s">
        <v>1221</v>
      </c>
      <c r="E3434" s="4" t="s">
        <v>5673</v>
      </c>
      <c r="F3434" s="4" t="s">
        <v>12</v>
      </c>
      <c r="G3434" s="4" t="s">
        <v>126</v>
      </c>
      <c r="H3434" s="4">
        <v>1.0E7</v>
      </c>
      <c r="I3434" s="4">
        <v>6.5</v>
      </c>
      <c r="L3434" s="4" t="str">
        <f>IFERROR(__xludf.DUMMYFUNCTION("""COMPUTED_VALUE"""),"Action")</f>
        <v>Action</v>
      </c>
      <c r="M3434" s="4" t="str">
        <f>IFERROR(__xludf.DUMMYFUNCTION("""COMPUTED_VALUE"""),"Sci-Fi")</f>
        <v>Sci-Fi</v>
      </c>
      <c r="N3434" s="4" t="str">
        <f>IFERROR(__xludf.DUMMYFUNCTION("""COMPUTED_VALUE"""),"Sport")</f>
        <v>Sport</v>
      </c>
      <c r="O3434" s="4" t="str">
        <f>IFERROR(__xludf.DUMMYFUNCTION("""COMPUTED_VALUE"""),"")</f>
        <v/>
      </c>
      <c r="P3434" s="4" t="str">
        <f>IFERROR(__xludf.DUMMYFUNCTION("""COMPUTED_VALUE"""),"")</f>
        <v/>
      </c>
      <c r="Q3434" s="4" t="str">
        <f>IFERROR(__xludf.DUMMYFUNCTION("""COMPUTED_VALUE"""),"")</f>
        <v/>
      </c>
      <c r="R3434" s="4" t="str">
        <f>IFERROR(__xludf.DUMMYFUNCTION("""COMPUTED_VALUE"""),"")</f>
        <v/>
      </c>
      <c r="S3434" s="4" t="str">
        <f>IFERROR(__xludf.DUMMYFUNCTION("""COMPUTED_VALUE"""),"")</f>
        <v/>
      </c>
    </row>
    <row r="3435">
      <c r="A3435" s="4" t="s">
        <v>5674</v>
      </c>
      <c r="B3435" s="4">
        <v>106.0</v>
      </c>
      <c r="C3435" s="4">
        <v>0.0</v>
      </c>
      <c r="D3435" s="4" t="s">
        <v>464</v>
      </c>
      <c r="E3435" s="4" t="s">
        <v>5675</v>
      </c>
      <c r="F3435" s="4" t="s">
        <v>12</v>
      </c>
      <c r="G3435" s="4" t="s">
        <v>13</v>
      </c>
      <c r="H3435" s="4">
        <v>8000000.0</v>
      </c>
      <c r="I3435" s="4">
        <v>4.2</v>
      </c>
      <c r="L3435" s="4" t="str">
        <f>IFERROR(__xludf.DUMMYFUNCTION("""COMPUTED_VALUE"""),"Action")</f>
        <v>Action</v>
      </c>
      <c r="M3435" s="4" t="str">
        <f>IFERROR(__xludf.DUMMYFUNCTION("""COMPUTED_VALUE"""),"")</f>
        <v/>
      </c>
      <c r="N3435" s="4" t="str">
        <f>IFERROR(__xludf.DUMMYFUNCTION("""COMPUTED_VALUE"""),"")</f>
        <v/>
      </c>
      <c r="O3435" s="4" t="str">
        <f>IFERROR(__xludf.DUMMYFUNCTION("""COMPUTED_VALUE"""),"")</f>
        <v/>
      </c>
      <c r="P3435" s="4" t="str">
        <f>IFERROR(__xludf.DUMMYFUNCTION("""COMPUTED_VALUE"""),"")</f>
        <v/>
      </c>
      <c r="Q3435" s="4" t="str">
        <f>IFERROR(__xludf.DUMMYFUNCTION("""COMPUTED_VALUE"""),"")</f>
        <v/>
      </c>
      <c r="R3435" s="4" t="str">
        <f>IFERROR(__xludf.DUMMYFUNCTION("""COMPUTED_VALUE"""),"")</f>
        <v/>
      </c>
      <c r="S3435" s="4" t="str">
        <f>IFERROR(__xludf.DUMMYFUNCTION("""COMPUTED_VALUE"""),"")</f>
        <v/>
      </c>
    </row>
    <row r="3436">
      <c r="A3436" s="4" t="s">
        <v>2179</v>
      </c>
      <c r="B3436" s="4">
        <v>99.0</v>
      </c>
      <c r="C3436" s="4">
        <v>1.06593296E8</v>
      </c>
      <c r="D3436" s="4" t="s">
        <v>1378</v>
      </c>
      <c r="E3436" s="4" t="s">
        <v>5676</v>
      </c>
      <c r="F3436" s="4" t="s">
        <v>12</v>
      </c>
      <c r="G3436" s="4" t="s">
        <v>13</v>
      </c>
      <c r="H3436" s="4">
        <v>7500000.0</v>
      </c>
      <c r="I3436" s="4">
        <v>7.4</v>
      </c>
      <c r="L3436" s="4" t="str">
        <f>IFERROR(__xludf.DUMMYFUNCTION("""COMPUTED_VALUE"""),"Comedy")</f>
        <v>Comedy</v>
      </c>
      <c r="M3436" s="4" t="str">
        <f>IFERROR(__xludf.DUMMYFUNCTION("""COMPUTED_VALUE"""),"Drama")</f>
        <v>Drama</v>
      </c>
      <c r="N3436" s="4" t="str">
        <f>IFERROR(__xludf.DUMMYFUNCTION("""COMPUTED_VALUE"""),"Family")</f>
        <v>Family</v>
      </c>
      <c r="O3436" s="4" t="str">
        <f>IFERROR(__xludf.DUMMYFUNCTION("""COMPUTED_VALUE"""),"")</f>
        <v/>
      </c>
      <c r="P3436" s="4" t="str">
        <f>IFERROR(__xludf.DUMMYFUNCTION("""COMPUTED_VALUE"""),"")</f>
        <v/>
      </c>
      <c r="Q3436" s="4" t="str">
        <f>IFERROR(__xludf.DUMMYFUNCTION("""COMPUTED_VALUE"""),"")</f>
        <v/>
      </c>
      <c r="R3436" s="4" t="str">
        <f>IFERROR(__xludf.DUMMYFUNCTION("""COMPUTED_VALUE"""),"")</f>
        <v/>
      </c>
      <c r="S3436" s="4" t="str">
        <f>IFERROR(__xludf.DUMMYFUNCTION("""COMPUTED_VALUE"""),"")</f>
        <v/>
      </c>
    </row>
    <row r="3437">
      <c r="A3437" s="4" t="s">
        <v>2689</v>
      </c>
      <c r="B3437" s="4">
        <v>115.0</v>
      </c>
      <c r="C3437" s="4">
        <v>4.3490057E7</v>
      </c>
      <c r="D3437" s="4" t="s">
        <v>888</v>
      </c>
      <c r="E3437" s="4" t="s">
        <v>5677</v>
      </c>
      <c r="F3437" s="4" t="s">
        <v>12</v>
      </c>
      <c r="G3437" s="4" t="s">
        <v>13</v>
      </c>
      <c r="H3437" s="4">
        <v>7500000.0</v>
      </c>
      <c r="I3437" s="4">
        <v>6.9</v>
      </c>
      <c r="L3437" s="4" t="str">
        <f>IFERROR(__xludf.DUMMYFUNCTION("""COMPUTED_VALUE"""),"Comedy")</f>
        <v>Comedy</v>
      </c>
      <c r="M3437" s="4" t="str">
        <f>IFERROR(__xludf.DUMMYFUNCTION("""COMPUTED_VALUE"""),"Drama")</f>
        <v>Drama</v>
      </c>
      <c r="N3437" s="4" t="str">
        <f>IFERROR(__xludf.DUMMYFUNCTION("""COMPUTED_VALUE"""),"")</f>
        <v/>
      </c>
      <c r="O3437" s="4" t="str">
        <f>IFERROR(__xludf.DUMMYFUNCTION("""COMPUTED_VALUE"""),"")</f>
        <v/>
      </c>
      <c r="P3437" s="4" t="str">
        <f>IFERROR(__xludf.DUMMYFUNCTION("""COMPUTED_VALUE"""),"")</f>
        <v/>
      </c>
      <c r="Q3437" s="4" t="str">
        <f>IFERROR(__xludf.DUMMYFUNCTION("""COMPUTED_VALUE"""),"")</f>
        <v/>
      </c>
      <c r="R3437" s="4" t="str">
        <f>IFERROR(__xludf.DUMMYFUNCTION("""COMPUTED_VALUE"""),"")</f>
        <v/>
      </c>
      <c r="S3437" s="4" t="str">
        <f>IFERROR(__xludf.DUMMYFUNCTION("""COMPUTED_VALUE"""),"")</f>
        <v/>
      </c>
    </row>
    <row r="3438">
      <c r="A3438" s="4" t="s">
        <v>5678</v>
      </c>
      <c r="B3438" s="4">
        <v>89.0</v>
      </c>
      <c r="C3438" s="4">
        <v>3.233386E7</v>
      </c>
      <c r="D3438" s="4" t="s">
        <v>756</v>
      </c>
      <c r="E3438" s="4" t="s">
        <v>5679</v>
      </c>
      <c r="F3438" s="4" t="s">
        <v>2512</v>
      </c>
      <c r="G3438" s="4" t="s">
        <v>1350</v>
      </c>
      <c r="H3438" s="4">
        <v>7500000.0</v>
      </c>
      <c r="I3438" s="4">
        <v>6.7</v>
      </c>
      <c r="L3438" s="4" t="str">
        <f>IFERROR(__xludf.DUMMYFUNCTION("""COMPUTED_VALUE"""),"Action")</f>
        <v>Action</v>
      </c>
      <c r="M3438" s="4" t="str">
        <f>IFERROR(__xludf.DUMMYFUNCTION("""COMPUTED_VALUE"""),"Comedy")</f>
        <v>Comedy</v>
      </c>
      <c r="N3438" s="4" t="str">
        <f>IFERROR(__xludf.DUMMYFUNCTION("""COMPUTED_VALUE"""),"")</f>
        <v/>
      </c>
      <c r="O3438" s="4" t="str">
        <f>IFERROR(__xludf.DUMMYFUNCTION("""COMPUTED_VALUE"""),"")</f>
        <v/>
      </c>
      <c r="P3438" s="4" t="str">
        <f>IFERROR(__xludf.DUMMYFUNCTION("""COMPUTED_VALUE"""),"")</f>
        <v/>
      </c>
      <c r="Q3438" s="4" t="str">
        <f>IFERROR(__xludf.DUMMYFUNCTION("""COMPUTED_VALUE"""),"")</f>
        <v/>
      </c>
      <c r="R3438" s="4" t="str">
        <f>IFERROR(__xludf.DUMMYFUNCTION("""COMPUTED_VALUE"""),"")</f>
        <v/>
      </c>
      <c r="S3438" s="4" t="str">
        <f>IFERROR(__xludf.DUMMYFUNCTION("""COMPUTED_VALUE"""),"")</f>
        <v/>
      </c>
    </row>
    <row r="3439">
      <c r="A3439" s="4" t="s">
        <v>5680</v>
      </c>
      <c r="B3439" s="4">
        <v>101.0</v>
      </c>
      <c r="C3439" s="4">
        <v>0.0</v>
      </c>
      <c r="D3439" s="4" t="s">
        <v>5681</v>
      </c>
      <c r="E3439" s="4" t="s">
        <v>5682</v>
      </c>
      <c r="F3439" s="4" t="s">
        <v>512</v>
      </c>
      <c r="G3439" s="4" t="s">
        <v>513</v>
      </c>
      <c r="H3439" s="4">
        <v>7700000.0</v>
      </c>
      <c r="I3439" s="4">
        <v>7.3</v>
      </c>
      <c r="L3439" s="4" t="str">
        <f>IFERROR(__xludf.DUMMYFUNCTION("""COMPUTED_VALUE"""),"Drama")</f>
        <v>Drama</v>
      </c>
      <c r="M3439" s="4" t="str">
        <f>IFERROR(__xludf.DUMMYFUNCTION("""COMPUTED_VALUE"""),"War")</f>
        <v>War</v>
      </c>
      <c r="N3439" s="4" t="str">
        <f>IFERROR(__xludf.DUMMYFUNCTION("""COMPUTED_VALUE"""),"Western")</f>
        <v>Western</v>
      </c>
      <c r="O3439" s="4" t="str">
        <f>IFERROR(__xludf.DUMMYFUNCTION("""COMPUTED_VALUE"""),"")</f>
        <v/>
      </c>
      <c r="P3439" s="4" t="str">
        <f>IFERROR(__xludf.DUMMYFUNCTION("""COMPUTED_VALUE"""),"")</f>
        <v/>
      </c>
      <c r="Q3439" s="4" t="str">
        <f>IFERROR(__xludf.DUMMYFUNCTION("""COMPUTED_VALUE"""),"")</f>
        <v/>
      </c>
      <c r="R3439" s="4" t="str">
        <f>IFERROR(__xludf.DUMMYFUNCTION("""COMPUTED_VALUE"""),"")</f>
        <v/>
      </c>
      <c r="S3439" s="4" t="str">
        <f>IFERROR(__xludf.DUMMYFUNCTION("""COMPUTED_VALUE"""),"")</f>
        <v/>
      </c>
    </row>
    <row r="3440">
      <c r="A3440" s="4" t="s">
        <v>2835</v>
      </c>
      <c r="B3440" s="4">
        <v>92.0</v>
      </c>
      <c r="C3440" s="4">
        <v>2.4792061E7</v>
      </c>
      <c r="D3440" s="4" t="s">
        <v>888</v>
      </c>
      <c r="E3440" s="4" t="s">
        <v>5683</v>
      </c>
      <c r="F3440" s="4" t="s">
        <v>12</v>
      </c>
      <c r="G3440" s="4" t="s">
        <v>13</v>
      </c>
      <c r="H3440" s="4">
        <v>6500000.0</v>
      </c>
      <c r="I3440" s="4">
        <v>7.6</v>
      </c>
      <c r="L3440" s="4" t="str">
        <f>IFERROR(__xludf.DUMMYFUNCTION("""COMPUTED_VALUE"""),"Comedy")</f>
        <v>Comedy</v>
      </c>
      <c r="M3440" s="4" t="str">
        <f>IFERROR(__xludf.DUMMYFUNCTION("""COMPUTED_VALUE"""),"Drama")</f>
        <v>Drama</v>
      </c>
      <c r="N3440" s="4" t="str">
        <f>IFERROR(__xludf.DUMMYFUNCTION("""COMPUTED_VALUE"""),"")</f>
        <v/>
      </c>
      <c r="O3440" s="4" t="str">
        <f>IFERROR(__xludf.DUMMYFUNCTION("""COMPUTED_VALUE"""),"")</f>
        <v/>
      </c>
      <c r="P3440" s="4" t="str">
        <f>IFERROR(__xludf.DUMMYFUNCTION("""COMPUTED_VALUE"""),"")</f>
        <v/>
      </c>
      <c r="Q3440" s="4" t="str">
        <f>IFERROR(__xludf.DUMMYFUNCTION("""COMPUTED_VALUE"""),"")</f>
        <v/>
      </c>
      <c r="R3440" s="4" t="str">
        <f>IFERROR(__xludf.DUMMYFUNCTION("""COMPUTED_VALUE"""),"")</f>
        <v/>
      </c>
      <c r="S3440" s="4" t="str">
        <f>IFERROR(__xludf.DUMMYFUNCTION("""COMPUTED_VALUE"""),"")</f>
        <v/>
      </c>
    </row>
    <row r="3441">
      <c r="A3441" s="4" t="s">
        <v>5684</v>
      </c>
      <c r="B3441" s="4">
        <v>94.0</v>
      </c>
      <c r="C3441" s="4">
        <v>1.7544812E7</v>
      </c>
      <c r="D3441" s="4" t="s">
        <v>2228</v>
      </c>
      <c r="E3441" s="4" t="s">
        <v>5685</v>
      </c>
      <c r="F3441" s="4" t="s">
        <v>12</v>
      </c>
      <c r="G3441" s="4" t="s">
        <v>13</v>
      </c>
      <c r="H3441" s="4">
        <v>1.0E7</v>
      </c>
      <c r="I3441" s="4">
        <v>5.4</v>
      </c>
      <c r="L3441" s="4" t="str">
        <f>IFERROR(__xludf.DUMMYFUNCTION("""COMPUTED_VALUE"""),"Horror")</f>
        <v>Horror</v>
      </c>
      <c r="M3441" s="4" t="str">
        <f>IFERROR(__xludf.DUMMYFUNCTION("""COMPUTED_VALUE"""),"")</f>
        <v/>
      </c>
      <c r="N3441" s="4" t="str">
        <f>IFERROR(__xludf.DUMMYFUNCTION("""COMPUTED_VALUE"""),"")</f>
        <v/>
      </c>
      <c r="O3441" s="4" t="str">
        <f>IFERROR(__xludf.DUMMYFUNCTION("""COMPUTED_VALUE"""),"")</f>
        <v/>
      </c>
      <c r="P3441" s="4" t="str">
        <f>IFERROR(__xludf.DUMMYFUNCTION("""COMPUTED_VALUE"""),"")</f>
        <v/>
      </c>
      <c r="Q3441" s="4" t="str">
        <f>IFERROR(__xludf.DUMMYFUNCTION("""COMPUTED_VALUE"""),"")</f>
        <v/>
      </c>
      <c r="R3441" s="4" t="str">
        <f>IFERROR(__xludf.DUMMYFUNCTION("""COMPUTED_VALUE"""),"")</f>
        <v/>
      </c>
      <c r="S3441" s="4" t="str">
        <f>IFERROR(__xludf.DUMMYFUNCTION("""COMPUTED_VALUE"""),"")</f>
        <v/>
      </c>
    </row>
    <row r="3442">
      <c r="A3442" s="4" t="s">
        <v>4506</v>
      </c>
      <c r="B3442" s="4">
        <v>100.0</v>
      </c>
      <c r="C3442" s="4">
        <v>1.2574715E7</v>
      </c>
      <c r="D3442" s="4" t="s">
        <v>1196</v>
      </c>
      <c r="E3442" s="4" t="s">
        <v>5686</v>
      </c>
      <c r="F3442" s="4" t="s">
        <v>12</v>
      </c>
      <c r="G3442" s="4" t="s">
        <v>20</v>
      </c>
      <c r="H3442" s="4">
        <v>4500000.0</v>
      </c>
      <c r="I3442" s="4">
        <v>7.3</v>
      </c>
      <c r="L3442" s="4" t="str">
        <f>IFERROR(__xludf.DUMMYFUNCTION("""COMPUTED_VALUE"""),"Drama")</f>
        <v>Drama</v>
      </c>
      <c r="M3442" s="4" t="str">
        <f>IFERROR(__xludf.DUMMYFUNCTION("""COMPUTED_VALUE"""),"")</f>
        <v/>
      </c>
      <c r="N3442" s="4" t="str">
        <f>IFERROR(__xludf.DUMMYFUNCTION("""COMPUTED_VALUE"""),"")</f>
        <v/>
      </c>
      <c r="O3442" s="4" t="str">
        <f>IFERROR(__xludf.DUMMYFUNCTION("""COMPUTED_VALUE"""),"")</f>
        <v/>
      </c>
      <c r="P3442" s="4" t="str">
        <f>IFERROR(__xludf.DUMMYFUNCTION("""COMPUTED_VALUE"""),"")</f>
        <v/>
      </c>
      <c r="Q3442" s="4" t="str">
        <f>IFERROR(__xludf.DUMMYFUNCTION("""COMPUTED_VALUE"""),"")</f>
        <v/>
      </c>
      <c r="R3442" s="4" t="str">
        <f>IFERROR(__xludf.DUMMYFUNCTION("""COMPUTED_VALUE"""),"")</f>
        <v/>
      </c>
      <c r="S3442" s="4" t="str">
        <f>IFERROR(__xludf.DUMMYFUNCTION("""COMPUTED_VALUE"""),"")</f>
        <v/>
      </c>
    </row>
    <row r="3443">
      <c r="A3443" s="4" t="s">
        <v>4025</v>
      </c>
      <c r="B3443" s="4">
        <v>106.0</v>
      </c>
      <c r="C3443" s="4">
        <v>1.0281585E7</v>
      </c>
      <c r="D3443" s="4" t="s">
        <v>76</v>
      </c>
      <c r="E3443" s="4" t="s">
        <v>5687</v>
      </c>
      <c r="F3443" s="4" t="s">
        <v>12</v>
      </c>
      <c r="G3443" s="4" t="s">
        <v>13</v>
      </c>
      <c r="H3443" s="4">
        <v>0.0</v>
      </c>
      <c r="I3443" s="4">
        <v>6.4</v>
      </c>
      <c r="L3443" s="4" t="str">
        <f>IFERROR(__xludf.DUMMYFUNCTION("""COMPUTED_VALUE"""),"Drama")</f>
        <v>Drama</v>
      </c>
      <c r="M3443" s="4" t="str">
        <f>IFERROR(__xludf.DUMMYFUNCTION("""COMPUTED_VALUE"""),"Romance")</f>
        <v>Romance</v>
      </c>
      <c r="N3443" s="4" t="str">
        <f>IFERROR(__xludf.DUMMYFUNCTION("""COMPUTED_VALUE"""),"")</f>
        <v/>
      </c>
      <c r="O3443" s="4" t="str">
        <f>IFERROR(__xludf.DUMMYFUNCTION("""COMPUTED_VALUE"""),"")</f>
        <v/>
      </c>
      <c r="P3443" s="4" t="str">
        <f>IFERROR(__xludf.DUMMYFUNCTION("""COMPUTED_VALUE"""),"")</f>
        <v/>
      </c>
      <c r="Q3443" s="4" t="str">
        <f>IFERROR(__xludf.DUMMYFUNCTION("""COMPUTED_VALUE"""),"")</f>
        <v/>
      </c>
      <c r="R3443" s="4" t="str">
        <f>IFERROR(__xludf.DUMMYFUNCTION("""COMPUTED_VALUE"""),"")</f>
        <v/>
      </c>
      <c r="S3443" s="4" t="str">
        <f>IFERROR(__xludf.DUMMYFUNCTION("""COMPUTED_VALUE"""),"")</f>
        <v/>
      </c>
    </row>
    <row r="3444">
      <c r="A3444" s="4" t="s">
        <v>5688</v>
      </c>
      <c r="B3444" s="4">
        <v>109.0</v>
      </c>
      <c r="C3444" s="4">
        <v>5100000.0</v>
      </c>
      <c r="D3444" s="4" t="s">
        <v>495</v>
      </c>
      <c r="E3444" s="4" t="s">
        <v>5689</v>
      </c>
      <c r="F3444" s="4" t="s">
        <v>12</v>
      </c>
      <c r="G3444" s="4" t="s">
        <v>20</v>
      </c>
      <c r="H3444" s="4">
        <v>7500000.0</v>
      </c>
      <c r="I3444" s="4">
        <v>6.0</v>
      </c>
      <c r="L3444" s="4" t="str">
        <f>IFERROR(__xludf.DUMMYFUNCTION("""COMPUTED_VALUE"""),"Comedy")</f>
        <v>Comedy</v>
      </c>
      <c r="M3444" s="4" t="str">
        <f>IFERROR(__xludf.DUMMYFUNCTION("""COMPUTED_VALUE"""),"Drama")</f>
        <v>Drama</v>
      </c>
      <c r="N3444" s="4" t="str">
        <f>IFERROR(__xludf.DUMMYFUNCTION("""COMPUTED_VALUE"""),"Romance")</f>
        <v>Romance</v>
      </c>
      <c r="O3444" s="4" t="str">
        <f>IFERROR(__xludf.DUMMYFUNCTION("""COMPUTED_VALUE"""),"")</f>
        <v/>
      </c>
      <c r="P3444" s="4" t="str">
        <f>IFERROR(__xludf.DUMMYFUNCTION("""COMPUTED_VALUE"""),"")</f>
        <v/>
      </c>
      <c r="Q3444" s="4" t="str">
        <f>IFERROR(__xludf.DUMMYFUNCTION("""COMPUTED_VALUE"""),"")</f>
        <v/>
      </c>
      <c r="R3444" s="4" t="str">
        <f>IFERROR(__xludf.DUMMYFUNCTION("""COMPUTED_VALUE"""),"")</f>
        <v/>
      </c>
      <c r="S3444" s="4" t="str">
        <f>IFERROR(__xludf.DUMMYFUNCTION("""COMPUTED_VALUE"""),"")</f>
        <v/>
      </c>
    </row>
    <row r="3445">
      <c r="A3445" s="4" t="s">
        <v>3287</v>
      </c>
      <c r="B3445" s="4">
        <v>105.0</v>
      </c>
      <c r="C3445" s="4">
        <v>1.0460089E7</v>
      </c>
      <c r="D3445" s="4" t="s">
        <v>758</v>
      </c>
      <c r="E3445" s="4" t="s">
        <v>5690</v>
      </c>
      <c r="F3445" s="4" t="s">
        <v>12</v>
      </c>
      <c r="G3445" s="4" t="s">
        <v>13</v>
      </c>
      <c r="H3445" s="4">
        <v>7500000.0</v>
      </c>
      <c r="I3445" s="4">
        <v>7.2</v>
      </c>
      <c r="L3445" s="4" t="str">
        <f>IFERROR(__xludf.DUMMYFUNCTION("""COMPUTED_VALUE"""),"Crime")</f>
        <v>Crime</v>
      </c>
      <c r="M3445" s="4" t="str">
        <f>IFERROR(__xludf.DUMMYFUNCTION("""COMPUTED_VALUE"""),"Drama")</f>
        <v>Drama</v>
      </c>
      <c r="N3445" s="4" t="str">
        <f>IFERROR(__xludf.DUMMYFUNCTION("""COMPUTED_VALUE"""),"Mystery")</f>
        <v>Mystery</v>
      </c>
      <c r="O3445" s="4" t="str">
        <f>IFERROR(__xludf.DUMMYFUNCTION("""COMPUTED_VALUE"""),"Thriller")</f>
        <v>Thriller</v>
      </c>
      <c r="P3445" s="4" t="str">
        <f>IFERROR(__xludf.DUMMYFUNCTION("""COMPUTED_VALUE"""),"")</f>
        <v/>
      </c>
      <c r="Q3445" s="4" t="str">
        <f>IFERROR(__xludf.DUMMYFUNCTION("""COMPUTED_VALUE"""),"")</f>
        <v/>
      </c>
      <c r="R3445" s="4" t="str">
        <f>IFERROR(__xludf.DUMMYFUNCTION("""COMPUTED_VALUE"""),"")</f>
        <v/>
      </c>
      <c r="S3445" s="4" t="str">
        <f>IFERROR(__xludf.DUMMYFUNCTION("""COMPUTED_VALUE"""),"")</f>
        <v/>
      </c>
    </row>
    <row r="3446">
      <c r="A3446" s="4" t="s">
        <v>3927</v>
      </c>
      <c r="B3446" s="4">
        <v>102.0</v>
      </c>
      <c r="C3446" s="4">
        <v>4239767.0</v>
      </c>
      <c r="D3446" s="4" t="s">
        <v>1568</v>
      </c>
      <c r="E3446" s="4" t="s">
        <v>5691</v>
      </c>
      <c r="F3446" s="4" t="s">
        <v>12</v>
      </c>
      <c r="G3446" s="4" t="s">
        <v>95</v>
      </c>
      <c r="H3446" s="4">
        <v>7500000.0</v>
      </c>
      <c r="I3446" s="4">
        <v>6.0</v>
      </c>
      <c r="L3446" s="4" t="str">
        <f>IFERROR(__xludf.DUMMYFUNCTION("""COMPUTED_VALUE"""),"Comedy")</f>
        <v>Comedy</v>
      </c>
      <c r="M3446" s="4" t="str">
        <f>IFERROR(__xludf.DUMMYFUNCTION("""COMPUTED_VALUE"""),"Drama")</f>
        <v>Drama</v>
      </c>
      <c r="N3446" s="4" t="str">
        <f>IFERROR(__xludf.DUMMYFUNCTION("""COMPUTED_VALUE"""),"Romance")</f>
        <v>Romance</v>
      </c>
      <c r="O3446" s="4" t="str">
        <f>IFERROR(__xludf.DUMMYFUNCTION("""COMPUTED_VALUE"""),"Sport")</f>
        <v>Sport</v>
      </c>
      <c r="P3446" s="4" t="str">
        <f>IFERROR(__xludf.DUMMYFUNCTION("""COMPUTED_VALUE"""),"")</f>
        <v/>
      </c>
      <c r="Q3446" s="4" t="str">
        <f>IFERROR(__xludf.DUMMYFUNCTION("""COMPUTED_VALUE"""),"")</f>
        <v/>
      </c>
      <c r="R3446" s="4" t="str">
        <f>IFERROR(__xludf.DUMMYFUNCTION("""COMPUTED_VALUE"""),"")</f>
        <v/>
      </c>
      <c r="S3446" s="4" t="str">
        <f>IFERROR(__xludf.DUMMYFUNCTION("""COMPUTED_VALUE"""),"")</f>
        <v/>
      </c>
    </row>
    <row r="3447">
      <c r="A3447" s="4" t="s">
        <v>5692</v>
      </c>
      <c r="B3447" s="4">
        <v>97.0</v>
      </c>
      <c r="C3447" s="4">
        <v>4131640.0</v>
      </c>
      <c r="D3447" s="4" t="s">
        <v>349</v>
      </c>
      <c r="E3447" s="4" t="s">
        <v>5693</v>
      </c>
      <c r="F3447" s="4" t="s">
        <v>12</v>
      </c>
      <c r="G3447" s="4" t="s">
        <v>13</v>
      </c>
      <c r="H3447" s="4">
        <v>7500000.0</v>
      </c>
      <c r="I3447" s="4">
        <v>3.1</v>
      </c>
      <c r="L3447" s="4" t="str">
        <f>IFERROR(__xludf.DUMMYFUNCTION("""COMPUTED_VALUE"""),"Comedy")</f>
        <v>Comedy</v>
      </c>
      <c r="M3447" s="4" t="str">
        <f>IFERROR(__xludf.DUMMYFUNCTION("""COMPUTED_VALUE"""),"Crime")</f>
        <v>Crime</v>
      </c>
      <c r="N3447" s="4" t="str">
        <f>IFERROR(__xludf.DUMMYFUNCTION("""COMPUTED_VALUE"""),"")</f>
        <v/>
      </c>
      <c r="O3447" s="4" t="str">
        <f>IFERROR(__xludf.DUMMYFUNCTION("""COMPUTED_VALUE"""),"")</f>
        <v/>
      </c>
      <c r="P3447" s="4" t="str">
        <f>IFERROR(__xludf.DUMMYFUNCTION("""COMPUTED_VALUE"""),"")</f>
        <v/>
      </c>
      <c r="Q3447" s="4" t="str">
        <f>IFERROR(__xludf.DUMMYFUNCTION("""COMPUTED_VALUE"""),"")</f>
        <v/>
      </c>
      <c r="R3447" s="4" t="str">
        <f>IFERROR(__xludf.DUMMYFUNCTION("""COMPUTED_VALUE"""),"")</f>
        <v/>
      </c>
      <c r="S3447" s="4" t="str">
        <f>IFERROR(__xludf.DUMMYFUNCTION("""COMPUTED_VALUE"""),"")</f>
        <v/>
      </c>
    </row>
    <row r="3448">
      <c r="A3448" s="4" t="s">
        <v>5694</v>
      </c>
      <c r="B3448" s="4">
        <v>118.0</v>
      </c>
      <c r="C3448" s="4">
        <v>3347439.0</v>
      </c>
      <c r="D3448" s="4" t="s">
        <v>76</v>
      </c>
      <c r="E3448" s="4" t="s">
        <v>5695</v>
      </c>
      <c r="F3448" s="4" t="s">
        <v>12</v>
      </c>
      <c r="G3448" s="4" t="s">
        <v>13</v>
      </c>
      <c r="H3448" s="4">
        <v>7500000.0</v>
      </c>
      <c r="I3448" s="4">
        <v>6.9</v>
      </c>
      <c r="L3448" s="4" t="str">
        <f>IFERROR(__xludf.DUMMYFUNCTION("""COMPUTED_VALUE"""),"Drama")</f>
        <v>Drama</v>
      </c>
      <c r="M3448" s="4" t="str">
        <f>IFERROR(__xludf.DUMMYFUNCTION("""COMPUTED_VALUE"""),"Romance")</f>
        <v>Romance</v>
      </c>
      <c r="N3448" s="4" t="str">
        <f>IFERROR(__xludf.DUMMYFUNCTION("""COMPUTED_VALUE"""),"")</f>
        <v/>
      </c>
      <c r="O3448" s="4" t="str">
        <f>IFERROR(__xludf.DUMMYFUNCTION("""COMPUTED_VALUE"""),"")</f>
        <v/>
      </c>
      <c r="P3448" s="4" t="str">
        <f>IFERROR(__xludf.DUMMYFUNCTION("""COMPUTED_VALUE"""),"")</f>
        <v/>
      </c>
      <c r="Q3448" s="4" t="str">
        <f>IFERROR(__xludf.DUMMYFUNCTION("""COMPUTED_VALUE"""),"")</f>
        <v/>
      </c>
      <c r="R3448" s="4" t="str">
        <f>IFERROR(__xludf.DUMMYFUNCTION("""COMPUTED_VALUE"""),"")</f>
        <v/>
      </c>
      <c r="S3448" s="4" t="str">
        <f>IFERROR(__xludf.DUMMYFUNCTION("""COMPUTED_VALUE"""),"")</f>
        <v/>
      </c>
    </row>
    <row r="3449">
      <c r="A3449" s="4" t="s">
        <v>4886</v>
      </c>
      <c r="B3449" s="4">
        <v>92.0</v>
      </c>
      <c r="C3449" s="4">
        <v>1.0814185E7</v>
      </c>
      <c r="D3449" s="4" t="s">
        <v>1489</v>
      </c>
      <c r="E3449" s="4" t="s">
        <v>5696</v>
      </c>
      <c r="F3449" s="4" t="s">
        <v>12</v>
      </c>
      <c r="G3449" s="4" t="s">
        <v>13</v>
      </c>
      <c r="H3449" s="4">
        <v>8000000.0</v>
      </c>
      <c r="I3449" s="4">
        <v>6.2</v>
      </c>
      <c r="L3449" s="4" t="str">
        <f>IFERROR(__xludf.DUMMYFUNCTION("""COMPUTED_VALUE"""),"Comedy")</f>
        <v>Comedy</v>
      </c>
      <c r="M3449" s="4" t="str">
        <f>IFERROR(__xludf.DUMMYFUNCTION("""COMPUTED_VALUE"""),"Crime")</f>
        <v>Crime</v>
      </c>
      <c r="N3449" s="4" t="str">
        <f>IFERROR(__xludf.DUMMYFUNCTION("""COMPUTED_VALUE"""),"Romance")</f>
        <v>Romance</v>
      </c>
      <c r="O3449" s="4" t="str">
        <f>IFERROR(__xludf.DUMMYFUNCTION("""COMPUTED_VALUE"""),"")</f>
        <v/>
      </c>
      <c r="P3449" s="4" t="str">
        <f>IFERROR(__xludf.DUMMYFUNCTION("""COMPUTED_VALUE"""),"")</f>
        <v/>
      </c>
      <c r="Q3449" s="4" t="str">
        <f>IFERROR(__xludf.DUMMYFUNCTION("""COMPUTED_VALUE"""),"")</f>
        <v/>
      </c>
      <c r="R3449" s="4" t="str">
        <f>IFERROR(__xludf.DUMMYFUNCTION("""COMPUTED_VALUE"""),"")</f>
        <v/>
      </c>
      <c r="S3449" s="4" t="str">
        <f>IFERROR(__xludf.DUMMYFUNCTION("""COMPUTED_VALUE"""),"")</f>
        <v/>
      </c>
    </row>
    <row r="3450">
      <c r="A3450" s="4" t="s">
        <v>1305</v>
      </c>
      <c r="B3450" s="4">
        <v>112.0</v>
      </c>
      <c r="C3450" s="4">
        <v>533344.0</v>
      </c>
      <c r="D3450" s="4" t="s">
        <v>1919</v>
      </c>
      <c r="E3450" s="4" t="s">
        <v>5697</v>
      </c>
      <c r="F3450" s="4" t="s">
        <v>12</v>
      </c>
      <c r="G3450" s="4" t="s">
        <v>13</v>
      </c>
      <c r="H3450" s="4">
        <v>0.0</v>
      </c>
      <c r="I3450" s="4">
        <v>5.5</v>
      </c>
      <c r="L3450" s="4" t="str">
        <f>IFERROR(__xludf.DUMMYFUNCTION("""COMPUTED_VALUE"""),"Comedy")</f>
        <v>Comedy</v>
      </c>
      <c r="M3450" s="4" t="str">
        <f>IFERROR(__xludf.DUMMYFUNCTION("""COMPUTED_VALUE"""),"Drama")</f>
        <v>Drama</v>
      </c>
      <c r="N3450" s="4" t="str">
        <f>IFERROR(__xludf.DUMMYFUNCTION("""COMPUTED_VALUE"""),"Music")</f>
        <v>Music</v>
      </c>
      <c r="O3450" s="4" t="str">
        <f>IFERROR(__xludf.DUMMYFUNCTION("""COMPUTED_VALUE"""),"")</f>
        <v/>
      </c>
      <c r="P3450" s="4" t="str">
        <f>IFERROR(__xludf.DUMMYFUNCTION("""COMPUTED_VALUE"""),"")</f>
        <v/>
      </c>
      <c r="Q3450" s="4" t="str">
        <f>IFERROR(__xludf.DUMMYFUNCTION("""COMPUTED_VALUE"""),"")</f>
        <v/>
      </c>
      <c r="R3450" s="4" t="str">
        <f>IFERROR(__xludf.DUMMYFUNCTION("""COMPUTED_VALUE"""),"")</f>
        <v/>
      </c>
      <c r="S3450" s="4" t="str">
        <f>IFERROR(__xludf.DUMMYFUNCTION("""COMPUTED_VALUE"""),"")</f>
        <v/>
      </c>
    </row>
    <row r="3451">
      <c r="A3451" s="4" t="s">
        <v>5698</v>
      </c>
      <c r="B3451" s="4">
        <v>103.0</v>
      </c>
      <c r="C3451" s="4">
        <v>206400.0</v>
      </c>
      <c r="D3451" s="4" t="s">
        <v>5569</v>
      </c>
      <c r="E3451" s="4" t="s">
        <v>5699</v>
      </c>
      <c r="F3451" s="4" t="s">
        <v>512</v>
      </c>
      <c r="G3451" s="4" t="s">
        <v>513</v>
      </c>
      <c r="H3451" s="4">
        <v>5.0E7</v>
      </c>
      <c r="I3451" s="4">
        <v>6.9</v>
      </c>
      <c r="L3451" s="4" t="str">
        <f>IFERROR(__xludf.DUMMYFUNCTION("""COMPUTED_VALUE"""),"Comedy")</f>
        <v>Comedy</v>
      </c>
      <c r="M3451" s="4" t="str">
        <f>IFERROR(__xludf.DUMMYFUNCTION("""COMPUTED_VALUE"""),"Crime")</f>
        <v>Crime</v>
      </c>
      <c r="N3451" s="4" t="str">
        <f>IFERROR(__xludf.DUMMYFUNCTION("""COMPUTED_VALUE"""),"Drama")</f>
        <v>Drama</v>
      </c>
      <c r="O3451" s="4" t="str">
        <f>IFERROR(__xludf.DUMMYFUNCTION("""COMPUTED_VALUE"""),"Romance")</f>
        <v>Romance</v>
      </c>
      <c r="P3451" s="4" t="str">
        <f>IFERROR(__xludf.DUMMYFUNCTION("""COMPUTED_VALUE"""),"Thriller")</f>
        <v>Thriller</v>
      </c>
      <c r="Q3451" s="4" t="str">
        <f>IFERROR(__xludf.DUMMYFUNCTION("""COMPUTED_VALUE"""),"")</f>
        <v/>
      </c>
      <c r="R3451" s="4" t="str">
        <f>IFERROR(__xludf.DUMMYFUNCTION("""COMPUTED_VALUE"""),"")</f>
        <v/>
      </c>
      <c r="S3451" s="4" t="str">
        <f>IFERROR(__xludf.DUMMYFUNCTION("""COMPUTED_VALUE"""),"")</f>
        <v/>
      </c>
    </row>
    <row r="3452">
      <c r="A3452" s="4" t="s">
        <v>3258</v>
      </c>
      <c r="B3452" s="4">
        <v>93.0</v>
      </c>
      <c r="C3452" s="4">
        <v>197148.0</v>
      </c>
      <c r="D3452" s="4" t="s">
        <v>5700</v>
      </c>
      <c r="E3452" s="4" t="s">
        <v>5701</v>
      </c>
      <c r="F3452" s="4" t="s">
        <v>12</v>
      </c>
      <c r="G3452" s="4" t="s">
        <v>20</v>
      </c>
      <c r="H3452" s="4">
        <v>7500000.0</v>
      </c>
      <c r="I3452" s="4">
        <v>6.3</v>
      </c>
      <c r="L3452" s="4" t="str">
        <f>IFERROR(__xludf.DUMMYFUNCTION("""COMPUTED_VALUE"""),"Drama")</f>
        <v>Drama</v>
      </c>
      <c r="M3452" s="4" t="str">
        <f>IFERROR(__xludf.DUMMYFUNCTION("""COMPUTED_VALUE"""),"Romance")</f>
        <v>Romance</v>
      </c>
      <c r="N3452" s="4" t="str">
        <f>IFERROR(__xludf.DUMMYFUNCTION("""COMPUTED_VALUE"""),"Sci-Fi")</f>
        <v>Sci-Fi</v>
      </c>
      <c r="O3452" s="4" t="str">
        <f>IFERROR(__xludf.DUMMYFUNCTION("""COMPUTED_VALUE"""),"Thriller")</f>
        <v>Thriller</v>
      </c>
      <c r="P3452" s="4" t="str">
        <f>IFERROR(__xludf.DUMMYFUNCTION("""COMPUTED_VALUE"""),"")</f>
        <v/>
      </c>
      <c r="Q3452" s="4" t="str">
        <f>IFERROR(__xludf.DUMMYFUNCTION("""COMPUTED_VALUE"""),"")</f>
        <v/>
      </c>
      <c r="R3452" s="4" t="str">
        <f>IFERROR(__xludf.DUMMYFUNCTION("""COMPUTED_VALUE"""),"")</f>
        <v/>
      </c>
      <c r="S3452" s="4" t="str">
        <f>IFERROR(__xludf.DUMMYFUNCTION("""COMPUTED_VALUE"""),"")</f>
        <v/>
      </c>
    </row>
    <row r="3453">
      <c r="A3453" s="4" t="s">
        <v>5702</v>
      </c>
      <c r="B3453" s="4">
        <v>101.0</v>
      </c>
      <c r="C3453" s="4">
        <v>0.0</v>
      </c>
      <c r="D3453" s="4" t="s">
        <v>585</v>
      </c>
      <c r="E3453" s="4" t="s">
        <v>5703</v>
      </c>
      <c r="F3453" s="4" t="s">
        <v>12</v>
      </c>
      <c r="G3453" s="4" t="s">
        <v>20</v>
      </c>
      <c r="H3453" s="4">
        <v>7500000.0</v>
      </c>
      <c r="I3453" s="4">
        <v>4.8</v>
      </c>
      <c r="L3453" s="4" t="str">
        <f>IFERROR(__xludf.DUMMYFUNCTION("""COMPUTED_VALUE"""),"Comedy")</f>
        <v>Comedy</v>
      </c>
      <c r="M3453" s="4" t="str">
        <f>IFERROR(__xludf.DUMMYFUNCTION("""COMPUTED_VALUE"""),"")</f>
        <v/>
      </c>
      <c r="N3453" s="4" t="str">
        <f>IFERROR(__xludf.DUMMYFUNCTION("""COMPUTED_VALUE"""),"")</f>
        <v/>
      </c>
      <c r="O3453" s="4" t="str">
        <f>IFERROR(__xludf.DUMMYFUNCTION("""COMPUTED_VALUE"""),"")</f>
        <v/>
      </c>
      <c r="P3453" s="4" t="str">
        <f>IFERROR(__xludf.DUMMYFUNCTION("""COMPUTED_VALUE"""),"")</f>
        <v/>
      </c>
      <c r="Q3453" s="4" t="str">
        <f>IFERROR(__xludf.DUMMYFUNCTION("""COMPUTED_VALUE"""),"")</f>
        <v/>
      </c>
      <c r="R3453" s="4" t="str">
        <f>IFERROR(__xludf.DUMMYFUNCTION("""COMPUTED_VALUE"""),"")</f>
        <v/>
      </c>
      <c r="S3453" s="4" t="str">
        <f>IFERROR(__xludf.DUMMYFUNCTION("""COMPUTED_VALUE"""),"")</f>
        <v/>
      </c>
    </row>
    <row r="3454">
      <c r="A3454" s="4" t="s">
        <v>2945</v>
      </c>
      <c r="B3454" s="4">
        <v>115.0</v>
      </c>
      <c r="C3454" s="4">
        <v>5.4557348E7</v>
      </c>
      <c r="D3454" s="4" t="s">
        <v>751</v>
      </c>
      <c r="E3454" s="4" t="s">
        <v>5287</v>
      </c>
      <c r="F3454" s="4" t="s">
        <v>12</v>
      </c>
      <c r="G3454" s="4" t="s">
        <v>265</v>
      </c>
      <c r="H3454" s="4">
        <v>6500000.0</v>
      </c>
      <c r="I3454" s="4">
        <v>7.9</v>
      </c>
      <c r="L3454" s="4" t="str">
        <f>IFERROR(__xludf.DUMMYFUNCTION("""COMPUTED_VALUE"""),"Crime")</f>
        <v>Crime</v>
      </c>
      <c r="M3454" s="4" t="str">
        <f>IFERROR(__xludf.DUMMYFUNCTION("""COMPUTED_VALUE"""),"Drama")</f>
        <v>Drama</v>
      </c>
      <c r="N3454" s="4" t="str">
        <f>IFERROR(__xludf.DUMMYFUNCTION("""COMPUTED_VALUE"""),"Thriller")</f>
        <v>Thriller</v>
      </c>
      <c r="O3454" s="4" t="str">
        <f>IFERROR(__xludf.DUMMYFUNCTION("""COMPUTED_VALUE"""),"")</f>
        <v/>
      </c>
      <c r="P3454" s="4" t="str">
        <f>IFERROR(__xludf.DUMMYFUNCTION("""COMPUTED_VALUE"""),"")</f>
        <v/>
      </c>
      <c r="Q3454" s="4" t="str">
        <f>IFERROR(__xludf.DUMMYFUNCTION("""COMPUTED_VALUE"""),"")</f>
        <v/>
      </c>
      <c r="R3454" s="4" t="str">
        <f>IFERROR(__xludf.DUMMYFUNCTION("""COMPUTED_VALUE"""),"")</f>
        <v/>
      </c>
      <c r="S3454" s="4" t="str">
        <f>IFERROR(__xludf.DUMMYFUNCTION("""COMPUTED_VALUE"""),"")</f>
        <v/>
      </c>
    </row>
    <row r="3455">
      <c r="A3455" s="4" t="s">
        <v>5704</v>
      </c>
      <c r="B3455" s="4">
        <v>113.0</v>
      </c>
      <c r="C3455" s="4">
        <v>3014541.0</v>
      </c>
      <c r="D3455" s="4" t="s">
        <v>1196</v>
      </c>
      <c r="E3455" s="4" t="s">
        <v>5705</v>
      </c>
      <c r="F3455" s="4" t="s">
        <v>12</v>
      </c>
      <c r="G3455" s="4" t="s">
        <v>20</v>
      </c>
      <c r="H3455" s="4">
        <v>8000000.0</v>
      </c>
      <c r="I3455" s="4">
        <v>6.7</v>
      </c>
      <c r="L3455" s="4" t="str">
        <f>IFERROR(__xludf.DUMMYFUNCTION("""COMPUTED_VALUE"""),"Drama")</f>
        <v>Drama</v>
      </c>
      <c r="M3455" s="4" t="str">
        <f>IFERROR(__xludf.DUMMYFUNCTION("""COMPUTED_VALUE"""),"")</f>
        <v/>
      </c>
      <c r="N3455" s="4" t="str">
        <f>IFERROR(__xludf.DUMMYFUNCTION("""COMPUTED_VALUE"""),"")</f>
        <v/>
      </c>
      <c r="O3455" s="4" t="str">
        <f>IFERROR(__xludf.DUMMYFUNCTION("""COMPUTED_VALUE"""),"")</f>
        <v/>
      </c>
      <c r="P3455" s="4" t="str">
        <f>IFERROR(__xludf.DUMMYFUNCTION("""COMPUTED_VALUE"""),"")</f>
        <v/>
      </c>
      <c r="Q3455" s="4" t="str">
        <f>IFERROR(__xludf.DUMMYFUNCTION("""COMPUTED_VALUE"""),"")</f>
        <v/>
      </c>
      <c r="R3455" s="4" t="str">
        <f>IFERROR(__xludf.DUMMYFUNCTION("""COMPUTED_VALUE"""),"")</f>
        <v/>
      </c>
      <c r="S3455" s="4" t="str">
        <f>IFERROR(__xludf.DUMMYFUNCTION("""COMPUTED_VALUE"""),"")</f>
        <v/>
      </c>
    </row>
    <row r="3456">
      <c r="A3456" s="4" t="s">
        <v>5706</v>
      </c>
      <c r="B3456" s="4">
        <v>95.0</v>
      </c>
      <c r="C3456" s="4">
        <v>0.0</v>
      </c>
      <c r="D3456" s="4" t="s">
        <v>154</v>
      </c>
      <c r="E3456" s="4" t="s">
        <v>5707</v>
      </c>
      <c r="F3456" s="4" t="s">
        <v>12</v>
      </c>
      <c r="G3456" s="4" t="s">
        <v>5708</v>
      </c>
      <c r="H3456" s="4">
        <v>7500000.0</v>
      </c>
      <c r="I3456" s="4">
        <v>5.6</v>
      </c>
      <c r="L3456" s="4" t="str">
        <f>IFERROR(__xludf.DUMMYFUNCTION("""COMPUTED_VALUE"""),"Action")</f>
        <v>Action</v>
      </c>
      <c r="M3456" s="4" t="str">
        <f>IFERROR(__xludf.DUMMYFUNCTION("""COMPUTED_VALUE"""),"Crime")</f>
        <v>Crime</v>
      </c>
      <c r="N3456" s="4" t="str">
        <f>IFERROR(__xludf.DUMMYFUNCTION("""COMPUTED_VALUE"""),"Drama")</f>
        <v>Drama</v>
      </c>
      <c r="O3456" s="4" t="str">
        <f>IFERROR(__xludf.DUMMYFUNCTION("""COMPUTED_VALUE"""),"Thriller")</f>
        <v>Thriller</v>
      </c>
      <c r="P3456" s="4" t="str">
        <f>IFERROR(__xludf.DUMMYFUNCTION("""COMPUTED_VALUE"""),"")</f>
        <v/>
      </c>
      <c r="Q3456" s="4" t="str">
        <f>IFERROR(__xludf.DUMMYFUNCTION("""COMPUTED_VALUE"""),"")</f>
        <v/>
      </c>
      <c r="R3456" s="4" t="str">
        <f>IFERROR(__xludf.DUMMYFUNCTION("""COMPUTED_VALUE"""),"")</f>
        <v/>
      </c>
      <c r="S3456" s="4" t="str">
        <f>IFERROR(__xludf.DUMMYFUNCTION("""COMPUTED_VALUE"""),"")</f>
        <v/>
      </c>
    </row>
    <row r="3457">
      <c r="A3457" s="4" t="s">
        <v>5709</v>
      </c>
      <c r="B3457" s="4">
        <v>153.0</v>
      </c>
      <c r="C3457" s="4">
        <v>872643.0</v>
      </c>
      <c r="D3457" s="4" t="s">
        <v>956</v>
      </c>
      <c r="E3457" s="4" t="s">
        <v>5710</v>
      </c>
      <c r="F3457" s="4" t="s">
        <v>1952</v>
      </c>
      <c r="G3457" s="4" t="s">
        <v>13</v>
      </c>
      <c r="H3457" s="4">
        <v>6000000.0</v>
      </c>
      <c r="I3457" s="4">
        <v>5.4</v>
      </c>
      <c r="L3457" s="4" t="str">
        <f>IFERROR(__xludf.DUMMYFUNCTION("""COMPUTED_VALUE"""),"Comedy")</f>
        <v>Comedy</v>
      </c>
      <c r="M3457" s="4" t="str">
        <f>IFERROR(__xludf.DUMMYFUNCTION("""COMPUTED_VALUE"""),"Family")</f>
        <v>Family</v>
      </c>
      <c r="N3457" s="4" t="str">
        <f>IFERROR(__xludf.DUMMYFUNCTION("""COMPUTED_VALUE"""),"Romance")</f>
        <v>Romance</v>
      </c>
      <c r="O3457" s="4" t="str">
        <f>IFERROR(__xludf.DUMMYFUNCTION("""COMPUTED_VALUE"""),"")</f>
        <v/>
      </c>
      <c r="P3457" s="4" t="str">
        <f>IFERROR(__xludf.DUMMYFUNCTION("""COMPUTED_VALUE"""),"")</f>
        <v/>
      </c>
      <c r="Q3457" s="4" t="str">
        <f>IFERROR(__xludf.DUMMYFUNCTION("""COMPUTED_VALUE"""),"")</f>
        <v/>
      </c>
      <c r="R3457" s="4" t="str">
        <f>IFERROR(__xludf.DUMMYFUNCTION("""COMPUTED_VALUE"""),"")</f>
        <v/>
      </c>
      <c r="S3457" s="4" t="str">
        <f>IFERROR(__xludf.DUMMYFUNCTION("""COMPUTED_VALUE"""),"")</f>
        <v/>
      </c>
    </row>
    <row r="3458">
      <c r="A3458" s="4" t="s">
        <v>5711</v>
      </c>
      <c r="B3458" s="4">
        <v>89.0</v>
      </c>
      <c r="C3458" s="4">
        <v>4443403.0</v>
      </c>
      <c r="D3458" s="4" t="s">
        <v>5712</v>
      </c>
      <c r="E3458" s="4" t="s">
        <v>5713</v>
      </c>
      <c r="F3458" s="4" t="s">
        <v>512</v>
      </c>
      <c r="G3458" s="4" t="s">
        <v>513</v>
      </c>
      <c r="H3458" s="4">
        <v>7300000.0</v>
      </c>
      <c r="I3458" s="4">
        <v>8.0</v>
      </c>
      <c r="L3458" s="4" t="str">
        <f>IFERROR(__xludf.DUMMYFUNCTION("""COMPUTED_VALUE"""),"Animation")</f>
        <v>Animation</v>
      </c>
      <c r="M3458" s="4" t="str">
        <f>IFERROR(__xludf.DUMMYFUNCTION("""COMPUTED_VALUE"""),"Biography")</f>
        <v>Biography</v>
      </c>
      <c r="N3458" s="4" t="str">
        <f>IFERROR(__xludf.DUMMYFUNCTION("""COMPUTED_VALUE"""),"Drama")</f>
        <v>Drama</v>
      </c>
      <c r="O3458" s="4" t="str">
        <f>IFERROR(__xludf.DUMMYFUNCTION("""COMPUTED_VALUE"""),"War")</f>
        <v>War</v>
      </c>
      <c r="P3458" s="4" t="str">
        <f>IFERROR(__xludf.DUMMYFUNCTION("""COMPUTED_VALUE"""),"")</f>
        <v/>
      </c>
      <c r="Q3458" s="4" t="str">
        <f>IFERROR(__xludf.DUMMYFUNCTION("""COMPUTED_VALUE"""),"")</f>
        <v/>
      </c>
      <c r="R3458" s="4" t="str">
        <f>IFERROR(__xludf.DUMMYFUNCTION("""COMPUTED_VALUE"""),"")</f>
        <v/>
      </c>
      <c r="S3458" s="4" t="str">
        <f>IFERROR(__xludf.DUMMYFUNCTION("""COMPUTED_VALUE"""),"")</f>
        <v/>
      </c>
    </row>
    <row r="3459">
      <c r="A3459" s="4" t="s">
        <v>999</v>
      </c>
      <c r="B3459" s="4">
        <v>92.0</v>
      </c>
      <c r="C3459" s="4">
        <v>0.0</v>
      </c>
      <c r="D3459" s="4" t="s">
        <v>5714</v>
      </c>
      <c r="E3459" s="4" t="s">
        <v>5715</v>
      </c>
      <c r="F3459" s="4" t="s">
        <v>12</v>
      </c>
      <c r="G3459" s="4" t="s">
        <v>13</v>
      </c>
      <c r="H3459" s="4">
        <v>1.2E7</v>
      </c>
      <c r="I3459" s="4">
        <v>5.7</v>
      </c>
      <c r="L3459" s="4" t="str">
        <f>IFERROR(__xludf.DUMMYFUNCTION("""COMPUTED_VALUE"""),"Adventure")</f>
        <v>Adventure</v>
      </c>
      <c r="M3459" s="4" t="str">
        <f>IFERROR(__xludf.DUMMYFUNCTION("""COMPUTED_VALUE"""),"Fantasy")</f>
        <v>Fantasy</v>
      </c>
      <c r="N3459" s="4" t="str">
        <f>IFERROR(__xludf.DUMMYFUNCTION("""COMPUTED_VALUE"""),"Thriller")</f>
        <v>Thriller</v>
      </c>
      <c r="O3459" s="4" t="str">
        <f>IFERROR(__xludf.DUMMYFUNCTION("""COMPUTED_VALUE"""),"")</f>
        <v/>
      </c>
      <c r="P3459" s="4" t="str">
        <f>IFERROR(__xludf.DUMMYFUNCTION("""COMPUTED_VALUE"""),"")</f>
        <v/>
      </c>
      <c r="Q3459" s="4" t="str">
        <f>IFERROR(__xludf.DUMMYFUNCTION("""COMPUTED_VALUE"""),"")</f>
        <v/>
      </c>
      <c r="R3459" s="4" t="str">
        <f>IFERROR(__xludf.DUMMYFUNCTION("""COMPUTED_VALUE"""),"")</f>
        <v/>
      </c>
      <c r="S3459" s="4" t="str">
        <f>IFERROR(__xludf.DUMMYFUNCTION("""COMPUTED_VALUE"""),"")</f>
        <v/>
      </c>
    </row>
    <row r="3460">
      <c r="A3460" s="4" t="s">
        <v>5716</v>
      </c>
      <c r="B3460" s="4">
        <v>107.0</v>
      </c>
      <c r="C3460" s="4">
        <v>0.0</v>
      </c>
      <c r="D3460" s="4" t="s">
        <v>1422</v>
      </c>
      <c r="E3460" s="4" t="s">
        <v>5717</v>
      </c>
      <c r="F3460" s="4" t="s">
        <v>3026</v>
      </c>
      <c r="G3460" s="4" t="s">
        <v>265</v>
      </c>
      <c r="H3460" s="4">
        <v>5000000.0</v>
      </c>
      <c r="I3460" s="4">
        <v>7.6</v>
      </c>
      <c r="L3460" s="4" t="str">
        <f>IFERROR(__xludf.DUMMYFUNCTION("""COMPUTED_VALUE"""),"Drama")</f>
        <v>Drama</v>
      </c>
      <c r="M3460" s="4" t="str">
        <f>IFERROR(__xludf.DUMMYFUNCTION("""COMPUTED_VALUE"""),"Thriller")</f>
        <v>Thriller</v>
      </c>
      <c r="N3460" s="4" t="str">
        <f>IFERROR(__xludf.DUMMYFUNCTION("""COMPUTED_VALUE"""),"")</f>
        <v/>
      </c>
      <c r="O3460" s="4" t="str">
        <f>IFERROR(__xludf.DUMMYFUNCTION("""COMPUTED_VALUE"""),"")</f>
        <v/>
      </c>
      <c r="P3460" s="4" t="str">
        <f>IFERROR(__xludf.DUMMYFUNCTION("""COMPUTED_VALUE"""),"")</f>
        <v/>
      </c>
      <c r="Q3460" s="4" t="str">
        <f>IFERROR(__xludf.DUMMYFUNCTION("""COMPUTED_VALUE"""),"")</f>
        <v/>
      </c>
      <c r="R3460" s="4" t="str">
        <f>IFERROR(__xludf.DUMMYFUNCTION("""COMPUTED_VALUE"""),"")</f>
        <v/>
      </c>
      <c r="S3460" s="4" t="str">
        <f>IFERROR(__xludf.DUMMYFUNCTION("""COMPUTED_VALUE"""),"")</f>
        <v/>
      </c>
    </row>
    <row r="3461">
      <c r="A3461" s="4" t="s">
        <v>4445</v>
      </c>
      <c r="B3461" s="4">
        <v>118.0</v>
      </c>
      <c r="C3461" s="4">
        <v>1330827.0</v>
      </c>
      <c r="D3461" s="4" t="s">
        <v>1929</v>
      </c>
      <c r="E3461" s="4" t="s">
        <v>5718</v>
      </c>
      <c r="F3461" s="4" t="s">
        <v>12</v>
      </c>
      <c r="G3461" s="4" t="s">
        <v>513</v>
      </c>
      <c r="H3461" s="4">
        <v>7000000.0</v>
      </c>
      <c r="I3461" s="4">
        <v>7.0</v>
      </c>
      <c r="L3461" s="4" t="str">
        <f>IFERROR(__xludf.DUMMYFUNCTION("""COMPUTED_VALUE"""),"Horror")</f>
        <v>Horror</v>
      </c>
      <c r="M3461" s="4" t="str">
        <f>IFERROR(__xludf.DUMMYFUNCTION("""COMPUTED_VALUE"""),"Thriller")</f>
        <v>Thriller</v>
      </c>
      <c r="N3461" s="4" t="str">
        <f>IFERROR(__xludf.DUMMYFUNCTION("""COMPUTED_VALUE"""),"")</f>
        <v/>
      </c>
      <c r="O3461" s="4" t="str">
        <f>IFERROR(__xludf.DUMMYFUNCTION("""COMPUTED_VALUE"""),"")</f>
        <v/>
      </c>
      <c r="P3461" s="4" t="str">
        <f>IFERROR(__xludf.DUMMYFUNCTION("""COMPUTED_VALUE"""),"")</f>
        <v/>
      </c>
      <c r="Q3461" s="4" t="str">
        <f>IFERROR(__xludf.DUMMYFUNCTION("""COMPUTED_VALUE"""),"")</f>
        <v/>
      </c>
      <c r="R3461" s="4" t="str">
        <f>IFERROR(__xludf.DUMMYFUNCTION("""COMPUTED_VALUE"""),"")</f>
        <v/>
      </c>
      <c r="S3461" s="4" t="str">
        <f>IFERROR(__xludf.DUMMYFUNCTION("""COMPUTED_VALUE"""),"")</f>
        <v/>
      </c>
    </row>
    <row r="3462">
      <c r="A3462" s="4" t="s">
        <v>5719</v>
      </c>
      <c r="B3462" s="4">
        <v>97.0</v>
      </c>
      <c r="C3462" s="4">
        <v>1818681.0</v>
      </c>
      <c r="D3462" s="4" t="s">
        <v>154</v>
      </c>
      <c r="E3462" s="4" t="s">
        <v>5720</v>
      </c>
      <c r="F3462" s="4" t="s">
        <v>12</v>
      </c>
      <c r="G3462" s="4" t="s">
        <v>20</v>
      </c>
      <c r="H3462" s="4">
        <v>7300000.0</v>
      </c>
      <c r="I3462" s="4">
        <v>7.2</v>
      </c>
      <c r="L3462" s="4" t="str">
        <f>IFERROR(__xludf.DUMMYFUNCTION("""COMPUTED_VALUE"""),"Action")</f>
        <v>Action</v>
      </c>
      <c r="M3462" s="4" t="str">
        <f>IFERROR(__xludf.DUMMYFUNCTION("""COMPUTED_VALUE"""),"Crime")</f>
        <v>Crime</v>
      </c>
      <c r="N3462" s="4" t="str">
        <f>IFERROR(__xludf.DUMMYFUNCTION("""COMPUTED_VALUE"""),"Drama")</f>
        <v>Drama</v>
      </c>
      <c r="O3462" s="4" t="str">
        <f>IFERROR(__xludf.DUMMYFUNCTION("""COMPUTED_VALUE"""),"Thriller")</f>
        <v>Thriller</v>
      </c>
      <c r="P3462" s="4" t="str">
        <f>IFERROR(__xludf.DUMMYFUNCTION("""COMPUTED_VALUE"""),"")</f>
        <v/>
      </c>
      <c r="Q3462" s="4" t="str">
        <f>IFERROR(__xludf.DUMMYFUNCTION("""COMPUTED_VALUE"""),"")</f>
        <v/>
      </c>
      <c r="R3462" s="4" t="str">
        <f>IFERROR(__xludf.DUMMYFUNCTION("""COMPUTED_VALUE"""),"")</f>
        <v/>
      </c>
      <c r="S3462" s="4" t="str">
        <f>IFERROR(__xludf.DUMMYFUNCTION("""COMPUTED_VALUE"""),"")</f>
        <v/>
      </c>
    </row>
    <row r="3463">
      <c r="A3463" s="4" t="s">
        <v>30</v>
      </c>
      <c r="B3463" s="4">
        <v>156.0</v>
      </c>
      <c r="C3463" s="4">
        <v>3.36530303E8</v>
      </c>
      <c r="D3463" s="4" t="s">
        <v>31</v>
      </c>
      <c r="E3463" s="4" t="s">
        <v>32</v>
      </c>
      <c r="F3463" s="4" t="s">
        <v>12</v>
      </c>
      <c r="G3463" s="4" t="s">
        <v>13</v>
      </c>
      <c r="H3463" s="4">
        <v>2.58E8</v>
      </c>
      <c r="I3463" s="4">
        <v>6.2</v>
      </c>
      <c r="L3463" s="4" t="str">
        <f>IFERROR(__xludf.DUMMYFUNCTION("""COMPUTED_VALUE"""),"Action")</f>
        <v>Action</v>
      </c>
      <c r="M3463" s="4" t="str">
        <f>IFERROR(__xludf.DUMMYFUNCTION("""COMPUTED_VALUE"""),"Adventure")</f>
        <v>Adventure</v>
      </c>
      <c r="N3463" s="4" t="str">
        <f>IFERROR(__xludf.DUMMYFUNCTION("""COMPUTED_VALUE"""),"Romance")</f>
        <v>Romance</v>
      </c>
      <c r="O3463" s="4" t="str">
        <f>IFERROR(__xludf.DUMMYFUNCTION("""COMPUTED_VALUE"""),"")</f>
        <v/>
      </c>
      <c r="P3463" s="4" t="str">
        <f>IFERROR(__xludf.DUMMYFUNCTION("""COMPUTED_VALUE"""),"")</f>
        <v/>
      </c>
      <c r="Q3463" s="4" t="str">
        <f>IFERROR(__xludf.DUMMYFUNCTION("""COMPUTED_VALUE"""),"")</f>
        <v/>
      </c>
      <c r="R3463" s="4" t="str">
        <f>IFERROR(__xludf.DUMMYFUNCTION("""COMPUTED_VALUE"""),"")</f>
        <v/>
      </c>
      <c r="S3463" s="4" t="str">
        <f>IFERROR(__xludf.DUMMYFUNCTION("""COMPUTED_VALUE"""),"")</f>
        <v/>
      </c>
    </row>
    <row r="3464">
      <c r="A3464" s="4" t="s">
        <v>5721</v>
      </c>
      <c r="B3464" s="4">
        <v>100.0</v>
      </c>
      <c r="C3464" s="4">
        <v>1.2610552E7</v>
      </c>
      <c r="D3464" s="4" t="s">
        <v>93</v>
      </c>
      <c r="E3464" s="4" t="s">
        <v>5722</v>
      </c>
      <c r="F3464" s="4" t="s">
        <v>12</v>
      </c>
      <c r="G3464" s="4" t="s">
        <v>13</v>
      </c>
      <c r="H3464" s="4">
        <v>7500000.0</v>
      </c>
      <c r="I3464" s="4">
        <v>3.5</v>
      </c>
      <c r="L3464" s="4" t="str">
        <f>IFERROR(__xludf.DUMMYFUNCTION("""COMPUTED_VALUE"""),"Action")</f>
        <v>Action</v>
      </c>
      <c r="M3464" s="4" t="str">
        <f>IFERROR(__xludf.DUMMYFUNCTION("""COMPUTED_VALUE"""),"Adventure")</f>
        <v>Adventure</v>
      </c>
      <c r="N3464" s="4" t="str">
        <f>IFERROR(__xludf.DUMMYFUNCTION("""COMPUTED_VALUE"""),"Fantasy")</f>
        <v>Fantasy</v>
      </c>
      <c r="O3464" s="4" t="str">
        <f>IFERROR(__xludf.DUMMYFUNCTION("""COMPUTED_VALUE"""),"Sci-Fi")</f>
        <v>Sci-Fi</v>
      </c>
      <c r="P3464" s="4" t="str">
        <f>IFERROR(__xludf.DUMMYFUNCTION("""COMPUTED_VALUE"""),"Thriller")</f>
        <v>Thriller</v>
      </c>
      <c r="Q3464" s="4" t="str">
        <f>IFERROR(__xludf.DUMMYFUNCTION("""COMPUTED_VALUE"""),"")</f>
        <v/>
      </c>
      <c r="R3464" s="4" t="str">
        <f>IFERROR(__xludf.DUMMYFUNCTION("""COMPUTED_VALUE"""),"")</f>
        <v/>
      </c>
      <c r="S3464" s="4" t="str">
        <f>IFERROR(__xludf.DUMMYFUNCTION("""COMPUTED_VALUE"""),"")</f>
        <v/>
      </c>
    </row>
    <row r="3465">
      <c r="A3465" s="4" t="s">
        <v>2835</v>
      </c>
      <c r="B3465" s="4">
        <v>96.0</v>
      </c>
      <c r="C3465" s="4">
        <v>1.4349284E8</v>
      </c>
      <c r="D3465" s="4" t="s">
        <v>495</v>
      </c>
      <c r="E3465" s="4" t="s">
        <v>5723</v>
      </c>
      <c r="F3465" s="4" t="s">
        <v>12</v>
      </c>
      <c r="G3465" s="4" t="s">
        <v>13</v>
      </c>
      <c r="H3465" s="4">
        <v>7500000.0</v>
      </c>
      <c r="I3465" s="4">
        <v>7.5</v>
      </c>
      <c r="L3465" s="4" t="str">
        <f>IFERROR(__xludf.DUMMYFUNCTION("""COMPUTED_VALUE"""),"Comedy")</f>
        <v>Comedy</v>
      </c>
      <c r="M3465" s="4" t="str">
        <f>IFERROR(__xludf.DUMMYFUNCTION("""COMPUTED_VALUE"""),"Drama")</f>
        <v>Drama</v>
      </c>
      <c r="N3465" s="4" t="str">
        <f>IFERROR(__xludf.DUMMYFUNCTION("""COMPUTED_VALUE"""),"Romance")</f>
        <v>Romance</v>
      </c>
      <c r="O3465" s="4" t="str">
        <f>IFERROR(__xludf.DUMMYFUNCTION("""COMPUTED_VALUE"""),"")</f>
        <v/>
      </c>
      <c r="P3465" s="4" t="str">
        <f>IFERROR(__xludf.DUMMYFUNCTION("""COMPUTED_VALUE"""),"")</f>
        <v/>
      </c>
      <c r="Q3465" s="4" t="str">
        <f>IFERROR(__xludf.DUMMYFUNCTION("""COMPUTED_VALUE"""),"")</f>
        <v/>
      </c>
      <c r="R3465" s="4" t="str">
        <f>IFERROR(__xludf.DUMMYFUNCTION("""COMPUTED_VALUE"""),"")</f>
        <v/>
      </c>
      <c r="S3465" s="4" t="str">
        <f>IFERROR(__xludf.DUMMYFUNCTION("""COMPUTED_VALUE"""),"")</f>
        <v/>
      </c>
    </row>
    <row r="3466">
      <c r="A3466" s="4" t="s">
        <v>5724</v>
      </c>
      <c r="B3466" s="4">
        <v>104.0</v>
      </c>
      <c r="C3466" s="4">
        <v>0.0</v>
      </c>
      <c r="D3466" s="4" t="s">
        <v>22</v>
      </c>
      <c r="E3466" s="4" t="s">
        <v>5725</v>
      </c>
      <c r="F3466" s="4" t="s">
        <v>12</v>
      </c>
      <c r="G3466" s="4" t="s">
        <v>95</v>
      </c>
      <c r="H3466" s="4">
        <v>7500000.0</v>
      </c>
      <c r="I3466" s="4">
        <v>5.1</v>
      </c>
      <c r="L3466" s="4" t="str">
        <f>IFERROR(__xludf.DUMMYFUNCTION("""COMPUTED_VALUE"""),"Action")</f>
        <v>Action</v>
      </c>
      <c r="M3466" s="4" t="str">
        <f>IFERROR(__xludf.DUMMYFUNCTION("""COMPUTED_VALUE"""),"Thriller")</f>
        <v>Thriller</v>
      </c>
      <c r="N3466" s="4" t="str">
        <f>IFERROR(__xludf.DUMMYFUNCTION("""COMPUTED_VALUE"""),"")</f>
        <v/>
      </c>
      <c r="O3466" s="4" t="str">
        <f>IFERROR(__xludf.DUMMYFUNCTION("""COMPUTED_VALUE"""),"")</f>
        <v/>
      </c>
      <c r="P3466" s="4" t="str">
        <f>IFERROR(__xludf.DUMMYFUNCTION("""COMPUTED_VALUE"""),"")</f>
        <v/>
      </c>
      <c r="Q3466" s="4" t="str">
        <f>IFERROR(__xludf.DUMMYFUNCTION("""COMPUTED_VALUE"""),"")</f>
        <v/>
      </c>
      <c r="R3466" s="4" t="str">
        <f>IFERROR(__xludf.DUMMYFUNCTION("""COMPUTED_VALUE"""),"")</f>
        <v/>
      </c>
      <c r="S3466" s="4" t="str">
        <f>IFERROR(__xludf.DUMMYFUNCTION("""COMPUTED_VALUE"""),"")</f>
        <v/>
      </c>
    </row>
    <row r="3467">
      <c r="A3467" s="4" t="s">
        <v>5726</v>
      </c>
      <c r="B3467" s="4">
        <v>120.0</v>
      </c>
      <c r="C3467" s="4">
        <v>4.38E7</v>
      </c>
      <c r="D3467" s="4" t="s">
        <v>18</v>
      </c>
      <c r="E3467" s="4" t="s">
        <v>5727</v>
      </c>
      <c r="F3467" s="4" t="s">
        <v>12</v>
      </c>
      <c r="G3467" s="4" t="s">
        <v>20</v>
      </c>
      <c r="H3467" s="4">
        <v>7200000.0</v>
      </c>
      <c r="I3467" s="4">
        <v>6.7</v>
      </c>
      <c r="L3467" s="4" t="str">
        <f>IFERROR(__xludf.DUMMYFUNCTION("""COMPUTED_VALUE"""),"Action")</f>
        <v>Action</v>
      </c>
      <c r="M3467" s="4" t="str">
        <f>IFERROR(__xludf.DUMMYFUNCTION("""COMPUTED_VALUE"""),"Adventure")</f>
        <v>Adventure</v>
      </c>
      <c r="N3467" s="4" t="str">
        <f>IFERROR(__xludf.DUMMYFUNCTION("""COMPUTED_VALUE"""),"Thriller")</f>
        <v>Thriller</v>
      </c>
      <c r="O3467" s="4" t="str">
        <f>IFERROR(__xludf.DUMMYFUNCTION("""COMPUTED_VALUE"""),"")</f>
        <v/>
      </c>
      <c r="P3467" s="4" t="str">
        <f>IFERROR(__xludf.DUMMYFUNCTION("""COMPUTED_VALUE"""),"")</f>
        <v/>
      </c>
      <c r="Q3467" s="4" t="str">
        <f>IFERROR(__xludf.DUMMYFUNCTION("""COMPUTED_VALUE"""),"")</f>
        <v/>
      </c>
      <c r="R3467" s="4" t="str">
        <f>IFERROR(__xludf.DUMMYFUNCTION("""COMPUTED_VALUE"""),"")</f>
        <v/>
      </c>
      <c r="S3467" s="4" t="str">
        <f>IFERROR(__xludf.DUMMYFUNCTION("""COMPUTED_VALUE"""),"")</f>
        <v/>
      </c>
    </row>
    <row r="3468">
      <c r="A3468" s="4" t="s">
        <v>1689</v>
      </c>
      <c r="B3468" s="4">
        <v>175.0</v>
      </c>
      <c r="C3468" s="4">
        <v>1.34821952E8</v>
      </c>
      <c r="D3468" s="4" t="s">
        <v>683</v>
      </c>
      <c r="E3468" s="4" t="s">
        <v>5728</v>
      </c>
      <c r="F3468" s="4" t="s">
        <v>12</v>
      </c>
      <c r="G3468" s="4" t="s">
        <v>13</v>
      </c>
      <c r="H3468" s="4">
        <v>6000000.0</v>
      </c>
      <c r="I3468" s="4">
        <v>9.2</v>
      </c>
      <c r="L3468" s="4" t="str">
        <f>IFERROR(__xludf.DUMMYFUNCTION("""COMPUTED_VALUE"""),"Crime")</f>
        <v>Crime</v>
      </c>
      <c r="M3468" s="4" t="str">
        <f>IFERROR(__xludf.DUMMYFUNCTION("""COMPUTED_VALUE"""),"Drama")</f>
        <v>Drama</v>
      </c>
      <c r="N3468" s="4" t="str">
        <f>IFERROR(__xludf.DUMMYFUNCTION("""COMPUTED_VALUE"""),"")</f>
        <v/>
      </c>
      <c r="O3468" s="4" t="str">
        <f>IFERROR(__xludf.DUMMYFUNCTION("""COMPUTED_VALUE"""),"")</f>
        <v/>
      </c>
      <c r="P3468" s="4" t="str">
        <f>IFERROR(__xludf.DUMMYFUNCTION("""COMPUTED_VALUE"""),"")</f>
        <v/>
      </c>
      <c r="Q3468" s="4" t="str">
        <f>IFERROR(__xludf.DUMMYFUNCTION("""COMPUTED_VALUE"""),"")</f>
        <v/>
      </c>
      <c r="R3468" s="4" t="str">
        <f>IFERROR(__xludf.DUMMYFUNCTION("""COMPUTED_VALUE"""),"")</f>
        <v/>
      </c>
      <c r="S3468" s="4" t="str">
        <f>IFERROR(__xludf.DUMMYFUNCTION("""COMPUTED_VALUE"""),"")</f>
        <v/>
      </c>
    </row>
    <row r="3469">
      <c r="A3469" s="4" t="s">
        <v>1805</v>
      </c>
      <c r="B3469" s="4">
        <v>95.0</v>
      </c>
      <c r="C3469" s="4">
        <v>9.49E7</v>
      </c>
      <c r="D3469" s="4" t="s">
        <v>2706</v>
      </c>
      <c r="E3469" s="4" t="s">
        <v>5729</v>
      </c>
      <c r="F3469" s="4" t="s">
        <v>12</v>
      </c>
      <c r="G3469" s="4" t="s">
        <v>13</v>
      </c>
      <c r="H3469" s="4">
        <v>4000000.0</v>
      </c>
      <c r="I3469" s="4">
        <v>6.1</v>
      </c>
      <c r="L3469" s="4" t="str">
        <f>IFERROR(__xludf.DUMMYFUNCTION("""COMPUTED_VALUE"""),"Drama")</f>
        <v>Drama</v>
      </c>
      <c r="M3469" s="4" t="str">
        <f>IFERROR(__xludf.DUMMYFUNCTION("""COMPUTED_VALUE"""),"Music")</f>
        <v>Music</v>
      </c>
      <c r="N3469" s="4" t="str">
        <f>IFERROR(__xludf.DUMMYFUNCTION("""COMPUTED_VALUE"""),"Romance")</f>
        <v>Romance</v>
      </c>
      <c r="O3469" s="4" t="str">
        <f>IFERROR(__xludf.DUMMYFUNCTION("""COMPUTED_VALUE"""),"")</f>
        <v/>
      </c>
      <c r="P3469" s="4" t="str">
        <f>IFERROR(__xludf.DUMMYFUNCTION("""COMPUTED_VALUE"""),"")</f>
        <v/>
      </c>
      <c r="Q3469" s="4" t="str">
        <f>IFERROR(__xludf.DUMMYFUNCTION("""COMPUTED_VALUE"""),"")</f>
        <v/>
      </c>
      <c r="R3469" s="4" t="str">
        <f>IFERROR(__xludf.DUMMYFUNCTION("""COMPUTED_VALUE"""),"")</f>
        <v/>
      </c>
      <c r="S3469" s="4" t="str">
        <f>IFERROR(__xludf.DUMMYFUNCTION("""COMPUTED_VALUE"""),"")</f>
        <v/>
      </c>
    </row>
    <row r="3470">
      <c r="A3470" s="4" t="s">
        <v>65</v>
      </c>
      <c r="B3470" s="4">
        <v>95.0</v>
      </c>
      <c r="C3470" s="4">
        <v>3.2391374E7</v>
      </c>
      <c r="D3470" s="4" t="s">
        <v>495</v>
      </c>
      <c r="E3470" s="4" t="s">
        <v>5730</v>
      </c>
      <c r="F3470" s="4" t="s">
        <v>12</v>
      </c>
      <c r="G3470" s="4" t="s">
        <v>13</v>
      </c>
      <c r="H3470" s="4">
        <v>7500000.0</v>
      </c>
      <c r="I3470" s="4">
        <v>7.7</v>
      </c>
      <c r="L3470" s="4" t="str">
        <f>IFERROR(__xludf.DUMMYFUNCTION("""COMPUTED_VALUE"""),"Comedy")</f>
        <v>Comedy</v>
      </c>
      <c r="M3470" s="4" t="str">
        <f>IFERROR(__xludf.DUMMYFUNCTION("""COMPUTED_VALUE"""),"Drama")</f>
        <v>Drama</v>
      </c>
      <c r="N3470" s="4" t="str">
        <f>IFERROR(__xludf.DUMMYFUNCTION("""COMPUTED_VALUE"""),"Romance")</f>
        <v>Romance</v>
      </c>
      <c r="O3470" s="4" t="str">
        <f>IFERROR(__xludf.DUMMYFUNCTION("""COMPUTED_VALUE"""),"")</f>
        <v/>
      </c>
      <c r="P3470" s="4" t="str">
        <f>IFERROR(__xludf.DUMMYFUNCTION("""COMPUTED_VALUE"""),"")</f>
        <v/>
      </c>
      <c r="Q3470" s="4" t="str">
        <f>IFERROR(__xludf.DUMMYFUNCTION("""COMPUTED_VALUE"""),"")</f>
        <v/>
      </c>
      <c r="R3470" s="4" t="str">
        <f>IFERROR(__xludf.DUMMYFUNCTION("""COMPUTED_VALUE"""),"")</f>
        <v/>
      </c>
      <c r="S3470" s="4" t="str">
        <f>IFERROR(__xludf.DUMMYFUNCTION("""COMPUTED_VALUE"""),"")</f>
        <v/>
      </c>
    </row>
    <row r="3471">
      <c r="A3471" s="4" t="s">
        <v>4967</v>
      </c>
      <c r="B3471" s="4">
        <v>121.0</v>
      </c>
      <c r="C3471" s="4">
        <v>4.0158E7</v>
      </c>
      <c r="D3471" s="4" t="s">
        <v>2706</v>
      </c>
      <c r="E3471" s="4" t="s">
        <v>5731</v>
      </c>
      <c r="F3471" s="4" t="s">
        <v>12</v>
      </c>
      <c r="G3471" s="4" t="s">
        <v>64</v>
      </c>
      <c r="H3471" s="4">
        <v>7000000.0</v>
      </c>
      <c r="I3471" s="4">
        <v>7.6</v>
      </c>
      <c r="L3471" s="4" t="str">
        <f>IFERROR(__xludf.DUMMYFUNCTION("""COMPUTED_VALUE"""),"Drama")</f>
        <v>Drama</v>
      </c>
      <c r="M3471" s="4" t="str">
        <f>IFERROR(__xludf.DUMMYFUNCTION("""COMPUTED_VALUE"""),"Music")</f>
        <v>Music</v>
      </c>
      <c r="N3471" s="4" t="str">
        <f>IFERROR(__xludf.DUMMYFUNCTION("""COMPUTED_VALUE"""),"Romance")</f>
        <v>Romance</v>
      </c>
      <c r="O3471" s="4" t="str">
        <f>IFERROR(__xludf.DUMMYFUNCTION("""COMPUTED_VALUE"""),"")</f>
        <v/>
      </c>
      <c r="P3471" s="4" t="str">
        <f>IFERROR(__xludf.DUMMYFUNCTION("""COMPUTED_VALUE"""),"")</f>
        <v/>
      </c>
      <c r="Q3471" s="4" t="str">
        <f>IFERROR(__xludf.DUMMYFUNCTION("""COMPUTED_VALUE"""),"")</f>
        <v/>
      </c>
      <c r="R3471" s="4" t="str">
        <f>IFERROR(__xludf.DUMMYFUNCTION("""COMPUTED_VALUE"""),"")</f>
        <v/>
      </c>
      <c r="S3471" s="4" t="str">
        <f>IFERROR(__xludf.DUMMYFUNCTION("""COMPUTED_VALUE"""),"")</f>
        <v/>
      </c>
    </row>
    <row r="3472">
      <c r="A3472" s="4" t="s">
        <v>534</v>
      </c>
      <c r="B3472" s="4">
        <v>110.0</v>
      </c>
      <c r="C3472" s="4">
        <v>1.13709992E8</v>
      </c>
      <c r="D3472" s="4" t="s">
        <v>888</v>
      </c>
      <c r="E3472" s="4" t="s">
        <v>5732</v>
      </c>
      <c r="F3472" s="4" t="s">
        <v>12</v>
      </c>
      <c r="G3472" s="4" t="s">
        <v>13</v>
      </c>
      <c r="H3472" s="4">
        <v>7000000.0</v>
      </c>
      <c r="I3472" s="4">
        <v>6.1</v>
      </c>
      <c r="L3472" s="4" t="str">
        <f>IFERROR(__xludf.DUMMYFUNCTION("""COMPUTED_VALUE"""),"Comedy")</f>
        <v>Comedy</v>
      </c>
      <c r="M3472" s="4" t="str">
        <f>IFERROR(__xludf.DUMMYFUNCTION("""COMPUTED_VALUE"""),"Drama")</f>
        <v>Drama</v>
      </c>
      <c r="N3472" s="4" t="str">
        <f>IFERROR(__xludf.DUMMYFUNCTION("""COMPUTED_VALUE"""),"")</f>
        <v/>
      </c>
      <c r="O3472" s="4" t="str">
        <f>IFERROR(__xludf.DUMMYFUNCTION("""COMPUTED_VALUE"""),"")</f>
        <v/>
      </c>
      <c r="P3472" s="4" t="str">
        <f>IFERROR(__xludf.DUMMYFUNCTION("""COMPUTED_VALUE"""),"")</f>
        <v/>
      </c>
      <c r="Q3472" s="4" t="str">
        <f>IFERROR(__xludf.DUMMYFUNCTION("""COMPUTED_VALUE"""),"")</f>
        <v/>
      </c>
      <c r="R3472" s="4" t="str">
        <f>IFERROR(__xludf.DUMMYFUNCTION("""COMPUTED_VALUE"""),"")</f>
        <v/>
      </c>
      <c r="S3472" s="4" t="str">
        <f>IFERROR(__xludf.DUMMYFUNCTION("""COMPUTED_VALUE"""),"")</f>
        <v/>
      </c>
    </row>
    <row r="3473">
      <c r="A3473" s="4" t="s">
        <v>303</v>
      </c>
      <c r="B3473" s="4">
        <v>96.0</v>
      </c>
      <c r="C3473" s="4">
        <v>3.2131483E7</v>
      </c>
      <c r="D3473" s="4" t="s">
        <v>1059</v>
      </c>
      <c r="E3473" s="4" t="s">
        <v>5733</v>
      </c>
      <c r="F3473" s="4" t="s">
        <v>12</v>
      </c>
      <c r="G3473" s="4" t="s">
        <v>13</v>
      </c>
      <c r="H3473" s="4">
        <v>1.1E7</v>
      </c>
      <c r="I3473" s="4">
        <v>4.9</v>
      </c>
      <c r="L3473" s="4" t="str">
        <f>IFERROR(__xludf.DUMMYFUNCTION("""COMPUTED_VALUE"""),"Horror")</f>
        <v>Horror</v>
      </c>
      <c r="M3473" s="4" t="str">
        <f>IFERROR(__xludf.DUMMYFUNCTION("""COMPUTED_VALUE"""),"Mystery")</f>
        <v>Mystery</v>
      </c>
      <c r="N3473" s="4" t="str">
        <f>IFERROR(__xludf.DUMMYFUNCTION("""COMPUTED_VALUE"""),"Thriller")</f>
        <v>Thriller</v>
      </c>
      <c r="O3473" s="4" t="str">
        <f>IFERROR(__xludf.DUMMYFUNCTION("""COMPUTED_VALUE"""),"")</f>
        <v/>
      </c>
      <c r="P3473" s="4" t="str">
        <f>IFERROR(__xludf.DUMMYFUNCTION("""COMPUTED_VALUE"""),"")</f>
        <v/>
      </c>
      <c r="Q3473" s="4" t="str">
        <f>IFERROR(__xludf.DUMMYFUNCTION("""COMPUTED_VALUE"""),"")</f>
        <v/>
      </c>
      <c r="R3473" s="4" t="str">
        <f>IFERROR(__xludf.DUMMYFUNCTION("""COMPUTED_VALUE"""),"")</f>
        <v/>
      </c>
      <c r="S3473" s="4" t="str">
        <f>IFERROR(__xludf.DUMMYFUNCTION("""COMPUTED_VALUE"""),"")</f>
        <v/>
      </c>
    </row>
    <row r="3474">
      <c r="A3474" s="4" t="s">
        <v>5726</v>
      </c>
      <c r="B3474" s="4">
        <v>121.0</v>
      </c>
      <c r="C3474" s="4">
        <v>3.54E7</v>
      </c>
      <c r="D3474" s="4" t="s">
        <v>18</v>
      </c>
      <c r="E3474" s="4" t="s">
        <v>5734</v>
      </c>
      <c r="F3474" s="4" t="s">
        <v>12</v>
      </c>
      <c r="G3474" s="4" t="s">
        <v>20</v>
      </c>
      <c r="H3474" s="4">
        <v>7000000.0</v>
      </c>
      <c r="I3474" s="4">
        <v>6.8</v>
      </c>
      <c r="L3474" s="4" t="str">
        <f>IFERROR(__xludf.DUMMYFUNCTION("""COMPUTED_VALUE"""),"Action")</f>
        <v>Action</v>
      </c>
      <c r="M3474" s="4" t="str">
        <f>IFERROR(__xludf.DUMMYFUNCTION("""COMPUTED_VALUE"""),"Adventure")</f>
        <v>Adventure</v>
      </c>
      <c r="N3474" s="4" t="str">
        <f>IFERROR(__xludf.DUMMYFUNCTION("""COMPUTED_VALUE"""),"Thriller")</f>
        <v>Thriller</v>
      </c>
      <c r="O3474" s="4" t="str">
        <f>IFERROR(__xludf.DUMMYFUNCTION("""COMPUTED_VALUE"""),"")</f>
        <v/>
      </c>
      <c r="P3474" s="4" t="str">
        <f>IFERROR(__xludf.DUMMYFUNCTION("""COMPUTED_VALUE"""),"")</f>
        <v/>
      </c>
      <c r="Q3474" s="4" t="str">
        <f>IFERROR(__xludf.DUMMYFUNCTION("""COMPUTED_VALUE"""),"")</f>
        <v/>
      </c>
      <c r="R3474" s="4" t="str">
        <f>IFERROR(__xludf.DUMMYFUNCTION("""COMPUTED_VALUE"""),"")</f>
        <v/>
      </c>
      <c r="S3474" s="4" t="str">
        <f>IFERROR(__xludf.DUMMYFUNCTION("""COMPUTED_VALUE"""),"")</f>
        <v/>
      </c>
    </row>
    <row r="3475">
      <c r="A3475" s="4" t="s">
        <v>1415</v>
      </c>
      <c r="B3475" s="4">
        <v>95.0</v>
      </c>
      <c r="C3475" s="4">
        <v>3.409964E7</v>
      </c>
      <c r="D3475" s="4" t="s">
        <v>2753</v>
      </c>
      <c r="E3475" s="4" t="s">
        <v>5735</v>
      </c>
      <c r="F3475" s="4" t="s">
        <v>12</v>
      </c>
      <c r="G3475" s="4" t="s">
        <v>13</v>
      </c>
      <c r="H3475" s="4">
        <v>5000000.0</v>
      </c>
      <c r="I3475" s="4">
        <v>7.0</v>
      </c>
      <c r="L3475" s="4" t="str">
        <f>IFERROR(__xludf.DUMMYFUNCTION("""COMPUTED_VALUE"""),"Drama")</f>
        <v>Drama</v>
      </c>
      <c r="M3475" s="4" t="str">
        <f>IFERROR(__xludf.DUMMYFUNCTION("""COMPUTED_VALUE"""),"Family")</f>
        <v>Family</v>
      </c>
      <c r="N3475" s="4" t="str">
        <f>IFERROR(__xludf.DUMMYFUNCTION("""COMPUTED_VALUE"""),"Sport")</f>
        <v>Sport</v>
      </c>
      <c r="O3475" s="4" t="str">
        <f>IFERROR(__xludf.DUMMYFUNCTION("""COMPUTED_VALUE"""),"")</f>
        <v/>
      </c>
      <c r="P3475" s="4" t="str">
        <f>IFERROR(__xludf.DUMMYFUNCTION("""COMPUTED_VALUE"""),"")</f>
        <v/>
      </c>
      <c r="Q3475" s="4" t="str">
        <f>IFERROR(__xludf.DUMMYFUNCTION("""COMPUTED_VALUE"""),"")</f>
        <v/>
      </c>
      <c r="R3475" s="4" t="str">
        <f>IFERROR(__xludf.DUMMYFUNCTION("""COMPUTED_VALUE"""),"")</f>
        <v/>
      </c>
      <c r="S3475" s="4" t="str">
        <f>IFERROR(__xludf.DUMMYFUNCTION("""COMPUTED_VALUE"""),"")</f>
        <v/>
      </c>
    </row>
    <row r="3476">
      <c r="A3476" s="4" t="s">
        <v>5736</v>
      </c>
      <c r="B3476" s="4">
        <v>112.0</v>
      </c>
      <c r="C3476" s="4">
        <v>3.197384E7</v>
      </c>
      <c r="D3476" s="4" t="s">
        <v>495</v>
      </c>
      <c r="E3476" s="4" t="s">
        <v>5737</v>
      </c>
      <c r="F3476" s="4" t="s">
        <v>12</v>
      </c>
      <c r="G3476" s="4" t="s">
        <v>265</v>
      </c>
      <c r="H3476" s="4">
        <v>0.0</v>
      </c>
      <c r="I3476" s="4">
        <v>7.2</v>
      </c>
      <c r="L3476" s="4" t="str">
        <f>IFERROR(__xludf.DUMMYFUNCTION("""COMPUTED_VALUE"""),"Comedy")</f>
        <v>Comedy</v>
      </c>
      <c r="M3476" s="4" t="str">
        <f>IFERROR(__xludf.DUMMYFUNCTION("""COMPUTED_VALUE"""),"Drama")</f>
        <v>Drama</v>
      </c>
      <c r="N3476" s="4" t="str">
        <f>IFERROR(__xludf.DUMMYFUNCTION("""COMPUTED_VALUE"""),"Romance")</f>
        <v>Romance</v>
      </c>
      <c r="O3476" s="4" t="str">
        <f>IFERROR(__xludf.DUMMYFUNCTION("""COMPUTED_VALUE"""),"")</f>
        <v/>
      </c>
      <c r="P3476" s="4" t="str">
        <f>IFERROR(__xludf.DUMMYFUNCTION("""COMPUTED_VALUE"""),"")</f>
        <v/>
      </c>
      <c r="Q3476" s="4" t="str">
        <f>IFERROR(__xludf.DUMMYFUNCTION("""COMPUTED_VALUE"""),"")</f>
        <v/>
      </c>
      <c r="R3476" s="4" t="str">
        <f>IFERROR(__xludf.DUMMYFUNCTION("""COMPUTED_VALUE"""),"")</f>
        <v/>
      </c>
      <c r="S3476" s="4" t="str">
        <f>IFERROR(__xludf.DUMMYFUNCTION("""COMPUTED_VALUE"""),"")</f>
        <v/>
      </c>
    </row>
    <row r="3477">
      <c r="A3477" s="4" t="s">
        <v>5190</v>
      </c>
      <c r="B3477" s="4">
        <v>112.0</v>
      </c>
      <c r="C3477" s="4">
        <v>3.7295394E7</v>
      </c>
      <c r="D3477" s="4" t="s">
        <v>888</v>
      </c>
      <c r="E3477" s="4" t="s">
        <v>5738</v>
      </c>
      <c r="F3477" s="4" t="s">
        <v>12</v>
      </c>
      <c r="G3477" s="4" t="s">
        <v>13</v>
      </c>
      <c r="H3477" s="4">
        <v>6600000.0</v>
      </c>
      <c r="I3477" s="4">
        <v>5.7</v>
      </c>
      <c r="L3477" s="4" t="str">
        <f>IFERROR(__xludf.DUMMYFUNCTION("""COMPUTED_VALUE"""),"Comedy")</f>
        <v>Comedy</v>
      </c>
      <c r="M3477" s="4" t="str">
        <f>IFERROR(__xludf.DUMMYFUNCTION("""COMPUTED_VALUE"""),"Drama")</f>
        <v>Drama</v>
      </c>
      <c r="N3477" s="4" t="str">
        <f>IFERROR(__xludf.DUMMYFUNCTION("""COMPUTED_VALUE"""),"")</f>
        <v/>
      </c>
      <c r="O3477" s="4" t="str">
        <f>IFERROR(__xludf.DUMMYFUNCTION("""COMPUTED_VALUE"""),"")</f>
        <v/>
      </c>
      <c r="P3477" s="4" t="str">
        <f>IFERROR(__xludf.DUMMYFUNCTION("""COMPUTED_VALUE"""),"")</f>
        <v/>
      </c>
      <c r="Q3477" s="4" t="str">
        <f>IFERROR(__xludf.DUMMYFUNCTION("""COMPUTED_VALUE"""),"")</f>
        <v/>
      </c>
      <c r="R3477" s="4" t="str">
        <f>IFERROR(__xludf.DUMMYFUNCTION("""COMPUTED_VALUE"""),"")</f>
        <v/>
      </c>
      <c r="S3477" s="4" t="str">
        <f>IFERROR(__xludf.DUMMYFUNCTION("""COMPUTED_VALUE"""),"")</f>
        <v/>
      </c>
    </row>
    <row r="3478">
      <c r="A3478" s="4" t="s">
        <v>124</v>
      </c>
      <c r="B3478" s="4">
        <v>143.0</v>
      </c>
      <c r="C3478" s="4">
        <v>1.44812796E8</v>
      </c>
      <c r="D3478" s="4" t="s">
        <v>76</v>
      </c>
      <c r="E3478" s="4" t="s">
        <v>125</v>
      </c>
      <c r="F3478" s="4" t="s">
        <v>12</v>
      </c>
      <c r="G3478" s="4" t="s">
        <v>126</v>
      </c>
      <c r="H3478" s="4">
        <v>1.05E8</v>
      </c>
      <c r="I3478" s="4">
        <v>7.3</v>
      </c>
      <c r="L3478" s="4" t="str">
        <f>IFERROR(__xludf.DUMMYFUNCTION("""COMPUTED_VALUE"""),"Drama")</f>
        <v>Drama</v>
      </c>
      <c r="M3478" s="4" t="str">
        <f>IFERROR(__xludf.DUMMYFUNCTION("""COMPUTED_VALUE"""),"Romance")</f>
        <v>Romance</v>
      </c>
      <c r="N3478" s="4" t="str">
        <f>IFERROR(__xludf.DUMMYFUNCTION("""COMPUTED_VALUE"""),"")</f>
        <v/>
      </c>
      <c r="O3478" s="4" t="str">
        <f>IFERROR(__xludf.DUMMYFUNCTION("""COMPUTED_VALUE"""),"")</f>
        <v/>
      </c>
      <c r="P3478" s="4" t="str">
        <f>IFERROR(__xludf.DUMMYFUNCTION("""COMPUTED_VALUE"""),"")</f>
        <v/>
      </c>
      <c r="Q3478" s="4" t="str">
        <f>IFERROR(__xludf.DUMMYFUNCTION("""COMPUTED_VALUE"""),"")</f>
        <v/>
      </c>
      <c r="R3478" s="4" t="str">
        <f>IFERROR(__xludf.DUMMYFUNCTION("""COMPUTED_VALUE"""),"")</f>
        <v/>
      </c>
      <c r="S3478" s="4" t="str">
        <f>IFERROR(__xludf.DUMMYFUNCTION("""COMPUTED_VALUE"""),"")</f>
        <v/>
      </c>
    </row>
    <row r="3479">
      <c r="A3479" s="4" t="s">
        <v>1193</v>
      </c>
      <c r="B3479" s="4">
        <v>93.0</v>
      </c>
      <c r="C3479" s="4">
        <v>3.1501218E7</v>
      </c>
      <c r="D3479" s="4" t="s">
        <v>2073</v>
      </c>
      <c r="E3479" s="4" t="s">
        <v>5739</v>
      </c>
      <c r="F3479" s="4" t="s">
        <v>12</v>
      </c>
      <c r="G3479" s="4" t="s">
        <v>13</v>
      </c>
      <c r="H3479" s="4">
        <v>7500000.0</v>
      </c>
      <c r="I3479" s="4">
        <v>7.5</v>
      </c>
      <c r="L3479" s="4" t="str">
        <f>IFERROR(__xludf.DUMMYFUNCTION("""COMPUTED_VALUE"""),"Biography")</f>
        <v>Biography</v>
      </c>
      <c r="M3479" s="4" t="str">
        <f>IFERROR(__xludf.DUMMYFUNCTION("""COMPUTED_VALUE"""),"Drama")</f>
        <v>Drama</v>
      </c>
      <c r="N3479" s="4" t="str">
        <f>IFERROR(__xludf.DUMMYFUNCTION("""COMPUTED_VALUE"""),"History")</f>
        <v>History</v>
      </c>
      <c r="O3479" s="4" t="str">
        <f>IFERROR(__xludf.DUMMYFUNCTION("""COMPUTED_VALUE"""),"")</f>
        <v/>
      </c>
      <c r="P3479" s="4" t="str">
        <f>IFERROR(__xludf.DUMMYFUNCTION("""COMPUTED_VALUE"""),"")</f>
        <v/>
      </c>
      <c r="Q3479" s="4" t="str">
        <f>IFERROR(__xludf.DUMMYFUNCTION("""COMPUTED_VALUE"""),"")</f>
        <v/>
      </c>
      <c r="R3479" s="4" t="str">
        <f>IFERROR(__xludf.DUMMYFUNCTION("""COMPUTED_VALUE"""),"")</f>
        <v/>
      </c>
      <c r="S3479" s="4" t="str">
        <f>IFERROR(__xludf.DUMMYFUNCTION("""COMPUTED_VALUE"""),"")</f>
        <v/>
      </c>
    </row>
    <row r="3480">
      <c r="A3480" s="4" t="s">
        <v>1784</v>
      </c>
      <c r="B3480" s="4">
        <v>110.0</v>
      </c>
      <c r="C3480" s="4">
        <v>2.874757E7</v>
      </c>
      <c r="D3480" s="4" t="s">
        <v>604</v>
      </c>
      <c r="E3480" s="4" t="s">
        <v>5740</v>
      </c>
      <c r="F3480" s="4" t="s">
        <v>12</v>
      </c>
      <c r="G3480" s="4" t="s">
        <v>95</v>
      </c>
      <c r="H3480" s="4">
        <v>7000000.0</v>
      </c>
      <c r="I3480" s="4">
        <v>7.4</v>
      </c>
      <c r="L3480" s="4" t="str">
        <f>IFERROR(__xludf.DUMMYFUNCTION("""COMPUTED_VALUE"""),"Biography")</f>
        <v>Biography</v>
      </c>
      <c r="M3480" s="4" t="str">
        <f>IFERROR(__xludf.DUMMYFUNCTION("""COMPUTED_VALUE"""),"Crime")</f>
        <v>Crime</v>
      </c>
      <c r="N3480" s="4" t="str">
        <f>IFERROR(__xludf.DUMMYFUNCTION("""COMPUTED_VALUE"""),"Drama")</f>
        <v>Drama</v>
      </c>
      <c r="O3480" s="4" t="str">
        <f>IFERROR(__xludf.DUMMYFUNCTION("""COMPUTED_VALUE"""),"")</f>
        <v/>
      </c>
      <c r="P3480" s="4" t="str">
        <f>IFERROR(__xludf.DUMMYFUNCTION("""COMPUTED_VALUE"""),"")</f>
        <v/>
      </c>
      <c r="Q3480" s="4" t="str">
        <f>IFERROR(__xludf.DUMMYFUNCTION("""COMPUTED_VALUE"""),"")</f>
        <v/>
      </c>
      <c r="R3480" s="4" t="str">
        <f>IFERROR(__xludf.DUMMYFUNCTION("""COMPUTED_VALUE"""),"")</f>
        <v/>
      </c>
      <c r="S3480" s="4" t="str">
        <f>IFERROR(__xludf.DUMMYFUNCTION("""COMPUTED_VALUE"""),"")</f>
        <v/>
      </c>
    </row>
    <row r="3481">
      <c r="A3481" s="4" t="s">
        <v>1706</v>
      </c>
      <c r="B3481" s="4">
        <v>104.0</v>
      </c>
      <c r="C3481" s="4">
        <v>2.562511E7</v>
      </c>
      <c r="D3481" s="4" t="s">
        <v>116</v>
      </c>
      <c r="E3481" s="4" t="s">
        <v>5741</v>
      </c>
      <c r="F3481" s="4" t="s">
        <v>12</v>
      </c>
      <c r="G3481" s="4" t="s">
        <v>13</v>
      </c>
      <c r="H3481" s="4">
        <v>7000000.0</v>
      </c>
      <c r="I3481" s="4">
        <v>7.2</v>
      </c>
      <c r="L3481" s="4" t="str">
        <f>IFERROR(__xludf.DUMMYFUNCTION("""COMPUTED_VALUE"""),"Action")</f>
        <v>Action</v>
      </c>
      <c r="M3481" s="4" t="str">
        <f>IFERROR(__xludf.DUMMYFUNCTION("""COMPUTED_VALUE"""),"Crime")</f>
        <v>Crime</v>
      </c>
      <c r="N3481" s="4" t="str">
        <f>IFERROR(__xludf.DUMMYFUNCTION("""COMPUTED_VALUE"""),"Thriller")</f>
        <v>Thriller</v>
      </c>
      <c r="O3481" s="4" t="str">
        <f>IFERROR(__xludf.DUMMYFUNCTION("""COMPUTED_VALUE"""),"")</f>
        <v/>
      </c>
      <c r="P3481" s="4" t="str">
        <f>IFERROR(__xludf.DUMMYFUNCTION("""COMPUTED_VALUE"""),"")</f>
        <v/>
      </c>
      <c r="Q3481" s="4" t="str">
        <f>IFERROR(__xludf.DUMMYFUNCTION("""COMPUTED_VALUE"""),"")</f>
        <v/>
      </c>
      <c r="R3481" s="4" t="str">
        <f>IFERROR(__xludf.DUMMYFUNCTION("""COMPUTED_VALUE"""),"")</f>
        <v/>
      </c>
      <c r="S3481" s="4" t="str">
        <f>IFERROR(__xludf.DUMMYFUNCTION("""COMPUTED_VALUE"""),"")</f>
        <v/>
      </c>
    </row>
    <row r="3482">
      <c r="A3482" s="4" t="s">
        <v>3258</v>
      </c>
      <c r="B3482" s="4">
        <v>115.0</v>
      </c>
      <c r="C3482" s="4">
        <v>403932.0</v>
      </c>
      <c r="D3482" s="4" t="s">
        <v>1411</v>
      </c>
      <c r="E3482" s="4" t="s">
        <v>4819</v>
      </c>
      <c r="F3482" s="4" t="s">
        <v>12</v>
      </c>
      <c r="G3482" s="4" t="s">
        <v>20</v>
      </c>
      <c r="H3482" s="4">
        <v>2.0E7</v>
      </c>
      <c r="I3482" s="4">
        <v>6.5</v>
      </c>
      <c r="L3482" s="4" t="str">
        <f>IFERROR(__xludf.DUMMYFUNCTION("""COMPUTED_VALUE"""),"Drama")</f>
        <v>Drama</v>
      </c>
      <c r="M3482" s="4" t="str">
        <f>IFERROR(__xludf.DUMMYFUNCTION("""COMPUTED_VALUE"""),"Romance")</f>
        <v>Romance</v>
      </c>
      <c r="N3482" s="4" t="str">
        <f>IFERROR(__xludf.DUMMYFUNCTION("""COMPUTED_VALUE"""),"Western")</f>
        <v>Western</v>
      </c>
      <c r="O3482" s="4" t="str">
        <f>IFERROR(__xludf.DUMMYFUNCTION("""COMPUTED_VALUE"""),"")</f>
        <v/>
      </c>
      <c r="P3482" s="4" t="str">
        <f>IFERROR(__xludf.DUMMYFUNCTION("""COMPUTED_VALUE"""),"")</f>
        <v/>
      </c>
      <c r="Q3482" s="4" t="str">
        <f>IFERROR(__xludf.DUMMYFUNCTION("""COMPUTED_VALUE"""),"")</f>
        <v/>
      </c>
      <c r="R3482" s="4" t="str">
        <f>IFERROR(__xludf.DUMMYFUNCTION("""COMPUTED_VALUE"""),"")</f>
        <v/>
      </c>
      <c r="S3482" s="4" t="str">
        <f>IFERROR(__xludf.DUMMYFUNCTION("""COMPUTED_VALUE"""),"")</f>
        <v/>
      </c>
    </row>
    <row r="3483">
      <c r="A3483" s="4" t="s">
        <v>8351</v>
      </c>
      <c r="B3483" s="4">
        <v>53.0</v>
      </c>
      <c r="C3483" s="4">
        <v>0.0</v>
      </c>
      <c r="D3483" s="4" t="s">
        <v>751</v>
      </c>
      <c r="E3483" s="4" t="s">
        <v>5742</v>
      </c>
      <c r="F3483" s="4" t="s">
        <v>12</v>
      </c>
      <c r="G3483" s="4" t="s">
        <v>13</v>
      </c>
      <c r="H3483" s="4">
        <v>0.0</v>
      </c>
      <c r="I3483" s="4">
        <v>9.0</v>
      </c>
      <c r="L3483" s="4" t="str">
        <f>IFERROR(__xludf.DUMMYFUNCTION("""COMPUTED_VALUE"""),"Crime")</f>
        <v>Crime</v>
      </c>
      <c r="M3483" s="4" t="str">
        <f>IFERROR(__xludf.DUMMYFUNCTION("""COMPUTED_VALUE"""),"Drama")</f>
        <v>Drama</v>
      </c>
      <c r="N3483" s="4" t="str">
        <f>IFERROR(__xludf.DUMMYFUNCTION("""COMPUTED_VALUE"""),"Thriller")</f>
        <v>Thriller</v>
      </c>
      <c r="O3483" s="4" t="str">
        <f>IFERROR(__xludf.DUMMYFUNCTION("""COMPUTED_VALUE"""),"")</f>
        <v/>
      </c>
      <c r="P3483" s="4" t="str">
        <f>IFERROR(__xludf.DUMMYFUNCTION("""COMPUTED_VALUE"""),"")</f>
        <v/>
      </c>
      <c r="Q3483" s="4" t="str">
        <f>IFERROR(__xludf.DUMMYFUNCTION("""COMPUTED_VALUE"""),"")</f>
        <v/>
      </c>
      <c r="R3483" s="4" t="str">
        <f>IFERROR(__xludf.DUMMYFUNCTION("""COMPUTED_VALUE"""),"")</f>
        <v/>
      </c>
      <c r="S3483" s="4" t="str">
        <f>IFERROR(__xludf.DUMMYFUNCTION("""COMPUTED_VALUE"""),"")</f>
        <v/>
      </c>
    </row>
    <row r="3484">
      <c r="A3484" s="4" t="s">
        <v>5743</v>
      </c>
      <c r="B3484" s="4">
        <v>119.0</v>
      </c>
      <c r="C3484" s="4">
        <v>2.5E7</v>
      </c>
      <c r="D3484" s="4" t="s">
        <v>28</v>
      </c>
      <c r="E3484" s="4" t="s">
        <v>5744</v>
      </c>
      <c r="F3484" s="4" t="s">
        <v>12</v>
      </c>
      <c r="G3484" s="4" t="s">
        <v>13</v>
      </c>
      <c r="H3484" s="4">
        <v>9000000.0</v>
      </c>
      <c r="I3484" s="4">
        <v>6.8</v>
      </c>
      <c r="L3484" s="4" t="str">
        <f>IFERROR(__xludf.DUMMYFUNCTION("""COMPUTED_VALUE"""),"Action")</f>
        <v>Action</v>
      </c>
      <c r="M3484" s="4" t="str">
        <f>IFERROR(__xludf.DUMMYFUNCTION("""COMPUTED_VALUE"""),"Adventure")</f>
        <v>Adventure</v>
      </c>
      <c r="N3484" s="4" t="str">
        <f>IFERROR(__xludf.DUMMYFUNCTION("""COMPUTED_VALUE"""),"Sci-Fi")</f>
        <v>Sci-Fi</v>
      </c>
      <c r="O3484" s="4" t="str">
        <f>IFERROR(__xludf.DUMMYFUNCTION("""COMPUTED_VALUE"""),"")</f>
        <v/>
      </c>
      <c r="P3484" s="4" t="str">
        <f>IFERROR(__xludf.DUMMYFUNCTION("""COMPUTED_VALUE"""),"")</f>
        <v/>
      </c>
      <c r="Q3484" s="4" t="str">
        <f>IFERROR(__xludf.DUMMYFUNCTION("""COMPUTED_VALUE"""),"")</f>
        <v/>
      </c>
      <c r="R3484" s="4" t="str">
        <f>IFERROR(__xludf.DUMMYFUNCTION("""COMPUTED_VALUE"""),"")</f>
        <v/>
      </c>
      <c r="S3484" s="4" t="str">
        <f>IFERROR(__xludf.DUMMYFUNCTION("""COMPUTED_VALUE"""),"")</f>
        <v/>
      </c>
    </row>
    <row r="3485">
      <c r="A3485" s="4" t="s">
        <v>5726</v>
      </c>
      <c r="B3485" s="4">
        <v>125.0</v>
      </c>
      <c r="C3485" s="4">
        <v>2.1E7</v>
      </c>
      <c r="D3485" s="4" t="s">
        <v>18</v>
      </c>
      <c r="E3485" s="4" t="s">
        <v>5745</v>
      </c>
      <c r="F3485" s="4" t="s">
        <v>12</v>
      </c>
      <c r="G3485" s="4" t="s">
        <v>20</v>
      </c>
      <c r="H3485" s="4">
        <v>1.3E7</v>
      </c>
      <c r="I3485" s="4">
        <v>6.8</v>
      </c>
      <c r="L3485" s="4" t="str">
        <f>IFERROR(__xludf.DUMMYFUNCTION("""COMPUTED_VALUE"""),"Action")</f>
        <v>Action</v>
      </c>
      <c r="M3485" s="4" t="str">
        <f>IFERROR(__xludf.DUMMYFUNCTION("""COMPUTED_VALUE"""),"Adventure")</f>
        <v>Adventure</v>
      </c>
      <c r="N3485" s="4" t="str">
        <f>IFERROR(__xludf.DUMMYFUNCTION("""COMPUTED_VALUE"""),"Thriller")</f>
        <v>Thriller</v>
      </c>
      <c r="O3485" s="4" t="str">
        <f>IFERROR(__xludf.DUMMYFUNCTION("""COMPUTED_VALUE"""),"")</f>
        <v/>
      </c>
      <c r="P3485" s="4" t="str">
        <f>IFERROR(__xludf.DUMMYFUNCTION("""COMPUTED_VALUE"""),"")</f>
        <v/>
      </c>
      <c r="Q3485" s="4" t="str">
        <f>IFERROR(__xludf.DUMMYFUNCTION("""COMPUTED_VALUE"""),"")</f>
        <v/>
      </c>
      <c r="R3485" s="4" t="str">
        <f>IFERROR(__xludf.DUMMYFUNCTION("""COMPUTED_VALUE"""),"")</f>
        <v/>
      </c>
      <c r="S3485" s="4" t="str">
        <f>IFERROR(__xludf.DUMMYFUNCTION("""COMPUTED_VALUE"""),"")</f>
        <v/>
      </c>
    </row>
    <row r="3486">
      <c r="A3486" s="4" t="s">
        <v>3432</v>
      </c>
      <c r="B3486" s="4">
        <v>96.0</v>
      </c>
      <c r="C3486" s="4">
        <v>2.0257E7</v>
      </c>
      <c r="D3486" s="4" t="s">
        <v>142</v>
      </c>
      <c r="E3486" s="4" t="s">
        <v>5746</v>
      </c>
      <c r="F3486" s="4" t="s">
        <v>12</v>
      </c>
      <c r="G3486" s="4" t="s">
        <v>13</v>
      </c>
      <c r="H3486" s="4">
        <v>7000000.0</v>
      </c>
      <c r="I3486" s="4">
        <v>5.2</v>
      </c>
      <c r="L3486" s="4" t="str">
        <f>IFERROR(__xludf.DUMMYFUNCTION("""COMPUTED_VALUE"""),"Action")</f>
        <v>Action</v>
      </c>
      <c r="M3486" s="4" t="str">
        <f>IFERROR(__xludf.DUMMYFUNCTION("""COMPUTED_VALUE"""),"Comedy")</f>
        <v>Comedy</v>
      </c>
      <c r="N3486" s="4" t="str">
        <f>IFERROR(__xludf.DUMMYFUNCTION("""COMPUTED_VALUE"""),"Crime")</f>
        <v>Crime</v>
      </c>
      <c r="O3486" s="4" t="str">
        <f>IFERROR(__xludf.DUMMYFUNCTION("""COMPUTED_VALUE"""),"Thriller")</f>
        <v>Thriller</v>
      </c>
      <c r="P3486" s="4" t="str">
        <f>IFERROR(__xludf.DUMMYFUNCTION("""COMPUTED_VALUE"""),"")</f>
        <v/>
      </c>
      <c r="Q3486" s="4" t="str">
        <f>IFERROR(__xludf.DUMMYFUNCTION("""COMPUTED_VALUE"""),"")</f>
        <v/>
      </c>
      <c r="R3486" s="4" t="str">
        <f>IFERROR(__xludf.DUMMYFUNCTION("""COMPUTED_VALUE"""),"")</f>
        <v/>
      </c>
      <c r="S3486" s="4" t="str">
        <f>IFERROR(__xludf.DUMMYFUNCTION("""COMPUTED_VALUE"""),"")</f>
        <v/>
      </c>
    </row>
    <row r="3487">
      <c r="A3487" s="4" t="s">
        <v>2721</v>
      </c>
      <c r="B3487" s="4">
        <v>100.0</v>
      </c>
      <c r="C3487" s="4">
        <v>2.6005908E7</v>
      </c>
      <c r="D3487" s="4" t="s">
        <v>2970</v>
      </c>
      <c r="E3487" s="4" t="s">
        <v>5747</v>
      </c>
      <c r="F3487" s="4" t="s">
        <v>12</v>
      </c>
      <c r="G3487" s="4" t="s">
        <v>20</v>
      </c>
      <c r="H3487" s="4">
        <v>3500000.0</v>
      </c>
      <c r="I3487" s="4">
        <v>7.2</v>
      </c>
      <c r="L3487" s="4" t="str">
        <f>IFERROR(__xludf.DUMMYFUNCTION("""COMPUTED_VALUE"""),"Adventure")</f>
        <v>Adventure</v>
      </c>
      <c r="M3487" s="4" t="str">
        <f>IFERROR(__xludf.DUMMYFUNCTION("""COMPUTED_VALUE"""),"Horror")</f>
        <v>Horror</v>
      </c>
      <c r="N3487" s="4" t="str">
        <f>IFERROR(__xludf.DUMMYFUNCTION("""COMPUTED_VALUE"""),"Thriller")</f>
        <v>Thriller</v>
      </c>
      <c r="O3487" s="4" t="str">
        <f>IFERROR(__xludf.DUMMYFUNCTION("""COMPUTED_VALUE"""),"")</f>
        <v/>
      </c>
      <c r="P3487" s="4" t="str">
        <f>IFERROR(__xludf.DUMMYFUNCTION("""COMPUTED_VALUE"""),"")</f>
        <v/>
      </c>
      <c r="Q3487" s="4" t="str">
        <f>IFERROR(__xludf.DUMMYFUNCTION("""COMPUTED_VALUE"""),"")</f>
        <v/>
      </c>
      <c r="R3487" s="4" t="str">
        <f>IFERROR(__xludf.DUMMYFUNCTION("""COMPUTED_VALUE"""),"")</f>
        <v/>
      </c>
      <c r="S3487" s="4" t="str">
        <f>IFERROR(__xludf.DUMMYFUNCTION("""COMPUTED_VALUE"""),"")</f>
        <v/>
      </c>
    </row>
    <row r="3488">
      <c r="A3488" s="4" t="s">
        <v>5748</v>
      </c>
      <c r="B3488" s="4">
        <v>46.0</v>
      </c>
      <c r="C3488" s="4">
        <v>1.8642318E7</v>
      </c>
      <c r="D3488" s="4" t="s">
        <v>5749</v>
      </c>
      <c r="E3488" s="4" t="s">
        <v>5750</v>
      </c>
      <c r="F3488" s="4" t="s">
        <v>12</v>
      </c>
      <c r="G3488" s="4" t="s">
        <v>13</v>
      </c>
      <c r="H3488" s="4">
        <v>0.0</v>
      </c>
      <c r="I3488" s="4">
        <v>7.5</v>
      </c>
      <c r="L3488" s="4" t="str">
        <f>IFERROR(__xludf.DUMMYFUNCTION("""COMPUTED_VALUE"""),"Documentary")</f>
        <v>Documentary</v>
      </c>
      <c r="M3488" s="4" t="str">
        <f>IFERROR(__xludf.DUMMYFUNCTION("""COMPUTED_VALUE"""),"Sport")</f>
        <v>Sport</v>
      </c>
      <c r="N3488" s="4" t="str">
        <f>IFERROR(__xludf.DUMMYFUNCTION("""COMPUTED_VALUE"""),"")</f>
        <v/>
      </c>
      <c r="O3488" s="4" t="str">
        <f>IFERROR(__xludf.DUMMYFUNCTION("""COMPUTED_VALUE"""),"")</f>
        <v/>
      </c>
      <c r="P3488" s="4" t="str">
        <f>IFERROR(__xludf.DUMMYFUNCTION("""COMPUTED_VALUE"""),"")</f>
        <v/>
      </c>
      <c r="Q3488" s="4" t="str">
        <f>IFERROR(__xludf.DUMMYFUNCTION("""COMPUTED_VALUE"""),"")</f>
        <v/>
      </c>
      <c r="R3488" s="4" t="str">
        <f>IFERROR(__xludf.DUMMYFUNCTION("""COMPUTED_VALUE"""),"")</f>
        <v/>
      </c>
      <c r="S3488" s="4" t="str">
        <f>IFERROR(__xludf.DUMMYFUNCTION("""COMPUTED_VALUE"""),"")</f>
        <v/>
      </c>
    </row>
    <row r="3489">
      <c r="A3489" s="4" t="s">
        <v>5751</v>
      </c>
      <c r="B3489" s="4">
        <v>89.0</v>
      </c>
      <c r="C3489" s="4">
        <v>1.5818967E7</v>
      </c>
      <c r="D3489" s="4" t="s">
        <v>1777</v>
      </c>
      <c r="E3489" s="4" t="s">
        <v>5752</v>
      </c>
      <c r="F3489" s="4" t="s">
        <v>12</v>
      </c>
      <c r="G3489" s="4" t="s">
        <v>13</v>
      </c>
      <c r="H3489" s="4">
        <v>7000000.0</v>
      </c>
      <c r="I3489" s="4">
        <v>4.0</v>
      </c>
      <c r="L3489" s="4" t="str">
        <f>IFERROR(__xludf.DUMMYFUNCTION("""COMPUTED_VALUE"""),"Horror")</f>
        <v>Horror</v>
      </c>
      <c r="M3489" s="4" t="str">
        <f>IFERROR(__xludf.DUMMYFUNCTION("""COMPUTED_VALUE"""),"Mystery")</f>
        <v>Mystery</v>
      </c>
      <c r="N3489" s="4" t="str">
        <f>IFERROR(__xludf.DUMMYFUNCTION("""COMPUTED_VALUE"""),"")</f>
        <v/>
      </c>
      <c r="O3489" s="4" t="str">
        <f>IFERROR(__xludf.DUMMYFUNCTION("""COMPUTED_VALUE"""),"")</f>
        <v/>
      </c>
      <c r="P3489" s="4" t="str">
        <f>IFERROR(__xludf.DUMMYFUNCTION("""COMPUTED_VALUE"""),"")</f>
        <v/>
      </c>
      <c r="Q3489" s="4" t="str">
        <f>IFERROR(__xludf.DUMMYFUNCTION("""COMPUTED_VALUE"""),"")</f>
        <v/>
      </c>
      <c r="R3489" s="4" t="str">
        <f>IFERROR(__xludf.DUMMYFUNCTION("""COMPUTED_VALUE"""),"")</f>
        <v/>
      </c>
      <c r="S3489" s="4" t="str">
        <f>IFERROR(__xludf.DUMMYFUNCTION("""COMPUTED_VALUE"""),"")</f>
        <v/>
      </c>
    </row>
    <row r="3490">
      <c r="A3490" s="4" t="s">
        <v>1453</v>
      </c>
      <c r="B3490" s="4">
        <v>92.0</v>
      </c>
      <c r="C3490" s="4">
        <v>1.4891E7</v>
      </c>
      <c r="D3490" s="4" t="s">
        <v>585</v>
      </c>
      <c r="E3490" s="4" t="s">
        <v>5753</v>
      </c>
      <c r="F3490" s="4" t="s">
        <v>12</v>
      </c>
      <c r="G3490" s="4" t="s">
        <v>13</v>
      </c>
      <c r="H3490" s="4">
        <v>7000000.0</v>
      </c>
      <c r="I3490" s="4">
        <v>6.8</v>
      </c>
      <c r="L3490" s="4" t="str">
        <f>IFERROR(__xludf.DUMMYFUNCTION("""COMPUTED_VALUE"""),"Comedy")</f>
        <v>Comedy</v>
      </c>
      <c r="M3490" s="4" t="str">
        <f>IFERROR(__xludf.DUMMYFUNCTION("""COMPUTED_VALUE"""),"")</f>
        <v/>
      </c>
      <c r="N3490" s="4" t="str">
        <f>IFERROR(__xludf.DUMMYFUNCTION("""COMPUTED_VALUE"""),"")</f>
        <v/>
      </c>
      <c r="O3490" s="4" t="str">
        <f>IFERROR(__xludf.DUMMYFUNCTION("""COMPUTED_VALUE"""),"")</f>
        <v/>
      </c>
      <c r="P3490" s="4" t="str">
        <f>IFERROR(__xludf.DUMMYFUNCTION("""COMPUTED_VALUE"""),"")</f>
        <v/>
      </c>
      <c r="Q3490" s="4" t="str">
        <f>IFERROR(__xludf.DUMMYFUNCTION("""COMPUTED_VALUE"""),"")</f>
        <v/>
      </c>
      <c r="R3490" s="4" t="str">
        <f>IFERROR(__xludf.DUMMYFUNCTION("""COMPUTED_VALUE"""),"")</f>
        <v/>
      </c>
      <c r="S3490" s="4" t="str">
        <f>IFERROR(__xludf.DUMMYFUNCTION("""COMPUTED_VALUE"""),"")</f>
        <v/>
      </c>
    </row>
    <row r="3491">
      <c r="A3491" s="4" t="s">
        <v>4433</v>
      </c>
      <c r="B3491" s="4">
        <v>109.0</v>
      </c>
      <c r="C3491" s="4">
        <v>1.6901126E7</v>
      </c>
      <c r="D3491" s="4" t="s">
        <v>5754</v>
      </c>
      <c r="E3491" s="4" t="s">
        <v>5755</v>
      </c>
      <c r="F3491" s="4" t="s">
        <v>12</v>
      </c>
      <c r="G3491" s="4" t="s">
        <v>13</v>
      </c>
      <c r="H3491" s="4">
        <v>7000000.0</v>
      </c>
      <c r="I3491" s="4">
        <v>6.9</v>
      </c>
      <c r="L3491" s="4" t="str">
        <f>IFERROR(__xludf.DUMMYFUNCTION("""COMPUTED_VALUE"""),"Crime")</f>
        <v>Crime</v>
      </c>
      <c r="M3491" s="4" t="str">
        <f>IFERROR(__xludf.DUMMYFUNCTION("""COMPUTED_VALUE"""),"Horror")</f>
        <v>Horror</v>
      </c>
      <c r="N3491" s="4" t="str">
        <f>IFERROR(__xludf.DUMMYFUNCTION("""COMPUTED_VALUE"""),"")</f>
        <v/>
      </c>
      <c r="O3491" s="4" t="str">
        <f>IFERROR(__xludf.DUMMYFUNCTION("""COMPUTED_VALUE"""),"")</f>
        <v/>
      </c>
      <c r="P3491" s="4" t="str">
        <f>IFERROR(__xludf.DUMMYFUNCTION("""COMPUTED_VALUE"""),"")</f>
        <v/>
      </c>
      <c r="Q3491" s="4" t="str">
        <f>IFERROR(__xludf.DUMMYFUNCTION("""COMPUTED_VALUE"""),"")</f>
        <v/>
      </c>
      <c r="R3491" s="4" t="str">
        <f>IFERROR(__xludf.DUMMYFUNCTION("""COMPUTED_VALUE"""),"")</f>
        <v/>
      </c>
      <c r="S3491" s="4" t="str">
        <f>IFERROR(__xludf.DUMMYFUNCTION("""COMPUTED_VALUE"""),"")</f>
        <v/>
      </c>
    </row>
    <row r="3492">
      <c r="A3492" s="4" t="s">
        <v>8351</v>
      </c>
      <c r="B3492" s="4">
        <v>44.0</v>
      </c>
      <c r="C3492" s="4">
        <v>0.0</v>
      </c>
      <c r="D3492" s="4" t="s">
        <v>1102</v>
      </c>
      <c r="E3492" s="4" t="s">
        <v>5756</v>
      </c>
      <c r="F3492" s="4" t="s">
        <v>12</v>
      </c>
      <c r="G3492" s="4" t="s">
        <v>13</v>
      </c>
      <c r="H3492" s="4">
        <v>2300000.0</v>
      </c>
      <c r="I3492" s="4">
        <v>8.2</v>
      </c>
      <c r="L3492" s="4" t="str">
        <f>IFERROR(__xludf.DUMMYFUNCTION("""COMPUTED_VALUE"""),"Action")</f>
        <v>Action</v>
      </c>
      <c r="M3492" s="4" t="str">
        <f>IFERROR(__xludf.DUMMYFUNCTION("""COMPUTED_VALUE"""),"Drama")</f>
        <v>Drama</v>
      </c>
      <c r="N3492" s="4" t="str">
        <f>IFERROR(__xludf.DUMMYFUNCTION("""COMPUTED_VALUE"""),"Fantasy")</f>
        <v>Fantasy</v>
      </c>
      <c r="O3492" s="4" t="str">
        <f>IFERROR(__xludf.DUMMYFUNCTION("""COMPUTED_VALUE"""),"Romance")</f>
        <v>Romance</v>
      </c>
      <c r="P3492" s="4" t="str">
        <f>IFERROR(__xludf.DUMMYFUNCTION("""COMPUTED_VALUE"""),"")</f>
        <v/>
      </c>
      <c r="Q3492" s="4" t="str">
        <f>IFERROR(__xludf.DUMMYFUNCTION("""COMPUTED_VALUE"""),"")</f>
        <v/>
      </c>
      <c r="R3492" s="4" t="str">
        <f>IFERROR(__xludf.DUMMYFUNCTION("""COMPUTED_VALUE"""),"")</f>
        <v/>
      </c>
      <c r="S3492" s="4" t="str">
        <f>IFERROR(__xludf.DUMMYFUNCTION("""COMPUTED_VALUE"""),"")</f>
        <v/>
      </c>
    </row>
    <row r="3493">
      <c r="A3493" s="4" t="s">
        <v>4673</v>
      </c>
      <c r="B3493" s="4">
        <v>103.0</v>
      </c>
      <c r="C3493" s="4">
        <v>1.7474107E7</v>
      </c>
      <c r="D3493" s="4" t="s">
        <v>3182</v>
      </c>
      <c r="E3493" s="4" t="s">
        <v>5757</v>
      </c>
      <c r="F3493" s="4" t="s">
        <v>12</v>
      </c>
      <c r="G3493" s="4" t="s">
        <v>13</v>
      </c>
      <c r="H3493" s="4">
        <v>7000000.0</v>
      </c>
      <c r="I3493" s="4">
        <v>7.3</v>
      </c>
      <c r="L3493" s="4" t="str">
        <f>IFERROR(__xludf.DUMMYFUNCTION("""COMPUTED_VALUE"""),"Comedy")</f>
        <v>Comedy</v>
      </c>
      <c r="M3493" s="4" t="str">
        <f>IFERROR(__xludf.DUMMYFUNCTION("""COMPUTED_VALUE"""),"Crime")</f>
        <v>Crime</v>
      </c>
      <c r="N3493" s="4" t="str">
        <f>IFERROR(__xludf.DUMMYFUNCTION("""COMPUTED_VALUE"""),"Drama")</f>
        <v>Drama</v>
      </c>
      <c r="O3493" s="4" t="str">
        <f>IFERROR(__xludf.DUMMYFUNCTION("""COMPUTED_VALUE"""),"")</f>
        <v/>
      </c>
      <c r="P3493" s="4" t="str">
        <f>IFERROR(__xludf.DUMMYFUNCTION("""COMPUTED_VALUE"""),"")</f>
        <v/>
      </c>
      <c r="Q3493" s="4" t="str">
        <f>IFERROR(__xludf.DUMMYFUNCTION("""COMPUTED_VALUE"""),"")</f>
        <v/>
      </c>
      <c r="R3493" s="4" t="str">
        <f>IFERROR(__xludf.DUMMYFUNCTION("""COMPUTED_VALUE"""),"")</f>
        <v/>
      </c>
      <c r="S3493" s="4" t="str">
        <f>IFERROR(__xludf.DUMMYFUNCTION("""COMPUTED_VALUE"""),"")</f>
        <v/>
      </c>
    </row>
    <row r="3494">
      <c r="A3494" s="4" t="s">
        <v>2587</v>
      </c>
      <c r="B3494" s="4">
        <v>95.0</v>
      </c>
      <c r="C3494" s="4">
        <v>1.4003141E7</v>
      </c>
      <c r="D3494" s="4" t="s">
        <v>751</v>
      </c>
      <c r="E3494" s="4" t="s">
        <v>5758</v>
      </c>
      <c r="F3494" s="4" t="s">
        <v>12</v>
      </c>
      <c r="G3494" s="4" t="s">
        <v>13</v>
      </c>
      <c r="H3494" s="4">
        <v>7000000.0</v>
      </c>
      <c r="I3494" s="4">
        <v>6.1</v>
      </c>
      <c r="L3494" s="4" t="str">
        <f>IFERROR(__xludf.DUMMYFUNCTION("""COMPUTED_VALUE"""),"Crime")</f>
        <v>Crime</v>
      </c>
      <c r="M3494" s="4" t="str">
        <f>IFERROR(__xludf.DUMMYFUNCTION("""COMPUTED_VALUE"""),"Drama")</f>
        <v>Drama</v>
      </c>
      <c r="N3494" s="4" t="str">
        <f>IFERROR(__xludf.DUMMYFUNCTION("""COMPUTED_VALUE"""),"Thriller")</f>
        <v>Thriller</v>
      </c>
      <c r="O3494" s="4" t="str">
        <f>IFERROR(__xludf.DUMMYFUNCTION("""COMPUTED_VALUE"""),"")</f>
        <v/>
      </c>
      <c r="P3494" s="4" t="str">
        <f>IFERROR(__xludf.DUMMYFUNCTION("""COMPUTED_VALUE"""),"")</f>
        <v/>
      </c>
      <c r="Q3494" s="4" t="str">
        <f>IFERROR(__xludf.DUMMYFUNCTION("""COMPUTED_VALUE"""),"")</f>
        <v/>
      </c>
      <c r="R3494" s="4" t="str">
        <f>IFERROR(__xludf.DUMMYFUNCTION("""COMPUTED_VALUE"""),"")</f>
        <v/>
      </c>
      <c r="S3494" s="4" t="str">
        <f>IFERROR(__xludf.DUMMYFUNCTION("""COMPUTED_VALUE"""),"")</f>
        <v/>
      </c>
    </row>
    <row r="3495">
      <c r="A3495" s="4" t="s">
        <v>17</v>
      </c>
      <c r="B3495" s="4">
        <v>143.0</v>
      </c>
      <c r="C3495" s="4">
        <v>3.04360277E8</v>
      </c>
      <c r="D3495" s="4" t="s">
        <v>18</v>
      </c>
      <c r="E3495" s="4" t="s">
        <v>85</v>
      </c>
      <c r="F3495" s="4" t="s">
        <v>12</v>
      </c>
      <c r="G3495" s="4" t="s">
        <v>20</v>
      </c>
      <c r="H3495" s="4">
        <v>2.0E8</v>
      </c>
      <c r="I3495" s="4">
        <v>7.8</v>
      </c>
      <c r="L3495" s="4" t="str">
        <f>IFERROR(__xludf.DUMMYFUNCTION("""COMPUTED_VALUE"""),"Action")</f>
        <v>Action</v>
      </c>
      <c r="M3495" s="4" t="str">
        <f>IFERROR(__xludf.DUMMYFUNCTION("""COMPUTED_VALUE"""),"Adventure")</f>
        <v>Adventure</v>
      </c>
      <c r="N3495" s="4" t="str">
        <f>IFERROR(__xludf.DUMMYFUNCTION("""COMPUTED_VALUE"""),"Thriller")</f>
        <v>Thriller</v>
      </c>
      <c r="O3495" s="4" t="str">
        <f>IFERROR(__xludf.DUMMYFUNCTION("""COMPUTED_VALUE"""),"")</f>
        <v/>
      </c>
      <c r="P3495" s="4" t="str">
        <f>IFERROR(__xludf.DUMMYFUNCTION("""COMPUTED_VALUE"""),"")</f>
        <v/>
      </c>
      <c r="Q3495" s="4" t="str">
        <f>IFERROR(__xludf.DUMMYFUNCTION("""COMPUTED_VALUE"""),"")</f>
        <v/>
      </c>
      <c r="R3495" s="4" t="str">
        <f>IFERROR(__xludf.DUMMYFUNCTION("""COMPUTED_VALUE"""),"")</f>
        <v/>
      </c>
      <c r="S3495" s="4" t="str">
        <f>IFERROR(__xludf.DUMMYFUNCTION("""COMPUTED_VALUE"""),"")</f>
        <v/>
      </c>
    </row>
    <row r="3496">
      <c r="A3496" s="4" t="s">
        <v>4433</v>
      </c>
      <c r="B3496" s="4">
        <v>105.0</v>
      </c>
      <c r="C3496" s="4">
        <v>1.258351E7</v>
      </c>
      <c r="D3496" s="4" t="s">
        <v>2228</v>
      </c>
      <c r="E3496" s="4" t="s">
        <v>5759</v>
      </c>
      <c r="F3496" s="4" t="s">
        <v>12</v>
      </c>
      <c r="G3496" s="4" t="s">
        <v>13</v>
      </c>
      <c r="H3496" s="4">
        <v>7000000.0</v>
      </c>
      <c r="I3496" s="4">
        <v>6.0</v>
      </c>
      <c r="L3496" s="4" t="str">
        <f>IFERROR(__xludf.DUMMYFUNCTION("""COMPUTED_VALUE"""),"Horror")</f>
        <v>Horror</v>
      </c>
      <c r="M3496" s="4" t="str">
        <f>IFERROR(__xludf.DUMMYFUNCTION("""COMPUTED_VALUE"""),"")</f>
        <v/>
      </c>
      <c r="N3496" s="4" t="str">
        <f>IFERROR(__xludf.DUMMYFUNCTION("""COMPUTED_VALUE"""),"")</f>
        <v/>
      </c>
      <c r="O3496" s="4" t="str">
        <f>IFERROR(__xludf.DUMMYFUNCTION("""COMPUTED_VALUE"""),"")</f>
        <v/>
      </c>
      <c r="P3496" s="4" t="str">
        <f>IFERROR(__xludf.DUMMYFUNCTION("""COMPUTED_VALUE"""),"")</f>
        <v/>
      </c>
      <c r="Q3496" s="4" t="str">
        <f>IFERROR(__xludf.DUMMYFUNCTION("""COMPUTED_VALUE"""),"")</f>
        <v/>
      </c>
      <c r="R3496" s="4" t="str">
        <f>IFERROR(__xludf.DUMMYFUNCTION("""COMPUTED_VALUE"""),"")</f>
        <v/>
      </c>
      <c r="S3496" s="4" t="str">
        <f>IFERROR(__xludf.DUMMYFUNCTION("""COMPUTED_VALUE"""),"")</f>
        <v/>
      </c>
    </row>
    <row r="3497">
      <c r="A3497" s="4" t="s">
        <v>5760</v>
      </c>
      <c r="B3497" s="4">
        <v>79.0</v>
      </c>
      <c r="C3497" s="4">
        <v>0.0</v>
      </c>
      <c r="D3497" s="4" t="s">
        <v>2228</v>
      </c>
      <c r="E3497" s="4" t="s">
        <v>5761</v>
      </c>
      <c r="F3497" s="4" t="s">
        <v>12</v>
      </c>
      <c r="G3497" s="4" t="s">
        <v>13</v>
      </c>
      <c r="H3497" s="4">
        <v>350000.0</v>
      </c>
      <c r="I3497" s="4">
        <v>4.1</v>
      </c>
      <c r="L3497" s="4" t="str">
        <f>IFERROR(__xludf.DUMMYFUNCTION("""COMPUTED_VALUE"""),"Horror")</f>
        <v>Horror</v>
      </c>
      <c r="M3497" s="4" t="str">
        <f>IFERROR(__xludf.DUMMYFUNCTION("""COMPUTED_VALUE"""),"")</f>
        <v/>
      </c>
      <c r="N3497" s="4" t="str">
        <f>IFERROR(__xludf.DUMMYFUNCTION("""COMPUTED_VALUE"""),"")</f>
        <v/>
      </c>
      <c r="O3497" s="4" t="str">
        <f>IFERROR(__xludf.DUMMYFUNCTION("""COMPUTED_VALUE"""),"")</f>
        <v/>
      </c>
      <c r="P3497" s="4" t="str">
        <f>IFERROR(__xludf.DUMMYFUNCTION("""COMPUTED_VALUE"""),"")</f>
        <v/>
      </c>
      <c r="Q3497" s="4" t="str">
        <f>IFERROR(__xludf.DUMMYFUNCTION("""COMPUTED_VALUE"""),"")</f>
        <v/>
      </c>
      <c r="R3497" s="4" t="str">
        <f>IFERROR(__xludf.DUMMYFUNCTION("""COMPUTED_VALUE"""),"")</f>
        <v/>
      </c>
      <c r="S3497" s="4" t="str">
        <f>IFERROR(__xludf.DUMMYFUNCTION("""COMPUTED_VALUE"""),"")</f>
        <v/>
      </c>
    </row>
    <row r="3498">
      <c r="A3498" s="4" t="s">
        <v>2467</v>
      </c>
      <c r="B3498" s="4">
        <v>106.0</v>
      </c>
      <c r="C3498" s="4">
        <v>9190525.0</v>
      </c>
      <c r="D3498" s="4" t="s">
        <v>888</v>
      </c>
      <c r="E3498" s="4" t="s">
        <v>5762</v>
      </c>
      <c r="F3498" s="4" t="s">
        <v>12</v>
      </c>
      <c r="G3498" s="4" t="s">
        <v>13</v>
      </c>
      <c r="H3498" s="4">
        <v>7000000.0</v>
      </c>
      <c r="I3498" s="4">
        <v>7.0</v>
      </c>
      <c r="L3498" s="4" t="str">
        <f>IFERROR(__xludf.DUMMYFUNCTION("""COMPUTED_VALUE"""),"Comedy")</f>
        <v>Comedy</v>
      </c>
      <c r="M3498" s="4" t="str">
        <f>IFERROR(__xludf.DUMMYFUNCTION("""COMPUTED_VALUE"""),"Drama")</f>
        <v>Drama</v>
      </c>
      <c r="N3498" s="4" t="str">
        <f>IFERROR(__xludf.DUMMYFUNCTION("""COMPUTED_VALUE"""),"")</f>
        <v/>
      </c>
      <c r="O3498" s="4" t="str">
        <f>IFERROR(__xludf.DUMMYFUNCTION("""COMPUTED_VALUE"""),"")</f>
        <v/>
      </c>
      <c r="P3498" s="4" t="str">
        <f>IFERROR(__xludf.DUMMYFUNCTION("""COMPUTED_VALUE"""),"")</f>
        <v/>
      </c>
      <c r="Q3498" s="4" t="str">
        <f>IFERROR(__xludf.DUMMYFUNCTION("""COMPUTED_VALUE"""),"")</f>
        <v/>
      </c>
      <c r="R3498" s="4" t="str">
        <f>IFERROR(__xludf.DUMMYFUNCTION("""COMPUTED_VALUE"""),"")</f>
        <v/>
      </c>
      <c r="S3498" s="4" t="str">
        <f>IFERROR(__xludf.DUMMYFUNCTION("""COMPUTED_VALUE"""),"")</f>
        <v/>
      </c>
    </row>
    <row r="3499">
      <c r="A3499" s="4" t="s">
        <v>5763</v>
      </c>
      <c r="B3499" s="4">
        <v>100.0</v>
      </c>
      <c r="C3499" s="4">
        <v>9176553.0</v>
      </c>
      <c r="D3499" s="4" t="s">
        <v>2791</v>
      </c>
      <c r="E3499" s="4" t="s">
        <v>5764</v>
      </c>
      <c r="F3499" s="4" t="s">
        <v>12</v>
      </c>
      <c r="G3499" s="4" t="s">
        <v>13</v>
      </c>
      <c r="H3499" s="4">
        <v>7500000.0</v>
      </c>
      <c r="I3499" s="4">
        <v>7.1</v>
      </c>
      <c r="L3499" s="4" t="str">
        <f>IFERROR(__xludf.DUMMYFUNCTION("""COMPUTED_VALUE"""),"Drama")</f>
        <v>Drama</v>
      </c>
      <c r="M3499" s="4" t="str">
        <f>IFERROR(__xludf.DUMMYFUNCTION("""COMPUTED_VALUE"""),"Mystery")</f>
        <v>Mystery</v>
      </c>
      <c r="N3499" s="4" t="str">
        <f>IFERROR(__xludf.DUMMYFUNCTION("""COMPUTED_VALUE"""),"")</f>
        <v/>
      </c>
      <c r="O3499" s="4" t="str">
        <f>IFERROR(__xludf.DUMMYFUNCTION("""COMPUTED_VALUE"""),"")</f>
        <v/>
      </c>
      <c r="P3499" s="4" t="str">
        <f>IFERROR(__xludf.DUMMYFUNCTION("""COMPUTED_VALUE"""),"")</f>
        <v/>
      </c>
      <c r="Q3499" s="4" t="str">
        <f>IFERROR(__xludf.DUMMYFUNCTION("""COMPUTED_VALUE"""),"")</f>
        <v/>
      </c>
      <c r="R3499" s="4" t="str">
        <f>IFERROR(__xludf.DUMMYFUNCTION("""COMPUTED_VALUE"""),"")</f>
        <v/>
      </c>
      <c r="S3499" s="4" t="str">
        <f>IFERROR(__xludf.DUMMYFUNCTION("""COMPUTED_VALUE"""),"")</f>
        <v/>
      </c>
    </row>
    <row r="3500">
      <c r="A3500" s="4" t="s">
        <v>2448</v>
      </c>
      <c r="B3500" s="4">
        <v>103.0</v>
      </c>
      <c r="C3500" s="4">
        <v>9094451.0</v>
      </c>
      <c r="D3500" s="4" t="s">
        <v>3098</v>
      </c>
      <c r="E3500" s="4" t="s">
        <v>5765</v>
      </c>
      <c r="F3500" s="4" t="s">
        <v>12</v>
      </c>
      <c r="G3500" s="4" t="s">
        <v>13</v>
      </c>
      <c r="H3500" s="4">
        <v>7000000.0</v>
      </c>
      <c r="I3500" s="4">
        <v>6.2</v>
      </c>
      <c r="L3500" s="4" t="str">
        <f>IFERROR(__xludf.DUMMYFUNCTION("""COMPUTED_VALUE"""),"Action")</f>
        <v>Action</v>
      </c>
      <c r="M3500" s="4" t="str">
        <f>IFERROR(__xludf.DUMMYFUNCTION("""COMPUTED_VALUE"""),"Fantasy")</f>
        <v>Fantasy</v>
      </c>
      <c r="N3500" s="4" t="str">
        <f>IFERROR(__xludf.DUMMYFUNCTION("""COMPUTED_VALUE"""),"Horror")</f>
        <v>Horror</v>
      </c>
      <c r="O3500" s="4" t="str">
        <f>IFERROR(__xludf.DUMMYFUNCTION("""COMPUTED_VALUE"""),"Thriller")</f>
        <v>Thriller</v>
      </c>
      <c r="P3500" s="4" t="str">
        <f>IFERROR(__xludf.DUMMYFUNCTION("""COMPUTED_VALUE"""),"")</f>
        <v/>
      </c>
      <c r="Q3500" s="4" t="str">
        <f>IFERROR(__xludf.DUMMYFUNCTION("""COMPUTED_VALUE"""),"")</f>
        <v/>
      </c>
      <c r="R3500" s="4" t="str">
        <f>IFERROR(__xludf.DUMMYFUNCTION("""COMPUTED_VALUE"""),"")</f>
        <v/>
      </c>
      <c r="S3500" s="4" t="str">
        <f>IFERROR(__xludf.DUMMYFUNCTION("""COMPUTED_VALUE"""),"")</f>
        <v/>
      </c>
    </row>
    <row r="3501">
      <c r="A3501" s="4" t="s">
        <v>4455</v>
      </c>
      <c r="B3501" s="4">
        <v>116.0</v>
      </c>
      <c r="C3501" s="4">
        <v>1.461284E7</v>
      </c>
      <c r="D3501" s="4" t="s">
        <v>2162</v>
      </c>
      <c r="E3501" s="4" t="s">
        <v>5766</v>
      </c>
      <c r="F3501" s="4" t="s">
        <v>12</v>
      </c>
      <c r="G3501" s="4" t="s">
        <v>13</v>
      </c>
      <c r="H3501" s="4">
        <v>7000000.0</v>
      </c>
      <c r="I3501" s="4">
        <v>6.9</v>
      </c>
      <c r="L3501" s="4" t="str">
        <f>IFERROR(__xludf.DUMMYFUNCTION("""COMPUTED_VALUE"""),"Drama")</f>
        <v>Drama</v>
      </c>
      <c r="M3501" s="4" t="str">
        <f>IFERROR(__xludf.DUMMYFUNCTION("""COMPUTED_VALUE"""),"Music")</f>
        <v>Music</v>
      </c>
      <c r="N3501" s="4" t="str">
        <f>IFERROR(__xludf.DUMMYFUNCTION("""COMPUTED_VALUE"""),"")</f>
        <v/>
      </c>
      <c r="O3501" s="4" t="str">
        <f>IFERROR(__xludf.DUMMYFUNCTION("""COMPUTED_VALUE"""),"")</f>
        <v/>
      </c>
      <c r="P3501" s="4" t="str">
        <f>IFERROR(__xludf.DUMMYFUNCTION("""COMPUTED_VALUE"""),"")</f>
        <v/>
      </c>
      <c r="Q3501" s="4" t="str">
        <f>IFERROR(__xludf.DUMMYFUNCTION("""COMPUTED_VALUE"""),"")</f>
        <v/>
      </c>
      <c r="R3501" s="4" t="str">
        <f>IFERROR(__xludf.DUMMYFUNCTION("""COMPUTED_VALUE"""),"")</f>
        <v/>
      </c>
      <c r="S3501" s="4" t="str">
        <f>IFERROR(__xludf.DUMMYFUNCTION("""COMPUTED_VALUE"""),"")</f>
        <v/>
      </c>
    </row>
    <row r="3502">
      <c r="A3502" s="4" t="s">
        <v>5767</v>
      </c>
      <c r="B3502" s="4">
        <v>99.0</v>
      </c>
      <c r="C3502" s="4">
        <v>9166863.0</v>
      </c>
      <c r="D3502" s="4" t="s">
        <v>76</v>
      </c>
      <c r="E3502" s="4" t="s">
        <v>5768</v>
      </c>
      <c r="F3502" s="4" t="s">
        <v>12</v>
      </c>
      <c r="G3502" s="4" t="s">
        <v>13</v>
      </c>
      <c r="H3502" s="4">
        <v>7000000.0</v>
      </c>
      <c r="I3502" s="4">
        <v>7.6</v>
      </c>
      <c r="L3502" s="4" t="str">
        <f>IFERROR(__xludf.DUMMYFUNCTION("""COMPUTED_VALUE"""),"Drama")</f>
        <v>Drama</v>
      </c>
      <c r="M3502" s="4" t="str">
        <f>IFERROR(__xludf.DUMMYFUNCTION("""COMPUTED_VALUE"""),"Romance")</f>
        <v>Romance</v>
      </c>
      <c r="N3502" s="4" t="str">
        <f>IFERROR(__xludf.DUMMYFUNCTION("""COMPUTED_VALUE"""),"")</f>
        <v/>
      </c>
      <c r="O3502" s="4" t="str">
        <f>IFERROR(__xludf.DUMMYFUNCTION("""COMPUTED_VALUE"""),"")</f>
        <v/>
      </c>
      <c r="P3502" s="4" t="str">
        <f>IFERROR(__xludf.DUMMYFUNCTION("""COMPUTED_VALUE"""),"")</f>
        <v/>
      </c>
      <c r="Q3502" s="4" t="str">
        <f>IFERROR(__xludf.DUMMYFUNCTION("""COMPUTED_VALUE"""),"")</f>
        <v/>
      </c>
      <c r="R3502" s="4" t="str">
        <f>IFERROR(__xludf.DUMMYFUNCTION("""COMPUTED_VALUE"""),"")</f>
        <v/>
      </c>
      <c r="S3502" s="4" t="str">
        <f>IFERROR(__xludf.DUMMYFUNCTION("""COMPUTED_VALUE"""),"")</f>
        <v/>
      </c>
    </row>
    <row r="3503">
      <c r="A3503" s="4" t="s">
        <v>164</v>
      </c>
      <c r="B3503" s="4">
        <v>164.0</v>
      </c>
      <c r="C3503" s="4">
        <v>8373585.0</v>
      </c>
      <c r="D3503" s="4" t="s">
        <v>1196</v>
      </c>
      <c r="E3503" s="4" t="s">
        <v>5769</v>
      </c>
      <c r="F3503" s="4" t="s">
        <v>12</v>
      </c>
      <c r="G3503" s="4" t="s">
        <v>13</v>
      </c>
      <c r="H3503" s="4">
        <v>7000000.0</v>
      </c>
      <c r="I3503" s="4">
        <v>7.6</v>
      </c>
      <c r="L3503" s="4" t="str">
        <f>IFERROR(__xludf.DUMMYFUNCTION("""COMPUTED_VALUE"""),"Drama")</f>
        <v>Drama</v>
      </c>
      <c r="M3503" s="4" t="str">
        <f>IFERROR(__xludf.DUMMYFUNCTION("""COMPUTED_VALUE"""),"")</f>
        <v/>
      </c>
      <c r="N3503" s="4" t="str">
        <f>IFERROR(__xludf.DUMMYFUNCTION("""COMPUTED_VALUE"""),"")</f>
        <v/>
      </c>
      <c r="O3503" s="4" t="str">
        <f>IFERROR(__xludf.DUMMYFUNCTION("""COMPUTED_VALUE"""),"")</f>
        <v/>
      </c>
      <c r="P3503" s="4" t="str">
        <f>IFERROR(__xludf.DUMMYFUNCTION("""COMPUTED_VALUE"""),"")</f>
        <v/>
      </c>
      <c r="Q3503" s="4" t="str">
        <f>IFERROR(__xludf.DUMMYFUNCTION("""COMPUTED_VALUE"""),"")</f>
        <v/>
      </c>
      <c r="R3503" s="4" t="str">
        <f>IFERROR(__xludf.DUMMYFUNCTION("""COMPUTED_VALUE"""),"")</f>
        <v/>
      </c>
      <c r="S3503" s="4" t="str">
        <f>IFERROR(__xludf.DUMMYFUNCTION("""COMPUTED_VALUE"""),"")</f>
        <v/>
      </c>
    </row>
    <row r="3504">
      <c r="A3504" s="4" t="s">
        <v>5636</v>
      </c>
      <c r="B3504" s="4">
        <v>96.0</v>
      </c>
      <c r="C3504" s="4">
        <v>7292175.0</v>
      </c>
      <c r="D3504" s="4" t="s">
        <v>495</v>
      </c>
      <c r="E3504" s="4" t="s">
        <v>5770</v>
      </c>
      <c r="F3504" s="4" t="s">
        <v>12</v>
      </c>
      <c r="G3504" s="4" t="s">
        <v>13</v>
      </c>
      <c r="H3504" s="4">
        <v>7000000.0</v>
      </c>
      <c r="I3504" s="4">
        <v>6.4</v>
      </c>
      <c r="L3504" s="4" t="str">
        <f>IFERROR(__xludf.DUMMYFUNCTION("""COMPUTED_VALUE"""),"Comedy")</f>
        <v>Comedy</v>
      </c>
      <c r="M3504" s="4" t="str">
        <f>IFERROR(__xludf.DUMMYFUNCTION("""COMPUTED_VALUE"""),"Drama")</f>
        <v>Drama</v>
      </c>
      <c r="N3504" s="4" t="str">
        <f>IFERROR(__xludf.DUMMYFUNCTION("""COMPUTED_VALUE"""),"Romance")</f>
        <v>Romance</v>
      </c>
      <c r="O3504" s="4" t="str">
        <f>IFERROR(__xludf.DUMMYFUNCTION("""COMPUTED_VALUE"""),"")</f>
        <v/>
      </c>
      <c r="P3504" s="4" t="str">
        <f>IFERROR(__xludf.DUMMYFUNCTION("""COMPUTED_VALUE"""),"")</f>
        <v/>
      </c>
      <c r="Q3504" s="4" t="str">
        <f>IFERROR(__xludf.DUMMYFUNCTION("""COMPUTED_VALUE"""),"")</f>
        <v/>
      </c>
      <c r="R3504" s="4" t="str">
        <f>IFERROR(__xludf.DUMMYFUNCTION("""COMPUTED_VALUE"""),"")</f>
        <v/>
      </c>
      <c r="S3504" s="4" t="str">
        <f>IFERROR(__xludf.DUMMYFUNCTION("""COMPUTED_VALUE"""),"")</f>
        <v/>
      </c>
    </row>
    <row r="3505">
      <c r="A3505" s="4" t="s">
        <v>5381</v>
      </c>
      <c r="B3505" s="4">
        <v>122.0</v>
      </c>
      <c r="C3505" s="4">
        <v>6601079.0</v>
      </c>
      <c r="D3505" s="4" t="s">
        <v>1215</v>
      </c>
      <c r="E3505" s="4" t="s">
        <v>5771</v>
      </c>
      <c r="F3505" s="4" t="s">
        <v>12</v>
      </c>
      <c r="G3505" s="4" t="s">
        <v>20</v>
      </c>
      <c r="H3505" s="4">
        <v>7000000.0</v>
      </c>
      <c r="I3505" s="4">
        <v>6.2</v>
      </c>
      <c r="L3505" s="4" t="str">
        <f>IFERROR(__xludf.DUMMYFUNCTION("""COMPUTED_VALUE"""),"Comedy")</f>
        <v>Comedy</v>
      </c>
      <c r="M3505" s="4" t="str">
        <f>IFERROR(__xludf.DUMMYFUNCTION("""COMPUTED_VALUE"""),"Drama")</f>
        <v>Drama</v>
      </c>
      <c r="N3505" s="4" t="str">
        <f>IFERROR(__xludf.DUMMYFUNCTION("""COMPUTED_VALUE"""),"Musical")</f>
        <v>Musical</v>
      </c>
      <c r="O3505" s="4" t="str">
        <f>IFERROR(__xludf.DUMMYFUNCTION("""COMPUTED_VALUE"""),"Romance")</f>
        <v>Romance</v>
      </c>
      <c r="P3505" s="4" t="str">
        <f>IFERROR(__xludf.DUMMYFUNCTION("""COMPUTED_VALUE"""),"")</f>
        <v/>
      </c>
      <c r="Q3505" s="4" t="str">
        <f>IFERROR(__xludf.DUMMYFUNCTION("""COMPUTED_VALUE"""),"")</f>
        <v/>
      </c>
      <c r="R3505" s="4" t="str">
        <f>IFERROR(__xludf.DUMMYFUNCTION("""COMPUTED_VALUE"""),"")</f>
        <v/>
      </c>
      <c r="S3505" s="4" t="str">
        <f>IFERROR(__xludf.DUMMYFUNCTION("""COMPUTED_VALUE"""),"")</f>
        <v/>
      </c>
    </row>
    <row r="3506">
      <c r="A3506" s="4" t="s">
        <v>415</v>
      </c>
      <c r="B3506" s="4">
        <v>94.0</v>
      </c>
      <c r="C3506" s="4">
        <v>6165429.0</v>
      </c>
      <c r="D3506" s="4" t="s">
        <v>5772</v>
      </c>
      <c r="E3506" s="4" t="s">
        <v>5773</v>
      </c>
      <c r="F3506" s="4" t="s">
        <v>786</v>
      </c>
      <c r="G3506" s="4" t="s">
        <v>126</v>
      </c>
      <c r="H3506" s="4">
        <v>6000000.0</v>
      </c>
      <c r="I3506" s="4">
        <v>7.5</v>
      </c>
      <c r="L3506" s="4" t="str">
        <f>IFERROR(__xludf.DUMMYFUNCTION("""COMPUTED_VALUE"""),"Adventure")</f>
        <v>Adventure</v>
      </c>
      <c r="M3506" s="4" t="str">
        <f>IFERROR(__xludf.DUMMYFUNCTION("""COMPUTED_VALUE"""),"Biography")</f>
        <v>Biography</v>
      </c>
      <c r="N3506" s="4" t="str">
        <f>IFERROR(__xludf.DUMMYFUNCTION("""COMPUTED_VALUE"""),"Drama")</f>
        <v>Drama</v>
      </c>
      <c r="O3506" s="4" t="str">
        <f>IFERROR(__xludf.DUMMYFUNCTION("""COMPUTED_VALUE"""),"History")</f>
        <v>History</v>
      </c>
      <c r="P3506" s="4" t="str">
        <f>IFERROR(__xludf.DUMMYFUNCTION("""COMPUTED_VALUE"""),"")</f>
        <v/>
      </c>
      <c r="Q3506" s="4" t="str">
        <f>IFERROR(__xludf.DUMMYFUNCTION("""COMPUTED_VALUE"""),"")</f>
        <v/>
      </c>
      <c r="R3506" s="4" t="str">
        <f>IFERROR(__xludf.DUMMYFUNCTION("""COMPUTED_VALUE"""),"")</f>
        <v/>
      </c>
      <c r="S3506" s="4" t="str">
        <f>IFERROR(__xludf.DUMMYFUNCTION("""COMPUTED_VALUE"""),"")</f>
        <v/>
      </c>
    </row>
    <row r="3507">
      <c r="A3507" s="4" t="s">
        <v>3375</v>
      </c>
      <c r="B3507" s="4">
        <v>93.0</v>
      </c>
      <c r="C3507" s="4">
        <v>5694308.0</v>
      </c>
      <c r="D3507" s="4" t="s">
        <v>1371</v>
      </c>
      <c r="E3507" s="4" t="s">
        <v>5774</v>
      </c>
      <c r="F3507" s="4" t="s">
        <v>12</v>
      </c>
      <c r="G3507" s="4" t="s">
        <v>13</v>
      </c>
      <c r="H3507" s="4">
        <v>7000000.0</v>
      </c>
      <c r="I3507" s="4">
        <v>2.0</v>
      </c>
      <c r="L3507" s="4" t="str">
        <f>IFERROR(__xludf.DUMMYFUNCTION("""COMPUTED_VALUE"""),"Comedy")</f>
        <v>Comedy</v>
      </c>
      <c r="M3507" s="4" t="str">
        <f>IFERROR(__xludf.DUMMYFUNCTION("""COMPUTED_VALUE"""),"Sport")</f>
        <v>Sport</v>
      </c>
      <c r="N3507" s="4" t="str">
        <f>IFERROR(__xludf.DUMMYFUNCTION("""COMPUTED_VALUE"""),"")</f>
        <v/>
      </c>
      <c r="O3507" s="4" t="str">
        <f>IFERROR(__xludf.DUMMYFUNCTION("""COMPUTED_VALUE"""),"")</f>
        <v/>
      </c>
      <c r="P3507" s="4" t="str">
        <f>IFERROR(__xludf.DUMMYFUNCTION("""COMPUTED_VALUE"""),"")</f>
        <v/>
      </c>
      <c r="Q3507" s="4" t="str">
        <f>IFERROR(__xludf.DUMMYFUNCTION("""COMPUTED_VALUE"""),"")</f>
        <v/>
      </c>
      <c r="R3507" s="4" t="str">
        <f>IFERROR(__xludf.DUMMYFUNCTION("""COMPUTED_VALUE"""),"")</f>
        <v/>
      </c>
      <c r="S3507" s="4" t="str">
        <f>IFERROR(__xludf.DUMMYFUNCTION("""COMPUTED_VALUE"""),"")</f>
        <v/>
      </c>
    </row>
    <row r="3508">
      <c r="A3508" s="4" t="s">
        <v>5775</v>
      </c>
      <c r="B3508" s="4">
        <v>96.0</v>
      </c>
      <c r="C3508" s="4">
        <v>5430822.0</v>
      </c>
      <c r="D3508" s="4" t="s">
        <v>5776</v>
      </c>
      <c r="E3508" s="4" t="s">
        <v>5777</v>
      </c>
      <c r="F3508" s="4" t="s">
        <v>12</v>
      </c>
      <c r="G3508" s="4" t="s">
        <v>20</v>
      </c>
      <c r="H3508" s="4">
        <v>7000000.0</v>
      </c>
      <c r="I3508" s="4">
        <v>6.2</v>
      </c>
      <c r="L3508" s="4" t="str">
        <f>IFERROR(__xludf.DUMMYFUNCTION("""COMPUTED_VALUE"""),"Action")</f>
        <v>Action</v>
      </c>
      <c r="M3508" s="4" t="str">
        <f>IFERROR(__xludf.DUMMYFUNCTION("""COMPUTED_VALUE"""),"Crime")</f>
        <v>Crime</v>
      </c>
      <c r="N3508" s="4" t="str">
        <f>IFERROR(__xludf.DUMMYFUNCTION("""COMPUTED_VALUE"""),"Horror")</f>
        <v>Horror</v>
      </c>
      <c r="O3508" s="4" t="str">
        <f>IFERROR(__xludf.DUMMYFUNCTION("""COMPUTED_VALUE"""),"Sci-Fi")</f>
        <v>Sci-Fi</v>
      </c>
      <c r="P3508" s="4" t="str">
        <f>IFERROR(__xludf.DUMMYFUNCTION("""COMPUTED_VALUE"""),"Thriller")</f>
        <v>Thriller</v>
      </c>
      <c r="Q3508" s="4" t="str">
        <f>IFERROR(__xludf.DUMMYFUNCTION("""COMPUTED_VALUE"""),"")</f>
        <v/>
      </c>
      <c r="R3508" s="4" t="str">
        <f>IFERROR(__xludf.DUMMYFUNCTION("""COMPUTED_VALUE"""),"")</f>
        <v/>
      </c>
      <c r="S3508" s="4" t="str">
        <f>IFERROR(__xludf.DUMMYFUNCTION("""COMPUTED_VALUE"""),"")</f>
        <v/>
      </c>
    </row>
    <row r="3509">
      <c r="A3509" s="4" t="s">
        <v>8351</v>
      </c>
      <c r="B3509" s="4">
        <v>60.0</v>
      </c>
      <c r="C3509" s="4">
        <v>0.0</v>
      </c>
      <c r="D3509" s="4" t="s">
        <v>154</v>
      </c>
      <c r="E3509" s="4" t="s">
        <v>5778</v>
      </c>
      <c r="F3509" s="4" t="s">
        <v>12</v>
      </c>
      <c r="G3509" s="4" t="s">
        <v>13</v>
      </c>
      <c r="H3509" s="4">
        <v>0.0</v>
      </c>
      <c r="I3509" s="4">
        <v>7.7</v>
      </c>
      <c r="L3509" s="4" t="str">
        <f>IFERROR(__xludf.DUMMYFUNCTION("""COMPUTED_VALUE"""),"Action")</f>
        <v>Action</v>
      </c>
      <c r="M3509" s="4" t="str">
        <f>IFERROR(__xludf.DUMMYFUNCTION("""COMPUTED_VALUE"""),"Crime")</f>
        <v>Crime</v>
      </c>
      <c r="N3509" s="4" t="str">
        <f>IFERROR(__xludf.DUMMYFUNCTION("""COMPUTED_VALUE"""),"Drama")</f>
        <v>Drama</v>
      </c>
      <c r="O3509" s="4" t="str">
        <f>IFERROR(__xludf.DUMMYFUNCTION("""COMPUTED_VALUE"""),"Thriller")</f>
        <v>Thriller</v>
      </c>
      <c r="P3509" s="4" t="str">
        <f>IFERROR(__xludf.DUMMYFUNCTION("""COMPUTED_VALUE"""),"")</f>
        <v/>
      </c>
      <c r="Q3509" s="4" t="str">
        <f>IFERROR(__xludf.DUMMYFUNCTION("""COMPUTED_VALUE"""),"")</f>
        <v/>
      </c>
      <c r="R3509" s="4" t="str">
        <f>IFERROR(__xludf.DUMMYFUNCTION("""COMPUTED_VALUE"""),"")</f>
        <v/>
      </c>
      <c r="S3509" s="4" t="str">
        <f>IFERROR(__xludf.DUMMYFUNCTION("""COMPUTED_VALUE"""),"")</f>
        <v/>
      </c>
    </row>
    <row r="3510">
      <c r="A3510" s="4" t="s">
        <v>5779</v>
      </c>
      <c r="B3510" s="4">
        <v>113.0</v>
      </c>
      <c r="C3510" s="4">
        <v>4720371.0</v>
      </c>
      <c r="D3510" s="4" t="s">
        <v>3823</v>
      </c>
      <c r="E3510" s="4" t="s">
        <v>5780</v>
      </c>
      <c r="F3510" s="4" t="s">
        <v>12</v>
      </c>
      <c r="G3510" s="4" t="s">
        <v>13</v>
      </c>
      <c r="H3510" s="4">
        <v>7000000.0</v>
      </c>
      <c r="I3510" s="4">
        <v>6.5</v>
      </c>
      <c r="L3510" s="4" t="str">
        <f>IFERROR(__xludf.DUMMYFUNCTION("""COMPUTED_VALUE"""),"Adventure")</f>
        <v>Adventure</v>
      </c>
      <c r="M3510" s="4" t="str">
        <f>IFERROR(__xludf.DUMMYFUNCTION("""COMPUTED_VALUE"""),"Biography")</f>
        <v>Biography</v>
      </c>
      <c r="N3510" s="4" t="str">
        <f>IFERROR(__xludf.DUMMYFUNCTION("""COMPUTED_VALUE"""),"Drama")</f>
        <v>Drama</v>
      </c>
      <c r="O3510" s="4" t="str">
        <f>IFERROR(__xludf.DUMMYFUNCTION("""COMPUTED_VALUE"""),"")</f>
        <v/>
      </c>
      <c r="P3510" s="4" t="str">
        <f>IFERROR(__xludf.DUMMYFUNCTION("""COMPUTED_VALUE"""),"")</f>
        <v/>
      </c>
      <c r="Q3510" s="4" t="str">
        <f>IFERROR(__xludf.DUMMYFUNCTION("""COMPUTED_VALUE"""),"")</f>
        <v/>
      </c>
      <c r="R3510" s="4" t="str">
        <f>IFERROR(__xludf.DUMMYFUNCTION("""COMPUTED_VALUE"""),"")</f>
        <v/>
      </c>
      <c r="S3510" s="4" t="str">
        <f>IFERROR(__xludf.DUMMYFUNCTION("""COMPUTED_VALUE"""),"")</f>
        <v/>
      </c>
    </row>
    <row r="3511">
      <c r="A3511" s="4" t="s">
        <v>8351</v>
      </c>
      <c r="B3511" s="4">
        <v>60.0</v>
      </c>
      <c r="C3511" s="4">
        <v>0.0</v>
      </c>
      <c r="D3511" s="4" t="s">
        <v>363</v>
      </c>
      <c r="E3511" s="4" t="s">
        <v>5781</v>
      </c>
      <c r="F3511" s="4" t="s">
        <v>12</v>
      </c>
      <c r="G3511" s="4" t="s">
        <v>13</v>
      </c>
      <c r="H3511" s="4">
        <v>0.0</v>
      </c>
      <c r="I3511" s="4">
        <v>7.4</v>
      </c>
      <c r="L3511" s="4" t="str">
        <f>IFERROR(__xludf.DUMMYFUNCTION("""COMPUTED_VALUE"""),"Action")</f>
        <v>Action</v>
      </c>
      <c r="M3511" s="4" t="str">
        <f>IFERROR(__xludf.DUMMYFUNCTION("""COMPUTED_VALUE"""),"Drama")</f>
        <v>Drama</v>
      </c>
      <c r="N3511" s="4" t="str">
        <f>IFERROR(__xludf.DUMMYFUNCTION("""COMPUTED_VALUE"""),"Mystery")</f>
        <v>Mystery</v>
      </c>
      <c r="O3511" s="4" t="str">
        <f>IFERROR(__xludf.DUMMYFUNCTION("""COMPUTED_VALUE"""),"Sci-Fi")</f>
        <v>Sci-Fi</v>
      </c>
      <c r="P3511" s="4" t="str">
        <f>IFERROR(__xludf.DUMMYFUNCTION("""COMPUTED_VALUE"""),"")</f>
        <v/>
      </c>
      <c r="Q3511" s="4" t="str">
        <f>IFERROR(__xludf.DUMMYFUNCTION("""COMPUTED_VALUE"""),"")</f>
        <v/>
      </c>
      <c r="R3511" s="4" t="str">
        <f>IFERROR(__xludf.DUMMYFUNCTION("""COMPUTED_VALUE"""),"")</f>
        <v/>
      </c>
      <c r="S3511" s="4" t="str">
        <f>IFERROR(__xludf.DUMMYFUNCTION("""COMPUTED_VALUE"""),"")</f>
        <v/>
      </c>
    </row>
    <row r="3512">
      <c r="A3512" s="4" t="s">
        <v>5427</v>
      </c>
      <c r="B3512" s="4">
        <v>192.0</v>
      </c>
      <c r="C3512" s="4">
        <v>2921738.0</v>
      </c>
      <c r="D3512" s="4" t="s">
        <v>1001</v>
      </c>
      <c r="E3512" s="4" t="s">
        <v>5782</v>
      </c>
      <c r="F3512" s="4" t="s">
        <v>1952</v>
      </c>
      <c r="G3512" s="4" t="s">
        <v>1953</v>
      </c>
      <c r="H3512" s="4">
        <v>7000000.0</v>
      </c>
      <c r="I3512" s="4">
        <v>7.9</v>
      </c>
      <c r="L3512" s="4" t="str">
        <f>IFERROR(__xludf.DUMMYFUNCTION("""COMPUTED_VALUE"""),"Drama")</f>
        <v>Drama</v>
      </c>
      <c r="M3512" s="4" t="str">
        <f>IFERROR(__xludf.DUMMYFUNCTION("""COMPUTED_VALUE"""),"Musical")</f>
        <v>Musical</v>
      </c>
      <c r="N3512" s="4" t="str">
        <f>IFERROR(__xludf.DUMMYFUNCTION("""COMPUTED_VALUE"""),"Romance")</f>
        <v>Romance</v>
      </c>
      <c r="O3512" s="4" t="str">
        <f>IFERROR(__xludf.DUMMYFUNCTION("""COMPUTED_VALUE"""),"")</f>
        <v/>
      </c>
      <c r="P3512" s="4" t="str">
        <f>IFERROR(__xludf.DUMMYFUNCTION("""COMPUTED_VALUE"""),"")</f>
        <v/>
      </c>
      <c r="Q3512" s="4" t="str">
        <f>IFERROR(__xludf.DUMMYFUNCTION("""COMPUTED_VALUE"""),"")</f>
        <v/>
      </c>
      <c r="R3512" s="4" t="str">
        <f>IFERROR(__xludf.DUMMYFUNCTION("""COMPUTED_VALUE"""),"")</f>
        <v/>
      </c>
      <c r="S3512" s="4" t="str">
        <f>IFERROR(__xludf.DUMMYFUNCTION("""COMPUTED_VALUE"""),"")</f>
        <v/>
      </c>
    </row>
    <row r="3513">
      <c r="A3513" s="4" t="s">
        <v>678</v>
      </c>
      <c r="B3513" s="4">
        <v>99.0</v>
      </c>
      <c r="C3513" s="4">
        <v>2344847.0</v>
      </c>
      <c r="D3513" s="4" t="s">
        <v>1327</v>
      </c>
      <c r="E3513" s="4" t="s">
        <v>5783</v>
      </c>
      <c r="F3513" s="4" t="s">
        <v>12</v>
      </c>
      <c r="G3513" s="4" t="s">
        <v>13</v>
      </c>
      <c r="H3513" s="4">
        <v>7000000.0</v>
      </c>
      <c r="I3513" s="4">
        <v>6.8</v>
      </c>
      <c r="L3513" s="4" t="str">
        <f>IFERROR(__xludf.DUMMYFUNCTION("""COMPUTED_VALUE"""),"Drama")</f>
        <v>Drama</v>
      </c>
      <c r="M3513" s="4" t="str">
        <f>IFERROR(__xludf.DUMMYFUNCTION("""COMPUTED_VALUE"""),"Sport")</f>
        <v>Sport</v>
      </c>
      <c r="N3513" s="4" t="str">
        <f>IFERROR(__xludf.DUMMYFUNCTION("""COMPUTED_VALUE"""),"")</f>
        <v/>
      </c>
      <c r="O3513" s="4" t="str">
        <f>IFERROR(__xludf.DUMMYFUNCTION("""COMPUTED_VALUE"""),"")</f>
        <v/>
      </c>
      <c r="P3513" s="4" t="str">
        <f>IFERROR(__xludf.DUMMYFUNCTION("""COMPUTED_VALUE"""),"")</f>
        <v/>
      </c>
      <c r="Q3513" s="4" t="str">
        <f>IFERROR(__xludf.DUMMYFUNCTION("""COMPUTED_VALUE"""),"")</f>
        <v/>
      </c>
      <c r="R3513" s="4" t="str">
        <f>IFERROR(__xludf.DUMMYFUNCTION("""COMPUTED_VALUE"""),"")</f>
        <v/>
      </c>
      <c r="S3513" s="4" t="str">
        <f>IFERROR(__xludf.DUMMYFUNCTION("""COMPUTED_VALUE"""),"")</f>
        <v/>
      </c>
    </row>
    <row r="3514">
      <c r="A3514" s="4" t="s">
        <v>5278</v>
      </c>
      <c r="B3514" s="4">
        <v>91.0</v>
      </c>
      <c r="C3514" s="4">
        <v>7455447.0</v>
      </c>
      <c r="D3514" s="4" t="s">
        <v>495</v>
      </c>
      <c r="E3514" s="4" t="s">
        <v>5784</v>
      </c>
      <c r="F3514" s="4" t="s">
        <v>12</v>
      </c>
      <c r="G3514" s="4" t="s">
        <v>13</v>
      </c>
      <c r="H3514" s="4">
        <v>7000000.0</v>
      </c>
      <c r="I3514" s="4">
        <v>6.3</v>
      </c>
      <c r="L3514" s="4" t="str">
        <f>IFERROR(__xludf.DUMMYFUNCTION("""COMPUTED_VALUE"""),"Comedy")</f>
        <v>Comedy</v>
      </c>
      <c r="M3514" s="4" t="str">
        <f>IFERROR(__xludf.DUMMYFUNCTION("""COMPUTED_VALUE"""),"Drama")</f>
        <v>Drama</v>
      </c>
      <c r="N3514" s="4" t="str">
        <f>IFERROR(__xludf.DUMMYFUNCTION("""COMPUTED_VALUE"""),"Romance")</f>
        <v>Romance</v>
      </c>
      <c r="O3514" s="4" t="str">
        <f>IFERROR(__xludf.DUMMYFUNCTION("""COMPUTED_VALUE"""),"")</f>
        <v/>
      </c>
      <c r="P3514" s="4" t="str">
        <f>IFERROR(__xludf.DUMMYFUNCTION("""COMPUTED_VALUE"""),"")</f>
        <v/>
      </c>
      <c r="Q3514" s="4" t="str">
        <f>IFERROR(__xludf.DUMMYFUNCTION("""COMPUTED_VALUE"""),"")</f>
        <v/>
      </c>
      <c r="R3514" s="4" t="str">
        <f>IFERROR(__xludf.DUMMYFUNCTION("""COMPUTED_VALUE"""),"")</f>
        <v/>
      </c>
      <c r="S3514" s="4" t="str">
        <f>IFERROR(__xludf.DUMMYFUNCTION("""COMPUTED_VALUE"""),"")</f>
        <v/>
      </c>
    </row>
    <row r="3515">
      <c r="A3515" s="4" t="s">
        <v>5785</v>
      </c>
      <c r="B3515" s="4">
        <v>100.0</v>
      </c>
      <c r="C3515" s="4">
        <v>2148212.0</v>
      </c>
      <c r="D3515" s="4" t="s">
        <v>2479</v>
      </c>
      <c r="E3515" s="4" t="s">
        <v>5786</v>
      </c>
      <c r="F3515" s="4" t="s">
        <v>12</v>
      </c>
      <c r="G3515" s="4" t="s">
        <v>13</v>
      </c>
      <c r="H3515" s="4">
        <v>7000000.0</v>
      </c>
      <c r="I3515" s="4">
        <v>6.3</v>
      </c>
      <c r="L3515" s="4" t="str">
        <f>IFERROR(__xludf.DUMMYFUNCTION("""COMPUTED_VALUE"""),"Drama")</f>
        <v>Drama</v>
      </c>
      <c r="M3515" s="4" t="str">
        <f>IFERROR(__xludf.DUMMYFUNCTION("""COMPUTED_VALUE"""),"Family")</f>
        <v>Family</v>
      </c>
      <c r="N3515" s="4" t="str">
        <f>IFERROR(__xludf.DUMMYFUNCTION("""COMPUTED_VALUE"""),"")</f>
        <v/>
      </c>
      <c r="O3515" s="4" t="str">
        <f>IFERROR(__xludf.DUMMYFUNCTION("""COMPUTED_VALUE"""),"")</f>
        <v/>
      </c>
      <c r="P3515" s="4" t="str">
        <f>IFERROR(__xludf.DUMMYFUNCTION("""COMPUTED_VALUE"""),"")</f>
        <v/>
      </c>
      <c r="Q3515" s="4" t="str">
        <f>IFERROR(__xludf.DUMMYFUNCTION("""COMPUTED_VALUE"""),"")</f>
        <v/>
      </c>
      <c r="R3515" s="4" t="str">
        <f>IFERROR(__xludf.DUMMYFUNCTION("""COMPUTED_VALUE"""),"")</f>
        <v/>
      </c>
      <c r="S3515" s="4" t="str">
        <f>IFERROR(__xludf.DUMMYFUNCTION("""COMPUTED_VALUE"""),"")</f>
        <v/>
      </c>
    </row>
    <row r="3516">
      <c r="A3516" s="4" t="s">
        <v>4842</v>
      </c>
      <c r="B3516" s="4">
        <v>105.0</v>
      </c>
      <c r="C3516" s="4">
        <v>2062066.0</v>
      </c>
      <c r="D3516" s="4" t="s">
        <v>604</v>
      </c>
      <c r="E3516" s="4" t="s">
        <v>5787</v>
      </c>
      <c r="F3516" s="4" t="s">
        <v>12</v>
      </c>
      <c r="G3516" s="4" t="s">
        <v>13</v>
      </c>
      <c r="H3516" s="4">
        <v>7000000.0</v>
      </c>
      <c r="I3516" s="4">
        <v>6.6</v>
      </c>
      <c r="L3516" s="4" t="str">
        <f>IFERROR(__xludf.DUMMYFUNCTION("""COMPUTED_VALUE"""),"Biography")</f>
        <v>Biography</v>
      </c>
      <c r="M3516" s="4" t="str">
        <f>IFERROR(__xludf.DUMMYFUNCTION("""COMPUTED_VALUE"""),"Crime")</f>
        <v>Crime</v>
      </c>
      <c r="N3516" s="4" t="str">
        <f>IFERROR(__xludf.DUMMYFUNCTION("""COMPUTED_VALUE"""),"Drama")</f>
        <v>Drama</v>
      </c>
      <c r="O3516" s="4" t="str">
        <f>IFERROR(__xludf.DUMMYFUNCTION("""COMPUTED_VALUE"""),"")</f>
        <v/>
      </c>
      <c r="P3516" s="4" t="str">
        <f>IFERROR(__xludf.DUMMYFUNCTION("""COMPUTED_VALUE"""),"")</f>
        <v/>
      </c>
      <c r="Q3516" s="4" t="str">
        <f>IFERROR(__xludf.DUMMYFUNCTION("""COMPUTED_VALUE"""),"")</f>
        <v/>
      </c>
      <c r="R3516" s="4" t="str">
        <f>IFERROR(__xludf.DUMMYFUNCTION("""COMPUTED_VALUE"""),"")</f>
        <v/>
      </c>
      <c r="S3516" s="4" t="str">
        <f>IFERROR(__xludf.DUMMYFUNCTION("""COMPUTED_VALUE"""),"")</f>
        <v/>
      </c>
    </row>
    <row r="3517">
      <c r="A3517" s="4" t="s">
        <v>4859</v>
      </c>
      <c r="B3517" s="4">
        <v>99.0</v>
      </c>
      <c r="C3517" s="4">
        <v>1654367.0</v>
      </c>
      <c r="D3517" s="4" t="s">
        <v>540</v>
      </c>
      <c r="E3517" s="4" t="s">
        <v>5788</v>
      </c>
      <c r="F3517" s="4" t="s">
        <v>12</v>
      </c>
      <c r="G3517" s="4" t="s">
        <v>13</v>
      </c>
      <c r="H3517" s="4">
        <v>7000000.0</v>
      </c>
      <c r="I3517" s="4">
        <v>6.4</v>
      </c>
      <c r="L3517" s="4" t="str">
        <f>IFERROR(__xludf.DUMMYFUNCTION("""COMPUTED_VALUE"""),"Biography")</f>
        <v>Biography</v>
      </c>
      <c r="M3517" s="4" t="str">
        <f>IFERROR(__xludf.DUMMYFUNCTION("""COMPUTED_VALUE"""),"Drama")</f>
        <v>Drama</v>
      </c>
      <c r="N3517" s="4" t="str">
        <f>IFERROR(__xludf.DUMMYFUNCTION("""COMPUTED_VALUE"""),"")</f>
        <v/>
      </c>
      <c r="O3517" s="4" t="str">
        <f>IFERROR(__xludf.DUMMYFUNCTION("""COMPUTED_VALUE"""),"")</f>
        <v/>
      </c>
      <c r="P3517" s="4" t="str">
        <f>IFERROR(__xludf.DUMMYFUNCTION("""COMPUTED_VALUE"""),"")</f>
        <v/>
      </c>
      <c r="Q3517" s="4" t="str">
        <f>IFERROR(__xludf.DUMMYFUNCTION("""COMPUTED_VALUE"""),"")</f>
        <v/>
      </c>
      <c r="R3517" s="4" t="str">
        <f>IFERROR(__xludf.DUMMYFUNCTION("""COMPUTED_VALUE"""),"")</f>
        <v/>
      </c>
      <c r="S3517" s="4" t="str">
        <f>IFERROR(__xludf.DUMMYFUNCTION("""COMPUTED_VALUE"""),"")</f>
        <v/>
      </c>
    </row>
    <row r="3518">
      <c r="A3518" s="4" t="s">
        <v>5789</v>
      </c>
      <c r="B3518" s="4">
        <v>112.0</v>
      </c>
      <c r="C3518" s="4">
        <v>1738692.0</v>
      </c>
      <c r="D3518" s="4" t="s">
        <v>1422</v>
      </c>
      <c r="E3518" s="4" t="s">
        <v>5790</v>
      </c>
      <c r="F3518" s="4" t="s">
        <v>12</v>
      </c>
      <c r="G3518" s="4" t="s">
        <v>20</v>
      </c>
      <c r="H3518" s="4">
        <v>7000000.0</v>
      </c>
      <c r="I3518" s="4">
        <v>7.5</v>
      </c>
      <c r="L3518" s="4" t="str">
        <f>IFERROR(__xludf.DUMMYFUNCTION("""COMPUTED_VALUE"""),"Drama")</f>
        <v>Drama</v>
      </c>
      <c r="M3518" s="4" t="str">
        <f>IFERROR(__xludf.DUMMYFUNCTION("""COMPUTED_VALUE"""),"Thriller")</f>
        <v>Thriller</v>
      </c>
      <c r="N3518" s="4" t="str">
        <f>IFERROR(__xludf.DUMMYFUNCTION("""COMPUTED_VALUE"""),"")</f>
        <v/>
      </c>
      <c r="O3518" s="4" t="str">
        <f>IFERROR(__xludf.DUMMYFUNCTION("""COMPUTED_VALUE"""),"")</f>
        <v/>
      </c>
      <c r="P3518" s="4" t="str">
        <f>IFERROR(__xludf.DUMMYFUNCTION("""COMPUTED_VALUE"""),"")</f>
        <v/>
      </c>
      <c r="Q3518" s="4" t="str">
        <f>IFERROR(__xludf.DUMMYFUNCTION("""COMPUTED_VALUE"""),"")</f>
        <v/>
      </c>
      <c r="R3518" s="4" t="str">
        <f>IFERROR(__xludf.DUMMYFUNCTION("""COMPUTED_VALUE"""),"")</f>
        <v/>
      </c>
      <c r="S3518" s="4" t="str">
        <f>IFERROR(__xludf.DUMMYFUNCTION("""COMPUTED_VALUE"""),"")</f>
        <v/>
      </c>
    </row>
    <row r="3519">
      <c r="A3519" s="4" t="s">
        <v>5791</v>
      </c>
      <c r="B3519" s="4">
        <v>100.0</v>
      </c>
      <c r="C3519" s="4">
        <v>2209479.0</v>
      </c>
      <c r="D3519" s="4" t="s">
        <v>2479</v>
      </c>
      <c r="E3519" s="4" t="s">
        <v>5792</v>
      </c>
      <c r="F3519" s="4" t="s">
        <v>12</v>
      </c>
      <c r="G3519" s="4" t="s">
        <v>20</v>
      </c>
      <c r="H3519" s="4">
        <v>0.0</v>
      </c>
      <c r="I3519" s="4">
        <v>5.8</v>
      </c>
      <c r="L3519" s="4" t="str">
        <f>IFERROR(__xludf.DUMMYFUNCTION("""COMPUTED_VALUE"""),"Drama")</f>
        <v>Drama</v>
      </c>
      <c r="M3519" s="4" t="str">
        <f>IFERROR(__xludf.DUMMYFUNCTION("""COMPUTED_VALUE"""),"Family")</f>
        <v>Family</v>
      </c>
      <c r="N3519" s="4" t="str">
        <f>IFERROR(__xludf.DUMMYFUNCTION("""COMPUTED_VALUE"""),"")</f>
        <v/>
      </c>
      <c r="O3519" s="4" t="str">
        <f>IFERROR(__xludf.DUMMYFUNCTION("""COMPUTED_VALUE"""),"")</f>
        <v/>
      </c>
      <c r="P3519" s="4" t="str">
        <f>IFERROR(__xludf.DUMMYFUNCTION("""COMPUTED_VALUE"""),"")</f>
        <v/>
      </c>
      <c r="Q3519" s="4" t="str">
        <f>IFERROR(__xludf.DUMMYFUNCTION("""COMPUTED_VALUE"""),"")</f>
        <v/>
      </c>
      <c r="R3519" s="4" t="str">
        <f>IFERROR(__xludf.DUMMYFUNCTION("""COMPUTED_VALUE"""),"")</f>
        <v/>
      </c>
      <c r="S3519" s="4" t="str">
        <f>IFERROR(__xludf.DUMMYFUNCTION("""COMPUTED_VALUE"""),"")</f>
        <v/>
      </c>
    </row>
    <row r="3520">
      <c r="A3520" s="4" t="s">
        <v>5793</v>
      </c>
      <c r="B3520" s="4">
        <v>99.0</v>
      </c>
      <c r="C3520" s="4">
        <v>1889522.0</v>
      </c>
      <c r="D3520" s="4" t="s">
        <v>1327</v>
      </c>
      <c r="E3520" s="4" t="s">
        <v>5794</v>
      </c>
      <c r="F3520" s="4" t="s">
        <v>12</v>
      </c>
      <c r="G3520" s="4" t="s">
        <v>13</v>
      </c>
      <c r="H3520" s="4">
        <v>7000000.0</v>
      </c>
      <c r="I3520" s="4">
        <v>6.5</v>
      </c>
      <c r="L3520" s="4" t="str">
        <f>IFERROR(__xludf.DUMMYFUNCTION("""COMPUTED_VALUE"""),"Drama")</f>
        <v>Drama</v>
      </c>
      <c r="M3520" s="4" t="str">
        <f>IFERROR(__xludf.DUMMYFUNCTION("""COMPUTED_VALUE"""),"Sport")</f>
        <v>Sport</v>
      </c>
      <c r="N3520" s="4" t="str">
        <f>IFERROR(__xludf.DUMMYFUNCTION("""COMPUTED_VALUE"""),"")</f>
        <v/>
      </c>
      <c r="O3520" s="4" t="str">
        <f>IFERROR(__xludf.DUMMYFUNCTION("""COMPUTED_VALUE"""),"")</f>
        <v/>
      </c>
      <c r="P3520" s="4" t="str">
        <f>IFERROR(__xludf.DUMMYFUNCTION("""COMPUTED_VALUE"""),"")</f>
        <v/>
      </c>
      <c r="Q3520" s="4" t="str">
        <f>IFERROR(__xludf.DUMMYFUNCTION("""COMPUTED_VALUE"""),"")</f>
        <v/>
      </c>
      <c r="R3520" s="4" t="str">
        <f>IFERROR(__xludf.DUMMYFUNCTION("""COMPUTED_VALUE"""),"")</f>
        <v/>
      </c>
      <c r="S3520" s="4" t="str">
        <f>IFERROR(__xludf.DUMMYFUNCTION("""COMPUTED_VALUE"""),"")</f>
        <v/>
      </c>
    </row>
    <row r="3521">
      <c r="A3521" s="4" t="s">
        <v>1711</v>
      </c>
      <c r="B3521" s="4">
        <v>100.0</v>
      </c>
      <c r="C3521" s="4">
        <v>0.0</v>
      </c>
      <c r="D3521" s="4" t="s">
        <v>1378</v>
      </c>
      <c r="E3521" s="4" t="s">
        <v>5795</v>
      </c>
      <c r="F3521" s="4" t="s">
        <v>12</v>
      </c>
      <c r="G3521" s="4" t="s">
        <v>95</v>
      </c>
      <c r="H3521" s="4">
        <v>7000000.0</v>
      </c>
      <c r="I3521" s="4">
        <v>4.8</v>
      </c>
      <c r="L3521" s="4" t="str">
        <f>IFERROR(__xludf.DUMMYFUNCTION("""COMPUTED_VALUE"""),"Comedy")</f>
        <v>Comedy</v>
      </c>
      <c r="M3521" s="4" t="str">
        <f>IFERROR(__xludf.DUMMYFUNCTION("""COMPUTED_VALUE"""),"Drama")</f>
        <v>Drama</v>
      </c>
      <c r="N3521" s="4" t="str">
        <f>IFERROR(__xludf.DUMMYFUNCTION("""COMPUTED_VALUE"""),"Family")</f>
        <v>Family</v>
      </c>
      <c r="O3521" s="4" t="str">
        <f>IFERROR(__xludf.DUMMYFUNCTION("""COMPUTED_VALUE"""),"")</f>
        <v/>
      </c>
      <c r="P3521" s="4" t="str">
        <f>IFERROR(__xludf.DUMMYFUNCTION("""COMPUTED_VALUE"""),"")</f>
        <v/>
      </c>
      <c r="Q3521" s="4" t="str">
        <f>IFERROR(__xludf.DUMMYFUNCTION("""COMPUTED_VALUE"""),"")</f>
        <v/>
      </c>
      <c r="R3521" s="4" t="str">
        <f>IFERROR(__xludf.DUMMYFUNCTION("""COMPUTED_VALUE"""),"")</f>
        <v/>
      </c>
      <c r="S3521" s="4" t="str">
        <f>IFERROR(__xludf.DUMMYFUNCTION("""COMPUTED_VALUE"""),"")</f>
        <v/>
      </c>
    </row>
    <row r="3522">
      <c r="A3522" s="4" t="s">
        <v>5704</v>
      </c>
      <c r="B3522" s="4">
        <v>125.0</v>
      </c>
      <c r="C3522" s="4">
        <v>1110286.0</v>
      </c>
      <c r="D3522" s="4" t="s">
        <v>76</v>
      </c>
      <c r="E3522" s="4" t="s">
        <v>5796</v>
      </c>
      <c r="F3522" s="4" t="s">
        <v>12</v>
      </c>
      <c r="G3522" s="4" t="s">
        <v>13</v>
      </c>
      <c r="H3522" s="4">
        <v>4825000.0</v>
      </c>
      <c r="I3522" s="4">
        <v>7.2</v>
      </c>
      <c r="L3522" s="4" t="str">
        <f>IFERROR(__xludf.DUMMYFUNCTION("""COMPUTED_VALUE"""),"Drama")</f>
        <v>Drama</v>
      </c>
      <c r="M3522" s="4" t="str">
        <f>IFERROR(__xludf.DUMMYFUNCTION("""COMPUTED_VALUE"""),"Romance")</f>
        <v>Romance</v>
      </c>
      <c r="N3522" s="4" t="str">
        <f>IFERROR(__xludf.DUMMYFUNCTION("""COMPUTED_VALUE"""),"")</f>
        <v/>
      </c>
      <c r="O3522" s="4" t="str">
        <f>IFERROR(__xludf.DUMMYFUNCTION("""COMPUTED_VALUE"""),"")</f>
        <v/>
      </c>
      <c r="P3522" s="4" t="str">
        <f>IFERROR(__xludf.DUMMYFUNCTION("""COMPUTED_VALUE"""),"")</f>
        <v/>
      </c>
      <c r="Q3522" s="4" t="str">
        <f>IFERROR(__xludf.DUMMYFUNCTION("""COMPUTED_VALUE"""),"")</f>
        <v/>
      </c>
      <c r="R3522" s="4" t="str">
        <f>IFERROR(__xludf.DUMMYFUNCTION("""COMPUTED_VALUE"""),"")</f>
        <v/>
      </c>
      <c r="S3522" s="4" t="str">
        <f>IFERROR(__xludf.DUMMYFUNCTION("""COMPUTED_VALUE"""),"")</f>
        <v/>
      </c>
    </row>
    <row r="3523">
      <c r="A3523" s="4" t="s">
        <v>5797</v>
      </c>
      <c r="B3523" s="4">
        <v>107.0</v>
      </c>
      <c r="C3523" s="4">
        <v>1000000.0</v>
      </c>
      <c r="D3523" s="4" t="s">
        <v>424</v>
      </c>
      <c r="E3523" s="4" t="s">
        <v>5798</v>
      </c>
      <c r="F3523" s="4" t="s">
        <v>12</v>
      </c>
      <c r="G3523" s="4" t="s">
        <v>20</v>
      </c>
      <c r="H3523" s="4">
        <v>9000000.0</v>
      </c>
      <c r="I3523" s="4">
        <v>6.3</v>
      </c>
      <c r="L3523" s="4" t="str">
        <f>IFERROR(__xludf.DUMMYFUNCTION("""COMPUTED_VALUE"""),"Adventure")</f>
        <v>Adventure</v>
      </c>
      <c r="M3523" s="4" t="str">
        <f>IFERROR(__xludf.DUMMYFUNCTION("""COMPUTED_VALUE"""),"Drama")</f>
        <v>Drama</v>
      </c>
      <c r="N3523" s="4" t="str">
        <f>IFERROR(__xludf.DUMMYFUNCTION("""COMPUTED_VALUE"""),"Romance")</f>
        <v>Romance</v>
      </c>
      <c r="O3523" s="4" t="str">
        <f>IFERROR(__xludf.DUMMYFUNCTION("""COMPUTED_VALUE"""),"War")</f>
        <v>War</v>
      </c>
      <c r="P3523" s="4" t="str">
        <f>IFERROR(__xludf.DUMMYFUNCTION("""COMPUTED_VALUE"""),"")</f>
        <v/>
      </c>
      <c r="Q3523" s="4" t="str">
        <f>IFERROR(__xludf.DUMMYFUNCTION("""COMPUTED_VALUE"""),"")</f>
        <v/>
      </c>
      <c r="R3523" s="4" t="str">
        <f>IFERROR(__xludf.DUMMYFUNCTION("""COMPUTED_VALUE"""),"")</f>
        <v/>
      </c>
      <c r="S3523" s="4" t="str">
        <f>IFERROR(__xludf.DUMMYFUNCTION("""COMPUTED_VALUE"""),"")</f>
        <v/>
      </c>
    </row>
    <row r="3524">
      <c r="A3524" s="4" t="s">
        <v>2367</v>
      </c>
      <c r="B3524" s="4">
        <v>107.0</v>
      </c>
      <c r="C3524" s="4">
        <v>700000.0</v>
      </c>
      <c r="D3524" s="4" t="s">
        <v>2368</v>
      </c>
      <c r="E3524" s="4" t="s">
        <v>5799</v>
      </c>
      <c r="F3524" s="4" t="s">
        <v>512</v>
      </c>
      <c r="G3524" s="4" t="s">
        <v>513</v>
      </c>
      <c r="H3524" s="4">
        <v>5.0E7</v>
      </c>
      <c r="I3524" s="4">
        <v>7.0</v>
      </c>
      <c r="L3524" s="4" t="str">
        <f>IFERROR(__xludf.DUMMYFUNCTION("""COMPUTED_VALUE"""),"Comedy")</f>
        <v>Comedy</v>
      </c>
      <c r="M3524" s="4" t="str">
        <f>IFERROR(__xludf.DUMMYFUNCTION("""COMPUTED_VALUE"""),"Fantasy")</f>
        <v>Fantasy</v>
      </c>
      <c r="N3524" s="4" t="str">
        <f>IFERROR(__xludf.DUMMYFUNCTION("""COMPUTED_VALUE"""),"Sci-Fi")</f>
        <v>Sci-Fi</v>
      </c>
      <c r="O3524" s="4" t="str">
        <f>IFERROR(__xludf.DUMMYFUNCTION("""COMPUTED_VALUE"""),"")</f>
        <v/>
      </c>
      <c r="P3524" s="4" t="str">
        <f>IFERROR(__xludf.DUMMYFUNCTION("""COMPUTED_VALUE"""),"")</f>
        <v/>
      </c>
      <c r="Q3524" s="4" t="str">
        <f>IFERROR(__xludf.DUMMYFUNCTION("""COMPUTED_VALUE"""),"")</f>
        <v/>
      </c>
      <c r="R3524" s="4" t="str">
        <f>IFERROR(__xludf.DUMMYFUNCTION("""COMPUTED_VALUE"""),"")</f>
        <v/>
      </c>
      <c r="S3524" s="4" t="str">
        <f>IFERROR(__xludf.DUMMYFUNCTION("""COMPUTED_VALUE"""),"")</f>
        <v/>
      </c>
    </row>
    <row r="3525">
      <c r="A3525" s="4" t="s">
        <v>2327</v>
      </c>
      <c r="B3525" s="4">
        <v>97.0</v>
      </c>
      <c r="C3525" s="4">
        <v>1768416.0</v>
      </c>
      <c r="D3525" s="4" t="s">
        <v>888</v>
      </c>
      <c r="E3525" s="4" t="s">
        <v>5800</v>
      </c>
      <c r="F3525" s="4" t="s">
        <v>12</v>
      </c>
      <c r="G3525" s="4" t="s">
        <v>13</v>
      </c>
      <c r="H3525" s="4">
        <v>7000000.0</v>
      </c>
      <c r="I3525" s="4">
        <v>6.3</v>
      </c>
      <c r="L3525" s="4" t="str">
        <f>IFERROR(__xludf.DUMMYFUNCTION("""COMPUTED_VALUE"""),"Comedy")</f>
        <v>Comedy</v>
      </c>
      <c r="M3525" s="4" t="str">
        <f>IFERROR(__xludf.DUMMYFUNCTION("""COMPUTED_VALUE"""),"Drama")</f>
        <v>Drama</v>
      </c>
      <c r="N3525" s="4" t="str">
        <f>IFERROR(__xludf.DUMMYFUNCTION("""COMPUTED_VALUE"""),"")</f>
        <v/>
      </c>
      <c r="O3525" s="4" t="str">
        <f>IFERROR(__xludf.DUMMYFUNCTION("""COMPUTED_VALUE"""),"")</f>
        <v/>
      </c>
      <c r="P3525" s="4" t="str">
        <f>IFERROR(__xludf.DUMMYFUNCTION("""COMPUTED_VALUE"""),"")</f>
        <v/>
      </c>
      <c r="Q3525" s="4" t="str">
        <f>IFERROR(__xludf.DUMMYFUNCTION("""COMPUTED_VALUE"""),"")</f>
        <v/>
      </c>
      <c r="R3525" s="4" t="str">
        <f>IFERROR(__xludf.DUMMYFUNCTION("""COMPUTED_VALUE"""),"")</f>
        <v/>
      </c>
      <c r="S3525" s="4" t="str">
        <f>IFERROR(__xludf.DUMMYFUNCTION("""COMPUTED_VALUE"""),"")</f>
        <v/>
      </c>
    </row>
    <row r="3526">
      <c r="A3526" s="4" t="s">
        <v>5801</v>
      </c>
      <c r="B3526" s="4">
        <v>105.0</v>
      </c>
      <c r="C3526" s="4">
        <v>1425993.0</v>
      </c>
      <c r="D3526" s="4" t="s">
        <v>585</v>
      </c>
      <c r="E3526" s="4" t="s">
        <v>5802</v>
      </c>
      <c r="F3526" s="4" t="s">
        <v>12</v>
      </c>
      <c r="G3526" s="4" t="s">
        <v>13</v>
      </c>
      <c r="H3526" s="4">
        <v>0.0</v>
      </c>
      <c r="I3526" s="4">
        <v>5.3</v>
      </c>
      <c r="L3526" s="4" t="str">
        <f>IFERROR(__xludf.DUMMYFUNCTION("""COMPUTED_VALUE"""),"Comedy")</f>
        <v>Comedy</v>
      </c>
      <c r="M3526" s="4" t="str">
        <f>IFERROR(__xludf.DUMMYFUNCTION("""COMPUTED_VALUE"""),"")</f>
        <v/>
      </c>
      <c r="N3526" s="4" t="str">
        <f>IFERROR(__xludf.DUMMYFUNCTION("""COMPUTED_VALUE"""),"")</f>
        <v/>
      </c>
      <c r="O3526" s="4" t="str">
        <f>IFERROR(__xludf.DUMMYFUNCTION("""COMPUTED_VALUE"""),"")</f>
        <v/>
      </c>
      <c r="P3526" s="4" t="str">
        <f>IFERROR(__xludf.DUMMYFUNCTION("""COMPUTED_VALUE"""),"")</f>
        <v/>
      </c>
      <c r="Q3526" s="4" t="str">
        <f>IFERROR(__xludf.DUMMYFUNCTION("""COMPUTED_VALUE"""),"")</f>
        <v/>
      </c>
      <c r="R3526" s="4" t="str">
        <f>IFERROR(__xludf.DUMMYFUNCTION("""COMPUTED_VALUE"""),"")</f>
        <v/>
      </c>
      <c r="S3526" s="4" t="str">
        <f>IFERROR(__xludf.DUMMYFUNCTION("""COMPUTED_VALUE"""),"")</f>
        <v/>
      </c>
    </row>
    <row r="3527">
      <c r="A3527" s="4" t="s">
        <v>5803</v>
      </c>
      <c r="B3527" s="4">
        <v>95.0</v>
      </c>
      <c r="C3527" s="4">
        <v>306715.0</v>
      </c>
      <c r="D3527" s="4" t="s">
        <v>585</v>
      </c>
      <c r="E3527" s="4" t="s">
        <v>5804</v>
      </c>
      <c r="F3527" s="4" t="s">
        <v>12</v>
      </c>
      <c r="G3527" s="4" t="s">
        <v>13</v>
      </c>
      <c r="H3527" s="4">
        <v>1.0E7</v>
      </c>
      <c r="I3527" s="4">
        <v>2.3</v>
      </c>
      <c r="L3527" s="4" t="str">
        <f>IFERROR(__xludf.DUMMYFUNCTION("""COMPUTED_VALUE"""),"Comedy")</f>
        <v>Comedy</v>
      </c>
      <c r="M3527" s="4" t="str">
        <f>IFERROR(__xludf.DUMMYFUNCTION("""COMPUTED_VALUE"""),"")</f>
        <v/>
      </c>
      <c r="N3527" s="4" t="str">
        <f>IFERROR(__xludf.DUMMYFUNCTION("""COMPUTED_VALUE"""),"")</f>
        <v/>
      </c>
      <c r="O3527" s="4" t="str">
        <f>IFERROR(__xludf.DUMMYFUNCTION("""COMPUTED_VALUE"""),"")</f>
        <v/>
      </c>
      <c r="P3527" s="4" t="str">
        <f>IFERROR(__xludf.DUMMYFUNCTION("""COMPUTED_VALUE"""),"")</f>
        <v/>
      </c>
      <c r="Q3527" s="4" t="str">
        <f>IFERROR(__xludf.DUMMYFUNCTION("""COMPUTED_VALUE"""),"")</f>
        <v/>
      </c>
      <c r="R3527" s="4" t="str">
        <f>IFERROR(__xludf.DUMMYFUNCTION("""COMPUTED_VALUE"""),"")</f>
        <v/>
      </c>
      <c r="S3527" s="4" t="str">
        <f>IFERROR(__xludf.DUMMYFUNCTION("""COMPUTED_VALUE"""),"")</f>
        <v/>
      </c>
    </row>
    <row r="3528">
      <c r="A3528" s="4" t="s">
        <v>5805</v>
      </c>
      <c r="B3528" s="4">
        <v>106.0</v>
      </c>
      <c r="C3528" s="4">
        <v>382946.0</v>
      </c>
      <c r="D3528" s="4" t="s">
        <v>1196</v>
      </c>
      <c r="E3528" s="4" t="s">
        <v>5806</v>
      </c>
      <c r="F3528" s="4" t="s">
        <v>12</v>
      </c>
      <c r="G3528" s="4" t="s">
        <v>13</v>
      </c>
      <c r="H3528" s="4">
        <v>7000000.0</v>
      </c>
      <c r="I3528" s="4">
        <v>7.1</v>
      </c>
      <c r="L3528" s="4" t="str">
        <f>IFERROR(__xludf.DUMMYFUNCTION("""COMPUTED_VALUE"""),"Drama")</f>
        <v>Drama</v>
      </c>
      <c r="M3528" s="4" t="str">
        <f>IFERROR(__xludf.DUMMYFUNCTION("""COMPUTED_VALUE"""),"")</f>
        <v/>
      </c>
      <c r="N3528" s="4" t="str">
        <f>IFERROR(__xludf.DUMMYFUNCTION("""COMPUTED_VALUE"""),"")</f>
        <v/>
      </c>
      <c r="O3528" s="4" t="str">
        <f>IFERROR(__xludf.DUMMYFUNCTION("""COMPUTED_VALUE"""),"")</f>
        <v/>
      </c>
      <c r="P3528" s="4" t="str">
        <f>IFERROR(__xludf.DUMMYFUNCTION("""COMPUTED_VALUE"""),"")</f>
        <v/>
      </c>
      <c r="Q3528" s="4" t="str">
        <f>IFERROR(__xludf.DUMMYFUNCTION("""COMPUTED_VALUE"""),"")</f>
        <v/>
      </c>
      <c r="R3528" s="4" t="str">
        <f>IFERROR(__xludf.DUMMYFUNCTION("""COMPUTED_VALUE"""),"")</f>
        <v/>
      </c>
      <c r="S3528" s="4" t="str">
        <f>IFERROR(__xludf.DUMMYFUNCTION("""COMPUTED_VALUE"""),"")</f>
        <v/>
      </c>
    </row>
    <row r="3529">
      <c r="A3529" s="4" t="s">
        <v>2381</v>
      </c>
      <c r="B3529" s="4">
        <v>93.0</v>
      </c>
      <c r="C3529" s="4">
        <v>518134.0</v>
      </c>
      <c r="D3529" s="4" t="s">
        <v>3182</v>
      </c>
      <c r="E3529" s="4" t="s">
        <v>5807</v>
      </c>
      <c r="F3529" s="4" t="s">
        <v>12</v>
      </c>
      <c r="G3529" s="4" t="s">
        <v>20</v>
      </c>
      <c r="H3529" s="4">
        <v>0.0</v>
      </c>
      <c r="I3529" s="4">
        <v>6.2</v>
      </c>
      <c r="L3529" s="4" t="str">
        <f>IFERROR(__xludf.DUMMYFUNCTION("""COMPUTED_VALUE"""),"Comedy")</f>
        <v>Comedy</v>
      </c>
      <c r="M3529" s="4" t="str">
        <f>IFERROR(__xludf.DUMMYFUNCTION("""COMPUTED_VALUE"""),"Crime")</f>
        <v>Crime</v>
      </c>
      <c r="N3529" s="4" t="str">
        <f>IFERROR(__xludf.DUMMYFUNCTION("""COMPUTED_VALUE"""),"Drama")</f>
        <v>Drama</v>
      </c>
      <c r="O3529" s="4" t="str">
        <f>IFERROR(__xludf.DUMMYFUNCTION("""COMPUTED_VALUE"""),"")</f>
        <v/>
      </c>
      <c r="P3529" s="4" t="str">
        <f>IFERROR(__xludf.DUMMYFUNCTION("""COMPUTED_VALUE"""),"")</f>
        <v/>
      </c>
      <c r="Q3529" s="4" t="str">
        <f>IFERROR(__xludf.DUMMYFUNCTION("""COMPUTED_VALUE"""),"")</f>
        <v/>
      </c>
      <c r="R3529" s="4" t="str">
        <f>IFERROR(__xludf.DUMMYFUNCTION("""COMPUTED_VALUE"""),"")</f>
        <v/>
      </c>
      <c r="S3529" s="4" t="str">
        <f>IFERROR(__xludf.DUMMYFUNCTION("""COMPUTED_VALUE"""),"")</f>
        <v/>
      </c>
    </row>
    <row r="3530">
      <c r="A3530" s="4" t="s">
        <v>2113</v>
      </c>
      <c r="B3530" s="4">
        <v>103.0</v>
      </c>
      <c r="C3530" s="4">
        <v>236266.0</v>
      </c>
      <c r="D3530" s="4" t="s">
        <v>2296</v>
      </c>
      <c r="E3530" s="4" t="s">
        <v>5808</v>
      </c>
      <c r="F3530" s="4" t="s">
        <v>12</v>
      </c>
      <c r="G3530" s="4" t="s">
        <v>13</v>
      </c>
      <c r="H3530" s="4">
        <v>3500000.0</v>
      </c>
      <c r="I3530" s="4">
        <v>6.2</v>
      </c>
      <c r="L3530" s="4" t="str">
        <f>IFERROR(__xludf.DUMMYFUNCTION("""COMPUTED_VALUE"""),"Adventure")</f>
        <v>Adventure</v>
      </c>
      <c r="M3530" s="4" t="str">
        <f>IFERROR(__xludf.DUMMYFUNCTION("""COMPUTED_VALUE"""),"Drama")</f>
        <v>Drama</v>
      </c>
      <c r="N3530" s="4" t="str">
        <f>IFERROR(__xludf.DUMMYFUNCTION("""COMPUTED_VALUE"""),"Mystery")</f>
        <v>Mystery</v>
      </c>
      <c r="O3530" s="4" t="str">
        <f>IFERROR(__xludf.DUMMYFUNCTION("""COMPUTED_VALUE"""),"")</f>
        <v/>
      </c>
      <c r="P3530" s="4" t="str">
        <f>IFERROR(__xludf.DUMMYFUNCTION("""COMPUTED_VALUE"""),"")</f>
        <v/>
      </c>
      <c r="Q3530" s="4" t="str">
        <f>IFERROR(__xludf.DUMMYFUNCTION("""COMPUTED_VALUE"""),"")</f>
        <v/>
      </c>
      <c r="R3530" s="4" t="str">
        <f>IFERROR(__xludf.DUMMYFUNCTION("""COMPUTED_VALUE"""),"")</f>
        <v/>
      </c>
      <c r="S3530" s="4" t="str">
        <f>IFERROR(__xludf.DUMMYFUNCTION("""COMPUTED_VALUE"""),"")</f>
        <v/>
      </c>
    </row>
    <row r="3531">
      <c r="A3531" s="4" t="s">
        <v>5809</v>
      </c>
      <c r="B3531" s="4">
        <v>96.0</v>
      </c>
      <c r="C3531" s="4">
        <v>196067.0</v>
      </c>
      <c r="D3531" s="4" t="s">
        <v>76</v>
      </c>
      <c r="E3531" s="4" t="s">
        <v>5810</v>
      </c>
      <c r="F3531" s="4" t="s">
        <v>12</v>
      </c>
      <c r="G3531" s="4" t="s">
        <v>20</v>
      </c>
      <c r="H3531" s="4">
        <v>7000000.0</v>
      </c>
      <c r="I3531" s="4">
        <v>6.7</v>
      </c>
      <c r="L3531" s="4" t="str">
        <f>IFERROR(__xludf.DUMMYFUNCTION("""COMPUTED_VALUE"""),"Drama")</f>
        <v>Drama</v>
      </c>
      <c r="M3531" s="4" t="str">
        <f>IFERROR(__xludf.DUMMYFUNCTION("""COMPUTED_VALUE"""),"Romance")</f>
        <v>Romance</v>
      </c>
      <c r="N3531" s="4" t="str">
        <f>IFERROR(__xludf.DUMMYFUNCTION("""COMPUTED_VALUE"""),"")</f>
        <v/>
      </c>
      <c r="O3531" s="4" t="str">
        <f>IFERROR(__xludf.DUMMYFUNCTION("""COMPUTED_VALUE"""),"")</f>
        <v/>
      </c>
      <c r="P3531" s="4" t="str">
        <f>IFERROR(__xludf.DUMMYFUNCTION("""COMPUTED_VALUE"""),"")</f>
        <v/>
      </c>
      <c r="Q3531" s="4" t="str">
        <f>IFERROR(__xludf.DUMMYFUNCTION("""COMPUTED_VALUE"""),"")</f>
        <v/>
      </c>
      <c r="R3531" s="4" t="str">
        <f>IFERROR(__xludf.DUMMYFUNCTION("""COMPUTED_VALUE"""),"")</f>
        <v/>
      </c>
      <c r="S3531" s="4" t="str">
        <f>IFERROR(__xludf.DUMMYFUNCTION("""COMPUTED_VALUE"""),"")</f>
        <v/>
      </c>
    </row>
    <row r="3532">
      <c r="A3532" s="4" t="s">
        <v>5172</v>
      </c>
      <c r="B3532" s="4">
        <v>103.0</v>
      </c>
      <c r="C3532" s="4">
        <v>532988.0</v>
      </c>
      <c r="D3532" s="4" t="s">
        <v>2205</v>
      </c>
      <c r="E3532" s="4" t="s">
        <v>5811</v>
      </c>
      <c r="F3532" s="4" t="s">
        <v>12</v>
      </c>
      <c r="G3532" s="4" t="s">
        <v>13</v>
      </c>
      <c r="H3532" s="4">
        <v>7000000.0</v>
      </c>
      <c r="I3532" s="4">
        <v>6.5</v>
      </c>
      <c r="L3532" s="4" t="str">
        <f>IFERROR(__xludf.DUMMYFUNCTION("""COMPUTED_VALUE"""),"Biography")</f>
        <v>Biography</v>
      </c>
      <c r="M3532" s="4" t="str">
        <f>IFERROR(__xludf.DUMMYFUNCTION("""COMPUTED_VALUE"""),"Drama")</f>
        <v>Drama</v>
      </c>
      <c r="N3532" s="4" t="str">
        <f>IFERROR(__xludf.DUMMYFUNCTION("""COMPUTED_VALUE"""),"Romance")</f>
        <v>Romance</v>
      </c>
      <c r="O3532" s="4" t="str">
        <f>IFERROR(__xludf.DUMMYFUNCTION("""COMPUTED_VALUE"""),"")</f>
        <v/>
      </c>
      <c r="P3532" s="4" t="str">
        <f>IFERROR(__xludf.DUMMYFUNCTION("""COMPUTED_VALUE"""),"")</f>
        <v/>
      </c>
      <c r="Q3532" s="4" t="str">
        <f>IFERROR(__xludf.DUMMYFUNCTION("""COMPUTED_VALUE"""),"")</f>
        <v/>
      </c>
      <c r="R3532" s="4" t="str">
        <f>IFERROR(__xludf.DUMMYFUNCTION("""COMPUTED_VALUE"""),"")</f>
        <v/>
      </c>
      <c r="S3532" s="4" t="str">
        <f>IFERROR(__xludf.DUMMYFUNCTION("""COMPUTED_VALUE"""),"")</f>
        <v/>
      </c>
    </row>
    <row r="3533">
      <c r="A3533" s="4" t="s">
        <v>5812</v>
      </c>
      <c r="B3533" s="4">
        <v>108.0</v>
      </c>
      <c r="C3533" s="4">
        <v>453079.0</v>
      </c>
      <c r="D3533" s="4" t="s">
        <v>585</v>
      </c>
      <c r="E3533" s="4" t="s">
        <v>5813</v>
      </c>
      <c r="F3533" s="4" t="s">
        <v>12</v>
      </c>
      <c r="G3533" s="4" t="s">
        <v>13</v>
      </c>
      <c r="H3533" s="4">
        <v>7000000.0</v>
      </c>
      <c r="I3533" s="4">
        <v>5.9</v>
      </c>
      <c r="L3533" s="4" t="str">
        <f>IFERROR(__xludf.DUMMYFUNCTION("""COMPUTED_VALUE"""),"Comedy")</f>
        <v>Comedy</v>
      </c>
      <c r="M3533" s="4" t="str">
        <f>IFERROR(__xludf.DUMMYFUNCTION("""COMPUTED_VALUE"""),"")</f>
        <v/>
      </c>
      <c r="N3533" s="4" t="str">
        <f>IFERROR(__xludf.DUMMYFUNCTION("""COMPUTED_VALUE"""),"")</f>
        <v/>
      </c>
      <c r="O3533" s="4" t="str">
        <f>IFERROR(__xludf.DUMMYFUNCTION("""COMPUTED_VALUE"""),"")</f>
        <v/>
      </c>
      <c r="P3533" s="4" t="str">
        <f>IFERROR(__xludf.DUMMYFUNCTION("""COMPUTED_VALUE"""),"")</f>
        <v/>
      </c>
      <c r="Q3533" s="4" t="str">
        <f>IFERROR(__xludf.DUMMYFUNCTION("""COMPUTED_VALUE"""),"")</f>
        <v/>
      </c>
      <c r="R3533" s="4" t="str">
        <f>IFERROR(__xludf.DUMMYFUNCTION("""COMPUTED_VALUE"""),"")</f>
        <v/>
      </c>
      <c r="S3533" s="4" t="str">
        <f>IFERROR(__xludf.DUMMYFUNCTION("""COMPUTED_VALUE"""),"")</f>
        <v/>
      </c>
    </row>
    <row r="3534">
      <c r="A3534" s="4" t="s">
        <v>5814</v>
      </c>
      <c r="B3534" s="4">
        <v>177.0</v>
      </c>
      <c r="C3534" s="4">
        <v>0.0</v>
      </c>
      <c r="D3534" s="4" t="s">
        <v>650</v>
      </c>
      <c r="E3534" s="4" t="s">
        <v>5815</v>
      </c>
      <c r="F3534" s="4" t="s">
        <v>1965</v>
      </c>
      <c r="G3534" s="4" t="s">
        <v>2487</v>
      </c>
      <c r="H3534" s="4">
        <v>7000000.0</v>
      </c>
      <c r="I3534" s="4">
        <v>6.7</v>
      </c>
      <c r="L3534" s="4" t="str">
        <f>IFERROR(__xludf.DUMMYFUNCTION("""COMPUTED_VALUE"""),"Drama")</f>
        <v>Drama</v>
      </c>
      <c r="M3534" s="4" t="str">
        <f>IFERROR(__xludf.DUMMYFUNCTION("""COMPUTED_VALUE"""),"Sci-Fi")</f>
        <v>Sci-Fi</v>
      </c>
      <c r="N3534" s="4" t="str">
        <f>IFERROR(__xludf.DUMMYFUNCTION("""COMPUTED_VALUE"""),"")</f>
        <v/>
      </c>
      <c r="O3534" s="4" t="str">
        <f>IFERROR(__xludf.DUMMYFUNCTION("""COMPUTED_VALUE"""),"")</f>
        <v/>
      </c>
      <c r="P3534" s="4" t="str">
        <f>IFERROR(__xludf.DUMMYFUNCTION("""COMPUTED_VALUE"""),"")</f>
        <v/>
      </c>
      <c r="Q3534" s="4" t="str">
        <f>IFERROR(__xludf.DUMMYFUNCTION("""COMPUTED_VALUE"""),"")</f>
        <v/>
      </c>
      <c r="R3534" s="4" t="str">
        <f>IFERROR(__xludf.DUMMYFUNCTION("""COMPUTED_VALUE"""),"")</f>
        <v/>
      </c>
      <c r="S3534" s="4" t="str">
        <f>IFERROR(__xludf.DUMMYFUNCTION("""COMPUTED_VALUE"""),"")</f>
        <v/>
      </c>
    </row>
    <row r="3535">
      <c r="A3535" s="4" t="s">
        <v>5816</v>
      </c>
      <c r="B3535" s="4">
        <v>118.0</v>
      </c>
      <c r="C3535" s="4">
        <v>46451.0</v>
      </c>
      <c r="D3535" s="4" t="s">
        <v>2082</v>
      </c>
      <c r="E3535" s="4" t="s">
        <v>5817</v>
      </c>
      <c r="F3535" s="4" t="s">
        <v>12</v>
      </c>
      <c r="G3535" s="4" t="s">
        <v>13</v>
      </c>
      <c r="H3535" s="4">
        <v>7000000.0</v>
      </c>
      <c r="I3535" s="4">
        <v>6.0</v>
      </c>
      <c r="L3535" s="4" t="str">
        <f>IFERROR(__xludf.DUMMYFUNCTION("""COMPUTED_VALUE"""),"Comedy")</f>
        <v>Comedy</v>
      </c>
      <c r="M3535" s="4" t="str">
        <f>IFERROR(__xludf.DUMMYFUNCTION("""COMPUTED_VALUE"""),"Crime")</f>
        <v>Crime</v>
      </c>
      <c r="N3535" s="4" t="str">
        <f>IFERROR(__xludf.DUMMYFUNCTION("""COMPUTED_VALUE"""),"Thriller")</f>
        <v>Thriller</v>
      </c>
      <c r="O3535" s="4" t="str">
        <f>IFERROR(__xludf.DUMMYFUNCTION("""COMPUTED_VALUE"""),"")</f>
        <v/>
      </c>
      <c r="P3535" s="4" t="str">
        <f>IFERROR(__xludf.DUMMYFUNCTION("""COMPUTED_VALUE"""),"")</f>
        <v/>
      </c>
      <c r="Q3535" s="4" t="str">
        <f>IFERROR(__xludf.DUMMYFUNCTION("""COMPUTED_VALUE"""),"")</f>
        <v/>
      </c>
      <c r="R3535" s="4" t="str">
        <f>IFERROR(__xludf.DUMMYFUNCTION("""COMPUTED_VALUE"""),"")</f>
        <v/>
      </c>
      <c r="S3535" s="4" t="str">
        <f>IFERROR(__xludf.DUMMYFUNCTION("""COMPUTED_VALUE"""),"")</f>
        <v/>
      </c>
    </row>
    <row r="3536">
      <c r="A3536" s="4" t="s">
        <v>5818</v>
      </c>
      <c r="B3536" s="4">
        <v>97.0</v>
      </c>
      <c r="C3536" s="4">
        <v>233103.0</v>
      </c>
      <c r="D3536" s="4" t="s">
        <v>1196</v>
      </c>
      <c r="E3536" s="4" t="s">
        <v>5819</v>
      </c>
      <c r="F3536" s="4" t="s">
        <v>12</v>
      </c>
      <c r="G3536" s="4" t="s">
        <v>20</v>
      </c>
      <c r="H3536" s="4">
        <v>7000000.0</v>
      </c>
      <c r="I3536" s="4">
        <v>6.9</v>
      </c>
      <c r="L3536" s="4" t="str">
        <f>IFERROR(__xludf.DUMMYFUNCTION("""COMPUTED_VALUE"""),"Drama")</f>
        <v>Drama</v>
      </c>
      <c r="M3536" s="4" t="str">
        <f>IFERROR(__xludf.DUMMYFUNCTION("""COMPUTED_VALUE"""),"")</f>
        <v/>
      </c>
      <c r="N3536" s="4" t="str">
        <f>IFERROR(__xludf.DUMMYFUNCTION("""COMPUTED_VALUE"""),"")</f>
        <v/>
      </c>
      <c r="O3536" s="4" t="str">
        <f>IFERROR(__xludf.DUMMYFUNCTION("""COMPUTED_VALUE"""),"")</f>
        <v/>
      </c>
      <c r="P3536" s="4" t="str">
        <f>IFERROR(__xludf.DUMMYFUNCTION("""COMPUTED_VALUE"""),"")</f>
        <v/>
      </c>
      <c r="Q3536" s="4" t="str">
        <f>IFERROR(__xludf.DUMMYFUNCTION("""COMPUTED_VALUE"""),"")</f>
        <v/>
      </c>
      <c r="R3536" s="4" t="str">
        <f>IFERROR(__xludf.DUMMYFUNCTION("""COMPUTED_VALUE"""),"")</f>
        <v/>
      </c>
      <c r="S3536" s="4" t="str">
        <f>IFERROR(__xludf.DUMMYFUNCTION("""COMPUTED_VALUE"""),"")</f>
        <v/>
      </c>
    </row>
    <row r="3537">
      <c r="A3537" s="4" t="s">
        <v>5596</v>
      </c>
      <c r="B3537" s="4">
        <v>102.0</v>
      </c>
      <c r="C3537" s="4">
        <v>0.0</v>
      </c>
      <c r="D3537" s="4" t="s">
        <v>116</v>
      </c>
      <c r="E3537" s="4" t="s">
        <v>5820</v>
      </c>
      <c r="F3537" s="4" t="s">
        <v>12</v>
      </c>
      <c r="G3537" s="4" t="s">
        <v>95</v>
      </c>
      <c r="H3537" s="4">
        <v>7000000.0</v>
      </c>
      <c r="I3537" s="4">
        <v>7.9</v>
      </c>
      <c r="L3537" s="4" t="str">
        <f>IFERROR(__xludf.DUMMYFUNCTION("""COMPUTED_VALUE"""),"Action")</f>
        <v>Action</v>
      </c>
      <c r="M3537" s="4" t="str">
        <f>IFERROR(__xludf.DUMMYFUNCTION("""COMPUTED_VALUE"""),"Crime")</f>
        <v>Crime</v>
      </c>
      <c r="N3537" s="4" t="str">
        <f>IFERROR(__xludf.DUMMYFUNCTION("""COMPUTED_VALUE"""),"Thriller")</f>
        <v>Thriller</v>
      </c>
      <c r="O3537" s="4" t="str">
        <f>IFERROR(__xludf.DUMMYFUNCTION("""COMPUTED_VALUE"""),"")</f>
        <v/>
      </c>
      <c r="P3537" s="4" t="str">
        <f>IFERROR(__xludf.DUMMYFUNCTION("""COMPUTED_VALUE"""),"")</f>
        <v/>
      </c>
      <c r="Q3537" s="4" t="str">
        <f>IFERROR(__xludf.DUMMYFUNCTION("""COMPUTED_VALUE"""),"")</f>
        <v/>
      </c>
      <c r="R3537" s="4" t="str">
        <f>IFERROR(__xludf.DUMMYFUNCTION("""COMPUTED_VALUE"""),"")</f>
        <v/>
      </c>
      <c r="S3537" s="4" t="str">
        <f>IFERROR(__xludf.DUMMYFUNCTION("""COMPUTED_VALUE"""),"")</f>
        <v/>
      </c>
    </row>
    <row r="3538">
      <c r="A3538" s="4" t="s">
        <v>5821</v>
      </c>
      <c r="B3538" s="4">
        <v>92.0</v>
      </c>
      <c r="C3538" s="4">
        <v>0.0</v>
      </c>
      <c r="D3538" s="4" t="s">
        <v>1593</v>
      </c>
      <c r="E3538" s="4" t="s">
        <v>5822</v>
      </c>
      <c r="F3538" s="4" t="s">
        <v>2512</v>
      </c>
      <c r="G3538" s="4" t="s">
        <v>1350</v>
      </c>
      <c r="H3538" s="4">
        <v>7000000.0</v>
      </c>
      <c r="I3538" s="4">
        <v>5.3</v>
      </c>
      <c r="L3538" s="4" t="str">
        <f>IFERROR(__xludf.DUMMYFUNCTION("""COMPUTED_VALUE"""),"Action")</f>
        <v>Action</v>
      </c>
      <c r="M3538" s="4" t="str">
        <f>IFERROR(__xludf.DUMMYFUNCTION("""COMPUTED_VALUE"""),"Crime")</f>
        <v>Crime</v>
      </c>
      <c r="N3538" s="4" t="str">
        <f>IFERROR(__xludf.DUMMYFUNCTION("""COMPUTED_VALUE"""),"")</f>
        <v/>
      </c>
      <c r="O3538" s="4" t="str">
        <f>IFERROR(__xludf.DUMMYFUNCTION("""COMPUTED_VALUE"""),"")</f>
        <v/>
      </c>
      <c r="P3538" s="4" t="str">
        <f>IFERROR(__xludf.DUMMYFUNCTION("""COMPUTED_VALUE"""),"")</f>
        <v/>
      </c>
      <c r="Q3538" s="4" t="str">
        <f>IFERROR(__xludf.DUMMYFUNCTION("""COMPUTED_VALUE"""),"")</f>
        <v/>
      </c>
      <c r="R3538" s="4" t="str">
        <f>IFERROR(__xludf.DUMMYFUNCTION("""COMPUTED_VALUE"""),"")</f>
        <v/>
      </c>
      <c r="S3538" s="4" t="str">
        <f>IFERROR(__xludf.DUMMYFUNCTION("""COMPUTED_VALUE"""),"")</f>
        <v/>
      </c>
    </row>
    <row r="3539">
      <c r="A3539" s="4" t="s">
        <v>1689</v>
      </c>
      <c r="B3539" s="4">
        <v>88.0</v>
      </c>
      <c r="C3539" s="4">
        <v>0.0</v>
      </c>
      <c r="D3539" s="4" t="s">
        <v>5823</v>
      </c>
      <c r="E3539" s="4" t="s">
        <v>5824</v>
      </c>
      <c r="F3539" s="4" t="s">
        <v>12</v>
      </c>
      <c r="G3539" s="4" t="s">
        <v>13</v>
      </c>
      <c r="H3539" s="4">
        <v>7000000.0</v>
      </c>
      <c r="I3539" s="4">
        <v>4.8</v>
      </c>
      <c r="L3539" s="4" t="str">
        <f>IFERROR(__xludf.DUMMYFUNCTION("""COMPUTED_VALUE"""),"Comedy")</f>
        <v>Comedy</v>
      </c>
      <c r="M3539" s="4" t="str">
        <f>IFERROR(__xludf.DUMMYFUNCTION("""COMPUTED_VALUE"""),"Fantasy")</f>
        <v>Fantasy</v>
      </c>
      <c r="N3539" s="4" t="str">
        <f>IFERROR(__xludf.DUMMYFUNCTION("""COMPUTED_VALUE"""),"Horror")</f>
        <v>Horror</v>
      </c>
      <c r="O3539" s="4" t="str">
        <f>IFERROR(__xludf.DUMMYFUNCTION("""COMPUTED_VALUE"""),"Mystery")</f>
        <v>Mystery</v>
      </c>
      <c r="P3539" s="4" t="str">
        <f>IFERROR(__xludf.DUMMYFUNCTION("""COMPUTED_VALUE"""),"")</f>
        <v/>
      </c>
      <c r="Q3539" s="4" t="str">
        <f>IFERROR(__xludf.DUMMYFUNCTION("""COMPUTED_VALUE"""),"")</f>
        <v/>
      </c>
      <c r="R3539" s="4" t="str">
        <f>IFERROR(__xludf.DUMMYFUNCTION("""COMPUTED_VALUE"""),"")</f>
        <v/>
      </c>
      <c r="S3539" s="4" t="str">
        <f>IFERROR(__xludf.DUMMYFUNCTION("""COMPUTED_VALUE"""),"")</f>
        <v/>
      </c>
    </row>
    <row r="3540">
      <c r="A3540" s="4" t="s">
        <v>5825</v>
      </c>
      <c r="B3540" s="4">
        <v>80.0</v>
      </c>
      <c r="C3540" s="4">
        <v>0.0</v>
      </c>
      <c r="D3540" s="4" t="s">
        <v>995</v>
      </c>
      <c r="E3540" s="4" t="s">
        <v>5826</v>
      </c>
      <c r="F3540" s="4" t="s">
        <v>1965</v>
      </c>
      <c r="G3540" s="4" t="s">
        <v>2487</v>
      </c>
      <c r="H3540" s="4">
        <v>7000000.0</v>
      </c>
      <c r="I3540" s="4">
        <v>5.3</v>
      </c>
      <c r="L3540" s="4" t="str">
        <f>IFERROR(__xludf.DUMMYFUNCTION("""COMPUTED_VALUE"""),"Adventure")</f>
        <v>Adventure</v>
      </c>
      <c r="M3540" s="4" t="str">
        <f>IFERROR(__xludf.DUMMYFUNCTION("""COMPUTED_VALUE"""),"Animation")</f>
        <v>Animation</v>
      </c>
      <c r="N3540" s="4" t="str">
        <f>IFERROR(__xludf.DUMMYFUNCTION("""COMPUTED_VALUE"""),"Family")</f>
        <v>Family</v>
      </c>
      <c r="O3540" s="4" t="str">
        <f>IFERROR(__xludf.DUMMYFUNCTION("""COMPUTED_VALUE"""),"")</f>
        <v/>
      </c>
      <c r="P3540" s="4" t="str">
        <f>IFERROR(__xludf.DUMMYFUNCTION("""COMPUTED_VALUE"""),"")</f>
        <v/>
      </c>
      <c r="Q3540" s="4" t="str">
        <f>IFERROR(__xludf.DUMMYFUNCTION("""COMPUTED_VALUE"""),"")</f>
        <v/>
      </c>
      <c r="R3540" s="4" t="str">
        <f>IFERROR(__xludf.DUMMYFUNCTION("""COMPUTED_VALUE"""),"")</f>
        <v/>
      </c>
      <c r="S3540" s="4" t="str">
        <f>IFERROR(__xludf.DUMMYFUNCTION("""COMPUTED_VALUE"""),"")</f>
        <v/>
      </c>
    </row>
    <row r="3541">
      <c r="A3541" s="4" t="s">
        <v>5827</v>
      </c>
      <c r="B3541" s="4">
        <v>45.0</v>
      </c>
      <c r="C3541" s="4">
        <v>0.0</v>
      </c>
      <c r="D3541" s="4" t="s">
        <v>5828</v>
      </c>
      <c r="E3541" s="4" t="s">
        <v>5829</v>
      </c>
      <c r="F3541" s="4" t="s">
        <v>8351</v>
      </c>
      <c r="G3541" s="4" t="s">
        <v>13</v>
      </c>
      <c r="H3541" s="4">
        <v>7000000.0</v>
      </c>
      <c r="I3541" s="4">
        <v>6.0</v>
      </c>
      <c r="L3541" s="4" t="str">
        <f>IFERROR(__xludf.DUMMYFUNCTION("""COMPUTED_VALUE"""),"Action")</f>
        <v>Action</v>
      </c>
      <c r="M3541" s="4" t="str">
        <f>IFERROR(__xludf.DUMMYFUNCTION("""COMPUTED_VALUE"""),"Adventure")</f>
        <v>Adventure</v>
      </c>
      <c r="N3541" s="4" t="str">
        <f>IFERROR(__xludf.DUMMYFUNCTION("""COMPUTED_VALUE"""),"Animation")</f>
        <v>Animation</v>
      </c>
      <c r="O3541" s="4" t="str">
        <f>IFERROR(__xludf.DUMMYFUNCTION("""COMPUTED_VALUE"""),"Comedy")</f>
        <v>Comedy</v>
      </c>
      <c r="P3541" s="4" t="str">
        <f>IFERROR(__xludf.DUMMYFUNCTION("""COMPUTED_VALUE"""),"Drama")</f>
        <v>Drama</v>
      </c>
      <c r="Q3541" s="4" t="str">
        <f>IFERROR(__xludf.DUMMYFUNCTION("""COMPUTED_VALUE"""),"Family")</f>
        <v>Family</v>
      </c>
      <c r="R3541" s="4" t="str">
        <f>IFERROR(__xludf.DUMMYFUNCTION("""COMPUTED_VALUE"""),"Fantasy")</f>
        <v>Fantasy</v>
      </c>
      <c r="S3541" s="4" t="str">
        <f>IFERROR(__xludf.DUMMYFUNCTION("""COMPUTED_VALUE"""),"Thriller")</f>
        <v>Thriller</v>
      </c>
    </row>
    <row r="3542">
      <c r="A3542" s="4" t="s">
        <v>1298</v>
      </c>
      <c r="B3542" s="4">
        <v>115.0</v>
      </c>
      <c r="C3542" s="4">
        <v>4.14E7</v>
      </c>
      <c r="D3542" s="4" t="s">
        <v>5212</v>
      </c>
      <c r="E3542" s="4" t="s">
        <v>5830</v>
      </c>
      <c r="F3542" s="4" t="s">
        <v>12</v>
      </c>
      <c r="G3542" s="4" t="s">
        <v>13</v>
      </c>
      <c r="H3542" s="4">
        <v>6900000.0</v>
      </c>
      <c r="I3542" s="4">
        <v>7.3</v>
      </c>
      <c r="L3542" s="4" t="str">
        <f>IFERROR(__xludf.DUMMYFUNCTION("""COMPUTED_VALUE"""),"Western")</f>
        <v>Western</v>
      </c>
      <c r="M3542" s="4" t="str">
        <f>IFERROR(__xludf.DUMMYFUNCTION("""COMPUTED_VALUE"""),"")</f>
        <v/>
      </c>
      <c r="N3542" s="4" t="str">
        <f>IFERROR(__xludf.DUMMYFUNCTION("""COMPUTED_VALUE"""),"")</f>
        <v/>
      </c>
      <c r="O3542" s="4" t="str">
        <f>IFERROR(__xludf.DUMMYFUNCTION("""COMPUTED_VALUE"""),"")</f>
        <v/>
      </c>
      <c r="P3542" s="4" t="str">
        <f>IFERROR(__xludf.DUMMYFUNCTION("""COMPUTED_VALUE"""),"")</f>
        <v/>
      </c>
      <c r="Q3542" s="4" t="str">
        <f>IFERROR(__xludf.DUMMYFUNCTION("""COMPUTED_VALUE"""),"")</f>
        <v/>
      </c>
      <c r="R3542" s="4" t="str">
        <f>IFERROR(__xludf.DUMMYFUNCTION("""COMPUTED_VALUE"""),"")</f>
        <v/>
      </c>
      <c r="S3542" s="4" t="str">
        <f>IFERROR(__xludf.DUMMYFUNCTION("""COMPUTED_VALUE"""),"")</f>
        <v/>
      </c>
    </row>
    <row r="3543">
      <c r="A3543" s="4" t="s">
        <v>5831</v>
      </c>
      <c r="B3543" s="4">
        <v>97.0</v>
      </c>
      <c r="C3543" s="4">
        <v>0.0</v>
      </c>
      <c r="D3543" s="4" t="s">
        <v>5832</v>
      </c>
      <c r="E3543" s="4" t="s">
        <v>5833</v>
      </c>
      <c r="F3543" s="4" t="s">
        <v>12</v>
      </c>
      <c r="G3543" s="4" t="s">
        <v>13</v>
      </c>
      <c r="H3543" s="4">
        <v>0.0</v>
      </c>
      <c r="I3543" s="4">
        <v>7.4</v>
      </c>
      <c r="L3543" s="4" t="str">
        <f>IFERROR(__xludf.DUMMYFUNCTION("""COMPUTED_VALUE"""),"Action")</f>
        <v>Action</v>
      </c>
      <c r="M3543" s="4" t="str">
        <f>IFERROR(__xludf.DUMMYFUNCTION("""COMPUTED_VALUE"""),"Adventure")</f>
        <v>Adventure</v>
      </c>
      <c r="N3543" s="4" t="str">
        <f>IFERROR(__xludf.DUMMYFUNCTION("""COMPUTED_VALUE"""),"Drama")</f>
        <v>Drama</v>
      </c>
      <c r="O3543" s="4" t="str">
        <f>IFERROR(__xludf.DUMMYFUNCTION("""COMPUTED_VALUE"""),"Fantasy")</f>
        <v>Fantasy</v>
      </c>
      <c r="P3543" s="4" t="str">
        <f>IFERROR(__xludf.DUMMYFUNCTION("""COMPUTED_VALUE"""),"Sci-Fi")</f>
        <v>Sci-Fi</v>
      </c>
      <c r="Q3543" s="4" t="str">
        <f>IFERROR(__xludf.DUMMYFUNCTION("""COMPUTED_VALUE"""),"")</f>
        <v/>
      </c>
      <c r="R3543" s="4" t="str">
        <f>IFERROR(__xludf.DUMMYFUNCTION("""COMPUTED_VALUE"""),"")</f>
        <v/>
      </c>
      <c r="S3543" s="4" t="str">
        <f>IFERROR(__xludf.DUMMYFUNCTION("""COMPUTED_VALUE"""),"")</f>
        <v/>
      </c>
    </row>
    <row r="3544">
      <c r="A3544" s="4" t="s">
        <v>3170</v>
      </c>
      <c r="B3544" s="4">
        <v>102.0</v>
      </c>
      <c r="C3544" s="4">
        <v>7993039.0</v>
      </c>
      <c r="D3544" s="4" t="s">
        <v>585</v>
      </c>
      <c r="E3544" s="4" t="s">
        <v>5834</v>
      </c>
      <c r="F3544" s="4" t="s">
        <v>12</v>
      </c>
      <c r="G3544" s="4" t="s">
        <v>13</v>
      </c>
      <c r="H3544" s="4">
        <v>6900000.0</v>
      </c>
      <c r="I3544" s="4">
        <v>7.7</v>
      </c>
      <c r="L3544" s="4" t="str">
        <f>IFERROR(__xludf.DUMMYFUNCTION("""COMPUTED_VALUE"""),"Comedy")</f>
        <v>Comedy</v>
      </c>
      <c r="M3544" s="4" t="str">
        <f>IFERROR(__xludf.DUMMYFUNCTION("""COMPUTED_VALUE"""),"")</f>
        <v/>
      </c>
      <c r="N3544" s="4" t="str">
        <f>IFERROR(__xludf.DUMMYFUNCTION("""COMPUTED_VALUE"""),"")</f>
        <v/>
      </c>
      <c r="O3544" s="4" t="str">
        <f>IFERROR(__xludf.DUMMYFUNCTION("""COMPUTED_VALUE"""),"")</f>
        <v/>
      </c>
      <c r="P3544" s="4" t="str">
        <f>IFERROR(__xludf.DUMMYFUNCTION("""COMPUTED_VALUE"""),"")</f>
        <v/>
      </c>
      <c r="Q3544" s="4" t="str">
        <f>IFERROR(__xludf.DUMMYFUNCTION("""COMPUTED_VALUE"""),"")</f>
        <v/>
      </c>
      <c r="R3544" s="4" t="str">
        <f>IFERROR(__xludf.DUMMYFUNCTION("""COMPUTED_VALUE"""),"")</f>
        <v/>
      </c>
      <c r="S3544" s="4" t="str">
        <f>IFERROR(__xludf.DUMMYFUNCTION("""COMPUTED_VALUE"""),"")</f>
        <v/>
      </c>
    </row>
    <row r="3545">
      <c r="A3545" s="4" t="s">
        <v>1419</v>
      </c>
      <c r="B3545" s="4">
        <v>111.0</v>
      </c>
      <c r="C3545" s="4">
        <v>0.0</v>
      </c>
      <c r="D3545" s="4" t="s">
        <v>1057</v>
      </c>
      <c r="E3545" s="4" t="s">
        <v>5835</v>
      </c>
      <c r="F3545" s="4" t="s">
        <v>12</v>
      </c>
      <c r="G3545" s="4" t="s">
        <v>13</v>
      </c>
      <c r="H3545" s="4">
        <v>7000000.0</v>
      </c>
      <c r="I3545" s="4">
        <v>4.8</v>
      </c>
      <c r="L3545" s="4" t="str">
        <f>IFERROR(__xludf.DUMMYFUNCTION("""COMPUTED_VALUE"""),"Comedy")</f>
        <v>Comedy</v>
      </c>
      <c r="M3545" s="4" t="str">
        <f>IFERROR(__xludf.DUMMYFUNCTION("""COMPUTED_VALUE"""),"Drama")</f>
        <v>Drama</v>
      </c>
      <c r="N3545" s="4" t="str">
        <f>IFERROR(__xludf.DUMMYFUNCTION("""COMPUTED_VALUE"""),"Family")</f>
        <v>Family</v>
      </c>
      <c r="O3545" s="4" t="str">
        <f>IFERROR(__xludf.DUMMYFUNCTION("""COMPUTED_VALUE"""),"Music")</f>
        <v>Music</v>
      </c>
      <c r="P3545" s="4" t="str">
        <f>IFERROR(__xludf.DUMMYFUNCTION("""COMPUTED_VALUE"""),"Musical")</f>
        <v>Musical</v>
      </c>
      <c r="Q3545" s="4" t="str">
        <f>IFERROR(__xludf.DUMMYFUNCTION("""COMPUTED_VALUE"""),"Romance")</f>
        <v>Romance</v>
      </c>
      <c r="R3545" s="4" t="str">
        <f>IFERROR(__xludf.DUMMYFUNCTION("""COMPUTED_VALUE"""),"")</f>
        <v/>
      </c>
      <c r="S3545" s="4" t="str">
        <f>IFERROR(__xludf.DUMMYFUNCTION("""COMPUTED_VALUE"""),"")</f>
        <v/>
      </c>
    </row>
    <row r="3546">
      <c r="A3546" s="4" t="s">
        <v>5836</v>
      </c>
      <c r="B3546" s="4">
        <v>96.0</v>
      </c>
      <c r="C3546" s="4">
        <v>0.0</v>
      </c>
      <c r="D3546" s="4" t="s">
        <v>76</v>
      </c>
      <c r="E3546" s="4" t="s">
        <v>5837</v>
      </c>
      <c r="F3546" s="4" t="s">
        <v>12</v>
      </c>
      <c r="G3546" s="4" t="s">
        <v>95</v>
      </c>
      <c r="H3546" s="4">
        <v>8700000.0</v>
      </c>
      <c r="I3546" s="4">
        <v>7.2</v>
      </c>
      <c r="L3546" s="4" t="str">
        <f>IFERROR(__xludf.DUMMYFUNCTION("""COMPUTED_VALUE"""),"Drama")</f>
        <v>Drama</v>
      </c>
      <c r="M3546" s="4" t="str">
        <f>IFERROR(__xludf.DUMMYFUNCTION("""COMPUTED_VALUE"""),"Romance")</f>
        <v>Romance</v>
      </c>
      <c r="N3546" s="4" t="str">
        <f>IFERROR(__xludf.DUMMYFUNCTION("""COMPUTED_VALUE"""),"")</f>
        <v/>
      </c>
      <c r="O3546" s="4" t="str">
        <f>IFERROR(__xludf.DUMMYFUNCTION("""COMPUTED_VALUE"""),"")</f>
        <v/>
      </c>
      <c r="P3546" s="4" t="str">
        <f>IFERROR(__xludf.DUMMYFUNCTION("""COMPUTED_VALUE"""),"")</f>
        <v/>
      </c>
      <c r="Q3546" s="4" t="str">
        <f>IFERROR(__xludf.DUMMYFUNCTION("""COMPUTED_VALUE"""),"")</f>
        <v/>
      </c>
      <c r="R3546" s="4" t="str">
        <f>IFERROR(__xludf.DUMMYFUNCTION("""COMPUTED_VALUE"""),"")</f>
        <v/>
      </c>
      <c r="S3546" s="4" t="str">
        <f>IFERROR(__xludf.DUMMYFUNCTION("""COMPUTED_VALUE"""),"")</f>
        <v/>
      </c>
    </row>
    <row r="3547">
      <c r="A3547" s="4" t="s">
        <v>5838</v>
      </c>
      <c r="B3547" s="4">
        <v>94.0</v>
      </c>
      <c r="C3547" s="4">
        <v>0.0</v>
      </c>
      <c r="D3547" s="4" t="s">
        <v>751</v>
      </c>
      <c r="E3547" s="4" t="s">
        <v>5839</v>
      </c>
      <c r="F3547" s="4" t="s">
        <v>12</v>
      </c>
      <c r="G3547" s="4" t="s">
        <v>13</v>
      </c>
      <c r="H3547" s="4">
        <v>7000000.0</v>
      </c>
      <c r="I3547" s="4">
        <v>5.8</v>
      </c>
      <c r="L3547" s="4" t="str">
        <f>IFERROR(__xludf.DUMMYFUNCTION("""COMPUTED_VALUE"""),"Crime")</f>
        <v>Crime</v>
      </c>
      <c r="M3547" s="4" t="str">
        <f>IFERROR(__xludf.DUMMYFUNCTION("""COMPUTED_VALUE"""),"Drama")</f>
        <v>Drama</v>
      </c>
      <c r="N3547" s="4" t="str">
        <f>IFERROR(__xludf.DUMMYFUNCTION("""COMPUTED_VALUE"""),"Thriller")</f>
        <v>Thriller</v>
      </c>
      <c r="O3547" s="4" t="str">
        <f>IFERROR(__xludf.DUMMYFUNCTION("""COMPUTED_VALUE"""),"")</f>
        <v/>
      </c>
      <c r="P3547" s="4" t="str">
        <f>IFERROR(__xludf.DUMMYFUNCTION("""COMPUTED_VALUE"""),"")</f>
        <v/>
      </c>
      <c r="Q3547" s="4" t="str">
        <f>IFERROR(__xludf.DUMMYFUNCTION("""COMPUTED_VALUE"""),"")</f>
        <v/>
      </c>
      <c r="R3547" s="4" t="str">
        <f>IFERROR(__xludf.DUMMYFUNCTION("""COMPUTED_VALUE"""),"")</f>
        <v/>
      </c>
      <c r="S3547" s="4" t="str">
        <f>IFERROR(__xludf.DUMMYFUNCTION("""COMPUTED_VALUE"""),"")</f>
        <v/>
      </c>
    </row>
    <row r="3548">
      <c r="A3548" s="4" t="s">
        <v>5840</v>
      </c>
      <c r="B3548" s="4">
        <v>125.0</v>
      </c>
      <c r="C3548" s="4">
        <v>927107.0</v>
      </c>
      <c r="D3548" s="4" t="s">
        <v>4142</v>
      </c>
      <c r="E3548" s="4" t="s">
        <v>5841</v>
      </c>
      <c r="F3548" s="4" t="s">
        <v>3026</v>
      </c>
      <c r="G3548" s="4" t="s">
        <v>265</v>
      </c>
      <c r="H3548" s="4">
        <v>1.5E7</v>
      </c>
      <c r="I3548" s="4">
        <v>7.3</v>
      </c>
      <c r="L3548" s="4" t="str">
        <f>IFERROR(__xludf.DUMMYFUNCTION("""COMPUTED_VALUE"""),"Biography")</f>
        <v>Biography</v>
      </c>
      <c r="M3548" s="4" t="str">
        <f>IFERROR(__xludf.DUMMYFUNCTION("""COMPUTED_VALUE"""),"Drama")</f>
        <v>Drama</v>
      </c>
      <c r="N3548" s="4" t="str">
        <f>IFERROR(__xludf.DUMMYFUNCTION("""COMPUTED_VALUE"""),"Romance")</f>
        <v>Romance</v>
      </c>
      <c r="O3548" s="4" t="str">
        <f>IFERROR(__xludf.DUMMYFUNCTION("""COMPUTED_VALUE"""),"War")</f>
        <v>War</v>
      </c>
      <c r="P3548" s="4" t="str">
        <f>IFERROR(__xludf.DUMMYFUNCTION("""COMPUTED_VALUE"""),"")</f>
        <v/>
      </c>
      <c r="Q3548" s="4" t="str">
        <f>IFERROR(__xludf.DUMMYFUNCTION("""COMPUTED_VALUE"""),"")</f>
        <v/>
      </c>
      <c r="R3548" s="4" t="str">
        <f>IFERROR(__xludf.DUMMYFUNCTION("""COMPUTED_VALUE"""),"")</f>
        <v/>
      </c>
      <c r="S3548" s="4" t="str">
        <f>IFERROR(__xludf.DUMMYFUNCTION("""COMPUTED_VALUE"""),"")</f>
        <v/>
      </c>
    </row>
    <row r="3549">
      <c r="A3549" s="4" t="s">
        <v>5842</v>
      </c>
      <c r="B3549" s="4">
        <v>108.0</v>
      </c>
      <c r="C3549" s="4">
        <v>49526.0</v>
      </c>
      <c r="D3549" s="4" t="s">
        <v>888</v>
      </c>
      <c r="E3549" s="4" t="s">
        <v>5843</v>
      </c>
      <c r="F3549" s="4" t="s">
        <v>12</v>
      </c>
      <c r="G3549" s="4" t="s">
        <v>13</v>
      </c>
      <c r="H3549" s="4">
        <v>6800000.0</v>
      </c>
      <c r="I3549" s="4">
        <v>7.0</v>
      </c>
      <c r="L3549" s="4" t="str">
        <f>IFERROR(__xludf.DUMMYFUNCTION("""COMPUTED_VALUE"""),"Comedy")</f>
        <v>Comedy</v>
      </c>
      <c r="M3549" s="4" t="str">
        <f>IFERROR(__xludf.DUMMYFUNCTION("""COMPUTED_VALUE"""),"Drama")</f>
        <v>Drama</v>
      </c>
      <c r="N3549" s="4" t="str">
        <f>IFERROR(__xludf.DUMMYFUNCTION("""COMPUTED_VALUE"""),"")</f>
        <v/>
      </c>
      <c r="O3549" s="4" t="str">
        <f>IFERROR(__xludf.DUMMYFUNCTION("""COMPUTED_VALUE"""),"")</f>
        <v/>
      </c>
      <c r="P3549" s="4" t="str">
        <f>IFERROR(__xludf.DUMMYFUNCTION("""COMPUTED_VALUE"""),"")</f>
        <v/>
      </c>
      <c r="Q3549" s="4" t="str">
        <f>IFERROR(__xludf.DUMMYFUNCTION("""COMPUTED_VALUE"""),"")</f>
        <v/>
      </c>
      <c r="R3549" s="4" t="str">
        <f>IFERROR(__xludf.DUMMYFUNCTION("""COMPUTED_VALUE"""),"")</f>
        <v/>
      </c>
      <c r="S3549" s="4" t="str">
        <f>IFERROR(__xludf.DUMMYFUNCTION("""COMPUTED_VALUE"""),"")</f>
        <v/>
      </c>
    </row>
    <row r="3550">
      <c r="A3550" s="4" t="s">
        <v>5844</v>
      </c>
      <c r="B3550" s="4">
        <v>101.0</v>
      </c>
      <c r="C3550" s="4">
        <v>10696.0</v>
      </c>
      <c r="D3550" s="4" t="s">
        <v>535</v>
      </c>
      <c r="E3550" s="4" t="s">
        <v>5845</v>
      </c>
      <c r="F3550" s="4" t="s">
        <v>12</v>
      </c>
      <c r="G3550" s="4" t="s">
        <v>13</v>
      </c>
      <c r="H3550" s="4">
        <v>6800000.0</v>
      </c>
      <c r="I3550" s="4">
        <v>6.4</v>
      </c>
      <c r="L3550" s="4" t="str">
        <f>IFERROR(__xludf.DUMMYFUNCTION("""COMPUTED_VALUE"""),"Crime")</f>
        <v>Crime</v>
      </c>
      <c r="M3550" s="4" t="str">
        <f>IFERROR(__xludf.DUMMYFUNCTION("""COMPUTED_VALUE"""),"Thriller")</f>
        <v>Thriller</v>
      </c>
      <c r="N3550" s="4" t="str">
        <f>IFERROR(__xludf.DUMMYFUNCTION("""COMPUTED_VALUE"""),"")</f>
        <v/>
      </c>
      <c r="O3550" s="4" t="str">
        <f>IFERROR(__xludf.DUMMYFUNCTION("""COMPUTED_VALUE"""),"")</f>
        <v/>
      </c>
      <c r="P3550" s="4" t="str">
        <f>IFERROR(__xludf.DUMMYFUNCTION("""COMPUTED_VALUE"""),"")</f>
        <v/>
      </c>
      <c r="Q3550" s="4" t="str">
        <f>IFERROR(__xludf.DUMMYFUNCTION("""COMPUTED_VALUE"""),"")</f>
        <v/>
      </c>
      <c r="R3550" s="4" t="str">
        <f>IFERROR(__xludf.DUMMYFUNCTION("""COMPUTED_VALUE"""),"")</f>
        <v/>
      </c>
      <c r="S3550" s="4" t="str">
        <f>IFERROR(__xludf.DUMMYFUNCTION("""COMPUTED_VALUE"""),"")</f>
        <v/>
      </c>
    </row>
    <row r="3551">
      <c r="A3551" s="4" t="s">
        <v>5846</v>
      </c>
      <c r="B3551" s="4">
        <v>101.0</v>
      </c>
      <c r="C3551" s="4">
        <v>3.1607598E7</v>
      </c>
      <c r="D3551" s="4" t="s">
        <v>1535</v>
      </c>
      <c r="E3551" s="4" t="s">
        <v>5847</v>
      </c>
      <c r="F3551" s="4" t="s">
        <v>12</v>
      </c>
      <c r="G3551" s="4" t="s">
        <v>95</v>
      </c>
      <c r="H3551" s="4">
        <v>6900000.0</v>
      </c>
      <c r="I3551" s="4">
        <v>5.6</v>
      </c>
      <c r="L3551" s="4" t="str">
        <f>IFERROR(__xludf.DUMMYFUNCTION("""COMPUTED_VALUE"""),"Drama")</f>
        <v>Drama</v>
      </c>
      <c r="M3551" s="4" t="str">
        <f>IFERROR(__xludf.DUMMYFUNCTION("""COMPUTED_VALUE"""),"Horror")</f>
        <v>Horror</v>
      </c>
      <c r="N3551" s="4" t="str">
        <f>IFERROR(__xludf.DUMMYFUNCTION("""COMPUTED_VALUE"""),"Thriller")</f>
        <v>Thriller</v>
      </c>
      <c r="O3551" s="4" t="str">
        <f>IFERROR(__xludf.DUMMYFUNCTION("""COMPUTED_VALUE"""),"")</f>
        <v/>
      </c>
      <c r="P3551" s="4" t="str">
        <f>IFERROR(__xludf.DUMMYFUNCTION("""COMPUTED_VALUE"""),"")</f>
        <v/>
      </c>
      <c r="Q3551" s="4" t="str">
        <f>IFERROR(__xludf.DUMMYFUNCTION("""COMPUTED_VALUE"""),"")</f>
        <v/>
      </c>
      <c r="R3551" s="4" t="str">
        <f>IFERROR(__xludf.DUMMYFUNCTION("""COMPUTED_VALUE"""),"")</f>
        <v/>
      </c>
      <c r="S3551" s="4" t="str">
        <f>IFERROR(__xludf.DUMMYFUNCTION("""COMPUTED_VALUE"""),"")</f>
        <v/>
      </c>
    </row>
    <row r="3552">
      <c r="A3552" s="4" t="s">
        <v>2002</v>
      </c>
      <c r="B3552" s="4">
        <v>139.0</v>
      </c>
      <c r="C3552" s="4">
        <v>6857096.0</v>
      </c>
      <c r="D3552" s="4" t="s">
        <v>5848</v>
      </c>
      <c r="E3552" s="4" t="s">
        <v>5849</v>
      </c>
      <c r="F3552" s="4" t="s">
        <v>512</v>
      </c>
      <c r="G3552" s="4" t="s">
        <v>95</v>
      </c>
      <c r="H3552" s="4">
        <v>6800000.0</v>
      </c>
      <c r="I3552" s="4">
        <v>8.2</v>
      </c>
      <c r="L3552" s="4" t="str">
        <f>IFERROR(__xludf.DUMMYFUNCTION("""COMPUTED_VALUE"""),"Drama")</f>
        <v>Drama</v>
      </c>
      <c r="M3552" s="4" t="str">
        <f>IFERROR(__xludf.DUMMYFUNCTION("""COMPUTED_VALUE"""),"Mystery")</f>
        <v>Mystery</v>
      </c>
      <c r="N3552" s="4" t="str">
        <f>IFERROR(__xludf.DUMMYFUNCTION("""COMPUTED_VALUE"""),"War")</f>
        <v>War</v>
      </c>
      <c r="O3552" s="4" t="str">
        <f>IFERROR(__xludf.DUMMYFUNCTION("""COMPUTED_VALUE"""),"")</f>
        <v/>
      </c>
      <c r="P3552" s="4" t="str">
        <f>IFERROR(__xludf.DUMMYFUNCTION("""COMPUTED_VALUE"""),"")</f>
        <v/>
      </c>
      <c r="Q3552" s="4" t="str">
        <f>IFERROR(__xludf.DUMMYFUNCTION("""COMPUTED_VALUE"""),"")</f>
        <v/>
      </c>
      <c r="R3552" s="4" t="str">
        <f>IFERROR(__xludf.DUMMYFUNCTION("""COMPUTED_VALUE"""),"")</f>
        <v/>
      </c>
      <c r="S3552" s="4" t="str">
        <f>IFERROR(__xludf.DUMMYFUNCTION("""COMPUTED_VALUE"""),"")</f>
        <v/>
      </c>
    </row>
    <row r="3553">
      <c r="A3553" s="4" t="s">
        <v>1617</v>
      </c>
      <c r="B3553" s="4">
        <v>125.0</v>
      </c>
      <c r="C3553" s="4">
        <v>223878.0</v>
      </c>
      <c r="D3553" s="4" t="s">
        <v>495</v>
      </c>
      <c r="E3553" s="4" t="s">
        <v>5850</v>
      </c>
      <c r="F3553" s="4" t="s">
        <v>3384</v>
      </c>
      <c r="G3553" s="4" t="s">
        <v>2458</v>
      </c>
      <c r="H3553" s="4">
        <v>5000000.0</v>
      </c>
      <c r="I3553" s="4">
        <v>6.5</v>
      </c>
      <c r="L3553" s="4" t="str">
        <f>IFERROR(__xludf.DUMMYFUNCTION("""COMPUTED_VALUE"""),"Comedy")</f>
        <v>Comedy</v>
      </c>
      <c r="M3553" s="4" t="str">
        <f>IFERROR(__xludf.DUMMYFUNCTION("""COMPUTED_VALUE"""),"Drama")</f>
        <v>Drama</v>
      </c>
      <c r="N3553" s="4" t="str">
        <f>IFERROR(__xludf.DUMMYFUNCTION("""COMPUTED_VALUE"""),"Romance")</f>
        <v>Romance</v>
      </c>
      <c r="O3553" s="4" t="str">
        <f>IFERROR(__xludf.DUMMYFUNCTION("""COMPUTED_VALUE"""),"")</f>
        <v/>
      </c>
      <c r="P3553" s="4" t="str">
        <f>IFERROR(__xludf.DUMMYFUNCTION("""COMPUTED_VALUE"""),"")</f>
        <v/>
      </c>
      <c r="Q3553" s="4" t="str">
        <f>IFERROR(__xludf.DUMMYFUNCTION("""COMPUTED_VALUE"""),"")</f>
        <v/>
      </c>
      <c r="R3553" s="4" t="str">
        <f>IFERROR(__xludf.DUMMYFUNCTION("""COMPUTED_VALUE"""),"")</f>
        <v/>
      </c>
      <c r="S3553" s="4" t="str">
        <f>IFERROR(__xludf.DUMMYFUNCTION("""COMPUTED_VALUE"""),"")</f>
        <v/>
      </c>
    </row>
    <row r="3554">
      <c r="A3554" s="4" t="s">
        <v>5851</v>
      </c>
      <c r="B3554" s="4">
        <v>88.0</v>
      </c>
      <c r="C3554" s="4">
        <v>828.0</v>
      </c>
      <c r="D3554" s="4" t="s">
        <v>5852</v>
      </c>
      <c r="E3554" s="4" t="s">
        <v>5853</v>
      </c>
      <c r="F3554" s="4" t="s">
        <v>12</v>
      </c>
      <c r="G3554" s="4" t="s">
        <v>2760</v>
      </c>
      <c r="H3554" s="4">
        <v>0.0</v>
      </c>
      <c r="I3554" s="4">
        <v>6.4</v>
      </c>
      <c r="L3554" s="4" t="str">
        <f>IFERROR(__xludf.DUMMYFUNCTION("""COMPUTED_VALUE"""),"Action")</f>
        <v>Action</v>
      </c>
      <c r="M3554" s="4" t="str">
        <f>IFERROR(__xludf.DUMMYFUNCTION("""COMPUTED_VALUE"""),"Comedy")</f>
        <v>Comedy</v>
      </c>
      <c r="N3554" s="4" t="str">
        <f>IFERROR(__xludf.DUMMYFUNCTION("""COMPUTED_VALUE"""),"Crime")</f>
        <v>Crime</v>
      </c>
      <c r="O3554" s="4" t="str">
        <f>IFERROR(__xludf.DUMMYFUNCTION("""COMPUTED_VALUE"""),"Drama")</f>
        <v>Drama</v>
      </c>
      <c r="P3554" s="4" t="str">
        <f>IFERROR(__xludf.DUMMYFUNCTION("""COMPUTED_VALUE"""),"Romance")</f>
        <v>Romance</v>
      </c>
      <c r="Q3554" s="4" t="str">
        <f>IFERROR(__xludf.DUMMYFUNCTION("""COMPUTED_VALUE"""),"Thriller")</f>
        <v>Thriller</v>
      </c>
      <c r="R3554" s="4" t="str">
        <f>IFERROR(__xludf.DUMMYFUNCTION("""COMPUTED_VALUE"""),"")</f>
        <v/>
      </c>
      <c r="S3554" s="4" t="str">
        <f>IFERROR(__xludf.DUMMYFUNCTION("""COMPUTED_VALUE"""),"")</f>
        <v/>
      </c>
    </row>
    <row r="3555">
      <c r="A3555" s="4" t="s">
        <v>489</v>
      </c>
      <c r="B3555" s="4">
        <v>115.0</v>
      </c>
      <c r="C3555" s="4">
        <v>8060.0</v>
      </c>
      <c r="D3555" s="4" t="s">
        <v>154</v>
      </c>
      <c r="E3555" s="4" t="s">
        <v>5854</v>
      </c>
      <c r="F3555" s="4" t="s">
        <v>5039</v>
      </c>
      <c r="G3555" s="4" t="s">
        <v>5855</v>
      </c>
      <c r="H3555" s="4">
        <v>4000000.0</v>
      </c>
      <c r="I3555" s="4">
        <v>8.1</v>
      </c>
      <c r="L3555" s="4" t="str">
        <f>IFERROR(__xludf.DUMMYFUNCTION("""COMPUTED_VALUE"""),"Action")</f>
        <v>Action</v>
      </c>
      <c r="M3555" s="4" t="str">
        <f>IFERROR(__xludf.DUMMYFUNCTION("""COMPUTED_VALUE"""),"Crime")</f>
        <v>Crime</v>
      </c>
      <c r="N3555" s="4" t="str">
        <f>IFERROR(__xludf.DUMMYFUNCTION("""COMPUTED_VALUE"""),"Drama")</f>
        <v>Drama</v>
      </c>
      <c r="O3555" s="4" t="str">
        <f>IFERROR(__xludf.DUMMYFUNCTION("""COMPUTED_VALUE"""),"Thriller")</f>
        <v>Thriller</v>
      </c>
      <c r="P3555" s="4" t="str">
        <f>IFERROR(__xludf.DUMMYFUNCTION("""COMPUTED_VALUE"""),"")</f>
        <v/>
      </c>
      <c r="Q3555" s="4" t="str">
        <f>IFERROR(__xludf.DUMMYFUNCTION("""COMPUTED_VALUE"""),"")</f>
        <v/>
      </c>
      <c r="R3555" s="4" t="str">
        <f>IFERROR(__xludf.DUMMYFUNCTION("""COMPUTED_VALUE"""),"")</f>
        <v/>
      </c>
      <c r="S3555" s="4" t="str">
        <f>IFERROR(__xludf.DUMMYFUNCTION("""COMPUTED_VALUE"""),"")</f>
        <v/>
      </c>
    </row>
    <row r="3556">
      <c r="A3556" s="4" t="s">
        <v>2907</v>
      </c>
      <c r="B3556" s="4">
        <v>99.0</v>
      </c>
      <c r="C3556" s="4">
        <v>8.4263837E7</v>
      </c>
      <c r="D3556" s="4" t="s">
        <v>1777</v>
      </c>
      <c r="E3556" s="4" t="s">
        <v>5856</v>
      </c>
      <c r="F3556" s="4" t="s">
        <v>12</v>
      </c>
      <c r="G3556" s="4" t="s">
        <v>13</v>
      </c>
      <c r="H3556" s="4">
        <v>6500000.0</v>
      </c>
      <c r="I3556" s="4">
        <v>5.4</v>
      </c>
      <c r="L3556" s="4" t="str">
        <f>IFERROR(__xludf.DUMMYFUNCTION("""COMPUTED_VALUE"""),"Horror")</f>
        <v>Horror</v>
      </c>
      <c r="M3556" s="4" t="str">
        <f>IFERROR(__xludf.DUMMYFUNCTION("""COMPUTED_VALUE"""),"Mystery")</f>
        <v>Mystery</v>
      </c>
      <c r="N3556" s="4" t="str">
        <f>IFERROR(__xludf.DUMMYFUNCTION("""COMPUTED_VALUE"""),"")</f>
        <v/>
      </c>
      <c r="O3556" s="4" t="str">
        <f>IFERROR(__xludf.DUMMYFUNCTION("""COMPUTED_VALUE"""),"")</f>
        <v/>
      </c>
      <c r="P3556" s="4" t="str">
        <f>IFERROR(__xludf.DUMMYFUNCTION("""COMPUTED_VALUE"""),"")</f>
        <v/>
      </c>
      <c r="Q3556" s="4" t="str">
        <f>IFERROR(__xludf.DUMMYFUNCTION("""COMPUTED_VALUE"""),"")</f>
        <v/>
      </c>
      <c r="R3556" s="4" t="str">
        <f>IFERROR(__xludf.DUMMYFUNCTION("""COMPUTED_VALUE"""),"")</f>
        <v/>
      </c>
      <c r="S3556" s="4" t="str">
        <f>IFERROR(__xludf.DUMMYFUNCTION("""COMPUTED_VALUE"""),"")</f>
        <v/>
      </c>
    </row>
    <row r="3557">
      <c r="A3557" s="4" t="s">
        <v>5857</v>
      </c>
      <c r="B3557" s="4">
        <v>88.0</v>
      </c>
      <c r="C3557" s="4">
        <v>110029.0</v>
      </c>
      <c r="D3557" s="4" t="s">
        <v>5858</v>
      </c>
      <c r="E3557" s="4" t="s">
        <v>5859</v>
      </c>
      <c r="F3557" s="4" t="s">
        <v>12</v>
      </c>
      <c r="G3557" s="4" t="s">
        <v>126</v>
      </c>
      <c r="H3557" s="4">
        <v>6500000.0</v>
      </c>
      <c r="I3557" s="4">
        <v>6.3</v>
      </c>
      <c r="L3557" s="4" t="str">
        <f>IFERROR(__xludf.DUMMYFUNCTION("""COMPUTED_VALUE"""),"Comedy")</f>
        <v>Comedy</v>
      </c>
      <c r="M3557" s="4" t="str">
        <f>IFERROR(__xludf.DUMMYFUNCTION("""COMPUTED_VALUE"""),"Drama")</f>
        <v>Drama</v>
      </c>
      <c r="N3557" s="4" t="str">
        <f>IFERROR(__xludf.DUMMYFUNCTION("""COMPUTED_VALUE"""),"Musical")</f>
        <v>Musical</v>
      </c>
      <c r="O3557" s="4" t="str">
        <f>IFERROR(__xludf.DUMMYFUNCTION("""COMPUTED_VALUE"""),"")</f>
        <v/>
      </c>
      <c r="P3557" s="4" t="str">
        <f>IFERROR(__xludf.DUMMYFUNCTION("""COMPUTED_VALUE"""),"")</f>
        <v/>
      </c>
      <c r="Q3557" s="4" t="str">
        <f>IFERROR(__xludf.DUMMYFUNCTION("""COMPUTED_VALUE"""),"")</f>
        <v/>
      </c>
      <c r="R3557" s="4" t="str">
        <f>IFERROR(__xludf.DUMMYFUNCTION("""COMPUTED_VALUE"""),"")</f>
        <v/>
      </c>
      <c r="S3557" s="4" t="str">
        <f>IFERROR(__xludf.DUMMYFUNCTION("""COMPUTED_VALUE"""),"")</f>
        <v/>
      </c>
    </row>
    <row r="3558">
      <c r="A3558" s="4" t="s">
        <v>1031</v>
      </c>
      <c r="B3558" s="4">
        <v>112.0</v>
      </c>
      <c r="C3558" s="4">
        <v>5.7504069E7</v>
      </c>
      <c r="D3558" s="4" t="s">
        <v>683</v>
      </c>
      <c r="E3558" s="4" t="s">
        <v>5860</v>
      </c>
      <c r="F3558" s="4" t="s">
        <v>12</v>
      </c>
      <c r="G3558" s="4" t="s">
        <v>13</v>
      </c>
      <c r="H3558" s="4">
        <v>6000000.0</v>
      </c>
      <c r="I3558" s="4">
        <v>7.8</v>
      </c>
      <c r="L3558" s="4" t="str">
        <f>IFERROR(__xludf.DUMMYFUNCTION("""COMPUTED_VALUE"""),"Crime")</f>
        <v>Crime</v>
      </c>
      <c r="M3558" s="4" t="str">
        <f>IFERROR(__xludf.DUMMYFUNCTION("""COMPUTED_VALUE"""),"Drama")</f>
        <v>Drama</v>
      </c>
      <c r="N3558" s="4" t="str">
        <f>IFERROR(__xludf.DUMMYFUNCTION("""COMPUTED_VALUE"""),"")</f>
        <v/>
      </c>
      <c r="O3558" s="4" t="str">
        <f>IFERROR(__xludf.DUMMYFUNCTION("""COMPUTED_VALUE"""),"")</f>
        <v/>
      </c>
      <c r="P3558" s="4" t="str">
        <f>IFERROR(__xludf.DUMMYFUNCTION("""COMPUTED_VALUE"""),"")</f>
        <v/>
      </c>
      <c r="Q3558" s="4" t="str">
        <f>IFERROR(__xludf.DUMMYFUNCTION("""COMPUTED_VALUE"""),"")</f>
        <v/>
      </c>
      <c r="R3558" s="4" t="str">
        <f>IFERROR(__xludf.DUMMYFUNCTION("""COMPUTED_VALUE"""),"")</f>
        <v/>
      </c>
      <c r="S3558" s="4" t="str">
        <f>IFERROR(__xludf.DUMMYFUNCTION("""COMPUTED_VALUE"""),"")</f>
        <v/>
      </c>
    </row>
    <row r="3559">
      <c r="A3559" s="4" t="s">
        <v>5861</v>
      </c>
      <c r="B3559" s="4">
        <v>108.0</v>
      </c>
      <c r="C3559" s="4">
        <v>5.4215416E7</v>
      </c>
      <c r="D3559" s="4" t="s">
        <v>1500</v>
      </c>
      <c r="E3559" s="4" t="s">
        <v>5862</v>
      </c>
      <c r="F3559" s="4" t="s">
        <v>12</v>
      </c>
      <c r="G3559" s="4" t="s">
        <v>13</v>
      </c>
      <c r="H3559" s="4">
        <v>6500000.0</v>
      </c>
      <c r="I3559" s="4">
        <v>6.8</v>
      </c>
      <c r="L3559" s="4" t="str">
        <f>IFERROR(__xludf.DUMMYFUNCTION("""COMPUTED_VALUE"""),"Biography")</f>
        <v>Biography</v>
      </c>
      <c r="M3559" s="4" t="str">
        <f>IFERROR(__xludf.DUMMYFUNCTION("""COMPUTED_VALUE"""),"Drama")</f>
        <v>Drama</v>
      </c>
      <c r="N3559" s="4" t="str">
        <f>IFERROR(__xludf.DUMMYFUNCTION("""COMPUTED_VALUE"""),"Music")</f>
        <v>Music</v>
      </c>
      <c r="O3559" s="4" t="str">
        <f>IFERROR(__xludf.DUMMYFUNCTION("""COMPUTED_VALUE"""),"")</f>
        <v/>
      </c>
      <c r="P3559" s="4" t="str">
        <f>IFERROR(__xludf.DUMMYFUNCTION("""COMPUTED_VALUE"""),"")</f>
        <v/>
      </c>
      <c r="Q3559" s="4" t="str">
        <f>IFERROR(__xludf.DUMMYFUNCTION("""COMPUTED_VALUE"""),"")</f>
        <v/>
      </c>
      <c r="R3559" s="4" t="str">
        <f>IFERROR(__xludf.DUMMYFUNCTION("""COMPUTED_VALUE"""),"")</f>
        <v/>
      </c>
      <c r="S3559" s="4" t="str">
        <f>IFERROR(__xludf.DUMMYFUNCTION("""COMPUTED_VALUE"""),"")</f>
        <v/>
      </c>
    </row>
    <row r="3560">
      <c r="A3560" s="4" t="s">
        <v>5863</v>
      </c>
      <c r="B3560" s="4">
        <v>107.0</v>
      </c>
      <c r="C3560" s="4">
        <v>0.0</v>
      </c>
      <c r="D3560" s="4" t="s">
        <v>888</v>
      </c>
      <c r="E3560" s="4" t="s">
        <v>5864</v>
      </c>
      <c r="F3560" s="4" t="s">
        <v>12</v>
      </c>
      <c r="G3560" s="4" t="s">
        <v>13</v>
      </c>
      <c r="H3560" s="4">
        <v>0.0</v>
      </c>
      <c r="I3560" s="4">
        <v>7.2</v>
      </c>
      <c r="L3560" s="4" t="str">
        <f>IFERROR(__xludf.DUMMYFUNCTION("""COMPUTED_VALUE"""),"Comedy")</f>
        <v>Comedy</v>
      </c>
      <c r="M3560" s="4" t="str">
        <f>IFERROR(__xludf.DUMMYFUNCTION("""COMPUTED_VALUE"""),"Drama")</f>
        <v>Drama</v>
      </c>
      <c r="N3560" s="4" t="str">
        <f>IFERROR(__xludf.DUMMYFUNCTION("""COMPUTED_VALUE"""),"")</f>
        <v/>
      </c>
      <c r="O3560" s="4" t="str">
        <f>IFERROR(__xludf.DUMMYFUNCTION("""COMPUTED_VALUE"""),"")</f>
        <v/>
      </c>
      <c r="P3560" s="4" t="str">
        <f>IFERROR(__xludf.DUMMYFUNCTION("""COMPUTED_VALUE"""),"")</f>
        <v/>
      </c>
      <c r="Q3560" s="4" t="str">
        <f>IFERROR(__xludf.DUMMYFUNCTION("""COMPUTED_VALUE"""),"")</f>
        <v/>
      </c>
      <c r="R3560" s="4" t="str">
        <f>IFERROR(__xludf.DUMMYFUNCTION("""COMPUTED_VALUE"""),"")</f>
        <v/>
      </c>
      <c r="S3560" s="4" t="str">
        <f>IFERROR(__xludf.DUMMYFUNCTION("""COMPUTED_VALUE"""),"")</f>
        <v/>
      </c>
    </row>
    <row r="3561">
      <c r="A3561" s="4" t="s">
        <v>794</v>
      </c>
      <c r="B3561" s="4">
        <v>104.0</v>
      </c>
      <c r="C3561" s="4">
        <v>3.1899E7</v>
      </c>
      <c r="D3561" s="4" t="s">
        <v>5865</v>
      </c>
      <c r="E3561" s="4" t="s">
        <v>5866</v>
      </c>
      <c r="F3561" s="4" t="s">
        <v>12</v>
      </c>
      <c r="G3561" s="4" t="s">
        <v>13</v>
      </c>
      <c r="H3561" s="4">
        <v>6500000.0</v>
      </c>
      <c r="I3561" s="4">
        <v>7.1</v>
      </c>
      <c r="L3561" s="4" t="str">
        <f>IFERROR(__xludf.DUMMYFUNCTION("""COMPUTED_VALUE"""),"Mystery")</f>
        <v>Mystery</v>
      </c>
      <c r="M3561" s="4" t="str">
        <f>IFERROR(__xludf.DUMMYFUNCTION("""COMPUTED_VALUE"""),"Romance")</f>
        <v>Romance</v>
      </c>
      <c r="N3561" s="4" t="str">
        <f>IFERROR(__xludf.DUMMYFUNCTION("""COMPUTED_VALUE"""),"Thriller")</f>
        <v>Thriller</v>
      </c>
      <c r="O3561" s="4" t="str">
        <f>IFERROR(__xludf.DUMMYFUNCTION("""COMPUTED_VALUE"""),"")</f>
        <v/>
      </c>
      <c r="P3561" s="4" t="str">
        <f>IFERROR(__xludf.DUMMYFUNCTION("""COMPUTED_VALUE"""),"")</f>
        <v/>
      </c>
      <c r="Q3561" s="4" t="str">
        <f>IFERROR(__xludf.DUMMYFUNCTION("""COMPUTED_VALUE"""),"")</f>
        <v/>
      </c>
      <c r="R3561" s="4" t="str">
        <f>IFERROR(__xludf.DUMMYFUNCTION("""COMPUTED_VALUE"""),"")</f>
        <v/>
      </c>
      <c r="S3561" s="4" t="str">
        <f>IFERROR(__xludf.DUMMYFUNCTION("""COMPUTED_VALUE"""),"")</f>
        <v/>
      </c>
    </row>
    <row r="3562">
      <c r="A3562" s="4" t="s">
        <v>182</v>
      </c>
      <c r="B3562" s="4">
        <v>108.0</v>
      </c>
      <c r="C3562" s="4">
        <v>2.4103594E7</v>
      </c>
      <c r="D3562" s="4" t="s">
        <v>5867</v>
      </c>
      <c r="E3562" s="4" t="s">
        <v>5868</v>
      </c>
      <c r="F3562" s="4" t="s">
        <v>12</v>
      </c>
      <c r="G3562" s="4" t="s">
        <v>13</v>
      </c>
      <c r="H3562" s="4">
        <v>6500000.0</v>
      </c>
      <c r="I3562" s="4">
        <v>6.2</v>
      </c>
      <c r="L3562" s="4" t="str">
        <f>IFERROR(__xludf.DUMMYFUNCTION("""COMPUTED_VALUE"""),"Adventure")</f>
        <v>Adventure</v>
      </c>
      <c r="M3562" s="4" t="str">
        <f>IFERROR(__xludf.DUMMYFUNCTION("""COMPUTED_VALUE"""),"Comedy")</f>
        <v>Comedy</v>
      </c>
      <c r="N3562" s="4" t="str">
        <f>IFERROR(__xludf.DUMMYFUNCTION("""COMPUTED_VALUE"""),"Drama")</f>
        <v>Drama</v>
      </c>
      <c r="O3562" s="4" t="str">
        <f>IFERROR(__xludf.DUMMYFUNCTION("""COMPUTED_VALUE"""),"Family")</f>
        <v>Family</v>
      </c>
      <c r="P3562" s="4" t="str">
        <f>IFERROR(__xludf.DUMMYFUNCTION("""COMPUTED_VALUE"""),"")</f>
        <v/>
      </c>
      <c r="Q3562" s="4" t="str">
        <f>IFERROR(__xludf.DUMMYFUNCTION("""COMPUTED_VALUE"""),"")</f>
        <v/>
      </c>
      <c r="R3562" s="4" t="str">
        <f>IFERROR(__xludf.DUMMYFUNCTION("""COMPUTED_VALUE"""),"")</f>
        <v/>
      </c>
      <c r="S3562" s="4" t="str">
        <f>IFERROR(__xludf.DUMMYFUNCTION("""COMPUTED_VALUE"""),"")</f>
        <v/>
      </c>
    </row>
    <row r="3563">
      <c r="A3563" s="4" t="s">
        <v>178</v>
      </c>
      <c r="B3563" s="4">
        <v>102.0</v>
      </c>
      <c r="C3563" s="4">
        <v>1.6842303E7</v>
      </c>
      <c r="D3563" s="4" t="s">
        <v>349</v>
      </c>
      <c r="E3563" s="4" t="s">
        <v>5869</v>
      </c>
      <c r="F3563" s="4" t="s">
        <v>12</v>
      </c>
      <c r="G3563" s="4" t="s">
        <v>13</v>
      </c>
      <c r="H3563" s="4">
        <v>6500000.0</v>
      </c>
      <c r="I3563" s="4">
        <v>7.3</v>
      </c>
      <c r="L3563" s="4" t="str">
        <f>IFERROR(__xludf.DUMMYFUNCTION("""COMPUTED_VALUE"""),"Comedy")</f>
        <v>Comedy</v>
      </c>
      <c r="M3563" s="4" t="str">
        <f>IFERROR(__xludf.DUMMYFUNCTION("""COMPUTED_VALUE"""),"Crime")</f>
        <v>Crime</v>
      </c>
      <c r="N3563" s="4" t="str">
        <f>IFERROR(__xludf.DUMMYFUNCTION("""COMPUTED_VALUE"""),"")</f>
        <v/>
      </c>
      <c r="O3563" s="4" t="str">
        <f>IFERROR(__xludf.DUMMYFUNCTION("""COMPUTED_VALUE"""),"")</f>
        <v/>
      </c>
      <c r="P3563" s="4" t="str">
        <f>IFERROR(__xludf.DUMMYFUNCTION("""COMPUTED_VALUE"""),"")</f>
        <v/>
      </c>
      <c r="Q3563" s="4" t="str">
        <f>IFERROR(__xludf.DUMMYFUNCTION("""COMPUTED_VALUE"""),"")</f>
        <v/>
      </c>
      <c r="R3563" s="4" t="str">
        <f>IFERROR(__xludf.DUMMYFUNCTION("""COMPUTED_VALUE"""),"")</f>
        <v/>
      </c>
      <c r="S3563" s="4" t="str">
        <f>IFERROR(__xludf.DUMMYFUNCTION("""COMPUTED_VALUE"""),"")</f>
        <v/>
      </c>
    </row>
    <row r="3564">
      <c r="A3564" s="4" t="s">
        <v>5599</v>
      </c>
      <c r="B3564" s="4">
        <v>88.0</v>
      </c>
      <c r="C3564" s="4">
        <v>1.3367101E7</v>
      </c>
      <c r="D3564" s="4" t="s">
        <v>495</v>
      </c>
      <c r="E3564" s="4" t="s">
        <v>5870</v>
      </c>
      <c r="F3564" s="4" t="s">
        <v>12</v>
      </c>
      <c r="G3564" s="4" t="s">
        <v>13</v>
      </c>
      <c r="H3564" s="4">
        <v>6500000.0</v>
      </c>
      <c r="I3564" s="4">
        <v>5.9</v>
      </c>
      <c r="L3564" s="4" t="str">
        <f>IFERROR(__xludf.DUMMYFUNCTION("""COMPUTED_VALUE"""),"Comedy")</f>
        <v>Comedy</v>
      </c>
      <c r="M3564" s="4" t="str">
        <f>IFERROR(__xludf.DUMMYFUNCTION("""COMPUTED_VALUE"""),"Drama")</f>
        <v>Drama</v>
      </c>
      <c r="N3564" s="4" t="str">
        <f>IFERROR(__xludf.DUMMYFUNCTION("""COMPUTED_VALUE"""),"Romance")</f>
        <v>Romance</v>
      </c>
      <c r="O3564" s="4" t="str">
        <f>IFERROR(__xludf.DUMMYFUNCTION("""COMPUTED_VALUE"""),"")</f>
        <v/>
      </c>
      <c r="P3564" s="4" t="str">
        <f>IFERROR(__xludf.DUMMYFUNCTION("""COMPUTED_VALUE"""),"")</f>
        <v/>
      </c>
      <c r="Q3564" s="4" t="str">
        <f>IFERROR(__xludf.DUMMYFUNCTION("""COMPUTED_VALUE"""),"")</f>
        <v/>
      </c>
      <c r="R3564" s="4" t="str">
        <f>IFERROR(__xludf.DUMMYFUNCTION("""COMPUTED_VALUE"""),"")</f>
        <v/>
      </c>
      <c r="S3564" s="4" t="str">
        <f>IFERROR(__xludf.DUMMYFUNCTION("""COMPUTED_VALUE"""),"")</f>
        <v/>
      </c>
    </row>
    <row r="3565">
      <c r="A3565" s="4" t="s">
        <v>2524</v>
      </c>
      <c r="B3565" s="4">
        <v>115.0</v>
      </c>
      <c r="C3565" s="4">
        <v>0.0</v>
      </c>
      <c r="D3565" s="4" t="s">
        <v>1036</v>
      </c>
      <c r="E3565" s="4" t="s">
        <v>5871</v>
      </c>
      <c r="F3565" s="4" t="s">
        <v>12</v>
      </c>
      <c r="G3565" s="4" t="s">
        <v>13</v>
      </c>
      <c r="H3565" s="4">
        <v>6500000.0</v>
      </c>
      <c r="I3565" s="4">
        <v>7.2</v>
      </c>
      <c r="L3565" s="4" t="str">
        <f>IFERROR(__xludf.DUMMYFUNCTION("""COMPUTED_VALUE"""),"Sci-Fi")</f>
        <v>Sci-Fi</v>
      </c>
      <c r="M3565" s="4" t="str">
        <f>IFERROR(__xludf.DUMMYFUNCTION("""COMPUTED_VALUE"""),"Thriller")</f>
        <v>Thriller</v>
      </c>
      <c r="N3565" s="4" t="str">
        <f>IFERROR(__xludf.DUMMYFUNCTION("""COMPUTED_VALUE"""),"")</f>
        <v/>
      </c>
      <c r="O3565" s="4" t="str">
        <f>IFERROR(__xludf.DUMMYFUNCTION("""COMPUTED_VALUE"""),"")</f>
        <v/>
      </c>
      <c r="P3565" s="4" t="str">
        <f>IFERROR(__xludf.DUMMYFUNCTION("""COMPUTED_VALUE"""),"")</f>
        <v/>
      </c>
      <c r="Q3565" s="4" t="str">
        <f>IFERROR(__xludf.DUMMYFUNCTION("""COMPUTED_VALUE"""),"")</f>
        <v/>
      </c>
      <c r="R3565" s="4" t="str">
        <f>IFERROR(__xludf.DUMMYFUNCTION("""COMPUTED_VALUE"""),"")</f>
        <v/>
      </c>
      <c r="S3565" s="4" t="str">
        <f>IFERROR(__xludf.DUMMYFUNCTION("""COMPUTED_VALUE"""),"")</f>
        <v/>
      </c>
    </row>
    <row r="3566">
      <c r="A3566" s="4" t="s">
        <v>5872</v>
      </c>
      <c r="B3566" s="4">
        <v>91.0</v>
      </c>
      <c r="C3566" s="4">
        <v>1.0149779E7</v>
      </c>
      <c r="D3566" s="4" t="s">
        <v>1514</v>
      </c>
      <c r="E3566" s="4" t="s">
        <v>5873</v>
      </c>
      <c r="F3566" s="4" t="s">
        <v>12</v>
      </c>
      <c r="G3566" s="4" t="s">
        <v>13</v>
      </c>
      <c r="H3566" s="4">
        <v>6500000.0</v>
      </c>
      <c r="I3566" s="4">
        <v>3.6</v>
      </c>
      <c r="L3566" s="4" t="str">
        <f>IFERROR(__xludf.DUMMYFUNCTION("""COMPUTED_VALUE"""),"Horror")</f>
        <v>Horror</v>
      </c>
      <c r="M3566" s="4" t="str">
        <f>IFERROR(__xludf.DUMMYFUNCTION("""COMPUTED_VALUE"""),"Sci-Fi")</f>
        <v>Sci-Fi</v>
      </c>
      <c r="N3566" s="4" t="str">
        <f>IFERROR(__xludf.DUMMYFUNCTION("""COMPUTED_VALUE"""),"Thriller")</f>
        <v>Thriller</v>
      </c>
      <c r="O3566" s="4" t="str">
        <f>IFERROR(__xludf.DUMMYFUNCTION("""COMPUTED_VALUE"""),"")</f>
        <v/>
      </c>
      <c r="P3566" s="4" t="str">
        <f>IFERROR(__xludf.DUMMYFUNCTION("""COMPUTED_VALUE"""),"")</f>
        <v/>
      </c>
      <c r="Q3566" s="4" t="str">
        <f>IFERROR(__xludf.DUMMYFUNCTION("""COMPUTED_VALUE"""),"")</f>
        <v/>
      </c>
      <c r="R3566" s="4" t="str">
        <f>IFERROR(__xludf.DUMMYFUNCTION("""COMPUTED_VALUE"""),"")</f>
        <v/>
      </c>
      <c r="S3566" s="4" t="str">
        <f>IFERROR(__xludf.DUMMYFUNCTION("""COMPUTED_VALUE"""),"")</f>
        <v/>
      </c>
    </row>
    <row r="3567">
      <c r="A3567" s="4" t="s">
        <v>5874</v>
      </c>
      <c r="B3567" s="4">
        <v>141.0</v>
      </c>
      <c r="C3567" s="4">
        <v>6173485.0</v>
      </c>
      <c r="D3567" s="4" t="s">
        <v>540</v>
      </c>
      <c r="E3567" s="4" t="s">
        <v>5875</v>
      </c>
      <c r="F3567" s="4" t="s">
        <v>12</v>
      </c>
      <c r="G3567" s="4" t="s">
        <v>265</v>
      </c>
      <c r="H3567" s="4">
        <v>7000000.0</v>
      </c>
      <c r="I3567" s="4">
        <v>7.7</v>
      </c>
      <c r="L3567" s="4" t="str">
        <f>IFERROR(__xludf.DUMMYFUNCTION("""COMPUTED_VALUE"""),"Biography")</f>
        <v>Biography</v>
      </c>
      <c r="M3567" s="4" t="str">
        <f>IFERROR(__xludf.DUMMYFUNCTION("""COMPUTED_VALUE"""),"Drama")</f>
        <v>Drama</v>
      </c>
      <c r="N3567" s="4" t="str">
        <f>IFERROR(__xludf.DUMMYFUNCTION("""COMPUTED_VALUE"""),"")</f>
        <v/>
      </c>
      <c r="O3567" s="4" t="str">
        <f>IFERROR(__xludf.DUMMYFUNCTION("""COMPUTED_VALUE"""),"")</f>
        <v/>
      </c>
      <c r="P3567" s="4" t="str">
        <f>IFERROR(__xludf.DUMMYFUNCTION("""COMPUTED_VALUE"""),"")</f>
        <v/>
      </c>
      <c r="Q3567" s="4" t="str">
        <f>IFERROR(__xludf.DUMMYFUNCTION("""COMPUTED_VALUE"""),"")</f>
        <v/>
      </c>
      <c r="R3567" s="4" t="str">
        <f>IFERROR(__xludf.DUMMYFUNCTION("""COMPUTED_VALUE"""),"")</f>
        <v/>
      </c>
      <c r="S3567" s="4" t="str">
        <f>IFERROR(__xludf.DUMMYFUNCTION("""COMPUTED_VALUE"""),"")</f>
        <v/>
      </c>
    </row>
    <row r="3568">
      <c r="A3568" s="4" t="s">
        <v>3701</v>
      </c>
      <c r="B3568" s="4">
        <v>101.0</v>
      </c>
      <c r="C3568" s="4">
        <v>4000304.0</v>
      </c>
      <c r="D3568" s="4" t="s">
        <v>1196</v>
      </c>
      <c r="E3568" s="4" t="s">
        <v>5876</v>
      </c>
      <c r="F3568" s="4" t="s">
        <v>12</v>
      </c>
      <c r="G3568" s="4" t="s">
        <v>20</v>
      </c>
      <c r="H3568" s="4">
        <v>6500000.0</v>
      </c>
      <c r="I3568" s="4">
        <v>7.3</v>
      </c>
      <c r="L3568" s="4" t="str">
        <f>IFERROR(__xludf.DUMMYFUNCTION("""COMPUTED_VALUE"""),"Drama")</f>
        <v>Drama</v>
      </c>
      <c r="M3568" s="4" t="str">
        <f>IFERROR(__xludf.DUMMYFUNCTION("""COMPUTED_VALUE"""),"")</f>
        <v/>
      </c>
      <c r="N3568" s="4" t="str">
        <f>IFERROR(__xludf.DUMMYFUNCTION("""COMPUTED_VALUE"""),"")</f>
        <v/>
      </c>
      <c r="O3568" s="4" t="str">
        <f>IFERROR(__xludf.DUMMYFUNCTION("""COMPUTED_VALUE"""),"")</f>
        <v/>
      </c>
      <c r="P3568" s="4" t="str">
        <f>IFERROR(__xludf.DUMMYFUNCTION("""COMPUTED_VALUE"""),"")</f>
        <v/>
      </c>
      <c r="Q3568" s="4" t="str">
        <f>IFERROR(__xludf.DUMMYFUNCTION("""COMPUTED_VALUE"""),"")</f>
        <v/>
      </c>
      <c r="R3568" s="4" t="str">
        <f>IFERROR(__xludf.DUMMYFUNCTION("""COMPUTED_VALUE"""),"")</f>
        <v/>
      </c>
      <c r="S3568" s="4" t="str">
        <f>IFERROR(__xludf.DUMMYFUNCTION("""COMPUTED_VALUE"""),"")</f>
        <v/>
      </c>
    </row>
    <row r="3569">
      <c r="A3569" s="4" t="s">
        <v>239</v>
      </c>
      <c r="B3569" s="4">
        <v>105.0</v>
      </c>
      <c r="C3569" s="4">
        <v>2338695.0</v>
      </c>
      <c r="D3569" s="4" t="s">
        <v>751</v>
      </c>
      <c r="E3569" s="4" t="s">
        <v>5877</v>
      </c>
      <c r="F3569" s="4" t="s">
        <v>12</v>
      </c>
      <c r="G3569" s="4" t="s">
        <v>20</v>
      </c>
      <c r="H3569" s="4">
        <v>4000000.0</v>
      </c>
      <c r="I3569" s="4">
        <v>7.4</v>
      </c>
      <c r="L3569" s="4" t="str">
        <f>IFERROR(__xludf.DUMMYFUNCTION("""COMPUTED_VALUE"""),"Crime")</f>
        <v>Crime</v>
      </c>
      <c r="M3569" s="4" t="str">
        <f>IFERROR(__xludf.DUMMYFUNCTION("""COMPUTED_VALUE"""),"Drama")</f>
        <v>Drama</v>
      </c>
      <c r="N3569" s="4" t="str">
        <f>IFERROR(__xludf.DUMMYFUNCTION("""COMPUTED_VALUE"""),"Thriller")</f>
        <v>Thriller</v>
      </c>
      <c r="O3569" s="4" t="str">
        <f>IFERROR(__xludf.DUMMYFUNCTION("""COMPUTED_VALUE"""),"")</f>
        <v/>
      </c>
      <c r="P3569" s="4" t="str">
        <f>IFERROR(__xludf.DUMMYFUNCTION("""COMPUTED_VALUE"""),"")</f>
        <v/>
      </c>
      <c r="Q3569" s="4" t="str">
        <f>IFERROR(__xludf.DUMMYFUNCTION("""COMPUTED_VALUE"""),"")</f>
        <v/>
      </c>
      <c r="R3569" s="4" t="str">
        <f>IFERROR(__xludf.DUMMYFUNCTION("""COMPUTED_VALUE"""),"")</f>
        <v/>
      </c>
      <c r="S3569" s="4" t="str">
        <f>IFERROR(__xludf.DUMMYFUNCTION("""COMPUTED_VALUE"""),"")</f>
        <v/>
      </c>
    </row>
    <row r="3570">
      <c r="A3570" s="4" t="s">
        <v>5878</v>
      </c>
      <c r="B3570" s="4">
        <v>100.0</v>
      </c>
      <c r="C3570" s="4">
        <v>2024854.0</v>
      </c>
      <c r="D3570" s="4" t="s">
        <v>619</v>
      </c>
      <c r="E3570" s="4" t="s">
        <v>5879</v>
      </c>
      <c r="F3570" s="4" t="s">
        <v>12</v>
      </c>
      <c r="G3570" s="4" t="s">
        <v>13</v>
      </c>
      <c r="H3570" s="4">
        <v>6500000.0</v>
      </c>
      <c r="I3570" s="4">
        <v>6.6</v>
      </c>
      <c r="L3570" s="4" t="str">
        <f>IFERROR(__xludf.DUMMYFUNCTION("""COMPUTED_VALUE"""),"Drama")</f>
        <v>Drama</v>
      </c>
      <c r="M3570" s="4" t="str">
        <f>IFERROR(__xludf.DUMMYFUNCTION("""COMPUTED_VALUE"""),"Western")</f>
        <v>Western</v>
      </c>
      <c r="N3570" s="4" t="str">
        <f>IFERROR(__xludf.DUMMYFUNCTION("""COMPUTED_VALUE"""),"")</f>
        <v/>
      </c>
      <c r="O3570" s="4" t="str">
        <f>IFERROR(__xludf.DUMMYFUNCTION("""COMPUTED_VALUE"""),"")</f>
        <v/>
      </c>
      <c r="P3570" s="4" t="str">
        <f>IFERROR(__xludf.DUMMYFUNCTION("""COMPUTED_VALUE"""),"")</f>
        <v/>
      </c>
      <c r="Q3570" s="4" t="str">
        <f>IFERROR(__xludf.DUMMYFUNCTION("""COMPUTED_VALUE"""),"")</f>
        <v/>
      </c>
      <c r="R3570" s="4" t="str">
        <f>IFERROR(__xludf.DUMMYFUNCTION("""COMPUTED_VALUE"""),"")</f>
        <v/>
      </c>
      <c r="S3570" s="4" t="str">
        <f>IFERROR(__xludf.DUMMYFUNCTION("""COMPUTED_VALUE"""),"")</f>
        <v/>
      </c>
    </row>
    <row r="3571">
      <c r="A3571" s="4" t="s">
        <v>5880</v>
      </c>
      <c r="B3571" s="4">
        <v>116.0</v>
      </c>
      <c r="C3571" s="4">
        <v>2268296.0</v>
      </c>
      <c r="D3571" s="4" t="s">
        <v>1422</v>
      </c>
      <c r="E3571" s="4" t="s">
        <v>5881</v>
      </c>
      <c r="F3571" s="4" t="s">
        <v>12</v>
      </c>
      <c r="G3571" s="4" t="s">
        <v>20</v>
      </c>
      <c r="H3571" s="4">
        <v>6500000.0</v>
      </c>
      <c r="I3571" s="4">
        <v>6.9</v>
      </c>
      <c r="L3571" s="4" t="str">
        <f>IFERROR(__xludf.DUMMYFUNCTION("""COMPUTED_VALUE"""),"Drama")</f>
        <v>Drama</v>
      </c>
      <c r="M3571" s="4" t="str">
        <f>IFERROR(__xludf.DUMMYFUNCTION("""COMPUTED_VALUE"""),"Thriller")</f>
        <v>Thriller</v>
      </c>
      <c r="N3571" s="4" t="str">
        <f>IFERROR(__xludf.DUMMYFUNCTION("""COMPUTED_VALUE"""),"")</f>
        <v/>
      </c>
      <c r="O3571" s="4" t="str">
        <f>IFERROR(__xludf.DUMMYFUNCTION("""COMPUTED_VALUE"""),"")</f>
        <v/>
      </c>
      <c r="P3571" s="4" t="str">
        <f>IFERROR(__xludf.DUMMYFUNCTION("""COMPUTED_VALUE"""),"")</f>
        <v/>
      </c>
      <c r="Q3571" s="4" t="str">
        <f>IFERROR(__xludf.DUMMYFUNCTION("""COMPUTED_VALUE"""),"")</f>
        <v/>
      </c>
      <c r="R3571" s="4" t="str">
        <f>IFERROR(__xludf.DUMMYFUNCTION("""COMPUTED_VALUE"""),"")</f>
        <v/>
      </c>
      <c r="S3571" s="4" t="str">
        <f>IFERROR(__xludf.DUMMYFUNCTION("""COMPUTED_VALUE"""),"")</f>
        <v/>
      </c>
    </row>
    <row r="3572">
      <c r="A3572" s="4" t="s">
        <v>4470</v>
      </c>
      <c r="B3572" s="4">
        <v>97.0</v>
      </c>
      <c r="C3572" s="4">
        <v>1029017.0</v>
      </c>
      <c r="D3572" s="4" t="s">
        <v>76</v>
      </c>
      <c r="E3572" s="4" t="s">
        <v>5882</v>
      </c>
      <c r="F3572" s="4" t="s">
        <v>12</v>
      </c>
      <c r="G3572" s="4" t="s">
        <v>13</v>
      </c>
      <c r="H3572" s="4">
        <v>6500000.0</v>
      </c>
      <c r="I3572" s="4">
        <v>6.8</v>
      </c>
      <c r="L3572" s="4" t="str">
        <f>IFERROR(__xludf.DUMMYFUNCTION("""COMPUTED_VALUE"""),"Drama")</f>
        <v>Drama</v>
      </c>
      <c r="M3572" s="4" t="str">
        <f>IFERROR(__xludf.DUMMYFUNCTION("""COMPUTED_VALUE"""),"Romance")</f>
        <v>Romance</v>
      </c>
      <c r="N3572" s="4" t="str">
        <f>IFERROR(__xludf.DUMMYFUNCTION("""COMPUTED_VALUE"""),"")</f>
        <v/>
      </c>
      <c r="O3572" s="4" t="str">
        <f>IFERROR(__xludf.DUMMYFUNCTION("""COMPUTED_VALUE"""),"")</f>
        <v/>
      </c>
      <c r="P3572" s="4" t="str">
        <f>IFERROR(__xludf.DUMMYFUNCTION("""COMPUTED_VALUE"""),"")</f>
        <v/>
      </c>
      <c r="Q3572" s="4" t="str">
        <f>IFERROR(__xludf.DUMMYFUNCTION("""COMPUTED_VALUE"""),"")</f>
        <v/>
      </c>
      <c r="R3572" s="4" t="str">
        <f>IFERROR(__xludf.DUMMYFUNCTION("""COMPUTED_VALUE"""),"")</f>
        <v/>
      </c>
      <c r="S3572" s="4" t="str">
        <f>IFERROR(__xludf.DUMMYFUNCTION("""COMPUTED_VALUE"""),"")</f>
        <v/>
      </c>
    </row>
    <row r="3573">
      <c r="A3573" s="4" t="s">
        <v>5883</v>
      </c>
      <c r="B3573" s="4">
        <v>106.0</v>
      </c>
      <c r="C3573" s="4">
        <v>64148.0</v>
      </c>
      <c r="D3573" s="4" t="s">
        <v>1196</v>
      </c>
      <c r="E3573" s="4" t="s">
        <v>5884</v>
      </c>
      <c r="F3573" s="4" t="s">
        <v>12</v>
      </c>
      <c r="G3573" s="4" t="s">
        <v>20</v>
      </c>
      <c r="H3573" s="4">
        <v>6500000.0</v>
      </c>
      <c r="I3573" s="4">
        <v>7.3</v>
      </c>
      <c r="L3573" s="4" t="str">
        <f>IFERROR(__xludf.DUMMYFUNCTION("""COMPUTED_VALUE"""),"Drama")</f>
        <v>Drama</v>
      </c>
      <c r="M3573" s="4" t="str">
        <f>IFERROR(__xludf.DUMMYFUNCTION("""COMPUTED_VALUE"""),"")</f>
        <v/>
      </c>
      <c r="N3573" s="4" t="str">
        <f>IFERROR(__xludf.DUMMYFUNCTION("""COMPUTED_VALUE"""),"")</f>
        <v/>
      </c>
      <c r="O3573" s="4" t="str">
        <f>IFERROR(__xludf.DUMMYFUNCTION("""COMPUTED_VALUE"""),"")</f>
        <v/>
      </c>
      <c r="P3573" s="4" t="str">
        <f>IFERROR(__xludf.DUMMYFUNCTION("""COMPUTED_VALUE"""),"")</f>
        <v/>
      </c>
      <c r="Q3573" s="4" t="str">
        <f>IFERROR(__xludf.DUMMYFUNCTION("""COMPUTED_VALUE"""),"")</f>
        <v/>
      </c>
      <c r="R3573" s="4" t="str">
        <f>IFERROR(__xludf.DUMMYFUNCTION("""COMPUTED_VALUE"""),"")</f>
        <v/>
      </c>
      <c r="S3573" s="4" t="str">
        <f>IFERROR(__xludf.DUMMYFUNCTION("""COMPUTED_VALUE"""),"")</f>
        <v/>
      </c>
    </row>
    <row r="3574">
      <c r="A3574" s="4" t="s">
        <v>5885</v>
      </c>
      <c r="B3574" s="4">
        <v>105.0</v>
      </c>
      <c r="C3574" s="4">
        <v>66637.0</v>
      </c>
      <c r="D3574" s="4" t="s">
        <v>1950</v>
      </c>
      <c r="E3574" s="4" t="s">
        <v>5886</v>
      </c>
      <c r="F3574" s="4" t="s">
        <v>12</v>
      </c>
      <c r="G3574" s="4" t="s">
        <v>13</v>
      </c>
      <c r="H3574" s="4">
        <v>6500000.0</v>
      </c>
      <c r="I3574" s="4">
        <v>7.2</v>
      </c>
      <c r="L3574" s="4" t="str">
        <f>IFERROR(__xludf.DUMMYFUNCTION("""COMPUTED_VALUE"""),"Drama")</f>
        <v>Drama</v>
      </c>
      <c r="M3574" s="4" t="str">
        <f>IFERROR(__xludf.DUMMYFUNCTION("""COMPUTED_VALUE"""),"Romance")</f>
        <v>Romance</v>
      </c>
      <c r="N3574" s="4" t="str">
        <f>IFERROR(__xludf.DUMMYFUNCTION("""COMPUTED_VALUE"""),"War")</f>
        <v>War</v>
      </c>
      <c r="O3574" s="4" t="str">
        <f>IFERROR(__xludf.DUMMYFUNCTION("""COMPUTED_VALUE"""),"")</f>
        <v/>
      </c>
      <c r="P3574" s="4" t="str">
        <f>IFERROR(__xludf.DUMMYFUNCTION("""COMPUTED_VALUE"""),"")</f>
        <v/>
      </c>
      <c r="Q3574" s="4" t="str">
        <f>IFERROR(__xludf.DUMMYFUNCTION("""COMPUTED_VALUE"""),"")</f>
        <v/>
      </c>
      <c r="R3574" s="4" t="str">
        <f>IFERROR(__xludf.DUMMYFUNCTION("""COMPUTED_VALUE"""),"")</f>
        <v/>
      </c>
      <c r="S3574" s="4" t="str">
        <f>IFERROR(__xludf.DUMMYFUNCTION("""COMPUTED_VALUE"""),"")</f>
        <v/>
      </c>
    </row>
    <row r="3575">
      <c r="A3575" s="4" t="s">
        <v>5887</v>
      </c>
      <c r="B3575" s="4">
        <v>102.0</v>
      </c>
      <c r="C3575" s="4">
        <v>0.0</v>
      </c>
      <c r="D3575" s="4" t="s">
        <v>5888</v>
      </c>
      <c r="E3575" s="4" t="s">
        <v>5889</v>
      </c>
      <c r="F3575" s="4" t="s">
        <v>12</v>
      </c>
      <c r="G3575" s="4" t="s">
        <v>64</v>
      </c>
      <c r="H3575" s="4">
        <v>6500000.0</v>
      </c>
      <c r="I3575" s="4">
        <v>6.5</v>
      </c>
      <c r="L3575" s="4" t="str">
        <f>IFERROR(__xludf.DUMMYFUNCTION("""COMPUTED_VALUE"""),"Action")</f>
        <v>Action</v>
      </c>
      <c r="M3575" s="4" t="str">
        <f>IFERROR(__xludf.DUMMYFUNCTION("""COMPUTED_VALUE"""),"Adventure")</f>
        <v>Adventure</v>
      </c>
      <c r="N3575" s="4" t="str">
        <f>IFERROR(__xludf.DUMMYFUNCTION("""COMPUTED_VALUE"""),"Drama")</f>
        <v>Drama</v>
      </c>
      <c r="O3575" s="4" t="str">
        <f>IFERROR(__xludf.DUMMYFUNCTION("""COMPUTED_VALUE"""),"Western")</f>
        <v>Western</v>
      </c>
      <c r="P3575" s="4" t="str">
        <f>IFERROR(__xludf.DUMMYFUNCTION("""COMPUTED_VALUE"""),"")</f>
        <v/>
      </c>
      <c r="Q3575" s="4" t="str">
        <f>IFERROR(__xludf.DUMMYFUNCTION("""COMPUTED_VALUE"""),"")</f>
        <v/>
      </c>
      <c r="R3575" s="4" t="str">
        <f>IFERROR(__xludf.DUMMYFUNCTION("""COMPUTED_VALUE"""),"")</f>
        <v/>
      </c>
      <c r="S3575" s="4" t="str">
        <f>IFERROR(__xludf.DUMMYFUNCTION("""COMPUTED_VALUE"""),"")</f>
        <v/>
      </c>
    </row>
    <row r="3576">
      <c r="A3576" s="4" t="s">
        <v>3744</v>
      </c>
      <c r="B3576" s="4">
        <v>122.0</v>
      </c>
      <c r="C3576" s="4">
        <v>871577.0</v>
      </c>
      <c r="D3576" s="4" t="s">
        <v>1500</v>
      </c>
      <c r="E3576" s="4" t="s">
        <v>5890</v>
      </c>
      <c r="F3576" s="4" t="s">
        <v>12</v>
      </c>
      <c r="G3576" s="4" t="s">
        <v>20</v>
      </c>
      <c r="H3576" s="4">
        <v>4500000.0</v>
      </c>
      <c r="I3576" s="4">
        <v>7.7</v>
      </c>
      <c r="L3576" s="4" t="str">
        <f>IFERROR(__xludf.DUMMYFUNCTION("""COMPUTED_VALUE"""),"Biography")</f>
        <v>Biography</v>
      </c>
      <c r="M3576" s="4" t="str">
        <f>IFERROR(__xludf.DUMMYFUNCTION("""COMPUTED_VALUE"""),"Drama")</f>
        <v>Drama</v>
      </c>
      <c r="N3576" s="4" t="str">
        <f>IFERROR(__xludf.DUMMYFUNCTION("""COMPUTED_VALUE"""),"Music")</f>
        <v>Music</v>
      </c>
      <c r="O3576" s="4" t="str">
        <f>IFERROR(__xludf.DUMMYFUNCTION("""COMPUTED_VALUE"""),"")</f>
        <v/>
      </c>
      <c r="P3576" s="4" t="str">
        <f>IFERROR(__xludf.DUMMYFUNCTION("""COMPUTED_VALUE"""),"")</f>
        <v/>
      </c>
      <c r="Q3576" s="4" t="str">
        <f>IFERROR(__xludf.DUMMYFUNCTION("""COMPUTED_VALUE"""),"")</f>
        <v/>
      </c>
      <c r="R3576" s="4" t="str">
        <f>IFERROR(__xludf.DUMMYFUNCTION("""COMPUTED_VALUE"""),"")</f>
        <v/>
      </c>
      <c r="S3576" s="4" t="str">
        <f>IFERROR(__xludf.DUMMYFUNCTION("""COMPUTED_VALUE"""),"")</f>
        <v/>
      </c>
    </row>
    <row r="3577">
      <c r="A3577" s="4" t="s">
        <v>9</v>
      </c>
      <c r="B3577" s="4">
        <v>107.0</v>
      </c>
      <c r="C3577" s="4">
        <v>3.84E7</v>
      </c>
      <c r="D3577" s="4" t="s">
        <v>222</v>
      </c>
      <c r="E3577" s="4" t="s">
        <v>5891</v>
      </c>
      <c r="F3577" s="4" t="s">
        <v>12</v>
      </c>
      <c r="G3577" s="4" t="s">
        <v>20</v>
      </c>
      <c r="H3577" s="4">
        <v>6500000.0</v>
      </c>
      <c r="I3577" s="4">
        <v>8.1</v>
      </c>
      <c r="L3577" s="4" t="str">
        <f>IFERROR(__xludf.DUMMYFUNCTION("""COMPUTED_VALUE"""),"Action")</f>
        <v>Action</v>
      </c>
      <c r="M3577" s="4" t="str">
        <f>IFERROR(__xludf.DUMMYFUNCTION("""COMPUTED_VALUE"""),"Sci-Fi")</f>
        <v>Sci-Fi</v>
      </c>
      <c r="N3577" s="4" t="str">
        <f>IFERROR(__xludf.DUMMYFUNCTION("""COMPUTED_VALUE"""),"")</f>
        <v/>
      </c>
      <c r="O3577" s="4" t="str">
        <f>IFERROR(__xludf.DUMMYFUNCTION("""COMPUTED_VALUE"""),"")</f>
        <v/>
      </c>
      <c r="P3577" s="4" t="str">
        <f>IFERROR(__xludf.DUMMYFUNCTION("""COMPUTED_VALUE"""),"")</f>
        <v/>
      </c>
      <c r="Q3577" s="4" t="str">
        <f>IFERROR(__xludf.DUMMYFUNCTION("""COMPUTED_VALUE"""),"")</f>
        <v/>
      </c>
      <c r="R3577" s="4" t="str">
        <f>IFERROR(__xludf.DUMMYFUNCTION("""COMPUTED_VALUE"""),"")</f>
        <v/>
      </c>
      <c r="S3577" s="4" t="str">
        <f>IFERROR(__xludf.DUMMYFUNCTION("""COMPUTED_VALUE"""),"")</f>
        <v/>
      </c>
    </row>
    <row r="3578">
      <c r="A3578" s="4" t="s">
        <v>5892</v>
      </c>
      <c r="B3578" s="4">
        <v>121.0</v>
      </c>
      <c r="C3578" s="4">
        <v>4063859.0</v>
      </c>
      <c r="D3578" s="4" t="s">
        <v>76</v>
      </c>
      <c r="E3578" s="4" t="s">
        <v>5893</v>
      </c>
      <c r="F3578" s="4" t="s">
        <v>3026</v>
      </c>
      <c r="G3578" s="4" t="s">
        <v>265</v>
      </c>
      <c r="H3578" s="4">
        <v>4800000.0</v>
      </c>
      <c r="I3578" s="4">
        <v>7.7</v>
      </c>
      <c r="L3578" s="4" t="str">
        <f>IFERROR(__xludf.DUMMYFUNCTION("""COMPUTED_VALUE"""),"Drama")</f>
        <v>Drama</v>
      </c>
      <c r="M3578" s="4" t="str">
        <f>IFERROR(__xludf.DUMMYFUNCTION("""COMPUTED_VALUE"""),"Romance")</f>
        <v>Romance</v>
      </c>
      <c r="N3578" s="4" t="str">
        <f>IFERROR(__xludf.DUMMYFUNCTION("""COMPUTED_VALUE"""),"")</f>
        <v/>
      </c>
      <c r="O3578" s="4" t="str">
        <f>IFERROR(__xludf.DUMMYFUNCTION("""COMPUTED_VALUE"""),"")</f>
        <v/>
      </c>
      <c r="P3578" s="4" t="str">
        <f>IFERROR(__xludf.DUMMYFUNCTION("""COMPUTED_VALUE"""),"")</f>
        <v/>
      </c>
      <c r="Q3578" s="4" t="str">
        <f>IFERROR(__xludf.DUMMYFUNCTION("""COMPUTED_VALUE"""),"")</f>
        <v/>
      </c>
      <c r="R3578" s="4" t="str">
        <f>IFERROR(__xludf.DUMMYFUNCTION("""COMPUTED_VALUE"""),"")</f>
        <v/>
      </c>
      <c r="S3578" s="4" t="str">
        <f>IFERROR(__xludf.DUMMYFUNCTION("""COMPUTED_VALUE"""),"")</f>
        <v/>
      </c>
    </row>
    <row r="3579">
      <c r="A3579" s="4" t="s">
        <v>1287</v>
      </c>
      <c r="B3579" s="4">
        <v>98.0</v>
      </c>
      <c r="C3579" s="4">
        <v>449558.0</v>
      </c>
      <c r="D3579" s="4" t="s">
        <v>572</v>
      </c>
      <c r="E3579" s="4" t="s">
        <v>5894</v>
      </c>
      <c r="F3579" s="4" t="s">
        <v>12</v>
      </c>
      <c r="G3579" s="4" t="s">
        <v>20</v>
      </c>
      <c r="H3579" s="4">
        <v>1.0E7</v>
      </c>
      <c r="I3579" s="4">
        <v>7.6</v>
      </c>
      <c r="L3579" s="4" t="str">
        <f>IFERROR(__xludf.DUMMYFUNCTION("""COMPUTED_VALUE"""),"Biography")</f>
        <v>Biography</v>
      </c>
      <c r="M3579" s="4" t="str">
        <f>IFERROR(__xludf.DUMMYFUNCTION("""COMPUTED_VALUE"""),"Drama")</f>
        <v>Drama</v>
      </c>
      <c r="N3579" s="4" t="str">
        <f>IFERROR(__xludf.DUMMYFUNCTION("""COMPUTED_VALUE"""),"Sport")</f>
        <v>Sport</v>
      </c>
      <c r="O3579" s="4" t="str">
        <f>IFERROR(__xludf.DUMMYFUNCTION("""COMPUTED_VALUE"""),"")</f>
        <v/>
      </c>
      <c r="P3579" s="4" t="str">
        <f>IFERROR(__xludf.DUMMYFUNCTION("""COMPUTED_VALUE"""),"")</f>
        <v/>
      </c>
      <c r="Q3579" s="4" t="str">
        <f>IFERROR(__xludf.DUMMYFUNCTION("""COMPUTED_VALUE"""),"")</f>
        <v/>
      </c>
      <c r="R3579" s="4" t="str">
        <f>IFERROR(__xludf.DUMMYFUNCTION("""COMPUTED_VALUE"""),"")</f>
        <v/>
      </c>
      <c r="S3579" s="4" t="str">
        <f>IFERROR(__xludf.DUMMYFUNCTION("""COMPUTED_VALUE"""),"")</f>
        <v/>
      </c>
    </row>
    <row r="3580">
      <c r="A3580" s="4" t="s">
        <v>5895</v>
      </c>
      <c r="B3580" s="4">
        <v>108.0</v>
      </c>
      <c r="C3580" s="4">
        <v>0.0</v>
      </c>
      <c r="D3580" s="4" t="s">
        <v>4372</v>
      </c>
      <c r="E3580" s="4" t="s">
        <v>5896</v>
      </c>
      <c r="F3580" s="4" t="s">
        <v>12</v>
      </c>
      <c r="G3580" s="4" t="s">
        <v>13</v>
      </c>
      <c r="H3580" s="4">
        <v>4000000.0</v>
      </c>
      <c r="I3580" s="4">
        <v>7.3</v>
      </c>
      <c r="L3580" s="4" t="str">
        <f>IFERROR(__xludf.DUMMYFUNCTION("""COMPUTED_VALUE"""),"Comedy")</f>
        <v>Comedy</v>
      </c>
      <c r="M3580" s="4" t="str">
        <f>IFERROR(__xludf.DUMMYFUNCTION("""COMPUTED_VALUE"""),"Horror")</f>
        <v>Horror</v>
      </c>
      <c r="N3580" s="4" t="str">
        <f>IFERROR(__xludf.DUMMYFUNCTION("""COMPUTED_VALUE"""),"Sci-Fi")</f>
        <v>Sci-Fi</v>
      </c>
      <c r="O3580" s="4" t="str">
        <f>IFERROR(__xludf.DUMMYFUNCTION("""COMPUTED_VALUE"""),"")</f>
        <v/>
      </c>
      <c r="P3580" s="4" t="str">
        <f>IFERROR(__xludf.DUMMYFUNCTION("""COMPUTED_VALUE"""),"")</f>
        <v/>
      </c>
      <c r="Q3580" s="4" t="str">
        <f>IFERROR(__xludf.DUMMYFUNCTION("""COMPUTED_VALUE"""),"")</f>
        <v/>
      </c>
      <c r="R3580" s="4" t="str">
        <f>IFERROR(__xludf.DUMMYFUNCTION("""COMPUTED_VALUE"""),"")</f>
        <v/>
      </c>
      <c r="S3580" s="4" t="str">
        <f>IFERROR(__xludf.DUMMYFUNCTION("""COMPUTED_VALUE"""),"")</f>
        <v/>
      </c>
    </row>
    <row r="3581">
      <c r="A3581" s="4" t="s">
        <v>8351</v>
      </c>
      <c r="B3581" s="4">
        <v>55.0</v>
      </c>
      <c r="C3581" s="4">
        <v>0.0</v>
      </c>
      <c r="D3581" s="4" t="s">
        <v>751</v>
      </c>
      <c r="E3581" s="4" t="s">
        <v>5897</v>
      </c>
      <c r="F3581" s="4" t="s">
        <v>3384</v>
      </c>
      <c r="G3581" s="4" t="s">
        <v>2458</v>
      </c>
      <c r="H3581" s="4">
        <v>0.0</v>
      </c>
      <c r="I3581" s="4">
        <v>8.7</v>
      </c>
      <c r="L3581" s="4" t="str">
        <f>IFERROR(__xludf.DUMMYFUNCTION("""COMPUTED_VALUE"""),"Crime")</f>
        <v>Crime</v>
      </c>
      <c r="M3581" s="4" t="str">
        <f>IFERROR(__xludf.DUMMYFUNCTION("""COMPUTED_VALUE"""),"Drama")</f>
        <v>Drama</v>
      </c>
      <c r="N3581" s="4" t="str">
        <f>IFERROR(__xludf.DUMMYFUNCTION("""COMPUTED_VALUE"""),"Thriller")</f>
        <v>Thriller</v>
      </c>
      <c r="O3581" s="4" t="str">
        <f>IFERROR(__xludf.DUMMYFUNCTION("""COMPUTED_VALUE"""),"")</f>
        <v/>
      </c>
      <c r="P3581" s="4" t="str">
        <f>IFERROR(__xludf.DUMMYFUNCTION("""COMPUTED_VALUE"""),"")</f>
        <v/>
      </c>
      <c r="Q3581" s="4" t="str">
        <f>IFERROR(__xludf.DUMMYFUNCTION("""COMPUTED_VALUE"""),"")</f>
        <v/>
      </c>
      <c r="R3581" s="4" t="str">
        <f>IFERROR(__xludf.DUMMYFUNCTION("""COMPUTED_VALUE"""),"")</f>
        <v/>
      </c>
      <c r="S3581" s="4" t="str">
        <f>IFERROR(__xludf.DUMMYFUNCTION("""COMPUTED_VALUE"""),"")</f>
        <v/>
      </c>
    </row>
    <row r="3582">
      <c r="A3582" s="4" t="s">
        <v>2474</v>
      </c>
      <c r="B3582" s="4">
        <v>123.0</v>
      </c>
      <c r="C3582" s="4">
        <v>2122561.0</v>
      </c>
      <c r="D3582" s="4" t="s">
        <v>590</v>
      </c>
      <c r="E3582" s="4" t="s">
        <v>5898</v>
      </c>
      <c r="F3582" s="4" t="s">
        <v>12</v>
      </c>
      <c r="G3582" s="4" t="s">
        <v>13</v>
      </c>
      <c r="H3582" s="4">
        <v>6000000.0</v>
      </c>
      <c r="I3582" s="4">
        <v>7.2</v>
      </c>
      <c r="L3582" s="4" t="str">
        <f>IFERROR(__xludf.DUMMYFUNCTION("""COMPUTED_VALUE"""),"Comedy")</f>
        <v>Comedy</v>
      </c>
      <c r="M3582" s="4" t="str">
        <f>IFERROR(__xludf.DUMMYFUNCTION("""COMPUTED_VALUE"""),"Romance")</f>
        <v>Romance</v>
      </c>
      <c r="N3582" s="4" t="str">
        <f>IFERROR(__xludf.DUMMYFUNCTION("""COMPUTED_VALUE"""),"")</f>
        <v/>
      </c>
      <c r="O3582" s="4" t="str">
        <f>IFERROR(__xludf.DUMMYFUNCTION("""COMPUTED_VALUE"""),"")</f>
        <v/>
      </c>
      <c r="P3582" s="4" t="str">
        <f>IFERROR(__xludf.DUMMYFUNCTION("""COMPUTED_VALUE"""),"")</f>
        <v/>
      </c>
      <c r="Q3582" s="4" t="str">
        <f>IFERROR(__xludf.DUMMYFUNCTION("""COMPUTED_VALUE"""),"")</f>
        <v/>
      </c>
      <c r="R3582" s="4" t="str">
        <f>IFERROR(__xludf.DUMMYFUNCTION("""COMPUTED_VALUE"""),"")</f>
        <v/>
      </c>
      <c r="S3582" s="4" t="str">
        <f>IFERROR(__xludf.DUMMYFUNCTION("""COMPUTED_VALUE"""),"")</f>
        <v/>
      </c>
    </row>
    <row r="3583">
      <c r="A3583" s="4" t="s">
        <v>4660</v>
      </c>
      <c r="B3583" s="4">
        <v>110.0</v>
      </c>
      <c r="C3583" s="4">
        <v>1.8136E8</v>
      </c>
      <c r="D3583" s="4" t="s">
        <v>5899</v>
      </c>
      <c r="E3583" s="4" t="s">
        <v>5900</v>
      </c>
      <c r="F3583" s="4" t="s">
        <v>12</v>
      </c>
      <c r="G3583" s="4" t="s">
        <v>13</v>
      </c>
      <c r="H3583" s="4">
        <v>6000000.0</v>
      </c>
      <c r="I3583" s="4">
        <v>7.2</v>
      </c>
      <c r="L3583" s="4" t="str">
        <f>IFERROR(__xludf.DUMMYFUNCTION("""COMPUTED_VALUE"""),"Musical")</f>
        <v>Musical</v>
      </c>
      <c r="M3583" s="4" t="str">
        <f>IFERROR(__xludf.DUMMYFUNCTION("""COMPUTED_VALUE"""),"Romance")</f>
        <v>Romance</v>
      </c>
      <c r="N3583" s="4" t="str">
        <f>IFERROR(__xludf.DUMMYFUNCTION("""COMPUTED_VALUE"""),"")</f>
        <v/>
      </c>
      <c r="O3583" s="4" t="str">
        <f>IFERROR(__xludf.DUMMYFUNCTION("""COMPUTED_VALUE"""),"")</f>
        <v/>
      </c>
      <c r="P3583" s="4" t="str">
        <f>IFERROR(__xludf.DUMMYFUNCTION("""COMPUTED_VALUE"""),"")</f>
        <v/>
      </c>
      <c r="Q3583" s="4" t="str">
        <f>IFERROR(__xludf.DUMMYFUNCTION("""COMPUTED_VALUE"""),"")</f>
        <v/>
      </c>
      <c r="R3583" s="4" t="str">
        <f>IFERROR(__xludf.DUMMYFUNCTION("""COMPUTED_VALUE"""),"")</f>
        <v/>
      </c>
      <c r="S3583" s="4" t="str">
        <f>IFERROR(__xludf.DUMMYFUNCTION("""COMPUTED_VALUE"""),"")</f>
        <v/>
      </c>
    </row>
    <row r="3584">
      <c r="A3584" s="4" t="s">
        <v>262</v>
      </c>
      <c r="B3584" s="4">
        <v>120.0</v>
      </c>
      <c r="C3584" s="4">
        <v>1.37963328E8</v>
      </c>
      <c r="D3584" s="4" t="s">
        <v>1191</v>
      </c>
      <c r="E3584" s="4" t="s">
        <v>5901</v>
      </c>
      <c r="F3584" s="4" t="s">
        <v>12</v>
      </c>
      <c r="G3584" s="4" t="s">
        <v>20</v>
      </c>
      <c r="H3584" s="4">
        <v>6000000.0</v>
      </c>
      <c r="I3584" s="4">
        <v>8.1</v>
      </c>
      <c r="L3584" s="4" t="str">
        <f>IFERROR(__xludf.DUMMYFUNCTION("""COMPUTED_VALUE"""),"Drama")</f>
        <v>Drama</v>
      </c>
      <c r="M3584" s="4" t="str">
        <f>IFERROR(__xludf.DUMMYFUNCTION("""COMPUTED_VALUE"""),"War")</f>
        <v>War</v>
      </c>
      <c r="N3584" s="4" t="str">
        <f>IFERROR(__xludf.DUMMYFUNCTION("""COMPUTED_VALUE"""),"")</f>
        <v/>
      </c>
      <c r="O3584" s="4" t="str">
        <f>IFERROR(__xludf.DUMMYFUNCTION("""COMPUTED_VALUE"""),"")</f>
        <v/>
      </c>
      <c r="P3584" s="4" t="str">
        <f>IFERROR(__xludf.DUMMYFUNCTION("""COMPUTED_VALUE"""),"")</f>
        <v/>
      </c>
      <c r="Q3584" s="4" t="str">
        <f>IFERROR(__xludf.DUMMYFUNCTION("""COMPUTED_VALUE"""),"")</f>
        <v/>
      </c>
      <c r="R3584" s="4" t="str">
        <f>IFERROR(__xludf.DUMMYFUNCTION("""COMPUTED_VALUE"""),"")</f>
        <v/>
      </c>
      <c r="S3584" s="4" t="str">
        <f>IFERROR(__xludf.DUMMYFUNCTION("""COMPUTED_VALUE"""),"")</f>
        <v/>
      </c>
    </row>
    <row r="3585">
      <c r="A3585" s="4" t="s">
        <v>3851</v>
      </c>
      <c r="B3585" s="4">
        <v>122.0</v>
      </c>
      <c r="C3585" s="4">
        <v>1.19078393E8</v>
      </c>
      <c r="D3585" s="4" t="s">
        <v>5902</v>
      </c>
      <c r="E3585" s="4" t="s">
        <v>5903</v>
      </c>
      <c r="F3585" s="4" t="s">
        <v>12</v>
      </c>
      <c r="G3585" s="4" t="s">
        <v>13</v>
      </c>
      <c r="H3585" s="4">
        <v>6000000.0</v>
      </c>
      <c r="I3585" s="4">
        <v>7.5</v>
      </c>
      <c r="L3585" s="4" t="str">
        <f>IFERROR(__xludf.DUMMYFUNCTION("""COMPUTED_VALUE"""),"Documentary")</f>
        <v>Documentary</v>
      </c>
      <c r="M3585" s="4" t="str">
        <f>IFERROR(__xludf.DUMMYFUNCTION("""COMPUTED_VALUE"""),"Drama")</f>
        <v>Drama</v>
      </c>
      <c r="N3585" s="4" t="str">
        <f>IFERROR(__xludf.DUMMYFUNCTION("""COMPUTED_VALUE"""),"War")</f>
        <v>War</v>
      </c>
      <c r="O3585" s="4" t="str">
        <f>IFERROR(__xludf.DUMMYFUNCTION("""COMPUTED_VALUE"""),"")</f>
        <v/>
      </c>
      <c r="P3585" s="4" t="str">
        <f>IFERROR(__xludf.DUMMYFUNCTION("""COMPUTED_VALUE"""),"")</f>
        <v/>
      </c>
      <c r="Q3585" s="4" t="str">
        <f>IFERROR(__xludf.DUMMYFUNCTION("""COMPUTED_VALUE"""),"")</f>
        <v/>
      </c>
      <c r="R3585" s="4" t="str">
        <f>IFERROR(__xludf.DUMMYFUNCTION("""COMPUTED_VALUE"""),"")</f>
        <v/>
      </c>
      <c r="S3585" s="4" t="str">
        <f>IFERROR(__xludf.DUMMYFUNCTION("""COMPUTED_VALUE"""),"")</f>
        <v/>
      </c>
    </row>
    <row r="3586">
      <c r="A3586" s="4" t="s">
        <v>5904</v>
      </c>
      <c r="B3586" s="4">
        <v>110.0</v>
      </c>
      <c r="C3586" s="4">
        <v>1.023089E8</v>
      </c>
      <c r="D3586" s="4" t="s">
        <v>5905</v>
      </c>
      <c r="E3586" s="4" t="s">
        <v>5906</v>
      </c>
      <c r="F3586" s="4" t="s">
        <v>12</v>
      </c>
      <c r="G3586" s="4" t="s">
        <v>13</v>
      </c>
      <c r="H3586" s="4">
        <v>6000000.0</v>
      </c>
      <c r="I3586" s="4">
        <v>8.1</v>
      </c>
      <c r="L3586" s="4" t="str">
        <f>IFERROR(__xludf.DUMMYFUNCTION("""COMPUTED_VALUE"""),"Biography")</f>
        <v>Biography</v>
      </c>
      <c r="M3586" s="4" t="str">
        <f>IFERROR(__xludf.DUMMYFUNCTION("""COMPUTED_VALUE"""),"Crime")</f>
        <v>Crime</v>
      </c>
      <c r="N3586" s="4" t="str">
        <f>IFERROR(__xludf.DUMMYFUNCTION("""COMPUTED_VALUE"""),"Drama")</f>
        <v>Drama</v>
      </c>
      <c r="O3586" s="4" t="str">
        <f>IFERROR(__xludf.DUMMYFUNCTION("""COMPUTED_VALUE"""),"Western")</f>
        <v>Western</v>
      </c>
      <c r="P3586" s="4" t="str">
        <f>IFERROR(__xludf.DUMMYFUNCTION("""COMPUTED_VALUE"""),"")</f>
        <v/>
      </c>
      <c r="Q3586" s="4" t="str">
        <f>IFERROR(__xludf.DUMMYFUNCTION("""COMPUTED_VALUE"""),"")</f>
        <v/>
      </c>
      <c r="R3586" s="4" t="str">
        <f>IFERROR(__xludf.DUMMYFUNCTION("""COMPUTED_VALUE"""),"")</f>
        <v/>
      </c>
      <c r="S3586" s="4" t="str">
        <f>IFERROR(__xludf.DUMMYFUNCTION("""COMPUTED_VALUE"""),"")</f>
        <v/>
      </c>
    </row>
    <row r="3587">
      <c r="A3587" s="4" t="s">
        <v>5907</v>
      </c>
      <c r="B3587" s="4">
        <v>139.0</v>
      </c>
      <c r="C3587" s="4">
        <v>1.023E8</v>
      </c>
      <c r="D3587" s="4" t="s">
        <v>5908</v>
      </c>
      <c r="E3587" s="4" t="s">
        <v>5909</v>
      </c>
      <c r="F3587" s="4" t="s">
        <v>12</v>
      </c>
      <c r="G3587" s="4" t="s">
        <v>13</v>
      </c>
      <c r="H3587" s="4">
        <v>6000000.0</v>
      </c>
      <c r="I3587" s="4">
        <v>7.8</v>
      </c>
      <c r="L3587" s="4" t="str">
        <f>IFERROR(__xludf.DUMMYFUNCTION("""COMPUTED_VALUE"""),"Comedy")</f>
        <v>Comedy</v>
      </c>
      <c r="M3587" s="4" t="str">
        <f>IFERROR(__xludf.DUMMYFUNCTION("""COMPUTED_VALUE"""),"Family")</f>
        <v>Family</v>
      </c>
      <c r="N3587" s="4" t="str">
        <f>IFERROR(__xludf.DUMMYFUNCTION("""COMPUTED_VALUE"""),"Fantasy")</f>
        <v>Fantasy</v>
      </c>
      <c r="O3587" s="4" t="str">
        <f>IFERROR(__xludf.DUMMYFUNCTION("""COMPUTED_VALUE"""),"Musical")</f>
        <v>Musical</v>
      </c>
      <c r="P3587" s="4" t="str">
        <f>IFERROR(__xludf.DUMMYFUNCTION("""COMPUTED_VALUE"""),"")</f>
        <v/>
      </c>
      <c r="Q3587" s="4" t="str">
        <f>IFERROR(__xludf.DUMMYFUNCTION("""COMPUTED_VALUE"""),"")</f>
        <v/>
      </c>
      <c r="R3587" s="4" t="str">
        <f>IFERROR(__xludf.DUMMYFUNCTION("""COMPUTED_VALUE"""),"")</f>
        <v/>
      </c>
      <c r="S3587" s="4" t="str">
        <f>IFERROR(__xludf.DUMMYFUNCTION("""COMPUTED_VALUE"""),"")</f>
        <v/>
      </c>
    </row>
    <row r="3588">
      <c r="A3588" s="4" t="s">
        <v>1410</v>
      </c>
      <c r="B3588" s="4">
        <v>124.0</v>
      </c>
      <c r="C3588" s="4">
        <v>5.48E7</v>
      </c>
      <c r="D3588" s="4" t="s">
        <v>1196</v>
      </c>
      <c r="E3588" s="4" t="s">
        <v>5910</v>
      </c>
      <c r="F3588" s="4" t="s">
        <v>12</v>
      </c>
      <c r="G3588" s="4" t="s">
        <v>13</v>
      </c>
      <c r="H3588" s="4">
        <v>6000000.0</v>
      </c>
      <c r="I3588" s="4">
        <v>7.8</v>
      </c>
      <c r="L3588" s="4" t="str">
        <f>IFERROR(__xludf.DUMMYFUNCTION("""COMPUTED_VALUE"""),"Drama")</f>
        <v>Drama</v>
      </c>
      <c r="M3588" s="4" t="str">
        <f>IFERROR(__xludf.DUMMYFUNCTION("""COMPUTED_VALUE"""),"")</f>
        <v/>
      </c>
      <c r="N3588" s="4" t="str">
        <f>IFERROR(__xludf.DUMMYFUNCTION("""COMPUTED_VALUE"""),"")</f>
        <v/>
      </c>
      <c r="O3588" s="4" t="str">
        <f>IFERROR(__xludf.DUMMYFUNCTION("""COMPUTED_VALUE"""),"")</f>
        <v/>
      </c>
      <c r="P3588" s="4" t="str">
        <f>IFERROR(__xludf.DUMMYFUNCTION("""COMPUTED_VALUE"""),"")</f>
        <v/>
      </c>
      <c r="Q3588" s="4" t="str">
        <f>IFERROR(__xludf.DUMMYFUNCTION("""COMPUTED_VALUE"""),"")</f>
        <v/>
      </c>
      <c r="R3588" s="4" t="str">
        <f>IFERROR(__xludf.DUMMYFUNCTION("""COMPUTED_VALUE"""),"")</f>
        <v/>
      </c>
      <c r="S3588" s="4" t="str">
        <f>IFERROR(__xludf.DUMMYFUNCTION("""COMPUTED_VALUE"""),"")</f>
        <v/>
      </c>
    </row>
    <row r="3589">
      <c r="A3589" s="4" t="s">
        <v>568</v>
      </c>
      <c r="B3589" s="4">
        <v>120.0</v>
      </c>
      <c r="C3589" s="4">
        <v>2.4004159E7</v>
      </c>
      <c r="D3589" s="4" t="s">
        <v>569</v>
      </c>
      <c r="E3589" s="4" t="s">
        <v>570</v>
      </c>
      <c r="F3589" s="4" t="s">
        <v>12</v>
      </c>
      <c r="G3589" s="4" t="s">
        <v>13</v>
      </c>
      <c r="H3589" s="4">
        <v>1.1E8</v>
      </c>
      <c r="I3589" s="4">
        <v>5.8</v>
      </c>
      <c r="L3589" s="4" t="str">
        <f>IFERROR(__xludf.DUMMYFUNCTION("""COMPUTED_VALUE"""),"Action")</f>
        <v>Action</v>
      </c>
      <c r="M3589" s="4" t="str">
        <f>IFERROR(__xludf.DUMMYFUNCTION("""COMPUTED_VALUE"""),"Adventure")</f>
        <v>Adventure</v>
      </c>
      <c r="N3589" s="4" t="str">
        <f>IFERROR(__xludf.DUMMYFUNCTION("""COMPUTED_VALUE"""),"Comedy")</f>
        <v>Comedy</v>
      </c>
      <c r="O3589" s="4" t="str">
        <f>IFERROR(__xludf.DUMMYFUNCTION("""COMPUTED_VALUE"""),"")</f>
        <v/>
      </c>
      <c r="P3589" s="4" t="str">
        <f>IFERROR(__xludf.DUMMYFUNCTION("""COMPUTED_VALUE"""),"")</f>
        <v/>
      </c>
      <c r="Q3589" s="4" t="str">
        <f>IFERROR(__xludf.DUMMYFUNCTION("""COMPUTED_VALUE"""),"")</f>
        <v/>
      </c>
      <c r="R3589" s="4" t="str">
        <f>IFERROR(__xludf.DUMMYFUNCTION("""COMPUTED_VALUE"""),"")</f>
        <v/>
      </c>
      <c r="S3589" s="4" t="str">
        <f>IFERROR(__xludf.DUMMYFUNCTION("""COMPUTED_VALUE"""),"")</f>
        <v/>
      </c>
    </row>
    <row r="3590">
      <c r="A3590" s="4" t="s">
        <v>5911</v>
      </c>
      <c r="B3590" s="4">
        <v>152.0</v>
      </c>
      <c r="C3590" s="4">
        <v>4.365E7</v>
      </c>
      <c r="D3590" s="4" t="s">
        <v>5912</v>
      </c>
      <c r="E3590" s="4" t="s">
        <v>5913</v>
      </c>
      <c r="F3590" s="4" t="s">
        <v>12</v>
      </c>
      <c r="G3590" s="4" t="s">
        <v>13</v>
      </c>
      <c r="H3590" s="4">
        <v>6000000.0</v>
      </c>
      <c r="I3590" s="4">
        <v>7.6</v>
      </c>
      <c r="L3590" s="4" t="str">
        <f>IFERROR(__xludf.DUMMYFUNCTION("""COMPUTED_VALUE"""),"Crime")</f>
        <v>Crime</v>
      </c>
      <c r="M3590" s="4" t="str">
        <f>IFERROR(__xludf.DUMMYFUNCTION("""COMPUTED_VALUE"""),"Drama")</f>
        <v>Drama</v>
      </c>
      <c r="N3590" s="4" t="str">
        <f>IFERROR(__xludf.DUMMYFUNCTION("""COMPUTED_VALUE"""),"Musical")</f>
        <v>Musical</v>
      </c>
      <c r="O3590" s="4" t="str">
        <f>IFERROR(__xludf.DUMMYFUNCTION("""COMPUTED_VALUE"""),"Romance")</f>
        <v>Romance</v>
      </c>
      <c r="P3590" s="4" t="str">
        <f>IFERROR(__xludf.DUMMYFUNCTION("""COMPUTED_VALUE"""),"Thriller")</f>
        <v>Thriller</v>
      </c>
      <c r="Q3590" s="4" t="str">
        <f>IFERROR(__xludf.DUMMYFUNCTION("""COMPUTED_VALUE"""),"")</f>
        <v/>
      </c>
      <c r="R3590" s="4" t="str">
        <f>IFERROR(__xludf.DUMMYFUNCTION("""COMPUTED_VALUE"""),"")</f>
        <v/>
      </c>
      <c r="S3590" s="4" t="str">
        <f>IFERROR(__xludf.DUMMYFUNCTION("""COMPUTED_VALUE"""),"")</f>
        <v/>
      </c>
    </row>
    <row r="3591">
      <c r="A3591" s="4" t="s">
        <v>1472</v>
      </c>
      <c r="B3591" s="4">
        <v>98.0</v>
      </c>
      <c r="C3591" s="4">
        <v>3.98E7</v>
      </c>
      <c r="D3591" s="4" t="s">
        <v>1371</v>
      </c>
      <c r="E3591" s="4" t="s">
        <v>5914</v>
      </c>
      <c r="F3591" s="4" t="s">
        <v>12</v>
      </c>
      <c r="G3591" s="4" t="s">
        <v>13</v>
      </c>
      <c r="H3591" s="4">
        <v>6000000.0</v>
      </c>
      <c r="I3591" s="4">
        <v>7.4</v>
      </c>
      <c r="L3591" s="4" t="str">
        <f>IFERROR(__xludf.DUMMYFUNCTION("""COMPUTED_VALUE"""),"Comedy")</f>
        <v>Comedy</v>
      </c>
      <c r="M3591" s="4" t="str">
        <f>IFERROR(__xludf.DUMMYFUNCTION("""COMPUTED_VALUE"""),"Sport")</f>
        <v>Sport</v>
      </c>
      <c r="N3591" s="4" t="str">
        <f>IFERROR(__xludf.DUMMYFUNCTION("""COMPUTED_VALUE"""),"")</f>
        <v/>
      </c>
      <c r="O3591" s="4" t="str">
        <f>IFERROR(__xludf.DUMMYFUNCTION("""COMPUTED_VALUE"""),"")</f>
        <v/>
      </c>
      <c r="P3591" s="4" t="str">
        <f>IFERROR(__xludf.DUMMYFUNCTION("""COMPUTED_VALUE"""),"")</f>
        <v/>
      </c>
      <c r="Q3591" s="4" t="str">
        <f>IFERROR(__xludf.DUMMYFUNCTION("""COMPUTED_VALUE"""),"")</f>
        <v/>
      </c>
      <c r="R3591" s="4" t="str">
        <f>IFERROR(__xludf.DUMMYFUNCTION("""COMPUTED_VALUE"""),"")</f>
        <v/>
      </c>
      <c r="S3591" s="4" t="str">
        <f>IFERROR(__xludf.DUMMYFUNCTION("""COMPUTED_VALUE"""),"")</f>
        <v/>
      </c>
    </row>
    <row r="3592">
      <c r="A3592" s="4" t="s">
        <v>5915</v>
      </c>
      <c r="B3592" s="4">
        <v>106.0</v>
      </c>
      <c r="C3592" s="4">
        <v>2.7457409E7</v>
      </c>
      <c r="D3592" s="4" t="s">
        <v>888</v>
      </c>
      <c r="E3592" s="4" t="s">
        <v>5916</v>
      </c>
      <c r="F3592" s="4" t="s">
        <v>12</v>
      </c>
      <c r="G3592" s="4" t="s">
        <v>13</v>
      </c>
      <c r="H3592" s="4">
        <v>6000000.0</v>
      </c>
      <c r="I3592" s="4">
        <v>6.3</v>
      </c>
      <c r="L3592" s="4" t="str">
        <f>IFERROR(__xludf.DUMMYFUNCTION("""COMPUTED_VALUE"""),"Comedy")</f>
        <v>Comedy</v>
      </c>
      <c r="M3592" s="4" t="str">
        <f>IFERROR(__xludf.DUMMYFUNCTION("""COMPUTED_VALUE"""),"Drama")</f>
        <v>Drama</v>
      </c>
      <c r="N3592" s="4" t="str">
        <f>IFERROR(__xludf.DUMMYFUNCTION("""COMPUTED_VALUE"""),"")</f>
        <v/>
      </c>
      <c r="O3592" s="4" t="str">
        <f>IFERROR(__xludf.DUMMYFUNCTION("""COMPUTED_VALUE"""),"")</f>
        <v/>
      </c>
      <c r="P3592" s="4" t="str">
        <f>IFERROR(__xludf.DUMMYFUNCTION("""COMPUTED_VALUE"""),"")</f>
        <v/>
      </c>
      <c r="Q3592" s="4" t="str">
        <f>IFERROR(__xludf.DUMMYFUNCTION("""COMPUTED_VALUE"""),"")</f>
        <v/>
      </c>
      <c r="R3592" s="4" t="str">
        <f>IFERROR(__xludf.DUMMYFUNCTION("""COMPUTED_VALUE"""),"")</f>
        <v/>
      </c>
      <c r="S3592" s="4" t="str">
        <f>IFERROR(__xludf.DUMMYFUNCTION("""COMPUTED_VALUE"""),"")</f>
        <v/>
      </c>
    </row>
    <row r="3593">
      <c r="A3593" s="4" t="s">
        <v>4673</v>
      </c>
      <c r="B3593" s="4">
        <v>106.0</v>
      </c>
      <c r="C3593" s="4">
        <v>2.5047631E7</v>
      </c>
      <c r="D3593" s="4" t="s">
        <v>495</v>
      </c>
      <c r="E3593" s="4" t="s">
        <v>5917</v>
      </c>
      <c r="F3593" s="4" t="s">
        <v>12</v>
      </c>
      <c r="G3593" s="4" t="s">
        <v>13</v>
      </c>
      <c r="H3593" s="4">
        <v>6000000.0</v>
      </c>
      <c r="I3593" s="4">
        <v>6.9</v>
      </c>
      <c r="L3593" s="4" t="str">
        <f>IFERROR(__xludf.DUMMYFUNCTION("""COMPUTED_VALUE"""),"Comedy")</f>
        <v>Comedy</v>
      </c>
      <c r="M3593" s="4" t="str">
        <f>IFERROR(__xludf.DUMMYFUNCTION("""COMPUTED_VALUE"""),"Drama")</f>
        <v>Drama</v>
      </c>
      <c r="N3593" s="4" t="str">
        <f>IFERROR(__xludf.DUMMYFUNCTION("""COMPUTED_VALUE"""),"Romance")</f>
        <v>Romance</v>
      </c>
      <c r="O3593" s="4" t="str">
        <f>IFERROR(__xludf.DUMMYFUNCTION("""COMPUTED_VALUE"""),"")</f>
        <v/>
      </c>
      <c r="P3593" s="4" t="str">
        <f>IFERROR(__xludf.DUMMYFUNCTION("""COMPUTED_VALUE"""),"")</f>
        <v/>
      </c>
      <c r="Q3593" s="4" t="str">
        <f>IFERROR(__xludf.DUMMYFUNCTION("""COMPUTED_VALUE"""),"")</f>
        <v/>
      </c>
      <c r="R3593" s="4" t="str">
        <f>IFERROR(__xludf.DUMMYFUNCTION("""COMPUTED_VALUE"""),"")</f>
        <v/>
      </c>
      <c r="S3593" s="4" t="str">
        <f>IFERROR(__xludf.DUMMYFUNCTION("""COMPUTED_VALUE"""),"")</f>
        <v/>
      </c>
    </row>
    <row r="3594">
      <c r="A3594" s="4" t="s">
        <v>43</v>
      </c>
      <c r="B3594" s="4">
        <v>106.0</v>
      </c>
      <c r="C3594" s="4">
        <v>2.3272306E7</v>
      </c>
      <c r="D3594" s="4" t="s">
        <v>758</v>
      </c>
      <c r="E3594" s="4" t="s">
        <v>5918</v>
      </c>
      <c r="F3594" s="4" t="s">
        <v>12</v>
      </c>
      <c r="G3594" s="4" t="s">
        <v>13</v>
      </c>
      <c r="H3594" s="4">
        <v>6000000.0</v>
      </c>
      <c r="I3594" s="4">
        <v>8.6</v>
      </c>
      <c r="L3594" s="4" t="str">
        <f>IFERROR(__xludf.DUMMYFUNCTION("""COMPUTED_VALUE"""),"Crime")</f>
        <v>Crime</v>
      </c>
      <c r="M3594" s="4" t="str">
        <f>IFERROR(__xludf.DUMMYFUNCTION("""COMPUTED_VALUE"""),"Drama")</f>
        <v>Drama</v>
      </c>
      <c r="N3594" s="4" t="str">
        <f>IFERROR(__xludf.DUMMYFUNCTION("""COMPUTED_VALUE"""),"Mystery")</f>
        <v>Mystery</v>
      </c>
      <c r="O3594" s="4" t="str">
        <f>IFERROR(__xludf.DUMMYFUNCTION("""COMPUTED_VALUE"""),"Thriller")</f>
        <v>Thriller</v>
      </c>
      <c r="P3594" s="4" t="str">
        <f>IFERROR(__xludf.DUMMYFUNCTION("""COMPUTED_VALUE"""),"")</f>
        <v/>
      </c>
      <c r="Q3594" s="4" t="str">
        <f>IFERROR(__xludf.DUMMYFUNCTION("""COMPUTED_VALUE"""),"")</f>
        <v/>
      </c>
      <c r="R3594" s="4" t="str">
        <f>IFERROR(__xludf.DUMMYFUNCTION("""COMPUTED_VALUE"""),"")</f>
        <v/>
      </c>
      <c r="S3594" s="4" t="str">
        <f>IFERROR(__xludf.DUMMYFUNCTION("""COMPUTED_VALUE"""),"")</f>
        <v/>
      </c>
    </row>
    <row r="3595">
      <c r="A3595" s="4" t="s">
        <v>958</v>
      </c>
      <c r="B3595" s="4">
        <v>89.0</v>
      </c>
      <c r="C3595" s="4">
        <v>2.2168359E7</v>
      </c>
      <c r="D3595" s="4" t="s">
        <v>5919</v>
      </c>
      <c r="E3595" s="4" t="s">
        <v>5920</v>
      </c>
      <c r="F3595" s="4" t="s">
        <v>12</v>
      </c>
      <c r="G3595" s="4" t="s">
        <v>13</v>
      </c>
      <c r="H3595" s="4">
        <v>8000000.0</v>
      </c>
      <c r="I3595" s="4">
        <v>5.1</v>
      </c>
      <c r="L3595" s="4" t="str">
        <f>IFERROR(__xludf.DUMMYFUNCTION("""COMPUTED_VALUE"""),"Fantasy")</f>
        <v>Fantasy</v>
      </c>
      <c r="M3595" s="4" t="str">
        <f>IFERROR(__xludf.DUMMYFUNCTION("""COMPUTED_VALUE"""),"Horror")</f>
        <v>Horror</v>
      </c>
      <c r="N3595" s="4" t="str">
        <f>IFERROR(__xludf.DUMMYFUNCTION("""COMPUTED_VALUE"""),"Romance")</f>
        <v>Romance</v>
      </c>
      <c r="O3595" s="4" t="str">
        <f>IFERROR(__xludf.DUMMYFUNCTION("""COMPUTED_VALUE"""),"Thriller")</f>
        <v>Thriller</v>
      </c>
      <c r="P3595" s="4" t="str">
        <f>IFERROR(__xludf.DUMMYFUNCTION("""COMPUTED_VALUE"""),"")</f>
        <v/>
      </c>
      <c r="Q3595" s="4" t="str">
        <f>IFERROR(__xludf.DUMMYFUNCTION("""COMPUTED_VALUE"""),"")</f>
        <v/>
      </c>
      <c r="R3595" s="4" t="str">
        <f>IFERROR(__xludf.DUMMYFUNCTION("""COMPUTED_VALUE"""),"")</f>
        <v/>
      </c>
      <c r="S3595" s="4" t="str">
        <f>IFERROR(__xludf.DUMMYFUNCTION("""COMPUTED_VALUE"""),"")</f>
        <v/>
      </c>
    </row>
    <row r="3596">
      <c r="A3596" s="4" t="s">
        <v>767</v>
      </c>
      <c r="B3596" s="4">
        <v>94.0</v>
      </c>
      <c r="C3596" s="4">
        <v>2.1005329E7</v>
      </c>
      <c r="D3596" s="4" t="s">
        <v>590</v>
      </c>
      <c r="E3596" s="4" t="s">
        <v>5921</v>
      </c>
      <c r="F3596" s="4" t="s">
        <v>12</v>
      </c>
      <c r="G3596" s="4" t="s">
        <v>265</v>
      </c>
      <c r="H3596" s="4">
        <v>6000000.0</v>
      </c>
      <c r="I3596" s="4">
        <v>6.4</v>
      </c>
      <c r="L3596" s="4" t="str">
        <f>IFERROR(__xludf.DUMMYFUNCTION("""COMPUTED_VALUE"""),"Comedy")</f>
        <v>Comedy</v>
      </c>
      <c r="M3596" s="4" t="str">
        <f>IFERROR(__xludf.DUMMYFUNCTION("""COMPUTED_VALUE"""),"Romance")</f>
        <v>Romance</v>
      </c>
      <c r="N3596" s="4" t="str">
        <f>IFERROR(__xludf.DUMMYFUNCTION("""COMPUTED_VALUE"""),"")</f>
        <v/>
      </c>
      <c r="O3596" s="4" t="str">
        <f>IFERROR(__xludf.DUMMYFUNCTION("""COMPUTED_VALUE"""),"")</f>
        <v/>
      </c>
      <c r="P3596" s="4" t="str">
        <f>IFERROR(__xludf.DUMMYFUNCTION("""COMPUTED_VALUE"""),"")</f>
        <v/>
      </c>
      <c r="Q3596" s="4" t="str">
        <f>IFERROR(__xludf.DUMMYFUNCTION("""COMPUTED_VALUE"""),"")</f>
        <v/>
      </c>
      <c r="R3596" s="4" t="str">
        <f>IFERROR(__xludf.DUMMYFUNCTION("""COMPUTED_VALUE"""),"")</f>
        <v/>
      </c>
      <c r="S3596" s="4" t="str">
        <f>IFERROR(__xludf.DUMMYFUNCTION("""COMPUTED_VALUE"""),"")</f>
        <v/>
      </c>
    </row>
    <row r="3597">
      <c r="A3597" s="4" t="s">
        <v>418</v>
      </c>
      <c r="B3597" s="4">
        <v>109.0</v>
      </c>
      <c r="C3597" s="4">
        <v>2.6236603E7</v>
      </c>
      <c r="D3597" s="4" t="s">
        <v>1327</v>
      </c>
      <c r="E3597" s="4" t="s">
        <v>5922</v>
      </c>
      <c r="F3597" s="4" t="s">
        <v>12</v>
      </c>
      <c r="G3597" s="4" t="s">
        <v>13</v>
      </c>
      <c r="H3597" s="4">
        <v>6000000.0</v>
      </c>
      <c r="I3597" s="4">
        <v>7.9</v>
      </c>
      <c r="L3597" s="4" t="str">
        <f>IFERROR(__xludf.DUMMYFUNCTION("""COMPUTED_VALUE"""),"Drama")</f>
        <v>Drama</v>
      </c>
      <c r="M3597" s="4" t="str">
        <f>IFERROR(__xludf.DUMMYFUNCTION("""COMPUTED_VALUE"""),"Sport")</f>
        <v>Sport</v>
      </c>
      <c r="N3597" s="4" t="str">
        <f>IFERROR(__xludf.DUMMYFUNCTION("""COMPUTED_VALUE"""),"")</f>
        <v/>
      </c>
      <c r="O3597" s="4" t="str">
        <f>IFERROR(__xludf.DUMMYFUNCTION("""COMPUTED_VALUE"""),"")</f>
        <v/>
      </c>
      <c r="P3597" s="4" t="str">
        <f>IFERROR(__xludf.DUMMYFUNCTION("""COMPUTED_VALUE"""),"")</f>
        <v/>
      </c>
      <c r="Q3597" s="4" t="str">
        <f>IFERROR(__xludf.DUMMYFUNCTION("""COMPUTED_VALUE"""),"")</f>
        <v/>
      </c>
      <c r="R3597" s="4" t="str">
        <f>IFERROR(__xludf.DUMMYFUNCTION("""COMPUTED_VALUE"""),"")</f>
        <v/>
      </c>
      <c r="S3597" s="4" t="str">
        <f>IFERROR(__xludf.DUMMYFUNCTION("""COMPUTED_VALUE"""),"")</f>
        <v/>
      </c>
    </row>
    <row r="3598">
      <c r="A3598" s="4" t="s">
        <v>5923</v>
      </c>
      <c r="B3598" s="4">
        <v>144.0</v>
      </c>
      <c r="C3598" s="4">
        <v>2.04E7</v>
      </c>
      <c r="D3598" s="4" t="s">
        <v>1411</v>
      </c>
      <c r="E3598" s="4" t="s">
        <v>5924</v>
      </c>
      <c r="F3598" s="4" t="s">
        <v>12</v>
      </c>
      <c r="G3598" s="4" t="s">
        <v>13</v>
      </c>
      <c r="H3598" s="4">
        <v>8000000.0</v>
      </c>
      <c r="I3598" s="4">
        <v>6.9</v>
      </c>
      <c r="L3598" s="4" t="str">
        <f>IFERROR(__xludf.DUMMYFUNCTION("""COMPUTED_VALUE"""),"Drama")</f>
        <v>Drama</v>
      </c>
      <c r="M3598" s="4" t="str">
        <f>IFERROR(__xludf.DUMMYFUNCTION("""COMPUTED_VALUE"""),"Romance")</f>
        <v>Romance</v>
      </c>
      <c r="N3598" s="4" t="str">
        <f>IFERROR(__xludf.DUMMYFUNCTION("""COMPUTED_VALUE"""),"Western")</f>
        <v>Western</v>
      </c>
      <c r="O3598" s="4" t="str">
        <f>IFERROR(__xludf.DUMMYFUNCTION("""COMPUTED_VALUE"""),"")</f>
        <v/>
      </c>
      <c r="P3598" s="4" t="str">
        <f>IFERROR(__xludf.DUMMYFUNCTION("""COMPUTED_VALUE"""),"")</f>
        <v/>
      </c>
      <c r="Q3598" s="4" t="str">
        <f>IFERROR(__xludf.DUMMYFUNCTION("""COMPUTED_VALUE"""),"")</f>
        <v/>
      </c>
      <c r="R3598" s="4" t="str">
        <f>IFERROR(__xludf.DUMMYFUNCTION("""COMPUTED_VALUE"""),"")</f>
        <v/>
      </c>
      <c r="S3598" s="4" t="str">
        <f>IFERROR(__xludf.DUMMYFUNCTION("""COMPUTED_VALUE"""),"")</f>
        <v/>
      </c>
    </row>
    <row r="3599">
      <c r="A3599" s="4" t="s">
        <v>4961</v>
      </c>
      <c r="B3599" s="4">
        <v>90.0</v>
      </c>
      <c r="C3599" s="4">
        <v>1.8621249E7</v>
      </c>
      <c r="D3599" s="4" t="s">
        <v>585</v>
      </c>
      <c r="E3599" s="4" t="s">
        <v>5925</v>
      </c>
      <c r="F3599" s="4" t="s">
        <v>12</v>
      </c>
      <c r="G3599" s="4" t="s">
        <v>13</v>
      </c>
      <c r="H3599" s="4">
        <v>6000000.0</v>
      </c>
      <c r="I3599" s="4">
        <v>7.5</v>
      </c>
      <c r="L3599" s="4" t="str">
        <f>IFERROR(__xludf.DUMMYFUNCTION("""COMPUTED_VALUE"""),"Comedy")</f>
        <v>Comedy</v>
      </c>
      <c r="M3599" s="4" t="str">
        <f>IFERROR(__xludf.DUMMYFUNCTION("""COMPUTED_VALUE"""),"")</f>
        <v/>
      </c>
      <c r="N3599" s="4" t="str">
        <f>IFERROR(__xludf.DUMMYFUNCTION("""COMPUTED_VALUE"""),"")</f>
        <v/>
      </c>
      <c r="O3599" s="4" t="str">
        <f>IFERROR(__xludf.DUMMYFUNCTION("""COMPUTED_VALUE"""),"")</f>
        <v/>
      </c>
      <c r="P3599" s="4" t="str">
        <f>IFERROR(__xludf.DUMMYFUNCTION("""COMPUTED_VALUE"""),"")</f>
        <v/>
      </c>
      <c r="Q3599" s="4" t="str">
        <f>IFERROR(__xludf.DUMMYFUNCTION("""COMPUTED_VALUE"""),"")</f>
        <v/>
      </c>
      <c r="R3599" s="4" t="str">
        <f>IFERROR(__xludf.DUMMYFUNCTION("""COMPUTED_VALUE"""),"")</f>
        <v/>
      </c>
      <c r="S3599" s="4" t="str">
        <f>IFERROR(__xludf.DUMMYFUNCTION("""COMPUTED_VALUE"""),"")</f>
        <v/>
      </c>
    </row>
    <row r="3600">
      <c r="A3600" s="4" t="s">
        <v>1866</v>
      </c>
      <c r="B3600" s="4">
        <v>106.0</v>
      </c>
      <c r="C3600" s="4">
        <v>2.52447E7</v>
      </c>
      <c r="D3600" s="4" t="s">
        <v>222</v>
      </c>
      <c r="E3600" s="4" t="s">
        <v>5926</v>
      </c>
      <c r="F3600" s="4" t="s">
        <v>12</v>
      </c>
      <c r="G3600" s="4" t="s">
        <v>20</v>
      </c>
      <c r="H3600" s="4">
        <v>6000000.0</v>
      </c>
      <c r="I3600" s="4">
        <v>7.2</v>
      </c>
      <c r="L3600" s="4" t="str">
        <f>IFERROR(__xludf.DUMMYFUNCTION("""COMPUTED_VALUE"""),"Action")</f>
        <v>Action</v>
      </c>
      <c r="M3600" s="4" t="str">
        <f>IFERROR(__xludf.DUMMYFUNCTION("""COMPUTED_VALUE"""),"Sci-Fi")</f>
        <v>Sci-Fi</v>
      </c>
      <c r="N3600" s="4" t="str">
        <f>IFERROR(__xludf.DUMMYFUNCTION("""COMPUTED_VALUE"""),"")</f>
        <v/>
      </c>
      <c r="O3600" s="4" t="str">
        <f>IFERROR(__xludf.DUMMYFUNCTION("""COMPUTED_VALUE"""),"")</f>
        <v/>
      </c>
      <c r="P3600" s="4" t="str">
        <f>IFERROR(__xludf.DUMMYFUNCTION("""COMPUTED_VALUE"""),"")</f>
        <v/>
      </c>
      <c r="Q3600" s="4" t="str">
        <f>IFERROR(__xludf.DUMMYFUNCTION("""COMPUTED_VALUE"""),"")</f>
        <v/>
      </c>
      <c r="R3600" s="4" t="str">
        <f>IFERROR(__xludf.DUMMYFUNCTION("""COMPUTED_VALUE"""),"")</f>
        <v/>
      </c>
      <c r="S3600" s="4" t="str">
        <f>IFERROR(__xludf.DUMMYFUNCTION("""COMPUTED_VALUE"""),"")</f>
        <v/>
      </c>
    </row>
    <row r="3601">
      <c r="A3601" s="4" t="s">
        <v>1767</v>
      </c>
      <c r="B3601" s="4">
        <v>121.0</v>
      </c>
      <c r="C3601" s="4">
        <v>1.4545844E7</v>
      </c>
      <c r="D3601" s="4" t="s">
        <v>5858</v>
      </c>
      <c r="E3601" s="4" t="s">
        <v>5927</v>
      </c>
      <c r="F3601" s="4" t="s">
        <v>12</v>
      </c>
      <c r="G3601" s="4" t="s">
        <v>13</v>
      </c>
      <c r="H3601" s="4">
        <v>6500000.0</v>
      </c>
      <c r="I3601" s="4">
        <v>5.8</v>
      </c>
      <c r="L3601" s="4" t="str">
        <f>IFERROR(__xludf.DUMMYFUNCTION("""COMPUTED_VALUE"""),"Comedy")</f>
        <v>Comedy</v>
      </c>
      <c r="M3601" s="4" t="str">
        <f>IFERROR(__xludf.DUMMYFUNCTION("""COMPUTED_VALUE"""),"Drama")</f>
        <v>Drama</v>
      </c>
      <c r="N3601" s="4" t="str">
        <f>IFERROR(__xludf.DUMMYFUNCTION("""COMPUTED_VALUE"""),"Musical")</f>
        <v>Musical</v>
      </c>
      <c r="O3601" s="4" t="str">
        <f>IFERROR(__xludf.DUMMYFUNCTION("""COMPUTED_VALUE"""),"")</f>
        <v/>
      </c>
      <c r="P3601" s="4" t="str">
        <f>IFERROR(__xludf.DUMMYFUNCTION("""COMPUTED_VALUE"""),"")</f>
        <v/>
      </c>
      <c r="Q3601" s="4" t="str">
        <f>IFERROR(__xludf.DUMMYFUNCTION("""COMPUTED_VALUE"""),"")</f>
        <v/>
      </c>
      <c r="R3601" s="4" t="str">
        <f>IFERROR(__xludf.DUMMYFUNCTION("""COMPUTED_VALUE"""),"")</f>
        <v/>
      </c>
      <c r="S3601" s="4" t="str">
        <f>IFERROR(__xludf.DUMMYFUNCTION("""COMPUTED_VALUE"""),"")</f>
        <v/>
      </c>
    </row>
    <row r="3602">
      <c r="A3602" s="4" t="s">
        <v>5928</v>
      </c>
      <c r="B3602" s="4">
        <v>89.0</v>
      </c>
      <c r="C3602" s="4">
        <v>1.3235267E7</v>
      </c>
      <c r="D3602" s="4" t="s">
        <v>1068</v>
      </c>
      <c r="E3602" s="4" t="s">
        <v>5929</v>
      </c>
      <c r="F3602" s="4" t="s">
        <v>12</v>
      </c>
      <c r="G3602" s="4" t="s">
        <v>13</v>
      </c>
      <c r="H3602" s="4">
        <v>6000000.0</v>
      </c>
      <c r="I3602" s="4">
        <v>2.9</v>
      </c>
      <c r="L3602" s="4" t="str">
        <f>IFERROR(__xludf.DUMMYFUNCTION("""COMPUTED_VALUE"""),"Comedy")</f>
        <v>Comedy</v>
      </c>
      <c r="M3602" s="4" t="str">
        <f>IFERROR(__xludf.DUMMYFUNCTION("""COMPUTED_VALUE"""),"Family")</f>
        <v>Family</v>
      </c>
      <c r="N3602" s="4" t="str">
        <f>IFERROR(__xludf.DUMMYFUNCTION("""COMPUTED_VALUE"""),"")</f>
        <v/>
      </c>
      <c r="O3602" s="4" t="str">
        <f>IFERROR(__xludf.DUMMYFUNCTION("""COMPUTED_VALUE"""),"")</f>
        <v/>
      </c>
      <c r="P3602" s="4" t="str">
        <f>IFERROR(__xludf.DUMMYFUNCTION("""COMPUTED_VALUE"""),"")</f>
        <v/>
      </c>
      <c r="Q3602" s="4" t="str">
        <f>IFERROR(__xludf.DUMMYFUNCTION("""COMPUTED_VALUE"""),"")</f>
        <v/>
      </c>
      <c r="R3602" s="4" t="str">
        <f>IFERROR(__xludf.DUMMYFUNCTION("""COMPUTED_VALUE"""),"")</f>
        <v/>
      </c>
      <c r="S3602" s="4" t="str">
        <f>IFERROR(__xludf.DUMMYFUNCTION("""COMPUTED_VALUE"""),"")</f>
        <v/>
      </c>
    </row>
    <row r="3603">
      <c r="A3603" s="4" t="s">
        <v>5930</v>
      </c>
      <c r="B3603" s="4">
        <v>86.0</v>
      </c>
      <c r="C3603" s="4">
        <v>1.2674183E7</v>
      </c>
      <c r="D3603" s="4" t="s">
        <v>613</v>
      </c>
      <c r="E3603" s="4" t="s">
        <v>5931</v>
      </c>
      <c r="F3603" s="4" t="s">
        <v>12</v>
      </c>
      <c r="G3603" s="4" t="s">
        <v>1350</v>
      </c>
      <c r="H3603" s="4">
        <v>0.0</v>
      </c>
      <c r="I3603" s="4">
        <v>6.2</v>
      </c>
      <c r="L3603" s="4" t="str">
        <f>IFERROR(__xludf.DUMMYFUNCTION("""COMPUTED_VALUE"""),"Action")</f>
        <v>Action</v>
      </c>
      <c r="M3603" s="4" t="str">
        <f>IFERROR(__xludf.DUMMYFUNCTION("""COMPUTED_VALUE"""),"Comedy")</f>
        <v>Comedy</v>
      </c>
      <c r="N3603" s="4" t="str">
        <f>IFERROR(__xludf.DUMMYFUNCTION("""COMPUTED_VALUE"""),"Crime")</f>
        <v>Crime</v>
      </c>
      <c r="O3603" s="4" t="str">
        <f>IFERROR(__xludf.DUMMYFUNCTION("""COMPUTED_VALUE"""),"")</f>
        <v/>
      </c>
      <c r="P3603" s="4" t="str">
        <f>IFERROR(__xludf.DUMMYFUNCTION("""COMPUTED_VALUE"""),"")</f>
        <v/>
      </c>
      <c r="Q3603" s="4" t="str">
        <f>IFERROR(__xludf.DUMMYFUNCTION("""COMPUTED_VALUE"""),"")</f>
        <v/>
      </c>
      <c r="R3603" s="4" t="str">
        <f>IFERROR(__xludf.DUMMYFUNCTION("""COMPUTED_VALUE"""),"")</f>
        <v/>
      </c>
      <c r="S3603" s="4" t="str">
        <f>IFERROR(__xludf.DUMMYFUNCTION("""COMPUTED_VALUE"""),"")</f>
        <v/>
      </c>
    </row>
    <row r="3604">
      <c r="A3604" s="4" t="s">
        <v>4961</v>
      </c>
      <c r="B3604" s="4">
        <v>91.0</v>
      </c>
      <c r="C3604" s="4">
        <v>1.7508936E7</v>
      </c>
      <c r="D3604" s="4" t="s">
        <v>2233</v>
      </c>
      <c r="E3604" s="4" t="s">
        <v>5932</v>
      </c>
      <c r="F3604" s="4" t="s">
        <v>12</v>
      </c>
      <c r="G3604" s="4" t="s">
        <v>13</v>
      </c>
      <c r="H3604" s="4">
        <v>0.0</v>
      </c>
      <c r="I3604" s="4">
        <v>7.3</v>
      </c>
      <c r="L3604" s="4" t="str">
        <f>IFERROR(__xludf.DUMMYFUNCTION("""COMPUTED_VALUE"""),"Comedy")</f>
        <v>Comedy</v>
      </c>
      <c r="M3604" s="4" t="str">
        <f>IFERROR(__xludf.DUMMYFUNCTION("""COMPUTED_VALUE"""),"Music")</f>
        <v>Music</v>
      </c>
      <c r="N3604" s="4" t="str">
        <f>IFERROR(__xludf.DUMMYFUNCTION("""COMPUTED_VALUE"""),"")</f>
        <v/>
      </c>
      <c r="O3604" s="4" t="str">
        <f>IFERROR(__xludf.DUMMYFUNCTION("""COMPUTED_VALUE"""),"")</f>
        <v/>
      </c>
      <c r="P3604" s="4" t="str">
        <f>IFERROR(__xludf.DUMMYFUNCTION("""COMPUTED_VALUE"""),"")</f>
        <v/>
      </c>
      <c r="Q3604" s="4" t="str">
        <f>IFERROR(__xludf.DUMMYFUNCTION("""COMPUTED_VALUE"""),"")</f>
        <v/>
      </c>
      <c r="R3604" s="4" t="str">
        <f>IFERROR(__xludf.DUMMYFUNCTION("""COMPUTED_VALUE"""),"")</f>
        <v/>
      </c>
      <c r="S3604" s="4" t="str">
        <f>IFERROR(__xludf.DUMMYFUNCTION("""COMPUTED_VALUE"""),"")</f>
        <v/>
      </c>
    </row>
    <row r="3605">
      <c r="A3605" s="4" t="s">
        <v>1481</v>
      </c>
      <c r="B3605" s="4">
        <v>104.0</v>
      </c>
      <c r="C3605" s="4">
        <v>1.2793213E7</v>
      </c>
      <c r="D3605" s="4" t="s">
        <v>495</v>
      </c>
      <c r="E3605" s="4" t="s">
        <v>5933</v>
      </c>
      <c r="F3605" s="4" t="s">
        <v>12</v>
      </c>
      <c r="G3605" s="4" t="s">
        <v>13</v>
      </c>
      <c r="H3605" s="4">
        <v>6000000.0</v>
      </c>
      <c r="I3605" s="4">
        <v>6.2</v>
      </c>
      <c r="L3605" s="4" t="str">
        <f>IFERROR(__xludf.DUMMYFUNCTION("""COMPUTED_VALUE"""),"Comedy")</f>
        <v>Comedy</v>
      </c>
      <c r="M3605" s="4" t="str">
        <f>IFERROR(__xludf.DUMMYFUNCTION("""COMPUTED_VALUE"""),"Drama")</f>
        <v>Drama</v>
      </c>
      <c r="N3605" s="4" t="str">
        <f>IFERROR(__xludf.DUMMYFUNCTION("""COMPUTED_VALUE"""),"Romance")</f>
        <v>Romance</v>
      </c>
      <c r="O3605" s="4" t="str">
        <f>IFERROR(__xludf.DUMMYFUNCTION("""COMPUTED_VALUE"""),"")</f>
        <v/>
      </c>
      <c r="P3605" s="4" t="str">
        <f>IFERROR(__xludf.DUMMYFUNCTION("""COMPUTED_VALUE"""),"")</f>
        <v/>
      </c>
      <c r="Q3605" s="4" t="str">
        <f>IFERROR(__xludf.DUMMYFUNCTION("""COMPUTED_VALUE"""),"")</f>
        <v/>
      </c>
      <c r="R3605" s="4" t="str">
        <f>IFERROR(__xludf.DUMMYFUNCTION("""COMPUTED_VALUE"""),"")</f>
        <v/>
      </c>
      <c r="S3605" s="4" t="str">
        <f>IFERROR(__xludf.DUMMYFUNCTION("""COMPUTED_VALUE"""),"")</f>
        <v/>
      </c>
    </row>
    <row r="3606">
      <c r="A3606" s="4" t="s">
        <v>8351</v>
      </c>
      <c r="B3606" s="4">
        <v>0.0</v>
      </c>
      <c r="C3606" s="4">
        <v>0.0</v>
      </c>
      <c r="D3606" s="4" t="s">
        <v>686</v>
      </c>
      <c r="E3606" s="4" t="s">
        <v>5934</v>
      </c>
      <c r="F3606" s="4" t="s">
        <v>12</v>
      </c>
      <c r="G3606" s="4" t="s">
        <v>20</v>
      </c>
      <c r="H3606" s="4">
        <v>0.0</v>
      </c>
      <c r="I3606" s="4">
        <v>8.2</v>
      </c>
      <c r="L3606" s="4" t="str">
        <f>IFERROR(__xludf.DUMMYFUNCTION("""COMPUTED_VALUE"""),"Drama")</f>
        <v>Drama</v>
      </c>
      <c r="M3606" s="4" t="str">
        <f>IFERROR(__xludf.DUMMYFUNCTION("""COMPUTED_VALUE"""),"History")</f>
        <v>History</v>
      </c>
      <c r="N3606" s="4" t="str">
        <f>IFERROR(__xludf.DUMMYFUNCTION("""COMPUTED_VALUE"""),"Romance")</f>
        <v>Romance</v>
      </c>
      <c r="O3606" s="4" t="str">
        <f>IFERROR(__xludf.DUMMYFUNCTION("""COMPUTED_VALUE"""),"War")</f>
        <v>War</v>
      </c>
      <c r="P3606" s="4" t="str">
        <f>IFERROR(__xludf.DUMMYFUNCTION("""COMPUTED_VALUE"""),"")</f>
        <v/>
      </c>
      <c r="Q3606" s="4" t="str">
        <f>IFERROR(__xludf.DUMMYFUNCTION("""COMPUTED_VALUE"""),"")</f>
        <v/>
      </c>
      <c r="R3606" s="4" t="str">
        <f>IFERROR(__xludf.DUMMYFUNCTION("""COMPUTED_VALUE"""),"")</f>
        <v/>
      </c>
      <c r="S3606" s="4" t="str">
        <f>IFERROR(__xludf.DUMMYFUNCTION("""COMPUTED_VALUE"""),"")</f>
        <v/>
      </c>
    </row>
    <row r="3607">
      <c r="A3607" s="4" t="s">
        <v>2045</v>
      </c>
      <c r="B3607" s="4">
        <v>99.0</v>
      </c>
      <c r="C3607" s="4">
        <v>1.1883495E7</v>
      </c>
      <c r="D3607" s="4" t="s">
        <v>876</v>
      </c>
      <c r="E3607" s="4" t="s">
        <v>5935</v>
      </c>
      <c r="F3607" s="4" t="s">
        <v>12</v>
      </c>
      <c r="G3607" s="4" t="s">
        <v>20</v>
      </c>
      <c r="H3607" s="4">
        <v>9000000.0</v>
      </c>
      <c r="I3607" s="4">
        <v>6.8</v>
      </c>
      <c r="L3607" s="4" t="str">
        <f>IFERROR(__xludf.DUMMYFUNCTION("""COMPUTED_VALUE"""),"Comedy")</f>
        <v>Comedy</v>
      </c>
      <c r="M3607" s="4" t="str">
        <f>IFERROR(__xludf.DUMMYFUNCTION("""COMPUTED_VALUE"""),"Drama")</f>
        <v>Drama</v>
      </c>
      <c r="N3607" s="4" t="str">
        <f>IFERROR(__xludf.DUMMYFUNCTION("""COMPUTED_VALUE"""),"Fantasy")</f>
        <v>Fantasy</v>
      </c>
      <c r="O3607" s="4" t="str">
        <f>IFERROR(__xludf.DUMMYFUNCTION("""COMPUTED_VALUE"""),"Romance")</f>
        <v>Romance</v>
      </c>
      <c r="P3607" s="4" t="str">
        <f>IFERROR(__xludf.DUMMYFUNCTION("""COMPUTED_VALUE"""),"")</f>
        <v/>
      </c>
      <c r="Q3607" s="4" t="str">
        <f>IFERROR(__xludf.DUMMYFUNCTION("""COMPUTED_VALUE"""),"")</f>
        <v/>
      </c>
      <c r="R3607" s="4" t="str">
        <f>IFERROR(__xludf.DUMMYFUNCTION("""COMPUTED_VALUE"""),"")</f>
        <v/>
      </c>
      <c r="S3607" s="4" t="str">
        <f>IFERROR(__xludf.DUMMYFUNCTION("""COMPUTED_VALUE"""),"")</f>
        <v/>
      </c>
    </row>
    <row r="3608">
      <c r="A3608" s="4" t="s">
        <v>5936</v>
      </c>
      <c r="B3608" s="4">
        <v>98.0</v>
      </c>
      <c r="C3608" s="4">
        <v>1.1797927E7</v>
      </c>
      <c r="D3608" s="4" t="s">
        <v>4440</v>
      </c>
      <c r="E3608" s="4" t="s">
        <v>5937</v>
      </c>
      <c r="F3608" s="4" t="s">
        <v>12</v>
      </c>
      <c r="G3608" s="4" t="s">
        <v>13</v>
      </c>
      <c r="H3608" s="4">
        <v>6000000.0</v>
      </c>
      <c r="I3608" s="4">
        <v>6.1</v>
      </c>
      <c r="L3608" s="4" t="str">
        <f>IFERROR(__xludf.DUMMYFUNCTION("""COMPUTED_VALUE"""),"Comedy")</f>
        <v>Comedy</v>
      </c>
      <c r="M3608" s="4" t="str">
        <f>IFERROR(__xludf.DUMMYFUNCTION("""COMPUTED_VALUE"""),"Horror")</f>
        <v>Horror</v>
      </c>
      <c r="N3608" s="4" t="str">
        <f>IFERROR(__xludf.DUMMYFUNCTION("""COMPUTED_VALUE"""),"Thriller")</f>
        <v>Thriller</v>
      </c>
      <c r="O3608" s="4" t="str">
        <f>IFERROR(__xludf.DUMMYFUNCTION("""COMPUTED_VALUE"""),"")</f>
        <v/>
      </c>
      <c r="P3608" s="4" t="str">
        <f>IFERROR(__xludf.DUMMYFUNCTION("""COMPUTED_VALUE"""),"")</f>
        <v/>
      </c>
      <c r="Q3608" s="4" t="str">
        <f>IFERROR(__xludf.DUMMYFUNCTION("""COMPUTED_VALUE"""),"")</f>
        <v/>
      </c>
      <c r="R3608" s="4" t="str">
        <f>IFERROR(__xludf.DUMMYFUNCTION("""COMPUTED_VALUE"""),"")</f>
        <v/>
      </c>
      <c r="S3608" s="4" t="str">
        <f>IFERROR(__xludf.DUMMYFUNCTION("""COMPUTED_VALUE"""),"")</f>
        <v/>
      </c>
    </row>
    <row r="3609">
      <c r="A3609" s="4" t="s">
        <v>1477</v>
      </c>
      <c r="B3609" s="4">
        <v>121.0</v>
      </c>
      <c r="C3609" s="4">
        <v>1.7605861E7</v>
      </c>
      <c r="D3609" s="4" t="s">
        <v>2095</v>
      </c>
      <c r="E3609" s="4" t="s">
        <v>5938</v>
      </c>
      <c r="F3609" s="4" t="s">
        <v>12</v>
      </c>
      <c r="G3609" s="4" t="s">
        <v>20</v>
      </c>
      <c r="H3609" s="4">
        <v>6000000.0</v>
      </c>
      <c r="I3609" s="4">
        <v>7.7</v>
      </c>
      <c r="L3609" s="4" t="str">
        <f>IFERROR(__xludf.DUMMYFUNCTION("""COMPUTED_VALUE"""),"Biography")</f>
        <v>Biography</v>
      </c>
      <c r="M3609" s="4" t="str">
        <f>IFERROR(__xludf.DUMMYFUNCTION("""COMPUTED_VALUE"""),"Drama")</f>
        <v>Drama</v>
      </c>
      <c r="N3609" s="4" t="str">
        <f>IFERROR(__xludf.DUMMYFUNCTION("""COMPUTED_VALUE"""),"History")</f>
        <v>History</v>
      </c>
      <c r="O3609" s="4" t="str">
        <f>IFERROR(__xludf.DUMMYFUNCTION("""COMPUTED_VALUE"""),"Thriller")</f>
        <v>Thriller</v>
      </c>
      <c r="P3609" s="4" t="str">
        <f>IFERROR(__xludf.DUMMYFUNCTION("""COMPUTED_VALUE"""),"")</f>
        <v/>
      </c>
      <c r="Q3609" s="4" t="str">
        <f>IFERROR(__xludf.DUMMYFUNCTION("""COMPUTED_VALUE"""),"")</f>
        <v/>
      </c>
      <c r="R3609" s="4" t="str">
        <f>IFERROR(__xludf.DUMMYFUNCTION("""COMPUTED_VALUE"""),"")</f>
        <v/>
      </c>
      <c r="S3609" s="4" t="str">
        <f>IFERROR(__xludf.DUMMYFUNCTION("""COMPUTED_VALUE"""),"")</f>
        <v/>
      </c>
    </row>
    <row r="3610">
      <c r="A3610" s="4" t="s">
        <v>5939</v>
      </c>
      <c r="B3610" s="4">
        <v>96.0</v>
      </c>
      <c r="C3610" s="4">
        <v>1.1642254E7</v>
      </c>
      <c r="D3610" s="4" t="s">
        <v>1929</v>
      </c>
      <c r="E3610" s="4" t="s">
        <v>5940</v>
      </c>
      <c r="F3610" s="4" t="s">
        <v>12</v>
      </c>
      <c r="G3610" s="4" t="s">
        <v>13</v>
      </c>
      <c r="H3610" s="4">
        <v>3000000.0</v>
      </c>
      <c r="I3610" s="4">
        <v>5.2</v>
      </c>
      <c r="L3610" s="4" t="str">
        <f>IFERROR(__xludf.DUMMYFUNCTION("""COMPUTED_VALUE"""),"Horror")</f>
        <v>Horror</v>
      </c>
      <c r="M3610" s="4" t="str">
        <f>IFERROR(__xludf.DUMMYFUNCTION("""COMPUTED_VALUE"""),"Thriller")</f>
        <v>Thriller</v>
      </c>
      <c r="N3610" s="4" t="str">
        <f>IFERROR(__xludf.DUMMYFUNCTION("""COMPUTED_VALUE"""),"")</f>
        <v/>
      </c>
      <c r="O3610" s="4" t="str">
        <f>IFERROR(__xludf.DUMMYFUNCTION("""COMPUTED_VALUE"""),"")</f>
        <v/>
      </c>
      <c r="P3610" s="4" t="str">
        <f>IFERROR(__xludf.DUMMYFUNCTION("""COMPUTED_VALUE"""),"")</f>
        <v/>
      </c>
      <c r="Q3610" s="4" t="str">
        <f>IFERROR(__xludf.DUMMYFUNCTION("""COMPUTED_VALUE"""),"")</f>
        <v/>
      </c>
      <c r="R3610" s="4" t="str">
        <f>IFERROR(__xludf.DUMMYFUNCTION("""COMPUTED_VALUE"""),"")</f>
        <v/>
      </c>
      <c r="S3610" s="4" t="str">
        <f>IFERROR(__xludf.DUMMYFUNCTION("""COMPUTED_VALUE"""),"")</f>
        <v/>
      </c>
    </row>
    <row r="3611">
      <c r="A3611" s="4" t="s">
        <v>3170</v>
      </c>
      <c r="B3611" s="4">
        <v>99.0</v>
      </c>
      <c r="C3611" s="4">
        <v>9203192.0</v>
      </c>
      <c r="D3611" s="4" t="s">
        <v>3182</v>
      </c>
      <c r="E3611" s="4" t="s">
        <v>5941</v>
      </c>
      <c r="F3611" s="4" t="s">
        <v>12</v>
      </c>
      <c r="G3611" s="4" t="s">
        <v>13</v>
      </c>
      <c r="H3611" s="4">
        <v>5000000.0</v>
      </c>
      <c r="I3611" s="4">
        <v>6.8</v>
      </c>
      <c r="L3611" s="4" t="str">
        <f>IFERROR(__xludf.DUMMYFUNCTION("""COMPUTED_VALUE"""),"Comedy")</f>
        <v>Comedy</v>
      </c>
      <c r="M3611" s="4" t="str">
        <f>IFERROR(__xludf.DUMMYFUNCTION("""COMPUTED_VALUE"""),"Crime")</f>
        <v>Crime</v>
      </c>
      <c r="N3611" s="4" t="str">
        <f>IFERROR(__xludf.DUMMYFUNCTION("""COMPUTED_VALUE"""),"Drama")</f>
        <v>Drama</v>
      </c>
      <c r="O3611" s="4" t="str">
        <f>IFERROR(__xludf.DUMMYFUNCTION("""COMPUTED_VALUE"""),"")</f>
        <v/>
      </c>
      <c r="P3611" s="4" t="str">
        <f>IFERROR(__xludf.DUMMYFUNCTION("""COMPUTED_VALUE"""),"")</f>
        <v/>
      </c>
      <c r="Q3611" s="4" t="str">
        <f>IFERROR(__xludf.DUMMYFUNCTION("""COMPUTED_VALUE"""),"")</f>
        <v/>
      </c>
      <c r="R3611" s="4" t="str">
        <f>IFERROR(__xludf.DUMMYFUNCTION("""COMPUTED_VALUE"""),"")</f>
        <v/>
      </c>
      <c r="S3611" s="4" t="str">
        <f>IFERROR(__xludf.DUMMYFUNCTION("""COMPUTED_VALUE"""),"")</f>
        <v/>
      </c>
    </row>
    <row r="3612">
      <c r="A3612" s="4" t="s">
        <v>5942</v>
      </c>
      <c r="B3612" s="4">
        <v>42.0</v>
      </c>
      <c r="C3612" s="4">
        <v>7518876.0</v>
      </c>
      <c r="D3612" s="4" t="s">
        <v>5943</v>
      </c>
      <c r="E3612" s="4" t="s">
        <v>5944</v>
      </c>
      <c r="F3612" s="4" t="s">
        <v>12</v>
      </c>
      <c r="G3612" s="4" t="s">
        <v>20</v>
      </c>
      <c r="H3612" s="4">
        <v>6000000.0</v>
      </c>
      <c r="I3612" s="4">
        <v>6.5</v>
      </c>
      <c r="L3612" s="4" t="str">
        <f>IFERROR(__xludf.DUMMYFUNCTION("""COMPUTED_VALUE"""),"Adventure")</f>
        <v>Adventure</v>
      </c>
      <c r="M3612" s="4" t="str">
        <f>IFERROR(__xludf.DUMMYFUNCTION("""COMPUTED_VALUE"""),"Documentary")</f>
        <v>Documentary</v>
      </c>
      <c r="N3612" s="4" t="str">
        <f>IFERROR(__xludf.DUMMYFUNCTION("""COMPUTED_VALUE"""),"Short")</f>
        <v>Short</v>
      </c>
      <c r="O3612" s="4" t="str">
        <f>IFERROR(__xludf.DUMMYFUNCTION("""COMPUTED_VALUE"""),"")</f>
        <v/>
      </c>
      <c r="P3612" s="4" t="str">
        <f>IFERROR(__xludf.DUMMYFUNCTION("""COMPUTED_VALUE"""),"")</f>
        <v/>
      </c>
      <c r="Q3612" s="4" t="str">
        <f>IFERROR(__xludf.DUMMYFUNCTION("""COMPUTED_VALUE"""),"")</f>
        <v/>
      </c>
      <c r="R3612" s="4" t="str">
        <f>IFERROR(__xludf.DUMMYFUNCTION("""COMPUTED_VALUE"""),"")</f>
        <v/>
      </c>
      <c r="S3612" s="4" t="str">
        <f>IFERROR(__xludf.DUMMYFUNCTION("""COMPUTED_VALUE"""),"")</f>
        <v/>
      </c>
    </row>
    <row r="3613">
      <c r="A3613" s="4" t="s">
        <v>3805</v>
      </c>
      <c r="B3613" s="4">
        <v>122.0</v>
      </c>
      <c r="C3613" s="4">
        <v>8596914.0</v>
      </c>
      <c r="D3613" s="4" t="s">
        <v>540</v>
      </c>
      <c r="E3613" s="4" t="s">
        <v>5945</v>
      </c>
      <c r="F3613" s="4" t="s">
        <v>12</v>
      </c>
      <c r="G3613" s="4" t="s">
        <v>13</v>
      </c>
      <c r="H3613" s="4">
        <v>6000000.0</v>
      </c>
      <c r="I3613" s="4">
        <v>7.0</v>
      </c>
      <c r="L3613" s="4" t="str">
        <f>IFERROR(__xludf.DUMMYFUNCTION("""COMPUTED_VALUE"""),"Biography")</f>
        <v>Biography</v>
      </c>
      <c r="M3613" s="4" t="str">
        <f>IFERROR(__xludf.DUMMYFUNCTION("""COMPUTED_VALUE"""),"Drama")</f>
        <v>Drama</v>
      </c>
      <c r="N3613" s="4" t="str">
        <f>IFERROR(__xludf.DUMMYFUNCTION("""COMPUTED_VALUE"""),"")</f>
        <v/>
      </c>
      <c r="O3613" s="4" t="str">
        <f>IFERROR(__xludf.DUMMYFUNCTION("""COMPUTED_VALUE"""),"")</f>
        <v/>
      </c>
      <c r="P3613" s="4" t="str">
        <f>IFERROR(__xludf.DUMMYFUNCTION("""COMPUTED_VALUE"""),"")</f>
        <v/>
      </c>
      <c r="Q3613" s="4" t="str">
        <f>IFERROR(__xludf.DUMMYFUNCTION("""COMPUTED_VALUE"""),"")</f>
        <v/>
      </c>
      <c r="R3613" s="4" t="str">
        <f>IFERROR(__xludf.DUMMYFUNCTION("""COMPUTED_VALUE"""),"")</f>
        <v/>
      </c>
      <c r="S3613" s="4" t="str">
        <f>IFERROR(__xludf.DUMMYFUNCTION("""COMPUTED_VALUE"""),"")</f>
        <v/>
      </c>
    </row>
    <row r="3614">
      <c r="A3614" s="4" t="s">
        <v>5946</v>
      </c>
      <c r="B3614" s="4">
        <v>101.0</v>
      </c>
      <c r="C3614" s="4">
        <v>6851636.0</v>
      </c>
      <c r="D3614" s="4" t="s">
        <v>495</v>
      </c>
      <c r="E3614" s="4" t="s">
        <v>5947</v>
      </c>
      <c r="F3614" s="4" t="s">
        <v>12</v>
      </c>
      <c r="G3614" s="4" t="s">
        <v>13</v>
      </c>
      <c r="H3614" s="4">
        <v>6000000.0</v>
      </c>
      <c r="I3614" s="4">
        <v>5.9</v>
      </c>
      <c r="L3614" s="4" t="str">
        <f>IFERROR(__xludf.DUMMYFUNCTION("""COMPUTED_VALUE"""),"Comedy")</f>
        <v>Comedy</v>
      </c>
      <c r="M3614" s="4" t="str">
        <f>IFERROR(__xludf.DUMMYFUNCTION("""COMPUTED_VALUE"""),"Drama")</f>
        <v>Drama</v>
      </c>
      <c r="N3614" s="4" t="str">
        <f>IFERROR(__xludf.DUMMYFUNCTION("""COMPUTED_VALUE"""),"Romance")</f>
        <v>Romance</v>
      </c>
      <c r="O3614" s="4" t="str">
        <f>IFERROR(__xludf.DUMMYFUNCTION("""COMPUTED_VALUE"""),"")</f>
        <v/>
      </c>
      <c r="P3614" s="4" t="str">
        <f>IFERROR(__xludf.DUMMYFUNCTION("""COMPUTED_VALUE"""),"")</f>
        <v/>
      </c>
      <c r="Q3614" s="4" t="str">
        <f>IFERROR(__xludf.DUMMYFUNCTION("""COMPUTED_VALUE"""),"")</f>
        <v/>
      </c>
      <c r="R3614" s="4" t="str">
        <f>IFERROR(__xludf.DUMMYFUNCTION("""COMPUTED_VALUE"""),"")</f>
        <v/>
      </c>
      <c r="S3614" s="4" t="str">
        <f>IFERROR(__xludf.DUMMYFUNCTION("""COMPUTED_VALUE"""),"")</f>
        <v/>
      </c>
    </row>
    <row r="3615">
      <c r="A3615" s="4" t="s">
        <v>5948</v>
      </c>
      <c r="B3615" s="4">
        <v>102.0</v>
      </c>
      <c r="C3615" s="4">
        <v>1.1434867E7</v>
      </c>
      <c r="D3615" s="4" t="s">
        <v>1151</v>
      </c>
      <c r="E3615" s="4" t="s">
        <v>5949</v>
      </c>
      <c r="F3615" s="4" t="s">
        <v>12</v>
      </c>
      <c r="G3615" s="4" t="s">
        <v>13</v>
      </c>
      <c r="H3615" s="4">
        <v>6000000.0</v>
      </c>
      <c r="I3615" s="4">
        <v>7.1</v>
      </c>
      <c r="L3615" s="4" t="str">
        <f>IFERROR(__xludf.DUMMYFUNCTION("""COMPUTED_VALUE"""),"Drama")</f>
        <v>Drama</v>
      </c>
      <c r="M3615" s="4" t="str">
        <f>IFERROR(__xludf.DUMMYFUNCTION("""COMPUTED_VALUE"""),"Mystery")</f>
        <v>Mystery</v>
      </c>
      <c r="N3615" s="4" t="str">
        <f>IFERROR(__xludf.DUMMYFUNCTION("""COMPUTED_VALUE"""),"Romance")</f>
        <v>Romance</v>
      </c>
      <c r="O3615" s="4" t="str">
        <f>IFERROR(__xludf.DUMMYFUNCTION("""COMPUTED_VALUE"""),"Thriller")</f>
        <v>Thriller</v>
      </c>
      <c r="P3615" s="4" t="str">
        <f>IFERROR(__xludf.DUMMYFUNCTION("""COMPUTED_VALUE"""),"")</f>
        <v/>
      </c>
      <c r="Q3615" s="4" t="str">
        <f>IFERROR(__xludf.DUMMYFUNCTION("""COMPUTED_VALUE"""),"")</f>
        <v/>
      </c>
      <c r="R3615" s="4" t="str">
        <f>IFERROR(__xludf.DUMMYFUNCTION("""COMPUTED_VALUE"""),"")</f>
        <v/>
      </c>
      <c r="S3615" s="4" t="str">
        <f>IFERROR(__xludf.DUMMYFUNCTION("""COMPUTED_VALUE"""),"")</f>
        <v/>
      </c>
    </row>
    <row r="3616">
      <c r="A3616" s="4" t="s">
        <v>5950</v>
      </c>
      <c r="B3616" s="4">
        <v>84.0</v>
      </c>
      <c r="C3616" s="4">
        <v>5895238.0</v>
      </c>
      <c r="D3616" s="4" t="s">
        <v>1570</v>
      </c>
      <c r="E3616" s="4" t="s">
        <v>5951</v>
      </c>
      <c r="F3616" s="4" t="s">
        <v>975</v>
      </c>
      <c r="G3616" s="4" t="s">
        <v>13</v>
      </c>
      <c r="H3616" s="4">
        <v>6000000.0</v>
      </c>
      <c r="I3616" s="4">
        <v>5.5</v>
      </c>
      <c r="L3616" s="4" t="str">
        <f>IFERROR(__xludf.DUMMYFUNCTION("""COMPUTED_VALUE"""),"Comedy")</f>
        <v>Comedy</v>
      </c>
      <c r="M3616" s="4" t="str">
        <f>IFERROR(__xludf.DUMMYFUNCTION("""COMPUTED_VALUE"""),"Western")</f>
        <v>Western</v>
      </c>
      <c r="N3616" s="4" t="str">
        <f>IFERROR(__xludf.DUMMYFUNCTION("""COMPUTED_VALUE"""),"")</f>
        <v/>
      </c>
      <c r="O3616" s="4" t="str">
        <f>IFERROR(__xludf.DUMMYFUNCTION("""COMPUTED_VALUE"""),"")</f>
        <v/>
      </c>
      <c r="P3616" s="4" t="str">
        <f>IFERROR(__xludf.DUMMYFUNCTION("""COMPUTED_VALUE"""),"")</f>
        <v/>
      </c>
      <c r="Q3616" s="4" t="str">
        <f>IFERROR(__xludf.DUMMYFUNCTION("""COMPUTED_VALUE"""),"")</f>
        <v/>
      </c>
      <c r="R3616" s="4" t="str">
        <f>IFERROR(__xludf.DUMMYFUNCTION("""COMPUTED_VALUE"""),"")</f>
        <v/>
      </c>
      <c r="S3616" s="4" t="str">
        <f>IFERROR(__xludf.DUMMYFUNCTION("""COMPUTED_VALUE"""),"")</f>
        <v/>
      </c>
    </row>
    <row r="3617">
      <c r="A3617" s="4" t="s">
        <v>5952</v>
      </c>
      <c r="B3617" s="4">
        <v>104.0</v>
      </c>
      <c r="C3617" s="4">
        <v>6670712.0</v>
      </c>
      <c r="D3617" s="4" t="s">
        <v>888</v>
      </c>
      <c r="E3617" s="4" t="s">
        <v>5953</v>
      </c>
      <c r="F3617" s="4" t="s">
        <v>12</v>
      </c>
      <c r="G3617" s="4" t="s">
        <v>13</v>
      </c>
      <c r="H3617" s="4">
        <v>6000000.0</v>
      </c>
      <c r="I3617" s="4">
        <v>7.4</v>
      </c>
      <c r="L3617" s="4" t="str">
        <f>IFERROR(__xludf.DUMMYFUNCTION("""COMPUTED_VALUE"""),"Comedy")</f>
        <v>Comedy</v>
      </c>
      <c r="M3617" s="4" t="str">
        <f>IFERROR(__xludf.DUMMYFUNCTION("""COMPUTED_VALUE"""),"Drama")</f>
        <v>Drama</v>
      </c>
      <c r="N3617" s="4" t="str">
        <f>IFERROR(__xludf.DUMMYFUNCTION("""COMPUTED_VALUE"""),"")</f>
        <v/>
      </c>
      <c r="O3617" s="4" t="str">
        <f>IFERROR(__xludf.DUMMYFUNCTION("""COMPUTED_VALUE"""),"")</f>
        <v/>
      </c>
      <c r="P3617" s="4" t="str">
        <f>IFERROR(__xludf.DUMMYFUNCTION("""COMPUTED_VALUE"""),"")</f>
        <v/>
      </c>
      <c r="Q3617" s="4" t="str">
        <f>IFERROR(__xludf.DUMMYFUNCTION("""COMPUTED_VALUE"""),"")</f>
        <v/>
      </c>
      <c r="R3617" s="4" t="str">
        <f>IFERROR(__xludf.DUMMYFUNCTION("""COMPUTED_VALUE"""),"")</f>
        <v/>
      </c>
      <c r="S3617" s="4" t="str">
        <f>IFERROR(__xludf.DUMMYFUNCTION("""COMPUTED_VALUE"""),"")</f>
        <v/>
      </c>
    </row>
    <row r="3618">
      <c r="A3618" s="4" t="s">
        <v>5954</v>
      </c>
      <c r="B3618" s="4">
        <v>96.0</v>
      </c>
      <c r="C3618" s="4">
        <v>5359774.0</v>
      </c>
      <c r="D3618" s="4" t="s">
        <v>2082</v>
      </c>
      <c r="E3618" s="4" t="s">
        <v>5955</v>
      </c>
      <c r="F3618" s="4" t="s">
        <v>12</v>
      </c>
      <c r="G3618" s="4" t="s">
        <v>2760</v>
      </c>
      <c r="H3618" s="4">
        <v>6000000.0</v>
      </c>
      <c r="I3618" s="4">
        <v>7.3</v>
      </c>
      <c r="L3618" s="4" t="str">
        <f>IFERROR(__xludf.DUMMYFUNCTION("""COMPUTED_VALUE"""),"Comedy")</f>
        <v>Comedy</v>
      </c>
      <c r="M3618" s="4" t="str">
        <f>IFERROR(__xludf.DUMMYFUNCTION("""COMPUTED_VALUE"""),"Crime")</f>
        <v>Crime</v>
      </c>
      <c r="N3618" s="4" t="str">
        <f>IFERROR(__xludf.DUMMYFUNCTION("""COMPUTED_VALUE"""),"Thriller")</f>
        <v>Thriller</v>
      </c>
      <c r="O3618" s="4" t="str">
        <f>IFERROR(__xludf.DUMMYFUNCTION("""COMPUTED_VALUE"""),"")</f>
        <v/>
      </c>
      <c r="P3618" s="4" t="str">
        <f>IFERROR(__xludf.DUMMYFUNCTION("""COMPUTED_VALUE"""),"")</f>
        <v/>
      </c>
      <c r="Q3618" s="4" t="str">
        <f>IFERROR(__xludf.DUMMYFUNCTION("""COMPUTED_VALUE"""),"")</f>
        <v/>
      </c>
      <c r="R3618" s="4" t="str">
        <f>IFERROR(__xludf.DUMMYFUNCTION("""COMPUTED_VALUE"""),"")</f>
        <v/>
      </c>
      <c r="S3618" s="4" t="str">
        <f>IFERROR(__xludf.DUMMYFUNCTION("""COMPUTED_VALUE"""),"")</f>
        <v/>
      </c>
    </row>
    <row r="3619">
      <c r="A3619" s="4" t="s">
        <v>5956</v>
      </c>
      <c r="B3619" s="4">
        <v>94.0</v>
      </c>
      <c r="C3619" s="4">
        <v>4693919.0</v>
      </c>
      <c r="D3619" s="4" t="s">
        <v>585</v>
      </c>
      <c r="E3619" s="4" t="s">
        <v>5957</v>
      </c>
      <c r="F3619" s="4" t="s">
        <v>12</v>
      </c>
      <c r="G3619" s="4" t="s">
        <v>13</v>
      </c>
      <c r="H3619" s="4">
        <v>6500000.0</v>
      </c>
      <c r="I3619" s="4">
        <v>4.6</v>
      </c>
      <c r="L3619" s="4" t="str">
        <f>IFERROR(__xludf.DUMMYFUNCTION("""COMPUTED_VALUE"""),"Comedy")</f>
        <v>Comedy</v>
      </c>
      <c r="M3619" s="4" t="str">
        <f>IFERROR(__xludf.DUMMYFUNCTION("""COMPUTED_VALUE"""),"")</f>
        <v/>
      </c>
      <c r="N3619" s="4" t="str">
        <f>IFERROR(__xludf.DUMMYFUNCTION("""COMPUTED_VALUE"""),"")</f>
        <v/>
      </c>
      <c r="O3619" s="4" t="str">
        <f>IFERROR(__xludf.DUMMYFUNCTION("""COMPUTED_VALUE"""),"")</f>
        <v/>
      </c>
      <c r="P3619" s="4" t="str">
        <f>IFERROR(__xludf.DUMMYFUNCTION("""COMPUTED_VALUE"""),"")</f>
        <v/>
      </c>
      <c r="Q3619" s="4" t="str">
        <f>IFERROR(__xludf.DUMMYFUNCTION("""COMPUTED_VALUE"""),"")</f>
        <v/>
      </c>
      <c r="R3619" s="4" t="str">
        <f>IFERROR(__xludf.DUMMYFUNCTION("""COMPUTED_VALUE"""),"")</f>
        <v/>
      </c>
      <c r="S3619" s="4" t="str">
        <f>IFERROR(__xludf.DUMMYFUNCTION("""COMPUTED_VALUE"""),"")</f>
        <v/>
      </c>
    </row>
    <row r="3620">
      <c r="A3620" s="4" t="s">
        <v>2327</v>
      </c>
      <c r="B3620" s="4">
        <v>90.0</v>
      </c>
      <c r="C3620" s="4">
        <v>4859475.0</v>
      </c>
      <c r="D3620" s="4" t="s">
        <v>76</v>
      </c>
      <c r="E3620" s="4" t="s">
        <v>5958</v>
      </c>
      <c r="F3620" s="4" t="s">
        <v>12</v>
      </c>
      <c r="G3620" s="4" t="s">
        <v>13</v>
      </c>
      <c r="H3620" s="4">
        <v>6000000.0</v>
      </c>
      <c r="I3620" s="4">
        <v>7.2</v>
      </c>
      <c r="L3620" s="4" t="str">
        <f>IFERROR(__xludf.DUMMYFUNCTION("""COMPUTED_VALUE"""),"Drama")</f>
        <v>Drama</v>
      </c>
      <c r="M3620" s="4" t="str">
        <f>IFERROR(__xludf.DUMMYFUNCTION("""COMPUTED_VALUE"""),"Romance")</f>
        <v>Romance</v>
      </c>
      <c r="N3620" s="4" t="str">
        <f>IFERROR(__xludf.DUMMYFUNCTION("""COMPUTED_VALUE"""),"")</f>
        <v/>
      </c>
      <c r="O3620" s="4" t="str">
        <f>IFERROR(__xludf.DUMMYFUNCTION("""COMPUTED_VALUE"""),"")</f>
        <v/>
      </c>
      <c r="P3620" s="4" t="str">
        <f>IFERROR(__xludf.DUMMYFUNCTION("""COMPUTED_VALUE"""),"")</f>
        <v/>
      </c>
      <c r="Q3620" s="4" t="str">
        <f>IFERROR(__xludf.DUMMYFUNCTION("""COMPUTED_VALUE"""),"")</f>
        <v/>
      </c>
      <c r="R3620" s="4" t="str">
        <f>IFERROR(__xludf.DUMMYFUNCTION("""COMPUTED_VALUE"""),"")</f>
        <v/>
      </c>
      <c r="S3620" s="4" t="str">
        <f>IFERROR(__xludf.DUMMYFUNCTION("""COMPUTED_VALUE"""),"")</f>
        <v/>
      </c>
    </row>
    <row r="3621">
      <c r="A3621" s="4" t="s">
        <v>4849</v>
      </c>
      <c r="B3621" s="4">
        <v>97.0</v>
      </c>
      <c r="C3621" s="4">
        <v>4595000.0</v>
      </c>
      <c r="D3621" s="4" t="s">
        <v>2018</v>
      </c>
      <c r="E3621" s="4" t="s">
        <v>5959</v>
      </c>
      <c r="F3621" s="4" t="s">
        <v>12</v>
      </c>
      <c r="G3621" s="4" t="s">
        <v>20</v>
      </c>
      <c r="H3621" s="4">
        <v>0.0</v>
      </c>
      <c r="I3621" s="4">
        <v>7.0</v>
      </c>
      <c r="L3621" s="4" t="str">
        <f>IFERROR(__xludf.DUMMYFUNCTION("""COMPUTED_VALUE"""),"Comedy")</f>
        <v>Comedy</v>
      </c>
      <c r="M3621" s="4" t="str">
        <f>IFERROR(__xludf.DUMMYFUNCTION("""COMPUTED_VALUE"""),"Drama")</f>
        <v>Drama</v>
      </c>
      <c r="N3621" s="4" t="str">
        <f>IFERROR(__xludf.DUMMYFUNCTION("""COMPUTED_VALUE"""),"Music")</f>
        <v>Music</v>
      </c>
      <c r="O3621" s="4" t="str">
        <f>IFERROR(__xludf.DUMMYFUNCTION("""COMPUTED_VALUE"""),"Romance")</f>
        <v>Romance</v>
      </c>
      <c r="P3621" s="4" t="str">
        <f>IFERROR(__xludf.DUMMYFUNCTION("""COMPUTED_VALUE"""),"")</f>
        <v/>
      </c>
      <c r="Q3621" s="4" t="str">
        <f>IFERROR(__xludf.DUMMYFUNCTION("""COMPUTED_VALUE"""),"")</f>
        <v/>
      </c>
      <c r="R3621" s="4" t="str">
        <f>IFERROR(__xludf.DUMMYFUNCTION("""COMPUTED_VALUE"""),"")</f>
        <v/>
      </c>
      <c r="S3621" s="4" t="str">
        <f>IFERROR(__xludf.DUMMYFUNCTION("""COMPUTED_VALUE"""),"")</f>
        <v/>
      </c>
    </row>
    <row r="3622">
      <c r="A3622" s="4" t="s">
        <v>5960</v>
      </c>
      <c r="B3622" s="4">
        <v>90.0</v>
      </c>
      <c r="C3622" s="4">
        <v>4542775.0</v>
      </c>
      <c r="D3622" s="4" t="s">
        <v>590</v>
      </c>
      <c r="E3622" s="4" t="s">
        <v>5961</v>
      </c>
      <c r="F3622" s="4" t="s">
        <v>12</v>
      </c>
      <c r="G3622" s="4" t="s">
        <v>13</v>
      </c>
      <c r="H3622" s="4">
        <v>6000000.0</v>
      </c>
      <c r="I3622" s="4">
        <v>5.1</v>
      </c>
      <c r="L3622" s="4" t="str">
        <f>IFERROR(__xludf.DUMMYFUNCTION("""COMPUTED_VALUE"""),"Comedy")</f>
        <v>Comedy</v>
      </c>
      <c r="M3622" s="4" t="str">
        <f>IFERROR(__xludf.DUMMYFUNCTION("""COMPUTED_VALUE"""),"Romance")</f>
        <v>Romance</v>
      </c>
      <c r="N3622" s="4" t="str">
        <f>IFERROR(__xludf.DUMMYFUNCTION("""COMPUTED_VALUE"""),"")</f>
        <v/>
      </c>
      <c r="O3622" s="4" t="str">
        <f>IFERROR(__xludf.DUMMYFUNCTION("""COMPUTED_VALUE"""),"")</f>
        <v/>
      </c>
      <c r="P3622" s="4" t="str">
        <f>IFERROR(__xludf.DUMMYFUNCTION("""COMPUTED_VALUE"""),"")</f>
        <v/>
      </c>
      <c r="Q3622" s="4" t="str">
        <f>IFERROR(__xludf.DUMMYFUNCTION("""COMPUTED_VALUE"""),"")</f>
        <v/>
      </c>
      <c r="R3622" s="4" t="str">
        <f>IFERROR(__xludf.DUMMYFUNCTION("""COMPUTED_VALUE"""),"")</f>
        <v/>
      </c>
      <c r="S3622" s="4" t="str">
        <f>IFERROR(__xludf.DUMMYFUNCTION("""COMPUTED_VALUE"""),"")</f>
        <v/>
      </c>
    </row>
    <row r="3623">
      <c r="A3623" s="4" t="s">
        <v>5962</v>
      </c>
      <c r="B3623" s="4">
        <v>106.0</v>
      </c>
      <c r="C3623" s="4">
        <v>3588432.0</v>
      </c>
      <c r="D3623" s="4" t="s">
        <v>888</v>
      </c>
      <c r="E3623" s="4" t="s">
        <v>5963</v>
      </c>
      <c r="F3623" s="4" t="s">
        <v>12</v>
      </c>
      <c r="G3623" s="4" t="s">
        <v>13</v>
      </c>
      <c r="H3623" s="4">
        <v>6000000.0</v>
      </c>
      <c r="I3623" s="4">
        <v>6.7</v>
      </c>
      <c r="L3623" s="4" t="str">
        <f>IFERROR(__xludf.DUMMYFUNCTION("""COMPUTED_VALUE"""),"Comedy")</f>
        <v>Comedy</v>
      </c>
      <c r="M3623" s="4" t="str">
        <f>IFERROR(__xludf.DUMMYFUNCTION("""COMPUTED_VALUE"""),"Drama")</f>
        <v>Drama</v>
      </c>
      <c r="N3623" s="4" t="str">
        <f>IFERROR(__xludf.DUMMYFUNCTION("""COMPUTED_VALUE"""),"")</f>
        <v/>
      </c>
      <c r="O3623" s="4" t="str">
        <f>IFERROR(__xludf.DUMMYFUNCTION("""COMPUTED_VALUE"""),"")</f>
        <v/>
      </c>
      <c r="P3623" s="4" t="str">
        <f>IFERROR(__xludf.DUMMYFUNCTION("""COMPUTED_VALUE"""),"")</f>
        <v/>
      </c>
      <c r="Q3623" s="4" t="str">
        <f>IFERROR(__xludf.DUMMYFUNCTION("""COMPUTED_VALUE"""),"")</f>
        <v/>
      </c>
      <c r="R3623" s="4" t="str">
        <f>IFERROR(__xludf.DUMMYFUNCTION("""COMPUTED_VALUE"""),"")</f>
        <v/>
      </c>
      <c r="S3623" s="4" t="str">
        <f>IFERROR(__xludf.DUMMYFUNCTION("""COMPUTED_VALUE"""),"")</f>
        <v/>
      </c>
    </row>
    <row r="3624">
      <c r="A3624" s="4" t="s">
        <v>5964</v>
      </c>
      <c r="B3624" s="4">
        <v>96.0</v>
      </c>
      <c r="C3624" s="4">
        <v>4394936.0</v>
      </c>
      <c r="D3624" s="4" t="s">
        <v>876</v>
      </c>
      <c r="E3624" s="4" t="s">
        <v>5965</v>
      </c>
      <c r="F3624" s="4" t="s">
        <v>12</v>
      </c>
      <c r="G3624" s="4" t="s">
        <v>265</v>
      </c>
      <c r="H3624" s="4">
        <v>6000000.0</v>
      </c>
      <c r="I3624" s="4">
        <v>5.3</v>
      </c>
      <c r="L3624" s="4" t="str">
        <f>IFERROR(__xludf.DUMMYFUNCTION("""COMPUTED_VALUE"""),"Comedy")</f>
        <v>Comedy</v>
      </c>
      <c r="M3624" s="4" t="str">
        <f>IFERROR(__xludf.DUMMYFUNCTION("""COMPUTED_VALUE"""),"Drama")</f>
        <v>Drama</v>
      </c>
      <c r="N3624" s="4" t="str">
        <f>IFERROR(__xludf.DUMMYFUNCTION("""COMPUTED_VALUE"""),"Fantasy")</f>
        <v>Fantasy</v>
      </c>
      <c r="O3624" s="4" t="str">
        <f>IFERROR(__xludf.DUMMYFUNCTION("""COMPUTED_VALUE"""),"Romance")</f>
        <v>Romance</v>
      </c>
      <c r="P3624" s="4" t="str">
        <f>IFERROR(__xludf.DUMMYFUNCTION("""COMPUTED_VALUE"""),"")</f>
        <v/>
      </c>
      <c r="Q3624" s="4" t="str">
        <f>IFERROR(__xludf.DUMMYFUNCTION("""COMPUTED_VALUE"""),"")</f>
        <v/>
      </c>
      <c r="R3624" s="4" t="str">
        <f>IFERROR(__xludf.DUMMYFUNCTION("""COMPUTED_VALUE"""),"")</f>
        <v/>
      </c>
      <c r="S3624" s="4" t="str">
        <f>IFERROR(__xludf.DUMMYFUNCTION("""COMPUTED_VALUE"""),"")</f>
        <v/>
      </c>
    </row>
    <row r="3625">
      <c r="A3625" s="4" t="s">
        <v>8351</v>
      </c>
      <c r="B3625" s="4">
        <v>44.0</v>
      </c>
      <c r="C3625" s="4">
        <v>0.0</v>
      </c>
      <c r="D3625" s="4" t="s">
        <v>1077</v>
      </c>
      <c r="E3625" s="4" t="s">
        <v>5966</v>
      </c>
      <c r="F3625" s="4" t="s">
        <v>12</v>
      </c>
      <c r="G3625" s="4" t="s">
        <v>13</v>
      </c>
      <c r="H3625" s="4">
        <v>0.0</v>
      </c>
      <c r="I3625" s="4">
        <v>8.4</v>
      </c>
      <c r="L3625" s="4" t="str">
        <f>IFERROR(__xludf.DUMMYFUNCTION("""COMPUTED_VALUE"""),"Crime")</f>
        <v>Crime</v>
      </c>
      <c r="M3625" s="4" t="str">
        <f>IFERROR(__xludf.DUMMYFUNCTION("""COMPUTED_VALUE"""),"Drama")</f>
        <v>Drama</v>
      </c>
      <c r="N3625" s="4" t="str">
        <f>IFERROR(__xludf.DUMMYFUNCTION("""COMPUTED_VALUE"""),"Mystery")</f>
        <v>Mystery</v>
      </c>
      <c r="O3625" s="4" t="str">
        <f>IFERROR(__xludf.DUMMYFUNCTION("""COMPUTED_VALUE"""),"")</f>
        <v/>
      </c>
      <c r="P3625" s="4" t="str">
        <f>IFERROR(__xludf.DUMMYFUNCTION("""COMPUTED_VALUE"""),"")</f>
        <v/>
      </c>
      <c r="Q3625" s="4" t="str">
        <f>IFERROR(__xludf.DUMMYFUNCTION("""COMPUTED_VALUE"""),"")</f>
        <v/>
      </c>
      <c r="R3625" s="4" t="str">
        <f>IFERROR(__xludf.DUMMYFUNCTION("""COMPUTED_VALUE"""),"")</f>
        <v/>
      </c>
      <c r="S3625" s="4" t="str">
        <f>IFERROR(__xludf.DUMMYFUNCTION("""COMPUTED_VALUE"""),"")</f>
        <v/>
      </c>
    </row>
    <row r="3626">
      <c r="A3626" s="4" t="s">
        <v>5967</v>
      </c>
      <c r="B3626" s="4">
        <v>95.0</v>
      </c>
      <c r="C3626" s="4">
        <v>3029081.0</v>
      </c>
      <c r="D3626" s="4" t="s">
        <v>859</v>
      </c>
      <c r="E3626" s="4" t="s">
        <v>5968</v>
      </c>
      <c r="F3626" s="4" t="s">
        <v>12</v>
      </c>
      <c r="G3626" s="4" t="s">
        <v>13</v>
      </c>
      <c r="H3626" s="4">
        <v>6000000.0</v>
      </c>
      <c r="I3626" s="4">
        <v>7.8</v>
      </c>
      <c r="L3626" s="4" t="str">
        <f>IFERROR(__xludf.DUMMYFUNCTION("""COMPUTED_VALUE"""),"Comedy")</f>
        <v>Comedy</v>
      </c>
      <c r="M3626" s="4" t="str">
        <f>IFERROR(__xludf.DUMMYFUNCTION("""COMPUTED_VALUE"""),"Drama")</f>
        <v>Drama</v>
      </c>
      <c r="N3626" s="4" t="str">
        <f>IFERROR(__xludf.DUMMYFUNCTION("""COMPUTED_VALUE"""),"Music")</f>
        <v>Music</v>
      </c>
      <c r="O3626" s="4" t="str">
        <f>IFERROR(__xludf.DUMMYFUNCTION("""COMPUTED_VALUE"""),"Musical")</f>
        <v>Musical</v>
      </c>
      <c r="P3626" s="4" t="str">
        <f>IFERROR(__xludf.DUMMYFUNCTION("""COMPUTED_VALUE"""),"")</f>
        <v/>
      </c>
      <c r="Q3626" s="4" t="str">
        <f>IFERROR(__xludf.DUMMYFUNCTION("""COMPUTED_VALUE"""),"")</f>
        <v/>
      </c>
      <c r="R3626" s="4" t="str">
        <f>IFERROR(__xludf.DUMMYFUNCTION("""COMPUTED_VALUE"""),"")</f>
        <v/>
      </c>
      <c r="S3626" s="4" t="str">
        <f>IFERROR(__xludf.DUMMYFUNCTION("""COMPUTED_VALUE"""),"")</f>
        <v/>
      </c>
    </row>
    <row r="3627">
      <c r="A3627" s="4" t="s">
        <v>4300</v>
      </c>
      <c r="B3627" s="4">
        <v>99.0</v>
      </c>
      <c r="C3627" s="4">
        <v>3273588.0</v>
      </c>
      <c r="D3627" s="4" t="s">
        <v>268</v>
      </c>
      <c r="E3627" s="4" t="s">
        <v>5969</v>
      </c>
      <c r="F3627" s="4" t="s">
        <v>12</v>
      </c>
      <c r="G3627" s="4" t="s">
        <v>13</v>
      </c>
      <c r="H3627" s="4">
        <v>6000000.0</v>
      </c>
      <c r="I3627" s="4">
        <v>6.7</v>
      </c>
      <c r="L3627" s="4" t="str">
        <f>IFERROR(__xludf.DUMMYFUNCTION("""COMPUTED_VALUE"""),"Action")</f>
        <v>Action</v>
      </c>
      <c r="M3627" s="4" t="str">
        <f>IFERROR(__xludf.DUMMYFUNCTION("""COMPUTED_VALUE"""),"Drama")</f>
        <v>Drama</v>
      </c>
      <c r="N3627" s="4" t="str">
        <f>IFERROR(__xludf.DUMMYFUNCTION("""COMPUTED_VALUE"""),"")</f>
        <v/>
      </c>
      <c r="O3627" s="4" t="str">
        <f>IFERROR(__xludf.DUMMYFUNCTION("""COMPUTED_VALUE"""),"")</f>
        <v/>
      </c>
      <c r="P3627" s="4" t="str">
        <f>IFERROR(__xludf.DUMMYFUNCTION("""COMPUTED_VALUE"""),"")</f>
        <v/>
      </c>
      <c r="Q3627" s="4" t="str">
        <f>IFERROR(__xludf.DUMMYFUNCTION("""COMPUTED_VALUE"""),"")</f>
        <v/>
      </c>
      <c r="R3627" s="4" t="str">
        <f>IFERROR(__xludf.DUMMYFUNCTION("""COMPUTED_VALUE"""),"")</f>
        <v/>
      </c>
      <c r="S3627" s="4" t="str">
        <f>IFERROR(__xludf.DUMMYFUNCTION("""COMPUTED_VALUE"""),"")</f>
        <v/>
      </c>
    </row>
    <row r="3628">
      <c r="A3628" s="4" t="s">
        <v>5970</v>
      </c>
      <c r="B3628" s="4">
        <v>93.0</v>
      </c>
      <c r="C3628" s="4">
        <v>0.0</v>
      </c>
      <c r="D3628" s="4" t="s">
        <v>2139</v>
      </c>
      <c r="E3628" s="4" t="s">
        <v>5971</v>
      </c>
      <c r="F3628" s="4" t="s">
        <v>12</v>
      </c>
      <c r="G3628" s="4" t="s">
        <v>13</v>
      </c>
      <c r="H3628" s="4">
        <v>0.0</v>
      </c>
      <c r="I3628" s="4">
        <v>5.4</v>
      </c>
      <c r="L3628" s="4" t="str">
        <f>IFERROR(__xludf.DUMMYFUNCTION("""COMPUTED_VALUE"""),"Drama")</f>
        <v>Drama</v>
      </c>
      <c r="M3628" s="4" t="str">
        <f>IFERROR(__xludf.DUMMYFUNCTION("""COMPUTED_VALUE"""),"Horror")</f>
        <v>Horror</v>
      </c>
      <c r="N3628" s="4" t="str">
        <f>IFERROR(__xludf.DUMMYFUNCTION("""COMPUTED_VALUE"""),"Mystery")</f>
        <v>Mystery</v>
      </c>
      <c r="O3628" s="4" t="str">
        <f>IFERROR(__xludf.DUMMYFUNCTION("""COMPUTED_VALUE"""),"Thriller")</f>
        <v>Thriller</v>
      </c>
      <c r="P3628" s="4" t="str">
        <f>IFERROR(__xludf.DUMMYFUNCTION("""COMPUTED_VALUE"""),"")</f>
        <v/>
      </c>
      <c r="Q3628" s="4" t="str">
        <f>IFERROR(__xludf.DUMMYFUNCTION("""COMPUTED_VALUE"""),"")</f>
        <v/>
      </c>
      <c r="R3628" s="4" t="str">
        <f>IFERROR(__xludf.DUMMYFUNCTION("""COMPUTED_VALUE"""),"")</f>
        <v/>
      </c>
      <c r="S3628" s="4" t="str">
        <f>IFERROR(__xludf.DUMMYFUNCTION("""COMPUTED_VALUE"""),"")</f>
        <v/>
      </c>
    </row>
    <row r="3629">
      <c r="A3629" s="4" t="s">
        <v>3856</v>
      </c>
      <c r="B3629" s="4">
        <v>99.0</v>
      </c>
      <c r="C3629" s="4">
        <v>2207975.0</v>
      </c>
      <c r="D3629" s="4" t="s">
        <v>2265</v>
      </c>
      <c r="E3629" s="4" t="s">
        <v>5972</v>
      </c>
      <c r="F3629" s="4" t="s">
        <v>12</v>
      </c>
      <c r="G3629" s="4" t="s">
        <v>13</v>
      </c>
      <c r="H3629" s="4">
        <v>6000000.0</v>
      </c>
      <c r="I3629" s="4">
        <v>7.2</v>
      </c>
      <c r="L3629" s="4" t="str">
        <f>IFERROR(__xludf.DUMMYFUNCTION("""COMPUTED_VALUE"""),"Drama")</f>
        <v>Drama</v>
      </c>
      <c r="M3629" s="4" t="str">
        <f>IFERROR(__xludf.DUMMYFUNCTION("""COMPUTED_VALUE"""),"History")</f>
        <v>History</v>
      </c>
      <c r="N3629" s="4" t="str">
        <f>IFERROR(__xludf.DUMMYFUNCTION("""COMPUTED_VALUE"""),"")</f>
        <v/>
      </c>
      <c r="O3629" s="4" t="str">
        <f>IFERROR(__xludf.DUMMYFUNCTION("""COMPUTED_VALUE"""),"")</f>
        <v/>
      </c>
      <c r="P3629" s="4" t="str">
        <f>IFERROR(__xludf.DUMMYFUNCTION("""COMPUTED_VALUE"""),"")</f>
        <v/>
      </c>
      <c r="Q3629" s="4" t="str">
        <f>IFERROR(__xludf.DUMMYFUNCTION("""COMPUTED_VALUE"""),"")</f>
        <v/>
      </c>
      <c r="R3629" s="4" t="str">
        <f>IFERROR(__xludf.DUMMYFUNCTION("""COMPUTED_VALUE"""),"")</f>
        <v/>
      </c>
      <c r="S3629" s="4" t="str">
        <f>IFERROR(__xludf.DUMMYFUNCTION("""COMPUTED_VALUE"""),"")</f>
        <v/>
      </c>
    </row>
    <row r="3630">
      <c r="A3630" s="4" t="s">
        <v>5973</v>
      </c>
      <c r="B3630" s="4">
        <v>95.0</v>
      </c>
      <c r="C3630" s="4">
        <v>2025238.0</v>
      </c>
      <c r="D3630" s="4" t="s">
        <v>1850</v>
      </c>
      <c r="E3630" s="4" t="s">
        <v>5974</v>
      </c>
      <c r="F3630" s="4" t="s">
        <v>12</v>
      </c>
      <c r="G3630" s="4" t="s">
        <v>13</v>
      </c>
      <c r="H3630" s="4">
        <v>6000000.0</v>
      </c>
      <c r="I3630" s="4">
        <v>5.8</v>
      </c>
      <c r="L3630" s="4" t="str">
        <f>IFERROR(__xludf.DUMMYFUNCTION("""COMPUTED_VALUE"""),"Comedy")</f>
        <v>Comedy</v>
      </c>
      <c r="M3630" s="4" t="str">
        <f>IFERROR(__xludf.DUMMYFUNCTION("""COMPUTED_VALUE"""),"Crime")</f>
        <v>Crime</v>
      </c>
      <c r="N3630" s="4" t="str">
        <f>IFERROR(__xludf.DUMMYFUNCTION("""COMPUTED_VALUE"""),"Drama")</f>
        <v>Drama</v>
      </c>
      <c r="O3630" s="4" t="str">
        <f>IFERROR(__xludf.DUMMYFUNCTION("""COMPUTED_VALUE"""),"Thriller")</f>
        <v>Thriller</v>
      </c>
      <c r="P3630" s="4" t="str">
        <f>IFERROR(__xludf.DUMMYFUNCTION("""COMPUTED_VALUE"""),"")</f>
        <v/>
      </c>
      <c r="Q3630" s="4" t="str">
        <f>IFERROR(__xludf.DUMMYFUNCTION("""COMPUTED_VALUE"""),"")</f>
        <v/>
      </c>
      <c r="R3630" s="4" t="str">
        <f>IFERROR(__xludf.DUMMYFUNCTION("""COMPUTED_VALUE"""),"")</f>
        <v/>
      </c>
      <c r="S3630" s="4" t="str">
        <f>IFERROR(__xludf.DUMMYFUNCTION("""COMPUTED_VALUE"""),"")</f>
        <v/>
      </c>
    </row>
    <row r="3631">
      <c r="A3631" s="4" t="s">
        <v>5975</v>
      </c>
      <c r="B3631" s="4">
        <v>84.0</v>
      </c>
      <c r="C3631" s="4">
        <v>1028337.0</v>
      </c>
      <c r="D3631" s="4" t="s">
        <v>1422</v>
      </c>
      <c r="E3631" s="4" t="s">
        <v>5976</v>
      </c>
      <c r="F3631" s="4" t="s">
        <v>12</v>
      </c>
      <c r="G3631" s="4" t="s">
        <v>13</v>
      </c>
      <c r="H3631" s="4">
        <v>0.0</v>
      </c>
      <c r="I3631" s="4">
        <v>6.4</v>
      </c>
      <c r="L3631" s="4" t="str">
        <f>IFERROR(__xludf.DUMMYFUNCTION("""COMPUTED_VALUE"""),"Drama")</f>
        <v>Drama</v>
      </c>
      <c r="M3631" s="4" t="str">
        <f>IFERROR(__xludf.DUMMYFUNCTION("""COMPUTED_VALUE"""),"Thriller")</f>
        <v>Thriller</v>
      </c>
      <c r="N3631" s="4" t="str">
        <f>IFERROR(__xludf.DUMMYFUNCTION("""COMPUTED_VALUE"""),"")</f>
        <v/>
      </c>
      <c r="O3631" s="4" t="str">
        <f>IFERROR(__xludf.DUMMYFUNCTION("""COMPUTED_VALUE"""),"")</f>
        <v/>
      </c>
      <c r="P3631" s="4" t="str">
        <f>IFERROR(__xludf.DUMMYFUNCTION("""COMPUTED_VALUE"""),"")</f>
        <v/>
      </c>
      <c r="Q3631" s="4" t="str">
        <f>IFERROR(__xludf.DUMMYFUNCTION("""COMPUTED_VALUE"""),"")</f>
        <v/>
      </c>
      <c r="R3631" s="4" t="str">
        <f>IFERROR(__xludf.DUMMYFUNCTION("""COMPUTED_VALUE"""),"")</f>
        <v/>
      </c>
      <c r="S3631" s="4" t="str">
        <f>IFERROR(__xludf.DUMMYFUNCTION("""COMPUTED_VALUE"""),"")</f>
        <v/>
      </c>
    </row>
    <row r="3632">
      <c r="A3632" s="4" t="s">
        <v>5977</v>
      </c>
      <c r="B3632" s="4">
        <v>144.0</v>
      </c>
      <c r="C3632" s="4">
        <v>0.0</v>
      </c>
      <c r="D3632" s="4" t="s">
        <v>49</v>
      </c>
      <c r="E3632" s="4" t="s">
        <v>5978</v>
      </c>
      <c r="F3632" s="4" t="s">
        <v>12</v>
      </c>
      <c r="G3632" s="4" t="s">
        <v>13</v>
      </c>
      <c r="H3632" s="4">
        <v>6244087.0</v>
      </c>
      <c r="I3632" s="4">
        <v>8.0</v>
      </c>
      <c r="L3632" s="4" t="str">
        <f>IFERROR(__xludf.DUMMYFUNCTION("""COMPUTED_VALUE"""),"Action")</f>
        <v>Action</v>
      </c>
      <c r="M3632" s="4" t="str">
        <f>IFERROR(__xludf.DUMMYFUNCTION("""COMPUTED_VALUE"""),"Adventure")</f>
        <v>Adventure</v>
      </c>
      <c r="N3632" s="4" t="str">
        <f>IFERROR(__xludf.DUMMYFUNCTION("""COMPUTED_VALUE"""),"Western")</f>
        <v>Western</v>
      </c>
      <c r="O3632" s="4" t="str">
        <f>IFERROR(__xludf.DUMMYFUNCTION("""COMPUTED_VALUE"""),"")</f>
        <v/>
      </c>
      <c r="P3632" s="4" t="str">
        <f>IFERROR(__xludf.DUMMYFUNCTION("""COMPUTED_VALUE"""),"")</f>
        <v/>
      </c>
      <c r="Q3632" s="4" t="str">
        <f>IFERROR(__xludf.DUMMYFUNCTION("""COMPUTED_VALUE"""),"")</f>
        <v/>
      </c>
      <c r="R3632" s="4" t="str">
        <f>IFERROR(__xludf.DUMMYFUNCTION("""COMPUTED_VALUE"""),"")</f>
        <v/>
      </c>
      <c r="S3632" s="4" t="str">
        <f>IFERROR(__xludf.DUMMYFUNCTION("""COMPUTED_VALUE"""),"")</f>
        <v/>
      </c>
    </row>
    <row r="3633">
      <c r="A3633" s="4" t="s">
        <v>2839</v>
      </c>
      <c r="B3633" s="4">
        <v>99.0</v>
      </c>
      <c r="C3633" s="4">
        <v>2077046.0</v>
      </c>
      <c r="D3633" s="4" t="s">
        <v>495</v>
      </c>
      <c r="E3633" s="4" t="s">
        <v>5979</v>
      </c>
      <c r="F3633" s="4" t="s">
        <v>12</v>
      </c>
      <c r="G3633" s="4" t="s">
        <v>13</v>
      </c>
      <c r="H3633" s="4">
        <v>6000000.0</v>
      </c>
      <c r="I3633" s="4">
        <v>7.0</v>
      </c>
      <c r="L3633" s="4" t="str">
        <f>IFERROR(__xludf.DUMMYFUNCTION("""COMPUTED_VALUE"""),"Comedy")</f>
        <v>Comedy</v>
      </c>
      <c r="M3633" s="4" t="str">
        <f>IFERROR(__xludf.DUMMYFUNCTION("""COMPUTED_VALUE"""),"Drama")</f>
        <v>Drama</v>
      </c>
      <c r="N3633" s="4" t="str">
        <f>IFERROR(__xludf.DUMMYFUNCTION("""COMPUTED_VALUE"""),"Romance")</f>
        <v>Romance</v>
      </c>
      <c r="O3633" s="4" t="str">
        <f>IFERROR(__xludf.DUMMYFUNCTION("""COMPUTED_VALUE"""),"")</f>
        <v/>
      </c>
      <c r="P3633" s="4" t="str">
        <f>IFERROR(__xludf.DUMMYFUNCTION("""COMPUTED_VALUE"""),"")</f>
        <v/>
      </c>
      <c r="Q3633" s="4" t="str">
        <f>IFERROR(__xludf.DUMMYFUNCTION("""COMPUTED_VALUE"""),"")</f>
        <v/>
      </c>
      <c r="R3633" s="4" t="str">
        <f>IFERROR(__xludf.DUMMYFUNCTION("""COMPUTED_VALUE"""),"")</f>
        <v/>
      </c>
      <c r="S3633" s="4" t="str">
        <f>IFERROR(__xludf.DUMMYFUNCTION("""COMPUTED_VALUE"""),"")</f>
        <v/>
      </c>
    </row>
    <row r="3634">
      <c r="A3634" s="4" t="s">
        <v>5980</v>
      </c>
      <c r="B3634" s="4">
        <v>110.0</v>
      </c>
      <c r="C3634" s="4">
        <v>0.0</v>
      </c>
      <c r="D3634" s="4" t="s">
        <v>5981</v>
      </c>
      <c r="E3634" s="4" t="s">
        <v>5982</v>
      </c>
      <c r="F3634" s="4" t="s">
        <v>12</v>
      </c>
      <c r="G3634" s="4" t="s">
        <v>20</v>
      </c>
      <c r="H3634" s="4">
        <v>6000000.0</v>
      </c>
      <c r="I3634" s="4">
        <v>7.0</v>
      </c>
      <c r="L3634" s="4" t="str">
        <f>IFERROR(__xludf.DUMMYFUNCTION("""COMPUTED_VALUE"""),"Adventure")</f>
        <v>Adventure</v>
      </c>
      <c r="M3634" s="4" t="str">
        <f>IFERROR(__xludf.DUMMYFUNCTION("""COMPUTED_VALUE"""),"Crime")</f>
        <v>Crime</v>
      </c>
      <c r="N3634" s="4" t="str">
        <f>IFERROR(__xludf.DUMMYFUNCTION("""COMPUTED_VALUE"""),"Drama")</f>
        <v>Drama</v>
      </c>
      <c r="O3634" s="4" t="str">
        <f>IFERROR(__xludf.DUMMYFUNCTION("""COMPUTED_VALUE"""),"Thriller")</f>
        <v>Thriller</v>
      </c>
      <c r="P3634" s="4" t="str">
        <f>IFERROR(__xludf.DUMMYFUNCTION("""COMPUTED_VALUE"""),"")</f>
        <v/>
      </c>
      <c r="Q3634" s="4" t="str">
        <f>IFERROR(__xludf.DUMMYFUNCTION("""COMPUTED_VALUE"""),"")</f>
        <v/>
      </c>
      <c r="R3634" s="4" t="str">
        <f>IFERROR(__xludf.DUMMYFUNCTION("""COMPUTED_VALUE"""),"")</f>
        <v/>
      </c>
      <c r="S3634" s="4" t="str">
        <f>IFERROR(__xludf.DUMMYFUNCTION("""COMPUTED_VALUE"""),"")</f>
        <v/>
      </c>
    </row>
    <row r="3635">
      <c r="A3635" s="4" t="s">
        <v>5789</v>
      </c>
      <c r="B3635" s="4">
        <v>97.0</v>
      </c>
      <c r="C3635" s="4">
        <v>267194.0</v>
      </c>
      <c r="D3635" s="4" t="s">
        <v>1196</v>
      </c>
      <c r="E3635" s="4" t="s">
        <v>5983</v>
      </c>
      <c r="F3635" s="4" t="s">
        <v>12</v>
      </c>
      <c r="G3635" s="4" t="s">
        <v>20</v>
      </c>
      <c r="H3635" s="4">
        <v>0.0</v>
      </c>
      <c r="I3635" s="4">
        <v>6.7</v>
      </c>
      <c r="L3635" s="4" t="str">
        <f>IFERROR(__xludf.DUMMYFUNCTION("""COMPUTED_VALUE"""),"Drama")</f>
        <v>Drama</v>
      </c>
      <c r="M3635" s="4" t="str">
        <f>IFERROR(__xludf.DUMMYFUNCTION("""COMPUTED_VALUE"""),"")</f>
        <v/>
      </c>
      <c r="N3635" s="4" t="str">
        <f>IFERROR(__xludf.DUMMYFUNCTION("""COMPUTED_VALUE"""),"")</f>
        <v/>
      </c>
      <c r="O3635" s="4" t="str">
        <f>IFERROR(__xludf.DUMMYFUNCTION("""COMPUTED_VALUE"""),"")</f>
        <v/>
      </c>
      <c r="P3635" s="4" t="str">
        <f>IFERROR(__xludf.DUMMYFUNCTION("""COMPUTED_VALUE"""),"")</f>
        <v/>
      </c>
      <c r="Q3635" s="4" t="str">
        <f>IFERROR(__xludf.DUMMYFUNCTION("""COMPUTED_VALUE"""),"")</f>
        <v/>
      </c>
      <c r="R3635" s="4" t="str">
        <f>IFERROR(__xludf.DUMMYFUNCTION("""COMPUTED_VALUE"""),"")</f>
        <v/>
      </c>
      <c r="S3635" s="4" t="str">
        <f>IFERROR(__xludf.DUMMYFUNCTION("""COMPUTED_VALUE"""),"")</f>
        <v/>
      </c>
    </row>
    <row r="3636">
      <c r="A3636" s="4" t="s">
        <v>5984</v>
      </c>
      <c r="B3636" s="4">
        <v>107.0</v>
      </c>
      <c r="C3636" s="4">
        <v>869325.0</v>
      </c>
      <c r="D3636" s="4" t="s">
        <v>10</v>
      </c>
      <c r="E3636" s="4" t="s">
        <v>5985</v>
      </c>
      <c r="F3636" s="4" t="s">
        <v>12</v>
      </c>
      <c r="G3636" s="4" t="s">
        <v>13</v>
      </c>
      <c r="H3636" s="4">
        <v>6000000.0</v>
      </c>
      <c r="I3636" s="4">
        <v>3.8</v>
      </c>
      <c r="L3636" s="4" t="str">
        <f>IFERROR(__xludf.DUMMYFUNCTION("""COMPUTED_VALUE"""),"Action")</f>
        <v>Action</v>
      </c>
      <c r="M3636" s="4" t="str">
        <f>IFERROR(__xludf.DUMMYFUNCTION("""COMPUTED_VALUE"""),"Adventure")</f>
        <v>Adventure</v>
      </c>
      <c r="N3636" s="4" t="str">
        <f>IFERROR(__xludf.DUMMYFUNCTION("""COMPUTED_VALUE"""),"Fantasy")</f>
        <v>Fantasy</v>
      </c>
      <c r="O3636" s="4" t="str">
        <f>IFERROR(__xludf.DUMMYFUNCTION("""COMPUTED_VALUE"""),"Sci-Fi")</f>
        <v>Sci-Fi</v>
      </c>
      <c r="P3636" s="4" t="str">
        <f>IFERROR(__xludf.DUMMYFUNCTION("""COMPUTED_VALUE"""),"")</f>
        <v/>
      </c>
      <c r="Q3636" s="4" t="str">
        <f>IFERROR(__xludf.DUMMYFUNCTION("""COMPUTED_VALUE"""),"")</f>
        <v/>
      </c>
      <c r="R3636" s="4" t="str">
        <f>IFERROR(__xludf.DUMMYFUNCTION("""COMPUTED_VALUE"""),"")</f>
        <v/>
      </c>
      <c r="S3636" s="4" t="str">
        <f>IFERROR(__xludf.DUMMYFUNCTION("""COMPUTED_VALUE"""),"")</f>
        <v/>
      </c>
    </row>
    <row r="3637">
      <c r="A3637" s="4" t="s">
        <v>5986</v>
      </c>
      <c r="B3637" s="4">
        <v>90.0</v>
      </c>
      <c r="C3637" s="4">
        <v>399611.0</v>
      </c>
      <c r="D3637" s="4" t="s">
        <v>572</v>
      </c>
      <c r="E3637" s="4" t="s">
        <v>5987</v>
      </c>
      <c r="F3637" s="4" t="s">
        <v>12</v>
      </c>
      <c r="G3637" s="4" t="s">
        <v>13</v>
      </c>
      <c r="H3637" s="4">
        <v>6000000.0</v>
      </c>
      <c r="I3637" s="4">
        <v>5.7</v>
      </c>
      <c r="L3637" s="4" t="str">
        <f>IFERROR(__xludf.DUMMYFUNCTION("""COMPUTED_VALUE"""),"Biography")</f>
        <v>Biography</v>
      </c>
      <c r="M3637" s="4" t="str">
        <f>IFERROR(__xludf.DUMMYFUNCTION("""COMPUTED_VALUE"""),"Drama")</f>
        <v>Drama</v>
      </c>
      <c r="N3637" s="4" t="str">
        <f>IFERROR(__xludf.DUMMYFUNCTION("""COMPUTED_VALUE"""),"Sport")</f>
        <v>Sport</v>
      </c>
      <c r="O3637" s="4" t="str">
        <f>IFERROR(__xludf.DUMMYFUNCTION("""COMPUTED_VALUE"""),"")</f>
        <v/>
      </c>
      <c r="P3637" s="4" t="str">
        <f>IFERROR(__xludf.DUMMYFUNCTION("""COMPUTED_VALUE"""),"")</f>
        <v/>
      </c>
      <c r="Q3637" s="4" t="str">
        <f>IFERROR(__xludf.DUMMYFUNCTION("""COMPUTED_VALUE"""),"")</f>
        <v/>
      </c>
      <c r="R3637" s="4" t="str">
        <f>IFERROR(__xludf.DUMMYFUNCTION("""COMPUTED_VALUE"""),"")</f>
        <v/>
      </c>
      <c r="S3637" s="4" t="str">
        <f>IFERROR(__xludf.DUMMYFUNCTION("""COMPUTED_VALUE"""),"")</f>
        <v/>
      </c>
    </row>
    <row r="3638">
      <c r="A3638" s="4" t="s">
        <v>5325</v>
      </c>
      <c r="B3638" s="4">
        <v>104.0</v>
      </c>
      <c r="C3638" s="4">
        <v>181798.0</v>
      </c>
      <c r="D3638" s="4" t="s">
        <v>1196</v>
      </c>
      <c r="E3638" s="4" t="s">
        <v>5988</v>
      </c>
      <c r="F3638" s="4" t="s">
        <v>512</v>
      </c>
      <c r="G3638" s="4" t="s">
        <v>513</v>
      </c>
      <c r="H3638" s="4">
        <v>0.0</v>
      </c>
      <c r="I3638" s="4">
        <v>6.6</v>
      </c>
      <c r="L3638" s="4" t="str">
        <f>IFERROR(__xludf.DUMMYFUNCTION("""COMPUTED_VALUE"""),"Drama")</f>
        <v>Drama</v>
      </c>
      <c r="M3638" s="4" t="str">
        <f>IFERROR(__xludf.DUMMYFUNCTION("""COMPUTED_VALUE"""),"")</f>
        <v/>
      </c>
      <c r="N3638" s="4" t="str">
        <f>IFERROR(__xludf.DUMMYFUNCTION("""COMPUTED_VALUE"""),"")</f>
        <v/>
      </c>
      <c r="O3638" s="4" t="str">
        <f>IFERROR(__xludf.DUMMYFUNCTION("""COMPUTED_VALUE"""),"")</f>
        <v/>
      </c>
      <c r="P3638" s="4" t="str">
        <f>IFERROR(__xludf.DUMMYFUNCTION("""COMPUTED_VALUE"""),"")</f>
        <v/>
      </c>
      <c r="Q3638" s="4" t="str">
        <f>IFERROR(__xludf.DUMMYFUNCTION("""COMPUTED_VALUE"""),"")</f>
        <v/>
      </c>
      <c r="R3638" s="4" t="str">
        <f>IFERROR(__xludf.DUMMYFUNCTION("""COMPUTED_VALUE"""),"")</f>
        <v/>
      </c>
      <c r="S3638" s="4" t="str">
        <f>IFERROR(__xludf.DUMMYFUNCTION("""COMPUTED_VALUE"""),"")</f>
        <v/>
      </c>
    </row>
    <row r="3639">
      <c r="A3639" s="4" t="s">
        <v>3813</v>
      </c>
      <c r="B3639" s="4">
        <v>96.0</v>
      </c>
      <c r="C3639" s="4">
        <v>115862.0</v>
      </c>
      <c r="D3639" s="4" t="s">
        <v>76</v>
      </c>
      <c r="E3639" s="4" t="s">
        <v>5989</v>
      </c>
      <c r="F3639" s="4" t="s">
        <v>12</v>
      </c>
      <c r="G3639" s="4" t="s">
        <v>13</v>
      </c>
      <c r="H3639" s="4">
        <v>6000000.0</v>
      </c>
      <c r="I3639" s="4">
        <v>6.7</v>
      </c>
      <c r="L3639" s="4" t="str">
        <f>IFERROR(__xludf.DUMMYFUNCTION("""COMPUTED_VALUE"""),"Drama")</f>
        <v>Drama</v>
      </c>
      <c r="M3639" s="4" t="str">
        <f>IFERROR(__xludf.DUMMYFUNCTION("""COMPUTED_VALUE"""),"Romance")</f>
        <v>Romance</v>
      </c>
      <c r="N3639" s="4" t="str">
        <f>IFERROR(__xludf.DUMMYFUNCTION("""COMPUTED_VALUE"""),"")</f>
        <v/>
      </c>
      <c r="O3639" s="4" t="str">
        <f>IFERROR(__xludf.DUMMYFUNCTION("""COMPUTED_VALUE"""),"")</f>
        <v/>
      </c>
      <c r="P3639" s="4" t="str">
        <f>IFERROR(__xludf.DUMMYFUNCTION("""COMPUTED_VALUE"""),"")</f>
        <v/>
      </c>
      <c r="Q3639" s="4" t="str">
        <f>IFERROR(__xludf.DUMMYFUNCTION("""COMPUTED_VALUE"""),"")</f>
        <v/>
      </c>
      <c r="R3639" s="4" t="str">
        <f>IFERROR(__xludf.DUMMYFUNCTION("""COMPUTED_VALUE"""),"")</f>
        <v/>
      </c>
      <c r="S3639" s="4" t="str">
        <f>IFERROR(__xludf.DUMMYFUNCTION("""COMPUTED_VALUE"""),"")</f>
        <v/>
      </c>
    </row>
    <row r="3640">
      <c r="A3640" s="4" t="s">
        <v>1614</v>
      </c>
      <c r="B3640" s="4">
        <v>104.0</v>
      </c>
      <c r="C3640" s="4">
        <v>1346503.0</v>
      </c>
      <c r="D3640" s="4" t="s">
        <v>2265</v>
      </c>
      <c r="E3640" s="4" t="s">
        <v>5990</v>
      </c>
      <c r="F3640" s="4" t="s">
        <v>12</v>
      </c>
      <c r="G3640" s="4" t="s">
        <v>309</v>
      </c>
      <c r="H3640" s="4">
        <v>6000000.0</v>
      </c>
      <c r="I3640" s="4">
        <v>6.1</v>
      </c>
      <c r="L3640" s="4" t="str">
        <f>IFERROR(__xludf.DUMMYFUNCTION("""COMPUTED_VALUE"""),"Drama")</f>
        <v>Drama</v>
      </c>
      <c r="M3640" s="4" t="str">
        <f>IFERROR(__xludf.DUMMYFUNCTION("""COMPUTED_VALUE"""),"History")</f>
        <v>History</v>
      </c>
      <c r="N3640" s="4" t="str">
        <f>IFERROR(__xludf.DUMMYFUNCTION("""COMPUTED_VALUE"""),"")</f>
        <v/>
      </c>
      <c r="O3640" s="4" t="str">
        <f>IFERROR(__xludf.DUMMYFUNCTION("""COMPUTED_VALUE"""),"")</f>
        <v/>
      </c>
      <c r="P3640" s="4" t="str">
        <f>IFERROR(__xludf.DUMMYFUNCTION("""COMPUTED_VALUE"""),"")</f>
        <v/>
      </c>
      <c r="Q3640" s="4" t="str">
        <f>IFERROR(__xludf.DUMMYFUNCTION("""COMPUTED_VALUE"""),"")</f>
        <v/>
      </c>
      <c r="R3640" s="4" t="str">
        <f>IFERROR(__xludf.DUMMYFUNCTION("""COMPUTED_VALUE"""),"")</f>
        <v/>
      </c>
      <c r="S3640" s="4" t="str">
        <f>IFERROR(__xludf.DUMMYFUNCTION("""COMPUTED_VALUE"""),"")</f>
        <v/>
      </c>
    </row>
    <row r="3641">
      <c r="A3641" s="4" t="s">
        <v>5991</v>
      </c>
      <c r="B3641" s="4">
        <v>97.0</v>
      </c>
      <c r="C3641" s="4">
        <v>117560.0</v>
      </c>
      <c r="D3641" s="4" t="s">
        <v>76</v>
      </c>
      <c r="E3641" s="4" t="s">
        <v>5992</v>
      </c>
      <c r="F3641" s="4" t="s">
        <v>12</v>
      </c>
      <c r="G3641" s="4" t="s">
        <v>13</v>
      </c>
      <c r="H3641" s="4">
        <v>6000000.0</v>
      </c>
      <c r="I3641" s="4">
        <v>6.2</v>
      </c>
      <c r="L3641" s="4" t="str">
        <f>IFERROR(__xludf.DUMMYFUNCTION("""COMPUTED_VALUE"""),"Drama")</f>
        <v>Drama</v>
      </c>
      <c r="M3641" s="4" t="str">
        <f>IFERROR(__xludf.DUMMYFUNCTION("""COMPUTED_VALUE"""),"Romance")</f>
        <v>Romance</v>
      </c>
      <c r="N3641" s="4" t="str">
        <f>IFERROR(__xludf.DUMMYFUNCTION("""COMPUTED_VALUE"""),"")</f>
        <v/>
      </c>
      <c r="O3641" s="4" t="str">
        <f>IFERROR(__xludf.DUMMYFUNCTION("""COMPUTED_VALUE"""),"")</f>
        <v/>
      </c>
      <c r="P3641" s="4" t="str">
        <f>IFERROR(__xludf.DUMMYFUNCTION("""COMPUTED_VALUE"""),"")</f>
        <v/>
      </c>
      <c r="Q3641" s="4" t="str">
        <f>IFERROR(__xludf.DUMMYFUNCTION("""COMPUTED_VALUE"""),"")</f>
        <v/>
      </c>
      <c r="R3641" s="4" t="str">
        <f>IFERROR(__xludf.DUMMYFUNCTION("""COMPUTED_VALUE"""),"")</f>
        <v/>
      </c>
      <c r="S3641" s="4" t="str">
        <f>IFERROR(__xludf.DUMMYFUNCTION("""COMPUTED_VALUE"""),"")</f>
        <v/>
      </c>
    </row>
    <row r="3642">
      <c r="A3642" s="4" t="s">
        <v>4549</v>
      </c>
      <c r="B3642" s="4">
        <v>107.0</v>
      </c>
      <c r="C3642" s="4">
        <v>54606.0</v>
      </c>
      <c r="D3642" s="4" t="s">
        <v>1489</v>
      </c>
      <c r="E3642" s="4" t="s">
        <v>5993</v>
      </c>
      <c r="F3642" s="4" t="s">
        <v>12</v>
      </c>
      <c r="G3642" s="4" t="s">
        <v>20</v>
      </c>
      <c r="H3642" s="4">
        <v>6000000.0</v>
      </c>
      <c r="I3642" s="4">
        <v>6.2</v>
      </c>
      <c r="L3642" s="4" t="str">
        <f>IFERROR(__xludf.DUMMYFUNCTION("""COMPUTED_VALUE"""),"Comedy")</f>
        <v>Comedy</v>
      </c>
      <c r="M3642" s="4" t="str">
        <f>IFERROR(__xludf.DUMMYFUNCTION("""COMPUTED_VALUE"""),"Crime")</f>
        <v>Crime</v>
      </c>
      <c r="N3642" s="4" t="str">
        <f>IFERROR(__xludf.DUMMYFUNCTION("""COMPUTED_VALUE"""),"Romance")</f>
        <v>Romance</v>
      </c>
      <c r="O3642" s="4" t="str">
        <f>IFERROR(__xludf.DUMMYFUNCTION("""COMPUTED_VALUE"""),"")</f>
        <v/>
      </c>
      <c r="P3642" s="4" t="str">
        <f>IFERROR(__xludf.DUMMYFUNCTION("""COMPUTED_VALUE"""),"")</f>
        <v/>
      </c>
      <c r="Q3642" s="4" t="str">
        <f>IFERROR(__xludf.DUMMYFUNCTION("""COMPUTED_VALUE"""),"")</f>
        <v/>
      </c>
      <c r="R3642" s="4" t="str">
        <f>IFERROR(__xludf.DUMMYFUNCTION("""COMPUTED_VALUE"""),"")</f>
        <v/>
      </c>
      <c r="S3642" s="4" t="str">
        <f>IFERROR(__xludf.DUMMYFUNCTION("""COMPUTED_VALUE"""),"")</f>
        <v/>
      </c>
    </row>
    <row r="3643">
      <c r="A3643" s="4" t="s">
        <v>5994</v>
      </c>
      <c r="B3643" s="4">
        <v>117.0</v>
      </c>
      <c r="C3643" s="4">
        <v>0.0</v>
      </c>
      <c r="D3643" s="4" t="s">
        <v>1196</v>
      </c>
      <c r="E3643" s="4" t="s">
        <v>5995</v>
      </c>
      <c r="F3643" s="4" t="s">
        <v>12</v>
      </c>
      <c r="G3643" s="4" t="s">
        <v>13</v>
      </c>
      <c r="H3643" s="4">
        <v>7840000.0</v>
      </c>
      <c r="I3643" s="4">
        <v>7.4</v>
      </c>
      <c r="L3643" s="4" t="str">
        <f>IFERROR(__xludf.DUMMYFUNCTION("""COMPUTED_VALUE"""),"Drama")</f>
        <v>Drama</v>
      </c>
      <c r="M3643" s="4" t="str">
        <f>IFERROR(__xludf.DUMMYFUNCTION("""COMPUTED_VALUE"""),"")</f>
        <v/>
      </c>
      <c r="N3643" s="4" t="str">
        <f>IFERROR(__xludf.DUMMYFUNCTION("""COMPUTED_VALUE"""),"")</f>
        <v/>
      </c>
      <c r="O3643" s="4" t="str">
        <f>IFERROR(__xludf.DUMMYFUNCTION("""COMPUTED_VALUE"""),"")</f>
        <v/>
      </c>
      <c r="P3643" s="4" t="str">
        <f>IFERROR(__xludf.DUMMYFUNCTION("""COMPUTED_VALUE"""),"")</f>
        <v/>
      </c>
      <c r="Q3643" s="4" t="str">
        <f>IFERROR(__xludf.DUMMYFUNCTION("""COMPUTED_VALUE"""),"")</f>
        <v/>
      </c>
      <c r="R3643" s="4" t="str">
        <f>IFERROR(__xludf.DUMMYFUNCTION("""COMPUTED_VALUE"""),"")</f>
        <v/>
      </c>
      <c r="S3643" s="4" t="str">
        <f>IFERROR(__xludf.DUMMYFUNCTION("""COMPUTED_VALUE"""),"")</f>
        <v/>
      </c>
    </row>
    <row r="3644">
      <c r="A3644" s="4" t="s">
        <v>5996</v>
      </c>
      <c r="B3644" s="4">
        <v>85.0</v>
      </c>
      <c r="C3644" s="4">
        <v>36497.0</v>
      </c>
      <c r="D3644" s="4" t="s">
        <v>585</v>
      </c>
      <c r="E3644" s="4" t="s">
        <v>5997</v>
      </c>
      <c r="F3644" s="4" t="s">
        <v>12</v>
      </c>
      <c r="G3644" s="4" t="s">
        <v>13</v>
      </c>
      <c r="H3644" s="4">
        <v>6000000.0</v>
      </c>
      <c r="I3644" s="4">
        <v>4.7</v>
      </c>
      <c r="L3644" s="4" t="str">
        <f>IFERROR(__xludf.DUMMYFUNCTION("""COMPUTED_VALUE"""),"Comedy")</f>
        <v>Comedy</v>
      </c>
      <c r="M3644" s="4" t="str">
        <f>IFERROR(__xludf.DUMMYFUNCTION("""COMPUTED_VALUE"""),"")</f>
        <v/>
      </c>
      <c r="N3644" s="4" t="str">
        <f>IFERROR(__xludf.DUMMYFUNCTION("""COMPUTED_VALUE"""),"")</f>
        <v/>
      </c>
      <c r="O3644" s="4" t="str">
        <f>IFERROR(__xludf.DUMMYFUNCTION("""COMPUTED_VALUE"""),"")</f>
        <v/>
      </c>
      <c r="P3644" s="4" t="str">
        <f>IFERROR(__xludf.DUMMYFUNCTION("""COMPUTED_VALUE"""),"")</f>
        <v/>
      </c>
      <c r="Q3644" s="4" t="str">
        <f>IFERROR(__xludf.DUMMYFUNCTION("""COMPUTED_VALUE"""),"")</f>
        <v/>
      </c>
      <c r="R3644" s="4" t="str">
        <f>IFERROR(__xludf.DUMMYFUNCTION("""COMPUTED_VALUE"""),"")</f>
        <v/>
      </c>
      <c r="S3644" s="4" t="str">
        <f>IFERROR(__xludf.DUMMYFUNCTION("""COMPUTED_VALUE"""),"")</f>
        <v/>
      </c>
    </row>
    <row r="3645">
      <c r="A3645" s="4" t="s">
        <v>2676</v>
      </c>
      <c r="B3645" s="4">
        <v>152.0</v>
      </c>
      <c r="C3645" s="4">
        <v>23807.0</v>
      </c>
      <c r="D3645" s="4" t="s">
        <v>25</v>
      </c>
      <c r="E3645" s="4" t="s">
        <v>5998</v>
      </c>
      <c r="F3645" s="4" t="s">
        <v>12</v>
      </c>
      <c r="G3645" s="4" t="s">
        <v>13</v>
      </c>
      <c r="H3645" s="4">
        <v>0.0</v>
      </c>
      <c r="I3645" s="4">
        <v>8.3</v>
      </c>
      <c r="L3645" s="4" t="str">
        <f>IFERROR(__xludf.DUMMYFUNCTION("""COMPUTED_VALUE"""),"Documentary")</f>
        <v>Documentary</v>
      </c>
      <c r="M3645" s="4" t="str">
        <f>IFERROR(__xludf.DUMMYFUNCTION("""COMPUTED_VALUE"""),"")</f>
        <v/>
      </c>
      <c r="N3645" s="4" t="str">
        <f>IFERROR(__xludf.DUMMYFUNCTION("""COMPUTED_VALUE"""),"")</f>
        <v/>
      </c>
      <c r="O3645" s="4" t="str">
        <f>IFERROR(__xludf.DUMMYFUNCTION("""COMPUTED_VALUE"""),"")</f>
        <v/>
      </c>
      <c r="P3645" s="4" t="str">
        <f>IFERROR(__xludf.DUMMYFUNCTION("""COMPUTED_VALUE"""),"")</f>
        <v/>
      </c>
      <c r="Q3645" s="4" t="str">
        <f>IFERROR(__xludf.DUMMYFUNCTION("""COMPUTED_VALUE"""),"")</f>
        <v/>
      </c>
      <c r="R3645" s="4" t="str">
        <f>IFERROR(__xludf.DUMMYFUNCTION("""COMPUTED_VALUE"""),"")</f>
        <v/>
      </c>
      <c r="S3645" s="4" t="str">
        <f>IFERROR(__xludf.DUMMYFUNCTION("""COMPUTED_VALUE"""),"")</f>
        <v/>
      </c>
    </row>
    <row r="3646">
      <c r="A3646" s="4" t="s">
        <v>5999</v>
      </c>
      <c r="B3646" s="4">
        <v>85.0</v>
      </c>
      <c r="C3646" s="4">
        <v>0.0</v>
      </c>
      <c r="D3646" s="4" t="s">
        <v>3182</v>
      </c>
      <c r="E3646" s="4" t="s">
        <v>6000</v>
      </c>
      <c r="F3646" s="4" t="s">
        <v>12</v>
      </c>
      <c r="G3646" s="4" t="s">
        <v>13</v>
      </c>
      <c r="H3646" s="4">
        <v>6000000.0</v>
      </c>
      <c r="I3646" s="4">
        <v>7.2</v>
      </c>
      <c r="L3646" s="4" t="str">
        <f>IFERROR(__xludf.DUMMYFUNCTION("""COMPUTED_VALUE"""),"Comedy")</f>
        <v>Comedy</v>
      </c>
      <c r="M3646" s="4" t="str">
        <f>IFERROR(__xludf.DUMMYFUNCTION("""COMPUTED_VALUE"""),"Crime")</f>
        <v>Crime</v>
      </c>
      <c r="N3646" s="4" t="str">
        <f>IFERROR(__xludf.DUMMYFUNCTION("""COMPUTED_VALUE"""),"Drama")</f>
        <v>Drama</v>
      </c>
      <c r="O3646" s="4" t="str">
        <f>IFERROR(__xludf.DUMMYFUNCTION("""COMPUTED_VALUE"""),"")</f>
        <v/>
      </c>
      <c r="P3646" s="4" t="str">
        <f>IFERROR(__xludf.DUMMYFUNCTION("""COMPUTED_VALUE"""),"")</f>
        <v/>
      </c>
      <c r="Q3646" s="4" t="str">
        <f>IFERROR(__xludf.DUMMYFUNCTION("""COMPUTED_VALUE"""),"")</f>
        <v/>
      </c>
      <c r="R3646" s="4" t="str">
        <f>IFERROR(__xludf.DUMMYFUNCTION("""COMPUTED_VALUE"""),"")</f>
        <v/>
      </c>
      <c r="S3646" s="4" t="str">
        <f>IFERROR(__xludf.DUMMYFUNCTION("""COMPUTED_VALUE"""),"")</f>
        <v/>
      </c>
    </row>
    <row r="3647">
      <c r="A3647" s="4" t="s">
        <v>6001</v>
      </c>
      <c r="B3647" s="4">
        <v>76.0</v>
      </c>
      <c r="C3647" s="4">
        <v>0.0</v>
      </c>
      <c r="D3647" s="4" t="s">
        <v>320</v>
      </c>
      <c r="E3647" s="4" t="s">
        <v>6002</v>
      </c>
      <c r="F3647" s="4" t="s">
        <v>12</v>
      </c>
      <c r="G3647" s="4" t="s">
        <v>13</v>
      </c>
      <c r="H3647" s="4">
        <v>8600000.0</v>
      </c>
      <c r="I3647" s="4">
        <v>5.8</v>
      </c>
      <c r="L3647" s="4" t="str">
        <f>IFERROR(__xludf.DUMMYFUNCTION("""COMPUTED_VALUE"""),"Action")</f>
        <v>Action</v>
      </c>
      <c r="M3647" s="4" t="str">
        <f>IFERROR(__xludf.DUMMYFUNCTION("""COMPUTED_VALUE"""),"Drama")</f>
        <v>Drama</v>
      </c>
      <c r="N3647" s="4" t="str">
        <f>IFERROR(__xludf.DUMMYFUNCTION("""COMPUTED_VALUE"""),"Thriller")</f>
        <v>Thriller</v>
      </c>
      <c r="O3647" s="4" t="str">
        <f>IFERROR(__xludf.DUMMYFUNCTION("""COMPUTED_VALUE"""),"")</f>
        <v/>
      </c>
      <c r="P3647" s="4" t="str">
        <f>IFERROR(__xludf.DUMMYFUNCTION("""COMPUTED_VALUE"""),"")</f>
        <v/>
      </c>
      <c r="Q3647" s="4" t="str">
        <f>IFERROR(__xludf.DUMMYFUNCTION("""COMPUTED_VALUE"""),"")</f>
        <v/>
      </c>
      <c r="R3647" s="4" t="str">
        <f>IFERROR(__xludf.DUMMYFUNCTION("""COMPUTED_VALUE"""),"")</f>
        <v/>
      </c>
      <c r="S3647" s="4" t="str">
        <f>IFERROR(__xludf.DUMMYFUNCTION("""COMPUTED_VALUE"""),"")</f>
        <v/>
      </c>
    </row>
    <row r="3648">
      <c r="A3648" s="4" t="s">
        <v>6003</v>
      </c>
      <c r="B3648" s="4">
        <v>87.0</v>
      </c>
      <c r="C3648" s="4">
        <v>0.0</v>
      </c>
      <c r="D3648" s="4" t="s">
        <v>679</v>
      </c>
      <c r="E3648" s="4" t="s">
        <v>6004</v>
      </c>
      <c r="F3648" s="4" t="s">
        <v>12</v>
      </c>
      <c r="G3648" s="4" t="s">
        <v>13</v>
      </c>
      <c r="H3648" s="4">
        <v>0.0</v>
      </c>
      <c r="I3648" s="4">
        <v>5.9</v>
      </c>
      <c r="L3648" s="4" t="str">
        <f>IFERROR(__xludf.DUMMYFUNCTION("""COMPUTED_VALUE"""),"Drama")</f>
        <v>Drama</v>
      </c>
      <c r="M3648" s="4" t="str">
        <f>IFERROR(__xludf.DUMMYFUNCTION("""COMPUTED_VALUE"""),"Mystery")</f>
        <v>Mystery</v>
      </c>
      <c r="N3648" s="4" t="str">
        <f>IFERROR(__xludf.DUMMYFUNCTION("""COMPUTED_VALUE"""),"Thriller")</f>
        <v>Thriller</v>
      </c>
      <c r="O3648" s="4" t="str">
        <f>IFERROR(__xludf.DUMMYFUNCTION("""COMPUTED_VALUE"""),"")</f>
        <v/>
      </c>
      <c r="P3648" s="4" t="str">
        <f>IFERROR(__xludf.DUMMYFUNCTION("""COMPUTED_VALUE"""),"")</f>
        <v/>
      </c>
      <c r="Q3648" s="4" t="str">
        <f>IFERROR(__xludf.DUMMYFUNCTION("""COMPUTED_VALUE"""),"")</f>
        <v/>
      </c>
      <c r="R3648" s="4" t="str">
        <f>IFERROR(__xludf.DUMMYFUNCTION("""COMPUTED_VALUE"""),"")</f>
        <v/>
      </c>
      <c r="S3648" s="4" t="str">
        <f>IFERROR(__xludf.DUMMYFUNCTION("""COMPUTED_VALUE"""),"")</f>
        <v/>
      </c>
    </row>
    <row r="3649">
      <c r="A3649" s="4" t="s">
        <v>4606</v>
      </c>
      <c r="B3649" s="4">
        <v>95.0</v>
      </c>
      <c r="C3649" s="4">
        <v>65804.0</v>
      </c>
      <c r="D3649" s="4" t="s">
        <v>751</v>
      </c>
      <c r="E3649" s="4" t="s">
        <v>6005</v>
      </c>
      <c r="F3649" s="4" t="s">
        <v>12</v>
      </c>
      <c r="G3649" s="4" t="s">
        <v>13</v>
      </c>
      <c r="H3649" s="4">
        <v>1.2E7</v>
      </c>
      <c r="I3649" s="4">
        <v>6.3</v>
      </c>
      <c r="L3649" s="4" t="str">
        <f>IFERROR(__xludf.DUMMYFUNCTION("""COMPUTED_VALUE"""),"Crime")</f>
        <v>Crime</v>
      </c>
      <c r="M3649" s="4" t="str">
        <f>IFERROR(__xludf.DUMMYFUNCTION("""COMPUTED_VALUE"""),"Drama")</f>
        <v>Drama</v>
      </c>
      <c r="N3649" s="4" t="str">
        <f>IFERROR(__xludf.DUMMYFUNCTION("""COMPUTED_VALUE"""),"Thriller")</f>
        <v>Thriller</v>
      </c>
      <c r="O3649" s="4" t="str">
        <f>IFERROR(__xludf.DUMMYFUNCTION("""COMPUTED_VALUE"""),"")</f>
        <v/>
      </c>
      <c r="P3649" s="4" t="str">
        <f>IFERROR(__xludf.DUMMYFUNCTION("""COMPUTED_VALUE"""),"")</f>
        <v/>
      </c>
      <c r="Q3649" s="4" t="str">
        <f>IFERROR(__xludf.DUMMYFUNCTION("""COMPUTED_VALUE"""),"")</f>
        <v/>
      </c>
      <c r="R3649" s="4" t="str">
        <f>IFERROR(__xludf.DUMMYFUNCTION("""COMPUTED_VALUE"""),"")</f>
        <v/>
      </c>
      <c r="S3649" s="4" t="str">
        <f>IFERROR(__xludf.DUMMYFUNCTION("""COMPUTED_VALUE"""),"")</f>
        <v/>
      </c>
    </row>
    <row r="3650">
      <c r="A3650" s="4" t="s">
        <v>5386</v>
      </c>
      <c r="B3650" s="4">
        <v>101.0</v>
      </c>
      <c r="C3650" s="4">
        <v>0.0</v>
      </c>
      <c r="D3650" s="4" t="s">
        <v>2479</v>
      </c>
      <c r="E3650" s="4" t="s">
        <v>6006</v>
      </c>
      <c r="F3650" s="4" t="s">
        <v>12</v>
      </c>
      <c r="G3650" s="4" t="s">
        <v>95</v>
      </c>
      <c r="H3650" s="4">
        <v>6000000.0</v>
      </c>
      <c r="I3650" s="4">
        <v>7.2</v>
      </c>
      <c r="L3650" s="4" t="str">
        <f>IFERROR(__xludf.DUMMYFUNCTION("""COMPUTED_VALUE"""),"Drama")</f>
        <v>Drama</v>
      </c>
      <c r="M3650" s="4" t="str">
        <f>IFERROR(__xludf.DUMMYFUNCTION("""COMPUTED_VALUE"""),"Family")</f>
        <v>Family</v>
      </c>
      <c r="N3650" s="4" t="str">
        <f>IFERROR(__xludf.DUMMYFUNCTION("""COMPUTED_VALUE"""),"")</f>
        <v/>
      </c>
      <c r="O3650" s="4" t="str">
        <f>IFERROR(__xludf.DUMMYFUNCTION("""COMPUTED_VALUE"""),"")</f>
        <v/>
      </c>
      <c r="P3650" s="4" t="str">
        <f>IFERROR(__xludf.DUMMYFUNCTION("""COMPUTED_VALUE"""),"")</f>
        <v/>
      </c>
      <c r="Q3650" s="4" t="str">
        <f>IFERROR(__xludf.DUMMYFUNCTION("""COMPUTED_VALUE"""),"")</f>
        <v/>
      </c>
      <c r="R3650" s="4" t="str">
        <f>IFERROR(__xludf.DUMMYFUNCTION("""COMPUTED_VALUE"""),"")</f>
        <v/>
      </c>
      <c r="S3650" s="4" t="str">
        <f>IFERROR(__xludf.DUMMYFUNCTION("""COMPUTED_VALUE"""),"")</f>
        <v/>
      </c>
    </row>
    <row r="3651">
      <c r="A3651" s="4" t="s">
        <v>6007</v>
      </c>
      <c r="B3651" s="4">
        <v>90.0</v>
      </c>
      <c r="C3651" s="4">
        <v>0.0</v>
      </c>
      <c r="D3651" s="4" t="s">
        <v>22</v>
      </c>
      <c r="E3651" s="4" t="s">
        <v>6008</v>
      </c>
      <c r="F3651" s="4" t="s">
        <v>12</v>
      </c>
      <c r="G3651" s="4" t="s">
        <v>13</v>
      </c>
      <c r="H3651" s="4">
        <v>6000000.0</v>
      </c>
      <c r="I3651" s="4">
        <v>5.4</v>
      </c>
      <c r="L3651" s="4" t="str">
        <f>IFERROR(__xludf.DUMMYFUNCTION("""COMPUTED_VALUE"""),"Action")</f>
        <v>Action</v>
      </c>
      <c r="M3651" s="4" t="str">
        <f>IFERROR(__xludf.DUMMYFUNCTION("""COMPUTED_VALUE"""),"Thriller")</f>
        <v>Thriller</v>
      </c>
      <c r="N3651" s="4" t="str">
        <f>IFERROR(__xludf.DUMMYFUNCTION("""COMPUTED_VALUE"""),"")</f>
        <v/>
      </c>
      <c r="O3651" s="4" t="str">
        <f>IFERROR(__xludf.DUMMYFUNCTION("""COMPUTED_VALUE"""),"")</f>
        <v/>
      </c>
      <c r="P3651" s="4" t="str">
        <f>IFERROR(__xludf.DUMMYFUNCTION("""COMPUTED_VALUE"""),"")</f>
        <v/>
      </c>
      <c r="Q3651" s="4" t="str">
        <f>IFERROR(__xludf.DUMMYFUNCTION("""COMPUTED_VALUE"""),"")</f>
        <v/>
      </c>
      <c r="R3651" s="4" t="str">
        <f>IFERROR(__xludf.DUMMYFUNCTION("""COMPUTED_VALUE"""),"")</f>
        <v/>
      </c>
      <c r="S3651" s="4" t="str">
        <f>IFERROR(__xludf.DUMMYFUNCTION("""COMPUTED_VALUE"""),"")</f>
        <v/>
      </c>
    </row>
    <row r="3652">
      <c r="A3652" s="4" t="s">
        <v>8351</v>
      </c>
      <c r="B3652" s="4">
        <v>240.0</v>
      </c>
      <c r="C3652" s="4">
        <v>0.0</v>
      </c>
      <c r="D3652" s="4" t="s">
        <v>495</v>
      </c>
      <c r="E3652" s="4" t="s">
        <v>6009</v>
      </c>
      <c r="F3652" s="4" t="s">
        <v>12</v>
      </c>
      <c r="G3652" s="4" t="s">
        <v>20</v>
      </c>
      <c r="H3652" s="4">
        <v>0.0</v>
      </c>
      <c r="I3652" s="4">
        <v>8.2</v>
      </c>
      <c r="L3652" s="4" t="str">
        <f>IFERROR(__xludf.DUMMYFUNCTION("""COMPUTED_VALUE"""),"Comedy")</f>
        <v>Comedy</v>
      </c>
      <c r="M3652" s="4" t="str">
        <f>IFERROR(__xludf.DUMMYFUNCTION("""COMPUTED_VALUE"""),"Drama")</f>
        <v>Drama</v>
      </c>
      <c r="N3652" s="4" t="str">
        <f>IFERROR(__xludf.DUMMYFUNCTION("""COMPUTED_VALUE"""),"Romance")</f>
        <v>Romance</v>
      </c>
      <c r="O3652" s="4" t="str">
        <f>IFERROR(__xludf.DUMMYFUNCTION("""COMPUTED_VALUE"""),"")</f>
        <v/>
      </c>
      <c r="P3652" s="4" t="str">
        <f>IFERROR(__xludf.DUMMYFUNCTION("""COMPUTED_VALUE"""),"")</f>
        <v/>
      </c>
      <c r="Q3652" s="4" t="str">
        <f>IFERROR(__xludf.DUMMYFUNCTION("""COMPUTED_VALUE"""),"")</f>
        <v/>
      </c>
      <c r="R3652" s="4" t="str">
        <f>IFERROR(__xludf.DUMMYFUNCTION("""COMPUTED_VALUE"""),"")</f>
        <v/>
      </c>
      <c r="S3652" s="4" t="str">
        <f>IFERROR(__xludf.DUMMYFUNCTION("""COMPUTED_VALUE"""),"")</f>
        <v/>
      </c>
    </row>
    <row r="3653">
      <c r="A3653" s="4" t="s">
        <v>1878</v>
      </c>
      <c r="B3653" s="4">
        <v>89.0</v>
      </c>
      <c r="C3653" s="4">
        <v>0.0</v>
      </c>
      <c r="D3653" s="4" t="s">
        <v>1494</v>
      </c>
      <c r="E3653" s="4" t="s">
        <v>6010</v>
      </c>
      <c r="F3653" s="4" t="s">
        <v>12</v>
      </c>
      <c r="G3653" s="4" t="s">
        <v>95</v>
      </c>
      <c r="H3653" s="4">
        <v>5952000.0</v>
      </c>
      <c r="I3653" s="4">
        <v>7.3</v>
      </c>
      <c r="L3653" s="4" t="str">
        <f>IFERROR(__xludf.DUMMYFUNCTION("""COMPUTED_VALUE"""),"Horror")</f>
        <v>Horror</v>
      </c>
      <c r="M3653" s="4" t="str">
        <f>IFERROR(__xludf.DUMMYFUNCTION("""COMPUTED_VALUE"""),"Mystery")</f>
        <v>Mystery</v>
      </c>
      <c r="N3653" s="4" t="str">
        <f>IFERROR(__xludf.DUMMYFUNCTION("""COMPUTED_VALUE"""),"Sci-Fi")</f>
        <v>Sci-Fi</v>
      </c>
      <c r="O3653" s="4" t="str">
        <f>IFERROR(__xludf.DUMMYFUNCTION("""COMPUTED_VALUE"""),"Thriller")</f>
        <v>Thriller</v>
      </c>
      <c r="P3653" s="4" t="str">
        <f>IFERROR(__xludf.DUMMYFUNCTION("""COMPUTED_VALUE"""),"")</f>
        <v/>
      </c>
      <c r="Q3653" s="4" t="str">
        <f>IFERROR(__xludf.DUMMYFUNCTION("""COMPUTED_VALUE"""),"")</f>
        <v/>
      </c>
      <c r="R3653" s="4" t="str">
        <f>IFERROR(__xludf.DUMMYFUNCTION("""COMPUTED_VALUE"""),"")</f>
        <v/>
      </c>
      <c r="S3653" s="4" t="str">
        <f>IFERROR(__xludf.DUMMYFUNCTION("""COMPUTED_VALUE"""),"")</f>
        <v/>
      </c>
    </row>
    <row r="3654">
      <c r="A3654" s="4" t="s">
        <v>6011</v>
      </c>
      <c r="B3654" s="4">
        <v>111.0</v>
      </c>
      <c r="C3654" s="4">
        <v>3895664.0</v>
      </c>
      <c r="D3654" s="4" t="s">
        <v>888</v>
      </c>
      <c r="E3654" s="4" t="s">
        <v>6012</v>
      </c>
      <c r="F3654" s="4" t="s">
        <v>512</v>
      </c>
      <c r="G3654" s="4" t="s">
        <v>513</v>
      </c>
      <c r="H3654" s="4">
        <v>5300000.0</v>
      </c>
      <c r="I3654" s="4">
        <v>7.3</v>
      </c>
      <c r="L3654" s="4" t="str">
        <f>IFERROR(__xludf.DUMMYFUNCTION("""COMPUTED_VALUE"""),"Comedy")</f>
        <v>Comedy</v>
      </c>
      <c r="M3654" s="4" t="str">
        <f>IFERROR(__xludf.DUMMYFUNCTION("""COMPUTED_VALUE"""),"Drama")</f>
        <v>Drama</v>
      </c>
      <c r="N3654" s="4" t="str">
        <f>IFERROR(__xludf.DUMMYFUNCTION("""COMPUTED_VALUE"""),"")</f>
        <v/>
      </c>
      <c r="O3654" s="4" t="str">
        <f>IFERROR(__xludf.DUMMYFUNCTION("""COMPUTED_VALUE"""),"")</f>
        <v/>
      </c>
      <c r="P3654" s="4" t="str">
        <f>IFERROR(__xludf.DUMMYFUNCTION("""COMPUTED_VALUE"""),"")</f>
        <v/>
      </c>
      <c r="Q3654" s="4" t="str">
        <f>IFERROR(__xludf.DUMMYFUNCTION("""COMPUTED_VALUE"""),"")</f>
        <v/>
      </c>
      <c r="R3654" s="4" t="str">
        <f>IFERROR(__xludf.DUMMYFUNCTION("""COMPUTED_VALUE"""),"")</f>
        <v/>
      </c>
      <c r="S3654" s="4" t="str">
        <f>IFERROR(__xludf.DUMMYFUNCTION("""COMPUTED_VALUE"""),"")</f>
        <v/>
      </c>
    </row>
    <row r="3655">
      <c r="A3655" s="4" t="s">
        <v>6013</v>
      </c>
      <c r="B3655" s="4">
        <v>86.0</v>
      </c>
      <c r="C3655" s="4">
        <v>20200.0</v>
      </c>
      <c r="D3655" s="4" t="s">
        <v>2162</v>
      </c>
      <c r="E3655" s="4" t="s">
        <v>6014</v>
      </c>
      <c r="F3655" s="4" t="s">
        <v>12</v>
      </c>
      <c r="G3655" s="4" t="s">
        <v>13</v>
      </c>
      <c r="H3655" s="4">
        <v>6000000.0</v>
      </c>
      <c r="I3655" s="4">
        <v>5.8</v>
      </c>
      <c r="L3655" s="4" t="str">
        <f>IFERROR(__xludf.DUMMYFUNCTION("""COMPUTED_VALUE"""),"Drama")</f>
        <v>Drama</v>
      </c>
      <c r="M3655" s="4" t="str">
        <f>IFERROR(__xludf.DUMMYFUNCTION("""COMPUTED_VALUE"""),"Music")</f>
        <v>Music</v>
      </c>
      <c r="N3655" s="4" t="str">
        <f>IFERROR(__xludf.DUMMYFUNCTION("""COMPUTED_VALUE"""),"")</f>
        <v/>
      </c>
      <c r="O3655" s="4" t="str">
        <f>IFERROR(__xludf.DUMMYFUNCTION("""COMPUTED_VALUE"""),"")</f>
        <v/>
      </c>
      <c r="P3655" s="4" t="str">
        <f>IFERROR(__xludf.DUMMYFUNCTION("""COMPUTED_VALUE"""),"")</f>
        <v/>
      </c>
      <c r="Q3655" s="4" t="str">
        <f>IFERROR(__xludf.DUMMYFUNCTION("""COMPUTED_VALUE"""),"")</f>
        <v/>
      </c>
      <c r="R3655" s="4" t="str">
        <f>IFERROR(__xludf.DUMMYFUNCTION("""COMPUTED_VALUE"""),"")</f>
        <v/>
      </c>
      <c r="S3655" s="4" t="str">
        <f>IFERROR(__xludf.DUMMYFUNCTION("""COMPUTED_VALUE"""),"")</f>
        <v/>
      </c>
    </row>
    <row r="3656">
      <c r="A3656" s="4" t="s">
        <v>1855</v>
      </c>
      <c r="B3656" s="4">
        <v>115.0</v>
      </c>
      <c r="C3656" s="4">
        <v>3.1874869E7</v>
      </c>
      <c r="D3656" s="4" t="s">
        <v>784</v>
      </c>
      <c r="E3656" s="4" t="s">
        <v>1856</v>
      </c>
      <c r="F3656" s="4" t="s">
        <v>12</v>
      </c>
      <c r="G3656" s="4" t="s">
        <v>13</v>
      </c>
      <c r="H3656" s="4">
        <v>5.0E7</v>
      </c>
      <c r="I3656" s="4">
        <v>6.1</v>
      </c>
      <c r="L3656" s="4" t="str">
        <f>IFERROR(__xludf.DUMMYFUNCTION("""COMPUTED_VALUE"""),"Crime")</f>
        <v>Crime</v>
      </c>
      <c r="M3656" s="4" t="str">
        <f>IFERROR(__xludf.DUMMYFUNCTION("""COMPUTED_VALUE"""),"Mystery")</f>
        <v>Mystery</v>
      </c>
      <c r="N3656" s="4" t="str">
        <f>IFERROR(__xludf.DUMMYFUNCTION("""COMPUTED_VALUE"""),"Thriller")</f>
        <v>Thriller</v>
      </c>
      <c r="O3656" s="4" t="str">
        <f>IFERROR(__xludf.DUMMYFUNCTION("""COMPUTED_VALUE"""),"")</f>
        <v/>
      </c>
      <c r="P3656" s="4" t="str">
        <f>IFERROR(__xludf.DUMMYFUNCTION("""COMPUTED_VALUE"""),"")</f>
        <v/>
      </c>
      <c r="Q3656" s="4" t="str">
        <f>IFERROR(__xludf.DUMMYFUNCTION("""COMPUTED_VALUE"""),"")</f>
        <v/>
      </c>
      <c r="R3656" s="4" t="str">
        <f>IFERROR(__xludf.DUMMYFUNCTION("""COMPUTED_VALUE"""),"")</f>
        <v/>
      </c>
      <c r="S3656" s="4" t="str">
        <f>IFERROR(__xludf.DUMMYFUNCTION("""COMPUTED_VALUE"""),"")</f>
        <v/>
      </c>
    </row>
    <row r="3657">
      <c r="A3657" s="4" t="s">
        <v>6015</v>
      </c>
      <c r="B3657" s="4">
        <v>103.0</v>
      </c>
      <c r="C3657" s="4">
        <v>542860.0</v>
      </c>
      <c r="D3657" s="4" t="s">
        <v>695</v>
      </c>
      <c r="E3657" s="4" t="s">
        <v>6016</v>
      </c>
      <c r="F3657" s="4" t="s">
        <v>3621</v>
      </c>
      <c r="G3657" s="4" t="s">
        <v>3622</v>
      </c>
      <c r="H3657" s="4">
        <v>4000000.0</v>
      </c>
      <c r="I3657" s="4">
        <v>7.1</v>
      </c>
      <c r="L3657" s="4" t="str">
        <f>IFERROR(__xludf.DUMMYFUNCTION("""COMPUTED_VALUE"""),"Drama")</f>
        <v>Drama</v>
      </c>
      <c r="M3657" s="4" t="str">
        <f>IFERROR(__xludf.DUMMYFUNCTION("""COMPUTED_VALUE"""),"History")</f>
        <v>History</v>
      </c>
      <c r="N3657" s="4" t="str">
        <f>IFERROR(__xludf.DUMMYFUNCTION("""COMPUTED_VALUE"""),"War")</f>
        <v>War</v>
      </c>
      <c r="O3657" s="4" t="str">
        <f>IFERROR(__xludf.DUMMYFUNCTION("""COMPUTED_VALUE"""),"")</f>
        <v/>
      </c>
      <c r="P3657" s="4" t="str">
        <f>IFERROR(__xludf.DUMMYFUNCTION("""COMPUTED_VALUE"""),"")</f>
        <v/>
      </c>
      <c r="Q3657" s="4" t="str">
        <f>IFERROR(__xludf.DUMMYFUNCTION("""COMPUTED_VALUE"""),"")</f>
        <v/>
      </c>
      <c r="R3657" s="4" t="str">
        <f>IFERROR(__xludf.DUMMYFUNCTION("""COMPUTED_VALUE"""),"")</f>
        <v/>
      </c>
      <c r="S3657" s="4" t="str">
        <f>IFERROR(__xludf.DUMMYFUNCTION("""COMPUTED_VALUE"""),"")</f>
        <v/>
      </c>
    </row>
    <row r="3658">
      <c r="A3658" s="4" t="s">
        <v>6017</v>
      </c>
      <c r="B3658" s="4">
        <v>90.0</v>
      </c>
      <c r="C3658" s="4">
        <v>0.0</v>
      </c>
      <c r="D3658" s="4" t="s">
        <v>2082</v>
      </c>
      <c r="E3658" s="4" t="s">
        <v>6018</v>
      </c>
      <c r="F3658" s="4" t="s">
        <v>12</v>
      </c>
      <c r="G3658" s="4" t="s">
        <v>13</v>
      </c>
      <c r="H3658" s="4">
        <v>6000000.0</v>
      </c>
      <c r="I3658" s="4">
        <v>6.5</v>
      </c>
      <c r="L3658" s="4" t="str">
        <f>IFERROR(__xludf.DUMMYFUNCTION("""COMPUTED_VALUE"""),"Comedy")</f>
        <v>Comedy</v>
      </c>
      <c r="M3658" s="4" t="str">
        <f>IFERROR(__xludf.DUMMYFUNCTION("""COMPUTED_VALUE"""),"Crime")</f>
        <v>Crime</v>
      </c>
      <c r="N3658" s="4" t="str">
        <f>IFERROR(__xludf.DUMMYFUNCTION("""COMPUTED_VALUE"""),"Thriller")</f>
        <v>Thriller</v>
      </c>
      <c r="O3658" s="4" t="str">
        <f>IFERROR(__xludf.DUMMYFUNCTION("""COMPUTED_VALUE"""),"")</f>
        <v/>
      </c>
      <c r="P3658" s="4" t="str">
        <f>IFERROR(__xludf.DUMMYFUNCTION("""COMPUTED_VALUE"""),"")</f>
        <v/>
      </c>
      <c r="Q3658" s="4" t="str">
        <f>IFERROR(__xludf.DUMMYFUNCTION("""COMPUTED_VALUE"""),"")</f>
        <v/>
      </c>
      <c r="R3658" s="4" t="str">
        <f>IFERROR(__xludf.DUMMYFUNCTION("""COMPUTED_VALUE"""),"")</f>
        <v/>
      </c>
      <c r="S3658" s="4" t="str">
        <f>IFERROR(__xludf.DUMMYFUNCTION("""COMPUTED_VALUE"""),"")</f>
        <v/>
      </c>
    </row>
    <row r="3659">
      <c r="A3659" s="4" t="s">
        <v>1640</v>
      </c>
      <c r="B3659" s="4">
        <v>133.0</v>
      </c>
      <c r="C3659" s="4">
        <v>0.0</v>
      </c>
      <c r="D3659" s="4" t="s">
        <v>6019</v>
      </c>
      <c r="E3659" s="4" t="s">
        <v>6020</v>
      </c>
      <c r="F3659" s="4" t="s">
        <v>12</v>
      </c>
      <c r="G3659" s="4" t="s">
        <v>513</v>
      </c>
      <c r="H3659" s="4">
        <v>6700000.0</v>
      </c>
      <c r="I3659" s="4">
        <v>7.9</v>
      </c>
      <c r="L3659" s="4" t="str">
        <f>IFERROR(__xludf.DUMMYFUNCTION("""COMPUTED_VALUE"""),"Thriller")</f>
        <v>Thriller</v>
      </c>
      <c r="M3659" s="4" t="str">
        <f>IFERROR(__xludf.DUMMYFUNCTION("""COMPUTED_VALUE"""),"War")</f>
        <v>War</v>
      </c>
      <c r="N3659" s="4" t="str">
        <f>IFERROR(__xludf.DUMMYFUNCTION("""COMPUTED_VALUE"""),"")</f>
        <v/>
      </c>
      <c r="O3659" s="4" t="str">
        <f>IFERROR(__xludf.DUMMYFUNCTION("""COMPUTED_VALUE"""),"")</f>
        <v/>
      </c>
      <c r="P3659" s="4" t="str">
        <f>IFERROR(__xludf.DUMMYFUNCTION("""COMPUTED_VALUE"""),"")</f>
        <v/>
      </c>
      <c r="Q3659" s="4" t="str">
        <f>IFERROR(__xludf.DUMMYFUNCTION("""COMPUTED_VALUE"""),"")</f>
        <v/>
      </c>
      <c r="R3659" s="4" t="str">
        <f>IFERROR(__xludf.DUMMYFUNCTION("""COMPUTED_VALUE"""),"")</f>
        <v/>
      </c>
      <c r="S3659" s="4" t="str">
        <f>IFERROR(__xludf.DUMMYFUNCTION("""COMPUTED_VALUE"""),"")</f>
        <v/>
      </c>
    </row>
    <row r="3660">
      <c r="A3660" s="4" t="s">
        <v>6021</v>
      </c>
      <c r="B3660" s="4">
        <v>88.0</v>
      </c>
      <c r="C3660" s="4">
        <v>15059.0</v>
      </c>
      <c r="D3660" s="4" t="s">
        <v>1422</v>
      </c>
      <c r="E3660" s="4" t="s">
        <v>6022</v>
      </c>
      <c r="F3660" s="4" t="s">
        <v>12</v>
      </c>
      <c r="G3660" s="4" t="s">
        <v>13</v>
      </c>
      <c r="H3660" s="4">
        <v>0.0</v>
      </c>
      <c r="I3660" s="4">
        <v>5.4</v>
      </c>
      <c r="L3660" s="4" t="str">
        <f>IFERROR(__xludf.DUMMYFUNCTION("""COMPUTED_VALUE"""),"Drama")</f>
        <v>Drama</v>
      </c>
      <c r="M3660" s="4" t="str">
        <f>IFERROR(__xludf.DUMMYFUNCTION("""COMPUTED_VALUE"""),"Thriller")</f>
        <v>Thriller</v>
      </c>
      <c r="N3660" s="4" t="str">
        <f>IFERROR(__xludf.DUMMYFUNCTION("""COMPUTED_VALUE"""),"")</f>
        <v/>
      </c>
      <c r="O3660" s="4" t="str">
        <f>IFERROR(__xludf.DUMMYFUNCTION("""COMPUTED_VALUE"""),"")</f>
        <v/>
      </c>
      <c r="P3660" s="4" t="str">
        <f>IFERROR(__xludf.DUMMYFUNCTION("""COMPUTED_VALUE"""),"")</f>
        <v/>
      </c>
      <c r="Q3660" s="4" t="str">
        <f>IFERROR(__xludf.DUMMYFUNCTION("""COMPUTED_VALUE"""),"")</f>
        <v/>
      </c>
      <c r="R3660" s="4" t="str">
        <f>IFERROR(__xludf.DUMMYFUNCTION("""COMPUTED_VALUE"""),"")</f>
        <v/>
      </c>
      <c r="S3660" s="4" t="str">
        <f>IFERROR(__xludf.DUMMYFUNCTION("""COMPUTED_VALUE"""),"")</f>
        <v/>
      </c>
    </row>
    <row r="3661">
      <c r="A3661" s="4" t="s">
        <v>6023</v>
      </c>
      <c r="B3661" s="4">
        <v>111.0</v>
      </c>
      <c r="C3661" s="4">
        <v>1.1905519E7</v>
      </c>
      <c r="D3661" s="4" t="s">
        <v>154</v>
      </c>
      <c r="E3661" s="4" t="s">
        <v>6024</v>
      </c>
      <c r="F3661" s="4" t="s">
        <v>4595</v>
      </c>
      <c r="G3661" s="4" t="s">
        <v>4596</v>
      </c>
      <c r="H3661" s="4">
        <v>2.0E8</v>
      </c>
      <c r="I3661" s="4">
        <v>7.1</v>
      </c>
      <c r="L3661" s="4" t="str">
        <f>IFERROR(__xludf.DUMMYFUNCTION("""COMPUTED_VALUE"""),"Action")</f>
        <v>Action</v>
      </c>
      <c r="M3661" s="4" t="str">
        <f>IFERROR(__xludf.DUMMYFUNCTION("""COMPUTED_VALUE"""),"Crime")</f>
        <v>Crime</v>
      </c>
      <c r="N3661" s="4" t="str">
        <f>IFERROR(__xludf.DUMMYFUNCTION("""COMPUTED_VALUE"""),"Drama")</f>
        <v>Drama</v>
      </c>
      <c r="O3661" s="4" t="str">
        <f>IFERROR(__xludf.DUMMYFUNCTION("""COMPUTED_VALUE"""),"Thriller")</f>
        <v>Thriller</v>
      </c>
      <c r="P3661" s="4" t="str">
        <f>IFERROR(__xludf.DUMMYFUNCTION("""COMPUTED_VALUE"""),"")</f>
        <v/>
      </c>
      <c r="Q3661" s="4" t="str">
        <f>IFERROR(__xludf.DUMMYFUNCTION("""COMPUTED_VALUE"""),"")</f>
        <v/>
      </c>
      <c r="R3661" s="4" t="str">
        <f>IFERROR(__xludf.DUMMYFUNCTION("""COMPUTED_VALUE"""),"")</f>
        <v/>
      </c>
      <c r="S3661" s="4" t="str">
        <f>IFERROR(__xludf.DUMMYFUNCTION("""COMPUTED_VALUE"""),"")</f>
        <v/>
      </c>
    </row>
    <row r="3662">
      <c r="A3662" s="4" t="s">
        <v>6025</v>
      </c>
      <c r="B3662" s="4">
        <v>94.0</v>
      </c>
      <c r="C3662" s="4">
        <v>69582.0</v>
      </c>
      <c r="D3662" s="4" t="s">
        <v>585</v>
      </c>
      <c r="E3662" s="4" t="s">
        <v>6026</v>
      </c>
      <c r="F3662" s="4" t="s">
        <v>12</v>
      </c>
      <c r="G3662" s="4" t="s">
        <v>20</v>
      </c>
      <c r="H3662" s="4">
        <v>0.0</v>
      </c>
      <c r="I3662" s="4">
        <v>6.4</v>
      </c>
      <c r="L3662" s="4" t="str">
        <f>IFERROR(__xludf.DUMMYFUNCTION("""COMPUTED_VALUE"""),"Comedy")</f>
        <v>Comedy</v>
      </c>
      <c r="M3662" s="4" t="str">
        <f>IFERROR(__xludf.DUMMYFUNCTION("""COMPUTED_VALUE"""),"")</f>
        <v/>
      </c>
      <c r="N3662" s="4" t="str">
        <f>IFERROR(__xludf.DUMMYFUNCTION("""COMPUTED_VALUE"""),"")</f>
        <v/>
      </c>
      <c r="O3662" s="4" t="str">
        <f>IFERROR(__xludf.DUMMYFUNCTION("""COMPUTED_VALUE"""),"")</f>
        <v/>
      </c>
      <c r="P3662" s="4" t="str">
        <f>IFERROR(__xludf.DUMMYFUNCTION("""COMPUTED_VALUE"""),"")</f>
        <v/>
      </c>
      <c r="Q3662" s="4" t="str">
        <f>IFERROR(__xludf.DUMMYFUNCTION("""COMPUTED_VALUE"""),"")</f>
        <v/>
      </c>
      <c r="R3662" s="4" t="str">
        <f>IFERROR(__xludf.DUMMYFUNCTION("""COMPUTED_VALUE"""),"")</f>
        <v/>
      </c>
      <c r="S3662" s="4" t="str">
        <f>IFERROR(__xludf.DUMMYFUNCTION("""COMPUTED_VALUE"""),"")</f>
        <v/>
      </c>
    </row>
    <row r="3663">
      <c r="A3663" s="4" t="s">
        <v>8351</v>
      </c>
      <c r="B3663" s="4">
        <v>25.0</v>
      </c>
      <c r="C3663" s="4">
        <v>0.0</v>
      </c>
      <c r="D3663" s="4" t="s">
        <v>590</v>
      </c>
      <c r="E3663" s="4" t="s">
        <v>6027</v>
      </c>
      <c r="F3663" s="4" t="s">
        <v>12</v>
      </c>
      <c r="G3663" s="4" t="s">
        <v>20</v>
      </c>
      <c r="H3663" s="4">
        <v>0.0</v>
      </c>
      <c r="I3663" s="4">
        <v>8.4</v>
      </c>
      <c r="L3663" s="4" t="str">
        <f>IFERROR(__xludf.DUMMYFUNCTION("""COMPUTED_VALUE"""),"Comedy")</f>
        <v>Comedy</v>
      </c>
      <c r="M3663" s="4" t="str">
        <f>IFERROR(__xludf.DUMMYFUNCTION("""COMPUTED_VALUE"""),"Romance")</f>
        <v>Romance</v>
      </c>
      <c r="N3663" s="4" t="str">
        <f>IFERROR(__xludf.DUMMYFUNCTION("""COMPUTED_VALUE"""),"")</f>
        <v/>
      </c>
      <c r="O3663" s="4" t="str">
        <f>IFERROR(__xludf.DUMMYFUNCTION("""COMPUTED_VALUE"""),"")</f>
        <v/>
      </c>
      <c r="P3663" s="4" t="str">
        <f>IFERROR(__xludf.DUMMYFUNCTION("""COMPUTED_VALUE"""),"")</f>
        <v/>
      </c>
      <c r="Q3663" s="4" t="str">
        <f>IFERROR(__xludf.DUMMYFUNCTION("""COMPUTED_VALUE"""),"")</f>
        <v/>
      </c>
      <c r="R3663" s="4" t="str">
        <f>IFERROR(__xludf.DUMMYFUNCTION("""COMPUTED_VALUE"""),"")</f>
        <v/>
      </c>
      <c r="S3663" s="4" t="str">
        <f>IFERROR(__xludf.DUMMYFUNCTION("""COMPUTED_VALUE"""),"")</f>
        <v/>
      </c>
    </row>
    <row r="3664">
      <c r="A3664" s="4" t="s">
        <v>5381</v>
      </c>
      <c r="B3664" s="4">
        <v>112.0</v>
      </c>
      <c r="C3664" s="4">
        <v>3.2541719E7</v>
      </c>
      <c r="D3664" s="4" t="s">
        <v>1568</v>
      </c>
      <c r="E3664" s="4" t="s">
        <v>6028</v>
      </c>
      <c r="F3664" s="4" t="s">
        <v>12</v>
      </c>
      <c r="G3664" s="4" t="s">
        <v>20</v>
      </c>
      <c r="H3664" s="4">
        <v>3500159.0</v>
      </c>
      <c r="I3664" s="4">
        <v>6.7</v>
      </c>
      <c r="L3664" s="4" t="str">
        <f>IFERROR(__xludf.DUMMYFUNCTION("""COMPUTED_VALUE"""),"Comedy")</f>
        <v>Comedy</v>
      </c>
      <c r="M3664" s="4" t="str">
        <f>IFERROR(__xludf.DUMMYFUNCTION("""COMPUTED_VALUE"""),"Drama")</f>
        <v>Drama</v>
      </c>
      <c r="N3664" s="4" t="str">
        <f>IFERROR(__xludf.DUMMYFUNCTION("""COMPUTED_VALUE"""),"Romance")</f>
        <v>Romance</v>
      </c>
      <c r="O3664" s="4" t="str">
        <f>IFERROR(__xludf.DUMMYFUNCTION("""COMPUTED_VALUE"""),"Sport")</f>
        <v>Sport</v>
      </c>
      <c r="P3664" s="4" t="str">
        <f>IFERROR(__xludf.DUMMYFUNCTION("""COMPUTED_VALUE"""),"")</f>
        <v/>
      </c>
      <c r="Q3664" s="4" t="str">
        <f>IFERROR(__xludf.DUMMYFUNCTION("""COMPUTED_VALUE"""),"")</f>
        <v/>
      </c>
      <c r="R3664" s="4" t="str">
        <f>IFERROR(__xludf.DUMMYFUNCTION("""COMPUTED_VALUE"""),"")</f>
        <v/>
      </c>
      <c r="S3664" s="4" t="str">
        <f>IFERROR(__xludf.DUMMYFUNCTION("""COMPUTED_VALUE"""),"")</f>
        <v/>
      </c>
    </row>
    <row r="3665">
      <c r="A3665" s="4" t="s">
        <v>5534</v>
      </c>
      <c r="B3665" s="4">
        <v>141.0</v>
      </c>
      <c r="C3665" s="4">
        <v>3064356.0</v>
      </c>
      <c r="D3665" s="4" t="s">
        <v>76</v>
      </c>
      <c r="E3665" s="4" t="s">
        <v>6029</v>
      </c>
      <c r="F3665" s="4" t="s">
        <v>12</v>
      </c>
      <c r="G3665" s="4" t="s">
        <v>13</v>
      </c>
      <c r="H3665" s="4">
        <v>5600000.0</v>
      </c>
      <c r="I3665" s="4">
        <v>6.9</v>
      </c>
      <c r="L3665" s="4" t="str">
        <f>IFERROR(__xludf.DUMMYFUNCTION("""COMPUTED_VALUE"""),"Drama")</f>
        <v>Drama</v>
      </c>
      <c r="M3665" s="4" t="str">
        <f>IFERROR(__xludf.DUMMYFUNCTION("""COMPUTED_VALUE"""),"Romance")</f>
        <v>Romance</v>
      </c>
      <c r="N3665" s="4" t="str">
        <f>IFERROR(__xludf.DUMMYFUNCTION("""COMPUTED_VALUE"""),"")</f>
        <v/>
      </c>
      <c r="O3665" s="4" t="str">
        <f>IFERROR(__xludf.DUMMYFUNCTION("""COMPUTED_VALUE"""),"")</f>
        <v/>
      </c>
      <c r="P3665" s="4" t="str">
        <f>IFERROR(__xludf.DUMMYFUNCTION("""COMPUTED_VALUE"""),"")</f>
        <v/>
      </c>
      <c r="Q3665" s="4" t="str">
        <f>IFERROR(__xludf.DUMMYFUNCTION("""COMPUTED_VALUE"""),"")</f>
        <v/>
      </c>
      <c r="R3665" s="4" t="str">
        <f>IFERROR(__xludf.DUMMYFUNCTION("""COMPUTED_VALUE"""),"")</f>
        <v/>
      </c>
      <c r="S3665" s="4" t="str">
        <f>IFERROR(__xludf.DUMMYFUNCTION("""COMPUTED_VALUE"""),"")</f>
        <v/>
      </c>
    </row>
    <row r="3666">
      <c r="A3666" s="4" t="s">
        <v>4760</v>
      </c>
      <c r="B3666" s="4">
        <v>95.0</v>
      </c>
      <c r="C3666" s="4">
        <v>7009668.0</v>
      </c>
      <c r="D3666" s="4" t="s">
        <v>6030</v>
      </c>
      <c r="E3666" s="4" t="s">
        <v>6031</v>
      </c>
      <c r="F3666" s="4" t="s">
        <v>12</v>
      </c>
      <c r="G3666" s="4" t="s">
        <v>13</v>
      </c>
      <c r="H3666" s="4">
        <v>5600000.0</v>
      </c>
      <c r="I3666" s="4">
        <v>2.1</v>
      </c>
      <c r="L3666" s="4" t="str">
        <f>IFERROR(__xludf.DUMMYFUNCTION("""COMPUTED_VALUE"""),"Action")</f>
        <v>Action</v>
      </c>
      <c r="M3666" s="4" t="str">
        <f>IFERROR(__xludf.DUMMYFUNCTION("""COMPUTED_VALUE"""),"Sport")</f>
        <v>Sport</v>
      </c>
      <c r="N3666" s="4" t="str">
        <f>IFERROR(__xludf.DUMMYFUNCTION("""COMPUTED_VALUE"""),"")</f>
        <v/>
      </c>
      <c r="O3666" s="4" t="str">
        <f>IFERROR(__xludf.DUMMYFUNCTION("""COMPUTED_VALUE"""),"")</f>
        <v/>
      </c>
      <c r="P3666" s="4" t="str">
        <f>IFERROR(__xludf.DUMMYFUNCTION("""COMPUTED_VALUE"""),"")</f>
        <v/>
      </c>
      <c r="Q3666" s="4" t="str">
        <f>IFERROR(__xludf.DUMMYFUNCTION("""COMPUTED_VALUE"""),"")</f>
        <v/>
      </c>
      <c r="R3666" s="4" t="str">
        <f>IFERROR(__xludf.DUMMYFUNCTION("""COMPUTED_VALUE"""),"")</f>
        <v/>
      </c>
      <c r="S3666" s="4" t="str">
        <f>IFERROR(__xludf.DUMMYFUNCTION("""COMPUTED_VALUE"""),"")</f>
        <v/>
      </c>
    </row>
    <row r="3667">
      <c r="A3667" s="4" t="s">
        <v>6032</v>
      </c>
      <c r="B3667" s="4">
        <v>141.0</v>
      </c>
      <c r="C3667" s="4">
        <v>352684.0</v>
      </c>
      <c r="D3667" s="4" t="s">
        <v>756</v>
      </c>
      <c r="E3667" s="4" t="s">
        <v>6033</v>
      </c>
      <c r="F3667" s="4" t="s">
        <v>1952</v>
      </c>
      <c r="G3667" s="4" t="s">
        <v>1953</v>
      </c>
      <c r="H3667" s="4">
        <v>0.0</v>
      </c>
      <c r="I3667" s="4">
        <v>4.3</v>
      </c>
      <c r="L3667" s="4" t="str">
        <f>IFERROR(__xludf.DUMMYFUNCTION("""COMPUTED_VALUE"""),"Action")</f>
        <v>Action</v>
      </c>
      <c r="M3667" s="4" t="str">
        <f>IFERROR(__xludf.DUMMYFUNCTION("""COMPUTED_VALUE"""),"Comedy")</f>
        <v>Comedy</v>
      </c>
      <c r="N3667" s="4" t="str">
        <f>IFERROR(__xludf.DUMMYFUNCTION("""COMPUTED_VALUE"""),"")</f>
        <v/>
      </c>
      <c r="O3667" s="4" t="str">
        <f>IFERROR(__xludf.DUMMYFUNCTION("""COMPUTED_VALUE"""),"")</f>
        <v/>
      </c>
      <c r="P3667" s="4" t="str">
        <f>IFERROR(__xludf.DUMMYFUNCTION("""COMPUTED_VALUE"""),"")</f>
        <v/>
      </c>
      <c r="Q3667" s="4" t="str">
        <f>IFERROR(__xludf.DUMMYFUNCTION("""COMPUTED_VALUE"""),"")</f>
        <v/>
      </c>
      <c r="R3667" s="4" t="str">
        <f>IFERROR(__xludf.DUMMYFUNCTION("""COMPUTED_VALUE"""),"")</f>
        <v/>
      </c>
      <c r="S3667" s="4" t="str">
        <f>IFERROR(__xludf.DUMMYFUNCTION("""COMPUTED_VALUE"""),"")</f>
        <v/>
      </c>
    </row>
    <row r="3668">
      <c r="A3668" s="4" t="s">
        <v>5112</v>
      </c>
      <c r="B3668" s="4">
        <v>85.0</v>
      </c>
      <c r="C3668" s="4">
        <v>27024.0</v>
      </c>
      <c r="D3668" s="4" t="s">
        <v>2228</v>
      </c>
      <c r="E3668" s="4" t="s">
        <v>6034</v>
      </c>
      <c r="F3668" s="4" t="s">
        <v>975</v>
      </c>
      <c r="G3668" s="4" t="s">
        <v>1255</v>
      </c>
      <c r="H3668" s="4">
        <v>5600000.0</v>
      </c>
      <c r="I3668" s="4">
        <v>6.6</v>
      </c>
      <c r="L3668" s="4" t="str">
        <f>IFERROR(__xludf.DUMMYFUNCTION("""COMPUTED_VALUE"""),"Horror")</f>
        <v>Horror</v>
      </c>
      <c r="M3668" s="4" t="str">
        <f>IFERROR(__xludf.DUMMYFUNCTION("""COMPUTED_VALUE"""),"")</f>
        <v/>
      </c>
      <c r="N3668" s="4" t="str">
        <f>IFERROR(__xludf.DUMMYFUNCTION("""COMPUTED_VALUE"""),"")</f>
        <v/>
      </c>
      <c r="O3668" s="4" t="str">
        <f>IFERROR(__xludf.DUMMYFUNCTION("""COMPUTED_VALUE"""),"")</f>
        <v/>
      </c>
      <c r="P3668" s="4" t="str">
        <f>IFERROR(__xludf.DUMMYFUNCTION("""COMPUTED_VALUE"""),"")</f>
        <v/>
      </c>
      <c r="Q3668" s="4" t="str">
        <f>IFERROR(__xludf.DUMMYFUNCTION("""COMPUTED_VALUE"""),"")</f>
        <v/>
      </c>
      <c r="R3668" s="4" t="str">
        <f>IFERROR(__xludf.DUMMYFUNCTION("""COMPUTED_VALUE"""),"")</f>
        <v/>
      </c>
      <c r="S3668" s="4" t="str">
        <f>IFERROR(__xludf.DUMMYFUNCTION("""COMPUTED_VALUE"""),"")</f>
        <v/>
      </c>
    </row>
    <row r="3669">
      <c r="A3669" s="4" t="s">
        <v>5465</v>
      </c>
      <c r="B3669" s="4">
        <v>105.0</v>
      </c>
      <c r="C3669" s="4">
        <v>531806.0</v>
      </c>
      <c r="D3669" s="4" t="s">
        <v>6035</v>
      </c>
      <c r="E3669" s="4" t="s">
        <v>6036</v>
      </c>
      <c r="F3669" s="4" t="s">
        <v>12</v>
      </c>
      <c r="G3669" s="4" t="s">
        <v>13</v>
      </c>
      <c r="H3669" s="4">
        <v>0.0</v>
      </c>
      <c r="I3669" s="4">
        <v>3.4</v>
      </c>
      <c r="L3669" s="4" t="str">
        <f>IFERROR(__xludf.DUMMYFUNCTION("""COMPUTED_VALUE"""),"Musical")</f>
        <v>Musical</v>
      </c>
      <c r="M3669" s="4" t="str">
        <f>IFERROR(__xludf.DUMMYFUNCTION("""COMPUTED_VALUE"""),"")</f>
        <v/>
      </c>
      <c r="N3669" s="4" t="str">
        <f>IFERROR(__xludf.DUMMYFUNCTION("""COMPUTED_VALUE"""),"")</f>
        <v/>
      </c>
      <c r="O3669" s="4" t="str">
        <f>IFERROR(__xludf.DUMMYFUNCTION("""COMPUTED_VALUE"""),"")</f>
        <v/>
      </c>
      <c r="P3669" s="4" t="str">
        <f>IFERROR(__xludf.DUMMYFUNCTION("""COMPUTED_VALUE"""),"")</f>
        <v/>
      </c>
      <c r="Q3669" s="4" t="str">
        <f>IFERROR(__xludf.DUMMYFUNCTION("""COMPUTED_VALUE"""),"")</f>
        <v/>
      </c>
      <c r="R3669" s="4" t="str">
        <f>IFERROR(__xludf.DUMMYFUNCTION("""COMPUTED_VALUE"""),"")</f>
        <v/>
      </c>
      <c r="S3669" s="4" t="str">
        <f>IFERROR(__xludf.DUMMYFUNCTION("""COMPUTED_VALUE"""),"")</f>
        <v/>
      </c>
    </row>
    <row r="3670">
      <c r="A3670" s="4" t="s">
        <v>5904</v>
      </c>
      <c r="B3670" s="4">
        <v>129.0</v>
      </c>
      <c r="C3670" s="4">
        <v>1.596E8</v>
      </c>
      <c r="D3670" s="4" t="s">
        <v>3182</v>
      </c>
      <c r="E3670" s="4" t="s">
        <v>6037</v>
      </c>
      <c r="F3670" s="4" t="s">
        <v>12</v>
      </c>
      <c r="G3670" s="4" t="s">
        <v>13</v>
      </c>
      <c r="H3670" s="4">
        <v>5500000.0</v>
      </c>
      <c r="I3670" s="4">
        <v>8.3</v>
      </c>
      <c r="L3670" s="4" t="str">
        <f>IFERROR(__xludf.DUMMYFUNCTION("""COMPUTED_VALUE"""),"Comedy")</f>
        <v>Comedy</v>
      </c>
      <c r="M3670" s="4" t="str">
        <f>IFERROR(__xludf.DUMMYFUNCTION("""COMPUTED_VALUE"""),"Crime")</f>
        <v>Crime</v>
      </c>
      <c r="N3670" s="4" t="str">
        <f>IFERROR(__xludf.DUMMYFUNCTION("""COMPUTED_VALUE"""),"Drama")</f>
        <v>Drama</v>
      </c>
      <c r="O3670" s="4" t="str">
        <f>IFERROR(__xludf.DUMMYFUNCTION("""COMPUTED_VALUE"""),"")</f>
        <v/>
      </c>
      <c r="P3670" s="4" t="str">
        <f>IFERROR(__xludf.DUMMYFUNCTION("""COMPUTED_VALUE"""),"")</f>
        <v/>
      </c>
      <c r="Q3670" s="4" t="str">
        <f>IFERROR(__xludf.DUMMYFUNCTION("""COMPUTED_VALUE"""),"")</f>
        <v/>
      </c>
      <c r="R3670" s="4" t="str">
        <f>IFERROR(__xludf.DUMMYFUNCTION("""COMPUTED_VALUE"""),"")</f>
        <v/>
      </c>
      <c r="S3670" s="4" t="str">
        <f>IFERROR(__xludf.DUMMYFUNCTION("""COMPUTED_VALUE"""),"")</f>
        <v/>
      </c>
    </row>
    <row r="3671">
      <c r="A3671" s="4" t="s">
        <v>2693</v>
      </c>
      <c r="B3671" s="4">
        <v>125.0</v>
      </c>
      <c r="C3671" s="4">
        <v>5.88E7</v>
      </c>
      <c r="D3671" s="4" t="s">
        <v>572</v>
      </c>
      <c r="E3671" s="4" t="s">
        <v>6038</v>
      </c>
      <c r="F3671" s="4" t="s">
        <v>12</v>
      </c>
      <c r="G3671" s="4" t="s">
        <v>20</v>
      </c>
      <c r="H3671" s="4">
        <v>5500000.0</v>
      </c>
      <c r="I3671" s="4">
        <v>7.2</v>
      </c>
      <c r="L3671" s="4" t="str">
        <f>IFERROR(__xludf.DUMMYFUNCTION("""COMPUTED_VALUE"""),"Biography")</f>
        <v>Biography</v>
      </c>
      <c r="M3671" s="4" t="str">
        <f>IFERROR(__xludf.DUMMYFUNCTION("""COMPUTED_VALUE"""),"Drama")</f>
        <v>Drama</v>
      </c>
      <c r="N3671" s="4" t="str">
        <f>IFERROR(__xludf.DUMMYFUNCTION("""COMPUTED_VALUE"""),"Sport")</f>
        <v>Sport</v>
      </c>
      <c r="O3671" s="4" t="str">
        <f>IFERROR(__xludf.DUMMYFUNCTION("""COMPUTED_VALUE"""),"")</f>
        <v/>
      </c>
      <c r="P3671" s="4" t="str">
        <f>IFERROR(__xludf.DUMMYFUNCTION("""COMPUTED_VALUE"""),"")</f>
        <v/>
      </c>
      <c r="Q3671" s="4" t="str">
        <f>IFERROR(__xludf.DUMMYFUNCTION("""COMPUTED_VALUE"""),"")</f>
        <v/>
      </c>
      <c r="R3671" s="4" t="str">
        <f>IFERROR(__xludf.DUMMYFUNCTION("""COMPUTED_VALUE"""),"")</f>
        <v/>
      </c>
      <c r="S3671" s="4" t="str">
        <f>IFERROR(__xludf.DUMMYFUNCTION("""COMPUTED_VALUE"""),"")</f>
        <v/>
      </c>
    </row>
    <row r="3672">
      <c r="A3672" s="4" t="s">
        <v>6039</v>
      </c>
      <c r="B3672" s="4">
        <v>116.0</v>
      </c>
      <c r="C3672" s="4">
        <v>5.0382128E7</v>
      </c>
      <c r="D3672" s="4" t="s">
        <v>495</v>
      </c>
      <c r="E3672" s="4" t="s">
        <v>6040</v>
      </c>
      <c r="F3672" s="4" t="s">
        <v>12</v>
      </c>
      <c r="G3672" s="4" t="s">
        <v>13</v>
      </c>
      <c r="H3672" s="4">
        <v>5500000.0</v>
      </c>
      <c r="I3672" s="4">
        <v>5.6</v>
      </c>
      <c r="L3672" s="4" t="str">
        <f>IFERROR(__xludf.DUMMYFUNCTION("""COMPUTED_VALUE"""),"Comedy")</f>
        <v>Comedy</v>
      </c>
      <c r="M3672" s="4" t="str">
        <f>IFERROR(__xludf.DUMMYFUNCTION("""COMPUTED_VALUE"""),"Drama")</f>
        <v>Drama</v>
      </c>
      <c r="N3672" s="4" t="str">
        <f>IFERROR(__xludf.DUMMYFUNCTION("""COMPUTED_VALUE"""),"Romance")</f>
        <v>Romance</v>
      </c>
      <c r="O3672" s="4" t="str">
        <f>IFERROR(__xludf.DUMMYFUNCTION("""COMPUTED_VALUE"""),"")</f>
        <v/>
      </c>
      <c r="P3672" s="4" t="str">
        <f>IFERROR(__xludf.DUMMYFUNCTION("""COMPUTED_VALUE"""),"")</f>
        <v/>
      </c>
      <c r="Q3672" s="4" t="str">
        <f>IFERROR(__xludf.DUMMYFUNCTION("""COMPUTED_VALUE"""),"")</f>
        <v/>
      </c>
      <c r="R3672" s="4" t="str">
        <f>IFERROR(__xludf.DUMMYFUNCTION("""COMPUTED_VALUE"""),"")</f>
        <v/>
      </c>
      <c r="S3672" s="4" t="str">
        <f>IFERROR(__xludf.DUMMYFUNCTION("""COMPUTED_VALUE"""),"")</f>
        <v/>
      </c>
    </row>
    <row r="3673">
      <c r="A3673" s="4" t="s">
        <v>2499</v>
      </c>
      <c r="B3673" s="4">
        <v>105.0</v>
      </c>
      <c r="C3673" s="4">
        <v>3.5811509E7</v>
      </c>
      <c r="D3673" s="4" t="s">
        <v>3043</v>
      </c>
      <c r="E3673" s="4" t="s">
        <v>6041</v>
      </c>
      <c r="F3673" s="4" t="s">
        <v>12</v>
      </c>
      <c r="G3673" s="4" t="s">
        <v>126</v>
      </c>
      <c r="H3673" s="4">
        <v>5500000.0</v>
      </c>
      <c r="I3673" s="4">
        <v>7.7</v>
      </c>
      <c r="L3673" s="4" t="str">
        <f>IFERROR(__xludf.DUMMYFUNCTION("""COMPUTED_VALUE"""),"Biography")</f>
        <v>Biography</v>
      </c>
      <c r="M3673" s="4" t="str">
        <f>IFERROR(__xludf.DUMMYFUNCTION("""COMPUTED_VALUE"""),"Drama")</f>
        <v>Drama</v>
      </c>
      <c r="N3673" s="4" t="str">
        <f>IFERROR(__xludf.DUMMYFUNCTION("""COMPUTED_VALUE"""),"Music")</f>
        <v>Music</v>
      </c>
      <c r="O3673" s="4" t="str">
        <f>IFERROR(__xludf.DUMMYFUNCTION("""COMPUTED_VALUE"""),"Romance")</f>
        <v>Romance</v>
      </c>
      <c r="P3673" s="4" t="str">
        <f>IFERROR(__xludf.DUMMYFUNCTION("""COMPUTED_VALUE"""),"")</f>
        <v/>
      </c>
      <c r="Q3673" s="4" t="str">
        <f>IFERROR(__xludf.DUMMYFUNCTION("""COMPUTED_VALUE"""),"")</f>
        <v/>
      </c>
      <c r="R3673" s="4" t="str">
        <f>IFERROR(__xludf.DUMMYFUNCTION("""COMPUTED_VALUE"""),"")</f>
        <v/>
      </c>
      <c r="S3673" s="4" t="str">
        <f>IFERROR(__xludf.DUMMYFUNCTION("""COMPUTED_VALUE"""),"")</f>
        <v/>
      </c>
    </row>
    <row r="3674">
      <c r="A3674" s="4" t="s">
        <v>6042</v>
      </c>
      <c r="B3674" s="4">
        <v>90.0</v>
      </c>
      <c r="C3674" s="4">
        <v>2.4475193E7</v>
      </c>
      <c r="D3674" s="4" t="s">
        <v>495</v>
      </c>
      <c r="E3674" s="4" t="s">
        <v>6043</v>
      </c>
      <c r="F3674" s="4" t="s">
        <v>12</v>
      </c>
      <c r="G3674" s="4" t="s">
        <v>13</v>
      </c>
      <c r="H3674" s="4">
        <v>3000000.0</v>
      </c>
      <c r="I3674" s="4">
        <v>6.6</v>
      </c>
      <c r="L3674" s="4" t="str">
        <f>IFERROR(__xludf.DUMMYFUNCTION("""COMPUTED_VALUE"""),"Comedy")</f>
        <v>Comedy</v>
      </c>
      <c r="M3674" s="4" t="str">
        <f>IFERROR(__xludf.DUMMYFUNCTION("""COMPUTED_VALUE"""),"Drama")</f>
        <v>Drama</v>
      </c>
      <c r="N3674" s="4" t="str">
        <f>IFERROR(__xludf.DUMMYFUNCTION("""COMPUTED_VALUE"""),"Romance")</f>
        <v>Romance</v>
      </c>
      <c r="O3674" s="4" t="str">
        <f>IFERROR(__xludf.DUMMYFUNCTION("""COMPUTED_VALUE"""),"")</f>
        <v/>
      </c>
      <c r="P3674" s="4" t="str">
        <f>IFERROR(__xludf.DUMMYFUNCTION("""COMPUTED_VALUE"""),"")</f>
        <v/>
      </c>
      <c r="Q3674" s="4" t="str">
        <f>IFERROR(__xludf.DUMMYFUNCTION("""COMPUTED_VALUE"""),"")</f>
        <v/>
      </c>
      <c r="R3674" s="4" t="str">
        <f>IFERROR(__xludf.DUMMYFUNCTION("""COMPUTED_VALUE"""),"")</f>
        <v/>
      </c>
      <c r="S3674" s="4" t="str">
        <f>IFERROR(__xludf.DUMMYFUNCTION("""COMPUTED_VALUE"""),"")</f>
        <v/>
      </c>
    </row>
    <row r="3675">
      <c r="A3675" s="4" t="s">
        <v>1298</v>
      </c>
      <c r="B3675" s="4">
        <v>105.0</v>
      </c>
      <c r="C3675" s="4">
        <v>0.0</v>
      </c>
      <c r="D3675" s="4" t="s">
        <v>6044</v>
      </c>
      <c r="E3675" s="4" t="s">
        <v>6045</v>
      </c>
      <c r="F3675" s="4" t="s">
        <v>12</v>
      </c>
      <c r="G3675" s="4" t="s">
        <v>13</v>
      </c>
      <c r="H3675" s="4">
        <v>5500000.0</v>
      </c>
      <c r="I3675" s="4">
        <v>7.6</v>
      </c>
      <c r="L3675" s="4" t="str">
        <f>IFERROR(__xludf.DUMMYFUNCTION("""COMPUTED_VALUE"""),"Mystery")</f>
        <v>Mystery</v>
      </c>
      <c r="M3675" s="4" t="str">
        <f>IFERROR(__xludf.DUMMYFUNCTION("""COMPUTED_VALUE"""),"Western")</f>
        <v>Western</v>
      </c>
      <c r="N3675" s="4" t="str">
        <f>IFERROR(__xludf.DUMMYFUNCTION("""COMPUTED_VALUE"""),"")</f>
        <v/>
      </c>
      <c r="O3675" s="4" t="str">
        <f>IFERROR(__xludf.DUMMYFUNCTION("""COMPUTED_VALUE"""),"")</f>
        <v/>
      </c>
      <c r="P3675" s="4" t="str">
        <f>IFERROR(__xludf.DUMMYFUNCTION("""COMPUTED_VALUE"""),"")</f>
        <v/>
      </c>
      <c r="Q3675" s="4" t="str">
        <f>IFERROR(__xludf.DUMMYFUNCTION("""COMPUTED_VALUE"""),"")</f>
        <v/>
      </c>
      <c r="R3675" s="4" t="str">
        <f>IFERROR(__xludf.DUMMYFUNCTION("""COMPUTED_VALUE"""),"")</f>
        <v/>
      </c>
      <c r="S3675" s="4" t="str">
        <f>IFERROR(__xludf.DUMMYFUNCTION("""COMPUTED_VALUE"""),"")</f>
        <v/>
      </c>
    </row>
    <row r="3676">
      <c r="A3676" s="4" t="s">
        <v>4064</v>
      </c>
      <c r="B3676" s="4">
        <v>111.0</v>
      </c>
      <c r="C3676" s="4">
        <v>6200756.0</v>
      </c>
      <c r="D3676" s="4" t="s">
        <v>888</v>
      </c>
      <c r="E3676" s="4" t="s">
        <v>6046</v>
      </c>
      <c r="F3676" s="4" t="s">
        <v>12</v>
      </c>
      <c r="G3676" s="4" t="s">
        <v>13</v>
      </c>
      <c r="H3676" s="4">
        <v>7000000.0</v>
      </c>
      <c r="I3676" s="4">
        <v>7.4</v>
      </c>
      <c r="L3676" s="4" t="str">
        <f>IFERROR(__xludf.DUMMYFUNCTION("""COMPUTED_VALUE"""),"Comedy")</f>
        <v>Comedy</v>
      </c>
      <c r="M3676" s="4" t="str">
        <f>IFERROR(__xludf.DUMMYFUNCTION("""COMPUTED_VALUE"""),"Drama")</f>
        <v>Drama</v>
      </c>
      <c r="N3676" s="4" t="str">
        <f>IFERROR(__xludf.DUMMYFUNCTION("""COMPUTED_VALUE"""),"")</f>
        <v/>
      </c>
      <c r="O3676" s="4" t="str">
        <f>IFERROR(__xludf.DUMMYFUNCTION("""COMPUTED_VALUE"""),"")</f>
        <v/>
      </c>
      <c r="P3676" s="4" t="str">
        <f>IFERROR(__xludf.DUMMYFUNCTION("""COMPUTED_VALUE"""),"")</f>
        <v/>
      </c>
      <c r="Q3676" s="4" t="str">
        <f>IFERROR(__xludf.DUMMYFUNCTION("""COMPUTED_VALUE"""),"")</f>
        <v/>
      </c>
      <c r="R3676" s="4" t="str">
        <f>IFERROR(__xludf.DUMMYFUNCTION("""COMPUTED_VALUE"""),"")</f>
        <v/>
      </c>
      <c r="S3676" s="4" t="str">
        <f>IFERROR(__xludf.DUMMYFUNCTION("""COMPUTED_VALUE"""),"")</f>
        <v/>
      </c>
    </row>
    <row r="3677">
      <c r="A3677" s="4" t="s">
        <v>3137</v>
      </c>
      <c r="B3677" s="4">
        <v>91.0</v>
      </c>
      <c r="C3677" s="4">
        <v>1292119.0</v>
      </c>
      <c r="D3677" s="4" t="s">
        <v>2205</v>
      </c>
      <c r="E3677" s="4" t="s">
        <v>6047</v>
      </c>
      <c r="F3677" s="4" t="s">
        <v>12</v>
      </c>
      <c r="G3677" s="4" t="s">
        <v>20</v>
      </c>
      <c r="H3677" s="4">
        <v>5500000.0</v>
      </c>
      <c r="I3677" s="4">
        <v>7.1</v>
      </c>
      <c r="L3677" s="4" t="str">
        <f>IFERROR(__xludf.DUMMYFUNCTION("""COMPUTED_VALUE"""),"Biography")</f>
        <v>Biography</v>
      </c>
      <c r="M3677" s="4" t="str">
        <f>IFERROR(__xludf.DUMMYFUNCTION("""COMPUTED_VALUE"""),"Drama")</f>
        <v>Drama</v>
      </c>
      <c r="N3677" s="4" t="str">
        <f>IFERROR(__xludf.DUMMYFUNCTION("""COMPUTED_VALUE"""),"Romance")</f>
        <v>Romance</v>
      </c>
      <c r="O3677" s="4" t="str">
        <f>IFERROR(__xludf.DUMMYFUNCTION("""COMPUTED_VALUE"""),"")</f>
        <v/>
      </c>
      <c r="P3677" s="4" t="str">
        <f>IFERROR(__xludf.DUMMYFUNCTION("""COMPUTED_VALUE"""),"")</f>
        <v/>
      </c>
      <c r="Q3677" s="4" t="str">
        <f>IFERROR(__xludf.DUMMYFUNCTION("""COMPUTED_VALUE"""),"")</f>
        <v/>
      </c>
      <c r="R3677" s="4" t="str">
        <f>IFERROR(__xludf.DUMMYFUNCTION("""COMPUTED_VALUE"""),"")</f>
        <v/>
      </c>
      <c r="S3677" s="4" t="str">
        <f>IFERROR(__xludf.DUMMYFUNCTION("""COMPUTED_VALUE"""),"")</f>
        <v/>
      </c>
    </row>
    <row r="3678">
      <c r="A3678" s="4" t="s">
        <v>6048</v>
      </c>
      <c r="B3678" s="4">
        <v>95.0</v>
      </c>
      <c r="C3678" s="4">
        <v>0.0</v>
      </c>
      <c r="D3678" s="4" t="s">
        <v>1907</v>
      </c>
      <c r="E3678" s="4" t="s">
        <v>6049</v>
      </c>
      <c r="F3678" s="4" t="s">
        <v>12</v>
      </c>
      <c r="G3678" s="4" t="s">
        <v>13</v>
      </c>
      <c r="H3678" s="4">
        <v>0.0</v>
      </c>
      <c r="I3678" s="4">
        <v>3.4</v>
      </c>
      <c r="L3678" s="4" t="str">
        <f>IFERROR(__xludf.DUMMYFUNCTION("""COMPUTED_VALUE"""),"Comedy")</f>
        <v>Comedy</v>
      </c>
      <c r="M3678" s="4" t="str">
        <f>IFERROR(__xludf.DUMMYFUNCTION("""COMPUTED_VALUE"""),"Sci-Fi")</f>
        <v>Sci-Fi</v>
      </c>
      <c r="N3678" s="4" t="str">
        <f>IFERROR(__xludf.DUMMYFUNCTION("""COMPUTED_VALUE"""),"")</f>
        <v/>
      </c>
      <c r="O3678" s="4" t="str">
        <f>IFERROR(__xludf.DUMMYFUNCTION("""COMPUTED_VALUE"""),"")</f>
        <v/>
      </c>
      <c r="P3678" s="4" t="str">
        <f>IFERROR(__xludf.DUMMYFUNCTION("""COMPUTED_VALUE"""),"")</f>
        <v/>
      </c>
      <c r="Q3678" s="4" t="str">
        <f>IFERROR(__xludf.DUMMYFUNCTION("""COMPUTED_VALUE"""),"")</f>
        <v/>
      </c>
      <c r="R3678" s="4" t="str">
        <f>IFERROR(__xludf.DUMMYFUNCTION("""COMPUTED_VALUE"""),"")</f>
        <v/>
      </c>
      <c r="S3678" s="4" t="str">
        <f>IFERROR(__xludf.DUMMYFUNCTION("""COMPUTED_VALUE"""),"")</f>
        <v/>
      </c>
    </row>
    <row r="3679">
      <c r="A3679" s="4" t="s">
        <v>6050</v>
      </c>
      <c r="B3679" s="4">
        <v>97.0</v>
      </c>
      <c r="C3679" s="4">
        <v>3629758.0</v>
      </c>
      <c r="D3679" s="4" t="s">
        <v>2162</v>
      </c>
      <c r="E3679" s="4" t="s">
        <v>6051</v>
      </c>
      <c r="F3679" s="4" t="s">
        <v>512</v>
      </c>
      <c r="G3679" s="4" t="s">
        <v>513</v>
      </c>
      <c r="H3679" s="4">
        <v>5500000.0</v>
      </c>
      <c r="I3679" s="4">
        <v>7.9</v>
      </c>
      <c r="L3679" s="4" t="str">
        <f>IFERROR(__xludf.DUMMYFUNCTION("""COMPUTED_VALUE"""),"Drama")</f>
        <v>Drama</v>
      </c>
      <c r="M3679" s="4" t="str">
        <f>IFERROR(__xludf.DUMMYFUNCTION("""COMPUTED_VALUE"""),"Music")</f>
        <v>Music</v>
      </c>
      <c r="N3679" s="4" t="str">
        <f>IFERROR(__xludf.DUMMYFUNCTION("""COMPUTED_VALUE"""),"")</f>
        <v/>
      </c>
      <c r="O3679" s="4" t="str">
        <f>IFERROR(__xludf.DUMMYFUNCTION("""COMPUTED_VALUE"""),"")</f>
        <v/>
      </c>
      <c r="P3679" s="4" t="str">
        <f>IFERROR(__xludf.DUMMYFUNCTION("""COMPUTED_VALUE"""),"")</f>
        <v/>
      </c>
      <c r="Q3679" s="4" t="str">
        <f>IFERROR(__xludf.DUMMYFUNCTION("""COMPUTED_VALUE"""),"")</f>
        <v/>
      </c>
      <c r="R3679" s="4" t="str">
        <f>IFERROR(__xludf.DUMMYFUNCTION("""COMPUTED_VALUE"""),"")</f>
        <v/>
      </c>
      <c r="S3679" s="4" t="str">
        <f>IFERROR(__xludf.DUMMYFUNCTION("""COMPUTED_VALUE"""),"")</f>
        <v/>
      </c>
    </row>
    <row r="3680">
      <c r="A3680" s="4" t="s">
        <v>6052</v>
      </c>
      <c r="B3680" s="4">
        <v>92.0</v>
      </c>
      <c r="C3680" s="4">
        <v>6239558.0</v>
      </c>
      <c r="D3680" s="4" t="s">
        <v>888</v>
      </c>
      <c r="E3680" s="4" t="s">
        <v>6053</v>
      </c>
      <c r="F3680" s="4" t="s">
        <v>12</v>
      </c>
      <c r="G3680" s="4" t="s">
        <v>95</v>
      </c>
      <c r="H3680" s="4">
        <v>5000000.0</v>
      </c>
      <c r="I3680" s="4">
        <v>6.7</v>
      </c>
      <c r="L3680" s="4" t="str">
        <f>IFERROR(__xludf.DUMMYFUNCTION("""COMPUTED_VALUE"""),"Comedy")</f>
        <v>Comedy</v>
      </c>
      <c r="M3680" s="4" t="str">
        <f>IFERROR(__xludf.DUMMYFUNCTION("""COMPUTED_VALUE"""),"Drama")</f>
        <v>Drama</v>
      </c>
      <c r="N3680" s="4" t="str">
        <f>IFERROR(__xludf.DUMMYFUNCTION("""COMPUTED_VALUE"""),"")</f>
        <v/>
      </c>
      <c r="O3680" s="4" t="str">
        <f>IFERROR(__xludf.DUMMYFUNCTION("""COMPUTED_VALUE"""),"")</f>
        <v/>
      </c>
      <c r="P3680" s="4" t="str">
        <f>IFERROR(__xludf.DUMMYFUNCTION("""COMPUTED_VALUE"""),"")</f>
        <v/>
      </c>
      <c r="Q3680" s="4" t="str">
        <f>IFERROR(__xludf.DUMMYFUNCTION("""COMPUTED_VALUE"""),"")</f>
        <v/>
      </c>
      <c r="R3680" s="4" t="str">
        <f>IFERROR(__xludf.DUMMYFUNCTION("""COMPUTED_VALUE"""),"")</f>
        <v/>
      </c>
      <c r="S3680" s="4" t="str">
        <f>IFERROR(__xludf.DUMMYFUNCTION("""COMPUTED_VALUE"""),"")</f>
        <v/>
      </c>
    </row>
    <row r="3681">
      <c r="A3681" s="4" t="s">
        <v>6054</v>
      </c>
      <c r="B3681" s="4">
        <v>104.0</v>
      </c>
      <c r="C3681" s="4">
        <v>1056102.0</v>
      </c>
      <c r="D3681" s="4" t="s">
        <v>758</v>
      </c>
      <c r="E3681" s="4" t="s">
        <v>6055</v>
      </c>
      <c r="F3681" s="4" t="s">
        <v>12</v>
      </c>
      <c r="G3681" s="4" t="s">
        <v>13</v>
      </c>
      <c r="H3681" s="4">
        <v>5000000.0</v>
      </c>
      <c r="I3681" s="4">
        <v>6.6</v>
      </c>
      <c r="L3681" s="4" t="str">
        <f>IFERROR(__xludf.DUMMYFUNCTION("""COMPUTED_VALUE"""),"Crime")</f>
        <v>Crime</v>
      </c>
      <c r="M3681" s="4" t="str">
        <f>IFERROR(__xludf.DUMMYFUNCTION("""COMPUTED_VALUE"""),"Drama")</f>
        <v>Drama</v>
      </c>
      <c r="N3681" s="4" t="str">
        <f>IFERROR(__xludf.DUMMYFUNCTION("""COMPUTED_VALUE"""),"Mystery")</f>
        <v>Mystery</v>
      </c>
      <c r="O3681" s="4" t="str">
        <f>IFERROR(__xludf.DUMMYFUNCTION("""COMPUTED_VALUE"""),"Thriller")</f>
        <v>Thriller</v>
      </c>
      <c r="P3681" s="4" t="str">
        <f>IFERROR(__xludf.DUMMYFUNCTION("""COMPUTED_VALUE"""),"")</f>
        <v/>
      </c>
      <c r="Q3681" s="4" t="str">
        <f>IFERROR(__xludf.DUMMYFUNCTION("""COMPUTED_VALUE"""),"")</f>
        <v/>
      </c>
      <c r="R3681" s="4" t="str">
        <f>IFERROR(__xludf.DUMMYFUNCTION("""COMPUTED_VALUE"""),"")</f>
        <v/>
      </c>
      <c r="S3681" s="4" t="str">
        <f>IFERROR(__xludf.DUMMYFUNCTION("""COMPUTED_VALUE"""),"")</f>
        <v/>
      </c>
    </row>
    <row r="3682">
      <c r="A3682" s="4" t="s">
        <v>1767</v>
      </c>
      <c r="B3682" s="4">
        <v>120.0</v>
      </c>
      <c r="C3682" s="4">
        <v>2.7545445E7</v>
      </c>
      <c r="D3682" s="4" t="s">
        <v>1196</v>
      </c>
      <c r="E3682" s="4" t="s">
        <v>6056</v>
      </c>
      <c r="F3682" s="4" t="s">
        <v>12</v>
      </c>
      <c r="G3682" s="4" t="s">
        <v>13</v>
      </c>
      <c r="H3682" s="4">
        <v>6500000.0</v>
      </c>
      <c r="I3682" s="4">
        <v>7.9</v>
      </c>
      <c r="L3682" s="4" t="str">
        <f>IFERROR(__xludf.DUMMYFUNCTION("""COMPUTED_VALUE"""),"Drama")</f>
        <v>Drama</v>
      </c>
      <c r="M3682" s="4" t="str">
        <f>IFERROR(__xludf.DUMMYFUNCTION("""COMPUTED_VALUE"""),"")</f>
        <v/>
      </c>
      <c r="N3682" s="4" t="str">
        <f>IFERROR(__xludf.DUMMYFUNCTION("""COMPUTED_VALUE"""),"")</f>
        <v/>
      </c>
      <c r="O3682" s="4" t="str">
        <f>IFERROR(__xludf.DUMMYFUNCTION("""COMPUTED_VALUE"""),"")</f>
        <v/>
      </c>
      <c r="P3682" s="4" t="str">
        <f>IFERROR(__xludf.DUMMYFUNCTION("""COMPUTED_VALUE"""),"")</f>
        <v/>
      </c>
      <c r="Q3682" s="4" t="str">
        <f>IFERROR(__xludf.DUMMYFUNCTION("""COMPUTED_VALUE"""),"")</f>
        <v/>
      </c>
      <c r="R3682" s="4" t="str">
        <f>IFERROR(__xludf.DUMMYFUNCTION("""COMPUTED_VALUE"""),"")</f>
        <v/>
      </c>
      <c r="S3682" s="4" t="str">
        <f>IFERROR(__xludf.DUMMYFUNCTION("""COMPUTED_VALUE"""),"")</f>
        <v/>
      </c>
    </row>
    <row r="3683">
      <c r="A3683" s="4" t="s">
        <v>6057</v>
      </c>
      <c r="B3683" s="4">
        <v>99.0</v>
      </c>
      <c r="C3683" s="4">
        <v>56007.0</v>
      </c>
      <c r="D3683" s="4" t="s">
        <v>5569</v>
      </c>
      <c r="E3683" s="4" t="s">
        <v>6058</v>
      </c>
      <c r="F3683" s="4" t="s">
        <v>12</v>
      </c>
      <c r="G3683" s="4" t="s">
        <v>13</v>
      </c>
      <c r="H3683" s="4">
        <v>5500000.0</v>
      </c>
      <c r="I3683" s="4">
        <v>4.9</v>
      </c>
      <c r="L3683" s="4" t="str">
        <f>IFERROR(__xludf.DUMMYFUNCTION("""COMPUTED_VALUE"""),"Comedy")</f>
        <v>Comedy</v>
      </c>
      <c r="M3683" s="4" t="str">
        <f>IFERROR(__xludf.DUMMYFUNCTION("""COMPUTED_VALUE"""),"Crime")</f>
        <v>Crime</v>
      </c>
      <c r="N3683" s="4" t="str">
        <f>IFERROR(__xludf.DUMMYFUNCTION("""COMPUTED_VALUE"""),"Drama")</f>
        <v>Drama</v>
      </c>
      <c r="O3683" s="4" t="str">
        <f>IFERROR(__xludf.DUMMYFUNCTION("""COMPUTED_VALUE"""),"Romance")</f>
        <v>Romance</v>
      </c>
      <c r="P3683" s="4" t="str">
        <f>IFERROR(__xludf.DUMMYFUNCTION("""COMPUTED_VALUE"""),"Thriller")</f>
        <v>Thriller</v>
      </c>
      <c r="Q3683" s="4" t="str">
        <f>IFERROR(__xludf.DUMMYFUNCTION("""COMPUTED_VALUE"""),"")</f>
        <v/>
      </c>
      <c r="R3683" s="4" t="str">
        <f>IFERROR(__xludf.DUMMYFUNCTION("""COMPUTED_VALUE"""),"")</f>
        <v/>
      </c>
      <c r="S3683" s="4" t="str">
        <f>IFERROR(__xludf.DUMMYFUNCTION("""COMPUTED_VALUE"""),"")</f>
        <v/>
      </c>
    </row>
    <row r="3684">
      <c r="A3684" s="4" t="s">
        <v>6059</v>
      </c>
      <c r="B3684" s="4">
        <v>93.0</v>
      </c>
      <c r="C3684" s="4">
        <v>611709.0</v>
      </c>
      <c r="D3684" s="4" t="s">
        <v>888</v>
      </c>
      <c r="E3684" s="4" t="s">
        <v>6060</v>
      </c>
      <c r="F3684" s="4" t="s">
        <v>512</v>
      </c>
      <c r="G3684" s="4" t="s">
        <v>6061</v>
      </c>
      <c r="H3684" s="4">
        <v>3850000.0</v>
      </c>
      <c r="I3684" s="4">
        <v>7.2</v>
      </c>
      <c r="L3684" s="4" t="str">
        <f>IFERROR(__xludf.DUMMYFUNCTION("""COMPUTED_VALUE"""),"Comedy")</f>
        <v>Comedy</v>
      </c>
      <c r="M3684" s="4" t="str">
        <f>IFERROR(__xludf.DUMMYFUNCTION("""COMPUTED_VALUE"""),"Drama")</f>
        <v>Drama</v>
      </c>
      <c r="N3684" s="4" t="str">
        <f>IFERROR(__xludf.DUMMYFUNCTION("""COMPUTED_VALUE"""),"")</f>
        <v/>
      </c>
      <c r="O3684" s="4" t="str">
        <f>IFERROR(__xludf.DUMMYFUNCTION("""COMPUTED_VALUE"""),"")</f>
        <v/>
      </c>
      <c r="P3684" s="4" t="str">
        <f>IFERROR(__xludf.DUMMYFUNCTION("""COMPUTED_VALUE"""),"")</f>
        <v/>
      </c>
      <c r="Q3684" s="4" t="str">
        <f>IFERROR(__xludf.DUMMYFUNCTION("""COMPUTED_VALUE"""),"")</f>
        <v/>
      </c>
      <c r="R3684" s="4" t="str">
        <f>IFERROR(__xludf.DUMMYFUNCTION("""COMPUTED_VALUE"""),"")</f>
        <v/>
      </c>
      <c r="S3684" s="4" t="str">
        <f>IFERROR(__xludf.DUMMYFUNCTION("""COMPUTED_VALUE"""),"")</f>
        <v/>
      </c>
    </row>
    <row r="3685">
      <c r="A3685" s="4" t="s">
        <v>4353</v>
      </c>
      <c r="B3685" s="4">
        <v>99.0</v>
      </c>
      <c r="C3685" s="4">
        <v>753501.0</v>
      </c>
      <c r="D3685" s="4" t="s">
        <v>758</v>
      </c>
      <c r="E3685" s="4" t="s">
        <v>6062</v>
      </c>
      <c r="F3685" s="4" t="s">
        <v>512</v>
      </c>
      <c r="G3685" s="4" t="s">
        <v>513</v>
      </c>
      <c r="H3685" s="4">
        <v>0.0</v>
      </c>
      <c r="I3685" s="4">
        <v>7.4</v>
      </c>
      <c r="L3685" s="4" t="str">
        <f>IFERROR(__xludf.DUMMYFUNCTION("""COMPUTED_VALUE"""),"Crime")</f>
        <v>Crime</v>
      </c>
      <c r="M3685" s="4" t="str">
        <f>IFERROR(__xludf.DUMMYFUNCTION("""COMPUTED_VALUE"""),"Drama")</f>
        <v>Drama</v>
      </c>
      <c r="N3685" s="4" t="str">
        <f>IFERROR(__xludf.DUMMYFUNCTION("""COMPUTED_VALUE"""),"Mystery")</f>
        <v>Mystery</v>
      </c>
      <c r="O3685" s="4" t="str">
        <f>IFERROR(__xludf.DUMMYFUNCTION("""COMPUTED_VALUE"""),"Thriller")</f>
        <v>Thriller</v>
      </c>
      <c r="P3685" s="4" t="str">
        <f>IFERROR(__xludf.DUMMYFUNCTION("""COMPUTED_VALUE"""),"")</f>
        <v/>
      </c>
      <c r="Q3685" s="4" t="str">
        <f>IFERROR(__xludf.DUMMYFUNCTION("""COMPUTED_VALUE"""),"")</f>
        <v/>
      </c>
      <c r="R3685" s="4" t="str">
        <f>IFERROR(__xludf.DUMMYFUNCTION("""COMPUTED_VALUE"""),"")</f>
        <v/>
      </c>
      <c r="S3685" s="4" t="str">
        <f>IFERROR(__xludf.DUMMYFUNCTION("""COMPUTED_VALUE"""),"")</f>
        <v/>
      </c>
    </row>
    <row r="3686">
      <c r="A3686" s="4" t="s">
        <v>6063</v>
      </c>
      <c r="B3686" s="4">
        <v>99.0</v>
      </c>
      <c r="C3686" s="4">
        <v>22770.0</v>
      </c>
      <c r="D3686" s="4" t="s">
        <v>888</v>
      </c>
      <c r="E3686" s="4" t="s">
        <v>6064</v>
      </c>
      <c r="F3686" s="4" t="s">
        <v>232</v>
      </c>
      <c r="G3686" s="4" t="s">
        <v>233</v>
      </c>
      <c r="H3686" s="4">
        <v>5500000.0</v>
      </c>
      <c r="I3686" s="4">
        <v>6.1</v>
      </c>
      <c r="L3686" s="4" t="str">
        <f>IFERROR(__xludf.DUMMYFUNCTION("""COMPUTED_VALUE"""),"Comedy")</f>
        <v>Comedy</v>
      </c>
      <c r="M3686" s="4" t="str">
        <f>IFERROR(__xludf.DUMMYFUNCTION("""COMPUTED_VALUE"""),"Drama")</f>
        <v>Drama</v>
      </c>
      <c r="N3686" s="4" t="str">
        <f>IFERROR(__xludf.DUMMYFUNCTION("""COMPUTED_VALUE"""),"")</f>
        <v/>
      </c>
      <c r="O3686" s="4" t="str">
        <f>IFERROR(__xludf.DUMMYFUNCTION("""COMPUTED_VALUE"""),"")</f>
        <v/>
      </c>
      <c r="P3686" s="4" t="str">
        <f>IFERROR(__xludf.DUMMYFUNCTION("""COMPUTED_VALUE"""),"")</f>
        <v/>
      </c>
      <c r="Q3686" s="4" t="str">
        <f>IFERROR(__xludf.DUMMYFUNCTION("""COMPUTED_VALUE"""),"")</f>
        <v/>
      </c>
      <c r="R3686" s="4" t="str">
        <f>IFERROR(__xludf.DUMMYFUNCTION("""COMPUTED_VALUE"""),"")</f>
        <v/>
      </c>
      <c r="S3686" s="4" t="str">
        <f>IFERROR(__xludf.DUMMYFUNCTION("""COMPUTED_VALUE"""),"")</f>
        <v/>
      </c>
    </row>
    <row r="3687">
      <c r="A3687" s="4" t="s">
        <v>6065</v>
      </c>
      <c r="B3687" s="4">
        <v>157.0</v>
      </c>
      <c r="C3687" s="4">
        <v>2197331.0</v>
      </c>
      <c r="D3687" s="4" t="s">
        <v>6066</v>
      </c>
      <c r="E3687" s="4" t="s">
        <v>6067</v>
      </c>
      <c r="F3687" s="4" t="s">
        <v>1952</v>
      </c>
      <c r="G3687" s="4" t="s">
        <v>1953</v>
      </c>
      <c r="H3687" s="4">
        <v>0.0</v>
      </c>
      <c r="I3687" s="4">
        <v>8.4</v>
      </c>
      <c r="L3687" s="4" t="str">
        <f>IFERROR(__xludf.DUMMYFUNCTION("""COMPUTED_VALUE"""),"Comedy")</f>
        <v>Comedy</v>
      </c>
      <c r="M3687" s="4" t="str">
        <f>IFERROR(__xludf.DUMMYFUNCTION("""COMPUTED_VALUE"""),"Drama")</f>
        <v>Drama</v>
      </c>
      <c r="N3687" s="4" t="str">
        <f>IFERROR(__xludf.DUMMYFUNCTION("""COMPUTED_VALUE"""),"History")</f>
        <v>History</v>
      </c>
      <c r="O3687" s="4" t="str">
        <f>IFERROR(__xludf.DUMMYFUNCTION("""COMPUTED_VALUE"""),"Romance")</f>
        <v>Romance</v>
      </c>
      <c r="P3687" s="4" t="str">
        <f>IFERROR(__xludf.DUMMYFUNCTION("""COMPUTED_VALUE"""),"")</f>
        <v/>
      </c>
      <c r="Q3687" s="4" t="str">
        <f>IFERROR(__xludf.DUMMYFUNCTION("""COMPUTED_VALUE"""),"")</f>
        <v/>
      </c>
      <c r="R3687" s="4" t="str">
        <f>IFERROR(__xludf.DUMMYFUNCTION("""COMPUTED_VALUE"""),"")</f>
        <v/>
      </c>
      <c r="S3687" s="4" t="str">
        <f>IFERROR(__xludf.DUMMYFUNCTION("""COMPUTED_VALUE"""),"")</f>
        <v/>
      </c>
    </row>
    <row r="3688">
      <c r="A3688" s="4" t="s">
        <v>6068</v>
      </c>
      <c r="B3688" s="4">
        <v>90.0</v>
      </c>
      <c r="C3688" s="4">
        <v>0.0</v>
      </c>
      <c r="D3688" s="4" t="s">
        <v>1196</v>
      </c>
      <c r="E3688" s="4" t="s">
        <v>6069</v>
      </c>
      <c r="F3688" s="4" t="s">
        <v>12</v>
      </c>
      <c r="G3688" s="4" t="s">
        <v>13</v>
      </c>
      <c r="H3688" s="4">
        <v>0.0</v>
      </c>
      <c r="I3688" s="4">
        <v>6.2</v>
      </c>
      <c r="L3688" s="4" t="str">
        <f>IFERROR(__xludf.DUMMYFUNCTION("""COMPUTED_VALUE"""),"Drama")</f>
        <v>Drama</v>
      </c>
      <c r="M3688" s="4" t="str">
        <f>IFERROR(__xludf.DUMMYFUNCTION("""COMPUTED_VALUE"""),"")</f>
        <v/>
      </c>
      <c r="N3688" s="4" t="str">
        <f>IFERROR(__xludf.DUMMYFUNCTION("""COMPUTED_VALUE"""),"")</f>
        <v/>
      </c>
      <c r="O3688" s="4" t="str">
        <f>IFERROR(__xludf.DUMMYFUNCTION("""COMPUTED_VALUE"""),"")</f>
        <v/>
      </c>
      <c r="P3688" s="4" t="str">
        <f>IFERROR(__xludf.DUMMYFUNCTION("""COMPUTED_VALUE"""),"")</f>
        <v/>
      </c>
      <c r="Q3688" s="4" t="str">
        <f>IFERROR(__xludf.DUMMYFUNCTION("""COMPUTED_VALUE"""),"")</f>
        <v/>
      </c>
      <c r="R3688" s="4" t="str">
        <f>IFERROR(__xludf.DUMMYFUNCTION("""COMPUTED_VALUE"""),"")</f>
        <v/>
      </c>
      <c r="S3688" s="4" t="str">
        <f>IFERROR(__xludf.DUMMYFUNCTION("""COMPUTED_VALUE"""),"")</f>
        <v/>
      </c>
    </row>
    <row r="3689">
      <c r="A3689" s="4" t="s">
        <v>6070</v>
      </c>
      <c r="B3689" s="4">
        <v>96.0</v>
      </c>
      <c r="C3689" s="4">
        <v>27445.0</v>
      </c>
      <c r="D3689" s="4" t="s">
        <v>4389</v>
      </c>
      <c r="E3689" s="4" t="s">
        <v>6071</v>
      </c>
      <c r="F3689" s="4" t="s">
        <v>12</v>
      </c>
      <c r="G3689" s="4" t="s">
        <v>13</v>
      </c>
      <c r="H3689" s="4">
        <v>9000000.0</v>
      </c>
      <c r="I3689" s="4">
        <v>5.3</v>
      </c>
      <c r="L3689" s="4" t="str">
        <f>IFERROR(__xludf.DUMMYFUNCTION("""COMPUTED_VALUE"""),"Action")</f>
        <v>Action</v>
      </c>
      <c r="M3689" s="4" t="str">
        <f>IFERROR(__xludf.DUMMYFUNCTION("""COMPUTED_VALUE"""),"Comedy")</f>
        <v>Comedy</v>
      </c>
      <c r="N3689" s="4" t="str">
        <f>IFERROR(__xludf.DUMMYFUNCTION("""COMPUTED_VALUE"""),"Drama")</f>
        <v>Drama</v>
      </c>
      <c r="O3689" s="4" t="str">
        <f>IFERROR(__xludf.DUMMYFUNCTION("""COMPUTED_VALUE"""),"Thriller")</f>
        <v>Thriller</v>
      </c>
      <c r="P3689" s="4" t="str">
        <f>IFERROR(__xludf.DUMMYFUNCTION("""COMPUTED_VALUE"""),"")</f>
        <v/>
      </c>
      <c r="Q3689" s="4" t="str">
        <f>IFERROR(__xludf.DUMMYFUNCTION("""COMPUTED_VALUE"""),"")</f>
        <v/>
      </c>
      <c r="R3689" s="4" t="str">
        <f>IFERROR(__xludf.DUMMYFUNCTION("""COMPUTED_VALUE"""),"")</f>
        <v/>
      </c>
      <c r="S3689" s="4" t="str">
        <f>IFERROR(__xludf.DUMMYFUNCTION("""COMPUTED_VALUE"""),"")</f>
        <v/>
      </c>
    </row>
    <row r="3690">
      <c r="A3690" s="4" t="s">
        <v>2724</v>
      </c>
      <c r="B3690" s="4">
        <v>96.0</v>
      </c>
      <c r="C3690" s="4">
        <v>766487.0</v>
      </c>
      <c r="D3690" s="4" t="s">
        <v>590</v>
      </c>
      <c r="E3690" s="4" t="s">
        <v>6072</v>
      </c>
      <c r="F3690" s="4" t="s">
        <v>12</v>
      </c>
      <c r="G3690" s="4" t="s">
        <v>13</v>
      </c>
      <c r="H3690" s="4">
        <v>5250000.0</v>
      </c>
      <c r="I3690" s="4">
        <v>5.0</v>
      </c>
      <c r="L3690" s="4" t="str">
        <f>IFERROR(__xludf.DUMMYFUNCTION("""COMPUTED_VALUE"""),"Comedy")</f>
        <v>Comedy</v>
      </c>
      <c r="M3690" s="4" t="str">
        <f>IFERROR(__xludf.DUMMYFUNCTION("""COMPUTED_VALUE"""),"Romance")</f>
        <v>Romance</v>
      </c>
      <c r="N3690" s="4" t="str">
        <f>IFERROR(__xludf.DUMMYFUNCTION("""COMPUTED_VALUE"""),"")</f>
        <v/>
      </c>
      <c r="O3690" s="4" t="str">
        <f>IFERROR(__xludf.DUMMYFUNCTION("""COMPUTED_VALUE"""),"")</f>
        <v/>
      </c>
      <c r="P3690" s="4" t="str">
        <f>IFERROR(__xludf.DUMMYFUNCTION("""COMPUTED_VALUE"""),"")</f>
        <v/>
      </c>
      <c r="Q3690" s="4" t="str">
        <f>IFERROR(__xludf.DUMMYFUNCTION("""COMPUTED_VALUE"""),"")</f>
        <v/>
      </c>
      <c r="R3690" s="4" t="str">
        <f>IFERROR(__xludf.DUMMYFUNCTION("""COMPUTED_VALUE"""),"")</f>
        <v/>
      </c>
      <c r="S3690" s="4" t="str">
        <f>IFERROR(__xludf.DUMMYFUNCTION("""COMPUTED_VALUE"""),"")</f>
        <v/>
      </c>
    </row>
    <row r="3691">
      <c r="A3691" s="4" t="s">
        <v>6073</v>
      </c>
      <c r="B3691" s="4">
        <v>90.0</v>
      </c>
      <c r="C3691" s="4">
        <v>18434.0</v>
      </c>
      <c r="D3691" s="4" t="s">
        <v>888</v>
      </c>
      <c r="E3691" s="4" t="s">
        <v>6074</v>
      </c>
      <c r="F3691" s="4" t="s">
        <v>12</v>
      </c>
      <c r="G3691" s="4" t="s">
        <v>20</v>
      </c>
      <c r="H3691" s="4">
        <v>0.0</v>
      </c>
      <c r="I3691" s="4">
        <v>7.7</v>
      </c>
      <c r="L3691" s="4" t="str">
        <f>IFERROR(__xludf.DUMMYFUNCTION("""COMPUTED_VALUE"""),"Comedy")</f>
        <v>Comedy</v>
      </c>
      <c r="M3691" s="4" t="str">
        <f>IFERROR(__xludf.DUMMYFUNCTION("""COMPUTED_VALUE"""),"Drama")</f>
        <v>Drama</v>
      </c>
      <c r="N3691" s="4" t="str">
        <f>IFERROR(__xludf.DUMMYFUNCTION("""COMPUTED_VALUE"""),"")</f>
        <v/>
      </c>
      <c r="O3691" s="4" t="str">
        <f>IFERROR(__xludf.DUMMYFUNCTION("""COMPUTED_VALUE"""),"")</f>
        <v/>
      </c>
      <c r="P3691" s="4" t="str">
        <f>IFERROR(__xludf.DUMMYFUNCTION("""COMPUTED_VALUE"""),"")</f>
        <v/>
      </c>
      <c r="Q3691" s="4" t="str">
        <f>IFERROR(__xludf.DUMMYFUNCTION("""COMPUTED_VALUE"""),"")</f>
        <v/>
      </c>
      <c r="R3691" s="4" t="str">
        <f>IFERROR(__xludf.DUMMYFUNCTION("""COMPUTED_VALUE"""),"")</f>
        <v/>
      </c>
      <c r="S3691" s="4" t="str">
        <f>IFERROR(__xludf.DUMMYFUNCTION("""COMPUTED_VALUE"""),"")</f>
        <v/>
      </c>
    </row>
    <row r="3692">
      <c r="A3692" s="4" t="s">
        <v>4392</v>
      </c>
      <c r="B3692" s="4">
        <v>100.0</v>
      </c>
      <c r="C3692" s="4">
        <v>1196752.0</v>
      </c>
      <c r="D3692" s="4" t="s">
        <v>751</v>
      </c>
      <c r="E3692" s="4" t="s">
        <v>6075</v>
      </c>
      <c r="F3692" s="4" t="s">
        <v>6076</v>
      </c>
      <c r="G3692" s="4" t="s">
        <v>4364</v>
      </c>
      <c r="H3692" s="4">
        <v>3.03E7</v>
      </c>
      <c r="I3692" s="4">
        <v>7.6</v>
      </c>
      <c r="L3692" s="4" t="str">
        <f>IFERROR(__xludf.DUMMYFUNCTION("""COMPUTED_VALUE"""),"Crime")</f>
        <v>Crime</v>
      </c>
      <c r="M3692" s="4" t="str">
        <f>IFERROR(__xludf.DUMMYFUNCTION("""COMPUTED_VALUE"""),"Drama")</f>
        <v>Drama</v>
      </c>
      <c r="N3692" s="4" t="str">
        <f>IFERROR(__xludf.DUMMYFUNCTION("""COMPUTED_VALUE"""),"Thriller")</f>
        <v>Thriller</v>
      </c>
      <c r="O3692" s="4" t="str">
        <f>IFERROR(__xludf.DUMMYFUNCTION("""COMPUTED_VALUE"""),"")</f>
        <v/>
      </c>
      <c r="P3692" s="4" t="str">
        <f>IFERROR(__xludf.DUMMYFUNCTION("""COMPUTED_VALUE"""),"")</f>
        <v/>
      </c>
      <c r="Q3692" s="4" t="str">
        <f>IFERROR(__xludf.DUMMYFUNCTION("""COMPUTED_VALUE"""),"")</f>
        <v/>
      </c>
      <c r="R3692" s="4" t="str">
        <f>IFERROR(__xludf.DUMMYFUNCTION("""COMPUTED_VALUE"""),"")</f>
        <v/>
      </c>
      <c r="S3692" s="4" t="str">
        <f>IFERROR(__xludf.DUMMYFUNCTION("""COMPUTED_VALUE"""),"")</f>
        <v/>
      </c>
    </row>
    <row r="3693">
      <c r="A3693" s="4" t="s">
        <v>6077</v>
      </c>
      <c r="B3693" s="4">
        <v>94.0</v>
      </c>
      <c r="C3693" s="4">
        <v>0.0</v>
      </c>
      <c r="D3693" s="4" t="s">
        <v>6078</v>
      </c>
      <c r="E3693" s="4" t="s">
        <v>6079</v>
      </c>
      <c r="F3693" s="4" t="s">
        <v>12</v>
      </c>
      <c r="G3693" s="4" t="s">
        <v>20</v>
      </c>
      <c r="H3693" s="4">
        <v>4000000.0</v>
      </c>
      <c r="I3693" s="4">
        <v>6.3</v>
      </c>
      <c r="L3693" s="4" t="str">
        <f>IFERROR(__xludf.DUMMYFUNCTION("""COMPUTED_VALUE"""),"Comedy")</f>
        <v>Comedy</v>
      </c>
      <c r="M3693" s="4" t="str">
        <f>IFERROR(__xludf.DUMMYFUNCTION("""COMPUTED_VALUE"""),"Horror")</f>
        <v>Horror</v>
      </c>
      <c r="N3693" s="4" t="str">
        <f>IFERROR(__xludf.DUMMYFUNCTION("""COMPUTED_VALUE"""),"Sci-Fi")</f>
        <v>Sci-Fi</v>
      </c>
      <c r="O3693" s="4" t="str">
        <f>IFERROR(__xludf.DUMMYFUNCTION("""COMPUTED_VALUE"""),"Thriller")</f>
        <v>Thriller</v>
      </c>
      <c r="P3693" s="4" t="str">
        <f>IFERROR(__xludf.DUMMYFUNCTION("""COMPUTED_VALUE"""),"")</f>
        <v/>
      </c>
      <c r="Q3693" s="4" t="str">
        <f>IFERROR(__xludf.DUMMYFUNCTION("""COMPUTED_VALUE"""),"")</f>
        <v/>
      </c>
      <c r="R3693" s="4" t="str">
        <f>IFERROR(__xludf.DUMMYFUNCTION("""COMPUTED_VALUE"""),"")</f>
        <v/>
      </c>
      <c r="S3693" s="4" t="str">
        <f>IFERROR(__xludf.DUMMYFUNCTION("""COMPUTED_VALUE"""),"")</f>
        <v/>
      </c>
    </row>
    <row r="3694">
      <c r="A3694" s="4" t="s">
        <v>6080</v>
      </c>
      <c r="B3694" s="4">
        <v>98.0</v>
      </c>
      <c r="C3694" s="4">
        <v>795126.0</v>
      </c>
      <c r="D3694" s="4" t="s">
        <v>2190</v>
      </c>
      <c r="E3694" s="4" t="s">
        <v>6081</v>
      </c>
      <c r="F3694" s="4" t="s">
        <v>12</v>
      </c>
      <c r="G3694" s="4" t="s">
        <v>95</v>
      </c>
      <c r="H3694" s="4">
        <v>6000000.0</v>
      </c>
      <c r="I3694" s="4">
        <v>7.6</v>
      </c>
      <c r="L3694" s="4" t="str">
        <f>IFERROR(__xludf.DUMMYFUNCTION("""COMPUTED_VALUE"""),"Comedy")</f>
        <v>Comedy</v>
      </c>
      <c r="M3694" s="4" t="str">
        <f>IFERROR(__xludf.DUMMYFUNCTION("""COMPUTED_VALUE"""),"Drama")</f>
        <v>Drama</v>
      </c>
      <c r="N3694" s="4" t="str">
        <f>IFERROR(__xludf.DUMMYFUNCTION("""COMPUTED_VALUE"""),"Sport")</f>
        <v>Sport</v>
      </c>
      <c r="O3694" s="4" t="str">
        <f>IFERROR(__xludf.DUMMYFUNCTION("""COMPUTED_VALUE"""),"")</f>
        <v/>
      </c>
      <c r="P3694" s="4" t="str">
        <f>IFERROR(__xludf.DUMMYFUNCTION("""COMPUTED_VALUE"""),"")</f>
        <v/>
      </c>
      <c r="Q3694" s="4" t="str">
        <f>IFERROR(__xludf.DUMMYFUNCTION("""COMPUTED_VALUE"""),"")</f>
        <v/>
      </c>
      <c r="R3694" s="4" t="str">
        <f>IFERROR(__xludf.DUMMYFUNCTION("""COMPUTED_VALUE"""),"")</f>
        <v/>
      </c>
      <c r="S3694" s="4" t="str">
        <f>IFERROR(__xludf.DUMMYFUNCTION("""COMPUTED_VALUE"""),"")</f>
        <v/>
      </c>
    </row>
    <row r="3695">
      <c r="A3695" s="4" t="s">
        <v>6082</v>
      </c>
      <c r="B3695" s="4">
        <v>129.0</v>
      </c>
      <c r="C3695" s="4">
        <v>0.0</v>
      </c>
      <c r="D3695" s="4" t="s">
        <v>76</v>
      </c>
      <c r="E3695" s="4" t="s">
        <v>6083</v>
      </c>
      <c r="F3695" s="4" t="s">
        <v>12</v>
      </c>
      <c r="G3695" s="4" t="s">
        <v>4364</v>
      </c>
      <c r="H3695" s="4">
        <v>5500000.0</v>
      </c>
      <c r="I3695" s="4">
        <v>5.6</v>
      </c>
      <c r="L3695" s="4" t="str">
        <f>IFERROR(__xludf.DUMMYFUNCTION("""COMPUTED_VALUE"""),"Drama")</f>
        <v>Drama</v>
      </c>
      <c r="M3695" s="4" t="str">
        <f>IFERROR(__xludf.DUMMYFUNCTION("""COMPUTED_VALUE"""),"Romance")</f>
        <v>Romance</v>
      </c>
      <c r="N3695" s="4" t="str">
        <f>IFERROR(__xludf.DUMMYFUNCTION("""COMPUTED_VALUE"""),"")</f>
        <v/>
      </c>
      <c r="O3695" s="4" t="str">
        <f>IFERROR(__xludf.DUMMYFUNCTION("""COMPUTED_VALUE"""),"")</f>
        <v/>
      </c>
      <c r="P3695" s="4" t="str">
        <f>IFERROR(__xludf.DUMMYFUNCTION("""COMPUTED_VALUE"""),"")</f>
        <v/>
      </c>
      <c r="Q3695" s="4" t="str">
        <f>IFERROR(__xludf.DUMMYFUNCTION("""COMPUTED_VALUE"""),"")</f>
        <v/>
      </c>
      <c r="R3695" s="4" t="str">
        <f>IFERROR(__xludf.DUMMYFUNCTION("""COMPUTED_VALUE"""),"")</f>
        <v/>
      </c>
      <c r="S3695" s="4" t="str">
        <f>IFERROR(__xludf.DUMMYFUNCTION("""COMPUTED_VALUE"""),"")</f>
        <v/>
      </c>
    </row>
    <row r="3696">
      <c r="A3696" s="4" t="s">
        <v>3686</v>
      </c>
      <c r="B3696" s="4">
        <v>103.0</v>
      </c>
      <c r="C3696" s="4">
        <v>0.0</v>
      </c>
      <c r="D3696" s="4" t="s">
        <v>237</v>
      </c>
      <c r="E3696" s="4" t="s">
        <v>6084</v>
      </c>
      <c r="F3696" s="4" t="s">
        <v>12</v>
      </c>
      <c r="G3696" s="4" t="s">
        <v>13</v>
      </c>
      <c r="H3696" s="4">
        <v>5100000.0</v>
      </c>
      <c r="I3696" s="4">
        <v>7.3</v>
      </c>
      <c r="L3696" s="4" t="str">
        <f>IFERROR(__xludf.DUMMYFUNCTION("""COMPUTED_VALUE"""),"Drama")</f>
        <v>Drama</v>
      </c>
      <c r="M3696" s="4" t="str">
        <f>IFERROR(__xludf.DUMMYFUNCTION("""COMPUTED_VALUE"""),"Fantasy")</f>
        <v>Fantasy</v>
      </c>
      <c r="N3696" s="4" t="str">
        <f>IFERROR(__xludf.DUMMYFUNCTION("""COMPUTED_VALUE"""),"Romance")</f>
        <v>Romance</v>
      </c>
      <c r="O3696" s="4" t="str">
        <f>IFERROR(__xludf.DUMMYFUNCTION("""COMPUTED_VALUE"""),"")</f>
        <v/>
      </c>
      <c r="P3696" s="4" t="str">
        <f>IFERROR(__xludf.DUMMYFUNCTION("""COMPUTED_VALUE"""),"")</f>
        <v/>
      </c>
      <c r="Q3696" s="4" t="str">
        <f>IFERROR(__xludf.DUMMYFUNCTION("""COMPUTED_VALUE"""),"")</f>
        <v/>
      </c>
      <c r="R3696" s="4" t="str">
        <f>IFERROR(__xludf.DUMMYFUNCTION("""COMPUTED_VALUE"""),"")</f>
        <v/>
      </c>
      <c r="S3696" s="4" t="str">
        <f>IFERROR(__xludf.DUMMYFUNCTION("""COMPUTED_VALUE"""),"")</f>
        <v/>
      </c>
    </row>
    <row r="3697">
      <c r="A3697" s="4" t="s">
        <v>6085</v>
      </c>
      <c r="B3697" s="4">
        <v>128.0</v>
      </c>
      <c r="C3697" s="4">
        <v>563699.0</v>
      </c>
      <c r="D3697" s="4" t="s">
        <v>154</v>
      </c>
      <c r="E3697" s="4" t="s">
        <v>6086</v>
      </c>
      <c r="F3697" s="4" t="s">
        <v>1952</v>
      </c>
      <c r="G3697" s="4" t="s">
        <v>1953</v>
      </c>
      <c r="H3697" s="4">
        <v>0.0</v>
      </c>
      <c r="I3697" s="4">
        <v>6.2</v>
      </c>
      <c r="L3697" s="4" t="str">
        <f>IFERROR(__xludf.DUMMYFUNCTION("""COMPUTED_VALUE"""),"Action")</f>
        <v>Action</v>
      </c>
      <c r="M3697" s="4" t="str">
        <f>IFERROR(__xludf.DUMMYFUNCTION("""COMPUTED_VALUE"""),"Crime")</f>
        <v>Crime</v>
      </c>
      <c r="N3697" s="4" t="str">
        <f>IFERROR(__xludf.DUMMYFUNCTION("""COMPUTED_VALUE"""),"Drama")</f>
        <v>Drama</v>
      </c>
      <c r="O3697" s="4" t="str">
        <f>IFERROR(__xludf.DUMMYFUNCTION("""COMPUTED_VALUE"""),"Thriller")</f>
        <v>Thriller</v>
      </c>
      <c r="P3697" s="4" t="str">
        <f>IFERROR(__xludf.DUMMYFUNCTION("""COMPUTED_VALUE"""),"")</f>
        <v/>
      </c>
      <c r="Q3697" s="4" t="str">
        <f>IFERROR(__xludf.DUMMYFUNCTION("""COMPUTED_VALUE"""),"")</f>
        <v/>
      </c>
      <c r="R3697" s="4" t="str">
        <f>IFERROR(__xludf.DUMMYFUNCTION("""COMPUTED_VALUE"""),"")</f>
        <v/>
      </c>
      <c r="S3697" s="4" t="str">
        <f>IFERROR(__xludf.DUMMYFUNCTION("""COMPUTED_VALUE"""),"")</f>
        <v/>
      </c>
    </row>
    <row r="3698">
      <c r="A3698" s="4" t="s">
        <v>115</v>
      </c>
      <c r="B3698" s="4">
        <v>106.0</v>
      </c>
      <c r="C3698" s="4">
        <v>8.3574831E7</v>
      </c>
      <c r="D3698" s="4" t="s">
        <v>3367</v>
      </c>
      <c r="E3698" s="4" t="s">
        <v>6087</v>
      </c>
      <c r="F3698" s="4" t="s">
        <v>12</v>
      </c>
      <c r="G3698" s="4" t="s">
        <v>13</v>
      </c>
      <c r="H3698" s="4">
        <v>5000000.0</v>
      </c>
      <c r="I3698" s="4">
        <v>6.6</v>
      </c>
      <c r="L3698" s="4" t="str">
        <f>IFERROR(__xludf.DUMMYFUNCTION("""COMPUTED_VALUE"""),"Fantasy")</f>
        <v>Fantasy</v>
      </c>
      <c r="M3698" s="4" t="str">
        <f>IFERROR(__xludf.DUMMYFUNCTION("""COMPUTED_VALUE"""),"Horror")</f>
        <v>Horror</v>
      </c>
      <c r="N3698" s="4" t="str">
        <f>IFERROR(__xludf.DUMMYFUNCTION("""COMPUTED_VALUE"""),"Thriller")</f>
        <v>Thriller</v>
      </c>
      <c r="O3698" s="4" t="str">
        <f>IFERROR(__xludf.DUMMYFUNCTION("""COMPUTED_VALUE"""),"")</f>
        <v/>
      </c>
      <c r="P3698" s="4" t="str">
        <f>IFERROR(__xludf.DUMMYFUNCTION("""COMPUTED_VALUE"""),"")</f>
        <v/>
      </c>
      <c r="Q3698" s="4" t="str">
        <f>IFERROR(__xludf.DUMMYFUNCTION("""COMPUTED_VALUE"""),"")</f>
        <v/>
      </c>
      <c r="R3698" s="4" t="str">
        <f>IFERROR(__xludf.DUMMYFUNCTION("""COMPUTED_VALUE"""),"")</f>
        <v/>
      </c>
      <c r="S3698" s="4" t="str">
        <f>IFERROR(__xludf.DUMMYFUNCTION("""COMPUTED_VALUE"""),"")</f>
        <v/>
      </c>
    </row>
    <row r="3699">
      <c r="A3699" s="4" t="s">
        <v>5135</v>
      </c>
      <c r="B3699" s="4">
        <v>95.0</v>
      </c>
      <c r="C3699" s="4">
        <v>8.7025093E7</v>
      </c>
      <c r="D3699" s="4" t="s">
        <v>1777</v>
      </c>
      <c r="E3699" s="4" t="s">
        <v>6088</v>
      </c>
      <c r="F3699" s="4" t="s">
        <v>12</v>
      </c>
      <c r="G3699" s="4" t="s">
        <v>13</v>
      </c>
      <c r="H3699" s="4">
        <v>4000000.0</v>
      </c>
      <c r="I3699" s="4">
        <v>6.6</v>
      </c>
      <c r="L3699" s="4" t="str">
        <f>IFERROR(__xludf.DUMMYFUNCTION("""COMPUTED_VALUE"""),"Horror")</f>
        <v>Horror</v>
      </c>
      <c r="M3699" s="4" t="str">
        <f>IFERROR(__xludf.DUMMYFUNCTION("""COMPUTED_VALUE"""),"Mystery")</f>
        <v>Mystery</v>
      </c>
      <c r="N3699" s="4" t="str">
        <f>IFERROR(__xludf.DUMMYFUNCTION("""COMPUTED_VALUE"""),"")</f>
        <v/>
      </c>
      <c r="O3699" s="4" t="str">
        <f>IFERROR(__xludf.DUMMYFUNCTION("""COMPUTED_VALUE"""),"")</f>
        <v/>
      </c>
      <c r="P3699" s="4" t="str">
        <f>IFERROR(__xludf.DUMMYFUNCTION("""COMPUTED_VALUE"""),"")</f>
        <v/>
      </c>
      <c r="Q3699" s="4" t="str">
        <f>IFERROR(__xludf.DUMMYFUNCTION("""COMPUTED_VALUE"""),"")</f>
        <v/>
      </c>
      <c r="R3699" s="4" t="str">
        <f>IFERROR(__xludf.DUMMYFUNCTION("""COMPUTED_VALUE"""),"")</f>
        <v/>
      </c>
      <c r="S3699" s="4" t="str">
        <f>IFERROR(__xludf.DUMMYFUNCTION("""COMPUTED_VALUE"""),"")</f>
        <v/>
      </c>
    </row>
    <row r="3700">
      <c r="A3700" s="4" t="s">
        <v>6089</v>
      </c>
      <c r="B3700" s="4">
        <v>104.0</v>
      </c>
      <c r="C3700" s="4">
        <v>7.1897215E7</v>
      </c>
      <c r="D3700" s="4" t="s">
        <v>6090</v>
      </c>
      <c r="E3700" s="4" t="s">
        <v>6091</v>
      </c>
      <c r="F3700" s="4" t="s">
        <v>12</v>
      </c>
      <c r="G3700" s="4" t="s">
        <v>13</v>
      </c>
      <c r="H3700" s="4">
        <v>1.5E7</v>
      </c>
      <c r="I3700" s="4">
        <v>7.3</v>
      </c>
      <c r="L3700" s="4" t="str">
        <f>IFERROR(__xludf.DUMMYFUNCTION("""COMPUTED_VALUE"""),"Drama")</f>
        <v>Drama</v>
      </c>
      <c r="M3700" s="4" t="str">
        <f>IFERROR(__xludf.DUMMYFUNCTION("""COMPUTED_VALUE"""),"Horror")</f>
        <v>Horror</v>
      </c>
      <c r="N3700" s="4" t="str">
        <f>IFERROR(__xludf.DUMMYFUNCTION("""COMPUTED_VALUE"""),"Mystery")</f>
        <v>Mystery</v>
      </c>
      <c r="O3700" s="4" t="str">
        <f>IFERROR(__xludf.DUMMYFUNCTION("""COMPUTED_VALUE"""),"Sci-Fi")</f>
        <v>Sci-Fi</v>
      </c>
      <c r="P3700" s="4" t="str">
        <f>IFERROR(__xludf.DUMMYFUNCTION("""COMPUTED_VALUE"""),"Thriller")</f>
        <v>Thriller</v>
      </c>
      <c r="Q3700" s="4" t="str">
        <f>IFERROR(__xludf.DUMMYFUNCTION("""COMPUTED_VALUE"""),"")</f>
        <v/>
      </c>
      <c r="R3700" s="4" t="str">
        <f>IFERROR(__xludf.DUMMYFUNCTION("""COMPUTED_VALUE"""),"")</f>
        <v/>
      </c>
      <c r="S3700" s="4" t="str">
        <f>IFERROR(__xludf.DUMMYFUNCTION("""COMPUTED_VALUE"""),"")</f>
        <v/>
      </c>
    </row>
    <row r="3701">
      <c r="A3701" s="4" t="s">
        <v>3683</v>
      </c>
      <c r="B3701" s="4">
        <v>87.0</v>
      </c>
      <c r="C3701" s="4">
        <v>6.4267897E7</v>
      </c>
      <c r="D3701" s="4" t="s">
        <v>6092</v>
      </c>
      <c r="E3701" s="4" t="s">
        <v>6093</v>
      </c>
      <c r="F3701" s="4" t="s">
        <v>12</v>
      </c>
      <c r="G3701" s="4" t="s">
        <v>13</v>
      </c>
      <c r="H3701" s="4">
        <v>5000000.0</v>
      </c>
      <c r="I3701" s="4">
        <v>6.6</v>
      </c>
      <c r="L3701" s="4" t="str">
        <f>IFERROR(__xludf.DUMMYFUNCTION("""COMPUTED_VALUE"""),"Comedy")</f>
        <v>Comedy</v>
      </c>
      <c r="M3701" s="4" t="str">
        <f>IFERROR(__xludf.DUMMYFUNCTION("""COMPUTED_VALUE"""),"Documentary")</f>
        <v>Documentary</v>
      </c>
      <c r="N3701" s="4" t="str">
        <f>IFERROR(__xludf.DUMMYFUNCTION("""COMPUTED_VALUE"""),"")</f>
        <v/>
      </c>
      <c r="O3701" s="4" t="str">
        <f>IFERROR(__xludf.DUMMYFUNCTION("""COMPUTED_VALUE"""),"")</f>
        <v/>
      </c>
      <c r="P3701" s="4" t="str">
        <f>IFERROR(__xludf.DUMMYFUNCTION("""COMPUTED_VALUE"""),"")</f>
        <v/>
      </c>
      <c r="Q3701" s="4" t="str">
        <f>IFERROR(__xludf.DUMMYFUNCTION("""COMPUTED_VALUE"""),"")</f>
        <v/>
      </c>
      <c r="R3701" s="4" t="str">
        <f>IFERROR(__xludf.DUMMYFUNCTION("""COMPUTED_VALUE"""),"")</f>
        <v/>
      </c>
      <c r="S3701" s="4" t="str">
        <f>IFERROR(__xludf.DUMMYFUNCTION("""COMPUTED_VALUE"""),"")</f>
        <v/>
      </c>
    </row>
    <row r="3702">
      <c r="A3702" s="4" t="s">
        <v>6094</v>
      </c>
      <c r="B3702" s="4">
        <v>81.0</v>
      </c>
      <c r="C3702" s="4">
        <v>5.6536016E7</v>
      </c>
      <c r="D3702" s="4" t="s">
        <v>2228</v>
      </c>
      <c r="E3702" s="4" t="s">
        <v>6095</v>
      </c>
      <c r="F3702" s="4" t="s">
        <v>12</v>
      </c>
      <c r="G3702" s="4" t="s">
        <v>13</v>
      </c>
      <c r="H3702" s="4">
        <v>4900000.0</v>
      </c>
      <c r="I3702" s="4">
        <v>6.9</v>
      </c>
      <c r="L3702" s="4" t="str">
        <f>IFERROR(__xludf.DUMMYFUNCTION("""COMPUTED_VALUE"""),"Horror")</f>
        <v>Horror</v>
      </c>
      <c r="M3702" s="4" t="str">
        <f>IFERROR(__xludf.DUMMYFUNCTION("""COMPUTED_VALUE"""),"")</f>
        <v/>
      </c>
      <c r="N3702" s="4" t="str">
        <f>IFERROR(__xludf.DUMMYFUNCTION("""COMPUTED_VALUE"""),"")</f>
        <v/>
      </c>
      <c r="O3702" s="4" t="str">
        <f>IFERROR(__xludf.DUMMYFUNCTION("""COMPUTED_VALUE"""),"")</f>
        <v/>
      </c>
      <c r="P3702" s="4" t="str">
        <f>IFERROR(__xludf.DUMMYFUNCTION("""COMPUTED_VALUE"""),"")</f>
        <v/>
      </c>
      <c r="Q3702" s="4" t="str">
        <f>IFERROR(__xludf.DUMMYFUNCTION("""COMPUTED_VALUE"""),"")</f>
        <v/>
      </c>
      <c r="R3702" s="4" t="str">
        <f>IFERROR(__xludf.DUMMYFUNCTION("""COMPUTED_VALUE"""),"")</f>
        <v/>
      </c>
      <c r="S3702" s="4" t="str">
        <f>IFERROR(__xludf.DUMMYFUNCTION("""COMPUTED_VALUE"""),"")</f>
        <v/>
      </c>
    </row>
    <row r="3703">
      <c r="A3703" s="4" t="s">
        <v>3802</v>
      </c>
      <c r="B3703" s="4">
        <v>94.0</v>
      </c>
      <c r="C3703" s="4">
        <v>1.04007828E8</v>
      </c>
      <c r="D3703" s="4" t="s">
        <v>2228</v>
      </c>
      <c r="E3703" s="4" t="s">
        <v>6096</v>
      </c>
      <c r="F3703" s="4" t="s">
        <v>12</v>
      </c>
      <c r="G3703" s="4" t="s">
        <v>13</v>
      </c>
      <c r="H3703" s="4">
        <v>5000000.0</v>
      </c>
      <c r="I3703" s="4">
        <v>5.8</v>
      </c>
      <c r="L3703" s="4" t="str">
        <f>IFERROR(__xludf.DUMMYFUNCTION("""COMPUTED_VALUE"""),"Horror")</f>
        <v>Horror</v>
      </c>
      <c r="M3703" s="4" t="str">
        <f>IFERROR(__xludf.DUMMYFUNCTION("""COMPUTED_VALUE"""),"")</f>
        <v/>
      </c>
      <c r="N3703" s="4" t="str">
        <f>IFERROR(__xludf.DUMMYFUNCTION("""COMPUTED_VALUE"""),"")</f>
        <v/>
      </c>
      <c r="O3703" s="4" t="str">
        <f>IFERROR(__xludf.DUMMYFUNCTION("""COMPUTED_VALUE"""),"")</f>
        <v/>
      </c>
      <c r="P3703" s="4" t="str">
        <f>IFERROR(__xludf.DUMMYFUNCTION("""COMPUTED_VALUE"""),"")</f>
        <v/>
      </c>
      <c r="Q3703" s="4" t="str">
        <f>IFERROR(__xludf.DUMMYFUNCTION("""COMPUTED_VALUE"""),"")</f>
        <v/>
      </c>
      <c r="R3703" s="4" t="str">
        <f>IFERROR(__xludf.DUMMYFUNCTION("""COMPUTED_VALUE"""),"")</f>
        <v/>
      </c>
      <c r="S3703" s="4" t="str">
        <f>IFERROR(__xludf.DUMMYFUNCTION("""COMPUTED_VALUE"""),"")</f>
        <v/>
      </c>
    </row>
    <row r="3704">
      <c r="A3704" s="4" t="s">
        <v>6097</v>
      </c>
      <c r="B3704" s="4">
        <v>89.0</v>
      </c>
      <c r="C3704" s="4">
        <v>5.082094E7</v>
      </c>
      <c r="D3704" s="4" t="s">
        <v>2563</v>
      </c>
      <c r="E3704" s="4" t="s">
        <v>6098</v>
      </c>
      <c r="F3704" s="4" t="s">
        <v>12</v>
      </c>
      <c r="G3704" s="4" t="s">
        <v>13</v>
      </c>
      <c r="H3704" s="4">
        <v>5000000.0</v>
      </c>
      <c r="I3704" s="4">
        <v>4.4</v>
      </c>
      <c r="L3704" s="4" t="str">
        <f>IFERROR(__xludf.DUMMYFUNCTION("""COMPUTED_VALUE"""),"Fantasy")</f>
        <v>Fantasy</v>
      </c>
      <c r="M3704" s="4" t="str">
        <f>IFERROR(__xludf.DUMMYFUNCTION("""COMPUTED_VALUE"""),"Horror")</f>
        <v>Horror</v>
      </c>
      <c r="N3704" s="4" t="str">
        <f>IFERROR(__xludf.DUMMYFUNCTION("""COMPUTED_VALUE"""),"")</f>
        <v/>
      </c>
      <c r="O3704" s="4" t="str">
        <f>IFERROR(__xludf.DUMMYFUNCTION("""COMPUTED_VALUE"""),"")</f>
        <v/>
      </c>
      <c r="P3704" s="4" t="str">
        <f>IFERROR(__xludf.DUMMYFUNCTION("""COMPUTED_VALUE"""),"")</f>
        <v/>
      </c>
      <c r="Q3704" s="4" t="str">
        <f>IFERROR(__xludf.DUMMYFUNCTION("""COMPUTED_VALUE"""),"")</f>
        <v/>
      </c>
      <c r="R3704" s="4" t="str">
        <f>IFERROR(__xludf.DUMMYFUNCTION("""COMPUTED_VALUE"""),"")</f>
        <v/>
      </c>
      <c r="S3704" s="4" t="str">
        <f>IFERROR(__xludf.DUMMYFUNCTION("""COMPUTED_VALUE"""),"")</f>
        <v/>
      </c>
    </row>
    <row r="3705">
      <c r="A3705" s="4" t="s">
        <v>615</v>
      </c>
      <c r="B3705" s="4">
        <v>88.0</v>
      </c>
      <c r="C3705" s="4">
        <v>4.47932E7</v>
      </c>
      <c r="D3705" s="4" t="s">
        <v>3098</v>
      </c>
      <c r="E3705" s="4" t="s">
        <v>6099</v>
      </c>
      <c r="F3705" s="4" t="s">
        <v>12</v>
      </c>
      <c r="G3705" s="4" t="s">
        <v>13</v>
      </c>
      <c r="H3705" s="4">
        <v>4500000.0</v>
      </c>
      <c r="I3705" s="4">
        <v>6.6</v>
      </c>
      <c r="L3705" s="4" t="str">
        <f>IFERROR(__xludf.DUMMYFUNCTION("""COMPUTED_VALUE"""),"Action")</f>
        <v>Action</v>
      </c>
      <c r="M3705" s="4" t="str">
        <f>IFERROR(__xludf.DUMMYFUNCTION("""COMPUTED_VALUE"""),"Fantasy")</f>
        <v>Fantasy</v>
      </c>
      <c r="N3705" s="4" t="str">
        <f>IFERROR(__xludf.DUMMYFUNCTION("""COMPUTED_VALUE"""),"Horror")</f>
        <v>Horror</v>
      </c>
      <c r="O3705" s="4" t="str">
        <f>IFERROR(__xludf.DUMMYFUNCTION("""COMPUTED_VALUE"""),"Thriller")</f>
        <v>Thriller</v>
      </c>
      <c r="P3705" s="4" t="str">
        <f>IFERROR(__xludf.DUMMYFUNCTION("""COMPUTED_VALUE"""),"")</f>
        <v/>
      </c>
      <c r="Q3705" s="4" t="str">
        <f>IFERROR(__xludf.DUMMYFUNCTION("""COMPUTED_VALUE"""),"")</f>
        <v/>
      </c>
      <c r="R3705" s="4" t="str">
        <f>IFERROR(__xludf.DUMMYFUNCTION("""COMPUTED_VALUE"""),"")</f>
        <v/>
      </c>
      <c r="S3705" s="4" t="str">
        <f>IFERROR(__xludf.DUMMYFUNCTION("""COMPUTED_VALUE"""),"")</f>
        <v/>
      </c>
    </row>
    <row r="3706">
      <c r="A3706" s="4" t="s">
        <v>5228</v>
      </c>
      <c r="B3706" s="4">
        <v>108.0</v>
      </c>
      <c r="C3706" s="4">
        <v>4.3771291E7</v>
      </c>
      <c r="D3706" s="4" t="s">
        <v>293</v>
      </c>
      <c r="E3706" s="4" t="s">
        <v>5229</v>
      </c>
      <c r="F3706" s="4" t="s">
        <v>12</v>
      </c>
      <c r="G3706" s="4" t="s">
        <v>13</v>
      </c>
      <c r="H3706" s="4">
        <v>5000000.0</v>
      </c>
      <c r="I3706" s="4">
        <v>7.1</v>
      </c>
      <c r="L3706" s="4" t="str">
        <f>IFERROR(__xludf.DUMMYFUNCTION("""COMPUTED_VALUE"""),"Mystery")</f>
        <v>Mystery</v>
      </c>
      <c r="M3706" s="4" t="str">
        <f>IFERROR(__xludf.DUMMYFUNCTION("""COMPUTED_VALUE"""),"Thriller")</f>
        <v>Thriller</v>
      </c>
      <c r="N3706" s="4" t="str">
        <f>IFERROR(__xludf.DUMMYFUNCTION("""COMPUTED_VALUE"""),"")</f>
        <v/>
      </c>
      <c r="O3706" s="4" t="str">
        <f>IFERROR(__xludf.DUMMYFUNCTION("""COMPUTED_VALUE"""),"")</f>
        <v/>
      </c>
      <c r="P3706" s="4" t="str">
        <f>IFERROR(__xludf.DUMMYFUNCTION("""COMPUTED_VALUE"""),"")</f>
        <v/>
      </c>
      <c r="Q3706" s="4" t="str">
        <f>IFERROR(__xludf.DUMMYFUNCTION("""COMPUTED_VALUE"""),"")</f>
        <v/>
      </c>
      <c r="R3706" s="4" t="str">
        <f>IFERROR(__xludf.DUMMYFUNCTION("""COMPUTED_VALUE"""),"")</f>
        <v/>
      </c>
      <c r="S3706" s="4" t="str">
        <f>IFERROR(__xludf.DUMMYFUNCTION("""COMPUTED_VALUE"""),"")</f>
        <v/>
      </c>
    </row>
    <row r="3707">
      <c r="A3707" s="4" t="s">
        <v>6100</v>
      </c>
      <c r="B3707" s="4">
        <v>115.0</v>
      </c>
      <c r="C3707" s="4">
        <v>4.4456509E7</v>
      </c>
      <c r="D3707" s="4" t="s">
        <v>888</v>
      </c>
      <c r="E3707" s="4" t="s">
        <v>6101</v>
      </c>
      <c r="F3707" s="4" t="s">
        <v>975</v>
      </c>
      <c r="G3707" s="4" t="s">
        <v>1020</v>
      </c>
      <c r="H3707" s="4">
        <v>5000000.0</v>
      </c>
      <c r="I3707" s="4">
        <v>7.6</v>
      </c>
      <c r="L3707" s="4" t="str">
        <f>IFERROR(__xludf.DUMMYFUNCTION("""COMPUTED_VALUE"""),"Comedy")</f>
        <v>Comedy</v>
      </c>
      <c r="M3707" s="4" t="str">
        <f>IFERROR(__xludf.DUMMYFUNCTION("""COMPUTED_VALUE"""),"Drama")</f>
        <v>Drama</v>
      </c>
      <c r="N3707" s="4" t="str">
        <f>IFERROR(__xludf.DUMMYFUNCTION("""COMPUTED_VALUE"""),"")</f>
        <v/>
      </c>
      <c r="O3707" s="4" t="str">
        <f>IFERROR(__xludf.DUMMYFUNCTION("""COMPUTED_VALUE"""),"")</f>
        <v/>
      </c>
      <c r="P3707" s="4" t="str">
        <f>IFERROR(__xludf.DUMMYFUNCTION("""COMPUTED_VALUE"""),"")</f>
        <v/>
      </c>
      <c r="Q3707" s="4" t="str">
        <f>IFERROR(__xludf.DUMMYFUNCTION("""COMPUTED_VALUE"""),"")</f>
        <v/>
      </c>
      <c r="R3707" s="4" t="str">
        <f>IFERROR(__xludf.DUMMYFUNCTION("""COMPUTED_VALUE"""),"")</f>
        <v/>
      </c>
      <c r="S3707" s="4" t="str">
        <f>IFERROR(__xludf.DUMMYFUNCTION("""COMPUTED_VALUE"""),"")</f>
        <v/>
      </c>
    </row>
    <row r="3708">
      <c r="A3708" s="4" t="s">
        <v>3802</v>
      </c>
      <c r="B3708" s="4">
        <v>96.0</v>
      </c>
      <c r="C3708" s="4">
        <v>5.3884821E7</v>
      </c>
      <c r="D3708" s="4" t="s">
        <v>2228</v>
      </c>
      <c r="E3708" s="4" t="s">
        <v>6102</v>
      </c>
      <c r="F3708" s="4" t="s">
        <v>12</v>
      </c>
      <c r="G3708" s="4" t="s">
        <v>13</v>
      </c>
      <c r="H3708" s="4">
        <v>5000000.0</v>
      </c>
      <c r="I3708" s="4">
        <v>4.6</v>
      </c>
      <c r="L3708" s="4" t="str">
        <f>IFERROR(__xludf.DUMMYFUNCTION("""COMPUTED_VALUE"""),"Horror")</f>
        <v>Horror</v>
      </c>
      <c r="M3708" s="4" t="str">
        <f>IFERROR(__xludf.DUMMYFUNCTION("""COMPUTED_VALUE"""),"")</f>
        <v/>
      </c>
      <c r="N3708" s="4" t="str">
        <f>IFERROR(__xludf.DUMMYFUNCTION("""COMPUTED_VALUE"""),"")</f>
        <v/>
      </c>
      <c r="O3708" s="4" t="str">
        <f>IFERROR(__xludf.DUMMYFUNCTION("""COMPUTED_VALUE"""),"")</f>
        <v/>
      </c>
      <c r="P3708" s="4" t="str">
        <f>IFERROR(__xludf.DUMMYFUNCTION("""COMPUTED_VALUE"""),"")</f>
        <v/>
      </c>
      <c r="Q3708" s="4" t="str">
        <f>IFERROR(__xludf.DUMMYFUNCTION("""COMPUTED_VALUE"""),"")</f>
        <v/>
      </c>
      <c r="R3708" s="4" t="str">
        <f>IFERROR(__xludf.DUMMYFUNCTION("""COMPUTED_VALUE"""),"")</f>
        <v/>
      </c>
      <c r="S3708" s="4" t="str">
        <f>IFERROR(__xludf.DUMMYFUNCTION("""COMPUTED_VALUE"""),"")</f>
        <v/>
      </c>
    </row>
    <row r="3709">
      <c r="A3709" s="4" t="s">
        <v>6103</v>
      </c>
      <c r="B3709" s="4">
        <v>135.0</v>
      </c>
      <c r="C3709" s="4">
        <v>3.6E7</v>
      </c>
      <c r="D3709" s="4" t="s">
        <v>2265</v>
      </c>
      <c r="E3709" s="4" t="s">
        <v>6104</v>
      </c>
      <c r="F3709" s="4" t="s">
        <v>12</v>
      </c>
      <c r="G3709" s="4" t="s">
        <v>13</v>
      </c>
      <c r="H3709" s="4">
        <v>5000000.0</v>
      </c>
      <c r="I3709" s="4">
        <v>6.8</v>
      </c>
      <c r="L3709" s="4" t="str">
        <f>IFERROR(__xludf.DUMMYFUNCTION("""COMPUTED_VALUE"""),"Drama")</f>
        <v>Drama</v>
      </c>
      <c r="M3709" s="4" t="str">
        <f>IFERROR(__xludf.DUMMYFUNCTION("""COMPUTED_VALUE"""),"History")</f>
        <v>History</v>
      </c>
      <c r="N3709" s="4" t="str">
        <f>IFERROR(__xludf.DUMMYFUNCTION("""COMPUTED_VALUE"""),"")</f>
        <v/>
      </c>
      <c r="O3709" s="4" t="str">
        <f>IFERROR(__xludf.DUMMYFUNCTION("""COMPUTED_VALUE"""),"")</f>
        <v/>
      </c>
      <c r="P3709" s="4" t="str">
        <f>IFERROR(__xludf.DUMMYFUNCTION("""COMPUTED_VALUE"""),"")</f>
        <v/>
      </c>
      <c r="Q3709" s="4" t="str">
        <f>IFERROR(__xludf.DUMMYFUNCTION("""COMPUTED_VALUE"""),"")</f>
        <v/>
      </c>
      <c r="R3709" s="4" t="str">
        <f>IFERROR(__xludf.DUMMYFUNCTION("""COMPUTED_VALUE"""),"")</f>
        <v/>
      </c>
      <c r="S3709" s="4" t="str">
        <f>IFERROR(__xludf.DUMMYFUNCTION("""COMPUTED_VALUE"""),"")</f>
        <v/>
      </c>
    </row>
    <row r="3710">
      <c r="A3710" s="4" t="s">
        <v>3613</v>
      </c>
      <c r="B3710" s="4">
        <v>113.0</v>
      </c>
      <c r="C3710" s="4">
        <v>0.0</v>
      </c>
      <c r="D3710" s="4" t="s">
        <v>4317</v>
      </c>
      <c r="E3710" s="4" t="s">
        <v>6105</v>
      </c>
      <c r="F3710" s="4" t="s">
        <v>12</v>
      </c>
      <c r="G3710" s="4" t="s">
        <v>20</v>
      </c>
      <c r="H3710" s="4">
        <v>5000000.0</v>
      </c>
      <c r="I3710" s="4">
        <v>7.1</v>
      </c>
      <c r="L3710" s="4" t="str">
        <f>IFERROR(__xludf.DUMMYFUNCTION("""COMPUTED_VALUE"""),"Comedy")</f>
        <v>Comedy</v>
      </c>
      <c r="M3710" s="4" t="str">
        <f>IFERROR(__xludf.DUMMYFUNCTION("""COMPUTED_VALUE"""),"Crime")</f>
        <v>Crime</v>
      </c>
      <c r="N3710" s="4" t="str">
        <f>IFERROR(__xludf.DUMMYFUNCTION("""COMPUTED_VALUE"""),"Mystery")</f>
        <v>Mystery</v>
      </c>
      <c r="O3710" s="4" t="str">
        <f>IFERROR(__xludf.DUMMYFUNCTION("""COMPUTED_VALUE"""),"")</f>
        <v/>
      </c>
      <c r="P3710" s="4" t="str">
        <f>IFERROR(__xludf.DUMMYFUNCTION("""COMPUTED_VALUE"""),"")</f>
        <v/>
      </c>
      <c r="Q3710" s="4" t="str">
        <f>IFERROR(__xludf.DUMMYFUNCTION("""COMPUTED_VALUE"""),"")</f>
        <v/>
      </c>
      <c r="R3710" s="4" t="str">
        <f>IFERROR(__xludf.DUMMYFUNCTION("""COMPUTED_VALUE"""),"")</f>
        <v/>
      </c>
      <c r="S3710" s="4" t="str">
        <f>IFERROR(__xludf.DUMMYFUNCTION("""COMPUTED_VALUE"""),"")</f>
        <v/>
      </c>
    </row>
    <row r="3711">
      <c r="A3711" s="4" t="s">
        <v>3442</v>
      </c>
      <c r="B3711" s="4">
        <v>93.0</v>
      </c>
      <c r="C3711" s="4">
        <v>3.4872293E7</v>
      </c>
      <c r="D3711" s="4" t="s">
        <v>2793</v>
      </c>
      <c r="E3711" s="4" t="s">
        <v>6106</v>
      </c>
      <c r="F3711" s="4" t="s">
        <v>12</v>
      </c>
      <c r="G3711" s="4" t="s">
        <v>13</v>
      </c>
      <c r="H3711" s="4">
        <v>8500000.0</v>
      </c>
      <c r="I3711" s="4">
        <v>4.9</v>
      </c>
      <c r="L3711" s="4" t="str">
        <f>IFERROR(__xludf.DUMMYFUNCTION("""COMPUTED_VALUE"""),"Comedy")</f>
        <v>Comedy</v>
      </c>
      <c r="M3711" s="4" t="str">
        <f>IFERROR(__xludf.DUMMYFUNCTION("""COMPUTED_VALUE"""),"Fantasy")</f>
        <v>Fantasy</v>
      </c>
      <c r="N3711" s="4" t="str">
        <f>IFERROR(__xludf.DUMMYFUNCTION("""COMPUTED_VALUE"""),"Horror")</f>
        <v>Horror</v>
      </c>
      <c r="O3711" s="4" t="str">
        <f>IFERROR(__xludf.DUMMYFUNCTION("""COMPUTED_VALUE"""),"Thriller")</f>
        <v>Thriller</v>
      </c>
      <c r="P3711" s="4" t="str">
        <f>IFERROR(__xludf.DUMMYFUNCTION("""COMPUTED_VALUE"""),"")</f>
        <v/>
      </c>
      <c r="Q3711" s="4" t="str">
        <f>IFERROR(__xludf.DUMMYFUNCTION("""COMPUTED_VALUE"""),"")</f>
        <v/>
      </c>
      <c r="R3711" s="4" t="str">
        <f>IFERROR(__xludf.DUMMYFUNCTION("""COMPUTED_VALUE"""),"")</f>
        <v/>
      </c>
      <c r="S3711" s="4" t="str">
        <f>IFERROR(__xludf.DUMMYFUNCTION("""COMPUTED_VALUE"""),"")</f>
        <v/>
      </c>
    </row>
    <row r="3712">
      <c r="A3712" s="4" t="s">
        <v>6107</v>
      </c>
      <c r="B3712" s="4">
        <v>109.0</v>
      </c>
      <c r="C3712" s="4">
        <v>3.4468224E7</v>
      </c>
      <c r="D3712" s="4" t="s">
        <v>1983</v>
      </c>
      <c r="E3712" s="4" t="s">
        <v>6108</v>
      </c>
      <c r="F3712" s="4" t="s">
        <v>12</v>
      </c>
      <c r="G3712" s="4" t="s">
        <v>13</v>
      </c>
      <c r="H3712" s="4">
        <v>4500000.0</v>
      </c>
      <c r="I3712" s="4">
        <v>7.3</v>
      </c>
      <c r="L3712" s="4" t="str">
        <f>IFERROR(__xludf.DUMMYFUNCTION("""COMPUTED_VALUE"""),"Biography")</f>
        <v>Biography</v>
      </c>
      <c r="M3712" s="4" t="str">
        <f>IFERROR(__xludf.DUMMYFUNCTION("""COMPUTED_VALUE"""),"Crime")</f>
        <v>Crime</v>
      </c>
      <c r="N3712" s="4" t="str">
        <f>IFERROR(__xludf.DUMMYFUNCTION("""COMPUTED_VALUE"""),"Drama")</f>
        <v>Drama</v>
      </c>
      <c r="O3712" s="4" t="str">
        <f>IFERROR(__xludf.DUMMYFUNCTION("""COMPUTED_VALUE"""),"Thriller")</f>
        <v>Thriller</v>
      </c>
      <c r="P3712" s="4" t="str">
        <f>IFERROR(__xludf.DUMMYFUNCTION("""COMPUTED_VALUE"""),"")</f>
        <v/>
      </c>
      <c r="Q3712" s="4" t="str">
        <f>IFERROR(__xludf.DUMMYFUNCTION("""COMPUTED_VALUE"""),"")</f>
        <v/>
      </c>
      <c r="R3712" s="4" t="str">
        <f>IFERROR(__xludf.DUMMYFUNCTION("""COMPUTED_VALUE"""),"")</f>
        <v/>
      </c>
      <c r="S3712" s="4" t="str">
        <f>IFERROR(__xludf.DUMMYFUNCTION("""COMPUTED_VALUE"""),"")</f>
        <v/>
      </c>
    </row>
    <row r="3713">
      <c r="A3713" s="4" t="s">
        <v>3336</v>
      </c>
      <c r="B3713" s="4">
        <v>127.0</v>
      </c>
      <c r="C3713" s="4">
        <v>0.0</v>
      </c>
      <c r="D3713" s="4" t="s">
        <v>6109</v>
      </c>
      <c r="E3713" s="4" t="s">
        <v>6110</v>
      </c>
      <c r="F3713" s="4" t="s">
        <v>12</v>
      </c>
      <c r="G3713" s="4" t="s">
        <v>13</v>
      </c>
      <c r="H3713" s="4">
        <v>5000000.0</v>
      </c>
      <c r="I3713" s="4">
        <v>7.2</v>
      </c>
      <c r="L3713" s="4" t="str">
        <f>IFERROR(__xludf.DUMMYFUNCTION("""COMPUTED_VALUE"""),"Adventure")</f>
        <v>Adventure</v>
      </c>
      <c r="M3713" s="4" t="str">
        <f>IFERROR(__xludf.DUMMYFUNCTION("""COMPUTED_VALUE"""),"Drama")</f>
        <v>Drama</v>
      </c>
      <c r="N3713" s="4" t="str">
        <f>IFERROR(__xludf.DUMMYFUNCTION("""COMPUTED_VALUE"""),"Family")</f>
        <v>Family</v>
      </c>
      <c r="O3713" s="4" t="str">
        <f>IFERROR(__xludf.DUMMYFUNCTION("""COMPUTED_VALUE"""),"Fantasy")</f>
        <v>Fantasy</v>
      </c>
      <c r="P3713" s="4" t="str">
        <f>IFERROR(__xludf.DUMMYFUNCTION("""COMPUTED_VALUE"""),"Sci-Fi")</f>
        <v>Sci-Fi</v>
      </c>
      <c r="Q3713" s="4" t="str">
        <f>IFERROR(__xludf.DUMMYFUNCTION("""COMPUTED_VALUE"""),"")</f>
        <v/>
      </c>
      <c r="R3713" s="4" t="str">
        <f>IFERROR(__xludf.DUMMYFUNCTION("""COMPUTED_VALUE"""),"")</f>
        <v/>
      </c>
      <c r="S3713" s="4" t="str">
        <f>IFERROR(__xludf.DUMMYFUNCTION("""COMPUTED_VALUE"""),"")</f>
        <v/>
      </c>
    </row>
    <row r="3714">
      <c r="A3714" s="4" t="s">
        <v>6111</v>
      </c>
      <c r="B3714" s="4">
        <v>101.0</v>
      </c>
      <c r="C3714" s="4">
        <v>3.2453345E7</v>
      </c>
      <c r="D3714" s="4" t="s">
        <v>3367</v>
      </c>
      <c r="E3714" s="4" t="s">
        <v>6112</v>
      </c>
      <c r="F3714" s="4" t="s">
        <v>12</v>
      </c>
      <c r="G3714" s="4" t="s">
        <v>13</v>
      </c>
      <c r="H3714" s="4">
        <v>5000000.0</v>
      </c>
      <c r="I3714" s="4">
        <v>5.0</v>
      </c>
      <c r="L3714" s="4" t="str">
        <f>IFERROR(__xludf.DUMMYFUNCTION("""COMPUTED_VALUE"""),"Fantasy")</f>
        <v>Fantasy</v>
      </c>
      <c r="M3714" s="4" t="str">
        <f>IFERROR(__xludf.DUMMYFUNCTION("""COMPUTED_VALUE"""),"Horror")</f>
        <v>Horror</v>
      </c>
      <c r="N3714" s="4" t="str">
        <f>IFERROR(__xludf.DUMMYFUNCTION("""COMPUTED_VALUE"""),"Thriller")</f>
        <v>Thriller</v>
      </c>
      <c r="O3714" s="4" t="str">
        <f>IFERROR(__xludf.DUMMYFUNCTION("""COMPUTED_VALUE"""),"")</f>
        <v/>
      </c>
      <c r="P3714" s="4" t="str">
        <f>IFERROR(__xludf.DUMMYFUNCTION("""COMPUTED_VALUE"""),"")</f>
        <v/>
      </c>
      <c r="Q3714" s="4" t="str">
        <f>IFERROR(__xludf.DUMMYFUNCTION("""COMPUTED_VALUE"""),"")</f>
        <v/>
      </c>
      <c r="R3714" s="4" t="str">
        <f>IFERROR(__xludf.DUMMYFUNCTION("""COMPUTED_VALUE"""),"")</f>
        <v/>
      </c>
      <c r="S3714" s="4" t="str">
        <f>IFERROR(__xludf.DUMMYFUNCTION("""COMPUTED_VALUE"""),"")</f>
        <v/>
      </c>
    </row>
    <row r="3715">
      <c r="A3715" s="4" t="s">
        <v>2049</v>
      </c>
      <c r="B3715" s="4">
        <v>124.0</v>
      </c>
      <c r="C3715" s="4">
        <v>0.0</v>
      </c>
      <c r="D3715" s="4" t="s">
        <v>540</v>
      </c>
      <c r="E3715" s="4" t="s">
        <v>6113</v>
      </c>
      <c r="F3715" s="4" t="s">
        <v>12</v>
      </c>
      <c r="G3715" s="4" t="s">
        <v>13</v>
      </c>
      <c r="H3715" s="4">
        <v>5000000.0</v>
      </c>
      <c r="I3715" s="4">
        <v>8.2</v>
      </c>
      <c r="L3715" s="4" t="str">
        <f>IFERROR(__xludf.DUMMYFUNCTION("""COMPUTED_VALUE"""),"Biography")</f>
        <v>Biography</v>
      </c>
      <c r="M3715" s="4" t="str">
        <f>IFERROR(__xludf.DUMMYFUNCTION("""COMPUTED_VALUE"""),"Drama")</f>
        <v>Drama</v>
      </c>
      <c r="N3715" s="4" t="str">
        <f>IFERROR(__xludf.DUMMYFUNCTION("""COMPUTED_VALUE"""),"")</f>
        <v/>
      </c>
      <c r="O3715" s="4" t="str">
        <f>IFERROR(__xludf.DUMMYFUNCTION("""COMPUTED_VALUE"""),"")</f>
        <v/>
      </c>
      <c r="P3715" s="4" t="str">
        <f>IFERROR(__xludf.DUMMYFUNCTION("""COMPUTED_VALUE"""),"")</f>
        <v/>
      </c>
      <c r="Q3715" s="4" t="str">
        <f>IFERROR(__xludf.DUMMYFUNCTION("""COMPUTED_VALUE"""),"")</f>
        <v/>
      </c>
      <c r="R3715" s="4" t="str">
        <f>IFERROR(__xludf.DUMMYFUNCTION("""COMPUTED_VALUE"""),"")</f>
        <v/>
      </c>
      <c r="S3715" s="4" t="str">
        <f>IFERROR(__xludf.DUMMYFUNCTION("""COMPUTED_VALUE"""),"")</f>
        <v/>
      </c>
    </row>
    <row r="3716">
      <c r="A3716" s="4" t="s">
        <v>2640</v>
      </c>
      <c r="B3716" s="4">
        <v>117.0</v>
      </c>
      <c r="C3716" s="4">
        <v>2.7296514E7</v>
      </c>
      <c r="D3716" s="4" t="s">
        <v>540</v>
      </c>
      <c r="E3716" s="4" t="s">
        <v>6114</v>
      </c>
      <c r="F3716" s="4" t="s">
        <v>12</v>
      </c>
      <c r="G3716" s="4" t="s">
        <v>13</v>
      </c>
      <c r="H3716" s="4">
        <v>5000000.0</v>
      </c>
      <c r="I3716" s="4">
        <v>8.0</v>
      </c>
      <c r="L3716" s="4" t="str">
        <f>IFERROR(__xludf.DUMMYFUNCTION("""COMPUTED_VALUE"""),"Biography")</f>
        <v>Biography</v>
      </c>
      <c r="M3716" s="4" t="str">
        <f>IFERROR(__xludf.DUMMYFUNCTION("""COMPUTED_VALUE"""),"Drama")</f>
        <v>Drama</v>
      </c>
      <c r="N3716" s="4" t="str">
        <f>IFERROR(__xludf.DUMMYFUNCTION("""COMPUTED_VALUE"""),"")</f>
        <v/>
      </c>
      <c r="O3716" s="4" t="str">
        <f>IFERROR(__xludf.DUMMYFUNCTION("""COMPUTED_VALUE"""),"")</f>
        <v/>
      </c>
      <c r="P3716" s="4" t="str">
        <f>IFERROR(__xludf.DUMMYFUNCTION("""COMPUTED_VALUE"""),"")</f>
        <v/>
      </c>
      <c r="Q3716" s="4" t="str">
        <f>IFERROR(__xludf.DUMMYFUNCTION("""COMPUTED_VALUE"""),"")</f>
        <v/>
      </c>
      <c r="R3716" s="4" t="str">
        <f>IFERROR(__xludf.DUMMYFUNCTION("""COMPUTED_VALUE"""),"")</f>
        <v/>
      </c>
      <c r="S3716" s="4" t="str">
        <f>IFERROR(__xludf.DUMMYFUNCTION("""COMPUTED_VALUE"""),"")</f>
        <v/>
      </c>
    </row>
    <row r="3717">
      <c r="A3717" s="4" t="s">
        <v>6115</v>
      </c>
      <c r="B3717" s="4">
        <v>83.0</v>
      </c>
      <c r="C3717" s="4">
        <v>2.5799043E7</v>
      </c>
      <c r="D3717" s="4" t="s">
        <v>1514</v>
      </c>
      <c r="E3717" s="4" t="s">
        <v>6116</v>
      </c>
      <c r="F3717" s="4" t="s">
        <v>12</v>
      </c>
      <c r="G3717" s="4" t="s">
        <v>13</v>
      </c>
      <c r="H3717" s="4">
        <v>3300000.0</v>
      </c>
      <c r="I3717" s="4">
        <v>5.2</v>
      </c>
      <c r="L3717" s="4" t="str">
        <f>IFERROR(__xludf.DUMMYFUNCTION("""COMPUTED_VALUE"""),"Horror")</f>
        <v>Horror</v>
      </c>
      <c r="M3717" s="4" t="str">
        <f>IFERROR(__xludf.DUMMYFUNCTION("""COMPUTED_VALUE"""),"Sci-Fi")</f>
        <v>Sci-Fi</v>
      </c>
      <c r="N3717" s="4" t="str">
        <f>IFERROR(__xludf.DUMMYFUNCTION("""COMPUTED_VALUE"""),"Thriller")</f>
        <v>Thriller</v>
      </c>
      <c r="O3717" s="4" t="str">
        <f>IFERROR(__xludf.DUMMYFUNCTION("""COMPUTED_VALUE"""),"")</f>
        <v/>
      </c>
      <c r="P3717" s="4" t="str">
        <f>IFERROR(__xludf.DUMMYFUNCTION("""COMPUTED_VALUE"""),"")</f>
        <v/>
      </c>
      <c r="Q3717" s="4" t="str">
        <f>IFERROR(__xludf.DUMMYFUNCTION("""COMPUTED_VALUE"""),"")</f>
        <v/>
      </c>
      <c r="R3717" s="4" t="str">
        <f>IFERROR(__xludf.DUMMYFUNCTION("""COMPUTED_VALUE"""),"")</f>
        <v/>
      </c>
      <c r="S3717" s="4" t="str">
        <f>IFERROR(__xludf.DUMMYFUNCTION("""COMPUTED_VALUE"""),"")</f>
        <v/>
      </c>
    </row>
    <row r="3718">
      <c r="A3718" s="4" t="s">
        <v>21</v>
      </c>
      <c r="B3718" s="4">
        <v>113.0</v>
      </c>
      <c r="C3718" s="4">
        <v>2.5530884E7</v>
      </c>
      <c r="D3718" s="4" t="s">
        <v>293</v>
      </c>
      <c r="E3718" s="4" t="s">
        <v>6117</v>
      </c>
      <c r="F3718" s="4" t="s">
        <v>12</v>
      </c>
      <c r="G3718" s="4" t="s">
        <v>13</v>
      </c>
      <c r="H3718" s="4">
        <v>9000000.0</v>
      </c>
      <c r="I3718" s="4">
        <v>8.5</v>
      </c>
      <c r="L3718" s="4" t="str">
        <f>IFERROR(__xludf.DUMMYFUNCTION("""COMPUTED_VALUE"""),"Mystery")</f>
        <v>Mystery</v>
      </c>
      <c r="M3718" s="4" t="str">
        <f>IFERROR(__xludf.DUMMYFUNCTION("""COMPUTED_VALUE"""),"Thriller")</f>
        <v>Thriller</v>
      </c>
      <c r="N3718" s="4" t="str">
        <f>IFERROR(__xludf.DUMMYFUNCTION("""COMPUTED_VALUE"""),"")</f>
        <v/>
      </c>
      <c r="O3718" s="4" t="str">
        <f>IFERROR(__xludf.DUMMYFUNCTION("""COMPUTED_VALUE"""),"")</f>
        <v/>
      </c>
      <c r="P3718" s="4" t="str">
        <f>IFERROR(__xludf.DUMMYFUNCTION("""COMPUTED_VALUE"""),"")</f>
        <v/>
      </c>
      <c r="Q3718" s="4" t="str">
        <f>IFERROR(__xludf.DUMMYFUNCTION("""COMPUTED_VALUE"""),"")</f>
        <v/>
      </c>
      <c r="R3718" s="4" t="str">
        <f>IFERROR(__xludf.DUMMYFUNCTION("""COMPUTED_VALUE"""),"")</f>
        <v/>
      </c>
      <c r="S3718" s="4" t="str">
        <f>IFERROR(__xludf.DUMMYFUNCTION("""COMPUTED_VALUE"""),"")</f>
        <v/>
      </c>
    </row>
    <row r="3719">
      <c r="A3719" s="4" t="s">
        <v>6118</v>
      </c>
      <c r="B3719" s="4">
        <v>104.0</v>
      </c>
      <c r="C3719" s="4">
        <v>2.7689474E7</v>
      </c>
      <c r="D3719" s="4" t="s">
        <v>1777</v>
      </c>
      <c r="E3719" s="4" t="s">
        <v>6119</v>
      </c>
      <c r="F3719" s="4" t="s">
        <v>12</v>
      </c>
      <c r="G3719" s="4" t="s">
        <v>13</v>
      </c>
      <c r="H3719" s="4">
        <v>5000000.0</v>
      </c>
      <c r="I3719" s="4">
        <v>6.5</v>
      </c>
      <c r="L3719" s="4" t="str">
        <f>IFERROR(__xludf.DUMMYFUNCTION("""COMPUTED_VALUE"""),"Horror")</f>
        <v>Horror</v>
      </c>
      <c r="M3719" s="4" t="str">
        <f>IFERROR(__xludf.DUMMYFUNCTION("""COMPUTED_VALUE"""),"Mystery")</f>
        <v>Mystery</v>
      </c>
      <c r="N3719" s="4" t="str">
        <f>IFERROR(__xludf.DUMMYFUNCTION("""COMPUTED_VALUE"""),"")</f>
        <v/>
      </c>
      <c r="O3719" s="4" t="str">
        <f>IFERROR(__xludf.DUMMYFUNCTION("""COMPUTED_VALUE"""),"")</f>
        <v/>
      </c>
      <c r="P3719" s="4" t="str">
        <f>IFERROR(__xludf.DUMMYFUNCTION("""COMPUTED_VALUE"""),"")</f>
        <v/>
      </c>
      <c r="Q3719" s="4" t="str">
        <f>IFERROR(__xludf.DUMMYFUNCTION("""COMPUTED_VALUE"""),"")</f>
        <v/>
      </c>
      <c r="R3719" s="4" t="str">
        <f>IFERROR(__xludf.DUMMYFUNCTION("""COMPUTED_VALUE"""),"")</f>
        <v/>
      </c>
      <c r="S3719" s="4" t="str">
        <f>IFERROR(__xludf.DUMMYFUNCTION("""COMPUTED_VALUE"""),"")</f>
        <v/>
      </c>
    </row>
    <row r="3720">
      <c r="A3720" s="4" t="s">
        <v>2474</v>
      </c>
      <c r="B3720" s="4">
        <v>97.0</v>
      </c>
      <c r="C3720" s="4">
        <v>2.4138847E7</v>
      </c>
      <c r="D3720" s="4" t="s">
        <v>585</v>
      </c>
      <c r="E3720" s="4" t="s">
        <v>6120</v>
      </c>
      <c r="F3720" s="4" t="s">
        <v>12</v>
      </c>
      <c r="G3720" s="4" t="s">
        <v>13</v>
      </c>
      <c r="H3720" s="4">
        <v>5000000.0</v>
      </c>
      <c r="I3720" s="4">
        <v>7.4</v>
      </c>
      <c r="L3720" s="4" t="str">
        <f>IFERROR(__xludf.DUMMYFUNCTION("""COMPUTED_VALUE"""),"Comedy")</f>
        <v>Comedy</v>
      </c>
      <c r="M3720" s="4" t="str">
        <f>IFERROR(__xludf.DUMMYFUNCTION("""COMPUTED_VALUE"""),"")</f>
        <v/>
      </c>
      <c r="N3720" s="4" t="str">
        <f>IFERROR(__xludf.DUMMYFUNCTION("""COMPUTED_VALUE"""),"")</f>
        <v/>
      </c>
      <c r="O3720" s="4" t="str">
        <f>IFERROR(__xludf.DUMMYFUNCTION("""COMPUTED_VALUE"""),"")</f>
        <v/>
      </c>
      <c r="P3720" s="4" t="str">
        <f>IFERROR(__xludf.DUMMYFUNCTION("""COMPUTED_VALUE"""),"")</f>
        <v/>
      </c>
      <c r="Q3720" s="4" t="str">
        <f>IFERROR(__xludf.DUMMYFUNCTION("""COMPUTED_VALUE"""),"")</f>
        <v/>
      </c>
      <c r="R3720" s="4" t="str">
        <f>IFERROR(__xludf.DUMMYFUNCTION("""COMPUTED_VALUE"""),"")</f>
        <v/>
      </c>
      <c r="S3720" s="4" t="str">
        <f>IFERROR(__xludf.DUMMYFUNCTION("""COMPUTED_VALUE"""),"")</f>
        <v/>
      </c>
    </row>
    <row r="3721">
      <c r="A3721" s="4" t="s">
        <v>2295</v>
      </c>
      <c r="B3721" s="4">
        <v>110.0</v>
      </c>
      <c r="C3721" s="4">
        <v>2.1994911E7</v>
      </c>
      <c r="D3721" s="4" t="s">
        <v>2162</v>
      </c>
      <c r="E3721" s="4" t="s">
        <v>6121</v>
      </c>
      <c r="F3721" s="4" t="s">
        <v>12</v>
      </c>
      <c r="G3721" s="4" t="s">
        <v>20</v>
      </c>
      <c r="H3721" s="4">
        <v>5000000.0</v>
      </c>
      <c r="I3721" s="4">
        <v>7.7</v>
      </c>
      <c r="L3721" s="4" t="str">
        <f>IFERROR(__xludf.DUMMYFUNCTION("""COMPUTED_VALUE"""),"Drama")</f>
        <v>Drama</v>
      </c>
      <c r="M3721" s="4" t="str">
        <f>IFERROR(__xludf.DUMMYFUNCTION("""COMPUTED_VALUE"""),"Music")</f>
        <v>Music</v>
      </c>
      <c r="N3721" s="4" t="str">
        <f>IFERROR(__xludf.DUMMYFUNCTION("""COMPUTED_VALUE"""),"")</f>
        <v/>
      </c>
      <c r="O3721" s="4" t="str">
        <f>IFERROR(__xludf.DUMMYFUNCTION("""COMPUTED_VALUE"""),"")</f>
        <v/>
      </c>
      <c r="P3721" s="4" t="str">
        <f>IFERROR(__xludf.DUMMYFUNCTION("""COMPUTED_VALUE"""),"")</f>
        <v/>
      </c>
      <c r="Q3721" s="4" t="str">
        <f>IFERROR(__xludf.DUMMYFUNCTION("""COMPUTED_VALUE"""),"")</f>
        <v/>
      </c>
      <c r="R3721" s="4" t="str">
        <f>IFERROR(__xludf.DUMMYFUNCTION("""COMPUTED_VALUE"""),"")</f>
        <v/>
      </c>
      <c r="S3721" s="4" t="str">
        <f>IFERROR(__xludf.DUMMYFUNCTION("""COMPUTED_VALUE"""),"")</f>
        <v/>
      </c>
    </row>
    <row r="3722">
      <c r="A3722" s="4" t="s">
        <v>6122</v>
      </c>
      <c r="B3722" s="4">
        <v>103.0</v>
      </c>
      <c r="C3722" s="4">
        <v>2.1501098E7</v>
      </c>
      <c r="D3722" s="4" t="s">
        <v>888</v>
      </c>
      <c r="E3722" s="4" t="s">
        <v>6123</v>
      </c>
      <c r="F3722" s="4" t="s">
        <v>12</v>
      </c>
      <c r="G3722" s="4" t="s">
        <v>13</v>
      </c>
      <c r="H3722" s="4">
        <v>5000000.0</v>
      </c>
      <c r="I3722" s="4">
        <v>7.4</v>
      </c>
      <c r="L3722" s="4" t="str">
        <f>IFERROR(__xludf.DUMMYFUNCTION("""COMPUTED_VALUE"""),"Comedy")</f>
        <v>Comedy</v>
      </c>
      <c r="M3722" s="4" t="str">
        <f>IFERROR(__xludf.DUMMYFUNCTION("""COMPUTED_VALUE"""),"Drama")</f>
        <v>Drama</v>
      </c>
      <c r="N3722" s="4" t="str">
        <f>IFERROR(__xludf.DUMMYFUNCTION("""COMPUTED_VALUE"""),"")</f>
        <v/>
      </c>
      <c r="O3722" s="4" t="str">
        <f>IFERROR(__xludf.DUMMYFUNCTION("""COMPUTED_VALUE"""),"")</f>
        <v/>
      </c>
      <c r="P3722" s="4" t="str">
        <f>IFERROR(__xludf.DUMMYFUNCTION("""COMPUTED_VALUE"""),"")</f>
        <v/>
      </c>
      <c r="Q3722" s="4" t="str">
        <f>IFERROR(__xludf.DUMMYFUNCTION("""COMPUTED_VALUE"""),"")</f>
        <v/>
      </c>
      <c r="R3722" s="4" t="str">
        <f>IFERROR(__xludf.DUMMYFUNCTION("""COMPUTED_VALUE"""),"")</f>
        <v/>
      </c>
      <c r="S3722" s="4" t="str">
        <f>IFERROR(__xludf.DUMMYFUNCTION("""COMPUTED_VALUE"""),"")</f>
        <v/>
      </c>
    </row>
    <row r="3723">
      <c r="A3723" s="4" t="s">
        <v>6124</v>
      </c>
      <c r="B3723" s="4">
        <v>94.0</v>
      </c>
      <c r="C3723" s="4">
        <v>1.9281235E7</v>
      </c>
      <c r="D3723" s="4" t="s">
        <v>2018</v>
      </c>
      <c r="E3723" s="4" t="s">
        <v>6125</v>
      </c>
      <c r="F3723" s="4" t="s">
        <v>12</v>
      </c>
      <c r="G3723" s="4" t="s">
        <v>13</v>
      </c>
      <c r="H3723" s="4">
        <v>5000000.0</v>
      </c>
      <c r="I3723" s="4">
        <v>5.1</v>
      </c>
      <c r="L3723" s="4" t="str">
        <f>IFERROR(__xludf.DUMMYFUNCTION("""COMPUTED_VALUE"""),"Comedy")</f>
        <v>Comedy</v>
      </c>
      <c r="M3723" s="4" t="str">
        <f>IFERROR(__xludf.DUMMYFUNCTION("""COMPUTED_VALUE"""),"Drama")</f>
        <v>Drama</v>
      </c>
      <c r="N3723" s="4" t="str">
        <f>IFERROR(__xludf.DUMMYFUNCTION("""COMPUTED_VALUE"""),"Music")</f>
        <v>Music</v>
      </c>
      <c r="O3723" s="4" t="str">
        <f>IFERROR(__xludf.DUMMYFUNCTION("""COMPUTED_VALUE"""),"Romance")</f>
        <v>Romance</v>
      </c>
      <c r="P3723" s="4" t="str">
        <f>IFERROR(__xludf.DUMMYFUNCTION("""COMPUTED_VALUE"""),"")</f>
        <v/>
      </c>
      <c r="Q3723" s="4" t="str">
        <f>IFERROR(__xludf.DUMMYFUNCTION("""COMPUTED_VALUE"""),"")</f>
        <v/>
      </c>
      <c r="R3723" s="4" t="str">
        <f>IFERROR(__xludf.DUMMYFUNCTION("""COMPUTED_VALUE"""),"")</f>
        <v/>
      </c>
      <c r="S3723" s="4" t="str">
        <f>IFERROR(__xludf.DUMMYFUNCTION("""COMPUTED_VALUE"""),"")</f>
        <v/>
      </c>
    </row>
    <row r="3724">
      <c r="A3724" s="4" t="s">
        <v>290</v>
      </c>
      <c r="B3724" s="4">
        <v>102.0</v>
      </c>
      <c r="C3724" s="4">
        <v>0.0</v>
      </c>
      <c r="D3724" s="4" t="s">
        <v>6126</v>
      </c>
      <c r="E3724" s="4" t="s">
        <v>6127</v>
      </c>
      <c r="F3724" s="4" t="s">
        <v>12</v>
      </c>
      <c r="G3724" s="4" t="s">
        <v>126</v>
      </c>
      <c r="H3724" s="4">
        <v>3500000.0</v>
      </c>
      <c r="I3724" s="4">
        <v>7.3</v>
      </c>
      <c r="L3724" s="4" t="str">
        <f>IFERROR(__xludf.DUMMYFUNCTION("""COMPUTED_VALUE"""),"Adventure")</f>
        <v>Adventure</v>
      </c>
      <c r="M3724" s="4" t="str">
        <f>IFERROR(__xludf.DUMMYFUNCTION("""COMPUTED_VALUE"""),"Drama")</f>
        <v>Drama</v>
      </c>
      <c r="N3724" s="4" t="str">
        <f>IFERROR(__xludf.DUMMYFUNCTION("""COMPUTED_VALUE"""),"Family")</f>
        <v>Family</v>
      </c>
      <c r="O3724" s="4" t="str">
        <f>IFERROR(__xludf.DUMMYFUNCTION("""COMPUTED_VALUE"""),"Romance")</f>
        <v>Romance</v>
      </c>
      <c r="P3724" s="4" t="str">
        <f>IFERROR(__xludf.DUMMYFUNCTION("""COMPUTED_VALUE"""),"Western")</f>
        <v>Western</v>
      </c>
      <c r="Q3724" s="4" t="str">
        <f>IFERROR(__xludf.DUMMYFUNCTION("""COMPUTED_VALUE"""),"")</f>
        <v/>
      </c>
      <c r="R3724" s="4" t="str">
        <f>IFERROR(__xludf.DUMMYFUNCTION("""COMPUTED_VALUE"""),"")</f>
        <v/>
      </c>
      <c r="S3724" s="4" t="str">
        <f>IFERROR(__xludf.DUMMYFUNCTION("""COMPUTED_VALUE"""),"")</f>
        <v/>
      </c>
    </row>
    <row r="3725">
      <c r="A3725" s="4" t="s">
        <v>6128</v>
      </c>
      <c r="B3725" s="4">
        <v>77.0</v>
      </c>
      <c r="C3725" s="4">
        <v>1.9421271E7</v>
      </c>
      <c r="D3725" s="4" t="s">
        <v>1041</v>
      </c>
      <c r="E3725" s="4" t="s">
        <v>6129</v>
      </c>
      <c r="F3725" s="4" t="s">
        <v>12</v>
      </c>
      <c r="G3725" s="4" t="s">
        <v>13</v>
      </c>
      <c r="H3725" s="4">
        <v>5000000.0</v>
      </c>
      <c r="I3725" s="4">
        <v>5.0</v>
      </c>
      <c r="L3725" s="4" t="str">
        <f>IFERROR(__xludf.DUMMYFUNCTION("""COMPUTED_VALUE"""),"Animation")</f>
        <v>Animation</v>
      </c>
      <c r="M3725" s="4" t="str">
        <f>IFERROR(__xludf.DUMMYFUNCTION("""COMPUTED_VALUE"""),"Comedy")</f>
        <v>Comedy</v>
      </c>
      <c r="N3725" s="4" t="str">
        <f>IFERROR(__xludf.DUMMYFUNCTION("""COMPUTED_VALUE"""),"Family")</f>
        <v>Family</v>
      </c>
      <c r="O3725" s="4" t="str">
        <f>IFERROR(__xludf.DUMMYFUNCTION("""COMPUTED_VALUE"""),"")</f>
        <v/>
      </c>
      <c r="P3725" s="4" t="str">
        <f>IFERROR(__xludf.DUMMYFUNCTION("""COMPUTED_VALUE"""),"")</f>
        <v/>
      </c>
      <c r="Q3725" s="4" t="str">
        <f>IFERROR(__xludf.DUMMYFUNCTION("""COMPUTED_VALUE"""),"")</f>
        <v/>
      </c>
      <c r="R3725" s="4" t="str">
        <f>IFERROR(__xludf.DUMMYFUNCTION("""COMPUTED_VALUE"""),"")</f>
        <v/>
      </c>
      <c r="S3725" s="4" t="str">
        <f>IFERROR(__xludf.DUMMYFUNCTION("""COMPUTED_VALUE"""),"")</f>
        <v/>
      </c>
    </row>
    <row r="3726">
      <c r="A3726" s="4" t="s">
        <v>6130</v>
      </c>
      <c r="B3726" s="4">
        <v>134.0</v>
      </c>
      <c r="C3726" s="4">
        <v>2.0733485E7</v>
      </c>
      <c r="D3726" s="4" t="s">
        <v>1196</v>
      </c>
      <c r="E3726" s="4" t="s">
        <v>6131</v>
      </c>
      <c r="F3726" s="4" t="s">
        <v>12</v>
      </c>
      <c r="G3726" s="4" t="s">
        <v>13</v>
      </c>
      <c r="H3726" s="4">
        <v>5000000.0</v>
      </c>
      <c r="I3726" s="4">
        <v>7.2</v>
      </c>
      <c r="L3726" s="4" t="str">
        <f>IFERROR(__xludf.DUMMYFUNCTION("""COMPUTED_VALUE"""),"Drama")</f>
        <v>Drama</v>
      </c>
      <c r="M3726" s="4" t="str">
        <f>IFERROR(__xludf.DUMMYFUNCTION("""COMPUTED_VALUE"""),"")</f>
        <v/>
      </c>
      <c r="N3726" s="4" t="str">
        <f>IFERROR(__xludf.DUMMYFUNCTION("""COMPUTED_VALUE"""),"")</f>
        <v/>
      </c>
      <c r="O3726" s="4" t="str">
        <f>IFERROR(__xludf.DUMMYFUNCTION("""COMPUTED_VALUE"""),"")</f>
        <v/>
      </c>
      <c r="P3726" s="4" t="str">
        <f>IFERROR(__xludf.DUMMYFUNCTION("""COMPUTED_VALUE"""),"")</f>
        <v/>
      </c>
      <c r="Q3726" s="4" t="str">
        <f>IFERROR(__xludf.DUMMYFUNCTION("""COMPUTED_VALUE"""),"")</f>
        <v/>
      </c>
      <c r="R3726" s="4" t="str">
        <f>IFERROR(__xludf.DUMMYFUNCTION("""COMPUTED_VALUE"""),"")</f>
        <v/>
      </c>
      <c r="S3726" s="4" t="str">
        <f>IFERROR(__xludf.DUMMYFUNCTION("""COMPUTED_VALUE"""),"")</f>
        <v/>
      </c>
    </row>
    <row r="3727">
      <c r="A3727" s="4" t="s">
        <v>6132</v>
      </c>
      <c r="B3727" s="4">
        <v>129.0</v>
      </c>
      <c r="C3727" s="4">
        <v>0.0</v>
      </c>
      <c r="D3727" s="4" t="s">
        <v>540</v>
      </c>
      <c r="E3727" s="4" t="s">
        <v>6133</v>
      </c>
      <c r="F3727" s="4" t="s">
        <v>12</v>
      </c>
      <c r="G3727" s="4" t="s">
        <v>13</v>
      </c>
      <c r="H3727" s="4">
        <v>5000000.0</v>
      </c>
      <c r="I3727" s="4">
        <v>6.7</v>
      </c>
      <c r="L3727" s="4" t="str">
        <f>IFERROR(__xludf.DUMMYFUNCTION("""COMPUTED_VALUE"""),"Biography")</f>
        <v>Biography</v>
      </c>
      <c r="M3727" s="4" t="str">
        <f>IFERROR(__xludf.DUMMYFUNCTION("""COMPUTED_VALUE"""),"Drama")</f>
        <v>Drama</v>
      </c>
      <c r="N3727" s="4" t="str">
        <f>IFERROR(__xludf.DUMMYFUNCTION("""COMPUTED_VALUE"""),"")</f>
        <v/>
      </c>
      <c r="O3727" s="4" t="str">
        <f>IFERROR(__xludf.DUMMYFUNCTION("""COMPUTED_VALUE"""),"")</f>
        <v/>
      </c>
      <c r="P3727" s="4" t="str">
        <f>IFERROR(__xludf.DUMMYFUNCTION("""COMPUTED_VALUE"""),"")</f>
        <v/>
      </c>
      <c r="Q3727" s="4" t="str">
        <f>IFERROR(__xludf.DUMMYFUNCTION("""COMPUTED_VALUE"""),"")</f>
        <v/>
      </c>
      <c r="R3727" s="4" t="str">
        <f>IFERROR(__xludf.DUMMYFUNCTION("""COMPUTED_VALUE"""),"")</f>
        <v/>
      </c>
      <c r="S3727" s="4" t="str">
        <f>IFERROR(__xludf.DUMMYFUNCTION("""COMPUTED_VALUE"""),"")</f>
        <v/>
      </c>
    </row>
    <row r="3728">
      <c r="A3728" s="4" t="s">
        <v>6134</v>
      </c>
      <c r="B3728" s="4">
        <v>90.0</v>
      </c>
      <c r="C3728" s="4">
        <v>2.4809547E7</v>
      </c>
      <c r="D3728" s="4" t="s">
        <v>888</v>
      </c>
      <c r="E3728" s="4" t="s">
        <v>6135</v>
      </c>
      <c r="F3728" s="4" t="s">
        <v>12</v>
      </c>
      <c r="G3728" s="4" t="s">
        <v>13</v>
      </c>
      <c r="H3728" s="4">
        <v>5000000.0</v>
      </c>
      <c r="I3728" s="4">
        <v>6.4</v>
      </c>
      <c r="L3728" s="4" t="str">
        <f>IFERROR(__xludf.DUMMYFUNCTION("""COMPUTED_VALUE"""),"Comedy")</f>
        <v>Comedy</v>
      </c>
      <c r="M3728" s="4" t="str">
        <f>IFERROR(__xludf.DUMMYFUNCTION("""COMPUTED_VALUE"""),"Drama")</f>
        <v>Drama</v>
      </c>
      <c r="N3728" s="4" t="str">
        <f>IFERROR(__xludf.DUMMYFUNCTION("""COMPUTED_VALUE"""),"")</f>
        <v/>
      </c>
      <c r="O3728" s="4" t="str">
        <f>IFERROR(__xludf.DUMMYFUNCTION("""COMPUTED_VALUE"""),"")</f>
        <v/>
      </c>
      <c r="P3728" s="4" t="str">
        <f>IFERROR(__xludf.DUMMYFUNCTION("""COMPUTED_VALUE"""),"")</f>
        <v/>
      </c>
      <c r="Q3728" s="4" t="str">
        <f>IFERROR(__xludf.DUMMYFUNCTION("""COMPUTED_VALUE"""),"")</f>
        <v/>
      </c>
      <c r="R3728" s="4" t="str">
        <f>IFERROR(__xludf.DUMMYFUNCTION("""COMPUTED_VALUE"""),"")</f>
        <v/>
      </c>
      <c r="S3728" s="4" t="str">
        <f>IFERROR(__xludf.DUMMYFUNCTION("""COMPUTED_VALUE"""),"")</f>
        <v/>
      </c>
    </row>
    <row r="3729">
      <c r="A3729" s="4" t="s">
        <v>958</v>
      </c>
      <c r="B3729" s="4">
        <v>134.0</v>
      </c>
      <c r="C3729" s="4">
        <v>1.9097994E7</v>
      </c>
      <c r="D3729" s="4" t="s">
        <v>572</v>
      </c>
      <c r="E3729" s="4" t="s">
        <v>6136</v>
      </c>
      <c r="F3729" s="4" t="s">
        <v>12</v>
      </c>
      <c r="G3729" s="4" t="s">
        <v>95</v>
      </c>
      <c r="H3729" s="4">
        <v>0.0</v>
      </c>
      <c r="I3729" s="4">
        <v>7.1</v>
      </c>
      <c r="L3729" s="4" t="str">
        <f>IFERROR(__xludf.DUMMYFUNCTION("""COMPUTED_VALUE"""),"Biography")</f>
        <v>Biography</v>
      </c>
      <c r="M3729" s="4" t="str">
        <f>IFERROR(__xludf.DUMMYFUNCTION("""COMPUTED_VALUE"""),"Drama")</f>
        <v>Drama</v>
      </c>
      <c r="N3729" s="4" t="str">
        <f>IFERROR(__xludf.DUMMYFUNCTION("""COMPUTED_VALUE"""),"Sport")</f>
        <v>Sport</v>
      </c>
      <c r="O3729" s="4" t="str">
        <f>IFERROR(__xludf.DUMMYFUNCTION("""COMPUTED_VALUE"""),"")</f>
        <v/>
      </c>
      <c r="P3729" s="4" t="str">
        <f>IFERROR(__xludf.DUMMYFUNCTION("""COMPUTED_VALUE"""),"")</f>
        <v/>
      </c>
      <c r="Q3729" s="4" t="str">
        <f>IFERROR(__xludf.DUMMYFUNCTION("""COMPUTED_VALUE"""),"")</f>
        <v/>
      </c>
      <c r="R3729" s="4" t="str">
        <f>IFERROR(__xludf.DUMMYFUNCTION("""COMPUTED_VALUE"""),"")</f>
        <v/>
      </c>
      <c r="S3729" s="4" t="str">
        <f>IFERROR(__xludf.DUMMYFUNCTION("""COMPUTED_VALUE"""),"")</f>
        <v/>
      </c>
    </row>
    <row r="3730">
      <c r="A3730" s="4" t="s">
        <v>6137</v>
      </c>
      <c r="B3730" s="4">
        <v>104.0</v>
      </c>
      <c r="C3730" s="4">
        <v>2.303139E7</v>
      </c>
      <c r="D3730" s="4" t="s">
        <v>888</v>
      </c>
      <c r="E3730" s="4" t="s">
        <v>6138</v>
      </c>
      <c r="F3730" s="4" t="s">
        <v>12</v>
      </c>
      <c r="G3730" s="4" t="s">
        <v>13</v>
      </c>
      <c r="H3730" s="4">
        <v>4500000.0</v>
      </c>
      <c r="I3730" s="4">
        <v>5.6</v>
      </c>
      <c r="L3730" s="4" t="str">
        <f>IFERROR(__xludf.DUMMYFUNCTION("""COMPUTED_VALUE"""),"Comedy")</f>
        <v>Comedy</v>
      </c>
      <c r="M3730" s="4" t="str">
        <f>IFERROR(__xludf.DUMMYFUNCTION("""COMPUTED_VALUE"""),"Drama")</f>
        <v>Drama</v>
      </c>
      <c r="N3730" s="4" t="str">
        <f>IFERROR(__xludf.DUMMYFUNCTION("""COMPUTED_VALUE"""),"")</f>
        <v/>
      </c>
      <c r="O3730" s="4" t="str">
        <f>IFERROR(__xludf.DUMMYFUNCTION("""COMPUTED_VALUE"""),"")</f>
        <v/>
      </c>
      <c r="P3730" s="4" t="str">
        <f>IFERROR(__xludf.DUMMYFUNCTION("""COMPUTED_VALUE"""),"")</f>
        <v/>
      </c>
      <c r="Q3730" s="4" t="str">
        <f>IFERROR(__xludf.DUMMYFUNCTION("""COMPUTED_VALUE"""),"")</f>
        <v/>
      </c>
      <c r="R3730" s="4" t="str">
        <f>IFERROR(__xludf.DUMMYFUNCTION("""COMPUTED_VALUE"""),"")</f>
        <v/>
      </c>
      <c r="S3730" s="4" t="str">
        <f>IFERROR(__xludf.DUMMYFUNCTION("""COMPUTED_VALUE"""),"")</f>
        <v/>
      </c>
    </row>
    <row r="3731">
      <c r="A3731" s="4" t="s">
        <v>5088</v>
      </c>
      <c r="B3731" s="4">
        <v>95.0</v>
      </c>
      <c r="C3731" s="4">
        <v>1.6017403E7</v>
      </c>
      <c r="D3731" s="4" t="s">
        <v>3092</v>
      </c>
      <c r="E3731" s="4" t="s">
        <v>5089</v>
      </c>
      <c r="F3731" s="4" t="s">
        <v>12</v>
      </c>
      <c r="G3731" s="4" t="s">
        <v>13</v>
      </c>
      <c r="H3731" s="4">
        <v>5000000.0</v>
      </c>
      <c r="I3731" s="4">
        <v>6.2</v>
      </c>
      <c r="L3731" s="4" t="str">
        <f>IFERROR(__xludf.DUMMYFUNCTION("""COMPUTED_VALUE"""),"Drama")</f>
        <v>Drama</v>
      </c>
      <c r="M3731" s="4" t="str">
        <f>IFERROR(__xludf.DUMMYFUNCTION("""COMPUTED_VALUE"""),"Romance")</f>
        <v>Romance</v>
      </c>
      <c r="N3731" s="4" t="str">
        <f>IFERROR(__xludf.DUMMYFUNCTION("""COMPUTED_VALUE"""),"Thriller")</f>
        <v>Thriller</v>
      </c>
      <c r="O3731" s="4" t="str">
        <f>IFERROR(__xludf.DUMMYFUNCTION("""COMPUTED_VALUE"""),"")</f>
        <v/>
      </c>
      <c r="P3731" s="4" t="str">
        <f>IFERROR(__xludf.DUMMYFUNCTION("""COMPUTED_VALUE"""),"")</f>
        <v/>
      </c>
      <c r="Q3731" s="4" t="str">
        <f>IFERROR(__xludf.DUMMYFUNCTION("""COMPUTED_VALUE"""),"")</f>
        <v/>
      </c>
      <c r="R3731" s="4" t="str">
        <f>IFERROR(__xludf.DUMMYFUNCTION("""COMPUTED_VALUE"""),"")</f>
        <v/>
      </c>
      <c r="S3731" s="4" t="str">
        <f>IFERROR(__xludf.DUMMYFUNCTION("""COMPUTED_VALUE"""),"")</f>
        <v/>
      </c>
    </row>
    <row r="3732">
      <c r="A3732" s="4" t="s">
        <v>4902</v>
      </c>
      <c r="B3732" s="4">
        <v>93.0</v>
      </c>
      <c r="C3732" s="4">
        <v>2.1197315E7</v>
      </c>
      <c r="D3732" s="4" t="s">
        <v>1059</v>
      </c>
      <c r="E3732" s="4" t="s">
        <v>6139</v>
      </c>
      <c r="F3732" s="4" t="s">
        <v>12</v>
      </c>
      <c r="G3732" s="4" t="s">
        <v>13</v>
      </c>
      <c r="H3732" s="4">
        <v>5000000.0</v>
      </c>
      <c r="I3732" s="4">
        <v>6.1</v>
      </c>
      <c r="L3732" s="4" t="str">
        <f>IFERROR(__xludf.DUMMYFUNCTION("""COMPUTED_VALUE"""),"Horror")</f>
        <v>Horror</v>
      </c>
      <c r="M3732" s="4" t="str">
        <f>IFERROR(__xludf.DUMMYFUNCTION("""COMPUTED_VALUE"""),"Mystery")</f>
        <v>Mystery</v>
      </c>
      <c r="N3732" s="4" t="str">
        <f>IFERROR(__xludf.DUMMYFUNCTION("""COMPUTED_VALUE"""),"Thriller")</f>
        <v>Thriller</v>
      </c>
      <c r="O3732" s="4" t="str">
        <f>IFERROR(__xludf.DUMMYFUNCTION("""COMPUTED_VALUE"""),"")</f>
        <v/>
      </c>
      <c r="P3732" s="4" t="str">
        <f>IFERROR(__xludf.DUMMYFUNCTION("""COMPUTED_VALUE"""),"")</f>
        <v/>
      </c>
      <c r="Q3732" s="4" t="str">
        <f>IFERROR(__xludf.DUMMYFUNCTION("""COMPUTED_VALUE"""),"")</f>
        <v/>
      </c>
      <c r="R3732" s="4" t="str">
        <f>IFERROR(__xludf.DUMMYFUNCTION("""COMPUTED_VALUE"""),"")</f>
        <v/>
      </c>
      <c r="S3732" s="4" t="str">
        <f>IFERROR(__xludf.DUMMYFUNCTION("""COMPUTED_VALUE"""),"")</f>
        <v/>
      </c>
    </row>
    <row r="3733">
      <c r="A3733" s="4" t="s">
        <v>3313</v>
      </c>
      <c r="B3733" s="4">
        <v>106.0</v>
      </c>
      <c r="C3733" s="4">
        <v>1.7382982E7</v>
      </c>
      <c r="D3733" s="4" t="s">
        <v>1422</v>
      </c>
      <c r="E3733" s="4" t="s">
        <v>6140</v>
      </c>
      <c r="F3733" s="4" t="s">
        <v>975</v>
      </c>
      <c r="G3733" s="4" t="s">
        <v>13</v>
      </c>
      <c r="H3733" s="4">
        <v>5000000.0</v>
      </c>
      <c r="I3733" s="4">
        <v>5.2</v>
      </c>
      <c r="L3733" s="4" t="str">
        <f>IFERROR(__xludf.DUMMYFUNCTION("""COMPUTED_VALUE"""),"Drama")</f>
        <v>Drama</v>
      </c>
      <c r="M3733" s="4" t="str">
        <f>IFERROR(__xludf.DUMMYFUNCTION("""COMPUTED_VALUE"""),"Thriller")</f>
        <v>Thriller</v>
      </c>
      <c r="N3733" s="4" t="str">
        <f>IFERROR(__xludf.DUMMYFUNCTION("""COMPUTED_VALUE"""),"")</f>
        <v/>
      </c>
      <c r="O3733" s="4" t="str">
        <f>IFERROR(__xludf.DUMMYFUNCTION("""COMPUTED_VALUE"""),"")</f>
        <v/>
      </c>
      <c r="P3733" s="4" t="str">
        <f>IFERROR(__xludf.DUMMYFUNCTION("""COMPUTED_VALUE"""),"")</f>
        <v/>
      </c>
      <c r="Q3733" s="4" t="str">
        <f>IFERROR(__xludf.DUMMYFUNCTION("""COMPUTED_VALUE"""),"")</f>
        <v/>
      </c>
      <c r="R3733" s="4" t="str">
        <f>IFERROR(__xludf.DUMMYFUNCTION("""COMPUTED_VALUE"""),"")</f>
        <v/>
      </c>
      <c r="S3733" s="4" t="str">
        <f>IFERROR(__xludf.DUMMYFUNCTION("""COMPUTED_VALUE"""),"")</f>
        <v/>
      </c>
    </row>
    <row r="3734">
      <c r="A3734" s="4" t="s">
        <v>4183</v>
      </c>
      <c r="B3734" s="4">
        <v>109.0</v>
      </c>
      <c r="C3734" s="4">
        <v>1.4821531E7</v>
      </c>
      <c r="D3734" s="4" t="s">
        <v>1196</v>
      </c>
      <c r="E3734" s="4" t="s">
        <v>6141</v>
      </c>
      <c r="F3734" s="4" t="s">
        <v>12</v>
      </c>
      <c r="G3734" s="4" t="s">
        <v>13</v>
      </c>
      <c r="H3734" s="4">
        <v>6000000.0</v>
      </c>
      <c r="I3734" s="4">
        <v>7.3</v>
      </c>
      <c r="L3734" s="4" t="str">
        <f>IFERROR(__xludf.DUMMYFUNCTION("""COMPUTED_VALUE"""),"Drama")</f>
        <v>Drama</v>
      </c>
      <c r="M3734" s="4" t="str">
        <f>IFERROR(__xludf.DUMMYFUNCTION("""COMPUTED_VALUE"""),"")</f>
        <v/>
      </c>
      <c r="N3734" s="4" t="str">
        <f>IFERROR(__xludf.DUMMYFUNCTION("""COMPUTED_VALUE"""),"")</f>
        <v/>
      </c>
      <c r="O3734" s="4" t="str">
        <f>IFERROR(__xludf.DUMMYFUNCTION("""COMPUTED_VALUE"""),"")</f>
        <v/>
      </c>
      <c r="P3734" s="4" t="str">
        <f>IFERROR(__xludf.DUMMYFUNCTION("""COMPUTED_VALUE"""),"")</f>
        <v/>
      </c>
      <c r="Q3734" s="4" t="str">
        <f>IFERROR(__xludf.DUMMYFUNCTION("""COMPUTED_VALUE"""),"")</f>
        <v/>
      </c>
      <c r="R3734" s="4" t="str">
        <f>IFERROR(__xludf.DUMMYFUNCTION("""COMPUTED_VALUE"""),"")</f>
        <v/>
      </c>
      <c r="S3734" s="4" t="str">
        <f>IFERROR(__xludf.DUMMYFUNCTION("""COMPUTED_VALUE"""),"")</f>
        <v/>
      </c>
    </row>
    <row r="3735">
      <c r="A3735" s="4" t="s">
        <v>6142</v>
      </c>
      <c r="B3735" s="4">
        <v>101.0</v>
      </c>
      <c r="C3735" s="4">
        <v>1.86564E7</v>
      </c>
      <c r="D3735" s="4" t="s">
        <v>1196</v>
      </c>
      <c r="E3735" s="4" t="s">
        <v>6143</v>
      </c>
      <c r="F3735" s="4" t="s">
        <v>12</v>
      </c>
      <c r="G3735" s="4" t="s">
        <v>13</v>
      </c>
      <c r="H3735" s="4">
        <v>5000000.0</v>
      </c>
      <c r="I3735" s="4">
        <v>7.5</v>
      </c>
      <c r="L3735" s="4" t="str">
        <f>IFERROR(__xludf.DUMMYFUNCTION("""COMPUTED_VALUE"""),"Drama")</f>
        <v>Drama</v>
      </c>
      <c r="M3735" s="4" t="str">
        <f>IFERROR(__xludf.DUMMYFUNCTION("""COMPUTED_VALUE"""),"")</f>
        <v/>
      </c>
      <c r="N3735" s="4" t="str">
        <f>IFERROR(__xludf.DUMMYFUNCTION("""COMPUTED_VALUE"""),"")</f>
        <v/>
      </c>
      <c r="O3735" s="4" t="str">
        <f>IFERROR(__xludf.DUMMYFUNCTION("""COMPUTED_VALUE"""),"")</f>
        <v/>
      </c>
      <c r="P3735" s="4" t="str">
        <f>IFERROR(__xludf.DUMMYFUNCTION("""COMPUTED_VALUE"""),"")</f>
        <v/>
      </c>
      <c r="Q3735" s="4" t="str">
        <f>IFERROR(__xludf.DUMMYFUNCTION("""COMPUTED_VALUE"""),"")</f>
        <v/>
      </c>
      <c r="R3735" s="4" t="str">
        <f>IFERROR(__xludf.DUMMYFUNCTION("""COMPUTED_VALUE"""),"")</f>
        <v/>
      </c>
      <c r="S3735" s="4" t="str">
        <f>IFERROR(__xludf.DUMMYFUNCTION("""COMPUTED_VALUE"""),"")</f>
        <v/>
      </c>
    </row>
    <row r="3736">
      <c r="A3736" s="4" t="s">
        <v>6144</v>
      </c>
      <c r="B3736" s="4">
        <v>139.0</v>
      </c>
      <c r="C3736" s="4">
        <v>0.0</v>
      </c>
      <c r="D3736" s="4" t="s">
        <v>2265</v>
      </c>
      <c r="E3736" s="4" t="s">
        <v>6145</v>
      </c>
      <c r="F3736" s="4" t="s">
        <v>12</v>
      </c>
      <c r="G3736" s="4" t="s">
        <v>13</v>
      </c>
      <c r="H3736" s="4">
        <v>5000000.0</v>
      </c>
      <c r="I3736" s="4">
        <v>6.6</v>
      </c>
      <c r="L3736" s="4" t="str">
        <f>IFERROR(__xludf.DUMMYFUNCTION("""COMPUTED_VALUE"""),"Drama")</f>
        <v>Drama</v>
      </c>
      <c r="M3736" s="4" t="str">
        <f>IFERROR(__xludf.DUMMYFUNCTION("""COMPUTED_VALUE"""),"History")</f>
        <v>History</v>
      </c>
      <c r="N3736" s="4" t="str">
        <f>IFERROR(__xludf.DUMMYFUNCTION("""COMPUTED_VALUE"""),"")</f>
        <v/>
      </c>
      <c r="O3736" s="4" t="str">
        <f>IFERROR(__xludf.DUMMYFUNCTION("""COMPUTED_VALUE"""),"")</f>
        <v/>
      </c>
      <c r="P3736" s="4" t="str">
        <f>IFERROR(__xludf.DUMMYFUNCTION("""COMPUTED_VALUE"""),"")</f>
        <v/>
      </c>
      <c r="Q3736" s="4" t="str">
        <f>IFERROR(__xludf.DUMMYFUNCTION("""COMPUTED_VALUE"""),"")</f>
        <v/>
      </c>
      <c r="R3736" s="4" t="str">
        <f>IFERROR(__xludf.DUMMYFUNCTION("""COMPUTED_VALUE"""),"")</f>
        <v/>
      </c>
      <c r="S3736" s="4" t="str">
        <f>IFERROR(__xludf.DUMMYFUNCTION("""COMPUTED_VALUE"""),"")</f>
        <v/>
      </c>
    </row>
    <row r="3737">
      <c r="A3737" s="4" t="s">
        <v>6146</v>
      </c>
      <c r="B3737" s="4">
        <v>99.0</v>
      </c>
      <c r="C3737" s="4">
        <v>0.0</v>
      </c>
      <c r="D3737" s="4" t="s">
        <v>116</v>
      </c>
      <c r="E3737" s="4" t="s">
        <v>6147</v>
      </c>
      <c r="F3737" s="4" t="s">
        <v>12</v>
      </c>
      <c r="G3737" s="4" t="s">
        <v>13</v>
      </c>
      <c r="H3737" s="4">
        <v>5000000.0</v>
      </c>
      <c r="I3737" s="4">
        <v>6.4</v>
      </c>
      <c r="L3737" s="4" t="str">
        <f>IFERROR(__xludf.DUMMYFUNCTION("""COMPUTED_VALUE"""),"Action")</f>
        <v>Action</v>
      </c>
      <c r="M3737" s="4" t="str">
        <f>IFERROR(__xludf.DUMMYFUNCTION("""COMPUTED_VALUE"""),"Crime")</f>
        <v>Crime</v>
      </c>
      <c r="N3737" s="4" t="str">
        <f>IFERROR(__xludf.DUMMYFUNCTION("""COMPUTED_VALUE"""),"Thriller")</f>
        <v>Thriller</v>
      </c>
      <c r="O3737" s="4" t="str">
        <f>IFERROR(__xludf.DUMMYFUNCTION("""COMPUTED_VALUE"""),"")</f>
        <v/>
      </c>
      <c r="P3737" s="4" t="str">
        <f>IFERROR(__xludf.DUMMYFUNCTION("""COMPUTED_VALUE"""),"")</f>
        <v/>
      </c>
      <c r="Q3737" s="4" t="str">
        <f>IFERROR(__xludf.DUMMYFUNCTION("""COMPUTED_VALUE"""),"")</f>
        <v/>
      </c>
      <c r="R3737" s="4" t="str">
        <f>IFERROR(__xludf.DUMMYFUNCTION("""COMPUTED_VALUE"""),"")</f>
        <v/>
      </c>
      <c r="S3737" s="4" t="str">
        <f>IFERROR(__xludf.DUMMYFUNCTION("""COMPUTED_VALUE"""),"")</f>
        <v/>
      </c>
    </row>
    <row r="3738">
      <c r="A3738" s="4" t="s">
        <v>6148</v>
      </c>
      <c r="B3738" s="4">
        <v>100.0</v>
      </c>
      <c r="C3738" s="4">
        <v>1.4343976E7</v>
      </c>
      <c r="D3738" s="4" t="s">
        <v>6149</v>
      </c>
      <c r="E3738" s="4" t="s">
        <v>6150</v>
      </c>
      <c r="F3738" s="4" t="s">
        <v>12</v>
      </c>
      <c r="G3738" s="4" t="s">
        <v>13</v>
      </c>
      <c r="H3738" s="4">
        <v>5000000.0</v>
      </c>
      <c r="I3738" s="4">
        <v>4.5</v>
      </c>
      <c r="L3738" s="4" t="str">
        <f>IFERROR(__xludf.DUMMYFUNCTION("""COMPUTED_VALUE"""),"Adventure")</f>
        <v>Adventure</v>
      </c>
      <c r="M3738" s="4" t="str">
        <f>IFERROR(__xludf.DUMMYFUNCTION("""COMPUTED_VALUE"""),"Horror")</f>
        <v>Horror</v>
      </c>
      <c r="N3738" s="4" t="str">
        <f>IFERROR(__xludf.DUMMYFUNCTION("""COMPUTED_VALUE"""),"")</f>
        <v/>
      </c>
      <c r="O3738" s="4" t="str">
        <f>IFERROR(__xludf.DUMMYFUNCTION("""COMPUTED_VALUE"""),"")</f>
        <v/>
      </c>
      <c r="P3738" s="4" t="str">
        <f>IFERROR(__xludf.DUMMYFUNCTION("""COMPUTED_VALUE"""),"")</f>
        <v/>
      </c>
      <c r="Q3738" s="4" t="str">
        <f>IFERROR(__xludf.DUMMYFUNCTION("""COMPUTED_VALUE"""),"")</f>
        <v/>
      </c>
      <c r="R3738" s="4" t="str">
        <f>IFERROR(__xludf.DUMMYFUNCTION("""COMPUTED_VALUE"""),"")</f>
        <v/>
      </c>
      <c r="S3738" s="4" t="str">
        <f>IFERROR(__xludf.DUMMYFUNCTION("""COMPUTED_VALUE"""),"")</f>
        <v/>
      </c>
    </row>
    <row r="3739">
      <c r="A3739" s="4" t="s">
        <v>2033</v>
      </c>
      <c r="B3739" s="4">
        <v>95.0</v>
      </c>
      <c r="C3739" s="4">
        <v>2.41437427E8</v>
      </c>
      <c r="D3739" s="4" t="s">
        <v>956</v>
      </c>
      <c r="E3739" s="4" t="s">
        <v>6151</v>
      </c>
      <c r="F3739" s="4" t="s">
        <v>12</v>
      </c>
      <c r="G3739" s="4" t="s">
        <v>13</v>
      </c>
      <c r="H3739" s="4">
        <v>5000000.0</v>
      </c>
      <c r="I3739" s="4">
        <v>6.6</v>
      </c>
      <c r="L3739" s="4" t="str">
        <f>IFERROR(__xludf.DUMMYFUNCTION("""COMPUTED_VALUE"""),"Comedy")</f>
        <v>Comedy</v>
      </c>
      <c r="M3739" s="4" t="str">
        <f>IFERROR(__xludf.DUMMYFUNCTION("""COMPUTED_VALUE"""),"Family")</f>
        <v>Family</v>
      </c>
      <c r="N3739" s="4" t="str">
        <f>IFERROR(__xludf.DUMMYFUNCTION("""COMPUTED_VALUE"""),"Romance")</f>
        <v>Romance</v>
      </c>
      <c r="O3739" s="4" t="str">
        <f>IFERROR(__xludf.DUMMYFUNCTION("""COMPUTED_VALUE"""),"")</f>
        <v/>
      </c>
      <c r="P3739" s="4" t="str">
        <f>IFERROR(__xludf.DUMMYFUNCTION("""COMPUTED_VALUE"""),"")</f>
        <v/>
      </c>
      <c r="Q3739" s="4" t="str">
        <f>IFERROR(__xludf.DUMMYFUNCTION("""COMPUTED_VALUE"""),"")</f>
        <v/>
      </c>
      <c r="R3739" s="4" t="str">
        <f>IFERROR(__xludf.DUMMYFUNCTION("""COMPUTED_VALUE"""),"")</f>
        <v/>
      </c>
      <c r="S3739" s="4" t="str">
        <f>IFERROR(__xludf.DUMMYFUNCTION("""COMPUTED_VALUE"""),"")</f>
        <v/>
      </c>
    </row>
    <row r="3740">
      <c r="A3740" s="4" t="s">
        <v>6152</v>
      </c>
      <c r="B3740" s="4">
        <v>94.0</v>
      </c>
      <c r="C3740" s="4">
        <v>1.4123773E7</v>
      </c>
      <c r="D3740" s="4" t="s">
        <v>683</v>
      </c>
      <c r="E3740" s="4" t="s">
        <v>6153</v>
      </c>
      <c r="F3740" s="4" t="s">
        <v>12</v>
      </c>
      <c r="G3740" s="4" t="s">
        <v>13</v>
      </c>
      <c r="H3740" s="4">
        <v>5000000.0</v>
      </c>
      <c r="I3740" s="4">
        <v>5.3</v>
      </c>
      <c r="L3740" s="4" t="str">
        <f>IFERROR(__xludf.DUMMYFUNCTION("""COMPUTED_VALUE"""),"Crime")</f>
        <v>Crime</v>
      </c>
      <c r="M3740" s="4" t="str">
        <f>IFERROR(__xludf.DUMMYFUNCTION("""COMPUTED_VALUE"""),"Drama")</f>
        <v>Drama</v>
      </c>
      <c r="N3740" s="4" t="str">
        <f>IFERROR(__xludf.DUMMYFUNCTION("""COMPUTED_VALUE"""),"")</f>
        <v/>
      </c>
      <c r="O3740" s="4" t="str">
        <f>IFERROR(__xludf.DUMMYFUNCTION("""COMPUTED_VALUE"""),"")</f>
        <v/>
      </c>
      <c r="P3740" s="4" t="str">
        <f>IFERROR(__xludf.DUMMYFUNCTION("""COMPUTED_VALUE"""),"")</f>
        <v/>
      </c>
      <c r="Q3740" s="4" t="str">
        <f>IFERROR(__xludf.DUMMYFUNCTION("""COMPUTED_VALUE"""),"")</f>
        <v/>
      </c>
      <c r="R3740" s="4" t="str">
        <f>IFERROR(__xludf.DUMMYFUNCTION("""COMPUTED_VALUE"""),"")</f>
        <v/>
      </c>
      <c r="S3740" s="4" t="str">
        <f>IFERROR(__xludf.DUMMYFUNCTION("""COMPUTED_VALUE"""),"")</f>
        <v/>
      </c>
    </row>
    <row r="3741">
      <c r="A3741" s="4" t="s">
        <v>6154</v>
      </c>
      <c r="B3741" s="4">
        <v>93.0</v>
      </c>
      <c r="C3741" s="4">
        <v>1.5126948E7</v>
      </c>
      <c r="D3741" s="4" t="s">
        <v>1929</v>
      </c>
      <c r="E3741" s="4" t="s">
        <v>6155</v>
      </c>
      <c r="F3741" s="4" t="s">
        <v>12</v>
      </c>
      <c r="G3741" s="4" t="s">
        <v>13</v>
      </c>
      <c r="H3741" s="4">
        <v>5000000.0</v>
      </c>
      <c r="I3741" s="4">
        <v>4.9</v>
      </c>
      <c r="L3741" s="4" t="str">
        <f>IFERROR(__xludf.DUMMYFUNCTION("""COMPUTED_VALUE"""),"Horror")</f>
        <v>Horror</v>
      </c>
      <c r="M3741" s="4" t="str">
        <f>IFERROR(__xludf.DUMMYFUNCTION("""COMPUTED_VALUE"""),"Thriller")</f>
        <v>Thriller</v>
      </c>
      <c r="N3741" s="4" t="str">
        <f>IFERROR(__xludf.DUMMYFUNCTION("""COMPUTED_VALUE"""),"")</f>
        <v/>
      </c>
      <c r="O3741" s="4" t="str">
        <f>IFERROR(__xludf.DUMMYFUNCTION("""COMPUTED_VALUE"""),"")</f>
        <v/>
      </c>
      <c r="P3741" s="4" t="str">
        <f>IFERROR(__xludf.DUMMYFUNCTION("""COMPUTED_VALUE"""),"")</f>
        <v/>
      </c>
      <c r="Q3741" s="4" t="str">
        <f>IFERROR(__xludf.DUMMYFUNCTION("""COMPUTED_VALUE"""),"")</f>
        <v/>
      </c>
      <c r="R3741" s="4" t="str">
        <f>IFERROR(__xludf.DUMMYFUNCTION("""COMPUTED_VALUE"""),"")</f>
        <v/>
      </c>
      <c r="S3741" s="4" t="str">
        <f>IFERROR(__xludf.DUMMYFUNCTION("""COMPUTED_VALUE"""),"")</f>
        <v/>
      </c>
    </row>
    <row r="3742">
      <c r="A3742" s="4" t="s">
        <v>422</v>
      </c>
      <c r="B3742" s="4">
        <v>106.0</v>
      </c>
      <c r="C3742" s="4">
        <v>1.3622333E7</v>
      </c>
      <c r="D3742" s="4" t="s">
        <v>3935</v>
      </c>
      <c r="E3742" s="4" t="s">
        <v>6156</v>
      </c>
      <c r="F3742" s="4" t="s">
        <v>975</v>
      </c>
      <c r="G3742" s="4" t="s">
        <v>1020</v>
      </c>
      <c r="H3742" s="4">
        <v>2000000.0</v>
      </c>
      <c r="I3742" s="4">
        <v>7.7</v>
      </c>
      <c r="L3742" s="4" t="str">
        <f>IFERROR(__xludf.DUMMYFUNCTION("""COMPUTED_VALUE"""),"Adventure")</f>
        <v>Adventure</v>
      </c>
      <c r="M3742" s="4" t="str">
        <f>IFERROR(__xludf.DUMMYFUNCTION("""COMPUTED_VALUE"""),"Comedy")</f>
        <v>Comedy</v>
      </c>
      <c r="N3742" s="4" t="str">
        <f>IFERROR(__xludf.DUMMYFUNCTION("""COMPUTED_VALUE"""),"Drama")</f>
        <v>Drama</v>
      </c>
      <c r="O3742" s="4" t="str">
        <f>IFERROR(__xludf.DUMMYFUNCTION("""COMPUTED_VALUE"""),"Romance")</f>
        <v>Romance</v>
      </c>
      <c r="P3742" s="4" t="str">
        <f>IFERROR(__xludf.DUMMYFUNCTION("""COMPUTED_VALUE"""),"")</f>
        <v/>
      </c>
      <c r="Q3742" s="4" t="str">
        <f>IFERROR(__xludf.DUMMYFUNCTION("""COMPUTED_VALUE"""),"")</f>
        <v/>
      </c>
      <c r="R3742" s="4" t="str">
        <f>IFERROR(__xludf.DUMMYFUNCTION("""COMPUTED_VALUE"""),"")</f>
        <v/>
      </c>
      <c r="S3742" s="4" t="str">
        <f>IFERROR(__xludf.DUMMYFUNCTION("""COMPUTED_VALUE"""),"")</f>
        <v/>
      </c>
    </row>
    <row r="3743">
      <c r="A3743" s="4" t="s">
        <v>864</v>
      </c>
      <c r="B3743" s="4">
        <v>99.0</v>
      </c>
      <c r="C3743" s="4">
        <v>1.3464388E7</v>
      </c>
      <c r="D3743" s="4" t="s">
        <v>2620</v>
      </c>
      <c r="E3743" s="4" t="s">
        <v>6157</v>
      </c>
      <c r="F3743" s="4" t="s">
        <v>12</v>
      </c>
      <c r="G3743" s="4" t="s">
        <v>20</v>
      </c>
      <c r="H3743" s="4">
        <v>4000000.0</v>
      </c>
      <c r="I3743" s="4">
        <v>8.0</v>
      </c>
      <c r="L3743" s="4" t="str">
        <f>IFERROR(__xludf.DUMMYFUNCTION("""COMPUTED_VALUE"""),"Comedy")</f>
        <v>Comedy</v>
      </c>
      <c r="M3743" s="4" t="str">
        <f>IFERROR(__xludf.DUMMYFUNCTION("""COMPUTED_VALUE"""),"Horror")</f>
        <v>Horror</v>
      </c>
      <c r="N3743" s="4" t="str">
        <f>IFERROR(__xludf.DUMMYFUNCTION("""COMPUTED_VALUE"""),"")</f>
        <v/>
      </c>
      <c r="O3743" s="4" t="str">
        <f>IFERROR(__xludf.DUMMYFUNCTION("""COMPUTED_VALUE"""),"")</f>
        <v/>
      </c>
      <c r="P3743" s="4" t="str">
        <f>IFERROR(__xludf.DUMMYFUNCTION("""COMPUTED_VALUE"""),"")</f>
        <v/>
      </c>
      <c r="Q3743" s="4" t="str">
        <f>IFERROR(__xludf.DUMMYFUNCTION("""COMPUTED_VALUE"""),"")</f>
        <v/>
      </c>
      <c r="R3743" s="4" t="str">
        <f>IFERROR(__xludf.DUMMYFUNCTION("""COMPUTED_VALUE"""),"")</f>
        <v/>
      </c>
      <c r="S3743" s="4" t="str">
        <f>IFERROR(__xludf.DUMMYFUNCTION("""COMPUTED_VALUE"""),"")</f>
        <v/>
      </c>
    </row>
    <row r="3744">
      <c r="A3744" s="4" t="s">
        <v>6158</v>
      </c>
      <c r="B3744" s="4">
        <v>82.0</v>
      </c>
      <c r="C3744" s="4">
        <v>1.3350177E7</v>
      </c>
      <c r="D3744" s="4" t="s">
        <v>1535</v>
      </c>
      <c r="E3744" s="4" t="s">
        <v>6159</v>
      </c>
      <c r="F3744" s="4" t="s">
        <v>12</v>
      </c>
      <c r="G3744" s="4" t="s">
        <v>13</v>
      </c>
      <c r="H3744" s="4">
        <v>5000000.0</v>
      </c>
      <c r="I3744" s="4">
        <v>3.8</v>
      </c>
      <c r="L3744" s="4" t="str">
        <f>IFERROR(__xludf.DUMMYFUNCTION("""COMPUTED_VALUE"""),"Drama")</f>
        <v>Drama</v>
      </c>
      <c r="M3744" s="4" t="str">
        <f>IFERROR(__xludf.DUMMYFUNCTION("""COMPUTED_VALUE"""),"Horror")</f>
        <v>Horror</v>
      </c>
      <c r="N3744" s="4" t="str">
        <f>IFERROR(__xludf.DUMMYFUNCTION("""COMPUTED_VALUE"""),"Thriller")</f>
        <v>Thriller</v>
      </c>
      <c r="O3744" s="4" t="str">
        <f>IFERROR(__xludf.DUMMYFUNCTION("""COMPUTED_VALUE"""),"")</f>
        <v/>
      </c>
      <c r="P3744" s="4" t="str">
        <f>IFERROR(__xludf.DUMMYFUNCTION("""COMPUTED_VALUE"""),"")</f>
        <v/>
      </c>
      <c r="Q3744" s="4" t="str">
        <f>IFERROR(__xludf.DUMMYFUNCTION("""COMPUTED_VALUE"""),"")</f>
        <v/>
      </c>
      <c r="R3744" s="4" t="str">
        <f>IFERROR(__xludf.DUMMYFUNCTION("""COMPUTED_VALUE"""),"")</f>
        <v/>
      </c>
      <c r="S3744" s="4" t="str">
        <f>IFERROR(__xludf.DUMMYFUNCTION("""COMPUTED_VALUE"""),"")</f>
        <v/>
      </c>
    </row>
    <row r="3745">
      <c r="A3745" s="4" t="s">
        <v>5534</v>
      </c>
      <c r="B3745" s="4">
        <v>135.0</v>
      </c>
      <c r="C3745" s="4">
        <v>1.3269963E7</v>
      </c>
      <c r="D3745" s="4" t="s">
        <v>2791</v>
      </c>
      <c r="E3745" s="4" t="s">
        <v>6160</v>
      </c>
      <c r="F3745" s="4" t="s">
        <v>12</v>
      </c>
      <c r="G3745" s="4" t="s">
        <v>13</v>
      </c>
      <c r="H3745" s="4">
        <v>5000000.0</v>
      </c>
      <c r="I3745" s="4">
        <v>7.6</v>
      </c>
      <c r="L3745" s="4" t="str">
        <f>IFERROR(__xludf.DUMMYFUNCTION("""COMPUTED_VALUE"""),"Drama")</f>
        <v>Drama</v>
      </c>
      <c r="M3745" s="4" t="str">
        <f>IFERROR(__xludf.DUMMYFUNCTION("""COMPUTED_VALUE"""),"Mystery")</f>
        <v>Mystery</v>
      </c>
      <c r="N3745" s="4" t="str">
        <f>IFERROR(__xludf.DUMMYFUNCTION("""COMPUTED_VALUE"""),"")</f>
        <v/>
      </c>
      <c r="O3745" s="4" t="str">
        <f>IFERROR(__xludf.DUMMYFUNCTION("""COMPUTED_VALUE"""),"")</f>
        <v/>
      </c>
      <c r="P3745" s="4" t="str">
        <f>IFERROR(__xludf.DUMMYFUNCTION("""COMPUTED_VALUE"""),"")</f>
        <v/>
      </c>
      <c r="Q3745" s="4" t="str">
        <f>IFERROR(__xludf.DUMMYFUNCTION("""COMPUTED_VALUE"""),"")</f>
        <v/>
      </c>
      <c r="R3745" s="4" t="str">
        <f>IFERROR(__xludf.DUMMYFUNCTION("""COMPUTED_VALUE"""),"")</f>
        <v/>
      </c>
      <c r="S3745" s="4" t="str">
        <f>IFERROR(__xludf.DUMMYFUNCTION("""COMPUTED_VALUE"""),"")</f>
        <v/>
      </c>
    </row>
    <row r="3746">
      <c r="A3746" s="4" t="s">
        <v>3327</v>
      </c>
      <c r="B3746" s="4">
        <v>88.0</v>
      </c>
      <c r="C3746" s="4">
        <v>1.7768E7</v>
      </c>
      <c r="D3746" s="4" t="s">
        <v>1929</v>
      </c>
      <c r="E3746" s="4" t="s">
        <v>6161</v>
      </c>
      <c r="F3746" s="4" t="s">
        <v>12</v>
      </c>
      <c r="G3746" s="4" t="s">
        <v>13</v>
      </c>
      <c r="H3746" s="4">
        <v>5000000.0</v>
      </c>
      <c r="I3746" s="4">
        <v>5.9</v>
      </c>
      <c r="L3746" s="4" t="str">
        <f>IFERROR(__xludf.DUMMYFUNCTION("""COMPUTED_VALUE"""),"Horror")</f>
        <v>Horror</v>
      </c>
      <c r="M3746" s="4" t="str">
        <f>IFERROR(__xludf.DUMMYFUNCTION("""COMPUTED_VALUE"""),"Thriller")</f>
        <v>Thriller</v>
      </c>
      <c r="N3746" s="4" t="str">
        <f>IFERROR(__xludf.DUMMYFUNCTION("""COMPUTED_VALUE"""),"")</f>
        <v/>
      </c>
      <c r="O3746" s="4" t="str">
        <f>IFERROR(__xludf.DUMMYFUNCTION("""COMPUTED_VALUE"""),"")</f>
        <v/>
      </c>
      <c r="P3746" s="4" t="str">
        <f>IFERROR(__xludf.DUMMYFUNCTION("""COMPUTED_VALUE"""),"")</f>
        <v/>
      </c>
      <c r="Q3746" s="4" t="str">
        <f>IFERROR(__xludf.DUMMYFUNCTION("""COMPUTED_VALUE"""),"")</f>
        <v/>
      </c>
      <c r="R3746" s="4" t="str">
        <f>IFERROR(__xludf.DUMMYFUNCTION("""COMPUTED_VALUE"""),"")</f>
        <v/>
      </c>
      <c r="S3746" s="4" t="str">
        <f>IFERROR(__xludf.DUMMYFUNCTION("""COMPUTED_VALUE"""),"")</f>
        <v/>
      </c>
    </row>
    <row r="3747">
      <c r="A3747" s="4" t="s">
        <v>6162</v>
      </c>
      <c r="B3747" s="4">
        <v>89.0</v>
      </c>
      <c r="C3747" s="4">
        <v>1.2947763E7</v>
      </c>
      <c r="D3747" s="4" t="s">
        <v>1777</v>
      </c>
      <c r="E3747" s="4" t="s">
        <v>6163</v>
      </c>
      <c r="F3747" s="4" t="s">
        <v>12</v>
      </c>
      <c r="G3747" s="4" t="s">
        <v>13</v>
      </c>
      <c r="H3747" s="4">
        <v>5000000.0</v>
      </c>
      <c r="I3747" s="4">
        <v>6.2</v>
      </c>
      <c r="L3747" s="4" t="str">
        <f>IFERROR(__xludf.DUMMYFUNCTION("""COMPUTED_VALUE"""),"Horror")</f>
        <v>Horror</v>
      </c>
      <c r="M3747" s="4" t="str">
        <f>IFERROR(__xludf.DUMMYFUNCTION("""COMPUTED_VALUE"""),"Mystery")</f>
        <v>Mystery</v>
      </c>
      <c r="N3747" s="4" t="str">
        <f>IFERROR(__xludf.DUMMYFUNCTION("""COMPUTED_VALUE"""),"")</f>
        <v/>
      </c>
      <c r="O3747" s="4" t="str">
        <f>IFERROR(__xludf.DUMMYFUNCTION("""COMPUTED_VALUE"""),"")</f>
        <v/>
      </c>
      <c r="P3747" s="4" t="str">
        <f>IFERROR(__xludf.DUMMYFUNCTION("""COMPUTED_VALUE"""),"")</f>
        <v/>
      </c>
      <c r="Q3747" s="4" t="str">
        <f>IFERROR(__xludf.DUMMYFUNCTION("""COMPUTED_VALUE"""),"")</f>
        <v/>
      </c>
      <c r="R3747" s="4" t="str">
        <f>IFERROR(__xludf.DUMMYFUNCTION("""COMPUTED_VALUE"""),"")</f>
        <v/>
      </c>
      <c r="S3747" s="4" t="str">
        <f>IFERROR(__xludf.DUMMYFUNCTION("""COMPUTED_VALUE"""),"")</f>
        <v/>
      </c>
    </row>
    <row r="3748">
      <c r="A3748" s="4" t="s">
        <v>1093</v>
      </c>
      <c r="B3748" s="4">
        <v>110.0</v>
      </c>
      <c r="C3748" s="4">
        <v>1.41E7</v>
      </c>
      <c r="D3748" s="4" t="s">
        <v>888</v>
      </c>
      <c r="E3748" s="4" t="s">
        <v>6164</v>
      </c>
      <c r="F3748" s="4" t="s">
        <v>12</v>
      </c>
      <c r="G3748" s="4" t="s">
        <v>13</v>
      </c>
      <c r="H3748" s="4">
        <v>5000000.0</v>
      </c>
      <c r="I3748" s="4">
        <v>7.2</v>
      </c>
      <c r="L3748" s="4" t="str">
        <f>IFERROR(__xludf.DUMMYFUNCTION("""COMPUTED_VALUE"""),"Comedy")</f>
        <v>Comedy</v>
      </c>
      <c r="M3748" s="4" t="str">
        <f>IFERROR(__xludf.DUMMYFUNCTION("""COMPUTED_VALUE"""),"Drama")</f>
        <v>Drama</v>
      </c>
      <c r="N3748" s="4" t="str">
        <f>IFERROR(__xludf.DUMMYFUNCTION("""COMPUTED_VALUE"""),"")</f>
        <v/>
      </c>
      <c r="O3748" s="4" t="str">
        <f>IFERROR(__xludf.DUMMYFUNCTION("""COMPUTED_VALUE"""),"")</f>
        <v/>
      </c>
      <c r="P3748" s="4" t="str">
        <f>IFERROR(__xludf.DUMMYFUNCTION("""COMPUTED_VALUE"""),"")</f>
        <v/>
      </c>
      <c r="Q3748" s="4" t="str">
        <f>IFERROR(__xludf.DUMMYFUNCTION("""COMPUTED_VALUE"""),"")</f>
        <v/>
      </c>
      <c r="R3748" s="4" t="str">
        <f>IFERROR(__xludf.DUMMYFUNCTION("""COMPUTED_VALUE"""),"")</f>
        <v/>
      </c>
      <c r="S3748" s="4" t="str">
        <f>IFERROR(__xludf.DUMMYFUNCTION("""COMPUTED_VALUE"""),"")</f>
        <v/>
      </c>
    </row>
    <row r="3749">
      <c r="A3749" s="4" t="s">
        <v>6165</v>
      </c>
      <c r="B3749" s="4">
        <v>107.0</v>
      </c>
      <c r="C3749" s="4">
        <v>1.22E7</v>
      </c>
      <c r="D3749" s="4" t="s">
        <v>3553</v>
      </c>
      <c r="E3749" s="4" t="s">
        <v>6166</v>
      </c>
      <c r="F3749" s="4" t="s">
        <v>12</v>
      </c>
      <c r="G3749" s="4" t="s">
        <v>13</v>
      </c>
      <c r="H3749" s="4">
        <v>5000000.0</v>
      </c>
      <c r="I3749" s="4">
        <v>6.3</v>
      </c>
      <c r="L3749" s="4" t="str">
        <f>IFERROR(__xludf.DUMMYFUNCTION("""COMPUTED_VALUE"""),"Action")</f>
        <v>Action</v>
      </c>
      <c r="M3749" s="4" t="str">
        <f>IFERROR(__xludf.DUMMYFUNCTION("""COMPUTED_VALUE"""),"Crime")</f>
        <v>Crime</v>
      </c>
      <c r="N3749" s="4" t="str">
        <f>IFERROR(__xludf.DUMMYFUNCTION("""COMPUTED_VALUE"""),"Drama")</f>
        <v>Drama</v>
      </c>
      <c r="O3749" s="4" t="str">
        <f>IFERROR(__xludf.DUMMYFUNCTION("""COMPUTED_VALUE"""),"Thriller")</f>
        <v>Thriller</v>
      </c>
      <c r="P3749" s="4" t="str">
        <f>IFERROR(__xludf.DUMMYFUNCTION("""COMPUTED_VALUE"""),"Western")</f>
        <v>Western</v>
      </c>
      <c r="Q3749" s="4" t="str">
        <f>IFERROR(__xludf.DUMMYFUNCTION("""COMPUTED_VALUE"""),"")</f>
        <v/>
      </c>
      <c r="R3749" s="4" t="str">
        <f>IFERROR(__xludf.DUMMYFUNCTION("""COMPUTED_VALUE"""),"")</f>
        <v/>
      </c>
      <c r="S3749" s="4" t="str">
        <f>IFERROR(__xludf.DUMMYFUNCTION("""COMPUTED_VALUE"""),"")</f>
        <v/>
      </c>
    </row>
    <row r="3750">
      <c r="A3750" s="4" t="s">
        <v>6167</v>
      </c>
      <c r="B3750" s="4">
        <v>86.0</v>
      </c>
      <c r="C3750" s="4">
        <v>1.768367E7</v>
      </c>
      <c r="D3750" s="4" t="s">
        <v>1494</v>
      </c>
      <c r="E3750" s="4" t="s">
        <v>6168</v>
      </c>
      <c r="F3750" s="4" t="s">
        <v>12</v>
      </c>
      <c r="G3750" s="4" t="s">
        <v>13</v>
      </c>
      <c r="H3750" s="4">
        <v>5000000.0</v>
      </c>
      <c r="I3750" s="4">
        <v>5.2</v>
      </c>
      <c r="L3750" s="4" t="str">
        <f>IFERROR(__xludf.DUMMYFUNCTION("""COMPUTED_VALUE"""),"Horror")</f>
        <v>Horror</v>
      </c>
      <c r="M3750" s="4" t="str">
        <f>IFERROR(__xludf.DUMMYFUNCTION("""COMPUTED_VALUE"""),"Mystery")</f>
        <v>Mystery</v>
      </c>
      <c r="N3750" s="4" t="str">
        <f>IFERROR(__xludf.DUMMYFUNCTION("""COMPUTED_VALUE"""),"Sci-Fi")</f>
        <v>Sci-Fi</v>
      </c>
      <c r="O3750" s="4" t="str">
        <f>IFERROR(__xludf.DUMMYFUNCTION("""COMPUTED_VALUE"""),"Thriller")</f>
        <v>Thriller</v>
      </c>
      <c r="P3750" s="4" t="str">
        <f>IFERROR(__xludf.DUMMYFUNCTION("""COMPUTED_VALUE"""),"")</f>
        <v/>
      </c>
      <c r="Q3750" s="4" t="str">
        <f>IFERROR(__xludf.DUMMYFUNCTION("""COMPUTED_VALUE"""),"")</f>
        <v/>
      </c>
      <c r="R3750" s="4" t="str">
        <f>IFERROR(__xludf.DUMMYFUNCTION("""COMPUTED_VALUE"""),"")</f>
        <v/>
      </c>
      <c r="S3750" s="4" t="str">
        <f>IFERROR(__xludf.DUMMYFUNCTION("""COMPUTED_VALUE"""),"")</f>
        <v/>
      </c>
    </row>
    <row r="3751">
      <c r="A3751" s="4" t="s">
        <v>6169</v>
      </c>
      <c r="B3751" s="4">
        <v>91.0</v>
      </c>
      <c r="C3751" s="4">
        <v>1.2055108E7</v>
      </c>
      <c r="D3751" s="4" t="s">
        <v>888</v>
      </c>
      <c r="E3751" s="4" t="s">
        <v>6170</v>
      </c>
      <c r="F3751" s="4" t="s">
        <v>12</v>
      </c>
      <c r="G3751" s="4" t="s">
        <v>13</v>
      </c>
      <c r="H3751" s="4">
        <v>8000000.0</v>
      </c>
      <c r="I3751" s="4">
        <v>6.9</v>
      </c>
      <c r="L3751" s="4" t="str">
        <f>IFERROR(__xludf.DUMMYFUNCTION("""COMPUTED_VALUE"""),"Comedy")</f>
        <v>Comedy</v>
      </c>
      <c r="M3751" s="4" t="str">
        <f>IFERROR(__xludf.DUMMYFUNCTION("""COMPUTED_VALUE"""),"Drama")</f>
        <v>Drama</v>
      </c>
      <c r="N3751" s="4" t="str">
        <f>IFERROR(__xludf.DUMMYFUNCTION("""COMPUTED_VALUE"""),"")</f>
        <v/>
      </c>
      <c r="O3751" s="4" t="str">
        <f>IFERROR(__xludf.DUMMYFUNCTION("""COMPUTED_VALUE"""),"")</f>
        <v/>
      </c>
      <c r="P3751" s="4" t="str">
        <f>IFERROR(__xludf.DUMMYFUNCTION("""COMPUTED_VALUE"""),"")</f>
        <v/>
      </c>
      <c r="Q3751" s="4" t="str">
        <f>IFERROR(__xludf.DUMMYFUNCTION("""COMPUTED_VALUE"""),"")</f>
        <v/>
      </c>
      <c r="R3751" s="4" t="str">
        <f>IFERROR(__xludf.DUMMYFUNCTION("""COMPUTED_VALUE"""),"")</f>
        <v/>
      </c>
      <c r="S3751" s="4" t="str">
        <f>IFERROR(__xludf.DUMMYFUNCTION("""COMPUTED_VALUE"""),"")</f>
        <v/>
      </c>
    </row>
    <row r="3752">
      <c r="A3752" s="4" t="s">
        <v>4902</v>
      </c>
      <c r="B3752" s="4">
        <v>103.0</v>
      </c>
      <c r="C3752" s="4">
        <v>2.7285953E7</v>
      </c>
      <c r="D3752" s="4" t="s">
        <v>22</v>
      </c>
      <c r="E3752" s="4" t="s">
        <v>6171</v>
      </c>
      <c r="F3752" s="4" t="s">
        <v>12</v>
      </c>
      <c r="G3752" s="4" t="s">
        <v>13</v>
      </c>
      <c r="H3752" s="4">
        <v>5000000.0</v>
      </c>
      <c r="I3752" s="4">
        <v>6.8</v>
      </c>
      <c r="L3752" s="4" t="str">
        <f>IFERROR(__xludf.DUMMYFUNCTION("""COMPUTED_VALUE"""),"Action")</f>
        <v>Action</v>
      </c>
      <c r="M3752" s="4" t="str">
        <f>IFERROR(__xludf.DUMMYFUNCTION("""COMPUTED_VALUE"""),"Thriller")</f>
        <v>Thriller</v>
      </c>
      <c r="N3752" s="4" t="str">
        <f>IFERROR(__xludf.DUMMYFUNCTION("""COMPUTED_VALUE"""),"")</f>
        <v/>
      </c>
      <c r="O3752" s="4" t="str">
        <f>IFERROR(__xludf.DUMMYFUNCTION("""COMPUTED_VALUE"""),"")</f>
        <v/>
      </c>
      <c r="P3752" s="4" t="str">
        <f>IFERROR(__xludf.DUMMYFUNCTION("""COMPUTED_VALUE"""),"")</f>
        <v/>
      </c>
      <c r="Q3752" s="4" t="str">
        <f>IFERROR(__xludf.DUMMYFUNCTION("""COMPUTED_VALUE"""),"")</f>
        <v/>
      </c>
      <c r="R3752" s="4" t="str">
        <f>IFERROR(__xludf.DUMMYFUNCTION("""COMPUTED_VALUE"""),"")</f>
        <v/>
      </c>
      <c r="S3752" s="4" t="str">
        <f>IFERROR(__xludf.DUMMYFUNCTION("""COMPUTED_VALUE"""),"")</f>
        <v/>
      </c>
    </row>
    <row r="3753">
      <c r="A3753" s="4" t="s">
        <v>6172</v>
      </c>
      <c r="B3753" s="4">
        <v>90.0</v>
      </c>
      <c r="C3753" s="4">
        <v>0.0</v>
      </c>
      <c r="D3753" s="4" t="s">
        <v>15</v>
      </c>
      <c r="E3753" s="4" t="s">
        <v>6173</v>
      </c>
      <c r="F3753" s="4" t="s">
        <v>12</v>
      </c>
      <c r="G3753" s="4" t="s">
        <v>13</v>
      </c>
      <c r="H3753" s="4">
        <v>8000000.0</v>
      </c>
      <c r="I3753" s="4">
        <v>6.2</v>
      </c>
      <c r="L3753" s="4" t="str">
        <f>IFERROR(__xludf.DUMMYFUNCTION("""COMPUTED_VALUE"""),"Action")</f>
        <v>Action</v>
      </c>
      <c r="M3753" s="4" t="str">
        <f>IFERROR(__xludf.DUMMYFUNCTION("""COMPUTED_VALUE"""),"Adventure")</f>
        <v>Adventure</v>
      </c>
      <c r="N3753" s="4" t="str">
        <f>IFERROR(__xludf.DUMMYFUNCTION("""COMPUTED_VALUE"""),"Fantasy")</f>
        <v>Fantasy</v>
      </c>
      <c r="O3753" s="4" t="str">
        <f>IFERROR(__xludf.DUMMYFUNCTION("""COMPUTED_VALUE"""),"")</f>
        <v/>
      </c>
      <c r="P3753" s="4" t="str">
        <f>IFERROR(__xludf.DUMMYFUNCTION("""COMPUTED_VALUE"""),"")</f>
        <v/>
      </c>
      <c r="Q3753" s="4" t="str">
        <f>IFERROR(__xludf.DUMMYFUNCTION("""COMPUTED_VALUE"""),"")</f>
        <v/>
      </c>
      <c r="R3753" s="4" t="str">
        <f>IFERROR(__xludf.DUMMYFUNCTION("""COMPUTED_VALUE"""),"")</f>
        <v/>
      </c>
      <c r="S3753" s="4" t="str">
        <f>IFERROR(__xludf.DUMMYFUNCTION("""COMPUTED_VALUE"""),"")</f>
        <v/>
      </c>
    </row>
    <row r="3754">
      <c r="A3754" s="4" t="s">
        <v>5923</v>
      </c>
      <c r="B3754" s="4">
        <v>141.0</v>
      </c>
      <c r="C3754" s="4">
        <v>0.0</v>
      </c>
      <c r="D3754" s="4" t="s">
        <v>686</v>
      </c>
      <c r="E3754" s="4" t="s">
        <v>6174</v>
      </c>
      <c r="F3754" s="4" t="s">
        <v>12</v>
      </c>
      <c r="G3754" s="4" t="s">
        <v>13</v>
      </c>
      <c r="H3754" s="4">
        <v>5000000.0</v>
      </c>
      <c r="I3754" s="4">
        <v>6.2</v>
      </c>
      <c r="L3754" s="4" t="str">
        <f>IFERROR(__xludf.DUMMYFUNCTION("""COMPUTED_VALUE"""),"Drama")</f>
        <v>Drama</v>
      </c>
      <c r="M3754" s="4" t="str">
        <f>IFERROR(__xludf.DUMMYFUNCTION("""COMPUTED_VALUE"""),"History")</f>
        <v>History</v>
      </c>
      <c r="N3754" s="4" t="str">
        <f>IFERROR(__xludf.DUMMYFUNCTION("""COMPUTED_VALUE"""),"Romance")</f>
        <v>Romance</v>
      </c>
      <c r="O3754" s="4" t="str">
        <f>IFERROR(__xludf.DUMMYFUNCTION("""COMPUTED_VALUE"""),"War")</f>
        <v>War</v>
      </c>
      <c r="P3754" s="4" t="str">
        <f>IFERROR(__xludf.DUMMYFUNCTION("""COMPUTED_VALUE"""),"")</f>
        <v/>
      </c>
      <c r="Q3754" s="4" t="str">
        <f>IFERROR(__xludf.DUMMYFUNCTION("""COMPUTED_VALUE"""),"")</f>
        <v/>
      </c>
      <c r="R3754" s="4" t="str">
        <f>IFERROR(__xludf.DUMMYFUNCTION("""COMPUTED_VALUE"""),"")</f>
        <v/>
      </c>
      <c r="S3754" s="4" t="str">
        <f>IFERROR(__xludf.DUMMYFUNCTION("""COMPUTED_VALUE"""),"")</f>
        <v/>
      </c>
    </row>
    <row r="3755">
      <c r="A3755" s="4" t="s">
        <v>6175</v>
      </c>
      <c r="B3755" s="4">
        <v>92.0</v>
      </c>
      <c r="C3755" s="4">
        <v>1.1675178E7</v>
      </c>
      <c r="D3755" s="4" t="s">
        <v>585</v>
      </c>
      <c r="E3755" s="4" t="s">
        <v>6176</v>
      </c>
      <c r="F3755" s="4" t="s">
        <v>12</v>
      </c>
      <c r="G3755" s="4" t="s">
        <v>13</v>
      </c>
      <c r="H3755" s="4">
        <v>5000000.0</v>
      </c>
      <c r="I3755" s="4">
        <v>3.5</v>
      </c>
      <c r="L3755" s="4" t="str">
        <f>IFERROR(__xludf.DUMMYFUNCTION("""COMPUTED_VALUE"""),"Comedy")</f>
        <v>Comedy</v>
      </c>
      <c r="M3755" s="4" t="str">
        <f>IFERROR(__xludf.DUMMYFUNCTION("""COMPUTED_VALUE"""),"")</f>
        <v/>
      </c>
      <c r="N3755" s="4" t="str">
        <f>IFERROR(__xludf.DUMMYFUNCTION("""COMPUTED_VALUE"""),"")</f>
        <v/>
      </c>
      <c r="O3755" s="4" t="str">
        <f>IFERROR(__xludf.DUMMYFUNCTION("""COMPUTED_VALUE"""),"")</f>
        <v/>
      </c>
      <c r="P3755" s="4" t="str">
        <f>IFERROR(__xludf.DUMMYFUNCTION("""COMPUTED_VALUE"""),"")</f>
        <v/>
      </c>
      <c r="Q3755" s="4" t="str">
        <f>IFERROR(__xludf.DUMMYFUNCTION("""COMPUTED_VALUE"""),"")</f>
        <v/>
      </c>
      <c r="R3755" s="4" t="str">
        <f>IFERROR(__xludf.DUMMYFUNCTION("""COMPUTED_VALUE"""),"")</f>
        <v/>
      </c>
      <c r="S3755" s="4" t="str">
        <f>IFERROR(__xludf.DUMMYFUNCTION("""COMPUTED_VALUE"""),"")</f>
        <v/>
      </c>
    </row>
    <row r="3756">
      <c r="A3756" s="4" t="s">
        <v>6177</v>
      </c>
      <c r="B3756" s="4">
        <v>99.0</v>
      </c>
      <c r="C3756" s="4">
        <v>1.0572742E7</v>
      </c>
      <c r="D3756" s="4" t="s">
        <v>76</v>
      </c>
      <c r="E3756" s="4" t="s">
        <v>6178</v>
      </c>
      <c r="F3756" s="4" t="s">
        <v>12</v>
      </c>
      <c r="G3756" s="4" t="s">
        <v>13</v>
      </c>
      <c r="H3756" s="4">
        <v>8000000.0</v>
      </c>
      <c r="I3756" s="4">
        <v>6.1</v>
      </c>
      <c r="L3756" s="4" t="str">
        <f>IFERROR(__xludf.DUMMYFUNCTION("""COMPUTED_VALUE"""),"Drama")</f>
        <v>Drama</v>
      </c>
      <c r="M3756" s="4" t="str">
        <f>IFERROR(__xludf.DUMMYFUNCTION("""COMPUTED_VALUE"""),"Romance")</f>
        <v>Romance</v>
      </c>
      <c r="N3756" s="4" t="str">
        <f>IFERROR(__xludf.DUMMYFUNCTION("""COMPUTED_VALUE"""),"")</f>
        <v/>
      </c>
      <c r="O3756" s="4" t="str">
        <f>IFERROR(__xludf.DUMMYFUNCTION("""COMPUTED_VALUE"""),"")</f>
        <v/>
      </c>
      <c r="P3756" s="4" t="str">
        <f>IFERROR(__xludf.DUMMYFUNCTION("""COMPUTED_VALUE"""),"")</f>
        <v/>
      </c>
      <c r="Q3756" s="4" t="str">
        <f>IFERROR(__xludf.DUMMYFUNCTION("""COMPUTED_VALUE"""),"")</f>
        <v/>
      </c>
      <c r="R3756" s="4" t="str">
        <f>IFERROR(__xludf.DUMMYFUNCTION("""COMPUTED_VALUE"""),"")</f>
        <v/>
      </c>
      <c r="S3756" s="4" t="str">
        <f>IFERROR(__xludf.DUMMYFUNCTION("""COMPUTED_VALUE"""),"")</f>
        <v/>
      </c>
    </row>
    <row r="3757">
      <c r="A3757" s="4" t="s">
        <v>6179</v>
      </c>
      <c r="B3757" s="4">
        <v>79.0</v>
      </c>
      <c r="C3757" s="4">
        <v>0.0</v>
      </c>
      <c r="D3757" s="4" t="s">
        <v>1950</v>
      </c>
      <c r="E3757" s="4" t="s">
        <v>6180</v>
      </c>
      <c r="F3757" s="4" t="s">
        <v>12</v>
      </c>
      <c r="G3757" s="4" t="s">
        <v>13</v>
      </c>
      <c r="H3757" s="4">
        <v>800000.0</v>
      </c>
      <c r="I3757" s="4">
        <v>6.6</v>
      </c>
      <c r="L3757" s="4" t="str">
        <f>IFERROR(__xludf.DUMMYFUNCTION("""COMPUTED_VALUE"""),"Drama")</f>
        <v>Drama</v>
      </c>
      <c r="M3757" s="4" t="str">
        <f>IFERROR(__xludf.DUMMYFUNCTION("""COMPUTED_VALUE"""),"Romance")</f>
        <v>Romance</v>
      </c>
      <c r="N3757" s="4" t="str">
        <f>IFERROR(__xludf.DUMMYFUNCTION("""COMPUTED_VALUE"""),"War")</f>
        <v>War</v>
      </c>
      <c r="O3757" s="4" t="str">
        <f>IFERROR(__xludf.DUMMYFUNCTION("""COMPUTED_VALUE"""),"")</f>
        <v/>
      </c>
      <c r="P3757" s="4" t="str">
        <f>IFERROR(__xludf.DUMMYFUNCTION("""COMPUTED_VALUE"""),"")</f>
        <v/>
      </c>
      <c r="Q3757" s="4" t="str">
        <f>IFERROR(__xludf.DUMMYFUNCTION("""COMPUTED_VALUE"""),"")</f>
        <v/>
      </c>
      <c r="R3757" s="4" t="str">
        <f>IFERROR(__xludf.DUMMYFUNCTION("""COMPUTED_VALUE"""),"")</f>
        <v/>
      </c>
      <c r="S3757" s="4" t="str">
        <f>IFERROR(__xludf.DUMMYFUNCTION("""COMPUTED_VALUE"""),"")</f>
        <v/>
      </c>
    </row>
    <row r="3758">
      <c r="A3758" s="4" t="s">
        <v>3313</v>
      </c>
      <c r="B3758" s="4">
        <v>96.0</v>
      </c>
      <c r="C3758" s="4">
        <v>9658370.0</v>
      </c>
      <c r="D3758" s="4" t="s">
        <v>590</v>
      </c>
      <c r="E3758" s="4" t="s">
        <v>6181</v>
      </c>
      <c r="F3758" s="4" t="s">
        <v>12</v>
      </c>
      <c r="G3758" s="4" t="s">
        <v>13</v>
      </c>
      <c r="H3758" s="4">
        <v>5000000.0</v>
      </c>
      <c r="I3758" s="4">
        <v>4.5</v>
      </c>
      <c r="L3758" s="4" t="str">
        <f>IFERROR(__xludf.DUMMYFUNCTION("""COMPUTED_VALUE"""),"Comedy")</f>
        <v>Comedy</v>
      </c>
      <c r="M3758" s="4" t="str">
        <f>IFERROR(__xludf.DUMMYFUNCTION("""COMPUTED_VALUE"""),"Romance")</f>
        <v>Romance</v>
      </c>
      <c r="N3758" s="4" t="str">
        <f>IFERROR(__xludf.DUMMYFUNCTION("""COMPUTED_VALUE"""),"")</f>
        <v/>
      </c>
      <c r="O3758" s="4" t="str">
        <f>IFERROR(__xludf.DUMMYFUNCTION("""COMPUTED_VALUE"""),"")</f>
        <v/>
      </c>
      <c r="P3758" s="4" t="str">
        <f>IFERROR(__xludf.DUMMYFUNCTION("""COMPUTED_VALUE"""),"")</f>
        <v/>
      </c>
      <c r="Q3758" s="4" t="str">
        <f>IFERROR(__xludf.DUMMYFUNCTION("""COMPUTED_VALUE"""),"")</f>
        <v/>
      </c>
      <c r="R3758" s="4" t="str">
        <f>IFERROR(__xludf.DUMMYFUNCTION("""COMPUTED_VALUE"""),"")</f>
        <v/>
      </c>
      <c r="S3758" s="4" t="str">
        <f>IFERROR(__xludf.DUMMYFUNCTION("""COMPUTED_VALUE"""),"")</f>
        <v/>
      </c>
    </row>
    <row r="3759">
      <c r="A3759" s="4" t="s">
        <v>6182</v>
      </c>
      <c r="B3759" s="4">
        <v>82.0</v>
      </c>
      <c r="C3759" s="4">
        <v>9628751.0</v>
      </c>
      <c r="D3759" s="4" t="s">
        <v>1107</v>
      </c>
      <c r="E3759" s="4" t="s">
        <v>6183</v>
      </c>
      <c r="F3759" s="4" t="s">
        <v>12</v>
      </c>
      <c r="G3759" s="4" t="s">
        <v>13</v>
      </c>
      <c r="H3759" s="4">
        <v>5000000.0</v>
      </c>
      <c r="I3759" s="4">
        <v>5.9</v>
      </c>
      <c r="L3759" s="4" t="str">
        <f>IFERROR(__xludf.DUMMYFUNCTION("""COMPUTED_VALUE"""),"Action")</f>
        <v>Action</v>
      </c>
      <c r="M3759" s="4" t="str">
        <f>IFERROR(__xludf.DUMMYFUNCTION("""COMPUTED_VALUE"""),"Adventure")</f>
        <v>Adventure</v>
      </c>
      <c r="N3759" s="4" t="str">
        <f>IFERROR(__xludf.DUMMYFUNCTION("""COMPUTED_VALUE"""),"Animation")</f>
        <v>Animation</v>
      </c>
      <c r="O3759" s="4" t="str">
        <f>IFERROR(__xludf.DUMMYFUNCTION("""COMPUTED_VALUE"""),"Family")</f>
        <v>Family</v>
      </c>
      <c r="P3759" s="4" t="str">
        <f>IFERROR(__xludf.DUMMYFUNCTION("""COMPUTED_VALUE"""),"Sci-Fi")</f>
        <v>Sci-Fi</v>
      </c>
      <c r="Q3759" s="4" t="str">
        <f>IFERROR(__xludf.DUMMYFUNCTION("""COMPUTED_VALUE"""),"")</f>
        <v/>
      </c>
      <c r="R3759" s="4" t="str">
        <f>IFERROR(__xludf.DUMMYFUNCTION("""COMPUTED_VALUE"""),"")</f>
        <v/>
      </c>
      <c r="S3759" s="4" t="str">
        <f>IFERROR(__xludf.DUMMYFUNCTION("""COMPUTED_VALUE"""),"")</f>
        <v/>
      </c>
    </row>
    <row r="3760">
      <c r="A3760" s="4" t="s">
        <v>6184</v>
      </c>
      <c r="B3760" s="4">
        <v>92.0</v>
      </c>
      <c r="C3760" s="4">
        <v>8786715.0</v>
      </c>
      <c r="D3760" s="4" t="s">
        <v>888</v>
      </c>
      <c r="E3760" s="4" t="s">
        <v>6185</v>
      </c>
      <c r="F3760" s="4" t="s">
        <v>12</v>
      </c>
      <c r="G3760" s="4" t="s">
        <v>13</v>
      </c>
      <c r="H3760" s="4">
        <v>5000000.0</v>
      </c>
      <c r="I3760" s="4">
        <v>6.9</v>
      </c>
      <c r="L3760" s="4" t="str">
        <f>IFERROR(__xludf.DUMMYFUNCTION("""COMPUTED_VALUE"""),"Comedy")</f>
        <v>Comedy</v>
      </c>
      <c r="M3760" s="4" t="str">
        <f>IFERROR(__xludf.DUMMYFUNCTION("""COMPUTED_VALUE"""),"Drama")</f>
        <v>Drama</v>
      </c>
      <c r="N3760" s="4" t="str">
        <f>IFERROR(__xludf.DUMMYFUNCTION("""COMPUTED_VALUE"""),"")</f>
        <v/>
      </c>
      <c r="O3760" s="4" t="str">
        <f>IFERROR(__xludf.DUMMYFUNCTION("""COMPUTED_VALUE"""),"")</f>
        <v/>
      </c>
      <c r="P3760" s="4" t="str">
        <f>IFERROR(__xludf.DUMMYFUNCTION("""COMPUTED_VALUE"""),"")</f>
        <v/>
      </c>
      <c r="Q3760" s="4" t="str">
        <f>IFERROR(__xludf.DUMMYFUNCTION("""COMPUTED_VALUE"""),"")</f>
        <v/>
      </c>
      <c r="R3760" s="4" t="str">
        <f>IFERROR(__xludf.DUMMYFUNCTION("""COMPUTED_VALUE"""),"")</f>
        <v/>
      </c>
      <c r="S3760" s="4" t="str">
        <f>IFERROR(__xludf.DUMMYFUNCTION("""COMPUTED_VALUE"""),"")</f>
        <v/>
      </c>
    </row>
    <row r="3761">
      <c r="A3761" s="4" t="s">
        <v>6186</v>
      </c>
      <c r="B3761" s="4">
        <v>112.0</v>
      </c>
      <c r="C3761" s="4">
        <v>3432342.0</v>
      </c>
      <c r="D3761" s="4" t="s">
        <v>3900</v>
      </c>
      <c r="E3761" s="4" t="s">
        <v>6187</v>
      </c>
      <c r="F3761" s="4" t="s">
        <v>512</v>
      </c>
      <c r="G3761" s="4" t="s">
        <v>95</v>
      </c>
      <c r="H3761" s="4">
        <v>6000000.0</v>
      </c>
      <c r="I3761" s="4">
        <v>7.7</v>
      </c>
      <c r="L3761" s="4" t="str">
        <f>IFERROR(__xludf.DUMMYFUNCTION("""COMPUTED_VALUE"""),"Comedy")</f>
        <v>Comedy</v>
      </c>
      <c r="M3761" s="4" t="str">
        <f>IFERROR(__xludf.DUMMYFUNCTION("""COMPUTED_VALUE"""),"Crime")</f>
        <v>Crime</v>
      </c>
      <c r="N3761" s="4" t="str">
        <f>IFERROR(__xludf.DUMMYFUNCTION("""COMPUTED_VALUE"""),"Drama")</f>
        <v>Drama</v>
      </c>
      <c r="O3761" s="4" t="str">
        <f>IFERROR(__xludf.DUMMYFUNCTION("""COMPUTED_VALUE"""),"Mystery")</f>
        <v>Mystery</v>
      </c>
      <c r="P3761" s="4" t="str">
        <f>IFERROR(__xludf.DUMMYFUNCTION("""COMPUTED_VALUE"""),"Romance")</f>
        <v>Romance</v>
      </c>
      <c r="Q3761" s="4" t="str">
        <f>IFERROR(__xludf.DUMMYFUNCTION("""COMPUTED_VALUE"""),"")</f>
        <v/>
      </c>
      <c r="R3761" s="4" t="str">
        <f>IFERROR(__xludf.DUMMYFUNCTION("""COMPUTED_VALUE"""),"")</f>
        <v/>
      </c>
      <c r="S3761" s="4" t="str">
        <f>IFERROR(__xludf.DUMMYFUNCTION("""COMPUTED_VALUE"""),"")</f>
        <v/>
      </c>
    </row>
    <row r="3762">
      <c r="A3762" s="4" t="s">
        <v>1693</v>
      </c>
      <c r="B3762" s="4">
        <v>106.0</v>
      </c>
      <c r="C3762" s="4">
        <v>0.0</v>
      </c>
      <c r="D3762" s="4" t="s">
        <v>815</v>
      </c>
      <c r="E3762" s="4" t="s">
        <v>6188</v>
      </c>
      <c r="F3762" s="4" t="s">
        <v>12</v>
      </c>
      <c r="G3762" s="4" t="s">
        <v>13</v>
      </c>
      <c r="H3762" s="4">
        <v>5000000.0</v>
      </c>
      <c r="I3762" s="4">
        <v>6.6</v>
      </c>
      <c r="L3762" s="4" t="str">
        <f>IFERROR(__xludf.DUMMYFUNCTION("""COMPUTED_VALUE"""),"Adventure")</f>
        <v>Adventure</v>
      </c>
      <c r="M3762" s="4" t="str">
        <f>IFERROR(__xludf.DUMMYFUNCTION("""COMPUTED_VALUE"""),"Drama")</f>
        <v>Drama</v>
      </c>
      <c r="N3762" s="4" t="str">
        <f>IFERROR(__xludf.DUMMYFUNCTION("""COMPUTED_VALUE"""),"Romance")</f>
        <v>Romance</v>
      </c>
      <c r="O3762" s="4" t="str">
        <f>IFERROR(__xludf.DUMMYFUNCTION("""COMPUTED_VALUE"""),"")</f>
        <v/>
      </c>
      <c r="P3762" s="4" t="str">
        <f>IFERROR(__xludf.DUMMYFUNCTION("""COMPUTED_VALUE"""),"")</f>
        <v/>
      </c>
      <c r="Q3762" s="4" t="str">
        <f>IFERROR(__xludf.DUMMYFUNCTION("""COMPUTED_VALUE"""),"")</f>
        <v/>
      </c>
      <c r="R3762" s="4" t="str">
        <f>IFERROR(__xludf.DUMMYFUNCTION("""COMPUTED_VALUE"""),"")</f>
        <v/>
      </c>
      <c r="S3762" s="4" t="str">
        <f>IFERROR(__xludf.DUMMYFUNCTION("""COMPUTED_VALUE"""),"")</f>
        <v/>
      </c>
    </row>
    <row r="3763">
      <c r="A3763" s="4" t="s">
        <v>6189</v>
      </c>
      <c r="B3763" s="4">
        <v>90.0</v>
      </c>
      <c r="C3763" s="4">
        <v>6755271.0</v>
      </c>
      <c r="D3763" s="4" t="s">
        <v>1929</v>
      </c>
      <c r="E3763" s="4" t="s">
        <v>6190</v>
      </c>
      <c r="F3763" s="4" t="s">
        <v>12</v>
      </c>
      <c r="G3763" s="4" t="s">
        <v>13</v>
      </c>
      <c r="H3763" s="4">
        <v>5000000.0</v>
      </c>
      <c r="I3763" s="4">
        <v>5.3</v>
      </c>
      <c r="L3763" s="4" t="str">
        <f>IFERROR(__xludf.DUMMYFUNCTION("""COMPUTED_VALUE"""),"Horror")</f>
        <v>Horror</v>
      </c>
      <c r="M3763" s="4" t="str">
        <f>IFERROR(__xludf.DUMMYFUNCTION("""COMPUTED_VALUE"""),"Thriller")</f>
        <v>Thriller</v>
      </c>
      <c r="N3763" s="4" t="str">
        <f>IFERROR(__xludf.DUMMYFUNCTION("""COMPUTED_VALUE"""),"")</f>
        <v/>
      </c>
      <c r="O3763" s="4" t="str">
        <f>IFERROR(__xludf.DUMMYFUNCTION("""COMPUTED_VALUE"""),"")</f>
        <v/>
      </c>
      <c r="P3763" s="4" t="str">
        <f>IFERROR(__xludf.DUMMYFUNCTION("""COMPUTED_VALUE"""),"")</f>
        <v/>
      </c>
      <c r="Q3763" s="4" t="str">
        <f>IFERROR(__xludf.DUMMYFUNCTION("""COMPUTED_VALUE"""),"")</f>
        <v/>
      </c>
      <c r="R3763" s="4" t="str">
        <f>IFERROR(__xludf.DUMMYFUNCTION("""COMPUTED_VALUE"""),"")</f>
        <v/>
      </c>
      <c r="S3763" s="4" t="str">
        <f>IFERROR(__xludf.DUMMYFUNCTION("""COMPUTED_VALUE"""),"")</f>
        <v/>
      </c>
    </row>
    <row r="3764">
      <c r="A3764" s="4" t="s">
        <v>5726</v>
      </c>
      <c r="B3764" s="4">
        <v>126.0</v>
      </c>
      <c r="C3764" s="4">
        <v>0.0</v>
      </c>
      <c r="D3764" s="4" t="s">
        <v>514</v>
      </c>
      <c r="E3764" s="4" t="s">
        <v>6191</v>
      </c>
      <c r="F3764" s="4" t="s">
        <v>12</v>
      </c>
      <c r="G3764" s="4" t="s">
        <v>20</v>
      </c>
      <c r="H3764" s="4">
        <v>5000000.0</v>
      </c>
      <c r="I3764" s="4">
        <v>6.3</v>
      </c>
      <c r="L3764" s="4" t="str">
        <f>IFERROR(__xludf.DUMMYFUNCTION("""COMPUTED_VALUE"""),"Action")</f>
        <v>Action</v>
      </c>
      <c r="M3764" s="4" t="str">
        <f>IFERROR(__xludf.DUMMYFUNCTION("""COMPUTED_VALUE"""),"Drama")</f>
        <v>Drama</v>
      </c>
      <c r="N3764" s="4" t="str">
        <f>IFERROR(__xludf.DUMMYFUNCTION("""COMPUTED_VALUE"""),"War")</f>
        <v>War</v>
      </c>
      <c r="O3764" s="4" t="str">
        <f>IFERROR(__xludf.DUMMYFUNCTION("""COMPUTED_VALUE"""),"")</f>
        <v/>
      </c>
      <c r="P3764" s="4" t="str">
        <f>IFERROR(__xludf.DUMMYFUNCTION("""COMPUTED_VALUE"""),"")</f>
        <v/>
      </c>
      <c r="Q3764" s="4" t="str">
        <f>IFERROR(__xludf.DUMMYFUNCTION("""COMPUTED_VALUE"""),"")</f>
        <v/>
      </c>
      <c r="R3764" s="4" t="str">
        <f>IFERROR(__xludf.DUMMYFUNCTION("""COMPUTED_VALUE"""),"")</f>
        <v/>
      </c>
      <c r="S3764" s="4" t="str">
        <f>IFERROR(__xludf.DUMMYFUNCTION("""COMPUTED_VALUE"""),"")</f>
        <v/>
      </c>
    </row>
    <row r="3765">
      <c r="A3765" s="4" t="s">
        <v>6192</v>
      </c>
      <c r="B3765" s="4">
        <v>150.0</v>
      </c>
      <c r="C3765" s="4">
        <v>6157157.0</v>
      </c>
      <c r="D3765" s="4" t="s">
        <v>888</v>
      </c>
      <c r="E3765" s="4" t="s">
        <v>6193</v>
      </c>
      <c r="F3765" s="4" t="s">
        <v>12</v>
      </c>
      <c r="G3765" s="4" t="s">
        <v>13</v>
      </c>
      <c r="H3765" s="4">
        <v>5000000.0</v>
      </c>
      <c r="I3765" s="4">
        <v>7.0</v>
      </c>
      <c r="L3765" s="4" t="str">
        <f>IFERROR(__xludf.DUMMYFUNCTION("""COMPUTED_VALUE"""),"Comedy")</f>
        <v>Comedy</v>
      </c>
      <c r="M3765" s="4" t="str">
        <f>IFERROR(__xludf.DUMMYFUNCTION("""COMPUTED_VALUE"""),"Drama")</f>
        <v>Drama</v>
      </c>
      <c r="N3765" s="4" t="str">
        <f>IFERROR(__xludf.DUMMYFUNCTION("""COMPUTED_VALUE"""),"")</f>
        <v/>
      </c>
      <c r="O3765" s="4" t="str">
        <f>IFERROR(__xludf.DUMMYFUNCTION("""COMPUTED_VALUE"""),"")</f>
        <v/>
      </c>
      <c r="P3765" s="4" t="str">
        <f>IFERROR(__xludf.DUMMYFUNCTION("""COMPUTED_VALUE"""),"")</f>
        <v/>
      </c>
      <c r="Q3765" s="4" t="str">
        <f>IFERROR(__xludf.DUMMYFUNCTION("""COMPUTED_VALUE"""),"")</f>
        <v/>
      </c>
      <c r="R3765" s="4" t="str">
        <f>IFERROR(__xludf.DUMMYFUNCTION("""COMPUTED_VALUE"""),"")</f>
        <v/>
      </c>
      <c r="S3765" s="4" t="str">
        <f>IFERROR(__xludf.DUMMYFUNCTION("""COMPUTED_VALUE"""),"")</f>
        <v/>
      </c>
    </row>
    <row r="3766">
      <c r="A3766" s="4" t="s">
        <v>6194</v>
      </c>
      <c r="B3766" s="4">
        <v>90.0</v>
      </c>
      <c r="C3766" s="4">
        <v>6088249.0</v>
      </c>
      <c r="D3766" s="4" t="s">
        <v>585</v>
      </c>
      <c r="E3766" s="4" t="s">
        <v>6195</v>
      </c>
      <c r="F3766" s="4" t="s">
        <v>12</v>
      </c>
      <c r="G3766" s="4" t="s">
        <v>13</v>
      </c>
      <c r="H3766" s="4">
        <v>0.0</v>
      </c>
      <c r="I3766" s="4">
        <v>7.0</v>
      </c>
      <c r="L3766" s="4" t="str">
        <f>IFERROR(__xludf.DUMMYFUNCTION("""COMPUTED_VALUE"""),"Comedy")</f>
        <v>Comedy</v>
      </c>
      <c r="M3766" s="4" t="str">
        <f>IFERROR(__xludf.DUMMYFUNCTION("""COMPUTED_VALUE"""),"")</f>
        <v/>
      </c>
      <c r="N3766" s="4" t="str">
        <f>IFERROR(__xludf.DUMMYFUNCTION("""COMPUTED_VALUE"""),"")</f>
        <v/>
      </c>
      <c r="O3766" s="4" t="str">
        <f>IFERROR(__xludf.DUMMYFUNCTION("""COMPUTED_VALUE"""),"")</f>
        <v/>
      </c>
      <c r="P3766" s="4" t="str">
        <f>IFERROR(__xludf.DUMMYFUNCTION("""COMPUTED_VALUE"""),"")</f>
        <v/>
      </c>
      <c r="Q3766" s="4" t="str">
        <f>IFERROR(__xludf.DUMMYFUNCTION("""COMPUTED_VALUE"""),"")</f>
        <v/>
      </c>
      <c r="R3766" s="4" t="str">
        <f>IFERROR(__xludf.DUMMYFUNCTION("""COMPUTED_VALUE"""),"")</f>
        <v/>
      </c>
      <c r="S3766" s="4" t="str">
        <f>IFERROR(__xludf.DUMMYFUNCTION("""COMPUTED_VALUE"""),"")</f>
        <v/>
      </c>
    </row>
    <row r="3767">
      <c r="A3767" s="4" t="s">
        <v>5455</v>
      </c>
      <c r="B3767" s="4">
        <v>91.0</v>
      </c>
      <c r="C3767" s="4">
        <v>5480318.0</v>
      </c>
      <c r="D3767" s="4" t="s">
        <v>888</v>
      </c>
      <c r="E3767" s="4" t="s">
        <v>6196</v>
      </c>
      <c r="F3767" s="4" t="s">
        <v>12</v>
      </c>
      <c r="G3767" s="4" t="s">
        <v>13</v>
      </c>
      <c r="H3767" s="4">
        <v>5000000.0</v>
      </c>
      <c r="I3767" s="4">
        <v>6.6</v>
      </c>
      <c r="L3767" s="4" t="str">
        <f>IFERROR(__xludf.DUMMYFUNCTION("""COMPUTED_VALUE"""),"Comedy")</f>
        <v>Comedy</v>
      </c>
      <c r="M3767" s="4" t="str">
        <f>IFERROR(__xludf.DUMMYFUNCTION("""COMPUTED_VALUE"""),"Drama")</f>
        <v>Drama</v>
      </c>
      <c r="N3767" s="4" t="str">
        <f>IFERROR(__xludf.DUMMYFUNCTION("""COMPUTED_VALUE"""),"")</f>
        <v/>
      </c>
      <c r="O3767" s="4" t="str">
        <f>IFERROR(__xludf.DUMMYFUNCTION("""COMPUTED_VALUE"""),"")</f>
        <v/>
      </c>
      <c r="P3767" s="4" t="str">
        <f>IFERROR(__xludf.DUMMYFUNCTION("""COMPUTED_VALUE"""),"")</f>
        <v/>
      </c>
      <c r="Q3767" s="4" t="str">
        <f>IFERROR(__xludf.DUMMYFUNCTION("""COMPUTED_VALUE"""),"")</f>
        <v/>
      </c>
      <c r="R3767" s="4" t="str">
        <f>IFERROR(__xludf.DUMMYFUNCTION("""COMPUTED_VALUE"""),"")</f>
        <v/>
      </c>
      <c r="S3767" s="4" t="str">
        <f>IFERROR(__xludf.DUMMYFUNCTION("""COMPUTED_VALUE"""),"")</f>
        <v/>
      </c>
    </row>
    <row r="3768">
      <c r="A3768" s="4" t="s">
        <v>2999</v>
      </c>
      <c r="B3768" s="4">
        <v>145.0</v>
      </c>
      <c r="C3768" s="4">
        <v>0.0</v>
      </c>
      <c r="D3768" s="4" t="s">
        <v>5212</v>
      </c>
      <c r="E3768" s="4" t="s">
        <v>6197</v>
      </c>
      <c r="F3768" s="4" t="s">
        <v>12</v>
      </c>
      <c r="G3768" s="4" t="s">
        <v>2458</v>
      </c>
      <c r="H3768" s="4">
        <v>5000000.0</v>
      </c>
      <c r="I3768" s="4">
        <v>8.6</v>
      </c>
      <c r="L3768" s="4" t="str">
        <f>IFERROR(__xludf.DUMMYFUNCTION("""COMPUTED_VALUE"""),"Western")</f>
        <v>Western</v>
      </c>
      <c r="M3768" s="4" t="str">
        <f>IFERROR(__xludf.DUMMYFUNCTION("""COMPUTED_VALUE"""),"")</f>
        <v/>
      </c>
      <c r="N3768" s="4" t="str">
        <f>IFERROR(__xludf.DUMMYFUNCTION("""COMPUTED_VALUE"""),"")</f>
        <v/>
      </c>
      <c r="O3768" s="4" t="str">
        <f>IFERROR(__xludf.DUMMYFUNCTION("""COMPUTED_VALUE"""),"")</f>
        <v/>
      </c>
      <c r="P3768" s="4" t="str">
        <f>IFERROR(__xludf.DUMMYFUNCTION("""COMPUTED_VALUE"""),"")</f>
        <v/>
      </c>
      <c r="Q3768" s="4" t="str">
        <f>IFERROR(__xludf.DUMMYFUNCTION("""COMPUTED_VALUE"""),"")</f>
        <v/>
      </c>
      <c r="R3768" s="4" t="str">
        <f>IFERROR(__xludf.DUMMYFUNCTION("""COMPUTED_VALUE"""),"")</f>
        <v/>
      </c>
      <c r="S3768" s="4" t="str">
        <f>IFERROR(__xludf.DUMMYFUNCTION("""COMPUTED_VALUE"""),"")</f>
        <v/>
      </c>
    </row>
    <row r="3769">
      <c r="A3769" s="4" t="s">
        <v>162</v>
      </c>
      <c r="B3769" s="4">
        <v>95.0</v>
      </c>
      <c r="C3769" s="4">
        <v>5308707.0</v>
      </c>
      <c r="D3769" s="4" t="s">
        <v>1850</v>
      </c>
      <c r="E3769" s="4" t="s">
        <v>6198</v>
      </c>
      <c r="F3769" s="4" t="s">
        <v>12</v>
      </c>
      <c r="G3769" s="4" t="s">
        <v>13</v>
      </c>
      <c r="H3769" s="4">
        <v>5000000.0</v>
      </c>
      <c r="I3769" s="4">
        <v>6.4</v>
      </c>
      <c r="L3769" s="4" t="str">
        <f>IFERROR(__xludf.DUMMYFUNCTION("""COMPUTED_VALUE"""),"Comedy")</f>
        <v>Comedy</v>
      </c>
      <c r="M3769" s="4" t="str">
        <f>IFERROR(__xludf.DUMMYFUNCTION("""COMPUTED_VALUE"""),"Crime")</f>
        <v>Crime</v>
      </c>
      <c r="N3769" s="4" t="str">
        <f>IFERROR(__xludf.DUMMYFUNCTION("""COMPUTED_VALUE"""),"Drama")</f>
        <v>Drama</v>
      </c>
      <c r="O3769" s="4" t="str">
        <f>IFERROR(__xludf.DUMMYFUNCTION("""COMPUTED_VALUE"""),"Thriller")</f>
        <v>Thriller</v>
      </c>
      <c r="P3769" s="4" t="str">
        <f>IFERROR(__xludf.DUMMYFUNCTION("""COMPUTED_VALUE"""),"")</f>
        <v/>
      </c>
      <c r="Q3769" s="4" t="str">
        <f>IFERROR(__xludf.DUMMYFUNCTION("""COMPUTED_VALUE"""),"")</f>
        <v/>
      </c>
      <c r="R3769" s="4" t="str">
        <f>IFERROR(__xludf.DUMMYFUNCTION("""COMPUTED_VALUE"""),"")</f>
        <v/>
      </c>
      <c r="S3769" s="4" t="str">
        <f>IFERROR(__xludf.DUMMYFUNCTION("""COMPUTED_VALUE"""),"")</f>
        <v/>
      </c>
    </row>
    <row r="3770">
      <c r="A3770" s="4" t="s">
        <v>253</v>
      </c>
      <c r="B3770" s="4">
        <v>97.0</v>
      </c>
      <c r="C3770" s="4">
        <v>5009677.0</v>
      </c>
      <c r="D3770" s="4" t="s">
        <v>1936</v>
      </c>
      <c r="E3770" s="4" t="s">
        <v>6199</v>
      </c>
      <c r="F3770" s="4" t="s">
        <v>12</v>
      </c>
      <c r="G3770" s="4" t="s">
        <v>20</v>
      </c>
      <c r="H3770" s="4">
        <v>5000000.0</v>
      </c>
      <c r="I3770" s="4">
        <v>7.9</v>
      </c>
      <c r="L3770" s="4" t="str">
        <f>IFERROR(__xludf.DUMMYFUNCTION("""COMPUTED_VALUE"""),"Drama")</f>
        <v>Drama</v>
      </c>
      <c r="M3770" s="4" t="str">
        <f>IFERROR(__xludf.DUMMYFUNCTION("""COMPUTED_VALUE"""),"Mystery")</f>
        <v>Mystery</v>
      </c>
      <c r="N3770" s="4" t="str">
        <f>IFERROR(__xludf.DUMMYFUNCTION("""COMPUTED_VALUE"""),"Sci-Fi")</f>
        <v>Sci-Fi</v>
      </c>
      <c r="O3770" s="4" t="str">
        <f>IFERROR(__xludf.DUMMYFUNCTION("""COMPUTED_VALUE"""),"")</f>
        <v/>
      </c>
      <c r="P3770" s="4" t="str">
        <f>IFERROR(__xludf.DUMMYFUNCTION("""COMPUTED_VALUE"""),"")</f>
        <v/>
      </c>
      <c r="Q3770" s="4" t="str">
        <f>IFERROR(__xludf.DUMMYFUNCTION("""COMPUTED_VALUE"""),"")</f>
        <v/>
      </c>
      <c r="R3770" s="4" t="str">
        <f>IFERROR(__xludf.DUMMYFUNCTION("""COMPUTED_VALUE"""),"")</f>
        <v/>
      </c>
      <c r="S3770" s="4" t="str">
        <f>IFERROR(__xludf.DUMMYFUNCTION("""COMPUTED_VALUE"""),"")</f>
        <v/>
      </c>
    </row>
    <row r="3771">
      <c r="A3771" s="4" t="s">
        <v>5362</v>
      </c>
      <c r="B3771" s="4">
        <v>90.0</v>
      </c>
      <c r="C3771" s="4">
        <v>4328294.0</v>
      </c>
      <c r="D3771" s="4" t="s">
        <v>585</v>
      </c>
      <c r="E3771" s="4" t="s">
        <v>6200</v>
      </c>
      <c r="F3771" s="4" t="s">
        <v>12</v>
      </c>
      <c r="G3771" s="4" t="s">
        <v>13</v>
      </c>
      <c r="H3771" s="4">
        <v>0.0</v>
      </c>
      <c r="I3771" s="4">
        <v>5.4</v>
      </c>
      <c r="L3771" s="4" t="str">
        <f>IFERROR(__xludf.DUMMYFUNCTION("""COMPUTED_VALUE"""),"Comedy")</f>
        <v>Comedy</v>
      </c>
      <c r="M3771" s="4" t="str">
        <f>IFERROR(__xludf.DUMMYFUNCTION("""COMPUTED_VALUE"""),"")</f>
        <v/>
      </c>
      <c r="N3771" s="4" t="str">
        <f>IFERROR(__xludf.DUMMYFUNCTION("""COMPUTED_VALUE"""),"")</f>
        <v/>
      </c>
      <c r="O3771" s="4" t="str">
        <f>IFERROR(__xludf.DUMMYFUNCTION("""COMPUTED_VALUE"""),"")</f>
        <v/>
      </c>
      <c r="P3771" s="4" t="str">
        <f>IFERROR(__xludf.DUMMYFUNCTION("""COMPUTED_VALUE"""),"")</f>
        <v/>
      </c>
      <c r="Q3771" s="4" t="str">
        <f>IFERROR(__xludf.DUMMYFUNCTION("""COMPUTED_VALUE"""),"")</f>
        <v/>
      </c>
      <c r="R3771" s="4" t="str">
        <f>IFERROR(__xludf.DUMMYFUNCTION("""COMPUTED_VALUE"""),"")</f>
        <v/>
      </c>
      <c r="S3771" s="4" t="str">
        <f>IFERROR(__xludf.DUMMYFUNCTION("""COMPUTED_VALUE"""),"")</f>
        <v/>
      </c>
    </row>
    <row r="3772">
      <c r="A3772" s="4" t="s">
        <v>6201</v>
      </c>
      <c r="B3772" s="4">
        <v>41.0</v>
      </c>
      <c r="C3772" s="4">
        <v>4074023.0</v>
      </c>
      <c r="D3772" s="4" t="s">
        <v>25</v>
      </c>
      <c r="E3772" s="4" t="s">
        <v>6202</v>
      </c>
      <c r="F3772" s="4" t="s">
        <v>12</v>
      </c>
      <c r="G3772" s="4" t="s">
        <v>20</v>
      </c>
      <c r="H3772" s="4">
        <v>5000000.0</v>
      </c>
      <c r="I3772" s="4">
        <v>6.9</v>
      </c>
      <c r="L3772" s="4" t="str">
        <f>IFERROR(__xludf.DUMMYFUNCTION("""COMPUTED_VALUE"""),"Documentary")</f>
        <v>Documentary</v>
      </c>
      <c r="M3772" s="4" t="str">
        <f>IFERROR(__xludf.DUMMYFUNCTION("""COMPUTED_VALUE"""),"")</f>
        <v/>
      </c>
      <c r="N3772" s="4" t="str">
        <f>IFERROR(__xludf.DUMMYFUNCTION("""COMPUTED_VALUE"""),"")</f>
        <v/>
      </c>
      <c r="O3772" s="4" t="str">
        <f>IFERROR(__xludf.DUMMYFUNCTION("""COMPUTED_VALUE"""),"")</f>
        <v/>
      </c>
      <c r="P3772" s="4" t="str">
        <f>IFERROR(__xludf.DUMMYFUNCTION("""COMPUTED_VALUE"""),"")</f>
        <v/>
      </c>
      <c r="Q3772" s="4" t="str">
        <f>IFERROR(__xludf.DUMMYFUNCTION("""COMPUTED_VALUE"""),"")</f>
        <v/>
      </c>
      <c r="R3772" s="4" t="str">
        <f>IFERROR(__xludf.DUMMYFUNCTION("""COMPUTED_VALUE"""),"")</f>
        <v/>
      </c>
      <c r="S3772" s="4" t="str">
        <f>IFERROR(__xludf.DUMMYFUNCTION("""COMPUTED_VALUE"""),"")</f>
        <v/>
      </c>
    </row>
    <row r="3773">
      <c r="A3773" s="4" t="s">
        <v>3450</v>
      </c>
      <c r="B3773" s="4">
        <v>112.0</v>
      </c>
      <c r="C3773" s="4">
        <v>4306697.0</v>
      </c>
      <c r="D3773" s="4" t="s">
        <v>1196</v>
      </c>
      <c r="E3773" s="4" t="s">
        <v>6203</v>
      </c>
      <c r="F3773" s="4" t="s">
        <v>12</v>
      </c>
      <c r="G3773" s="4" t="s">
        <v>95</v>
      </c>
      <c r="H3773" s="4">
        <v>5000000.0</v>
      </c>
      <c r="I3773" s="4">
        <v>7.7</v>
      </c>
      <c r="L3773" s="4" t="str">
        <f>IFERROR(__xludf.DUMMYFUNCTION("""COMPUTED_VALUE"""),"Drama")</f>
        <v>Drama</v>
      </c>
      <c r="M3773" s="4" t="str">
        <f>IFERROR(__xludf.DUMMYFUNCTION("""COMPUTED_VALUE"""),"")</f>
        <v/>
      </c>
      <c r="N3773" s="4" t="str">
        <f>IFERROR(__xludf.DUMMYFUNCTION("""COMPUTED_VALUE"""),"")</f>
        <v/>
      </c>
      <c r="O3773" s="4" t="str">
        <f>IFERROR(__xludf.DUMMYFUNCTION("""COMPUTED_VALUE"""),"")</f>
        <v/>
      </c>
      <c r="P3773" s="4" t="str">
        <f>IFERROR(__xludf.DUMMYFUNCTION("""COMPUTED_VALUE"""),"")</f>
        <v/>
      </c>
      <c r="Q3773" s="4" t="str">
        <f>IFERROR(__xludf.DUMMYFUNCTION("""COMPUTED_VALUE"""),"")</f>
        <v/>
      </c>
      <c r="R3773" s="4" t="str">
        <f>IFERROR(__xludf.DUMMYFUNCTION("""COMPUTED_VALUE"""),"")</f>
        <v/>
      </c>
      <c r="S3773" s="4" t="str">
        <f>IFERROR(__xludf.DUMMYFUNCTION("""COMPUTED_VALUE"""),"")</f>
        <v/>
      </c>
    </row>
    <row r="3774">
      <c r="A3774" s="4" t="s">
        <v>6204</v>
      </c>
      <c r="B3774" s="4">
        <v>122.0</v>
      </c>
      <c r="C3774" s="4">
        <v>3950029.0</v>
      </c>
      <c r="D3774" s="4" t="s">
        <v>1196</v>
      </c>
      <c r="E3774" s="4" t="s">
        <v>6205</v>
      </c>
      <c r="F3774" s="4" t="s">
        <v>512</v>
      </c>
      <c r="G3774" s="4" t="s">
        <v>513</v>
      </c>
      <c r="H3774" s="4">
        <v>4000000.0</v>
      </c>
      <c r="I3774" s="4">
        <v>7.2</v>
      </c>
      <c r="L3774" s="4" t="str">
        <f>IFERROR(__xludf.DUMMYFUNCTION("""COMPUTED_VALUE"""),"Drama")</f>
        <v>Drama</v>
      </c>
      <c r="M3774" s="4" t="str">
        <f>IFERROR(__xludf.DUMMYFUNCTION("""COMPUTED_VALUE"""),"")</f>
        <v/>
      </c>
      <c r="N3774" s="4" t="str">
        <f>IFERROR(__xludf.DUMMYFUNCTION("""COMPUTED_VALUE"""),"")</f>
        <v/>
      </c>
      <c r="O3774" s="4" t="str">
        <f>IFERROR(__xludf.DUMMYFUNCTION("""COMPUTED_VALUE"""),"")</f>
        <v/>
      </c>
      <c r="P3774" s="4" t="str">
        <f>IFERROR(__xludf.DUMMYFUNCTION("""COMPUTED_VALUE"""),"")</f>
        <v/>
      </c>
      <c r="Q3774" s="4" t="str">
        <f>IFERROR(__xludf.DUMMYFUNCTION("""COMPUTED_VALUE"""),"")</f>
        <v/>
      </c>
      <c r="R3774" s="4" t="str">
        <f>IFERROR(__xludf.DUMMYFUNCTION("""COMPUTED_VALUE"""),"")</f>
        <v/>
      </c>
      <c r="S3774" s="4" t="str">
        <f>IFERROR(__xludf.DUMMYFUNCTION("""COMPUTED_VALUE"""),"")</f>
        <v/>
      </c>
    </row>
    <row r="3775">
      <c r="A3775" s="4" t="s">
        <v>6206</v>
      </c>
      <c r="B3775" s="4">
        <v>110.0</v>
      </c>
      <c r="C3775" s="4">
        <v>4040588.0</v>
      </c>
      <c r="D3775" s="4" t="s">
        <v>888</v>
      </c>
      <c r="E3775" s="4" t="s">
        <v>6207</v>
      </c>
      <c r="F3775" s="4" t="s">
        <v>12</v>
      </c>
      <c r="G3775" s="4" t="s">
        <v>13</v>
      </c>
      <c r="H3775" s="4">
        <v>5000000.0</v>
      </c>
      <c r="I3775" s="4">
        <v>6.8</v>
      </c>
      <c r="L3775" s="4" t="str">
        <f>IFERROR(__xludf.DUMMYFUNCTION("""COMPUTED_VALUE"""),"Comedy")</f>
        <v>Comedy</v>
      </c>
      <c r="M3775" s="4" t="str">
        <f>IFERROR(__xludf.DUMMYFUNCTION("""COMPUTED_VALUE"""),"Drama")</f>
        <v>Drama</v>
      </c>
      <c r="N3775" s="4" t="str">
        <f>IFERROR(__xludf.DUMMYFUNCTION("""COMPUTED_VALUE"""),"")</f>
        <v/>
      </c>
      <c r="O3775" s="4" t="str">
        <f>IFERROR(__xludf.DUMMYFUNCTION("""COMPUTED_VALUE"""),"")</f>
        <v/>
      </c>
      <c r="P3775" s="4" t="str">
        <f>IFERROR(__xludf.DUMMYFUNCTION("""COMPUTED_VALUE"""),"")</f>
        <v/>
      </c>
      <c r="Q3775" s="4" t="str">
        <f>IFERROR(__xludf.DUMMYFUNCTION("""COMPUTED_VALUE"""),"")</f>
        <v/>
      </c>
      <c r="R3775" s="4" t="str">
        <f>IFERROR(__xludf.DUMMYFUNCTION("""COMPUTED_VALUE"""),"")</f>
        <v/>
      </c>
      <c r="S3775" s="4" t="str">
        <f>IFERROR(__xludf.DUMMYFUNCTION("""COMPUTED_VALUE"""),"")</f>
        <v/>
      </c>
    </row>
    <row r="3776">
      <c r="A3776" s="4" t="s">
        <v>6208</v>
      </c>
      <c r="B3776" s="4">
        <v>87.0</v>
      </c>
      <c r="C3776" s="4">
        <v>0.0</v>
      </c>
      <c r="D3776" s="4" t="s">
        <v>6209</v>
      </c>
      <c r="E3776" s="4" t="s">
        <v>6210</v>
      </c>
      <c r="F3776" s="4" t="s">
        <v>12</v>
      </c>
      <c r="G3776" s="4" t="s">
        <v>13</v>
      </c>
      <c r="H3776" s="4">
        <v>5000000.0</v>
      </c>
      <c r="I3776" s="4">
        <v>6.2</v>
      </c>
      <c r="L3776" s="4" t="str">
        <f>IFERROR(__xludf.DUMMYFUNCTION("""COMPUTED_VALUE"""),"Comedy")</f>
        <v>Comedy</v>
      </c>
      <c r="M3776" s="4" t="str">
        <f>IFERROR(__xludf.DUMMYFUNCTION("""COMPUTED_VALUE"""),"Music")</f>
        <v>Music</v>
      </c>
      <c r="N3776" s="4" t="str">
        <f>IFERROR(__xludf.DUMMYFUNCTION("""COMPUTED_VALUE"""),"Sci-Fi")</f>
        <v>Sci-Fi</v>
      </c>
      <c r="O3776" s="4" t="str">
        <f>IFERROR(__xludf.DUMMYFUNCTION("""COMPUTED_VALUE"""),"")</f>
        <v/>
      </c>
      <c r="P3776" s="4" t="str">
        <f>IFERROR(__xludf.DUMMYFUNCTION("""COMPUTED_VALUE"""),"")</f>
        <v/>
      </c>
      <c r="Q3776" s="4" t="str">
        <f>IFERROR(__xludf.DUMMYFUNCTION("""COMPUTED_VALUE"""),"")</f>
        <v/>
      </c>
      <c r="R3776" s="4" t="str">
        <f>IFERROR(__xludf.DUMMYFUNCTION("""COMPUTED_VALUE"""),"")</f>
        <v/>
      </c>
      <c r="S3776" s="4" t="str">
        <f>IFERROR(__xludf.DUMMYFUNCTION("""COMPUTED_VALUE"""),"")</f>
        <v/>
      </c>
    </row>
    <row r="3777">
      <c r="A3777" s="4" t="s">
        <v>61</v>
      </c>
      <c r="B3777" s="4">
        <v>108.0</v>
      </c>
      <c r="C3777" s="4">
        <v>3049135.0</v>
      </c>
      <c r="D3777" s="4" t="s">
        <v>6211</v>
      </c>
      <c r="E3777" s="4" t="s">
        <v>6212</v>
      </c>
      <c r="F3777" s="4" t="s">
        <v>12</v>
      </c>
      <c r="G3777" s="4" t="s">
        <v>64</v>
      </c>
      <c r="H3777" s="4">
        <v>5000000.0</v>
      </c>
      <c r="I3777" s="4">
        <v>7.4</v>
      </c>
      <c r="L3777" s="4" t="str">
        <f>IFERROR(__xludf.DUMMYFUNCTION("""COMPUTED_VALUE"""),"Biography")</f>
        <v>Biography</v>
      </c>
      <c r="M3777" s="4" t="str">
        <f>IFERROR(__xludf.DUMMYFUNCTION("""COMPUTED_VALUE"""),"Crime")</f>
        <v>Crime</v>
      </c>
      <c r="N3777" s="4" t="str">
        <f>IFERROR(__xludf.DUMMYFUNCTION("""COMPUTED_VALUE"""),"Drama")</f>
        <v>Drama</v>
      </c>
      <c r="O3777" s="4" t="str">
        <f>IFERROR(__xludf.DUMMYFUNCTION("""COMPUTED_VALUE"""),"Romance")</f>
        <v>Romance</v>
      </c>
      <c r="P3777" s="4" t="str">
        <f>IFERROR(__xludf.DUMMYFUNCTION("""COMPUTED_VALUE"""),"Thriller")</f>
        <v>Thriller</v>
      </c>
      <c r="Q3777" s="4" t="str">
        <f>IFERROR(__xludf.DUMMYFUNCTION("""COMPUTED_VALUE"""),"")</f>
        <v/>
      </c>
      <c r="R3777" s="4" t="str">
        <f>IFERROR(__xludf.DUMMYFUNCTION("""COMPUTED_VALUE"""),"")</f>
        <v/>
      </c>
      <c r="S3777" s="4" t="str">
        <f>IFERROR(__xludf.DUMMYFUNCTION("""COMPUTED_VALUE"""),"")</f>
        <v/>
      </c>
    </row>
    <row r="3778">
      <c r="A3778" s="4" t="s">
        <v>4782</v>
      </c>
      <c r="B3778" s="4">
        <v>121.0</v>
      </c>
      <c r="C3778" s="4">
        <v>4700361.0</v>
      </c>
      <c r="D3778" s="4" t="s">
        <v>1196</v>
      </c>
      <c r="E3778" s="4" t="s">
        <v>6213</v>
      </c>
      <c r="F3778" s="4" t="s">
        <v>12</v>
      </c>
      <c r="G3778" s="4" t="s">
        <v>13</v>
      </c>
      <c r="H3778" s="4">
        <v>5000000.0</v>
      </c>
      <c r="I3778" s="4">
        <v>4.6</v>
      </c>
      <c r="L3778" s="4" t="str">
        <f>IFERROR(__xludf.DUMMYFUNCTION("""COMPUTED_VALUE"""),"Drama")</f>
        <v>Drama</v>
      </c>
      <c r="M3778" s="4" t="str">
        <f>IFERROR(__xludf.DUMMYFUNCTION("""COMPUTED_VALUE"""),"")</f>
        <v/>
      </c>
      <c r="N3778" s="4" t="str">
        <f>IFERROR(__xludf.DUMMYFUNCTION("""COMPUTED_VALUE"""),"")</f>
        <v/>
      </c>
      <c r="O3778" s="4" t="str">
        <f>IFERROR(__xludf.DUMMYFUNCTION("""COMPUTED_VALUE"""),"")</f>
        <v/>
      </c>
      <c r="P3778" s="4" t="str">
        <f>IFERROR(__xludf.DUMMYFUNCTION("""COMPUTED_VALUE"""),"")</f>
        <v/>
      </c>
      <c r="Q3778" s="4" t="str">
        <f>IFERROR(__xludf.DUMMYFUNCTION("""COMPUTED_VALUE"""),"")</f>
        <v/>
      </c>
      <c r="R3778" s="4" t="str">
        <f>IFERROR(__xludf.DUMMYFUNCTION("""COMPUTED_VALUE"""),"")</f>
        <v/>
      </c>
      <c r="S3778" s="4" t="str">
        <f>IFERROR(__xludf.DUMMYFUNCTION("""COMPUTED_VALUE"""),"")</f>
        <v/>
      </c>
    </row>
    <row r="3779">
      <c r="A3779" s="4" t="s">
        <v>6214</v>
      </c>
      <c r="B3779" s="4">
        <v>97.0</v>
      </c>
      <c r="C3779" s="4">
        <v>2711210.0</v>
      </c>
      <c r="D3779" s="4" t="s">
        <v>888</v>
      </c>
      <c r="E3779" s="4" t="s">
        <v>6215</v>
      </c>
      <c r="F3779" s="4" t="s">
        <v>12</v>
      </c>
      <c r="G3779" s="4" t="s">
        <v>13</v>
      </c>
      <c r="H3779" s="4">
        <v>5000000.0</v>
      </c>
      <c r="I3779" s="4">
        <v>6.4</v>
      </c>
      <c r="L3779" s="4" t="str">
        <f>IFERROR(__xludf.DUMMYFUNCTION("""COMPUTED_VALUE"""),"Comedy")</f>
        <v>Comedy</v>
      </c>
      <c r="M3779" s="4" t="str">
        <f>IFERROR(__xludf.DUMMYFUNCTION("""COMPUTED_VALUE"""),"Drama")</f>
        <v>Drama</v>
      </c>
      <c r="N3779" s="4" t="str">
        <f>IFERROR(__xludf.DUMMYFUNCTION("""COMPUTED_VALUE"""),"")</f>
        <v/>
      </c>
      <c r="O3779" s="4" t="str">
        <f>IFERROR(__xludf.DUMMYFUNCTION("""COMPUTED_VALUE"""),"")</f>
        <v/>
      </c>
      <c r="P3779" s="4" t="str">
        <f>IFERROR(__xludf.DUMMYFUNCTION("""COMPUTED_VALUE"""),"")</f>
        <v/>
      </c>
      <c r="Q3779" s="4" t="str">
        <f>IFERROR(__xludf.DUMMYFUNCTION("""COMPUTED_VALUE"""),"")</f>
        <v/>
      </c>
      <c r="R3779" s="4" t="str">
        <f>IFERROR(__xludf.DUMMYFUNCTION("""COMPUTED_VALUE"""),"")</f>
        <v/>
      </c>
      <c r="S3779" s="4" t="str">
        <f>IFERROR(__xludf.DUMMYFUNCTION("""COMPUTED_VALUE"""),"")</f>
        <v/>
      </c>
    </row>
    <row r="3780">
      <c r="A3780" s="4" t="s">
        <v>2281</v>
      </c>
      <c r="B3780" s="4">
        <v>116.0</v>
      </c>
      <c r="C3780" s="4">
        <v>1980338.0</v>
      </c>
      <c r="D3780" s="4" t="s">
        <v>6216</v>
      </c>
      <c r="E3780" s="4" t="s">
        <v>6217</v>
      </c>
      <c r="F3780" s="4" t="s">
        <v>12</v>
      </c>
      <c r="G3780" s="4" t="s">
        <v>13</v>
      </c>
      <c r="H3780" s="4">
        <v>5000000.0</v>
      </c>
      <c r="I3780" s="4">
        <v>7.0</v>
      </c>
      <c r="L3780" s="4" t="str">
        <f>IFERROR(__xludf.DUMMYFUNCTION("""COMPUTED_VALUE"""),"Comedy")</f>
        <v>Comedy</v>
      </c>
      <c r="M3780" s="4" t="str">
        <f>IFERROR(__xludf.DUMMYFUNCTION("""COMPUTED_VALUE"""),"Crime")</f>
        <v>Crime</v>
      </c>
      <c r="N3780" s="4" t="str">
        <f>IFERROR(__xludf.DUMMYFUNCTION("""COMPUTED_VALUE"""),"Drama")</f>
        <v>Drama</v>
      </c>
      <c r="O3780" s="4" t="str">
        <f>IFERROR(__xludf.DUMMYFUNCTION("""COMPUTED_VALUE"""),"Mystery")</f>
        <v>Mystery</v>
      </c>
      <c r="P3780" s="4" t="str">
        <f>IFERROR(__xludf.DUMMYFUNCTION("""COMPUTED_VALUE"""),"Thriller")</f>
        <v>Thriller</v>
      </c>
      <c r="Q3780" s="4" t="str">
        <f>IFERROR(__xludf.DUMMYFUNCTION("""COMPUTED_VALUE"""),"")</f>
        <v/>
      </c>
      <c r="R3780" s="4" t="str">
        <f>IFERROR(__xludf.DUMMYFUNCTION("""COMPUTED_VALUE"""),"")</f>
        <v/>
      </c>
      <c r="S3780" s="4" t="str">
        <f>IFERROR(__xludf.DUMMYFUNCTION("""COMPUTED_VALUE"""),"")</f>
        <v/>
      </c>
    </row>
    <row r="3781">
      <c r="A3781" s="4" t="s">
        <v>4572</v>
      </c>
      <c r="B3781" s="4">
        <v>94.0</v>
      </c>
      <c r="C3781" s="4">
        <v>1082044.0</v>
      </c>
      <c r="D3781" s="4" t="s">
        <v>1422</v>
      </c>
      <c r="E3781" s="4" t="s">
        <v>6218</v>
      </c>
      <c r="F3781" s="4" t="s">
        <v>12</v>
      </c>
      <c r="G3781" s="4" t="s">
        <v>1255</v>
      </c>
      <c r="H3781" s="4">
        <v>5000000.0</v>
      </c>
      <c r="I3781" s="4">
        <v>7.7</v>
      </c>
      <c r="L3781" s="4" t="str">
        <f>IFERROR(__xludf.DUMMYFUNCTION("""COMPUTED_VALUE"""),"Drama")</f>
        <v>Drama</v>
      </c>
      <c r="M3781" s="4" t="str">
        <f>IFERROR(__xludf.DUMMYFUNCTION("""COMPUTED_VALUE"""),"Thriller")</f>
        <v>Thriller</v>
      </c>
      <c r="N3781" s="4" t="str">
        <f>IFERROR(__xludf.DUMMYFUNCTION("""COMPUTED_VALUE"""),"")</f>
        <v/>
      </c>
      <c r="O3781" s="4" t="str">
        <f>IFERROR(__xludf.DUMMYFUNCTION("""COMPUTED_VALUE"""),"")</f>
        <v/>
      </c>
      <c r="P3781" s="4" t="str">
        <f>IFERROR(__xludf.DUMMYFUNCTION("""COMPUTED_VALUE"""),"")</f>
        <v/>
      </c>
      <c r="Q3781" s="4" t="str">
        <f>IFERROR(__xludf.DUMMYFUNCTION("""COMPUTED_VALUE"""),"")</f>
        <v/>
      </c>
      <c r="R3781" s="4" t="str">
        <f>IFERROR(__xludf.DUMMYFUNCTION("""COMPUTED_VALUE"""),"")</f>
        <v/>
      </c>
      <c r="S3781" s="4" t="str">
        <f>IFERROR(__xludf.DUMMYFUNCTION("""COMPUTED_VALUE"""),"")</f>
        <v/>
      </c>
    </row>
    <row r="3782">
      <c r="A3782" s="4" t="s">
        <v>4842</v>
      </c>
      <c r="B3782" s="4">
        <v>103.0</v>
      </c>
      <c r="C3782" s="4">
        <v>1100000.0</v>
      </c>
      <c r="D3782" s="4" t="s">
        <v>683</v>
      </c>
      <c r="E3782" s="4" t="s">
        <v>6219</v>
      </c>
      <c r="F3782" s="4" t="s">
        <v>12</v>
      </c>
      <c r="G3782" s="4" t="s">
        <v>13</v>
      </c>
      <c r="H3782" s="4">
        <v>5000000.0</v>
      </c>
      <c r="I3782" s="4">
        <v>6.8</v>
      </c>
      <c r="L3782" s="4" t="str">
        <f>IFERROR(__xludf.DUMMYFUNCTION("""COMPUTED_VALUE"""),"Crime")</f>
        <v>Crime</v>
      </c>
      <c r="M3782" s="4" t="str">
        <f>IFERROR(__xludf.DUMMYFUNCTION("""COMPUTED_VALUE"""),"Drama")</f>
        <v>Drama</v>
      </c>
      <c r="N3782" s="4" t="str">
        <f>IFERROR(__xludf.DUMMYFUNCTION("""COMPUTED_VALUE"""),"")</f>
        <v/>
      </c>
      <c r="O3782" s="4" t="str">
        <f>IFERROR(__xludf.DUMMYFUNCTION("""COMPUTED_VALUE"""),"")</f>
        <v/>
      </c>
      <c r="P3782" s="4" t="str">
        <f>IFERROR(__xludf.DUMMYFUNCTION("""COMPUTED_VALUE"""),"")</f>
        <v/>
      </c>
      <c r="Q3782" s="4" t="str">
        <f>IFERROR(__xludf.DUMMYFUNCTION("""COMPUTED_VALUE"""),"")</f>
        <v/>
      </c>
      <c r="R3782" s="4" t="str">
        <f>IFERROR(__xludf.DUMMYFUNCTION("""COMPUTED_VALUE"""),"")</f>
        <v/>
      </c>
      <c r="S3782" s="4" t="str">
        <f>IFERROR(__xludf.DUMMYFUNCTION("""COMPUTED_VALUE"""),"")</f>
        <v/>
      </c>
    </row>
    <row r="3783">
      <c r="A3783" s="4" t="s">
        <v>6220</v>
      </c>
      <c r="B3783" s="4">
        <v>112.0</v>
      </c>
      <c r="C3783" s="4">
        <v>2445646.0</v>
      </c>
      <c r="D3783" s="4" t="s">
        <v>6221</v>
      </c>
      <c r="E3783" s="4" t="s">
        <v>6222</v>
      </c>
      <c r="F3783" s="4" t="s">
        <v>12</v>
      </c>
      <c r="G3783" s="4" t="s">
        <v>13</v>
      </c>
      <c r="H3783" s="4">
        <v>5000000.0</v>
      </c>
      <c r="I3783" s="4">
        <v>7.0</v>
      </c>
      <c r="L3783" s="4" t="str">
        <f>IFERROR(__xludf.DUMMYFUNCTION("""COMPUTED_VALUE"""),"Biography")</f>
        <v>Biography</v>
      </c>
      <c r="M3783" s="4" t="str">
        <f>IFERROR(__xludf.DUMMYFUNCTION("""COMPUTED_VALUE"""),"Crime")</f>
        <v>Crime</v>
      </c>
      <c r="N3783" s="4" t="str">
        <f>IFERROR(__xludf.DUMMYFUNCTION("""COMPUTED_VALUE"""),"Drama")</f>
        <v>Drama</v>
      </c>
      <c r="O3783" s="4" t="str">
        <f>IFERROR(__xludf.DUMMYFUNCTION("""COMPUTED_VALUE"""),"Mystery")</f>
        <v>Mystery</v>
      </c>
      <c r="P3783" s="4" t="str">
        <f>IFERROR(__xludf.DUMMYFUNCTION("""COMPUTED_VALUE"""),"Thriller")</f>
        <v>Thriller</v>
      </c>
      <c r="Q3783" s="4" t="str">
        <f>IFERROR(__xludf.DUMMYFUNCTION("""COMPUTED_VALUE"""),"")</f>
        <v/>
      </c>
      <c r="R3783" s="4" t="str">
        <f>IFERROR(__xludf.DUMMYFUNCTION("""COMPUTED_VALUE"""),"")</f>
        <v/>
      </c>
      <c r="S3783" s="4" t="str">
        <f>IFERROR(__xludf.DUMMYFUNCTION("""COMPUTED_VALUE"""),"")</f>
        <v/>
      </c>
    </row>
    <row r="3784">
      <c r="A3784" s="4" t="s">
        <v>5967</v>
      </c>
      <c r="B3784" s="4">
        <v>91.0</v>
      </c>
      <c r="C3784" s="4">
        <v>2221809.0</v>
      </c>
      <c r="D3784" s="4" t="s">
        <v>1196</v>
      </c>
      <c r="E3784" s="4" t="s">
        <v>6223</v>
      </c>
      <c r="F3784" s="4" t="s">
        <v>12</v>
      </c>
      <c r="G3784" s="4" t="s">
        <v>13</v>
      </c>
      <c r="H3784" s="4">
        <v>5000000.0</v>
      </c>
      <c r="I3784" s="4">
        <v>7.0</v>
      </c>
      <c r="L3784" s="4" t="str">
        <f>IFERROR(__xludf.DUMMYFUNCTION("""COMPUTED_VALUE"""),"Drama")</f>
        <v>Drama</v>
      </c>
      <c r="M3784" s="4" t="str">
        <f>IFERROR(__xludf.DUMMYFUNCTION("""COMPUTED_VALUE"""),"")</f>
        <v/>
      </c>
      <c r="N3784" s="4" t="str">
        <f>IFERROR(__xludf.DUMMYFUNCTION("""COMPUTED_VALUE"""),"")</f>
        <v/>
      </c>
      <c r="O3784" s="4" t="str">
        <f>IFERROR(__xludf.DUMMYFUNCTION("""COMPUTED_VALUE"""),"")</f>
        <v/>
      </c>
      <c r="P3784" s="4" t="str">
        <f>IFERROR(__xludf.DUMMYFUNCTION("""COMPUTED_VALUE"""),"")</f>
        <v/>
      </c>
      <c r="Q3784" s="4" t="str">
        <f>IFERROR(__xludf.DUMMYFUNCTION("""COMPUTED_VALUE"""),"")</f>
        <v/>
      </c>
      <c r="R3784" s="4" t="str">
        <f>IFERROR(__xludf.DUMMYFUNCTION("""COMPUTED_VALUE"""),"")</f>
        <v/>
      </c>
      <c r="S3784" s="4" t="str">
        <f>IFERROR(__xludf.DUMMYFUNCTION("""COMPUTED_VALUE"""),"")</f>
        <v/>
      </c>
    </row>
    <row r="3785">
      <c r="A3785" s="4" t="s">
        <v>6224</v>
      </c>
      <c r="B3785" s="4">
        <v>98.0</v>
      </c>
      <c r="C3785" s="4">
        <v>296665.0</v>
      </c>
      <c r="D3785" s="4" t="s">
        <v>1983</v>
      </c>
      <c r="E3785" s="4" t="s">
        <v>6225</v>
      </c>
      <c r="F3785" s="4" t="s">
        <v>12</v>
      </c>
      <c r="G3785" s="4" t="s">
        <v>13</v>
      </c>
      <c r="H3785" s="4">
        <v>5000000.0</v>
      </c>
      <c r="I3785" s="4">
        <v>6.3</v>
      </c>
      <c r="L3785" s="4" t="str">
        <f>IFERROR(__xludf.DUMMYFUNCTION("""COMPUTED_VALUE"""),"Biography")</f>
        <v>Biography</v>
      </c>
      <c r="M3785" s="4" t="str">
        <f>IFERROR(__xludf.DUMMYFUNCTION("""COMPUTED_VALUE"""),"Crime")</f>
        <v>Crime</v>
      </c>
      <c r="N3785" s="4" t="str">
        <f>IFERROR(__xludf.DUMMYFUNCTION("""COMPUTED_VALUE"""),"Drama")</f>
        <v>Drama</v>
      </c>
      <c r="O3785" s="4" t="str">
        <f>IFERROR(__xludf.DUMMYFUNCTION("""COMPUTED_VALUE"""),"Thriller")</f>
        <v>Thriller</v>
      </c>
      <c r="P3785" s="4" t="str">
        <f>IFERROR(__xludf.DUMMYFUNCTION("""COMPUTED_VALUE"""),"")</f>
        <v/>
      </c>
      <c r="Q3785" s="4" t="str">
        <f>IFERROR(__xludf.DUMMYFUNCTION("""COMPUTED_VALUE"""),"")</f>
        <v/>
      </c>
      <c r="R3785" s="4" t="str">
        <f>IFERROR(__xludf.DUMMYFUNCTION("""COMPUTED_VALUE"""),"")</f>
        <v/>
      </c>
      <c r="S3785" s="4" t="str">
        <f>IFERROR(__xludf.DUMMYFUNCTION("""COMPUTED_VALUE"""),"")</f>
        <v/>
      </c>
    </row>
    <row r="3786">
      <c r="A3786" s="4" t="s">
        <v>6226</v>
      </c>
      <c r="B3786" s="4">
        <v>95.0</v>
      </c>
      <c r="C3786" s="4">
        <v>3219029.0</v>
      </c>
      <c r="D3786" s="4" t="s">
        <v>6227</v>
      </c>
      <c r="E3786" s="4" t="s">
        <v>6228</v>
      </c>
      <c r="F3786" s="4" t="s">
        <v>12</v>
      </c>
      <c r="G3786" s="4" t="s">
        <v>13</v>
      </c>
      <c r="H3786" s="4">
        <v>5000000.0</v>
      </c>
      <c r="I3786" s="4">
        <v>7.1</v>
      </c>
      <c r="L3786" s="4" t="str">
        <f>IFERROR(__xludf.DUMMYFUNCTION("""COMPUTED_VALUE"""),"Crime")</f>
        <v>Crime</v>
      </c>
      <c r="M3786" s="4" t="str">
        <f>IFERROR(__xludf.DUMMYFUNCTION("""COMPUTED_VALUE"""),"Horror")</f>
        <v>Horror</v>
      </c>
      <c r="N3786" s="4" t="str">
        <f>IFERROR(__xludf.DUMMYFUNCTION("""COMPUTED_VALUE"""),"Music")</f>
        <v>Music</v>
      </c>
      <c r="O3786" s="4" t="str">
        <f>IFERROR(__xludf.DUMMYFUNCTION("""COMPUTED_VALUE"""),"Thriller")</f>
        <v>Thriller</v>
      </c>
      <c r="P3786" s="4" t="str">
        <f>IFERROR(__xludf.DUMMYFUNCTION("""COMPUTED_VALUE"""),"")</f>
        <v/>
      </c>
      <c r="Q3786" s="4" t="str">
        <f>IFERROR(__xludf.DUMMYFUNCTION("""COMPUTED_VALUE"""),"")</f>
        <v/>
      </c>
      <c r="R3786" s="4" t="str">
        <f>IFERROR(__xludf.DUMMYFUNCTION("""COMPUTED_VALUE"""),"")</f>
        <v/>
      </c>
      <c r="S3786" s="4" t="str">
        <f>IFERROR(__xludf.DUMMYFUNCTION("""COMPUTED_VALUE"""),"")</f>
        <v/>
      </c>
    </row>
    <row r="3787">
      <c r="A3787" s="4" t="s">
        <v>6229</v>
      </c>
      <c r="B3787" s="4">
        <v>88.0</v>
      </c>
      <c r="C3787" s="4">
        <v>0.0</v>
      </c>
      <c r="D3787" s="4" t="s">
        <v>495</v>
      </c>
      <c r="E3787" s="4" t="s">
        <v>6230</v>
      </c>
      <c r="F3787" s="4" t="s">
        <v>12</v>
      </c>
      <c r="G3787" s="4" t="s">
        <v>13</v>
      </c>
      <c r="H3787" s="4">
        <v>5000000.0</v>
      </c>
      <c r="I3787" s="4">
        <v>5.6</v>
      </c>
      <c r="L3787" s="4" t="str">
        <f>IFERROR(__xludf.DUMMYFUNCTION("""COMPUTED_VALUE"""),"Comedy")</f>
        <v>Comedy</v>
      </c>
      <c r="M3787" s="4" t="str">
        <f>IFERROR(__xludf.DUMMYFUNCTION("""COMPUTED_VALUE"""),"Drama")</f>
        <v>Drama</v>
      </c>
      <c r="N3787" s="4" t="str">
        <f>IFERROR(__xludf.DUMMYFUNCTION("""COMPUTED_VALUE"""),"Romance")</f>
        <v>Romance</v>
      </c>
      <c r="O3787" s="4" t="str">
        <f>IFERROR(__xludf.DUMMYFUNCTION("""COMPUTED_VALUE"""),"")</f>
        <v/>
      </c>
      <c r="P3787" s="4" t="str">
        <f>IFERROR(__xludf.DUMMYFUNCTION("""COMPUTED_VALUE"""),"")</f>
        <v/>
      </c>
      <c r="Q3787" s="4" t="str">
        <f>IFERROR(__xludf.DUMMYFUNCTION("""COMPUTED_VALUE"""),"")</f>
        <v/>
      </c>
      <c r="R3787" s="4" t="str">
        <f>IFERROR(__xludf.DUMMYFUNCTION("""COMPUTED_VALUE"""),"")</f>
        <v/>
      </c>
      <c r="S3787" s="4" t="str">
        <f>IFERROR(__xludf.DUMMYFUNCTION("""COMPUTED_VALUE"""),"")</f>
        <v/>
      </c>
    </row>
    <row r="3788">
      <c r="A3788" s="4" t="s">
        <v>6231</v>
      </c>
      <c r="B3788" s="4">
        <v>99.0</v>
      </c>
      <c r="C3788" s="4">
        <v>830210.0</v>
      </c>
      <c r="D3788" s="4" t="s">
        <v>1936</v>
      </c>
      <c r="E3788" s="4" t="s">
        <v>6232</v>
      </c>
      <c r="F3788" s="4" t="s">
        <v>12</v>
      </c>
      <c r="G3788" s="4" t="s">
        <v>13</v>
      </c>
      <c r="H3788" s="4">
        <v>5000000.0</v>
      </c>
      <c r="I3788" s="4">
        <v>4.4</v>
      </c>
      <c r="L3788" s="4" t="str">
        <f>IFERROR(__xludf.DUMMYFUNCTION("""COMPUTED_VALUE"""),"Drama")</f>
        <v>Drama</v>
      </c>
      <c r="M3788" s="4" t="str">
        <f>IFERROR(__xludf.DUMMYFUNCTION("""COMPUTED_VALUE"""),"Mystery")</f>
        <v>Mystery</v>
      </c>
      <c r="N3788" s="4" t="str">
        <f>IFERROR(__xludf.DUMMYFUNCTION("""COMPUTED_VALUE"""),"Sci-Fi")</f>
        <v>Sci-Fi</v>
      </c>
      <c r="O3788" s="4" t="str">
        <f>IFERROR(__xludf.DUMMYFUNCTION("""COMPUTED_VALUE"""),"")</f>
        <v/>
      </c>
      <c r="P3788" s="4" t="str">
        <f>IFERROR(__xludf.DUMMYFUNCTION("""COMPUTED_VALUE"""),"")</f>
        <v/>
      </c>
      <c r="Q3788" s="4" t="str">
        <f>IFERROR(__xludf.DUMMYFUNCTION("""COMPUTED_VALUE"""),"")</f>
        <v/>
      </c>
      <c r="R3788" s="4" t="str">
        <f>IFERROR(__xludf.DUMMYFUNCTION("""COMPUTED_VALUE"""),"")</f>
        <v/>
      </c>
      <c r="S3788" s="4" t="str">
        <f>IFERROR(__xludf.DUMMYFUNCTION("""COMPUTED_VALUE"""),"")</f>
        <v/>
      </c>
    </row>
    <row r="3789">
      <c r="A3789" s="4" t="s">
        <v>1870</v>
      </c>
      <c r="B3789" s="4">
        <v>91.0</v>
      </c>
      <c r="C3789" s="4">
        <v>1040879.0</v>
      </c>
      <c r="D3789" s="4" t="s">
        <v>3182</v>
      </c>
      <c r="E3789" s="4" t="s">
        <v>6233</v>
      </c>
      <c r="F3789" s="4" t="s">
        <v>12</v>
      </c>
      <c r="G3789" s="4" t="s">
        <v>13</v>
      </c>
      <c r="H3789" s="4">
        <v>7000000.0</v>
      </c>
      <c r="I3789" s="4">
        <v>7.1</v>
      </c>
      <c r="L3789" s="4" t="str">
        <f>IFERROR(__xludf.DUMMYFUNCTION("""COMPUTED_VALUE"""),"Comedy")</f>
        <v>Comedy</v>
      </c>
      <c r="M3789" s="4" t="str">
        <f>IFERROR(__xludf.DUMMYFUNCTION("""COMPUTED_VALUE"""),"Crime")</f>
        <v>Crime</v>
      </c>
      <c r="N3789" s="4" t="str">
        <f>IFERROR(__xludf.DUMMYFUNCTION("""COMPUTED_VALUE"""),"Drama")</f>
        <v>Drama</v>
      </c>
      <c r="O3789" s="4" t="str">
        <f>IFERROR(__xludf.DUMMYFUNCTION("""COMPUTED_VALUE"""),"")</f>
        <v/>
      </c>
      <c r="P3789" s="4" t="str">
        <f>IFERROR(__xludf.DUMMYFUNCTION("""COMPUTED_VALUE"""),"")</f>
        <v/>
      </c>
      <c r="Q3789" s="4" t="str">
        <f>IFERROR(__xludf.DUMMYFUNCTION("""COMPUTED_VALUE"""),"")</f>
        <v/>
      </c>
      <c r="R3789" s="4" t="str">
        <f>IFERROR(__xludf.DUMMYFUNCTION("""COMPUTED_VALUE"""),"")</f>
        <v/>
      </c>
      <c r="S3789" s="4" t="str">
        <f>IFERROR(__xludf.DUMMYFUNCTION("""COMPUTED_VALUE"""),"")</f>
        <v/>
      </c>
    </row>
    <row r="3790">
      <c r="A3790" s="4" t="s">
        <v>3515</v>
      </c>
      <c r="B3790" s="4">
        <v>97.0</v>
      </c>
      <c r="C3790" s="4">
        <v>326308.0</v>
      </c>
      <c r="D3790" s="4" t="s">
        <v>751</v>
      </c>
      <c r="E3790" s="4" t="s">
        <v>6234</v>
      </c>
      <c r="F3790" s="4" t="s">
        <v>12</v>
      </c>
      <c r="G3790" s="4" t="s">
        <v>13</v>
      </c>
      <c r="H3790" s="4">
        <v>5000000.0</v>
      </c>
      <c r="I3790" s="4">
        <v>6.1</v>
      </c>
      <c r="L3790" s="4" t="str">
        <f>IFERROR(__xludf.DUMMYFUNCTION("""COMPUTED_VALUE"""),"Crime")</f>
        <v>Crime</v>
      </c>
      <c r="M3790" s="4" t="str">
        <f>IFERROR(__xludf.DUMMYFUNCTION("""COMPUTED_VALUE"""),"Drama")</f>
        <v>Drama</v>
      </c>
      <c r="N3790" s="4" t="str">
        <f>IFERROR(__xludf.DUMMYFUNCTION("""COMPUTED_VALUE"""),"Thriller")</f>
        <v>Thriller</v>
      </c>
      <c r="O3790" s="4" t="str">
        <f>IFERROR(__xludf.DUMMYFUNCTION("""COMPUTED_VALUE"""),"")</f>
        <v/>
      </c>
      <c r="P3790" s="4" t="str">
        <f>IFERROR(__xludf.DUMMYFUNCTION("""COMPUTED_VALUE"""),"")</f>
        <v/>
      </c>
      <c r="Q3790" s="4" t="str">
        <f>IFERROR(__xludf.DUMMYFUNCTION("""COMPUTED_VALUE"""),"")</f>
        <v/>
      </c>
      <c r="R3790" s="4" t="str">
        <f>IFERROR(__xludf.DUMMYFUNCTION("""COMPUTED_VALUE"""),"")</f>
        <v/>
      </c>
      <c r="S3790" s="4" t="str">
        <f>IFERROR(__xludf.DUMMYFUNCTION("""COMPUTED_VALUE"""),"")</f>
        <v/>
      </c>
    </row>
    <row r="3791">
      <c r="A3791" s="4" t="s">
        <v>6235</v>
      </c>
      <c r="B3791" s="4">
        <v>136.0</v>
      </c>
      <c r="C3791" s="4">
        <v>240425.0</v>
      </c>
      <c r="D3791" s="4" t="s">
        <v>2073</v>
      </c>
      <c r="E3791" s="4" t="s">
        <v>6236</v>
      </c>
      <c r="F3791" s="4" t="s">
        <v>1952</v>
      </c>
      <c r="G3791" s="4" t="s">
        <v>1953</v>
      </c>
      <c r="H3791" s="4">
        <v>0.0</v>
      </c>
      <c r="I3791" s="4">
        <v>7.4</v>
      </c>
      <c r="L3791" s="4" t="str">
        <f>IFERROR(__xludf.DUMMYFUNCTION("""COMPUTED_VALUE"""),"Biography")</f>
        <v>Biography</v>
      </c>
      <c r="M3791" s="4" t="str">
        <f>IFERROR(__xludf.DUMMYFUNCTION("""COMPUTED_VALUE"""),"Drama")</f>
        <v>Drama</v>
      </c>
      <c r="N3791" s="4" t="str">
        <f>IFERROR(__xludf.DUMMYFUNCTION("""COMPUTED_VALUE"""),"History")</f>
        <v>History</v>
      </c>
      <c r="O3791" s="4" t="str">
        <f>IFERROR(__xludf.DUMMYFUNCTION("""COMPUTED_VALUE"""),"")</f>
        <v/>
      </c>
      <c r="P3791" s="4" t="str">
        <f>IFERROR(__xludf.DUMMYFUNCTION("""COMPUTED_VALUE"""),"")</f>
        <v/>
      </c>
      <c r="Q3791" s="4" t="str">
        <f>IFERROR(__xludf.DUMMYFUNCTION("""COMPUTED_VALUE"""),"")</f>
        <v/>
      </c>
      <c r="R3791" s="4" t="str">
        <f>IFERROR(__xludf.DUMMYFUNCTION("""COMPUTED_VALUE"""),"")</f>
        <v/>
      </c>
      <c r="S3791" s="4" t="str">
        <f>IFERROR(__xludf.DUMMYFUNCTION("""COMPUTED_VALUE"""),"")</f>
        <v/>
      </c>
    </row>
    <row r="3792">
      <c r="A3792" s="4" t="s">
        <v>6237</v>
      </c>
      <c r="B3792" s="4">
        <v>118.0</v>
      </c>
      <c r="C3792" s="4">
        <v>228830.0</v>
      </c>
      <c r="D3792" s="4" t="s">
        <v>6238</v>
      </c>
      <c r="E3792" s="4" t="s">
        <v>6239</v>
      </c>
      <c r="F3792" s="4" t="s">
        <v>12</v>
      </c>
      <c r="G3792" s="4" t="s">
        <v>13</v>
      </c>
      <c r="H3792" s="4">
        <v>0.0</v>
      </c>
      <c r="I3792" s="4">
        <v>7.5</v>
      </c>
      <c r="L3792" s="4" t="str">
        <f>IFERROR(__xludf.DUMMYFUNCTION("""COMPUTED_VALUE"""),"Crime")</f>
        <v>Crime</v>
      </c>
      <c r="M3792" s="4" t="str">
        <f>IFERROR(__xludf.DUMMYFUNCTION("""COMPUTED_VALUE"""),"Documentary")</f>
        <v>Documentary</v>
      </c>
      <c r="N3792" s="4" t="str">
        <f>IFERROR(__xludf.DUMMYFUNCTION("""COMPUTED_VALUE"""),"War")</f>
        <v>War</v>
      </c>
      <c r="O3792" s="4" t="str">
        <f>IFERROR(__xludf.DUMMYFUNCTION("""COMPUTED_VALUE"""),"")</f>
        <v/>
      </c>
      <c r="P3792" s="4" t="str">
        <f>IFERROR(__xludf.DUMMYFUNCTION("""COMPUTED_VALUE"""),"")</f>
        <v/>
      </c>
      <c r="Q3792" s="4" t="str">
        <f>IFERROR(__xludf.DUMMYFUNCTION("""COMPUTED_VALUE"""),"")</f>
        <v/>
      </c>
      <c r="R3792" s="4" t="str">
        <f>IFERROR(__xludf.DUMMYFUNCTION("""COMPUTED_VALUE"""),"")</f>
        <v/>
      </c>
      <c r="S3792" s="4" t="str">
        <f>IFERROR(__xludf.DUMMYFUNCTION("""COMPUTED_VALUE"""),"")</f>
        <v/>
      </c>
    </row>
    <row r="3793">
      <c r="A3793" s="4" t="s">
        <v>6240</v>
      </c>
      <c r="B3793" s="4">
        <v>94.0</v>
      </c>
      <c r="C3793" s="4">
        <v>0.0</v>
      </c>
      <c r="D3793" s="4" t="s">
        <v>1196</v>
      </c>
      <c r="E3793" s="4" t="s">
        <v>6241</v>
      </c>
      <c r="F3793" s="4" t="s">
        <v>12</v>
      </c>
      <c r="G3793" s="4" t="s">
        <v>95</v>
      </c>
      <c r="H3793" s="4">
        <v>2200000.0</v>
      </c>
      <c r="I3793" s="4">
        <v>7.2</v>
      </c>
      <c r="L3793" s="4" t="str">
        <f>IFERROR(__xludf.DUMMYFUNCTION("""COMPUTED_VALUE"""),"Drama")</f>
        <v>Drama</v>
      </c>
      <c r="M3793" s="4" t="str">
        <f>IFERROR(__xludf.DUMMYFUNCTION("""COMPUTED_VALUE"""),"")</f>
        <v/>
      </c>
      <c r="N3793" s="4" t="str">
        <f>IFERROR(__xludf.DUMMYFUNCTION("""COMPUTED_VALUE"""),"")</f>
        <v/>
      </c>
      <c r="O3793" s="4" t="str">
        <f>IFERROR(__xludf.DUMMYFUNCTION("""COMPUTED_VALUE"""),"")</f>
        <v/>
      </c>
      <c r="P3793" s="4" t="str">
        <f>IFERROR(__xludf.DUMMYFUNCTION("""COMPUTED_VALUE"""),"")</f>
        <v/>
      </c>
      <c r="Q3793" s="4" t="str">
        <f>IFERROR(__xludf.DUMMYFUNCTION("""COMPUTED_VALUE"""),"")</f>
        <v/>
      </c>
      <c r="R3793" s="4" t="str">
        <f>IFERROR(__xludf.DUMMYFUNCTION("""COMPUTED_VALUE"""),"")</f>
        <v/>
      </c>
      <c r="S3793" s="4" t="str">
        <f>IFERROR(__xludf.DUMMYFUNCTION("""COMPUTED_VALUE"""),"")</f>
        <v/>
      </c>
    </row>
    <row r="3794">
      <c r="A3794" s="4" t="s">
        <v>6242</v>
      </c>
      <c r="B3794" s="4">
        <v>89.0</v>
      </c>
      <c r="C3794" s="4">
        <v>223615.0</v>
      </c>
      <c r="D3794" s="4" t="s">
        <v>2620</v>
      </c>
      <c r="E3794" s="4" t="s">
        <v>6243</v>
      </c>
      <c r="F3794" s="4" t="s">
        <v>12</v>
      </c>
      <c r="G3794" s="4" t="s">
        <v>95</v>
      </c>
      <c r="H3794" s="4">
        <v>0.0</v>
      </c>
      <c r="I3794" s="4">
        <v>7.6</v>
      </c>
      <c r="L3794" s="4" t="str">
        <f>IFERROR(__xludf.DUMMYFUNCTION("""COMPUTED_VALUE"""),"Comedy")</f>
        <v>Comedy</v>
      </c>
      <c r="M3794" s="4" t="str">
        <f>IFERROR(__xludf.DUMMYFUNCTION("""COMPUTED_VALUE"""),"Horror")</f>
        <v>Horror</v>
      </c>
      <c r="N3794" s="4" t="str">
        <f>IFERROR(__xludf.DUMMYFUNCTION("""COMPUTED_VALUE"""),"")</f>
        <v/>
      </c>
      <c r="O3794" s="4" t="str">
        <f>IFERROR(__xludf.DUMMYFUNCTION("""COMPUTED_VALUE"""),"")</f>
        <v/>
      </c>
      <c r="P3794" s="4" t="str">
        <f>IFERROR(__xludf.DUMMYFUNCTION("""COMPUTED_VALUE"""),"")</f>
        <v/>
      </c>
      <c r="Q3794" s="4" t="str">
        <f>IFERROR(__xludf.DUMMYFUNCTION("""COMPUTED_VALUE"""),"")</f>
        <v/>
      </c>
      <c r="R3794" s="4" t="str">
        <f>IFERROR(__xludf.DUMMYFUNCTION("""COMPUTED_VALUE"""),"")</f>
        <v/>
      </c>
      <c r="S3794" s="4" t="str">
        <f>IFERROR(__xludf.DUMMYFUNCTION("""COMPUTED_VALUE"""),"")</f>
        <v/>
      </c>
    </row>
    <row r="3795">
      <c r="A3795" s="4" t="s">
        <v>6244</v>
      </c>
      <c r="B3795" s="4">
        <v>90.0</v>
      </c>
      <c r="C3795" s="4">
        <v>124720.0</v>
      </c>
      <c r="D3795" s="4" t="s">
        <v>76</v>
      </c>
      <c r="E3795" s="4" t="s">
        <v>6245</v>
      </c>
      <c r="F3795" s="4" t="s">
        <v>12</v>
      </c>
      <c r="G3795" s="4" t="s">
        <v>13</v>
      </c>
      <c r="H3795" s="4">
        <v>5000000.0</v>
      </c>
      <c r="I3795" s="4">
        <v>7.3</v>
      </c>
      <c r="L3795" s="4" t="str">
        <f>IFERROR(__xludf.DUMMYFUNCTION("""COMPUTED_VALUE"""),"Drama")</f>
        <v>Drama</v>
      </c>
      <c r="M3795" s="4" t="str">
        <f>IFERROR(__xludf.DUMMYFUNCTION("""COMPUTED_VALUE"""),"Romance")</f>
        <v>Romance</v>
      </c>
      <c r="N3795" s="4" t="str">
        <f>IFERROR(__xludf.DUMMYFUNCTION("""COMPUTED_VALUE"""),"")</f>
        <v/>
      </c>
      <c r="O3795" s="4" t="str">
        <f>IFERROR(__xludf.DUMMYFUNCTION("""COMPUTED_VALUE"""),"")</f>
        <v/>
      </c>
      <c r="P3795" s="4" t="str">
        <f>IFERROR(__xludf.DUMMYFUNCTION("""COMPUTED_VALUE"""),"")</f>
        <v/>
      </c>
      <c r="Q3795" s="4" t="str">
        <f>IFERROR(__xludf.DUMMYFUNCTION("""COMPUTED_VALUE"""),"")</f>
        <v/>
      </c>
      <c r="R3795" s="4" t="str">
        <f>IFERROR(__xludf.DUMMYFUNCTION("""COMPUTED_VALUE"""),"")</f>
        <v/>
      </c>
      <c r="S3795" s="4" t="str">
        <f>IFERROR(__xludf.DUMMYFUNCTION("""COMPUTED_VALUE"""),"")</f>
        <v/>
      </c>
    </row>
    <row r="3796">
      <c r="A3796" s="4" t="s">
        <v>6246</v>
      </c>
      <c r="B3796" s="4">
        <v>95.0</v>
      </c>
      <c r="C3796" s="4">
        <v>0.0</v>
      </c>
      <c r="D3796" s="4" t="s">
        <v>815</v>
      </c>
      <c r="E3796" s="4" t="s">
        <v>6247</v>
      </c>
      <c r="F3796" s="4" t="s">
        <v>12</v>
      </c>
      <c r="G3796" s="4" t="s">
        <v>13</v>
      </c>
      <c r="H3796" s="4">
        <v>3209000.0</v>
      </c>
      <c r="I3796" s="4">
        <v>6.2</v>
      </c>
      <c r="L3796" s="4" t="str">
        <f>IFERROR(__xludf.DUMMYFUNCTION("""COMPUTED_VALUE"""),"Adventure")</f>
        <v>Adventure</v>
      </c>
      <c r="M3796" s="4" t="str">
        <f>IFERROR(__xludf.DUMMYFUNCTION("""COMPUTED_VALUE"""),"Drama")</f>
        <v>Drama</v>
      </c>
      <c r="N3796" s="4" t="str">
        <f>IFERROR(__xludf.DUMMYFUNCTION("""COMPUTED_VALUE"""),"Romance")</f>
        <v>Romance</v>
      </c>
      <c r="O3796" s="4" t="str">
        <f>IFERROR(__xludf.DUMMYFUNCTION("""COMPUTED_VALUE"""),"")</f>
        <v/>
      </c>
      <c r="P3796" s="4" t="str">
        <f>IFERROR(__xludf.DUMMYFUNCTION("""COMPUTED_VALUE"""),"")</f>
        <v/>
      </c>
      <c r="Q3796" s="4" t="str">
        <f>IFERROR(__xludf.DUMMYFUNCTION("""COMPUTED_VALUE"""),"")</f>
        <v/>
      </c>
      <c r="R3796" s="4" t="str">
        <f>IFERROR(__xludf.DUMMYFUNCTION("""COMPUTED_VALUE"""),"")</f>
        <v/>
      </c>
      <c r="S3796" s="4" t="str">
        <f>IFERROR(__xludf.DUMMYFUNCTION("""COMPUTED_VALUE"""),"")</f>
        <v/>
      </c>
    </row>
    <row r="3797">
      <c r="A3797" s="4" t="s">
        <v>6248</v>
      </c>
      <c r="B3797" s="4">
        <v>90.0</v>
      </c>
      <c r="C3797" s="4">
        <v>99147.0</v>
      </c>
      <c r="D3797" s="4" t="s">
        <v>1196</v>
      </c>
      <c r="E3797" s="4" t="s">
        <v>6249</v>
      </c>
      <c r="F3797" s="4" t="s">
        <v>12</v>
      </c>
      <c r="G3797" s="4" t="s">
        <v>13</v>
      </c>
      <c r="H3797" s="4">
        <v>2000000.0</v>
      </c>
      <c r="I3797" s="4">
        <v>6.2</v>
      </c>
      <c r="L3797" s="4" t="str">
        <f>IFERROR(__xludf.DUMMYFUNCTION("""COMPUTED_VALUE"""),"Drama")</f>
        <v>Drama</v>
      </c>
      <c r="M3797" s="4" t="str">
        <f>IFERROR(__xludf.DUMMYFUNCTION("""COMPUTED_VALUE"""),"")</f>
        <v/>
      </c>
      <c r="N3797" s="4" t="str">
        <f>IFERROR(__xludf.DUMMYFUNCTION("""COMPUTED_VALUE"""),"")</f>
        <v/>
      </c>
      <c r="O3797" s="4" t="str">
        <f>IFERROR(__xludf.DUMMYFUNCTION("""COMPUTED_VALUE"""),"")</f>
        <v/>
      </c>
      <c r="P3797" s="4" t="str">
        <f>IFERROR(__xludf.DUMMYFUNCTION("""COMPUTED_VALUE"""),"")</f>
        <v/>
      </c>
      <c r="Q3797" s="4" t="str">
        <f>IFERROR(__xludf.DUMMYFUNCTION("""COMPUTED_VALUE"""),"")</f>
        <v/>
      </c>
      <c r="R3797" s="4" t="str">
        <f>IFERROR(__xludf.DUMMYFUNCTION("""COMPUTED_VALUE"""),"")</f>
        <v/>
      </c>
      <c r="S3797" s="4" t="str">
        <f>IFERROR(__xludf.DUMMYFUNCTION("""COMPUTED_VALUE"""),"")</f>
        <v/>
      </c>
    </row>
    <row r="3798">
      <c r="A3798" s="4" t="s">
        <v>6250</v>
      </c>
      <c r="B3798" s="4">
        <v>95.0</v>
      </c>
      <c r="C3798" s="4">
        <v>0.0</v>
      </c>
      <c r="D3798" s="4" t="s">
        <v>4372</v>
      </c>
      <c r="E3798" s="4" t="s">
        <v>6251</v>
      </c>
      <c r="F3798" s="4" t="s">
        <v>12</v>
      </c>
      <c r="G3798" s="4" t="s">
        <v>95</v>
      </c>
      <c r="H3798" s="4">
        <v>5000000.0</v>
      </c>
      <c r="I3798" s="4">
        <v>4.6</v>
      </c>
      <c r="L3798" s="4" t="str">
        <f>IFERROR(__xludf.DUMMYFUNCTION("""COMPUTED_VALUE"""),"Comedy")</f>
        <v>Comedy</v>
      </c>
      <c r="M3798" s="4" t="str">
        <f>IFERROR(__xludf.DUMMYFUNCTION("""COMPUTED_VALUE"""),"Horror")</f>
        <v>Horror</v>
      </c>
      <c r="N3798" s="4" t="str">
        <f>IFERROR(__xludf.DUMMYFUNCTION("""COMPUTED_VALUE"""),"Sci-Fi")</f>
        <v>Sci-Fi</v>
      </c>
      <c r="O3798" s="4" t="str">
        <f>IFERROR(__xludf.DUMMYFUNCTION("""COMPUTED_VALUE"""),"")</f>
        <v/>
      </c>
      <c r="P3798" s="4" t="str">
        <f>IFERROR(__xludf.DUMMYFUNCTION("""COMPUTED_VALUE"""),"")</f>
        <v/>
      </c>
      <c r="Q3798" s="4" t="str">
        <f>IFERROR(__xludf.DUMMYFUNCTION("""COMPUTED_VALUE"""),"")</f>
        <v/>
      </c>
      <c r="R3798" s="4" t="str">
        <f>IFERROR(__xludf.DUMMYFUNCTION("""COMPUTED_VALUE"""),"")</f>
        <v/>
      </c>
      <c r="S3798" s="4" t="str">
        <f>IFERROR(__xludf.DUMMYFUNCTION("""COMPUTED_VALUE"""),"")</f>
        <v/>
      </c>
    </row>
    <row r="3799">
      <c r="A3799" s="4" t="s">
        <v>317</v>
      </c>
      <c r="B3799" s="4">
        <v>94.0</v>
      </c>
      <c r="C3799" s="4">
        <v>6.506914E7</v>
      </c>
      <c r="D3799" s="4" t="s">
        <v>1929</v>
      </c>
      <c r="E3799" s="4" t="s">
        <v>6252</v>
      </c>
      <c r="F3799" s="4" t="s">
        <v>12</v>
      </c>
      <c r="G3799" s="4" t="s">
        <v>13</v>
      </c>
      <c r="H3799" s="4">
        <v>5000000.0</v>
      </c>
      <c r="I3799" s="4">
        <v>6.2</v>
      </c>
      <c r="L3799" s="4" t="str">
        <f>IFERROR(__xludf.DUMMYFUNCTION("""COMPUTED_VALUE"""),"Horror")</f>
        <v>Horror</v>
      </c>
      <c r="M3799" s="4" t="str">
        <f>IFERROR(__xludf.DUMMYFUNCTION("""COMPUTED_VALUE"""),"Thriller")</f>
        <v>Thriller</v>
      </c>
      <c r="N3799" s="4" t="str">
        <f>IFERROR(__xludf.DUMMYFUNCTION("""COMPUTED_VALUE"""),"")</f>
        <v/>
      </c>
      <c r="O3799" s="4" t="str">
        <f>IFERROR(__xludf.DUMMYFUNCTION("""COMPUTED_VALUE"""),"")</f>
        <v/>
      </c>
      <c r="P3799" s="4" t="str">
        <f>IFERROR(__xludf.DUMMYFUNCTION("""COMPUTED_VALUE"""),"")</f>
        <v/>
      </c>
      <c r="Q3799" s="4" t="str">
        <f>IFERROR(__xludf.DUMMYFUNCTION("""COMPUTED_VALUE"""),"")</f>
        <v/>
      </c>
      <c r="R3799" s="4" t="str">
        <f>IFERROR(__xludf.DUMMYFUNCTION("""COMPUTED_VALUE"""),"")</f>
        <v/>
      </c>
      <c r="S3799" s="4" t="str">
        <f>IFERROR(__xludf.DUMMYFUNCTION("""COMPUTED_VALUE"""),"")</f>
        <v/>
      </c>
    </row>
    <row r="3800">
      <c r="A3800" s="4" t="s">
        <v>794</v>
      </c>
      <c r="B3800" s="4">
        <v>90.0</v>
      </c>
      <c r="C3800" s="4">
        <v>65087.0</v>
      </c>
      <c r="D3800" s="4" t="s">
        <v>6253</v>
      </c>
      <c r="E3800" s="4" t="s">
        <v>6254</v>
      </c>
      <c r="F3800" s="4" t="s">
        <v>12</v>
      </c>
      <c r="G3800" s="4" t="s">
        <v>13</v>
      </c>
      <c r="H3800" s="4">
        <v>5000000.0</v>
      </c>
      <c r="I3800" s="4">
        <v>6.2</v>
      </c>
      <c r="L3800" s="4" t="str">
        <f>IFERROR(__xludf.DUMMYFUNCTION("""COMPUTED_VALUE"""),"Crime")</f>
        <v>Crime</v>
      </c>
      <c r="M3800" s="4" t="str">
        <f>IFERROR(__xludf.DUMMYFUNCTION("""COMPUTED_VALUE"""),"Thriller")</f>
        <v>Thriller</v>
      </c>
      <c r="N3800" s="4" t="str">
        <f>IFERROR(__xludf.DUMMYFUNCTION("""COMPUTED_VALUE"""),"War")</f>
        <v>War</v>
      </c>
      <c r="O3800" s="4" t="str">
        <f>IFERROR(__xludf.DUMMYFUNCTION("""COMPUTED_VALUE"""),"")</f>
        <v/>
      </c>
      <c r="P3800" s="4" t="str">
        <f>IFERROR(__xludf.DUMMYFUNCTION("""COMPUTED_VALUE"""),"")</f>
        <v/>
      </c>
      <c r="Q3800" s="4" t="str">
        <f>IFERROR(__xludf.DUMMYFUNCTION("""COMPUTED_VALUE"""),"")</f>
        <v/>
      </c>
      <c r="R3800" s="4" t="str">
        <f>IFERROR(__xludf.DUMMYFUNCTION("""COMPUTED_VALUE"""),"")</f>
        <v/>
      </c>
      <c r="S3800" s="4" t="str">
        <f>IFERROR(__xludf.DUMMYFUNCTION("""COMPUTED_VALUE"""),"")</f>
        <v/>
      </c>
    </row>
    <row r="3801">
      <c r="A3801" s="4" t="s">
        <v>6255</v>
      </c>
      <c r="B3801" s="4">
        <v>103.0</v>
      </c>
      <c r="C3801" s="4">
        <v>16066.0</v>
      </c>
      <c r="D3801" s="4" t="s">
        <v>5865</v>
      </c>
      <c r="E3801" s="4" t="s">
        <v>6256</v>
      </c>
      <c r="F3801" s="4" t="s">
        <v>12</v>
      </c>
      <c r="G3801" s="4" t="s">
        <v>265</v>
      </c>
      <c r="H3801" s="4">
        <v>5000000.0</v>
      </c>
      <c r="I3801" s="4">
        <v>3.3</v>
      </c>
      <c r="L3801" s="4" t="str">
        <f>IFERROR(__xludf.DUMMYFUNCTION("""COMPUTED_VALUE"""),"Mystery")</f>
        <v>Mystery</v>
      </c>
      <c r="M3801" s="4" t="str">
        <f>IFERROR(__xludf.DUMMYFUNCTION("""COMPUTED_VALUE"""),"Romance")</f>
        <v>Romance</v>
      </c>
      <c r="N3801" s="4" t="str">
        <f>IFERROR(__xludf.DUMMYFUNCTION("""COMPUTED_VALUE"""),"Thriller")</f>
        <v>Thriller</v>
      </c>
      <c r="O3801" s="4" t="str">
        <f>IFERROR(__xludf.DUMMYFUNCTION("""COMPUTED_VALUE"""),"")</f>
        <v/>
      </c>
      <c r="P3801" s="4" t="str">
        <f>IFERROR(__xludf.DUMMYFUNCTION("""COMPUTED_VALUE"""),"")</f>
        <v/>
      </c>
      <c r="Q3801" s="4" t="str">
        <f>IFERROR(__xludf.DUMMYFUNCTION("""COMPUTED_VALUE"""),"")</f>
        <v/>
      </c>
      <c r="R3801" s="4" t="str">
        <f>IFERROR(__xludf.DUMMYFUNCTION("""COMPUTED_VALUE"""),"")</f>
        <v/>
      </c>
      <c r="S3801" s="4" t="str">
        <f>IFERROR(__xludf.DUMMYFUNCTION("""COMPUTED_VALUE"""),"")</f>
        <v/>
      </c>
    </row>
    <row r="3802">
      <c r="A3802" s="4" t="s">
        <v>8351</v>
      </c>
      <c r="B3802" s="4">
        <v>60.0</v>
      </c>
      <c r="C3802" s="4">
        <v>0.0</v>
      </c>
      <c r="D3802" s="4" t="s">
        <v>1853</v>
      </c>
      <c r="E3802" s="4" t="s">
        <v>6257</v>
      </c>
      <c r="F3802" s="4" t="s">
        <v>12</v>
      </c>
      <c r="G3802" s="4" t="s">
        <v>13</v>
      </c>
      <c r="H3802" s="4">
        <v>0.0</v>
      </c>
      <c r="I3802" s="4">
        <v>7.5</v>
      </c>
      <c r="L3802" s="4" t="str">
        <f>IFERROR(__xludf.DUMMYFUNCTION("""COMPUTED_VALUE"""),"Drama")</f>
        <v>Drama</v>
      </c>
      <c r="M3802" s="4" t="str">
        <f>IFERROR(__xludf.DUMMYFUNCTION("""COMPUTED_VALUE"""),"Fantasy")</f>
        <v>Fantasy</v>
      </c>
      <c r="N3802" s="4" t="str">
        <f>IFERROR(__xludf.DUMMYFUNCTION("""COMPUTED_VALUE"""),"")</f>
        <v/>
      </c>
      <c r="O3802" s="4" t="str">
        <f>IFERROR(__xludf.DUMMYFUNCTION("""COMPUTED_VALUE"""),"")</f>
        <v/>
      </c>
      <c r="P3802" s="4" t="str">
        <f>IFERROR(__xludf.DUMMYFUNCTION("""COMPUTED_VALUE"""),"")</f>
        <v/>
      </c>
      <c r="Q3802" s="4" t="str">
        <f>IFERROR(__xludf.DUMMYFUNCTION("""COMPUTED_VALUE"""),"")</f>
        <v/>
      </c>
      <c r="R3802" s="4" t="str">
        <f>IFERROR(__xludf.DUMMYFUNCTION("""COMPUTED_VALUE"""),"")</f>
        <v/>
      </c>
      <c r="S3802" s="4" t="str">
        <f>IFERROR(__xludf.DUMMYFUNCTION("""COMPUTED_VALUE"""),"")</f>
        <v/>
      </c>
    </row>
    <row r="3803">
      <c r="A3803" s="4" t="s">
        <v>6258</v>
      </c>
      <c r="B3803" s="4">
        <v>91.0</v>
      </c>
      <c r="C3803" s="4">
        <v>0.0</v>
      </c>
      <c r="D3803" s="4" t="s">
        <v>1514</v>
      </c>
      <c r="E3803" s="4" t="s">
        <v>6259</v>
      </c>
      <c r="F3803" s="4" t="s">
        <v>12</v>
      </c>
      <c r="G3803" s="4" t="s">
        <v>13</v>
      </c>
      <c r="H3803" s="4">
        <v>5000000.0</v>
      </c>
      <c r="I3803" s="4">
        <v>4.2</v>
      </c>
      <c r="L3803" s="4" t="str">
        <f>IFERROR(__xludf.DUMMYFUNCTION("""COMPUTED_VALUE"""),"Horror")</f>
        <v>Horror</v>
      </c>
      <c r="M3803" s="4" t="str">
        <f>IFERROR(__xludf.DUMMYFUNCTION("""COMPUTED_VALUE"""),"Sci-Fi")</f>
        <v>Sci-Fi</v>
      </c>
      <c r="N3803" s="4" t="str">
        <f>IFERROR(__xludf.DUMMYFUNCTION("""COMPUTED_VALUE"""),"Thriller")</f>
        <v>Thriller</v>
      </c>
      <c r="O3803" s="4" t="str">
        <f>IFERROR(__xludf.DUMMYFUNCTION("""COMPUTED_VALUE"""),"")</f>
        <v/>
      </c>
      <c r="P3803" s="4" t="str">
        <f>IFERROR(__xludf.DUMMYFUNCTION("""COMPUTED_VALUE"""),"")</f>
        <v/>
      </c>
      <c r="Q3803" s="4" t="str">
        <f>IFERROR(__xludf.DUMMYFUNCTION("""COMPUTED_VALUE"""),"")</f>
        <v/>
      </c>
      <c r="R3803" s="4" t="str">
        <f>IFERROR(__xludf.DUMMYFUNCTION("""COMPUTED_VALUE"""),"")</f>
        <v/>
      </c>
      <c r="S3803" s="4" t="str">
        <f>IFERROR(__xludf.DUMMYFUNCTION("""COMPUTED_VALUE"""),"")</f>
        <v/>
      </c>
    </row>
    <row r="3804">
      <c r="A3804" s="4" t="s">
        <v>5112</v>
      </c>
      <c r="B3804" s="4">
        <v>102.0</v>
      </c>
      <c r="C3804" s="4">
        <v>0.0</v>
      </c>
      <c r="D3804" s="4" t="s">
        <v>1535</v>
      </c>
      <c r="E3804" s="4" t="s">
        <v>6260</v>
      </c>
      <c r="F3804" s="4" t="s">
        <v>975</v>
      </c>
      <c r="G3804" s="4" t="s">
        <v>1255</v>
      </c>
      <c r="H3804" s="4">
        <v>5000000.0</v>
      </c>
      <c r="I3804" s="4">
        <v>7.2</v>
      </c>
      <c r="L3804" s="4" t="str">
        <f>IFERROR(__xludf.DUMMYFUNCTION("""COMPUTED_VALUE"""),"Drama")</f>
        <v>Drama</v>
      </c>
      <c r="M3804" s="4" t="str">
        <f>IFERROR(__xludf.DUMMYFUNCTION("""COMPUTED_VALUE"""),"Horror")</f>
        <v>Horror</v>
      </c>
      <c r="N3804" s="4" t="str">
        <f>IFERROR(__xludf.DUMMYFUNCTION("""COMPUTED_VALUE"""),"Thriller")</f>
        <v>Thriller</v>
      </c>
      <c r="O3804" s="4" t="str">
        <f>IFERROR(__xludf.DUMMYFUNCTION("""COMPUTED_VALUE"""),"")</f>
        <v/>
      </c>
      <c r="P3804" s="4" t="str">
        <f>IFERROR(__xludf.DUMMYFUNCTION("""COMPUTED_VALUE"""),"")</f>
        <v/>
      </c>
      <c r="Q3804" s="4" t="str">
        <f>IFERROR(__xludf.DUMMYFUNCTION("""COMPUTED_VALUE"""),"")</f>
        <v/>
      </c>
      <c r="R3804" s="4" t="str">
        <f>IFERROR(__xludf.DUMMYFUNCTION("""COMPUTED_VALUE"""),"")</f>
        <v/>
      </c>
      <c r="S3804" s="4" t="str">
        <f>IFERROR(__xludf.DUMMYFUNCTION("""COMPUTED_VALUE"""),"")</f>
        <v/>
      </c>
    </row>
    <row r="3805">
      <c r="A3805" s="4" t="s">
        <v>6261</v>
      </c>
      <c r="B3805" s="4">
        <v>92.0</v>
      </c>
      <c r="C3805" s="4">
        <v>0.0</v>
      </c>
      <c r="D3805" s="4" t="s">
        <v>6262</v>
      </c>
      <c r="E3805" s="4" t="s">
        <v>6263</v>
      </c>
      <c r="F3805" s="4" t="s">
        <v>12</v>
      </c>
      <c r="G3805" s="4" t="s">
        <v>20</v>
      </c>
      <c r="H3805" s="4">
        <v>2500000.0</v>
      </c>
      <c r="I3805" s="4">
        <v>6.2</v>
      </c>
      <c r="L3805" s="4" t="str">
        <f>IFERROR(__xludf.DUMMYFUNCTION("""COMPUTED_VALUE"""),"Comedy")</f>
        <v>Comedy</v>
      </c>
      <c r="M3805" s="4" t="str">
        <f>IFERROR(__xludf.DUMMYFUNCTION("""COMPUTED_VALUE"""),"Crime")</f>
        <v>Crime</v>
      </c>
      <c r="N3805" s="4" t="str">
        <f>IFERROR(__xludf.DUMMYFUNCTION("""COMPUTED_VALUE"""),"Horror")</f>
        <v>Horror</v>
      </c>
      <c r="O3805" s="4" t="str">
        <f>IFERROR(__xludf.DUMMYFUNCTION("""COMPUTED_VALUE"""),"Thriller")</f>
        <v>Thriller</v>
      </c>
      <c r="P3805" s="4" t="str">
        <f>IFERROR(__xludf.DUMMYFUNCTION("""COMPUTED_VALUE"""),"")</f>
        <v/>
      </c>
      <c r="Q3805" s="4" t="str">
        <f>IFERROR(__xludf.DUMMYFUNCTION("""COMPUTED_VALUE"""),"")</f>
        <v/>
      </c>
      <c r="R3805" s="4" t="str">
        <f>IFERROR(__xludf.DUMMYFUNCTION("""COMPUTED_VALUE"""),"")</f>
        <v/>
      </c>
      <c r="S3805" s="4" t="str">
        <f>IFERROR(__xludf.DUMMYFUNCTION("""COMPUTED_VALUE"""),"")</f>
        <v/>
      </c>
    </row>
    <row r="3806">
      <c r="A3806" s="4" t="s">
        <v>1555</v>
      </c>
      <c r="B3806" s="4">
        <v>87.0</v>
      </c>
      <c r="C3806" s="4">
        <v>0.0</v>
      </c>
      <c r="D3806" s="4" t="s">
        <v>2730</v>
      </c>
      <c r="E3806" s="4" t="s">
        <v>6264</v>
      </c>
      <c r="F3806" s="4" t="s">
        <v>12</v>
      </c>
      <c r="G3806" s="4" t="s">
        <v>13</v>
      </c>
      <c r="H3806" s="4">
        <v>5000000.0</v>
      </c>
      <c r="I3806" s="4">
        <v>6.1</v>
      </c>
      <c r="L3806" s="4" t="str">
        <f>IFERROR(__xludf.DUMMYFUNCTION("""COMPUTED_VALUE"""),"Comedy")</f>
        <v>Comedy</v>
      </c>
      <c r="M3806" s="4" t="str">
        <f>IFERROR(__xludf.DUMMYFUNCTION("""COMPUTED_VALUE"""),"Drama")</f>
        <v>Drama</v>
      </c>
      <c r="N3806" s="4" t="str">
        <f>IFERROR(__xludf.DUMMYFUNCTION("""COMPUTED_VALUE"""),"Fantasy")</f>
        <v>Fantasy</v>
      </c>
      <c r="O3806" s="4" t="str">
        <f>IFERROR(__xludf.DUMMYFUNCTION("""COMPUTED_VALUE"""),"")</f>
        <v/>
      </c>
      <c r="P3806" s="4" t="str">
        <f>IFERROR(__xludf.DUMMYFUNCTION("""COMPUTED_VALUE"""),"")</f>
        <v/>
      </c>
      <c r="Q3806" s="4" t="str">
        <f>IFERROR(__xludf.DUMMYFUNCTION("""COMPUTED_VALUE"""),"")</f>
        <v/>
      </c>
      <c r="R3806" s="4" t="str">
        <f>IFERROR(__xludf.DUMMYFUNCTION("""COMPUTED_VALUE"""),"")</f>
        <v/>
      </c>
      <c r="S3806" s="4" t="str">
        <f>IFERROR(__xludf.DUMMYFUNCTION("""COMPUTED_VALUE"""),"")</f>
        <v/>
      </c>
    </row>
    <row r="3807">
      <c r="A3807" s="4" t="s">
        <v>4788</v>
      </c>
      <c r="B3807" s="4">
        <v>80.0</v>
      </c>
      <c r="C3807" s="4">
        <v>0.0</v>
      </c>
      <c r="D3807" s="4" t="s">
        <v>6265</v>
      </c>
      <c r="E3807" s="4" t="s">
        <v>6266</v>
      </c>
      <c r="F3807" s="4" t="s">
        <v>12</v>
      </c>
      <c r="G3807" s="4" t="s">
        <v>13</v>
      </c>
      <c r="H3807" s="4">
        <v>0.0</v>
      </c>
      <c r="I3807" s="4">
        <v>4.2</v>
      </c>
      <c r="L3807" s="4" t="str">
        <f>IFERROR(__xludf.DUMMYFUNCTION("""COMPUTED_VALUE"""),"Animation")</f>
        <v>Animation</v>
      </c>
      <c r="M3807" s="4" t="str">
        <f>IFERROR(__xludf.DUMMYFUNCTION("""COMPUTED_VALUE"""),"Comedy")</f>
        <v>Comedy</v>
      </c>
      <c r="N3807" s="4" t="str">
        <f>IFERROR(__xludf.DUMMYFUNCTION("""COMPUTED_VALUE"""),"")</f>
        <v/>
      </c>
      <c r="O3807" s="4" t="str">
        <f>IFERROR(__xludf.DUMMYFUNCTION("""COMPUTED_VALUE"""),"")</f>
        <v/>
      </c>
      <c r="P3807" s="4" t="str">
        <f>IFERROR(__xludf.DUMMYFUNCTION("""COMPUTED_VALUE"""),"")</f>
        <v/>
      </c>
      <c r="Q3807" s="4" t="str">
        <f>IFERROR(__xludf.DUMMYFUNCTION("""COMPUTED_VALUE"""),"")</f>
        <v/>
      </c>
      <c r="R3807" s="4" t="str">
        <f>IFERROR(__xludf.DUMMYFUNCTION("""COMPUTED_VALUE"""),"")</f>
        <v/>
      </c>
      <c r="S3807" s="4" t="str">
        <f>IFERROR(__xludf.DUMMYFUNCTION("""COMPUTED_VALUE"""),"")</f>
        <v/>
      </c>
    </row>
    <row r="3808">
      <c r="A3808" s="4" t="s">
        <v>6267</v>
      </c>
      <c r="B3808" s="4">
        <v>90.0</v>
      </c>
      <c r="C3808" s="4">
        <v>0.0</v>
      </c>
      <c r="D3808" s="4" t="s">
        <v>4637</v>
      </c>
      <c r="E3808" s="4" t="s">
        <v>6268</v>
      </c>
      <c r="F3808" s="4" t="s">
        <v>12</v>
      </c>
      <c r="G3808" s="4" t="s">
        <v>13</v>
      </c>
      <c r="H3808" s="4">
        <v>0.0</v>
      </c>
      <c r="I3808" s="4">
        <v>4.5</v>
      </c>
      <c r="L3808" s="4" t="str">
        <f>IFERROR(__xludf.DUMMYFUNCTION("""COMPUTED_VALUE"""),"Drama")</f>
        <v>Drama</v>
      </c>
      <c r="M3808" s="4" t="str">
        <f>IFERROR(__xludf.DUMMYFUNCTION("""COMPUTED_VALUE"""),"Family")</f>
        <v>Family</v>
      </c>
      <c r="N3808" s="4" t="str">
        <f>IFERROR(__xludf.DUMMYFUNCTION("""COMPUTED_VALUE"""),"Music")</f>
        <v>Music</v>
      </c>
      <c r="O3808" s="4" t="str">
        <f>IFERROR(__xludf.DUMMYFUNCTION("""COMPUTED_VALUE"""),"")</f>
        <v/>
      </c>
      <c r="P3808" s="4" t="str">
        <f>IFERROR(__xludf.DUMMYFUNCTION("""COMPUTED_VALUE"""),"")</f>
        <v/>
      </c>
      <c r="Q3808" s="4" t="str">
        <f>IFERROR(__xludf.DUMMYFUNCTION("""COMPUTED_VALUE"""),"")</f>
        <v/>
      </c>
      <c r="R3808" s="4" t="str">
        <f>IFERROR(__xludf.DUMMYFUNCTION("""COMPUTED_VALUE"""),"")</f>
        <v/>
      </c>
      <c r="S3808" s="4" t="str">
        <f>IFERROR(__xludf.DUMMYFUNCTION("""COMPUTED_VALUE"""),"")</f>
        <v/>
      </c>
    </row>
    <row r="3809">
      <c r="A3809" s="4" t="s">
        <v>8351</v>
      </c>
      <c r="B3809" s="4">
        <v>44.0</v>
      </c>
      <c r="C3809" s="4">
        <v>0.0</v>
      </c>
      <c r="D3809" s="4" t="s">
        <v>4317</v>
      </c>
      <c r="E3809" s="4" t="s">
        <v>6269</v>
      </c>
      <c r="F3809" s="4" t="s">
        <v>12</v>
      </c>
      <c r="G3809" s="4" t="s">
        <v>13</v>
      </c>
      <c r="H3809" s="4">
        <v>0.0</v>
      </c>
      <c r="I3809" s="4">
        <v>8.4</v>
      </c>
      <c r="L3809" s="4" t="str">
        <f>IFERROR(__xludf.DUMMYFUNCTION("""COMPUTED_VALUE"""),"Comedy")</f>
        <v>Comedy</v>
      </c>
      <c r="M3809" s="4" t="str">
        <f>IFERROR(__xludf.DUMMYFUNCTION("""COMPUTED_VALUE"""),"Crime")</f>
        <v>Crime</v>
      </c>
      <c r="N3809" s="4" t="str">
        <f>IFERROR(__xludf.DUMMYFUNCTION("""COMPUTED_VALUE"""),"Mystery")</f>
        <v>Mystery</v>
      </c>
      <c r="O3809" s="4" t="str">
        <f>IFERROR(__xludf.DUMMYFUNCTION("""COMPUTED_VALUE"""),"")</f>
        <v/>
      </c>
      <c r="P3809" s="4" t="str">
        <f>IFERROR(__xludf.DUMMYFUNCTION("""COMPUTED_VALUE"""),"")</f>
        <v/>
      </c>
      <c r="Q3809" s="4" t="str">
        <f>IFERROR(__xludf.DUMMYFUNCTION("""COMPUTED_VALUE"""),"")</f>
        <v/>
      </c>
      <c r="R3809" s="4" t="str">
        <f>IFERROR(__xludf.DUMMYFUNCTION("""COMPUTED_VALUE"""),"")</f>
        <v/>
      </c>
      <c r="S3809" s="4" t="str">
        <f>IFERROR(__xludf.DUMMYFUNCTION("""COMPUTED_VALUE"""),"")</f>
        <v/>
      </c>
    </row>
    <row r="3810">
      <c r="A3810" s="4" t="s">
        <v>6270</v>
      </c>
      <c r="B3810" s="4">
        <v>105.0</v>
      </c>
      <c r="C3810" s="4">
        <v>37440.0</v>
      </c>
      <c r="D3810" s="4" t="s">
        <v>1919</v>
      </c>
      <c r="E3810" s="4" t="s">
        <v>6271</v>
      </c>
      <c r="F3810" s="4" t="s">
        <v>12</v>
      </c>
      <c r="G3810" s="4" t="s">
        <v>13</v>
      </c>
      <c r="H3810" s="4">
        <v>5000000.0</v>
      </c>
      <c r="I3810" s="4">
        <v>7.5</v>
      </c>
      <c r="L3810" s="4" t="str">
        <f>IFERROR(__xludf.DUMMYFUNCTION("""COMPUTED_VALUE"""),"Comedy")</f>
        <v>Comedy</v>
      </c>
      <c r="M3810" s="4" t="str">
        <f>IFERROR(__xludf.DUMMYFUNCTION("""COMPUTED_VALUE"""),"Drama")</f>
        <v>Drama</v>
      </c>
      <c r="N3810" s="4" t="str">
        <f>IFERROR(__xludf.DUMMYFUNCTION("""COMPUTED_VALUE"""),"Music")</f>
        <v>Music</v>
      </c>
      <c r="O3810" s="4" t="str">
        <f>IFERROR(__xludf.DUMMYFUNCTION("""COMPUTED_VALUE"""),"")</f>
        <v/>
      </c>
      <c r="P3810" s="4" t="str">
        <f>IFERROR(__xludf.DUMMYFUNCTION("""COMPUTED_VALUE"""),"")</f>
        <v/>
      </c>
      <c r="Q3810" s="4" t="str">
        <f>IFERROR(__xludf.DUMMYFUNCTION("""COMPUTED_VALUE"""),"")</f>
        <v/>
      </c>
      <c r="R3810" s="4" t="str">
        <f>IFERROR(__xludf.DUMMYFUNCTION("""COMPUTED_VALUE"""),"")</f>
        <v/>
      </c>
      <c r="S3810" s="4" t="str">
        <f>IFERROR(__xludf.DUMMYFUNCTION("""COMPUTED_VALUE"""),"")</f>
        <v/>
      </c>
    </row>
    <row r="3811">
      <c r="A3811" s="4" t="s">
        <v>6272</v>
      </c>
      <c r="B3811" s="4">
        <v>67.0</v>
      </c>
      <c r="C3811" s="4">
        <v>0.0</v>
      </c>
      <c r="D3811" s="4" t="s">
        <v>1018</v>
      </c>
      <c r="E3811" s="4" t="s">
        <v>6273</v>
      </c>
      <c r="F3811" s="4" t="s">
        <v>12</v>
      </c>
      <c r="G3811" s="4" t="s">
        <v>13</v>
      </c>
      <c r="H3811" s="4">
        <v>1.0E7</v>
      </c>
      <c r="I3811" s="4">
        <v>6.7</v>
      </c>
      <c r="L3811" s="4" t="str">
        <f>IFERROR(__xludf.DUMMYFUNCTION("""COMPUTED_VALUE"""),"Animation")</f>
        <v>Animation</v>
      </c>
      <c r="M3811" s="4" t="str">
        <f>IFERROR(__xludf.DUMMYFUNCTION("""COMPUTED_VALUE"""),"Family")</f>
        <v>Family</v>
      </c>
      <c r="N3811" s="4" t="str">
        <f>IFERROR(__xludf.DUMMYFUNCTION("""COMPUTED_VALUE"""),"")</f>
        <v/>
      </c>
      <c r="O3811" s="4" t="str">
        <f>IFERROR(__xludf.DUMMYFUNCTION("""COMPUTED_VALUE"""),"")</f>
        <v/>
      </c>
      <c r="P3811" s="4" t="str">
        <f>IFERROR(__xludf.DUMMYFUNCTION("""COMPUTED_VALUE"""),"")</f>
        <v/>
      </c>
      <c r="Q3811" s="4" t="str">
        <f>IFERROR(__xludf.DUMMYFUNCTION("""COMPUTED_VALUE"""),"")</f>
        <v/>
      </c>
      <c r="R3811" s="4" t="str">
        <f>IFERROR(__xludf.DUMMYFUNCTION("""COMPUTED_VALUE"""),"")</f>
        <v/>
      </c>
      <c r="S3811" s="4" t="str">
        <f>IFERROR(__xludf.DUMMYFUNCTION("""COMPUTED_VALUE"""),"")</f>
        <v/>
      </c>
    </row>
    <row r="3812">
      <c r="A3812" s="4" t="s">
        <v>5779</v>
      </c>
      <c r="B3812" s="4">
        <v>95.0</v>
      </c>
      <c r="C3812" s="4">
        <v>0.0</v>
      </c>
      <c r="D3812" s="4" t="s">
        <v>585</v>
      </c>
      <c r="E3812" s="4" t="s">
        <v>6274</v>
      </c>
      <c r="F3812" s="4" t="s">
        <v>12</v>
      </c>
      <c r="G3812" s="4" t="s">
        <v>13</v>
      </c>
      <c r="H3812" s="4">
        <v>0.0</v>
      </c>
      <c r="I3812" s="4">
        <v>5.1</v>
      </c>
      <c r="L3812" s="4" t="str">
        <f>IFERROR(__xludf.DUMMYFUNCTION("""COMPUTED_VALUE"""),"Comedy")</f>
        <v>Comedy</v>
      </c>
      <c r="M3812" s="4" t="str">
        <f>IFERROR(__xludf.DUMMYFUNCTION("""COMPUTED_VALUE"""),"")</f>
        <v/>
      </c>
      <c r="N3812" s="4" t="str">
        <f>IFERROR(__xludf.DUMMYFUNCTION("""COMPUTED_VALUE"""),"")</f>
        <v/>
      </c>
      <c r="O3812" s="4" t="str">
        <f>IFERROR(__xludf.DUMMYFUNCTION("""COMPUTED_VALUE"""),"")</f>
        <v/>
      </c>
      <c r="P3812" s="4" t="str">
        <f>IFERROR(__xludf.DUMMYFUNCTION("""COMPUTED_VALUE"""),"")</f>
        <v/>
      </c>
      <c r="Q3812" s="4" t="str">
        <f>IFERROR(__xludf.DUMMYFUNCTION("""COMPUTED_VALUE"""),"")</f>
        <v/>
      </c>
      <c r="R3812" s="4" t="str">
        <f>IFERROR(__xludf.DUMMYFUNCTION("""COMPUTED_VALUE"""),"")</f>
        <v/>
      </c>
      <c r="S3812" s="4" t="str">
        <f>IFERROR(__xludf.DUMMYFUNCTION("""COMPUTED_VALUE"""),"")</f>
        <v/>
      </c>
    </row>
    <row r="3813">
      <c r="A3813" s="4" t="s">
        <v>5272</v>
      </c>
      <c r="B3813" s="4">
        <v>87.0</v>
      </c>
      <c r="C3813" s="4">
        <v>0.0</v>
      </c>
      <c r="D3813" s="4" t="s">
        <v>751</v>
      </c>
      <c r="E3813" s="4" t="s">
        <v>6275</v>
      </c>
      <c r="F3813" s="4" t="s">
        <v>12</v>
      </c>
      <c r="G3813" s="4" t="s">
        <v>13</v>
      </c>
      <c r="H3813" s="4">
        <v>5000000.0</v>
      </c>
      <c r="I3813" s="4">
        <v>5.5</v>
      </c>
      <c r="L3813" s="4" t="str">
        <f>IFERROR(__xludf.DUMMYFUNCTION("""COMPUTED_VALUE"""),"Crime")</f>
        <v>Crime</v>
      </c>
      <c r="M3813" s="4" t="str">
        <f>IFERROR(__xludf.DUMMYFUNCTION("""COMPUTED_VALUE"""),"Drama")</f>
        <v>Drama</v>
      </c>
      <c r="N3813" s="4" t="str">
        <f>IFERROR(__xludf.DUMMYFUNCTION("""COMPUTED_VALUE"""),"Thriller")</f>
        <v>Thriller</v>
      </c>
      <c r="O3813" s="4" t="str">
        <f>IFERROR(__xludf.DUMMYFUNCTION("""COMPUTED_VALUE"""),"")</f>
        <v/>
      </c>
      <c r="P3813" s="4" t="str">
        <f>IFERROR(__xludf.DUMMYFUNCTION("""COMPUTED_VALUE"""),"")</f>
        <v/>
      </c>
      <c r="Q3813" s="4" t="str">
        <f>IFERROR(__xludf.DUMMYFUNCTION("""COMPUTED_VALUE"""),"")</f>
        <v/>
      </c>
      <c r="R3813" s="4" t="str">
        <f>IFERROR(__xludf.DUMMYFUNCTION("""COMPUTED_VALUE"""),"")</f>
        <v/>
      </c>
      <c r="S3813" s="4" t="str">
        <f>IFERROR(__xludf.DUMMYFUNCTION("""COMPUTED_VALUE"""),"")</f>
        <v/>
      </c>
    </row>
    <row r="3814">
      <c r="A3814" s="4" t="s">
        <v>4842</v>
      </c>
      <c r="B3814" s="4">
        <v>94.0</v>
      </c>
      <c r="C3814" s="4">
        <v>0.0</v>
      </c>
      <c r="D3814" s="4" t="s">
        <v>1422</v>
      </c>
      <c r="E3814" s="4" t="s">
        <v>6276</v>
      </c>
      <c r="F3814" s="4" t="s">
        <v>12</v>
      </c>
      <c r="G3814" s="4" t="s">
        <v>6277</v>
      </c>
      <c r="H3814" s="4">
        <v>5000000.0</v>
      </c>
      <c r="I3814" s="4">
        <v>4.4</v>
      </c>
      <c r="L3814" s="4" t="str">
        <f>IFERROR(__xludf.DUMMYFUNCTION("""COMPUTED_VALUE"""),"Drama")</f>
        <v>Drama</v>
      </c>
      <c r="M3814" s="4" t="str">
        <f>IFERROR(__xludf.DUMMYFUNCTION("""COMPUTED_VALUE"""),"Thriller")</f>
        <v>Thriller</v>
      </c>
      <c r="N3814" s="4" t="str">
        <f>IFERROR(__xludf.DUMMYFUNCTION("""COMPUTED_VALUE"""),"")</f>
        <v/>
      </c>
      <c r="O3814" s="4" t="str">
        <f>IFERROR(__xludf.DUMMYFUNCTION("""COMPUTED_VALUE"""),"")</f>
        <v/>
      </c>
      <c r="P3814" s="4" t="str">
        <f>IFERROR(__xludf.DUMMYFUNCTION("""COMPUTED_VALUE"""),"")</f>
        <v/>
      </c>
      <c r="Q3814" s="4" t="str">
        <f>IFERROR(__xludf.DUMMYFUNCTION("""COMPUTED_VALUE"""),"")</f>
        <v/>
      </c>
      <c r="R3814" s="4" t="str">
        <f>IFERROR(__xludf.DUMMYFUNCTION("""COMPUTED_VALUE"""),"")</f>
        <v/>
      </c>
      <c r="S3814" s="4" t="str">
        <f>IFERROR(__xludf.DUMMYFUNCTION("""COMPUTED_VALUE"""),"")</f>
        <v/>
      </c>
    </row>
    <row r="3815">
      <c r="A3815" s="4" t="s">
        <v>6278</v>
      </c>
      <c r="B3815" s="4">
        <v>109.0</v>
      </c>
      <c r="C3815" s="4">
        <v>0.0</v>
      </c>
      <c r="D3815" s="4" t="s">
        <v>674</v>
      </c>
      <c r="E3815" s="4" t="s">
        <v>6279</v>
      </c>
      <c r="F3815" s="4" t="s">
        <v>12</v>
      </c>
      <c r="G3815" s="4" t="s">
        <v>20</v>
      </c>
      <c r="H3815" s="4">
        <v>5000000.0</v>
      </c>
      <c r="I3815" s="4">
        <v>4.4</v>
      </c>
      <c r="L3815" s="4" t="str">
        <f>IFERROR(__xludf.DUMMYFUNCTION("""COMPUTED_VALUE"""),"Action")</f>
        <v>Action</v>
      </c>
      <c r="M3815" s="4" t="str">
        <f>IFERROR(__xludf.DUMMYFUNCTION("""COMPUTED_VALUE"""),"Drama")</f>
        <v>Drama</v>
      </c>
      <c r="N3815" s="4" t="str">
        <f>IFERROR(__xludf.DUMMYFUNCTION("""COMPUTED_VALUE"""),"Thriller")</f>
        <v>Thriller</v>
      </c>
      <c r="O3815" s="4" t="str">
        <f>IFERROR(__xludf.DUMMYFUNCTION("""COMPUTED_VALUE"""),"War")</f>
        <v>War</v>
      </c>
      <c r="P3815" s="4" t="str">
        <f>IFERROR(__xludf.DUMMYFUNCTION("""COMPUTED_VALUE"""),"")</f>
        <v/>
      </c>
      <c r="Q3815" s="4" t="str">
        <f>IFERROR(__xludf.DUMMYFUNCTION("""COMPUTED_VALUE"""),"")</f>
        <v/>
      </c>
      <c r="R3815" s="4" t="str">
        <f>IFERROR(__xludf.DUMMYFUNCTION("""COMPUTED_VALUE"""),"")</f>
        <v/>
      </c>
      <c r="S3815" s="4" t="str">
        <f>IFERROR(__xludf.DUMMYFUNCTION("""COMPUTED_VALUE"""),"")</f>
        <v/>
      </c>
    </row>
    <row r="3816">
      <c r="A3816" s="4" t="s">
        <v>639</v>
      </c>
      <c r="B3816" s="4">
        <v>130.0</v>
      </c>
      <c r="C3816" s="4">
        <v>0.0</v>
      </c>
      <c r="D3816" s="4" t="s">
        <v>989</v>
      </c>
      <c r="E3816" s="4" t="s">
        <v>6280</v>
      </c>
      <c r="F3816" s="4" t="s">
        <v>12</v>
      </c>
      <c r="G3816" s="4" t="s">
        <v>13</v>
      </c>
      <c r="H3816" s="4">
        <v>5000000.0</v>
      </c>
      <c r="I3816" s="4">
        <v>6.8</v>
      </c>
      <c r="L3816" s="4" t="str">
        <f>IFERROR(__xludf.DUMMYFUNCTION("""COMPUTED_VALUE"""),"Action")</f>
        <v>Action</v>
      </c>
      <c r="M3816" s="4" t="str">
        <f>IFERROR(__xludf.DUMMYFUNCTION("""COMPUTED_VALUE"""),"Sci-Fi")</f>
        <v>Sci-Fi</v>
      </c>
      <c r="N3816" s="4" t="str">
        <f>IFERROR(__xludf.DUMMYFUNCTION("""COMPUTED_VALUE"""),"Thriller")</f>
        <v>Thriller</v>
      </c>
      <c r="O3816" s="4" t="str">
        <f>IFERROR(__xludf.DUMMYFUNCTION("""COMPUTED_VALUE"""),"")</f>
        <v/>
      </c>
      <c r="P3816" s="4" t="str">
        <f>IFERROR(__xludf.DUMMYFUNCTION("""COMPUTED_VALUE"""),"")</f>
        <v/>
      </c>
      <c r="Q3816" s="4" t="str">
        <f>IFERROR(__xludf.DUMMYFUNCTION("""COMPUTED_VALUE"""),"")</f>
        <v/>
      </c>
      <c r="R3816" s="4" t="str">
        <f>IFERROR(__xludf.DUMMYFUNCTION("""COMPUTED_VALUE"""),"")</f>
        <v/>
      </c>
      <c r="S3816" s="4" t="str">
        <f>IFERROR(__xludf.DUMMYFUNCTION("""COMPUTED_VALUE"""),"")</f>
        <v/>
      </c>
    </row>
    <row r="3817">
      <c r="A3817" s="4" t="s">
        <v>6281</v>
      </c>
      <c r="B3817" s="4">
        <v>0.0</v>
      </c>
      <c r="C3817" s="4">
        <v>0.0</v>
      </c>
      <c r="D3817" s="4" t="s">
        <v>888</v>
      </c>
      <c r="E3817" s="4" t="s">
        <v>6282</v>
      </c>
      <c r="F3817" s="4" t="s">
        <v>12</v>
      </c>
      <c r="G3817" s="4" t="s">
        <v>13</v>
      </c>
      <c r="H3817" s="4">
        <v>5000000.0</v>
      </c>
      <c r="I3817" s="4">
        <v>6.7</v>
      </c>
      <c r="L3817" s="4" t="str">
        <f>IFERROR(__xludf.DUMMYFUNCTION("""COMPUTED_VALUE"""),"Comedy")</f>
        <v>Comedy</v>
      </c>
      <c r="M3817" s="4" t="str">
        <f>IFERROR(__xludf.DUMMYFUNCTION("""COMPUTED_VALUE"""),"Drama")</f>
        <v>Drama</v>
      </c>
      <c r="N3817" s="4" t="str">
        <f>IFERROR(__xludf.DUMMYFUNCTION("""COMPUTED_VALUE"""),"")</f>
        <v/>
      </c>
      <c r="O3817" s="4" t="str">
        <f>IFERROR(__xludf.DUMMYFUNCTION("""COMPUTED_VALUE"""),"")</f>
        <v/>
      </c>
      <c r="P3817" s="4" t="str">
        <f>IFERROR(__xludf.DUMMYFUNCTION("""COMPUTED_VALUE"""),"")</f>
        <v/>
      </c>
      <c r="Q3817" s="4" t="str">
        <f>IFERROR(__xludf.DUMMYFUNCTION("""COMPUTED_VALUE"""),"")</f>
        <v/>
      </c>
      <c r="R3817" s="4" t="str">
        <f>IFERROR(__xludf.DUMMYFUNCTION("""COMPUTED_VALUE"""),"")</f>
        <v/>
      </c>
      <c r="S3817" s="4" t="str">
        <f>IFERROR(__xludf.DUMMYFUNCTION("""COMPUTED_VALUE"""),"")</f>
        <v/>
      </c>
    </row>
    <row r="3818">
      <c r="A3818" s="4" t="s">
        <v>6283</v>
      </c>
      <c r="B3818" s="4">
        <v>88.0</v>
      </c>
      <c r="C3818" s="4">
        <v>0.0</v>
      </c>
      <c r="D3818" s="4" t="s">
        <v>6284</v>
      </c>
      <c r="E3818" s="4" t="s">
        <v>6285</v>
      </c>
      <c r="F3818" s="4" t="s">
        <v>12</v>
      </c>
      <c r="G3818" s="4" t="s">
        <v>13</v>
      </c>
      <c r="H3818" s="4">
        <v>5000000.0</v>
      </c>
      <c r="I3818" s="4">
        <v>8.6</v>
      </c>
      <c r="L3818" s="4" t="str">
        <f>IFERROR(__xludf.DUMMYFUNCTION("""COMPUTED_VALUE"""),"Family")</f>
        <v>Family</v>
      </c>
      <c r="M3818" s="4" t="str">
        <f>IFERROR(__xludf.DUMMYFUNCTION("""COMPUTED_VALUE"""),"")</f>
        <v/>
      </c>
      <c r="N3818" s="4" t="str">
        <f>IFERROR(__xludf.DUMMYFUNCTION("""COMPUTED_VALUE"""),"")</f>
        <v/>
      </c>
      <c r="O3818" s="4" t="str">
        <f>IFERROR(__xludf.DUMMYFUNCTION("""COMPUTED_VALUE"""),"")</f>
        <v/>
      </c>
      <c r="P3818" s="4" t="str">
        <f>IFERROR(__xludf.DUMMYFUNCTION("""COMPUTED_VALUE"""),"")</f>
        <v/>
      </c>
      <c r="Q3818" s="4" t="str">
        <f>IFERROR(__xludf.DUMMYFUNCTION("""COMPUTED_VALUE"""),"")</f>
        <v/>
      </c>
      <c r="R3818" s="4" t="str">
        <f>IFERROR(__xludf.DUMMYFUNCTION("""COMPUTED_VALUE"""),"")</f>
        <v/>
      </c>
      <c r="S3818" s="4" t="str">
        <f>IFERROR(__xludf.DUMMYFUNCTION("""COMPUTED_VALUE"""),"")</f>
        <v/>
      </c>
    </row>
    <row r="3819">
      <c r="A3819" s="4" t="s">
        <v>2474</v>
      </c>
      <c r="B3819" s="4">
        <v>88.0</v>
      </c>
      <c r="C3819" s="4">
        <v>0.0</v>
      </c>
      <c r="D3819" s="4" t="s">
        <v>2793</v>
      </c>
      <c r="E3819" s="4" t="s">
        <v>6286</v>
      </c>
      <c r="F3819" s="4" t="s">
        <v>12</v>
      </c>
      <c r="G3819" s="4" t="s">
        <v>13</v>
      </c>
      <c r="H3819" s="4">
        <v>5000000.0</v>
      </c>
      <c r="I3819" s="4">
        <v>4.8</v>
      </c>
      <c r="L3819" s="4" t="str">
        <f>IFERROR(__xludf.DUMMYFUNCTION("""COMPUTED_VALUE"""),"Comedy")</f>
        <v>Comedy</v>
      </c>
      <c r="M3819" s="4" t="str">
        <f>IFERROR(__xludf.DUMMYFUNCTION("""COMPUTED_VALUE"""),"Fantasy")</f>
        <v>Fantasy</v>
      </c>
      <c r="N3819" s="4" t="str">
        <f>IFERROR(__xludf.DUMMYFUNCTION("""COMPUTED_VALUE"""),"Horror")</f>
        <v>Horror</v>
      </c>
      <c r="O3819" s="4" t="str">
        <f>IFERROR(__xludf.DUMMYFUNCTION("""COMPUTED_VALUE"""),"Thriller")</f>
        <v>Thriller</v>
      </c>
      <c r="P3819" s="4" t="str">
        <f>IFERROR(__xludf.DUMMYFUNCTION("""COMPUTED_VALUE"""),"")</f>
        <v/>
      </c>
      <c r="Q3819" s="4" t="str">
        <f>IFERROR(__xludf.DUMMYFUNCTION("""COMPUTED_VALUE"""),"")</f>
        <v/>
      </c>
      <c r="R3819" s="4" t="str">
        <f>IFERROR(__xludf.DUMMYFUNCTION("""COMPUTED_VALUE"""),"")</f>
        <v/>
      </c>
      <c r="S3819" s="4" t="str">
        <f>IFERROR(__xludf.DUMMYFUNCTION("""COMPUTED_VALUE"""),"")</f>
        <v/>
      </c>
    </row>
    <row r="3820">
      <c r="A3820" s="4" t="s">
        <v>6287</v>
      </c>
      <c r="B3820" s="4">
        <v>97.0</v>
      </c>
      <c r="C3820" s="4">
        <v>0.0</v>
      </c>
      <c r="D3820" s="4" t="s">
        <v>2009</v>
      </c>
      <c r="E3820" s="4" t="s">
        <v>6288</v>
      </c>
      <c r="F3820" s="4" t="s">
        <v>12</v>
      </c>
      <c r="G3820" s="4" t="s">
        <v>13</v>
      </c>
      <c r="H3820" s="4">
        <v>0.0</v>
      </c>
      <c r="I3820" s="4">
        <v>3.4</v>
      </c>
      <c r="L3820" s="4" t="str">
        <f>IFERROR(__xludf.DUMMYFUNCTION("""COMPUTED_VALUE"""),"Action")</f>
        <v>Action</v>
      </c>
      <c r="M3820" s="4" t="str">
        <f>IFERROR(__xludf.DUMMYFUNCTION("""COMPUTED_VALUE"""),"Horror")</f>
        <v>Horror</v>
      </c>
      <c r="N3820" s="4" t="str">
        <f>IFERROR(__xludf.DUMMYFUNCTION("""COMPUTED_VALUE"""),"")</f>
        <v/>
      </c>
      <c r="O3820" s="4" t="str">
        <f>IFERROR(__xludf.DUMMYFUNCTION("""COMPUTED_VALUE"""),"")</f>
        <v/>
      </c>
      <c r="P3820" s="4" t="str">
        <f>IFERROR(__xludf.DUMMYFUNCTION("""COMPUTED_VALUE"""),"")</f>
        <v/>
      </c>
      <c r="Q3820" s="4" t="str">
        <f>IFERROR(__xludf.DUMMYFUNCTION("""COMPUTED_VALUE"""),"")</f>
        <v/>
      </c>
      <c r="R3820" s="4" t="str">
        <f>IFERROR(__xludf.DUMMYFUNCTION("""COMPUTED_VALUE"""),"")</f>
        <v/>
      </c>
      <c r="S3820" s="4" t="str">
        <f>IFERROR(__xludf.DUMMYFUNCTION("""COMPUTED_VALUE"""),"")</f>
        <v/>
      </c>
    </row>
    <row r="3821">
      <c r="A3821" s="4" t="s">
        <v>6289</v>
      </c>
      <c r="B3821" s="4">
        <v>113.0</v>
      </c>
      <c r="C3821" s="4">
        <v>617228.0</v>
      </c>
      <c r="D3821" s="4" t="s">
        <v>6290</v>
      </c>
      <c r="E3821" s="4" t="s">
        <v>6291</v>
      </c>
      <c r="F3821" s="4" t="s">
        <v>6292</v>
      </c>
      <c r="G3821" s="4" t="s">
        <v>1934</v>
      </c>
      <c r="H3821" s="4">
        <v>8.445E7</v>
      </c>
      <c r="I3821" s="4">
        <v>7.4</v>
      </c>
      <c r="L3821" s="4" t="str">
        <f>IFERROR(__xludf.DUMMYFUNCTION("""COMPUTED_VALUE"""),"Comedy")</f>
        <v>Comedy</v>
      </c>
      <c r="M3821" s="4" t="str">
        <f>IFERROR(__xludf.DUMMYFUNCTION("""COMPUTED_VALUE"""),"Drama")</f>
        <v>Drama</v>
      </c>
      <c r="N3821" s="4" t="str">
        <f>IFERROR(__xludf.DUMMYFUNCTION("""COMPUTED_VALUE"""),"Romance")</f>
        <v>Romance</v>
      </c>
      <c r="O3821" s="4" t="str">
        <f>IFERROR(__xludf.DUMMYFUNCTION("""COMPUTED_VALUE"""),"War")</f>
        <v>War</v>
      </c>
      <c r="P3821" s="4" t="str">
        <f>IFERROR(__xludf.DUMMYFUNCTION("""COMPUTED_VALUE"""),"")</f>
        <v/>
      </c>
      <c r="Q3821" s="4" t="str">
        <f>IFERROR(__xludf.DUMMYFUNCTION("""COMPUTED_VALUE"""),"")</f>
        <v/>
      </c>
      <c r="R3821" s="4" t="str">
        <f>IFERROR(__xludf.DUMMYFUNCTION("""COMPUTED_VALUE"""),"")</f>
        <v/>
      </c>
      <c r="S3821" s="4" t="str">
        <f>IFERROR(__xludf.DUMMYFUNCTION("""COMPUTED_VALUE"""),"")</f>
        <v/>
      </c>
    </row>
    <row r="3822">
      <c r="A3822" s="4" t="s">
        <v>6293</v>
      </c>
      <c r="B3822" s="4">
        <v>99.0</v>
      </c>
      <c r="C3822" s="4">
        <v>274385.0</v>
      </c>
      <c r="D3822" s="4" t="s">
        <v>888</v>
      </c>
      <c r="E3822" s="4" t="s">
        <v>6294</v>
      </c>
      <c r="F3822" s="4" t="s">
        <v>3026</v>
      </c>
      <c r="G3822" s="4" t="s">
        <v>265</v>
      </c>
      <c r="H3822" s="4">
        <v>4000000.0</v>
      </c>
      <c r="I3822" s="4">
        <v>7.3</v>
      </c>
      <c r="L3822" s="4" t="str">
        <f>IFERROR(__xludf.DUMMYFUNCTION("""COMPUTED_VALUE"""),"Comedy")</f>
        <v>Comedy</v>
      </c>
      <c r="M3822" s="4" t="str">
        <f>IFERROR(__xludf.DUMMYFUNCTION("""COMPUTED_VALUE"""),"Drama")</f>
        <v>Drama</v>
      </c>
      <c r="N3822" s="4" t="str">
        <f>IFERROR(__xludf.DUMMYFUNCTION("""COMPUTED_VALUE"""),"")</f>
        <v/>
      </c>
      <c r="O3822" s="4" t="str">
        <f>IFERROR(__xludf.DUMMYFUNCTION("""COMPUTED_VALUE"""),"")</f>
        <v/>
      </c>
      <c r="P3822" s="4" t="str">
        <f>IFERROR(__xludf.DUMMYFUNCTION("""COMPUTED_VALUE"""),"")</f>
        <v/>
      </c>
      <c r="Q3822" s="4" t="str">
        <f>IFERROR(__xludf.DUMMYFUNCTION("""COMPUTED_VALUE"""),"")</f>
        <v/>
      </c>
      <c r="R3822" s="4" t="str">
        <f>IFERROR(__xludf.DUMMYFUNCTION("""COMPUTED_VALUE"""),"")</f>
        <v/>
      </c>
      <c r="S3822" s="4" t="str">
        <f>IFERROR(__xludf.DUMMYFUNCTION("""COMPUTED_VALUE"""),"")</f>
        <v/>
      </c>
    </row>
    <row r="3823">
      <c r="A3823" s="4" t="s">
        <v>2071</v>
      </c>
      <c r="B3823" s="4">
        <v>148.0</v>
      </c>
      <c r="C3823" s="4">
        <v>2.4475416E7</v>
      </c>
      <c r="D3823" s="4" t="s">
        <v>1196</v>
      </c>
      <c r="E3823" s="4" t="s">
        <v>6295</v>
      </c>
      <c r="F3823" s="4" t="s">
        <v>12</v>
      </c>
      <c r="G3823" s="4" t="s">
        <v>13</v>
      </c>
      <c r="H3823" s="4">
        <v>890000.0</v>
      </c>
      <c r="I3823" s="4">
        <v>8.0</v>
      </c>
      <c r="L3823" s="4" t="str">
        <f>IFERROR(__xludf.DUMMYFUNCTION("""COMPUTED_VALUE"""),"Drama")</f>
        <v>Drama</v>
      </c>
      <c r="M3823" s="4" t="str">
        <f>IFERROR(__xludf.DUMMYFUNCTION("""COMPUTED_VALUE"""),"")</f>
        <v/>
      </c>
      <c r="N3823" s="4" t="str">
        <f>IFERROR(__xludf.DUMMYFUNCTION("""COMPUTED_VALUE"""),"")</f>
        <v/>
      </c>
      <c r="O3823" s="4" t="str">
        <f>IFERROR(__xludf.DUMMYFUNCTION("""COMPUTED_VALUE"""),"")</f>
        <v/>
      </c>
      <c r="P3823" s="4" t="str">
        <f>IFERROR(__xludf.DUMMYFUNCTION("""COMPUTED_VALUE"""),"")</f>
        <v/>
      </c>
      <c r="Q3823" s="4" t="str">
        <f>IFERROR(__xludf.DUMMYFUNCTION("""COMPUTED_VALUE"""),"")</f>
        <v/>
      </c>
      <c r="R3823" s="4" t="str">
        <f>IFERROR(__xludf.DUMMYFUNCTION("""COMPUTED_VALUE"""),"")</f>
        <v/>
      </c>
      <c r="S3823" s="4" t="str">
        <f>IFERROR(__xludf.DUMMYFUNCTION("""COMPUTED_VALUE"""),"")</f>
        <v/>
      </c>
    </row>
    <row r="3824">
      <c r="A3824" s="4" t="s">
        <v>6296</v>
      </c>
      <c r="B3824" s="4">
        <v>107.0</v>
      </c>
      <c r="C3824" s="4">
        <v>0.0</v>
      </c>
      <c r="D3824" s="4" t="s">
        <v>1929</v>
      </c>
      <c r="E3824" s="4" t="s">
        <v>6297</v>
      </c>
      <c r="F3824" s="4" t="s">
        <v>12</v>
      </c>
      <c r="G3824" s="4" t="s">
        <v>20</v>
      </c>
      <c r="H3824" s="4">
        <v>3000000.0</v>
      </c>
      <c r="I3824" s="4">
        <v>6.5</v>
      </c>
      <c r="L3824" s="4" t="str">
        <f>IFERROR(__xludf.DUMMYFUNCTION("""COMPUTED_VALUE"""),"Horror")</f>
        <v>Horror</v>
      </c>
      <c r="M3824" s="4" t="str">
        <f>IFERROR(__xludf.DUMMYFUNCTION("""COMPUTED_VALUE"""),"Thriller")</f>
        <v>Thriller</v>
      </c>
      <c r="N3824" s="4" t="str">
        <f>IFERROR(__xludf.DUMMYFUNCTION("""COMPUTED_VALUE"""),"")</f>
        <v/>
      </c>
      <c r="O3824" s="4" t="str">
        <f>IFERROR(__xludf.DUMMYFUNCTION("""COMPUTED_VALUE"""),"")</f>
        <v/>
      </c>
      <c r="P3824" s="4" t="str">
        <f>IFERROR(__xludf.DUMMYFUNCTION("""COMPUTED_VALUE"""),"")</f>
        <v/>
      </c>
      <c r="Q3824" s="4" t="str">
        <f>IFERROR(__xludf.DUMMYFUNCTION("""COMPUTED_VALUE"""),"")</f>
        <v/>
      </c>
      <c r="R3824" s="4" t="str">
        <f>IFERROR(__xludf.DUMMYFUNCTION("""COMPUTED_VALUE"""),"")</f>
        <v/>
      </c>
      <c r="S3824" s="4" t="str">
        <f>IFERROR(__xludf.DUMMYFUNCTION("""COMPUTED_VALUE"""),"")</f>
        <v/>
      </c>
    </row>
    <row r="3825">
      <c r="A3825" s="4" t="s">
        <v>5684</v>
      </c>
      <c r="B3825" s="4">
        <v>93.0</v>
      </c>
      <c r="C3825" s="4">
        <v>4.7277326E7</v>
      </c>
      <c r="D3825" s="4" t="s">
        <v>2228</v>
      </c>
      <c r="E3825" s="4" t="s">
        <v>6298</v>
      </c>
      <c r="F3825" s="4" t="s">
        <v>12</v>
      </c>
      <c r="G3825" s="4" t="s">
        <v>13</v>
      </c>
      <c r="H3825" s="4">
        <v>4800000.0</v>
      </c>
      <c r="I3825" s="4">
        <v>5.9</v>
      </c>
      <c r="L3825" s="4" t="str">
        <f>IFERROR(__xludf.DUMMYFUNCTION("""COMPUTED_VALUE"""),"Horror")</f>
        <v>Horror</v>
      </c>
      <c r="M3825" s="4" t="str">
        <f>IFERROR(__xludf.DUMMYFUNCTION("""COMPUTED_VALUE"""),"")</f>
        <v/>
      </c>
      <c r="N3825" s="4" t="str">
        <f>IFERROR(__xludf.DUMMYFUNCTION("""COMPUTED_VALUE"""),"")</f>
        <v/>
      </c>
      <c r="O3825" s="4" t="str">
        <f>IFERROR(__xludf.DUMMYFUNCTION("""COMPUTED_VALUE"""),"")</f>
        <v/>
      </c>
      <c r="P3825" s="4" t="str">
        <f>IFERROR(__xludf.DUMMYFUNCTION("""COMPUTED_VALUE"""),"")</f>
        <v/>
      </c>
      <c r="Q3825" s="4" t="str">
        <f>IFERROR(__xludf.DUMMYFUNCTION("""COMPUTED_VALUE"""),"")</f>
        <v/>
      </c>
      <c r="R3825" s="4" t="str">
        <f>IFERROR(__xludf.DUMMYFUNCTION("""COMPUTED_VALUE"""),"")</f>
        <v/>
      </c>
      <c r="S3825" s="4" t="str">
        <f>IFERROR(__xludf.DUMMYFUNCTION("""COMPUTED_VALUE"""),"")</f>
        <v/>
      </c>
    </row>
    <row r="3826">
      <c r="A3826" s="4" t="s">
        <v>3258</v>
      </c>
      <c r="B3826" s="4">
        <v>94.0</v>
      </c>
      <c r="C3826" s="4">
        <v>1247453.0</v>
      </c>
      <c r="D3826" s="4" t="s">
        <v>888</v>
      </c>
      <c r="E3826" s="4" t="s">
        <v>6299</v>
      </c>
      <c r="F3826" s="4" t="s">
        <v>12</v>
      </c>
      <c r="G3826" s="4" t="s">
        <v>20</v>
      </c>
      <c r="H3826" s="4">
        <v>2800000.0</v>
      </c>
      <c r="I3826" s="4">
        <v>6.8</v>
      </c>
      <c r="L3826" s="4" t="str">
        <f>IFERROR(__xludf.DUMMYFUNCTION("""COMPUTED_VALUE"""),"Comedy")</f>
        <v>Comedy</v>
      </c>
      <c r="M3826" s="4" t="str">
        <f>IFERROR(__xludf.DUMMYFUNCTION("""COMPUTED_VALUE"""),"Drama")</f>
        <v>Drama</v>
      </c>
      <c r="N3826" s="4" t="str">
        <f>IFERROR(__xludf.DUMMYFUNCTION("""COMPUTED_VALUE"""),"")</f>
        <v/>
      </c>
      <c r="O3826" s="4" t="str">
        <f>IFERROR(__xludf.DUMMYFUNCTION("""COMPUTED_VALUE"""),"")</f>
        <v/>
      </c>
      <c r="P3826" s="4" t="str">
        <f>IFERROR(__xludf.DUMMYFUNCTION("""COMPUTED_VALUE"""),"")</f>
        <v/>
      </c>
      <c r="Q3826" s="4" t="str">
        <f>IFERROR(__xludf.DUMMYFUNCTION("""COMPUTED_VALUE"""),"")</f>
        <v/>
      </c>
      <c r="R3826" s="4" t="str">
        <f>IFERROR(__xludf.DUMMYFUNCTION("""COMPUTED_VALUE"""),"")</f>
        <v/>
      </c>
      <c r="S3826" s="4" t="str">
        <f>IFERROR(__xludf.DUMMYFUNCTION("""COMPUTED_VALUE"""),"")</f>
        <v/>
      </c>
    </row>
    <row r="3827">
      <c r="A3827" s="4" t="s">
        <v>4137</v>
      </c>
      <c r="B3827" s="4">
        <v>121.0</v>
      </c>
      <c r="C3827" s="4">
        <v>1729969.0</v>
      </c>
      <c r="D3827" s="4" t="s">
        <v>1422</v>
      </c>
      <c r="E3827" s="4" t="s">
        <v>6300</v>
      </c>
      <c r="F3827" s="4" t="s">
        <v>12</v>
      </c>
      <c r="G3827" s="4" t="s">
        <v>13</v>
      </c>
      <c r="H3827" s="4">
        <v>5000000.0</v>
      </c>
      <c r="I3827" s="4">
        <v>7.4</v>
      </c>
      <c r="L3827" s="4" t="str">
        <f>IFERROR(__xludf.DUMMYFUNCTION("""COMPUTED_VALUE"""),"Drama")</f>
        <v>Drama</v>
      </c>
      <c r="M3827" s="4" t="str">
        <f>IFERROR(__xludf.DUMMYFUNCTION("""COMPUTED_VALUE"""),"Thriller")</f>
        <v>Thriller</v>
      </c>
      <c r="N3827" s="4" t="str">
        <f>IFERROR(__xludf.DUMMYFUNCTION("""COMPUTED_VALUE"""),"")</f>
        <v/>
      </c>
      <c r="O3827" s="4" t="str">
        <f>IFERROR(__xludf.DUMMYFUNCTION("""COMPUTED_VALUE"""),"")</f>
        <v/>
      </c>
      <c r="P3827" s="4" t="str">
        <f>IFERROR(__xludf.DUMMYFUNCTION("""COMPUTED_VALUE"""),"")</f>
        <v/>
      </c>
      <c r="Q3827" s="4" t="str">
        <f>IFERROR(__xludf.DUMMYFUNCTION("""COMPUTED_VALUE"""),"")</f>
        <v/>
      </c>
      <c r="R3827" s="4" t="str">
        <f>IFERROR(__xludf.DUMMYFUNCTION("""COMPUTED_VALUE"""),"")</f>
        <v/>
      </c>
      <c r="S3827" s="4" t="str">
        <f>IFERROR(__xludf.DUMMYFUNCTION("""COMPUTED_VALUE"""),"")</f>
        <v/>
      </c>
    </row>
    <row r="3828">
      <c r="A3828" s="4" t="s">
        <v>6301</v>
      </c>
      <c r="B3828" s="4">
        <v>118.0</v>
      </c>
      <c r="C3828" s="4">
        <v>1705139.0</v>
      </c>
      <c r="D3828" s="4" t="s">
        <v>935</v>
      </c>
      <c r="E3828" s="4" t="s">
        <v>6302</v>
      </c>
      <c r="F3828" s="4" t="s">
        <v>12</v>
      </c>
      <c r="G3828" s="4" t="s">
        <v>13</v>
      </c>
      <c r="H3828" s="4">
        <v>4700000.0</v>
      </c>
      <c r="I3828" s="4">
        <v>6.7</v>
      </c>
      <c r="L3828" s="4" t="str">
        <f>IFERROR(__xludf.DUMMYFUNCTION("""COMPUTED_VALUE"""),"Fantasy")</f>
        <v>Fantasy</v>
      </c>
      <c r="M3828" s="4" t="str">
        <f>IFERROR(__xludf.DUMMYFUNCTION("""COMPUTED_VALUE"""),"Horror")</f>
        <v>Horror</v>
      </c>
      <c r="N3828" s="4" t="str">
        <f>IFERROR(__xludf.DUMMYFUNCTION("""COMPUTED_VALUE"""),"Mystery")</f>
        <v>Mystery</v>
      </c>
      <c r="O3828" s="4" t="str">
        <f>IFERROR(__xludf.DUMMYFUNCTION("""COMPUTED_VALUE"""),"Thriller")</f>
        <v>Thriller</v>
      </c>
      <c r="P3828" s="4" t="str">
        <f>IFERROR(__xludf.DUMMYFUNCTION("""COMPUTED_VALUE"""),"")</f>
        <v/>
      </c>
      <c r="Q3828" s="4" t="str">
        <f>IFERROR(__xludf.DUMMYFUNCTION("""COMPUTED_VALUE"""),"")</f>
        <v/>
      </c>
      <c r="R3828" s="4" t="str">
        <f>IFERROR(__xludf.DUMMYFUNCTION("""COMPUTED_VALUE"""),"")</f>
        <v/>
      </c>
      <c r="S3828" s="4" t="str">
        <f>IFERROR(__xludf.DUMMYFUNCTION("""COMPUTED_VALUE"""),"")</f>
        <v/>
      </c>
    </row>
    <row r="3829">
      <c r="A3829" s="4" t="s">
        <v>6303</v>
      </c>
      <c r="B3829" s="4">
        <v>98.0</v>
      </c>
      <c r="C3829" s="4">
        <v>238774.0</v>
      </c>
      <c r="D3829" s="4" t="s">
        <v>888</v>
      </c>
      <c r="E3829" s="4" t="s">
        <v>6304</v>
      </c>
      <c r="F3829" s="4" t="s">
        <v>12</v>
      </c>
      <c r="G3829" s="4" t="s">
        <v>20</v>
      </c>
      <c r="H3829" s="4">
        <v>0.0</v>
      </c>
      <c r="I3829" s="4">
        <v>6.8</v>
      </c>
      <c r="L3829" s="4" t="str">
        <f>IFERROR(__xludf.DUMMYFUNCTION("""COMPUTED_VALUE"""),"Comedy")</f>
        <v>Comedy</v>
      </c>
      <c r="M3829" s="4" t="str">
        <f>IFERROR(__xludf.DUMMYFUNCTION("""COMPUTED_VALUE"""),"Drama")</f>
        <v>Drama</v>
      </c>
      <c r="N3829" s="4" t="str">
        <f>IFERROR(__xludf.DUMMYFUNCTION("""COMPUTED_VALUE"""),"")</f>
        <v/>
      </c>
      <c r="O3829" s="4" t="str">
        <f>IFERROR(__xludf.DUMMYFUNCTION("""COMPUTED_VALUE"""),"")</f>
        <v/>
      </c>
      <c r="P3829" s="4" t="str">
        <f>IFERROR(__xludf.DUMMYFUNCTION("""COMPUTED_VALUE"""),"")</f>
        <v/>
      </c>
      <c r="Q3829" s="4" t="str">
        <f>IFERROR(__xludf.DUMMYFUNCTION("""COMPUTED_VALUE"""),"")</f>
        <v/>
      </c>
      <c r="R3829" s="4" t="str">
        <f>IFERROR(__xludf.DUMMYFUNCTION("""COMPUTED_VALUE"""),"")</f>
        <v/>
      </c>
      <c r="S3829" s="4" t="str">
        <f>IFERROR(__xludf.DUMMYFUNCTION("""COMPUTED_VALUE"""),"")</f>
        <v/>
      </c>
    </row>
    <row r="3830">
      <c r="A3830" s="4" t="s">
        <v>6305</v>
      </c>
      <c r="B3830" s="4">
        <v>82.0</v>
      </c>
      <c r="C3830" s="4">
        <v>0.0</v>
      </c>
      <c r="D3830" s="4" t="s">
        <v>349</v>
      </c>
      <c r="E3830" s="4" t="s">
        <v>6306</v>
      </c>
      <c r="F3830" s="4" t="s">
        <v>12</v>
      </c>
      <c r="G3830" s="4" t="s">
        <v>13</v>
      </c>
      <c r="H3830" s="4">
        <v>5000000.0</v>
      </c>
      <c r="I3830" s="4">
        <v>5.4</v>
      </c>
      <c r="L3830" s="4" t="str">
        <f>IFERROR(__xludf.DUMMYFUNCTION("""COMPUTED_VALUE"""),"Comedy")</f>
        <v>Comedy</v>
      </c>
      <c r="M3830" s="4" t="str">
        <f>IFERROR(__xludf.DUMMYFUNCTION("""COMPUTED_VALUE"""),"Crime")</f>
        <v>Crime</v>
      </c>
      <c r="N3830" s="4" t="str">
        <f>IFERROR(__xludf.DUMMYFUNCTION("""COMPUTED_VALUE"""),"")</f>
        <v/>
      </c>
      <c r="O3830" s="4" t="str">
        <f>IFERROR(__xludf.DUMMYFUNCTION("""COMPUTED_VALUE"""),"")</f>
        <v/>
      </c>
      <c r="P3830" s="4" t="str">
        <f>IFERROR(__xludf.DUMMYFUNCTION("""COMPUTED_VALUE"""),"")</f>
        <v/>
      </c>
      <c r="Q3830" s="4" t="str">
        <f>IFERROR(__xludf.DUMMYFUNCTION("""COMPUTED_VALUE"""),"")</f>
        <v/>
      </c>
      <c r="R3830" s="4" t="str">
        <f>IFERROR(__xludf.DUMMYFUNCTION("""COMPUTED_VALUE"""),"")</f>
        <v/>
      </c>
      <c r="S3830" s="4" t="str">
        <f>IFERROR(__xludf.DUMMYFUNCTION("""COMPUTED_VALUE"""),"")</f>
        <v/>
      </c>
    </row>
    <row r="3831">
      <c r="A3831" s="4" t="s">
        <v>2562</v>
      </c>
      <c r="B3831" s="4">
        <v>101.0</v>
      </c>
      <c r="C3831" s="4">
        <v>8025872.0</v>
      </c>
      <c r="D3831" s="4" t="s">
        <v>2620</v>
      </c>
      <c r="E3831" s="4" t="s">
        <v>6307</v>
      </c>
      <c r="F3831" s="4" t="s">
        <v>12</v>
      </c>
      <c r="G3831" s="4" t="s">
        <v>13</v>
      </c>
      <c r="H3831" s="4">
        <v>4700000.0</v>
      </c>
      <c r="I3831" s="4">
        <v>5.5</v>
      </c>
      <c r="L3831" s="4" t="str">
        <f>IFERROR(__xludf.DUMMYFUNCTION("""COMPUTED_VALUE"""),"Comedy")</f>
        <v>Comedy</v>
      </c>
      <c r="M3831" s="4" t="str">
        <f>IFERROR(__xludf.DUMMYFUNCTION("""COMPUTED_VALUE"""),"Horror")</f>
        <v>Horror</v>
      </c>
      <c r="N3831" s="4" t="str">
        <f>IFERROR(__xludf.DUMMYFUNCTION("""COMPUTED_VALUE"""),"")</f>
        <v/>
      </c>
      <c r="O3831" s="4" t="str">
        <f>IFERROR(__xludf.DUMMYFUNCTION("""COMPUTED_VALUE"""),"")</f>
        <v/>
      </c>
      <c r="P3831" s="4" t="str">
        <f>IFERROR(__xludf.DUMMYFUNCTION("""COMPUTED_VALUE"""),"")</f>
        <v/>
      </c>
      <c r="Q3831" s="4" t="str">
        <f>IFERROR(__xludf.DUMMYFUNCTION("""COMPUTED_VALUE"""),"")</f>
        <v/>
      </c>
      <c r="R3831" s="4" t="str">
        <f>IFERROR(__xludf.DUMMYFUNCTION("""COMPUTED_VALUE"""),"")</f>
        <v/>
      </c>
      <c r="S3831" s="4" t="str">
        <f>IFERROR(__xludf.DUMMYFUNCTION("""COMPUTED_VALUE"""),"")</f>
        <v/>
      </c>
    </row>
    <row r="3832">
      <c r="A3832" s="4" t="s">
        <v>5977</v>
      </c>
      <c r="B3832" s="4">
        <v>106.0</v>
      </c>
      <c r="C3832" s="4">
        <v>0.0</v>
      </c>
      <c r="D3832" s="4" t="s">
        <v>6308</v>
      </c>
      <c r="E3832" s="4" t="s">
        <v>6309</v>
      </c>
      <c r="F3832" s="4" t="s">
        <v>12</v>
      </c>
      <c r="G3832" s="4" t="s">
        <v>13</v>
      </c>
      <c r="H3832" s="4">
        <v>4638783.0</v>
      </c>
      <c r="I3832" s="4">
        <v>7.4</v>
      </c>
      <c r="L3832" s="4" t="str">
        <f>IFERROR(__xludf.DUMMYFUNCTION("""COMPUTED_VALUE"""),"Biography")</f>
        <v>Biography</v>
      </c>
      <c r="M3832" s="4" t="str">
        <f>IFERROR(__xludf.DUMMYFUNCTION("""COMPUTED_VALUE"""),"Drama")</f>
        <v>Drama</v>
      </c>
      <c r="N3832" s="4" t="str">
        <f>IFERROR(__xludf.DUMMYFUNCTION("""COMPUTED_VALUE"""),"Romance")</f>
        <v>Romance</v>
      </c>
      <c r="O3832" s="4" t="str">
        <f>IFERROR(__xludf.DUMMYFUNCTION("""COMPUTED_VALUE"""),"Western")</f>
        <v>Western</v>
      </c>
      <c r="P3832" s="4" t="str">
        <f>IFERROR(__xludf.DUMMYFUNCTION("""COMPUTED_VALUE"""),"")</f>
        <v/>
      </c>
      <c r="Q3832" s="4" t="str">
        <f>IFERROR(__xludf.DUMMYFUNCTION("""COMPUTED_VALUE"""),"")</f>
        <v/>
      </c>
      <c r="R3832" s="4" t="str">
        <f>IFERROR(__xludf.DUMMYFUNCTION("""COMPUTED_VALUE"""),"")</f>
        <v/>
      </c>
      <c r="S3832" s="4" t="str">
        <f>IFERROR(__xludf.DUMMYFUNCTION("""COMPUTED_VALUE"""),"")</f>
        <v/>
      </c>
    </row>
    <row r="3833">
      <c r="A3833" s="4" t="s">
        <v>4445</v>
      </c>
      <c r="B3833" s="4">
        <v>90.0</v>
      </c>
      <c r="C3833" s="4">
        <v>778565.0</v>
      </c>
      <c r="D3833" s="4" t="s">
        <v>683</v>
      </c>
      <c r="E3833" s="4" t="s">
        <v>6310</v>
      </c>
      <c r="F3833" s="4" t="s">
        <v>12</v>
      </c>
      <c r="G3833" s="4" t="s">
        <v>2663</v>
      </c>
      <c r="H3833" s="4">
        <v>4800000.0</v>
      </c>
      <c r="I3833" s="4">
        <v>5.7</v>
      </c>
      <c r="L3833" s="4" t="str">
        <f>IFERROR(__xludf.DUMMYFUNCTION("""COMPUTED_VALUE"""),"Crime")</f>
        <v>Crime</v>
      </c>
      <c r="M3833" s="4" t="str">
        <f>IFERROR(__xludf.DUMMYFUNCTION("""COMPUTED_VALUE"""),"Drama")</f>
        <v>Drama</v>
      </c>
      <c r="N3833" s="4" t="str">
        <f>IFERROR(__xludf.DUMMYFUNCTION("""COMPUTED_VALUE"""),"")</f>
        <v/>
      </c>
      <c r="O3833" s="4" t="str">
        <f>IFERROR(__xludf.DUMMYFUNCTION("""COMPUTED_VALUE"""),"")</f>
        <v/>
      </c>
      <c r="P3833" s="4" t="str">
        <f>IFERROR(__xludf.DUMMYFUNCTION("""COMPUTED_VALUE"""),"")</f>
        <v/>
      </c>
      <c r="Q3833" s="4" t="str">
        <f>IFERROR(__xludf.DUMMYFUNCTION("""COMPUTED_VALUE"""),"")</f>
        <v/>
      </c>
      <c r="R3833" s="4" t="str">
        <f>IFERROR(__xludf.DUMMYFUNCTION("""COMPUTED_VALUE"""),"")</f>
        <v/>
      </c>
      <c r="S3833" s="4" t="str">
        <f>IFERROR(__xludf.DUMMYFUNCTION("""COMPUTED_VALUE"""),"")</f>
        <v/>
      </c>
    </row>
    <row r="3834">
      <c r="A3834" s="4" t="s">
        <v>6311</v>
      </c>
      <c r="B3834" s="4">
        <v>79.0</v>
      </c>
      <c r="C3834" s="4">
        <v>0.0</v>
      </c>
      <c r="D3834" s="4" t="s">
        <v>1196</v>
      </c>
      <c r="E3834" s="4" t="s">
        <v>6312</v>
      </c>
      <c r="F3834" s="4" t="s">
        <v>512</v>
      </c>
      <c r="G3834" s="4" t="s">
        <v>513</v>
      </c>
      <c r="H3834" s="4">
        <v>0.0</v>
      </c>
      <c r="I3834" s="4">
        <v>5.4</v>
      </c>
      <c r="L3834" s="4" t="str">
        <f>IFERROR(__xludf.DUMMYFUNCTION("""COMPUTED_VALUE"""),"Drama")</f>
        <v>Drama</v>
      </c>
      <c r="M3834" s="4" t="str">
        <f>IFERROR(__xludf.DUMMYFUNCTION("""COMPUTED_VALUE"""),"")</f>
        <v/>
      </c>
      <c r="N3834" s="4" t="str">
        <f>IFERROR(__xludf.DUMMYFUNCTION("""COMPUTED_VALUE"""),"")</f>
        <v/>
      </c>
      <c r="O3834" s="4" t="str">
        <f>IFERROR(__xludf.DUMMYFUNCTION("""COMPUTED_VALUE"""),"")</f>
        <v/>
      </c>
      <c r="P3834" s="4" t="str">
        <f>IFERROR(__xludf.DUMMYFUNCTION("""COMPUTED_VALUE"""),"")</f>
        <v/>
      </c>
      <c r="Q3834" s="4" t="str">
        <f>IFERROR(__xludf.DUMMYFUNCTION("""COMPUTED_VALUE"""),"")</f>
        <v/>
      </c>
      <c r="R3834" s="4" t="str">
        <f>IFERROR(__xludf.DUMMYFUNCTION("""COMPUTED_VALUE"""),"")</f>
        <v/>
      </c>
      <c r="S3834" s="4" t="str">
        <f>IFERROR(__xludf.DUMMYFUNCTION("""COMPUTED_VALUE"""),"")</f>
        <v/>
      </c>
    </row>
    <row r="3835">
      <c r="A3835" s="4" t="s">
        <v>6313</v>
      </c>
      <c r="B3835" s="4">
        <v>87.0</v>
      </c>
      <c r="C3835" s="4">
        <v>0.0</v>
      </c>
      <c r="D3835" s="4" t="s">
        <v>585</v>
      </c>
      <c r="E3835" s="4" t="s">
        <v>6314</v>
      </c>
      <c r="F3835" s="4" t="s">
        <v>12</v>
      </c>
      <c r="G3835" s="4" t="s">
        <v>13</v>
      </c>
      <c r="H3835" s="4">
        <v>4700000.0</v>
      </c>
      <c r="I3835" s="4">
        <v>3.2</v>
      </c>
      <c r="L3835" s="4" t="str">
        <f>IFERROR(__xludf.DUMMYFUNCTION("""COMPUTED_VALUE"""),"Comedy")</f>
        <v>Comedy</v>
      </c>
      <c r="M3835" s="4" t="str">
        <f>IFERROR(__xludf.DUMMYFUNCTION("""COMPUTED_VALUE"""),"")</f>
        <v/>
      </c>
      <c r="N3835" s="4" t="str">
        <f>IFERROR(__xludf.DUMMYFUNCTION("""COMPUTED_VALUE"""),"")</f>
        <v/>
      </c>
      <c r="O3835" s="4" t="str">
        <f>IFERROR(__xludf.DUMMYFUNCTION("""COMPUTED_VALUE"""),"")</f>
        <v/>
      </c>
      <c r="P3835" s="4" t="str">
        <f>IFERROR(__xludf.DUMMYFUNCTION("""COMPUTED_VALUE"""),"")</f>
        <v/>
      </c>
      <c r="Q3835" s="4" t="str">
        <f>IFERROR(__xludf.DUMMYFUNCTION("""COMPUTED_VALUE"""),"")</f>
        <v/>
      </c>
      <c r="R3835" s="4" t="str">
        <f>IFERROR(__xludf.DUMMYFUNCTION("""COMPUTED_VALUE"""),"")</f>
        <v/>
      </c>
      <c r="S3835" s="4" t="str">
        <f>IFERROR(__xludf.DUMMYFUNCTION("""COMPUTED_VALUE"""),"")</f>
        <v/>
      </c>
    </row>
    <row r="3836">
      <c r="A3836" s="4" t="s">
        <v>6315</v>
      </c>
      <c r="B3836" s="4">
        <v>0.0</v>
      </c>
      <c r="C3836" s="4">
        <v>0.0</v>
      </c>
      <c r="D3836" s="4" t="s">
        <v>590</v>
      </c>
      <c r="E3836" s="4" t="s">
        <v>6316</v>
      </c>
      <c r="F3836" s="4" t="s">
        <v>6317</v>
      </c>
      <c r="G3836" s="4" t="s">
        <v>1953</v>
      </c>
      <c r="H3836" s="4">
        <v>0.0</v>
      </c>
      <c r="I3836" s="4">
        <v>7.1</v>
      </c>
      <c r="L3836" s="4" t="str">
        <f>IFERROR(__xludf.DUMMYFUNCTION("""COMPUTED_VALUE"""),"Comedy")</f>
        <v>Comedy</v>
      </c>
      <c r="M3836" s="4" t="str">
        <f>IFERROR(__xludf.DUMMYFUNCTION("""COMPUTED_VALUE"""),"Romance")</f>
        <v>Romance</v>
      </c>
      <c r="N3836" s="4" t="str">
        <f>IFERROR(__xludf.DUMMYFUNCTION("""COMPUTED_VALUE"""),"")</f>
        <v/>
      </c>
      <c r="O3836" s="4" t="str">
        <f>IFERROR(__xludf.DUMMYFUNCTION("""COMPUTED_VALUE"""),"")</f>
        <v/>
      </c>
      <c r="P3836" s="4" t="str">
        <f>IFERROR(__xludf.DUMMYFUNCTION("""COMPUTED_VALUE"""),"")</f>
        <v/>
      </c>
      <c r="Q3836" s="4" t="str">
        <f>IFERROR(__xludf.DUMMYFUNCTION("""COMPUTED_VALUE"""),"")</f>
        <v/>
      </c>
      <c r="R3836" s="4" t="str">
        <f>IFERROR(__xludf.DUMMYFUNCTION("""COMPUTED_VALUE"""),"")</f>
        <v/>
      </c>
      <c r="S3836" s="4" t="str">
        <f>IFERROR(__xludf.DUMMYFUNCTION("""COMPUTED_VALUE"""),"")</f>
        <v/>
      </c>
    </row>
    <row r="3837">
      <c r="A3837" s="4" t="s">
        <v>6318</v>
      </c>
      <c r="B3837" s="4">
        <v>105.0</v>
      </c>
      <c r="C3837" s="4">
        <v>1340891.0</v>
      </c>
      <c r="D3837" s="4" t="s">
        <v>76</v>
      </c>
      <c r="E3837" s="4" t="s">
        <v>6319</v>
      </c>
      <c r="F3837" s="4" t="s">
        <v>12</v>
      </c>
      <c r="G3837" s="4" t="s">
        <v>20</v>
      </c>
      <c r="H3837" s="4">
        <v>0.0</v>
      </c>
      <c r="I3837" s="4">
        <v>7.8</v>
      </c>
      <c r="L3837" s="4" t="str">
        <f>IFERROR(__xludf.DUMMYFUNCTION("""COMPUTED_VALUE"""),"Drama")</f>
        <v>Drama</v>
      </c>
      <c r="M3837" s="4" t="str">
        <f>IFERROR(__xludf.DUMMYFUNCTION("""COMPUTED_VALUE"""),"Romance")</f>
        <v>Romance</v>
      </c>
      <c r="N3837" s="4" t="str">
        <f>IFERROR(__xludf.DUMMYFUNCTION("""COMPUTED_VALUE"""),"")</f>
        <v/>
      </c>
      <c r="O3837" s="4" t="str">
        <f>IFERROR(__xludf.DUMMYFUNCTION("""COMPUTED_VALUE"""),"")</f>
        <v/>
      </c>
      <c r="P3837" s="4" t="str">
        <f>IFERROR(__xludf.DUMMYFUNCTION("""COMPUTED_VALUE"""),"")</f>
        <v/>
      </c>
      <c r="Q3837" s="4" t="str">
        <f>IFERROR(__xludf.DUMMYFUNCTION("""COMPUTED_VALUE"""),"")</f>
        <v/>
      </c>
      <c r="R3837" s="4" t="str">
        <f>IFERROR(__xludf.DUMMYFUNCTION("""COMPUTED_VALUE"""),"")</f>
        <v/>
      </c>
      <c r="S3837" s="4" t="str">
        <f>IFERROR(__xludf.DUMMYFUNCTION("""COMPUTED_VALUE"""),"")</f>
        <v/>
      </c>
    </row>
    <row r="3838">
      <c r="A3838" s="4" t="s">
        <v>6320</v>
      </c>
      <c r="B3838" s="4">
        <v>89.0</v>
      </c>
      <c r="C3838" s="4">
        <v>0.0</v>
      </c>
      <c r="D3838" s="4" t="s">
        <v>5212</v>
      </c>
      <c r="E3838" s="4" t="s">
        <v>6321</v>
      </c>
      <c r="F3838" s="4" t="s">
        <v>12</v>
      </c>
      <c r="G3838" s="4" t="s">
        <v>95</v>
      </c>
      <c r="H3838" s="4">
        <v>5000000.0</v>
      </c>
      <c r="I3838" s="4">
        <v>5.3</v>
      </c>
      <c r="L3838" s="4" t="str">
        <f>IFERROR(__xludf.DUMMYFUNCTION("""COMPUTED_VALUE"""),"Western")</f>
        <v>Western</v>
      </c>
      <c r="M3838" s="4" t="str">
        <f>IFERROR(__xludf.DUMMYFUNCTION("""COMPUTED_VALUE"""),"")</f>
        <v/>
      </c>
      <c r="N3838" s="4" t="str">
        <f>IFERROR(__xludf.DUMMYFUNCTION("""COMPUTED_VALUE"""),"")</f>
        <v/>
      </c>
      <c r="O3838" s="4" t="str">
        <f>IFERROR(__xludf.DUMMYFUNCTION("""COMPUTED_VALUE"""),"")</f>
        <v/>
      </c>
      <c r="P3838" s="4" t="str">
        <f>IFERROR(__xludf.DUMMYFUNCTION("""COMPUTED_VALUE"""),"")</f>
        <v/>
      </c>
      <c r="Q3838" s="4" t="str">
        <f>IFERROR(__xludf.DUMMYFUNCTION("""COMPUTED_VALUE"""),"")</f>
        <v/>
      </c>
      <c r="R3838" s="4" t="str">
        <f>IFERROR(__xludf.DUMMYFUNCTION("""COMPUTED_VALUE"""),"")</f>
        <v/>
      </c>
      <c r="S3838" s="4" t="str">
        <f>IFERROR(__xludf.DUMMYFUNCTION("""COMPUTED_VALUE"""),"")</f>
        <v/>
      </c>
    </row>
    <row r="3839">
      <c r="A3839" s="4" t="s">
        <v>6322</v>
      </c>
      <c r="B3839" s="4">
        <v>100.0</v>
      </c>
      <c r="C3839" s="4">
        <v>513836.0</v>
      </c>
      <c r="D3839" s="4" t="s">
        <v>495</v>
      </c>
      <c r="E3839" s="4" t="s">
        <v>6323</v>
      </c>
      <c r="F3839" s="4" t="s">
        <v>512</v>
      </c>
      <c r="G3839" s="4" t="s">
        <v>513</v>
      </c>
      <c r="H3839" s="4">
        <v>4600000.0</v>
      </c>
      <c r="I3839" s="4">
        <v>7.2</v>
      </c>
      <c r="L3839" s="4" t="str">
        <f>IFERROR(__xludf.DUMMYFUNCTION("""COMPUTED_VALUE"""),"Comedy")</f>
        <v>Comedy</v>
      </c>
      <c r="M3839" s="4" t="str">
        <f>IFERROR(__xludf.DUMMYFUNCTION("""COMPUTED_VALUE"""),"Drama")</f>
        <v>Drama</v>
      </c>
      <c r="N3839" s="4" t="str">
        <f>IFERROR(__xludf.DUMMYFUNCTION("""COMPUTED_VALUE"""),"Romance")</f>
        <v>Romance</v>
      </c>
      <c r="O3839" s="4" t="str">
        <f>IFERROR(__xludf.DUMMYFUNCTION("""COMPUTED_VALUE"""),"")</f>
        <v/>
      </c>
      <c r="P3839" s="4" t="str">
        <f>IFERROR(__xludf.DUMMYFUNCTION("""COMPUTED_VALUE"""),"")</f>
        <v/>
      </c>
      <c r="Q3839" s="4" t="str">
        <f>IFERROR(__xludf.DUMMYFUNCTION("""COMPUTED_VALUE"""),"")</f>
        <v/>
      </c>
      <c r="R3839" s="4" t="str">
        <f>IFERROR(__xludf.DUMMYFUNCTION("""COMPUTED_VALUE"""),"")</f>
        <v/>
      </c>
      <c r="S3839" s="4" t="str">
        <f>IFERROR(__xludf.DUMMYFUNCTION("""COMPUTED_VALUE"""),"")</f>
        <v/>
      </c>
    </row>
    <row r="3840">
      <c r="A3840" s="4" t="s">
        <v>6324</v>
      </c>
      <c r="B3840" s="4">
        <v>92.0</v>
      </c>
      <c r="C3840" s="4">
        <v>0.0</v>
      </c>
      <c r="D3840" s="4" t="s">
        <v>888</v>
      </c>
      <c r="E3840" s="4" t="s">
        <v>6325</v>
      </c>
      <c r="F3840" s="4" t="s">
        <v>12</v>
      </c>
      <c r="G3840" s="4" t="s">
        <v>1020</v>
      </c>
      <c r="H3840" s="4">
        <v>4700000.0</v>
      </c>
      <c r="I3840" s="4">
        <v>6.2</v>
      </c>
      <c r="L3840" s="4" t="str">
        <f>IFERROR(__xludf.DUMMYFUNCTION("""COMPUTED_VALUE"""),"Comedy")</f>
        <v>Comedy</v>
      </c>
      <c r="M3840" s="4" t="str">
        <f>IFERROR(__xludf.DUMMYFUNCTION("""COMPUTED_VALUE"""),"Drama")</f>
        <v>Drama</v>
      </c>
      <c r="N3840" s="4" t="str">
        <f>IFERROR(__xludf.DUMMYFUNCTION("""COMPUTED_VALUE"""),"")</f>
        <v/>
      </c>
      <c r="O3840" s="4" t="str">
        <f>IFERROR(__xludf.DUMMYFUNCTION("""COMPUTED_VALUE"""),"")</f>
        <v/>
      </c>
      <c r="P3840" s="4" t="str">
        <f>IFERROR(__xludf.DUMMYFUNCTION("""COMPUTED_VALUE"""),"")</f>
        <v/>
      </c>
      <c r="Q3840" s="4" t="str">
        <f>IFERROR(__xludf.DUMMYFUNCTION("""COMPUTED_VALUE"""),"")</f>
        <v/>
      </c>
      <c r="R3840" s="4" t="str">
        <f>IFERROR(__xludf.DUMMYFUNCTION("""COMPUTED_VALUE"""),"")</f>
        <v/>
      </c>
      <c r="S3840" s="4" t="str">
        <f>IFERROR(__xludf.DUMMYFUNCTION("""COMPUTED_VALUE"""),"")</f>
        <v/>
      </c>
    </row>
    <row r="3841">
      <c r="A3841" s="4" t="s">
        <v>6326</v>
      </c>
      <c r="B3841" s="4">
        <v>97.0</v>
      </c>
      <c r="C3841" s="4">
        <v>434417.0</v>
      </c>
      <c r="D3841" s="4" t="s">
        <v>1196</v>
      </c>
      <c r="E3841" s="4" t="s">
        <v>6327</v>
      </c>
      <c r="F3841" s="4" t="s">
        <v>12</v>
      </c>
      <c r="G3841" s="4" t="s">
        <v>1255</v>
      </c>
      <c r="H3841" s="4">
        <v>4600000.0</v>
      </c>
      <c r="I3841" s="4">
        <v>5.9</v>
      </c>
      <c r="L3841" s="4" t="str">
        <f>IFERROR(__xludf.DUMMYFUNCTION("""COMPUTED_VALUE"""),"Drama")</f>
        <v>Drama</v>
      </c>
      <c r="M3841" s="4" t="str">
        <f>IFERROR(__xludf.DUMMYFUNCTION("""COMPUTED_VALUE"""),"")</f>
        <v/>
      </c>
      <c r="N3841" s="4" t="str">
        <f>IFERROR(__xludf.DUMMYFUNCTION("""COMPUTED_VALUE"""),"")</f>
        <v/>
      </c>
      <c r="O3841" s="4" t="str">
        <f>IFERROR(__xludf.DUMMYFUNCTION("""COMPUTED_VALUE"""),"")</f>
        <v/>
      </c>
      <c r="P3841" s="4" t="str">
        <f>IFERROR(__xludf.DUMMYFUNCTION("""COMPUTED_VALUE"""),"")</f>
        <v/>
      </c>
      <c r="Q3841" s="4" t="str">
        <f>IFERROR(__xludf.DUMMYFUNCTION("""COMPUTED_VALUE"""),"")</f>
        <v/>
      </c>
      <c r="R3841" s="4" t="str">
        <f>IFERROR(__xludf.DUMMYFUNCTION("""COMPUTED_VALUE"""),"")</f>
        <v/>
      </c>
      <c r="S3841" s="4" t="str">
        <f>IFERROR(__xludf.DUMMYFUNCTION("""COMPUTED_VALUE"""),"")</f>
        <v/>
      </c>
    </row>
    <row r="3842">
      <c r="A3842" s="4" t="s">
        <v>6328</v>
      </c>
      <c r="B3842" s="4">
        <v>100.0</v>
      </c>
      <c r="C3842" s="4">
        <v>728.0</v>
      </c>
      <c r="D3842" s="4" t="s">
        <v>683</v>
      </c>
      <c r="E3842" s="4" t="s">
        <v>6241</v>
      </c>
      <c r="F3842" s="4" t="s">
        <v>12</v>
      </c>
      <c r="G3842" s="4" t="s">
        <v>64</v>
      </c>
      <c r="H3842" s="4">
        <v>0.0</v>
      </c>
      <c r="I3842" s="4">
        <v>7.3</v>
      </c>
      <c r="L3842" s="4" t="str">
        <f>IFERROR(__xludf.DUMMYFUNCTION("""COMPUTED_VALUE"""),"Crime")</f>
        <v>Crime</v>
      </c>
      <c r="M3842" s="4" t="str">
        <f>IFERROR(__xludf.DUMMYFUNCTION("""COMPUTED_VALUE"""),"Drama")</f>
        <v>Drama</v>
      </c>
      <c r="N3842" s="4" t="str">
        <f>IFERROR(__xludf.DUMMYFUNCTION("""COMPUTED_VALUE"""),"")</f>
        <v/>
      </c>
      <c r="O3842" s="4" t="str">
        <f>IFERROR(__xludf.DUMMYFUNCTION("""COMPUTED_VALUE"""),"")</f>
        <v/>
      </c>
      <c r="P3842" s="4" t="str">
        <f>IFERROR(__xludf.DUMMYFUNCTION("""COMPUTED_VALUE"""),"")</f>
        <v/>
      </c>
      <c r="Q3842" s="4" t="str">
        <f>IFERROR(__xludf.DUMMYFUNCTION("""COMPUTED_VALUE"""),"")</f>
        <v/>
      </c>
      <c r="R3842" s="4" t="str">
        <f>IFERROR(__xludf.DUMMYFUNCTION("""COMPUTED_VALUE"""),"")</f>
        <v/>
      </c>
      <c r="S3842" s="4" t="str">
        <f>IFERROR(__xludf.DUMMYFUNCTION("""COMPUTED_VALUE"""),"")</f>
        <v/>
      </c>
    </row>
    <row r="3843">
      <c r="A3843" s="4" t="s">
        <v>2591</v>
      </c>
      <c r="B3843" s="4">
        <v>96.0</v>
      </c>
      <c r="C3843" s="4">
        <v>8.12E7</v>
      </c>
      <c r="D3843" s="4" t="s">
        <v>585</v>
      </c>
      <c r="E3843" s="4" t="s">
        <v>6329</v>
      </c>
      <c r="F3843" s="4" t="s">
        <v>12</v>
      </c>
      <c r="G3843" s="4" t="s">
        <v>13</v>
      </c>
      <c r="H3843" s="4">
        <v>4500000.0</v>
      </c>
      <c r="I3843" s="4">
        <v>6.7</v>
      </c>
      <c r="L3843" s="4" t="str">
        <f>IFERROR(__xludf.DUMMYFUNCTION("""COMPUTED_VALUE"""),"Comedy")</f>
        <v>Comedy</v>
      </c>
      <c r="M3843" s="4" t="str">
        <f>IFERROR(__xludf.DUMMYFUNCTION("""COMPUTED_VALUE"""),"")</f>
        <v/>
      </c>
      <c r="N3843" s="4" t="str">
        <f>IFERROR(__xludf.DUMMYFUNCTION("""COMPUTED_VALUE"""),"")</f>
        <v/>
      </c>
      <c r="O3843" s="4" t="str">
        <f>IFERROR(__xludf.DUMMYFUNCTION("""COMPUTED_VALUE"""),"")</f>
        <v/>
      </c>
      <c r="P3843" s="4" t="str">
        <f>IFERROR(__xludf.DUMMYFUNCTION("""COMPUTED_VALUE"""),"")</f>
        <v/>
      </c>
      <c r="Q3843" s="4" t="str">
        <f>IFERROR(__xludf.DUMMYFUNCTION("""COMPUTED_VALUE"""),"")</f>
        <v/>
      </c>
      <c r="R3843" s="4" t="str">
        <f>IFERROR(__xludf.DUMMYFUNCTION("""COMPUTED_VALUE"""),"")</f>
        <v/>
      </c>
      <c r="S3843" s="4" t="str">
        <f>IFERROR(__xludf.DUMMYFUNCTION("""COMPUTED_VALUE"""),"")</f>
        <v/>
      </c>
    </row>
    <row r="3844">
      <c r="A3844" s="4" t="s">
        <v>4660</v>
      </c>
      <c r="B3844" s="4">
        <v>104.0</v>
      </c>
      <c r="C3844" s="4">
        <v>0.0</v>
      </c>
      <c r="D3844" s="4" t="s">
        <v>815</v>
      </c>
      <c r="E3844" s="4" t="s">
        <v>6330</v>
      </c>
      <c r="F3844" s="4" t="s">
        <v>12</v>
      </c>
      <c r="G3844" s="4" t="s">
        <v>13</v>
      </c>
      <c r="H3844" s="4">
        <v>4500000.0</v>
      </c>
      <c r="I3844" s="4">
        <v>5.7</v>
      </c>
      <c r="L3844" s="4" t="str">
        <f>IFERROR(__xludf.DUMMYFUNCTION("""COMPUTED_VALUE"""),"Adventure")</f>
        <v>Adventure</v>
      </c>
      <c r="M3844" s="4" t="str">
        <f>IFERROR(__xludf.DUMMYFUNCTION("""COMPUTED_VALUE"""),"Drama")</f>
        <v>Drama</v>
      </c>
      <c r="N3844" s="4" t="str">
        <f>IFERROR(__xludf.DUMMYFUNCTION("""COMPUTED_VALUE"""),"Romance")</f>
        <v>Romance</v>
      </c>
      <c r="O3844" s="4" t="str">
        <f>IFERROR(__xludf.DUMMYFUNCTION("""COMPUTED_VALUE"""),"")</f>
        <v/>
      </c>
      <c r="P3844" s="4" t="str">
        <f>IFERROR(__xludf.DUMMYFUNCTION("""COMPUTED_VALUE"""),"")</f>
        <v/>
      </c>
      <c r="Q3844" s="4" t="str">
        <f>IFERROR(__xludf.DUMMYFUNCTION("""COMPUTED_VALUE"""),"")</f>
        <v/>
      </c>
      <c r="R3844" s="4" t="str">
        <f>IFERROR(__xludf.DUMMYFUNCTION("""COMPUTED_VALUE"""),"")</f>
        <v/>
      </c>
      <c r="S3844" s="4" t="str">
        <f>IFERROR(__xludf.DUMMYFUNCTION("""COMPUTED_VALUE"""),"")</f>
        <v/>
      </c>
    </row>
    <row r="3845">
      <c r="A3845" s="4" t="s">
        <v>127</v>
      </c>
      <c r="B3845" s="4">
        <v>117.0</v>
      </c>
      <c r="C3845" s="4">
        <v>5.2700832E7</v>
      </c>
      <c r="D3845" s="4" t="s">
        <v>495</v>
      </c>
      <c r="E3845" s="4" t="s">
        <v>6331</v>
      </c>
      <c r="F3845" s="4" t="s">
        <v>12</v>
      </c>
      <c r="G3845" s="4" t="s">
        <v>20</v>
      </c>
      <c r="H3845" s="4">
        <v>4500000.0</v>
      </c>
      <c r="I3845" s="4">
        <v>7.1</v>
      </c>
      <c r="L3845" s="4" t="str">
        <f>IFERROR(__xludf.DUMMYFUNCTION("""COMPUTED_VALUE"""),"Comedy")</f>
        <v>Comedy</v>
      </c>
      <c r="M3845" s="4" t="str">
        <f>IFERROR(__xludf.DUMMYFUNCTION("""COMPUTED_VALUE"""),"Drama")</f>
        <v>Drama</v>
      </c>
      <c r="N3845" s="4" t="str">
        <f>IFERROR(__xludf.DUMMYFUNCTION("""COMPUTED_VALUE"""),"Romance")</f>
        <v>Romance</v>
      </c>
      <c r="O3845" s="4" t="str">
        <f>IFERROR(__xludf.DUMMYFUNCTION("""COMPUTED_VALUE"""),"")</f>
        <v/>
      </c>
      <c r="P3845" s="4" t="str">
        <f>IFERROR(__xludf.DUMMYFUNCTION("""COMPUTED_VALUE"""),"")</f>
        <v/>
      </c>
      <c r="Q3845" s="4" t="str">
        <f>IFERROR(__xludf.DUMMYFUNCTION("""COMPUTED_VALUE"""),"")</f>
        <v/>
      </c>
      <c r="R3845" s="4" t="str">
        <f>IFERROR(__xludf.DUMMYFUNCTION("""COMPUTED_VALUE"""),"")</f>
        <v/>
      </c>
      <c r="S3845" s="4" t="str">
        <f>IFERROR(__xludf.DUMMYFUNCTION("""COMPUTED_VALUE"""),"")</f>
        <v/>
      </c>
    </row>
    <row r="3846">
      <c r="A3846" s="4" t="s">
        <v>3849</v>
      </c>
      <c r="B3846" s="4">
        <v>90.0</v>
      </c>
      <c r="C3846" s="4">
        <v>0.0</v>
      </c>
      <c r="D3846" s="4" t="s">
        <v>888</v>
      </c>
      <c r="E3846" s="4" t="s">
        <v>6332</v>
      </c>
      <c r="F3846" s="4" t="s">
        <v>12</v>
      </c>
      <c r="G3846" s="4" t="s">
        <v>13</v>
      </c>
      <c r="H3846" s="4">
        <v>4500000.0</v>
      </c>
      <c r="I3846" s="4">
        <v>7.2</v>
      </c>
      <c r="L3846" s="4" t="str">
        <f>IFERROR(__xludf.DUMMYFUNCTION("""COMPUTED_VALUE"""),"Comedy")</f>
        <v>Comedy</v>
      </c>
      <c r="M3846" s="4" t="str">
        <f>IFERROR(__xludf.DUMMYFUNCTION("""COMPUTED_VALUE"""),"Drama")</f>
        <v>Drama</v>
      </c>
      <c r="N3846" s="4" t="str">
        <f>IFERROR(__xludf.DUMMYFUNCTION("""COMPUTED_VALUE"""),"")</f>
        <v/>
      </c>
      <c r="O3846" s="4" t="str">
        <f>IFERROR(__xludf.DUMMYFUNCTION("""COMPUTED_VALUE"""),"")</f>
        <v/>
      </c>
      <c r="P3846" s="4" t="str">
        <f>IFERROR(__xludf.DUMMYFUNCTION("""COMPUTED_VALUE"""),"")</f>
        <v/>
      </c>
      <c r="Q3846" s="4" t="str">
        <f>IFERROR(__xludf.DUMMYFUNCTION("""COMPUTED_VALUE"""),"")</f>
        <v/>
      </c>
      <c r="R3846" s="4" t="str">
        <f>IFERROR(__xludf.DUMMYFUNCTION("""COMPUTED_VALUE"""),"")</f>
        <v/>
      </c>
      <c r="S3846" s="4" t="str">
        <f>IFERROR(__xludf.DUMMYFUNCTION("""COMPUTED_VALUE"""),"")</f>
        <v/>
      </c>
    </row>
    <row r="3847">
      <c r="A3847" s="4" t="s">
        <v>6333</v>
      </c>
      <c r="B3847" s="4">
        <v>115.0</v>
      </c>
      <c r="C3847" s="4">
        <v>0.0</v>
      </c>
      <c r="D3847" s="4" t="s">
        <v>2441</v>
      </c>
      <c r="E3847" s="4" t="s">
        <v>6334</v>
      </c>
      <c r="F3847" s="4" t="s">
        <v>12</v>
      </c>
      <c r="G3847" s="4" t="s">
        <v>13</v>
      </c>
      <c r="H3847" s="4">
        <v>4500000.0</v>
      </c>
      <c r="I3847" s="4">
        <v>7.4</v>
      </c>
      <c r="L3847" s="4" t="str">
        <f>IFERROR(__xludf.DUMMYFUNCTION("""COMPUTED_VALUE"""),"Adventure")</f>
        <v>Adventure</v>
      </c>
      <c r="M3847" s="4" t="str">
        <f>IFERROR(__xludf.DUMMYFUNCTION("""COMPUTED_VALUE"""),"Drama")</f>
        <v>Drama</v>
      </c>
      <c r="N3847" s="4" t="str">
        <f>IFERROR(__xludf.DUMMYFUNCTION("""COMPUTED_VALUE"""),"")</f>
        <v/>
      </c>
      <c r="O3847" s="4" t="str">
        <f>IFERROR(__xludf.DUMMYFUNCTION("""COMPUTED_VALUE"""),"")</f>
        <v/>
      </c>
      <c r="P3847" s="4" t="str">
        <f>IFERROR(__xludf.DUMMYFUNCTION("""COMPUTED_VALUE"""),"")</f>
        <v/>
      </c>
      <c r="Q3847" s="4" t="str">
        <f>IFERROR(__xludf.DUMMYFUNCTION("""COMPUTED_VALUE"""),"")</f>
        <v/>
      </c>
      <c r="R3847" s="4" t="str">
        <f>IFERROR(__xludf.DUMMYFUNCTION("""COMPUTED_VALUE"""),"")</f>
        <v/>
      </c>
      <c r="S3847" s="4" t="str">
        <f>IFERROR(__xludf.DUMMYFUNCTION("""COMPUTED_VALUE"""),"")</f>
        <v/>
      </c>
    </row>
    <row r="3848">
      <c r="A3848" s="4" t="s">
        <v>1767</v>
      </c>
      <c r="B3848" s="4">
        <v>108.0</v>
      </c>
      <c r="C3848" s="4">
        <v>1.3060843E7</v>
      </c>
      <c r="D3848" s="4" t="s">
        <v>1196</v>
      </c>
      <c r="E3848" s="4" t="s">
        <v>6335</v>
      </c>
      <c r="F3848" s="4" t="s">
        <v>12</v>
      </c>
      <c r="G3848" s="4" t="s">
        <v>13</v>
      </c>
      <c r="H3848" s="4">
        <v>1.5E7</v>
      </c>
      <c r="I3848" s="4">
        <v>7.7</v>
      </c>
      <c r="L3848" s="4" t="str">
        <f>IFERROR(__xludf.DUMMYFUNCTION("""COMPUTED_VALUE"""),"Drama")</f>
        <v>Drama</v>
      </c>
      <c r="M3848" s="4" t="str">
        <f>IFERROR(__xludf.DUMMYFUNCTION("""COMPUTED_VALUE"""),"")</f>
        <v/>
      </c>
      <c r="N3848" s="4" t="str">
        <f>IFERROR(__xludf.DUMMYFUNCTION("""COMPUTED_VALUE"""),"")</f>
        <v/>
      </c>
      <c r="O3848" s="4" t="str">
        <f>IFERROR(__xludf.DUMMYFUNCTION("""COMPUTED_VALUE"""),"")</f>
        <v/>
      </c>
      <c r="P3848" s="4" t="str">
        <f>IFERROR(__xludf.DUMMYFUNCTION("""COMPUTED_VALUE"""),"")</f>
        <v/>
      </c>
      <c r="Q3848" s="4" t="str">
        <f>IFERROR(__xludf.DUMMYFUNCTION("""COMPUTED_VALUE"""),"")</f>
        <v/>
      </c>
      <c r="R3848" s="4" t="str">
        <f>IFERROR(__xludf.DUMMYFUNCTION("""COMPUTED_VALUE"""),"")</f>
        <v/>
      </c>
      <c r="S3848" s="4" t="str">
        <f>IFERROR(__xludf.DUMMYFUNCTION("""COMPUTED_VALUE"""),"")</f>
        <v/>
      </c>
    </row>
    <row r="3849">
      <c r="A3849" s="4" t="s">
        <v>8351</v>
      </c>
      <c r="B3849" s="4">
        <v>43.0</v>
      </c>
      <c r="C3849" s="4">
        <v>0.0</v>
      </c>
      <c r="D3849" s="4" t="s">
        <v>683</v>
      </c>
      <c r="E3849" s="4" t="s">
        <v>6336</v>
      </c>
      <c r="F3849" s="4" t="s">
        <v>12</v>
      </c>
      <c r="G3849" s="4" t="s">
        <v>13</v>
      </c>
      <c r="H3849" s="4">
        <v>0.0</v>
      </c>
      <c r="I3849" s="4">
        <v>7.7</v>
      </c>
      <c r="L3849" s="4" t="str">
        <f>IFERROR(__xludf.DUMMYFUNCTION("""COMPUTED_VALUE"""),"Crime")</f>
        <v>Crime</v>
      </c>
      <c r="M3849" s="4" t="str">
        <f>IFERROR(__xludf.DUMMYFUNCTION("""COMPUTED_VALUE"""),"Drama")</f>
        <v>Drama</v>
      </c>
      <c r="N3849" s="4" t="str">
        <f>IFERROR(__xludf.DUMMYFUNCTION("""COMPUTED_VALUE"""),"")</f>
        <v/>
      </c>
      <c r="O3849" s="4" t="str">
        <f>IFERROR(__xludf.DUMMYFUNCTION("""COMPUTED_VALUE"""),"")</f>
        <v/>
      </c>
      <c r="P3849" s="4" t="str">
        <f>IFERROR(__xludf.DUMMYFUNCTION("""COMPUTED_VALUE"""),"")</f>
        <v/>
      </c>
      <c r="Q3849" s="4" t="str">
        <f>IFERROR(__xludf.DUMMYFUNCTION("""COMPUTED_VALUE"""),"")</f>
        <v/>
      </c>
      <c r="R3849" s="4" t="str">
        <f>IFERROR(__xludf.DUMMYFUNCTION("""COMPUTED_VALUE"""),"")</f>
        <v/>
      </c>
      <c r="S3849" s="4" t="str">
        <f>IFERROR(__xludf.DUMMYFUNCTION("""COMPUTED_VALUE"""),"")</f>
        <v/>
      </c>
    </row>
    <row r="3850">
      <c r="A3850" s="4" t="s">
        <v>149</v>
      </c>
      <c r="B3850" s="4">
        <v>109.0</v>
      </c>
      <c r="C3850" s="4">
        <v>3798532.0</v>
      </c>
      <c r="D3850" s="4" t="s">
        <v>1838</v>
      </c>
      <c r="E3850" s="4" t="s">
        <v>6337</v>
      </c>
      <c r="F3850" s="4" t="s">
        <v>12</v>
      </c>
      <c r="G3850" s="4" t="s">
        <v>13</v>
      </c>
      <c r="H3850" s="4">
        <v>4500000.0</v>
      </c>
      <c r="I3850" s="4">
        <v>7.4</v>
      </c>
      <c r="L3850" s="4" t="str">
        <f>IFERROR(__xludf.DUMMYFUNCTION("""COMPUTED_VALUE"""),"Crime")</f>
        <v>Crime</v>
      </c>
      <c r="M3850" s="4" t="str">
        <f>IFERROR(__xludf.DUMMYFUNCTION("""COMPUTED_VALUE"""),"Drama")</f>
        <v>Drama</v>
      </c>
      <c r="N3850" s="4" t="str">
        <f>IFERROR(__xludf.DUMMYFUNCTION("""COMPUTED_VALUE"""),"Romance")</f>
        <v>Romance</v>
      </c>
      <c r="O3850" s="4" t="str">
        <f>IFERROR(__xludf.DUMMYFUNCTION("""COMPUTED_VALUE"""),"Thriller")</f>
        <v>Thriller</v>
      </c>
      <c r="P3850" s="4" t="str">
        <f>IFERROR(__xludf.DUMMYFUNCTION("""COMPUTED_VALUE"""),"")</f>
        <v/>
      </c>
      <c r="Q3850" s="4" t="str">
        <f>IFERROR(__xludf.DUMMYFUNCTION("""COMPUTED_VALUE"""),"")</f>
        <v/>
      </c>
      <c r="R3850" s="4" t="str">
        <f>IFERROR(__xludf.DUMMYFUNCTION("""COMPUTED_VALUE"""),"")</f>
        <v/>
      </c>
      <c r="S3850" s="4" t="str">
        <f>IFERROR(__xludf.DUMMYFUNCTION("""COMPUTED_VALUE"""),"")</f>
        <v/>
      </c>
    </row>
    <row r="3851">
      <c r="A3851" s="4" t="s">
        <v>418</v>
      </c>
      <c r="B3851" s="4">
        <v>102.0</v>
      </c>
      <c r="C3851" s="4">
        <v>3609278.0</v>
      </c>
      <c r="D3851" s="4" t="s">
        <v>1196</v>
      </c>
      <c r="E3851" s="4" t="s">
        <v>6338</v>
      </c>
      <c r="F3851" s="4" t="s">
        <v>12</v>
      </c>
      <c r="G3851" s="4" t="s">
        <v>13</v>
      </c>
      <c r="H3851" s="4">
        <v>4500000.0</v>
      </c>
      <c r="I3851" s="4">
        <v>8.4</v>
      </c>
      <c r="L3851" s="4" t="str">
        <f>IFERROR(__xludf.DUMMYFUNCTION("""COMPUTED_VALUE"""),"Drama")</f>
        <v>Drama</v>
      </c>
      <c r="M3851" s="4" t="str">
        <f>IFERROR(__xludf.DUMMYFUNCTION("""COMPUTED_VALUE"""),"")</f>
        <v/>
      </c>
      <c r="N3851" s="4" t="str">
        <f>IFERROR(__xludf.DUMMYFUNCTION("""COMPUTED_VALUE"""),"")</f>
        <v/>
      </c>
      <c r="O3851" s="4" t="str">
        <f>IFERROR(__xludf.DUMMYFUNCTION("""COMPUTED_VALUE"""),"")</f>
        <v/>
      </c>
      <c r="P3851" s="4" t="str">
        <f>IFERROR(__xludf.DUMMYFUNCTION("""COMPUTED_VALUE"""),"")</f>
        <v/>
      </c>
      <c r="Q3851" s="4" t="str">
        <f>IFERROR(__xludf.DUMMYFUNCTION("""COMPUTED_VALUE"""),"")</f>
        <v/>
      </c>
      <c r="R3851" s="4" t="str">
        <f>IFERROR(__xludf.DUMMYFUNCTION("""COMPUTED_VALUE"""),"")</f>
        <v/>
      </c>
      <c r="S3851" s="4" t="str">
        <f>IFERROR(__xludf.DUMMYFUNCTION("""COMPUTED_VALUE"""),"")</f>
        <v/>
      </c>
    </row>
    <row r="3852">
      <c r="A3852" s="4" t="s">
        <v>6339</v>
      </c>
      <c r="B3852" s="4">
        <v>100.0</v>
      </c>
      <c r="C3852" s="4">
        <v>0.0</v>
      </c>
      <c r="D3852" s="4" t="s">
        <v>5899</v>
      </c>
      <c r="E3852" s="4" t="s">
        <v>6340</v>
      </c>
      <c r="F3852" s="4" t="s">
        <v>12</v>
      </c>
      <c r="G3852" s="4" t="s">
        <v>13</v>
      </c>
      <c r="H3852" s="4">
        <v>0.0</v>
      </c>
      <c r="I3852" s="4">
        <v>7.1</v>
      </c>
      <c r="L3852" s="4" t="str">
        <f>IFERROR(__xludf.DUMMYFUNCTION("""COMPUTED_VALUE"""),"Musical")</f>
        <v>Musical</v>
      </c>
      <c r="M3852" s="4" t="str">
        <f>IFERROR(__xludf.DUMMYFUNCTION("""COMPUTED_VALUE"""),"Romance")</f>
        <v>Romance</v>
      </c>
      <c r="N3852" s="4" t="str">
        <f>IFERROR(__xludf.DUMMYFUNCTION("""COMPUTED_VALUE"""),"")</f>
        <v/>
      </c>
      <c r="O3852" s="4" t="str">
        <f>IFERROR(__xludf.DUMMYFUNCTION("""COMPUTED_VALUE"""),"")</f>
        <v/>
      </c>
      <c r="P3852" s="4" t="str">
        <f>IFERROR(__xludf.DUMMYFUNCTION("""COMPUTED_VALUE"""),"")</f>
        <v/>
      </c>
      <c r="Q3852" s="4" t="str">
        <f>IFERROR(__xludf.DUMMYFUNCTION("""COMPUTED_VALUE"""),"")</f>
        <v/>
      </c>
      <c r="R3852" s="4" t="str">
        <f>IFERROR(__xludf.DUMMYFUNCTION("""COMPUTED_VALUE"""),"")</f>
        <v/>
      </c>
      <c r="S3852" s="4" t="str">
        <f>IFERROR(__xludf.DUMMYFUNCTION("""COMPUTED_VALUE"""),"")</f>
        <v/>
      </c>
    </row>
    <row r="3853">
      <c r="A3853" s="4" t="s">
        <v>6341</v>
      </c>
      <c r="B3853" s="4">
        <v>115.0</v>
      </c>
      <c r="C3853" s="4">
        <v>1687311.0</v>
      </c>
      <c r="D3853" s="4" t="s">
        <v>6342</v>
      </c>
      <c r="E3853" s="4" t="s">
        <v>6343</v>
      </c>
      <c r="F3853" s="4" t="s">
        <v>975</v>
      </c>
      <c r="G3853" s="4" t="s">
        <v>1255</v>
      </c>
      <c r="H3853" s="4">
        <v>7.0E8</v>
      </c>
      <c r="I3853" s="4">
        <v>7.2</v>
      </c>
      <c r="L3853" s="4" t="str">
        <f>IFERROR(__xludf.DUMMYFUNCTION("""COMPUTED_VALUE"""),"Drama")</f>
        <v>Drama</v>
      </c>
      <c r="M3853" s="4" t="str">
        <f>IFERROR(__xludf.DUMMYFUNCTION("""COMPUTED_VALUE"""),"Musical")</f>
        <v>Musical</v>
      </c>
      <c r="N3853" s="4" t="str">
        <f>IFERROR(__xludf.DUMMYFUNCTION("""COMPUTED_VALUE"""),"")</f>
        <v/>
      </c>
      <c r="O3853" s="4" t="str">
        <f>IFERROR(__xludf.DUMMYFUNCTION("""COMPUTED_VALUE"""),"")</f>
        <v/>
      </c>
      <c r="P3853" s="4" t="str">
        <f>IFERROR(__xludf.DUMMYFUNCTION("""COMPUTED_VALUE"""),"")</f>
        <v/>
      </c>
      <c r="Q3853" s="4" t="str">
        <f>IFERROR(__xludf.DUMMYFUNCTION("""COMPUTED_VALUE"""),"")</f>
        <v/>
      </c>
      <c r="R3853" s="4" t="str">
        <f>IFERROR(__xludf.DUMMYFUNCTION("""COMPUTED_VALUE"""),"")</f>
        <v/>
      </c>
      <c r="S3853" s="4" t="str">
        <f>IFERROR(__xludf.DUMMYFUNCTION("""COMPUTED_VALUE"""),"")</f>
        <v/>
      </c>
    </row>
    <row r="3854">
      <c r="A3854" s="4" t="s">
        <v>262</v>
      </c>
      <c r="B3854" s="4">
        <v>122.0</v>
      </c>
      <c r="C3854" s="4">
        <v>0.0</v>
      </c>
      <c r="D3854" s="4" t="s">
        <v>770</v>
      </c>
      <c r="E3854" s="4" t="s">
        <v>6344</v>
      </c>
      <c r="F3854" s="4" t="s">
        <v>12</v>
      </c>
      <c r="G3854" s="4" t="s">
        <v>20</v>
      </c>
      <c r="H3854" s="4">
        <v>4500000.0</v>
      </c>
      <c r="I3854" s="4">
        <v>7.5</v>
      </c>
      <c r="L3854" s="4" t="str">
        <f>IFERROR(__xludf.DUMMYFUNCTION("""COMPUTED_VALUE"""),"Drama")</f>
        <v>Drama</v>
      </c>
      <c r="M3854" s="4" t="str">
        <f>IFERROR(__xludf.DUMMYFUNCTION("""COMPUTED_VALUE"""),"History")</f>
        <v>History</v>
      </c>
      <c r="N3854" s="4" t="str">
        <f>IFERROR(__xludf.DUMMYFUNCTION("""COMPUTED_VALUE"""),"Thriller")</f>
        <v>Thriller</v>
      </c>
      <c r="O3854" s="4" t="str">
        <f>IFERROR(__xludf.DUMMYFUNCTION("""COMPUTED_VALUE"""),"War")</f>
        <v>War</v>
      </c>
      <c r="P3854" s="4" t="str">
        <f>IFERROR(__xludf.DUMMYFUNCTION("""COMPUTED_VALUE"""),"")</f>
        <v/>
      </c>
      <c r="Q3854" s="4" t="str">
        <f>IFERROR(__xludf.DUMMYFUNCTION("""COMPUTED_VALUE"""),"")</f>
        <v/>
      </c>
      <c r="R3854" s="4" t="str">
        <f>IFERROR(__xludf.DUMMYFUNCTION("""COMPUTED_VALUE"""),"")</f>
        <v/>
      </c>
      <c r="S3854" s="4" t="str">
        <f>IFERROR(__xludf.DUMMYFUNCTION("""COMPUTED_VALUE"""),"")</f>
        <v/>
      </c>
    </row>
    <row r="3855">
      <c r="A3855" s="4" t="s">
        <v>6345</v>
      </c>
      <c r="B3855" s="4">
        <v>98.0</v>
      </c>
      <c r="C3855" s="4">
        <v>1.0429707E7</v>
      </c>
      <c r="D3855" s="4" t="s">
        <v>585</v>
      </c>
      <c r="E3855" s="4" t="s">
        <v>6346</v>
      </c>
      <c r="F3855" s="4" t="s">
        <v>12</v>
      </c>
      <c r="G3855" s="4" t="s">
        <v>13</v>
      </c>
      <c r="H3855" s="4">
        <v>5000000.0</v>
      </c>
      <c r="I3855" s="4">
        <v>5.4</v>
      </c>
      <c r="L3855" s="4" t="str">
        <f>IFERROR(__xludf.DUMMYFUNCTION("""COMPUTED_VALUE"""),"Comedy")</f>
        <v>Comedy</v>
      </c>
      <c r="M3855" s="4" t="str">
        <f>IFERROR(__xludf.DUMMYFUNCTION("""COMPUTED_VALUE"""),"")</f>
        <v/>
      </c>
      <c r="N3855" s="4" t="str">
        <f>IFERROR(__xludf.DUMMYFUNCTION("""COMPUTED_VALUE"""),"")</f>
        <v/>
      </c>
      <c r="O3855" s="4" t="str">
        <f>IFERROR(__xludf.DUMMYFUNCTION("""COMPUTED_VALUE"""),"")</f>
        <v/>
      </c>
      <c r="P3855" s="4" t="str">
        <f>IFERROR(__xludf.DUMMYFUNCTION("""COMPUTED_VALUE"""),"")</f>
        <v/>
      </c>
      <c r="Q3855" s="4" t="str">
        <f>IFERROR(__xludf.DUMMYFUNCTION("""COMPUTED_VALUE"""),"")</f>
        <v/>
      </c>
      <c r="R3855" s="4" t="str">
        <f>IFERROR(__xludf.DUMMYFUNCTION("""COMPUTED_VALUE"""),"")</f>
        <v/>
      </c>
      <c r="S3855" s="4" t="str">
        <f>IFERROR(__xludf.DUMMYFUNCTION("""COMPUTED_VALUE"""),"")</f>
        <v/>
      </c>
    </row>
    <row r="3856">
      <c r="A3856" s="4" t="s">
        <v>3387</v>
      </c>
      <c r="B3856" s="4">
        <v>133.0</v>
      </c>
      <c r="C3856" s="4">
        <v>727883.0</v>
      </c>
      <c r="D3856" s="4" t="s">
        <v>943</v>
      </c>
      <c r="E3856" s="4" t="s">
        <v>6347</v>
      </c>
      <c r="F3856" s="4" t="s">
        <v>12</v>
      </c>
      <c r="G3856" s="4" t="s">
        <v>13</v>
      </c>
      <c r="H3856" s="4">
        <v>4500000.0</v>
      </c>
      <c r="I3856" s="4">
        <v>8.1</v>
      </c>
      <c r="L3856" s="4" t="str">
        <f>IFERROR(__xludf.DUMMYFUNCTION("""COMPUTED_VALUE"""),"Drama")</f>
        <v>Drama</v>
      </c>
      <c r="M3856" s="4" t="str">
        <f>IFERROR(__xludf.DUMMYFUNCTION("""COMPUTED_VALUE"""),"Sci-Fi")</f>
        <v>Sci-Fi</v>
      </c>
      <c r="N3856" s="4" t="str">
        <f>IFERROR(__xludf.DUMMYFUNCTION("""COMPUTED_VALUE"""),"Thriller")</f>
        <v>Thriller</v>
      </c>
      <c r="O3856" s="4" t="str">
        <f>IFERROR(__xludf.DUMMYFUNCTION("""COMPUTED_VALUE"""),"")</f>
        <v/>
      </c>
      <c r="P3856" s="4" t="str">
        <f>IFERROR(__xludf.DUMMYFUNCTION("""COMPUTED_VALUE"""),"")</f>
        <v/>
      </c>
      <c r="Q3856" s="4" t="str">
        <f>IFERROR(__xludf.DUMMYFUNCTION("""COMPUTED_VALUE"""),"")</f>
        <v/>
      </c>
      <c r="R3856" s="4" t="str">
        <f>IFERROR(__xludf.DUMMYFUNCTION("""COMPUTED_VALUE"""),"")</f>
        <v/>
      </c>
      <c r="S3856" s="4" t="str">
        <f>IFERROR(__xludf.DUMMYFUNCTION("""COMPUTED_VALUE"""),"")</f>
        <v/>
      </c>
    </row>
    <row r="3857">
      <c r="A3857" s="4" t="s">
        <v>6348</v>
      </c>
      <c r="B3857" s="4">
        <v>105.0</v>
      </c>
      <c r="C3857" s="4">
        <v>1391770.0</v>
      </c>
      <c r="D3857" s="4" t="s">
        <v>6349</v>
      </c>
      <c r="E3857" s="4" t="s">
        <v>6350</v>
      </c>
      <c r="F3857" s="4" t="s">
        <v>975</v>
      </c>
      <c r="G3857" s="4" t="s">
        <v>1020</v>
      </c>
      <c r="H3857" s="4">
        <v>0.0</v>
      </c>
      <c r="I3857" s="4">
        <v>6.0</v>
      </c>
      <c r="L3857" s="4" t="str">
        <f>IFERROR(__xludf.DUMMYFUNCTION("""COMPUTED_VALUE"""),"Adventure")</f>
        <v>Adventure</v>
      </c>
      <c r="M3857" s="4" t="str">
        <f>IFERROR(__xludf.DUMMYFUNCTION("""COMPUTED_VALUE"""),"Comedy")</f>
        <v>Comedy</v>
      </c>
      <c r="N3857" s="4" t="str">
        <f>IFERROR(__xludf.DUMMYFUNCTION("""COMPUTED_VALUE"""),"Western")</f>
        <v>Western</v>
      </c>
      <c r="O3857" s="4" t="str">
        <f>IFERROR(__xludf.DUMMYFUNCTION("""COMPUTED_VALUE"""),"")</f>
        <v/>
      </c>
      <c r="P3857" s="4" t="str">
        <f>IFERROR(__xludf.DUMMYFUNCTION("""COMPUTED_VALUE"""),"")</f>
        <v/>
      </c>
      <c r="Q3857" s="4" t="str">
        <f>IFERROR(__xludf.DUMMYFUNCTION("""COMPUTED_VALUE"""),"")</f>
        <v/>
      </c>
      <c r="R3857" s="4" t="str">
        <f>IFERROR(__xludf.DUMMYFUNCTION("""COMPUTED_VALUE"""),"")</f>
        <v/>
      </c>
      <c r="S3857" s="4" t="str">
        <f>IFERROR(__xludf.DUMMYFUNCTION("""COMPUTED_VALUE"""),"")</f>
        <v/>
      </c>
    </row>
    <row r="3858">
      <c r="A3858" s="4" t="s">
        <v>6351</v>
      </c>
      <c r="B3858" s="4">
        <v>122.0</v>
      </c>
      <c r="C3858" s="4">
        <v>713413.0</v>
      </c>
      <c r="D3858" s="4" t="s">
        <v>1077</v>
      </c>
      <c r="E3858" s="4" t="s">
        <v>6352</v>
      </c>
      <c r="F3858" s="4" t="s">
        <v>3621</v>
      </c>
      <c r="G3858" s="4" t="s">
        <v>3622</v>
      </c>
      <c r="H3858" s="4">
        <v>4500000.0</v>
      </c>
      <c r="I3858" s="4">
        <v>7.8</v>
      </c>
      <c r="L3858" s="4" t="str">
        <f>IFERROR(__xludf.DUMMYFUNCTION("""COMPUTED_VALUE"""),"Crime")</f>
        <v>Crime</v>
      </c>
      <c r="M3858" s="4" t="str">
        <f>IFERROR(__xludf.DUMMYFUNCTION("""COMPUTED_VALUE"""),"Drama")</f>
        <v>Drama</v>
      </c>
      <c r="N3858" s="4" t="str">
        <f>IFERROR(__xludf.DUMMYFUNCTION("""COMPUTED_VALUE"""),"Mystery")</f>
        <v>Mystery</v>
      </c>
      <c r="O3858" s="4" t="str">
        <f>IFERROR(__xludf.DUMMYFUNCTION("""COMPUTED_VALUE"""),"")</f>
        <v/>
      </c>
      <c r="P3858" s="4" t="str">
        <f>IFERROR(__xludf.DUMMYFUNCTION("""COMPUTED_VALUE"""),"")</f>
        <v/>
      </c>
      <c r="Q3858" s="4" t="str">
        <f>IFERROR(__xludf.DUMMYFUNCTION("""COMPUTED_VALUE"""),"")</f>
        <v/>
      </c>
      <c r="R3858" s="4" t="str">
        <f>IFERROR(__xludf.DUMMYFUNCTION("""COMPUTED_VALUE"""),"")</f>
        <v/>
      </c>
      <c r="S3858" s="4" t="str">
        <f>IFERROR(__xludf.DUMMYFUNCTION("""COMPUTED_VALUE"""),"")</f>
        <v/>
      </c>
    </row>
    <row r="3859">
      <c r="A3859" s="4" t="s">
        <v>6353</v>
      </c>
      <c r="B3859" s="4">
        <v>106.0</v>
      </c>
      <c r="C3859" s="4">
        <v>410241.0</v>
      </c>
      <c r="D3859" s="4" t="s">
        <v>3182</v>
      </c>
      <c r="E3859" s="4" t="s">
        <v>6354</v>
      </c>
      <c r="F3859" s="4" t="s">
        <v>12</v>
      </c>
      <c r="G3859" s="4" t="s">
        <v>13</v>
      </c>
      <c r="H3859" s="4">
        <v>2000000.0</v>
      </c>
      <c r="I3859" s="4">
        <v>6.8</v>
      </c>
      <c r="L3859" s="4" t="str">
        <f>IFERROR(__xludf.DUMMYFUNCTION("""COMPUTED_VALUE"""),"Comedy")</f>
        <v>Comedy</v>
      </c>
      <c r="M3859" s="4" t="str">
        <f>IFERROR(__xludf.DUMMYFUNCTION("""COMPUTED_VALUE"""),"Crime")</f>
        <v>Crime</v>
      </c>
      <c r="N3859" s="4" t="str">
        <f>IFERROR(__xludf.DUMMYFUNCTION("""COMPUTED_VALUE"""),"Drama")</f>
        <v>Drama</v>
      </c>
      <c r="O3859" s="4" t="str">
        <f>IFERROR(__xludf.DUMMYFUNCTION("""COMPUTED_VALUE"""),"")</f>
        <v/>
      </c>
      <c r="P3859" s="4" t="str">
        <f>IFERROR(__xludf.DUMMYFUNCTION("""COMPUTED_VALUE"""),"")</f>
        <v/>
      </c>
      <c r="Q3859" s="4" t="str">
        <f>IFERROR(__xludf.DUMMYFUNCTION("""COMPUTED_VALUE"""),"")</f>
        <v/>
      </c>
      <c r="R3859" s="4" t="str">
        <f>IFERROR(__xludf.DUMMYFUNCTION("""COMPUTED_VALUE"""),"")</f>
        <v/>
      </c>
      <c r="S3859" s="4" t="str">
        <f>IFERROR(__xludf.DUMMYFUNCTION("""COMPUTED_VALUE"""),"")</f>
        <v/>
      </c>
    </row>
    <row r="3860">
      <c r="A3860" s="4" t="s">
        <v>6355</v>
      </c>
      <c r="B3860" s="4">
        <v>98.0</v>
      </c>
      <c r="C3860" s="4">
        <v>278821.0</v>
      </c>
      <c r="D3860" s="4" t="s">
        <v>888</v>
      </c>
      <c r="E3860" s="4" t="s">
        <v>6356</v>
      </c>
      <c r="F3860" s="4" t="s">
        <v>12</v>
      </c>
      <c r="G3860" s="4" t="s">
        <v>13</v>
      </c>
      <c r="H3860" s="4">
        <v>0.0</v>
      </c>
      <c r="I3860" s="4">
        <v>6.5</v>
      </c>
      <c r="L3860" s="4" t="str">
        <f>IFERROR(__xludf.DUMMYFUNCTION("""COMPUTED_VALUE"""),"Comedy")</f>
        <v>Comedy</v>
      </c>
      <c r="M3860" s="4" t="str">
        <f>IFERROR(__xludf.DUMMYFUNCTION("""COMPUTED_VALUE"""),"Drama")</f>
        <v>Drama</v>
      </c>
      <c r="N3860" s="4" t="str">
        <f>IFERROR(__xludf.DUMMYFUNCTION("""COMPUTED_VALUE"""),"")</f>
        <v/>
      </c>
      <c r="O3860" s="4" t="str">
        <f>IFERROR(__xludf.DUMMYFUNCTION("""COMPUTED_VALUE"""),"")</f>
        <v/>
      </c>
      <c r="P3860" s="4" t="str">
        <f>IFERROR(__xludf.DUMMYFUNCTION("""COMPUTED_VALUE"""),"")</f>
        <v/>
      </c>
      <c r="Q3860" s="4" t="str">
        <f>IFERROR(__xludf.DUMMYFUNCTION("""COMPUTED_VALUE"""),"")</f>
        <v/>
      </c>
      <c r="R3860" s="4" t="str">
        <f>IFERROR(__xludf.DUMMYFUNCTION("""COMPUTED_VALUE"""),"")</f>
        <v/>
      </c>
      <c r="S3860" s="4" t="str">
        <f>IFERROR(__xludf.DUMMYFUNCTION("""COMPUTED_VALUE"""),"")</f>
        <v/>
      </c>
    </row>
    <row r="3861">
      <c r="A3861" s="4" t="s">
        <v>4983</v>
      </c>
      <c r="B3861" s="4">
        <v>112.0</v>
      </c>
      <c r="C3861" s="4">
        <v>211667.0</v>
      </c>
      <c r="D3861" s="4" t="s">
        <v>683</v>
      </c>
      <c r="E3861" s="4" t="s">
        <v>6357</v>
      </c>
      <c r="F3861" s="4" t="s">
        <v>4391</v>
      </c>
      <c r="G3861" s="4" t="s">
        <v>1987</v>
      </c>
      <c r="H3861" s="4">
        <v>4.2E9</v>
      </c>
      <c r="I3861" s="4">
        <v>7.7</v>
      </c>
      <c r="L3861" s="4" t="str">
        <f>IFERROR(__xludf.DUMMYFUNCTION("""COMPUTED_VALUE"""),"Crime")</f>
        <v>Crime</v>
      </c>
      <c r="M3861" s="4" t="str">
        <f>IFERROR(__xludf.DUMMYFUNCTION("""COMPUTED_VALUE"""),"Drama")</f>
        <v>Drama</v>
      </c>
      <c r="N3861" s="4" t="str">
        <f>IFERROR(__xludf.DUMMYFUNCTION("""COMPUTED_VALUE"""),"")</f>
        <v/>
      </c>
      <c r="O3861" s="4" t="str">
        <f>IFERROR(__xludf.DUMMYFUNCTION("""COMPUTED_VALUE"""),"")</f>
        <v/>
      </c>
      <c r="P3861" s="4" t="str">
        <f>IFERROR(__xludf.DUMMYFUNCTION("""COMPUTED_VALUE"""),"")</f>
        <v/>
      </c>
      <c r="Q3861" s="4" t="str">
        <f>IFERROR(__xludf.DUMMYFUNCTION("""COMPUTED_VALUE"""),"")</f>
        <v/>
      </c>
      <c r="R3861" s="4" t="str">
        <f>IFERROR(__xludf.DUMMYFUNCTION("""COMPUTED_VALUE"""),"")</f>
        <v/>
      </c>
      <c r="S3861" s="4" t="str">
        <f>IFERROR(__xludf.DUMMYFUNCTION("""COMPUTED_VALUE"""),"")</f>
        <v/>
      </c>
    </row>
    <row r="3862">
      <c r="A3862" s="4" t="s">
        <v>6358</v>
      </c>
      <c r="B3862" s="4">
        <v>120.0</v>
      </c>
      <c r="C3862" s="4">
        <v>706622.0</v>
      </c>
      <c r="D3862" s="4" t="s">
        <v>3043</v>
      </c>
      <c r="E3862" s="4" t="s">
        <v>6359</v>
      </c>
      <c r="F3862" s="4" t="s">
        <v>512</v>
      </c>
      <c r="G3862" s="4" t="s">
        <v>513</v>
      </c>
      <c r="H3862" s="4">
        <v>0.0</v>
      </c>
      <c r="I3862" s="4">
        <v>6.4</v>
      </c>
      <c r="L3862" s="4" t="str">
        <f>IFERROR(__xludf.DUMMYFUNCTION("""COMPUTED_VALUE"""),"Biography")</f>
        <v>Biography</v>
      </c>
      <c r="M3862" s="4" t="str">
        <f>IFERROR(__xludf.DUMMYFUNCTION("""COMPUTED_VALUE"""),"Drama")</f>
        <v>Drama</v>
      </c>
      <c r="N3862" s="4" t="str">
        <f>IFERROR(__xludf.DUMMYFUNCTION("""COMPUTED_VALUE"""),"Music")</f>
        <v>Music</v>
      </c>
      <c r="O3862" s="4" t="str">
        <f>IFERROR(__xludf.DUMMYFUNCTION("""COMPUTED_VALUE"""),"Romance")</f>
        <v>Romance</v>
      </c>
      <c r="P3862" s="4" t="str">
        <f>IFERROR(__xludf.DUMMYFUNCTION("""COMPUTED_VALUE"""),"")</f>
        <v/>
      </c>
      <c r="Q3862" s="4" t="str">
        <f>IFERROR(__xludf.DUMMYFUNCTION("""COMPUTED_VALUE"""),"")</f>
        <v/>
      </c>
      <c r="R3862" s="4" t="str">
        <f>IFERROR(__xludf.DUMMYFUNCTION("""COMPUTED_VALUE"""),"")</f>
        <v/>
      </c>
      <c r="S3862" s="4" t="str">
        <f>IFERROR(__xludf.DUMMYFUNCTION("""COMPUTED_VALUE"""),"")</f>
        <v/>
      </c>
    </row>
    <row r="3863">
      <c r="A3863" s="4" t="s">
        <v>6360</v>
      </c>
      <c r="B3863" s="4">
        <v>99.0</v>
      </c>
      <c r="C3863" s="4">
        <v>92191.0</v>
      </c>
      <c r="D3863" s="4" t="s">
        <v>2190</v>
      </c>
      <c r="E3863" s="4" t="s">
        <v>6361</v>
      </c>
      <c r="F3863" s="4" t="s">
        <v>12</v>
      </c>
      <c r="G3863" s="4" t="s">
        <v>20</v>
      </c>
      <c r="H3863" s="4">
        <v>2500000.0</v>
      </c>
      <c r="I3863" s="4">
        <v>6.5</v>
      </c>
      <c r="L3863" s="4" t="str">
        <f>IFERROR(__xludf.DUMMYFUNCTION("""COMPUTED_VALUE"""),"Comedy")</f>
        <v>Comedy</v>
      </c>
      <c r="M3863" s="4" t="str">
        <f>IFERROR(__xludf.DUMMYFUNCTION("""COMPUTED_VALUE"""),"Drama")</f>
        <v>Drama</v>
      </c>
      <c r="N3863" s="4" t="str">
        <f>IFERROR(__xludf.DUMMYFUNCTION("""COMPUTED_VALUE"""),"Sport")</f>
        <v>Sport</v>
      </c>
      <c r="O3863" s="4" t="str">
        <f>IFERROR(__xludf.DUMMYFUNCTION("""COMPUTED_VALUE"""),"")</f>
        <v/>
      </c>
      <c r="P3863" s="4" t="str">
        <f>IFERROR(__xludf.DUMMYFUNCTION("""COMPUTED_VALUE"""),"")</f>
        <v/>
      </c>
      <c r="Q3863" s="4" t="str">
        <f>IFERROR(__xludf.DUMMYFUNCTION("""COMPUTED_VALUE"""),"")</f>
        <v/>
      </c>
      <c r="R3863" s="4" t="str">
        <f>IFERROR(__xludf.DUMMYFUNCTION("""COMPUTED_VALUE"""),"")</f>
        <v/>
      </c>
      <c r="S3863" s="4" t="str">
        <f>IFERROR(__xludf.DUMMYFUNCTION("""COMPUTED_VALUE"""),"")</f>
        <v/>
      </c>
    </row>
    <row r="3864">
      <c r="A3864" s="4" t="s">
        <v>6362</v>
      </c>
      <c r="B3864" s="4">
        <v>110.0</v>
      </c>
      <c r="C3864" s="4">
        <v>49413.0</v>
      </c>
      <c r="D3864" s="4" t="s">
        <v>116</v>
      </c>
      <c r="E3864" s="4" t="s">
        <v>6363</v>
      </c>
      <c r="F3864" s="4" t="s">
        <v>2512</v>
      </c>
      <c r="G3864" s="4" t="s">
        <v>1350</v>
      </c>
      <c r="H3864" s="4">
        <v>3.5E7</v>
      </c>
      <c r="I3864" s="4">
        <v>7.3</v>
      </c>
      <c r="L3864" s="4" t="str">
        <f>IFERROR(__xludf.DUMMYFUNCTION("""COMPUTED_VALUE"""),"Action")</f>
        <v>Action</v>
      </c>
      <c r="M3864" s="4" t="str">
        <f>IFERROR(__xludf.DUMMYFUNCTION("""COMPUTED_VALUE"""),"Crime")</f>
        <v>Crime</v>
      </c>
      <c r="N3864" s="4" t="str">
        <f>IFERROR(__xludf.DUMMYFUNCTION("""COMPUTED_VALUE"""),"Thriller")</f>
        <v>Thriller</v>
      </c>
      <c r="O3864" s="4" t="str">
        <f>IFERROR(__xludf.DUMMYFUNCTION("""COMPUTED_VALUE"""),"")</f>
        <v/>
      </c>
      <c r="P3864" s="4" t="str">
        <f>IFERROR(__xludf.DUMMYFUNCTION("""COMPUTED_VALUE"""),"")</f>
        <v/>
      </c>
      <c r="Q3864" s="4" t="str">
        <f>IFERROR(__xludf.DUMMYFUNCTION("""COMPUTED_VALUE"""),"")</f>
        <v/>
      </c>
      <c r="R3864" s="4" t="str">
        <f>IFERROR(__xludf.DUMMYFUNCTION("""COMPUTED_VALUE"""),"")</f>
        <v/>
      </c>
      <c r="S3864" s="4" t="str">
        <f>IFERROR(__xludf.DUMMYFUNCTION("""COMPUTED_VALUE"""),"")</f>
        <v/>
      </c>
    </row>
    <row r="3865">
      <c r="A3865" s="4" t="s">
        <v>6364</v>
      </c>
      <c r="B3865" s="4">
        <v>102.0</v>
      </c>
      <c r="C3865" s="4">
        <v>199652.0</v>
      </c>
      <c r="D3865" s="4" t="s">
        <v>49</v>
      </c>
      <c r="E3865" s="4" t="s">
        <v>6365</v>
      </c>
      <c r="F3865" s="4" t="s">
        <v>12</v>
      </c>
      <c r="G3865" s="4" t="s">
        <v>1255</v>
      </c>
      <c r="H3865" s="4">
        <v>0.0</v>
      </c>
      <c r="I3865" s="4">
        <v>6.6</v>
      </c>
      <c r="L3865" s="4" t="str">
        <f>IFERROR(__xludf.DUMMYFUNCTION("""COMPUTED_VALUE"""),"Action")</f>
        <v>Action</v>
      </c>
      <c r="M3865" s="4" t="str">
        <f>IFERROR(__xludf.DUMMYFUNCTION("""COMPUTED_VALUE"""),"Adventure")</f>
        <v>Adventure</v>
      </c>
      <c r="N3865" s="4" t="str">
        <f>IFERROR(__xludf.DUMMYFUNCTION("""COMPUTED_VALUE"""),"Western")</f>
        <v>Western</v>
      </c>
      <c r="O3865" s="4" t="str">
        <f>IFERROR(__xludf.DUMMYFUNCTION("""COMPUTED_VALUE"""),"")</f>
        <v/>
      </c>
      <c r="P3865" s="4" t="str">
        <f>IFERROR(__xludf.DUMMYFUNCTION("""COMPUTED_VALUE"""),"")</f>
        <v/>
      </c>
      <c r="Q3865" s="4" t="str">
        <f>IFERROR(__xludf.DUMMYFUNCTION("""COMPUTED_VALUE"""),"")</f>
        <v/>
      </c>
      <c r="R3865" s="4" t="str">
        <f>IFERROR(__xludf.DUMMYFUNCTION("""COMPUTED_VALUE"""),"")</f>
        <v/>
      </c>
      <c r="S3865" s="4" t="str">
        <f>IFERROR(__xludf.DUMMYFUNCTION("""COMPUTED_VALUE"""),"")</f>
        <v/>
      </c>
    </row>
    <row r="3866">
      <c r="A3866" s="4" t="s">
        <v>6366</v>
      </c>
      <c r="B3866" s="4">
        <v>109.0</v>
      </c>
      <c r="C3866" s="4">
        <v>181655.0</v>
      </c>
      <c r="D3866" s="4" t="s">
        <v>683</v>
      </c>
      <c r="E3866" s="4" t="s">
        <v>6367</v>
      </c>
      <c r="F3866" s="4" t="s">
        <v>1965</v>
      </c>
      <c r="G3866" s="4" t="s">
        <v>4310</v>
      </c>
      <c r="H3866" s="4">
        <v>0.0</v>
      </c>
      <c r="I3866" s="4">
        <v>7.9</v>
      </c>
      <c r="L3866" s="4" t="str">
        <f>IFERROR(__xludf.DUMMYFUNCTION("""COMPUTED_VALUE"""),"Crime")</f>
        <v>Crime</v>
      </c>
      <c r="M3866" s="4" t="str">
        <f>IFERROR(__xludf.DUMMYFUNCTION("""COMPUTED_VALUE"""),"Drama")</f>
        <v>Drama</v>
      </c>
      <c r="N3866" s="4" t="str">
        <f>IFERROR(__xludf.DUMMYFUNCTION("""COMPUTED_VALUE"""),"")</f>
        <v/>
      </c>
      <c r="O3866" s="4" t="str">
        <f>IFERROR(__xludf.DUMMYFUNCTION("""COMPUTED_VALUE"""),"")</f>
        <v/>
      </c>
      <c r="P3866" s="4" t="str">
        <f>IFERROR(__xludf.DUMMYFUNCTION("""COMPUTED_VALUE"""),"")</f>
        <v/>
      </c>
      <c r="Q3866" s="4" t="str">
        <f>IFERROR(__xludf.DUMMYFUNCTION("""COMPUTED_VALUE"""),"")</f>
        <v/>
      </c>
      <c r="R3866" s="4" t="str">
        <f>IFERROR(__xludf.DUMMYFUNCTION("""COMPUTED_VALUE"""),"")</f>
        <v/>
      </c>
      <c r="S3866" s="4" t="str">
        <f>IFERROR(__xludf.DUMMYFUNCTION("""COMPUTED_VALUE"""),"")</f>
        <v/>
      </c>
    </row>
    <row r="3867">
      <c r="A3867" s="4" t="s">
        <v>6368</v>
      </c>
      <c r="B3867" s="4">
        <v>104.0</v>
      </c>
      <c r="C3867" s="4">
        <v>108229.0</v>
      </c>
      <c r="D3867" s="4" t="s">
        <v>2139</v>
      </c>
      <c r="E3867" s="4" t="s">
        <v>6369</v>
      </c>
      <c r="F3867" s="4" t="s">
        <v>12</v>
      </c>
      <c r="G3867" s="4" t="s">
        <v>13</v>
      </c>
      <c r="H3867" s="4">
        <v>4500000.0</v>
      </c>
      <c r="I3867" s="4">
        <v>5.9</v>
      </c>
      <c r="L3867" s="4" t="str">
        <f>IFERROR(__xludf.DUMMYFUNCTION("""COMPUTED_VALUE"""),"Drama")</f>
        <v>Drama</v>
      </c>
      <c r="M3867" s="4" t="str">
        <f>IFERROR(__xludf.DUMMYFUNCTION("""COMPUTED_VALUE"""),"Horror")</f>
        <v>Horror</v>
      </c>
      <c r="N3867" s="4" t="str">
        <f>IFERROR(__xludf.DUMMYFUNCTION("""COMPUTED_VALUE"""),"Mystery")</f>
        <v>Mystery</v>
      </c>
      <c r="O3867" s="4" t="str">
        <f>IFERROR(__xludf.DUMMYFUNCTION("""COMPUTED_VALUE"""),"Thriller")</f>
        <v>Thriller</v>
      </c>
      <c r="P3867" s="4" t="str">
        <f>IFERROR(__xludf.DUMMYFUNCTION("""COMPUTED_VALUE"""),"")</f>
        <v/>
      </c>
      <c r="Q3867" s="4" t="str">
        <f>IFERROR(__xludf.DUMMYFUNCTION("""COMPUTED_VALUE"""),"")</f>
        <v/>
      </c>
      <c r="R3867" s="4" t="str">
        <f>IFERROR(__xludf.DUMMYFUNCTION("""COMPUTED_VALUE"""),"")</f>
        <v/>
      </c>
      <c r="S3867" s="4" t="str">
        <f>IFERROR(__xludf.DUMMYFUNCTION("""COMPUTED_VALUE"""),"")</f>
        <v/>
      </c>
    </row>
    <row r="3868">
      <c r="A3868" s="4" t="s">
        <v>6370</v>
      </c>
      <c r="B3868" s="4">
        <v>134.0</v>
      </c>
      <c r="C3868" s="4">
        <v>0.0</v>
      </c>
      <c r="D3868" s="4" t="s">
        <v>1422</v>
      </c>
      <c r="E3868" s="4" t="s">
        <v>6371</v>
      </c>
      <c r="F3868" s="4" t="s">
        <v>1952</v>
      </c>
      <c r="G3868" s="4" t="s">
        <v>1953</v>
      </c>
      <c r="H3868" s="4">
        <v>0.0</v>
      </c>
      <c r="I3868" s="4">
        <v>4.7</v>
      </c>
      <c r="L3868" s="4" t="str">
        <f>IFERROR(__xludf.DUMMYFUNCTION("""COMPUTED_VALUE"""),"Drama")</f>
        <v>Drama</v>
      </c>
      <c r="M3868" s="4" t="str">
        <f>IFERROR(__xludf.DUMMYFUNCTION("""COMPUTED_VALUE"""),"Thriller")</f>
        <v>Thriller</v>
      </c>
      <c r="N3868" s="4" t="str">
        <f>IFERROR(__xludf.DUMMYFUNCTION("""COMPUTED_VALUE"""),"")</f>
        <v/>
      </c>
      <c r="O3868" s="4" t="str">
        <f>IFERROR(__xludf.DUMMYFUNCTION("""COMPUTED_VALUE"""),"")</f>
        <v/>
      </c>
      <c r="P3868" s="4" t="str">
        <f>IFERROR(__xludf.DUMMYFUNCTION("""COMPUTED_VALUE"""),"")</f>
        <v/>
      </c>
      <c r="Q3868" s="4" t="str">
        <f>IFERROR(__xludf.DUMMYFUNCTION("""COMPUTED_VALUE"""),"")</f>
        <v/>
      </c>
      <c r="R3868" s="4" t="str">
        <f>IFERROR(__xludf.DUMMYFUNCTION("""COMPUTED_VALUE"""),"")</f>
        <v/>
      </c>
      <c r="S3868" s="4" t="str">
        <f>IFERROR(__xludf.DUMMYFUNCTION("""COMPUTED_VALUE"""),"")</f>
        <v/>
      </c>
    </row>
    <row r="3869">
      <c r="A3869" s="4" t="s">
        <v>1727</v>
      </c>
      <c r="B3869" s="4">
        <v>133.0</v>
      </c>
      <c r="C3869" s="4">
        <v>1.12E8</v>
      </c>
      <c r="D3869" s="4" t="s">
        <v>1196</v>
      </c>
      <c r="E3869" s="4" t="s">
        <v>6372</v>
      </c>
      <c r="F3869" s="4" t="s">
        <v>12</v>
      </c>
      <c r="G3869" s="4" t="s">
        <v>13</v>
      </c>
      <c r="H3869" s="4">
        <v>4400000.0</v>
      </c>
      <c r="I3869" s="4">
        <v>8.7</v>
      </c>
      <c r="L3869" s="4" t="str">
        <f>IFERROR(__xludf.DUMMYFUNCTION("""COMPUTED_VALUE"""),"Drama")</f>
        <v>Drama</v>
      </c>
      <c r="M3869" s="4" t="str">
        <f>IFERROR(__xludf.DUMMYFUNCTION("""COMPUTED_VALUE"""),"")</f>
        <v/>
      </c>
      <c r="N3869" s="4" t="str">
        <f>IFERROR(__xludf.DUMMYFUNCTION("""COMPUTED_VALUE"""),"")</f>
        <v/>
      </c>
      <c r="O3869" s="4" t="str">
        <f>IFERROR(__xludf.DUMMYFUNCTION("""COMPUTED_VALUE"""),"")</f>
        <v/>
      </c>
      <c r="P3869" s="4" t="str">
        <f>IFERROR(__xludf.DUMMYFUNCTION("""COMPUTED_VALUE"""),"")</f>
        <v/>
      </c>
      <c r="Q3869" s="4" t="str">
        <f>IFERROR(__xludf.DUMMYFUNCTION("""COMPUTED_VALUE"""),"")</f>
        <v/>
      </c>
      <c r="R3869" s="4" t="str">
        <f>IFERROR(__xludf.DUMMYFUNCTION("""COMPUTED_VALUE"""),"")</f>
        <v/>
      </c>
      <c r="S3869" s="4" t="str">
        <f>IFERROR(__xludf.DUMMYFUNCTION("""COMPUTED_VALUE"""),"")</f>
        <v/>
      </c>
    </row>
    <row r="3870">
      <c r="A3870" s="4" t="s">
        <v>6373</v>
      </c>
      <c r="B3870" s="4">
        <v>85.0</v>
      </c>
      <c r="C3870" s="4">
        <v>0.0</v>
      </c>
      <c r="D3870" s="4" t="s">
        <v>585</v>
      </c>
      <c r="E3870" s="4" t="s">
        <v>6374</v>
      </c>
      <c r="F3870" s="4" t="s">
        <v>12</v>
      </c>
      <c r="G3870" s="4" t="s">
        <v>13</v>
      </c>
      <c r="H3870" s="4">
        <v>4400000.0</v>
      </c>
      <c r="I3870" s="4">
        <v>5.9</v>
      </c>
      <c r="L3870" s="4" t="str">
        <f>IFERROR(__xludf.DUMMYFUNCTION("""COMPUTED_VALUE"""),"Comedy")</f>
        <v>Comedy</v>
      </c>
      <c r="M3870" s="4" t="str">
        <f>IFERROR(__xludf.DUMMYFUNCTION("""COMPUTED_VALUE"""),"")</f>
        <v/>
      </c>
      <c r="N3870" s="4" t="str">
        <f>IFERROR(__xludf.DUMMYFUNCTION("""COMPUTED_VALUE"""),"")</f>
        <v/>
      </c>
      <c r="O3870" s="4" t="str">
        <f>IFERROR(__xludf.DUMMYFUNCTION("""COMPUTED_VALUE"""),"")</f>
        <v/>
      </c>
      <c r="P3870" s="4" t="str">
        <f>IFERROR(__xludf.DUMMYFUNCTION("""COMPUTED_VALUE"""),"")</f>
        <v/>
      </c>
      <c r="Q3870" s="4" t="str">
        <f>IFERROR(__xludf.DUMMYFUNCTION("""COMPUTED_VALUE"""),"")</f>
        <v/>
      </c>
      <c r="R3870" s="4" t="str">
        <f>IFERROR(__xludf.DUMMYFUNCTION("""COMPUTED_VALUE"""),"")</f>
        <v/>
      </c>
      <c r="S3870" s="4" t="str">
        <f>IFERROR(__xludf.DUMMYFUNCTION("""COMPUTED_VALUE"""),"")</f>
        <v/>
      </c>
    </row>
    <row r="3871">
      <c r="A3871" s="4" t="s">
        <v>3567</v>
      </c>
      <c r="B3871" s="4">
        <v>87.0</v>
      </c>
      <c r="C3871" s="4">
        <v>0.0</v>
      </c>
      <c r="D3871" s="4" t="s">
        <v>590</v>
      </c>
      <c r="E3871" s="4" t="s">
        <v>6375</v>
      </c>
      <c r="F3871" s="4" t="s">
        <v>8351</v>
      </c>
      <c r="G3871" s="4" t="s">
        <v>13</v>
      </c>
      <c r="H3871" s="4">
        <v>4400000.0</v>
      </c>
      <c r="I3871" s="4">
        <v>6.7</v>
      </c>
      <c r="L3871" s="4" t="str">
        <f>IFERROR(__xludf.DUMMYFUNCTION("""COMPUTED_VALUE"""),"Comedy")</f>
        <v>Comedy</v>
      </c>
      <c r="M3871" s="4" t="str">
        <f>IFERROR(__xludf.DUMMYFUNCTION("""COMPUTED_VALUE"""),"Romance")</f>
        <v>Romance</v>
      </c>
      <c r="N3871" s="4" t="str">
        <f>IFERROR(__xludf.DUMMYFUNCTION("""COMPUTED_VALUE"""),"")</f>
        <v/>
      </c>
      <c r="O3871" s="4" t="str">
        <f>IFERROR(__xludf.DUMMYFUNCTION("""COMPUTED_VALUE"""),"")</f>
        <v/>
      </c>
      <c r="P3871" s="4" t="str">
        <f>IFERROR(__xludf.DUMMYFUNCTION("""COMPUTED_VALUE"""),"")</f>
        <v/>
      </c>
      <c r="Q3871" s="4" t="str">
        <f>IFERROR(__xludf.DUMMYFUNCTION("""COMPUTED_VALUE"""),"")</f>
        <v/>
      </c>
      <c r="R3871" s="4" t="str">
        <f>IFERROR(__xludf.DUMMYFUNCTION("""COMPUTED_VALUE"""),"")</f>
        <v/>
      </c>
      <c r="S3871" s="4" t="str">
        <f>IFERROR(__xludf.DUMMYFUNCTION("""COMPUTED_VALUE"""),"")</f>
        <v/>
      </c>
    </row>
    <row r="3872">
      <c r="A3872" s="4" t="s">
        <v>6376</v>
      </c>
      <c r="B3872" s="4">
        <v>130.0</v>
      </c>
      <c r="C3872" s="4">
        <v>0.0</v>
      </c>
      <c r="D3872" s="4" t="s">
        <v>6377</v>
      </c>
      <c r="E3872" s="4" t="s">
        <v>6378</v>
      </c>
      <c r="F3872" s="4" t="s">
        <v>1952</v>
      </c>
      <c r="G3872" s="4" t="s">
        <v>1953</v>
      </c>
      <c r="H3872" s="4">
        <v>4400000.0</v>
      </c>
      <c r="I3872" s="4">
        <v>8.5</v>
      </c>
      <c r="L3872" s="4" t="str">
        <f>IFERROR(__xludf.DUMMYFUNCTION("""COMPUTED_VALUE"""),"Action")</f>
        <v>Action</v>
      </c>
      <c r="M3872" s="4" t="str">
        <f>IFERROR(__xludf.DUMMYFUNCTION("""COMPUTED_VALUE"""),"Drama")</f>
        <v>Drama</v>
      </c>
      <c r="N3872" s="4" t="str">
        <f>IFERROR(__xludf.DUMMYFUNCTION("""COMPUTED_VALUE"""),"History")</f>
        <v>History</v>
      </c>
      <c r="O3872" s="4" t="str">
        <f>IFERROR(__xludf.DUMMYFUNCTION("""COMPUTED_VALUE"""),"Thriller")</f>
        <v>Thriller</v>
      </c>
      <c r="P3872" s="4" t="str">
        <f>IFERROR(__xludf.DUMMYFUNCTION("""COMPUTED_VALUE"""),"War")</f>
        <v>War</v>
      </c>
      <c r="Q3872" s="4" t="str">
        <f>IFERROR(__xludf.DUMMYFUNCTION("""COMPUTED_VALUE"""),"")</f>
        <v/>
      </c>
      <c r="R3872" s="4" t="str">
        <f>IFERROR(__xludf.DUMMYFUNCTION("""COMPUTED_VALUE"""),"")</f>
        <v/>
      </c>
      <c r="S3872" s="4" t="str">
        <f>IFERROR(__xludf.DUMMYFUNCTION("""COMPUTED_VALUE"""),"")</f>
        <v/>
      </c>
    </row>
    <row r="3873">
      <c r="A3873" s="4" t="s">
        <v>8351</v>
      </c>
      <c r="B3873" s="4">
        <v>199.0</v>
      </c>
      <c r="C3873" s="4">
        <v>0.0</v>
      </c>
      <c r="D3873" s="4" t="s">
        <v>2479</v>
      </c>
      <c r="E3873" s="4" t="s">
        <v>6379</v>
      </c>
      <c r="F3873" s="4" t="s">
        <v>12</v>
      </c>
      <c r="G3873" s="4" t="s">
        <v>95</v>
      </c>
      <c r="H3873" s="4">
        <v>0.0</v>
      </c>
      <c r="I3873" s="4">
        <v>8.4</v>
      </c>
      <c r="L3873" s="4" t="str">
        <f>IFERROR(__xludf.DUMMYFUNCTION("""COMPUTED_VALUE"""),"Drama")</f>
        <v>Drama</v>
      </c>
      <c r="M3873" s="4" t="str">
        <f>IFERROR(__xludf.DUMMYFUNCTION("""COMPUTED_VALUE"""),"Family")</f>
        <v>Family</v>
      </c>
      <c r="N3873" s="4" t="str">
        <f>IFERROR(__xludf.DUMMYFUNCTION("""COMPUTED_VALUE"""),"")</f>
        <v/>
      </c>
      <c r="O3873" s="4" t="str">
        <f>IFERROR(__xludf.DUMMYFUNCTION("""COMPUTED_VALUE"""),"")</f>
        <v/>
      </c>
      <c r="P3873" s="4" t="str">
        <f>IFERROR(__xludf.DUMMYFUNCTION("""COMPUTED_VALUE"""),"")</f>
        <v/>
      </c>
      <c r="Q3873" s="4" t="str">
        <f>IFERROR(__xludf.DUMMYFUNCTION("""COMPUTED_VALUE"""),"")</f>
        <v/>
      </c>
      <c r="R3873" s="4" t="str">
        <f>IFERROR(__xludf.DUMMYFUNCTION("""COMPUTED_VALUE"""),"")</f>
        <v/>
      </c>
      <c r="S3873" s="4" t="str">
        <f>IFERROR(__xludf.DUMMYFUNCTION("""COMPUTED_VALUE"""),"")</f>
        <v/>
      </c>
    </row>
    <row r="3874">
      <c r="A3874" s="4" t="s">
        <v>5724</v>
      </c>
      <c r="B3874" s="4">
        <v>103.0</v>
      </c>
      <c r="C3874" s="4">
        <v>8691.0</v>
      </c>
      <c r="D3874" s="4" t="s">
        <v>46</v>
      </c>
      <c r="E3874" s="4" t="s">
        <v>6380</v>
      </c>
      <c r="F3874" s="4" t="s">
        <v>12</v>
      </c>
      <c r="G3874" s="4" t="s">
        <v>13</v>
      </c>
      <c r="H3874" s="4">
        <v>4500000.0</v>
      </c>
      <c r="I3874" s="4">
        <v>5.8</v>
      </c>
      <c r="L3874" s="4" t="str">
        <f>IFERROR(__xludf.DUMMYFUNCTION("""COMPUTED_VALUE"""),"Action")</f>
        <v>Action</v>
      </c>
      <c r="M3874" s="4" t="str">
        <f>IFERROR(__xludf.DUMMYFUNCTION("""COMPUTED_VALUE"""),"Adventure")</f>
        <v>Adventure</v>
      </c>
      <c r="N3874" s="4" t="str">
        <f>IFERROR(__xludf.DUMMYFUNCTION("""COMPUTED_VALUE"""),"")</f>
        <v/>
      </c>
      <c r="O3874" s="4" t="str">
        <f>IFERROR(__xludf.DUMMYFUNCTION("""COMPUTED_VALUE"""),"")</f>
        <v/>
      </c>
      <c r="P3874" s="4" t="str">
        <f>IFERROR(__xludf.DUMMYFUNCTION("""COMPUTED_VALUE"""),"")</f>
        <v/>
      </c>
      <c r="Q3874" s="4" t="str">
        <f>IFERROR(__xludf.DUMMYFUNCTION("""COMPUTED_VALUE"""),"")</f>
        <v/>
      </c>
      <c r="R3874" s="4" t="str">
        <f>IFERROR(__xludf.DUMMYFUNCTION("""COMPUTED_VALUE"""),"")</f>
        <v/>
      </c>
      <c r="S3874" s="4" t="str">
        <f>IFERROR(__xludf.DUMMYFUNCTION("""COMPUTED_VALUE"""),"")</f>
        <v/>
      </c>
    </row>
    <row r="3875">
      <c r="A3875" s="4" t="s">
        <v>6381</v>
      </c>
      <c r="B3875" s="4">
        <v>112.0</v>
      </c>
      <c r="C3875" s="4">
        <v>26345.0</v>
      </c>
      <c r="D3875" s="4" t="s">
        <v>5263</v>
      </c>
      <c r="E3875" s="4" t="s">
        <v>6382</v>
      </c>
      <c r="F3875" s="4" t="s">
        <v>12</v>
      </c>
      <c r="G3875" s="4" t="s">
        <v>20</v>
      </c>
      <c r="H3875" s="4">
        <v>3000000.0</v>
      </c>
      <c r="I3875" s="4">
        <v>6.1</v>
      </c>
      <c r="L3875" s="4" t="str">
        <f>IFERROR(__xludf.DUMMYFUNCTION("""COMPUTED_VALUE"""),"Action")</f>
        <v>Action</v>
      </c>
      <c r="M3875" s="4" t="str">
        <f>IFERROR(__xludf.DUMMYFUNCTION("""COMPUTED_VALUE"""),"Crime")</f>
        <v>Crime</v>
      </c>
      <c r="N3875" s="4" t="str">
        <f>IFERROR(__xludf.DUMMYFUNCTION("""COMPUTED_VALUE"""),"Drama")</f>
        <v>Drama</v>
      </c>
      <c r="O3875" s="4" t="str">
        <f>IFERROR(__xludf.DUMMYFUNCTION("""COMPUTED_VALUE"""),"")</f>
        <v/>
      </c>
      <c r="P3875" s="4" t="str">
        <f>IFERROR(__xludf.DUMMYFUNCTION("""COMPUTED_VALUE"""),"")</f>
        <v/>
      </c>
      <c r="Q3875" s="4" t="str">
        <f>IFERROR(__xludf.DUMMYFUNCTION("""COMPUTED_VALUE"""),"")</f>
        <v/>
      </c>
      <c r="R3875" s="4" t="str">
        <f>IFERROR(__xludf.DUMMYFUNCTION("""COMPUTED_VALUE"""),"")</f>
        <v/>
      </c>
      <c r="S3875" s="4" t="str">
        <f>IFERROR(__xludf.DUMMYFUNCTION("""COMPUTED_VALUE"""),"")</f>
        <v/>
      </c>
    </row>
    <row r="3876">
      <c r="A3876" s="4" t="s">
        <v>3923</v>
      </c>
      <c r="B3876" s="4">
        <v>89.0</v>
      </c>
      <c r="C3876" s="4">
        <v>6940281.0</v>
      </c>
      <c r="D3876" s="4" t="s">
        <v>535</v>
      </c>
      <c r="E3876" s="4" t="s">
        <v>6383</v>
      </c>
      <c r="F3876" s="4" t="s">
        <v>12</v>
      </c>
      <c r="G3876" s="4" t="s">
        <v>20</v>
      </c>
      <c r="H3876" s="4">
        <v>0.0</v>
      </c>
      <c r="I3876" s="4">
        <v>7.3</v>
      </c>
      <c r="L3876" s="4" t="str">
        <f>IFERROR(__xludf.DUMMYFUNCTION("""COMPUTED_VALUE"""),"Crime")</f>
        <v>Crime</v>
      </c>
      <c r="M3876" s="4" t="str">
        <f>IFERROR(__xludf.DUMMYFUNCTION("""COMPUTED_VALUE"""),"Thriller")</f>
        <v>Thriller</v>
      </c>
      <c r="N3876" s="4" t="str">
        <f>IFERROR(__xludf.DUMMYFUNCTION("""COMPUTED_VALUE"""),"")</f>
        <v/>
      </c>
      <c r="O3876" s="4" t="str">
        <f>IFERROR(__xludf.DUMMYFUNCTION("""COMPUTED_VALUE"""),"")</f>
        <v/>
      </c>
      <c r="P3876" s="4" t="str">
        <f>IFERROR(__xludf.DUMMYFUNCTION("""COMPUTED_VALUE"""),"")</f>
        <v/>
      </c>
      <c r="Q3876" s="4" t="str">
        <f>IFERROR(__xludf.DUMMYFUNCTION("""COMPUTED_VALUE"""),"")</f>
        <v/>
      </c>
      <c r="R3876" s="4" t="str">
        <f>IFERROR(__xludf.DUMMYFUNCTION("""COMPUTED_VALUE"""),"")</f>
        <v/>
      </c>
      <c r="S3876" s="4" t="str">
        <f>IFERROR(__xludf.DUMMYFUNCTION("""COMPUTED_VALUE"""),"")</f>
        <v/>
      </c>
    </row>
    <row r="3877">
      <c r="A3877" s="4" t="s">
        <v>831</v>
      </c>
      <c r="B3877" s="4">
        <v>124.0</v>
      </c>
      <c r="C3877" s="4">
        <v>188870.0</v>
      </c>
      <c r="D3877" s="4" t="s">
        <v>154</v>
      </c>
      <c r="E3877" s="4" t="s">
        <v>6384</v>
      </c>
      <c r="F3877" s="4" t="s">
        <v>4309</v>
      </c>
      <c r="G3877" s="4" t="s">
        <v>4310</v>
      </c>
      <c r="H3877" s="4">
        <v>0.0</v>
      </c>
      <c r="I3877" s="4">
        <v>6.7</v>
      </c>
      <c r="L3877" s="4" t="str">
        <f>IFERROR(__xludf.DUMMYFUNCTION("""COMPUTED_VALUE"""),"Action")</f>
        <v>Action</v>
      </c>
      <c r="M3877" s="4" t="str">
        <f>IFERROR(__xludf.DUMMYFUNCTION("""COMPUTED_VALUE"""),"Crime")</f>
        <v>Crime</v>
      </c>
      <c r="N3877" s="4" t="str">
        <f>IFERROR(__xludf.DUMMYFUNCTION("""COMPUTED_VALUE"""),"Drama")</f>
        <v>Drama</v>
      </c>
      <c r="O3877" s="4" t="str">
        <f>IFERROR(__xludf.DUMMYFUNCTION("""COMPUTED_VALUE"""),"Thriller")</f>
        <v>Thriller</v>
      </c>
      <c r="P3877" s="4" t="str">
        <f>IFERROR(__xludf.DUMMYFUNCTION("""COMPUTED_VALUE"""),"")</f>
        <v/>
      </c>
      <c r="Q3877" s="4" t="str">
        <f>IFERROR(__xludf.DUMMYFUNCTION("""COMPUTED_VALUE"""),"")</f>
        <v/>
      </c>
      <c r="R3877" s="4" t="str">
        <f>IFERROR(__xludf.DUMMYFUNCTION("""COMPUTED_VALUE"""),"")</f>
        <v/>
      </c>
      <c r="S3877" s="4" t="str">
        <f>IFERROR(__xludf.DUMMYFUNCTION("""COMPUTED_VALUE"""),"")</f>
        <v/>
      </c>
    </row>
    <row r="3878">
      <c r="A3878" s="4" t="s">
        <v>2960</v>
      </c>
      <c r="B3878" s="4">
        <v>101.0</v>
      </c>
      <c r="C3878" s="4">
        <v>2.0772796E7</v>
      </c>
      <c r="D3878" s="4" t="s">
        <v>2479</v>
      </c>
      <c r="E3878" s="4" t="s">
        <v>6385</v>
      </c>
      <c r="F3878" s="4" t="s">
        <v>12</v>
      </c>
      <c r="G3878" s="4" t="s">
        <v>64</v>
      </c>
      <c r="H3878" s="4">
        <v>6000000.0</v>
      </c>
      <c r="I3878" s="4">
        <v>7.6</v>
      </c>
      <c r="L3878" s="4" t="str">
        <f>IFERROR(__xludf.DUMMYFUNCTION("""COMPUTED_VALUE"""),"Drama")</f>
        <v>Drama</v>
      </c>
      <c r="M3878" s="4" t="str">
        <f>IFERROR(__xludf.DUMMYFUNCTION("""COMPUTED_VALUE"""),"Family")</f>
        <v>Family</v>
      </c>
      <c r="N3878" s="4" t="str">
        <f>IFERROR(__xludf.DUMMYFUNCTION("""COMPUTED_VALUE"""),"")</f>
        <v/>
      </c>
      <c r="O3878" s="4" t="str">
        <f>IFERROR(__xludf.DUMMYFUNCTION("""COMPUTED_VALUE"""),"")</f>
        <v/>
      </c>
      <c r="P3878" s="4" t="str">
        <f>IFERROR(__xludf.DUMMYFUNCTION("""COMPUTED_VALUE"""),"")</f>
        <v/>
      </c>
      <c r="Q3878" s="4" t="str">
        <f>IFERROR(__xludf.DUMMYFUNCTION("""COMPUTED_VALUE"""),"")</f>
        <v/>
      </c>
      <c r="R3878" s="4" t="str">
        <f>IFERROR(__xludf.DUMMYFUNCTION("""COMPUTED_VALUE"""),"")</f>
        <v/>
      </c>
      <c r="S3878" s="4" t="str">
        <f>IFERROR(__xludf.DUMMYFUNCTION("""COMPUTED_VALUE"""),"")</f>
        <v/>
      </c>
    </row>
    <row r="3879">
      <c r="A3879" s="4" t="s">
        <v>6386</v>
      </c>
      <c r="B3879" s="4">
        <v>133.0</v>
      </c>
      <c r="C3879" s="4">
        <v>199228.0</v>
      </c>
      <c r="D3879" s="4" t="s">
        <v>888</v>
      </c>
      <c r="E3879" s="4" t="s">
        <v>6387</v>
      </c>
      <c r="F3879" s="4" t="s">
        <v>1952</v>
      </c>
      <c r="G3879" s="4" t="s">
        <v>1953</v>
      </c>
      <c r="H3879" s="4">
        <v>1.5E8</v>
      </c>
      <c r="I3879" s="4">
        <v>7.2</v>
      </c>
      <c r="L3879" s="4" t="str">
        <f>IFERROR(__xludf.DUMMYFUNCTION("""COMPUTED_VALUE"""),"Comedy")</f>
        <v>Comedy</v>
      </c>
      <c r="M3879" s="4" t="str">
        <f>IFERROR(__xludf.DUMMYFUNCTION("""COMPUTED_VALUE"""),"Drama")</f>
        <v>Drama</v>
      </c>
      <c r="N3879" s="4" t="str">
        <f>IFERROR(__xludf.DUMMYFUNCTION("""COMPUTED_VALUE"""),"")</f>
        <v/>
      </c>
      <c r="O3879" s="4" t="str">
        <f>IFERROR(__xludf.DUMMYFUNCTION("""COMPUTED_VALUE"""),"")</f>
        <v/>
      </c>
      <c r="P3879" s="4" t="str">
        <f>IFERROR(__xludf.DUMMYFUNCTION("""COMPUTED_VALUE"""),"")</f>
        <v/>
      </c>
      <c r="Q3879" s="4" t="str">
        <f>IFERROR(__xludf.DUMMYFUNCTION("""COMPUTED_VALUE"""),"")</f>
        <v/>
      </c>
      <c r="R3879" s="4" t="str">
        <f>IFERROR(__xludf.DUMMYFUNCTION("""COMPUTED_VALUE"""),"")</f>
        <v/>
      </c>
      <c r="S3879" s="4" t="str">
        <f>IFERROR(__xludf.DUMMYFUNCTION("""COMPUTED_VALUE"""),"")</f>
        <v/>
      </c>
    </row>
    <row r="3880">
      <c r="A3880" s="4" t="s">
        <v>6388</v>
      </c>
      <c r="B3880" s="4">
        <v>112.0</v>
      </c>
      <c r="C3880" s="4">
        <v>0.0</v>
      </c>
      <c r="D3880" s="4" t="s">
        <v>1752</v>
      </c>
      <c r="E3880" s="4" t="s">
        <v>6389</v>
      </c>
      <c r="F3880" s="4" t="s">
        <v>3026</v>
      </c>
      <c r="G3880" s="4" t="s">
        <v>3032</v>
      </c>
      <c r="H3880" s="4">
        <v>4500000.0</v>
      </c>
      <c r="I3880" s="4">
        <v>6.2</v>
      </c>
      <c r="L3880" s="4" t="str">
        <f>IFERROR(__xludf.DUMMYFUNCTION("""COMPUTED_VALUE"""),"Mystery")</f>
        <v>Mystery</v>
      </c>
      <c r="M3880" s="4" t="str">
        <f>IFERROR(__xludf.DUMMYFUNCTION("""COMPUTED_VALUE"""),"Sci-Fi")</f>
        <v>Sci-Fi</v>
      </c>
      <c r="N3880" s="4" t="str">
        <f>IFERROR(__xludf.DUMMYFUNCTION("""COMPUTED_VALUE"""),"Thriller")</f>
        <v>Thriller</v>
      </c>
      <c r="O3880" s="4" t="str">
        <f>IFERROR(__xludf.DUMMYFUNCTION("""COMPUTED_VALUE"""),"")</f>
        <v/>
      </c>
      <c r="P3880" s="4" t="str">
        <f>IFERROR(__xludf.DUMMYFUNCTION("""COMPUTED_VALUE"""),"")</f>
        <v/>
      </c>
      <c r="Q3880" s="4" t="str">
        <f>IFERROR(__xludf.DUMMYFUNCTION("""COMPUTED_VALUE"""),"")</f>
        <v/>
      </c>
      <c r="R3880" s="4" t="str">
        <f>IFERROR(__xludf.DUMMYFUNCTION("""COMPUTED_VALUE"""),"")</f>
        <v/>
      </c>
      <c r="S3880" s="4" t="str">
        <f>IFERROR(__xludf.DUMMYFUNCTION("""COMPUTED_VALUE"""),"")</f>
        <v/>
      </c>
    </row>
    <row r="3881">
      <c r="A3881" s="4" t="s">
        <v>326</v>
      </c>
      <c r="B3881" s="4">
        <v>111.0</v>
      </c>
      <c r="C3881" s="4">
        <v>3.4964818E7</v>
      </c>
      <c r="D3881" s="4" t="s">
        <v>72</v>
      </c>
      <c r="E3881" s="4" t="s">
        <v>327</v>
      </c>
      <c r="F3881" s="4" t="s">
        <v>12</v>
      </c>
      <c r="G3881" s="4" t="s">
        <v>13</v>
      </c>
      <c r="H3881" s="4">
        <v>1.5E8</v>
      </c>
      <c r="I3881" s="4">
        <v>5.8</v>
      </c>
      <c r="L3881" s="4" t="str">
        <f>IFERROR(__xludf.DUMMYFUNCTION("""COMPUTED_VALUE"""),"Adventure")</f>
        <v>Adventure</v>
      </c>
      <c r="M3881" s="4" t="str">
        <f>IFERROR(__xludf.DUMMYFUNCTION("""COMPUTED_VALUE"""),"Family")</f>
        <v>Family</v>
      </c>
      <c r="N3881" s="4" t="str">
        <f>IFERROR(__xludf.DUMMYFUNCTION("""COMPUTED_VALUE"""),"Fantasy")</f>
        <v>Fantasy</v>
      </c>
      <c r="O3881" s="4" t="str">
        <f>IFERROR(__xludf.DUMMYFUNCTION("""COMPUTED_VALUE"""),"")</f>
        <v/>
      </c>
      <c r="P3881" s="4" t="str">
        <f>IFERROR(__xludf.DUMMYFUNCTION("""COMPUTED_VALUE"""),"")</f>
        <v/>
      </c>
      <c r="Q3881" s="4" t="str">
        <f>IFERROR(__xludf.DUMMYFUNCTION("""COMPUTED_VALUE"""),"")</f>
        <v/>
      </c>
      <c r="R3881" s="4" t="str">
        <f>IFERROR(__xludf.DUMMYFUNCTION("""COMPUTED_VALUE"""),"")</f>
        <v/>
      </c>
      <c r="S3881" s="4" t="str">
        <f>IFERROR(__xludf.DUMMYFUNCTION("""COMPUTED_VALUE"""),"")</f>
        <v/>
      </c>
    </row>
    <row r="3882">
      <c r="A3882" s="4" t="s">
        <v>1419</v>
      </c>
      <c r="B3882" s="4">
        <v>98.0</v>
      </c>
      <c r="C3882" s="4">
        <v>0.0</v>
      </c>
      <c r="D3882" s="4" t="s">
        <v>1057</v>
      </c>
      <c r="E3882" s="4" t="s">
        <v>6390</v>
      </c>
      <c r="F3882" s="4" t="s">
        <v>12</v>
      </c>
      <c r="G3882" s="4" t="s">
        <v>13</v>
      </c>
      <c r="H3882" s="4">
        <v>4200000.0</v>
      </c>
      <c r="I3882" s="4">
        <v>5.2</v>
      </c>
      <c r="L3882" s="4" t="str">
        <f>IFERROR(__xludf.DUMMYFUNCTION("""COMPUTED_VALUE"""),"Comedy")</f>
        <v>Comedy</v>
      </c>
      <c r="M3882" s="4" t="str">
        <f>IFERROR(__xludf.DUMMYFUNCTION("""COMPUTED_VALUE"""),"Drama")</f>
        <v>Drama</v>
      </c>
      <c r="N3882" s="4" t="str">
        <f>IFERROR(__xludf.DUMMYFUNCTION("""COMPUTED_VALUE"""),"Family")</f>
        <v>Family</v>
      </c>
      <c r="O3882" s="4" t="str">
        <f>IFERROR(__xludf.DUMMYFUNCTION("""COMPUTED_VALUE"""),"Music")</f>
        <v>Music</v>
      </c>
      <c r="P3882" s="4" t="str">
        <f>IFERROR(__xludf.DUMMYFUNCTION("""COMPUTED_VALUE"""),"Musical")</f>
        <v>Musical</v>
      </c>
      <c r="Q3882" s="4" t="str">
        <f>IFERROR(__xludf.DUMMYFUNCTION("""COMPUTED_VALUE"""),"Romance")</f>
        <v>Romance</v>
      </c>
      <c r="R3882" s="4" t="str">
        <f>IFERROR(__xludf.DUMMYFUNCTION("""COMPUTED_VALUE"""),"")</f>
        <v/>
      </c>
      <c r="S3882" s="4" t="str">
        <f>IFERROR(__xludf.DUMMYFUNCTION("""COMPUTED_VALUE"""),"")</f>
        <v/>
      </c>
    </row>
    <row r="3883">
      <c r="A3883" s="4" t="s">
        <v>8351</v>
      </c>
      <c r="B3883" s="4">
        <v>60.0</v>
      </c>
      <c r="C3883" s="4">
        <v>0.0</v>
      </c>
      <c r="D3883" s="4" t="s">
        <v>683</v>
      </c>
      <c r="E3883" s="4" t="s">
        <v>6391</v>
      </c>
      <c r="F3883" s="4" t="s">
        <v>12</v>
      </c>
      <c r="G3883" s="4" t="s">
        <v>13</v>
      </c>
      <c r="H3883" s="4">
        <v>0.0</v>
      </c>
      <c r="I3883" s="4">
        <v>8.1</v>
      </c>
      <c r="L3883" s="4" t="str">
        <f>IFERROR(__xludf.DUMMYFUNCTION("""COMPUTED_VALUE"""),"Crime")</f>
        <v>Crime</v>
      </c>
      <c r="M3883" s="4" t="str">
        <f>IFERROR(__xludf.DUMMYFUNCTION("""COMPUTED_VALUE"""),"Drama")</f>
        <v>Drama</v>
      </c>
      <c r="N3883" s="4" t="str">
        <f>IFERROR(__xludf.DUMMYFUNCTION("""COMPUTED_VALUE"""),"")</f>
        <v/>
      </c>
      <c r="O3883" s="4" t="str">
        <f>IFERROR(__xludf.DUMMYFUNCTION("""COMPUTED_VALUE"""),"")</f>
        <v/>
      </c>
      <c r="P3883" s="4" t="str">
        <f>IFERROR(__xludf.DUMMYFUNCTION("""COMPUTED_VALUE"""),"")</f>
        <v/>
      </c>
      <c r="Q3883" s="4" t="str">
        <f>IFERROR(__xludf.DUMMYFUNCTION("""COMPUTED_VALUE"""),"")</f>
        <v/>
      </c>
      <c r="R3883" s="4" t="str">
        <f>IFERROR(__xludf.DUMMYFUNCTION("""COMPUTED_VALUE"""),"")</f>
        <v/>
      </c>
      <c r="S3883" s="4" t="str">
        <f>IFERROR(__xludf.DUMMYFUNCTION("""COMPUTED_VALUE"""),"")</f>
        <v/>
      </c>
    </row>
    <row r="3884">
      <c r="A3884" s="4" t="s">
        <v>5313</v>
      </c>
      <c r="B3884" s="4">
        <v>93.0</v>
      </c>
      <c r="C3884" s="4">
        <v>2542264.0</v>
      </c>
      <c r="D3884" s="4" t="s">
        <v>888</v>
      </c>
      <c r="E3884" s="4" t="s">
        <v>6392</v>
      </c>
      <c r="F3884" s="4" t="s">
        <v>12</v>
      </c>
      <c r="G3884" s="4" t="s">
        <v>20</v>
      </c>
      <c r="H3884" s="4">
        <v>0.0</v>
      </c>
      <c r="I3884" s="4">
        <v>7.1</v>
      </c>
      <c r="L3884" s="4" t="str">
        <f>IFERROR(__xludf.DUMMYFUNCTION("""COMPUTED_VALUE"""),"Comedy")</f>
        <v>Comedy</v>
      </c>
      <c r="M3884" s="4" t="str">
        <f>IFERROR(__xludf.DUMMYFUNCTION("""COMPUTED_VALUE"""),"Drama")</f>
        <v>Drama</v>
      </c>
      <c r="N3884" s="4" t="str">
        <f>IFERROR(__xludf.DUMMYFUNCTION("""COMPUTED_VALUE"""),"")</f>
        <v/>
      </c>
      <c r="O3884" s="4" t="str">
        <f>IFERROR(__xludf.DUMMYFUNCTION("""COMPUTED_VALUE"""),"")</f>
        <v/>
      </c>
      <c r="P3884" s="4" t="str">
        <f>IFERROR(__xludf.DUMMYFUNCTION("""COMPUTED_VALUE"""),"")</f>
        <v/>
      </c>
      <c r="Q3884" s="4" t="str">
        <f>IFERROR(__xludf.DUMMYFUNCTION("""COMPUTED_VALUE"""),"")</f>
        <v/>
      </c>
      <c r="R3884" s="4" t="str">
        <f>IFERROR(__xludf.DUMMYFUNCTION("""COMPUTED_VALUE"""),"")</f>
        <v/>
      </c>
      <c r="S3884" s="4" t="str">
        <f>IFERROR(__xludf.DUMMYFUNCTION("""COMPUTED_VALUE"""),"")</f>
        <v/>
      </c>
    </row>
    <row r="3885">
      <c r="A3885" s="4" t="s">
        <v>762</v>
      </c>
      <c r="B3885" s="4">
        <v>104.0</v>
      </c>
      <c r="C3885" s="4">
        <v>1487477.0</v>
      </c>
      <c r="D3885" s="4" t="s">
        <v>6393</v>
      </c>
      <c r="E3885" s="4" t="s">
        <v>6394</v>
      </c>
      <c r="F3885" s="4" t="s">
        <v>1965</v>
      </c>
      <c r="G3885" s="4" t="s">
        <v>2487</v>
      </c>
      <c r="H3885" s="4">
        <v>4200000.0</v>
      </c>
      <c r="I3885" s="4">
        <v>6.5</v>
      </c>
      <c r="L3885" s="4" t="str">
        <f>IFERROR(__xludf.DUMMYFUNCTION("""COMPUTED_VALUE"""),"Fantasy")</f>
        <v>Fantasy</v>
      </c>
      <c r="M3885" s="4" t="str">
        <f>IFERROR(__xludf.DUMMYFUNCTION("""COMPUTED_VALUE"""),"Thriller")</f>
        <v>Thriller</v>
      </c>
      <c r="N3885" s="4" t="str">
        <f>IFERROR(__xludf.DUMMYFUNCTION("""COMPUTED_VALUE"""),"")</f>
        <v/>
      </c>
      <c r="O3885" s="4" t="str">
        <f>IFERROR(__xludf.DUMMYFUNCTION("""COMPUTED_VALUE"""),"")</f>
        <v/>
      </c>
      <c r="P3885" s="4" t="str">
        <f>IFERROR(__xludf.DUMMYFUNCTION("""COMPUTED_VALUE"""),"")</f>
        <v/>
      </c>
      <c r="Q3885" s="4" t="str">
        <f>IFERROR(__xludf.DUMMYFUNCTION("""COMPUTED_VALUE"""),"")</f>
        <v/>
      </c>
      <c r="R3885" s="4" t="str">
        <f>IFERROR(__xludf.DUMMYFUNCTION("""COMPUTED_VALUE"""),"")</f>
        <v/>
      </c>
      <c r="S3885" s="4" t="str">
        <f>IFERROR(__xludf.DUMMYFUNCTION("""COMPUTED_VALUE"""),"")</f>
        <v/>
      </c>
    </row>
    <row r="3886">
      <c r="A3886" s="4" t="s">
        <v>1757</v>
      </c>
      <c r="B3886" s="4">
        <v>112.0</v>
      </c>
      <c r="C3886" s="4">
        <v>6.2549E7</v>
      </c>
      <c r="D3886" s="4" t="s">
        <v>1838</v>
      </c>
      <c r="E3886" s="4" t="s">
        <v>6395</v>
      </c>
      <c r="F3886" s="4" t="s">
        <v>12</v>
      </c>
      <c r="G3886" s="4" t="s">
        <v>20</v>
      </c>
      <c r="H3886" s="4">
        <v>2300000.0</v>
      </c>
      <c r="I3886" s="4">
        <v>7.3</v>
      </c>
      <c r="L3886" s="4" t="str">
        <f>IFERROR(__xludf.DUMMYFUNCTION("""COMPUTED_VALUE"""),"Crime")</f>
        <v>Crime</v>
      </c>
      <c r="M3886" s="4" t="str">
        <f>IFERROR(__xludf.DUMMYFUNCTION("""COMPUTED_VALUE"""),"Drama")</f>
        <v>Drama</v>
      </c>
      <c r="N3886" s="4" t="str">
        <f>IFERROR(__xludf.DUMMYFUNCTION("""COMPUTED_VALUE"""),"Romance")</f>
        <v>Romance</v>
      </c>
      <c r="O3886" s="4" t="str">
        <f>IFERROR(__xludf.DUMMYFUNCTION("""COMPUTED_VALUE"""),"Thriller")</f>
        <v>Thriller</v>
      </c>
      <c r="P3886" s="4" t="str">
        <f>IFERROR(__xludf.DUMMYFUNCTION("""COMPUTED_VALUE"""),"")</f>
        <v/>
      </c>
      <c r="Q3886" s="4" t="str">
        <f>IFERROR(__xludf.DUMMYFUNCTION("""COMPUTED_VALUE"""),"")</f>
        <v/>
      </c>
      <c r="R3886" s="4" t="str">
        <f>IFERROR(__xludf.DUMMYFUNCTION("""COMPUTED_VALUE"""),"")</f>
        <v/>
      </c>
      <c r="S3886" s="4" t="str">
        <f>IFERROR(__xludf.DUMMYFUNCTION("""COMPUTED_VALUE"""),"")</f>
        <v/>
      </c>
    </row>
    <row r="3887">
      <c r="A3887" s="4" t="s">
        <v>3893</v>
      </c>
      <c r="B3887" s="4">
        <v>94.0</v>
      </c>
      <c r="C3887" s="4">
        <v>1.055E8</v>
      </c>
      <c r="D3887" s="4" t="s">
        <v>585</v>
      </c>
      <c r="E3887" s="4" t="s">
        <v>6396</v>
      </c>
      <c r="F3887" s="4" t="s">
        <v>12</v>
      </c>
      <c r="G3887" s="4" t="s">
        <v>95</v>
      </c>
      <c r="H3887" s="4">
        <v>4000000.0</v>
      </c>
      <c r="I3887" s="4">
        <v>6.2</v>
      </c>
      <c r="L3887" s="4" t="str">
        <f>IFERROR(__xludf.DUMMYFUNCTION("""COMPUTED_VALUE"""),"Comedy")</f>
        <v>Comedy</v>
      </c>
      <c r="M3887" s="4" t="str">
        <f>IFERROR(__xludf.DUMMYFUNCTION("""COMPUTED_VALUE"""),"")</f>
        <v/>
      </c>
      <c r="N3887" s="4" t="str">
        <f>IFERROR(__xludf.DUMMYFUNCTION("""COMPUTED_VALUE"""),"")</f>
        <v/>
      </c>
      <c r="O3887" s="4" t="str">
        <f>IFERROR(__xludf.DUMMYFUNCTION("""COMPUTED_VALUE"""),"")</f>
        <v/>
      </c>
      <c r="P3887" s="4" t="str">
        <f>IFERROR(__xludf.DUMMYFUNCTION("""COMPUTED_VALUE"""),"")</f>
        <v/>
      </c>
      <c r="Q3887" s="4" t="str">
        <f>IFERROR(__xludf.DUMMYFUNCTION("""COMPUTED_VALUE"""),"")</f>
        <v/>
      </c>
      <c r="R3887" s="4" t="str">
        <f>IFERROR(__xludf.DUMMYFUNCTION("""COMPUTED_VALUE"""),"")</f>
        <v/>
      </c>
      <c r="S3887" s="4" t="str">
        <f>IFERROR(__xludf.DUMMYFUNCTION("""COMPUTED_VALUE"""),"")</f>
        <v/>
      </c>
    </row>
    <row r="3888">
      <c r="A3888" s="4" t="s">
        <v>878</v>
      </c>
      <c r="B3888" s="4">
        <v>90.0</v>
      </c>
      <c r="C3888" s="4">
        <v>101055.0</v>
      </c>
      <c r="D3888" s="4" t="s">
        <v>2228</v>
      </c>
      <c r="E3888" s="4" t="s">
        <v>6397</v>
      </c>
      <c r="F3888" s="4" t="s">
        <v>12</v>
      </c>
      <c r="G3888" s="4" t="s">
        <v>13</v>
      </c>
      <c r="H3888" s="4">
        <v>4000000.0</v>
      </c>
      <c r="I3888" s="4">
        <v>5.0</v>
      </c>
      <c r="L3888" s="4" t="str">
        <f>IFERROR(__xludf.DUMMYFUNCTION("""COMPUTED_VALUE"""),"Horror")</f>
        <v>Horror</v>
      </c>
      <c r="M3888" s="4" t="str">
        <f>IFERROR(__xludf.DUMMYFUNCTION("""COMPUTED_VALUE"""),"")</f>
        <v/>
      </c>
      <c r="N3888" s="4" t="str">
        <f>IFERROR(__xludf.DUMMYFUNCTION("""COMPUTED_VALUE"""),"")</f>
        <v/>
      </c>
      <c r="O3888" s="4" t="str">
        <f>IFERROR(__xludf.DUMMYFUNCTION("""COMPUTED_VALUE"""),"")</f>
        <v/>
      </c>
      <c r="P3888" s="4" t="str">
        <f>IFERROR(__xludf.DUMMYFUNCTION("""COMPUTED_VALUE"""),"")</f>
        <v/>
      </c>
      <c r="Q3888" s="4" t="str">
        <f>IFERROR(__xludf.DUMMYFUNCTION("""COMPUTED_VALUE"""),"")</f>
        <v/>
      </c>
      <c r="R3888" s="4" t="str">
        <f>IFERROR(__xludf.DUMMYFUNCTION("""COMPUTED_VALUE"""),"")</f>
        <v/>
      </c>
      <c r="S3888" s="4" t="str">
        <f>IFERROR(__xludf.DUMMYFUNCTION("""COMPUTED_VALUE"""),"")</f>
        <v/>
      </c>
    </row>
    <row r="3889">
      <c r="A3889" s="4" t="s">
        <v>878</v>
      </c>
      <c r="B3889" s="4">
        <v>96.0</v>
      </c>
      <c r="C3889" s="4">
        <v>0.0</v>
      </c>
      <c r="D3889" s="4" t="s">
        <v>6398</v>
      </c>
      <c r="E3889" s="4" t="s">
        <v>6399</v>
      </c>
      <c r="F3889" s="4" t="s">
        <v>12</v>
      </c>
      <c r="G3889" s="4" t="s">
        <v>13</v>
      </c>
      <c r="H3889" s="4">
        <v>114000.0</v>
      </c>
      <c r="I3889" s="4">
        <v>8.0</v>
      </c>
      <c r="L3889" s="4" t="str">
        <f>IFERROR(__xludf.DUMMYFUNCTION("""COMPUTED_VALUE"""),"Drama")</f>
        <v>Drama</v>
      </c>
      <c r="M3889" s="4" t="str">
        <f>IFERROR(__xludf.DUMMYFUNCTION("""COMPUTED_VALUE"""),"Horror")</f>
        <v>Horror</v>
      </c>
      <c r="N3889" s="4" t="str">
        <f>IFERROR(__xludf.DUMMYFUNCTION("""COMPUTED_VALUE"""),"Mystery")</f>
        <v>Mystery</v>
      </c>
      <c r="O3889" s="4" t="str">
        <f>IFERROR(__xludf.DUMMYFUNCTION("""COMPUTED_VALUE"""),"")</f>
        <v/>
      </c>
      <c r="P3889" s="4" t="str">
        <f>IFERROR(__xludf.DUMMYFUNCTION("""COMPUTED_VALUE"""),"")</f>
        <v/>
      </c>
      <c r="Q3889" s="4" t="str">
        <f>IFERROR(__xludf.DUMMYFUNCTION("""COMPUTED_VALUE"""),"")</f>
        <v/>
      </c>
      <c r="R3889" s="4" t="str">
        <f>IFERROR(__xludf.DUMMYFUNCTION("""COMPUTED_VALUE"""),"")</f>
        <v/>
      </c>
      <c r="S3889" s="4" t="str">
        <f>IFERROR(__xludf.DUMMYFUNCTION("""COMPUTED_VALUE"""),"")</f>
        <v/>
      </c>
    </row>
    <row r="3890">
      <c r="A3890" s="4" t="s">
        <v>2327</v>
      </c>
      <c r="B3890" s="4">
        <v>101.0</v>
      </c>
      <c r="C3890" s="4">
        <v>4.4566004E7</v>
      </c>
      <c r="D3890" s="4" t="s">
        <v>1196</v>
      </c>
      <c r="E3890" s="4" t="s">
        <v>6400</v>
      </c>
      <c r="F3890" s="4" t="s">
        <v>12</v>
      </c>
      <c r="G3890" s="4" t="s">
        <v>13</v>
      </c>
      <c r="H3890" s="4">
        <v>4000000.0</v>
      </c>
      <c r="I3890" s="4">
        <v>7.8</v>
      </c>
      <c r="L3890" s="4" t="str">
        <f>IFERROR(__xludf.DUMMYFUNCTION("""COMPUTED_VALUE"""),"Drama")</f>
        <v>Drama</v>
      </c>
      <c r="M3890" s="4" t="str">
        <f>IFERROR(__xludf.DUMMYFUNCTION("""COMPUTED_VALUE"""),"")</f>
        <v/>
      </c>
      <c r="N3890" s="4" t="str">
        <f>IFERROR(__xludf.DUMMYFUNCTION("""COMPUTED_VALUE"""),"")</f>
        <v/>
      </c>
      <c r="O3890" s="4" t="str">
        <f>IFERROR(__xludf.DUMMYFUNCTION("""COMPUTED_VALUE"""),"")</f>
        <v/>
      </c>
      <c r="P3890" s="4" t="str">
        <f>IFERROR(__xludf.DUMMYFUNCTION("""COMPUTED_VALUE"""),"")</f>
        <v/>
      </c>
      <c r="Q3890" s="4" t="str">
        <f>IFERROR(__xludf.DUMMYFUNCTION("""COMPUTED_VALUE"""),"")</f>
        <v/>
      </c>
      <c r="R3890" s="4" t="str">
        <f>IFERROR(__xludf.DUMMYFUNCTION("""COMPUTED_VALUE"""),"")</f>
        <v/>
      </c>
      <c r="S3890" s="4" t="str">
        <f>IFERROR(__xludf.DUMMYFUNCTION("""COMPUTED_VALUE"""),"")</f>
        <v/>
      </c>
    </row>
    <row r="3891">
      <c r="A3891" s="4" t="s">
        <v>2858</v>
      </c>
      <c r="B3891" s="4">
        <v>93.0</v>
      </c>
      <c r="C3891" s="4">
        <v>3.92E7</v>
      </c>
      <c r="D3891" s="4" t="s">
        <v>590</v>
      </c>
      <c r="E3891" s="4" t="s">
        <v>6401</v>
      </c>
      <c r="F3891" s="4" t="s">
        <v>12</v>
      </c>
      <c r="G3891" s="4" t="s">
        <v>13</v>
      </c>
      <c r="H3891" s="4">
        <v>4000000.0</v>
      </c>
      <c r="I3891" s="4">
        <v>8.1</v>
      </c>
      <c r="L3891" s="4" t="str">
        <f>IFERROR(__xludf.DUMMYFUNCTION("""COMPUTED_VALUE"""),"Comedy")</f>
        <v>Comedy</v>
      </c>
      <c r="M3891" s="4" t="str">
        <f>IFERROR(__xludf.DUMMYFUNCTION("""COMPUTED_VALUE"""),"Romance")</f>
        <v>Romance</v>
      </c>
      <c r="N3891" s="4" t="str">
        <f>IFERROR(__xludf.DUMMYFUNCTION("""COMPUTED_VALUE"""),"")</f>
        <v/>
      </c>
      <c r="O3891" s="4" t="str">
        <f>IFERROR(__xludf.DUMMYFUNCTION("""COMPUTED_VALUE"""),"")</f>
        <v/>
      </c>
      <c r="P3891" s="4" t="str">
        <f>IFERROR(__xludf.DUMMYFUNCTION("""COMPUTED_VALUE"""),"")</f>
        <v/>
      </c>
      <c r="Q3891" s="4" t="str">
        <f>IFERROR(__xludf.DUMMYFUNCTION("""COMPUTED_VALUE"""),"")</f>
        <v/>
      </c>
      <c r="R3891" s="4" t="str">
        <f>IFERROR(__xludf.DUMMYFUNCTION("""COMPUTED_VALUE"""),"")</f>
        <v/>
      </c>
      <c r="S3891" s="4" t="str">
        <f>IFERROR(__xludf.DUMMYFUNCTION("""COMPUTED_VALUE"""),"")</f>
        <v/>
      </c>
    </row>
    <row r="3892">
      <c r="A3892" s="4" t="s">
        <v>6402</v>
      </c>
      <c r="B3892" s="4">
        <v>152.0</v>
      </c>
      <c r="C3892" s="4">
        <v>3.6E7</v>
      </c>
      <c r="D3892" s="4" t="s">
        <v>4405</v>
      </c>
      <c r="E3892" s="4" t="s">
        <v>6403</v>
      </c>
      <c r="F3892" s="4" t="s">
        <v>12</v>
      </c>
      <c r="G3892" s="4" t="s">
        <v>13</v>
      </c>
      <c r="H3892" s="4">
        <v>4000000.0</v>
      </c>
      <c r="I3892" s="4">
        <v>6.7</v>
      </c>
      <c r="L3892" s="4" t="str">
        <f>IFERROR(__xludf.DUMMYFUNCTION("""COMPUTED_VALUE"""),"Drama")</f>
        <v>Drama</v>
      </c>
      <c r="M3892" s="4" t="str">
        <f>IFERROR(__xludf.DUMMYFUNCTION("""COMPUTED_VALUE"""),"Family")</f>
        <v>Family</v>
      </c>
      <c r="N3892" s="4" t="str">
        <f>IFERROR(__xludf.DUMMYFUNCTION("""COMPUTED_VALUE"""),"Romance")</f>
        <v>Romance</v>
      </c>
      <c r="O3892" s="4" t="str">
        <f>IFERROR(__xludf.DUMMYFUNCTION("""COMPUTED_VALUE"""),"")</f>
        <v/>
      </c>
      <c r="P3892" s="4" t="str">
        <f>IFERROR(__xludf.DUMMYFUNCTION("""COMPUTED_VALUE"""),"")</f>
        <v/>
      </c>
      <c r="Q3892" s="4" t="str">
        <f>IFERROR(__xludf.DUMMYFUNCTION("""COMPUTED_VALUE"""),"")</f>
        <v/>
      </c>
      <c r="R3892" s="4" t="str">
        <f>IFERROR(__xludf.DUMMYFUNCTION("""COMPUTED_VALUE"""),"")</f>
        <v/>
      </c>
      <c r="S3892" s="4" t="str">
        <f>IFERROR(__xludf.DUMMYFUNCTION("""COMPUTED_VALUE"""),"")</f>
        <v/>
      </c>
    </row>
    <row r="3893">
      <c r="A3893" s="4" t="s">
        <v>67</v>
      </c>
      <c r="B3893" s="4">
        <v>150.0</v>
      </c>
      <c r="C3893" s="4">
        <v>6.5007045E7</v>
      </c>
      <c r="D3893" s="4" t="s">
        <v>354</v>
      </c>
      <c r="E3893" s="4" t="s">
        <v>355</v>
      </c>
      <c r="F3893" s="4" t="s">
        <v>12</v>
      </c>
      <c r="G3893" s="4" t="s">
        <v>20</v>
      </c>
      <c r="H3893" s="4">
        <v>1.4E8</v>
      </c>
      <c r="I3893" s="4">
        <v>6.1</v>
      </c>
      <c r="L3893" s="4" t="str">
        <f>IFERROR(__xludf.DUMMYFUNCTION("""COMPUTED_VALUE"""),"Action")</f>
        <v>Action</v>
      </c>
      <c r="M3893" s="4" t="str">
        <f>IFERROR(__xludf.DUMMYFUNCTION("""COMPUTED_VALUE"""),"Adventure")</f>
        <v>Adventure</v>
      </c>
      <c r="N3893" s="4" t="str">
        <f>IFERROR(__xludf.DUMMYFUNCTION("""COMPUTED_VALUE"""),"Drama")</f>
        <v>Drama</v>
      </c>
      <c r="O3893" s="4" t="str">
        <f>IFERROR(__xludf.DUMMYFUNCTION("""COMPUTED_VALUE"""),"")</f>
        <v/>
      </c>
      <c r="P3893" s="4" t="str">
        <f>IFERROR(__xludf.DUMMYFUNCTION("""COMPUTED_VALUE"""),"")</f>
        <v/>
      </c>
      <c r="Q3893" s="4" t="str">
        <f>IFERROR(__xludf.DUMMYFUNCTION("""COMPUTED_VALUE"""),"")</f>
        <v/>
      </c>
      <c r="R3893" s="4" t="str">
        <f>IFERROR(__xludf.DUMMYFUNCTION("""COMPUTED_VALUE"""),"")</f>
        <v/>
      </c>
      <c r="S3893" s="4" t="str">
        <f>IFERROR(__xludf.DUMMYFUNCTION("""COMPUTED_VALUE"""),"")</f>
        <v/>
      </c>
    </row>
    <row r="3894">
      <c r="A3894" s="4" t="s">
        <v>45</v>
      </c>
      <c r="B3894" s="4">
        <v>112.0</v>
      </c>
      <c r="C3894" s="4">
        <v>3.1252964E7</v>
      </c>
      <c r="D3894" s="4" t="s">
        <v>76</v>
      </c>
      <c r="E3894" s="4" t="s">
        <v>6404</v>
      </c>
      <c r="F3894" s="4" t="s">
        <v>12</v>
      </c>
      <c r="G3894" s="4" t="s">
        <v>13</v>
      </c>
      <c r="H3894" s="4">
        <v>4000000.0</v>
      </c>
      <c r="I3894" s="4">
        <v>7.1</v>
      </c>
      <c r="L3894" s="4" t="str">
        <f>IFERROR(__xludf.DUMMYFUNCTION("""COMPUTED_VALUE"""),"Drama")</f>
        <v>Drama</v>
      </c>
      <c r="M3894" s="4" t="str">
        <f>IFERROR(__xludf.DUMMYFUNCTION("""COMPUTED_VALUE"""),"Romance")</f>
        <v>Romance</v>
      </c>
      <c r="N3894" s="4" t="str">
        <f>IFERROR(__xludf.DUMMYFUNCTION("""COMPUTED_VALUE"""),"")</f>
        <v/>
      </c>
      <c r="O3894" s="4" t="str">
        <f>IFERROR(__xludf.DUMMYFUNCTION("""COMPUTED_VALUE"""),"")</f>
        <v/>
      </c>
      <c r="P3894" s="4" t="str">
        <f>IFERROR(__xludf.DUMMYFUNCTION("""COMPUTED_VALUE"""),"")</f>
        <v/>
      </c>
      <c r="Q3894" s="4" t="str">
        <f>IFERROR(__xludf.DUMMYFUNCTION("""COMPUTED_VALUE"""),"")</f>
        <v/>
      </c>
      <c r="R3894" s="4" t="str">
        <f>IFERROR(__xludf.DUMMYFUNCTION("""COMPUTED_VALUE"""),"")</f>
        <v/>
      </c>
      <c r="S3894" s="4" t="str">
        <f>IFERROR(__xludf.DUMMYFUNCTION("""COMPUTED_VALUE"""),"")</f>
        <v/>
      </c>
    </row>
    <row r="3895">
      <c r="A3895" s="4" t="s">
        <v>6405</v>
      </c>
      <c r="B3895" s="4">
        <v>95.0</v>
      </c>
      <c r="C3895" s="4">
        <v>131175.0</v>
      </c>
      <c r="D3895" s="4" t="s">
        <v>4002</v>
      </c>
      <c r="E3895" s="4" t="s">
        <v>6406</v>
      </c>
      <c r="F3895" s="4" t="s">
        <v>12</v>
      </c>
      <c r="G3895" s="4" t="s">
        <v>13</v>
      </c>
      <c r="H3895" s="4">
        <v>8500000.0</v>
      </c>
      <c r="I3895" s="4">
        <v>5.6</v>
      </c>
      <c r="L3895" s="4" t="str">
        <f>IFERROR(__xludf.DUMMYFUNCTION("""COMPUTED_VALUE"""),"Drama")</f>
        <v>Drama</v>
      </c>
      <c r="M3895" s="4" t="str">
        <f>IFERROR(__xludf.DUMMYFUNCTION("""COMPUTED_VALUE"""),"Horror")</f>
        <v>Horror</v>
      </c>
      <c r="N3895" s="4" t="str">
        <f>IFERROR(__xludf.DUMMYFUNCTION("""COMPUTED_VALUE"""),"")</f>
        <v/>
      </c>
      <c r="O3895" s="4" t="str">
        <f>IFERROR(__xludf.DUMMYFUNCTION("""COMPUTED_VALUE"""),"")</f>
        <v/>
      </c>
      <c r="P3895" s="4" t="str">
        <f>IFERROR(__xludf.DUMMYFUNCTION("""COMPUTED_VALUE"""),"")</f>
        <v/>
      </c>
      <c r="Q3895" s="4" t="str">
        <f>IFERROR(__xludf.DUMMYFUNCTION("""COMPUTED_VALUE"""),"")</f>
        <v/>
      </c>
      <c r="R3895" s="4" t="str">
        <f>IFERROR(__xludf.DUMMYFUNCTION("""COMPUTED_VALUE"""),"")</f>
        <v/>
      </c>
      <c r="S3895" s="4" t="str">
        <f>IFERROR(__xludf.DUMMYFUNCTION("""COMPUTED_VALUE"""),"")</f>
        <v/>
      </c>
    </row>
    <row r="3896">
      <c r="A3896" s="4" t="s">
        <v>6407</v>
      </c>
      <c r="B3896" s="4">
        <v>111.0</v>
      </c>
      <c r="C3896" s="4">
        <v>3.1968347E7</v>
      </c>
      <c r="D3896" s="4" t="s">
        <v>76</v>
      </c>
      <c r="E3896" s="4" t="s">
        <v>6408</v>
      </c>
      <c r="F3896" s="4" t="s">
        <v>12</v>
      </c>
      <c r="G3896" s="4" t="s">
        <v>13</v>
      </c>
      <c r="H3896" s="4">
        <v>3600000.0</v>
      </c>
      <c r="I3896" s="4">
        <v>7.6</v>
      </c>
      <c r="L3896" s="4" t="str">
        <f>IFERROR(__xludf.DUMMYFUNCTION("""COMPUTED_VALUE"""),"Drama")</f>
        <v>Drama</v>
      </c>
      <c r="M3896" s="4" t="str">
        <f>IFERROR(__xludf.DUMMYFUNCTION("""COMPUTED_VALUE"""),"Romance")</f>
        <v>Romance</v>
      </c>
      <c r="N3896" s="4" t="str">
        <f>IFERROR(__xludf.DUMMYFUNCTION("""COMPUTED_VALUE"""),"")</f>
        <v/>
      </c>
      <c r="O3896" s="4" t="str">
        <f>IFERROR(__xludf.DUMMYFUNCTION("""COMPUTED_VALUE"""),"")</f>
        <v/>
      </c>
      <c r="P3896" s="4" t="str">
        <f>IFERROR(__xludf.DUMMYFUNCTION("""COMPUTED_VALUE"""),"")</f>
        <v/>
      </c>
      <c r="Q3896" s="4" t="str">
        <f>IFERROR(__xludf.DUMMYFUNCTION("""COMPUTED_VALUE"""),"")</f>
        <v/>
      </c>
      <c r="R3896" s="4" t="str">
        <f>IFERROR(__xludf.DUMMYFUNCTION("""COMPUTED_VALUE"""),"")</f>
        <v/>
      </c>
      <c r="S3896" s="4" t="str">
        <f>IFERROR(__xludf.DUMMYFUNCTION("""COMPUTED_VALUE"""),"")</f>
        <v/>
      </c>
    </row>
    <row r="3897">
      <c r="A3897" s="4" t="s">
        <v>6409</v>
      </c>
      <c r="B3897" s="4">
        <v>86.0</v>
      </c>
      <c r="C3897" s="4">
        <v>0.0</v>
      </c>
      <c r="D3897" s="4" t="s">
        <v>2620</v>
      </c>
      <c r="E3897" s="4" t="s">
        <v>6410</v>
      </c>
      <c r="F3897" s="4" t="s">
        <v>12</v>
      </c>
      <c r="G3897" s="4" t="s">
        <v>13</v>
      </c>
      <c r="H3897" s="4">
        <v>4500000.0</v>
      </c>
      <c r="I3897" s="4">
        <v>4.3</v>
      </c>
      <c r="L3897" s="4" t="str">
        <f>IFERROR(__xludf.DUMMYFUNCTION("""COMPUTED_VALUE"""),"Comedy")</f>
        <v>Comedy</v>
      </c>
      <c r="M3897" s="4" t="str">
        <f>IFERROR(__xludf.DUMMYFUNCTION("""COMPUTED_VALUE"""),"Horror")</f>
        <v>Horror</v>
      </c>
      <c r="N3897" s="4" t="str">
        <f>IFERROR(__xludf.DUMMYFUNCTION("""COMPUTED_VALUE"""),"")</f>
        <v/>
      </c>
      <c r="O3897" s="4" t="str">
        <f>IFERROR(__xludf.DUMMYFUNCTION("""COMPUTED_VALUE"""),"")</f>
        <v/>
      </c>
      <c r="P3897" s="4" t="str">
        <f>IFERROR(__xludf.DUMMYFUNCTION("""COMPUTED_VALUE"""),"")</f>
        <v/>
      </c>
      <c r="Q3897" s="4" t="str">
        <f>IFERROR(__xludf.DUMMYFUNCTION("""COMPUTED_VALUE"""),"")</f>
        <v/>
      </c>
      <c r="R3897" s="4" t="str">
        <f>IFERROR(__xludf.DUMMYFUNCTION("""COMPUTED_VALUE"""),"")</f>
        <v/>
      </c>
      <c r="S3897" s="4" t="str">
        <f>IFERROR(__xludf.DUMMYFUNCTION("""COMPUTED_VALUE"""),"")</f>
        <v/>
      </c>
    </row>
    <row r="3898">
      <c r="A3898" s="4" t="s">
        <v>5895</v>
      </c>
      <c r="B3898" s="4">
        <v>108.0</v>
      </c>
      <c r="C3898" s="4">
        <v>0.0</v>
      </c>
      <c r="D3898" s="4" t="s">
        <v>4372</v>
      </c>
      <c r="E3898" s="4" t="s">
        <v>5896</v>
      </c>
      <c r="F3898" s="4" t="s">
        <v>12</v>
      </c>
      <c r="G3898" s="4" t="s">
        <v>13</v>
      </c>
      <c r="H3898" s="4">
        <v>4000000.0</v>
      </c>
      <c r="I3898" s="4">
        <v>7.3</v>
      </c>
      <c r="L3898" s="4" t="str">
        <f>IFERROR(__xludf.DUMMYFUNCTION("""COMPUTED_VALUE"""),"Comedy")</f>
        <v>Comedy</v>
      </c>
      <c r="M3898" s="4" t="str">
        <f>IFERROR(__xludf.DUMMYFUNCTION("""COMPUTED_VALUE"""),"Horror")</f>
        <v>Horror</v>
      </c>
      <c r="N3898" s="4" t="str">
        <f>IFERROR(__xludf.DUMMYFUNCTION("""COMPUTED_VALUE"""),"Sci-Fi")</f>
        <v>Sci-Fi</v>
      </c>
      <c r="O3898" s="4" t="str">
        <f>IFERROR(__xludf.DUMMYFUNCTION("""COMPUTED_VALUE"""),"")</f>
        <v/>
      </c>
      <c r="P3898" s="4" t="str">
        <f>IFERROR(__xludf.DUMMYFUNCTION("""COMPUTED_VALUE"""),"")</f>
        <v/>
      </c>
      <c r="Q3898" s="4" t="str">
        <f>IFERROR(__xludf.DUMMYFUNCTION("""COMPUTED_VALUE"""),"")</f>
        <v/>
      </c>
      <c r="R3898" s="4" t="str">
        <f>IFERROR(__xludf.DUMMYFUNCTION("""COMPUTED_VALUE"""),"")</f>
        <v/>
      </c>
      <c r="S3898" s="4" t="str">
        <f>IFERROR(__xludf.DUMMYFUNCTION("""COMPUTED_VALUE"""),"")</f>
        <v/>
      </c>
    </row>
    <row r="3899">
      <c r="A3899" s="4" t="s">
        <v>6411</v>
      </c>
      <c r="B3899" s="4">
        <v>105.0</v>
      </c>
      <c r="C3899" s="4">
        <v>0.0</v>
      </c>
      <c r="D3899" s="4" t="s">
        <v>495</v>
      </c>
      <c r="E3899" s="4" t="s">
        <v>6412</v>
      </c>
      <c r="F3899" s="4" t="s">
        <v>12</v>
      </c>
      <c r="G3899" s="4" t="s">
        <v>13</v>
      </c>
      <c r="H3899" s="4">
        <v>4000000.0</v>
      </c>
      <c r="I3899" s="4">
        <v>7.3</v>
      </c>
      <c r="L3899" s="4" t="str">
        <f>IFERROR(__xludf.DUMMYFUNCTION("""COMPUTED_VALUE"""),"Comedy")</f>
        <v>Comedy</v>
      </c>
      <c r="M3899" s="4" t="str">
        <f>IFERROR(__xludf.DUMMYFUNCTION("""COMPUTED_VALUE"""),"Drama")</f>
        <v>Drama</v>
      </c>
      <c r="N3899" s="4" t="str">
        <f>IFERROR(__xludf.DUMMYFUNCTION("""COMPUTED_VALUE"""),"Romance")</f>
        <v>Romance</v>
      </c>
      <c r="O3899" s="4" t="str">
        <f>IFERROR(__xludf.DUMMYFUNCTION("""COMPUTED_VALUE"""),"")</f>
        <v/>
      </c>
      <c r="P3899" s="4" t="str">
        <f>IFERROR(__xludf.DUMMYFUNCTION("""COMPUTED_VALUE"""),"")</f>
        <v/>
      </c>
      <c r="Q3899" s="4" t="str">
        <f>IFERROR(__xludf.DUMMYFUNCTION("""COMPUTED_VALUE"""),"")</f>
        <v/>
      </c>
      <c r="R3899" s="4" t="str">
        <f>IFERROR(__xludf.DUMMYFUNCTION("""COMPUTED_VALUE"""),"")</f>
        <v/>
      </c>
      <c r="S3899" s="4" t="str">
        <f>IFERROR(__xludf.DUMMYFUNCTION("""COMPUTED_VALUE"""),"")</f>
        <v/>
      </c>
    </row>
    <row r="3900">
      <c r="A3900" s="4" t="s">
        <v>169</v>
      </c>
      <c r="B3900" s="4">
        <v>91.0</v>
      </c>
      <c r="C3900" s="4">
        <v>3.538556E7</v>
      </c>
      <c r="D3900" s="4" t="s">
        <v>293</v>
      </c>
      <c r="E3900" s="4" t="s">
        <v>6413</v>
      </c>
      <c r="F3900" s="4" t="s">
        <v>12</v>
      </c>
      <c r="G3900" s="4" t="s">
        <v>13</v>
      </c>
      <c r="H3900" s="4">
        <v>4000000.0</v>
      </c>
      <c r="I3900" s="4">
        <v>4.6</v>
      </c>
      <c r="L3900" s="4" t="str">
        <f>IFERROR(__xludf.DUMMYFUNCTION("""COMPUTED_VALUE"""),"Mystery")</f>
        <v>Mystery</v>
      </c>
      <c r="M3900" s="4" t="str">
        <f>IFERROR(__xludf.DUMMYFUNCTION("""COMPUTED_VALUE"""),"Thriller")</f>
        <v>Thriller</v>
      </c>
      <c r="N3900" s="4" t="str">
        <f>IFERROR(__xludf.DUMMYFUNCTION("""COMPUTED_VALUE"""),"")</f>
        <v/>
      </c>
      <c r="O3900" s="4" t="str">
        <f>IFERROR(__xludf.DUMMYFUNCTION("""COMPUTED_VALUE"""),"")</f>
        <v/>
      </c>
      <c r="P3900" s="4" t="str">
        <f>IFERROR(__xludf.DUMMYFUNCTION("""COMPUTED_VALUE"""),"")</f>
        <v/>
      </c>
      <c r="Q3900" s="4" t="str">
        <f>IFERROR(__xludf.DUMMYFUNCTION("""COMPUTED_VALUE"""),"")</f>
        <v/>
      </c>
      <c r="R3900" s="4" t="str">
        <f>IFERROR(__xludf.DUMMYFUNCTION("""COMPUTED_VALUE"""),"")</f>
        <v/>
      </c>
      <c r="S3900" s="4" t="str">
        <f>IFERROR(__xludf.DUMMYFUNCTION("""COMPUTED_VALUE"""),"")</f>
        <v/>
      </c>
    </row>
    <row r="3901">
      <c r="A3901" s="4" t="s">
        <v>5154</v>
      </c>
      <c r="B3901" s="4">
        <v>105.0</v>
      </c>
      <c r="C3901" s="4">
        <v>0.0</v>
      </c>
      <c r="D3901" s="4" t="s">
        <v>76</v>
      </c>
      <c r="E3901" s="4" t="s">
        <v>6414</v>
      </c>
      <c r="F3901" s="4" t="s">
        <v>12</v>
      </c>
      <c r="G3901" s="4" t="s">
        <v>13</v>
      </c>
      <c r="H3901" s="4">
        <v>4000000.0</v>
      </c>
      <c r="I3901" s="4">
        <v>6.8</v>
      </c>
      <c r="L3901" s="4" t="str">
        <f>IFERROR(__xludf.DUMMYFUNCTION("""COMPUTED_VALUE"""),"Drama")</f>
        <v>Drama</v>
      </c>
      <c r="M3901" s="4" t="str">
        <f>IFERROR(__xludf.DUMMYFUNCTION("""COMPUTED_VALUE"""),"Romance")</f>
        <v>Romance</v>
      </c>
      <c r="N3901" s="4" t="str">
        <f>IFERROR(__xludf.DUMMYFUNCTION("""COMPUTED_VALUE"""),"")</f>
        <v/>
      </c>
      <c r="O3901" s="4" t="str">
        <f>IFERROR(__xludf.DUMMYFUNCTION("""COMPUTED_VALUE"""),"")</f>
        <v/>
      </c>
      <c r="P3901" s="4" t="str">
        <f>IFERROR(__xludf.DUMMYFUNCTION("""COMPUTED_VALUE"""),"")</f>
        <v/>
      </c>
      <c r="Q3901" s="4" t="str">
        <f>IFERROR(__xludf.DUMMYFUNCTION("""COMPUTED_VALUE"""),"")</f>
        <v/>
      </c>
      <c r="R3901" s="4" t="str">
        <f>IFERROR(__xludf.DUMMYFUNCTION("""COMPUTED_VALUE"""),"")</f>
        <v/>
      </c>
      <c r="S3901" s="4" t="str">
        <f>IFERROR(__xludf.DUMMYFUNCTION("""COMPUTED_VALUE"""),"")</f>
        <v/>
      </c>
    </row>
    <row r="3902">
      <c r="A3902" s="4" t="s">
        <v>8351</v>
      </c>
      <c r="B3902" s="4">
        <v>60.0</v>
      </c>
      <c r="C3902" s="4">
        <v>0.0</v>
      </c>
      <c r="D3902" s="4" t="s">
        <v>1853</v>
      </c>
      <c r="E3902" s="4" t="s">
        <v>6257</v>
      </c>
      <c r="F3902" s="4" t="s">
        <v>12</v>
      </c>
      <c r="G3902" s="4" t="s">
        <v>13</v>
      </c>
      <c r="H3902" s="4">
        <v>0.0</v>
      </c>
      <c r="I3902" s="4">
        <v>7.5</v>
      </c>
      <c r="L3902" s="4" t="str">
        <f>IFERROR(__xludf.DUMMYFUNCTION("""COMPUTED_VALUE"""),"Drama")</f>
        <v>Drama</v>
      </c>
      <c r="M3902" s="4" t="str">
        <f>IFERROR(__xludf.DUMMYFUNCTION("""COMPUTED_VALUE"""),"Fantasy")</f>
        <v>Fantasy</v>
      </c>
      <c r="N3902" s="4" t="str">
        <f>IFERROR(__xludf.DUMMYFUNCTION("""COMPUTED_VALUE"""),"")</f>
        <v/>
      </c>
      <c r="O3902" s="4" t="str">
        <f>IFERROR(__xludf.DUMMYFUNCTION("""COMPUTED_VALUE"""),"")</f>
        <v/>
      </c>
      <c r="P3902" s="4" t="str">
        <f>IFERROR(__xludf.DUMMYFUNCTION("""COMPUTED_VALUE"""),"")</f>
        <v/>
      </c>
      <c r="Q3902" s="4" t="str">
        <f>IFERROR(__xludf.DUMMYFUNCTION("""COMPUTED_VALUE"""),"")</f>
        <v/>
      </c>
      <c r="R3902" s="4" t="str">
        <f>IFERROR(__xludf.DUMMYFUNCTION("""COMPUTED_VALUE"""),"")</f>
        <v/>
      </c>
      <c r="S3902" s="4" t="str">
        <f>IFERROR(__xludf.DUMMYFUNCTION("""COMPUTED_VALUE"""),"")</f>
        <v/>
      </c>
    </row>
    <row r="3903">
      <c r="A3903" s="4" t="s">
        <v>6415</v>
      </c>
      <c r="B3903" s="4">
        <v>106.0</v>
      </c>
      <c r="C3903" s="4">
        <v>2.0803237E7</v>
      </c>
      <c r="D3903" s="4" t="s">
        <v>888</v>
      </c>
      <c r="E3903" s="4" t="s">
        <v>6416</v>
      </c>
      <c r="F3903" s="4" t="s">
        <v>12</v>
      </c>
      <c r="G3903" s="4" t="s">
        <v>13</v>
      </c>
      <c r="H3903" s="4">
        <v>3500000.0</v>
      </c>
      <c r="I3903" s="4">
        <v>7.1</v>
      </c>
      <c r="L3903" s="4" t="str">
        <f>IFERROR(__xludf.DUMMYFUNCTION("""COMPUTED_VALUE"""),"Comedy")</f>
        <v>Comedy</v>
      </c>
      <c r="M3903" s="4" t="str">
        <f>IFERROR(__xludf.DUMMYFUNCTION("""COMPUTED_VALUE"""),"Drama")</f>
        <v>Drama</v>
      </c>
      <c r="N3903" s="4" t="str">
        <f>IFERROR(__xludf.DUMMYFUNCTION("""COMPUTED_VALUE"""),"")</f>
        <v/>
      </c>
      <c r="O3903" s="4" t="str">
        <f>IFERROR(__xludf.DUMMYFUNCTION("""COMPUTED_VALUE"""),"")</f>
        <v/>
      </c>
      <c r="P3903" s="4" t="str">
        <f>IFERROR(__xludf.DUMMYFUNCTION("""COMPUTED_VALUE"""),"")</f>
        <v/>
      </c>
      <c r="Q3903" s="4" t="str">
        <f>IFERROR(__xludf.DUMMYFUNCTION("""COMPUTED_VALUE"""),"")</f>
        <v/>
      </c>
      <c r="R3903" s="4" t="str">
        <f>IFERROR(__xludf.DUMMYFUNCTION("""COMPUTED_VALUE"""),"")</f>
        <v/>
      </c>
      <c r="S3903" s="4" t="str">
        <f>IFERROR(__xludf.DUMMYFUNCTION("""COMPUTED_VALUE"""),"")</f>
        <v/>
      </c>
    </row>
    <row r="3904">
      <c r="A3904" s="4" t="s">
        <v>1866</v>
      </c>
      <c r="B3904" s="4">
        <v>93.0</v>
      </c>
      <c r="C3904" s="4">
        <v>1.3008928E7</v>
      </c>
      <c r="D3904" s="4" t="s">
        <v>1514</v>
      </c>
      <c r="E3904" s="4" t="s">
        <v>6417</v>
      </c>
      <c r="F3904" s="4" t="s">
        <v>12</v>
      </c>
      <c r="G3904" s="4" t="s">
        <v>13</v>
      </c>
      <c r="H3904" s="4">
        <v>4000000.0</v>
      </c>
      <c r="I3904" s="4">
        <v>7.3</v>
      </c>
      <c r="L3904" s="4" t="str">
        <f>IFERROR(__xludf.DUMMYFUNCTION("""COMPUTED_VALUE"""),"Horror")</f>
        <v>Horror</v>
      </c>
      <c r="M3904" s="4" t="str">
        <f>IFERROR(__xludf.DUMMYFUNCTION("""COMPUTED_VALUE"""),"Sci-Fi")</f>
        <v>Sci-Fi</v>
      </c>
      <c r="N3904" s="4" t="str">
        <f>IFERROR(__xludf.DUMMYFUNCTION("""COMPUTED_VALUE"""),"Thriller")</f>
        <v>Thriller</v>
      </c>
      <c r="O3904" s="4" t="str">
        <f>IFERROR(__xludf.DUMMYFUNCTION("""COMPUTED_VALUE"""),"")</f>
        <v/>
      </c>
      <c r="P3904" s="4" t="str">
        <f>IFERROR(__xludf.DUMMYFUNCTION("""COMPUTED_VALUE"""),"")</f>
        <v/>
      </c>
      <c r="Q3904" s="4" t="str">
        <f>IFERROR(__xludf.DUMMYFUNCTION("""COMPUTED_VALUE"""),"")</f>
        <v/>
      </c>
      <c r="R3904" s="4" t="str">
        <f>IFERROR(__xludf.DUMMYFUNCTION("""COMPUTED_VALUE"""),"")</f>
        <v/>
      </c>
      <c r="S3904" s="4" t="str">
        <f>IFERROR(__xludf.DUMMYFUNCTION("""COMPUTED_VALUE"""),"")</f>
        <v/>
      </c>
    </row>
    <row r="3905">
      <c r="A3905" s="4" t="s">
        <v>6418</v>
      </c>
      <c r="B3905" s="4">
        <v>172.0</v>
      </c>
      <c r="C3905" s="4">
        <v>0.0</v>
      </c>
      <c r="D3905" s="4" t="s">
        <v>6419</v>
      </c>
      <c r="E3905" s="4" t="s">
        <v>6420</v>
      </c>
      <c r="F3905" s="4" t="s">
        <v>12</v>
      </c>
      <c r="G3905" s="4" t="s">
        <v>13</v>
      </c>
      <c r="H3905" s="4">
        <v>4000000.0</v>
      </c>
      <c r="I3905" s="4">
        <v>8.3</v>
      </c>
      <c r="L3905" s="4" t="str">
        <f>IFERROR(__xludf.DUMMYFUNCTION("""COMPUTED_VALUE"""),"Adventure")</f>
        <v>Adventure</v>
      </c>
      <c r="M3905" s="4" t="str">
        <f>IFERROR(__xludf.DUMMYFUNCTION("""COMPUTED_VALUE"""),"Drama")</f>
        <v>Drama</v>
      </c>
      <c r="N3905" s="4" t="str">
        <f>IFERROR(__xludf.DUMMYFUNCTION("""COMPUTED_VALUE"""),"History")</f>
        <v>History</v>
      </c>
      <c r="O3905" s="4" t="str">
        <f>IFERROR(__xludf.DUMMYFUNCTION("""COMPUTED_VALUE"""),"Thriller")</f>
        <v>Thriller</v>
      </c>
      <c r="P3905" s="4" t="str">
        <f>IFERROR(__xludf.DUMMYFUNCTION("""COMPUTED_VALUE"""),"War")</f>
        <v>War</v>
      </c>
      <c r="Q3905" s="4" t="str">
        <f>IFERROR(__xludf.DUMMYFUNCTION("""COMPUTED_VALUE"""),"")</f>
        <v/>
      </c>
      <c r="R3905" s="4" t="str">
        <f>IFERROR(__xludf.DUMMYFUNCTION("""COMPUTED_VALUE"""),"")</f>
        <v/>
      </c>
      <c r="S3905" s="4" t="str">
        <f>IFERROR(__xludf.DUMMYFUNCTION("""COMPUTED_VALUE"""),"")</f>
        <v/>
      </c>
    </row>
    <row r="3906">
      <c r="A3906" s="4" t="s">
        <v>6421</v>
      </c>
      <c r="B3906" s="4">
        <v>109.0</v>
      </c>
      <c r="C3906" s="4">
        <v>1.0941801E7</v>
      </c>
      <c r="D3906" s="4" t="s">
        <v>6422</v>
      </c>
      <c r="E3906" s="4" t="s">
        <v>6423</v>
      </c>
      <c r="F3906" s="4" t="s">
        <v>12</v>
      </c>
      <c r="G3906" s="4" t="s">
        <v>13</v>
      </c>
      <c r="H3906" s="4">
        <v>0.0</v>
      </c>
      <c r="I3906" s="4">
        <v>5.4</v>
      </c>
      <c r="L3906" s="4" t="str">
        <f>IFERROR(__xludf.DUMMYFUNCTION("""COMPUTED_VALUE"""),"Comedy")</f>
        <v>Comedy</v>
      </c>
      <c r="M3906" s="4" t="str">
        <f>IFERROR(__xludf.DUMMYFUNCTION("""COMPUTED_VALUE"""),"Documentary")</f>
        <v>Documentary</v>
      </c>
      <c r="N3906" s="4" t="str">
        <f>IFERROR(__xludf.DUMMYFUNCTION("""COMPUTED_VALUE"""),"Drama")</f>
        <v>Drama</v>
      </c>
      <c r="O3906" s="4" t="str">
        <f>IFERROR(__xludf.DUMMYFUNCTION("""COMPUTED_VALUE"""),"Fantasy")</f>
        <v>Fantasy</v>
      </c>
      <c r="P3906" s="4" t="str">
        <f>IFERROR(__xludf.DUMMYFUNCTION("""COMPUTED_VALUE"""),"Mystery")</f>
        <v>Mystery</v>
      </c>
      <c r="Q3906" s="4" t="str">
        <f>IFERROR(__xludf.DUMMYFUNCTION("""COMPUTED_VALUE"""),"Sci-Fi")</f>
        <v>Sci-Fi</v>
      </c>
      <c r="R3906" s="4" t="str">
        <f>IFERROR(__xludf.DUMMYFUNCTION("""COMPUTED_VALUE"""),"")</f>
        <v/>
      </c>
      <c r="S3906" s="4" t="str">
        <f>IFERROR(__xludf.DUMMYFUNCTION("""COMPUTED_VALUE"""),"")</f>
        <v/>
      </c>
    </row>
    <row r="3907">
      <c r="A3907" s="4" t="s">
        <v>6424</v>
      </c>
      <c r="B3907" s="4">
        <v>93.0</v>
      </c>
      <c r="C3907" s="4">
        <v>1.5152879E7</v>
      </c>
      <c r="D3907" s="4" t="s">
        <v>1535</v>
      </c>
      <c r="E3907" s="4" t="s">
        <v>6425</v>
      </c>
      <c r="F3907" s="4" t="s">
        <v>12</v>
      </c>
      <c r="G3907" s="4" t="s">
        <v>513</v>
      </c>
      <c r="H3907" s="4">
        <v>5000000.0</v>
      </c>
      <c r="I3907" s="4">
        <v>4.0</v>
      </c>
      <c r="L3907" s="4" t="str">
        <f>IFERROR(__xludf.DUMMYFUNCTION("""COMPUTED_VALUE"""),"Drama")</f>
        <v>Drama</v>
      </c>
      <c r="M3907" s="4" t="str">
        <f>IFERROR(__xludf.DUMMYFUNCTION("""COMPUTED_VALUE"""),"Horror")</f>
        <v>Horror</v>
      </c>
      <c r="N3907" s="4" t="str">
        <f>IFERROR(__xludf.DUMMYFUNCTION("""COMPUTED_VALUE"""),"Thriller")</f>
        <v>Thriller</v>
      </c>
      <c r="O3907" s="4" t="str">
        <f>IFERROR(__xludf.DUMMYFUNCTION("""COMPUTED_VALUE"""),"")</f>
        <v/>
      </c>
      <c r="P3907" s="4" t="str">
        <f>IFERROR(__xludf.DUMMYFUNCTION("""COMPUTED_VALUE"""),"")</f>
        <v/>
      </c>
      <c r="Q3907" s="4" t="str">
        <f>IFERROR(__xludf.DUMMYFUNCTION("""COMPUTED_VALUE"""),"")</f>
        <v/>
      </c>
      <c r="R3907" s="4" t="str">
        <f>IFERROR(__xludf.DUMMYFUNCTION("""COMPUTED_VALUE"""),"")</f>
        <v/>
      </c>
      <c r="S3907" s="4" t="str">
        <f>IFERROR(__xludf.DUMMYFUNCTION("""COMPUTED_VALUE"""),"")</f>
        <v/>
      </c>
    </row>
    <row r="3908">
      <c r="A3908" s="4" t="s">
        <v>3170</v>
      </c>
      <c r="B3908" s="4">
        <v>165.0</v>
      </c>
      <c r="C3908" s="4">
        <v>2.53592E7</v>
      </c>
      <c r="D3908" s="4" t="s">
        <v>1196</v>
      </c>
      <c r="E3908" s="4" t="s">
        <v>6426</v>
      </c>
      <c r="F3908" s="4" t="s">
        <v>12</v>
      </c>
      <c r="G3908" s="4" t="s">
        <v>13</v>
      </c>
      <c r="H3908" s="4">
        <v>4000000.0</v>
      </c>
      <c r="I3908" s="4">
        <v>8.0</v>
      </c>
      <c r="L3908" s="4" t="str">
        <f>IFERROR(__xludf.DUMMYFUNCTION("""COMPUTED_VALUE"""),"Drama")</f>
        <v>Drama</v>
      </c>
      <c r="M3908" s="4" t="str">
        <f>IFERROR(__xludf.DUMMYFUNCTION("""COMPUTED_VALUE"""),"")</f>
        <v/>
      </c>
      <c r="N3908" s="4" t="str">
        <f>IFERROR(__xludf.DUMMYFUNCTION("""COMPUTED_VALUE"""),"")</f>
        <v/>
      </c>
      <c r="O3908" s="4" t="str">
        <f>IFERROR(__xludf.DUMMYFUNCTION("""COMPUTED_VALUE"""),"")</f>
        <v/>
      </c>
      <c r="P3908" s="4" t="str">
        <f>IFERROR(__xludf.DUMMYFUNCTION("""COMPUTED_VALUE"""),"")</f>
        <v/>
      </c>
      <c r="Q3908" s="4" t="str">
        <f>IFERROR(__xludf.DUMMYFUNCTION("""COMPUTED_VALUE"""),"")</f>
        <v/>
      </c>
      <c r="R3908" s="4" t="str">
        <f>IFERROR(__xludf.DUMMYFUNCTION("""COMPUTED_VALUE"""),"")</f>
        <v/>
      </c>
      <c r="S3908" s="4" t="str">
        <f>IFERROR(__xludf.DUMMYFUNCTION("""COMPUTED_VALUE"""),"")</f>
        <v/>
      </c>
    </row>
    <row r="3909">
      <c r="A3909" s="4" t="s">
        <v>2858</v>
      </c>
      <c r="B3909" s="4">
        <v>96.0</v>
      </c>
      <c r="C3909" s="4">
        <v>1.0515579E7</v>
      </c>
      <c r="D3909" s="4" t="s">
        <v>4317</v>
      </c>
      <c r="E3909" s="4" t="s">
        <v>6427</v>
      </c>
      <c r="F3909" s="4" t="s">
        <v>12</v>
      </c>
      <c r="G3909" s="4" t="s">
        <v>20</v>
      </c>
      <c r="H3909" s="4">
        <v>4000000.0</v>
      </c>
      <c r="I3909" s="4">
        <v>6.7</v>
      </c>
      <c r="L3909" s="4" t="str">
        <f>IFERROR(__xludf.DUMMYFUNCTION("""COMPUTED_VALUE"""),"Comedy")</f>
        <v>Comedy</v>
      </c>
      <c r="M3909" s="4" t="str">
        <f>IFERROR(__xludf.DUMMYFUNCTION("""COMPUTED_VALUE"""),"Crime")</f>
        <v>Crime</v>
      </c>
      <c r="N3909" s="4" t="str">
        <f>IFERROR(__xludf.DUMMYFUNCTION("""COMPUTED_VALUE"""),"Mystery")</f>
        <v>Mystery</v>
      </c>
      <c r="O3909" s="4" t="str">
        <f>IFERROR(__xludf.DUMMYFUNCTION("""COMPUTED_VALUE"""),"")</f>
        <v/>
      </c>
      <c r="P3909" s="4" t="str">
        <f>IFERROR(__xludf.DUMMYFUNCTION("""COMPUTED_VALUE"""),"")</f>
        <v/>
      </c>
      <c r="Q3909" s="4" t="str">
        <f>IFERROR(__xludf.DUMMYFUNCTION("""COMPUTED_VALUE"""),"")</f>
        <v/>
      </c>
      <c r="R3909" s="4" t="str">
        <f>IFERROR(__xludf.DUMMYFUNCTION("""COMPUTED_VALUE"""),"")</f>
        <v/>
      </c>
      <c r="S3909" s="4" t="str">
        <f>IFERROR(__xludf.DUMMYFUNCTION("""COMPUTED_VALUE"""),"")</f>
        <v/>
      </c>
    </row>
    <row r="3910">
      <c r="A3910" s="4" t="s">
        <v>90</v>
      </c>
      <c r="B3910" s="4">
        <v>119.0</v>
      </c>
      <c r="C3910" s="4">
        <v>1.8001174E8</v>
      </c>
      <c r="D3910" s="4" t="s">
        <v>81</v>
      </c>
      <c r="E3910" s="4" t="s">
        <v>600</v>
      </c>
      <c r="F3910" s="4" t="s">
        <v>12</v>
      </c>
      <c r="G3910" s="4" t="s">
        <v>13</v>
      </c>
      <c r="H3910" s="4">
        <v>1.0E8</v>
      </c>
      <c r="I3910" s="4">
        <v>5.7</v>
      </c>
      <c r="L3910" s="4" t="str">
        <f>IFERROR(__xludf.DUMMYFUNCTION("""COMPUTED_VALUE"""),"Action")</f>
        <v>Action</v>
      </c>
      <c r="M3910" s="4" t="str">
        <f>IFERROR(__xludf.DUMMYFUNCTION("""COMPUTED_VALUE"""),"Adventure")</f>
        <v>Adventure</v>
      </c>
      <c r="N3910" s="4" t="str">
        <f>IFERROR(__xludf.DUMMYFUNCTION("""COMPUTED_VALUE"""),"Sci-Fi")</f>
        <v>Sci-Fi</v>
      </c>
      <c r="O3910" s="4" t="str">
        <f>IFERROR(__xludf.DUMMYFUNCTION("""COMPUTED_VALUE"""),"Thriller")</f>
        <v>Thriller</v>
      </c>
      <c r="P3910" s="4" t="str">
        <f>IFERROR(__xludf.DUMMYFUNCTION("""COMPUTED_VALUE"""),"")</f>
        <v/>
      </c>
      <c r="Q3910" s="4" t="str">
        <f>IFERROR(__xludf.DUMMYFUNCTION("""COMPUTED_VALUE"""),"")</f>
        <v/>
      </c>
      <c r="R3910" s="4" t="str">
        <f>IFERROR(__xludf.DUMMYFUNCTION("""COMPUTED_VALUE"""),"")</f>
        <v/>
      </c>
      <c r="S3910" s="4" t="str">
        <f>IFERROR(__xludf.DUMMYFUNCTION("""COMPUTED_VALUE"""),"")</f>
        <v/>
      </c>
    </row>
    <row r="3911">
      <c r="A3911" s="4" t="s">
        <v>6428</v>
      </c>
      <c r="B3911" s="4">
        <v>93.0</v>
      </c>
      <c r="C3911" s="4">
        <v>1.0097096E7</v>
      </c>
      <c r="D3911" s="4" t="s">
        <v>585</v>
      </c>
      <c r="E3911" s="4" t="s">
        <v>6429</v>
      </c>
      <c r="F3911" s="4" t="s">
        <v>12</v>
      </c>
      <c r="G3911" s="4" t="s">
        <v>13</v>
      </c>
      <c r="H3911" s="4">
        <v>4000000.0</v>
      </c>
      <c r="I3911" s="4">
        <v>4.6</v>
      </c>
      <c r="L3911" s="4" t="str">
        <f>IFERROR(__xludf.DUMMYFUNCTION("""COMPUTED_VALUE"""),"Comedy")</f>
        <v>Comedy</v>
      </c>
      <c r="M3911" s="4" t="str">
        <f>IFERROR(__xludf.DUMMYFUNCTION("""COMPUTED_VALUE"""),"")</f>
        <v/>
      </c>
      <c r="N3911" s="4" t="str">
        <f>IFERROR(__xludf.DUMMYFUNCTION("""COMPUTED_VALUE"""),"")</f>
        <v/>
      </c>
      <c r="O3911" s="4" t="str">
        <f>IFERROR(__xludf.DUMMYFUNCTION("""COMPUTED_VALUE"""),"")</f>
        <v/>
      </c>
      <c r="P3911" s="4" t="str">
        <f>IFERROR(__xludf.DUMMYFUNCTION("""COMPUTED_VALUE"""),"")</f>
        <v/>
      </c>
      <c r="Q3911" s="4" t="str">
        <f>IFERROR(__xludf.DUMMYFUNCTION("""COMPUTED_VALUE"""),"")</f>
        <v/>
      </c>
      <c r="R3911" s="4" t="str">
        <f>IFERROR(__xludf.DUMMYFUNCTION("""COMPUTED_VALUE"""),"")</f>
        <v/>
      </c>
      <c r="S3911" s="4" t="str">
        <f>IFERROR(__xludf.DUMMYFUNCTION("""COMPUTED_VALUE"""),"")</f>
        <v/>
      </c>
    </row>
    <row r="3912">
      <c r="A3912" s="4" t="s">
        <v>6428</v>
      </c>
      <c r="B3912" s="4">
        <v>82.0</v>
      </c>
      <c r="C3912" s="4">
        <v>9821335.0</v>
      </c>
      <c r="D3912" s="4" t="s">
        <v>585</v>
      </c>
      <c r="E3912" s="4" t="s">
        <v>6430</v>
      </c>
      <c r="F3912" s="4" t="s">
        <v>12</v>
      </c>
      <c r="G3912" s="4" t="s">
        <v>13</v>
      </c>
      <c r="H3912" s="4">
        <v>6000000.0</v>
      </c>
      <c r="I3912" s="4">
        <v>4.0</v>
      </c>
      <c r="L3912" s="4" t="str">
        <f>IFERROR(__xludf.DUMMYFUNCTION("""COMPUTED_VALUE"""),"Comedy")</f>
        <v>Comedy</v>
      </c>
      <c r="M3912" s="4" t="str">
        <f>IFERROR(__xludf.DUMMYFUNCTION("""COMPUTED_VALUE"""),"")</f>
        <v/>
      </c>
      <c r="N3912" s="4" t="str">
        <f>IFERROR(__xludf.DUMMYFUNCTION("""COMPUTED_VALUE"""),"")</f>
        <v/>
      </c>
      <c r="O3912" s="4" t="str">
        <f>IFERROR(__xludf.DUMMYFUNCTION("""COMPUTED_VALUE"""),"")</f>
        <v/>
      </c>
      <c r="P3912" s="4" t="str">
        <f>IFERROR(__xludf.DUMMYFUNCTION("""COMPUTED_VALUE"""),"")</f>
        <v/>
      </c>
      <c r="Q3912" s="4" t="str">
        <f>IFERROR(__xludf.DUMMYFUNCTION("""COMPUTED_VALUE"""),"")</f>
        <v/>
      </c>
      <c r="R3912" s="4" t="str">
        <f>IFERROR(__xludf.DUMMYFUNCTION("""COMPUTED_VALUE"""),"")</f>
        <v/>
      </c>
      <c r="S3912" s="4" t="str">
        <f>IFERROR(__xludf.DUMMYFUNCTION("""COMPUTED_VALUE"""),"")</f>
        <v/>
      </c>
    </row>
    <row r="3913">
      <c r="A3913" s="4" t="s">
        <v>4241</v>
      </c>
      <c r="B3913" s="4">
        <v>101.0</v>
      </c>
      <c r="C3913" s="4">
        <v>8243880.0</v>
      </c>
      <c r="D3913" s="4" t="s">
        <v>6431</v>
      </c>
      <c r="E3913" s="4" t="s">
        <v>6432</v>
      </c>
      <c r="F3913" s="4" t="s">
        <v>12</v>
      </c>
      <c r="G3913" s="4" t="s">
        <v>13</v>
      </c>
      <c r="H3913" s="4">
        <v>3200000.0</v>
      </c>
      <c r="I3913" s="4">
        <v>7.0</v>
      </c>
      <c r="L3913" s="4" t="str">
        <f>IFERROR(__xludf.DUMMYFUNCTION("""COMPUTED_VALUE"""),"Crime")</f>
        <v>Crime</v>
      </c>
      <c r="M3913" s="4" t="str">
        <f>IFERROR(__xludf.DUMMYFUNCTION("""COMPUTED_VALUE"""),"Drama")</f>
        <v>Drama</v>
      </c>
      <c r="N3913" s="4" t="str">
        <f>IFERROR(__xludf.DUMMYFUNCTION("""COMPUTED_VALUE"""),"Fantasy")</f>
        <v>Fantasy</v>
      </c>
      <c r="O3913" s="4" t="str">
        <f>IFERROR(__xludf.DUMMYFUNCTION("""COMPUTED_VALUE"""),"Romance")</f>
        <v>Romance</v>
      </c>
      <c r="P3913" s="4" t="str">
        <f>IFERROR(__xludf.DUMMYFUNCTION("""COMPUTED_VALUE"""),"")</f>
        <v/>
      </c>
      <c r="Q3913" s="4" t="str">
        <f>IFERROR(__xludf.DUMMYFUNCTION("""COMPUTED_VALUE"""),"")</f>
        <v/>
      </c>
      <c r="R3913" s="4" t="str">
        <f>IFERROR(__xludf.DUMMYFUNCTION("""COMPUTED_VALUE"""),"")</f>
        <v/>
      </c>
      <c r="S3913" s="4" t="str">
        <f>IFERROR(__xludf.DUMMYFUNCTION("""COMPUTED_VALUE"""),"")</f>
        <v/>
      </c>
    </row>
    <row r="3914">
      <c r="A3914" s="4" t="s">
        <v>6333</v>
      </c>
      <c r="B3914" s="4">
        <v>120.0</v>
      </c>
      <c r="C3914" s="4">
        <v>0.0</v>
      </c>
      <c r="D3914" s="4" t="s">
        <v>1411</v>
      </c>
      <c r="E3914" s="4" t="s">
        <v>6433</v>
      </c>
      <c r="F3914" s="4" t="s">
        <v>12</v>
      </c>
      <c r="G3914" s="4" t="s">
        <v>13</v>
      </c>
      <c r="H3914" s="4">
        <v>4000000.0</v>
      </c>
      <c r="I3914" s="4">
        <v>7.4</v>
      </c>
      <c r="L3914" s="4" t="str">
        <f>IFERROR(__xludf.DUMMYFUNCTION("""COMPUTED_VALUE"""),"Drama")</f>
        <v>Drama</v>
      </c>
      <c r="M3914" s="4" t="str">
        <f>IFERROR(__xludf.DUMMYFUNCTION("""COMPUTED_VALUE"""),"Romance")</f>
        <v>Romance</v>
      </c>
      <c r="N3914" s="4" t="str">
        <f>IFERROR(__xludf.DUMMYFUNCTION("""COMPUTED_VALUE"""),"Western")</f>
        <v>Western</v>
      </c>
      <c r="O3914" s="4" t="str">
        <f>IFERROR(__xludf.DUMMYFUNCTION("""COMPUTED_VALUE"""),"")</f>
        <v/>
      </c>
      <c r="P3914" s="4" t="str">
        <f>IFERROR(__xludf.DUMMYFUNCTION("""COMPUTED_VALUE"""),"")</f>
        <v/>
      </c>
      <c r="Q3914" s="4" t="str">
        <f>IFERROR(__xludf.DUMMYFUNCTION("""COMPUTED_VALUE"""),"")</f>
        <v/>
      </c>
      <c r="R3914" s="4" t="str">
        <f>IFERROR(__xludf.DUMMYFUNCTION("""COMPUTED_VALUE"""),"")</f>
        <v/>
      </c>
      <c r="S3914" s="4" t="str">
        <f>IFERROR(__xludf.DUMMYFUNCTION("""COMPUTED_VALUE"""),"")</f>
        <v/>
      </c>
    </row>
    <row r="3915">
      <c r="A3915" s="4" t="s">
        <v>5975</v>
      </c>
      <c r="B3915" s="4">
        <v>81.0</v>
      </c>
      <c r="C3915" s="4">
        <v>7825820.0</v>
      </c>
      <c r="D3915" s="4" t="s">
        <v>784</v>
      </c>
      <c r="E3915" s="4" t="s">
        <v>6434</v>
      </c>
      <c r="F3915" s="4" t="s">
        <v>12</v>
      </c>
      <c r="G3915" s="4" t="s">
        <v>13</v>
      </c>
      <c r="H3915" s="4">
        <v>4000000.0</v>
      </c>
      <c r="I3915" s="4">
        <v>5.9</v>
      </c>
      <c r="L3915" s="4" t="str">
        <f>IFERROR(__xludf.DUMMYFUNCTION("""COMPUTED_VALUE"""),"Crime")</f>
        <v>Crime</v>
      </c>
      <c r="M3915" s="4" t="str">
        <f>IFERROR(__xludf.DUMMYFUNCTION("""COMPUTED_VALUE"""),"Mystery")</f>
        <v>Mystery</v>
      </c>
      <c r="N3915" s="4" t="str">
        <f>IFERROR(__xludf.DUMMYFUNCTION("""COMPUTED_VALUE"""),"Thriller")</f>
        <v>Thriller</v>
      </c>
      <c r="O3915" s="4" t="str">
        <f>IFERROR(__xludf.DUMMYFUNCTION("""COMPUTED_VALUE"""),"")</f>
        <v/>
      </c>
      <c r="P3915" s="4" t="str">
        <f>IFERROR(__xludf.DUMMYFUNCTION("""COMPUTED_VALUE"""),"")</f>
        <v/>
      </c>
      <c r="Q3915" s="4" t="str">
        <f>IFERROR(__xludf.DUMMYFUNCTION("""COMPUTED_VALUE"""),"")</f>
        <v/>
      </c>
      <c r="R3915" s="4" t="str">
        <f>IFERROR(__xludf.DUMMYFUNCTION("""COMPUTED_VALUE"""),"")</f>
        <v/>
      </c>
      <c r="S3915" s="4" t="str">
        <f>IFERROR(__xludf.DUMMYFUNCTION("""COMPUTED_VALUE"""),"")</f>
        <v/>
      </c>
    </row>
    <row r="3916">
      <c r="A3916" s="4" t="s">
        <v>6435</v>
      </c>
      <c r="B3916" s="4">
        <v>82.0</v>
      </c>
      <c r="C3916" s="4">
        <v>7557877.0</v>
      </c>
      <c r="D3916" s="4" t="s">
        <v>349</v>
      </c>
      <c r="E3916" s="4" t="s">
        <v>6436</v>
      </c>
      <c r="F3916" s="4" t="s">
        <v>12</v>
      </c>
      <c r="G3916" s="4" t="s">
        <v>13</v>
      </c>
      <c r="H3916" s="4">
        <v>0.0</v>
      </c>
      <c r="I3916" s="4">
        <v>4.6</v>
      </c>
      <c r="L3916" s="4" t="str">
        <f>IFERROR(__xludf.DUMMYFUNCTION("""COMPUTED_VALUE"""),"Comedy")</f>
        <v>Comedy</v>
      </c>
      <c r="M3916" s="4" t="str">
        <f>IFERROR(__xludf.DUMMYFUNCTION("""COMPUTED_VALUE"""),"Crime")</f>
        <v>Crime</v>
      </c>
      <c r="N3916" s="4" t="str">
        <f>IFERROR(__xludf.DUMMYFUNCTION("""COMPUTED_VALUE"""),"")</f>
        <v/>
      </c>
      <c r="O3916" s="4" t="str">
        <f>IFERROR(__xludf.DUMMYFUNCTION("""COMPUTED_VALUE"""),"")</f>
        <v/>
      </c>
      <c r="P3916" s="4" t="str">
        <f>IFERROR(__xludf.DUMMYFUNCTION("""COMPUTED_VALUE"""),"")</f>
        <v/>
      </c>
      <c r="Q3916" s="4" t="str">
        <f>IFERROR(__xludf.DUMMYFUNCTION("""COMPUTED_VALUE"""),"")</f>
        <v/>
      </c>
      <c r="R3916" s="4" t="str">
        <f>IFERROR(__xludf.DUMMYFUNCTION("""COMPUTED_VALUE"""),"")</f>
        <v/>
      </c>
      <c r="S3916" s="4" t="str">
        <f>IFERROR(__xludf.DUMMYFUNCTION("""COMPUTED_VALUE"""),"")</f>
        <v/>
      </c>
    </row>
    <row r="3917">
      <c r="A3917" s="4" t="s">
        <v>2197</v>
      </c>
      <c r="B3917" s="4">
        <v>107.0</v>
      </c>
      <c r="C3917" s="4">
        <v>1.463749E7</v>
      </c>
      <c r="D3917" s="4" t="s">
        <v>1059</v>
      </c>
      <c r="E3917" s="4" t="s">
        <v>3393</v>
      </c>
      <c r="F3917" s="4" t="s">
        <v>12</v>
      </c>
      <c r="G3917" s="4" t="s">
        <v>13</v>
      </c>
      <c r="H3917" s="4">
        <v>2.5E7</v>
      </c>
      <c r="I3917" s="4">
        <v>4.8</v>
      </c>
      <c r="L3917" s="4" t="str">
        <f>IFERROR(__xludf.DUMMYFUNCTION("""COMPUTED_VALUE"""),"Horror")</f>
        <v>Horror</v>
      </c>
      <c r="M3917" s="4" t="str">
        <f>IFERROR(__xludf.DUMMYFUNCTION("""COMPUTED_VALUE"""),"Mystery")</f>
        <v>Mystery</v>
      </c>
      <c r="N3917" s="4" t="str">
        <f>IFERROR(__xludf.DUMMYFUNCTION("""COMPUTED_VALUE"""),"Thriller")</f>
        <v>Thriller</v>
      </c>
      <c r="O3917" s="4" t="str">
        <f>IFERROR(__xludf.DUMMYFUNCTION("""COMPUTED_VALUE"""),"")</f>
        <v/>
      </c>
      <c r="P3917" s="4" t="str">
        <f>IFERROR(__xludf.DUMMYFUNCTION("""COMPUTED_VALUE"""),"")</f>
        <v/>
      </c>
      <c r="Q3917" s="4" t="str">
        <f>IFERROR(__xludf.DUMMYFUNCTION("""COMPUTED_VALUE"""),"")</f>
        <v/>
      </c>
      <c r="R3917" s="4" t="str">
        <f>IFERROR(__xludf.DUMMYFUNCTION("""COMPUTED_VALUE"""),"")</f>
        <v/>
      </c>
      <c r="S3917" s="4" t="str">
        <f>IFERROR(__xludf.DUMMYFUNCTION("""COMPUTED_VALUE"""),"")</f>
        <v/>
      </c>
    </row>
    <row r="3918">
      <c r="A3918" s="4" t="s">
        <v>2332</v>
      </c>
      <c r="B3918" s="4">
        <v>105.0</v>
      </c>
      <c r="C3918" s="4">
        <v>7159147.0</v>
      </c>
      <c r="D3918" s="4" t="s">
        <v>679</v>
      </c>
      <c r="E3918" s="4" t="s">
        <v>6437</v>
      </c>
      <c r="F3918" s="4" t="s">
        <v>975</v>
      </c>
      <c r="G3918" s="4" t="s">
        <v>1255</v>
      </c>
      <c r="H3918" s="4">
        <v>3400000.0</v>
      </c>
      <c r="I3918" s="4">
        <v>7.5</v>
      </c>
      <c r="L3918" s="4" t="str">
        <f>IFERROR(__xludf.DUMMYFUNCTION("""COMPUTED_VALUE"""),"Drama")</f>
        <v>Drama</v>
      </c>
      <c r="M3918" s="4" t="str">
        <f>IFERROR(__xludf.DUMMYFUNCTION("""COMPUTED_VALUE"""),"Mystery")</f>
        <v>Mystery</v>
      </c>
      <c r="N3918" s="4" t="str">
        <f>IFERROR(__xludf.DUMMYFUNCTION("""COMPUTED_VALUE"""),"Thriller")</f>
        <v>Thriller</v>
      </c>
      <c r="O3918" s="4" t="str">
        <f>IFERROR(__xludf.DUMMYFUNCTION("""COMPUTED_VALUE"""),"")</f>
        <v/>
      </c>
      <c r="P3918" s="4" t="str">
        <f>IFERROR(__xludf.DUMMYFUNCTION("""COMPUTED_VALUE"""),"")</f>
        <v/>
      </c>
      <c r="Q3918" s="4" t="str">
        <f>IFERROR(__xludf.DUMMYFUNCTION("""COMPUTED_VALUE"""),"")</f>
        <v/>
      </c>
      <c r="R3918" s="4" t="str">
        <f>IFERROR(__xludf.DUMMYFUNCTION("""COMPUTED_VALUE"""),"")</f>
        <v/>
      </c>
      <c r="S3918" s="4" t="str">
        <f>IFERROR(__xludf.DUMMYFUNCTION("""COMPUTED_VALUE"""),"")</f>
        <v/>
      </c>
    </row>
    <row r="3919">
      <c r="A3919" s="4" t="s">
        <v>6175</v>
      </c>
      <c r="B3919" s="4">
        <v>86.0</v>
      </c>
      <c r="C3919" s="4">
        <v>1.7314483E7</v>
      </c>
      <c r="D3919" s="4" t="s">
        <v>979</v>
      </c>
      <c r="E3919" s="4" t="s">
        <v>6438</v>
      </c>
      <c r="F3919" s="4" t="s">
        <v>12</v>
      </c>
      <c r="G3919" s="4" t="s">
        <v>13</v>
      </c>
      <c r="H3919" s="4">
        <v>4000000.0</v>
      </c>
      <c r="I3919" s="4">
        <v>4.7</v>
      </c>
      <c r="L3919" s="4" t="str">
        <f>IFERROR(__xludf.DUMMYFUNCTION("""COMPUTED_VALUE"""),"Comedy")</f>
        <v>Comedy</v>
      </c>
      <c r="M3919" s="4" t="str">
        <f>IFERROR(__xludf.DUMMYFUNCTION("""COMPUTED_VALUE"""),"Fantasy")</f>
        <v>Fantasy</v>
      </c>
      <c r="N3919" s="4" t="str">
        <f>IFERROR(__xludf.DUMMYFUNCTION("""COMPUTED_VALUE"""),"")</f>
        <v/>
      </c>
      <c r="O3919" s="4" t="str">
        <f>IFERROR(__xludf.DUMMYFUNCTION("""COMPUTED_VALUE"""),"")</f>
        <v/>
      </c>
      <c r="P3919" s="4" t="str">
        <f>IFERROR(__xludf.DUMMYFUNCTION("""COMPUTED_VALUE"""),"")</f>
        <v/>
      </c>
      <c r="Q3919" s="4" t="str">
        <f>IFERROR(__xludf.DUMMYFUNCTION("""COMPUTED_VALUE"""),"")</f>
        <v/>
      </c>
      <c r="R3919" s="4" t="str">
        <f>IFERROR(__xludf.DUMMYFUNCTION("""COMPUTED_VALUE"""),"")</f>
        <v/>
      </c>
      <c r="S3919" s="4" t="str">
        <f>IFERROR(__xludf.DUMMYFUNCTION("""COMPUTED_VALUE"""),"")</f>
        <v/>
      </c>
    </row>
    <row r="3920">
      <c r="A3920" s="4" t="s">
        <v>6439</v>
      </c>
      <c r="B3920" s="4">
        <v>110.0</v>
      </c>
      <c r="C3920" s="4">
        <v>6525762.0</v>
      </c>
      <c r="D3920" s="4" t="s">
        <v>495</v>
      </c>
      <c r="E3920" s="4" t="s">
        <v>6440</v>
      </c>
      <c r="F3920" s="4" t="s">
        <v>12</v>
      </c>
      <c r="G3920" s="4" t="s">
        <v>13</v>
      </c>
      <c r="H3920" s="4">
        <v>4000000.0</v>
      </c>
      <c r="I3920" s="4">
        <v>6.7</v>
      </c>
      <c r="L3920" s="4" t="str">
        <f>IFERROR(__xludf.DUMMYFUNCTION("""COMPUTED_VALUE"""),"Comedy")</f>
        <v>Comedy</v>
      </c>
      <c r="M3920" s="4" t="str">
        <f>IFERROR(__xludf.DUMMYFUNCTION("""COMPUTED_VALUE"""),"Drama")</f>
        <v>Drama</v>
      </c>
      <c r="N3920" s="4" t="str">
        <f>IFERROR(__xludf.DUMMYFUNCTION("""COMPUTED_VALUE"""),"Romance")</f>
        <v>Romance</v>
      </c>
      <c r="O3920" s="4" t="str">
        <f>IFERROR(__xludf.DUMMYFUNCTION("""COMPUTED_VALUE"""),"")</f>
        <v/>
      </c>
      <c r="P3920" s="4" t="str">
        <f>IFERROR(__xludf.DUMMYFUNCTION("""COMPUTED_VALUE"""),"")</f>
        <v/>
      </c>
      <c r="Q3920" s="4" t="str">
        <f>IFERROR(__xludf.DUMMYFUNCTION("""COMPUTED_VALUE"""),"")</f>
        <v/>
      </c>
      <c r="R3920" s="4" t="str">
        <f>IFERROR(__xludf.DUMMYFUNCTION("""COMPUTED_VALUE"""),"")</f>
        <v/>
      </c>
      <c r="S3920" s="4" t="str">
        <f>IFERROR(__xludf.DUMMYFUNCTION("""COMPUTED_VALUE"""),"")</f>
        <v/>
      </c>
    </row>
    <row r="3921">
      <c r="A3921" s="4" t="s">
        <v>3810</v>
      </c>
      <c r="B3921" s="4">
        <v>127.0</v>
      </c>
      <c r="C3921" s="4">
        <v>0.0</v>
      </c>
      <c r="D3921" s="4" t="s">
        <v>1422</v>
      </c>
      <c r="E3921" s="4" t="s">
        <v>6441</v>
      </c>
      <c r="F3921" s="4" t="s">
        <v>12</v>
      </c>
      <c r="G3921" s="4" t="s">
        <v>13</v>
      </c>
      <c r="H3921" s="4">
        <v>4000000.0</v>
      </c>
      <c r="I3921" s="4">
        <v>6.3</v>
      </c>
      <c r="L3921" s="4" t="str">
        <f>IFERROR(__xludf.DUMMYFUNCTION("""COMPUTED_VALUE"""),"Drama")</f>
        <v>Drama</v>
      </c>
      <c r="M3921" s="4" t="str">
        <f>IFERROR(__xludf.DUMMYFUNCTION("""COMPUTED_VALUE"""),"Thriller")</f>
        <v>Thriller</v>
      </c>
      <c r="N3921" s="4" t="str">
        <f>IFERROR(__xludf.DUMMYFUNCTION("""COMPUTED_VALUE"""),"")</f>
        <v/>
      </c>
      <c r="O3921" s="4" t="str">
        <f>IFERROR(__xludf.DUMMYFUNCTION("""COMPUTED_VALUE"""),"")</f>
        <v/>
      </c>
      <c r="P3921" s="4" t="str">
        <f>IFERROR(__xludf.DUMMYFUNCTION("""COMPUTED_VALUE"""),"")</f>
        <v/>
      </c>
      <c r="Q3921" s="4" t="str">
        <f>IFERROR(__xludf.DUMMYFUNCTION("""COMPUTED_VALUE"""),"")</f>
        <v/>
      </c>
      <c r="R3921" s="4" t="str">
        <f>IFERROR(__xludf.DUMMYFUNCTION("""COMPUTED_VALUE"""),"")</f>
        <v/>
      </c>
      <c r="S3921" s="4" t="str">
        <f>IFERROR(__xludf.DUMMYFUNCTION("""COMPUTED_VALUE"""),"")</f>
        <v/>
      </c>
    </row>
    <row r="3922">
      <c r="A3922" s="4" t="s">
        <v>5315</v>
      </c>
      <c r="B3922" s="4">
        <v>90.0</v>
      </c>
      <c r="C3922" s="4">
        <v>4613815.0</v>
      </c>
      <c r="D3922" s="4" t="s">
        <v>349</v>
      </c>
      <c r="E3922" s="4" t="s">
        <v>6442</v>
      </c>
      <c r="F3922" s="4" t="s">
        <v>12</v>
      </c>
      <c r="G3922" s="4" t="s">
        <v>13</v>
      </c>
      <c r="H3922" s="4">
        <v>0.0</v>
      </c>
      <c r="I3922" s="4">
        <v>6.0</v>
      </c>
      <c r="L3922" s="4" t="str">
        <f>IFERROR(__xludf.DUMMYFUNCTION("""COMPUTED_VALUE"""),"Comedy")</f>
        <v>Comedy</v>
      </c>
      <c r="M3922" s="4" t="str">
        <f>IFERROR(__xludf.DUMMYFUNCTION("""COMPUTED_VALUE"""),"Crime")</f>
        <v>Crime</v>
      </c>
      <c r="N3922" s="4" t="str">
        <f>IFERROR(__xludf.DUMMYFUNCTION("""COMPUTED_VALUE"""),"")</f>
        <v/>
      </c>
      <c r="O3922" s="4" t="str">
        <f>IFERROR(__xludf.DUMMYFUNCTION("""COMPUTED_VALUE"""),"")</f>
        <v/>
      </c>
      <c r="P3922" s="4" t="str">
        <f>IFERROR(__xludf.DUMMYFUNCTION("""COMPUTED_VALUE"""),"")</f>
        <v/>
      </c>
      <c r="Q3922" s="4" t="str">
        <f>IFERROR(__xludf.DUMMYFUNCTION("""COMPUTED_VALUE"""),"")</f>
        <v/>
      </c>
      <c r="R3922" s="4" t="str">
        <f>IFERROR(__xludf.DUMMYFUNCTION("""COMPUTED_VALUE"""),"")</f>
        <v/>
      </c>
      <c r="S3922" s="4" t="str">
        <f>IFERROR(__xludf.DUMMYFUNCTION("""COMPUTED_VALUE"""),"")</f>
        <v/>
      </c>
    </row>
    <row r="3923">
      <c r="A3923" s="4" t="s">
        <v>6443</v>
      </c>
      <c r="B3923" s="4">
        <v>110.0</v>
      </c>
      <c r="C3923" s="4">
        <v>4301331.0</v>
      </c>
      <c r="D3923" s="4" t="s">
        <v>979</v>
      </c>
      <c r="E3923" s="4" t="s">
        <v>6444</v>
      </c>
      <c r="F3923" s="4" t="s">
        <v>12</v>
      </c>
      <c r="G3923" s="4" t="s">
        <v>13</v>
      </c>
      <c r="H3923" s="4">
        <v>4000000.0</v>
      </c>
      <c r="I3923" s="4">
        <v>6.7</v>
      </c>
      <c r="L3923" s="4" t="str">
        <f>IFERROR(__xludf.DUMMYFUNCTION("""COMPUTED_VALUE"""),"Comedy")</f>
        <v>Comedy</v>
      </c>
      <c r="M3923" s="4" t="str">
        <f>IFERROR(__xludf.DUMMYFUNCTION("""COMPUTED_VALUE"""),"Fantasy")</f>
        <v>Fantasy</v>
      </c>
      <c r="N3923" s="4" t="str">
        <f>IFERROR(__xludf.DUMMYFUNCTION("""COMPUTED_VALUE"""),"")</f>
        <v/>
      </c>
      <c r="O3923" s="4" t="str">
        <f>IFERROR(__xludf.DUMMYFUNCTION("""COMPUTED_VALUE"""),"")</f>
        <v/>
      </c>
      <c r="P3923" s="4" t="str">
        <f>IFERROR(__xludf.DUMMYFUNCTION("""COMPUTED_VALUE"""),"")</f>
        <v/>
      </c>
      <c r="Q3923" s="4" t="str">
        <f>IFERROR(__xludf.DUMMYFUNCTION("""COMPUTED_VALUE"""),"")</f>
        <v/>
      </c>
      <c r="R3923" s="4" t="str">
        <f>IFERROR(__xludf.DUMMYFUNCTION("""COMPUTED_VALUE"""),"")</f>
        <v/>
      </c>
      <c r="S3923" s="4" t="str">
        <f>IFERROR(__xludf.DUMMYFUNCTION("""COMPUTED_VALUE"""),"")</f>
        <v/>
      </c>
    </row>
    <row r="3924">
      <c r="A3924" s="4" t="s">
        <v>4265</v>
      </c>
      <c r="B3924" s="4">
        <v>104.0</v>
      </c>
      <c r="C3924" s="4">
        <v>4046737.0</v>
      </c>
      <c r="D3924" s="4" t="s">
        <v>495</v>
      </c>
      <c r="E3924" s="4" t="s">
        <v>6445</v>
      </c>
      <c r="F3924" s="4" t="s">
        <v>12</v>
      </c>
      <c r="G3924" s="4" t="s">
        <v>13</v>
      </c>
      <c r="H3924" s="4">
        <v>4000000.0</v>
      </c>
      <c r="I3924" s="4">
        <v>7.1</v>
      </c>
      <c r="L3924" s="4" t="str">
        <f>IFERROR(__xludf.DUMMYFUNCTION("""COMPUTED_VALUE"""),"Comedy")</f>
        <v>Comedy</v>
      </c>
      <c r="M3924" s="4" t="str">
        <f>IFERROR(__xludf.DUMMYFUNCTION("""COMPUTED_VALUE"""),"Drama")</f>
        <v>Drama</v>
      </c>
      <c r="N3924" s="4" t="str">
        <f>IFERROR(__xludf.DUMMYFUNCTION("""COMPUTED_VALUE"""),"Romance")</f>
        <v>Romance</v>
      </c>
      <c r="O3924" s="4" t="str">
        <f>IFERROR(__xludf.DUMMYFUNCTION("""COMPUTED_VALUE"""),"")</f>
        <v/>
      </c>
      <c r="P3924" s="4" t="str">
        <f>IFERROR(__xludf.DUMMYFUNCTION("""COMPUTED_VALUE"""),"")</f>
        <v/>
      </c>
      <c r="Q3924" s="4" t="str">
        <f>IFERROR(__xludf.DUMMYFUNCTION("""COMPUTED_VALUE"""),"")</f>
        <v/>
      </c>
      <c r="R3924" s="4" t="str">
        <f>IFERROR(__xludf.DUMMYFUNCTION("""COMPUTED_VALUE"""),"")</f>
        <v/>
      </c>
      <c r="S3924" s="4" t="str">
        <f>IFERROR(__xludf.DUMMYFUNCTION("""COMPUTED_VALUE"""),"")</f>
        <v/>
      </c>
    </row>
    <row r="3925">
      <c r="A3925" s="4" t="s">
        <v>6446</v>
      </c>
      <c r="B3925" s="4">
        <v>96.0</v>
      </c>
      <c r="C3925" s="4">
        <v>3713002.0</v>
      </c>
      <c r="D3925" s="4" t="s">
        <v>25</v>
      </c>
      <c r="E3925" s="4" t="s">
        <v>6447</v>
      </c>
      <c r="F3925" s="4" t="s">
        <v>12</v>
      </c>
      <c r="G3925" s="4" t="s">
        <v>13</v>
      </c>
      <c r="H3925" s="4">
        <v>8000000.0</v>
      </c>
      <c r="I3925" s="4">
        <v>2.7</v>
      </c>
      <c r="L3925" s="4" t="str">
        <f>IFERROR(__xludf.DUMMYFUNCTION("""COMPUTED_VALUE"""),"Documentary")</f>
        <v>Documentary</v>
      </c>
      <c r="M3925" s="4" t="str">
        <f>IFERROR(__xludf.DUMMYFUNCTION("""COMPUTED_VALUE"""),"")</f>
        <v/>
      </c>
      <c r="N3925" s="4" t="str">
        <f>IFERROR(__xludf.DUMMYFUNCTION("""COMPUTED_VALUE"""),"")</f>
        <v/>
      </c>
      <c r="O3925" s="4" t="str">
        <f>IFERROR(__xludf.DUMMYFUNCTION("""COMPUTED_VALUE"""),"")</f>
        <v/>
      </c>
      <c r="P3925" s="4" t="str">
        <f>IFERROR(__xludf.DUMMYFUNCTION("""COMPUTED_VALUE"""),"")</f>
        <v/>
      </c>
      <c r="Q3925" s="4" t="str">
        <f>IFERROR(__xludf.DUMMYFUNCTION("""COMPUTED_VALUE"""),"")</f>
        <v/>
      </c>
      <c r="R3925" s="4" t="str">
        <f>IFERROR(__xludf.DUMMYFUNCTION("""COMPUTED_VALUE"""),"")</f>
        <v/>
      </c>
      <c r="S3925" s="4" t="str">
        <f>IFERROR(__xludf.DUMMYFUNCTION("""COMPUTED_VALUE"""),"")</f>
        <v/>
      </c>
    </row>
    <row r="3926">
      <c r="A3926" s="4" t="s">
        <v>262</v>
      </c>
      <c r="B3926" s="4">
        <v>110.0</v>
      </c>
      <c r="C3926" s="4">
        <v>3468572.0</v>
      </c>
      <c r="D3926" s="4" t="s">
        <v>1196</v>
      </c>
      <c r="E3926" s="4" t="s">
        <v>6448</v>
      </c>
      <c r="F3926" s="4" t="s">
        <v>12</v>
      </c>
      <c r="G3926" s="4" t="s">
        <v>13</v>
      </c>
      <c r="H3926" s="4">
        <v>4000000.0</v>
      </c>
      <c r="I3926" s="4">
        <v>7.3</v>
      </c>
      <c r="L3926" s="4" t="str">
        <f>IFERROR(__xludf.DUMMYFUNCTION("""COMPUTED_VALUE"""),"Drama")</f>
        <v>Drama</v>
      </c>
      <c r="M3926" s="4" t="str">
        <f>IFERROR(__xludf.DUMMYFUNCTION("""COMPUTED_VALUE"""),"")</f>
        <v/>
      </c>
      <c r="N3926" s="4" t="str">
        <f>IFERROR(__xludf.DUMMYFUNCTION("""COMPUTED_VALUE"""),"")</f>
        <v/>
      </c>
      <c r="O3926" s="4" t="str">
        <f>IFERROR(__xludf.DUMMYFUNCTION("""COMPUTED_VALUE"""),"")</f>
        <v/>
      </c>
      <c r="P3926" s="4" t="str">
        <f>IFERROR(__xludf.DUMMYFUNCTION("""COMPUTED_VALUE"""),"")</f>
        <v/>
      </c>
      <c r="Q3926" s="4" t="str">
        <f>IFERROR(__xludf.DUMMYFUNCTION("""COMPUTED_VALUE"""),"")</f>
        <v/>
      </c>
      <c r="R3926" s="4" t="str">
        <f>IFERROR(__xludf.DUMMYFUNCTION("""COMPUTED_VALUE"""),"")</f>
        <v/>
      </c>
      <c r="S3926" s="4" t="str">
        <f>IFERROR(__xludf.DUMMYFUNCTION("""COMPUTED_VALUE"""),"")</f>
        <v/>
      </c>
    </row>
    <row r="3927">
      <c r="A3927" s="4" t="s">
        <v>4961</v>
      </c>
      <c r="B3927" s="4">
        <v>84.0</v>
      </c>
      <c r="C3927" s="4">
        <v>2892582.0</v>
      </c>
      <c r="D3927" s="4" t="s">
        <v>585</v>
      </c>
      <c r="E3927" s="4" t="s">
        <v>6449</v>
      </c>
      <c r="F3927" s="4" t="s">
        <v>12</v>
      </c>
      <c r="G3927" s="4" t="s">
        <v>13</v>
      </c>
      <c r="H3927" s="4">
        <v>4000000.0</v>
      </c>
      <c r="I3927" s="4">
        <v>7.6</v>
      </c>
      <c r="L3927" s="4" t="str">
        <f>IFERROR(__xludf.DUMMYFUNCTION("""COMPUTED_VALUE"""),"Comedy")</f>
        <v>Comedy</v>
      </c>
      <c r="M3927" s="4" t="str">
        <f>IFERROR(__xludf.DUMMYFUNCTION("""COMPUTED_VALUE"""),"")</f>
        <v/>
      </c>
      <c r="N3927" s="4" t="str">
        <f>IFERROR(__xludf.DUMMYFUNCTION("""COMPUTED_VALUE"""),"")</f>
        <v/>
      </c>
      <c r="O3927" s="4" t="str">
        <f>IFERROR(__xludf.DUMMYFUNCTION("""COMPUTED_VALUE"""),"")</f>
        <v/>
      </c>
      <c r="P3927" s="4" t="str">
        <f>IFERROR(__xludf.DUMMYFUNCTION("""COMPUTED_VALUE"""),"")</f>
        <v/>
      </c>
      <c r="Q3927" s="4" t="str">
        <f>IFERROR(__xludf.DUMMYFUNCTION("""COMPUTED_VALUE"""),"")</f>
        <v/>
      </c>
      <c r="R3927" s="4" t="str">
        <f>IFERROR(__xludf.DUMMYFUNCTION("""COMPUTED_VALUE"""),"")</f>
        <v/>
      </c>
      <c r="S3927" s="4" t="str">
        <f>IFERROR(__xludf.DUMMYFUNCTION("""COMPUTED_VALUE"""),"")</f>
        <v/>
      </c>
    </row>
    <row r="3928">
      <c r="A3928" s="4" t="s">
        <v>6450</v>
      </c>
      <c r="B3928" s="4">
        <v>94.0</v>
      </c>
      <c r="C3928" s="4">
        <v>2800000.0</v>
      </c>
      <c r="D3928" s="4" t="s">
        <v>585</v>
      </c>
      <c r="E3928" s="4" t="s">
        <v>6451</v>
      </c>
      <c r="F3928" s="4" t="s">
        <v>12</v>
      </c>
      <c r="G3928" s="4" t="s">
        <v>13</v>
      </c>
      <c r="H3928" s="4">
        <v>4000000.0</v>
      </c>
      <c r="I3928" s="4">
        <v>5.8</v>
      </c>
      <c r="L3928" s="4" t="str">
        <f>IFERROR(__xludf.DUMMYFUNCTION("""COMPUTED_VALUE"""),"Comedy")</f>
        <v>Comedy</v>
      </c>
      <c r="M3928" s="4" t="str">
        <f>IFERROR(__xludf.DUMMYFUNCTION("""COMPUTED_VALUE"""),"")</f>
        <v/>
      </c>
      <c r="N3928" s="4" t="str">
        <f>IFERROR(__xludf.DUMMYFUNCTION("""COMPUTED_VALUE"""),"")</f>
        <v/>
      </c>
      <c r="O3928" s="4" t="str">
        <f>IFERROR(__xludf.DUMMYFUNCTION("""COMPUTED_VALUE"""),"")</f>
        <v/>
      </c>
      <c r="P3928" s="4" t="str">
        <f>IFERROR(__xludf.DUMMYFUNCTION("""COMPUTED_VALUE"""),"")</f>
        <v/>
      </c>
      <c r="Q3928" s="4" t="str">
        <f>IFERROR(__xludf.DUMMYFUNCTION("""COMPUTED_VALUE"""),"")</f>
        <v/>
      </c>
      <c r="R3928" s="4" t="str">
        <f>IFERROR(__xludf.DUMMYFUNCTION("""COMPUTED_VALUE"""),"")</f>
        <v/>
      </c>
      <c r="S3928" s="4" t="str">
        <f>IFERROR(__xludf.DUMMYFUNCTION("""COMPUTED_VALUE"""),"")</f>
        <v/>
      </c>
    </row>
    <row r="3929">
      <c r="A3929" s="4" t="s">
        <v>1549</v>
      </c>
      <c r="B3929" s="4">
        <v>93.0</v>
      </c>
      <c r="C3929" s="4">
        <v>2426851.0</v>
      </c>
      <c r="D3929" s="4" t="s">
        <v>1479</v>
      </c>
      <c r="E3929" s="4" t="s">
        <v>6452</v>
      </c>
      <c r="F3929" s="4" t="s">
        <v>12</v>
      </c>
      <c r="G3929" s="4" t="s">
        <v>13</v>
      </c>
      <c r="H3929" s="4">
        <v>4000000.0</v>
      </c>
      <c r="I3929" s="4">
        <v>6.5</v>
      </c>
      <c r="L3929" s="4" t="str">
        <f>IFERROR(__xludf.DUMMYFUNCTION("""COMPUTED_VALUE"""),"Comedy")</f>
        <v>Comedy</v>
      </c>
      <c r="M3929" s="4" t="str">
        <f>IFERROR(__xludf.DUMMYFUNCTION("""COMPUTED_VALUE"""),"Crime")</f>
        <v>Crime</v>
      </c>
      <c r="N3929" s="4" t="str">
        <f>IFERROR(__xludf.DUMMYFUNCTION("""COMPUTED_VALUE"""),"Romance")</f>
        <v>Romance</v>
      </c>
      <c r="O3929" s="4" t="str">
        <f>IFERROR(__xludf.DUMMYFUNCTION("""COMPUTED_VALUE"""),"Thriller")</f>
        <v>Thriller</v>
      </c>
      <c r="P3929" s="4" t="str">
        <f>IFERROR(__xludf.DUMMYFUNCTION("""COMPUTED_VALUE"""),"")</f>
        <v/>
      </c>
      <c r="Q3929" s="4" t="str">
        <f>IFERROR(__xludf.DUMMYFUNCTION("""COMPUTED_VALUE"""),"")</f>
        <v/>
      </c>
      <c r="R3929" s="4" t="str">
        <f>IFERROR(__xludf.DUMMYFUNCTION("""COMPUTED_VALUE"""),"")</f>
        <v/>
      </c>
      <c r="S3929" s="4" t="str">
        <f>IFERROR(__xludf.DUMMYFUNCTION("""COMPUTED_VALUE"""),"")</f>
        <v/>
      </c>
    </row>
    <row r="3930">
      <c r="A3930" s="4" t="s">
        <v>6453</v>
      </c>
      <c r="B3930" s="4">
        <v>96.0</v>
      </c>
      <c r="C3930" s="4">
        <v>1325073.0</v>
      </c>
      <c r="D3930" s="4" t="s">
        <v>888</v>
      </c>
      <c r="E3930" s="4" t="s">
        <v>6454</v>
      </c>
      <c r="F3930" s="4" t="s">
        <v>12</v>
      </c>
      <c r="G3930" s="4" t="s">
        <v>13</v>
      </c>
      <c r="H3930" s="4">
        <v>4000000.0</v>
      </c>
      <c r="I3930" s="4">
        <v>6.6</v>
      </c>
      <c r="L3930" s="4" t="str">
        <f>IFERROR(__xludf.DUMMYFUNCTION("""COMPUTED_VALUE"""),"Comedy")</f>
        <v>Comedy</v>
      </c>
      <c r="M3930" s="4" t="str">
        <f>IFERROR(__xludf.DUMMYFUNCTION("""COMPUTED_VALUE"""),"Drama")</f>
        <v>Drama</v>
      </c>
      <c r="N3930" s="4" t="str">
        <f>IFERROR(__xludf.DUMMYFUNCTION("""COMPUTED_VALUE"""),"")</f>
        <v/>
      </c>
      <c r="O3930" s="4" t="str">
        <f>IFERROR(__xludf.DUMMYFUNCTION("""COMPUTED_VALUE"""),"")</f>
        <v/>
      </c>
      <c r="P3930" s="4" t="str">
        <f>IFERROR(__xludf.DUMMYFUNCTION("""COMPUTED_VALUE"""),"")</f>
        <v/>
      </c>
      <c r="Q3930" s="4" t="str">
        <f>IFERROR(__xludf.DUMMYFUNCTION("""COMPUTED_VALUE"""),"")</f>
        <v/>
      </c>
      <c r="R3930" s="4" t="str">
        <f>IFERROR(__xludf.DUMMYFUNCTION("""COMPUTED_VALUE"""),"")</f>
        <v/>
      </c>
      <c r="S3930" s="4" t="str">
        <f>IFERROR(__xludf.DUMMYFUNCTION("""COMPUTED_VALUE"""),"")</f>
        <v/>
      </c>
    </row>
    <row r="3931">
      <c r="A3931" s="4" t="s">
        <v>2474</v>
      </c>
      <c r="B3931" s="4">
        <v>88.0</v>
      </c>
      <c r="C3931" s="4">
        <v>0.0</v>
      </c>
      <c r="D3931" s="4" t="s">
        <v>6455</v>
      </c>
      <c r="E3931" s="4" t="s">
        <v>6456</v>
      </c>
      <c r="F3931" s="4" t="s">
        <v>12</v>
      </c>
      <c r="G3931" s="4" t="s">
        <v>13</v>
      </c>
      <c r="H3931" s="4">
        <v>4000000.0</v>
      </c>
      <c r="I3931" s="4">
        <v>6.2</v>
      </c>
      <c r="L3931" s="4" t="str">
        <f>IFERROR(__xludf.DUMMYFUNCTION("""COMPUTED_VALUE"""),"Action")</f>
        <v>Action</v>
      </c>
      <c r="M3931" s="4" t="str">
        <f>IFERROR(__xludf.DUMMYFUNCTION("""COMPUTED_VALUE"""),"Crime")</f>
        <v>Crime</v>
      </c>
      <c r="N3931" s="4" t="str">
        <f>IFERROR(__xludf.DUMMYFUNCTION("""COMPUTED_VALUE"""),"Horror")</f>
        <v>Horror</v>
      </c>
      <c r="O3931" s="4" t="str">
        <f>IFERROR(__xludf.DUMMYFUNCTION("""COMPUTED_VALUE"""),"Thriller")</f>
        <v>Thriller</v>
      </c>
      <c r="P3931" s="4" t="str">
        <f>IFERROR(__xludf.DUMMYFUNCTION("""COMPUTED_VALUE"""),"")</f>
        <v/>
      </c>
      <c r="Q3931" s="4" t="str">
        <f>IFERROR(__xludf.DUMMYFUNCTION("""COMPUTED_VALUE"""),"")</f>
        <v/>
      </c>
      <c r="R3931" s="4" t="str">
        <f>IFERROR(__xludf.DUMMYFUNCTION("""COMPUTED_VALUE"""),"")</f>
        <v/>
      </c>
      <c r="S3931" s="4" t="str">
        <f>IFERROR(__xludf.DUMMYFUNCTION("""COMPUTED_VALUE"""),"")</f>
        <v/>
      </c>
    </row>
    <row r="3932">
      <c r="A3932" s="4" t="s">
        <v>6457</v>
      </c>
      <c r="B3932" s="4">
        <v>101.0</v>
      </c>
      <c r="C3932" s="4">
        <v>864959.0</v>
      </c>
      <c r="D3932" s="4" t="s">
        <v>62</v>
      </c>
      <c r="E3932" s="4" t="s">
        <v>6458</v>
      </c>
      <c r="F3932" s="4" t="s">
        <v>12</v>
      </c>
      <c r="G3932" s="4" t="s">
        <v>20</v>
      </c>
      <c r="H3932" s="4">
        <v>4000000.0</v>
      </c>
      <c r="I3932" s="4">
        <v>6.9</v>
      </c>
      <c r="L3932" s="4" t="str">
        <f>IFERROR(__xludf.DUMMYFUNCTION("""COMPUTED_VALUE"""),"Adventure")</f>
        <v>Adventure</v>
      </c>
      <c r="M3932" s="4" t="str">
        <f>IFERROR(__xludf.DUMMYFUNCTION("""COMPUTED_VALUE"""),"Fantasy")</f>
        <v>Fantasy</v>
      </c>
      <c r="N3932" s="4" t="str">
        <f>IFERROR(__xludf.DUMMYFUNCTION("""COMPUTED_VALUE"""),"")</f>
        <v/>
      </c>
      <c r="O3932" s="4" t="str">
        <f>IFERROR(__xludf.DUMMYFUNCTION("""COMPUTED_VALUE"""),"")</f>
        <v/>
      </c>
      <c r="P3932" s="4" t="str">
        <f>IFERROR(__xludf.DUMMYFUNCTION("""COMPUTED_VALUE"""),"")</f>
        <v/>
      </c>
      <c r="Q3932" s="4" t="str">
        <f>IFERROR(__xludf.DUMMYFUNCTION("""COMPUTED_VALUE"""),"")</f>
        <v/>
      </c>
      <c r="R3932" s="4" t="str">
        <f>IFERROR(__xludf.DUMMYFUNCTION("""COMPUTED_VALUE"""),"")</f>
        <v/>
      </c>
      <c r="S3932" s="4" t="str">
        <f>IFERROR(__xludf.DUMMYFUNCTION("""COMPUTED_VALUE"""),"")</f>
        <v/>
      </c>
    </row>
    <row r="3933">
      <c r="A3933" s="4" t="s">
        <v>6459</v>
      </c>
      <c r="B3933" s="4">
        <v>102.0</v>
      </c>
      <c r="C3933" s="4">
        <v>2601847.0</v>
      </c>
      <c r="D3933" s="4" t="s">
        <v>1420</v>
      </c>
      <c r="E3933" s="4" t="s">
        <v>6460</v>
      </c>
      <c r="F3933" s="4" t="s">
        <v>4834</v>
      </c>
      <c r="G3933" s="4" t="s">
        <v>13</v>
      </c>
      <c r="H3933" s="4">
        <v>4000000.0</v>
      </c>
      <c r="I3933" s="4">
        <v>8.5</v>
      </c>
      <c r="L3933" s="4" t="str">
        <f>IFERROR(__xludf.DUMMYFUNCTION("""COMPUTED_VALUE"""),"Documentary")</f>
        <v>Documentary</v>
      </c>
      <c r="M3933" s="4" t="str">
        <f>IFERROR(__xludf.DUMMYFUNCTION("""COMPUTED_VALUE"""),"Music")</f>
        <v>Music</v>
      </c>
      <c r="N3933" s="4" t="str">
        <f>IFERROR(__xludf.DUMMYFUNCTION("""COMPUTED_VALUE"""),"")</f>
        <v/>
      </c>
      <c r="O3933" s="4" t="str">
        <f>IFERROR(__xludf.DUMMYFUNCTION("""COMPUTED_VALUE"""),"")</f>
        <v/>
      </c>
      <c r="P3933" s="4" t="str">
        <f>IFERROR(__xludf.DUMMYFUNCTION("""COMPUTED_VALUE"""),"")</f>
        <v/>
      </c>
      <c r="Q3933" s="4" t="str">
        <f>IFERROR(__xludf.DUMMYFUNCTION("""COMPUTED_VALUE"""),"")</f>
        <v/>
      </c>
      <c r="R3933" s="4" t="str">
        <f>IFERROR(__xludf.DUMMYFUNCTION("""COMPUTED_VALUE"""),"")</f>
        <v/>
      </c>
      <c r="S3933" s="4" t="str">
        <f>IFERROR(__xludf.DUMMYFUNCTION("""COMPUTED_VALUE"""),"")</f>
        <v/>
      </c>
    </row>
    <row r="3934">
      <c r="A3934" s="4" t="s">
        <v>6461</v>
      </c>
      <c r="B3934" s="4">
        <v>87.0</v>
      </c>
      <c r="C3934" s="4">
        <v>800000.0</v>
      </c>
      <c r="D3934" s="4" t="s">
        <v>62</v>
      </c>
      <c r="E3934" s="4" t="s">
        <v>6462</v>
      </c>
      <c r="F3934" s="4" t="s">
        <v>12</v>
      </c>
      <c r="G3934" s="4" t="s">
        <v>13</v>
      </c>
      <c r="H3934" s="4">
        <v>4000000.0</v>
      </c>
      <c r="I3934" s="4">
        <v>4.8</v>
      </c>
      <c r="L3934" s="4" t="str">
        <f>IFERROR(__xludf.DUMMYFUNCTION("""COMPUTED_VALUE"""),"Adventure")</f>
        <v>Adventure</v>
      </c>
      <c r="M3934" s="4" t="str">
        <f>IFERROR(__xludf.DUMMYFUNCTION("""COMPUTED_VALUE"""),"Fantasy")</f>
        <v>Fantasy</v>
      </c>
      <c r="N3934" s="4" t="str">
        <f>IFERROR(__xludf.DUMMYFUNCTION("""COMPUTED_VALUE"""),"")</f>
        <v/>
      </c>
      <c r="O3934" s="4" t="str">
        <f>IFERROR(__xludf.DUMMYFUNCTION("""COMPUTED_VALUE"""),"")</f>
        <v/>
      </c>
      <c r="P3934" s="4" t="str">
        <f>IFERROR(__xludf.DUMMYFUNCTION("""COMPUTED_VALUE"""),"")</f>
        <v/>
      </c>
      <c r="Q3934" s="4" t="str">
        <f>IFERROR(__xludf.DUMMYFUNCTION("""COMPUTED_VALUE"""),"")</f>
        <v/>
      </c>
      <c r="R3934" s="4" t="str">
        <f>IFERROR(__xludf.DUMMYFUNCTION("""COMPUTED_VALUE"""),"")</f>
        <v/>
      </c>
      <c r="S3934" s="4" t="str">
        <f>IFERROR(__xludf.DUMMYFUNCTION("""COMPUTED_VALUE"""),"")</f>
        <v/>
      </c>
    </row>
    <row r="3935">
      <c r="A3935" s="4" t="s">
        <v>6463</v>
      </c>
      <c r="B3935" s="4">
        <v>83.0</v>
      </c>
      <c r="C3935" s="4">
        <v>1429260.0</v>
      </c>
      <c r="D3935" s="4" t="s">
        <v>76</v>
      </c>
      <c r="E3935" s="4" t="s">
        <v>6464</v>
      </c>
      <c r="F3935" s="4" t="s">
        <v>12</v>
      </c>
      <c r="G3935" s="4" t="s">
        <v>13</v>
      </c>
      <c r="H3935" s="4">
        <v>0.0</v>
      </c>
      <c r="I3935" s="4">
        <v>6.6</v>
      </c>
      <c r="L3935" s="4" t="str">
        <f>IFERROR(__xludf.DUMMYFUNCTION("""COMPUTED_VALUE"""),"Drama")</f>
        <v>Drama</v>
      </c>
      <c r="M3935" s="4" t="str">
        <f>IFERROR(__xludf.DUMMYFUNCTION("""COMPUTED_VALUE"""),"Romance")</f>
        <v>Romance</v>
      </c>
      <c r="N3935" s="4" t="str">
        <f>IFERROR(__xludf.DUMMYFUNCTION("""COMPUTED_VALUE"""),"")</f>
        <v/>
      </c>
      <c r="O3935" s="4" t="str">
        <f>IFERROR(__xludf.DUMMYFUNCTION("""COMPUTED_VALUE"""),"")</f>
        <v/>
      </c>
      <c r="P3935" s="4" t="str">
        <f>IFERROR(__xludf.DUMMYFUNCTION("""COMPUTED_VALUE"""),"")</f>
        <v/>
      </c>
      <c r="Q3935" s="4" t="str">
        <f>IFERROR(__xludf.DUMMYFUNCTION("""COMPUTED_VALUE"""),"")</f>
        <v/>
      </c>
      <c r="R3935" s="4" t="str">
        <f>IFERROR(__xludf.DUMMYFUNCTION("""COMPUTED_VALUE"""),"")</f>
        <v/>
      </c>
      <c r="S3935" s="4" t="str">
        <f>IFERROR(__xludf.DUMMYFUNCTION("""COMPUTED_VALUE"""),"")</f>
        <v/>
      </c>
    </row>
    <row r="3936">
      <c r="A3936" s="4" t="s">
        <v>6465</v>
      </c>
      <c r="B3936" s="4">
        <v>103.0</v>
      </c>
      <c r="C3936" s="4">
        <v>0.0</v>
      </c>
      <c r="D3936" s="4" t="s">
        <v>1422</v>
      </c>
      <c r="E3936" s="4" t="s">
        <v>6466</v>
      </c>
      <c r="F3936" s="4" t="s">
        <v>12</v>
      </c>
      <c r="G3936" s="4" t="s">
        <v>13</v>
      </c>
      <c r="H3936" s="4">
        <v>4500000.0</v>
      </c>
      <c r="I3936" s="4">
        <v>5.7</v>
      </c>
      <c r="L3936" s="4" t="str">
        <f>IFERROR(__xludf.DUMMYFUNCTION("""COMPUTED_VALUE"""),"Drama")</f>
        <v>Drama</v>
      </c>
      <c r="M3936" s="4" t="str">
        <f>IFERROR(__xludf.DUMMYFUNCTION("""COMPUTED_VALUE"""),"Thriller")</f>
        <v>Thriller</v>
      </c>
      <c r="N3936" s="4" t="str">
        <f>IFERROR(__xludf.DUMMYFUNCTION("""COMPUTED_VALUE"""),"")</f>
        <v/>
      </c>
      <c r="O3936" s="4" t="str">
        <f>IFERROR(__xludf.DUMMYFUNCTION("""COMPUTED_VALUE"""),"")</f>
        <v/>
      </c>
      <c r="P3936" s="4" t="str">
        <f>IFERROR(__xludf.DUMMYFUNCTION("""COMPUTED_VALUE"""),"")</f>
        <v/>
      </c>
      <c r="Q3936" s="4" t="str">
        <f>IFERROR(__xludf.DUMMYFUNCTION("""COMPUTED_VALUE"""),"")</f>
        <v/>
      </c>
      <c r="R3936" s="4" t="str">
        <f>IFERROR(__xludf.DUMMYFUNCTION("""COMPUTED_VALUE"""),"")</f>
        <v/>
      </c>
      <c r="S3936" s="4" t="str">
        <f>IFERROR(__xludf.DUMMYFUNCTION("""COMPUTED_VALUE"""),"")</f>
        <v/>
      </c>
    </row>
    <row r="3937">
      <c r="A3937" s="4" t="s">
        <v>6467</v>
      </c>
      <c r="B3937" s="4">
        <v>99.0</v>
      </c>
      <c r="C3937" s="4">
        <v>562059.0</v>
      </c>
      <c r="D3937" s="4" t="s">
        <v>1422</v>
      </c>
      <c r="E3937" s="4" t="s">
        <v>6468</v>
      </c>
      <c r="F3937" s="4" t="s">
        <v>12</v>
      </c>
      <c r="G3937" s="4" t="s">
        <v>13</v>
      </c>
      <c r="H3937" s="4">
        <v>4000000.0</v>
      </c>
      <c r="I3937" s="4">
        <v>7.0</v>
      </c>
      <c r="L3937" s="4" t="str">
        <f>IFERROR(__xludf.DUMMYFUNCTION("""COMPUTED_VALUE"""),"Drama")</f>
        <v>Drama</v>
      </c>
      <c r="M3937" s="4" t="str">
        <f>IFERROR(__xludf.DUMMYFUNCTION("""COMPUTED_VALUE"""),"Thriller")</f>
        <v>Thriller</v>
      </c>
      <c r="N3937" s="4" t="str">
        <f>IFERROR(__xludf.DUMMYFUNCTION("""COMPUTED_VALUE"""),"")</f>
        <v/>
      </c>
      <c r="O3937" s="4" t="str">
        <f>IFERROR(__xludf.DUMMYFUNCTION("""COMPUTED_VALUE"""),"")</f>
        <v/>
      </c>
      <c r="P3937" s="4" t="str">
        <f>IFERROR(__xludf.DUMMYFUNCTION("""COMPUTED_VALUE"""),"")</f>
        <v/>
      </c>
      <c r="Q3937" s="4" t="str">
        <f>IFERROR(__xludf.DUMMYFUNCTION("""COMPUTED_VALUE"""),"")</f>
        <v/>
      </c>
      <c r="R3937" s="4" t="str">
        <f>IFERROR(__xludf.DUMMYFUNCTION("""COMPUTED_VALUE"""),"")</f>
        <v/>
      </c>
      <c r="S3937" s="4" t="str">
        <f>IFERROR(__xludf.DUMMYFUNCTION("""COMPUTED_VALUE"""),"")</f>
        <v/>
      </c>
    </row>
    <row r="3938">
      <c r="A3938" s="4" t="s">
        <v>6407</v>
      </c>
      <c r="B3938" s="4">
        <v>106.0</v>
      </c>
      <c r="C3938" s="4">
        <v>399793.0</v>
      </c>
      <c r="D3938" s="4" t="s">
        <v>1196</v>
      </c>
      <c r="E3938" s="4" t="s">
        <v>6469</v>
      </c>
      <c r="F3938" s="4" t="s">
        <v>12</v>
      </c>
      <c r="G3938" s="4" t="s">
        <v>13</v>
      </c>
      <c r="H3938" s="4">
        <v>4000000.0</v>
      </c>
      <c r="I3938" s="4">
        <v>5.4</v>
      </c>
      <c r="L3938" s="4" t="str">
        <f>IFERROR(__xludf.DUMMYFUNCTION("""COMPUTED_VALUE"""),"Drama")</f>
        <v>Drama</v>
      </c>
      <c r="M3938" s="4" t="str">
        <f>IFERROR(__xludf.DUMMYFUNCTION("""COMPUTED_VALUE"""),"")</f>
        <v/>
      </c>
      <c r="N3938" s="4" t="str">
        <f>IFERROR(__xludf.DUMMYFUNCTION("""COMPUTED_VALUE"""),"")</f>
        <v/>
      </c>
      <c r="O3938" s="4" t="str">
        <f>IFERROR(__xludf.DUMMYFUNCTION("""COMPUTED_VALUE"""),"")</f>
        <v/>
      </c>
      <c r="P3938" s="4" t="str">
        <f>IFERROR(__xludf.DUMMYFUNCTION("""COMPUTED_VALUE"""),"")</f>
        <v/>
      </c>
      <c r="Q3938" s="4" t="str">
        <f>IFERROR(__xludf.DUMMYFUNCTION("""COMPUTED_VALUE"""),"")</f>
        <v/>
      </c>
      <c r="R3938" s="4" t="str">
        <f>IFERROR(__xludf.DUMMYFUNCTION("""COMPUTED_VALUE"""),"")</f>
        <v/>
      </c>
      <c r="S3938" s="4" t="str">
        <f>IFERROR(__xludf.DUMMYFUNCTION("""COMPUTED_VALUE"""),"")</f>
        <v/>
      </c>
    </row>
    <row r="3939">
      <c r="A3939" s="4" t="s">
        <v>6470</v>
      </c>
      <c r="B3939" s="4">
        <v>115.0</v>
      </c>
      <c r="C3939" s="4">
        <v>0.0</v>
      </c>
      <c r="D3939" s="4" t="s">
        <v>1853</v>
      </c>
      <c r="E3939" s="4" t="s">
        <v>6471</v>
      </c>
      <c r="F3939" s="4" t="s">
        <v>512</v>
      </c>
      <c r="G3939" s="4" t="s">
        <v>513</v>
      </c>
      <c r="H3939" s="4">
        <v>0.0</v>
      </c>
      <c r="I3939" s="4">
        <v>7.1</v>
      </c>
      <c r="L3939" s="4" t="str">
        <f>IFERROR(__xludf.DUMMYFUNCTION("""COMPUTED_VALUE"""),"Drama")</f>
        <v>Drama</v>
      </c>
      <c r="M3939" s="4" t="str">
        <f>IFERROR(__xludf.DUMMYFUNCTION("""COMPUTED_VALUE"""),"Fantasy")</f>
        <v>Fantasy</v>
      </c>
      <c r="N3939" s="4" t="str">
        <f>IFERROR(__xludf.DUMMYFUNCTION("""COMPUTED_VALUE"""),"")</f>
        <v/>
      </c>
      <c r="O3939" s="4" t="str">
        <f>IFERROR(__xludf.DUMMYFUNCTION("""COMPUTED_VALUE"""),"")</f>
        <v/>
      </c>
      <c r="P3939" s="4" t="str">
        <f>IFERROR(__xludf.DUMMYFUNCTION("""COMPUTED_VALUE"""),"")</f>
        <v/>
      </c>
      <c r="Q3939" s="4" t="str">
        <f>IFERROR(__xludf.DUMMYFUNCTION("""COMPUTED_VALUE"""),"")</f>
        <v/>
      </c>
      <c r="R3939" s="4" t="str">
        <f>IFERROR(__xludf.DUMMYFUNCTION("""COMPUTED_VALUE"""),"")</f>
        <v/>
      </c>
      <c r="S3939" s="4" t="str">
        <f>IFERROR(__xludf.DUMMYFUNCTION("""COMPUTED_VALUE"""),"")</f>
        <v/>
      </c>
    </row>
    <row r="3940">
      <c r="A3940" s="4" t="s">
        <v>1883</v>
      </c>
      <c r="B3940" s="4">
        <v>117.0</v>
      </c>
      <c r="C3940" s="4">
        <v>371897.0</v>
      </c>
      <c r="D3940" s="4" t="s">
        <v>1196</v>
      </c>
      <c r="E3940" s="4" t="s">
        <v>6472</v>
      </c>
      <c r="F3940" s="4" t="s">
        <v>12</v>
      </c>
      <c r="G3940" s="4" t="s">
        <v>13</v>
      </c>
      <c r="H3940" s="4">
        <v>4000000.0</v>
      </c>
      <c r="I3940" s="4">
        <v>6.9</v>
      </c>
      <c r="L3940" s="4" t="str">
        <f>IFERROR(__xludf.DUMMYFUNCTION("""COMPUTED_VALUE"""),"Drama")</f>
        <v>Drama</v>
      </c>
      <c r="M3940" s="4" t="str">
        <f>IFERROR(__xludf.DUMMYFUNCTION("""COMPUTED_VALUE"""),"")</f>
        <v/>
      </c>
      <c r="N3940" s="4" t="str">
        <f>IFERROR(__xludf.DUMMYFUNCTION("""COMPUTED_VALUE"""),"")</f>
        <v/>
      </c>
      <c r="O3940" s="4" t="str">
        <f>IFERROR(__xludf.DUMMYFUNCTION("""COMPUTED_VALUE"""),"")</f>
        <v/>
      </c>
      <c r="P3940" s="4" t="str">
        <f>IFERROR(__xludf.DUMMYFUNCTION("""COMPUTED_VALUE"""),"")</f>
        <v/>
      </c>
      <c r="Q3940" s="4" t="str">
        <f>IFERROR(__xludf.DUMMYFUNCTION("""COMPUTED_VALUE"""),"")</f>
        <v/>
      </c>
      <c r="R3940" s="4" t="str">
        <f>IFERROR(__xludf.DUMMYFUNCTION("""COMPUTED_VALUE"""),"")</f>
        <v/>
      </c>
      <c r="S3940" s="4" t="str">
        <f>IFERROR(__xludf.DUMMYFUNCTION("""COMPUTED_VALUE"""),"")</f>
        <v/>
      </c>
    </row>
    <row r="3941">
      <c r="A3941" s="4" t="s">
        <v>6473</v>
      </c>
      <c r="B3941" s="4">
        <v>99.0</v>
      </c>
      <c r="C3941" s="4">
        <v>302204.0</v>
      </c>
      <c r="D3941" s="4" t="s">
        <v>1489</v>
      </c>
      <c r="E3941" s="4" t="s">
        <v>6474</v>
      </c>
      <c r="F3941" s="4" t="s">
        <v>12</v>
      </c>
      <c r="G3941" s="4" t="s">
        <v>20</v>
      </c>
      <c r="H3941" s="4">
        <v>3000000.0</v>
      </c>
      <c r="I3941" s="4">
        <v>6.6</v>
      </c>
      <c r="L3941" s="4" t="str">
        <f>IFERROR(__xludf.DUMMYFUNCTION("""COMPUTED_VALUE"""),"Comedy")</f>
        <v>Comedy</v>
      </c>
      <c r="M3941" s="4" t="str">
        <f>IFERROR(__xludf.DUMMYFUNCTION("""COMPUTED_VALUE"""),"Crime")</f>
        <v>Crime</v>
      </c>
      <c r="N3941" s="4" t="str">
        <f>IFERROR(__xludf.DUMMYFUNCTION("""COMPUTED_VALUE"""),"Romance")</f>
        <v>Romance</v>
      </c>
      <c r="O3941" s="4" t="str">
        <f>IFERROR(__xludf.DUMMYFUNCTION("""COMPUTED_VALUE"""),"")</f>
        <v/>
      </c>
      <c r="P3941" s="4" t="str">
        <f>IFERROR(__xludf.DUMMYFUNCTION("""COMPUTED_VALUE"""),"")</f>
        <v/>
      </c>
      <c r="Q3941" s="4" t="str">
        <f>IFERROR(__xludf.DUMMYFUNCTION("""COMPUTED_VALUE"""),"")</f>
        <v/>
      </c>
      <c r="R3941" s="4" t="str">
        <f>IFERROR(__xludf.DUMMYFUNCTION("""COMPUTED_VALUE"""),"")</f>
        <v/>
      </c>
      <c r="S3941" s="4" t="str">
        <f>IFERROR(__xludf.DUMMYFUNCTION("""COMPUTED_VALUE"""),"")</f>
        <v/>
      </c>
    </row>
    <row r="3942">
      <c r="A3942" s="4" t="s">
        <v>732</v>
      </c>
      <c r="B3942" s="4">
        <v>102.0</v>
      </c>
      <c r="C3942" s="4">
        <v>354704.0</v>
      </c>
      <c r="D3942" s="4" t="s">
        <v>2304</v>
      </c>
      <c r="E3942" s="4" t="s">
        <v>6475</v>
      </c>
      <c r="F3942" s="4" t="s">
        <v>12</v>
      </c>
      <c r="G3942" s="4" t="s">
        <v>13</v>
      </c>
      <c r="H3942" s="4">
        <v>1300000.0</v>
      </c>
      <c r="I3942" s="4">
        <v>5.9</v>
      </c>
      <c r="L3942" s="4" t="str">
        <f>IFERROR(__xludf.DUMMYFUNCTION("""COMPUTED_VALUE"""),"Crime")</f>
        <v>Crime</v>
      </c>
      <c r="M3942" s="4" t="str">
        <f>IFERROR(__xludf.DUMMYFUNCTION("""COMPUTED_VALUE"""),"Drama")</f>
        <v>Drama</v>
      </c>
      <c r="N3942" s="4" t="str">
        <f>IFERROR(__xludf.DUMMYFUNCTION("""COMPUTED_VALUE"""),"Horror")</f>
        <v>Horror</v>
      </c>
      <c r="O3942" s="4" t="str">
        <f>IFERROR(__xludf.DUMMYFUNCTION("""COMPUTED_VALUE"""),"Thriller")</f>
        <v>Thriller</v>
      </c>
      <c r="P3942" s="4" t="str">
        <f>IFERROR(__xludf.DUMMYFUNCTION("""COMPUTED_VALUE"""),"")</f>
        <v/>
      </c>
      <c r="Q3942" s="4" t="str">
        <f>IFERROR(__xludf.DUMMYFUNCTION("""COMPUTED_VALUE"""),"")</f>
        <v/>
      </c>
      <c r="R3942" s="4" t="str">
        <f>IFERROR(__xludf.DUMMYFUNCTION("""COMPUTED_VALUE"""),"")</f>
        <v/>
      </c>
      <c r="S3942" s="4" t="str">
        <f>IFERROR(__xludf.DUMMYFUNCTION("""COMPUTED_VALUE"""),"")</f>
        <v/>
      </c>
    </row>
    <row r="3943">
      <c r="A3943" s="4" t="s">
        <v>6476</v>
      </c>
      <c r="B3943" s="4">
        <v>85.0</v>
      </c>
      <c r="C3943" s="4">
        <v>265107.0</v>
      </c>
      <c r="D3943" s="4" t="s">
        <v>6477</v>
      </c>
      <c r="E3943" s="4" t="s">
        <v>6478</v>
      </c>
      <c r="F3943" s="4" t="s">
        <v>12</v>
      </c>
      <c r="G3943" s="4" t="s">
        <v>126</v>
      </c>
      <c r="H3943" s="4">
        <v>1500000.0</v>
      </c>
      <c r="I3943" s="4">
        <v>6.3</v>
      </c>
      <c r="L3943" s="4" t="str">
        <f>IFERROR(__xludf.DUMMYFUNCTION("""COMPUTED_VALUE"""),"Comedy")</f>
        <v>Comedy</v>
      </c>
      <c r="M3943" s="4" t="str">
        <f>IFERROR(__xludf.DUMMYFUNCTION("""COMPUTED_VALUE"""),"Horror")</f>
        <v>Horror</v>
      </c>
      <c r="N3943" s="4" t="str">
        <f>IFERROR(__xludf.DUMMYFUNCTION("""COMPUTED_VALUE"""),"Mystery")</f>
        <v>Mystery</v>
      </c>
      <c r="O3943" s="4" t="str">
        <f>IFERROR(__xludf.DUMMYFUNCTION("""COMPUTED_VALUE"""),"")</f>
        <v/>
      </c>
      <c r="P3943" s="4" t="str">
        <f>IFERROR(__xludf.DUMMYFUNCTION("""COMPUTED_VALUE"""),"")</f>
        <v/>
      </c>
      <c r="Q3943" s="4" t="str">
        <f>IFERROR(__xludf.DUMMYFUNCTION("""COMPUTED_VALUE"""),"")</f>
        <v/>
      </c>
      <c r="R3943" s="4" t="str">
        <f>IFERROR(__xludf.DUMMYFUNCTION("""COMPUTED_VALUE"""),"")</f>
        <v/>
      </c>
      <c r="S3943" s="4" t="str">
        <f>IFERROR(__xludf.DUMMYFUNCTION("""COMPUTED_VALUE"""),"")</f>
        <v/>
      </c>
    </row>
    <row r="3944">
      <c r="A3944" s="4" t="s">
        <v>3214</v>
      </c>
      <c r="B3944" s="4">
        <v>86.0</v>
      </c>
      <c r="C3944" s="4">
        <v>185577.0</v>
      </c>
      <c r="D3944" s="4" t="s">
        <v>585</v>
      </c>
      <c r="E3944" s="4" t="s">
        <v>6479</v>
      </c>
      <c r="F3944" s="4" t="s">
        <v>12</v>
      </c>
      <c r="G3944" s="4" t="s">
        <v>20</v>
      </c>
      <c r="H3944" s="4">
        <v>4000000.0</v>
      </c>
      <c r="I3944" s="4">
        <v>6.3</v>
      </c>
      <c r="L3944" s="4" t="str">
        <f>IFERROR(__xludf.DUMMYFUNCTION("""COMPUTED_VALUE"""),"Comedy")</f>
        <v>Comedy</v>
      </c>
      <c r="M3944" s="4" t="str">
        <f>IFERROR(__xludf.DUMMYFUNCTION("""COMPUTED_VALUE"""),"")</f>
        <v/>
      </c>
      <c r="N3944" s="4" t="str">
        <f>IFERROR(__xludf.DUMMYFUNCTION("""COMPUTED_VALUE"""),"")</f>
        <v/>
      </c>
      <c r="O3944" s="4" t="str">
        <f>IFERROR(__xludf.DUMMYFUNCTION("""COMPUTED_VALUE"""),"")</f>
        <v/>
      </c>
      <c r="P3944" s="4" t="str">
        <f>IFERROR(__xludf.DUMMYFUNCTION("""COMPUTED_VALUE"""),"")</f>
        <v/>
      </c>
      <c r="Q3944" s="4" t="str">
        <f>IFERROR(__xludf.DUMMYFUNCTION("""COMPUTED_VALUE"""),"")</f>
        <v/>
      </c>
      <c r="R3944" s="4" t="str">
        <f>IFERROR(__xludf.DUMMYFUNCTION("""COMPUTED_VALUE"""),"")</f>
        <v/>
      </c>
      <c r="S3944" s="4" t="str">
        <f>IFERROR(__xludf.DUMMYFUNCTION("""COMPUTED_VALUE"""),"")</f>
        <v/>
      </c>
    </row>
    <row r="3945">
      <c r="A3945" s="4" t="s">
        <v>6480</v>
      </c>
      <c r="B3945" s="4">
        <v>120.0</v>
      </c>
      <c r="C3945" s="4">
        <v>100412.0</v>
      </c>
      <c r="D3945" s="4" t="s">
        <v>1196</v>
      </c>
      <c r="E3945" s="4" t="s">
        <v>6481</v>
      </c>
      <c r="F3945" s="4" t="s">
        <v>3026</v>
      </c>
      <c r="G3945" s="4" t="s">
        <v>1020</v>
      </c>
      <c r="H3945" s="4">
        <v>4000000.0</v>
      </c>
      <c r="I3945" s="4">
        <v>7.7</v>
      </c>
      <c r="L3945" s="4" t="str">
        <f>IFERROR(__xludf.DUMMYFUNCTION("""COMPUTED_VALUE"""),"Drama")</f>
        <v>Drama</v>
      </c>
      <c r="M3945" s="4" t="str">
        <f>IFERROR(__xludf.DUMMYFUNCTION("""COMPUTED_VALUE"""),"")</f>
        <v/>
      </c>
      <c r="N3945" s="4" t="str">
        <f>IFERROR(__xludf.DUMMYFUNCTION("""COMPUTED_VALUE"""),"")</f>
        <v/>
      </c>
      <c r="O3945" s="4" t="str">
        <f>IFERROR(__xludf.DUMMYFUNCTION("""COMPUTED_VALUE"""),"")</f>
        <v/>
      </c>
      <c r="P3945" s="4" t="str">
        <f>IFERROR(__xludf.DUMMYFUNCTION("""COMPUTED_VALUE"""),"")</f>
        <v/>
      </c>
      <c r="Q3945" s="4" t="str">
        <f>IFERROR(__xludf.DUMMYFUNCTION("""COMPUTED_VALUE"""),"")</f>
        <v/>
      </c>
      <c r="R3945" s="4" t="str">
        <f>IFERROR(__xludf.DUMMYFUNCTION("""COMPUTED_VALUE"""),"")</f>
        <v/>
      </c>
      <c r="S3945" s="4" t="str">
        <f>IFERROR(__xludf.DUMMYFUNCTION("""COMPUTED_VALUE"""),"")</f>
        <v/>
      </c>
    </row>
    <row r="3946">
      <c r="A3946" s="4" t="s">
        <v>5267</v>
      </c>
      <c r="B3946" s="4">
        <v>106.0</v>
      </c>
      <c r="C3946" s="4">
        <v>58214.0</v>
      </c>
      <c r="D3946" s="4" t="s">
        <v>751</v>
      </c>
      <c r="E3946" s="4" t="s">
        <v>6482</v>
      </c>
      <c r="F3946" s="4" t="s">
        <v>12</v>
      </c>
      <c r="G3946" s="4" t="s">
        <v>13</v>
      </c>
      <c r="H3946" s="4">
        <v>9500000.0</v>
      </c>
      <c r="I3946" s="4">
        <v>7.0</v>
      </c>
      <c r="L3946" s="4" t="str">
        <f>IFERROR(__xludf.DUMMYFUNCTION("""COMPUTED_VALUE"""),"Crime")</f>
        <v>Crime</v>
      </c>
      <c r="M3946" s="4" t="str">
        <f>IFERROR(__xludf.DUMMYFUNCTION("""COMPUTED_VALUE"""),"Drama")</f>
        <v>Drama</v>
      </c>
      <c r="N3946" s="4" t="str">
        <f>IFERROR(__xludf.DUMMYFUNCTION("""COMPUTED_VALUE"""),"Thriller")</f>
        <v>Thriller</v>
      </c>
      <c r="O3946" s="4" t="str">
        <f>IFERROR(__xludf.DUMMYFUNCTION("""COMPUTED_VALUE"""),"")</f>
        <v/>
      </c>
      <c r="P3946" s="4" t="str">
        <f>IFERROR(__xludf.DUMMYFUNCTION("""COMPUTED_VALUE"""),"")</f>
        <v/>
      </c>
      <c r="Q3946" s="4" t="str">
        <f>IFERROR(__xludf.DUMMYFUNCTION("""COMPUTED_VALUE"""),"")</f>
        <v/>
      </c>
      <c r="R3946" s="4" t="str">
        <f>IFERROR(__xludf.DUMMYFUNCTION("""COMPUTED_VALUE"""),"")</f>
        <v/>
      </c>
      <c r="S3946" s="4" t="str">
        <f>IFERROR(__xludf.DUMMYFUNCTION("""COMPUTED_VALUE"""),"")</f>
        <v/>
      </c>
    </row>
    <row r="3947">
      <c r="A3947" s="4" t="s">
        <v>1093</v>
      </c>
      <c r="B3947" s="4">
        <v>103.0</v>
      </c>
      <c r="C3947" s="4">
        <v>75078.0</v>
      </c>
      <c r="D3947" s="4" t="s">
        <v>585</v>
      </c>
      <c r="E3947" s="4" t="s">
        <v>6483</v>
      </c>
      <c r="F3947" s="4" t="s">
        <v>12</v>
      </c>
      <c r="G3947" s="4" t="s">
        <v>13</v>
      </c>
      <c r="H3947" s="4">
        <v>1.4E7</v>
      </c>
      <c r="I3947" s="4">
        <v>6.3</v>
      </c>
      <c r="L3947" s="4" t="str">
        <f>IFERROR(__xludf.DUMMYFUNCTION("""COMPUTED_VALUE"""),"Comedy")</f>
        <v>Comedy</v>
      </c>
      <c r="M3947" s="4" t="str">
        <f>IFERROR(__xludf.DUMMYFUNCTION("""COMPUTED_VALUE"""),"")</f>
        <v/>
      </c>
      <c r="N3947" s="4" t="str">
        <f>IFERROR(__xludf.DUMMYFUNCTION("""COMPUTED_VALUE"""),"")</f>
        <v/>
      </c>
      <c r="O3947" s="4" t="str">
        <f>IFERROR(__xludf.DUMMYFUNCTION("""COMPUTED_VALUE"""),"")</f>
        <v/>
      </c>
      <c r="P3947" s="4" t="str">
        <f>IFERROR(__xludf.DUMMYFUNCTION("""COMPUTED_VALUE"""),"")</f>
        <v/>
      </c>
      <c r="Q3947" s="4" t="str">
        <f>IFERROR(__xludf.DUMMYFUNCTION("""COMPUTED_VALUE"""),"")</f>
        <v/>
      </c>
      <c r="R3947" s="4" t="str">
        <f>IFERROR(__xludf.DUMMYFUNCTION("""COMPUTED_VALUE"""),"")</f>
        <v/>
      </c>
      <c r="S3947" s="4" t="str">
        <f>IFERROR(__xludf.DUMMYFUNCTION("""COMPUTED_VALUE"""),"")</f>
        <v/>
      </c>
    </row>
    <row r="3948">
      <c r="A3948" s="4" t="s">
        <v>4770</v>
      </c>
      <c r="B3948" s="4">
        <v>93.0</v>
      </c>
      <c r="C3948" s="4">
        <v>64359.0</v>
      </c>
      <c r="D3948" s="4" t="s">
        <v>590</v>
      </c>
      <c r="E3948" s="4" t="s">
        <v>6484</v>
      </c>
      <c r="F3948" s="4" t="s">
        <v>12</v>
      </c>
      <c r="G3948" s="4" t="s">
        <v>20</v>
      </c>
      <c r="H3948" s="4">
        <v>2500000.0</v>
      </c>
      <c r="I3948" s="4">
        <v>5.9</v>
      </c>
      <c r="L3948" s="4" t="str">
        <f>IFERROR(__xludf.DUMMYFUNCTION("""COMPUTED_VALUE"""),"Comedy")</f>
        <v>Comedy</v>
      </c>
      <c r="M3948" s="4" t="str">
        <f>IFERROR(__xludf.DUMMYFUNCTION("""COMPUTED_VALUE"""),"Romance")</f>
        <v>Romance</v>
      </c>
      <c r="N3948" s="4" t="str">
        <f>IFERROR(__xludf.DUMMYFUNCTION("""COMPUTED_VALUE"""),"")</f>
        <v/>
      </c>
      <c r="O3948" s="4" t="str">
        <f>IFERROR(__xludf.DUMMYFUNCTION("""COMPUTED_VALUE"""),"")</f>
        <v/>
      </c>
      <c r="P3948" s="4" t="str">
        <f>IFERROR(__xludf.DUMMYFUNCTION("""COMPUTED_VALUE"""),"")</f>
        <v/>
      </c>
      <c r="Q3948" s="4" t="str">
        <f>IFERROR(__xludf.DUMMYFUNCTION("""COMPUTED_VALUE"""),"")</f>
        <v/>
      </c>
      <c r="R3948" s="4" t="str">
        <f>IFERROR(__xludf.DUMMYFUNCTION("""COMPUTED_VALUE"""),"")</f>
        <v/>
      </c>
      <c r="S3948" s="4" t="str">
        <f>IFERROR(__xludf.DUMMYFUNCTION("""COMPUTED_VALUE"""),"")</f>
        <v/>
      </c>
    </row>
    <row r="3949">
      <c r="A3949" s="4" t="s">
        <v>3556</v>
      </c>
      <c r="B3949" s="4">
        <v>112.0</v>
      </c>
      <c r="C3949" s="4">
        <v>317125.0</v>
      </c>
      <c r="D3949" s="4" t="s">
        <v>76</v>
      </c>
      <c r="E3949" s="4" t="s">
        <v>6485</v>
      </c>
      <c r="F3949" s="4" t="s">
        <v>12</v>
      </c>
      <c r="G3949" s="4" t="s">
        <v>126</v>
      </c>
      <c r="H3949" s="4">
        <v>1.6E7</v>
      </c>
      <c r="I3949" s="4">
        <v>6.2</v>
      </c>
      <c r="L3949" s="4" t="str">
        <f>IFERROR(__xludf.DUMMYFUNCTION("""COMPUTED_VALUE"""),"Drama")</f>
        <v>Drama</v>
      </c>
      <c r="M3949" s="4" t="str">
        <f>IFERROR(__xludf.DUMMYFUNCTION("""COMPUTED_VALUE"""),"Romance")</f>
        <v>Romance</v>
      </c>
      <c r="N3949" s="4" t="str">
        <f>IFERROR(__xludf.DUMMYFUNCTION("""COMPUTED_VALUE"""),"")</f>
        <v/>
      </c>
      <c r="O3949" s="4" t="str">
        <f>IFERROR(__xludf.DUMMYFUNCTION("""COMPUTED_VALUE"""),"")</f>
        <v/>
      </c>
      <c r="P3949" s="4" t="str">
        <f>IFERROR(__xludf.DUMMYFUNCTION("""COMPUTED_VALUE"""),"")</f>
        <v/>
      </c>
      <c r="Q3949" s="4" t="str">
        <f>IFERROR(__xludf.DUMMYFUNCTION("""COMPUTED_VALUE"""),"")</f>
        <v/>
      </c>
      <c r="R3949" s="4" t="str">
        <f>IFERROR(__xludf.DUMMYFUNCTION("""COMPUTED_VALUE"""),"")</f>
        <v/>
      </c>
      <c r="S3949" s="4" t="str">
        <f>IFERROR(__xludf.DUMMYFUNCTION("""COMPUTED_VALUE"""),"")</f>
        <v/>
      </c>
    </row>
    <row r="3950">
      <c r="A3950" s="4" t="s">
        <v>6486</v>
      </c>
      <c r="B3950" s="4">
        <v>100.0</v>
      </c>
      <c r="C3950" s="4">
        <v>0.0</v>
      </c>
      <c r="D3950" s="4" t="s">
        <v>495</v>
      </c>
      <c r="E3950" s="4" t="s">
        <v>6487</v>
      </c>
      <c r="F3950" s="4" t="s">
        <v>12</v>
      </c>
      <c r="G3950" s="4" t="s">
        <v>13</v>
      </c>
      <c r="H3950" s="4">
        <v>4000000.0</v>
      </c>
      <c r="I3950" s="4">
        <v>5.0</v>
      </c>
      <c r="L3950" s="4" t="str">
        <f>IFERROR(__xludf.DUMMYFUNCTION("""COMPUTED_VALUE"""),"Comedy")</f>
        <v>Comedy</v>
      </c>
      <c r="M3950" s="4" t="str">
        <f>IFERROR(__xludf.DUMMYFUNCTION("""COMPUTED_VALUE"""),"Drama")</f>
        <v>Drama</v>
      </c>
      <c r="N3950" s="4" t="str">
        <f>IFERROR(__xludf.DUMMYFUNCTION("""COMPUTED_VALUE"""),"Romance")</f>
        <v>Romance</v>
      </c>
      <c r="O3950" s="4" t="str">
        <f>IFERROR(__xludf.DUMMYFUNCTION("""COMPUTED_VALUE"""),"")</f>
        <v/>
      </c>
      <c r="P3950" s="4" t="str">
        <f>IFERROR(__xludf.DUMMYFUNCTION("""COMPUTED_VALUE"""),"")</f>
        <v/>
      </c>
      <c r="Q3950" s="4" t="str">
        <f>IFERROR(__xludf.DUMMYFUNCTION("""COMPUTED_VALUE"""),"")</f>
        <v/>
      </c>
      <c r="R3950" s="4" t="str">
        <f>IFERROR(__xludf.DUMMYFUNCTION("""COMPUTED_VALUE"""),"")</f>
        <v/>
      </c>
      <c r="S3950" s="4" t="str">
        <f>IFERROR(__xludf.DUMMYFUNCTION("""COMPUTED_VALUE"""),"")</f>
        <v/>
      </c>
    </row>
    <row r="3951">
      <c r="A3951" s="4" t="s">
        <v>6488</v>
      </c>
      <c r="B3951" s="4">
        <v>113.0</v>
      </c>
      <c r="C3951" s="4">
        <v>146402.0</v>
      </c>
      <c r="D3951" s="4" t="s">
        <v>888</v>
      </c>
      <c r="E3951" s="4" t="s">
        <v>6489</v>
      </c>
      <c r="F3951" s="4" t="s">
        <v>975</v>
      </c>
      <c r="G3951" s="4" t="s">
        <v>1255</v>
      </c>
      <c r="H3951" s="4">
        <v>4000000.0</v>
      </c>
      <c r="I3951" s="4">
        <v>7.7</v>
      </c>
      <c r="L3951" s="4" t="str">
        <f>IFERROR(__xludf.DUMMYFUNCTION("""COMPUTED_VALUE"""),"Comedy")</f>
        <v>Comedy</v>
      </c>
      <c r="M3951" s="4" t="str">
        <f>IFERROR(__xludf.DUMMYFUNCTION("""COMPUTED_VALUE"""),"Drama")</f>
        <v>Drama</v>
      </c>
      <c r="N3951" s="4" t="str">
        <f>IFERROR(__xludf.DUMMYFUNCTION("""COMPUTED_VALUE"""),"")</f>
        <v/>
      </c>
      <c r="O3951" s="4" t="str">
        <f>IFERROR(__xludf.DUMMYFUNCTION("""COMPUTED_VALUE"""),"")</f>
        <v/>
      </c>
      <c r="P3951" s="4" t="str">
        <f>IFERROR(__xludf.DUMMYFUNCTION("""COMPUTED_VALUE"""),"")</f>
        <v/>
      </c>
      <c r="Q3951" s="4" t="str">
        <f>IFERROR(__xludf.DUMMYFUNCTION("""COMPUTED_VALUE"""),"")</f>
        <v/>
      </c>
      <c r="R3951" s="4" t="str">
        <f>IFERROR(__xludf.DUMMYFUNCTION("""COMPUTED_VALUE"""),"")</f>
        <v/>
      </c>
      <c r="S3951" s="4" t="str">
        <f>IFERROR(__xludf.DUMMYFUNCTION("""COMPUTED_VALUE"""),"")</f>
        <v/>
      </c>
    </row>
    <row r="3952">
      <c r="A3952" s="4" t="s">
        <v>6490</v>
      </c>
      <c r="B3952" s="4">
        <v>98.0</v>
      </c>
      <c r="C3952" s="4">
        <v>18469.0</v>
      </c>
      <c r="D3952" s="4" t="s">
        <v>270</v>
      </c>
      <c r="E3952" s="4" t="s">
        <v>6491</v>
      </c>
      <c r="F3952" s="4" t="s">
        <v>12</v>
      </c>
      <c r="G3952" s="4" t="s">
        <v>13</v>
      </c>
      <c r="H3952" s="4">
        <v>650000.0</v>
      </c>
      <c r="I3952" s="4">
        <v>6.5</v>
      </c>
      <c r="L3952" s="4" t="str">
        <f>IFERROR(__xludf.DUMMYFUNCTION("""COMPUTED_VALUE"""),"Drama")</f>
        <v>Drama</v>
      </c>
      <c r="M3952" s="4" t="str">
        <f>IFERROR(__xludf.DUMMYFUNCTION("""COMPUTED_VALUE"""),"Horror")</f>
        <v>Horror</v>
      </c>
      <c r="N3952" s="4" t="str">
        <f>IFERROR(__xludf.DUMMYFUNCTION("""COMPUTED_VALUE"""),"Sci-Fi")</f>
        <v>Sci-Fi</v>
      </c>
      <c r="O3952" s="4" t="str">
        <f>IFERROR(__xludf.DUMMYFUNCTION("""COMPUTED_VALUE"""),"")</f>
        <v/>
      </c>
      <c r="P3952" s="4" t="str">
        <f>IFERROR(__xludf.DUMMYFUNCTION("""COMPUTED_VALUE"""),"")</f>
        <v/>
      </c>
      <c r="Q3952" s="4" t="str">
        <f>IFERROR(__xludf.DUMMYFUNCTION("""COMPUTED_VALUE"""),"")</f>
        <v/>
      </c>
      <c r="R3952" s="4" t="str">
        <f>IFERROR(__xludf.DUMMYFUNCTION("""COMPUTED_VALUE"""),"")</f>
        <v/>
      </c>
      <c r="S3952" s="4" t="str">
        <f>IFERROR(__xludf.DUMMYFUNCTION("""COMPUTED_VALUE"""),"")</f>
        <v/>
      </c>
    </row>
    <row r="3953">
      <c r="A3953" s="4" t="s">
        <v>8351</v>
      </c>
      <c r="B3953" s="4">
        <v>23.0</v>
      </c>
      <c r="C3953" s="4">
        <v>0.0</v>
      </c>
      <c r="D3953" s="4" t="s">
        <v>956</v>
      </c>
      <c r="E3953" s="4" t="s">
        <v>6492</v>
      </c>
      <c r="F3953" s="4" t="s">
        <v>12</v>
      </c>
      <c r="G3953" s="4" t="s">
        <v>13</v>
      </c>
      <c r="H3953" s="4">
        <v>0.0</v>
      </c>
      <c r="I3953" s="4">
        <v>6.1</v>
      </c>
      <c r="L3953" s="4" t="str">
        <f>IFERROR(__xludf.DUMMYFUNCTION("""COMPUTED_VALUE"""),"Comedy")</f>
        <v>Comedy</v>
      </c>
      <c r="M3953" s="4" t="str">
        <f>IFERROR(__xludf.DUMMYFUNCTION("""COMPUTED_VALUE"""),"Family")</f>
        <v>Family</v>
      </c>
      <c r="N3953" s="4" t="str">
        <f>IFERROR(__xludf.DUMMYFUNCTION("""COMPUTED_VALUE"""),"Romance")</f>
        <v>Romance</v>
      </c>
      <c r="O3953" s="4" t="str">
        <f>IFERROR(__xludf.DUMMYFUNCTION("""COMPUTED_VALUE"""),"")</f>
        <v/>
      </c>
      <c r="P3953" s="4" t="str">
        <f>IFERROR(__xludf.DUMMYFUNCTION("""COMPUTED_VALUE"""),"")</f>
        <v/>
      </c>
      <c r="Q3953" s="4" t="str">
        <f>IFERROR(__xludf.DUMMYFUNCTION("""COMPUTED_VALUE"""),"")</f>
        <v/>
      </c>
      <c r="R3953" s="4" t="str">
        <f>IFERROR(__xludf.DUMMYFUNCTION("""COMPUTED_VALUE"""),"")</f>
        <v/>
      </c>
      <c r="S3953" s="4" t="str">
        <f>IFERROR(__xludf.DUMMYFUNCTION("""COMPUTED_VALUE"""),"")</f>
        <v/>
      </c>
    </row>
    <row r="3954">
      <c r="A3954" s="4" t="s">
        <v>2330</v>
      </c>
      <c r="B3954" s="4">
        <v>92.0</v>
      </c>
      <c r="C3954" s="4">
        <v>12836.0</v>
      </c>
      <c r="D3954" s="4" t="s">
        <v>540</v>
      </c>
      <c r="E3954" s="4" t="s">
        <v>6493</v>
      </c>
      <c r="F3954" s="4" t="s">
        <v>12</v>
      </c>
      <c r="G3954" s="4" t="s">
        <v>13</v>
      </c>
      <c r="H3954" s="4">
        <v>4000000.0</v>
      </c>
      <c r="I3954" s="4">
        <v>5.8</v>
      </c>
      <c r="L3954" s="4" t="str">
        <f>IFERROR(__xludf.DUMMYFUNCTION("""COMPUTED_VALUE"""),"Biography")</f>
        <v>Biography</v>
      </c>
      <c r="M3954" s="4" t="str">
        <f>IFERROR(__xludf.DUMMYFUNCTION("""COMPUTED_VALUE"""),"Drama")</f>
        <v>Drama</v>
      </c>
      <c r="N3954" s="4" t="str">
        <f>IFERROR(__xludf.DUMMYFUNCTION("""COMPUTED_VALUE"""),"")</f>
        <v/>
      </c>
      <c r="O3954" s="4" t="str">
        <f>IFERROR(__xludf.DUMMYFUNCTION("""COMPUTED_VALUE"""),"")</f>
        <v/>
      </c>
      <c r="P3954" s="4" t="str">
        <f>IFERROR(__xludf.DUMMYFUNCTION("""COMPUTED_VALUE"""),"")</f>
        <v/>
      </c>
      <c r="Q3954" s="4" t="str">
        <f>IFERROR(__xludf.DUMMYFUNCTION("""COMPUTED_VALUE"""),"")</f>
        <v/>
      </c>
      <c r="R3954" s="4" t="str">
        <f>IFERROR(__xludf.DUMMYFUNCTION("""COMPUTED_VALUE"""),"")</f>
        <v/>
      </c>
      <c r="S3954" s="4" t="str">
        <f>IFERROR(__xludf.DUMMYFUNCTION("""COMPUTED_VALUE"""),"")</f>
        <v/>
      </c>
    </row>
    <row r="3955">
      <c r="A3955" s="4" t="s">
        <v>6494</v>
      </c>
      <c r="B3955" s="4">
        <v>106.0</v>
      </c>
      <c r="C3955" s="4">
        <v>20262.0</v>
      </c>
      <c r="D3955" s="4" t="s">
        <v>1196</v>
      </c>
      <c r="E3955" s="4" t="s">
        <v>6495</v>
      </c>
      <c r="F3955" s="4" t="s">
        <v>5039</v>
      </c>
      <c r="G3955" s="4" t="s">
        <v>5855</v>
      </c>
      <c r="H3955" s="4">
        <v>4000000.0</v>
      </c>
      <c r="I3955" s="4">
        <v>6.1</v>
      </c>
      <c r="L3955" s="4" t="str">
        <f>IFERROR(__xludf.DUMMYFUNCTION("""COMPUTED_VALUE"""),"Drama")</f>
        <v>Drama</v>
      </c>
      <c r="M3955" s="4" t="str">
        <f>IFERROR(__xludf.DUMMYFUNCTION("""COMPUTED_VALUE"""),"")</f>
        <v/>
      </c>
      <c r="N3955" s="4" t="str">
        <f>IFERROR(__xludf.DUMMYFUNCTION("""COMPUTED_VALUE"""),"")</f>
        <v/>
      </c>
      <c r="O3955" s="4" t="str">
        <f>IFERROR(__xludf.DUMMYFUNCTION("""COMPUTED_VALUE"""),"")</f>
        <v/>
      </c>
      <c r="P3955" s="4" t="str">
        <f>IFERROR(__xludf.DUMMYFUNCTION("""COMPUTED_VALUE"""),"")</f>
        <v/>
      </c>
      <c r="Q3955" s="4" t="str">
        <f>IFERROR(__xludf.DUMMYFUNCTION("""COMPUTED_VALUE"""),"")</f>
        <v/>
      </c>
      <c r="R3955" s="4" t="str">
        <f>IFERROR(__xludf.DUMMYFUNCTION("""COMPUTED_VALUE"""),"")</f>
        <v/>
      </c>
      <c r="S3955" s="4" t="str">
        <f>IFERROR(__xludf.DUMMYFUNCTION("""COMPUTED_VALUE"""),"")</f>
        <v/>
      </c>
    </row>
    <row r="3956">
      <c r="A3956" s="4" t="s">
        <v>6496</v>
      </c>
      <c r="B3956" s="4">
        <v>119.0</v>
      </c>
      <c r="C3956" s="4">
        <v>0.0</v>
      </c>
      <c r="D3956" s="4" t="s">
        <v>888</v>
      </c>
      <c r="E3956" s="4" t="s">
        <v>6497</v>
      </c>
      <c r="F3956" s="4" t="s">
        <v>12</v>
      </c>
      <c r="G3956" s="4" t="s">
        <v>13</v>
      </c>
      <c r="H3956" s="4">
        <v>4000000.0</v>
      </c>
      <c r="I3956" s="4">
        <v>6.0</v>
      </c>
      <c r="L3956" s="4" t="str">
        <f>IFERROR(__xludf.DUMMYFUNCTION("""COMPUTED_VALUE"""),"Comedy")</f>
        <v>Comedy</v>
      </c>
      <c r="M3956" s="4" t="str">
        <f>IFERROR(__xludf.DUMMYFUNCTION("""COMPUTED_VALUE"""),"Drama")</f>
        <v>Drama</v>
      </c>
      <c r="N3956" s="4" t="str">
        <f>IFERROR(__xludf.DUMMYFUNCTION("""COMPUTED_VALUE"""),"")</f>
        <v/>
      </c>
      <c r="O3956" s="4" t="str">
        <f>IFERROR(__xludf.DUMMYFUNCTION("""COMPUTED_VALUE"""),"")</f>
        <v/>
      </c>
      <c r="P3956" s="4" t="str">
        <f>IFERROR(__xludf.DUMMYFUNCTION("""COMPUTED_VALUE"""),"")</f>
        <v/>
      </c>
      <c r="Q3956" s="4" t="str">
        <f>IFERROR(__xludf.DUMMYFUNCTION("""COMPUTED_VALUE"""),"")</f>
        <v/>
      </c>
      <c r="R3956" s="4" t="str">
        <f>IFERROR(__xludf.DUMMYFUNCTION("""COMPUTED_VALUE"""),"")</f>
        <v/>
      </c>
      <c r="S3956" s="4" t="str">
        <f>IFERROR(__xludf.DUMMYFUNCTION("""COMPUTED_VALUE"""),"")</f>
        <v/>
      </c>
    </row>
    <row r="3957">
      <c r="A3957" s="4" t="s">
        <v>5402</v>
      </c>
      <c r="B3957" s="4">
        <v>99.0</v>
      </c>
      <c r="C3957" s="4">
        <v>0.0</v>
      </c>
      <c r="D3957" s="4" t="s">
        <v>1170</v>
      </c>
      <c r="E3957" s="4" t="s">
        <v>6498</v>
      </c>
      <c r="F3957" s="4" t="s">
        <v>12</v>
      </c>
      <c r="G3957" s="4" t="s">
        <v>20</v>
      </c>
      <c r="H3957" s="4">
        <v>4000000.0</v>
      </c>
      <c r="I3957" s="4">
        <v>6.3</v>
      </c>
      <c r="L3957" s="4" t="str">
        <f>IFERROR(__xludf.DUMMYFUNCTION("""COMPUTED_VALUE"""),"Action")</f>
        <v>Action</v>
      </c>
      <c r="M3957" s="4" t="str">
        <f>IFERROR(__xludf.DUMMYFUNCTION("""COMPUTED_VALUE"""),"Adventure")</f>
        <v>Adventure</v>
      </c>
      <c r="N3957" s="4" t="str">
        <f>IFERROR(__xludf.DUMMYFUNCTION("""COMPUTED_VALUE"""),"Crime")</f>
        <v>Crime</v>
      </c>
      <c r="O3957" s="4" t="str">
        <f>IFERROR(__xludf.DUMMYFUNCTION("""COMPUTED_VALUE"""),"Thriller")</f>
        <v>Thriller</v>
      </c>
      <c r="P3957" s="4" t="str">
        <f>IFERROR(__xludf.DUMMYFUNCTION("""COMPUTED_VALUE"""),"")</f>
        <v/>
      </c>
      <c r="Q3957" s="4" t="str">
        <f>IFERROR(__xludf.DUMMYFUNCTION("""COMPUTED_VALUE"""),"")</f>
        <v/>
      </c>
      <c r="R3957" s="4" t="str">
        <f>IFERROR(__xludf.DUMMYFUNCTION("""COMPUTED_VALUE"""),"")</f>
        <v/>
      </c>
      <c r="S3957" s="4" t="str">
        <f>IFERROR(__xludf.DUMMYFUNCTION("""COMPUTED_VALUE"""),"")</f>
        <v/>
      </c>
    </row>
    <row r="3958">
      <c r="A3958" s="4" t="s">
        <v>2963</v>
      </c>
      <c r="B3958" s="4">
        <v>90.0</v>
      </c>
      <c r="C3958" s="4">
        <v>0.0</v>
      </c>
      <c r="D3958" s="4" t="s">
        <v>979</v>
      </c>
      <c r="E3958" s="4" t="s">
        <v>6499</v>
      </c>
      <c r="F3958" s="4" t="s">
        <v>12</v>
      </c>
      <c r="G3958" s="4" t="s">
        <v>95</v>
      </c>
      <c r="H3958" s="4">
        <v>0.0</v>
      </c>
      <c r="I3958" s="4">
        <v>6.3</v>
      </c>
      <c r="L3958" s="4" t="str">
        <f>IFERROR(__xludf.DUMMYFUNCTION("""COMPUTED_VALUE"""),"Comedy")</f>
        <v>Comedy</v>
      </c>
      <c r="M3958" s="4" t="str">
        <f>IFERROR(__xludf.DUMMYFUNCTION("""COMPUTED_VALUE"""),"Fantasy")</f>
        <v>Fantasy</v>
      </c>
      <c r="N3958" s="4" t="str">
        <f>IFERROR(__xludf.DUMMYFUNCTION("""COMPUTED_VALUE"""),"")</f>
        <v/>
      </c>
      <c r="O3958" s="4" t="str">
        <f>IFERROR(__xludf.DUMMYFUNCTION("""COMPUTED_VALUE"""),"")</f>
        <v/>
      </c>
      <c r="P3958" s="4" t="str">
        <f>IFERROR(__xludf.DUMMYFUNCTION("""COMPUTED_VALUE"""),"")</f>
        <v/>
      </c>
      <c r="Q3958" s="4" t="str">
        <f>IFERROR(__xludf.DUMMYFUNCTION("""COMPUTED_VALUE"""),"")</f>
        <v/>
      </c>
      <c r="R3958" s="4" t="str">
        <f>IFERROR(__xludf.DUMMYFUNCTION("""COMPUTED_VALUE"""),"")</f>
        <v/>
      </c>
      <c r="S3958" s="4" t="str">
        <f>IFERROR(__xludf.DUMMYFUNCTION("""COMPUTED_VALUE"""),"")</f>
        <v/>
      </c>
    </row>
    <row r="3959">
      <c r="A3959" s="4" t="s">
        <v>6500</v>
      </c>
      <c r="B3959" s="4">
        <v>120.0</v>
      </c>
      <c r="C3959" s="4">
        <v>0.0</v>
      </c>
      <c r="D3959" s="4" t="s">
        <v>2441</v>
      </c>
      <c r="E3959" s="4" t="s">
        <v>6501</v>
      </c>
      <c r="F3959" s="4" t="s">
        <v>1965</v>
      </c>
      <c r="G3959" s="4" t="s">
        <v>2487</v>
      </c>
      <c r="H3959" s="4">
        <v>4000000.0</v>
      </c>
      <c r="I3959" s="4">
        <v>7.5</v>
      </c>
      <c r="L3959" s="4" t="str">
        <f>IFERROR(__xludf.DUMMYFUNCTION("""COMPUTED_VALUE"""),"Adventure")</f>
        <v>Adventure</v>
      </c>
      <c r="M3959" s="4" t="str">
        <f>IFERROR(__xludf.DUMMYFUNCTION("""COMPUTED_VALUE"""),"Drama")</f>
        <v>Drama</v>
      </c>
      <c r="N3959" s="4" t="str">
        <f>IFERROR(__xludf.DUMMYFUNCTION("""COMPUTED_VALUE"""),"")</f>
        <v/>
      </c>
      <c r="O3959" s="4" t="str">
        <f>IFERROR(__xludf.DUMMYFUNCTION("""COMPUTED_VALUE"""),"")</f>
        <v/>
      </c>
      <c r="P3959" s="4" t="str">
        <f>IFERROR(__xludf.DUMMYFUNCTION("""COMPUTED_VALUE"""),"")</f>
        <v/>
      </c>
      <c r="Q3959" s="4" t="str">
        <f>IFERROR(__xludf.DUMMYFUNCTION("""COMPUTED_VALUE"""),"")</f>
        <v/>
      </c>
      <c r="R3959" s="4" t="str">
        <f>IFERROR(__xludf.DUMMYFUNCTION("""COMPUTED_VALUE"""),"")</f>
        <v/>
      </c>
      <c r="S3959" s="4" t="str">
        <f>IFERROR(__xludf.DUMMYFUNCTION("""COMPUTED_VALUE"""),"")</f>
        <v/>
      </c>
    </row>
    <row r="3960">
      <c r="A3960" s="4" t="s">
        <v>6502</v>
      </c>
      <c r="B3960" s="4">
        <v>168.0</v>
      </c>
      <c r="C3960" s="4">
        <v>0.0</v>
      </c>
      <c r="D3960" s="4" t="s">
        <v>6503</v>
      </c>
      <c r="E3960" s="4" t="s">
        <v>6504</v>
      </c>
      <c r="F3960" s="4" t="s">
        <v>12</v>
      </c>
      <c r="G3960" s="4" t="s">
        <v>13</v>
      </c>
      <c r="H3960" s="4">
        <v>4000000.0</v>
      </c>
      <c r="I3960" s="4">
        <v>7.6</v>
      </c>
      <c r="L3960" s="4" t="str">
        <f>IFERROR(__xludf.DUMMYFUNCTION("""COMPUTED_VALUE"""),"Drama")</f>
        <v>Drama</v>
      </c>
      <c r="M3960" s="4" t="str">
        <f>IFERROR(__xludf.DUMMYFUNCTION("""COMPUTED_VALUE"""),"Family")</f>
        <v>Family</v>
      </c>
      <c r="N3960" s="4" t="str">
        <f>IFERROR(__xludf.DUMMYFUNCTION("""COMPUTED_VALUE"""),"History")</f>
        <v>History</v>
      </c>
      <c r="O3960" s="4" t="str">
        <f>IFERROR(__xludf.DUMMYFUNCTION("""COMPUTED_VALUE"""),"Musical")</f>
        <v>Musical</v>
      </c>
      <c r="P3960" s="4" t="str">
        <f>IFERROR(__xludf.DUMMYFUNCTION("""COMPUTED_VALUE"""),"")</f>
        <v/>
      </c>
      <c r="Q3960" s="4" t="str">
        <f>IFERROR(__xludf.DUMMYFUNCTION("""COMPUTED_VALUE"""),"")</f>
        <v/>
      </c>
      <c r="R3960" s="4" t="str">
        <f>IFERROR(__xludf.DUMMYFUNCTION("""COMPUTED_VALUE"""),"")</f>
        <v/>
      </c>
      <c r="S3960" s="4" t="str">
        <f>IFERROR(__xludf.DUMMYFUNCTION("""COMPUTED_VALUE"""),"")</f>
        <v/>
      </c>
    </row>
    <row r="3961">
      <c r="A3961" s="4" t="s">
        <v>6505</v>
      </c>
      <c r="B3961" s="4">
        <v>93.0</v>
      </c>
      <c r="C3961" s="4">
        <v>4063.0</v>
      </c>
      <c r="D3961" s="4" t="s">
        <v>1151</v>
      </c>
      <c r="E3961" s="4" t="s">
        <v>6506</v>
      </c>
      <c r="F3961" s="4" t="s">
        <v>12</v>
      </c>
      <c r="G3961" s="4" t="s">
        <v>95</v>
      </c>
      <c r="H3961" s="4">
        <v>4000000.0</v>
      </c>
      <c r="I3961" s="4">
        <v>5.2</v>
      </c>
      <c r="L3961" s="4" t="str">
        <f>IFERROR(__xludf.DUMMYFUNCTION("""COMPUTED_VALUE"""),"Drama")</f>
        <v>Drama</v>
      </c>
      <c r="M3961" s="4" t="str">
        <f>IFERROR(__xludf.DUMMYFUNCTION("""COMPUTED_VALUE"""),"Mystery")</f>
        <v>Mystery</v>
      </c>
      <c r="N3961" s="4" t="str">
        <f>IFERROR(__xludf.DUMMYFUNCTION("""COMPUTED_VALUE"""),"Romance")</f>
        <v>Romance</v>
      </c>
      <c r="O3961" s="4" t="str">
        <f>IFERROR(__xludf.DUMMYFUNCTION("""COMPUTED_VALUE"""),"Thriller")</f>
        <v>Thriller</v>
      </c>
      <c r="P3961" s="4" t="str">
        <f>IFERROR(__xludf.DUMMYFUNCTION("""COMPUTED_VALUE"""),"")</f>
        <v/>
      </c>
      <c r="Q3961" s="4" t="str">
        <f>IFERROR(__xludf.DUMMYFUNCTION("""COMPUTED_VALUE"""),"")</f>
        <v/>
      </c>
      <c r="R3961" s="4" t="str">
        <f>IFERROR(__xludf.DUMMYFUNCTION("""COMPUTED_VALUE"""),"")</f>
        <v/>
      </c>
      <c r="S3961" s="4" t="str">
        <f>IFERROR(__xludf.DUMMYFUNCTION("""COMPUTED_VALUE"""),"")</f>
        <v/>
      </c>
    </row>
    <row r="3962">
      <c r="A3962" s="4" t="s">
        <v>6507</v>
      </c>
      <c r="B3962" s="4">
        <v>96.0</v>
      </c>
      <c r="C3962" s="4">
        <v>0.0</v>
      </c>
      <c r="D3962" s="4" t="s">
        <v>1191</v>
      </c>
      <c r="E3962" s="4" t="s">
        <v>6508</v>
      </c>
      <c r="F3962" s="4" t="s">
        <v>12</v>
      </c>
      <c r="G3962" s="4" t="s">
        <v>13</v>
      </c>
      <c r="H3962" s="4">
        <v>3950000.0</v>
      </c>
      <c r="I3962" s="4">
        <v>7.8</v>
      </c>
      <c r="L3962" s="4" t="str">
        <f>IFERROR(__xludf.DUMMYFUNCTION("""COMPUTED_VALUE"""),"Drama")</f>
        <v>Drama</v>
      </c>
      <c r="M3962" s="4" t="str">
        <f>IFERROR(__xludf.DUMMYFUNCTION("""COMPUTED_VALUE"""),"War")</f>
        <v>War</v>
      </c>
      <c r="N3962" s="4" t="str">
        <f>IFERROR(__xludf.DUMMYFUNCTION("""COMPUTED_VALUE"""),"")</f>
        <v/>
      </c>
      <c r="O3962" s="4" t="str">
        <f>IFERROR(__xludf.DUMMYFUNCTION("""COMPUTED_VALUE"""),"")</f>
        <v/>
      </c>
      <c r="P3962" s="4" t="str">
        <f>IFERROR(__xludf.DUMMYFUNCTION("""COMPUTED_VALUE"""),"")</f>
        <v/>
      </c>
      <c r="Q3962" s="4" t="str">
        <f>IFERROR(__xludf.DUMMYFUNCTION("""COMPUTED_VALUE"""),"")</f>
        <v/>
      </c>
      <c r="R3962" s="4" t="str">
        <f>IFERROR(__xludf.DUMMYFUNCTION("""COMPUTED_VALUE"""),"")</f>
        <v/>
      </c>
      <c r="S3962" s="4" t="str">
        <f>IFERROR(__xludf.DUMMYFUNCTION("""COMPUTED_VALUE"""),"")</f>
        <v/>
      </c>
    </row>
    <row r="3963">
      <c r="A3963" s="4" t="s">
        <v>6509</v>
      </c>
      <c r="B3963" s="4">
        <v>103.0</v>
      </c>
      <c r="C3963" s="4">
        <v>0.0</v>
      </c>
      <c r="D3963" s="4" t="s">
        <v>495</v>
      </c>
      <c r="E3963" s="4" t="s">
        <v>6510</v>
      </c>
      <c r="F3963" s="4" t="s">
        <v>12</v>
      </c>
      <c r="G3963" s="4" t="s">
        <v>13</v>
      </c>
      <c r="H3963" s="4">
        <v>4000000.0</v>
      </c>
      <c r="I3963" s="4">
        <v>6.6</v>
      </c>
      <c r="L3963" s="4" t="str">
        <f>IFERROR(__xludf.DUMMYFUNCTION("""COMPUTED_VALUE"""),"Comedy")</f>
        <v>Comedy</v>
      </c>
      <c r="M3963" s="4" t="str">
        <f>IFERROR(__xludf.DUMMYFUNCTION("""COMPUTED_VALUE"""),"Drama")</f>
        <v>Drama</v>
      </c>
      <c r="N3963" s="4" t="str">
        <f>IFERROR(__xludf.DUMMYFUNCTION("""COMPUTED_VALUE"""),"Romance")</f>
        <v>Romance</v>
      </c>
      <c r="O3963" s="4" t="str">
        <f>IFERROR(__xludf.DUMMYFUNCTION("""COMPUTED_VALUE"""),"")</f>
        <v/>
      </c>
      <c r="P3963" s="4" t="str">
        <f>IFERROR(__xludf.DUMMYFUNCTION("""COMPUTED_VALUE"""),"")</f>
        <v/>
      </c>
      <c r="Q3963" s="4" t="str">
        <f>IFERROR(__xludf.DUMMYFUNCTION("""COMPUTED_VALUE"""),"")</f>
        <v/>
      </c>
      <c r="R3963" s="4" t="str">
        <f>IFERROR(__xludf.DUMMYFUNCTION("""COMPUTED_VALUE"""),"")</f>
        <v/>
      </c>
      <c r="S3963" s="4" t="str">
        <f>IFERROR(__xludf.DUMMYFUNCTION("""COMPUTED_VALUE"""),"")</f>
        <v/>
      </c>
    </row>
    <row r="3964">
      <c r="A3964" s="4" t="s">
        <v>2916</v>
      </c>
      <c r="B3964" s="4">
        <v>93.0</v>
      </c>
      <c r="C3964" s="4">
        <v>0.0</v>
      </c>
      <c r="D3964" s="4" t="s">
        <v>2228</v>
      </c>
      <c r="E3964" s="4" t="s">
        <v>6511</v>
      </c>
      <c r="F3964" s="4" t="s">
        <v>12</v>
      </c>
      <c r="G3964" s="4" t="s">
        <v>13</v>
      </c>
      <c r="H3964" s="4">
        <v>4000000.0</v>
      </c>
      <c r="I3964" s="4">
        <v>4.7</v>
      </c>
      <c r="L3964" s="4" t="str">
        <f>IFERROR(__xludf.DUMMYFUNCTION("""COMPUTED_VALUE"""),"Horror")</f>
        <v>Horror</v>
      </c>
      <c r="M3964" s="4" t="str">
        <f>IFERROR(__xludf.DUMMYFUNCTION("""COMPUTED_VALUE"""),"")</f>
        <v/>
      </c>
      <c r="N3964" s="4" t="str">
        <f>IFERROR(__xludf.DUMMYFUNCTION("""COMPUTED_VALUE"""),"")</f>
        <v/>
      </c>
      <c r="O3964" s="4" t="str">
        <f>IFERROR(__xludf.DUMMYFUNCTION("""COMPUTED_VALUE"""),"")</f>
        <v/>
      </c>
      <c r="P3964" s="4" t="str">
        <f>IFERROR(__xludf.DUMMYFUNCTION("""COMPUTED_VALUE"""),"")</f>
        <v/>
      </c>
      <c r="Q3964" s="4" t="str">
        <f>IFERROR(__xludf.DUMMYFUNCTION("""COMPUTED_VALUE"""),"")</f>
        <v/>
      </c>
      <c r="R3964" s="4" t="str">
        <f>IFERROR(__xludf.DUMMYFUNCTION("""COMPUTED_VALUE"""),"")</f>
        <v/>
      </c>
      <c r="S3964" s="4" t="str">
        <f>IFERROR(__xludf.DUMMYFUNCTION("""COMPUTED_VALUE"""),"")</f>
        <v/>
      </c>
    </row>
    <row r="3965">
      <c r="A3965" s="4" t="s">
        <v>6512</v>
      </c>
      <c r="B3965" s="4">
        <v>84.0</v>
      </c>
      <c r="C3965" s="4">
        <v>0.0</v>
      </c>
      <c r="D3965" s="4" t="s">
        <v>1929</v>
      </c>
      <c r="E3965" s="4" t="s">
        <v>6513</v>
      </c>
      <c r="F3965" s="4" t="s">
        <v>12</v>
      </c>
      <c r="G3965" s="4" t="s">
        <v>126</v>
      </c>
      <c r="H3965" s="4">
        <v>0.0</v>
      </c>
      <c r="I3965" s="4">
        <v>6.7</v>
      </c>
      <c r="L3965" s="4" t="str">
        <f>IFERROR(__xludf.DUMMYFUNCTION("""COMPUTED_VALUE"""),"Horror")</f>
        <v>Horror</v>
      </c>
      <c r="M3965" s="4" t="str">
        <f>IFERROR(__xludf.DUMMYFUNCTION("""COMPUTED_VALUE"""),"Thriller")</f>
        <v>Thriller</v>
      </c>
      <c r="N3965" s="4" t="str">
        <f>IFERROR(__xludf.DUMMYFUNCTION("""COMPUTED_VALUE"""),"")</f>
        <v/>
      </c>
      <c r="O3965" s="4" t="str">
        <f>IFERROR(__xludf.DUMMYFUNCTION("""COMPUTED_VALUE"""),"")</f>
        <v/>
      </c>
      <c r="P3965" s="4" t="str">
        <f>IFERROR(__xludf.DUMMYFUNCTION("""COMPUTED_VALUE"""),"")</f>
        <v/>
      </c>
      <c r="Q3965" s="4" t="str">
        <f>IFERROR(__xludf.DUMMYFUNCTION("""COMPUTED_VALUE"""),"")</f>
        <v/>
      </c>
      <c r="R3965" s="4" t="str">
        <f>IFERROR(__xludf.DUMMYFUNCTION("""COMPUTED_VALUE"""),"")</f>
        <v/>
      </c>
      <c r="S3965" s="4" t="str">
        <f>IFERROR(__xludf.DUMMYFUNCTION("""COMPUTED_VALUE"""),"")</f>
        <v/>
      </c>
    </row>
    <row r="3966">
      <c r="A3966" s="4" t="s">
        <v>5563</v>
      </c>
      <c r="B3966" s="4">
        <v>81.0</v>
      </c>
      <c r="C3966" s="4">
        <v>0.0</v>
      </c>
      <c r="D3966" s="4" t="s">
        <v>2228</v>
      </c>
      <c r="E3966" s="4" t="s">
        <v>6514</v>
      </c>
      <c r="F3966" s="4" t="s">
        <v>12</v>
      </c>
      <c r="G3966" s="4" t="s">
        <v>13</v>
      </c>
      <c r="H3966" s="4">
        <v>4000000.0</v>
      </c>
      <c r="I3966" s="4">
        <v>4.2</v>
      </c>
      <c r="L3966" s="4" t="str">
        <f>IFERROR(__xludf.DUMMYFUNCTION("""COMPUTED_VALUE"""),"Horror")</f>
        <v>Horror</v>
      </c>
      <c r="M3966" s="4" t="str">
        <f>IFERROR(__xludf.DUMMYFUNCTION("""COMPUTED_VALUE"""),"")</f>
        <v/>
      </c>
      <c r="N3966" s="4" t="str">
        <f>IFERROR(__xludf.DUMMYFUNCTION("""COMPUTED_VALUE"""),"")</f>
        <v/>
      </c>
      <c r="O3966" s="4" t="str">
        <f>IFERROR(__xludf.DUMMYFUNCTION("""COMPUTED_VALUE"""),"")</f>
        <v/>
      </c>
      <c r="P3966" s="4" t="str">
        <f>IFERROR(__xludf.DUMMYFUNCTION("""COMPUTED_VALUE"""),"")</f>
        <v/>
      </c>
      <c r="Q3966" s="4" t="str">
        <f>IFERROR(__xludf.DUMMYFUNCTION("""COMPUTED_VALUE"""),"")</f>
        <v/>
      </c>
      <c r="R3966" s="4" t="str">
        <f>IFERROR(__xludf.DUMMYFUNCTION("""COMPUTED_VALUE"""),"")</f>
        <v/>
      </c>
      <c r="S3966" s="4" t="str">
        <f>IFERROR(__xludf.DUMMYFUNCTION("""COMPUTED_VALUE"""),"")</f>
        <v/>
      </c>
    </row>
    <row r="3967">
      <c r="A3967" s="4" t="s">
        <v>6515</v>
      </c>
      <c r="B3967" s="4">
        <v>84.0</v>
      </c>
      <c r="C3967" s="4">
        <v>0.0</v>
      </c>
      <c r="D3967" s="4" t="s">
        <v>590</v>
      </c>
      <c r="E3967" s="4" t="s">
        <v>6516</v>
      </c>
      <c r="F3967" s="4" t="s">
        <v>12</v>
      </c>
      <c r="G3967" s="4" t="s">
        <v>13</v>
      </c>
      <c r="H3967" s="4">
        <v>4000000.0</v>
      </c>
      <c r="I3967" s="4">
        <v>6.3</v>
      </c>
      <c r="L3967" s="4" t="str">
        <f>IFERROR(__xludf.DUMMYFUNCTION("""COMPUTED_VALUE"""),"Comedy")</f>
        <v>Comedy</v>
      </c>
      <c r="M3967" s="4" t="str">
        <f>IFERROR(__xludf.DUMMYFUNCTION("""COMPUTED_VALUE"""),"Romance")</f>
        <v>Romance</v>
      </c>
      <c r="N3967" s="4" t="str">
        <f>IFERROR(__xludf.DUMMYFUNCTION("""COMPUTED_VALUE"""),"")</f>
        <v/>
      </c>
      <c r="O3967" s="4" t="str">
        <f>IFERROR(__xludf.DUMMYFUNCTION("""COMPUTED_VALUE"""),"")</f>
        <v/>
      </c>
      <c r="P3967" s="4" t="str">
        <f>IFERROR(__xludf.DUMMYFUNCTION("""COMPUTED_VALUE"""),"")</f>
        <v/>
      </c>
      <c r="Q3967" s="4" t="str">
        <f>IFERROR(__xludf.DUMMYFUNCTION("""COMPUTED_VALUE"""),"")</f>
        <v/>
      </c>
      <c r="R3967" s="4" t="str">
        <f>IFERROR(__xludf.DUMMYFUNCTION("""COMPUTED_VALUE"""),"")</f>
        <v/>
      </c>
      <c r="S3967" s="4" t="str">
        <f>IFERROR(__xludf.DUMMYFUNCTION("""COMPUTED_VALUE"""),"")</f>
        <v/>
      </c>
    </row>
    <row r="3968">
      <c r="A3968" s="4" t="s">
        <v>6517</v>
      </c>
      <c r="B3968" s="4">
        <v>94.0</v>
      </c>
      <c r="C3968" s="4">
        <v>0.0</v>
      </c>
      <c r="D3968" s="4" t="s">
        <v>6518</v>
      </c>
      <c r="E3968" s="4" t="s">
        <v>6519</v>
      </c>
      <c r="F3968" s="4" t="s">
        <v>12</v>
      </c>
      <c r="G3968" s="4" t="s">
        <v>2821</v>
      </c>
      <c r="H3968" s="4">
        <v>4000000.0</v>
      </c>
      <c r="I3968" s="4">
        <v>4.7</v>
      </c>
      <c r="L3968" s="4" t="str">
        <f>IFERROR(__xludf.DUMMYFUNCTION("""COMPUTED_VALUE"""),"Adventure")</f>
        <v>Adventure</v>
      </c>
      <c r="M3968" s="4" t="str">
        <f>IFERROR(__xludf.DUMMYFUNCTION("""COMPUTED_VALUE"""),"Biography")</f>
        <v>Biography</v>
      </c>
      <c r="N3968" s="4" t="str">
        <f>IFERROR(__xludf.DUMMYFUNCTION("""COMPUTED_VALUE"""),"Drama")</f>
        <v>Drama</v>
      </c>
      <c r="O3968" s="4" t="str">
        <f>IFERROR(__xludf.DUMMYFUNCTION("""COMPUTED_VALUE"""),"Romance")</f>
        <v>Romance</v>
      </c>
      <c r="P3968" s="4" t="str">
        <f>IFERROR(__xludf.DUMMYFUNCTION("""COMPUTED_VALUE"""),"")</f>
        <v/>
      </c>
      <c r="Q3968" s="4" t="str">
        <f>IFERROR(__xludf.DUMMYFUNCTION("""COMPUTED_VALUE"""),"")</f>
        <v/>
      </c>
      <c r="R3968" s="4" t="str">
        <f>IFERROR(__xludf.DUMMYFUNCTION("""COMPUTED_VALUE"""),"")</f>
        <v/>
      </c>
      <c r="S3968" s="4" t="str">
        <f>IFERROR(__xludf.DUMMYFUNCTION("""COMPUTED_VALUE"""),"")</f>
        <v/>
      </c>
    </row>
    <row r="3969">
      <c r="A3969" s="4" t="s">
        <v>762</v>
      </c>
      <c r="B3969" s="4">
        <v>141.0</v>
      </c>
      <c r="C3969" s="4">
        <v>0.0</v>
      </c>
      <c r="D3969" s="4" t="s">
        <v>763</v>
      </c>
      <c r="E3969" s="4" t="s">
        <v>764</v>
      </c>
      <c r="F3969" s="4" t="s">
        <v>12</v>
      </c>
      <c r="G3969" s="4" t="s">
        <v>13</v>
      </c>
      <c r="H3969" s="4">
        <v>1.0E8</v>
      </c>
      <c r="I3969" s="4">
        <v>6.0</v>
      </c>
      <c r="L3969" s="4" t="str">
        <f>IFERROR(__xludf.DUMMYFUNCTION("""COMPUTED_VALUE"""),"Adventure")</f>
        <v>Adventure</v>
      </c>
      <c r="M3969" s="4" t="str">
        <f>IFERROR(__xludf.DUMMYFUNCTION("""COMPUTED_VALUE"""),"Drama")</f>
        <v>Drama</v>
      </c>
      <c r="N3969" s="4" t="str">
        <f>IFERROR(__xludf.DUMMYFUNCTION("""COMPUTED_VALUE"""),"History")</f>
        <v>History</v>
      </c>
      <c r="O3969" s="4" t="str">
        <f>IFERROR(__xludf.DUMMYFUNCTION("""COMPUTED_VALUE"""),"")</f>
        <v/>
      </c>
      <c r="P3969" s="4" t="str">
        <f>IFERROR(__xludf.DUMMYFUNCTION("""COMPUTED_VALUE"""),"")</f>
        <v/>
      </c>
      <c r="Q3969" s="4" t="str">
        <f>IFERROR(__xludf.DUMMYFUNCTION("""COMPUTED_VALUE"""),"")</f>
        <v/>
      </c>
      <c r="R3969" s="4" t="str">
        <f>IFERROR(__xludf.DUMMYFUNCTION("""COMPUTED_VALUE"""),"")</f>
        <v/>
      </c>
      <c r="S3969" s="4" t="str">
        <f>IFERROR(__xludf.DUMMYFUNCTION("""COMPUTED_VALUE"""),"")</f>
        <v/>
      </c>
    </row>
    <row r="3970">
      <c r="A3970" s="4" t="s">
        <v>5994</v>
      </c>
      <c r="B3970" s="4">
        <v>120.0</v>
      </c>
      <c r="C3970" s="4">
        <v>0.0</v>
      </c>
      <c r="D3970" s="4" t="s">
        <v>2073</v>
      </c>
      <c r="E3970" s="4" t="s">
        <v>6520</v>
      </c>
      <c r="F3970" s="4" t="s">
        <v>12</v>
      </c>
      <c r="G3970" s="4" t="s">
        <v>20</v>
      </c>
      <c r="H3970" s="4">
        <v>2000000.0</v>
      </c>
      <c r="I3970" s="4">
        <v>7.9</v>
      </c>
      <c r="L3970" s="4" t="str">
        <f>IFERROR(__xludf.DUMMYFUNCTION("""COMPUTED_VALUE"""),"Biography")</f>
        <v>Biography</v>
      </c>
      <c r="M3970" s="4" t="str">
        <f>IFERROR(__xludf.DUMMYFUNCTION("""COMPUTED_VALUE"""),"Drama")</f>
        <v>Drama</v>
      </c>
      <c r="N3970" s="4" t="str">
        <f>IFERROR(__xludf.DUMMYFUNCTION("""COMPUTED_VALUE"""),"History")</f>
        <v>History</v>
      </c>
      <c r="O3970" s="4" t="str">
        <f>IFERROR(__xludf.DUMMYFUNCTION("""COMPUTED_VALUE"""),"")</f>
        <v/>
      </c>
      <c r="P3970" s="4" t="str">
        <f>IFERROR(__xludf.DUMMYFUNCTION("""COMPUTED_VALUE"""),"")</f>
        <v/>
      </c>
      <c r="Q3970" s="4" t="str">
        <f>IFERROR(__xludf.DUMMYFUNCTION("""COMPUTED_VALUE"""),"")</f>
        <v/>
      </c>
      <c r="R3970" s="4" t="str">
        <f>IFERROR(__xludf.DUMMYFUNCTION("""COMPUTED_VALUE"""),"")</f>
        <v/>
      </c>
      <c r="S3970" s="4" t="str">
        <f>IFERROR(__xludf.DUMMYFUNCTION("""COMPUTED_VALUE"""),"")</f>
        <v/>
      </c>
    </row>
    <row r="3971">
      <c r="A3971" s="4" t="s">
        <v>3507</v>
      </c>
      <c r="B3971" s="4">
        <v>121.0</v>
      </c>
      <c r="C3971" s="4">
        <v>0.0</v>
      </c>
      <c r="D3971" s="4" t="s">
        <v>76</v>
      </c>
      <c r="E3971" s="4" t="s">
        <v>6521</v>
      </c>
      <c r="F3971" s="4" t="s">
        <v>12</v>
      </c>
      <c r="G3971" s="4" t="s">
        <v>13</v>
      </c>
      <c r="H3971" s="4">
        <v>3800000.0</v>
      </c>
      <c r="I3971" s="4">
        <v>8.1</v>
      </c>
      <c r="L3971" s="4" t="str">
        <f>IFERROR(__xludf.DUMMYFUNCTION("""COMPUTED_VALUE"""),"Drama")</f>
        <v>Drama</v>
      </c>
      <c r="M3971" s="4" t="str">
        <f>IFERROR(__xludf.DUMMYFUNCTION("""COMPUTED_VALUE"""),"Romance")</f>
        <v>Romance</v>
      </c>
      <c r="N3971" s="4" t="str">
        <f>IFERROR(__xludf.DUMMYFUNCTION("""COMPUTED_VALUE"""),"")</f>
        <v/>
      </c>
      <c r="O3971" s="4" t="str">
        <f>IFERROR(__xludf.DUMMYFUNCTION("""COMPUTED_VALUE"""),"")</f>
        <v/>
      </c>
      <c r="P3971" s="4" t="str">
        <f>IFERROR(__xludf.DUMMYFUNCTION("""COMPUTED_VALUE"""),"")</f>
        <v/>
      </c>
      <c r="Q3971" s="4" t="str">
        <f>IFERROR(__xludf.DUMMYFUNCTION("""COMPUTED_VALUE"""),"")</f>
        <v/>
      </c>
      <c r="R3971" s="4" t="str">
        <f>IFERROR(__xludf.DUMMYFUNCTION("""COMPUTED_VALUE"""),"")</f>
        <v/>
      </c>
      <c r="S3971" s="4" t="str">
        <f>IFERROR(__xludf.DUMMYFUNCTION("""COMPUTED_VALUE"""),"")</f>
        <v/>
      </c>
    </row>
    <row r="3972">
      <c r="A3972" s="4" t="s">
        <v>6522</v>
      </c>
      <c r="B3972" s="4">
        <v>226.0</v>
      </c>
      <c r="C3972" s="4">
        <v>1.98655278E8</v>
      </c>
      <c r="D3972" s="4" t="s">
        <v>686</v>
      </c>
      <c r="E3972" s="4" t="s">
        <v>6523</v>
      </c>
      <c r="F3972" s="4" t="s">
        <v>12</v>
      </c>
      <c r="G3972" s="4" t="s">
        <v>13</v>
      </c>
      <c r="H3972" s="4">
        <v>3977000.0</v>
      </c>
      <c r="I3972" s="4">
        <v>8.2</v>
      </c>
      <c r="L3972" s="4" t="str">
        <f>IFERROR(__xludf.DUMMYFUNCTION("""COMPUTED_VALUE"""),"Drama")</f>
        <v>Drama</v>
      </c>
      <c r="M3972" s="4" t="str">
        <f>IFERROR(__xludf.DUMMYFUNCTION("""COMPUTED_VALUE"""),"History")</f>
        <v>History</v>
      </c>
      <c r="N3972" s="4" t="str">
        <f>IFERROR(__xludf.DUMMYFUNCTION("""COMPUTED_VALUE"""),"Romance")</f>
        <v>Romance</v>
      </c>
      <c r="O3972" s="4" t="str">
        <f>IFERROR(__xludf.DUMMYFUNCTION("""COMPUTED_VALUE"""),"War")</f>
        <v>War</v>
      </c>
      <c r="P3972" s="4" t="str">
        <f>IFERROR(__xludf.DUMMYFUNCTION("""COMPUTED_VALUE"""),"")</f>
        <v/>
      </c>
      <c r="Q3972" s="4" t="str">
        <f>IFERROR(__xludf.DUMMYFUNCTION("""COMPUTED_VALUE"""),"")</f>
        <v/>
      </c>
      <c r="R3972" s="4" t="str">
        <f>IFERROR(__xludf.DUMMYFUNCTION("""COMPUTED_VALUE"""),"")</f>
        <v/>
      </c>
      <c r="S3972" s="4" t="str">
        <f>IFERROR(__xludf.DUMMYFUNCTION("""COMPUTED_VALUE"""),"")</f>
        <v/>
      </c>
    </row>
    <row r="3973">
      <c r="A3973" s="4" t="s">
        <v>6524</v>
      </c>
      <c r="B3973" s="4">
        <v>104.0</v>
      </c>
      <c r="C3973" s="4">
        <v>143653.0</v>
      </c>
      <c r="D3973" s="4" t="s">
        <v>540</v>
      </c>
      <c r="E3973" s="4" t="s">
        <v>6525</v>
      </c>
      <c r="F3973" s="4" t="s">
        <v>12</v>
      </c>
      <c r="G3973" s="4" t="s">
        <v>20</v>
      </c>
      <c r="H3973" s="4">
        <v>4000000.0</v>
      </c>
      <c r="I3973" s="4">
        <v>6.0</v>
      </c>
      <c r="L3973" s="4" t="str">
        <f>IFERROR(__xludf.DUMMYFUNCTION("""COMPUTED_VALUE"""),"Biography")</f>
        <v>Biography</v>
      </c>
      <c r="M3973" s="4" t="str">
        <f>IFERROR(__xludf.DUMMYFUNCTION("""COMPUTED_VALUE"""),"Drama")</f>
        <v>Drama</v>
      </c>
      <c r="N3973" s="4" t="str">
        <f>IFERROR(__xludf.DUMMYFUNCTION("""COMPUTED_VALUE"""),"")</f>
        <v/>
      </c>
      <c r="O3973" s="4" t="str">
        <f>IFERROR(__xludf.DUMMYFUNCTION("""COMPUTED_VALUE"""),"")</f>
        <v/>
      </c>
      <c r="P3973" s="4" t="str">
        <f>IFERROR(__xludf.DUMMYFUNCTION("""COMPUTED_VALUE"""),"")</f>
        <v/>
      </c>
      <c r="Q3973" s="4" t="str">
        <f>IFERROR(__xludf.DUMMYFUNCTION("""COMPUTED_VALUE"""),"")</f>
        <v/>
      </c>
      <c r="R3973" s="4" t="str">
        <f>IFERROR(__xludf.DUMMYFUNCTION("""COMPUTED_VALUE"""),"")</f>
        <v/>
      </c>
      <c r="S3973" s="4" t="str">
        <f>IFERROR(__xludf.DUMMYFUNCTION("""COMPUTED_VALUE"""),"")</f>
        <v/>
      </c>
    </row>
    <row r="3974">
      <c r="A3974" s="4" t="s">
        <v>5977</v>
      </c>
      <c r="B3974" s="4">
        <v>152.0</v>
      </c>
      <c r="C3974" s="4">
        <v>14873.0</v>
      </c>
      <c r="D3974" s="4" t="s">
        <v>6526</v>
      </c>
      <c r="E3974" s="4" t="s">
        <v>6527</v>
      </c>
      <c r="F3974" s="4" t="s">
        <v>12</v>
      </c>
      <c r="G3974" s="4" t="s">
        <v>13</v>
      </c>
      <c r="H3974" s="4">
        <v>3800000.0</v>
      </c>
      <c r="I3974" s="4">
        <v>6.8</v>
      </c>
      <c r="L3974" s="4" t="str">
        <f>IFERROR(__xludf.DUMMYFUNCTION("""COMPUTED_VALUE"""),"Adventure")</f>
        <v>Adventure</v>
      </c>
      <c r="M3974" s="4" t="str">
        <f>IFERROR(__xludf.DUMMYFUNCTION("""COMPUTED_VALUE"""),"War")</f>
        <v>War</v>
      </c>
      <c r="N3974" s="4" t="str">
        <f>IFERROR(__xludf.DUMMYFUNCTION("""COMPUTED_VALUE"""),"Western")</f>
        <v>Western</v>
      </c>
      <c r="O3974" s="4" t="str">
        <f>IFERROR(__xludf.DUMMYFUNCTION("""COMPUTED_VALUE"""),"")</f>
        <v/>
      </c>
      <c r="P3974" s="4" t="str">
        <f>IFERROR(__xludf.DUMMYFUNCTION("""COMPUTED_VALUE"""),"")</f>
        <v/>
      </c>
      <c r="Q3974" s="4" t="str">
        <f>IFERROR(__xludf.DUMMYFUNCTION("""COMPUTED_VALUE"""),"")</f>
        <v/>
      </c>
      <c r="R3974" s="4" t="str">
        <f>IFERROR(__xludf.DUMMYFUNCTION("""COMPUTED_VALUE"""),"")</f>
        <v/>
      </c>
      <c r="S3974" s="4" t="str">
        <f>IFERROR(__xludf.DUMMYFUNCTION("""COMPUTED_VALUE"""),"")</f>
        <v/>
      </c>
    </row>
    <row r="3975">
      <c r="A3975" s="4" t="s">
        <v>6528</v>
      </c>
      <c r="B3975" s="4">
        <v>92.0</v>
      </c>
      <c r="C3975" s="4">
        <v>0.0</v>
      </c>
      <c r="D3975" s="4" t="s">
        <v>1196</v>
      </c>
      <c r="E3975" s="4" t="s">
        <v>6529</v>
      </c>
      <c r="F3975" s="4" t="s">
        <v>12</v>
      </c>
      <c r="G3975" s="4" t="s">
        <v>13</v>
      </c>
      <c r="H3975" s="4">
        <v>0.0</v>
      </c>
      <c r="I3975" s="4">
        <v>7.3</v>
      </c>
      <c r="L3975" s="4" t="str">
        <f>IFERROR(__xludf.DUMMYFUNCTION("""COMPUTED_VALUE"""),"Drama")</f>
        <v>Drama</v>
      </c>
      <c r="M3975" s="4" t="str">
        <f>IFERROR(__xludf.DUMMYFUNCTION("""COMPUTED_VALUE"""),"")</f>
        <v/>
      </c>
      <c r="N3975" s="4" t="str">
        <f>IFERROR(__xludf.DUMMYFUNCTION("""COMPUTED_VALUE"""),"")</f>
        <v/>
      </c>
      <c r="O3975" s="4" t="str">
        <f>IFERROR(__xludf.DUMMYFUNCTION("""COMPUTED_VALUE"""),"")</f>
        <v/>
      </c>
      <c r="P3975" s="4" t="str">
        <f>IFERROR(__xludf.DUMMYFUNCTION("""COMPUTED_VALUE"""),"")</f>
        <v/>
      </c>
      <c r="Q3975" s="4" t="str">
        <f>IFERROR(__xludf.DUMMYFUNCTION("""COMPUTED_VALUE"""),"")</f>
        <v/>
      </c>
      <c r="R3975" s="4" t="str">
        <f>IFERROR(__xludf.DUMMYFUNCTION("""COMPUTED_VALUE"""),"")</f>
        <v/>
      </c>
      <c r="S3975" s="4" t="str">
        <f>IFERROR(__xludf.DUMMYFUNCTION("""COMPUTED_VALUE"""),"")</f>
        <v/>
      </c>
    </row>
    <row r="3976">
      <c r="A3976" s="4" t="s">
        <v>6530</v>
      </c>
      <c r="B3976" s="4">
        <v>107.0</v>
      </c>
      <c r="C3976" s="4">
        <v>8000000.0</v>
      </c>
      <c r="D3976" s="4" t="s">
        <v>6531</v>
      </c>
      <c r="E3976" s="4" t="s">
        <v>6532</v>
      </c>
      <c r="F3976" s="4" t="s">
        <v>12</v>
      </c>
      <c r="G3976" s="4" t="s">
        <v>13</v>
      </c>
      <c r="H3976" s="4">
        <v>3768785.0</v>
      </c>
      <c r="I3976" s="4">
        <v>7.0</v>
      </c>
      <c r="L3976" s="4" t="str">
        <f>IFERROR(__xludf.DUMMYFUNCTION("""COMPUTED_VALUE"""),"Biography")</f>
        <v>Biography</v>
      </c>
      <c r="M3976" s="4" t="str">
        <f>IFERROR(__xludf.DUMMYFUNCTION("""COMPUTED_VALUE"""),"Comedy")</f>
        <v>Comedy</v>
      </c>
      <c r="N3976" s="4" t="str">
        <f>IFERROR(__xludf.DUMMYFUNCTION("""COMPUTED_VALUE"""),"Musical")</f>
        <v>Musical</v>
      </c>
      <c r="O3976" s="4" t="str">
        <f>IFERROR(__xludf.DUMMYFUNCTION("""COMPUTED_VALUE"""),"Romance")</f>
        <v>Romance</v>
      </c>
      <c r="P3976" s="4" t="str">
        <f>IFERROR(__xludf.DUMMYFUNCTION("""COMPUTED_VALUE"""),"Western")</f>
        <v>Western</v>
      </c>
      <c r="Q3976" s="4" t="str">
        <f>IFERROR(__xludf.DUMMYFUNCTION("""COMPUTED_VALUE"""),"")</f>
        <v/>
      </c>
      <c r="R3976" s="4" t="str">
        <f>IFERROR(__xludf.DUMMYFUNCTION("""COMPUTED_VALUE"""),"")</f>
        <v/>
      </c>
      <c r="S3976" s="4" t="str">
        <f>IFERROR(__xludf.DUMMYFUNCTION("""COMPUTED_VALUE"""),"")</f>
        <v/>
      </c>
    </row>
    <row r="3977">
      <c r="A3977" s="4" t="s">
        <v>6533</v>
      </c>
      <c r="B3977" s="4">
        <v>97.0</v>
      </c>
      <c r="C3977" s="4">
        <v>304137.0</v>
      </c>
      <c r="D3977" s="4" t="s">
        <v>3182</v>
      </c>
      <c r="E3977" s="4" t="s">
        <v>6534</v>
      </c>
      <c r="F3977" s="4" t="s">
        <v>12</v>
      </c>
      <c r="G3977" s="4" t="s">
        <v>20</v>
      </c>
      <c r="H3977" s="4">
        <v>0.0</v>
      </c>
      <c r="I3977" s="4">
        <v>7.3</v>
      </c>
      <c r="L3977" s="4" t="str">
        <f>IFERROR(__xludf.DUMMYFUNCTION("""COMPUTED_VALUE"""),"Comedy")</f>
        <v>Comedy</v>
      </c>
      <c r="M3977" s="4" t="str">
        <f>IFERROR(__xludf.DUMMYFUNCTION("""COMPUTED_VALUE"""),"Crime")</f>
        <v>Crime</v>
      </c>
      <c r="N3977" s="4" t="str">
        <f>IFERROR(__xludf.DUMMYFUNCTION("""COMPUTED_VALUE"""),"Drama")</f>
        <v>Drama</v>
      </c>
      <c r="O3977" s="4" t="str">
        <f>IFERROR(__xludf.DUMMYFUNCTION("""COMPUTED_VALUE"""),"")</f>
        <v/>
      </c>
      <c r="P3977" s="4" t="str">
        <f>IFERROR(__xludf.DUMMYFUNCTION("""COMPUTED_VALUE"""),"")</f>
        <v/>
      </c>
      <c r="Q3977" s="4" t="str">
        <f>IFERROR(__xludf.DUMMYFUNCTION("""COMPUTED_VALUE"""),"")</f>
        <v/>
      </c>
      <c r="R3977" s="4" t="str">
        <f>IFERROR(__xludf.DUMMYFUNCTION("""COMPUTED_VALUE"""),"")</f>
        <v/>
      </c>
      <c r="S3977" s="4" t="str">
        <f>IFERROR(__xludf.DUMMYFUNCTION("""COMPUTED_VALUE"""),"")</f>
        <v/>
      </c>
    </row>
    <row r="3978">
      <c r="A3978" s="4" t="s">
        <v>6535</v>
      </c>
      <c r="B3978" s="4">
        <v>115.0</v>
      </c>
      <c r="C3978" s="4">
        <v>0.0</v>
      </c>
      <c r="D3978" s="4" t="s">
        <v>1196</v>
      </c>
      <c r="E3978" s="4" t="s">
        <v>6536</v>
      </c>
      <c r="F3978" s="4" t="s">
        <v>5039</v>
      </c>
      <c r="G3978" s="4" t="s">
        <v>5855</v>
      </c>
      <c r="H3978" s="4">
        <v>8000000.0</v>
      </c>
      <c r="I3978" s="4">
        <v>7.5</v>
      </c>
      <c r="L3978" s="4" t="str">
        <f>IFERROR(__xludf.DUMMYFUNCTION("""COMPUTED_VALUE"""),"Drama")</f>
        <v>Drama</v>
      </c>
      <c r="M3978" s="4" t="str">
        <f>IFERROR(__xludf.DUMMYFUNCTION("""COMPUTED_VALUE"""),"")</f>
        <v/>
      </c>
      <c r="N3978" s="4" t="str">
        <f>IFERROR(__xludf.DUMMYFUNCTION("""COMPUTED_VALUE"""),"")</f>
        <v/>
      </c>
      <c r="O3978" s="4" t="str">
        <f>IFERROR(__xludf.DUMMYFUNCTION("""COMPUTED_VALUE"""),"")</f>
        <v/>
      </c>
      <c r="P3978" s="4" t="str">
        <f>IFERROR(__xludf.DUMMYFUNCTION("""COMPUTED_VALUE"""),"")</f>
        <v/>
      </c>
      <c r="Q3978" s="4" t="str">
        <f>IFERROR(__xludf.DUMMYFUNCTION("""COMPUTED_VALUE"""),"")</f>
        <v/>
      </c>
      <c r="R3978" s="4" t="str">
        <f>IFERROR(__xludf.DUMMYFUNCTION("""COMPUTED_VALUE"""),"")</f>
        <v/>
      </c>
      <c r="S3978" s="4" t="str">
        <f>IFERROR(__xludf.DUMMYFUNCTION("""COMPUTED_VALUE"""),"")</f>
        <v/>
      </c>
    </row>
    <row r="3979">
      <c r="A3979" s="4" t="s">
        <v>6537</v>
      </c>
      <c r="B3979" s="4">
        <v>95.0</v>
      </c>
      <c r="C3979" s="4">
        <v>37606.0</v>
      </c>
      <c r="D3979" s="4" t="s">
        <v>3182</v>
      </c>
      <c r="E3979" s="4" t="s">
        <v>6538</v>
      </c>
      <c r="F3979" s="4" t="s">
        <v>12</v>
      </c>
      <c r="G3979" s="4" t="s">
        <v>95</v>
      </c>
      <c r="H3979" s="4">
        <v>3500000.0</v>
      </c>
      <c r="I3979" s="4">
        <v>6.8</v>
      </c>
      <c r="L3979" s="4" t="str">
        <f>IFERROR(__xludf.DUMMYFUNCTION("""COMPUTED_VALUE"""),"Comedy")</f>
        <v>Comedy</v>
      </c>
      <c r="M3979" s="4" t="str">
        <f>IFERROR(__xludf.DUMMYFUNCTION("""COMPUTED_VALUE"""),"Crime")</f>
        <v>Crime</v>
      </c>
      <c r="N3979" s="4" t="str">
        <f>IFERROR(__xludf.DUMMYFUNCTION("""COMPUTED_VALUE"""),"Drama")</f>
        <v>Drama</v>
      </c>
      <c r="O3979" s="4" t="str">
        <f>IFERROR(__xludf.DUMMYFUNCTION("""COMPUTED_VALUE"""),"")</f>
        <v/>
      </c>
      <c r="P3979" s="4" t="str">
        <f>IFERROR(__xludf.DUMMYFUNCTION("""COMPUTED_VALUE"""),"")</f>
        <v/>
      </c>
      <c r="Q3979" s="4" t="str">
        <f>IFERROR(__xludf.DUMMYFUNCTION("""COMPUTED_VALUE"""),"")</f>
        <v/>
      </c>
      <c r="R3979" s="4" t="str">
        <f>IFERROR(__xludf.DUMMYFUNCTION("""COMPUTED_VALUE"""),"")</f>
        <v/>
      </c>
      <c r="S3979" s="4" t="str">
        <f>IFERROR(__xludf.DUMMYFUNCTION("""COMPUTED_VALUE"""),"")</f>
        <v/>
      </c>
    </row>
    <row r="3980">
      <c r="A3980" s="4" t="s">
        <v>6539</v>
      </c>
      <c r="B3980" s="4">
        <v>102.0</v>
      </c>
      <c r="C3980" s="4">
        <v>2956000.0</v>
      </c>
      <c r="D3980" s="4" t="s">
        <v>6540</v>
      </c>
      <c r="E3980" s="4" t="s">
        <v>6541</v>
      </c>
      <c r="F3980" s="4" t="s">
        <v>12</v>
      </c>
      <c r="G3980" s="4" t="s">
        <v>13</v>
      </c>
      <c r="H3980" s="4">
        <v>3700000.0</v>
      </c>
      <c r="I3980" s="4">
        <v>7.1</v>
      </c>
      <c r="L3980" s="4" t="str">
        <f>IFERROR(__xludf.DUMMYFUNCTION("""COMPUTED_VALUE"""),"Adventure")</f>
        <v>Adventure</v>
      </c>
      <c r="M3980" s="4" t="str">
        <f>IFERROR(__xludf.DUMMYFUNCTION("""COMPUTED_VALUE"""),"Comedy")</f>
        <v>Comedy</v>
      </c>
      <c r="N3980" s="4" t="str">
        <f>IFERROR(__xludf.DUMMYFUNCTION("""COMPUTED_VALUE"""),"Musical")</f>
        <v>Musical</v>
      </c>
      <c r="O3980" s="4" t="str">
        <f>IFERROR(__xludf.DUMMYFUNCTION("""COMPUTED_VALUE"""),"Romance")</f>
        <v>Romance</v>
      </c>
      <c r="P3980" s="4" t="str">
        <f>IFERROR(__xludf.DUMMYFUNCTION("""COMPUTED_VALUE"""),"")</f>
        <v/>
      </c>
      <c r="Q3980" s="4" t="str">
        <f>IFERROR(__xludf.DUMMYFUNCTION("""COMPUTED_VALUE"""),"")</f>
        <v/>
      </c>
      <c r="R3980" s="4" t="str">
        <f>IFERROR(__xludf.DUMMYFUNCTION("""COMPUTED_VALUE"""),"")</f>
        <v/>
      </c>
      <c r="S3980" s="4" t="str">
        <f>IFERROR(__xludf.DUMMYFUNCTION("""COMPUTED_VALUE"""),"")</f>
        <v/>
      </c>
    </row>
    <row r="3981">
      <c r="A3981" s="4" t="s">
        <v>6542</v>
      </c>
      <c r="B3981" s="4">
        <v>99.0</v>
      </c>
      <c r="C3981" s="4">
        <v>19959.0</v>
      </c>
      <c r="D3981" s="4" t="s">
        <v>1196</v>
      </c>
      <c r="E3981" s="4" t="s">
        <v>6543</v>
      </c>
      <c r="F3981" s="4" t="s">
        <v>12</v>
      </c>
      <c r="G3981" s="4" t="s">
        <v>2995</v>
      </c>
      <c r="H3981" s="4">
        <v>3800000.0</v>
      </c>
      <c r="I3981" s="4">
        <v>6.9</v>
      </c>
      <c r="L3981" s="4" t="str">
        <f>IFERROR(__xludf.DUMMYFUNCTION("""COMPUTED_VALUE"""),"Drama")</f>
        <v>Drama</v>
      </c>
      <c r="M3981" s="4" t="str">
        <f>IFERROR(__xludf.DUMMYFUNCTION("""COMPUTED_VALUE"""),"")</f>
        <v/>
      </c>
      <c r="N3981" s="4" t="str">
        <f>IFERROR(__xludf.DUMMYFUNCTION("""COMPUTED_VALUE"""),"")</f>
        <v/>
      </c>
      <c r="O3981" s="4" t="str">
        <f>IFERROR(__xludf.DUMMYFUNCTION("""COMPUTED_VALUE"""),"")</f>
        <v/>
      </c>
      <c r="P3981" s="4" t="str">
        <f>IFERROR(__xludf.DUMMYFUNCTION("""COMPUTED_VALUE"""),"")</f>
        <v/>
      </c>
      <c r="Q3981" s="4" t="str">
        <f>IFERROR(__xludf.DUMMYFUNCTION("""COMPUTED_VALUE"""),"")</f>
        <v/>
      </c>
      <c r="R3981" s="4" t="str">
        <f>IFERROR(__xludf.DUMMYFUNCTION("""COMPUTED_VALUE"""),"")</f>
        <v/>
      </c>
      <c r="S3981" s="4" t="str">
        <f>IFERROR(__xludf.DUMMYFUNCTION("""COMPUTED_VALUE"""),"")</f>
        <v/>
      </c>
    </row>
    <row r="3982">
      <c r="A3982" s="4" t="s">
        <v>4102</v>
      </c>
      <c r="B3982" s="4">
        <v>109.0</v>
      </c>
      <c r="C3982" s="4">
        <v>2706659.0</v>
      </c>
      <c r="D3982" s="4" t="s">
        <v>888</v>
      </c>
      <c r="E3982" s="4" t="s">
        <v>6544</v>
      </c>
      <c r="F3982" s="4" t="s">
        <v>12</v>
      </c>
      <c r="G3982" s="4" t="s">
        <v>20</v>
      </c>
      <c r="H3982" s="4">
        <v>2000000.0</v>
      </c>
      <c r="I3982" s="4">
        <v>6.9</v>
      </c>
      <c r="L3982" s="4" t="str">
        <f>IFERROR(__xludf.DUMMYFUNCTION("""COMPUTED_VALUE"""),"Comedy")</f>
        <v>Comedy</v>
      </c>
      <c r="M3982" s="4" t="str">
        <f>IFERROR(__xludf.DUMMYFUNCTION("""COMPUTED_VALUE"""),"Drama")</f>
        <v>Drama</v>
      </c>
      <c r="N3982" s="4" t="str">
        <f>IFERROR(__xludf.DUMMYFUNCTION("""COMPUTED_VALUE"""),"")</f>
        <v/>
      </c>
      <c r="O3982" s="4" t="str">
        <f>IFERROR(__xludf.DUMMYFUNCTION("""COMPUTED_VALUE"""),"")</f>
        <v/>
      </c>
      <c r="P3982" s="4" t="str">
        <f>IFERROR(__xludf.DUMMYFUNCTION("""COMPUTED_VALUE"""),"")</f>
        <v/>
      </c>
      <c r="Q3982" s="4" t="str">
        <f>IFERROR(__xludf.DUMMYFUNCTION("""COMPUTED_VALUE"""),"")</f>
        <v/>
      </c>
      <c r="R3982" s="4" t="str">
        <f>IFERROR(__xludf.DUMMYFUNCTION("""COMPUTED_VALUE"""),"")</f>
        <v/>
      </c>
      <c r="S3982" s="4" t="str">
        <f>IFERROR(__xludf.DUMMYFUNCTION("""COMPUTED_VALUE"""),"")</f>
        <v/>
      </c>
    </row>
    <row r="3983">
      <c r="A3983" s="4" t="s">
        <v>1787</v>
      </c>
      <c r="B3983" s="4">
        <v>113.0</v>
      </c>
      <c r="C3983" s="4">
        <v>6.1094903E7</v>
      </c>
      <c r="D3983" s="4" t="s">
        <v>401</v>
      </c>
      <c r="E3983" s="4" t="s">
        <v>2242</v>
      </c>
      <c r="F3983" s="4" t="s">
        <v>12</v>
      </c>
      <c r="G3983" s="4" t="s">
        <v>20</v>
      </c>
      <c r="H3983" s="4">
        <v>3.0E7</v>
      </c>
      <c r="I3983" s="4">
        <v>6.9</v>
      </c>
      <c r="L3983" s="4" t="str">
        <f>IFERROR(__xludf.DUMMYFUNCTION("""COMPUTED_VALUE"""),"Action")</f>
        <v>Action</v>
      </c>
      <c r="M3983" s="4" t="str">
        <f>IFERROR(__xludf.DUMMYFUNCTION("""COMPUTED_VALUE"""),"Mystery")</f>
        <v>Mystery</v>
      </c>
      <c r="N3983" s="4" t="str">
        <f>IFERROR(__xludf.DUMMYFUNCTION("""COMPUTED_VALUE"""),"Thriller")</f>
        <v>Thriller</v>
      </c>
      <c r="O3983" s="4" t="str">
        <f>IFERROR(__xludf.DUMMYFUNCTION("""COMPUTED_VALUE"""),"")</f>
        <v/>
      </c>
      <c r="P3983" s="4" t="str">
        <f>IFERROR(__xludf.DUMMYFUNCTION("""COMPUTED_VALUE"""),"")</f>
        <v/>
      </c>
      <c r="Q3983" s="4" t="str">
        <f>IFERROR(__xludf.DUMMYFUNCTION("""COMPUTED_VALUE"""),"")</f>
        <v/>
      </c>
      <c r="R3983" s="4" t="str">
        <f>IFERROR(__xludf.DUMMYFUNCTION("""COMPUTED_VALUE"""),"")</f>
        <v/>
      </c>
      <c r="S3983" s="4" t="str">
        <f>IFERROR(__xludf.DUMMYFUNCTION("""COMPUTED_VALUE"""),"")</f>
        <v/>
      </c>
    </row>
    <row r="3984">
      <c r="A3984" s="4" t="s">
        <v>8351</v>
      </c>
      <c r="B3984" s="4">
        <v>25.0</v>
      </c>
      <c r="C3984" s="4">
        <v>0.0</v>
      </c>
      <c r="D3984" s="4" t="s">
        <v>4089</v>
      </c>
      <c r="E3984" s="4" t="s">
        <v>6545</v>
      </c>
      <c r="F3984" s="4" t="s">
        <v>12</v>
      </c>
      <c r="G3984" s="4" t="s">
        <v>13</v>
      </c>
      <c r="H3984" s="4">
        <v>0.0</v>
      </c>
      <c r="I3984" s="4">
        <v>8.4</v>
      </c>
      <c r="L3984" s="4" t="str">
        <f>IFERROR(__xludf.DUMMYFUNCTION("""COMPUTED_VALUE"""),"Comedy")</f>
        <v>Comedy</v>
      </c>
      <c r="M3984" s="4" t="str">
        <f>IFERROR(__xludf.DUMMYFUNCTION("""COMPUTED_VALUE"""),"Drama")</f>
        <v>Drama</v>
      </c>
      <c r="N3984" s="4" t="str">
        <f>IFERROR(__xludf.DUMMYFUNCTION("""COMPUTED_VALUE"""),"War")</f>
        <v>War</v>
      </c>
      <c r="O3984" s="4" t="str">
        <f>IFERROR(__xludf.DUMMYFUNCTION("""COMPUTED_VALUE"""),"")</f>
        <v/>
      </c>
      <c r="P3984" s="4" t="str">
        <f>IFERROR(__xludf.DUMMYFUNCTION("""COMPUTED_VALUE"""),"")</f>
        <v/>
      </c>
      <c r="Q3984" s="4" t="str">
        <f>IFERROR(__xludf.DUMMYFUNCTION("""COMPUTED_VALUE"""),"")</f>
        <v/>
      </c>
      <c r="R3984" s="4" t="str">
        <f>IFERROR(__xludf.DUMMYFUNCTION("""COMPUTED_VALUE"""),"")</f>
        <v/>
      </c>
      <c r="S3984" s="4" t="str">
        <f>IFERROR(__xludf.DUMMYFUNCTION("""COMPUTED_VALUE"""),"")</f>
        <v/>
      </c>
    </row>
    <row r="3985">
      <c r="A3985" s="4" t="s">
        <v>3391</v>
      </c>
      <c r="B3985" s="4">
        <v>113.0</v>
      </c>
      <c r="C3985" s="4">
        <v>0.0</v>
      </c>
      <c r="D3985" s="4" t="s">
        <v>1196</v>
      </c>
      <c r="E3985" s="4" t="s">
        <v>6546</v>
      </c>
      <c r="F3985" s="4" t="s">
        <v>12</v>
      </c>
      <c r="G3985" s="4" t="s">
        <v>13</v>
      </c>
      <c r="H3985" s="4">
        <v>3600000.0</v>
      </c>
      <c r="I3985" s="4">
        <v>7.9</v>
      </c>
      <c r="L3985" s="4" t="str">
        <f>IFERROR(__xludf.DUMMYFUNCTION("""COMPUTED_VALUE"""),"Drama")</f>
        <v>Drama</v>
      </c>
      <c r="M3985" s="4" t="str">
        <f>IFERROR(__xludf.DUMMYFUNCTION("""COMPUTED_VALUE"""),"")</f>
        <v/>
      </c>
      <c r="N3985" s="4" t="str">
        <f>IFERROR(__xludf.DUMMYFUNCTION("""COMPUTED_VALUE"""),"")</f>
        <v/>
      </c>
      <c r="O3985" s="4" t="str">
        <f>IFERROR(__xludf.DUMMYFUNCTION("""COMPUTED_VALUE"""),"")</f>
        <v/>
      </c>
      <c r="P3985" s="4" t="str">
        <f>IFERROR(__xludf.DUMMYFUNCTION("""COMPUTED_VALUE"""),"")</f>
        <v/>
      </c>
      <c r="Q3985" s="4" t="str">
        <f>IFERROR(__xludf.DUMMYFUNCTION("""COMPUTED_VALUE"""),"")</f>
        <v/>
      </c>
      <c r="R3985" s="4" t="str">
        <f>IFERROR(__xludf.DUMMYFUNCTION("""COMPUTED_VALUE"""),"")</f>
        <v/>
      </c>
      <c r="S3985" s="4" t="str">
        <f>IFERROR(__xludf.DUMMYFUNCTION("""COMPUTED_VALUE"""),"")</f>
        <v/>
      </c>
    </row>
    <row r="3986">
      <c r="A3986" s="4" t="s">
        <v>4549</v>
      </c>
      <c r="B3986" s="4">
        <v>91.0</v>
      </c>
      <c r="C3986" s="4">
        <v>4.5857453E7</v>
      </c>
      <c r="D3986" s="4" t="s">
        <v>1919</v>
      </c>
      <c r="E3986" s="4" t="s">
        <v>6547</v>
      </c>
      <c r="F3986" s="4" t="s">
        <v>12</v>
      </c>
      <c r="G3986" s="4" t="s">
        <v>20</v>
      </c>
      <c r="H3986" s="4">
        <v>3500000.0</v>
      </c>
      <c r="I3986" s="4">
        <v>7.2</v>
      </c>
      <c r="L3986" s="4" t="str">
        <f>IFERROR(__xludf.DUMMYFUNCTION("""COMPUTED_VALUE"""),"Comedy")</f>
        <v>Comedy</v>
      </c>
      <c r="M3986" s="4" t="str">
        <f>IFERROR(__xludf.DUMMYFUNCTION("""COMPUTED_VALUE"""),"Drama")</f>
        <v>Drama</v>
      </c>
      <c r="N3986" s="4" t="str">
        <f>IFERROR(__xludf.DUMMYFUNCTION("""COMPUTED_VALUE"""),"Music")</f>
        <v>Music</v>
      </c>
      <c r="O3986" s="4" t="str">
        <f>IFERROR(__xludf.DUMMYFUNCTION("""COMPUTED_VALUE"""),"")</f>
        <v/>
      </c>
      <c r="P3986" s="4" t="str">
        <f>IFERROR(__xludf.DUMMYFUNCTION("""COMPUTED_VALUE"""),"")</f>
        <v/>
      </c>
      <c r="Q3986" s="4" t="str">
        <f>IFERROR(__xludf.DUMMYFUNCTION("""COMPUTED_VALUE"""),"")</f>
        <v/>
      </c>
      <c r="R3986" s="4" t="str">
        <f>IFERROR(__xludf.DUMMYFUNCTION("""COMPUTED_VALUE"""),"")</f>
        <v/>
      </c>
      <c r="S3986" s="4" t="str">
        <f>IFERROR(__xludf.DUMMYFUNCTION("""COMPUTED_VALUE"""),"")</f>
        <v/>
      </c>
    </row>
    <row r="3987">
      <c r="A3987" s="4" t="s">
        <v>6548</v>
      </c>
      <c r="B3987" s="4">
        <v>88.0</v>
      </c>
      <c r="C3987" s="4">
        <v>8.34E7</v>
      </c>
      <c r="D3987" s="4" t="s">
        <v>585</v>
      </c>
      <c r="E3987" s="4" t="s">
        <v>6549</v>
      </c>
      <c r="F3987" s="4" t="s">
        <v>12</v>
      </c>
      <c r="G3987" s="4" t="s">
        <v>13</v>
      </c>
      <c r="H3987" s="4">
        <v>3500000.0</v>
      </c>
      <c r="I3987" s="4">
        <v>7.8</v>
      </c>
      <c r="L3987" s="4" t="str">
        <f>IFERROR(__xludf.DUMMYFUNCTION("""COMPUTED_VALUE"""),"Comedy")</f>
        <v>Comedy</v>
      </c>
      <c r="M3987" s="4" t="str">
        <f>IFERROR(__xludf.DUMMYFUNCTION("""COMPUTED_VALUE"""),"")</f>
        <v/>
      </c>
      <c r="N3987" s="4" t="str">
        <f>IFERROR(__xludf.DUMMYFUNCTION("""COMPUTED_VALUE"""),"")</f>
        <v/>
      </c>
      <c r="O3987" s="4" t="str">
        <f>IFERROR(__xludf.DUMMYFUNCTION("""COMPUTED_VALUE"""),"")</f>
        <v/>
      </c>
      <c r="P3987" s="4" t="str">
        <f>IFERROR(__xludf.DUMMYFUNCTION("""COMPUTED_VALUE"""),"")</f>
        <v/>
      </c>
      <c r="Q3987" s="4" t="str">
        <f>IFERROR(__xludf.DUMMYFUNCTION("""COMPUTED_VALUE"""),"")</f>
        <v/>
      </c>
      <c r="R3987" s="4" t="str">
        <f>IFERROR(__xludf.DUMMYFUNCTION("""COMPUTED_VALUE"""),"")</f>
        <v/>
      </c>
      <c r="S3987" s="4" t="str">
        <f>IFERROR(__xludf.DUMMYFUNCTION("""COMPUTED_VALUE"""),"")</f>
        <v/>
      </c>
    </row>
    <row r="3988">
      <c r="A3988" s="4" t="s">
        <v>6550</v>
      </c>
      <c r="B3988" s="4">
        <v>88.0</v>
      </c>
      <c r="C3988" s="4">
        <v>0.0</v>
      </c>
      <c r="D3988" s="4" t="s">
        <v>22</v>
      </c>
      <c r="E3988" s="4" t="s">
        <v>6551</v>
      </c>
      <c r="F3988" s="4" t="s">
        <v>12</v>
      </c>
      <c r="G3988" s="4" t="s">
        <v>13</v>
      </c>
      <c r="H3988" s="4">
        <v>5000000.0</v>
      </c>
      <c r="I3988" s="4">
        <v>3.5</v>
      </c>
      <c r="L3988" s="4" t="str">
        <f>IFERROR(__xludf.DUMMYFUNCTION("""COMPUTED_VALUE"""),"Action")</f>
        <v>Action</v>
      </c>
      <c r="M3988" s="4" t="str">
        <f>IFERROR(__xludf.DUMMYFUNCTION("""COMPUTED_VALUE"""),"Thriller")</f>
        <v>Thriller</v>
      </c>
      <c r="N3988" s="4" t="str">
        <f>IFERROR(__xludf.DUMMYFUNCTION("""COMPUTED_VALUE"""),"")</f>
        <v/>
      </c>
      <c r="O3988" s="4" t="str">
        <f>IFERROR(__xludf.DUMMYFUNCTION("""COMPUTED_VALUE"""),"")</f>
        <v/>
      </c>
      <c r="P3988" s="4" t="str">
        <f>IFERROR(__xludf.DUMMYFUNCTION("""COMPUTED_VALUE"""),"")</f>
        <v/>
      </c>
      <c r="Q3988" s="4" t="str">
        <f>IFERROR(__xludf.DUMMYFUNCTION("""COMPUTED_VALUE"""),"")</f>
        <v/>
      </c>
      <c r="R3988" s="4" t="str">
        <f>IFERROR(__xludf.DUMMYFUNCTION("""COMPUTED_VALUE"""),"")</f>
        <v/>
      </c>
      <c r="S3988" s="4" t="str">
        <f>IFERROR(__xludf.DUMMYFUNCTION("""COMPUTED_VALUE"""),"")</f>
        <v/>
      </c>
    </row>
    <row r="3989">
      <c r="A3989" s="4" t="s">
        <v>1079</v>
      </c>
      <c r="B3989" s="4">
        <v>97.0</v>
      </c>
      <c r="C3989" s="4">
        <v>2.79E7</v>
      </c>
      <c r="D3989" s="4" t="s">
        <v>888</v>
      </c>
      <c r="E3989" s="4" t="s">
        <v>6552</v>
      </c>
      <c r="F3989" s="4" t="s">
        <v>12</v>
      </c>
      <c r="G3989" s="4" t="s">
        <v>13</v>
      </c>
      <c r="H3989" s="4">
        <v>3500000.0</v>
      </c>
      <c r="I3989" s="4">
        <v>7.3</v>
      </c>
      <c r="L3989" s="4" t="str">
        <f>IFERROR(__xludf.DUMMYFUNCTION("""COMPUTED_VALUE"""),"Comedy")</f>
        <v>Comedy</v>
      </c>
      <c r="M3989" s="4" t="str">
        <f>IFERROR(__xludf.DUMMYFUNCTION("""COMPUTED_VALUE"""),"Drama")</f>
        <v>Drama</v>
      </c>
      <c r="N3989" s="4" t="str">
        <f>IFERROR(__xludf.DUMMYFUNCTION("""COMPUTED_VALUE"""),"")</f>
        <v/>
      </c>
      <c r="O3989" s="4" t="str">
        <f>IFERROR(__xludf.DUMMYFUNCTION("""COMPUTED_VALUE"""),"")</f>
        <v/>
      </c>
      <c r="P3989" s="4" t="str">
        <f>IFERROR(__xludf.DUMMYFUNCTION("""COMPUTED_VALUE"""),"")</f>
        <v/>
      </c>
      <c r="Q3989" s="4" t="str">
        <f>IFERROR(__xludf.DUMMYFUNCTION("""COMPUTED_VALUE"""),"")</f>
        <v/>
      </c>
      <c r="R3989" s="4" t="str">
        <f>IFERROR(__xludf.DUMMYFUNCTION("""COMPUTED_VALUE"""),"")</f>
        <v/>
      </c>
      <c r="S3989" s="4" t="str">
        <f>IFERROR(__xludf.DUMMYFUNCTION("""COMPUTED_VALUE"""),"")</f>
        <v/>
      </c>
    </row>
    <row r="3990">
      <c r="A3990" s="4" t="s">
        <v>930</v>
      </c>
      <c r="B3990" s="4">
        <v>97.0</v>
      </c>
      <c r="C3990" s="4">
        <v>2.79E7</v>
      </c>
      <c r="D3990" s="4" t="s">
        <v>751</v>
      </c>
      <c r="E3990" s="4" t="s">
        <v>6553</v>
      </c>
      <c r="F3990" s="4" t="s">
        <v>12</v>
      </c>
      <c r="G3990" s="4" t="s">
        <v>13</v>
      </c>
      <c r="H3990" s="4">
        <v>3500000.0</v>
      </c>
      <c r="I3990" s="4">
        <v>7.5</v>
      </c>
      <c r="L3990" s="4" t="str">
        <f>IFERROR(__xludf.DUMMYFUNCTION("""COMPUTED_VALUE"""),"Crime")</f>
        <v>Crime</v>
      </c>
      <c r="M3990" s="4" t="str">
        <f>IFERROR(__xludf.DUMMYFUNCTION("""COMPUTED_VALUE"""),"Drama")</f>
        <v>Drama</v>
      </c>
      <c r="N3990" s="4" t="str">
        <f>IFERROR(__xludf.DUMMYFUNCTION("""COMPUTED_VALUE"""),"Thriller")</f>
        <v>Thriller</v>
      </c>
      <c r="O3990" s="4" t="str">
        <f>IFERROR(__xludf.DUMMYFUNCTION("""COMPUTED_VALUE"""),"")</f>
        <v/>
      </c>
      <c r="P3990" s="4" t="str">
        <f>IFERROR(__xludf.DUMMYFUNCTION("""COMPUTED_VALUE"""),"")</f>
        <v/>
      </c>
      <c r="Q3990" s="4" t="str">
        <f>IFERROR(__xludf.DUMMYFUNCTION("""COMPUTED_VALUE"""),"")</f>
        <v/>
      </c>
      <c r="R3990" s="4" t="str">
        <f>IFERROR(__xludf.DUMMYFUNCTION("""COMPUTED_VALUE"""),"")</f>
        <v/>
      </c>
      <c r="S3990" s="4" t="str">
        <f>IFERROR(__xludf.DUMMYFUNCTION("""COMPUTED_VALUE"""),"")</f>
        <v/>
      </c>
    </row>
    <row r="3991">
      <c r="A3991" s="4" t="s">
        <v>8351</v>
      </c>
      <c r="B3991" s="4">
        <v>42.0</v>
      </c>
      <c r="C3991" s="4">
        <v>0.0</v>
      </c>
      <c r="D3991" s="4" t="s">
        <v>2162</v>
      </c>
      <c r="E3991" s="4" t="s">
        <v>6554</v>
      </c>
      <c r="F3991" s="4" t="s">
        <v>12</v>
      </c>
      <c r="G3991" s="4" t="s">
        <v>13</v>
      </c>
      <c r="H3991" s="4">
        <v>0.0</v>
      </c>
      <c r="I3991" s="4">
        <v>7.8</v>
      </c>
      <c r="L3991" s="4" t="str">
        <f>IFERROR(__xludf.DUMMYFUNCTION("""COMPUTED_VALUE"""),"Drama")</f>
        <v>Drama</v>
      </c>
      <c r="M3991" s="4" t="str">
        <f>IFERROR(__xludf.DUMMYFUNCTION("""COMPUTED_VALUE"""),"Music")</f>
        <v>Music</v>
      </c>
      <c r="N3991" s="4" t="str">
        <f>IFERROR(__xludf.DUMMYFUNCTION("""COMPUTED_VALUE"""),"")</f>
        <v/>
      </c>
      <c r="O3991" s="4" t="str">
        <f>IFERROR(__xludf.DUMMYFUNCTION("""COMPUTED_VALUE"""),"")</f>
        <v/>
      </c>
      <c r="P3991" s="4" t="str">
        <f>IFERROR(__xludf.DUMMYFUNCTION("""COMPUTED_VALUE"""),"")</f>
        <v/>
      </c>
      <c r="Q3991" s="4" t="str">
        <f>IFERROR(__xludf.DUMMYFUNCTION("""COMPUTED_VALUE"""),"")</f>
        <v/>
      </c>
      <c r="R3991" s="4" t="str">
        <f>IFERROR(__xludf.DUMMYFUNCTION("""COMPUTED_VALUE"""),"")</f>
        <v/>
      </c>
      <c r="S3991" s="4" t="str">
        <f>IFERROR(__xludf.DUMMYFUNCTION("""COMPUTED_VALUE"""),"")</f>
        <v/>
      </c>
    </row>
    <row r="3992">
      <c r="A3992" s="4" t="s">
        <v>6555</v>
      </c>
      <c r="B3992" s="4">
        <v>85.0</v>
      </c>
      <c r="C3992" s="4">
        <v>1.4E7</v>
      </c>
      <c r="D3992" s="4" t="s">
        <v>2793</v>
      </c>
      <c r="E3992" s="4" t="s">
        <v>6556</v>
      </c>
      <c r="F3992" s="4" t="s">
        <v>12</v>
      </c>
      <c r="G3992" s="4" t="s">
        <v>13</v>
      </c>
      <c r="H3992" s="4">
        <v>3500000.0</v>
      </c>
      <c r="I3992" s="4">
        <v>6.0</v>
      </c>
      <c r="L3992" s="4" t="str">
        <f>IFERROR(__xludf.DUMMYFUNCTION("""COMPUTED_VALUE"""),"Comedy")</f>
        <v>Comedy</v>
      </c>
      <c r="M3992" s="4" t="str">
        <f>IFERROR(__xludf.DUMMYFUNCTION("""COMPUTED_VALUE"""),"Fantasy")</f>
        <v>Fantasy</v>
      </c>
      <c r="N3992" s="4" t="str">
        <f>IFERROR(__xludf.DUMMYFUNCTION("""COMPUTED_VALUE"""),"Horror")</f>
        <v>Horror</v>
      </c>
      <c r="O3992" s="4" t="str">
        <f>IFERROR(__xludf.DUMMYFUNCTION("""COMPUTED_VALUE"""),"Thriller")</f>
        <v>Thriller</v>
      </c>
      <c r="P3992" s="4" t="str">
        <f>IFERROR(__xludf.DUMMYFUNCTION("""COMPUTED_VALUE"""),"")</f>
        <v/>
      </c>
      <c r="Q3992" s="4" t="str">
        <f>IFERROR(__xludf.DUMMYFUNCTION("""COMPUTED_VALUE"""),"")</f>
        <v/>
      </c>
      <c r="R3992" s="4" t="str">
        <f>IFERROR(__xludf.DUMMYFUNCTION("""COMPUTED_VALUE"""),"")</f>
        <v/>
      </c>
      <c r="S3992" s="4" t="str">
        <f>IFERROR(__xludf.DUMMYFUNCTION("""COMPUTED_VALUE"""),"")</f>
        <v/>
      </c>
    </row>
    <row r="3993">
      <c r="A3993" s="4" t="s">
        <v>5977</v>
      </c>
      <c r="B3993" s="4">
        <v>121.0</v>
      </c>
      <c r="C3993" s="4">
        <v>0.0</v>
      </c>
      <c r="D3993" s="4" t="s">
        <v>6557</v>
      </c>
      <c r="E3993" s="4" t="s">
        <v>6558</v>
      </c>
      <c r="F3993" s="4" t="s">
        <v>12</v>
      </c>
      <c r="G3993" s="4" t="s">
        <v>13</v>
      </c>
      <c r="H3993" s="4">
        <v>3716946.0</v>
      </c>
      <c r="I3993" s="4">
        <v>7.3</v>
      </c>
      <c r="L3993" s="4" t="str">
        <f>IFERROR(__xludf.DUMMYFUNCTION("""COMPUTED_VALUE"""),"Comedy")</f>
        <v>Comedy</v>
      </c>
      <c r="M3993" s="4" t="str">
        <f>IFERROR(__xludf.DUMMYFUNCTION("""COMPUTED_VALUE"""),"Drama")</f>
        <v>Drama</v>
      </c>
      <c r="N3993" s="4" t="str">
        <f>IFERROR(__xludf.DUMMYFUNCTION("""COMPUTED_VALUE"""),"Romance")</f>
        <v>Romance</v>
      </c>
      <c r="O3993" s="4" t="str">
        <f>IFERROR(__xludf.DUMMYFUNCTION("""COMPUTED_VALUE"""),"Western")</f>
        <v>Western</v>
      </c>
      <c r="P3993" s="4" t="str">
        <f>IFERROR(__xludf.DUMMYFUNCTION("""COMPUTED_VALUE"""),"")</f>
        <v/>
      </c>
      <c r="Q3993" s="4" t="str">
        <f>IFERROR(__xludf.DUMMYFUNCTION("""COMPUTED_VALUE"""),"")</f>
        <v/>
      </c>
      <c r="R3993" s="4" t="str">
        <f>IFERROR(__xludf.DUMMYFUNCTION("""COMPUTED_VALUE"""),"")</f>
        <v/>
      </c>
      <c r="S3993" s="4" t="str">
        <f>IFERROR(__xludf.DUMMYFUNCTION("""COMPUTED_VALUE"""),"")</f>
        <v/>
      </c>
    </row>
    <row r="3994">
      <c r="A3994" s="4" t="s">
        <v>6559</v>
      </c>
      <c r="B3994" s="4">
        <v>134.0</v>
      </c>
      <c r="C3994" s="4">
        <v>0.0</v>
      </c>
      <c r="D3994" s="4" t="s">
        <v>3733</v>
      </c>
      <c r="E3994" s="4" t="s">
        <v>6560</v>
      </c>
      <c r="F3994" s="4" t="s">
        <v>12</v>
      </c>
      <c r="G3994" s="4" t="s">
        <v>13</v>
      </c>
      <c r="H3994" s="4">
        <v>3500000.0</v>
      </c>
      <c r="I3994" s="4">
        <v>8.0</v>
      </c>
      <c r="L3994" s="4" t="str">
        <f>IFERROR(__xludf.DUMMYFUNCTION("""COMPUTED_VALUE"""),"Biography")</f>
        <v>Biography</v>
      </c>
      <c r="M3994" s="4" t="str">
        <f>IFERROR(__xludf.DUMMYFUNCTION("""COMPUTED_VALUE"""),"Crime")</f>
        <v>Crime</v>
      </c>
      <c r="N3994" s="4" t="str">
        <f>IFERROR(__xludf.DUMMYFUNCTION("""COMPUTED_VALUE"""),"Drama")</f>
        <v>Drama</v>
      </c>
      <c r="O3994" s="4" t="str">
        <f>IFERROR(__xludf.DUMMYFUNCTION("""COMPUTED_VALUE"""),"History")</f>
        <v>History</v>
      </c>
      <c r="P3994" s="4" t="str">
        <f>IFERROR(__xludf.DUMMYFUNCTION("""COMPUTED_VALUE"""),"")</f>
        <v/>
      </c>
      <c r="Q3994" s="4" t="str">
        <f>IFERROR(__xludf.DUMMYFUNCTION("""COMPUTED_VALUE"""),"")</f>
        <v/>
      </c>
      <c r="R3994" s="4" t="str">
        <f>IFERROR(__xludf.DUMMYFUNCTION("""COMPUTED_VALUE"""),"")</f>
        <v/>
      </c>
      <c r="S3994" s="4" t="str">
        <f>IFERROR(__xludf.DUMMYFUNCTION("""COMPUTED_VALUE"""),"")</f>
        <v/>
      </c>
    </row>
    <row r="3995">
      <c r="A3995" s="4" t="s">
        <v>5994</v>
      </c>
      <c r="B3995" s="4">
        <v>149.0</v>
      </c>
      <c r="C3995" s="4">
        <v>0.0</v>
      </c>
      <c r="D3995" s="4" t="s">
        <v>1196</v>
      </c>
      <c r="E3995" s="4" t="s">
        <v>6561</v>
      </c>
      <c r="F3995" s="4" t="s">
        <v>12</v>
      </c>
      <c r="G3995" s="4" t="s">
        <v>13</v>
      </c>
      <c r="H3995" s="4">
        <v>3500000.0</v>
      </c>
      <c r="I3995" s="4">
        <v>7.6</v>
      </c>
      <c r="L3995" s="4" t="str">
        <f>IFERROR(__xludf.DUMMYFUNCTION("""COMPUTED_VALUE"""),"Drama")</f>
        <v>Drama</v>
      </c>
      <c r="M3995" s="4" t="str">
        <f>IFERROR(__xludf.DUMMYFUNCTION("""COMPUTED_VALUE"""),"")</f>
        <v/>
      </c>
      <c r="N3995" s="4" t="str">
        <f>IFERROR(__xludf.DUMMYFUNCTION("""COMPUTED_VALUE"""),"")</f>
        <v/>
      </c>
      <c r="O3995" s="4" t="str">
        <f>IFERROR(__xludf.DUMMYFUNCTION("""COMPUTED_VALUE"""),"")</f>
        <v/>
      </c>
      <c r="P3995" s="4" t="str">
        <f>IFERROR(__xludf.DUMMYFUNCTION("""COMPUTED_VALUE"""),"")</f>
        <v/>
      </c>
      <c r="Q3995" s="4" t="str">
        <f>IFERROR(__xludf.DUMMYFUNCTION("""COMPUTED_VALUE"""),"")</f>
        <v/>
      </c>
      <c r="R3995" s="4" t="str">
        <f>IFERROR(__xludf.DUMMYFUNCTION("""COMPUTED_VALUE"""),"")</f>
        <v/>
      </c>
      <c r="S3995" s="4" t="str">
        <f>IFERROR(__xludf.DUMMYFUNCTION("""COMPUTED_VALUE"""),"")</f>
        <v/>
      </c>
    </row>
    <row r="3996">
      <c r="A3996" s="4" t="s">
        <v>4258</v>
      </c>
      <c r="B3996" s="4">
        <v>121.0</v>
      </c>
      <c r="C3996" s="4">
        <v>0.0</v>
      </c>
      <c r="D3996" s="4" t="s">
        <v>389</v>
      </c>
      <c r="E3996" s="4" t="s">
        <v>6562</v>
      </c>
      <c r="F3996" s="4" t="s">
        <v>12</v>
      </c>
      <c r="G3996" s="4" t="s">
        <v>13</v>
      </c>
      <c r="H3996" s="4">
        <v>3500000.0</v>
      </c>
      <c r="I3996" s="4">
        <v>7.0</v>
      </c>
      <c r="L3996" s="4" t="str">
        <f>IFERROR(__xludf.DUMMYFUNCTION("""COMPUTED_VALUE"""),"Action")</f>
        <v>Action</v>
      </c>
      <c r="M3996" s="4" t="str">
        <f>IFERROR(__xludf.DUMMYFUNCTION("""COMPUTED_VALUE"""),"Crime")</f>
        <v>Crime</v>
      </c>
      <c r="N3996" s="4" t="str">
        <f>IFERROR(__xludf.DUMMYFUNCTION("""COMPUTED_VALUE"""),"Drama")</f>
        <v>Drama</v>
      </c>
      <c r="O3996" s="4" t="str">
        <f>IFERROR(__xludf.DUMMYFUNCTION("""COMPUTED_VALUE"""),"Mystery")</f>
        <v>Mystery</v>
      </c>
      <c r="P3996" s="4" t="str">
        <f>IFERROR(__xludf.DUMMYFUNCTION("""COMPUTED_VALUE"""),"Thriller")</f>
        <v>Thriller</v>
      </c>
      <c r="Q3996" s="4" t="str">
        <f>IFERROR(__xludf.DUMMYFUNCTION("""COMPUTED_VALUE"""),"")</f>
        <v/>
      </c>
      <c r="R3996" s="4" t="str">
        <f>IFERROR(__xludf.DUMMYFUNCTION("""COMPUTED_VALUE"""),"")</f>
        <v/>
      </c>
      <c r="S3996" s="4" t="str">
        <f>IFERROR(__xludf.DUMMYFUNCTION("""COMPUTED_VALUE"""),"")</f>
        <v/>
      </c>
    </row>
    <row r="3997">
      <c r="A3997" s="4" t="s">
        <v>3810</v>
      </c>
      <c r="B3997" s="4">
        <v>116.0</v>
      </c>
      <c r="C3997" s="4">
        <v>0.0</v>
      </c>
      <c r="D3997" s="4" t="s">
        <v>3593</v>
      </c>
      <c r="E3997" s="4" t="s">
        <v>6563</v>
      </c>
      <c r="F3997" s="4" t="s">
        <v>12</v>
      </c>
      <c r="G3997" s="4" t="s">
        <v>20</v>
      </c>
      <c r="H3997" s="4">
        <v>2000000.0</v>
      </c>
      <c r="I3997" s="4">
        <v>7.5</v>
      </c>
      <c r="L3997" s="4" t="str">
        <f>IFERROR(__xludf.DUMMYFUNCTION("""COMPUTED_VALUE"""),"Thriller")</f>
        <v>Thriller</v>
      </c>
      <c r="M3997" s="4" t="str">
        <f>IFERROR(__xludf.DUMMYFUNCTION("""COMPUTED_VALUE"""),"")</f>
        <v/>
      </c>
      <c r="N3997" s="4" t="str">
        <f>IFERROR(__xludf.DUMMYFUNCTION("""COMPUTED_VALUE"""),"")</f>
        <v/>
      </c>
      <c r="O3997" s="4" t="str">
        <f>IFERROR(__xludf.DUMMYFUNCTION("""COMPUTED_VALUE"""),"")</f>
        <v/>
      </c>
      <c r="P3997" s="4" t="str">
        <f>IFERROR(__xludf.DUMMYFUNCTION("""COMPUTED_VALUE"""),"")</f>
        <v/>
      </c>
      <c r="Q3997" s="4" t="str">
        <f>IFERROR(__xludf.DUMMYFUNCTION("""COMPUTED_VALUE"""),"")</f>
        <v/>
      </c>
      <c r="R3997" s="4" t="str">
        <f>IFERROR(__xludf.DUMMYFUNCTION("""COMPUTED_VALUE"""),"")</f>
        <v/>
      </c>
      <c r="S3997" s="4" t="str">
        <f>IFERROR(__xludf.DUMMYFUNCTION("""COMPUTED_VALUE"""),"")</f>
        <v/>
      </c>
    </row>
    <row r="3998">
      <c r="A3998" s="4" t="s">
        <v>6564</v>
      </c>
      <c r="B3998" s="4">
        <v>92.0</v>
      </c>
      <c r="C3998" s="4">
        <v>2.5138292E7</v>
      </c>
      <c r="D3998" s="4" t="s">
        <v>1777</v>
      </c>
      <c r="E3998" s="4" t="s">
        <v>6565</v>
      </c>
      <c r="F3998" s="4" t="s">
        <v>12</v>
      </c>
      <c r="G3998" s="4" t="s">
        <v>13</v>
      </c>
      <c r="H3998" s="4">
        <v>3500000.0</v>
      </c>
      <c r="I3998" s="4">
        <v>6.8</v>
      </c>
      <c r="L3998" s="4" t="str">
        <f>IFERROR(__xludf.DUMMYFUNCTION("""COMPUTED_VALUE"""),"Horror")</f>
        <v>Horror</v>
      </c>
      <c r="M3998" s="4" t="str">
        <f>IFERROR(__xludf.DUMMYFUNCTION("""COMPUTED_VALUE"""),"Mystery")</f>
        <v>Mystery</v>
      </c>
      <c r="N3998" s="4" t="str">
        <f>IFERROR(__xludf.DUMMYFUNCTION("""COMPUTED_VALUE"""),"")</f>
        <v/>
      </c>
      <c r="O3998" s="4" t="str">
        <f>IFERROR(__xludf.DUMMYFUNCTION("""COMPUTED_VALUE"""),"")</f>
        <v/>
      </c>
      <c r="P3998" s="4" t="str">
        <f>IFERROR(__xludf.DUMMYFUNCTION("""COMPUTED_VALUE"""),"")</f>
        <v/>
      </c>
      <c r="Q3998" s="4" t="str">
        <f>IFERROR(__xludf.DUMMYFUNCTION("""COMPUTED_VALUE"""),"")</f>
        <v/>
      </c>
      <c r="R3998" s="4" t="str">
        <f>IFERROR(__xludf.DUMMYFUNCTION("""COMPUTED_VALUE"""),"")</f>
        <v/>
      </c>
      <c r="S3998" s="4" t="str">
        <f>IFERROR(__xludf.DUMMYFUNCTION("""COMPUTED_VALUE"""),"")</f>
        <v/>
      </c>
    </row>
    <row r="3999">
      <c r="A3999" s="4" t="s">
        <v>6566</v>
      </c>
      <c r="B3999" s="4">
        <v>93.0</v>
      </c>
      <c r="C3999" s="4">
        <v>1.0305534E7</v>
      </c>
      <c r="D3999" s="4" t="s">
        <v>585</v>
      </c>
      <c r="E3999" s="4" t="s">
        <v>6567</v>
      </c>
      <c r="F3999" s="4" t="s">
        <v>12</v>
      </c>
      <c r="G3999" s="4" t="s">
        <v>13</v>
      </c>
      <c r="H3999" s="4">
        <v>3500000.0</v>
      </c>
      <c r="I3999" s="4">
        <v>3.9</v>
      </c>
      <c r="L3999" s="4" t="str">
        <f>IFERROR(__xludf.DUMMYFUNCTION("""COMPUTED_VALUE"""),"Comedy")</f>
        <v>Comedy</v>
      </c>
      <c r="M3999" s="4" t="str">
        <f>IFERROR(__xludf.DUMMYFUNCTION("""COMPUTED_VALUE"""),"")</f>
        <v/>
      </c>
      <c r="N3999" s="4" t="str">
        <f>IFERROR(__xludf.DUMMYFUNCTION("""COMPUTED_VALUE"""),"")</f>
        <v/>
      </c>
      <c r="O3999" s="4" t="str">
        <f>IFERROR(__xludf.DUMMYFUNCTION("""COMPUTED_VALUE"""),"")</f>
        <v/>
      </c>
      <c r="P3999" s="4" t="str">
        <f>IFERROR(__xludf.DUMMYFUNCTION("""COMPUTED_VALUE"""),"")</f>
        <v/>
      </c>
      <c r="Q3999" s="4" t="str">
        <f>IFERROR(__xludf.DUMMYFUNCTION("""COMPUTED_VALUE"""),"")</f>
        <v/>
      </c>
      <c r="R3999" s="4" t="str">
        <f>IFERROR(__xludf.DUMMYFUNCTION("""COMPUTED_VALUE"""),"")</f>
        <v/>
      </c>
      <c r="S3999" s="4" t="str">
        <f>IFERROR(__xludf.DUMMYFUNCTION("""COMPUTED_VALUE"""),"")</f>
        <v/>
      </c>
    </row>
    <row r="4000">
      <c r="A4000" s="4" t="s">
        <v>6509</v>
      </c>
      <c r="B4000" s="4">
        <v>96.0</v>
      </c>
      <c r="C4000" s="4">
        <v>9449219.0</v>
      </c>
      <c r="D4000" s="4" t="s">
        <v>495</v>
      </c>
      <c r="E4000" s="4" t="s">
        <v>6568</v>
      </c>
      <c r="F4000" s="4" t="s">
        <v>12</v>
      </c>
      <c r="G4000" s="4" t="s">
        <v>13</v>
      </c>
      <c r="H4000" s="4">
        <v>3500000.0</v>
      </c>
      <c r="I4000" s="4">
        <v>6.1</v>
      </c>
      <c r="L4000" s="4" t="str">
        <f>IFERROR(__xludf.DUMMYFUNCTION("""COMPUTED_VALUE"""),"Comedy")</f>
        <v>Comedy</v>
      </c>
      <c r="M4000" s="4" t="str">
        <f>IFERROR(__xludf.DUMMYFUNCTION("""COMPUTED_VALUE"""),"Drama")</f>
        <v>Drama</v>
      </c>
      <c r="N4000" s="4" t="str">
        <f>IFERROR(__xludf.DUMMYFUNCTION("""COMPUTED_VALUE"""),"Romance")</f>
        <v>Romance</v>
      </c>
      <c r="O4000" s="4" t="str">
        <f>IFERROR(__xludf.DUMMYFUNCTION("""COMPUTED_VALUE"""),"")</f>
        <v/>
      </c>
      <c r="P4000" s="4" t="str">
        <f>IFERROR(__xludf.DUMMYFUNCTION("""COMPUTED_VALUE"""),"")</f>
        <v/>
      </c>
      <c r="Q4000" s="4" t="str">
        <f>IFERROR(__xludf.DUMMYFUNCTION("""COMPUTED_VALUE"""),"")</f>
        <v/>
      </c>
      <c r="R4000" s="4" t="str">
        <f>IFERROR(__xludf.DUMMYFUNCTION("""COMPUTED_VALUE"""),"")</f>
        <v/>
      </c>
      <c r="S4000" s="4" t="str">
        <f>IFERROR(__xludf.DUMMYFUNCTION("""COMPUTED_VALUE"""),"")</f>
        <v/>
      </c>
    </row>
    <row r="4001">
      <c r="A4001" s="4" t="s">
        <v>382</v>
      </c>
      <c r="B4001" s="4">
        <v>105.0</v>
      </c>
      <c r="C4001" s="4">
        <v>6390032.0</v>
      </c>
      <c r="D4001" s="4" t="s">
        <v>540</v>
      </c>
      <c r="E4001" s="4" t="s">
        <v>6569</v>
      </c>
      <c r="F4001" s="4" t="s">
        <v>12</v>
      </c>
      <c r="G4001" s="4" t="s">
        <v>13</v>
      </c>
      <c r="H4001" s="4">
        <v>3500000.0</v>
      </c>
      <c r="I4001" s="4">
        <v>7.5</v>
      </c>
      <c r="L4001" s="4" t="str">
        <f>IFERROR(__xludf.DUMMYFUNCTION("""COMPUTED_VALUE"""),"Biography")</f>
        <v>Biography</v>
      </c>
      <c r="M4001" s="4" t="str">
        <f>IFERROR(__xludf.DUMMYFUNCTION("""COMPUTED_VALUE"""),"Drama")</f>
        <v>Drama</v>
      </c>
      <c r="N4001" s="4" t="str">
        <f>IFERROR(__xludf.DUMMYFUNCTION("""COMPUTED_VALUE"""),"")</f>
        <v/>
      </c>
      <c r="O4001" s="4" t="str">
        <f>IFERROR(__xludf.DUMMYFUNCTION("""COMPUTED_VALUE"""),"")</f>
        <v/>
      </c>
      <c r="P4001" s="4" t="str">
        <f>IFERROR(__xludf.DUMMYFUNCTION("""COMPUTED_VALUE"""),"")</f>
        <v/>
      </c>
      <c r="Q4001" s="4" t="str">
        <f>IFERROR(__xludf.DUMMYFUNCTION("""COMPUTED_VALUE"""),"")</f>
        <v/>
      </c>
      <c r="R4001" s="4" t="str">
        <f>IFERROR(__xludf.DUMMYFUNCTION("""COMPUTED_VALUE"""),"")</f>
        <v/>
      </c>
      <c r="S4001" s="4" t="str">
        <f>IFERROR(__xludf.DUMMYFUNCTION("""COMPUTED_VALUE"""),"")</f>
        <v/>
      </c>
    </row>
    <row r="4002">
      <c r="A4002" s="4" t="s">
        <v>3640</v>
      </c>
      <c r="B4002" s="4">
        <v>129.0</v>
      </c>
      <c r="C4002" s="4">
        <v>2.0167424E7</v>
      </c>
      <c r="D4002" s="4" t="s">
        <v>679</v>
      </c>
      <c r="E4002" s="4" t="s">
        <v>6570</v>
      </c>
      <c r="F4002" s="4" t="s">
        <v>975</v>
      </c>
      <c r="G4002" s="4" t="s">
        <v>6571</v>
      </c>
      <c r="H4002" s="4">
        <v>2000000.0</v>
      </c>
      <c r="I4002" s="4">
        <v>8.2</v>
      </c>
      <c r="L4002" s="4" t="str">
        <f>IFERROR(__xludf.DUMMYFUNCTION("""COMPUTED_VALUE"""),"Drama")</f>
        <v>Drama</v>
      </c>
      <c r="M4002" s="4" t="str">
        <f>IFERROR(__xludf.DUMMYFUNCTION("""COMPUTED_VALUE"""),"Mystery")</f>
        <v>Mystery</v>
      </c>
      <c r="N4002" s="4" t="str">
        <f>IFERROR(__xludf.DUMMYFUNCTION("""COMPUTED_VALUE"""),"Thriller")</f>
        <v>Thriller</v>
      </c>
      <c r="O4002" s="4" t="str">
        <f>IFERROR(__xludf.DUMMYFUNCTION("""COMPUTED_VALUE"""),"")</f>
        <v/>
      </c>
      <c r="P4002" s="4" t="str">
        <f>IFERROR(__xludf.DUMMYFUNCTION("""COMPUTED_VALUE"""),"")</f>
        <v/>
      </c>
      <c r="Q4002" s="4" t="str">
        <f>IFERROR(__xludf.DUMMYFUNCTION("""COMPUTED_VALUE"""),"")</f>
        <v/>
      </c>
      <c r="R4002" s="4" t="str">
        <f>IFERROR(__xludf.DUMMYFUNCTION("""COMPUTED_VALUE"""),"")</f>
        <v/>
      </c>
      <c r="S4002" s="4" t="str">
        <f>IFERROR(__xludf.DUMMYFUNCTION("""COMPUTED_VALUE"""),"")</f>
        <v/>
      </c>
    </row>
    <row r="4003">
      <c r="A4003" s="4" t="s">
        <v>878</v>
      </c>
      <c r="B4003" s="4">
        <v>87.0</v>
      </c>
      <c r="C4003" s="4">
        <v>0.0</v>
      </c>
      <c r="D4003" s="4" t="s">
        <v>2228</v>
      </c>
      <c r="E4003" s="4" t="s">
        <v>4163</v>
      </c>
      <c r="F4003" s="4" t="s">
        <v>12</v>
      </c>
      <c r="G4003" s="4" t="s">
        <v>13</v>
      </c>
      <c r="H4003" s="4">
        <v>3500000.0</v>
      </c>
      <c r="I4003" s="4">
        <v>7.2</v>
      </c>
      <c r="L4003" s="4" t="str">
        <f>IFERROR(__xludf.DUMMYFUNCTION("""COMPUTED_VALUE"""),"Horror")</f>
        <v>Horror</v>
      </c>
      <c r="M4003" s="4" t="str">
        <f>IFERROR(__xludf.DUMMYFUNCTION("""COMPUTED_VALUE"""),"")</f>
        <v/>
      </c>
      <c r="N4003" s="4" t="str">
        <f>IFERROR(__xludf.DUMMYFUNCTION("""COMPUTED_VALUE"""),"")</f>
        <v/>
      </c>
      <c r="O4003" s="4" t="str">
        <f>IFERROR(__xludf.DUMMYFUNCTION("""COMPUTED_VALUE"""),"")</f>
        <v/>
      </c>
      <c r="P4003" s="4" t="str">
        <f>IFERROR(__xludf.DUMMYFUNCTION("""COMPUTED_VALUE"""),"")</f>
        <v/>
      </c>
      <c r="Q4003" s="4" t="str">
        <f>IFERROR(__xludf.DUMMYFUNCTION("""COMPUTED_VALUE"""),"")</f>
        <v/>
      </c>
      <c r="R4003" s="4" t="str">
        <f>IFERROR(__xludf.DUMMYFUNCTION("""COMPUTED_VALUE"""),"")</f>
        <v/>
      </c>
      <c r="S4003" s="4" t="str">
        <f>IFERROR(__xludf.DUMMYFUNCTION("""COMPUTED_VALUE"""),"")</f>
        <v/>
      </c>
    </row>
    <row r="4004">
      <c r="A4004" s="4" t="s">
        <v>6572</v>
      </c>
      <c r="B4004" s="4">
        <v>94.0</v>
      </c>
      <c r="C4004" s="4">
        <v>0.0</v>
      </c>
      <c r="D4004" s="4" t="s">
        <v>1929</v>
      </c>
      <c r="E4004" s="4" t="s">
        <v>6573</v>
      </c>
      <c r="F4004" s="4" t="s">
        <v>12</v>
      </c>
      <c r="G4004" s="4" t="s">
        <v>13</v>
      </c>
      <c r="H4004" s="4">
        <v>0.0</v>
      </c>
      <c r="I4004" s="4">
        <v>4.8</v>
      </c>
      <c r="L4004" s="4" t="str">
        <f>IFERROR(__xludf.DUMMYFUNCTION("""COMPUTED_VALUE"""),"Horror")</f>
        <v>Horror</v>
      </c>
      <c r="M4004" s="4" t="str">
        <f>IFERROR(__xludf.DUMMYFUNCTION("""COMPUTED_VALUE"""),"Thriller")</f>
        <v>Thriller</v>
      </c>
      <c r="N4004" s="4" t="str">
        <f>IFERROR(__xludf.DUMMYFUNCTION("""COMPUTED_VALUE"""),"")</f>
        <v/>
      </c>
      <c r="O4004" s="4" t="str">
        <f>IFERROR(__xludf.DUMMYFUNCTION("""COMPUTED_VALUE"""),"")</f>
        <v/>
      </c>
      <c r="P4004" s="4" t="str">
        <f>IFERROR(__xludf.DUMMYFUNCTION("""COMPUTED_VALUE"""),"")</f>
        <v/>
      </c>
      <c r="Q4004" s="4" t="str">
        <f>IFERROR(__xludf.DUMMYFUNCTION("""COMPUTED_VALUE"""),"")</f>
        <v/>
      </c>
      <c r="R4004" s="4" t="str">
        <f>IFERROR(__xludf.DUMMYFUNCTION("""COMPUTED_VALUE"""),"")</f>
        <v/>
      </c>
      <c r="S4004" s="4" t="str">
        <f>IFERROR(__xludf.DUMMYFUNCTION("""COMPUTED_VALUE"""),"")</f>
        <v/>
      </c>
    </row>
    <row r="4005">
      <c r="A4005" s="4" t="s">
        <v>30</v>
      </c>
      <c r="B4005" s="4">
        <v>37.0</v>
      </c>
      <c r="C4005" s="4">
        <v>5923044.0</v>
      </c>
      <c r="D4005" s="4" t="s">
        <v>2793</v>
      </c>
      <c r="E4005" s="4" t="s">
        <v>6574</v>
      </c>
      <c r="F4005" s="4" t="s">
        <v>12</v>
      </c>
      <c r="G4005" s="4" t="s">
        <v>13</v>
      </c>
      <c r="H4005" s="4">
        <v>3600000.0</v>
      </c>
      <c r="I4005" s="4">
        <v>7.8</v>
      </c>
      <c r="L4005" s="4" t="str">
        <f>IFERROR(__xludf.DUMMYFUNCTION("""COMPUTED_VALUE"""),"Comedy")</f>
        <v>Comedy</v>
      </c>
      <c r="M4005" s="4" t="str">
        <f>IFERROR(__xludf.DUMMYFUNCTION("""COMPUTED_VALUE"""),"Fantasy")</f>
        <v>Fantasy</v>
      </c>
      <c r="N4005" s="4" t="str">
        <f>IFERROR(__xludf.DUMMYFUNCTION("""COMPUTED_VALUE"""),"Horror")</f>
        <v>Horror</v>
      </c>
      <c r="O4005" s="4" t="str">
        <f>IFERROR(__xludf.DUMMYFUNCTION("""COMPUTED_VALUE"""),"Thriller")</f>
        <v>Thriller</v>
      </c>
      <c r="P4005" s="4" t="str">
        <f>IFERROR(__xludf.DUMMYFUNCTION("""COMPUTED_VALUE"""),"")</f>
        <v/>
      </c>
      <c r="Q4005" s="4" t="str">
        <f>IFERROR(__xludf.DUMMYFUNCTION("""COMPUTED_VALUE"""),"")</f>
        <v/>
      </c>
      <c r="R4005" s="4" t="str">
        <f>IFERROR(__xludf.DUMMYFUNCTION("""COMPUTED_VALUE"""),"")</f>
        <v/>
      </c>
      <c r="S4005" s="4" t="str">
        <f>IFERROR(__xludf.DUMMYFUNCTION("""COMPUTED_VALUE"""),"")</f>
        <v/>
      </c>
    </row>
    <row r="4006">
      <c r="A4006" s="4" t="s">
        <v>6575</v>
      </c>
      <c r="B4006" s="4">
        <v>81.0</v>
      </c>
      <c r="C4006" s="4">
        <v>3293258.0</v>
      </c>
      <c r="D4006" s="4" t="s">
        <v>6576</v>
      </c>
      <c r="E4006" s="4" t="s">
        <v>6577</v>
      </c>
      <c r="F4006" s="4" t="s">
        <v>12</v>
      </c>
      <c r="G4006" s="4" t="s">
        <v>13</v>
      </c>
      <c r="H4006" s="4">
        <v>3000000.0</v>
      </c>
      <c r="I4006" s="4">
        <v>5.2</v>
      </c>
      <c r="L4006" s="4" t="str">
        <f>IFERROR(__xludf.DUMMYFUNCTION("""COMPUTED_VALUE"""),"Action")</f>
        <v>Action</v>
      </c>
      <c r="M4006" s="4" t="str">
        <f>IFERROR(__xludf.DUMMYFUNCTION("""COMPUTED_VALUE"""),"Adventure")</f>
        <v>Adventure</v>
      </c>
      <c r="N4006" s="4" t="str">
        <f>IFERROR(__xludf.DUMMYFUNCTION("""COMPUTED_VALUE"""),"Comedy")</f>
        <v>Comedy</v>
      </c>
      <c r="O4006" s="4" t="str">
        <f>IFERROR(__xludf.DUMMYFUNCTION("""COMPUTED_VALUE"""),"Musical")</f>
        <v>Musical</v>
      </c>
      <c r="P4006" s="4" t="str">
        <f>IFERROR(__xludf.DUMMYFUNCTION("""COMPUTED_VALUE"""),"")</f>
        <v/>
      </c>
      <c r="Q4006" s="4" t="str">
        <f>IFERROR(__xludf.DUMMYFUNCTION("""COMPUTED_VALUE"""),"")</f>
        <v/>
      </c>
      <c r="R4006" s="4" t="str">
        <f>IFERROR(__xludf.DUMMYFUNCTION("""COMPUTED_VALUE"""),"")</f>
        <v/>
      </c>
      <c r="S4006" s="4" t="str">
        <f>IFERROR(__xludf.DUMMYFUNCTION("""COMPUTED_VALUE"""),"")</f>
        <v/>
      </c>
    </row>
    <row r="4007">
      <c r="A4007" s="4" t="s">
        <v>6578</v>
      </c>
      <c r="B4007" s="4">
        <v>97.0</v>
      </c>
      <c r="C4007" s="4">
        <v>0.0</v>
      </c>
      <c r="D4007" s="4" t="s">
        <v>2228</v>
      </c>
      <c r="E4007" s="4" t="s">
        <v>6579</v>
      </c>
      <c r="F4007" s="4" t="s">
        <v>12</v>
      </c>
      <c r="G4007" s="4" t="s">
        <v>13</v>
      </c>
      <c r="H4007" s="4">
        <v>1000000.0</v>
      </c>
      <c r="I4007" s="4">
        <v>3.3</v>
      </c>
      <c r="L4007" s="4" t="str">
        <f>IFERROR(__xludf.DUMMYFUNCTION("""COMPUTED_VALUE"""),"Horror")</f>
        <v>Horror</v>
      </c>
      <c r="M4007" s="4" t="str">
        <f>IFERROR(__xludf.DUMMYFUNCTION("""COMPUTED_VALUE"""),"")</f>
        <v/>
      </c>
      <c r="N4007" s="4" t="str">
        <f>IFERROR(__xludf.DUMMYFUNCTION("""COMPUTED_VALUE"""),"")</f>
        <v/>
      </c>
      <c r="O4007" s="4" t="str">
        <f>IFERROR(__xludf.DUMMYFUNCTION("""COMPUTED_VALUE"""),"")</f>
        <v/>
      </c>
      <c r="P4007" s="4" t="str">
        <f>IFERROR(__xludf.DUMMYFUNCTION("""COMPUTED_VALUE"""),"")</f>
        <v/>
      </c>
      <c r="Q4007" s="4" t="str">
        <f>IFERROR(__xludf.DUMMYFUNCTION("""COMPUTED_VALUE"""),"")</f>
        <v/>
      </c>
      <c r="R4007" s="4" t="str">
        <f>IFERROR(__xludf.DUMMYFUNCTION("""COMPUTED_VALUE"""),"")</f>
        <v/>
      </c>
      <c r="S4007" s="4" t="str">
        <f>IFERROR(__xludf.DUMMYFUNCTION("""COMPUTED_VALUE"""),"")</f>
        <v/>
      </c>
    </row>
    <row r="4008">
      <c r="A4008" s="4" t="s">
        <v>6580</v>
      </c>
      <c r="B4008" s="4">
        <v>106.0</v>
      </c>
      <c r="C4008" s="4">
        <v>886410.0</v>
      </c>
      <c r="D4008" s="4" t="s">
        <v>2265</v>
      </c>
      <c r="E4008" s="4" t="s">
        <v>6581</v>
      </c>
      <c r="F4008" s="4" t="s">
        <v>975</v>
      </c>
      <c r="G4008" s="4" t="s">
        <v>1020</v>
      </c>
      <c r="H4008" s="4">
        <v>3500000.0</v>
      </c>
      <c r="I4008" s="4">
        <v>6.8</v>
      </c>
      <c r="L4008" s="4" t="str">
        <f>IFERROR(__xludf.DUMMYFUNCTION("""COMPUTED_VALUE"""),"Drama")</f>
        <v>Drama</v>
      </c>
      <c r="M4008" s="4" t="str">
        <f>IFERROR(__xludf.DUMMYFUNCTION("""COMPUTED_VALUE"""),"History")</f>
        <v>History</v>
      </c>
      <c r="N4008" s="4" t="str">
        <f>IFERROR(__xludf.DUMMYFUNCTION("""COMPUTED_VALUE"""),"")</f>
        <v/>
      </c>
      <c r="O4008" s="4" t="str">
        <f>IFERROR(__xludf.DUMMYFUNCTION("""COMPUTED_VALUE"""),"")</f>
        <v/>
      </c>
      <c r="P4008" s="4" t="str">
        <f>IFERROR(__xludf.DUMMYFUNCTION("""COMPUTED_VALUE"""),"")</f>
        <v/>
      </c>
      <c r="Q4008" s="4" t="str">
        <f>IFERROR(__xludf.DUMMYFUNCTION("""COMPUTED_VALUE"""),"")</f>
        <v/>
      </c>
      <c r="R4008" s="4" t="str">
        <f>IFERROR(__xludf.DUMMYFUNCTION("""COMPUTED_VALUE"""),"")</f>
        <v/>
      </c>
      <c r="S4008" s="4" t="str">
        <f>IFERROR(__xludf.DUMMYFUNCTION("""COMPUTED_VALUE"""),"")</f>
        <v/>
      </c>
    </row>
    <row r="4009">
      <c r="A4009" s="4" t="s">
        <v>6582</v>
      </c>
      <c r="B4009" s="4">
        <v>103.0</v>
      </c>
      <c r="C4009" s="4">
        <v>252652.0</v>
      </c>
      <c r="D4009" s="4" t="s">
        <v>6583</v>
      </c>
      <c r="E4009" s="4" t="s">
        <v>6584</v>
      </c>
      <c r="F4009" s="4" t="s">
        <v>6076</v>
      </c>
      <c r="G4009" s="4" t="s">
        <v>4364</v>
      </c>
      <c r="H4009" s="4">
        <v>1.99E7</v>
      </c>
      <c r="I4009" s="4">
        <v>7.0</v>
      </c>
      <c r="L4009" s="4" t="str">
        <f>IFERROR(__xludf.DUMMYFUNCTION("""COMPUTED_VALUE"""),"Comedy")</f>
        <v>Comedy</v>
      </c>
      <c r="M4009" s="4" t="str">
        <f>IFERROR(__xludf.DUMMYFUNCTION("""COMPUTED_VALUE"""),"Drama")</f>
        <v>Drama</v>
      </c>
      <c r="N4009" s="4" t="str">
        <f>IFERROR(__xludf.DUMMYFUNCTION("""COMPUTED_VALUE"""),"Fantasy")</f>
        <v>Fantasy</v>
      </c>
      <c r="O4009" s="4" t="str">
        <f>IFERROR(__xludf.DUMMYFUNCTION("""COMPUTED_VALUE"""),"Horror")</f>
        <v>Horror</v>
      </c>
      <c r="P4009" s="4" t="str">
        <f>IFERROR(__xludf.DUMMYFUNCTION("""COMPUTED_VALUE"""),"")</f>
        <v/>
      </c>
      <c r="Q4009" s="4" t="str">
        <f>IFERROR(__xludf.DUMMYFUNCTION("""COMPUTED_VALUE"""),"")</f>
        <v/>
      </c>
      <c r="R4009" s="4" t="str">
        <f>IFERROR(__xludf.DUMMYFUNCTION("""COMPUTED_VALUE"""),"")</f>
        <v/>
      </c>
      <c r="S4009" s="4" t="str">
        <f>IFERROR(__xludf.DUMMYFUNCTION("""COMPUTED_VALUE"""),"")</f>
        <v/>
      </c>
    </row>
    <row r="4010">
      <c r="A4010" s="4" t="s">
        <v>6585</v>
      </c>
      <c r="B4010" s="4">
        <v>101.0</v>
      </c>
      <c r="C4010" s="4">
        <v>220234.0</v>
      </c>
      <c r="D4010" s="4" t="s">
        <v>590</v>
      </c>
      <c r="E4010" s="4" t="s">
        <v>6586</v>
      </c>
      <c r="F4010" s="4" t="s">
        <v>12</v>
      </c>
      <c r="G4010" s="4" t="s">
        <v>13</v>
      </c>
      <c r="H4010" s="4">
        <v>3500000.0</v>
      </c>
      <c r="I4010" s="4">
        <v>6.5</v>
      </c>
      <c r="L4010" s="4" t="str">
        <f>IFERROR(__xludf.DUMMYFUNCTION("""COMPUTED_VALUE"""),"Comedy")</f>
        <v>Comedy</v>
      </c>
      <c r="M4010" s="4" t="str">
        <f>IFERROR(__xludf.DUMMYFUNCTION("""COMPUTED_VALUE"""),"Romance")</f>
        <v>Romance</v>
      </c>
      <c r="N4010" s="4" t="str">
        <f>IFERROR(__xludf.DUMMYFUNCTION("""COMPUTED_VALUE"""),"")</f>
        <v/>
      </c>
      <c r="O4010" s="4" t="str">
        <f>IFERROR(__xludf.DUMMYFUNCTION("""COMPUTED_VALUE"""),"")</f>
        <v/>
      </c>
      <c r="P4010" s="4" t="str">
        <f>IFERROR(__xludf.DUMMYFUNCTION("""COMPUTED_VALUE"""),"")</f>
        <v/>
      </c>
      <c r="Q4010" s="4" t="str">
        <f>IFERROR(__xludf.DUMMYFUNCTION("""COMPUTED_VALUE"""),"")</f>
        <v/>
      </c>
      <c r="R4010" s="4" t="str">
        <f>IFERROR(__xludf.DUMMYFUNCTION("""COMPUTED_VALUE"""),"")</f>
        <v/>
      </c>
      <c r="S4010" s="4" t="str">
        <f>IFERROR(__xludf.DUMMYFUNCTION("""COMPUTED_VALUE"""),"")</f>
        <v/>
      </c>
    </row>
    <row r="4011">
      <c r="A4011" s="4" t="s">
        <v>1646</v>
      </c>
      <c r="B4011" s="4">
        <v>102.0</v>
      </c>
      <c r="C4011" s="4">
        <v>3.4350553E7</v>
      </c>
      <c r="D4011" s="4" t="s">
        <v>672</v>
      </c>
      <c r="E4011" s="4" t="s">
        <v>1647</v>
      </c>
      <c r="F4011" s="4" t="s">
        <v>12</v>
      </c>
      <c r="G4011" s="4" t="s">
        <v>13</v>
      </c>
      <c r="H4011" s="4">
        <v>6.8E7</v>
      </c>
      <c r="I4011" s="4">
        <v>5.7</v>
      </c>
      <c r="L4011" s="4" t="str">
        <f>IFERROR(__xludf.DUMMYFUNCTION("""COMPUTED_VALUE"""),"Action")</f>
        <v>Action</v>
      </c>
      <c r="M4011" s="4" t="str">
        <f>IFERROR(__xludf.DUMMYFUNCTION("""COMPUTED_VALUE"""),"Comedy")</f>
        <v>Comedy</v>
      </c>
      <c r="N4011" s="4" t="str">
        <f>IFERROR(__xludf.DUMMYFUNCTION("""COMPUTED_VALUE"""),"Sci-Fi")</f>
        <v>Sci-Fi</v>
      </c>
      <c r="O4011" s="4" t="str">
        <f>IFERROR(__xludf.DUMMYFUNCTION("""COMPUTED_VALUE"""),"")</f>
        <v/>
      </c>
      <c r="P4011" s="4" t="str">
        <f>IFERROR(__xludf.DUMMYFUNCTION("""COMPUTED_VALUE"""),"")</f>
        <v/>
      </c>
      <c r="Q4011" s="4" t="str">
        <f>IFERROR(__xludf.DUMMYFUNCTION("""COMPUTED_VALUE"""),"")</f>
        <v/>
      </c>
      <c r="R4011" s="4" t="str">
        <f>IFERROR(__xludf.DUMMYFUNCTION("""COMPUTED_VALUE"""),"")</f>
        <v/>
      </c>
      <c r="S4011" s="4" t="str">
        <f>IFERROR(__xludf.DUMMYFUNCTION("""COMPUTED_VALUE"""),"")</f>
        <v/>
      </c>
    </row>
    <row r="4012">
      <c r="A4012" s="4" t="s">
        <v>6587</v>
      </c>
      <c r="B4012" s="4">
        <v>98.0</v>
      </c>
      <c r="C4012" s="4">
        <v>101228.0</v>
      </c>
      <c r="D4012" s="4" t="s">
        <v>888</v>
      </c>
      <c r="E4012" s="4" t="s">
        <v>6588</v>
      </c>
      <c r="F4012" s="4" t="s">
        <v>12</v>
      </c>
      <c r="G4012" s="4" t="s">
        <v>13</v>
      </c>
      <c r="H4012" s="4">
        <v>3500000.0</v>
      </c>
      <c r="I4012" s="4">
        <v>6.4</v>
      </c>
      <c r="L4012" s="4" t="str">
        <f>IFERROR(__xludf.DUMMYFUNCTION("""COMPUTED_VALUE"""),"Comedy")</f>
        <v>Comedy</v>
      </c>
      <c r="M4012" s="4" t="str">
        <f>IFERROR(__xludf.DUMMYFUNCTION("""COMPUTED_VALUE"""),"Drama")</f>
        <v>Drama</v>
      </c>
      <c r="N4012" s="4" t="str">
        <f>IFERROR(__xludf.DUMMYFUNCTION("""COMPUTED_VALUE"""),"")</f>
        <v/>
      </c>
      <c r="O4012" s="4" t="str">
        <f>IFERROR(__xludf.DUMMYFUNCTION("""COMPUTED_VALUE"""),"")</f>
        <v/>
      </c>
      <c r="P4012" s="4" t="str">
        <f>IFERROR(__xludf.DUMMYFUNCTION("""COMPUTED_VALUE"""),"")</f>
        <v/>
      </c>
      <c r="Q4012" s="4" t="str">
        <f>IFERROR(__xludf.DUMMYFUNCTION("""COMPUTED_VALUE"""),"")</f>
        <v/>
      </c>
      <c r="R4012" s="4" t="str">
        <f>IFERROR(__xludf.DUMMYFUNCTION("""COMPUTED_VALUE"""),"")</f>
        <v/>
      </c>
      <c r="S4012" s="4" t="str">
        <f>IFERROR(__xludf.DUMMYFUNCTION("""COMPUTED_VALUE"""),"")</f>
        <v/>
      </c>
    </row>
    <row r="4013">
      <c r="A4013" s="4" t="s">
        <v>1798</v>
      </c>
      <c r="B4013" s="4">
        <v>91.0</v>
      </c>
      <c r="C4013" s="4">
        <v>96793.0</v>
      </c>
      <c r="D4013" s="4" t="s">
        <v>498</v>
      </c>
      <c r="E4013" s="4" t="s">
        <v>6589</v>
      </c>
      <c r="F4013" s="4" t="s">
        <v>12</v>
      </c>
      <c r="G4013" s="4" t="s">
        <v>13</v>
      </c>
      <c r="H4013" s="4">
        <v>3500000.0</v>
      </c>
      <c r="I4013" s="4">
        <v>5.3</v>
      </c>
      <c r="L4013" s="4" t="str">
        <f>IFERROR(__xludf.DUMMYFUNCTION("""COMPUTED_VALUE"""),"Action")</f>
        <v>Action</v>
      </c>
      <c r="M4013" s="4" t="str">
        <f>IFERROR(__xludf.DUMMYFUNCTION("""COMPUTED_VALUE"""),"Comedy")</f>
        <v>Comedy</v>
      </c>
      <c r="N4013" s="4" t="str">
        <f>IFERROR(__xludf.DUMMYFUNCTION("""COMPUTED_VALUE"""),"Romance")</f>
        <v>Romance</v>
      </c>
      <c r="O4013" s="4" t="str">
        <f>IFERROR(__xludf.DUMMYFUNCTION("""COMPUTED_VALUE"""),"")</f>
        <v/>
      </c>
      <c r="P4013" s="4" t="str">
        <f>IFERROR(__xludf.DUMMYFUNCTION("""COMPUTED_VALUE"""),"")</f>
        <v/>
      </c>
      <c r="Q4013" s="4" t="str">
        <f>IFERROR(__xludf.DUMMYFUNCTION("""COMPUTED_VALUE"""),"")</f>
        <v/>
      </c>
      <c r="R4013" s="4" t="str">
        <f>IFERROR(__xludf.DUMMYFUNCTION("""COMPUTED_VALUE"""),"")</f>
        <v/>
      </c>
      <c r="S4013" s="4" t="str">
        <f>IFERROR(__xludf.DUMMYFUNCTION("""COMPUTED_VALUE"""),"")</f>
        <v/>
      </c>
    </row>
    <row r="4014">
      <c r="A4014" s="4" t="s">
        <v>6590</v>
      </c>
      <c r="B4014" s="4">
        <v>105.0</v>
      </c>
      <c r="C4014" s="4">
        <v>123777.0</v>
      </c>
      <c r="D4014" s="4" t="s">
        <v>6591</v>
      </c>
      <c r="E4014" s="4" t="s">
        <v>6592</v>
      </c>
      <c r="F4014" s="4" t="s">
        <v>12</v>
      </c>
      <c r="G4014" s="4" t="s">
        <v>95</v>
      </c>
      <c r="H4014" s="4">
        <v>3500000.0</v>
      </c>
      <c r="I4014" s="4">
        <v>4.7</v>
      </c>
      <c r="L4014" s="4" t="str">
        <f>IFERROR(__xludf.DUMMYFUNCTION("""COMPUTED_VALUE"""),"Action")</f>
        <v>Action</v>
      </c>
      <c r="M4014" s="4" t="str">
        <f>IFERROR(__xludf.DUMMYFUNCTION("""COMPUTED_VALUE"""),"Biography")</f>
        <v>Biography</v>
      </c>
      <c r="N4014" s="4" t="str">
        <f>IFERROR(__xludf.DUMMYFUNCTION("""COMPUTED_VALUE"""),"Crime")</f>
        <v>Crime</v>
      </c>
      <c r="O4014" s="4" t="str">
        <f>IFERROR(__xludf.DUMMYFUNCTION("""COMPUTED_VALUE"""),"Drama")</f>
        <v>Drama</v>
      </c>
      <c r="P4014" s="4" t="str">
        <f>IFERROR(__xludf.DUMMYFUNCTION("""COMPUTED_VALUE"""),"Family")</f>
        <v>Family</v>
      </c>
      <c r="Q4014" s="4" t="str">
        <f>IFERROR(__xludf.DUMMYFUNCTION("""COMPUTED_VALUE"""),"Fantasy")</f>
        <v>Fantasy</v>
      </c>
      <c r="R4014" s="4" t="str">
        <f>IFERROR(__xludf.DUMMYFUNCTION("""COMPUTED_VALUE"""),"")</f>
        <v/>
      </c>
      <c r="S4014" s="4" t="str">
        <f>IFERROR(__xludf.DUMMYFUNCTION("""COMPUTED_VALUE"""),"")</f>
        <v/>
      </c>
    </row>
    <row r="4015">
      <c r="A4015" s="4" t="s">
        <v>6593</v>
      </c>
      <c r="B4015" s="4">
        <v>98.0</v>
      </c>
      <c r="C4015" s="4">
        <v>0.0</v>
      </c>
      <c r="D4015" s="4" t="s">
        <v>758</v>
      </c>
      <c r="E4015" s="4" t="s">
        <v>6594</v>
      </c>
      <c r="F4015" s="4" t="s">
        <v>12</v>
      </c>
      <c r="G4015" s="4" t="s">
        <v>13</v>
      </c>
      <c r="H4015" s="4">
        <v>3500000.0</v>
      </c>
      <c r="I4015" s="4">
        <v>6.1</v>
      </c>
      <c r="L4015" s="4" t="str">
        <f>IFERROR(__xludf.DUMMYFUNCTION("""COMPUTED_VALUE"""),"Crime")</f>
        <v>Crime</v>
      </c>
      <c r="M4015" s="4" t="str">
        <f>IFERROR(__xludf.DUMMYFUNCTION("""COMPUTED_VALUE"""),"Drama")</f>
        <v>Drama</v>
      </c>
      <c r="N4015" s="4" t="str">
        <f>IFERROR(__xludf.DUMMYFUNCTION("""COMPUTED_VALUE"""),"Mystery")</f>
        <v>Mystery</v>
      </c>
      <c r="O4015" s="4" t="str">
        <f>IFERROR(__xludf.DUMMYFUNCTION("""COMPUTED_VALUE"""),"Thriller")</f>
        <v>Thriller</v>
      </c>
      <c r="P4015" s="4" t="str">
        <f>IFERROR(__xludf.DUMMYFUNCTION("""COMPUTED_VALUE"""),"")</f>
        <v/>
      </c>
      <c r="Q4015" s="4" t="str">
        <f>IFERROR(__xludf.DUMMYFUNCTION("""COMPUTED_VALUE"""),"")</f>
        <v/>
      </c>
      <c r="R4015" s="4" t="str">
        <f>IFERROR(__xludf.DUMMYFUNCTION("""COMPUTED_VALUE"""),"")</f>
        <v/>
      </c>
      <c r="S4015" s="4" t="str">
        <f>IFERROR(__xludf.DUMMYFUNCTION("""COMPUTED_VALUE"""),"")</f>
        <v/>
      </c>
    </row>
    <row r="4016">
      <c r="A4016" s="4" t="s">
        <v>6595</v>
      </c>
      <c r="B4016" s="4">
        <v>104.0</v>
      </c>
      <c r="C4016" s="4">
        <v>0.0</v>
      </c>
      <c r="D4016" s="4" t="s">
        <v>142</v>
      </c>
      <c r="E4016" s="4" t="s">
        <v>6596</v>
      </c>
      <c r="F4016" s="4" t="s">
        <v>12</v>
      </c>
      <c r="G4016" s="4" t="s">
        <v>13</v>
      </c>
      <c r="H4016" s="4">
        <v>1000000.0</v>
      </c>
      <c r="I4016" s="4">
        <v>5.5</v>
      </c>
      <c r="L4016" s="4" t="str">
        <f>IFERROR(__xludf.DUMMYFUNCTION("""COMPUTED_VALUE"""),"Action")</f>
        <v>Action</v>
      </c>
      <c r="M4016" s="4" t="str">
        <f>IFERROR(__xludf.DUMMYFUNCTION("""COMPUTED_VALUE"""),"Comedy")</f>
        <v>Comedy</v>
      </c>
      <c r="N4016" s="4" t="str">
        <f>IFERROR(__xludf.DUMMYFUNCTION("""COMPUTED_VALUE"""),"Crime")</f>
        <v>Crime</v>
      </c>
      <c r="O4016" s="4" t="str">
        <f>IFERROR(__xludf.DUMMYFUNCTION("""COMPUTED_VALUE"""),"Thriller")</f>
        <v>Thriller</v>
      </c>
      <c r="P4016" s="4" t="str">
        <f>IFERROR(__xludf.DUMMYFUNCTION("""COMPUTED_VALUE"""),"")</f>
        <v/>
      </c>
      <c r="Q4016" s="4" t="str">
        <f>IFERROR(__xludf.DUMMYFUNCTION("""COMPUTED_VALUE"""),"")</f>
        <v/>
      </c>
      <c r="R4016" s="4" t="str">
        <f>IFERROR(__xludf.DUMMYFUNCTION("""COMPUTED_VALUE"""),"")</f>
        <v/>
      </c>
      <c r="S4016" s="4" t="str">
        <f>IFERROR(__xludf.DUMMYFUNCTION("""COMPUTED_VALUE"""),"")</f>
        <v/>
      </c>
    </row>
    <row r="4017">
      <c r="A4017" s="4" t="s">
        <v>8351</v>
      </c>
      <c r="B4017" s="4">
        <v>45.0</v>
      </c>
      <c r="C4017" s="4">
        <v>0.0</v>
      </c>
      <c r="D4017" s="4" t="s">
        <v>1422</v>
      </c>
      <c r="E4017" s="4" t="s">
        <v>6597</v>
      </c>
      <c r="F4017" s="4" t="s">
        <v>12</v>
      </c>
      <c r="G4017" s="4" t="s">
        <v>20</v>
      </c>
      <c r="H4017" s="4">
        <v>0.0</v>
      </c>
      <c r="I4017" s="4">
        <v>7.3</v>
      </c>
      <c r="L4017" s="4" t="str">
        <f>IFERROR(__xludf.DUMMYFUNCTION("""COMPUTED_VALUE"""),"Drama")</f>
        <v>Drama</v>
      </c>
      <c r="M4017" s="4" t="str">
        <f>IFERROR(__xludf.DUMMYFUNCTION("""COMPUTED_VALUE"""),"Thriller")</f>
        <v>Thriller</v>
      </c>
      <c r="N4017" s="4" t="str">
        <f>IFERROR(__xludf.DUMMYFUNCTION("""COMPUTED_VALUE"""),"")</f>
        <v/>
      </c>
      <c r="O4017" s="4" t="str">
        <f>IFERROR(__xludf.DUMMYFUNCTION("""COMPUTED_VALUE"""),"")</f>
        <v/>
      </c>
      <c r="P4017" s="4" t="str">
        <f>IFERROR(__xludf.DUMMYFUNCTION("""COMPUTED_VALUE"""),"")</f>
        <v/>
      </c>
      <c r="Q4017" s="4" t="str">
        <f>IFERROR(__xludf.DUMMYFUNCTION("""COMPUTED_VALUE"""),"")</f>
        <v/>
      </c>
      <c r="R4017" s="4" t="str">
        <f>IFERROR(__xludf.DUMMYFUNCTION("""COMPUTED_VALUE"""),"")</f>
        <v/>
      </c>
      <c r="S4017" s="4" t="str">
        <f>IFERROR(__xludf.DUMMYFUNCTION("""COMPUTED_VALUE"""),"")</f>
        <v/>
      </c>
    </row>
    <row r="4018">
      <c r="A4018" s="4" t="s">
        <v>6598</v>
      </c>
      <c r="B4018" s="4">
        <v>96.0</v>
      </c>
      <c r="C4018" s="4">
        <v>0.0</v>
      </c>
      <c r="D4018" s="4" t="s">
        <v>1929</v>
      </c>
      <c r="E4018" s="4" t="s">
        <v>6599</v>
      </c>
      <c r="F4018" s="4" t="s">
        <v>12</v>
      </c>
      <c r="G4018" s="4" t="s">
        <v>13</v>
      </c>
      <c r="H4018" s="4">
        <v>3500000.0</v>
      </c>
      <c r="I4018" s="4">
        <v>4.8</v>
      </c>
      <c r="L4018" s="4" t="str">
        <f>IFERROR(__xludf.DUMMYFUNCTION("""COMPUTED_VALUE"""),"Horror")</f>
        <v>Horror</v>
      </c>
      <c r="M4018" s="4" t="str">
        <f>IFERROR(__xludf.DUMMYFUNCTION("""COMPUTED_VALUE"""),"Thriller")</f>
        <v>Thriller</v>
      </c>
      <c r="N4018" s="4" t="str">
        <f>IFERROR(__xludf.DUMMYFUNCTION("""COMPUTED_VALUE"""),"")</f>
        <v/>
      </c>
      <c r="O4018" s="4" t="str">
        <f>IFERROR(__xludf.DUMMYFUNCTION("""COMPUTED_VALUE"""),"")</f>
        <v/>
      </c>
      <c r="P4018" s="4" t="str">
        <f>IFERROR(__xludf.DUMMYFUNCTION("""COMPUTED_VALUE"""),"")</f>
        <v/>
      </c>
      <c r="Q4018" s="4" t="str">
        <f>IFERROR(__xludf.DUMMYFUNCTION("""COMPUTED_VALUE"""),"")</f>
        <v/>
      </c>
      <c r="R4018" s="4" t="str">
        <f>IFERROR(__xludf.DUMMYFUNCTION("""COMPUTED_VALUE"""),"")</f>
        <v/>
      </c>
      <c r="S4018" s="4" t="str">
        <f>IFERROR(__xludf.DUMMYFUNCTION("""COMPUTED_VALUE"""),"")</f>
        <v/>
      </c>
    </row>
    <row r="4019">
      <c r="A4019" s="4" t="s">
        <v>6600</v>
      </c>
      <c r="B4019" s="4">
        <v>148.0</v>
      </c>
      <c r="C4019" s="4">
        <v>0.0</v>
      </c>
      <c r="D4019" s="4" t="s">
        <v>6601</v>
      </c>
      <c r="E4019" s="4" t="s">
        <v>6602</v>
      </c>
      <c r="F4019" s="4" t="s">
        <v>12</v>
      </c>
      <c r="G4019" s="4" t="s">
        <v>13</v>
      </c>
      <c r="H4019" s="4">
        <v>3500000.0</v>
      </c>
      <c r="I4019" s="4">
        <v>8.4</v>
      </c>
      <c r="L4019" s="4" t="str">
        <f>IFERROR(__xludf.DUMMYFUNCTION("""COMPUTED_VALUE"""),"Action")</f>
        <v>Action</v>
      </c>
      <c r="M4019" s="4" t="str">
        <f>IFERROR(__xludf.DUMMYFUNCTION("""COMPUTED_VALUE"""),"Animation")</f>
        <v>Animation</v>
      </c>
      <c r="N4019" s="4" t="str">
        <f>IFERROR(__xludf.DUMMYFUNCTION("""COMPUTED_VALUE"""),"Crime")</f>
        <v>Crime</v>
      </c>
      <c r="O4019" s="4" t="str">
        <f>IFERROR(__xludf.DUMMYFUNCTION("""COMPUTED_VALUE"""),"Sci-Fi")</f>
        <v>Sci-Fi</v>
      </c>
      <c r="P4019" s="4" t="str">
        <f>IFERROR(__xludf.DUMMYFUNCTION("""COMPUTED_VALUE"""),"Thriller")</f>
        <v>Thriller</v>
      </c>
      <c r="Q4019" s="4" t="str">
        <f>IFERROR(__xludf.DUMMYFUNCTION("""COMPUTED_VALUE"""),"")</f>
        <v/>
      </c>
      <c r="R4019" s="4" t="str">
        <f>IFERROR(__xludf.DUMMYFUNCTION("""COMPUTED_VALUE"""),"")</f>
        <v/>
      </c>
      <c r="S4019" s="4" t="str">
        <f>IFERROR(__xludf.DUMMYFUNCTION("""COMPUTED_VALUE"""),"")</f>
        <v/>
      </c>
    </row>
    <row r="4020">
      <c r="A4020" s="4" t="s">
        <v>6603</v>
      </c>
      <c r="B4020" s="4">
        <v>100.0</v>
      </c>
      <c r="C4020" s="4">
        <v>29233.0</v>
      </c>
      <c r="D4020" s="4" t="s">
        <v>25</v>
      </c>
      <c r="E4020" s="4" t="s">
        <v>6604</v>
      </c>
      <c r="F4020" s="4" t="s">
        <v>12</v>
      </c>
      <c r="G4020" s="4" t="s">
        <v>13</v>
      </c>
      <c r="H4020" s="4">
        <v>3500000.0</v>
      </c>
      <c r="I4020" s="4">
        <v>7.0</v>
      </c>
      <c r="L4020" s="4" t="str">
        <f>IFERROR(__xludf.DUMMYFUNCTION("""COMPUTED_VALUE"""),"Documentary")</f>
        <v>Documentary</v>
      </c>
      <c r="M4020" s="4" t="str">
        <f>IFERROR(__xludf.DUMMYFUNCTION("""COMPUTED_VALUE"""),"")</f>
        <v/>
      </c>
      <c r="N4020" s="4" t="str">
        <f>IFERROR(__xludf.DUMMYFUNCTION("""COMPUTED_VALUE"""),"")</f>
        <v/>
      </c>
      <c r="O4020" s="4" t="str">
        <f>IFERROR(__xludf.DUMMYFUNCTION("""COMPUTED_VALUE"""),"")</f>
        <v/>
      </c>
      <c r="P4020" s="4" t="str">
        <f>IFERROR(__xludf.DUMMYFUNCTION("""COMPUTED_VALUE"""),"")</f>
        <v/>
      </c>
      <c r="Q4020" s="4" t="str">
        <f>IFERROR(__xludf.DUMMYFUNCTION("""COMPUTED_VALUE"""),"")</f>
        <v/>
      </c>
      <c r="R4020" s="4" t="str">
        <f>IFERROR(__xludf.DUMMYFUNCTION("""COMPUTED_VALUE"""),"")</f>
        <v/>
      </c>
      <c r="S4020" s="4" t="str">
        <f>IFERROR(__xludf.DUMMYFUNCTION("""COMPUTED_VALUE"""),"")</f>
        <v/>
      </c>
    </row>
    <row r="4021">
      <c r="A4021" s="4" t="s">
        <v>1544</v>
      </c>
      <c r="B4021" s="4">
        <v>86.0</v>
      </c>
      <c r="C4021" s="4">
        <v>0.0</v>
      </c>
      <c r="D4021" s="4" t="s">
        <v>681</v>
      </c>
      <c r="E4021" s="4" t="s">
        <v>6605</v>
      </c>
      <c r="F4021" s="4" t="s">
        <v>12</v>
      </c>
      <c r="G4021" s="4" t="s">
        <v>95</v>
      </c>
      <c r="H4021" s="4">
        <v>3500000.0</v>
      </c>
      <c r="I4021" s="4">
        <v>3.3</v>
      </c>
      <c r="L4021" s="4" t="str">
        <f>IFERROR(__xludf.DUMMYFUNCTION("""COMPUTED_VALUE"""),"Action")</f>
        <v>Action</v>
      </c>
      <c r="M4021" s="4" t="str">
        <f>IFERROR(__xludf.DUMMYFUNCTION("""COMPUTED_VALUE"""),"Adventure")</f>
        <v>Adventure</v>
      </c>
      <c r="N4021" s="4" t="str">
        <f>IFERROR(__xludf.DUMMYFUNCTION("""COMPUTED_VALUE"""),"Fantasy")</f>
        <v>Fantasy</v>
      </c>
      <c r="O4021" s="4" t="str">
        <f>IFERROR(__xludf.DUMMYFUNCTION("""COMPUTED_VALUE"""),"Thriller")</f>
        <v>Thriller</v>
      </c>
      <c r="P4021" s="4" t="str">
        <f>IFERROR(__xludf.DUMMYFUNCTION("""COMPUTED_VALUE"""),"")</f>
        <v/>
      </c>
      <c r="Q4021" s="4" t="str">
        <f>IFERROR(__xludf.DUMMYFUNCTION("""COMPUTED_VALUE"""),"")</f>
        <v/>
      </c>
      <c r="R4021" s="4" t="str">
        <f>IFERROR(__xludf.DUMMYFUNCTION("""COMPUTED_VALUE"""),"")</f>
        <v/>
      </c>
      <c r="S4021" s="4" t="str">
        <f>IFERROR(__xludf.DUMMYFUNCTION("""COMPUTED_VALUE"""),"")</f>
        <v/>
      </c>
    </row>
    <row r="4022">
      <c r="A4022" s="4" t="s">
        <v>6606</v>
      </c>
      <c r="B4022" s="4">
        <v>92.0</v>
      </c>
      <c r="C4022" s="4">
        <v>0.0</v>
      </c>
      <c r="D4022" s="4" t="s">
        <v>154</v>
      </c>
      <c r="E4022" s="4" t="s">
        <v>6607</v>
      </c>
      <c r="F4022" s="4" t="s">
        <v>12</v>
      </c>
      <c r="G4022" s="4" t="s">
        <v>13</v>
      </c>
      <c r="H4022" s="4">
        <v>3500000.0</v>
      </c>
      <c r="I4022" s="4">
        <v>5.4</v>
      </c>
      <c r="L4022" s="4" t="str">
        <f>IFERROR(__xludf.DUMMYFUNCTION("""COMPUTED_VALUE"""),"Action")</f>
        <v>Action</v>
      </c>
      <c r="M4022" s="4" t="str">
        <f>IFERROR(__xludf.DUMMYFUNCTION("""COMPUTED_VALUE"""),"Crime")</f>
        <v>Crime</v>
      </c>
      <c r="N4022" s="4" t="str">
        <f>IFERROR(__xludf.DUMMYFUNCTION("""COMPUTED_VALUE"""),"Drama")</f>
        <v>Drama</v>
      </c>
      <c r="O4022" s="4" t="str">
        <f>IFERROR(__xludf.DUMMYFUNCTION("""COMPUTED_VALUE"""),"Thriller")</f>
        <v>Thriller</v>
      </c>
      <c r="P4022" s="4" t="str">
        <f>IFERROR(__xludf.DUMMYFUNCTION("""COMPUTED_VALUE"""),"")</f>
        <v/>
      </c>
      <c r="Q4022" s="4" t="str">
        <f>IFERROR(__xludf.DUMMYFUNCTION("""COMPUTED_VALUE"""),"")</f>
        <v/>
      </c>
      <c r="R4022" s="4" t="str">
        <f>IFERROR(__xludf.DUMMYFUNCTION("""COMPUTED_VALUE"""),"")</f>
        <v/>
      </c>
      <c r="S4022" s="4" t="str">
        <f>IFERROR(__xludf.DUMMYFUNCTION("""COMPUTED_VALUE"""),"")</f>
        <v/>
      </c>
    </row>
    <row r="4023">
      <c r="A4023" s="4" t="s">
        <v>6608</v>
      </c>
      <c r="B4023" s="4">
        <v>88.0</v>
      </c>
      <c r="C4023" s="4">
        <v>0.0</v>
      </c>
      <c r="D4023" s="4" t="s">
        <v>1422</v>
      </c>
      <c r="E4023" s="4" t="s">
        <v>6609</v>
      </c>
      <c r="F4023" s="4" t="s">
        <v>12</v>
      </c>
      <c r="G4023" s="4" t="s">
        <v>8351</v>
      </c>
      <c r="H4023" s="4">
        <v>3500000.0</v>
      </c>
      <c r="I4023" s="4">
        <v>4.8</v>
      </c>
      <c r="L4023" s="4" t="str">
        <f>IFERROR(__xludf.DUMMYFUNCTION("""COMPUTED_VALUE"""),"Drama")</f>
        <v>Drama</v>
      </c>
      <c r="M4023" s="4" t="str">
        <f>IFERROR(__xludf.DUMMYFUNCTION("""COMPUTED_VALUE"""),"Thriller")</f>
        <v>Thriller</v>
      </c>
      <c r="N4023" s="4" t="str">
        <f>IFERROR(__xludf.DUMMYFUNCTION("""COMPUTED_VALUE"""),"")</f>
        <v/>
      </c>
      <c r="O4023" s="4" t="str">
        <f>IFERROR(__xludf.DUMMYFUNCTION("""COMPUTED_VALUE"""),"")</f>
        <v/>
      </c>
      <c r="P4023" s="4" t="str">
        <f>IFERROR(__xludf.DUMMYFUNCTION("""COMPUTED_VALUE"""),"")</f>
        <v/>
      </c>
      <c r="Q4023" s="4" t="str">
        <f>IFERROR(__xludf.DUMMYFUNCTION("""COMPUTED_VALUE"""),"")</f>
        <v/>
      </c>
      <c r="R4023" s="4" t="str">
        <f>IFERROR(__xludf.DUMMYFUNCTION("""COMPUTED_VALUE"""),"")</f>
        <v/>
      </c>
      <c r="S4023" s="4" t="str">
        <f>IFERROR(__xludf.DUMMYFUNCTION("""COMPUTED_VALUE"""),"")</f>
        <v/>
      </c>
    </row>
    <row r="4024">
      <c r="A4024" s="4" t="s">
        <v>6610</v>
      </c>
      <c r="B4024" s="4">
        <v>90.0</v>
      </c>
      <c r="C4024" s="4">
        <v>0.0</v>
      </c>
      <c r="D4024" s="4" t="s">
        <v>784</v>
      </c>
      <c r="E4024" s="4" t="s">
        <v>6611</v>
      </c>
      <c r="F4024" s="4" t="s">
        <v>12</v>
      </c>
      <c r="G4024" s="4" t="s">
        <v>20</v>
      </c>
      <c r="H4024" s="4">
        <v>3440000.0</v>
      </c>
      <c r="I4024" s="4">
        <v>3.1</v>
      </c>
      <c r="L4024" s="4" t="str">
        <f>IFERROR(__xludf.DUMMYFUNCTION("""COMPUTED_VALUE"""),"Crime")</f>
        <v>Crime</v>
      </c>
      <c r="M4024" s="4" t="str">
        <f>IFERROR(__xludf.DUMMYFUNCTION("""COMPUTED_VALUE"""),"Mystery")</f>
        <v>Mystery</v>
      </c>
      <c r="N4024" s="4" t="str">
        <f>IFERROR(__xludf.DUMMYFUNCTION("""COMPUTED_VALUE"""),"Thriller")</f>
        <v>Thriller</v>
      </c>
      <c r="O4024" s="4" t="str">
        <f>IFERROR(__xludf.DUMMYFUNCTION("""COMPUTED_VALUE"""),"")</f>
        <v/>
      </c>
      <c r="P4024" s="4" t="str">
        <f>IFERROR(__xludf.DUMMYFUNCTION("""COMPUTED_VALUE"""),"")</f>
        <v/>
      </c>
      <c r="Q4024" s="4" t="str">
        <f>IFERROR(__xludf.DUMMYFUNCTION("""COMPUTED_VALUE"""),"")</f>
        <v/>
      </c>
      <c r="R4024" s="4" t="str">
        <f>IFERROR(__xludf.DUMMYFUNCTION("""COMPUTED_VALUE"""),"")</f>
        <v/>
      </c>
      <c r="S4024" s="4" t="str">
        <f>IFERROR(__xludf.DUMMYFUNCTION("""COMPUTED_VALUE"""),"")</f>
        <v/>
      </c>
    </row>
    <row r="4025">
      <c r="A4025" s="4" t="s">
        <v>3567</v>
      </c>
      <c r="B4025" s="4">
        <v>94.0</v>
      </c>
      <c r="C4025" s="4">
        <v>0.0</v>
      </c>
      <c r="D4025" s="4" t="s">
        <v>585</v>
      </c>
      <c r="E4025" s="4" t="s">
        <v>6612</v>
      </c>
      <c r="F4025" s="4" t="s">
        <v>12</v>
      </c>
      <c r="G4025" s="4" t="s">
        <v>13</v>
      </c>
      <c r="H4025" s="4">
        <v>3400000.0</v>
      </c>
      <c r="I4025" s="4">
        <v>6.7</v>
      </c>
      <c r="L4025" s="4" t="str">
        <f>IFERROR(__xludf.DUMMYFUNCTION("""COMPUTED_VALUE"""),"Comedy")</f>
        <v>Comedy</v>
      </c>
      <c r="M4025" s="4" t="str">
        <f>IFERROR(__xludf.DUMMYFUNCTION("""COMPUTED_VALUE"""),"")</f>
        <v/>
      </c>
      <c r="N4025" s="4" t="str">
        <f>IFERROR(__xludf.DUMMYFUNCTION("""COMPUTED_VALUE"""),"")</f>
        <v/>
      </c>
      <c r="O4025" s="4" t="str">
        <f>IFERROR(__xludf.DUMMYFUNCTION("""COMPUTED_VALUE"""),"")</f>
        <v/>
      </c>
      <c r="P4025" s="4" t="str">
        <f>IFERROR(__xludf.DUMMYFUNCTION("""COMPUTED_VALUE"""),"")</f>
        <v/>
      </c>
      <c r="Q4025" s="4" t="str">
        <f>IFERROR(__xludf.DUMMYFUNCTION("""COMPUTED_VALUE"""),"")</f>
        <v/>
      </c>
      <c r="R4025" s="4" t="str">
        <f>IFERROR(__xludf.DUMMYFUNCTION("""COMPUTED_VALUE"""),"")</f>
        <v/>
      </c>
      <c r="S4025" s="4" t="str">
        <f>IFERROR(__xludf.DUMMYFUNCTION("""COMPUTED_VALUE"""),"")</f>
        <v/>
      </c>
    </row>
    <row r="4026">
      <c r="A4026" s="4" t="s">
        <v>6613</v>
      </c>
      <c r="B4026" s="4">
        <v>80.0</v>
      </c>
      <c r="C4026" s="4">
        <v>7.7413017E7</v>
      </c>
      <c r="D4026" s="4" t="s">
        <v>25</v>
      </c>
      <c r="E4026" s="4" t="s">
        <v>6614</v>
      </c>
      <c r="F4026" s="4" t="s">
        <v>512</v>
      </c>
      <c r="G4026" s="4" t="s">
        <v>513</v>
      </c>
      <c r="H4026" s="4">
        <v>8000000.0</v>
      </c>
      <c r="I4026" s="4">
        <v>7.6</v>
      </c>
      <c r="L4026" s="4" t="str">
        <f>IFERROR(__xludf.DUMMYFUNCTION("""COMPUTED_VALUE"""),"Documentary")</f>
        <v>Documentary</v>
      </c>
      <c r="M4026" s="4" t="str">
        <f>IFERROR(__xludf.DUMMYFUNCTION("""COMPUTED_VALUE"""),"")</f>
        <v/>
      </c>
      <c r="N4026" s="4" t="str">
        <f>IFERROR(__xludf.DUMMYFUNCTION("""COMPUTED_VALUE"""),"")</f>
        <v/>
      </c>
      <c r="O4026" s="4" t="str">
        <f>IFERROR(__xludf.DUMMYFUNCTION("""COMPUTED_VALUE"""),"")</f>
        <v/>
      </c>
      <c r="P4026" s="4" t="str">
        <f>IFERROR(__xludf.DUMMYFUNCTION("""COMPUTED_VALUE"""),"")</f>
        <v/>
      </c>
      <c r="Q4026" s="4" t="str">
        <f>IFERROR(__xludf.DUMMYFUNCTION("""COMPUTED_VALUE"""),"")</f>
        <v/>
      </c>
      <c r="R4026" s="4" t="str">
        <f>IFERROR(__xludf.DUMMYFUNCTION("""COMPUTED_VALUE"""),"")</f>
        <v/>
      </c>
      <c r="S4026" s="4" t="str">
        <f>IFERROR(__xludf.DUMMYFUNCTION("""COMPUTED_VALUE"""),"")</f>
        <v/>
      </c>
    </row>
    <row r="4027">
      <c r="A4027" s="4" t="s">
        <v>3925</v>
      </c>
      <c r="B4027" s="4">
        <v>107.0</v>
      </c>
      <c r="C4027" s="4">
        <v>5354039.0</v>
      </c>
      <c r="D4027" s="4" t="s">
        <v>1259</v>
      </c>
      <c r="E4027" s="4" t="s">
        <v>6615</v>
      </c>
      <c r="F4027" s="4" t="s">
        <v>12</v>
      </c>
      <c r="G4027" s="4" t="s">
        <v>13</v>
      </c>
      <c r="H4027" s="4">
        <v>3500000.0</v>
      </c>
      <c r="I4027" s="4">
        <v>7.1</v>
      </c>
      <c r="L4027" s="4" t="str">
        <f>IFERROR(__xludf.DUMMYFUNCTION("""COMPUTED_VALUE"""),"Biography")</f>
        <v>Biography</v>
      </c>
      <c r="M4027" s="4" t="str">
        <f>IFERROR(__xludf.DUMMYFUNCTION("""COMPUTED_VALUE"""),"Drama")</f>
        <v>Drama</v>
      </c>
      <c r="N4027" s="4" t="str">
        <f>IFERROR(__xludf.DUMMYFUNCTION("""COMPUTED_VALUE"""),"Thriller")</f>
        <v>Thriller</v>
      </c>
      <c r="O4027" s="4" t="str">
        <f>IFERROR(__xludf.DUMMYFUNCTION("""COMPUTED_VALUE"""),"")</f>
        <v/>
      </c>
      <c r="P4027" s="4" t="str">
        <f>IFERROR(__xludf.DUMMYFUNCTION("""COMPUTED_VALUE"""),"")</f>
        <v/>
      </c>
      <c r="Q4027" s="4" t="str">
        <f>IFERROR(__xludf.DUMMYFUNCTION("""COMPUTED_VALUE"""),"")</f>
        <v/>
      </c>
      <c r="R4027" s="4" t="str">
        <f>IFERROR(__xludf.DUMMYFUNCTION("""COMPUTED_VALUE"""),"")</f>
        <v/>
      </c>
      <c r="S4027" s="4" t="str">
        <f>IFERROR(__xludf.DUMMYFUNCTION("""COMPUTED_VALUE"""),"")</f>
        <v/>
      </c>
    </row>
    <row r="4028">
      <c r="A4028" s="4" t="s">
        <v>6616</v>
      </c>
      <c r="B4028" s="4">
        <v>99.0</v>
      </c>
      <c r="C4028" s="4">
        <v>0.0</v>
      </c>
      <c r="D4028" s="4" t="s">
        <v>76</v>
      </c>
      <c r="E4028" s="4" t="s">
        <v>6617</v>
      </c>
      <c r="F4028" s="4" t="s">
        <v>12</v>
      </c>
      <c r="G4028" s="4" t="s">
        <v>13</v>
      </c>
      <c r="H4028" s="4">
        <v>0.0</v>
      </c>
      <c r="I4028" s="4">
        <v>6.1</v>
      </c>
      <c r="L4028" s="4" t="str">
        <f>IFERROR(__xludf.DUMMYFUNCTION("""COMPUTED_VALUE"""),"Drama")</f>
        <v>Drama</v>
      </c>
      <c r="M4028" s="4" t="str">
        <f>IFERROR(__xludf.DUMMYFUNCTION("""COMPUTED_VALUE"""),"Romance")</f>
        <v>Romance</v>
      </c>
      <c r="N4028" s="4" t="str">
        <f>IFERROR(__xludf.DUMMYFUNCTION("""COMPUTED_VALUE"""),"")</f>
        <v/>
      </c>
      <c r="O4028" s="4" t="str">
        <f>IFERROR(__xludf.DUMMYFUNCTION("""COMPUTED_VALUE"""),"")</f>
        <v/>
      </c>
      <c r="P4028" s="4" t="str">
        <f>IFERROR(__xludf.DUMMYFUNCTION("""COMPUTED_VALUE"""),"")</f>
        <v/>
      </c>
      <c r="Q4028" s="4" t="str">
        <f>IFERROR(__xludf.DUMMYFUNCTION("""COMPUTED_VALUE"""),"")</f>
        <v/>
      </c>
      <c r="R4028" s="4" t="str">
        <f>IFERROR(__xludf.DUMMYFUNCTION("""COMPUTED_VALUE"""),"")</f>
        <v/>
      </c>
      <c r="S4028" s="4" t="str">
        <f>IFERROR(__xludf.DUMMYFUNCTION("""COMPUTED_VALUE"""),"")</f>
        <v/>
      </c>
    </row>
    <row r="4029">
      <c r="A4029" s="4" t="s">
        <v>6618</v>
      </c>
      <c r="B4029" s="4">
        <v>92.0</v>
      </c>
      <c r="C4029" s="4">
        <v>2926565.0</v>
      </c>
      <c r="D4029" s="4" t="s">
        <v>888</v>
      </c>
      <c r="E4029" s="4" t="s">
        <v>6619</v>
      </c>
      <c r="F4029" s="4" t="s">
        <v>12</v>
      </c>
      <c r="G4029" s="4" t="s">
        <v>13</v>
      </c>
      <c r="H4029" s="4">
        <v>3000000.0</v>
      </c>
      <c r="I4029" s="4">
        <v>6.5</v>
      </c>
      <c r="L4029" s="4" t="str">
        <f>IFERROR(__xludf.DUMMYFUNCTION("""COMPUTED_VALUE"""),"Comedy")</f>
        <v>Comedy</v>
      </c>
      <c r="M4029" s="4" t="str">
        <f>IFERROR(__xludf.DUMMYFUNCTION("""COMPUTED_VALUE"""),"Drama")</f>
        <v>Drama</v>
      </c>
      <c r="N4029" s="4" t="str">
        <f>IFERROR(__xludf.DUMMYFUNCTION("""COMPUTED_VALUE"""),"")</f>
        <v/>
      </c>
      <c r="O4029" s="4" t="str">
        <f>IFERROR(__xludf.DUMMYFUNCTION("""COMPUTED_VALUE"""),"")</f>
        <v/>
      </c>
      <c r="P4029" s="4" t="str">
        <f>IFERROR(__xludf.DUMMYFUNCTION("""COMPUTED_VALUE"""),"")</f>
        <v/>
      </c>
      <c r="Q4029" s="4" t="str">
        <f>IFERROR(__xludf.DUMMYFUNCTION("""COMPUTED_VALUE"""),"")</f>
        <v/>
      </c>
      <c r="R4029" s="4" t="str">
        <f>IFERROR(__xludf.DUMMYFUNCTION("""COMPUTED_VALUE"""),"")</f>
        <v/>
      </c>
      <c r="S4029" s="4" t="str">
        <f>IFERROR(__xludf.DUMMYFUNCTION("""COMPUTED_VALUE"""),"")</f>
        <v/>
      </c>
    </row>
    <row r="4030">
      <c r="A4030" s="4" t="s">
        <v>6620</v>
      </c>
      <c r="B4030" s="4">
        <v>107.0</v>
      </c>
      <c r="C4030" s="4">
        <v>1.3092E7</v>
      </c>
      <c r="D4030" s="4" t="s">
        <v>2162</v>
      </c>
      <c r="E4030" s="4" t="s">
        <v>6621</v>
      </c>
      <c r="F4030" s="4" t="s">
        <v>12</v>
      </c>
      <c r="G4030" s="4" t="s">
        <v>13</v>
      </c>
      <c r="H4030" s="4">
        <v>3300000.0</v>
      </c>
      <c r="I4030" s="4">
        <v>8.5</v>
      </c>
      <c r="L4030" s="4" t="str">
        <f>IFERROR(__xludf.DUMMYFUNCTION("""COMPUTED_VALUE"""),"Drama")</f>
        <v>Drama</v>
      </c>
      <c r="M4030" s="4" t="str">
        <f>IFERROR(__xludf.DUMMYFUNCTION("""COMPUTED_VALUE"""),"Music")</f>
        <v>Music</v>
      </c>
      <c r="N4030" s="4" t="str">
        <f>IFERROR(__xludf.DUMMYFUNCTION("""COMPUTED_VALUE"""),"")</f>
        <v/>
      </c>
      <c r="O4030" s="4" t="str">
        <f>IFERROR(__xludf.DUMMYFUNCTION("""COMPUTED_VALUE"""),"")</f>
        <v/>
      </c>
      <c r="P4030" s="4" t="str">
        <f>IFERROR(__xludf.DUMMYFUNCTION("""COMPUTED_VALUE"""),"")</f>
        <v/>
      </c>
      <c r="Q4030" s="4" t="str">
        <f>IFERROR(__xludf.DUMMYFUNCTION("""COMPUTED_VALUE"""),"")</f>
        <v/>
      </c>
      <c r="R4030" s="4" t="str">
        <f>IFERROR(__xludf.DUMMYFUNCTION("""COMPUTED_VALUE"""),"")</f>
        <v/>
      </c>
      <c r="S4030" s="4" t="str">
        <f>IFERROR(__xludf.DUMMYFUNCTION("""COMPUTED_VALUE"""),"")</f>
        <v/>
      </c>
    </row>
    <row r="4031">
      <c r="A4031" s="4" t="s">
        <v>3236</v>
      </c>
      <c r="B4031" s="4">
        <v>135.0</v>
      </c>
      <c r="C4031" s="4">
        <v>7563397.0</v>
      </c>
      <c r="D4031" s="4" t="s">
        <v>683</v>
      </c>
      <c r="E4031" s="4" t="s">
        <v>6622</v>
      </c>
      <c r="F4031" s="4" t="s">
        <v>5039</v>
      </c>
      <c r="G4031" s="4" t="s">
        <v>5855</v>
      </c>
      <c r="H4031" s="4">
        <v>3300000.0</v>
      </c>
      <c r="I4031" s="4">
        <v>8.7</v>
      </c>
      <c r="L4031" s="4" t="str">
        <f>IFERROR(__xludf.DUMMYFUNCTION("""COMPUTED_VALUE"""),"Crime")</f>
        <v>Crime</v>
      </c>
      <c r="M4031" s="4" t="str">
        <f>IFERROR(__xludf.DUMMYFUNCTION("""COMPUTED_VALUE"""),"Drama")</f>
        <v>Drama</v>
      </c>
      <c r="N4031" s="4" t="str">
        <f>IFERROR(__xludf.DUMMYFUNCTION("""COMPUTED_VALUE"""),"")</f>
        <v/>
      </c>
      <c r="O4031" s="4" t="str">
        <f>IFERROR(__xludf.DUMMYFUNCTION("""COMPUTED_VALUE"""),"")</f>
        <v/>
      </c>
      <c r="P4031" s="4" t="str">
        <f>IFERROR(__xludf.DUMMYFUNCTION("""COMPUTED_VALUE"""),"")</f>
        <v/>
      </c>
      <c r="Q4031" s="4" t="str">
        <f>IFERROR(__xludf.DUMMYFUNCTION("""COMPUTED_VALUE"""),"")</f>
        <v/>
      </c>
      <c r="R4031" s="4" t="str">
        <f>IFERROR(__xludf.DUMMYFUNCTION("""COMPUTED_VALUE"""),"")</f>
        <v/>
      </c>
      <c r="S4031" s="4" t="str">
        <f>IFERROR(__xludf.DUMMYFUNCTION("""COMPUTED_VALUE"""),"")</f>
        <v/>
      </c>
    </row>
    <row r="4032">
      <c r="A4032" s="4" t="s">
        <v>6623</v>
      </c>
      <c r="B4032" s="4">
        <v>99.0</v>
      </c>
      <c r="C4032" s="4">
        <v>104257.0</v>
      </c>
      <c r="D4032" s="4" t="s">
        <v>2233</v>
      </c>
      <c r="E4032" s="4" t="s">
        <v>6624</v>
      </c>
      <c r="F4032" s="4" t="s">
        <v>12</v>
      </c>
      <c r="G4032" s="4" t="s">
        <v>20</v>
      </c>
      <c r="H4032" s="4">
        <v>2200000.0</v>
      </c>
      <c r="I4032" s="4">
        <v>7.1</v>
      </c>
      <c r="L4032" s="4" t="str">
        <f>IFERROR(__xludf.DUMMYFUNCTION("""COMPUTED_VALUE"""),"Comedy")</f>
        <v>Comedy</v>
      </c>
      <c r="M4032" s="4" t="str">
        <f>IFERROR(__xludf.DUMMYFUNCTION("""COMPUTED_VALUE"""),"Music")</f>
        <v>Music</v>
      </c>
      <c r="N4032" s="4" t="str">
        <f>IFERROR(__xludf.DUMMYFUNCTION("""COMPUTED_VALUE"""),"")</f>
        <v/>
      </c>
      <c r="O4032" s="4" t="str">
        <f>IFERROR(__xludf.DUMMYFUNCTION("""COMPUTED_VALUE"""),"")</f>
        <v/>
      </c>
      <c r="P4032" s="4" t="str">
        <f>IFERROR(__xludf.DUMMYFUNCTION("""COMPUTED_VALUE"""),"")</f>
        <v/>
      </c>
      <c r="Q4032" s="4" t="str">
        <f>IFERROR(__xludf.DUMMYFUNCTION("""COMPUTED_VALUE"""),"")</f>
        <v/>
      </c>
      <c r="R4032" s="4" t="str">
        <f>IFERROR(__xludf.DUMMYFUNCTION("""COMPUTED_VALUE"""),"")</f>
        <v/>
      </c>
      <c r="S4032" s="4" t="str">
        <f>IFERROR(__xludf.DUMMYFUNCTION("""COMPUTED_VALUE"""),"")</f>
        <v/>
      </c>
    </row>
    <row r="4033">
      <c r="A4033" s="4" t="s">
        <v>6625</v>
      </c>
      <c r="B4033" s="4">
        <v>102.0</v>
      </c>
      <c r="C4033" s="4">
        <v>0.0</v>
      </c>
      <c r="D4033" s="4" t="s">
        <v>1500</v>
      </c>
      <c r="E4033" s="4" t="s">
        <v>6626</v>
      </c>
      <c r="F4033" s="4" t="s">
        <v>12</v>
      </c>
      <c r="G4033" s="4" t="s">
        <v>13</v>
      </c>
      <c r="H4033" s="4">
        <v>3400000.0</v>
      </c>
      <c r="I4033" s="4">
        <v>6.6</v>
      </c>
      <c r="L4033" s="4" t="str">
        <f>IFERROR(__xludf.DUMMYFUNCTION("""COMPUTED_VALUE"""),"Biography")</f>
        <v>Biography</v>
      </c>
      <c r="M4033" s="4" t="str">
        <f>IFERROR(__xludf.DUMMYFUNCTION("""COMPUTED_VALUE"""),"Drama")</f>
        <v>Drama</v>
      </c>
      <c r="N4033" s="4" t="str">
        <f>IFERROR(__xludf.DUMMYFUNCTION("""COMPUTED_VALUE"""),"Music")</f>
        <v>Music</v>
      </c>
      <c r="O4033" s="4" t="str">
        <f>IFERROR(__xludf.DUMMYFUNCTION("""COMPUTED_VALUE"""),"")</f>
        <v/>
      </c>
      <c r="P4033" s="4" t="str">
        <f>IFERROR(__xludf.DUMMYFUNCTION("""COMPUTED_VALUE"""),"")</f>
        <v/>
      </c>
      <c r="Q4033" s="4" t="str">
        <f>IFERROR(__xludf.DUMMYFUNCTION("""COMPUTED_VALUE"""),"")</f>
        <v/>
      </c>
      <c r="R4033" s="4" t="str">
        <f>IFERROR(__xludf.DUMMYFUNCTION("""COMPUTED_VALUE"""),"")</f>
        <v/>
      </c>
      <c r="S4033" s="4" t="str">
        <f>IFERROR(__xludf.DUMMYFUNCTION("""COMPUTED_VALUE"""),"")</f>
        <v/>
      </c>
    </row>
    <row r="4034">
      <c r="A4034" s="4" t="s">
        <v>6627</v>
      </c>
      <c r="B4034" s="4">
        <v>93.0</v>
      </c>
      <c r="C4034" s="4">
        <v>17311.0</v>
      </c>
      <c r="D4034" s="4" t="s">
        <v>1077</v>
      </c>
      <c r="E4034" s="4" t="s">
        <v>6628</v>
      </c>
      <c r="F4034" s="4" t="s">
        <v>12</v>
      </c>
      <c r="G4034" s="4" t="s">
        <v>13</v>
      </c>
      <c r="H4034" s="4">
        <v>0.0</v>
      </c>
      <c r="I4034" s="4">
        <v>6.7</v>
      </c>
      <c r="L4034" s="4" t="str">
        <f>IFERROR(__xludf.DUMMYFUNCTION("""COMPUTED_VALUE"""),"Crime")</f>
        <v>Crime</v>
      </c>
      <c r="M4034" s="4" t="str">
        <f>IFERROR(__xludf.DUMMYFUNCTION("""COMPUTED_VALUE"""),"Drama")</f>
        <v>Drama</v>
      </c>
      <c r="N4034" s="4" t="str">
        <f>IFERROR(__xludf.DUMMYFUNCTION("""COMPUTED_VALUE"""),"Mystery")</f>
        <v>Mystery</v>
      </c>
      <c r="O4034" s="4" t="str">
        <f>IFERROR(__xludf.DUMMYFUNCTION("""COMPUTED_VALUE"""),"")</f>
        <v/>
      </c>
      <c r="P4034" s="4" t="str">
        <f>IFERROR(__xludf.DUMMYFUNCTION("""COMPUTED_VALUE"""),"")</f>
        <v/>
      </c>
      <c r="Q4034" s="4" t="str">
        <f>IFERROR(__xludf.DUMMYFUNCTION("""COMPUTED_VALUE"""),"")</f>
        <v/>
      </c>
      <c r="R4034" s="4" t="str">
        <f>IFERROR(__xludf.DUMMYFUNCTION("""COMPUTED_VALUE"""),"")</f>
        <v/>
      </c>
      <c r="S4034" s="4" t="str">
        <f>IFERROR(__xludf.DUMMYFUNCTION("""COMPUTED_VALUE"""),"")</f>
        <v/>
      </c>
    </row>
    <row r="4035">
      <c r="A4035" s="4" t="s">
        <v>5654</v>
      </c>
      <c r="B4035" s="4">
        <v>115.0</v>
      </c>
      <c r="C4035" s="4">
        <v>610968.0</v>
      </c>
      <c r="D4035" s="4" t="s">
        <v>1196</v>
      </c>
      <c r="E4035" s="4" t="s">
        <v>6629</v>
      </c>
      <c r="F4035" s="4" t="s">
        <v>5486</v>
      </c>
      <c r="G4035" s="4" t="s">
        <v>2663</v>
      </c>
      <c r="H4035" s="4">
        <v>3800000.0</v>
      </c>
      <c r="I4035" s="4">
        <v>8.3</v>
      </c>
      <c r="L4035" s="4" t="str">
        <f>IFERROR(__xludf.DUMMYFUNCTION("""COMPUTED_VALUE"""),"Drama")</f>
        <v>Drama</v>
      </c>
      <c r="M4035" s="4" t="str">
        <f>IFERROR(__xludf.DUMMYFUNCTION("""COMPUTED_VALUE"""),"")</f>
        <v/>
      </c>
      <c r="N4035" s="4" t="str">
        <f>IFERROR(__xludf.DUMMYFUNCTION("""COMPUTED_VALUE"""),"")</f>
        <v/>
      </c>
      <c r="O4035" s="4" t="str">
        <f>IFERROR(__xludf.DUMMYFUNCTION("""COMPUTED_VALUE"""),"")</f>
        <v/>
      </c>
      <c r="P4035" s="4" t="str">
        <f>IFERROR(__xludf.DUMMYFUNCTION("""COMPUTED_VALUE"""),"")</f>
        <v/>
      </c>
      <c r="Q4035" s="4" t="str">
        <f>IFERROR(__xludf.DUMMYFUNCTION("""COMPUTED_VALUE"""),"")</f>
        <v/>
      </c>
      <c r="R4035" s="4" t="str">
        <f>IFERROR(__xludf.DUMMYFUNCTION("""COMPUTED_VALUE"""),"")</f>
        <v/>
      </c>
      <c r="S4035" s="4" t="str">
        <f>IFERROR(__xludf.DUMMYFUNCTION("""COMPUTED_VALUE"""),"")</f>
        <v/>
      </c>
    </row>
    <row r="4036">
      <c r="A4036" s="4" t="s">
        <v>3893</v>
      </c>
      <c r="B4036" s="4">
        <v>94.0</v>
      </c>
      <c r="C4036" s="4">
        <v>0.0</v>
      </c>
      <c r="D4036" s="4" t="s">
        <v>1068</v>
      </c>
      <c r="E4036" s="4" t="s">
        <v>6630</v>
      </c>
      <c r="F4036" s="4" t="s">
        <v>12</v>
      </c>
      <c r="G4036" s="4" t="s">
        <v>13</v>
      </c>
      <c r="H4036" s="4">
        <v>4000000.0</v>
      </c>
      <c r="I4036" s="4">
        <v>8.1</v>
      </c>
      <c r="L4036" s="4" t="str">
        <f>IFERROR(__xludf.DUMMYFUNCTION("""COMPUTED_VALUE"""),"Comedy")</f>
        <v>Comedy</v>
      </c>
      <c r="M4036" s="4" t="str">
        <f>IFERROR(__xludf.DUMMYFUNCTION("""COMPUTED_VALUE"""),"Family")</f>
        <v>Family</v>
      </c>
      <c r="N4036" s="4" t="str">
        <f>IFERROR(__xludf.DUMMYFUNCTION("""COMPUTED_VALUE"""),"")</f>
        <v/>
      </c>
      <c r="O4036" s="4" t="str">
        <f>IFERROR(__xludf.DUMMYFUNCTION("""COMPUTED_VALUE"""),"")</f>
        <v/>
      </c>
      <c r="P4036" s="4" t="str">
        <f>IFERROR(__xludf.DUMMYFUNCTION("""COMPUTED_VALUE"""),"")</f>
        <v/>
      </c>
      <c r="Q4036" s="4" t="str">
        <f>IFERROR(__xludf.DUMMYFUNCTION("""COMPUTED_VALUE"""),"")</f>
        <v/>
      </c>
      <c r="R4036" s="4" t="str">
        <f>IFERROR(__xludf.DUMMYFUNCTION("""COMPUTED_VALUE"""),"")</f>
        <v/>
      </c>
      <c r="S4036" s="4" t="str">
        <f>IFERROR(__xludf.DUMMYFUNCTION("""COMPUTED_VALUE"""),"")</f>
        <v/>
      </c>
    </row>
    <row r="4037">
      <c r="A4037" s="4" t="s">
        <v>3915</v>
      </c>
      <c r="B4037" s="4">
        <v>91.0</v>
      </c>
      <c r="C4037" s="4">
        <v>8108247.0</v>
      </c>
      <c r="D4037" s="4" t="s">
        <v>76</v>
      </c>
      <c r="E4037" s="4" t="s">
        <v>6631</v>
      </c>
      <c r="F4037" s="4" t="s">
        <v>12</v>
      </c>
      <c r="G4037" s="4" t="s">
        <v>13</v>
      </c>
      <c r="H4037" s="4">
        <v>3300000.0</v>
      </c>
      <c r="I4037" s="4">
        <v>7.4</v>
      </c>
      <c r="L4037" s="4" t="str">
        <f>IFERROR(__xludf.DUMMYFUNCTION("""COMPUTED_VALUE"""),"Drama")</f>
        <v>Drama</v>
      </c>
      <c r="M4037" s="4" t="str">
        <f>IFERROR(__xludf.DUMMYFUNCTION("""COMPUTED_VALUE"""),"Romance")</f>
        <v>Romance</v>
      </c>
      <c r="N4037" s="4" t="str">
        <f>IFERROR(__xludf.DUMMYFUNCTION("""COMPUTED_VALUE"""),"")</f>
        <v/>
      </c>
      <c r="O4037" s="4" t="str">
        <f>IFERROR(__xludf.DUMMYFUNCTION("""COMPUTED_VALUE"""),"")</f>
        <v/>
      </c>
      <c r="P4037" s="4" t="str">
        <f>IFERROR(__xludf.DUMMYFUNCTION("""COMPUTED_VALUE"""),"")</f>
        <v/>
      </c>
      <c r="Q4037" s="4" t="str">
        <f>IFERROR(__xludf.DUMMYFUNCTION("""COMPUTED_VALUE"""),"")</f>
        <v/>
      </c>
      <c r="R4037" s="4" t="str">
        <f>IFERROR(__xludf.DUMMYFUNCTION("""COMPUTED_VALUE"""),"")</f>
        <v/>
      </c>
      <c r="S4037" s="4" t="str">
        <f>IFERROR(__xludf.DUMMYFUNCTION("""COMPUTED_VALUE"""),"")</f>
        <v/>
      </c>
    </row>
    <row r="4038">
      <c r="A4038" s="4" t="s">
        <v>4491</v>
      </c>
      <c r="B4038" s="4">
        <v>98.0</v>
      </c>
      <c r="C4038" s="4">
        <v>0.0</v>
      </c>
      <c r="D4038" s="4" t="s">
        <v>154</v>
      </c>
      <c r="E4038" s="4" t="s">
        <v>6632</v>
      </c>
      <c r="F4038" s="4" t="s">
        <v>12</v>
      </c>
      <c r="G4038" s="4" t="s">
        <v>95</v>
      </c>
      <c r="H4038" s="4">
        <v>4300000.0</v>
      </c>
      <c r="I4038" s="4">
        <v>6.6</v>
      </c>
      <c r="L4038" s="4" t="str">
        <f>IFERROR(__xludf.DUMMYFUNCTION("""COMPUTED_VALUE"""),"Action")</f>
        <v>Action</v>
      </c>
      <c r="M4038" s="4" t="str">
        <f>IFERROR(__xludf.DUMMYFUNCTION("""COMPUTED_VALUE"""),"Crime")</f>
        <v>Crime</v>
      </c>
      <c r="N4038" s="4" t="str">
        <f>IFERROR(__xludf.DUMMYFUNCTION("""COMPUTED_VALUE"""),"Drama")</f>
        <v>Drama</v>
      </c>
      <c r="O4038" s="4" t="str">
        <f>IFERROR(__xludf.DUMMYFUNCTION("""COMPUTED_VALUE"""),"Thriller")</f>
        <v>Thriller</v>
      </c>
      <c r="P4038" s="4" t="str">
        <f>IFERROR(__xludf.DUMMYFUNCTION("""COMPUTED_VALUE"""),"")</f>
        <v/>
      </c>
      <c r="Q4038" s="4" t="str">
        <f>IFERROR(__xludf.DUMMYFUNCTION("""COMPUTED_VALUE"""),"")</f>
        <v/>
      </c>
      <c r="R4038" s="4" t="str">
        <f>IFERROR(__xludf.DUMMYFUNCTION("""COMPUTED_VALUE"""),"")</f>
        <v/>
      </c>
      <c r="S4038" s="4" t="str">
        <f>IFERROR(__xludf.DUMMYFUNCTION("""COMPUTED_VALUE"""),"")</f>
        <v/>
      </c>
    </row>
    <row r="4039">
      <c r="A4039" s="4" t="s">
        <v>6633</v>
      </c>
      <c r="B4039" s="4">
        <v>97.0</v>
      </c>
      <c r="C4039" s="4">
        <v>0.0</v>
      </c>
      <c r="D4039" s="4" t="s">
        <v>585</v>
      </c>
      <c r="E4039" s="4" t="s">
        <v>6634</v>
      </c>
      <c r="F4039" s="4" t="s">
        <v>12</v>
      </c>
      <c r="G4039" s="4" t="s">
        <v>13</v>
      </c>
      <c r="H4039" s="4">
        <v>3300000.0</v>
      </c>
      <c r="I4039" s="4">
        <v>4.5</v>
      </c>
      <c r="L4039" s="4" t="str">
        <f>IFERROR(__xludf.DUMMYFUNCTION("""COMPUTED_VALUE"""),"Comedy")</f>
        <v>Comedy</v>
      </c>
      <c r="M4039" s="4" t="str">
        <f>IFERROR(__xludf.DUMMYFUNCTION("""COMPUTED_VALUE"""),"")</f>
        <v/>
      </c>
      <c r="N4039" s="4" t="str">
        <f>IFERROR(__xludf.DUMMYFUNCTION("""COMPUTED_VALUE"""),"")</f>
        <v/>
      </c>
      <c r="O4039" s="4" t="str">
        <f>IFERROR(__xludf.DUMMYFUNCTION("""COMPUTED_VALUE"""),"")</f>
        <v/>
      </c>
      <c r="P4039" s="4" t="str">
        <f>IFERROR(__xludf.DUMMYFUNCTION("""COMPUTED_VALUE"""),"")</f>
        <v/>
      </c>
      <c r="Q4039" s="4" t="str">
        <f>IFERROR(__xludf.DUMMYFUNCTION("""COMPUTED_VALUE"""),"")</f>
        <v/>
      </c>
      <c r="R4039" s="4" t="str">
        <f>IFERROR(__xludf.DUMMYFUNCTION("""COMPUTED_VALUE"""),"")</f>
        <v/>
      </c>
      <c r="S4039" s="4" t="str">
        <f>IFERROR(__xludf.DUMMYFUNCTION("""COMPUTED_VALUE"""),"")</f>
        <v/>
      </c>
    </row>
    <row r="4040">
      <c r="A4040" s="4" t="s">
        <v>6635</v>
      </c>
      <c r="B4040" s="4">
        <v>92.0</v>
      </c>
      <c r="C4040" s="4">
        <v>7680.0</v>
      </c>
      <c r="D4040" s="4" t="s">
        <v>76</v>
      </c>
      <c r="E4040" s="4" t="s">
        <v>6636</v>
      </c>
      <c r="F4040" s="4" t="s">
        <v>12</v>
      </c>
      <c r="G4040" s="4" t="s">
        <v>13</v>
      </c>
      <c r="H4040" s="4">
        <v>2000000.0</v>
      </c>
      <c r="I4040" s="4">
        <v>6.4</v>
      </c>
      <c r="L4040" s="4" t="str">
        <f>IFERROR(__xludf.DUMMYFUNCTION("""COMPUTED_VALUE"""),"Drama")</f>
        <v>Drama</v>
      </c>
      <c r="M4040" s="4" t="str">
        <f>IFERROR(__xludf.DUMMYFUNCTION("""COMPUTED_VALUE"""),"Romance")</f>
        <v>Romance</v>
      </c>
      <c r="N4040" s="4" t="str">
        <f>IFERROR(__xludf.DUMMYFUNCTION("""COMPUTED_VALUE"""),"")</f>
        <v/>
      </c>
      <c r="O4040" s="4" t="str">
        <f>IFERROR(__xludf.DUMMYFUNCTION("""COMPUTED_VALUE"""),"")</f>
        <v/>
      </c>
      <c r="P4040" s="4" t="str">
        <f>IFERROR(__xludf.DUMMYFUNCTION("""COMPUTED_VALUE"""),"")</f>
        <v/>
      </c>
      <c r="Q4040" s="4" t="str">
        <f>IFERROR(__xludf.DUMMYFUNCTION("""COMPUTED_VALUE"""),"")</f>
        <v/>
      </c>
      <c r="R4040" s="4" t="str">
        <f>IFERROR(__xludf.DUMMYFUNCTION("""COMPUTED_VALUE"""),"")</f>
        <v/>
      </c>
      <c r="S4040" s="4" t="str">
        <f>IFERROR(__xludf.DUMMYFUNCTION("""COMPUTED_VALUE"""),"")</f>
        <v/>
      </c>
    </row>
    <row r="4041">
      <c r="A4041" s="4" t="s">
        <v>6637</v>
      </c>
      <c r="B4041" s="4">
        <v>128.0</v>
      </c>
      <c r="C4041" s="4">
        <v>3766595.0</v>
      </c>
      <c r="D4041" s="4" t="s">
        <v>1196</v>
      </c>
      <c r="E4041" s="4" t="s">
        <v>6638</v>
      </c>
      <c r="F4041" s="4" t="s">
        <v>512</v>
      </c>
      <c r="G4041" s="4" t="s">
        <v>513</v>
      </c>
      <c r="H4041" s="4">
        <v>0.0</v>
      </c>
      <c r="I4041" s="4">
        <v>7.5</v>
      </c>
      <c r="L4041" s="4" t="str">
        <f>IFERROR(__xludf.DUMMYFUNCTION("""COMPUTED_VALUE"""),"Drama")</f>
        <v>Drama</v>
      </c>
      <c r="M4041" s="4" t="str">
        <f>IFERROR(__xludf.DUMMYFUNCTION("""COMPUTED_VALUE"""),"")</f>
        <v/>
      </c>
      <c r="N4041" s="4" t="str">
        <f>IFERROR(__xludf.DUMMYFUNCTION("""COMPUTED_VALUE"""),"")</f>
        <v/>
      </c>
      <c r="O4041" s="4" t="str">
        <f>IFERROR(__xludf.DUMMYFUNCTION("""COMPUTED_VALUE"""),"")</f>
        <v/>
      </c>
      <c r="P4041" s="4" t="str">
        <f>IFERROR(__xludf.DUMMYFUNCTION("""COMPUTED_VALUE"""),"")</f>
        <v/>
      </c>
      <c r="Q4041" s="4" t="str">
        <f>IFERROR(__xludf.DUMMYFUNCTION("""COMPUTED_VALUE"""),"")</f>
        <v/>
      </c>
      <c r="R4041" s="4" t="str">
        <f>IFERROR(__xludf.DUMMYFUNCTION("""COMPUTED_VALUE"""),"")</f>
        <v/>
      </c>
      <c r="S4041" s="4" t="str">
        <f>IFERROR(__xludf.DUMMYFUNCTION("""COMPUTED_VALUE"""),"")</f>
        <v/>
      </c>
    </row>
    <row r="4042">
      <c r="A4042" s="4" t="s">
        <v>1336</v>
      </c>
      <c r="B4042" s="4">
        <v>136.0</v>
      </c>
      <c r="C4042" s="4">
        <v>0.0</v>
      </c>
      <c r="D4042" s="4" t="s">
        <v>4002</v>
      </c>
      <c r="E4042" s="4" t="s">
        <v>6639</v>
      </c>
      <c r="F4042" s="4" t="s">
        <v>12</v>
      </c>
      <c r="G4042" s="4" t="s">
        <v>13</v>
      </c>
      <c r="H4042" s="4">
        <v>2300000.0</v>
      </c>
      <c r="I4042" s="4">
        <v>8.0</v>
      </c>
      <c r="L4042" s="4" t="str">
        <f>IFERROR(__xludf.DUMMYFUNCTION("""COMPUTED_VALUE"""),"Drama")</f>
        <v>Drama</v>
      </c>
      <c r="M4042" s="4" t="str">
        <f>IFERROR(__xludf.DUMMYFUNCTION("""COMPUTED_VALUE"""),"Horror")</f>
        <v>Horror</v>
      </c>
      <c r="N4042" s="4" t="str">
        <f>IFERROR(__xludf.DUMMYFUNCTION("""COMPUTED_VALUE"""),"")</f>
        <v/>
      </c>
      <c r="O4042" s="4" t="str">
        <f>IFERROR(__xludf.DUMMYFUNCTION("""COMPUTED_VALUE"""),"")</f>
        <v/>
      </c>
      <c r="P4042" s="4" t="str">
        <f>IFERROR(__xludf.DUMMYFUNCTION("""COMPUTED_VALUE"""),"")</f>
        <v/>
      </c>
      <c r="Q4042" s="4" t="str">
        <f>IFERROR(__xludf.DUMMYFUNCTION("""COMPUTED_VALUE"""),"")</f>
        <v/>
      </c>
      <c r="R4042" s="4" t="str">
        <f>IFERROR(__xludf.DUMMYFUNCTION("""COMPUTED_VALUE"""),"")</f>
        <v/>
      </c>
      <c r="S4042" s="4" t="str">
        <f>IFERROR(__xludf.DUMMYFUNCTION("""COMPUTED_VALUE"""),"")</f>
        <v/>
      </c>
    </row>
    <row r="4043">
      <c r="A4043" s="4" t="s">
        <v>6640</v>
      </c>
      <c r="B4043" s="4">
        <v>113.0</v>
      </c>
      <c r="C4043" s="4">
        <v>0.0</v>
      </c>
      <c r="D4043" s="4" t="s">
        <v>619</v>
      </c>
      <c r="E4043" s="4" t="s">
        <v>6641</v>
      </c>
      <c r="F4043" s="4" t="s">
        <v>12</v>
      </c>
      <c r="G4043" s="4" t="s">
        <v>13</v>
      </c>
      <c r="H4043" s="4">
        <v>3200000.0</v>
      </c>
      <c r="I4043" s="4">
        <v>8.1</v>
      </c>
      <c r="L4043" s="4" t="str">
        <f>IFERROR(__xludf.DUMMYFUNCTION("""COMPUTED_VALUE"""),"Drama")</f>
        <v>Drama</v>
      </c>
      <c r="M4043" s="4" t="str">
        <f>IFERROR(__xludf.DUMMYFUNCTION("""COMPUTED_VALUE"""),"Western")</f>
        <v>Western</v>
      </c>
      <c r="N4043" s="4" t="str">
        <f>IFERROR(__xludf.DUMMYFUNCTION("""COMPUTED_VALUE"""),"")</f>
        <v/>
      </c>
      <c r="O4043" s="4" t="str">
        <f>IFERROR(__xludf.DUMMYFUNCTION("""COMPUTED_VALUE"""),"")</f>
        <v/>
      </c>
      <c r="P4043" s="4" t="str">
        <f>IFERROR(__xludf.DUMMYFUNCTION("""COMPUTED_VALUE"""),"")</f>
        <v/>
      </c>
      <c r="Q4043" s="4" t="str">
        <f>IFERROR(__xludf.DUMMYFUNCTION("""COMPUTED_VALUE"""),"")</f>
        <v/>
      </c>
      <c r="R4043" s="4" t="str">
        <f>IFERROR(__xludf.DUMMYFUNCTION("""COMPUTED_VALUE"""),"")</f>
        <v/>
      </c>
      <c r="S4043" s="4" t="str">
        <f>IFERROR(__xludf.DUMMYFUNCTION("""COMPUTED_VALUE"""),"")</f>
        <v/>
      </c>
    </row>
    <row r="4044">
      <c r="A4044" s="4" t="s">
        <v>6642</v>
      </c>
      <c r="B4044" s="4">
        <v>99.0</v>
      </c>
      <c r="C4044" s="4">
        <v>2277396.0</v>
      </c>
      <c r="D4044" s="4" t="s">
        <v>76</v>
      </c>
      <c r="E4044" s="4" t="s">
        <v>6643</v>
      </c>
      <c r="F4044" s="4" t="s">
        <v>12</v>
      </c>
      <c r="G4044" s="4" t="s">
        <v>13</v>
      </c>
      <c r="H4044" s="4">
        <v>0.0</v>
      </c>
      <c r="I4044" s="4">
        <v>7.2</v>
      </c>
      <c r="L4044" s="4" t="str">
        <f>IFERROR(__xludf.DUMMYFUNCTION("""COMPUTED_VALUE"""),"Drama")</f>
        <v>Drama</v>
      </c>
      <c r="M4044" s="4" t="str">
        <f>IFERROR(__xludf.DUMMYFUNCTION("""COMPUTED_VALUE"""),"Romance")</f>
        <v>Romance</v>
      </c>
      <c r="N4044" s="4" t="str">
        <f>IFERROR(__xludf.DUMMYFUNCTION("""COMPUTED_VALUE"""),"")</f>
        <v/>
      </c>
      <c r="O4044" s="4" t="str">
        <f>IFERROR(__xludf.DUMMYFUNCTION("""COMPUTED_VALUE"""),"")</f>
        <v/>
      </c>
      <c r="P4044" s="4" t="str">
        <f>IFERROR(__xludf.DUMMYFUNCTION("""COMPUTED_VALUE"""),"")</f>
        <v/>
      </c>
      <c r="Q4044" s="4" t="str">
        <f>IFERROR(__xludf.DUMMYFUNCTION("""COMPUTED_VALUE"""),"")</f>
        <v/>
      </c>
      <c r="R4044" s="4" t="str">
        <f>IFERROR(__xludf.DUMMYFUNCTION("""COMPUTED_VALUE"""),"")</f>
        <v/>
      </c>
      <c r="S4044" s="4" t="str">
        <f>IFERROR(__xludf.DUMMYFUNCTION("""COMPUTED_VALUE"""),"")</f>
        <v/>
      </c>
    </row>
    <row r="4045">
      <c r="A4045" s="4" t="s">
        <v>6644</v>
      </c>
      <c r="B4045" s="4">
        <v>101.0</v>
      </c>
      <c r="C4045" s="4">
        <v>6517198.0</v>
      </c>
      <c r="D4045" s="4" t="s">
        <v>683</v>
      </c>
      <c r="E4045" s="4" t="s">
        <v>6645</v>
      </c>
      <c r="F4045" s="4" t="s">
        <v>975</v>
      </c>
      <c r="G4045" s="4" t="s">
        <v>6646</v>
      </c>
      <c r="H4045" s="4">
        <v>3000000.0</v>
      </c>
      <c r="I4045" s="4">
        <v>7.5</v>
      </c>
      <c r="L4045" s="4" t="str">
        <f>IFERROR(__xludf.DUMMYFUNCTION("""COMPUTED_VALUE"""),"Crime")</f>
        <v>Crime</v>
      </c>
      <c r="M4045" s="4" t="str">
        <f>IFERROR(__xludf.DUMMYFUNCTION("""COMPUTED_VALUE"""),"Drama")</f>
        <v>Drama</v>
      </c>
      <c r="N4045" s="4" t="str">
        <f>IFERROR(__xludf.DUMMYFUNCTION("""COMPUTED_VALUE"""),"")</f>
        <v/>
      </c>
      <c r="O4045" s="4" t="str">
        <f>IFERROR(__xludf.DUMMYFUNCTION("""COMPUTED_VALUE"""),"")</f>
        <v/>
      </c>
      <c r="P4045" s="4" t="str">
        <f>IFERROR(__xludf.DUMMYFUNCTION("""COMPUTED_VALUE"""),"")</f>
        <v/>
      </c>
      <c r="Q4045" s="4" t="str">
        <f>IFERROR(__xludf.DUMMYFUNCTION("""COMPUTED_VALUE"""),"")</f>
        <v/>
      </c>
      <c r="R4045" s="4" t="str">
        <f>IFERROR(__xludf.DUMMYFUNCTION("""COMPUTED_VALUE"""),"")</f>
        <v/>
      </c>
      <c r="S4045" s="4" t="str">
        <f>IFERROR(__xludf.DUMMYFUNCTION("""COMPUTED_VALUE"""),"")</f>
        <v/>
      </c>
    </row>
    <row r="4046">
      <c r="A4046" s="4" t="s">
        <v>6453</v>
      </c>
      <c r="B4046" s="4">
        <v>105.0</v>
      </c>
      <c r="C4046" s="4">
        <v>5776314.0</v>
      </c>
      <c r="D4046" s="4" t="s">
        <v>495</v>
      </c>
      <c r="E4046" s="4" t="s">
        <v>6647</v>
      </c>
      <c r="F4046" s="4" t="s">
        <v>12</v>
      </c>
      <c r="G4046" s="4" t="s">
        <v>13</v>
      </c>
      <c r="H4046" s="4">
        <v>3200000.0</v>
      </c>
      <c r="I4046" s="4">
        <v>7.2</v>
      </c>
      <c r="L4046" s="4" t="str">
        <f>IFERROR(__xludf.DUMMYFUNCTION("""COMPUTED_VALUE"""),"Comedy")</f>
        <v>Comedy</v>
      </c>
      <c r="M4046" s="4" t="str">
        <f>IFERROR(__xludf.DUMMYFUNCTION("""COMPUTED_VALUE"""),"Drama")</f>
        <v>Drama</v>
      </c>
      <c r="N4046" s="4" t="str">
        <f>IFERROR(__xludf.DUMMYFUNCTION("""COMPUTED_VALUE"""),"Romance")</f>
        <v>Romance</v>
      </c>
      <c r="O4046" s="4" t="str">
        <f>IFERROR(__xludf.DUMMYFUNCTION("""COMPUTED_VALUE"""),"")</f>
        <v/>
      </c>
      <c r="P4046" s="4" t="str">
        <f>IFERROR(__xludf.DUMMYFUNCTION("""COMPUTED_VALUE"""),"")</f>
        <v/>
      </c>
      <c r="Q4046" s="4" t="str">
        <f>IFERROR(__xludf.DUMMYFUNCTION("""COMPUTED_VALUE"""),"")</f>
        <v/>
      </c>
      <c r="R4046" s="4" t="str">
        <f>IFERROR(__xludf.DUMMYFUNCTION("""COMPUTED_VALUE"""),"")</f>
        <v/>
      </c>
      <c r="S4046" s="4" t="str">
        <f>IFERROR(__xludf.DUMMYFUNCTION("""COMPUTED_VALUE"""),"")</f>
        <v/>
      </c>
    </row>
    <row r="4047">
      <c r="A4047" s="4" t="s">
        <v>6648</v>
      </c>
      <c r="B4047" s="4">
        <v>95.0</v>
      </c>
      <c r="C4047" s="4">
        <v>0.0</v>
      </c>
      <c r="D4047" s="4" t="s">
        <v>6649</v>
      </c>
      <c r="E4047" s="4" t="s">
        <v>6650</v>
      </c>
      <c r="F4047" s="4" t="s">
        <v>12</v>
      </c>
      <c r="G4047" s="4" t="s">
        <v>13</v>
      </c>
      <c r="H4047" s="4">
        <v>3200000.0</v>
      </c>
      <c r="I4047" s="4">
        <v>6.4</v>
      </c>
      <c r="L4047" s="4" t="str">
        <f>IFERROR(__xludf.DUMMYFUNCTION("""COMPUTED_VALUE"""),"Action")</f>
        <v>Action</v>
      </c>
      <c r="M4047" s="4" t="str">
        <f>IFERROR(__xludf.DUMMYFUNCTION("""COMPUTED_VALUE"""),"Comedy")</f>
        <v>Comedy</v>
      </c>
      <c r="N4047" s="4" t="str">
        <f>IFERROR(__xludf.DUMMYFUNCTION("""COMPUTED_VALUE"""),"Horror")</f>
        <v>Horror</v>
      </c>
      <c r="O4047" s="4" t="str">
        <f>IFERROR(__xludf.DUMMYFUNCTION("""COMPUTED_VALUE"""),"Thriller")</f>
        <v>Thriller</v>
      </c>
      <c r="P4047" s="4" t="str">
        <f>IFERROR(__xludf.DUMMYFUNCTION("""COMPUTED_VALUE"""),"")</f>
        <v/>
      </c>
      <c r="Q4047" s="4" t="str">
        <f>IFERROR(__xludf.DUMMYFUNCTION("""COMPUTED_VALUE"""),"")</f>
        <v/>
      </c>
      <c r="R4047" s="4" t="str">
        <f>IFERROR(__xludf.DUMMYFUNCTION("""COMPUTED_VALUE"""),"")</f>
        <v/>
      </c>
      <c r="S4047" s="4" t="str">
        <f>IFERROR(__xludf.DUMMYFUNCTION("""COMPUTED_VALUE"""),"")</f>
        <v/>
      </c>
    </row>
    <row r="4048">
      <c r="A4048" s="4" t="s">
        <v>1828</v>
      </c>
      <c r="B4048" s="4">
        <v>109.0</v>
      </c>
      <c r="C4048" s="4">
        <v>1.416E8</v>
      </c>
      <c r="D4048" s="4" t="s">
        <v>585</v>
      </c>
      <c r="E4048" s="4" t="s">
        <v>6651</v>
      </c>
      <c r="F4048" s="4" t="s">
        <v>12</v>
      </c>
      <c r="G4048" s="4" t="s">
        <v>13</v>
      </c>
      <c r="H4048" s="4">
        <v>3000000.0</v>
      </c>
      <c r="I4048" s="4">
        <v>7.6</v>
      </c>
      <c r="L4048" s="4" t="str">
        <f>IFERROR(__xludf.DUMMYFUNCTION("""COMPUTED_VALUE"""),"Comedy")</f>
        <v>Comedy</v>
      </c>
      <c r="M4048" s="4" t="str">
        <f>IFERROR(__xludf.DUMMYFUNCTION("""COMPUTED_VALUE"""),"")</f>
        <v/>
      </c>
      <c r="N4048" s="4" t="str">
        <f>IFERROR(__xludf.DUMMYFUNCTION("""COMPUTED_VALUE"""),"")</f>
        <v/>
      </c>
      <c r="O4048" s="4" t="str">
        <f>IFERROR(__xludf.DUMMYFUNCTION("""COMPUTED_VALUE"""),"")</f>
        <v/>
      </c>
      <c r="P4048" s="4" t="str">
        <f>IFERROR(__xludf.DUMMYFUNCTION("""COMPUTED_VALUE"""),"")</f>
        <v/>
      </c>
      <c r="Q4048" s="4" t="str">
        <f>IFERROR(__xludf.DUMMYFUNCTION("""COMPUTED_VALUE"""),"")</f>
        <v/>
      </c>
      <c r="R4048" s="4" t="str">
        <f>IFERROR(__xludf.DUMMYFUNCTION("""COMPUTED_VALUE"""),"")</f>
        <v/>
      </c>
      <c r="S4048" s="4" t="str">
        <f>IFERROR(__xludf.DUMMYFUNCTION("""COMPUTED_VALUE"""),"")</f>
        <v/>
      </c>
    </row>
    <row r="4049">
      <c r="A4049" s="4" t="s">
        <v>5726</v>
      </c>
      <c r="B4049" s="4">
        <v>110.0</v>
      </c>
      <c r="C4049" s="4">
        <v>5.11E7</v>
      </c>
      <c r="D4049" s="4" t="s">
        <v>18</v>
      </c>
      <c r="E4049" s="4" t="s">
        <v>6652</v>
      </c>
      <c r="F4049" s="4" t="s">
        <v>12</v>
      </c>
      <c r="G4049" s="4" t="s">
        <v>20</v>
      </c>
      <c r="H4049" s="4">
        <v>3000000.0</v>
      </c>
      <c r="I4049" s="4">
        <v>7.8</v>
      </c>
      <c r="L4049" s="4" t="str">
        <f>IFERROR(__xludf.DUMMYFUNCTION("""COMPUTED_VALUE"""),"Action")</f>
        <v>Action</v>
      </c>
      <c r="M4049" s="4" t="str">
        <f>IFERROR(__xludf.DUMMYFUNCTION("""COMPUTED_VALUE"""),"Adventure")</f>
        <v>Adventure</v>
      </c>
      <c r="N4049" s="4" t="str">
        <f>IFERROR(__xludf.DUMMYFUNCTION("""COMPUTED_VALUE"""),"Thriller")</f>
        <v>Thriller</v>
      </c>
      <c r="O4049" s="4" t="str">
        <f>IFERROR(__xludf.DUMMYFUNCTION("""COMPUTED_VALUE"""),"")</f>
        <v/>
      </c>
      <c r="P4049" s="4" t="str">
        <f>IFERROR(__xludf.DUMMYFUNCTION("""COMPUTED_VALUE"""),"")</f>
        <v/>
      </c>
      <c r="Q4049" s="4" t="str">
        <f>IFERROR(__xludf.DUMMYFUNCTION("""COMPUTED_VALUE"""),"")</f>
        <v/>
      </c>
      <c r="R4049" s="4" t="str">
        <f>IFERROR(__xludf.DUMMYFUNCTION("""COMPUTED_VALUE"""),"")</f>
        <v/>
      </c>
      <c r="S4049" s="4" t="str">
        <f>IFERROR(__xludf.DUMMYFUNCTION("""COMPUTED_VALUE"""),"")</f>
        <v/>
      </c>
    </row>
    <row r="4050">
      <c r="A4050" s="4" t="s">
        <v>6653</v>
      </c>
      <c r="B4050" s="4">
        <v>108.0</v>
      </c>
      <c r="C4050" s="4">
        <v>0.0</v>
      </c>
      <c r="D4050" s="4" t="s">
        <v>1514</v>
      </c>
      <c r="E4050" s="4" t="s">
        <v>6654</v>
      </c>
      <c r="F4050" s="4" t="s">
        <v>12</v>
      </c>
      <c r="G4050" s="4" t="s">
        <v>95</v>
      </c>
      <c r="H4050" s="4">
        <v>3200000.0</v>
      </c>
      <c r="I4050" s="4">
        <v>5.7</v>
      </c>
      <c r="L4050" s="4" t="str">
        <f>IFERROR(__xludf.DUMMYFUNCTION("""COMPUTED_VALUE"""),"Horror")</f>
        <v>Horror</v>
      </c>
      <c r="M4050" s="4" t="str">
        <f>IFERROR(__xludf.DUMMYFUNCTION("""COMPUTED_VALUE"""),"Sci-Fi")</f>
        <v>Sci-Fi</v>
      </c>
      <c r="N4050" s="4" t="str">
        <f>IFERROR(__xludf.DUMMYFUNCTION("""COMPUTED_VALUE"""),"Thriller")</f>
        <v>Thriller</v>
      </c>
      <c r="O4050" s="4" t="str">
        <f>IFERROR(__xludf.DUMMYFUNCTION("""COMPUTED_VALUE"""),"")</f>
        <v/>
      </c>
      <c r="P4050" s="4" t="str">
        <f>IFERROR(__xludf.DUMMYFUNCTION("""COMPUTED_VALUE"""),"")</f>
        <v/>
      </c>
      <c r="Q4050" s="4" t="str">
        <f>IFERROR(__xludf.DUMMYFUNCTION("""COMPUTED_VALUE"""),"")</f>
        <v/>
      </c>
      <c r="R4050" s="4" t="str">
        <f>IFERROR(__xludf.DUMMYFUNCTION("""COMPUTED_VALUE"""),"")</f>
        <v/>
      </c>
      <c r="S4050" s="4" t="str">
        <f>IFERROR(__xludf.DUMMYFUNCTION("""COMPUTED_VALUE"""),"")</f>
        <v/>
      </c>
    </row>
    <row r="4051">
      <c r="A4051" s="4" t="s">
        <v>6655</v>
      </c>
      <c r="B4051" s="4">
        <v>118.0</v>
      </c>
      <c r="C4051" s="4">
        <v>0.0</v>
      </c>
      <c r="D4051" s="4" t="s">
        <v>707</v>
      </c>
      <c r="E4051" s="4" t="s">
        <v>6656</v>
      </c>
      <c r="F4051" s="4" t="s">
        <v>12</v>
      </c>
      <c r="G4051" s="4" t="s">
        <v>13</v>
      </c>
      <c r="H4051" s="4">
        <v>3180000.0</v>
      </c>
      <c r="I4051" s="4">
        <v>8.6</v>
      </c>
      <c r="L4051" s="4" t="str">
        <f>IFERROR(__xludf.DUMMYFUNCTION("""COMPUTED_VALUE"""),"Drama")</f>
        <v>Drama</v>
      </c>
      <c r="M4051" s="4" t="str">
        <f>IFERROR(__xludf.DUMMYFUNCTION("""COMPUTED_VALUE"""),"Family")</f>
        <v>Family</v>
      </c>
      <c r="N4051" s="4" t="str">
        <f>IFERROR(__xludf.DUMMYFUNCTION("""COMPUTED_VALUE"""),"Fantasy")</f>
        <v>Fantasy</v>
      </c>
      <c r="O4051" s="4" t="str">
        <f>IFERROR(__xludf.DUMMYFUNCTION("""COMPUTED_VALUE"""),"Romance")</f>
        <v>Romance</v>
      </c>
      <c r="P4051" s="4" t="str">
        <f>IFERROR(__xludf.DUMMYFUNCTION("""COMPUTED_VALUE"""),"")</f>
        <v/>
      </c>
      <c r="Q4051" s="4" t="str">
        <f>IFERROR(__xludf.DUMMYFUNCTION("""COMPUTED_VALUE"""),"")</f>
        <v/>
      </c>
      <c r="R4051" s="4" t="str">
        <f>IFERROR(__xludf.DUMMYFUNCTION("""COMPUTED_VALUE"""),"")</f>
        <v/>
      </c>
      <c r="S4051" s="4" t="str">
        <f>IFERROR(__xludf.DUMMYFUNCTION("""COMPUTED_VALUE"""),"")</f>
        <v/>
      </c>
    </row>
    <row r="4052">
      <c r="A4052" s="4" t="s">
        <v>1843</v>
      </c>
      <c r="B4052" s="4">
        <v>94.0</v>
      </c>
      <c r="C4052" s="4">
        <v>1.6501785E7</v>
      </c>
      <c r="D4052" s="4" t="s">
        <v>1196</v>
      </c>
      <c r="E4052" s="4" t="s">
        <v>6657</v>
      </c>
      <c r="F4052" s="4" t="s">
        <v>12</v>
      </c>
      <c r="G4052" s="4" t="s">
        <v>20</v>
      </c>
      <c r="H4052" s="4">
        <v>3500000.0</v>
      </c>
      <c r="I4052" s="4">
        <v>8.2</v>
      </c>
      <c r="L4052" s="4" t="str">
        <f>IFERROR(__xludf.DUMMYFUNCTION("""COMPUTED_VALUE"""),"Drama")</f>
        <v>Drama</v>
      </c>
      <c r="M4052" s="4" t="str">
        <f>IFERROR(__xludf.DUMMYFUNCTION("""COMPUTED_VALUE"""),"")</f>
        <v/>
      </c>
      <c r="N4052" s="4" t="str">
        <f>IFERROR(__xludf.DUMMYFUNCTION("""COMPUTED_VALUE"""),"")</f>
        <v/>
      </c>
      <c r="O4052" s="4" t="str">
        <f>IFERROR(__xludf.DUMMYFUNCTION("""COMPUTED_VALUE"""),"")</f>
        <v/>
      </c>
      <c r="P4052" s="4" t="str">
        <f>IFERROR(__xludf.DUMMYFUNCTION("""COMPUTED_VALUE"""),"")</f>
        <v/>
      </c>
      <c r="Q4052" s="4" t="str">
        <f>IFERROR(__xludf.DUMMYFUNCTION("""COMPUTED_VALUE"""),"")</f>
        <v/>
      </c>
      <c r="R4052" s="4" t="str">
        <f>IFERROR(__xludf.DUMMYFUNCTION("""COMPUTED_VALUE"""),"")</f>
        <v/>
      </c>
      <c r="S4052" s="4" t="str">
        <f>IFERROR(__xludf.DUMMYFUNCTION("""COMPUTED_VALUE"""),"")</f>
        <v/>
      </c>
    </row>
    <row r="4053">
      <c r="A4053" s="4" t="s">
        <v>1767</v>
      </c>
      <c r="B4053" s="4">
        <v>115.0</v>
      </c>
      <c r="C4053" s="4">
        <v>3.8168022E7</v>
      </c>
      <c r="D4053" s="4" t="s">
        <v>6092</v>
      </c>
      <c r="E4053" s="4" t="s">
        <v>6658</v>
      </c>
      <c r="F4053" s="4" t="s">
        <v>12</v>
      </c>
      <c r="G4053" s="4" t="s">
        <v>13</v>
      </c>
      <c r="H4053" s="4">
        <v>3000000.0</v>
      </c>
      <c r="I4053" s="4">
        <v>6.6</v>
      </c>
      <c r="L4053" s="4" t="str">
        <f>IFERROR(__xludf.DUMMYFUNCTION("""COMPUTED_VALUE"""),"Comedy")</f>
        <v>Comedy</v>
      </c>
      <c r="M4053" s="4" t="str">
        <f>IFERROR(__xludf.DUMMYFUNCTION("""COMPUTED_VALUE"""),"Documentary")</f>
        <v>Documentary</v>
      </c>
      <c r="N4053" s="4" t="str">
        <f>IFERROR(__xludf.DUMMYFUNCTION("""COMPUTED_VALUE"""),"")</f>
        <v/>
      </c>
      <c r="O4053" s="4" t="str">
        <f>IFERROR(__xludf.DUMMYFUNCTION("""COMPUTED_VALUE"""),"")</f>
        <v/>
      </c>
      <c r="P4053" s="4" t="str">
        <f>IFERROR(__xludf.DUMMYFUNCTION("""COMPUTED_VALUE"""),"")</f>
        <v/>
      </c>
      <c r="Q4053" s="4" t="str">
        <f>IFERROR(__xludf.DUMMYFUNCTION("""COMPUTED_VALUE"""),"")</f>
        <v/>
      </c>
      <c r="R4053" s="4" t="str">
        <f>IFERROR(__xludf.DUMMYFUNCTION("""COMPUTED_VALUE"""),"")</f>
        <v/>
      </c>
      <c r="S4053" s="4" t="str">
        <f>IFERROR(__xludf.DUMMYFUNCTION("""COMPUTED_VALUE"""),"")</f>
        <v/>
      </c>
    </row>
    <row r="4054">
      <c r="A4054" s="4" t="s">
        <v>6659</v>
      </c>
      <c r="B4054" s="4">
        <v>98.0</v>
      </c>
      <c r="C4054" s="4">
        <v>8.4749884E7</v>
      </c>
      <c r="D4054" s="4" t="s">
        <v>2228</v>
      </c>
      <c r="E4054" s="4" t="s">
        <v>6660</v>
      </c>
      <c r="F4054" s="4" t="s">
        <v>12</v>
      </c>
      <c r="G4054" s="4" t="s">
        <v>13</v>
      </c>
      <c r="H4054" s="4">
        <v>3000000.0</v>
      </c>
      <c r="I4054" s="4">
        <v>5.7</v>
      </c>
      <c r="L4054" s="4" t="str">
        <f>IFERROR(__xludf.DUMMYFUNCTION("""COMPUTED_VALUE"""),"Horror")</f>
        <v>Horror</v>
      </c>
      <c r="M4054" s="4" t="str">
        <f>IFERROR(__xludf.DUMMYFUNCTION("""COMPUTED_VALUE"""),"")</f>
        <v/>
      </c>
      <c r="N4054" s="4" t="str">
        <f>IFERROR(__xludf.DUMMYFUNCTION("""COMPUTED_VALUE"""),"")</f>
        <v/>
      </c>
      <c r="O4054" s="4" t="str">
        <f>IFERROR(__xludf.DUMMYFUNCTION("""COMPUTED_VALUE"""),"")</f>
        <v/>
      </c>
      <c r="P4054" s="4" t="str">
        <f>IFERROR(__xludf.DUMMYFUNCTION("""COMPUTED_VALUE"""),"")</f>
        <v/>
      </c>
      <c r="Q4054" s="4" t="str">
        <f>IFERROR(__xludf.DUMMYFUNCTION("""COMPUTED_VALUE"""),"")</f>
        <v/>
      </c>
      <c r="R4054" s="4" t="str">
        <f>IFERROR(__xludf.DUMMYFUNCTION("""COMPUTED_VALUE"""),"")</f>
        <v/>
      </c>
      <c r="S4054" s="4" t="str">
        <f>IFERROR(__xludf.DUMMYFUNCTION("""COMPUTED_VALUE"""),"")</f>
        <v/>
      </c>
    </row>
    <row r="4055">
      <c r="A4055" s="4" t="s">
        <v>2465</v>
      </c>
      <c r="B4055" s="4">
        <v>91.0</v>
      </c>
      <c r="C4055" s="4">
        <v>2.4788807E7</v>
      </c>
      <c r="D4055" s="4" t="s">
        <v>585</v>
      </c>
      <c r="E4055" s="4" t="s">
        <v>6661</v>
      </c>
      <c r="F4055" s="4" t="s">
        <v>12</v>
      </c>
      <c r="G4055" s="4" t="s">
        <v>20</v>
      </c>
      <c r="H4055" s="4">
        <v>3000000.0</v>
      </c>
      <c r="I4055" s="4">
        <v>7.4</v>
      </c>
      <c r="L4055" s="4" t="str">
        <f>IFERROR(__xludf.DUMMYFUNCTION("""COMPUTED_VALUE"""),"Comedy")</f>
        <v>Comedy</v>
      </c>
      <c r="M4055" s="4" t="str">
        <f>IFERROR(__xludf.DUMMYFUNCTION("""COMPUTED_VALUE"""),"")</f>
        <v/>
      </c>
      <c r="N4055" s="4" t="str">
        <f>IFERROR(__xludf.DUMMYFUNCTION("""COMPUTED_VALUE"""),"")</f>
        <v/>
      </c>
      <c r="O4055" s="4" t="str">
        <f>IFERROR(__xludf.DUMMYFUNCTION("""COMPUTED_VALUE"""),"")</f>
        <v/>
      </c>
      <c r="P4055" s="4" t="str">
        <f>IFERROR(__xludf.DUMMYFUNCTION("""COMPUTED_VALUE"""),"")</f>
        <v/>
      </c>
      <c r="Q4055" s="4" t="str">
        <f>IFERROR(__xludf.DUMMYFUNCTION("""COMPUTED_VALUE"""),"")</f>
        <v/>
      </c>
      <c r="R4055" s="4" t="str">
        <f>IFERROR(__xludf.DUMMYFUNCTION("""COMPUTED_VALUE"""),"")</f>
        <v/>
      </c>
      <c r="S4055" s="4" t="str">
        <f>IFERROR(__xludf.DUMMYFUNCTION("""COMPUTED_VALUE"""),"")</f>
        <v/>
      </c>
    </row>
    <row r="4056">
      <c r="A4056" s="4" t="s">
        <v>3851</v>
      </c>
      <c r="B4056" s="4">
        <v>120.0</v>
      </c>
      <c r="C4056" s="4">
        <v>2.1244913E7</v>
      </c>
      <c r="D4056" s="4" t="s">
        <v>6662</v>
      </c>
      <c r="E4056" s="4" t="s">
        <v>6663</v>
      </c>
      <c r="F4056" s="4" t="s">
        <v>12</v>
      </c>
      <c r="G4056" s="4" t="s">
        <v>265</v>
      </c>
      <c r="H4056" s="4">
        <v>4000000.0</v>
      </c>
      <c r="I4056" s="4">
        <v>8.0</v>
      </c>
      <c r="L4056" s="4" t="str">
        <f>IFERROR(__xludf.DUMMYFUNCTION("""COMPUTED_VALUE"""),"Crime")</f>
        <v>Crime</v>
      </c>
      <c r="M4056" s="4" t="str">
        <f>IFERROR(__xludf.DUMMYFUNCTION("""COMPUTED_VALUE"""),"Documentary")</f>
        <v>Documentary</v>
      </c>
      <c r="N4056" s="4" t="str">
        <f>IFERROR(__xludf.DUMMYFUNCTION("""COMPUTED_VALUE"""),"Drama")</f>
        <v>Drama</v>
      </c>
      <c r="O4056" s="4" t="str">
        <f>IFERROR(__xludf.DUMMYFUNCTION("""COMPUTED_VALUE"""),"")</f>
        <v/>
      </c>
      <c r="P4056" s="4" t="str">
        <f>IFERROR(__xludf.DUMMYFUNCTION("""COMPUTED_VALUE"""),"")</f>
        <v/>
      </c>
      <c r="Q4056" s="4" t="str">
        <f>IFERROR(__xludf.DUMMYFUNCTION("""COMPUTED_VALUE"""),"")</f>
        <v/>
      </c>
      <c r="R4056" s="4" t="str">
        <f>IFERROR(__xludf.DUMMYFUNCTION("""COMPUTED_VALUE"""),"")</f>
        <v/>
      </c>
      <c r="S4056" s="4" t="str">
        <f>IFERROR(__xludf.DUMMYFUNCTION("""COMPUTED_VALUE"""),"")</f>
        <v/>
      </c>
    </row>
    <row r="4057">
      <c r="A4057" s="4" t="s">
        <v>685</v>
      </c>
      <c r="B4057" s="4">
        <v>109.0</v>
      </c>
      <c r="C4057" s="4">
        <v>377420.0</v>
      </c>
      <c r="D4057" s="4" t="s">
        <v>1196</v>
      </c>
      <c r="E4057" s="4" t="s">
        <v>6664</v>
      </c>
      <c r="F4057" s="4" t="s">
        <v>688</v>
      </c>
      <c r="G4057" s="4" t="s">
        <v>309</v>
      </c>
      <c r="H4057" s="4">
        <v>0.0</v>
      </c>
      <c r="I4057" s="4">
        <v>7.3</v>
      </c>
      <c r="L4057" s="4" t="str">
        <f>IFERROR(__xludf.DUMMYFUNCTION("""COMPUTED_VALUE"""),"Drama")</f>
        <v>Drama</v>
      </c>
      <c r="M4057" s="4" t="str">
        <f>IFERROR(__xludf.DUMMYFUNCTION("""COMPUTED_VALUE"""),"")</f>
        <v/>
      </c>
      <c r="N4057" s="4" t="str">
        <f>IFERROR(__xludf.DUMMYFUNCTION("""COMPUTED_VALUE"""),"")</f>
        <v/>
      </c>
      <c r="O4057" s="4" t="str">
        <f>IFERROR(__xludf.DUMMYFUNCTION("""COMPUTED_VALUE"""),"")</f>
        <v/>
      </c>
      <c r="P4057" s="4" t="str">
        <f>IFERROR(__xludf.DUMMYFUNCTION("""COMPUTED_VALUE"""),"")</f>
        <v/>
      </c>
      <c r="Q4057" s="4" t="str">
        <f>IFERROR(__xludf.DUMMYFUNCTION("""COMPUTED_VALUE"""),"")</f>
        <v/>
      </c>
      <c r="R4057" s="4" t="str">
        <f>IFERROR(__xludf.DUMMYFUNCTION("""COMPUTED_VALUE"""),"")</f>
        <v/>
      </c>
      <c r="S4057" s="4" t="str">
        <f>IFERROR(__xludf.DUMMYFUNCTION("""COMPUTED_VALUE"""),"")</f>
        <v/>
      </c>
    </row>
    <row r="4058">
      <c r="A4058" s="4" t="s">
        <v>6665</v>
      </c>
      <c r="B4058" s="4">
        <v>87.0</v>
      </c>
      <c r="C4058" s="4">
        <v>3.0E7</v>
      </c>
      <c r="D4058" s="4" t="s">
        <v>2563</v>
      </c>
      <c r="E4058" s="4" t="s">
        <v>6666</v>
      </c>
      <c r="F4058" s="4" t="s">
        <v>12</v>
      </c>
      <c r="G4058" s="4" t="s">
        <v>13</v>
      </c>
      <c r="H4058" s="4">
        <v>2200000.0</v>
      </c>
      <c r="I4058" s="4">
        <v>5.4</v>
      </c>
      <c r="L4058" s="4" t="str">
        <f>IFERROR(__xludf.DUMMYFUNCTION("""COMPUTED_VALUE"""),"Fantasy")</f>
        <v>Fantasy</v>
      </c>
      <c r="M4058" s="4" t="str">
        <f>IFERROR(__xludf.DUMMYFUNCTION("""COMPUTED_VALUE"""),"Horror")</f>
        <v>Horror</v>
      </c>
      <c r="N4058" s="4" t="str">
        <f>IFERROR(__xludf.DUMMYFUNCTION("""COMPUTED_VALUE"""),"")</f>
        <v/>
      </c>
      <c r="O4058" s="4" t="str">
        <f>IFERROR(__xludf.DUMMYFUNCTION("""COMPUTED_VALUE"""),"")</f>
        <v/>
      </c>
      <c r="P4058" s="4" t="str">
        <f>IFERROR(__xludf.DUMMYFUNCTION("""COMPUTED_VALUE"""),"")</f>
        <v/>
      </c>
      <c r="Q4058" s="4" t="str">
        <f>IFERROR(__xludf.DUMMYFUNCTION("""COMPUTED_VALUE"""),"")</f>
        <v/>
      </c>
      <c r="R4058" s="4" t="str">
        <f>IFERROR(__xludf.DUMMYFUNCTION("""COMPUTED_VALUE"""),"")</f>
        <v/>
      </c>
      <c r="S4058" s="4" t="str">
        <f>IFERROR(__xludf.DUMMYFUNCTION("""COMPUTED_VALUE"""),"")</f>
        <v/>
      </c>
    </row>
    <row r="4059">
      <c r="A4059" s="4" t="s">
        <v>4344</v>
      </c>
      <c r="B4059" s="4">
        <v>117.0</v>
      </c>
      <c r="C4059" s="4">
        <v>2.0966644E7</v>
      </c>
      <c r="D4059" s="4" t="s">
        <v>76</v>
      </c>
      <c r="E4059" s="4" t="s">
        <v>6667</v>
      </c>
      <c r="F4059" s="4" t="s">
        <v>12</v>
      </c>
      <c r="G4059" s="4" t="s">
        <v>20</v>
      </c>
      <c r="H4059" s="4">
        <v>3000000.0</v>
      </c>
      <c r="I4059" s="4">
        <v>7.4</v>
      </c>
      <c r="L4059" s="4" t="str">
        <f>IFERROR(__xludf.DUMMYFUNCTION("""COMPUTED_VALUE"""),"Drama")</f>
        <v>Drama</v>
      </c>
      <c r="M4059" s="4" t="str">
        <f>IFERROR(__xludf.DUMMYFUNCTION("""COMPUTED_VALUE"""),"Romance")</f>
        <v>Romance</v>
      </c>
      <c r="N4059" s="4" t="str">
        <f>IFERROR(__xludf.DUMMYFUNCTION("""COMPUTED_VALUE"""),"")</f>
        <v/>
      </c>
      <c r="O4059" s="4" t="str">
        <f>IFERROR(__xludf.DUMMYFUNCTION("""COMPUTED_VALUE"""),"")</f>
        <v/>
      </c>
      <c r="P4059" s="4" t="str">
        <f>IFERROR(__xludf.DUMMYFUNCTION("""COMPUTED_VALUE"""),"")</f>
        <v/>
      </c>
      <c r="Q4059" s="4" t="str">
        <f>IFERROR(__xludf.DUMMYFUNCTION("""COMPUTED_VALUE"""),"")</f>
        <v/>
      </c>
      <c r="R4059" s="4" t="str">
        <f>IFERROR(__xludf.DUMMYFUNCTION("""COMPUTED_VALUE"""),"")</f>
        <v/>
      </c>
      <c r="S4059" s="4" t="str">
        <f>IFERROR(__xludf.DUMMYFUNCTION("""COMPUTED_VALUE"""),"")</f>
        <v/>
      </c>
    </row>
    <row r="4060">
      <c r="A4060" s="4" t="s">
        <v>5139</v>
      </c>
      <c r="B4060" s="4">
        <v>85.0</v>
      </c>
      <c r="C4060" s="4">
        <v>6.442365E7</v>
      </c>
      <c r="D4060" s="4" t="s">
        <v>1514</v>
      </c>
      <c r="E4060" s="4" t="s">
        <v>6668</v>
      </c>
      <c r="F4060" s="4" t="s">
        <v>12</v>
      </c>
      <c r="G4060" s="4" t="s">
        <v>13</v>
      </c>
      <c r="H4060" s="4">
        <v>3000000.0</v>
      </c>
      <c r="I4060" s="4">
        <v>5.7</v>
      </c>
      <c r="L4060" s="4" t="str">
        <f>IFERROR(__xludf.DUMMYFUNCTION("""COMPUTED_VALUE"""),"Horror")</f>
        <v>Horror</v>
      </c>
      <c r="M4060" s="4" t="str">
        <f>IFERROR(__xludf.DUMMYFUNCTION("""COMPUTED_VALUE"""),"Sci-Fi")</f>
        <v>Sci-Fi</v>
      </c>
      <c r="N4060" s="4" t="str">
        <f>IFERROR(__xludf.DUMMYFUNCTION("""COMPUTED_VALUE"""),"Thriller")</f>
        <v>Thriller</v>
      </c>
      <c r="O4060" s="4" t="str">
        <f>IFERROR(__xludf.DUMMYFUNCTION("""COMPUTED_VALUE"""),"")</f>
        <v/>
      </c>
      <c r="P4060" s="4" t="str">
        <f>IFERROR(__xludf.DUMMYFUNCTION("""COMPUTED_VALUE"""),"")</f>
        <v/>
      </c>
      <c r="Q4060" s="4" t="str">
        <f>IFERROR(__xludf.DUMMYFUNCTION("""COMPUTED_VALUE"""),"")</f>
        <v/>
      </c>
      <c r="R4060" s="4" t="str">
        <f>IFERROR(__xludf.DUMMYFUNCTION("""COMPUTED_VALUE"""),"")</f>
        <v/>
      </c>
      <c r="S4060" s="4" t="str">
        <f>IFERROR(__xludf.DUMMYFUNCTION("""COMPUTED_VALUE"""),"")</f>
        <v/>
      </c>
    </row>
    <row r="4061">
      <c r="A4061" s="4" t="s">
        <v>942</v>
      </c>
      <c r="B4061" s="4">
        <v>110.0</v>
      </c>
      <c r="C4061" s="4">
        <v>4.805694E7</v>
      </c>
      <c r="D4061" s="4" t="s">
        <v>1777</v>
      </c>
      <c r="E4061" s="4" t="s">
        <v>6669</v>
      </c>
      <c r="F4061" s="4" t="s">
        <v>12</v>
      </c>
      <c r="G4061" s="4" t="s">
        <v>13</v>
      </c>
      <c r="H4061" s="4">
        <v>3000000.0</v>
      </c>
      <c r="I4061" s="4">
        <v>6.8</v>
      </c>
      <c r="L4061" s="4" t="str">
        <f>IFERROR(__xludf.DUMMYFUNCTION("""COMPUTED_VALUE"""),"Horror")</f>
        <v>Horror</v>
      </c>
      <c r="M4061" s="4" t="str">
        <f>IFERROR(__xludf.DUMMYFUNCTION("""COMPUTED_VALUE"""),"Mystery")</f>
        <v>Mystery</v>
      </c>
      <c r="N4061" s="4" t="str">
        <f>IFERROR(__xludf.DUMMYFUNCTION("""COMPUTED_VALUE"""),"")</f>
        <v/>
      </c>
      <c r="O4061" s="4" t="str">
        <f>IFERROR(__xludf.DUMMYFUNCTION("""COMPUTED_VALUE"""),"")</f>
        <v/>
      </c>
      <c r="P4061" s="4" t="str">
        <f>IFERROR(__xludf.DUMMYFUNCTION("""COMPUTED_VALUE"""),"")</f>
        <v/>
      </c>
      <c r="Q4061" s="4" t="str">
        <f>IFERROR(__xludf.DUMMYFUNCTION("""COMPUTED_VALUE"""),"")</f>
        <v/>
      </c>
      <c r="R4061" s="4" t="str">
        <f>IFERROR(__xludf.DUMMYFUNCTION("""COMPUTED_VALUE"""),"")</f>
        <v/>
      </c>
      <c r="S4061" s="4" t="str">
        <f>IFERROR(__xludf.DUMMYFUNCTION("""COMPUTED_VALUE"""),"")</f>
        <v/>
      </c>
    </row>
    <row r="4062">
      <c r="A4062" s="4" t="s">
        <v>4536</v>
      </c>
      <c r="B4062" s="4">
        <v>113.0</v>
      </c>
      <c r="C4062" s="4">
        <v>1.9184015E7</v>
      </c>
      <c r="D4062" s="4" t="s">
        <v>6670</v>
      </c>
      <c r="E4062" s="4" t="s">
        <v>6671</v>
      </c>
      <c r="F4062" s="4" t="s">
        <v>12</v>
      </c>
      <c r="G4062" s="4" t="s">
        <v>13</v>
      </c>
      <c r="H4062" s="4">
        <v>3000000.0</v>
      </c>
      <c r="I4062" s="4">
        <v>5.4</v>
      </c>
      <c r="L4062" s="4" t="str">
        <f>IFERROR(__xludf.DUMMYFUNCTION("""COMPUTED_VALUE"""),"Biography")</f>
        <v>Biography</v>
      </c>
      <c r="M4062" s="4" t="str">
        <f>IFERROR(__xludf.DUMMYFUNCTION("""COMPUTED_VALUE"""),"Comedy")</f>
        <v>Comedy</v>
      </c>
      <c r="N4062" s="4" t="str">
        <f>IFERROR(__xludf.DUMMYFUNCTION("""COMPUTED_VALUE"""),"Documentary")</f>
        <v>Documentary</v>
      </c>
      <c r="O4062" s="4" t="str">
        <f>IFERROR(__xludf.DUMMYFUNCTION("""COMPUTED_VALUE"""),"")</f>
        <v/>
      </c>
      <c r="P4062" s="4" t="str">
        <f>IFERROR(__xludf.DUMMYFUNCTION("""COMPUTED_VALUE"""),"")</f>
        <v/>
      </c>
      <c r="Q4062" s="4" t="str">
        <f>IFERROR(__xludf.DUMMYFUNCTION("""COMPUTED_VALUE"""),"")</f>
        <v/>
      </c>
      <c r="R4062" s="4" t="str">
        <f>IFERROR(__xludf.DUMMYFUNCTION("""COMPUTED_VALUE"""),"")</f>
        <v/>
      </c>
      <c r="S4062" s="4" t="str">
        <f>IFERROR(__xludf.DUMMYFUNCTION("""COMPUTED_VALUE"""),"")</f>
        <v/>
      </c>
    </row>
    <row r="4063">
      <c r="A4063" s="4" t="s">
        <v>6559</v>
      </c>
      <c r="B4063" s="4">
        <v>108.0</v>
      </c>
      <c r="C4063" s="4">
        <v>0.0</v>
      </c>
      <c r="D4063" s="4" t="s">
        <v>76</v>
      </c>
      <c r="E4063" s="4" t="s">
        <v>6672</v>
      </c>
      <c r="F4063" s="4" t="s">
        <v>12</v>
      </c>
      <c r="G4063" s="4" t="s">
        <v>13</v>
      </c>
      <c r="H4063" s="4">
        <v>3000000.0</v>
      </c>
      <c r="I4063" s="4">
        <v>8.1</v>
      </c>
      <c r="L4063" s="4" t="str">
        <f>IFERROR(__xludf.DUMMYFUNCTION("""COMPUTED_VALUE"""),"Drama")</f>
        <v>Drama</v>
      </c>
      <c r="M4063" s="4" t="str">
        <f>IFERROR(__xludf.DUMMYFUNCTION("""COMPUTED_VALUE"""),"Romance")</f>
        <v>Romance</v>
      </c>
      <c r="N4063" s="4" t="str">
        <f>IFERROR(__xludf.DUMMYFUNCTION("""COMPUTED_VALUE"""),"")</f>
        <v/>
      </c>
      <c r="O4063" s="4" t="str">
        <f>IFERROR(__xludf.DUMMYFUNCTION("""COMPUTED_VALUE"""),"")</f>
        <v/>
      </c>
      <c r="P4063" s="4" t="str">
        <f>IFERROR(__xludf.DUMMYFUNCTION("""COMPUTED_VALUE"""),"")</f>
        <v/>
      </c>
      <c r="Q4063" s="4" t="str">
        <f>IFERROR(__xludf.DUMMYFUNCTION("""COMPUTED_VALUE"""),"")</f>
        <v/>
      </c>
      <c r="R4063" s="4" t="str">
        <f>IFERROR(__xludf.DUMMYFUNCTION("""COMPUTED_VALUE"""),"")</f>
        <v/>
      </c>
      <c r="S4063" s="4" t="str">
        <f>IFERROR(__xludf.DUMMYFUNCTION("""COMPUTED_VALUE"""),"")</f>
        <v/>
      </c>
    </row>
    <row r="4064">
      <c r="A4064" s="4" t="s">
        <v>6673</v>
      </c>
      <c r="B4064" s="4">
        <v>95.0</v>
      </c>
      <c r="C4064" s="4">
        <v>0.0</v>
      </c>
      <c r="D4064" s="4" t="s">
        <v>28</v>
      </c>
      <c r="E4064" s="4" t="s">
        <v>6674</v>
      </c>
      <c r="F4064" s="4" t="s">
        <v>12</v>
      </c>
      <c r="G4064" s="4" t="s">
        <v>13</v>
      </c>
      <c r="H4064" s="4">
        <v>3000000.0</v>
      </c>
      <c r="I4064" s="4">
        <v>6.1</v>
      </c>
      <c r="L4064" s="4" t="str">
        <f>IFERROR(__xludf.DUMMYFUNCTION("""COMPUTED_VALUE"""),"Action")</f>
        <v>Action</v>
      </c>
      <c r="M4064" s="4" t="str">
        <f>IFERROR(__xludf.DUMMYFUNCTION("""COMPUTED_VALUE"""),"Adventure")</f>
        <v>Adventure</v>
      </c>
      <c r="N4064" s="4" t="str">
        <f>IFERROR(__xludf.DUMMYFUNCTION("""COMPUTED_VALUE"""),"Sci-Fi")</f>
        <v>Sci-Fi</v>
      </c>
      <c r="O4064" s="4" t="str">
        <f>IFERROR(__xludf.DUMMYFUNCTION("""COMPUTED_VALUE"""),"")</f>
        <v/>
      </c>
      <c r="P4064" s="4" t="str">
        <f>IFERROR(__xludf.DUMMYFUNCTION("""COMPUTED_VALUE"""),"")</f>
        <v/>
      </c>
      <c r="Q4064" s="4" t="str">
        <f>IFERROR(__xludf.DUMMYFUNCTION("""COMPUTED_VALUE"""),"")</f>
        <v/>
      </c>
      <c r="R4064" s="4" t="str">
        <f>IFERROR(__xludf.DUMMYFUNCTION("""COMPUTED_VALUE"""),"")</f>
        <v/>
      </c>
      <c r="S4064" s="4" t="str">
        <f>IFERROR(__xludf.DUMMYFUNCTION("""COMPUTED_VALUE"""),"")</f>
        <v/>
      </c>
    </row>
    <row r="4065">
      <c r="A4065" s="4" t="s">
        <v>2478</v>
      </c>
      <c r="B4065" s="4">
        <v>98.0</v>
      </c>
      <c r="C4065" s="4">
        <v>2.4629916E7</v>
      </c>
      <c r="D4065" s="4" t="s">
        <v>2576</v>
      </c>
      <c r="E4065" s="4" t="s">
        <v>6675</v>
      </c>
      <c r="F4065" s="4" t="s">
        <v>12</v>
      </c>
      <c r="G4065" s="4" t="s">
        <v>13</v>
      </c>
      <c r="H4065" s="4">
        <v>3000000.0</v>
      </c>
      <c r="I4065" s="4">
        <v>5.1</v>
      </c>
      <c r="L4065" s="4" t="str">
        <f>IFERROR(__xludf.DUMMYFUNCTION("""COMPUTED_VALUE"""),"Comedy")</f>
        <v>Comedy</v>
      </c>
      <c r="M4065" s="4" t="str">
        <f>IFERROR(__xludf.DUMMYFUNCTION("""COMPUTED_VALUE"""),"Drama")</f>
        <v>Drama</v>
      </c>
      <c r="N4065" s="4" t="str">
        <f>IFERROR(__xludf.DUMMYFUNCTION("""COMPUTED_VALUE"""),"Family")</f>
        <v>Family</v>
      </c>
      <c r="O4065" s="4" t="str">
        <f>IFERROR(__xludf.DUMMYFUNCTION("""COMPUTED_VALUE"""),"Sport")</f>
        <v>Sport</v>
      </c>
      <c r="P4065" s="4" t="str">
        <f>IFERROR(__xludf.DUMMYFUNCTION("""COMPUTED_VALUE"""),"")</f>
        <v/>
      </c>
      <c r="Q4065" s="4" t="str">
        <f>IFERROR(__xludf.DUMMYFUNCTION("""COMPUTED_VALUE"""),"")</f>
        <v/>
      </c>
      <c r="R4065" s="4" t="str">
        <f>IFERROR(__xludf.DUMMYFUNCTION("""COMPUTED_VALUE"""),"")</f>
        <v/>
      </c>
      <c r="S4065" s="4" t="str">
        <f>IFERROR(__xludf.DUMMYFUNCTION("""COMPUTED_VALUE"""),"")</f>
        <v/>
      </c>
    </row>
    <row r="4066">
      <c r="A4066" s="4" t="s">
        <v>6676</v>
      </c>
      <c r="B4066" s="4">
        <v>93.0</v>
      </c>
      <c r="C4066" s="4">
        <v>0.0</v>
      </c>
      <c r="D4066" s="4" t="s">
        <v>765</v>
      </c>
      <c r="E4066" s="4" t="s">
        <v>6677</v>
      </c>
      <c r="F4066" s="4" t="s">
        <v>232</v>
      </c>
      <c r="G4066" s="4" t="s">
        <v>233</v>
      </c>
      <c r="H4066" s="4">
        <v>1.6E7</v>
      </c>
      <c r="I4066" s="4">
        <v>5.6</v>
      </c>
      <c r="L4066" s="4" t="str">
        <f>IFERROR(__xludf.DUMMYFUNCTION("""COMPUTED_VALUE"""),"Action")</f>
        <v>Action</v>
      </c>
      <c r="M4066" s="4" t="str">
        <f>IFERROR(__xludf.DUMMYFUNCTION("""COMPUTED_VALUE"""),"Adventure")</f>
        <v>Adventure</v>
      </c>
      <c r="N4066" s="4" t="str">
        <f>IFERROR(__xludf.DUMMYFUNCTION("""COMPUTED_VALUE"""),"Animation")</f>
        <v>Animation</v>
      </c>
      <c r="O4066" s="4" t="str">
        <f>IFERROR(__xludf.DUMMYFUNCTION("""COMPUTED_VALUE"""),"Family")</f>
        <v>Family</v>
      </c>
      <c r="P4066" s="4" t="str">
        <f>IFERROR(__xludf.DUMMYFUNCTION("""COMPUTED_VALUE"""),"Fantasy")</f>
        <v>Fantasy</v>
      </c>
      <c r="Q4066" s="4" t="str">
        <f>IFERROR(__xludf.DUMMYFUNCTION("""COMPUTED_VALUE"""),"Sci-Fi")</f>
        <v>Sci-Fi</v>
      </c>
      <c r="R4066" s="4" t="str">
        <f>IFERROR(__xludf.DUMMYFUNCTION("""COMPUTED_VALUE"""),"")</f>
        <v/>
      </c>
      <c r="S4066" s="4" t="str">
        <f>IFERROR(__xludf.DUMMYFUNCTION("""COMPUTED_VALUE"""),"")</f>
        <v/>
      </c>
    </row>
    <row r="4067">
      <c r="A4067" s="4" t="s">
        <v>6678</v>
      </c>
      <c r="B4067" s="4">
        <v>86.0</v>
      </c>
      <c r="C4067" s="4">
        <v>1.9472057E7</v>
      </c>
      <c r="D4067" s="4" t="s">
        <v>1929</v>
      </c>
      <c r="E4067" s="4" t="s">
        <v>6679</v>
      </c>
      <c r="F4067" s="4" t="s">
        <v>12</v>
      </c>
      <c r="G4067" s="4" t="s">
        <v>13</v>
      </c>
      <c r="H4067" s="4">
        <v>3000000.0</v>
      </c>
      <c r="I4067" s="4">
        <v>5.9</v>
      </c>
      <c r="L4067" s="4" t="str">
        <f>IFERROR(__xludf.DUMMYFUNCTION("""COMPUTED_VALUE"""),"Horror")</f>
        <v>Horror</v>
      </c>
      <c r="M4067" s="4" t="str">
        <f>IFERROR(__xludf.DUMMYFUNCTION("""COMPUTED_VALUE"""),"Thriller")</f>
        <v>Thriller</v>
      </c>
      <c r="N4067" s="4" t="str">
        <f>IFERROR(__xludf.DUMMYFUNCTION("""COMPUTED_VALUE"""),"")</f>
        <v/>
      </c>
      <c r="O4067" s="4" t="str">
        <f>IFERROR(__xludf.DUMMYFUNCTION("""COMPUTED_VALUE"""),"")</f>
        <v/>
      </c>
      <c r="P4067" s="4" t="str">
        <f>IFERROR(__xludf.DUMMYFUNCTION("""COMPUTED_VALUE"""),"")</f>
        <v/>
      </c>
      <c r="Q4067" s="4" t="str">
        <f>IFERROR(__xludf.DUMMYFUNCTION("""COMPUTED_VALUE"""),"")</f>
        <v/>
      </c>
      <c r="R4067" s="4" t="str">
        <f>IFERROR(__xludf.DUMMYFUNCTION("""COMPUTED_VALUE"""),"")</f>
        <v/>
      </c>
      <c r="S4067" s="4" t="str">
        <f>IFERROR(__xludf.DUMMYFUNCTION("""COMPUTED_VALUE"""),"")</f>
        <v/>
      </c>
    </row>
    <row r="4068">
      <c r="A4068" s="4" t="s">
        <v>3135</v>
      </c>
      <c r="B4068" s="4">
        <v>161.0</v>
      </c>
      <c r="C4068" s="4">
        <v>2.72E7</v>
      </c>
      <c r="D4068" s="4" t="s">
        <v>1165</v>
      </c>
      <c r="E4068" s="4" t="s">
        <v>6680</v>
      </c>
      <c r="F4068" s="4" t="s">
        <v>12</v>
      </c>
      <c r="G4068" s="4" t="s">
        <v>20</v>
      </c>
      <c r="H4068" s="4">
        <v>3000000.0</v>
      </c>
      <c r="I4068" s="4">
        <v>8.2</v>
      </c>
      <c r="L4068" s="4" t="str">
        <f>IFERROR(__xludf.DUMMYFUNCTION("""COMPUTED_VALUE"""),"Adventure")</f>
        <v>Adventure</v>
      </c>
      <c r="M4068" s="4" t="str">
        <f>IFERROR(__xludf.DUMMYFUNCTION("""COMPUTED_VALUE"""),"Drama")</f>
        <v>Drama</v>
      </c>
      <c r="N4068" s="4" t="str">
        <f>IFERROR(__xludf.DUMMYFUNCTION("""COMPUTED_VALUE"""),"War")</f>
        <v>War</v>
      </c>
      <c r="O4068" s="4" t="str">
        <f>IFERROR(__xludf.DUMMYFUNCTION("""COMPUTED_VALUE"""),"")</f>
        <v/>
      </c>
      <c r="P4068" s="4" t="str">
        <f>IFERROR(__xludf.DUMMYFUNCTION("""COMPUTED_VALUE"""),"")</f>
        <v/>
      </c>
      <c r="Q4068" s="4" t="str">
        <f>IFERROR(__xludf.DUMMYFUNCTION("""COMPUTED_VALUE"""),"")</f>
        <v/>
      </c>
      <c r="R4068" s="4" t="str">
        <f>IFERROR(__xludf.DUMMYFUNCTION("""COMPUTED_VALUE"""),"")</f>
        <v/>
      </c>
      <c r="S4068" s="4" t="str">
        <f>IFERROR(__xludf.DUMMYFUNCTION("""COMPUTED_VALUE"""),"")</f>
        <v/>
      </c>
    </row>
    <row r="4069">
      <c r="A4069" s="4" t="s">
        <v>1890</v>
      </c>
      <c r="B4069" s="4">
        <v>100.0</v>
      </c>
      <c r="C4069" s="4">
        <v>1.5369573E7</v>
      </c>
      <c r="D4069" s="4" t="s">
        <v>660</v>
      </c>
      <c r="E4069" s="4" t="s">
        <v>6681</v>
      </c>
      <c r="F4069" s="4" t="s">
        <v>12</v>
      </c>
      <c r="G4069" s="4" t="s">
        <v>13</v>
      </c>
      <c r="H4069" s="4">
        <v>3000000.0</v>
      </c>
      <c r="I4069" s="4">
        <v>5.3</v>
      </c>
      <c r="L4069" s="4" t="str">
        <f>IFERROR(__xludf.DUMMYFUNCTION("""COMPUTED_VALUE"""),"Adventure")</f>
        <v>Adventure</v>
      </c>
      <c r="M4069" s="4" t="str">
        <f>IFERROR(__xludf.DUMMYFUNCTION("""COMPUTED_VALUE"""),"Comedy")</f>
        <v>Comedy</v>
      </c>
      <c r="N4069" s="4" t="str">
        <f>IFERROR(__xludf.DUMMYFUNCTION("""COMPUTED_VALUE"""),"Sci-Fi")</f>
        <v>Sci-Fi</v>
      </c>
      <c r="O4069" s="4" t="str">
        <f>IFERROR(__xludf.DUMMYFUNCTION("""COMPUTED_VALUE"""),"")</f>
        <v/>
      </c>
      <c r="P4069" s="4" t="str">
        <f>IFERROR(__xludf.DUMMYFUNCTION("""COMPUTED_VALUE"""),"")</f>
        <v/>
      </c>
      <c r="Q4069" s="4" t="str">
        <f>IFERROR(__xludf.DUMMYFUNCTION("""COMPUTED_VALUE"""),"")</f>
        <v/>
      </c>
      <c r="R4069" s="4" t="str">
        <f>IFERROR(__xludf.DUMMYFUNCTION("""COMPUTED_VALUE"""),"")</f>
        <v/>
      </c>
      <c r="S4069" s="4" t="str">
        <f>IFERROR(__xludf.DUMMYFUNCTION("""COMPUTED_VALUE"""),"")</f>
        <v/>
      </c>
    </row>
    <row r="4070">
      <c r="A4070" s="4" t="s">
        <v>3810</v>
      </c>
      <c r="B4070" s="4">
        <v>120.0</v>
      </c>
      <c r="C4070" s="4">
        <v>0.0</v>
      </c>
      <c r="D4070" s="4" t="s">
        <v>6682</v>
      </c>
      <c r="E4070" s="4" t="s">
        <v>6683</v>
      </c>
      <c r="F4070" s="4" t="s">
        <v>12</v>
      </c>
      <c r="G4070" s="4" t="s">
        <v>13</v>
      </c>
      <c r="H4070" s="4">
        <v>4490375.0</v>
      </c>
      <c r="I4070" s="4">
        <v>6.8</v>
      </c>
      <c r="L4070" s="4" t="str">
        <f>IFERROR(__xludf.DUMMYFUNCTION("""COMPUTED_VALUE"""),"Comedy")</f>
        <v>Comedy</v>
      </c>
      <c r="M4070" s="4" t="str">
        <f>IFERROR(__xludf.DUMMYFUNCTION("""COMPUTED_VALUE"""),"Thriller")</f>
        <v>Thriller</v>
      </c>
      <c r="N4070" s="4" t="str">
        <f>IFERROR(__xludf.DUMMYFUNCTION("""COMPUTED_VALUE"""),"")</f>
        <v/>
      </c>
      <c r="O4070" s="4" t="str">
        <f>IFERROR(__xludf.DUMMYFUNCTION("""COMPUTED_VALUE"""),"")</f>
        <v/>
      </c>
      <c r="P4070" s="4" t="str">
        <f>IFERROR(__xludf.DUMMYFUNCTION("""COMPUTED_VALUE"""),"")</f>
        <v/>
      </c>
      <c r="Q4070" s="4" t="str">
        <f>IFERROR(__xludf.DUMMYFUNCTION("""COMPUTED_VALUE"""),"")</f>
        <v/>
      </c>
      <c r="R4070" s="4" t="str">
        <f>IFERROR(__xludf.DUMMYFUNCTION("""COMPUTED_VALUE"""),"")</f>
        <v/>
      </c>
      <c r="S4070" s="4" t="str">
        <f>IFERROR(__xludf.DUMMYFUNCTION("""COMPUTED_VALUE"""),"")</f>
        <v/>
      </c>
    </row>
    <row r="4071">
      <c r="A4071" s="4" t="s">
        <v>6411</v>
      </c>
      <c r="B4071" s="4">
        <v>125.0</v>
      </c>
      <c r="C4071" s="4">
        <v>0.0</v>
      </c>
      <c r="D4071" s="4" t="s">
        <v>495</v>
      </c>
      <c r="E4071" s="4" t="s">
        <v>6684</v>
      </c>
      <c r="F4071" s="4" t="s">
        <v>12</v>
      </c>
      <c r="G4071" s="4" t="s">
        <v>13</v>
      </c>
      <c r="H4071" s="4">
        <v>3000000.0</v>
      </c>
      <c r="I4071" s="4">
        <v>8.3</v>
      </c>
      <c r="L4071" s="4" t="str">
        <f>IFERROR(__xludf.DUMMYFUNCTION("""COMPUTED_VALUE"""),"Comedy")</f>
        <v>Comedy</v>
      </c>
      <c r="M4071" s="4" t="str">
        <f>IFERROR(__xludf.DUMMYFUNCTION("""COMPUTED_VALUE"""),"Drama")</f>
        <v>Drama</v>
      </c>
      <c r="N4071" s="4" t="str">
        <f>IFERROR(__xludf.DUMMYFUNCTION("""COMPUTED_VALUE"""),"Romance")</f>
        <v>Romance</v>
      </c>
      <c r="O4071" s="4" t="str">
        <f>IFERROR(__xludf.DUMMYFUNCTION("""COMPUTED_VALUE"""),"")</f>
        <v/>
      </c>
      <c r="P4071" s="4" t="str">
        <f>IFERROR(__xludf.DUMMYFUNCTION("""COMPUTED_VALUE"""),"")</f>
        <v/>
      </c>
      <c r="Q4071" s="4" t="str">
        <f>IFERROR(__xludf.DUMMYFUNCTION("""COMPUTED_VALUE"""),"")</f>
        <v/>
      </c>
      <c r="R4071" s="4" t="str">
        <f>IFERROR(__xludf.DUMMYFUNCTION("""COMPUTED_VALUE"""),"")</f>
        <v/>
      </c>
      <c r="S4071" s="4" t="str">
        <f>IFERROR(__xludf.DUMMYFUNCTION("""COMPUTED_VALUE"""),"")</f>
        <v/>
      </c>
    </row>
    <row r="4072">
      <c r="A4072" s="4" t="s">
        <v>6685</v>
      </c>
      <c r="B4072" s="4">
        <v>91.0</v>
      </c>
      <c r="C4072" s="4">
        <v>1.5935068E7</v>
      </c>
      <c r="D4072" s="4" t="s">
        <v>3367</v>
      </c>
      <c r="E4072" s="4" t="s">
        <v>6686</v>
      </c>
      <c r="F4072" s="4" t="s">
        <v>12</v>
      </c>
      <c r="G4072" s="4" t="s">
        <v>13</v>
      </c>
      <c r="H4072" s="4">
        <v>2500000.0</v>
      </c>
      <c r="I4072" s="4">
        <v>4.3</v>
      </c>
      <c r="L4072" s="4" t="str">
        <f>IFERROR(__xludf.DUMMYFUNCTION("""COMPUTED_VALUE"""),"Fantasy")</f>
        <v>Fantasy</v>
      </c>
      <c r="M4072" s="4" t="str">
        <f>IFERROR(__xludf.DUMMYFUNCTION("""COMPUTED_VALUE"""),"Horror")</f>
        <v>Horror</v>
      </c>
      <c r="N4072" s="4" t="str">
        <f>IFERROR(__xludf.DUMMYFUNCTION("""COMPUTED_VALUE"""),"Thriller")</f>
        <v>Thriller</v>
      </c>
      <c r="O4072" s="4" t="str">
        <f>IFERROR(__xludf.DUMMYFUNCTION("""COMPUTED_VALUE"""),"")</f>
        <v/>
      </c>
      <c r="P4072" s="4" t="str">
        <f>IFERROR(__xludf.DUMMYFUNCTION("""COMPUTED_VALUE"""),"")</f>
        <v/>
      </c>
      <c r="Q4072" s="4" t="str">
        <f>IFERROR(__xludf.DUMMYFUNCTION("""COMPUTED_VALUE"""),"")</f>
        <v/>
      </c>
      <c r="R4072" s="4" t="str">
        <f>IFERROR(__xludf.DUMMYFUNCTION("""COMPUTED_VALUE"""),"")</f>
        <v/>
      </c>
      <c r="S4072" s="4" t="str">
        <f>IFERROR(__xludf.DUMMYFUNCTION("""COMPUTED_VALUE"""),"")</f>
        <v/>
      </c>
    </row>
    <row r="4073">
      <c r="A4073" s="4" t="s">
        <v>3810</v>
      </c>
      <c r="B4073" s="4">
        <v>128.0</v>
      </c>
      <c r="C4073" s="4">
        <v>0.0</v>
      </c>
      <c r="D4073" s="4" t="s">
        <v>3593</v>
      </c>
      <c r="E4073" s="4" t="s">
        <v>6687</v>
      </c>
      <c r="F4073" s="4" t="s">
        <v>12</v>
      </c>
      <c r="G4073" s="4" t="s">
        <v>13</v>
      </c>
      <c r="H4073" s="4">
        <v>6000000.0</v>
      </c>
      <c r="I4073" s="4">
        <v>6.7</v>
      </c>
      <c r="L4073" s="4" t="str">
        <f>IFERROR(__xludf.DUMMYFUNCTION("""COMPUTED_VALUE"""),"Thriller")</f>
        <v>Thriller</v>
      </c>
      <c r="M4073" s="4" t="str">
        <f>IFERROR(__xludf.DUMMYFUNCTION("""COMPUTED_VALUE"""),"")</f>
        <v/>
      </c>
      <c r="N4073" s="4" t="str">
        <f>IFERROR(__xludf.DUMMYFUNCTION("""COMPUTED_VALUE"""),"")</f>
        <v/>
      </c>
      <c r="O4073" s="4" t="str">
        <f>IFERROR(__xludf.DUMMYFUNCTION("""COMPUTED_VALUE"""),"")</f>
        <v/>
      </c>
      <c r="P4073" s="4" t="str">
        <f>IFERROR(__xludf.DUMMYFUNCTION("""COMPUTED_VALUE"""),"")</f>
        <v/>
      </c>
      <c r="Q4073" s="4" t="str">
        <f>IFERROR(__xludf.DUMMYFUNCTION("""COMPUTED_VALUE"""),"")</f>
        <v/>
      </c>
      <c r="R4073" s="4" t="str">
        <f>IFERROR(__xludf.DUMMYFUNCTION("""COMPUTED_VALUE"""),"")</f>
        <v/>
      </c>
      <c r="S4073" s="4" t="str">
        <f>IFERROR(__xludf.DUMMYFUNCTION("""COMPUTED_VALUE"""),"")</f>
        <v/>
      </c>
    </row>
    <row r="4074">
      <c r="A4074" s="4" t="s">
        <v>543</v>
      </c>
      <c r="B4074" s="4">
        <v>100.0</v>
      </c>
      <c r="C4074" s="4">
        <v>1.1694528E7</v>
      </c>
      <c r="D4074" s="4" t="s">
        <v>6688</v>
      </c>
      <c r="E4074" s="4" t="s">
        <v>6689</v>
      </c>
      <c r="F4074" s="4" t="s">
        <v>12</v>
      </c>
      <c r="G4074" s="4" t="s">
        <v>13</v>
      </c>
      <c r="H4074" s="4">
        <v>3000000.0</v>
      </c>
      <c r="I4074" s="4">
        <v>7.2</v>
      </c>
      <c r="L4074" s="4" t="str">
        <f>IFERROR(__xludf.DUMMYFUNCTION("""COMPUTED_VALUE"""),"Comedy")</f>
        <v>Comedy</v>
      </c>
      <c r="M4074" s="4" t="str">
        <f>IFERROR(__xludf.DUMMYFUNCTION("""COMPUTED_VALUE"""),"Documentary")</f>
        <v>Documentary</v>
      </c>
      <c r="N4074" s="4" t="str">
        <f>IFERROR(__xludf.DUMMYFUNCTION("""COMPUTED_VALUE"""),"Music")</f>
        <v>Music</v>
      </c>
      <c r="O4074" s="4" t="str">
        <f>IFERROR(__xludf.DUMMYFUNCTION("""COMPUTED_VALUE"""),"")</f>
        <v/>
      </c>
      <c r="P4074" s="4" t="str">
        <f>IFERROR(__xludf.DUMMYFUNCTION("""COMPUTED_VALUE"""),"")</f>
        <v/>
      </c>
      <c r="Q4074" s="4" t="str">
        <f>IFERROR(__xludf.DUMMYFUNCTION("""COMPUTED_VALUE"""),"")</f>
        <v/>
      </c>
      <c r="R4074" s="4" t="str">
        <f>IFERROR(__xludf.DUMMYFUNCTION("""COMPUTED_VALUE"""),"")</f>
        <v/>
      </c>
      <c r="S4074" s="4" t="str">
        <f>IFERROR(__xludf.DUMMYFUNCTION("""COMPUTED_VALUE"""),"")</f>
        <v/>
      </c>
    </row>
    <row r="4075">
      <c r="A4075" s="4" t="s">
        <v>6690</v>
      </c>
      <c r="B4075" s="4">
        <v>84.0</v>
      </c>
      <c r="C4075" s="4">
        <v>229094.0</v>
      </c>
      <c r="D4075" s="4" t="s">
        <v>5212</v>
      </c>
      <c r="E4075" s="4" t="s">
        <v>6691</v>
      </c>
      <c r="F4075" s="4" t="s">
        <v>12</v>
      </c>
      <c r="G4075" s="4" t="s">
        <v>20</v>
      </c>
      <c r="H4075" s="4">
        <v>0.0</v>
      </c>
      <c r="I4075" s="4">
        <v>6.9</v>
      </c>
      <c r="L4075" s="4" t="str">
        <f>IFERROR(__xludf.DUMMYFUNCTION("""COMPUTED_VALUE"""),"Western")</f>
        <v>Western</v>
      </c>
      <c r="M4075" s="4" t="str">
        <f>IFERROR(__xludf.DUMMYFUNCTION("""COMPUTED_VALUE"""),"")</f>
        <v/>
      </c>
      <c r="N4075" s="4" t="str">
        <f>IFERROR(__xludf.DUMMYFUNCTION("""COMPUTED_VALUE"""),"")</f>
        <v/>
      </c>
      <c r="O4075" s="4" t="str">
        <f>IFERROR(__xludf.DUMMYFUNCTION("""COMPUTED_VALUE"""),"")</f>
        <v/>
      </c>
      <c r="P4075" s="4" t="str">
        <f>IFERROR(__xludf.DUMMYFUNCTION("""COMPUTED_VALUE"""),"")</f>
        <v/>
      </c>
      <c r="Q4075" s="4" t="str">
        <f>IFERROR(__xludf.DUMMYFUNCTION("""COMPUTED_VALUE"""),"")</f>
        <v/>
      </c>
      <c r="R4075" s="4" t="str">
        <f>IFERROR(__xludf.DUMMYFUNCTION("""COMPUTED_VALUE"""),"")</f>
        <v/>
      </c>
      <c r="S4075" s="4" t="str">
        <f>IFERROR(__xludf.DUMMYFUNCTION("""COMPUTED_VALUE"""),"")</f>
        <v/>
      </c>
    </row>
    <row r="4076">
      <c r="A4076" s="4" t="s">
        <v>5168</v>
      </c>
      <c r="B4076" s="4">
        <v>97.0</v>
      </c>
      <c r="C4076" s="4">
        <v>0.0</v>
      </c>
      <c r="D4076" s="4" t="s">
        <v>1919</v>
      </c>
      <c r="E4076" s="4" t="s">
        <v>6692</v>
      </c>
      <c r="F4076" s="4" t="s">
        <v>12</v>
      </c>
      <c r="G4076" s="4" t="s">
        <v>13</v>
      </c>
      <c r="H4076" s="4">
        <v>3000000.0</v>
      </c>
      <c r="I4076" s="4">
        <v>6.6</v>
      </c>
      <c r="L4076" s="4" t="str">
        <f>IFERROR(__xludf.DUMMYFUNCTION("""COMPUTED_VALUE"""),"Comedy")</f>
        <v>Comedy</v>
      </c>
      <c r="M4076" s="4" t="str">
        <f>IFERROR(__xludf.DUMMYFUNCTION("""COMPUTED_VALUE"""),"Drama")</f>
        <v>Drama</v>
      </c>
      <c r="N4076" s="4" t="str">
        <f>IFERROR(__xludf.DUMMYFUNCTION("""COMPUTED_VALUE"""),"Music")</f>
        <v>Music</v>
      </c>
      <c r="O4076" s="4" t="str">
        <f>IFERROR(__xludf.DUMMYFUNCTION("""COMPUTED_VALUE"""),"")</f>
        <v/>
      </c>
      <c r="P4076" s="4" t="str">
        <f>IFERROR(__xludf.DUMMYFUNCTION("""COMPUTED_VALUE"""),"")</f>
        <v/>
      </c>
      <c r="Q4076" s="4" t="str">
        <f>IFERROR(__xludf.DUMMYFUNCTION("""COMPUTED_VALUE"""),"")</f>
        <v/>
      </c>
      <c r="R4076" s="4" t="str">
        <f>IFERROR(__xludf.DUMMYFUNCTION("""COMPUTED_VALUE"""),"")</f>
        <v/>
      </c>
      <c r="S4076" s="4" t="str">
        <f>IFERROR(__xludf.DUMMYFUNCTION("""COMPUTED_VALUE"""),"")</f>
        <v/>
      </c>
    </row>
    <row r="4077">
      <c r="A4077" s="4" t="s">
        <v>6693</v>
      </c>
      <c r="B4077" s="4">
        <v>84.0</v>
      </c>
      <c r="C4077" s="4">
        <v>1.0017041E7</v>
      </c>
      <c r="D4077" s="4" t="s">
        <v>613</v>
      </c>
      <c r="E4077" s="4" t="s">
        <v>6694</v>
      </c>
      <c r="F4077" s="4" t="s">
        <v>12</v>
      </c>
      <c r="G4077" s="4" t="s">
        <v>13</v>
      </c>
      <c r="H4077" s="4">
        <v>3000000.0</v>
      </c>
      <c r="I4077" s="4">
        <v>5.9</v>
      </c>
      <c r="L4077" s="4" t="str">
        <f>IFERROR(__xludf.DUMMYFUNCTION("""COMPUTED_VALUE"""),"Action")</f>
        <v>Action</v>
      </c>
      <c r="M4077" s="4" t="str">
        <f>IFERROR(__xludf.DUMMYFUNCTION("""COMPUTED_VALUE"""),"Comedy")</f>
        <v>Comedy</v>
      </c>
      <c r="N4077" s="4" t="str">
        <f>IFERROR(__xludf.DUMMYFUNCTION("""COMPUTED_VALUE"""),"Crime")</f>
        <v>Crime</v>
      </c>
      <c r="O4077" s="4" t="str">
        <f>IFERROR(__xludf.DUMMYFUNCTION("""COMPUTED_VALUE"""),"")</f>
        <v/>
      </c>
      <c r="P4077" s="4" t="str">
        <f>IFERROR(__xludf.DUMMYFUNCTION("""COMPUTED_VALUE"""),"")</f>
        <v/>
      </c>
      <c r="Q4077" s="4" t="str">
        <f>IFERROR(__xludf.DUMMYFUNCTION("""COMPUTED_VALUE"""),"")</f>
        <v/>
      </c>
      <c r="R4077" s="4" t="str">
        <f>IFERROR(__xludf.DUMMYFUNCTION("""COMPUTED_VALUE"""),"")</f>
        <v/>
      </c>
      <c r="S4077" s="4" t="str">
        <f>IFERROR(__xludf.DUMMYFUNCTION("""COMPUTED_VALUE"""),"")</f>
        <v/>
      </c>
    </row>
    <row r="4078">
      <c r="A4078" s="4" t="s">
        <v>6559</v>
      </c>
      <c r="B4078" s="4">
        <v>146.0</v>
      </c>
      <c r="C4078" s="4">
        <v>0.0</v>
      </c>
      <c r="D4078" s="4" t="s">
        <v>1196</v>
      </c>
      <c r="E4078" s="4" t="s">
        <v>6695</v>
      </c>
      <c r="F4078" s="4" t="s">
        <v>12</v>
      </c>
      <c r="G4078" s="4" t="s">
        <v>13</v>
      </c>
      <c r="H4078" s="4">
        <v>3000000.0</v>
      </c>
      <c r="I4078" s="4">
        <v>7.9</v>
      </c>
      <c r="L4078" s="4" t="str">
        <f>IFERROR(__xludf.DUMMYFUNCTION("""COMPUTED_VALUE"""),"Drama")</f>
        <v>Drama</v>
      </c>
      <c r="M4078" s="4" t="str">
        <f>IFERROR(__xludf.DUMMYFUNCTION("""COMPUTED_VALUE"""),"")</f>
        <v/>
      </c>
      <c r="N4078" s="4" t="str">
        <f>IFERROR(__xludf.DUMMYFUNCTION("""COMPUTED_VALUE"""),"")</f>
        <v/>
      </c>
      <c r="O4078" s="4" t="str">
        <f>IFERROR(__xludf.DUMMYFUNCTION("""COMPUTED_VALUE"""),"")</f>
        <v/>
      </c>
      <c r="P4078" s="4" t="str">
        <f>IFERROR(__xludf.DUMMYFUNCTION("""COMPUTED_VALUE"""),"")</f>
        <v/>
      </c>
      <c r="Q4078" s="4" t="str">
        <f>IFERROR(__xludf.DUMMYFUNCTION("""COMPUTED_VALUE"""),"")</f>
        <v/>
      </c>
      <c r="R4078" s="4" t="str">
        <f>IFERROR(__xludf.DUMMYFUNCTION("""COMPUTED_VALUE"""),"")</f>
        <v/>
      </c>
      <c r="S4078" s="4" t="str">
        <f>IFERROR(__xludf.DUMMYFUNCTION("""COMPUTED_VALUE"""),"")</f>
        <v/>
      </c>
    </row>
    <row r="4079">
      <c r="A4079" s="4" t="s">
        <v>5409</v>
      </c>
      <c r="B4079" s="4">
        <v>186.0</v>
      </c>
      <c r="C4079" s="4">
        <v>0.0</v>
      </c>
      <c r="D4079" s="4" t="s">
        <v>1191</v>
      </c>
      <c r="E4079" s="4" t="s">
        <v>6696</v>
      </c>
      <c r="F4079" s="4" t="s">
        <v>12</v>
      </c>
      <c r="G4079" s="4" t="s">
        <v>13</v>
      </c>
      <c r="H4079" s="4">
        <v>3000000.0</v>
      </c>
      <c r="I4079" s="4">
        <v>8.3</v>
      </c>
      <c r="L4079" s="4" t="str">
        <f>IFERROR(__xludf.DUMMYFUNCTION("""COMPUTED_VALUE"""),"Drama")</f>
        <v>Drama</v>
      </c>
      <c r="M4079" s="4" t="str">
        <f>IFERROR(__xludf.DUMMYFUNCTION("""COMPUTED_VALUE"""),"War")</f>
        <v>War</v>
      </c>
      <c r="N4079" s="4" t="str">
        <f>IFERROR(__xludf.DUMMYFUNCTION("""COMPUTED_VALUE"""),"")</f>
        <v/>
      </c>
      <c r="O4079" s="4" t="str">
        <f>IFERROR(__xludf.DUMMYFUNCTION("""COMPUTED_VALUE"""),"")</f>
        <v/>
      </c>
      <c r="P4079" s="4" t="str">
        <f>IFERROR(__xludf.DUMMYFUNCTION("""COMPUTED_VALUE"""),"")</f>
        <v/>
      </c>
      <c r="Q4079" s="4" t="str">
        <f>IFERROR(__xludf.DUMMYFUNCTION("""COMPUTED_VALUE"""),"")</f>
        <v/>
      </c>
      <c r="R4079" s="4" t="str">
        <f>IFERROR(__xludf.DUMMYFUNCTION("""COMPUTED_VALUE"""),"")</f>
        <v/>
      </c>
      <c r="S4079" s="4" t="str">
        <f>IFERROR(__xludf.DUMMYFUNCTION("""COMPUTED_VALUE"""),"")</f>
        <v/>
      </c>
    </row>
    <row r="4080">
      <c r="A4080" s="4" t="s">
        <v>4536</v>
      </c>
      <c r="B4080" s="4">
        <v>94.0</v>
      </c>
      <c r="C4080" s="4">
        <v>9016377.0</v>
      </c>
      <c r="D4080" s="4" t="s">
        <v>585</v>
      </c>
      <c r="E4080" s="4" t="s">
        <v>6697</v>
      </c>
      <c r="F4080" s="4" t="s">
        <v>12</v>
      </c>
      <c r="G4080" s="4" t="s">
        <v>13</v>
      </c>
      <c r="H4080" s="4">
        <v>0.0</v>
      </c>
      <c r="I4080" s="4">
        <v>5.2</v>
      </c>
      <c r="L4080" s="4" t="str">
        <f>IFERROR(__xludf.DUMMYFUNCTION("""COMPUTED_VALUE"""),"Comedy")</f>
        <v>Comedy</v>
      </c>
      <c r="M4080" s="4" t="str">
        <f>IFERROR(__xludf.DUMMYFUNCTION("""COMPUTED_VALUE"""),"")</f>
        <v/>
      </c>
      <c r="N4080" s="4" t="str">
        <f>IFERROR(__xludf.DUMMYFUNCTION("""COMPUTED_VALUE"""),"")</f>
        <v/>
      </c>
      <c r="O4080" s="4" t="str">
        <f>IFERROR(__xludf.DUMMYFUNCTION("""COMPUTED_VALUE"""),"")</f>
        <v/>
      </c>
      <c r="P4080" s="4" t="str">
        <f>IFERROR(__xludf.DUMMYFUNCTION("""COMPUTED_VALUE"""),"")</f>
        <v/>
      </c>
      <c r="Q4080" s="4" t="str">
        <f>IFERROR(__xludf.DUMMYFUNCTION("""COMPUTED_VALUE"""),"")</f>
        <v/>
      </c>
      <c r="R4080" s="4" t="str">
        <f>IFERROR(__xludf.DUMMYFUNCTION("""COMPUTED_VALUE"""),"")</f>
        <v/>
      </c>
      <c r="S4080" s="4" t="str">
        <f>IFERROR(__xludf.DUMMYFUNCTION("""COMPUTED_VALUE"""),"")</f>
        <v/>
      </c>
    </row>
    <row r="4081">
      <c r="A4081" s="4" t="s">
        <v>8351</v>
      </c>
      <c r="B4081" s="4">
        <v>11.0</v>
      </c>
      <c r="C4081" s="4">
        <v>0.0</v>
      </c>
      <c r="D4081" s="4" t="s">
        <v>6265</v>
      </c>
      <c r="E4081" s="4" t="s">
        <v>6698</v>
      </c>
      <c r="F4081" s="4" t="s">
        <v>12</v>
      </c>
      <c r="G4081" s="4" t="s">
        <v>13</v>
      </c>
      <c r="H4081" s="4">
        <v>0.0</v>
      </c>
      <c r="I4081" s="4">
        <v>7.8</v>
      </c>
      <c r="L4081" s="4" t="str">
        <f>IFERROR(__xludf.DUMMYFUNCTION("""COMPUTED_VALUE"""),"Animation")</f>
        <v>Animation</v>
      </c>
      <c r="M4081" s="4" t="str">
        <f>IFERROR(__xludf.DUMMYFUNCTION("""COMPUTED_VALUE"""),"Comedy")</f>
        <v>Comedy</v>
      </c>
      <c r="N4081" s="4" t="str">
        <f>IFERROR(__xludf.DUMMYFUNCTION("""COMPUTED_VALUE"""),"")</f>
        <v/>
      </c>
      <c r="O4081" s="4" t="str">
        <f>IFERROR(__xludf.DUMMYFUNCTION("""COMPUTED_VALUE"""),"")</f>
        <v/>
      </c>
      <c r="P4081" s="4" t="str">
        <f>IFERROR(__xludf.DUMMYFUNCTION("""COMPUTED_VALUE"""),"")</f>
        <v/>
      </c>
      <c r="Q4081" s="4" t="str">
        <f>IFERROR(__xludf.DUMMYFUNCTION("""COMPUTED_VALUE"""),"")</f>
        <v/>
      </c>
      <c r="R4081" s="4" t="str">
        <f>IFERROR(__xludf.DUMMYFUNCTION("""COMPUTED_VALUE"""),"")</f>
        <v/>
      </c>
      <c r="S4081" s="4" t="str">
        <f>IFERROR(__xludf.DUMMYFUNCTION("""COMPUTED_VALUE"""),"")</f>
        <v/>
      </c>
    </row>
    <row r="4082">
      <c r="A4082" s="4" t="s">
        <v>6699</v>
      </c>
      <c r="B4082" s="4">
        <v>126.0</v>
      </c>
      <c r="C4082" s="4">
        <v>0.0</v>
      </c>
      <c r="D4082" s="4" t="s">
        <v>6700</v>
      </c>
      <c r="E4082" s="4" t="s">
        <v>6701</v>
      </c>
      <c r="F4082" s="4" t="s">
        <v>12</v>
      </c>
      <c r="G4082" s="4" t="s">
        <v>13</v>
      </c>
      <c r="H4082" s="4">
        <v>3000000.0</v>
      </c>
      <c r="I4082" s="4">
        <v>7.8</v>
      </c>
      <c r="L4082" s="4" t="str">
        <f>IFERROR(__xludf.DUMMYFUNCTION("""COMPUTED_VALUE"""),"Action")</f>
        <v>Action</v>
      </c>
      <c r="M4082" s="4" t="str">
        <f>IFERROR(__xludf.DUMMYFUNCTION("""COMPUTED_VALUE"""),"Adventure")</f>
        <v>Adventure</v>
      </c>
      <c r="N4082" s="4" t="str">
        <f>IFERROR(__xludf.DUMMYFUNCTION("""COMPUTED_VALUE"""),"Romance")</f>
        <v>Romance</v>
      </c>
      <c r="O4082" s="4" t="str">
        <f>IFERROR(__xludf.DUMMYFUNCTION("""COMPUTED_VALUE"""),"Western")</f>
        <v>Western</v>
      </c>
      <c r="P4082" s="4" t="str">
        <f>IFERROR(__xludf.DUMMYFUNCTION("""COMPUTED_VALUE"""),"")</f>
        <v/>
      </c>
      <c r="Q4082" s="4" t="str">
        <f>IFERROR(__xludf.DUMMYFUNCTION("""COMPUTED_VALUE"""),"")</f>
        <v/>
      </c>
      <c r="R4082" s="4" t="str">
        <f>IFERROR(__xludf.DUMMYFUNCTION("""COMPUTED_VALUE"""),"")</f>
        <v/>
      </c>
      <c r="S4082" s="4" t="str">
        <f>IFERROR(__xludf.DUMMYFUNCTION("""COMPUTED_VALUE"""),"")</f>
        <v/>
      </c>
    </row>
    <row r="4083">
      <c r="A4083" s="4" t="s">
        <v>6702</v>
      </c>
      <c r="B4083" s="4">
        <v>99.0</v>
      </c>
      <c r="C4083" s="4">
        <v>7059537.0</v>
      </c>
      <c r="D4083" s="4" t="s">
        <v>585</v>
      </c>
      <c r="E4083" s="4" t="s">
        <v>6703</v>
      </c>
      <c r="F4083" s="4" t="s">
        <v>12</v>
      </c>
      <c r="G4083" s="4" t="s">
        <v>13</v>
      </c>
      <c r="H4083" s="4">
        <v>3000000.0</v>
      </c>
      <c r="I4083" s="4">
        <v>3.0</v>
      </c>
      <c r="L4083" s="4" t="str">
        <f>IFERROR(__xludf.DUMMYFUNCTION("""COMPUTED_VALUE"""),"Comedy")</f>
        <v>Comedy</v>
      </c>
      <c r="M4083" s="4" t="str">
        <f>IFERROR(__xludf.DUMMYFUNCTION("""COMPUTED_VALUE"""),"")</f>
        <v/>
      </c>
      <c r="N4083" s="4" t="str">
        <f>IFERROR(__xludf.DUMMYFUNCTION("""COMPUTED_VALUE"""),"")</f>
        <v/>
      </c>
      <c r="O4083" s="4" t="str">
        <f>IFERROR(__xludf.DUMMYFUNCTION("""COMPUTED_VALUE"""),"")</f>
        <v/>
      </c>
      <c r="P4083" s="4" t="str">
        <f>IFERROR(__xludf.DUMMYFUNCTION("""COMPUTED_VALUE"""),"")</f>
        <v/>
      </c>
      <c r="Q4083" s="4" t="str">
        <f>IFERROR(__xludf.DUMMYFUNCTION("""COMPUTED_VALUE"""),"")</f>
        <v/>
      </c>
      <c r="R4083" s="4" t="str">
        <f>IFERROR(__xludf.DUMMYFUNCTION("""COMPUTED_VALUE"""),"")</f>
        <v/>
      </c>
      <c r="S4083" s="4" t="str">
        <f>IFERROR(__xludf.DUMMYFUNCTION("""COMPUTED_VALUE"""),"")</f>
        <v/>
      </c>
    </row>
    <row r="4084">
      <c r="A4084" s="4" t="s">
        <v>3170</v>
      </c>
      <c r="B4084" s="4">
        <v>109.0</v>
      </c>
      <c r="C4084" s="4">
        <v>8114507.0</v>
      </c>
      <c r="D4084" s="4" t="s">
        <v>76</v>
      </c>
      <c r="E4084" s="4" t="s">
        <v>6704</v>
      </c>
      <c r="F4084" s="4" t="s">
        <v>12</v>
      </c>
      <c r="G4084" s="4" t="s">
        <v>13</v>
      </c>
      <c r="H4084" s="4">
        <v>3000000.0</v>
      </c>
      <c r="I4084" s="4">
        <v>7.9</v>
      </c>
      <c r="L4084" s="4" t="str">
        <f>IFERROR(__xludf.DUMMYFUNCTION("""COMPUTED_VALUE"""),"Drama")</f>
        <v>Drama</v>
      </c>
      <c r="M4084" s="4" t="str">
        <f>IFERROR(__xludf.DUMMYFUNCTION("""COMPUTED_VALUE"""),"Romance")</f>
        <v>Romance</v>
      </c>
      <c r="N4084" s="4" t="str">
        <f>IFERROR(__xludf.DUMMYFUNCTION("""COMPUTED_VALUE"""),"")</f>
        <v/>
      </c>
      <c r="O4084" s="4" t="str">
        <f>IFERROR(__xludf.DUMMYFUNCTION("""COMPUTED_VALUE"""),"")</f>
        <v/>
      </c>
      <c r="P4084" s="4" t="str">
        <f>IFERROR(__xludf.DUMMYFUNCTION("""COMPUTED_VALUE"""),"")</f>
        <v/>
      </c>
      <c r="Q4084" s="4" t="str">
        <f>IFERROR(__xludf.DUMMYFUNCTION("""COMPUTED_VALUE"""),"")</f>
        <v/>
      </c>
      <c r="R4084" s="4" t="str">
        <f>IFERROR(__xludf.DUMMYFUNCTION("""COMPUTED_VALUE"""),"")</f>
        <v/>
      </c>
      <c r="S4084" s="4" t="str">
        <f>IFERROR(__xludf.DUMMYFUNCTION("""COMPUTED_VALUE"""),"")</f>
        <v/>
      </c>
    </row>
    <row r="4085">
      <c r="A4085" s="4" t="s">
        <v>6705</v>
      </c>
      <c r="B4085" s="4">
        <v>95.0</v>
      </c>
      <c r="C4085" s="4">
        <v>7888703.0</v>
      </c>
      <c r="D4085" s="4" t="s">
        <v>979</v>
      </c>
      <c r="E4085" s="4" t="s">
        <v>6706</v>
      </c>
      <c r="F4085" s="4" t="s">
        <v>12</v>
      </c>
      <c r="G4085" s="4" t="s">
        <v>13</v>
      </c>
      <c r="H4085" s="4">
        <v>3000000.0</v>
      </c>
      <c r="I4085" s="4">
        <v>3.2</v>
      </c>
      <c r="L4085" s="4" t="str">
        <f>IFERROR(__xludf.DUMMYFUNCTION("""COMPUTED_VALUE"""),"Comedy")</f>
        <v>Comedy</v>
      </c>
      <c r="M4085" s="4" t="str">
        <f>IFERROR(__xludf.DUMMYFUNCTION("""COMPUTED_VALUE"""),"Fantasy")</f>
        <v>Fantasy</v>
      </c>
      <c r="N4085" s="4" t="str">
        <f>IFERROR(__xludf.DUMMYFUNCTION("""COMPUTED_VALUE"""),"")</f>
        <v/>
      </c>
      <c r="O4085" s="4" t="str">
        <f>IFERROR(__xludf.DUMMYFUNCTION("""COMPUTED_VALUE"""),"")</f>
        <v/>
      </c>
      <c r="P4085" s="4" t="str">
        <f>IFERROR(__xludf.DUMMYFUNCTION("""COMPUTED_VALUE"""),"")</f>
        <v/>
      </c>
      <c r="Q4085" s="4" t="str">
        <f>IFERROR(__xludf.DUMMYFUNCTION("""COMPUTED_VALUE"""),"")</f>
        <v/>
      </c>
      <c r="R4085" s="4" t="str">
        <f>IFERROR(__xludf.DUMMYFUNCTION("""COMPUTED_VALUE"""),"")</f>
        <v/>
      </c>
      <c r="S4085" s="4" t="str">
        <f>IFERROR(__xludf.DUMMYFUNCTION("""COMPUTED_VALUE"""),"")</f>
        <v/>
      </c>
    </row>
    <row r="4086">
      <c r="A4086" s="4" t="s">
        <v>6172</v>
      </c>
      <c r="B4086" s="4">
        <v>97.0</v>
      </c>
      <c r="C4086" s="4">
        <v>7282851.0</v>
      </c>
      <c r="D4086" s="4" t="s">
        <v>1509</v>
      </c>
      <c r="E4086" s="4" t="s">
        <v>6707</v>
      </c>
      <c r="F4086" s="4" t="s">
        <v>12</v>
      </c>
      <c r="G4086" s="4" t="s">
        <v>13</v>
      </c>
      <c r="H4086" s="4">
        <v>3000000.0</v>
      </c>
      <c r="I4086" s="4">
        <v>6.5</v>
      </c>
      <c r="L4086" s="4" t="str">
        <f>IFERROR(__xludf.DUMMYFUNCTION("""COMPUTED_VALUE"""),"Action")</f>
        <v>Action</v>
      </c>
      <c r="M4086" s="4" t="str">
        <f>IFERROR(__xludf.DUMMYFUNCTION("""COMPUTED_VALUE"""),"Fantasy")</f>
        <v>Fantasy</v>
      </c>
      <c r="N4086" s="4" t="str">
        <f>IFERROR(__xludf.DUMMYFUNCTION("""COMPUTED_VALUE"""),"Horror")</f>
        <v>Horror</v>
      </c>
      <c r="O4086" s="4" t="str">
        <f>IFERROR(__xludf.DUMMYFUNCTION("""COMPUTED_VALUE"""),"Sci-Fi")</f>
        <v>Sci-Fi</v>
      </c>
      <c r="P4086" s="4" t="str">
        <f>IFERROR(__xludf.DUMMYFUNCTION("""COMPUTED_VALUE"""),"Thriller")</f>
        <v>Thriller</v>
      </c>
      <c r="Q4086" s="4" t="str">
        <f>IFERROR(__xludf.DUMMYFUNCTION("""COMPUTED_VALUE"""),"")</f>
        <v/>
      </c>
      <c r="R4086" s="4" t="str">
        <f>IFERROR(__xludf.DUMMYFUNCTION("""COMPUTED_VALUE"""),"")</f>
        <v/>
      </c>
      <c r="S4086" s="4" t="str">
        <f>IFERROR(__xludf.DUMMYFUNCTION("""COMPUTED_VALUE"""),"")</f>
        <v/>
      </c>
    </row>
    <row r="4087">
      <c r="A4087" s="4" t="s">
        <v>5168</v>
      </c>
      <c r="B4087" s="4">
        <v>94.0</v>
      </c>
      <c r="C4087" s="4">
        <v>6879730.0</v>
      </c>
      <c r="D4087" s="4" t="s">
        <v>1196</v>
      </c>
      <c r="E4087" s="4" t="s">
        <v>6708</v>
      </c>
      <c r="F4087" s="4" t="s">
        <v>12</v>
      </c>
      <c r="G4087" s="4" t="s">
        <v>13</v>
      </c>
      <c r="H4087" s="4">
        <v>0.0</v>
      </c>
      <c r="I4087" s="4">
        <v>6.9</v>
      </c>
      <c r="L4087" s="4" t="str">
        <f>IFERROR(__xludf.DUMMYFUNCTION("""COMPUTED_VALUE"""),"Drama")</f>
        <v>Drama</v>
      </c>
      <c r="M4087" s="4" t="str">
        <f>IFERROR(__xludf.DUMMYFUNCTION("""COMPUTED_VALUE"""),"")</f>
        <v/>
      </c>
      <c r="N4087" s="4" t="str">
        <f>IFERROR(__xludf.DUMMYFUNCTION("""COMPUTED_VALUE"""),"")</f>
        <v/>
      </c>
      <c r="O4087" s="4" t="str">
        <f>IFERROR(__xludf.DUMMYFUNCTION("""COMPUTED_VALUE"""),"")</f>
        <v/>
      </c>
      <c r="P4087" s="4" t="str">
        <f>IFERROR(__xludf.DUMMYFUNCTION("""COMPUTED_VALUE"""),"")</f>
        <v/>
      </c>
      <c r="Q4087" s="4" t="str">
        <f>IFERROR(__xludf.DUMMYFUNCTION("""COMPUTED_VALUE"""),"")</f>
        <v/>
      </c>
      <c r="R4087" s="4" t="str">
        <f>IFERROR(__xludf.DUMMYFUNCTION("""COMPUTED_VALUE"""),"")</f>
        <v/>
      </c>
      <c r="S4087" s="4" t="str">
        <f>IFERROR(__xludf.DUMMYFUNCTION("""COMPUTED_VALUE"""),"")</f>
        <v/>
      </c>
    </row>
    <row r="4088">
      <c r="A4088" s="4" t="s">
        <v>6709</v>
      </c>
      <c r="B4088" s="4">
        <v>90.0</v>
      </c>
      <c r="C4088" s="4">
        <v>5844929.0</v>
      </c>
      <c r="D4088" s="4" t="s">
        <v>888</v>
      </c>
      <c r="E4088" s="4" t="s">
        <v>6710</v>
      </c>
      <c r="F4088" s="4" t="s">
        <v>12</v>
      </c>
      <c r="G4088" s="4" t="s">
        <v>13</v>
      </c>
      <c r="H4088" s="4">
        <v>3000000.0</v>
      </c>
      <c r="I4088" s="4">
        <v>7.0</v>
      </c>
      <c r="L4088" s="4" t="str">
        <f>IFERROR(__xludf.DUMMYFUNCTION("""COMPUTED_VALUE"""),"Comedy")</f>
        <v>Comedy</v>
      </c>
      <c r="M4088" s="4" t="str">
        <f>IFERROR(__xludf.DUMMYFUNCTION("""COMPUTED_VALUE"""),"Drama")</f>
        <v>Drama</v>
      </c>
      <c r="N4088" s="4" t="str">
        <f>IFERROR(__xludf.DUMMYFUNCTION("""COMPUTED_VALUE"""),"")</f>
        <v/>
      </c>
      <c r="O4088" s="4" t="str">
        <f>IFERROR(__xludf.DUMMYFUNCTION("""COMPUTED_VALUE"""),"")</f>
        <v/>
      </c>
      <c r="P4088" s="4" t="str">
        <f>IFERROR(__xludf.DUMMYFUNCTION("""COMPUTED_VALUE"""),"")</f>
        <v/>
      </c>
      <c r="Q4088" s="4" t="str">
        <f>IFERROR(__xludf.DUMMYFUNCTION("""COMPUTED_VALUE"""),"")</f>
        <v/>
      </c>
      <c r="R4088" s="4" t="str">
        <f>IFERROR(__xludf.DUMMYFUNCTION("""COMPUTED_VALUE"""),"")</f>
        <v/>
      </c>
      <c r="S4088" s="4" t="str">
        <f>IFERROR(__xludf.DUMMYFUNCTION("""COMPUTED_VALUE"""),"")</f>
        <v/>
      </c>
    </row>
    <row r="4089">
      <c r="A4089" s="4" t="s">
        <v>8351</v>
      </c>
      <c r="B4089" s="4">
        <v>197.0</v>
      </c>
      <c r="C4089" s="4">
        <v>0.0</v>
      </c>
      <c r="D4089" s="4" t="s">
        <v>1191</v>
      </c>
      <c r="E4089" s="4" t="s">
        <v>6711</v>
      </c>
      <c r="F4089" s="4" t="s">
        <v>12</v>
      </c>
      <c r="G4089" s="4" t="s">
        <v>126</v>
      </c>
      <c r="H4089" s="4">
        <v>1.5E7</v>
      </c>
      <c r="I4089" s="4">
        <v>7.4</v>
      </c>
      <c r="L4089" s="4" t="str">
        <f>IFERROR(__xludf.DUMMYFUNCTION("""COMPUTED_VALUE"""),"Drama")</f>
        <v>Drama</v>
      </c>
      <c r="M4089" s="4" t="str">
        <f>IFERROR(__xludf.DUMMYFUNCTION("""COMPUTED_VALUE"""),"War")</f>
        <v>War</v>
      </c>
      <c r="N4089" s="4" t="str">
        <f>IFERROR(__xludf.DUMMYFUNCTION("""COMPUTED_VALUE"""),"")</f>
        <v/>
      </c>
      <c r="O4089" s="4" t="str">
        <f>IFERROR(__xludf.DUMMYFUNCTION("""COMPUTED_VALUE"""),"")</f>
        <v/>
      </c>
      <c r="P4089" s="4" t="str">
        <f>IFERROR(__xludf.DUMMYFUNCTION("""COMPUTED_VALUE"""),"")</f>
        <v/>
      </c>
      <c r="Q4089" s="4" t="str">
        <f>IFERROR(__xludf.DUMMYFUNCTION("""COMPUTED_VALUE"""),"")</f>
        <v/>
      </c>
      <c r="R4089" s="4" t="str">
        <f>IFERROR(__xludf.DUMMYFUNCTION("""COMPUTED_VALUE"""),"")</f>
        <v/>
      </c>
      <c r="S4089" s="4" t="str">
        <f>IFERROR(__xludf.DUMMYFUNCTION("""COMPUTED_VALUE"""),"")</f>
        <v/>
      </c>
    </row>
    <row r="4090">
      <c r="A4090" s="4" t="s">
        <v>1949</v>
      </c>
      <c r="B4090" s="4">
        <v>117.0</v>
      </c>
      <c r="C4090" s="4">
        <v>3222857.0</v>
      </c>
      <c r="D4090" s="4" t="s">
        <v>76</v>
      </c>
      <c r="E4090" s="4" t="s">
        <v>6712</v>
      </c>
      <c r="F4090" s="4" t="s">
        <v>1952</v>
      </c>
      <c r="G4090" s="4" t="s">
        <v>95</v>
      </c>
      <c r="H4090" s="4">
        <v>0.0</v>
      </c>
      <c r="I4090" s="4">
        <v>7.8</v>
      </c>
      <c r="L4090" s="4" t="str">
        <f>IFERROR(__xludf.DUMMYFUNCTION("""COMPUTED_VALUE"""),"Drama")</f>
        <v>Drama</v>
      </c>
      <c r="M4090" s="4" t="str">
        <f>IFERROR(__xludf.DUMMYFUNCTION("""COMPUTED_VALUE"""),"Romance")</f>
        <v>Romance</v>
      </c>
      <c r="N4090" s="4" t="str">
        <f>IFERROR(__xludf.DUMMYFUNCTION("""COMPUTED_VALUE"""),"")</f>
        <v/>
      </c>
      <c r="O4090" s="4" t="str">
        <f>IFERROR(__xludf.DUMMYFUNCTION("""COMPUTED_VALUE"""),"")</f>
        <v/>
      </c>
      <c r="P4090" s="4" t="str">
        <f>IFERROR(__xludf.DUMMYFUNCTION("""COMPUTED_VALUE"""),"")</f>
        <v/>
      </c>
      <c r="Q4090" s="4" t="str">
        <f>IFERROR(__xludf.DUMMYFUNCTION("""COMPUTED_VALUE"""),"")</f>
        <v/>
      </c>
      <c r="R4090" s="4" t="str">
        <f>IFERROR(__xludf.DUMMYFUNCTION("""COMPUTED_VALUE"""),"")</f>
        <v/>
      </c>
      <c r="S4090" s="4" t="str">
        <f>IFERROR(__xludf.DUMMYFUNCTION("""COMPUTED_VALUE"""),"")</f>
        <v/>
      </c>
    </row>
    <row r="4091">
      <c r="A4091" s="4" t="s">
        <v>6713</v>
      </c>
      <c r="B4091" s="4">
        <v>96.0</v>
      </c>
      <c r="C4091" s="4">
        <v>4170647.0</v>
      </c>
      <c r="D4091" s="4" t="s">
        <v>888</v>
      </c>
      <c r="E4091" s="4" t="s">
        <v>6714</v>
      </c>
      <c r="F4091" s="4" t="s">
        <v>12</v>
      </c>
      <c r="G4091" s="4" t="s">
        <v>20</v>
      </c>
      <c r="H4091" s="4">
        <v>1900000.0</v>
      </c>
      <c r="I4091" s="4">
        <v>6.9</v>
      </c>
      <c r="L4091" s="4" t="str">
        <f>IFERROR(__xludf.DUMMYFUNCTION("""COMPUTED_VALUE"""),"Comedy")</f>
        <v>Comedy</v>
      </c>
      <c r="M4091" s="4" t="str">
        <f>IFERROR(__xludf.DUMMYFUNCTION("""COMPUTED_VALUE"""),"Drama")</f>
        <v>Drama</v>
      </c>
      <c r="N4091" s="4" t="str">
        <f>IFERROR(__xludf.DUMMYFUNCTION("""COMPUTED_VALUE"""),"")</f>
        <v/>
      </c>
      <c r="O4091" s="4" t="str">
        <f>IFERROR(__xludf.DUMMYFUNCTION("""COMPUTED_VALUE"""),"")</f>
        <v/>
      </c>
      <c r="P4091" s="4" t="str">
        <f>IFERROR(__xludf.DUMMYFUNCTION("""COMPUTED_VALUE"""),"")</f>
        <v/>
      </c>
      <c r="Q4091" s="4" t="str">
        <f>IFERROR(__xludf.DUMMYFUNCTION("""COMPUTED_VALUE"""),"")</f>
        <v/>
      </c>
      <c r="R4091" s="4" t="str">
        <f>IFERROR(__xludf.DUMMYFUNCTION("""COMPUTED_VALUE"""),"")</f>
        <v/>
      </c>
      <c r="S4091" s="4" t="str">
        <f>IFERROR(__xludf.DUMMYFUNCTION("""COMPUTED_VALUE"""),"")</f>
        <v/>
      </c>
    </row>
    <row r="4092">
      <c r="A4092" s="4" t="s">
        <v>6715</v>
      </c>
      <c r="B4092" s="4">
        <v>82.0</v>
      </c>
      <c r="C4092" s="4">
        <v>4142507.0</v>
      </c>
      <c r="D4092" s="4" t="s">
        <v>590</v>
      </c>
      <c r="E4092" s="4" t="s">
        <v>6716</v>
      </c>
      <c r="F4092" s="4" t="s">
        <v>12</v>
      </c>
      <c r="G4092" s="4" t="s">
        <v>13</v>
      </c>
      <c r="H4092" s="4">
        <v>3000000.0</v>
      </c>
      <c r="I4092" s="4">
        <v>4.4</v>
      </c>
      <c r="L4092" s="4" t="str">
        <f>IFERROR(__xludf.DUMMYFUNCTION("""COMPUTED_VALUE"""),"Comedy")</f>
        <v>Comedy</v>
      </c>
      <c r="M4092" s="4" t="str">
        <f>IFERROR(__xludf.DUMMYFUNCTION("""COMPUTED_VALUE"""),"Romance")</f>
        <v>Romance</v>
      </c>
      <c r="N4092" s="4" t="str">
        <f>IFERROR(__xludf.DUMMYFUNCTION("""COMPUTED_VALUE"""),"")</f>
        <v/>
      </c>
      <c r="O4092" s="4" t="str">
        <f>IFERROR(__xludf.DUMMYFUNCTION("""COMPUTED_VALUE"""),"")</f>
        <v/>
      </c>
      <c r="P4092" s="4" t="str">
        <f>IFERROR(__xludf.DUMMYFUNCTION("""COMPUTED_VALUE"""),"")</f>
        <v/>
      </c>
      <c r="Q4092" s="4" t="str">
        <f>IFERROR(__xludf.DUMMYFUNCTION("""COMPUTED_VALUE"""),"")</f>
        <v/>
      </c>
      <c r="R4092" s="4" t="str">
        <f>IFERROR(__xludf.DUMMYFUNCTION("""COMPUTED_VALUE"""),"")</f>
        <v/>
      </c>
      <c r="S4092" s="4" t="str">
        <f>IFERROR(__xludf.DUMMYFUNCTION("""COMPUTED_VALUE"""),"")</f>
        <v/>
      </c>
    </row>
    <row r="4093">
      <c r="A4093" s="4" t="s">
        <v>3562</v>
      </c>
      <c r="B4093" s="4">
        <v>109.0</v>
      </c>
      <c r="C4093" s="4">
        <v>4109095.0</v>
      </c>
      <c r="D4093" s="4" t="s">
        <v>6717</v>
      </c>
      <c r="E4093" s="4" t="s">
        <v>6718</v>
      </c>
      <c r="F4093" s="4" t="s">
        <v>12</v>
      </c>
      <c r="G4093" s="4" t="s">
        <v>13</v>
      </c>
      <c r="H4093" s="4">
        <v>3000000.0</v>
      </c>
      <c r="I4093" s="4">
        <v>6.0</v>
      </c>
      <c r="L4093" s="4" t="str">
        <f>IFERROR(__xludf.DUMMYFUNCTION("""COMPUTED_VALUE"""),"Crime")</f>
        <v>Crime</v>
      </c>
      <c r="M4093" s="4" t="str">
        <f>IFERROR(__xludf.DUMMYFUNCTION("""COMPUTED_VALUE"""),"Drama")</f>
        <v>Drama</v>
      </c>
      <c r="N4093" s="4" t="str">
        <f>IFERROR(__xludf.DUMMYFUNCTION("""COMPUTED_VALUE"""),"History")</f>
        <v>History</v>
      </c>
      <c r="O4093" s="4" t="str">
        <f>IFERROR(__xludf.DUMMYFUNCTION("""COMPUTED_VALUE"""),"Romance")</f>
        <v>Romance</v>
      </c>
      <c r="P4093" s="4" t="str">
        <f>IFERROR(__xludf.DUMMYFUNCTION("""COMPUTED_VALUE"""),"")</f>
        <v/>
      </c>
      <c r="Q4093" s="4" t="str">
        <f>IFERROR(__xludf.DUMMYFUNCTION("""COMPUTED_VALUE"""),"")</f>
        <v/>
      </c>
      <c r="R4093" s="4" t="str">
        <f>IFERROR(__xludf.DUMMYFUNCTION("""COMPUTED_VALUE"""),"")</f>
        <v/>
      </c>
      <c r="S4093" s="4" t="str">
        <f>IFERROR(__xludf.DUMMYFUNCTION("""COMPUTED_VALUE"""),"")</f>
        <v/>
      </c>
    </row>
    <row r="4094">
      <c r="A4094" s="4" t="s">
        <v>5599</v>
      </c>
      <c r="B4094" s="4">
        <v>90.0</v>
      </c>
      <c r="C4094" s="4">
        <v>4033268.0</v>
      </c>
      <c r="D4094" s="4" t="s">
        <v>888</v>
      </c>
      <c r="E4094" s="4" t="s">
        <v>6719</v>
      </c>
      <c r="F4094" s="4" t="s">
        <v>12</v>
      </c>
      <c r="G4094" s="4" t="s">
        <v>13</v>
      </c>
      <c r="H4094" s="4">
        <v>0.0</v>
      </c>
      <c r="I4094" s="4">
        <v>6.6</v>
      </c>
      <c r="L4094" s="4" t="str">
        <f>IFERROR(__xludf.DUMMYFUNCTION("""COMPUTED_VALUE"""),"Comedy")</f>
        <v>Comedy</v>
      </c>
      <c r="M4094" s="4" t="str">
        <f>IFERROR(__xludf.DUMMYFUNCTION("""COMPUTED_VALUE"""),"Drama")</f>
        <v>Drama</v>
      </c>
      <c r="N4094" s="4" t="str">
        <f>IFERROR(__xludf.DUMMYFUNCTION("""COMPUTED_VALUE"""),"")</f>
        <v/>
      </c>
      <c r="O4094" s="4" t="str">
        <f>IFERROR(__xludf.DUMMYFUNCTION("""COMPUTED_VALUE"""),"")</f>
        <v/>
      </c>
      <c r="P4094" s="4" t="str">
        <f>IFERROR(__xludf.DUMMYFUNCTION("""COMPUTED_VALUE"""),"")</f>
        <v/>
      </c>
      <c r="Q4094" s="4" t="str">
        <f>IFERROR(__xludf.DUMMYFUNCTION("""COMPUTED_VALUE"""),"")</f>
        <v/>
      </c>
      <c r="R4094" s="4" t="str">
        <f>IFERROR(__xludf.DUMMYFUNCTION("""COMPUTED_VALUE"""),"")</f>
        <v/>
      </c>
      <c r="S4094" s="4" t="str">
        <f>IFERROR(__xludf.DUMMYFUNCTION("""COMPUTED_VALUE"""),"")</f>
        <v/>
      </c>
    </row>
    <row r="4095">
      <c r="A4095" s="4" t="s">
        <v>6720</v>
      </c>
      <c r="B4095" s="4">
        <v>89.0</v>
      </c>
      <c r="C4095" s="4">
        <v>0.0</v>
      </c>
      <c r="D4095" s="4" t="s">
        <v>6721</v>
      </c>
      <c r="E4095" s="4" t="s">
        <v>6722</v>
      </c>
      <c r="F4095" s="4" t="s">
        <v>12</v>
      </c>
      <c r="G4095" s="4" t="s">
        <v>13</v>
      </c>
      <c r="H4095" s="4">
        <v>3000000.0</v>
      </c>
      <c r="I4095" s="4">
        <v>7.8</v>
      </c>
      <c r="L4095" s="4" t="str">
        <f>IFERROR(__xludf.DUMMYFUNCTION("""COMPUTED_VALUE"""),"Family")</f>
        <v>Family</v>
      </c>
      <c r="M4095" s="4" t="str">
        <f>IFERROR(__xludf.DUMMYFUNCTION("""COMPUTED_VALUE"""),"Fantasy")</f>
        <v>Fantasy</v>
      </c>
      <c r="N4095" s="4" t="str">
        <f>IFERROR(__xludf.DUMMYFUNCTION("""COMPUTED_VALUE"""),"Musical")</f>
        <v>Musical</v>
      </c>
      <c r="O4095" s="4" t="str">
        <f>IFERROR(__xludf.DUMMYFUNCTION("""COMPUTED_VALUE"""),"")</f>
        <v/>
      </c>
      <c r="P4095" s="4" t="str">
        <f>IFERROR(__xludf.DUMMYFUNCTION("""COMPUTED_VALUE"""),"")</f>
        <v/>
      </c>
      <c r="Q4095" s="4" t="str">
        <f>IFERROR(__xludf.DUMMYFUNCTION("""COMPUTED_VALUE"""),"")</f>
        <v/>
      </c>
      <c r="R4095" s="4" t="str">
        <f>IFERROR(__xludf.DUMMYFUNCTION("""COMPUTED_VALUE"""),"")</f>
        <v/>
      </c>
      <c r="S4095" s="4" t="str">
        <f>IFERROR(__xludf.DUMMYFUNCTION("""COMPUTED_VALUE"""),"")</f>
        <v/>
      </c>
    </row>
    <row r="4096">
      <c r="A4096" s="4" t="s">
        <v>6723</v>
      </c>
      <c r="B4096" s="4">
        <v>98.0</v>
      </c>
      <c r="C4096" s="4">
        <v>3902679.0</v>
      </c>
      <c r="D4096" s="4" t="s">
        <v>2563</v>
      </c>
      <c r="E4096" s="4" t="s">
        <v>6724</v>
      </c>
      <c r="F4096" s="4" t="s">
        <v>12</v>
      </c>
      <c r="G4096" s="4" t="s">
        <v>13</v>
      </c>
      <c r="H4096" s="4">
        <v>3000000.0</v>
      </c>
      <c r="I4096" s="4">
        <v>5.3</v>
      </c>
      <c r="L4096" s="4" t="str">
        <f>IFERROR(__xludf.DUMMYFUNCTION("""COMPUTED_VALUE"""),"Fantasy")</f>
        <v>Fantasy</v>
      </c>
      <c r="M4096" s="4" t="str">
        <f>IFERROR(__xludf.DUMMYFUNCTION("""COMPUTED_VALUE"""),"Horror")</f>
        <v>Horror</v>
      </c>
      <c r="N4096" s="4" t="str">
        <f>IFERROR(__xludf.DUMMYFUNCTION("""COMPUTED_VALUE"""),"")</f>
        <v/>
      </c>
      <c r="O4096" s="4" t="str">
        <f>IFERROR(__xludf.DUMMYFUNCTION("""COMPUTED_VALUE"""),"")</f>
        <v/>
      </c>
      <c r="P4096" s="4" t="str">
        <f>IFERROR(__xludf.DUMMYFUNCTION("""COMPUTED_VALUE"""),"")</f>
        <v/>
      </c>
      <c r="Q4096" s="4" t="str">
        <f>IFERROR(__xludf.DUMMYFUNCTION("""COMPUTED_VALUE"""),"")</f>
        <v/>
      </c>
      <c r="R4096" s="4" t="str">
        <f>IFERROR(__xludf.DUMMYFUNCTION("""COMPUTED_VALUE"""),"")</f>
        <v/>
      </c>
      <c r="S4096" s="4" t="str">
        <f>IFERROR(__xludf.DUMMYFUNCTION("""COMPUTED_VALUE"""),"")</f>
        <v/>
      </c>
    </row>
    <row r="4097">
      <c r="A4097" s="4" t="s">
        <v>6725</v>
      </c>
      <c r="B4097" s="4">
        <v>95.0</v>
      </c>
      <c r="C4097" s="4">
        <v>3559990.0</v>
      </c>
      <c r="D4097" s="4" t="s">
        <v>349</v>
      </c>
      <c r="E4097" s="4" t="s">
        <v>6726</v>
      </c>
      <c r="F4097" s="4" t="s">
        <v>12</v>
      </c>
      <c r="G4097" s="4" t="s">
        <v>13</v>
      </c>
      <c r="H4097" s="4">
        <v>3000000.0</v>
      </c>
      <c r="I4097" s="4">
        <v>5.3</v>
      </c>
      <c r="L4097" s="4" t="str">
        <f>IFERROR(__xludf.DUMMYFUNCTION("""COMPUTED_VALUE"""),"Comedy")</f>
        <v>Comedy</v>
      </c>
      <c r="M4097" s="4" t="str">
        <f>IFERROR(__xludf.DUMMYFUNCTION("""COMPUTED_VALUE"""),"Crime")</f>
        <v>Crime</v>
      </c>
      <c r="N4097" s="4" t="str">
        <f>IFERROR(__xludf.DUMMYFUNCTION("""COMPUTED_VALUE"""),"")</f>
        <v/>
      </c>
      <c r="O4097" s="4" t="str">
        <f>IFERROR(__xludf.DUMMYFUNCTION("""COMPUTED_VALUE"""),"")</f>
        <v/>
      </c>
      <c r="P4097" s="4" t="str">
        <f>IFERROR(__xludf.DUMMYFUNCTION("""COMPUTED_VALUE"""),"")</f>
        <v/>
      </c>
      <c r="Q4097" s="4" t="str">
        <f>IFERROR(__xludf.DUMMYFUNCTION("""COMPUTED_VALUE"""),"")</f>
        <v/>
      </c>
      <c r="R4097" s="4" t="str">
        <f>IFERROR(__xludf.DUMMYFUNCTION("""COMPUTED_VALUE"""),"")</f>
        <v/>
      </c>
      <c r="S4097" s="4" t="str">
        <f>IFERROR(__xludf.DUMMYFUNCTION("""COMPUTED_VALUE"""),"")</f>
        <v/>
      </c>
    </row>
    <row r="4098">
      <c r="A4098" s="4" t="s">
        <v>1723</v>
      </c>
      <c r="B4098" s="4">
        <v>94.0</v>
      </c>
      <c r="C4098" s="4">
        <v>0.0</v>
      </c>
      <c r="D4098" s="4" t="s">
        <v>76</v>
      </c>
      <c r="E4098" s="4" t="s">
        <v>6727</v>
      </c>
      <c r="F4098" s="4" t="s">
        <v>12</v>
      </c>
      <c r="G4098" s="4" t="s">
        <v>13</v>
      </c>
      <c r="H4098" s="4">
        <v>3000000.0</v>
      </c>
      <c r="I4098" s="4">
        <v>8.0</v>
      </c>
      <c r="L4098" s="4" t="str">
        <f>IFERROR(__xludf.DUMMYFUNCTION("""COMPUTED_VALUE"""),"Drama")</f>
        <v>Drama</v>
      </c>
      <c r="M4098" s="4" t="str">
        <f>IFERROR(__xludf.DUMMYFUNCTION("""COMPUTED_VALUE"""),"Romance")</f>
        <v>Romance</v>
      </c>
      <c r="N4098" s="4" t="str">
        <f>IFERROR(__xludf.DUMMYFUNCTION("""COMPUTED_VALUE"""),"")</f>
        <v/>
      </c>
      <c r="O4098" s="4" t="str">
        <f>IFERROR(__xludf.DUMMYFUNCTION("""COMPUTED_VALUE"""),"")</f>
        <v/>
      </c>
      <c r="P4098" s="4" t="str">
        <f>IFERROR(__xludf.DUMMYFUNCTION("""COMPUTED_VALUE"""),"")</f>
        <v/>
      </c>
      <c r="Q4098" s="4" t="str">
        <f>IFERROR(__xludf.DUMMYFUNCTION("""COMPUTED_VALUE"""),"")</f>
        <v/>
      </c>
      <c r="R4098" s="4" t="str">
        <f>IFERROR(__xludf.DUMMYFUNCTION("""COMPUTED_VALUE"""),"")</f>
        <v/>
      </c>
      <c r="S4098" s="4" t="str">
        <f>IFERROR(__xludf.DUMMYFUNCTION("""COMPUTED_VALUE"""),"")</f>
        <v/>
      </c>
    </row>
    <row r="4099">
      <c r="A4099" s="4" t="s">
        <v>6728</v>
      </c>
      <c r="B4099" s="4">
        <v>104.0</v>
      </c>
      <c r="C4099" s="4">
        <v>3287435.0</v>
      </c>
      <c r="D4099" s="4" t="s">
        <v>1196</v>
      </c>
      <c r="E4099" s="4" t="s">
        <v>6729</v>
      </c>
      <c r="F4099" s="4" t="s">
        <v>12</v>
      </c>
      <c r="G4099" s="4" t="s">
        <v>13</v>
      </c>
      <c r="H4099" s="4">
        <v>4500000.0</v>
      </c>
      <c r="I4099" s="4">
        <v>7.1</v>
      </c>
      <c r="L4099" s="4" t="str">
        <f>IFERROR(__xludf.DUMMYFUNCTION("""COMPUTED_VALUE"""),"Drama")</f>
        <v>Drama</v>
      </c>
      <c r="M4099" s="4" t="str">
        <f>IFERROR(__xludf.DUMMYFUNCTION("""COMPUTED_VALUE"""),"")</f>
        <v/>
      </c>
      <c r="N4099" s="4" t="str">
        <f>IFERROR(__xludf.DUMMYFUNCTION("""COMPUTED_VALUE"""),"")</f>
        <v/>
      </c>
      <c r="O4099" s="4" t="str">
        <f>IFERROR(__xludf.DUMMYFUNCTION("""COMPUTED_VALUE"""),"")</f>
        <v/>
      </c>
      <c r="P4099" s="4" t="str">
        <f>IFERROR(__xludf.DUMMYFUNCTION("""COMPUTED_VALUE"""),"")</f>
        <v/>
      </c>
      <c r="Q4099" s="4" t="str">
        <f>IFERROR(__xludf.DUMMYFUNCTION("""COMPUTED_VALUE"""),"")</f>
        <v/>
      </c>
      <c r="R4099" s="4" t="str">
        <f>IFERROR(__xludf.DUMMYFUNCTION("""COMPUTED_VALUE"""),"")</f>
        <v/>
      </c>
      <c r="S4099" s="4" t="str">
        <f>IFERROR(__xludf.DUMMYFUNCTION("""COMPUTED_VALUE"""),"")</f>
        <v/>
      </c>
    </row>
    <row r="4100">
      <c r="A4100" s="4" t="s">
        <v>6730</v>
      </c>
      <c r="B4100" s="4">
        <v>87.0</v>
      </c>
      <c r="C4100" s="4">
        <v>3071947.0</v>
      </c>
      <c r="D4100" s="4" t="s">
        <v>2082</v>
      </c>
      <c r="E4100" s="4" t="s">
        <v>6731</v>
      </c>
      <c r="F4100" s="4" t="s">
        <v>12</v>
      </c>
      <c r="G4100" s="4" t="s">
        <v>13</v>
      </c>
      <c r="H4100" s="4">
        <v>3500000.0</v>
      </c>
      <c r="I4100" s="4">
        <v>5.4</v>
      </c>
      <c r="L4100" s="4" t="str">
        <f>IFERROR(__xludf.DUMMYFUNCTION("""COMPUTED_VALUE"""),"Comedy")</f>
        <v>Comedy</v>
      </c>
      <c r="M4100" s="4" t="str">
        <f>IFERROR(__xludf.DUMMYFUNCTION("""COMPUTED_VALUE"""),"Crime")</f>
        <v>Crime</v>
      </c>
      <c r="N4100" s="4" t="str">
        <f>IFERROR(__xludf.DUMMYFUNCTION("""COMPUTED_VALUE"""),"Thriller")</f>
        <v>Thriller</v>
      </c>
      <c r="O4100" s="4" t="str">
        <f>IFERROR(__xludf.DUMMYFUNCTION("""COMPUTED_VALUE"""),"")</f>
        <v/>
      </c>
      <c r="P4100" s="4" t="str">
        <f>IFERROR(__xludf.DUMMYFUNCTION("""COMPUTED_VALUE"""),"")</f>
        <v/>
      </c>
      <c r="Q4100" s="4" t="str">
        <f>IFERROR(__xludf.DUMMYFUNCTION("""COMPUTED_VALUE"""),"")</f>
        <v/>
      </c>
      <c r="R4100" s="4" t="str">
        <f>IFERROR(__xludf.DUMMYFUNCTION("""COMPUTED_VALUE"""),"")</f>
        <v/>
      </c>
      <c r="S4100" s="4" t="str">
        <f>IFERROR(__xludf.DUMMYFUNCTION("""COMPUTED_VALUE"""),"")</f>
        <v/>
      </c>
    </row>
    <row r="4101">
      <c r="A4101" s="4" t="s">
        <v>4692</v>
      </c>
      <c r="B4101" s="4">
        <v>108.0</v>
      </c>
      <c r="C4101" s="4">
        <v>2961991.0</v>
      </c>
      <c r="D4101" s="4" t="s">
        <v>540</v>
      </c>
      <c r="E4101" s="4" t="s">
        <v>6732</v>
      </c>
      <c r="F4101" s="4" t="s">
        <v>12</v>
      </c>
      <c r="G4101" s="4" t="s">
        <v>13</v>
      </c>
      <c r="H4101" s="4">
        <v>3300000.0</v>
      </c>
      <c r="I4101" s="4">
        <v>6.9</v>
      </c>
      <c r="L4101" s="4" t="str">
        <f>IFERROR(__xludf.DUMMYFUNCTION("""COMPUTED_VALUE"""),"Biography")</f>
        <v>Biography</v>
      </c>
      <c r="M4101" s="4" t="str">
        <f>IFERROR(__xludf.DUMMYFUNCTION("""COMPUTED_VALUE"""),"Drama")</f>
        <v>Drama</v>
      </c>
      <c r="N4101" s="4" t="str">
        <f>IFERROR(__xludf.DUMMYFUNCTION("""COMPUTED_VALUE"""),"")</f>
        <v/>
      </c>
      <c r="O4101" s="4" t="str">
        <f>IFERROR(__xludf.DUMMYFUNCTION("""COMPUTED_VALUE"""),"")</f>
        <v/>
      </c>
      <c r="P4101" s="4" t="str">
        <f>IFERROR(__xludf.DUMMYFUNCTION("""COMPUTED_VALUE"""),"")</f>
        <v/>
      </c>
      <c r="Q4101" s="4" t="str">
        <f>IFERROR(__xludf.DUMMYFUNCTION("""COMPUTED_VALUE"""),"")</f>
        <v/>
      </c>
      <c r="R4101" s="4" t="str">
        <f>IFERROR(__xludf.DUMMYFUNCTION("""COMPUTED_VALUE"""),"")</f>
        <v/>
      </c>
      <c r="S4101" s="4" t="str">
        <f>IFERROR(__xludf.DUMMYFUNCTION("""COMPUTED_VALUE"""),"")</f>
        <v/>
      </c>
    </row>
    <row r="4102">
      <c r="A4102" s="4" t="s">
        <v>5299</v>
      </c>
      <c r="B4102" s="4">
        <v>86.0</v>
      </c>
      <c r="C4102" s="4">
        <v>4063238.0</v>
      </c>
      <c r="D4102" s="4" t="s">
        <v>495</v>
      </c>
      <c r="E4102" s="4" t="s">
        <v>6733</v>
      </c>
      <c r="F4102" s="4" t="s">
        <v>12</v>
      </c>
      <c r="G4102" s="4" t="s">
        <v>13</v>
      </c>
      <c r="H4102" s="4">
        <v>0.0</v>
      </c>
      <c r="I4102" s="4">
        <v>7.4</v>
      </c>
      <c r="L4102" s="4" t="str">
        <f>IFERROR(__xludf.DUMMYFUNCTION("""COMPUTED_VALUE"""),"Comedy")</f>
        <v>Comedy</v>
      </c>
      <c r="M4102" s="4" t="str">
        <f>IFERROR(__xludf.DUMMYFUNCTION("""COMPUTED_VALUE"""),"Drama")</f>
        <v>Drama</v>
      </c>
      <c r="N4102" s="4" t="str">
        <f>IFERROR(__xludf.DUMMYFUNCTION("""COMPUTED_VALUE"""),"Romance")</f>
        <v>Romance</v>
      </c>
      <c r="O4102" s="4" t="str">
        <f>IFERROR(__xludf.DUMMYFUNCTION("""COMPUTED_VALUE"""),"")</f>
        <v/>
      </c>
      <c r="P4102" s="4" t="str">
        <f>IFERROR(__xludf.DUMMYFUNCTION("""COMPUTED_VALUE"""),"")</f>
        <v/>
      </c>
      <c r="Q4102" s="4" t="str">
        <f>IFERROR(__xludf.DUMMYFUNCTION("""COMPUTED_VALUE"""),"")</f>
        <v/>
      </c>
      <c r="R4102" s="4" t="str">
        <f>IFERROR(__xludf.DUMMYFUNCTION("""COMPUTED_VALUE"""),"")</f>
        <v/>
      </c>
      <c r="S4102" s="4" t="str">
        <f>IFERROR(__xludf.DUMMYFUNCTION("""COMPUTED_VALUE"""),"")</f>
        <v/>
      </c>
    </row>
    <row r="4103">
      <c r="A4103" s="4" t="s">
        <v>282</v>
      </c>
      <c r="B4103" s="4">
        <v>94.0</v>
      </c>
      <c r="C4103" s="4">
        <v>2912363.0</v>
      </c>
      <c r="D4103" s="4" t="s">
        <v>683</v>
      </c>
      <c r="E4103" s="4" t="s">
        <v>6734</v>
      </c>
      <c r="F4103" s="4" t="s">
        <v>6735</v>
      </c>
      <c r="G4103" s="4" t="s">
        <v>20</v>
      </c>
      <c r="H4103" s="4">
        <v>3000000.0</v>
      </c>
      <c r="I4103" s="4">
        <v>7.3</v>
      </c>
      <c r="L4103" s="4" t="str">
        <f>IFERROR(__xludf.DUMMYFUNCTION("""COMPUTED_VALUE"""),"Crime")</f>
        <v>Crime</v>
      </c>
      <c r="M4103" s="4" t="str">
        <f>IFERROR(__xludf.DUMMYFUNCTION("""COMPUTED_VALUE"""),"Drama")</f>
        <v>Drama</v>
      </c>
      <c r="N4103" s="4" t="str">
        <f>IFERROR(__xludf.DUMMYFUNCTION("""COMPUTED_VALUE"""),"")</f>
        <v/>
      </c>
      <c r="O4103" s="4" t="str">
        <f>IFERROR(__xludf.DUMMYFUNCTION("""COMPUTED_VALUE"""),"")</f>
        <v/>
      </c>
      <c r="P4103" s="4" t="str">
        <f>IFERROR(__xludf.DUMMYFUNCTION("""COMPUTED_VALUE"""),"")</f>
        <v/>
      </c>
      <c r="Q4103" s="4" t="str">
        <f>IFERROR(__xludf.DUMMYFUNCTION("""COMPUTED_VALUE"""),"")</f>
        <v/>
      </c>
      <c r="R4103" s="4" t="str">
        <f>IFERROR(__xludf.DUMMYFUNCTION("""COMPUTED_VALUE"""),"")</f>
        <v/>
      </c>
      <c r="S4103" s="4" t="str">
        <f>IFERROR(__xludf.DUMMYFUNCTION("""COMPUTED_VALUE"""),"")</f>
        <v/>
      </c>
    </row>
    <row r="4104">
      <c r="A4104" s="4" t="s">
        <v>6355</v>
      </c>
      <c r="B4104" s="4">
        <v>134.0</v>
      </c>
      <c r="C4104" s="4">
        <v>3000000.0</v>
      </c>
      <c r="D4104" s="4" t="s">
        <v>888</v>
      </c>
      <c r="E4104" s="4" t="s">
        <v>6736</v>
      </c>
      <c r="F4104" s="4" t="s">
        <v>12</v>
      </c>
      <c r="G4104" s="4" t="s">
        <v>13</v>
      </c>
      <c r="H4104" s="4">
        <v>3000000.0</v>
      </c>
      <c r="I4104" s="4">
        <v>7.8</v>
      </c>
      <c r="L4104" s="4" t="str">
        <f>IFERROR(__xludf.DUMMYFUNCTION("""COMPUTED_VALUE"""),"Comedy")</f>
        <v>Comedy</v>
      </c>
      <c r="M4104" s="4" t="str">
        <f>IFERROR(__xludf.DUMMYFUNCTION("""COMPUTED_VALUE"""),"Drama")</f>
        <v>Drama</v>
      </c>
      <c r="N4104" s="4" t="str">
        <f>IFERROR(__xludf.DUMMYFUNCTION("""COMPUTED_VALUE"""),"")</f>
        <v/>
      </c>
      <c r="O4104" s="4" t="str">
        <f>IFERROR(__xludf.DUMMYFUNCTION("""COMPUTED_VALUE"""),"")</f>
        <v/>
      </c>
      <c r="P4104" s="4" t="str">
        <f>IFERROR(__xludf.DUMMYFUNCTION("""COMPUTED_VALUE"""),"")</f>
        <v/>
      </c>
      <c r="Q4104" s="4" t="str">
        <f>IFERROR(__xludf.DUMMYFUNCTION("""COMPUTED_VALUE"""),"")</f>
        <v/>
      </c>
      <c r="R4104" s="4" t="str">
        <f>IFERROR(__xludf.DUMMYFUNCTION("""COMPUTED_VALUE"""),"")</f>
        <v/>
      </c>
      <c r="S4104" s="4" t="str">
        <f>IFERROR(__xludf.DUMMYFUNCTION("""COMPUTED_VALUE"""),"")</f>
        <v/>
      </c>
    </row>
    <row r="4105">
      <c r="A4105" s="4" t="s">
        <v>3501</v>
      </c>
      <c r="B4105" s="4">
        <v>89.0</v>
      </c>
      <c r="C4105" s="4">
        <v>2223990.0</v>
      </c>
      <c r="D4105" s="4" t="s">
        <v>6092</v>
      </c>
      <c r="E4105" s="4" t="s">
        <v>6737</v>
      </c>
      <c r="F4105" s="4" t="s">
        <v>12</v>
      </c>
      <c r="G4105" s="4" t="s">
        <v>13</v>
      </c>
      <c r="H4105" s="4">
        <v>3000000.0</v>
      </c>
      <c r="I4105" s="4">
        <v>6.6</v>
      </c>
      <c r="L4105" s="4" t="str">
        <f>IFERROR(__xludf.DUMMYFUNCTION("""COMPUTED_VALUE"""),"Comedy")</f>
        <v>Comedy</v>
      </c>
      <c r="M4105" s="4" t="str">
        <f>IFERROR(__xludf.DUMMYFUNCTION("""COMPUTED_VALUE"""),"Documentary")</f>
        <v>Documentary</v>
      </c>
      <c r="N4105" s="4" t="str">
        <f>IFERROR(__xludf.DUMMYFUNCTION("""COMPUTED_VALUE"""),"")</f>
        <v/>
      </c>
      <c r="O4105" s="4" t="str">
        <f>IFERROR(__xludf.DUMMYFUNCTION("""COMPUTED_VALUE"""),"")</f>
        <v/>
      </c>
      <c r="P4105" s="4" t="str">
        <f>IFERROR(__xludf.DUMMYFUNCTION("""COMPUTED_VALUE"""),"")</f>
        <v/>
      </c>
      <c r="Q4105" s="4" t="str">
        <f>IFERROR(__xludf.DUMMYFUNCTION("""COMPUTED_VALUE"""),"")</f>
        <v/>
      </c>
      <c r="R4105" s="4" t="str">
        <f>IFERROR(__xludf.DUMMYFUNCTION("""COMPUTED_VALUE"""),"")</f>
        <v/>
      </c>
      <c r="S4105" s="4" t="str">
        <f>IFERROR(__xludf.DUMMYFUNCTION("""COMPUTED_VALUE"""),"")</f>
        <v/>
      </c>
    </row>
    <row r="4106">
      <c r="A4106" s="4" t="s">
        <v>2474</v>
      </c>
      <c r="B4106" s="4">
        <v>102.0</v>
      </c>
      <c r="C4106" s="4">
        <v>1821983.0</v>
      </c>
      <c r="D4106" s="4" t="s">
        <v>6738</v>
      </c>
      <c r="E4106" s="4" t="s">
        <v>6739</v>
      </c>
      <c r="F4106" s="4" t="s">
        <v>12</v>
      </c>
      <c r="G4106" s="4" t="s">
        <v>13</v>
      </c>
      <c r="H4106" s="4">
        <v>3000000.0</v>
      </c>
      <c r="I4106" s="4">
        <v>5.4</v>
      </c>
      <c r="L4106" s="4" t="str">
        <f>IFERROR(__xludf.DUMMYFUNCTION("""COMPUTED_VALUE"""),"Comedy")</f>
        <v>Comedy</v>
      </c>
      <c r="M4106" s="4" t="str">
        <f>IFERROR(__xludf.DUMMYFUNCTION("""COMPUTED_VALUE"""),"Drama")</f>
        <v>Drama</v>
      </c>
      <c r="N4106" s="4" t="str">
        <f>IFERROR(__xludf.DUMMYFUNCTION("""COMPUTED_VALUE"""),"Horror")</f>
        <v>Horror</v>
      </c>
      <c r="O4106" s="4" t="str">
        <f>IFERROR(__xludf.DUMMYFUNCTION("""COMPUTED_VALUE"""),"")</f>
        <v/>
      </c>
      <c r="P4106" s="4" t="str">
        <f>IFERROR(__xludf.DUMMYFUNCTION("""COMPUTED_VALUE"""),"")</f>
        <v/>
      </c>
      <c r="Q4106" s="4" t="str">
        <f>IFERROR(__xludf.DUMMYFUNCTION("""COMPUTED_VALUE"""),"")</f>
        <v/>
      </c>
      <c r="R4106" s="4" t="str">
        <f>IFERROR(__xludf.DUMMYFUNCTION("""COMPUTED_VALUE"""),"")</f>
        <v/>
      </c>
      <c r="S4106" s="4" t="str">
        <f>IFERROR(__xludf.DUMMYFUNCTION("""COMPUTED_VALUE"""),"")</f>
        <v/>
      </c>
    </row>
    <row r="4107">
      <c r="A4107" s="4" t="s">
        <v>4983</v>
      </c>
      <c r="B4107" s="4">
        <v>120.0</v>
      </c>
      <c r="C4107" s="4">
        <v>2181290.0</v>
      </c>
      <c r="D4107" s="4" t="s">
        <v>679</v>
      </c>
      <c r="E4107" s="4" t="s">
        <v>6740</v>
      </c>
      <c r="F4107" s="4" t="s">
        <v>4391</v>
      </c>
      <c r="G4107" s="4" t="s">
        <v>1987</v>
      </c>
      <c r="H4107" s="4">
        <v>3000000.0</v>
      </c>
      <c r="I4107" s="4">
        <v>8.4</v>
      </c>
      <c r="L4107" s="4" t="str">
        <f>IFERROR(__xludf.DUMMYFUNCTION("""COMPUTED_VALUE"""),"Drama")</f>
        <v>Drama</v>
      </c>
      <c r="M4107" s="4" t="str">
        <f>IFERROR(__xludf.DUMMYFUNCTION("""COMPUTED_VALUE"""),"Mystery")</f>
        <v>Mystery</v>
      </c>
      <c r="N4107" s="4" t="str">
        <f>IFERROR(__xludf.DUMMYFUNCTION("""COMPUTED_VALUE"""),"Thriller")</f>
        <v>Thriller</v>
      </c>
      <c r="O4107" s="4" t="str">
        <f>IFERROR(__xludf.DUMMYFUNCTION("""COMPUTED_VALUE"""),"")</f>
        <v/>
      </c>
      <c r="P4107" s="4" t="str">
        <f>IFERROR(__xludf.DUMMYFUNCTION("""COMPUTED_VALUE"""),"")</f>
        <v/>
      </c>
      <c r="Q4107" s="4" t="str">
        <f>IFERROR(__xludf.DUMMYFUNCTION("""COMPUTED_VALUE"""),"")</f>
        <v/>
      </c>
      <c r="R4107" s="4" t="str">
        <f>IFERROR(__xludf.DUMMYFUNCTION("""COMPUTED_VALUE"""),"")</f>
        <v/>
      </c>
      <c r="S4107" s="4" t="str">
        <f>IFERROR(__xludf.DUMMYFUNCTION("""COMPUTED_VALUE"""),"")</f>
        <v/>
      </c>
    </row>
    <row r="4108">
      <c r="A4108" s="4" t="s">
        <v>6741</v>
      </c>
      <c r="B4108" s="4">
        <v>110.0</v>
      </c>
      <c r="C4108" s="4">
        <v>2848578.0</v>
      </c>
      <c r="D4108" s="4" t="s">
        <v>2479</v>
      </c>
      <c r="E4108" s="4" t="s">
        <v>6742</v>
      </c>
      <c r="F4108" s="4" t="s">
        <v>12</v>
      </c>
      <c r="G4108" s="4" t="s">
        <v>13</v>
      </c>
      <c r="H4108" s="4">
        <v>3500000.0</v>
      </c>
      <c r="I4108" s="4">
        <v>6.3</v>
      </c>
      <c r="L4108" s="4" t="str">
        <f>IFERROR(__xludf.DUMMYFUNCTION("""COMPUTED_VALUE"""),"Drama")</f>
        <v>Drama</v>
      </c>
      <c r="M4108" s="4" t="str">
        <f>IFERROR(__xludf.DUMMYFUNCTION("""COMPUTED_VALUE"""),"Family")</f>
        <v>Family</v>
      </c>
      <c r="N4108" s="4" t="str">
        <f>IFERROR(__xludf.DUMMYFUNCTION("""COMPUTED_VALUE"""),"")</f>
        <v/>
      </c>
      <c r="O4108" s="4" t="str">
        <f>IFERROR(__xludf.DUMMYFUNCTION("""COMPUTED_VALUE"""),"")</f>
        <v/>
      </c>
      <c r="P4108" s="4" t="str">
        <f>IFERROR(__xludf.DUMMYFUNCTION("""COMPUTED_VALUE"""),"")</f>
        <v/>
      </c>
      <c r="Q4108" s="4" t="str">
        <f>IFERROR(__xludf.DUMMYFUNCTION("""COMPUTED_VALUE"""),"")</f>
        <v/>
      </c>
      <c r="R4108" s="4" t="str">
        <f>IFERROR(__xludf.DUMMYFUNCTION("""COMPUTED_VALUE"""),"")</f>
        <v/>
      </c>
      <c r="S4108" s="4" t="str">
        <f>IFERROR(__xludf.DUMMYFUNCTION("""COMPUTED_VALUE"""),"")</f>
        <v/>
      </c>
    </row>
    <row r="4109">
      <c r="A4109" s="4" t="s">
        <v>6743</v>
      </c>
      <c r="B4109" s="4">
        <v>86.0</v>
      </c>
      <c r="C4109" s="4">
        <v>703002.0</v>
      </c>
      <c r="D4109" s="4" t="s">
        <v>606</v>
      </c>
      <c r="E4109" s="4" t="s">
        <v>6744</v>
      </c>
      <c r="F4109" s="4" t="s">
        <v>12</v>
      </c>
      <c r="G4109" s="4" t="s">
        <v>95</v>
      </c>
      <c r="H4109" s="4">
        <v>3000000.0</v>
      </c>
      <c r="I4109" s="4">
        <v>6.1</v>
      </c>
      <c r="L4109" s="4" t="str">
        <f>IFERROR(__xludf.DUMMYFUNCTION("""COMPUTED_VALUE"""),"Action")</f>
        <v>Action</v>
      </c>
      <c r="M4109" s="4" t="str">
        <f>IFERROR(__xludf.DUMMYFUNCTION("""COMPUTED_VALUE"""),"Comedy")</f>
        <v>Comedy</v>
      </c>
      <c r="N4109" s="4" t="str">
        <f>IFERROR(__xludf.DUMMYFUNCTION("""COMPUTED_VALUE"""),"Thriller")</f>
        <v>Thriller</v>
      </c>
      <c r="O4109" s="4" t="str">
        <f>IFERROR(__xludf.DUMMYFUNCTION("""COMPUTED_VALUE"""),"")</f>
        <v/>
      </c>
      <c r="P4109" s="4" t="str">
        <f>IFERROR(__xludf.DUMMYFUNCTION("""COMPUTED_VALUE"""),"")</f>
        <v/>
      </c>
      <c r="Q4109" s="4" t="str">
        <f>IFERROR(__xludf.DUMMYFUNCTION("""COMPUTED_VALUE"""),"")</f>
        <v/>
      </c>
      <c r="R4109" s="4" t="str">
        <f>IFERROR(__xludf.DUMMYFUNCTION("""COMPUTED_VALUE"""),"")</f>
        <v/>
      </c>
      <c r="S4109" s="4" t="str">
        <f>IFERROR(__xludf.DUMMYFUNCTION("""COMPUTED_VALUE"""),"")</f>
        <v/>
      </c>
    </row>
    <row r="4110">
      <c r="A4110" s="4" t="s">
        <v>6745</v>
      </c>
      <c r="B4110" s="4">
        <v>101.0</v>
      </c>
      <c r="C4110" s="4">
        <v>3105269.0</v>
      </c>
      <c r="D4110" s="4" t="s">
        <v>756</v>
      </c>
      <c r="E4110" s="4" t="s">
        <v>6746</v>
      </c>
      <c r="F4110" s="4" t="s">
        <v>12</v>
      </c>
      <c r="G4110" s="4" t="s">
        <v>1020</v>
      </c>
      <c r="H4110" s="4">
        <v>3000000.0</v>
      </c>
      <c r="I4110" s="4">
        <v>5.0</v>
      </c>
      <c r="L4110" s="4" t="str">
        <f>IFERROR(__xludf.DUMMYFUNCTION("""COMPUTED_VALUE"""),"Action")</f>
        <v>Action</v>
      </c>
      <c r="M4110" s="4" t="str">
        <f>IFERROR(__xludf.DUMMYFUNCTION("""COMPUTED_VALUE"""),"Comedy")</f>
        <v>Comedy</v>
      </c>
      <c r="N4110" s="4" t="str">
        <f>IFERROR(__xludf.DUMMYFUNCTION("""COMPUTED_VALUE"""),"")</f>
        <v/>
      </c>
      <c r="O4110" s="4" t="str">
        <f>IFERROR(__xludf.DUMMYFUNCTION("""COMPUTED_VALUE"""),"")</f>
        <v/>
      </c>
      <c r="P4110" s="4" t="str">
        <f>IFERROR(__xludf.DUMMYFUNCTION("""COMPUTED_VALUE"""),"")</f>
        <v/>
      </c>
      <c r="Q4110" s="4" t="str">
        <f>IFERROR(__xludf.DUMMYFUNCTION("""COMPUTED_VALUE"""),"")</f>
        <v/>
      </c>
      <c r="R4110" s="4" t="str">
        <f>IFERROR(__xludf.DUMMYFUNCTION("""COMPUTED_VALUE"""),"")</f>
        <v/>
      </c>
      <c r="S4110" s="4" t="str">
        <f>IFERROR(__xludf.DUMMYFUNCTION("""COMPUTED_VALUE"""),"")</f>
        <v/>
      </c>
    </row>
    <row r="4111">
      <c r="A4111" s="4" t="s">
        <v>6747</v>
      </c>
      <c r="B4111" s="4">
        <v>102.0</v>
      </c>
      <c r="C4111" s="4">
        <v>0.0</v>
      </c>
      <c r="D4111" s="4" t="s">
        <v>1850</v>
      </c>
      <c r="E4111" s="4" t="s">
        <v>6748</v>
      </c>
      <c r="F4111" s="4" t="s">
        <v>12</v>
      </c>
      <c r="G4111" s="4" t="s">
        <v>13</v>
      </c>
      <c r="H4111" s="4">
        <v>3000000.0</v>
      </c>
      <c r="I4111" s="4">
        <v>6.9</v>
      </c>
      <c r="L4111" s="4" t="str">
        <f>IFERROR(__xludf.DUMMYFUNCTION("""COMPUTED_VALUE"""),"Comedy")</f>
        <v>Comedy</v>
      </c>
      <c r="M4111" s="4" t="str">
        <f>IFERROR(__xludf.DUMMYFUNCTION("""COMPUTED_VALUE"""),"Crime")</f>
        <v>Crime</v>
      </c>
      <c r="N4111" s="4" t="str">
        <f>IFERROR(__xludf.DUMMYFUNCTION("""COMPUTED_VALUE"""),"Drama")</f>
        <v>Drama</v>
      </c>
      <c r="O4111" s="4" t="str">
        <f>IFERROR(__xludf.DUMMYFUNCTION("""COMPUTED_VALUE"""),"Thriller")</f>
        <v>Thriller</v>
      </c>
      <c r="P4111" s="4" t="str">
        <f>IFERROR(__xludf.DUMMYFUNCTION("""COMPUTED_VALUE"""),"")</f>
        <v/>
      </c>
      <c r="Q4111" s="4" t="str">
        <f>IFERROR(__xludf.DUMMYFUNCTION("""COMPUTED_VALUE"""),"")</f>
        <v/>
      </c>
      <c r="R4111" s="4" t="str">
        <f>IFERROR(__xludf.DUMMYFUNCTION("""COMPUTED_VALUE"""),"")</f>
        <v/>
      </c>
      <c r="S4111" s="4" t="str">
        <f>IFERROR(__xludf.DUMMYFUNCTION("""COMPUTED_VALUE"""),"")</f>
        <v/>
      </c>
    </row>
    <row r="4112">
      <c r="A4112" s="4" t="s">
        <v>6749</v>
      </c>
      <c r="B4112" s="4">
        <v>87.0</v>
      </c>
      <c r="C4112" s="4">
        <v>252726.0</v>
      </c>
      <c r="D4112" s="4" t="s">
        <v>6750</v>
      </c>
      <c r="E4112" s="4" t="s">
        <v>6751</v>
      </c>
      <c r="F4112" s="4" t="s">
        <v>8351</v>
      </c>
      <c r="G4112" s="4" t="s">
        <v>13</v>
      </c>
      <c r="H4112" s="4">
        <v>3000000.0</v>
      </c>
      <c r="I4112" s="4">
        <v>7.2</v>
      </c>
      <c r="L4112" s="4" t="str">
        <f>IFERROR(__xludf.DUMMYFUNCTION("""COMPUTED_VALUE"""),"Drama")</f>
        <v>Drama</v>
      </c>
      <c r="M4112" s="4" t="str">
        <f>IFERROR(__xludf.DUMMYFUNCTION("""COMPUTED_VALUE"""),"Family")</f>
        <v>Family</v>
      </c>
      <c r="N4112" s="4" t="str">
        <f>IFERROR(__xludf.DUMMYFUNCTION("""COMPUTED_VALUE"""),"Western")</f>
        <v>Western</v>
      </c>
      <c r="O4112" s="4" t="str">
        <f>IFERROR(__xludf.DUMMYFUNCTION("""COMPUTED_VALUE"""),"")</f>
        <v/>
      </c>
      <c r="P4112" s="4" t="str">
        <f>IFERROR(__xludf.DUMMYFUNCTION("""COMPUTED_VALUE"""),"")</f>
        <v/>
      </c>
      <c r="Q4112" s="4" t="str">
        <f>IFERROR(__xludf.DUMMYFUNCTION("""COMPUTED_VALUE"""),"")</f>
        <v/>
      </c>
      <c r="R4112" s="4" t="str">
        <f>IFERROR(__xludf.DUMMYFUNCTION("""COMPUTED_VALUE"""),"")</f>
        <v/>
      </c>
      <c r="S4112" s="4" t="str">
        <f>IFERROR(__xludf.DUMMYFUNCTION("""COMPUTED_VALUE"""),"")</f>
        <v/>
      </c>
    </row>
    <row r="4113">
      <c r="A4113" s="4" t="s">
        <v>6752</v>
      </c>
      <c r="B4113" s="4">
        <v>123.0</v>
      </c>
      <c r="C4113" s="4">
        <v>373060.0</v>
      </c>
      <c r="D4113" s="4" t="s">
        <v>1196</v>
      </c>
      <c r="E4113" s="4" t="s">
        <v>6753</v>
      </c>
      <c r="F4113" s="4" t="s">
        <v>12</v>
      </c>
      <c r="G4113" s="4" t="s">
        <v>20</v>
      </c>
      <c r="H4113" s="4">
        <v>0.0</v>
      </c>
      <c r="I4113" s="4">
        <v>7.3</v>
      </c>
      <c r="L4113" s="4" t="str">
        <f>IFERROR(__xludf.DUMMYFUNCTION("""COMPUTED_VALUE"""),"Drama")</f>
        <v>Drama</v>
      </c>
      <c r="M4113" s="4" t="str">
        <f>IFERROR(__xludf.DUMMYFUNCTION("""COMPUTED_VALUE"""),"")</f>
        <v/>
      </c>
      <c r="N4113" s="4" t="str">
        <f>IFERROR(__xludf.DUMMYFUNCTION("""COMPUTED_VALUE"""),"")</f>
        <v/>
      </c>
      <c r="O4113" s="4" t="str">
        <f>IFERROR(__xludf.DUMMYFUNCTION("""COMPUTED_VALUE"""),"")</f>
        <v/>
      </c>
      <c r="P4113" s="4" t="str">
        <f>IFERROR(__xludf.DUMMYFUNCTION("""COMPUTED_VALUE"""),"")</f>
        <v/>
      </c>
      <c r="Q4113" s="4" t="str">
        <f>IFERROR(__xludf.DUMMYFUNCTION("""COMPUTED_VALUE"""),"")</f>
        <v/>
      </c>
      <c r="R4113" s="4" t="str">
        <f>IFERROR(__xludf.DUMMYFUNCTION("""COMPUTED_VALUE"""),"")</f>
        <v/>
      </c>
      <c r="S4113" s="4" t="str">
        <f>IFERROR(__xludf.DUMMYFUNCTION("""COMPUTED_VALUE"""),"")</f>
        <v/>
      </c>
    </row>
    <row r="4114">
      <c r="A4114" s="4" t="s">
        <v>6754</v>
      </c>
      <c r="B4114" s="4">
        <v>99.0</v>
      </c>
      <c r="C4114" s="4">
        <v>1007535.0</v>
      </c>
      <c r="D4114" s="4" t="s">
        <v>495</v>
      </c>
      <c r="E4114" s="4" t="s">
        <v>6755</v>
      </c>
      <c r="F4114" s="4" t="s">
        <v>12</v>
      </c>
      <c r="G4114" s="4" t="s">
        <v>13</v>
      </c>
      <c r="H4114" s="4">
        <v>0.0</v>
      </c>
      <c r="I4114" s="4">
        <v>5.7</v>
      </c>
      <c r="L4114" s="4" t="str">
        <f>IFERROR(__xludf.DUMMYFUNCTION("""COMPUTED_VALUE"""),"Comedy")</f>
        <v>Comedy</v>
      </c>
      <c r="M4114" s="4" t="str">
        <f>IFERROR(__xludf.DUMMYFUNCTION("""COMPUTED_VALUE"""),"Drama")</f>
        <v>Drama</v>
      </c>
      <c r="N4114" s="4" t="str">
        <f>IFERROR(__xludf.DUMMYFUNCTION("""COMPUTED_VALUE"""),"Romance")</f>
        <v>Romance</v>
      </c>
      <c r="O4114" s="4" t="str">
        <f>IFERROR(__xludf.DUMMYFUNCTION("""COMPUTED_VALUE"""),"")</f>
        <v/>
      </c>
      <c r="P4114" s="4" t="str">
        <f>IFERROR(__xludf.DUMMYFUNCTION("""COMPUTED_VALUE"""),"")</f>
        <v/>
      </c>
      <c r="Q4114" s="4" t="str">
        <f>IFERROR(__xludf.DUMMYFUNCTION("""COMPUTED_VALUE"""),"")</f>
        <v/>
      </c>
      <c r="R4114" s="4" t="str">
        <f>IFERROR(__xludf.DUMMYFUNCTION("""COMPUTED_VALUE"""),"")</f>
        <v/>
      </c>
      <c r="S4114" s="4" t="str">
        <f>IFERROR(__xludf.DUMMYFUNCTION("""COMPUTED_VALUE"""),"")</f>
        <v/>
      </c>
    </row>
    <row r="4115">
      <c r="A4115" s="4" t="s">
        <v>8351</v>
      </c>
      <c r="B4115" s="4">
        <v>173.0</v>
      </c>
      <c r="C4115" s="4">
        <v>0.0</v>
      </c>
      <c r="D4115" s="4" t="s">
        <v>1514</v>
      </c>
      <c r="E4115" s="4" t="s">
        <v>6756</v>
      </c>
      <c r="F4115" s="4" t="s">
        <v>12</v>
      </c>
      <c r="G4115" s="4" t="s">
        <v>13</v>
      </c>
      <c r="H4115" s="4">
        <v>0.0</v>
      </c>
      <c r="I4115" s="4">
        <v>5.0</v>
      </c>
      <c r="L4115" s="4" t="str">
        <f>IFERROR(__xludf.DUMMYFUNCTION("""COMPUTED_VALUE"""),"Horror")</f>
        <v>Horror</v>
      </c>
      <c r="M4115" s="4" t="str">
        <f>IFERROR(__xludf.DUMMYFUNCTION("""COMPUTED_VALUE"""),"Sci-Fi")</f>
        <v>Sci-Fi</v>
      </c>
      <c r="N4115" s="4" t="str">
        <f>IFERROR(__xludf.DUMMYFUNCTION("""COMPUTED_VALUE"""),"Thriller")</f>
        <v>Thriller</v>
      </c>
      <c r="O4115" s="4" t="str">
        <f>IFERROR(__xludf.DUMMYFUNCTION("""COMPUTED_VALUE"""),"")</f>
        <v/>
      </c>
      <c r="P4115" s="4" t="str">
        <f>IFERROR(__xludf.DUMMYFUNCTION("""COMPUTED_VALUE"""),"")</f>
        <v/>
      </c>
      <c r="Q4115" s="4" t="str">
        <f>IFERROR(__xludf.DUMMYFUNCTION("""COMPUTED_VALUE"""),"")</f>
        <v/>
      </c>
      <c r="R4115" s="4" t="str">
        <f>IFERROR(__xludf.DUMMYFUNCTION("""COMPUTED_VALUE"""),"")</f>
        <v/>
      </c>
      <c r="S4115" s="4" t="str">
        <f>IFERROR(__xludf.DUMMYFUNCTION("""COMPUTED_VALUE"""),"")</f>
        <v/>
      </c>
    </row>
    <row r="4116">
      <c r="A4116" s="4" t="s">
        <v>6757</v>
      </c>
      <c r="B4116" s="4">
        <v>87.0</v>
      </c>
      <c r="C4116" s="4">
        <v>418268.0</v>
      </c>
      <c r="D4116" s="4" t="s">
        <v>590</v>
      </c>
      <c r="E4116" s="4" t="s">
        <v>6758</v>
      </c>
      <c r="F4116" s="4" t="s">
        <v>12</v>
      </c>
      <c r="G4116" s="4" t="s">
        <v>13</v>
      </c>
      <c r="H4116" s="4">
        <v>3000000.0</v>
      </c>
      <c r="I4116" s="4">
        <v>5.3</v>
      </c>
      <c r="L4116" s="4" t="str">
        <f>IFERROR(__xludf.DUMMYFUNCTION("""COMPUTED_VALUE"""),"Comedy")</f>
        <v>Comedy</v>
      </c>
      <c r="M4116" s="4" t="str">
        <f>IFERROR(__xludf.DUMMYFUNCTION("""COMPUTED_VALUE"""),"Romance")</f>
        <v>Romance</v>
      </c>
      <c r="N4116" s="4" t="str">
        <f>IFERROR(__xludf.DUMMYFUNCTION("""COMPUTED_VALUE"""),"")</f>
        <v/>
      </c>
      <c r="O4116" s="4" t="str">
        <f>IFERROR(__xludf.DUMMYFUNCTION("""COMPUTED_VALUE"""),"")</f>
        <v/>
      </c>
      <c r="P4116" s="4" t="str">
        <f>IFERROR(__xludf.DUMMYFUNCTION("""COMPUTED_VALUE"""),"")</f>
        <v/>
      </c>
      <c r="Q4116" s="4" t="str">
        <f>IFERROR(__xludf.DUMMYFUNCTION("""COMPUTED_VALUE"""),"")</f>
        <v/>
      </c>
      <c r="R4116" s="4" t="str">
        <f>IFERROR(__xludf.DUMMYFUNCTION("""COMPUTED_VALUE"""),"")</f>
        <v/>
      </c>
      <c r="S4116" s="4" t="str">
        <f>IFERROR(__xludf.DUMMYFUNCTION("""COMPUTED_VALUE"""),"")</f>
        <v/>
      </c>
    </row>
    <row r="4117">
      <c r="A4117" s="4" t="s">
        <v>8351</v>
      </c>
      <c r="B4117" s="4">
        <v>44.0</v>
      </c>
      <c r="C4117" s="4">
        <v>0.0</v>
      </c>
      <c r="D4117" s="4" t="s">
        <v>6759</v>
      </c>
      <c r="E4117" s="4" t="s">
        <v>6760</v>
      </c>
      <c r="F4117" s="4" t="s">
        <v>12</v>
      </c>
      <c r="G4117" s="4" t="s">
        <v>13</v>
      </c>
      <c r="H4117" s="4">
        <v>0.0</v>
      </c>
      <c r="I4117" s="4">
        <v>7.9</v>
      </c>
      <c r="L4117" s="4" t="str">
        <f>IFERROR(__xludf.DUMMYFUNCTION("""COMPUTED_VALUE"""),"Comedy")</f>
        <v>Comedy</v>
      </c>
      <c r="M4117" s="4" t="str">
        <f>IFERROR(__xludf.DUMMYFUNCTION("""COMPUTED_VALUE"""),"Drama")</f>
        <v>Drama</v>
      </c>
      <c r="N4117" s="4" t="str">
        <f>IFERROR(__xludf.DUMMYFUNCTION("""COMPUTED_VALUE"""),"Horror")</f>
        <v>Horror</v>
      </c>
      <c r="O4117" s="4" t="str">
        <f>IFERROR(__xludf.DUMMYFUNCTION("""COMPUTED_VALUE"""),"Sci-Fi")</f>
        <v>Sci-Fi</v>
      </c>
      <c r="P4117" s="4" t="str">
        <f>IFERROR(__xludf.DUMMYFUNCTION("""COMPUTED_VALUE"""),"Thriller")</f>
        <v>Thriller</v>
      </c>
      <c r="Q4117" s="4" t="str">
        <f>IFERROR(__xludf.DUMMYFUNCTION("""COMPUTED_VALUE"""),"")</f>
        <v/>
      </c>
      <c r="R4117" s="4" t="str">
        <f>IFERROR(__xludf.DUMMYFUNCTION("""COMPUTED_VALUE"""),"")</f>
        <v/>
      </c>
      <c r="S4117" s="4" t="str">
        <f>IFERROR(__xludf.DUMMYFUNCTION("""COMPUTED_VALUE"""),"")</f>
        <v/>
      </c>
    </row>
    <row r="4118">
      <c r="A4118" s="4" t="s">
        <v>6761</v>
      </c>
      <c r="B4118" s="4">
        <v>120.0</v>
      </c>
      <c r="C4118" s="4">
        <v>0.0</v>
      </c>
      <c r="D4118" s="4" t="s">
        <v>4637</v>
      </c>
      <c r="E4118" s="4" t="s">
        <v>6762</v>
      </c>
      <c r="F4118" s="4" t="s">
        <v>12</v>
      </c>
      <c r="G4118" s="4" t="s">
        <v>13</v>
      </c>
      <c r="H4118" s="4">
        <v>0.0</v>
      </c>
      <c r="I4118" s="4">
        <v>5.0</v>
      </c>
      <c r="L4118" s="4" t="str">
        <f>IFERROR(__xludf.DUMMYFUNCTION("""COMPUTED_VALUE"""),"Drama")</f>
        <v>Drama</v>
      </c>
      <c r="M4118" s="4" t="str">
        <f>IFERROR(__xludf.DUMMYFUNCTION("""COMPUTED_VALUE"""),"Family")</f>
        <v>Family</v>
      </c>
      <c r="N4118" s="4" t="str">
        <f>IFERROR(__xludf.DUMMYFUNCTION("""COMPUTED_VALUE"""),"Music")</f>
        <v>Music</v>
      </c>
      <c r="O4118" s="4" t="str">
        <f>IFERROR(__xludf.DUMMYFUNCTION("""COMPUTED_VALUE"""),"")</f>
        <v/>
      </c>
      <c r="P4118" s="4" t="str">
        <f>IFERROR(__xludf.DUMMYFUNCTION("""COMPUTED_VALUE"""),"")</f>
        <v/>
      </c>
      <c r="Q4118" s="4" t="str">
        <f>IFERROR(__xludf.DUMMYFUNCTION("""COMPUTED_VALUE"""),"")</f>
        <v/>
      </c>
      <c r="R4118" s="4" t="str">
        <f>IFERROR(__xludf.DUMMYFUNCTION("""COMPUTED_VALUE"""),"")</f>
        <v/>
      </c>
      <c r="S4118" s="4" t="str">
        <f>IFERROR(__xludf.DUMMYFUNCTION("""COMPUTED_VALUE"""),"")</f>
        <v/>
      </c>
    </row>
    <row r="4119">
      <c r="A4119" s="4" t="s">
        <v>6763</v>
      </c>
      <c r="B4119" s="4">
        <v>93.0</v>
      </c>
      <c r="C4119" s="4">
        <v>200803.0</v>
      </c>
      <c r="D4119" s="4" t="s">
        <v>585</v>
      </c>
      <c r="E4119" s="4" t="s">
        <v>6764</v>
      </c>
      <c r="F4119" s="4" t="s">
        <v>12</v>
      </c>
      <c r="G4119" s="4" t="s">
        <v>13</v>
      </c>
      <c r="H4119" s="4">
        <v>3000000.0</v>
      </c>
      <c r="I4119" s="4">
        <v>5.3</v>
      </c>
      <c r="L4119" s="4" t="str">
        <f>IFERROR(__xludf.DUMMYFUNCTION("""COMPUTED_VALUE"""),"Comedy")</f>
        <v>Comedy</v>
      </c>
      <c r="M4119" s="4" t="str">
        <f>IFERROR(__xludf.DUMMYFUNCTION("""COMPUTED_VALUE"""),"")</f>
        <v/>
      </c>
      <c r="N4119" s="4" t="str">
        <f>IFERROR(__xludf.DUMMYFUNCTION("""COMPUTED_VALUE"""),"")</f>
        <v/>
      </c>
      <c r="O4119" s="4" t="str">
        <f>IFERROR(__xludf.DUMMYFUNCTION("""COMPUTED_VALUE"""),"")</f>
        <v/>
      </c>
      <c r="P4119" s="4" t="str">
        <f>IFERROR(__xludf.DUMMYFUNCTION("""COMPUTED_VALUE"""),"")</f>
        <v/>
      </c>
      <c r="Q4119" s="4" t="str">
        <f>IFERROR(__xludf.DUMMYFUNCTION("""COMPUTED_VALUE"""),"")</f>
        <v/>
      </c>
      <c r="R4119" s="4" t="str">
        <f>IFERROR(__xludf.DUMMYFUNCTION("""COMPUTED_VALUE"""),"")</f>
        <v/>
      </c>
      <c r="S4119" s="4" t="str">
        <f>IFERROR(__xludf.DUMMYFUNCTION("""COMPUTED_VALUE"""),"")</f>
        <v/>
      </c>
    </row>
    <row r="4120">
      <c r="A4120" s="4" t="s">
        <v>721</v>
      </c>
      <c r="B4120" s="4">
        <v>111.0</v>
      </c>
      <c r="C4120" s="4">
        <v>3.3631221E7</v>
      </c>
      <c r="D4120" s="4" t="s">
        <v>751</v>
      </c>
      <c r="E4120" s="4" t="s">
        <v>3349</v>
      </c>
      <c r="F4120" s="4" t="s">
        <v>12</v>
      </c>
      <c r="G4120" s="4" t="s">
        <v>13</v>
      </c>
      <c r="H4120" s="4">
        <v>2.5E7</v>
      </c>
      <c r="I4120" s="4">
        <v>6.0</v>
      </c>
      <c r="L4120" s="4" t="str">
        <f>IFERROR(__xludf.DUMMYFUNCTION("""COMPUTED_VALUE"""),"Crime")</f>
        <v>Crime</v>
      </c>
      <c r="M4120" s="4" t="str">
        <f>IFERROR(__xludf.DUMMYFUNCTION("""COMPUTED_VALUE"""),"Drama")</f>
        <v>Drama</v>
      </c>
      <c r="N4120" s="4" t="str">
        <f>IFERROR(__xludf.DUMMYFUNCTION("""COMPUTED_VALUE"""),"Thriller")</f>
        <v>Thriller</v>
      </c>
      <c r="O4120" s="4" t="str">
        <f>IFERROR(__xludf.DUMMYFUNCTION("""COMPUTED_VALUE"""),"")</f>
        <v/>
      </c>
      <c r="P4120" s="4" t="str">
        <f>IFERROR(__xludf.DUMMYFUNCTION("""COMPUTED_VALUE"""),"")</f>
        <v/>
      </c>
      <c r="Q4120" s="4" t="str">
        <f>IFERROR(__xludf.DUMMYFUNCTION("""COMPUTED_VALUE"""),"")</f>
        <v/>
      </c>
      <c r="R4120" s="4" t="str">
        <f>IFERROR(__xludf.DUMMYFUNCTION("""COMPUTED_VALUE"""),"")</f>
        <v/>
      </c>
      <c r="S4120" s="4" t="str">
        <f>IFERROR(__xludf.DUMMYFUNCTION("""COMPUTED_VALUE"""),"")</f>
        <v/>
      </c>
    </row>
    <row r="4121">
      <c r="A4121" s="4" t="s">
        <v>8351</v>
      </c>
      <c r="B4121" s="4">
        <v>60.0</v>
      </c>
      <c r="C4121" s="4">
        <v>0.0</v>
      </c>
      <c r="D4121" s="4" t="s">
        <v>1196</v>
      </c>
      <c r="E4121" s="4" t="s">
        <v>6765</v>
      </c>
      <c r="F4121" s="4" t="s">
        <v>12</v>
      </c>
      <c r="G4121" s="4" t="s">
        <v>20</v>
      </c>
      <c r="H4121" s="4">
        <v>0.0</v>
      </c>
      <c r="I4121" s="4">
        <v>7.6</v>
      </c>
      <c r="L4121" s="4" t="str">
        <f>IFERROR(__xludf.DUMMYFUNCTION("""COMPUTED_VALUE"""),"Drama")</f>
        <v>Drama</v>
      </c>
      <c r="M4121" s="4" t="str">
        <f>IFERROR(__xludf.DUMMYFUNCTION("""COMPUTED_VALUE"""),"")</f>
        <v/>
      </c>
      <c r="N4121" s="4" t="str">
        <f>IFERROR(__xludf.DUMMYFUNCTION("""COMPUTED_VALUE"""),"")</f>
        <v/>
      </c>
      <c r="O4121" s="4" t="str">
        <f>IFERROR(__xludf.DUMMYFUNCTION("""COMPUTED_VALUE"""),"")</f>
        <v/>
      </c>
      <c r="P4121" s="4" t="str">
        <f>IFERROR(__xludf.DUMMYFUNCTION("""COMPUTED_VALUE"""),"")</f>
        <v/>
      </c>
      <c r="Q4121" s="4" t="str">
        <f>IFERROR(__xludf.DUMMYFUNCTION("""COMPUTED_VALUE"""),"")</f>
        <v/>
      </c>
      <c r="R4121" s="4" t="str">
        <f>IFERROR(__xludf.DUMMYFUNCTION("""COMPUTED_VALUE"""),"")</f>
        <v/>
      </c>
      <c r="S4121" s="4" t="str">
        <f>IFERROR(__xludf.DUMMYFUNCTION("""COMPUTED_VALUE"""),"")</f>
        <v/>
      </c>
    </row>
    <row r="4122">
      <c r="A4122" s="4" t="s">
        <v>4997</v>
      </c>
      <c r="B4122" s="4">
        <v>98.0</v>
      </c>
      <c r="C4122" s="4">
        <v>95016.0</v>
      </c>
      <c r="D4122" s="4" t="s">
        <v>1568</v>
      </c>
      <c r="E4122" s="4" t="s">
        <v>6766</v>
      </c>
      <c r="F4122" s="4" t="s">
        <v>3026</v>
      </c>
      <c r="G4122" s="4" t="s">
        <v>265</v>
      </c>
      <c r="H4122" s="4">
        <v>2700000.0</v>
      </c>
      <c r="I4122" s="4">
        <v>7.4</v>
      </c>
      <c r="L4122" s="4" t="str">
        <f>IFERROR(__xludf.DUMMYFUNCTION("""COMPUTED_VALUE"""),"Comedy")</f>
        <v>Comedy</v>
      </c>
      <c r="M4122" s="4" t="str">
        <f>IFERROR(__xludf.DUMMYFUNCTION("""COMPUTED_VALUE"""),"Drama")</f>
        <v>Drama</v>
      </c>
      <c r="N4122" s="4" t="str">
        <f>IFERROR(__xludf.DUMMYFUNCTION("""COMPUTED_VALUE"""),"Romance")</f>
        <v>Romance</v>
      </c>
      <c r="O4122" s="4" t="str">
        <f>IFERROR(__xludf.DUMMYFUNCTION("""COMPUTED_VALUE"""),"Sport")</f>
        <v>Sport</v>
      </c>
      <c r="P4122" s="4" t="str">
        <f>IFERROR(__xludf.DUMMYFUNCTION("""COMPUTED_VALUE"""),"")</f>
        <v/>
      </c>
      <c r="Q4122" s="4" t="str">
        <f>IFERROR(__xludf.DUMMYFUNCTION("""COMPUTED_VALUE"""),"")</f>
        <v/>
      </c>
      <c r="R4122" s="4" t="str">
        <f>IFERROR(__xludf.DUMMYFUNCTION("""COMPUTED_VALUE"""),"")</f>
        <v/>
      </c>
      <c r="S4122" s="4" t="str">
        <f>IFERROR(__xludf.DUMMYFUNCTION("""COMPUTED_VALUE"""),"")</f>
        <v/>
      </c>
    </row>
    <row r="4123">
      <c r="A4123" s="4" t="s">
        <v>6767</v>
      </c>
      <c r="B4123" s="4">
        <v>100.0</v>
      </c>
      <c r="C4123" s="4">
        <v>73678.0</v>
      </c>
      <c r="D4123" s="4" t="s">
        <v>695</v>
      </c>
      <c r="E4123" s="4" t="s">
        <v>6768</v>
      </c>
      <c r="F4123" s="4" t="s">
        <v>12</v>
      </c>
      <c r="G4123" s="4" t="s">
        <v>13</v>
      </c>
      <c r="H4123" s="4">
        <v>3000000.0</v>
      </c>
      <c r="I4123" s="4">
        <v>5.9</v>
      </c>
      <c r="L4123" s="4" t="str">
        <f>IFERROR(__xludf.DUMMYFUNCTION("""COMPUTED_VALUE"""),"Drama")</f>
        <v>Drama</v>
      </c>
      <c r="M4123" s="4" t="str">
        <f>IFERROR(__xludf.DUMMYFUNCTION("""COMPUTED_VALUE"""),"History")</f>
        <v>History</v>
      </c>
      <c r="N4123" s="4" t="str">
        <f>IFERROR(__xludf.DUMMYFUNCTION("""COMPUTED_VALUE"""),"War")</f>
        <v>War</v>
      </c>
      <c r="O4123" s="4" t="str">
        <f>IFERROR(__xludf.DUMMYFUNCTION("""COMPUTED_VALUE"""),"")</f>
        <v/>
      </c>
      <c r="P4123" s="4" t="str">
        <f>IFERROR(__xludf.DUMMYFUNCTION("""COMPUTED_VALUE"""),"")</f>
        <v/>
      </c>
      <c r="Q4123" s="4" t="str">
        <f>IFERROR(__xludf.DUMMYFUNCTION("""COMPUTED_VALUE"""),"")</f>
        <v/>
      </c>
      <c r="R4123" s="4" t="str">
        <f>IFERROR(__xludf.DUMMYFUNCTION("""COMPUTED_VALUE"""),"")</f>
        <v/>
      </c>
      <c r="S4123" s="4" t="str">
        <f>IFERROR(__xludf.DUMMYFUNCTION("""COMPUTED_VALUE"""),"")</f>
        <v/>
      </c>
    </row>
    <row r="4124">
      <c r="A4124" s="4" t="s">
        <v>6769</v>
      </c>
      <c r="B4124" s="4">
        <v>88.0</v>
      </c>
      <c r="C4124" s="4">
        <v>143000.0</v>
      </c>
      <c r="D4124" s="4" t="s">
        <v>1929</v>
      </c>
      <c r="E4124" s="4" t="s">
        <v>6770</v>
      </c>
      <c r="F4124" s="4" t="s">
        <v>12</v>
      </c>
      <c r="G4124" s="4" t="s">
        <v>13</v>
      </c>
      <c r="H4124" s="4">
        <v>5000000.0</v>
      </c>
      <c r="I4124" s="4">
        <v>4.1</v>
      </c>
      <c r="L4124" s="4" t="str">
        <f>IFERROR(__xludf.DUMMYFUNCTION("""COMPUTED_VALUE"""),"Horror")</f>
        <v>Horror</v>
      </c>
      <c r="M4124" s="4" t="str">
        <f>IFERROR(__xludf.DUMMYFUNCTION("""COMPUTED_VALUE"""),"Thriller")</f>
        <v>Thriller</v>
      </c>
      <c r="N4124" s="4" t="str">
        <f>IFERROR(__xludf.DUMMYFUNCTION("""COMPUTED_VALUE"""),"")</f>
        <v/>
      </c>
      <c r="O4124" s="4" t="str">
        <f>IFERROR(__xludf.DUMMYFUNCTION("""COMPUTED_VALUE"""),"")</f>
        <v/>
      </c>
      <c r="P4124" s="4" t="str">
        <f>IFERROR(__xludf.DUMMYFUNCTION("""COMPUTED_VALUE"""),"")</f>
        <v/>
      </c>
      <c r="Q4124" s="4" t="str">
        <f>IFERROR(__xludf.DUMMYFUNCTION("""COMPUTED_VALUE"""),"")</f>
        <v/>
      </c>
      <c r="R4124" s="4" t="str">
        <f>IFERROR(__xludf.DUMMYFUNCTION("""COMPUTED_VALUE"""),"")</f>
        <v/>
      </c>
      <c r="S4124" s="4" t="str">
        <f>IFERROR(__xludf.DUMMYFUNCTION("""COMPUTED_VALUE"""),"")</f>
        <v/>
      </c>
    </row>
    <row r="4125">
      <c r="A4125" s="4" t="s">
        <v>6771</v>
      </c>
      <c r="B4125" s="4">
        <v>97.0</v>
      </c>
      <c r="C4125" s="4">
        <v>39852.0</v>
      </c>
      <c r="D4125" s="4" t="s">
        <v>888</v>
      </c>
      <c r="E4125" s="4" t="s">
        <v>6772</v>
      </c>
      <c r="F4125" s="4" t="s">
        <v>12</v>
      </c>
      <c r="G4125" s="4" t="s">
        <v>13</v>
      </c>
      <c r="H4125" s="4">
        <v>3000000.0</v>
      </c>
      <c r="I4125" s="4">
        <v>6.7</v>
      </c>
      <c r="L4125" s="4" t="str">
        <f>IFERROR(__xludf.DUMMYFUNCTION("""COMPUTED_VALUE"""),"Comedy")</f>
        <v>Comedy</v>
      </c>
      <c r="M4125" s="4" t="str">
        <f>IFERROR(__xludf.DUMMYFUNCTION("""COMPUTED_VALUE"""),"Drama")</f>
        <v>Drama</v>
      </c>
      <c r="N4125" s="4" t="str">
        <f>IFERROR(__xludf.DUMMYFUNCTION("""COMPUTED_VALUE"""),"")</f>
        <v/>
      </c>
      <c r="O4125" s="4" t="str">
        <f>IFERROR(__xludf.DUMMYFUNCTION("""COMPUTED_VALUE"""),"")</f>
        <v/>
      </c>
      <c r="P4125" s="4" t="str">
        <f>IFERROR(__xludf.DUMMYFUNCTION("""COMPUTED_VALUE"""),"")</f>
        <v/>
      </c>
      <c r="Q4125" s="4" t="str">
        <f>IFERROR(__xludf.DUMMYFUNCTION("""COMPUTED_VALUE"""),"")</f>
        <v/>
      </c>
      <c r="R4125" s="4" t="str">
        <f>IFERROR(__xludf.DUMMYFUNCTION("""COMPUTED_VALUE"""),"")</f>
        <v/>
      </c>
      <c r="S4125" s="4" t="str">
        <f>IFERROR(__xludf.DUMMYFUNCTION("""COMPUTED_VALUE"""),"")</f>
        <v/>
      </c>
    </row>
    <row r="4126">
      <c r="A4126" s="4" t="s">
        <v>4181</v>
      </c>
      <c r="B4126" s="4">
        <v>122.0</v>
      </c>
      <c r="C4126" s="4">
        <v>22000.0</v>
      </c>
      <c r="D4126" s="4" t="s">
        <v>943</v>
      </c>
      <c r="E4126" s="4" t="s">
        <v>6773</v>
      </c>
      <c r="F4126" s="4" t="s">
        <v>12</v>
      </c>
      <c r="G4126" s="4" t="s">
        <v>265</v>
      </c>
      <c r="H4126" s="4">
        <v>3000000.0</v>
      </c>
      <c r="I4126" s="4">
        <v>5.8</v>
      </c>
      <c r="L4126" s="4" t="str">
        <f>IFERROR(__xludf.DUMMYFUNCTION("""COMPUTED_VALUE"""),"Drama")</f>
        <v>Drama</v>
      </c>
      <c r="M4126" s="4" t="str">
        <f>IFERROR(__xludf.DUMMYFUNCTION("""COMPUTED_VALUE"""),"Sci-Fi")</f>
        <v>Sci-Fi</v>
      </c>
      <c r="N4126" s="4" t="str">
        <f>IFERROR(__xludf.DUMMYFUNCTION("""COMPUTED_VALUE"""),"Thriller")</f>
        <v>Thriller</v>
      </c>
      <c r="O4126" s="4" t="str">
        <f>IFERROR(__xludf.DUMMYFUNCTION("""COMPUTED_VALUE"""),"")</f>
        <v/>
      </c>
      <c r="P4126" s="4" t="str">
        <f>IFERROR(__xludf.DUMMYFUNCTION("""COMPUTED_VALUE"""),"")</f>
        <v/>
      </c>
      <c r="Q4126" s="4" t="str">
        <f>IFERROR(__xludf.DUMMYFUNCTION("""COMPUTED_VALUE"""),"")</f>
        <v/>
      </c>
      <c r="R4126" s="4" t="str">
        <f>IFERROR(__xludf.DUMMYFUNCTION("""COMPUTED_VALUE"""),"")</f>
        <v/>
      </c>
      <c r="S4126" s="4" t="str">
        <f>IFERROR(__xludf.DUMMYFUNCTION("""COMPUTED_VALUE"""),"")</f>
        <v/>
      </c>
    </row>
    <row r="4127">
      <c r="A4127" s="4" t="s">
        <v>6774</v>
      </c>
      <c r="B4127" s="4">
        <v>86.0</v>
      </c>
      <c r="C4127" s="4">
        <v>128937.0</v>
      </c>
      <c r="D4127" s="4" t="s">
        <v>6775</v>
      </c>
      <c r="E4127" s="4" t="s">
        <v>6776</v>
      </c>
      <c r="F4127" s="4" t="s">
        <v>12</v>
      </c>
      <c r="G4127" s="4" t="s">
        <v>2760</v>
      </c>
      <c r="H4127" s="4">
        <v>0.0</v>
      </c>
      <c r="I4127" s="4">
        <v>6.2</v>
      </c>
      <c r="L4127" s="4" t="str">
        <f>IFERROR(__xludf.DUMMYFUNCTION("""COMPUTED_VALUE"""),"Drama")</f>
        <v>Drama</v>
      </c>
      <c r="M4127" s="4" t="str">
        <f>IFERROR(__xludf.DUMMYFUNCTION("""COMPUTED_VALUE"""),"Horror")</f>
        <v>Horror</v>
      </c>
      <c r="N4127" s="4" t="str">
        <f>IFERROR(__xludf.DUMMYFUNCTION("""COMPUTED_VALUE"""),"Romance")</f>
        <v>Romance</v>
      </c>
      <c r="O4127" s="4" t="str">
        <f>IFERROR(__xludf.DUMMYFUNCTION("""COMPUTED_VALUE"""),"")</f>
        <v/>
      </c>
      <c r="P4127" s="4" t="str">
        <f>IFERROR(__xludf.DUMMYFUNCTION("""COMPUTED_VALUE"""),"")</f>
        <v/>
      </c>
      <c r="Q4127" s="4" t="str">
        <f>IFERROR(__xludf.DUMMYFUNCTION("""COMPUTED_VALUE"""),"")</f>
        <v/>
      </c>
      <c r="R4127" s="4" t="str">
        <f>IFERROR(__xludf.DUMMYFUNCTION("""COMPUTED_VALUE"""),"")</f>
        <v/>
      </c>
      <c r="S4127" s="4" t="str">
        <f>IFERROR(__xludf.DUMMYFUNCTION("""COMPUTED_VALUE"""),"")</f>
        <v/>
      </c>
    </row>
    <row r="4128">
      <c r="A4128" s="4" t="s">
        <v>6777</v>
      </c>
      <c r="B4128" s="4">
        <v>83.0</v>
      </c>
      <c r="C4128" s="4">
        <v>0.0</v>
      </c>
      <c r="D4128" s="4" t="s">
        <v>1929</v>
      </c>
      <c r="E4128" s="4" t="s">
        <v>6778</v>
      </c>
      <c r="F4128" s="4" t="s">
        <v>12</v>
      </c>
      <c r="G4128" s="4" t="s">
        <v>13</v>
      </c>
      <c r="H4128" s="4">
        <v>3000000.0</v>
      </c>
      <c r="I4128" s="4">
        <v>5.3</v>
      </c>
      <c r="L4128" s="4" t="str">
        <f>IFERROR(__xludf.DUMMYFUNCTION("""COMPUTED_VALUE"""),"Horror")</f>
        <v>Horror</v>
      </c>
      <c r="M4128" s="4" t="str">
        <f>IFERROR(__xludf.DUMMYFUNCTION("""COMPUTED_VALUE"""),"Thriller")</f>
        <v>Thriller</v>
      </c>
      <c r="N4128" s="4" t="str">
        <f>IFERROR(__xludf.DUMMYFUNCTION("""COMPUTED_VALUE"""),"")</f>
        <v/>
      </c>
      <c r="O4128" s="4" t="str">
        <f>IFERROR(__xludf.DUMMYFUNCTION("""COMPUTED_VALUE"""),"")</f>
        <v/>
      </c>
      <c r="P4128" s="4" t="str">
        <f>IFERROR(__xludf.DUMMYFUNCTION("""COMPUTED_VALUE"""),"")</f>
        <v/>
      </c>
      <c r="Q4128" s="4" t="str">
        <f>IFERROR(__xludf.DUMMYFUNCTION("""COMPUTED_VALUE"""),"")</f>
        <v/>
      </c>
      <c r="R4128" s="4" t="str">
        <f>IFERROR(__xludf.DUMMYFUNCTION("""COMPUTED_VALUE"""),"")</f>
        <v/>
      </c>
      <c r="S4128" s="4" t="str">
        <f>IFERROR(__xludf.DUMMYFUNCTION("""COMPUTED_VALUE"""),"")</f>
        <v/>
      </c>
    </row>
    <row r="4129">
      <c r="A4129" s="4" t="s">
        <v>6779</v>
      </c>
      <c r="B4129" s="4">
        <v>80.0</v>
      </c>
      <c r="C4129" s="4">
        <v>0.0</v>
      </c>
      <c r="D4129" s="4" t="s">
        <v>585</v>
      </c>
      <c r="E4129" s="4" t="s">
        <v>6780</v>
      </c>
      <c r="F4129" s="4" t="s">
        <v>12</v>
      </c>
      <c r="G4129" s="4" t="s">
        <v>13</v>
      </c>
      <c r="H4129" s="4">
        <v>3000000.0</v>
      </c>
      <c r="I4129" s="4">
        <v>3.3</v>
      </c>
      <c r="L4129" s="4" t="str">
        <f>IFERROR(__xludf.DUMMYFUNCTION("""COMPUTED_VALUE"""),"Comedy")</f>
        <v>Comedy</v>
      </c>
      <c r="M4129" s="4" t="str">
        <f>IFERROR(__xludf.DUMMYFUNCTION("""COMPUTED_VALUE"""),"")</f>
        <v/>
      </c>
      <c r="N4129" s="4" t="str">
        <f>IFERROR(__xludf.DUMMYFUNCTION("""COMPUTED_VALUE"""),"")</f>
        <v/>
      </c>
      <c r="O4129" s="4" t="str">
        <f>IFERROR(__xludf.DUMMYFUNCTION("""COMPUTED_VALUE"""),"")</f>
        <v/>
      </c>
      <c r="P4129" s="4" t="str">
        <f>IFERROR(__xludf.DUMMYFUNCTION("""COMPUTED_VALUE"""),"")</f>
        <v/>
      </c>
      <c r="Q4129" s="4" t="str">
        <f>IFERROR(__xludf.DUMMYFUNCTION("""COMPUTED_VALUE"""),"")</f>
        <v/>
      </c>
      <c r="R4129" s="4" t="str">
        <f>IFERROR(__xludf.DUMMYFUNCTION("""COMPUTED_VALUE"""),"")</f>
        <v/>
      </c>
      <c r="S4129" s="4" t="str">
        <f>IFERROR(__xludf.DUMMYFUNCTION("""COMPUTED_VALUE"""),"")</f>
        <v/>
      </c>
    </row>
    <row r="4130">
      <c r="A4130" s="4" t="s">
        <v>90</v>
      </c>
      <c r="B4130" s="4">
        <v>108.0</v>
      </c>
      <c r="C4130" s="4">
        <v>3.34185206E8</v>
      </c>
      <c r="D4130" s="4" t="s">
        <v>72</v>
      </c>
      <c r="E4130" s="4" t="s">
        <v>91</v>
      </c>
      <c r="F4130" s="4" t="s">
        <v>12</v>
      </c>
      <c r="G4130" s="4" t="s">
        <v>13</v>
      </c>
      <c r="H4130" s="4">
        <v>2.0E8</v>
      </c>
      <c r="I4130" s="4">
        <v>6.5</v>
      </c>
      <c r="L4130" s="4" t="str">
        <f>IFERROR(__xludf.DUMMYFUNCTION("""COMPUTED_VALUE"""),"Adventure")</f>
        <v>Adventure</v>
      </c>
      <c r="M4130" s="4" t="str">
        <f>IFERROR(__xludf.DUMMYFUNCTION("""COMPUTED_VALUE"""),"Family")</f>
        <v>Family</v>
      </c>
      <c r="N4130" s="4" t="str">
        <f>IFERROR(__xludf.DUMMYFUNCTION("""COMPUTED_VALUE"""),"Fantasy")</f>
        <v>Fantasy</v>
      </c>
      <c r="O4130" s="4" t="str">
        <f>IFERROR(__xludf.DUMMYFUNCTION("""COMPUTED_VALUE"""),"")</f>
        <v/>
      </c>
      <c r="P4130" s="4" t="str">
        <f>IFERROR(__xludf.DUMMYFUNCTION("""COMPUTED_VALUE"""),"")</f>
        <v/>
      </c>
      <c r="Q4130" s="4" t="str">
        <f>IFERROR(__xludf.DUMMYFUNCTION("""COMPUTED_VALUE"""),"")</f>
        <v/>
      </c>
      <c r="R4130" s="4" t="str">
        <f>IFERROR(__xludf.DUMMYFUNCTION("""COMPUTED_VALUE"""),"")</f>
        <v/>
      </c>
      <c r="S4130" s="4" t="str">
        <f>IFERROR(__xludf.DUMMYFUNCTION("""COMPUTED_VALUE"""),"")</f>
        <v/>
      </c>
    </row>
    <row r="4131">
      <c r="A4131" s="4" t="s">
        <v>6781</v>
      </c>
      <c r="B4131" s="4">
        <v>90.0</v>
      </c>
      <c r="C4131" s="4">
        <v>0.0</v>
      </c>
      <c r="D4131" s="4" t="s">
        <v>585</v>
      </c>
      <c r="E4131" s="4" t="s">
        <v>6782</v>
      </c>
      <c r="F4131" s="4" t="s">
        <v>12</v>
      </c>
      <c r="G4131" s="4" t="s">
        <v>13</v>
      </c>
      <c r="H4131" s="4">
        <v>3000000.0</v>
      </c>
      <c r="I4131" s="4">
        <v>6.2</v>
      </c>
      <c r="L4131" s="4" t="str">
        <f>IFERROR(__xludf.DUMMYFUNCTION("""COMPUTED_VALUE"""),"Comedy")</f>
        <v>Comedy</v>
      </c>
      <c r="M4131" s="4" t="str">
        <f>IFERROR(__xludf.DUMMYFUNCTION("""COMPUTED_VALUE"""),"")</f>
        <v/>
      </c>
      <c r="N4131" s="4" t="str">
        <f>IFERROR(__xludf.DUMMYFUNCTION("""COMPUTED_VALUE"""),"")</f>
        <v/>
      </c>
      <c r="O4131" s="4" t="str">
        <f>IFERROR(__xludf.DUMMYFUNCTION("""COMPUTED_VALUE"""),"")</f>
        <v/>
      </c>
      <c r="P4131" s="4" t="str">
        <f>IFERROR(__xludf.DUMMYFUNCTION("""COMPUTED_VALUE"""),"")</f>
        <v/>
      </c>
      <c r="Q4131" s="4" t="str">
        <f>IFERROR(__xludf.DUMMYFUNCTION("""COMPUTED_VALUE"""),"")</f>
        <v/>
      </c>
      <c r="R4131" s="4" t="str">
        <f>IFERROR(__xludf.DUMMYFUNCTION("""COMPUTED_VALUE"""),"")</f>
        <v/>
      </c>
      <c r="S4131" s="4" t="str">
        <f>IFERROR(__xludf.DUMMYFUNCTION("""COMPUTED_VALUE"""),"")</f>
        <v/>
      </c>
    </row>
    <row r="4132">
      <c r="A4132" s="4" t="s">
        <v>6783</v>
      </c>
      <c r="B4132" s="4">
        <v>96.0</v>
      </c>
      <c r="C4132" s="4">
        <v>5005.0</v>
      </c>
      <c r="D4132" s="4" t="s">
        <v>1196</v>
      </c>
      <c r="E4132" s="4" t="s">
        <v>6784</v>
      </c>
      <c r="F4132" s="4" t="s">
        <v>12</v>
      </c>
      <c r="G4132" s="4" t="s">
        <v>13</v>
      </c>
      <c r="H4132" s="4">
        <v>3000000.0</v>
      </c>
      <c r="I4132" s="4">
        <v>5.9</v>
      </c>
      <c r="L4132" s="4" t="str">
        <f>IFERROR(__xludf.DUMMYFUNCTION("""COMPUTED_VALUE"""),"Drama")</f>
        <v>Drama</v>
      </c>
      <c r="M4132" s="4" t="str">
        <f>IFERROR(__xludf.DUMMYFUNCTION("""COMPUTED_VALUE"""),"")</f>
        <v/>
      </c>
      <c r="N4132" s="4" t="str">
        <f>IFERROR(__xludf.DUMMYFUNCTION("""COMPUTED_VALUE"""),"")</f>
        <v/>
      </c>
      <c r="O4132" s="4" t="str">
        <f>IFERROR(__xludf.DUMMYFUNCTION("""COMPUTED_VALUE"""),"")</f>
        <v/>
      </c>
      <c r="P4132" s="4" t="str">
        <f>IFERROR(__xludf.DUMMYFUNCTION("""COMPUTED_VALUE"""),"")</f>
        <v/>
      </c>
      <c r="Q4132" s="4" t="str">
        <f>IFERROR(__xludf.DUMMYFUNCTION("""COMPUTED_VALUE"""),"")</f>
        <v/>
      </c>
      <c r="R4132" s="4" t="str">
        <f>IFERROR(__xludf.DUMMYFUNCTION("""COMPUTED_VALUE"""),"")</f>
        <v/>
      </c>
      <c r="S4132" s="4" t="str">
        <f>IFERROR(__xludf.DUMMYFUNCTION("""COMPUTED_VALUE"""),"")</f>
        <v/>
      </c>
    </row>
    <row r="4133">
      <c r="A4133" s="4" t="s">
        <v>6785</v>
      </c>
      <c r="B4133" s="4">
        <v>85.0</v>
      </c>
      <c r="C4133" s="4">
        <v>0.0</v>
      </c>
      <c r="D4133" s="4" t="s">
        <v>320</v>
      </c>
      <c r="E4133" s="4" t="s">
        <v>6786</v>
      </c>
      <c r="F4133" s="4" t="s">
        <v>12</v>
      </c>
      <c r="G4133" s="4" t="s">
        <v>5855</v>
      </c>
      <c r="H4133" s="4">
        <v>3000000.0</v>
      </c>
      <c r="I4133" s="4">
        <v>5.5</v>
      </c>
      <c r="L4133" s="4" t="str">
        <f>IFERROR(__xludf.DUMMYFUNCTION("""COMPUTED_VALUE"""),"Action")</f>
        <v>Action</v>
      </c>
      <c r="M4133" s="4" t="str">
        <f>IFERROR(__xludf.DUMMYFUNCTION("""COMPUTED_VALUE"""),"Drama")</f>
        <v>Drama</v>
      </c>
      <c r="N4133" s="4" t="str">
        <f>IFERROR(__xludf.DUMMYFUNCTION("""COMPUTED_VALUE"""),"Thriller")</f>
        <v>Thriller</v>
      </c>
      <c r="O4133" s="4" t="str">
        <f>IFERROR(__xludf.DUMMYFUNCTION("""COMPUTED_VALUE"""),"")</f>
        <v/>
      </c>
      <c r="P4133" s="4" t="str">
        <f>IFERROR(__xludf.DUMMYFUNCTION("""COMPUTED_VALUE"""),"")</f>
        <v/>
      </c>
      <c r="Q4133" s="4" t="str">
        <f>IFERROR(__xludf.DUMMYFUNCTION("""COMPUTED_VALUE"""),"")</f>
        <v/>
      </c>
      <c r="R4133" s="4" t="str">
        <f>IFERROR(__xludf.DUMMYFUNCTION("""COMPUTED_VALUE"""),"")</f>
        <v/>
      </c>
      <c r="S4133" s="4" t="str">
        <f>IFERROR(__xludf.DUMMYFUNCTION("""COMPUTED_VALUE"""),"")</f>
        <v/>
      </c>
    </row>
    <row r="4134">
      <c r="A4134" s="4" t="s">
        <v>2724</v>
      </c>
      <c r="B4134" s="4">
        <v>83.0</v>
      </c>
      <c r="C4134" s="4">
        <v>0.0</v>
      </c>
      <c r="D4134" s="4" t="s">
        <v>585</v>
      </c>
      <c r="E4134" s="4" t="s">
        <v>6787</v>
      </c>
      <c r="F4134" s="4" t="s">
        <v>12</v>
      </c>
      <c r="G4134" s="4" t="s">
        <v>13</v>
      </c>
      <c r="H4134" s="4">
        <v>0.0</v>
      </c>
      <c r="I4134" s="4">
        <v>5.5</v>
      </c>
      <c r="L4134" s="4" t="str">
        <f>IFERROR(__xludf.DUMMYFUNCTION("""COMPUTED_VALUE"""),"Comedy")</f>
        <v>Comedy</v>
      </c>
      <c r="M4134" s="4" t="str">
        <f>IFERROR(__xludf.DUMMYFUNCTION("""COMPUTED_VALUE"""),"")</f>
        <v/>
      </c>
      <c r="N4134" s="4" t="str">
        <f>IFERROR(__xludf.DUMMYFUNCTION("""COMPUTED_VALUE"""),"")</f>
        <v/>
      </c>
      <c r="O4134" s="4" t="str">
        <f>IFERROR(__xludf.DUMMYFUNCTION("""COMPUTED_VALUE"""),"")</f>
        <v/>
      </c>
      <c r="P4134" s="4" t="str">
        <f>IFERROR(__xludf.DUMMYFUNCTION("""COMPUTED_VALUE"""),"")</f>
        <v/>
      </c>
      <c r="Q4134" s="4" t="str">
        <f>IFERROR(__xludf.DUMMYFUNCTION("""COMPUTED_VALUE"""),"")</f>
        <v/>
      </c>
      <c r="R4134" s="4" t="str">
        <f>IFERROR(__xludf.DUMMYFUNCTION("""COMPUTED_VALUE"""),"")</f>
        <v/>
      </c>
      <c r="S4134" s="4" t="str">
        <f>IFERROR(__xludf.DUMMYFUNCTION("""COMPUTED_VALUE"""),"")</f>
        <v/>
      </c>
    </row>
    <row r="4135">
      <c r="A4135" s="4" t="s">
        <v>6788</v>
      </c>
      <c r="B4135" s="4">
        <v>80.0</v>
      </c>
      <c r="C4135" s="4">
        <v>0.0</v>
      </c>
      <c r="D4135" s="4" t="s">
        <v>585</v>
      </c>
      <c r="E4135" s="4" t="s">
        <v>6789</v>
      </c>
      <c r="F4135" s="4" t="s">
        <v>12</v>
      </c>
      <c r="G4135" s="4" t="s">
        <v>13</v>
      </c>
      <c r="H4135" s="4">
        <v>3000000.0</v>
      </c>
      <c r="I4135" s="4">
        <v>2.6</v>
      </c>
      <c r="L4135" s="4" t="str">
        <f>IFERROR(__xludf.DUMMYFUNCTION("""COMPUTED_VALUE"""),"Comedy")</f>
        <v>Comedy</v>
      </c>
      <c r="M4135" s="4" t="str">
        <f>IFERROR(__xludf.DUMMYFUNCTION("""COMPUTED_VALUE"""),"")</f>
        <v/>
      </c>
      <c r="N4135" s="4" t="str">
        <f>IFERROR(__xludf.DUMMYFUNCTION("""COMPUTED_VALUE"""),"")</f>
        <v/>
      </c>
      <c r="O4135" s="4" t="str">
        <f>IFERROR(__xludf.DUMMYFUNCTION("""COMPUTED_VALUE"""),"")</f>
        <v/>
      </c>
      <c r="P4135" s="4" t="str">
        <f>IFERROR(__xludf.DUMMYFUNCTION("""COMPUTED_VALUE"""),"")</f>
        <v/>
      </c>
      <c r="Q4135" s="4" t="str">
        <f>IFERROR(__xludf.DUMMYFUNCTION("""COMPUTED_VALUE"""),"")</f>
        <v/>
      </c>
      <c r="R4135" s="4" t="str">
        <f>IFERROR(__xludf.DUMMYFUNCTION("""COMPUTED_VALUE"""),"")</f>
        <v/>
      </c>
      <c r="S4135" s="4" t="str">
        <f>IFERROR(__xludf.DUMMYFUNCTION("""COMPUTED_VALUE"""),"")</f>
        <v/>
      </c>
    </row>
    <row r="4136">
      <c r="A4136" s="4" t="s">
        <v>6790</v>
      </c>
      <c r="B4136" s="4">
        <v>90.0</v>
      </c>
      <c r="C4136" s="4">
        <v>0.0</v>
      </c>
      <c r="D4136" s="4" t="s">
        <v>1147</v>
      </c>
      <c r="E4136" s="4" t="s">
        <v>6791</v>
      </c>
      <c r="F4136" s="4" t="s">
        <v>12</v>
      </c>
      <c r="G4136" s="4" t="s">
        <v>13</v>
      </c>
      <c r="H4136" s="4">
        <v>3000000.0</v>
      </c>
      <c r="I4136" s="4">
        <v>5.8</v>
      </c>
      <c r="L4136" s="4" t="str">
        <f>IFERROR(__xludf.DUMMYFUNCTION("""COMPUTED_VALUE"""),"Action")</f>
        <v>Action</v>
      </c>
      <c r="M4136" s="4" t="str">
        <f>IFERROR(__xludf.DUMMYFUNCTION("""COMPUTED_VALUE"""),"Drama")</f>
        <v>Drama</v>
      </c>
      <c r="N4136" s="4" t="str">
        <f>IFERROR(__xludf.DUMMYFUNCTION("""COMPUTED_VALUE"""),"Sport")</f>
        <v>Sport</v>
      </c>
      <c r="O4136" s="4" t="str">
        <f>IFERROR(__xludf.DUMMYFUNCTION("""COMPUTED_VALUE"""),"")</f>
        <v/>
      </c>
      <c r="P4136" s="4" t="str">
        <f>IFERROR(__xludf.DUMMYFUNCTION("""COMPUTED_VALUE"""),"")</f>
        <v/>
      </c>
      <c r="Q4136" s="4" t="str">
        <f>IFERROR(__xludf.DUMMYFUNCTION("""COMPUTED_VALUE"""),"")</f>
        <v/>
      </c>
      <c r="R4136" s="4" t="str">
        <f>IFERROR(__xludf.DUMMYFUNCTION("""COMPUTED_VALUE"""),"")</f>
        <v/>
      </c>
      <c r="S4136" s="4" t="str">
        <f>IFERROR(__xludf.DUMMYFUNCTION("""COMPUTED_VALUE"""),"")</f>
        <v/>
      </c>
    </row>
    <row r="4137">
      <c r="A4137" s="4" t="s">
        <v>4113</v>
      </c>
      <c r="B4137" s="4">
        <v>92.0</v>
      </c>
      <c r="C4137" s="4">
        <v>0.0</v>
      </c>
      <c r="D4137" s="4" t="s">
        <v>535</v>
      </c>
      <c r="E4137" s="4" t="s">
        <v>6792</v>
      </c>
      <c r="F4137" s="4" t="s">
        <v>12</v>
      </c>
      <c r="G4137" s="4" t="s">
        <v>13</v>
      </c>
      <c r="H4137" s="4">
        <v>3000000.0</v>
      </c>
      <c r="I4137" s="4">
        <v>7.4</v>
      </c>
      <c r="L4137" s="4" t="str">
        <f>IFERROR(__xludf.DUMMYFUNCTION("""COMPUTED_VALUE"""),"Crime")</f>
        <v>Crime</v>
      </c>
      <c r="M4137" s="4" t="str">
        <f>IFERROR(__xludf.DUMMYFUNCTION("""COMPUTED_VALUE"""),"Thriller")</f>
        <v>Thriller</v>
      </c>
      <c r="N4137" s="4" t="str">
        <f>IFERROR(__xludf.DUMMYFUNCTION("""COMPUTED_VALUE"""),"")</f>
        <v/>
      </c>
      <c r="O4137" s="4" t="str">
        <f>IFERROR(__xludf.DUMMYFUNCTION("""COMPUTED_VALUE"""),"")</f>
        <v/>
      </c>
      <c r="P4137" s="4" t="str">
        <f>IFERROR(__xludf.DUMMYFUNCTION("""COMPUTED_VALUE"""),"")</f>
        <v/>
      </c>
      <c r="Q4137" s="4" t="str">
        <f>IFERROR(__xludf.DUMMYFUNCTION("""COMPUTED_VALUE"""),"")</f>
        <v/>
      </c>
      <c r="R4137" s="4" t="str">
        <f>IFERROR(__xludf.DUMMYFUNCTION("""COMPUTED_VALUE"""),"")</f>
        <v/>
      </c>
      <c r="S4137" s="4" t="str">
        <f>IFERROR(__xludf.DUMMYFUNCTION("""COMPUTED_VALUE"""),"")</f>
        <v/>
      </c>
    </row>
    <row r="4138">
      <c r="A4138" s="4" t="s">
        <v>6793</v>
      </c>
      <c r="B4138" s="4">
        <v>100.0</v>
      </c>
      <c r="C4138" s="4">
        <v>0.0</v>
      </c>
      <c r="D4138" s="4" t="s">
        <v>585</v>
      </c>
      <c r="E4138" s="4" t="s">
        <v>6794</v>
      </c>
      <c r="F4138" s="4" t="s">
        <v>3384</v>
      </c>
      <c r="G4138" s="4" t="s">
        <v>2458</v>
      </c>
      <c r="H4138" s="4">
        <v>3000000.0</v>
      </c>
      <c r="I4138" s="4">
        <v>5.1</v>
      </c>
      <c r="L4138" s="4" t="str">
        <f>IFERROR(__xludf.DUMMYFUNCTION("""COMPUTED_VALUE"""),"Comedy")</f>
        <v>Comedy</v>
      </c>
      <c r="M4138" s="4" t="str">
        <f>IFERROR(__xludf.DUMMYFUNCTION("""COMPUTED_VALUE"""),"")</f>
        <v/>
      </c>
      <c r="N4138" s="4" t="str">
        <f>IFERROR(__xludf.DUMMYFUNCTION("""COMPUTED_VALUE"""),"")</f>
        <v/>
      </c>
      <c r="O4138" s="4" t="str">
        <f>IFERROR(__xludf.DUMMYFUNCTION("""COMPUTED_VALUE"""),"")</f>
        <v/>
      </c>
      <c r="P4138" s="4" t="str">
        <f>IFERROR(__xludf.DUMMYFUNCTION("""COMPUTED_VALUE"""),"")</f>
        <v/>
      </c>
      <c r="Q4138" s="4" t="str">
        <f>IFERROR(__xludf.DUMMYFUNCTION("""COMPUTED_VALUE"""),"")</f>
        <v/>
      </c>
      <c r="R4138" s="4" t="str">
        <f>IFERROR(__xludf.DUMMYFUNCTION("""COMPUTED_VALUE"""),"")</f>
        <v/>
      </c>
      <c r="S4138" s="4" t="str">
        <f>IFERROR(__xludf.DUMMYFUNCTION("""COMPUTED_VALUE"""),"")</f>
        <v/>
      </c>
    </row>
    <row r="4139">
      <c r="A4139" s="4" t="s">
        <v>6795</v>
      </c>
      <c r="B4139" s="4">
        <v>88.0</v>
      </c>
      <c r="C4139" s="4">
        <v>0.0</v>
      </c>
      <c r="D4139" s="4" t="s">
        <v>3593</v>
      </c>
      <c r="E4139" s="4" t="s">
        <v>6796</v>
      </c>
      <c r="F4139" s="4" t="s">
        <v>12</v>
      </c>
      <c r="G4139" s="4" t="s">
        <v>13</v>
      </c>
      <c r="H4139" s="4">
        <v>800000.0</v>
      </c>
      <c r="I4139" s="4">
        <v>5.2</v>
      </c>
      <c r="L4139" s="4" t="str">
        <f>IFERROR(__xludf.DUMMYFUNCTION("""COMPUTED_VALUE"""),"Thriller")</f>
        <v>Thriller</v>
      </c>
      <c r="M4139" s="4" t="str">
        <f>IFERROR(__xludf.DUMMYFUNCTION("""COMPUTED_VALUE"""),"")</f>
        <v/>
      </c>
      <c r="N4139" s="4" t="str">
        <f>IFERROR(__xludf.DUMMYFUNCTION("""COMPUTED_VALUE"""),"")</f>
        <v/>
      </c>
      <c r="O4139" s="4" t="str">
        <f>IFERROR(__xludf.DUMMYFUNCTION("""COMPUTED_VALUE"""),"")</f>
        <v/>
      </c>
      <c r="P4139" s="4" t="str">
        <f>IFERROR(__xludf.DUMMYFUNCTION("""COMPUTED_VALUE"""),"")</f>
        <v/>
      </c>
      <c r="Q4139" s="4" t="str">
        <f>IFERROR(__xludf.DUMMYFUNCTION("""COMPUTED_VALUE"""),"")</f>
        <v/>
      </c>
      <c r="R4139" s="4" t="str">
        <f>IFERROR(__xludf.DUMMYFUNCTION("""COMPUTED_VALUE"""),"")</f>
        <v/>
      </c>
      <c r="S4139" s="4" t="str">
        <f>IFERROR(__xludf.DUMMYFUNCTION("""COMPUTED_VALUE"""),"")</f>
        <v/>
      </c>
    </row>
    <row r="4140">
      <c r="A4140" s="4" t="s">
        <v>6797</v>
      </c>
      <c r="B4140" s="4">
        <v>95.0</v>
      </c>
      <c r="C4140" s="4">
        <v>0.0</v>
      </c>
      <c r="D4140" s="4" t="s">
        <v>2139</v>
      </c>
      <c r="E4140" s="4" t="s">
        <v>6798</v>
      </c>
      <c r="F4140" s="4" t="s">
        <v>12</v>
      </c>
      <c r="G4140" s="4" t="s">
        <v>13</v>
      </c>
      <c r="H4140" s="4">
        <v>3000000.0</v>
      </c>
      <c r="I4140" s="4">
        <v>4.8</v>
      </c>
      <c r="L4140" s="4" t="str">
        <f>IFERROR(__xludf.DUMMYFUNCTION("""COMPUTED_VALUE"""),"Drama")</f>
        <v>Drama</v>
      </c>
      <c r="M4140" s="4" t="str">
        <f>IFERROR(__xludf.DUMMYFUNCTION("""COMPUTED_VALUE"""),"Horror")</f>
        <v>Horror</v>
      </c>
      <c r="N4140" s="4" t="str">
        <f>IFERROR(__xludf.DUMMYFUNCTION("""COMPUTED_VALUE"""),"Mystery")</f>
        <v>Mystery</v>
      </c>
      <c r="O4140" s="4" t="str">
        <f>IFERROR(__xludf.DUMMYFUNCTION("""COMPUTED_VALUE"""),"Thriller")</f>
        <v>Thriller</v>
      </c>
      <c r="P4140" s="4" t="str">
        <f>IFERROR(__xludf.DUMMYFUNCTION("""COMPUTED_VALUE"""),"")</f>
        <v/>
      </c>
      <c r="Q4140" s="4" t="str">
        <f>IFERROR(__xludf.DUMMYFUNCTION("""COMPUTED_VALUE"""),"")</f>
        <v/>
      </c>
      <c r="R4140" s="4" t="str">
        <f>IFERROR(__xludf.DUMMYFUNCTION("""COMPUTED_VALUE"""),"")</f>
        <v/>
      </c>
      <c r="S4140" s="4" t="str">
        <f>IFERROR(__xludf.DUMMYFUNCTION("""COMPUTED_VALUE"""),"")</f>
        <v/>
      </c>
    </row>
    <row r="4141">
      <c r="A4141" s="4" t="s">
        <v>6799</v>
      </c>
      <c r="B4141" s="4">
        <v>82.0</v>
      </c>
      <c r="C4141" s="4">
        <v>0.0</v>
      </c>
      <c r="D4141" s="4" t="s">
        <v>3593</v>
      </c>
      <c r="E4141" s="4" t="s">
        <v>6800</v>
      </c>
      <c r="F4141" s="4" t="s">
        <v>12</v>
      </c>
      <c r="G4141" s="4" t="s">
        <v>13</v>
      </c>
      <c r="H4141" s="4">
        <v>3000000.0</v>
      </c>
      <c r="I4141" s="4">
        <v>3.9</v>
      </c>
      <c r="L4141" s="4" t="str">
        <f>IFERROR(__xludf.DUMMYFUNCTION("""COMPUTED_VALUE"""),"Thriller")</f>
        <v>Thriller</v>
      </c>
      <c r="M4141" s="4" t="str">
        <f>IFERROR(__xludf.DUMMYFUNCTION("""COMPUTED_VALUE"""),"")</f>
        <v/>
      </c>
      <c r="N4141" s="4" t="str">
        <f>IFERROR(__xludf.DUMMYFUNCTION("""COMPUTED_VALUE"""),"")</f>
        <v/>
      </c>
      <c r="O4141" s="4" t="str">
        <f>IFERROR(__xludf.DUMMYFUNCTION("""COMPUTED_VALUE"""),"")</f>
        <v/>
      </c>
      <c r="P4141" s="4" t="str">
        <f>IFERROR(__xludf.DUMMYFUNCTION("""COMPUTED_VALUE"""),"")</f>
        <v/>
      </c>
      <c r="Q4141" s="4" t="str">
        <f>IFERROR(__xludf.DUMMYFUNCTION("""COMPUTED_VALUE"""),"")</f>
        <v/>
      </c>
      <c r="R4141" s="4" t="str">
        <f>IFERROR(__xludf.DUMMYFUNCTION("""COMPUTED_VALUE"""),"")</f>
        <v/>
      </c>
      <c r="S4141" s="4" t="str">
        <f>IFERROR(__xludf.DUMMYFUNCTION("""COMPUTED_VALUE"""),"")</f>
        <v/>
      </c>
    </row>
    <row r="4142">
      <c r="A4142" s="4" t="s">
        <v>6801</v>
      </c>
      <c r="B4142" s="4">
        <v>97.0</v>
      </c>
      <c r="C4142" s="4">
        <v>0.0</v>
      </c>
      <c r="D4142" s="4" t="s">
        <v>6802</v>
      </c>
      <c r="E4142" s="4" t="s">
        <v>6803</v>
      </c>
      <c r="F4142" s="4" t="s">
        <v>12</v>
      </c>
      <c r="G4142" s="4" t="s">
        <v>2458</v>
      </c>
      <c r="H4142" s="4">
        <v>3000000.0</v>
      </c>
      <c r="I4142" s="4">
        <v>6.2</v>
      </c>
      <c r="L4142" s="4" t="str">
        <f>IFERROR(__xludf.DUMMYFUNCTION("""COMPUTED_VALUE"""),"Adventure")</f>
        <v>Adventure</v>
      </c>
      <c r="M4142" s="4" t="str">
        <f>IFERROR(__xludf.DUMMYFUNCTION("""COMPUTED_VALUE"""),"Crime")</f>
        <v>Crime</v>
      </c>
      <c r="N4142" s="4" t="str">
        <f>IFERROR(__xludf.DUMMYFUNCTION("""COMPUTED_VALUE"""),"Drama")</f>
        <v>Drama</v>
      </c>
      <c r="O4142" s="4" t="str">
        <f>IFERROR(__xludf.DUMMYFUNCTION("""COMPUTED_VALUE"""),"")</f>
        <v/>
      </c>
      <c r="P4142" s="4" t="str">
        <f>IFERROR(__xludf.DUMMYFUNCTION("""COMPUTED_VALUE"""),"")</f>
        <v/>
      </c>
      <c r="Q4142" s="4" t="str">
        <f>IFERROR(__xludf.DUMMYFUNCTION("""COMPUTED_VALUE"""),"")</f>
        <v/>
      </c>
      <c r="R4142" s="4" t="str">
        <f>IFERROR(__xludf.DUMMYFUNCTION("""COMPUTED_VALUE"""),"")</f>
        <v/>
      </c>
      <c r="S4142" s="4" t="str">
        <f>IFERROR(__xludf.DUMMYFUNCTION("""COMPUTED_VALUE"""),"")</f>
        <v/>
      </c>
    </row>
    <row r="4143">
      <c r="A4143" s="4" t="s">
        <v>295</v>
      </c>
      <c r="B4143" s="4">
        <v>105.0</v>
      </c>
      <c r="C4143" s="4">
        <v>2.01148159E8</v>
      </c>
      <c r="D4143" s="4" t="s">
        <v>707</v>
      </c>
      <c r="E4143" s="4" t="s">
        <v>708</v>
      </c>
      <c r="F4143" s="4" t="s">
        <v>12</v>
      </c>
      <c r="G4143" s="4" t="s">
        <v>13</v>
      </c>
      <c r="H4143" s="4">
        <v>9.5E7</v>
      </c>
      <c r="I4143" s="4">
        <v>7.0</v>
      </c>
      <c r="L4143" s="4" t="str">
        <f>IFERROR(__xludf.DUMMYFUNCTION("""COMPUTED_VALUE"""),"Drama")</f>
        <v>Drama</v>
      </c>
      <c r="M4143" s="4" t="str">
        <f>IFERROR(__xludf.DUMMYFUNCTION("""COMPUTED_VALUE"""),"Family")</f>
        <v>Family</v>
      </c>
      <c r="N4143" s="4" t="str">
        <f>IFERROR(__xludf.DUMMYFUNCTION("""COMPUTED_VALUE"""),"Fantasy")</f>
        <v>Fantasy</v>
      </c>
      <c r="O4143" s="4" t="str">
        <f>IFERROR(__xludf.DUMMYFUNCTION("""COMPUTED_VALUE"""),"Romance")</f>
        <v>Romance</v>
      </c>
      <c r="P4143" s="4" t="str">
        <f>IFERROR(__xludf.DUMMYFUNCTION("""COMPUTED_VALUE"""),"")</f>
        <v/>
      </c>
      <c r="Q4143" s="4" t="str">
        <f>IFERROR(__xludf.DUMMYFUNCTION("""COMPUTED_VALUE"""),"")</f>
        <v/>
      </c>
      <c r="R4143" s="4" t="str">
        <f>IFERROR(__xludf.DUMMYFUNCTION("""COMPUTED_VALUE"""),"")</f>
        <v/>
      </c>
      <c r="S4143" s="4" t="str">
        <f>IFERROR(__xludf.DUMMYFUNCTION("""COMPUTED_VALUE"""),"")</f>
        <v/>
      </c>
    </row>
    <row r="4144">
      <c r="A4144" s="4" t="s">
        <v>6804</v>
      </c>
      <c r="B4144" s="4">
        <v>94.0</v>
      </c>
      <c r="C4144" s="4">
        <v>0.0</v>
      </c>
      <c r="D4144" s="4" t="s">
        <v>6805</v>
      </c>
      <c r="E4144" s="4" t="s">
        <v>6806</v>
      </c>
      <c r="F4144" s="4" t="s">
        <v>12</v>
      </c>
      <c r="G4144" s="4" t="s">
        <v>13</v>
      </c>
      <c r="H4144" s="4">
        <v>3000000.0</v>
      </c>
      <c r="I4144" s="4">
        <v>6.2</v>
      </c>
      <c r="L4144" s="4" t="str">
        <f>IFERROR(__xludf.DUMMYFUNCTION("""COMPUTED_VALUE"""),"Action")</f>
        <v>Action</v>
      </c>
      <c r="M4144" s="4" t="str">
        <f>IFERROR(__xludf.DUMMYFUNCTION("""COMPUTED_VALUE"""),"Adventure")</f>
        <v>Adventure</v>
      </c>
      <c r="N4144" s="4" t="str">
        <f>IFERROR(__xludf.DUMMYFUNCTION("""COMPUTED_VALUE"""),"Crime")</f>
        <v>Crime</v>
      </c>
      <c r="O4144" s="4" t="str">
        <f>IFERROR(__xludf.DUMMYFUNCTION("""COMPUTED_VALUE"""),"Drama")</f>
        <v>Drama</v>
      </c>
      <c r="P4144" s="4" t="str">
        <f>IFERROR(__xludf.DUMMYFUNCTION("""COMPUTED_VALUE"""),"")</f>
        <v/>
      </c>
      <c r="Q4144" s="4" t="str">
        <f>IFERROR(__xludf.DUMMYFUNCTION("""COMPUTED_VALUE"""),"")</f>
        <v/>
      </c>
      <c r="R4144" s="4" t="str">
        <f>IFERROR(__xludf.DUMMYFUNCTION("""COMPUTED_VALUE"""),"")</f>
        <v/>
      </c>
      <c r="S4144" s="4" t="str">
        <f>IFERROR(__xludf.DUMMYFUNCTION("""COMPUTED_VALUE"""),"")</f>
        <v/>
      </c>
    </row>
    <row r="4145">
      <c r="A4145" s="4" t="s">
        <v>6807</v>
      </c>
      <c r="B4145" s="4">
        <v>95.0</v>
      </c>
      <c r="C4145" s="4">
        <v>0.0</v>
      </c>
      <c r="D4145" s="4" t="s">
        <v>495</v>
      </c>
      <c r="E4145" s="4" t="s">
        <v>6808</v>
      </c>
      <c r="F4145" s="4" t="s">
        <v>12</v>
      </c>
      <c r="G4145" s="4" t="s">
        <v>13</v>
      </c>
      <c r="H4145" s="4">
        <v>0.0</v>
      </c>
      <c r="I4145" s="4">
        <v>5.9</v>
      </c>
      <c r="L4145" s="4" t="str">
        <f>IFERROR(__xludf.DUMMYFUNCTION("""COMPUTED_VALUE"""),"Comedy")</f>
        <v>Comedy</v>
      </c>
      <c r="M4145" s="4" t="str">
        <f>IFERROR(__xludf.DUMMYFUNCTION("""COMPUTED_VALUE"""),"Drama")</f>
        <v>Drama</v>
      </c>
      <c r="N4145" s="4" t="str">
        <f>IFERROR(__xludf.DUMMYFUNCTION("""COMPUTED_VALUE"""),"Romance")</f>
        <v>Romance</v>
      </c>
      <c r="O4145" s="4" t="str">
        <f>IFERROR(__xludf.DUMMYFUNCTION("""COMPUTED_VALUE"""),"")</f>
        <v/>
      </c>
      <c r="P4145" s="4" t="str">
        <f>IFERROR(__xludf.DUMMYFUNCTION("""COMPUTED_VALUE"""),"")</f>
        <v/>
      </c>
      <c r="Q4145" s="4" t="str">
        <f>IFERROR(__xludf.DUMMYFUNCTION("""COMPUTED_VALUE"""),"")</f>
        <v/>
      </c>
      <c r="R4145" s="4" t="str">
        <f>IFERROR(__xludf.DUMMYFUNCTION("""COMPUTED_VALUE"""),"")</f>
        <v/>
      </c>
      <c r="S4145" s="4" t="str">
        <f>IFERROR(__xludf.DUMMYFUNCTION("""COMPUTED_VALUE"""),"")</f>
        <v/>
      </c>
    </row>
    <row r="4146">
      <c r="A4146" s="4" t="s">
        <v>1534</v>
      </c>
      <c r="B4146" s="4">
        <v>113.0</v>
      </c>
      <c r="C4146" s="4">
        <v>5595428.0</v>
      </c>
      <c r="D4146" s="4" t="s">
        <v>1196</v>
      </c>
      <c r="E4146" s="4" t="s">
        <v>6809</v>
      </c>
      <c r="F4146" s="4" t="s">
        <v>5039</v>
      </c>
      <c r="G4146" s="4" t="s">
        <v>5855</v>
      </c>
      <c r="H4146" s="4">
        <v>2900000.0</v>
      </c>
      <c r="I4146" s="4">
        <v>8.0</v>
      </c>
      <c r="L4146" s="4" t="str">
        <f>IFERROR(__xludf.DUMMYFUNCTION("""COMPUTED_VALUE"""),"Drama")</f>
        <v>Drama</v>
      </c>
      <c r="M4146" s="4" t="str">
        <f>IFERROR(__xludf.DUMMYFUNCTION("""COMPUTED_VALUE"""),"")</f>
        <v/>
      </c>
      <c r="N4146" s="4" t="str">
        <f>IFERROR(__xludf.DUMMYFUNCTION("""COMPUTED_VALUE"""),"")</f>
        <v/>
      </c>
      <c r="O4146" s="4" t="str">
        <f>IFERROR(__xludf.DUMMYFUNCTION("""COMPUTED_VALUE"""),"")</f>
        <v/>
      </c>
      <c r="P4146" s="4" t="str">
        <f>IFERROR(__xludf.DUMMYFUNCTION("""COMPUTED_VALUE"""),"")</f>
        <v/>
      </c>
      <c r="Q4146" s="4" t="str">
        <f>IFERROR(__xludf.DUMMYFUNCTION("""COMPUTED_VALUE"""),"")</f>
        <v/>
      </c>
      <c r="R4146" s="4" t="str">
        <f>IFERROR(__xludf.DUMMYFUNCTION("""COMPUTED_VALUE"""),"")</f>
        <v/>
      </c>
      <c r="S4146" s="4" t="str">
        <f>IFERROR(__xludf.DUMMYFUNCTION("""COMPUTED_VALUE"""),"")</f>
        <v/>
      </c>
    </row>
    <row r="4147">
      <c r="A4147" s="4" t="s">
        <v>6655</v>
      </c>
      <c r="B4147" s="4">
        <v>136.0</v>
      </c>
      <c r="C4147" s="4">
        <v>0.0</v>
      </c>
      <c r="D4147" s="4" t="s">
        <v>888</v>
      </c>
      <c r="E4147" s="4" t="s">
        <v>6810</v>
      </c>
      <c r="F4147" s="4" t="s">
        <v>12</v>
      </c>
      <c r="G4147" s="4" t="s">
        <v>13</v>
      </c>
      <c r="H4147" s="4">
        <v>2900000.0</v>
      </c>
      <c r="I4147" s="4">
        <v>7.3</v>
      </c>
      <c r="L4147" s="4" t="str">
        <f>IFERROR(__xludf.DUMMYFUNCTION("""COMPUTED_VALUE"""),"Comedy")</f>
        <v>Comedy</v>
      </c>
      <c r="M4147" s="4" t="str">
        <f>IFERROR(__xludf.DUMMYFUNCTION("""COMPUTED_VALUE"""),"Drama")</f>
        <v>Drama</v>
      </c>
      <c r="N4147" s="4" t="str">
        <f>IFERROR(__xludf.DUMMYFUNCTION("""COMPUTED_VALUE"""),"")</f>
        <v/>
      </c>
      <c r="O4147" s="4" t="str">
        <f>IFERROR(__xludf.DUMMYFUNCTION("""COMPUTED_VALUE"""),"")</f>
        <v/>
      </c>
      <c r="P4147" s="4" t="str">
        <f>IFERROR(__xludf.DUMMYFUNCTION("""COMPUTED_VALUE"""),"")</f>
        <v/>
      </c>
      <c r="Q4147" s="4" t="str">
        <f>IFERROR(__xludf.DUMMYFUNCTION("""COMPUTED_VALUE"""),"")</f>
        <v/>
      </c>
      <c r="R4147" s="4" t="str">
        <f>IFERROR(__xludf.DUMMYFUNCTION("""COMPUTED_VALUE"""),"")</f>
        <v/>
      </c>
      <c r="S4147" s="4" t="str">
        <f>IFERROR(__xludf.DUMMYFUNCTION("""COMPUTED_VALUE"""),"")</f>
        <v/>
      </c>
    </row>
    <row r="4148">
      <c r="A4148" s="4" t="s">
        <v>6811</v>
      </c>
      <c r="B4148" s="4">
        <v>80.0</v>
      </c>
      <c r="C4148" s="4">
        <v>0.0</v>
      </c>
      <c r="D4148" s="4" t="s">
        <v>1593</v>
      </c>
      <c r="E4148" s="4" t="s">
        <v>6812</v>
      </c>
      <c r="F4148" s="4" t="s">
        <v>12</v>
      </c>
      <c r="G4148" s="4" t="s">
        <v>13</v>
      </c>
      <c r="H4148" s="4">
        <v>3000000.0</v>
      </c>
      <c r="I4148" s="4">
        <v>4.9</v>
      </c>
      <c r="L4148" s="4" t="str">
        <f>IFERROR(__xludf.DUMMYFUNCTION("""COMPUTED_VALUE"""),"Action")</f>
        <v>Action</v>
      </c>
      <c r="M4148" s="4" t="str">
        <f>IFERROR(__xludf.DUMMYFUNCTION("""COMPUTED_VALUE"""),"Crime")</f>
        <v>Crime</v>
      </c>
      <c r="N4148" s="4" t="str">
        <f>IFERROR(__xludf.DUMMYFUNCTION("""COMPUTED_VALUE"""),"")</f>
        <v/>
      </c>
      <c r="O4148" s="4" t="str">
        <f>IFERROR(__xludf.DUMMYFUNCTION("""COMPUTED_VALUE"""),"")</f>
        <v/>
      </c>
      <c r="P4148" s="4" t="str">
        <f>IFERROR(__xludf.DUMMYFUNCTION("""COMPUTED_VALUE"""),"")</f>
        <v/>
      </c>
      <c r="Q4148" s="4" t="str">
        <f>IFERROR(__xludf.DUMMYFUNCTION("""COMPUTED_VALUE"""),"")</f>
        <v/>
      </c>
      <c r="R4148" s="4" t="str">
        <f>IFERROR(__xludf.DUMMYFUNCTION("""COMPUTED_VALUE"""),"")</f>
        <v/>
      </c>
      <c r="S4148" s="4" t="str">
        <f>IFERROR(__xludf.DUMMYFUNCTION("""COMPUTED_VALUE"""),"")</f>
        <v/>
      </c>
    </row>
    <row r="4149">
      <c r="A4149" s="4" t="s">
        <v>6813</v>
      </c>
      <c r="B4149" s="4">
        <v>105.0</v>
      </c>
      <c r="C4149" s="4">
        <v>3123749.0</v>
      </c>
      <c r="D4149" s="4" t="s">
        <v>590</v>
      </c>
      <c r="E4149" s="4" t="s">
        <v>6814</v>
      </c>
      <c r="F4149" s="4" t="s">
        <v>12</v>
      </c>
      <c r="G4149" s="4" t="s">
        <v>13</v>
      </c>
      <c r="H4149" s="4">
        <v>1500000.0</v>
      </c>
      <c r="I4149" s="4">
        <v>6.5</v>
      </c>
      <c r="L4149" s="4" t="str">
        <f>IFERROR(__xludf.DUMMYFUNCTION("""COMPUTED_VALUE"""),"Comedy")</f>
        <v>Comedy</v>
      </c>
      <c r="M4149" s="4" t="str">
        <f>IFERROR(__xludf.DUMMYFUNCTION("""COMPUTED_VALUE"""),"Romance")</f>
        <v>Romance</v>
      </c>
      <c r="N4149" s="4" t="str">
        <f>IFERROR(__xludf.DUMMYFUNCTION("""COMPUTED_VALUE"""),"")</f>
        <v/>
      </c>
      <c r="O4149" s="4" t="str">
        <f>IFERROR(__xludf.DUMMYFUNCTION("""COMPUTED_VALUE"""),"")</f>
        <v/>
      </c>
      <c r="P4149" s="4" t="str">
        <f>IFERROR(__xludf.DUMMYFUNCTION("""COMPUTED_VALUE"""),"")</f>
        <v/>
      </c>
      <c r="Q4149" s="4" t="str">
        <f>IFERROR(__xludf.DUMMYFUNCTION("""COMPUTED_VALUE"""),"")</f>
        <v/>
      </c>
      <c r="R4149" s="4" t="str">
        <f>IFERROR(__xludf.DUMMYFUNCTION("""COMPUTED_VALUE"""),"")</f>
        <v/>
      </c>
      <c r="S4149" s="4" t="str">
        <f>IFERROR(__xludf.DUMMYFUNCTION("""COMPUTED_VALUE"""),"")</f>
        <v/>
      </c>
    </row>
    <row r="4150">
      <c r="A4150" s="4" t="s">
        <v>4782</v>
      </c>
      <c r="B4150" s="4">
        <v>90.0</v>
      </c>
      <c r="C4150" s="4">
        <v>0.0</v>
      </c>
      <c r="D4150" s="4" t="s">
        <v>2139</v>
      </c>
      <c r="E4150" s="4" t="s">
        <v>6815</v>
      </c>
      <c r="F4150" s="4" t="s">
        <v>12</v>
      </c>
      <c r="G4150" s="4" t="s">
        <v>13</v>
      </c>
      <c r="H4150" s="4">
        <v>3000000.0</v>
      </c>
      <c r="I4150" s="4">
        <v>4.3</v>
      </c>
      <c r="L4150" s="4" t="str">
        <f>IFERROR(__xludf.DUMMYFUNCTION("""COMPUTED_VALUE"""),"Drama")</f>
        <v>Drama</v>
      </c>
      <c r="M4150" s="4" t="str">
        <f>IFERROR(__xludf.DUMMYFUNCTION("""COMPUTED_VALUE"""),"Horror")</f>
        <v>Horror</v>
      </c>
      <c r="N4150" s="4" t="str">
        <f>IFERROR(__xludf.DUMMYFUNCTION("""COMPUTED_VALUE"""),"Mystery")</f>
        <v>Mystery</v>
      </c>
      <c r="O4150" s="4" t="str">
        <f>IFERROR(__xludf.DUMMYFUNCTION("""COMPUTED_VALUE"""),"Thriller")</f>
        <v>Thriller</v>
      </c>
      <c r="P4150" s="4" t="str">
        <f>IFERROR(__xludf.DUMMYFUNCTION("""COMPUTED_VALUE"""),"")</f>
        <v/>
      </c>
      <c r="Q4150" s="4" t="str">
        <f>IFERROR(__xludf.DUMMYFUNCTION("""COMPUTED_VALUE"""),"")</f>
        <v/>
      </c>
      <c r="R4150" s="4" t="str">
        <f>IFERROR(__xludf.DUMMYFUNCTION("""COMPUTED_VALUE"""),"")</f>
        <v/>
      </c>
      <c r="S4150" s="4" t="str">
        <f>IFERROR(__xludf.DUMMYFUNCTION("""COMPUTED_VALUE"""),"")</f>
        <v/>
      </c>
    </row>
    <row r="4151">
      <c r="A4151" s="4" t="s">
        <v>6816</v>
      </c>
      <c r="B4151" s="4">
        <v>93.0</v>
      </c>
      <c r="C4151" s="4">
        <v>100675.0</v>
      </c>
      <c r="D4151" s="4" t="s">
        <v>25</v>
      </c>
      <c r="E4151" s="4" t="s">
        <v>6817</v>
      </c>
      <c r="F4151" s="4" t="s">
        <v>12</v>
      </c>
      <c r="G4151" s="4" t="s">
        <v>13</v>
      </c>
      <c r="H4151" s="4">
        <v>3000000.0</v>
      </c>
      <c r="I4151" s="4">
        <v>6.4</v>
      </c>
      <c r="L4151" s="4" t="str">
        <f>IFERROR(__xludf.DUMMYFUNCTION("""COMPUTED_VALUE"""),"Documentary")</f>
        <v>Documentary</v>
      </c>
      <c r="M4151" s="4" t="str">
        <f>IFERROR(__xludf.DUMMYFUNCTION("""COMPUTED_VALUE"""),"")</f>
        <v/>
      </c>
      <c r="N4151" s="4" t="str">
        <f>IFERROR(__xludf.DUMMYFUNCTION("""COMPUTED_VALUE"""),"")</f>
        <v/>
      </c>
      <c r="O4151" s="4" t="str">
        <f>IFERROR(__xludf.DUMMYFUNCTION("""COMPUTED_VALUE"""),"")</f>
        <v/>
      </c>
      <c r="P4151" s="4" t="str">
        <f>IFERROR(__xludf.DUMMYFUNCTION("""COMPUTED_VALUE"""),"")</f>
        <v/>
      </c>
      <c r="Q4151" s="4" t="str">
        <f>IFERROR(__xludf.DUMMYFUNCTION("""COMPUTED_VALUE"""),"")</f>
        <v/>
      </c>
      <c r="R4151" s="4" t="str">
        <f>IFERROR(__xludf.DUMMYFUNCTION("""COMPUTED_VALUE"""),"")</f>
        <v/>
      </c>
      <c r="S4151" s="4" t="str">
        <f>IFERROR(__xludf.DUMMYFUNCTION("""COMPUTED_VALUE"""),"")</f>
        <v/>
      </c>
    </row>
    <row r="4152">
      <c r="A4152" s="4" t="s">
        <v>365</v>
      </c>
      <c r="B4152" s="4">
        <v>107.0</v>
      </c>
      <c r="C4152" s="4">
        <v>0.0</v>
      </c>
      <c r="D4152" s="4" t="s">
        <v>3277</v>
      </c>
      <c r="E4152" s="4" t="s">
        <v>3278</v>
      </c>
      <c r="F4152" s="4" t="s">
        <v>12</v>
      </c>
      <c r="G4152" s="4" t="s">
        <v>20</v>
      </c>
      <c r="H4152" s="4">
        <v>2800000.0</v>
      </c>
      <c r="I4152" s="4">
        <v>7.6</v>
      </c>
      <c r="L4152" s="4" t="str">
        <f>IFERROR(__xludf.DUMMYFUNCTION("""COMPUTED_VALUE"""),"Fantasy")</f>
        <v>Fantasy</v>
      </c>
      <c r="M4152" s="4" t="str">
        <f>IFERROR(__xludf.DUMMYFUNCTION("""COMPUTED_VALUE"""),"Horror")</f>
        <v>Horror</v>
      </c>
      <c r="N4152" s="4" t="str">
        <f>IFERROR(__xludf.DUMMYFUNCTION("""COMPUTED_VALUE"""),"Mystery")</f>
        <v>Mystery</v>
      </c>
      <c r="O4152" s="4" t="str">
        <f>IFERROR(__xludf.DUMMYFUNCTION("""COMPUTED_VALUE"""),"")</f>
        <v/>
      </c>
      <c r="P4152" s="4" t="str">
        <f>IFERROR(__xludf.DUMMYFUNCTION("""COMPUTED_VALUE"""),"")</f>
        <v/>
      </c>
      <c r="Q4152" s="4" t="str">
        <f>IFERROR(__xludf.DUMMYFUNCTION("""COMPUTED_VALUE"""),"")</f>
        <v/>
      </c>
      <c r="R4152" s="4" t="str">
        <f>IFERROR(__xludf.DUMMYFUNCTION("""COMPUTED_VALUE"""),"")</f>
        <v/>
      </c>
      <c r="S4152" s="4" t="str">
        <f>IFERROR(__xludf.DUMMYFUNCTION("""COMPUTED_VALUE"""),"")</f>
        <v/>
      </c>
    </row>
    <row r="4153">
      <c r="A4153" s="4" t="s">
        <v>2585</v>
      </c>
      <c r="B4153" s="4">
        <v>89.0</v>
      </c>
      <c r="C4153" s="4">
        <v>3645438.0</v>
      </c>
      <c r="D4153" s="4" t="s">
        <v>2228</v>
      </c>
      <c r="E4153" s="4" t="s">
        <v>6818</v>
      </c>
      <c r="F4153" s="4" t="s">
        <v>512</v>
      </c>
      <c r="G4153" s="4" t="s">
        <v>513</v>
      </c>
      <c r="H4153" s="4">
        <v>2200000.0</v>
      </c>
      <c r="I4153" s="4">
        <v>6.8</v>
      </c>
      <c r="L4153" s="4" t="str">
        <f>IFERROR(__xludf.DUMMYFUNCTION("""COMPUTED_VALUE"""),"Horror")</f>
        <v>Horror</v>
      </c>
      <c r="M4153" s="4" t="str">
        <f>IFERROR(__xludf.DUMMYFUNCTION("""COMPUTED_VALUE"""),"")</f>
        <v/>
      </c>
      <c r="N4153" s="4" t="str">
        <f>IFERROR(__xludf.DUMMYFUNCTION("""COMPUTED_VALUE"""),"")</f>
        <v/>
      </c>
      <c r="O4153" s="4" t="str">
        <f>IFERROR(__xludf.DUMMYFUNCTION("""COMPUTED_VALUE"""),"")</f>
        <v/>
      </c>
      <c r="P4153" s="4" t="str">
        <f>IFERROR(__xludf.DUMMYFUNCTION("""COMPUTED_VALUE"""),"")</f>
        <v/>
      </c>
      <c r="Q4153" s="4" t="str">
        <f>IFERROR(__xludf.DUMMYFUNCTION("""COMPUTED_VALUE"""),"")</f>
        <v/>
      </c>
      <c r="R4153" s="4" t="str">
        <f>IFERROR(__xludf.DUMMYFUNCTION("""COMPUTED_VALUE"""),"")</f>
        <v/>
      </c>
      <c r="S4153" s="4" t="str">
        <f>IFERROR(__xludf.DUMMYFUNCTION("""COMPUTED_VALUE"""),"")</f>
        <v/>
      </c>
    </row>
    <row r="4154">
      <c r="A4154" s="4" t="s">
        <v>6819</v>
      </c>
      <c r="B4154" s="4">
        <v>90.0</v>
      </c>
      <c r="C4154" s="4">
        <v>0.0</v>
      </c>
      <c r="D4154" s="4" t="s">
        <v>2592</v>
      </c>
      <c r="E4154" s="4" t="s">
        <v>6820</v>
      </c>
      <c r="F4154" s="4" t="s">
        <v>12</v>
      </c>
      <c r="G4154" s="4" t="s">
        <v>126</v>
      </c>
      <c r="H4154" s="4">
        <v>0.0</v>
      </c>
      <c r="I4154" s="4">
        <v>6.1</v>
      </c>
      <c r="L4154" s="4" t="str">
        <f>IFERROR(__xludf.DUMMYFUNCTION("""COMPUTED_VALUE"""),"Comedy")</f>
        <v>Comedy</v>
      </c>
      <c r="M4154" s="4" t="str">
        <f>IFERROR(__xludf.DUMMYFUNCTION("""COMPUTED_VALUE"""),"Drama")</f>
        <v>Drama</v>
      </c>
      <c r="N4154" s="4" t="str">
        <f>IFERROR(__xludf.DUMMYFUNCTION("""COMPUTED_VALUE"""),"Romance")</f>
        <v>Romance</v>
      </c>
      <c r="O4154" s="4" t="str">
        <f>IFERROR(__xludf.DUMMYFUNCTION("""COMPUTED_VALUE"""),"Sci-Fi")</f>
        <v>Sci-Fi</v>
      </c>
      <c r="P4154" s="4" t="str">
        <f>IFERROR(__xludf.DUMMYFUNCTION("""COMPUTED_VALUE"""),"")</f>
        <v/>
      </c>
      <c r="Q4154" s="4" t="str">
        <f>IFERROR(__xludf.DUMMYFUNCTION("""COMPUTED_VALUE"""),"")</f>
        <v/>
      </c>
      <c r="R4154" s="4" t="str">
        <f>IFERROR(__xludf.DUMMYFUNCTION("""COMPUTED_VALUE"""),"")</f>
        <v/>
      </c>
      <c r="S4154" s="4" t="str">
        <f>IFERROR(__xludf.DUMMYFUNCTION("""COMPUTED_VALUE"""),"")</f>
        <v/>
      </c>
    </row>
    <row r="4155">
      <c r="A4155" s="4" t="s">
        <v>6821</v>
      </c>
      <c r="B4155" s="4">
        <v>89.0</v>
      </c>
      <c r="C4155" s="4">
        <v>0.0</v>
      </c>
      <c r="D4155" s="4" t="s">
        <v>1707</v>
      </c>
      <c r="E4155" s="4" t="s">
        <v>6822</v>
      </c>
      <c r="F4155" s="4" t="s">
        <v>12</v>
      </c>
      <c r="G4155" s="4" t="s">
        <v>13</v>
      </c>
      <c r="H4155" s="4">
        <v>3000000.0</v>
      </c>
      <c r="I4155" s="4">
        <v>4.0</v>
      </c>
      <c r="L4155" s="4" t="str">
        <f>IFERROR(__xludf.DUMMYFUNCTION("""COMPUTED_VALUE"""),"Action")</f>
        <v>Action</v>
      </c>
      <c r="M4155" s="4" t="str">
        <f>IFERROR(__xludf.DUMMYFUNCTION("""COMPUTED_VALUE"""),"Horror")</f>
        <v>Horror</v>
      </c>
      <c r="N4155" s="4" t="str">
        <f>IFERROR(__xludf.DUMMYFUNCTION("""COMPUTED_VALUE"""),"Thriller")</f>
        <v>Thriller</v>
      </c>
      <c r="O4155" s="4" t="str">
        <f>IFERROR(__xludf.DUMMYFUNCTION("""COMPUTED_VALUE"""),"")</f>
        <v/>
      </c>
      <c r="P4155" s="4" t="str">
        <f>IFERROR(__xludf.DUMMYFUNCTION("""COMPUTED_VALUE"""),"")</f>
        <v/>
      </c>
      <c r="Q4155" s="4" t="str">
        <f>IFERROR(__xludf.DUMMYFUNCTION("""COMPUTED_VALUE"""),"")</f>
        <v/>
      </c>
      <c r="R4155" s="4" t="str">
        <f>IFERROR(__xludf.DUMMYFUNCTION("""COMPUTED_VALUE"""),"")</f>
        <v/>
      </c>
      <c r="S4155" s="4" t="str">
        <f>IFERROR(__xludf.DUMMYFUNCTION("""COMPUTED_VALUE"""),"")</f>
        <v/>
      </c>
    </row>
    <row r="4156">
      <c r="A4156" s="4" t="s">
        <v>4531</v>
      </c>
      <c r="B4156" s="4">
        <v>116.0</v>
      </c>
      <c r="C4156" s="4">
        <v>2.2201636E7</v>
      </c>
      <c r="D4156" s="4" t="s">
        <v>1940</v>
      </c>
      <c r="E4156" s="4" t="s">
        <v>6823</v>
      </c>
      <c r="F4156" s="4" t="s">
        <v>12</v>
      </c>
      <c r="G4156" s="4" t="s">
        <v>13</v>
      </c>
      <c r="H4156" s="4">
        <v>8000000.0</v>
      </c>
      <c r="I4156" s="4">
        <v>7.4</v>
      </c>
      <c r="L4156" s="4" t="str">
        <f>IFERROR(__xludf.DUMMYFUNCTION("""COMPUTED_VALUE"""),"Crime")</f>
        <v>Crime</v>
      </c>
      <c r="M4156" s="4" t="str">
        <f>IFERROR(__xludf.DUMMYFUNCTION("""COMPUTED_VALUE"""),"Drama")</f>
        <v>Drama</v>
      </c>
      <c r="N4156" s="4" t="str">
        <f>IFERROR(__xludf.DUMMYFUNCTION("""COMPUTED_VALUE"""),"Music")</f>
        <v>Music</v>
      </c>
      <c r="O4156" s="4" t="str">
        <f>IFERROR(__xludf.DUMMYFUNCTION("""COMPUTED_VALUE"""),"")</f>
        <v/>
      </c>
      <c r="P4156" s="4" t="str">
        <f>IFERROR(__xludf.DUMMYFUNCTION("""COMPUTED_VALUE"""),"")</f>
        <v/>
      </c>
      <c r="Q4156" s="4" t="str">
        <f>IFERROR(__xludf.DUMMYFUNCTION("""COMPUTED_VALUE"""),"")</f>
        <v/>
      </c>
      <c r="R4156" s="4" t="str">
        <f>IFERROR(__xludf.DUMMYFUNCTION("""COMPUTED_VALUE"""),"")</f>
        <v/>
      </c>
      <c r="S4156" s="4" t="str">
        <f>IFERROR(__xludf.DUMMYFUNCTION("""COMPUTED_VALUE"""),"")</f>
        <v/>
      </c>
    </row>
    <row r="4157">
      <c r="A4157" s="4" t="s">
        <v>6411</v>
      </c>
      <c r="B4157" s="4">
        <v>120.0</v>
      </c>
      <c r="C4157" s="4">
        <v>2.5E7</v>
      </c>
      <c r="D4157" s="4" t="s">
        <v>2273</v>
      </c>
      <c r="E4157" s="4" t="s">
        <v>6824</v>
      </c>
      <c r="F4157" s="4" t="s">
        <v>12</v>
      </c>
      <c r="G4157" s="4" t="s">
        <v>13</v>
      </c>
      <c r="H4157" s="4">
        <v>2883848.0</v>
      </c>
      <c r="I4157" s="4">
        <v>8.3</v>
      </c>
      <c r="L4157" s="4" t="str">
        <f>IFERROR(__xludf.DUMMYFUNCTION("""COMPUTED_VALUE"""),"Comedy")</f>
        <v>Comedy</v>
      </c>
      <c r="M4157" s="4" t="str">
        <f>IFERROR(__xludf.DUMMYFUNCTION("""COMPUTED_VALUE"""),"Music")</f>
        <v>Music</v>
      </c>
      <c r="N4157" s="4" t="str">
        <f>IFERROR(__xludf.DUMMYFUNCTION("""COMPUTED_VALUE"""),"Romance")</f>
        <v>Romance</v>
      </c>
      <c r="O4157" s="4" t="str">
        <f>IFERROR(__xludf.DUMMYFUNCTION("""COMPUTED_VALUE"""),"")</f>
        <v/>
      </c>
      <c r="P4157" s="4" t="str">
        <f>IFERROR(__xludf.DUMMYFUNCTION("""COMPUTED_VALUE"""),"")</f>
        <v/>
      </c>
      <c r="Q4157" s="4" t="str">
        <f>IFERROR(__xludf.DUMMYFUNCTION("""COMPUTED_VALUE"""),"")</f>
        <v/>
      </c>
      <c r="R4157" s="4" t="str">
        <f>IFERROR(__xludf.DUMMYFUNCTION("""COMPUTED_VALUE"""),"")</f>
        <v/>
      </c>
      <c r="S4157" s="4" t="str">
        <f>IFERROR(__xludf.DUMMYFUNCTION("""COMPUTED_VALUE"""),"")</f>
        <v/>
      </c>
    </row>
    <row r="4158">
      <c r="A4158" s="4" t="s">
        <v>6825</v>
      </c>
      <c r="B4158" s="4">
        <v>88.0</v>
      </c>
      <c r="C4158" s="4">
        <v>1.9170001E7</v>
      </c>
      <c r="D4158" s="4" t="s">
        <v>2228</v>
      </c>
      <c r="E4158" s="4" t="s">
        <v>6826</v>
      </c>
      <c r="F4158" s="4" t="s">
        <v>12</v>
      </c>
      <c r="G4158" s="4" t="s">
        <v>13</v>
      </c>
      <c r="H4158" s="4">
        <v>2800000.0</v>
      </c>
      <c r="I4158" s="4">
        <v>5.3</v>
      </c>
      <c r="L4158" s="4" t="str">
        <f>IFERROR(__xludf.DUMMYFUNCTION("""COMPUTED_VALUE"""),"Horror")</f>
        <v>Horror</v>
      </c>
      <c r="M4158" s="4" t="str">
        <f>IFERROR(__xludf.DUMMYFUNCTION("""COMPUTED_VALUE"""),"")</f>
        <v/>
      </c>
      <c r="N4158" s="4" t="str">
        <f>IFERROR(__xludf.DUMMYFUNCTION("""COMPUTED_VALUE"""),"")</f>
        <v/>
      </c>
      <c r="O4158" s="4" t="str">
        <f>IFERROR(__xludf.DUMMYFUNCTION("""COMPUTED_VALUE"""),"")</f>
        <v/>
      </c>
      <c r="P4158" s="4" t="str">
        <f>IFERROR(__xludf.DUMMYFUNCTION("""COMPUTED_VALUE"""),"")</f>
        <v/>
      </c>
      <c r="Q4158" s="4" t="str">
        <f>IFERROR(__xludf.DUMMYFUNCTION("""COMPUTED_VALUE"""),"")</f>
        <v/>
      </c>
      <c r="R4158" s="4" t="str">
        <f>IFERROR(__xludf.DUMMYFUNCTION("""COMPUTED_VALUE"""),"")</f>
        <v/>
      </c>
      <c r="S4158" s="4" t="str">
        <f>IFERROR(__xludf.DUMMYFUNCTION("""COMPUTED_VALUE"""),"")</f>
        <v/>
      </c>
    </row>
    <row r="4159">
      <c r="A4159" s="4" t="s">
        <v>6522</v>
      </c>
      <c r="B4159" s="4">
        <v>102.0</v>
      </c>
      <c r="C4159" s="4">
        <v>2.2202612E7</v>
      </c>
      <c r="D4159" s="4" t="s">
        <v>3382</v>
      </c>
      <c r="E4159" s="4" t="s">
        <v>6827</v>
      </c>
      <c r="F4159" s="4" t="s">
        <v>12</v>
      </c>
      <c r="G4159" s="4" t="s">
        <v>13</v>
      </c>
      <c r="H4159" s="4">
        <v>2800000.0</v>
      </c>
      <c r="I4159" s="4">
        <v>8.1</v>
      </c>
      <c r="L4159" s="4" t="str">
        <f>IFERROR(__xludf.DUMMYFUNCTION("""COMPUTED_VALUE"""),"Adventure")</f>
        <v>Adventure</v>
      </c>
      <c r="M4159" s="4" t="str">
        <f>IFERROR(__xludf.DUMMYFUNCTION("""COMPUTED_VALUE"""),"Family")</f>
        <v>Family</v>
      </c>
      <c r="N4159" s="4" t="str">
        <f>IFERROR(__xludf.DUMMYFUNCTION("""COMPUTED_VALUE"""),"Fantasy")</f>
        <v>Fantasy</v>
      </c>
      <c r="O4159" s="4" t="str">
        <f>IFERROR(__xludf.DUMMYFUNCTION("""COMPUTED_VALUE"""),"Musical")</f>
        <v>Musical</v>
      </c>
      <c r="P4159" s="4" t="str">
        <f>IFERROR(__xludf.DUMMYFUNCTION("""COMPUTED_VALUE"""),"")</f>
        <v/>
      </c>
      <c r="Q4159" s="4" t="str">
        <f>IFERROR(__xludf.DUMMYFUNCTION("""COMPUTED_VALUE"""),"")</f>
        <v/>
      </c>
      <c r="R4159" s="4" t="str">
        <f>IFERROR(__xludf.DUMMYFUNCTION("""COMPUTED_VALUE"""),"")</f>
        <v/>
      </c>
      <c r="S4159" s="4" t="str">
        <f>IFERROR(__xludf.DUMMYFUNCTION("""COMPUTED_VALUE"""),"")</f>
        <v/>
      </c>
    </row>
    <row r="4160">
      <c r="A4160" s="4" t="s">
        <v>3567</v>
      </c>
      <c r="B4160" s="4">
        <v>106.0</v>
      </c>
      <c r="C4160" s="4">
        <v>8.63E7</v>
      </c>
      <c r="D4160" s="4" t="s">
        <v>585</v>
      </c>
      <c r="E4160" s="4" t="s">
        <v>6828</v>
      </c>
      <c r="F4160" s="4" t="s">
        <v>12</v>
      </c>
      <c r="G4160" s="4" t="s">
        <v>13</v>
      </c>
      <c r="H4160" s="4">
        <v>2800000.0</v>
      </c>
      <c r="I4160" s="4">
        <v>8.0</v>
      </c>
      <c r="L4160" s="4" t="str">
        <f>IFERROR(__xludf.DUMMYFUNCTION("""COMPUTED_VALUE"""),"Comedy")</f>
        <v>Comedy</v>
      </c>
      <c r="M4160" s="4" t="str">
        <f>IFERROR(__xludf.DUMMYFUNCTION("""COMPUTED_VALUE"""),"")</f>
        <v/>
      </c>
      <c r="N4160" s="4" t="str">
        <f>IFERROR(__xludf.DUMMYFUNCTION("""COMPUTED_VALUE"""),"")</f>
        <v/>
      </c>
      <c r="O4160" s="4" t="str">
        <f>IFERROR(__xludf.DUMMYFUNCTION("""COMPUTED_VALUE"""),"")</f>
        <v/>
      </c>
      <c r="P4160" s="4" t="str">
        <f>IFERROR(__xludf.DUMMYFUNCTION("""COMPUTED_VALUE"""),"")</f>
        <v/>
      </c>
      <c r="Q4160" s="4" t="str">
        <f>IFERROR(__xludf.DUMMYFUNCTION("""COMPUTED_VALUE"""),"")</f>
        <v/>
      </c>
      <c r="R4160" s="4" t="str">
        <f>IFERROR(__xludf.DUMMYFUNCTION("""COMPUTED_VALUE"""),"")</f>
        <v/>
      </c>
      <c r="S4160" s="4" t="str">
        <f>IFERROR(__xludf.DUMMYFUNCTION("""COMPUTED_VALUE"""),"")</f>
        <v/>
      </c>
    </row>
    <row r="4161">
      <c r="A4161" s="4" t="s">
        <v>878</v>
      </c>
      <c r="B4161" s="4">
        <v>95.0</v>
      </c>
      <c r="C4161" s="4">
        <v>952620.0</v>
      </c>
      <c r="D4161" s="4" t="s">
        <v>2228</v>
      </c>
      <c r="E4161" s="4" t="s">
        <v>6829</v>
      </c>
      <c r="F4161" s="4" t="s">
        <v>12</v>
      </c>
      <c r="G4161" s="4" t="s">
        <v>13</v>
      </c>
      <c r="H4161" s="4">
        <v>2000000.0</v>
      </c>
      <c r="I4161" s="4">
        <v>5.7</v>
      </c>
      <c r="L4161" s="4" t="str">
        <f>IFERROR(__xludf.DUMMYFUNCTION("""COMPUTED_VALUE"""),"Horror")</f>
        <v>Horror</v>
      </c>
      <c r="M4161" s="4" t="str">
        <f>IFERROR(__xludf.DUMMYFUNCTION("""COMPUTED_VALUE"""),"")</f>
        <v/>
      </c>
      <c r="N4161" s="4" t="str">
        <f>IFERROR(__xludf.DUMMYFUNCTION("""COMPUTED_VALUE"""),"")</f>
        <v/>
      </c>
      <c r="O4161" s="4" t="str">
        <f>IFERROR(__xludf.DUMMYFUNCTION("""COMPUTED_VALUE"""),"")</f>
        <v/>
      </c>
      <c r="P4161" s="4" t="str">
        <f>IFERROR(__xludf.DUMMYFUNCTION("""COMPUTED_VALUE"""),"")</f>
        <v/>
      </c>
      <c r="Q4161" s="4" t="str">
        <f>IFERROR(__xludf.DUMMYFUNCTION("""COMPUTED_VALUE"""),"")</f>
        <v/>
      </c>
      <c r="R4161" s="4" t="str">
        <f>IFERROR(__xludf.DUMMYFUNCTION("""COMPUTED_VALUE"""),"")</f>
        <v/>
      </c>
      <c r="S4161" s="4" t="str">
        <f>IFERROR(__xludf.DUMMYFUNCTION("""COMPUTED_VALUE"""),"")</f>
        <v/>
      </c>
    </row>
    <row r="4162">
      <c r="A4162" s="4" t="s">
        <v>6830</v>
      </c>
      <c r="B4162" s="4">
        <v>144.0</v>
      </c>
      <c r="C4162" s="4">
        <v>0.0</v>
      </c>
      <c r="D4162" s="4" t="s">
        <v>495</v>
      </c>
      <c r="E4162" s="4" t="s">
        <v>6831</v>
      </c>
      <c r="F4162" s="4" t="s">
        <v>1952</v>
      </c>
      <c r="G4162" s="4" t="s">
        <v>1953</v>
      </c>
      <c r="H4162" s="4">
        <v>1.2E8</v>
      </c>
      <c r="I4162" s="4">
        <v>8.2</v>
      </c>
      <c r="L4162" s="4" t="str">
        <f>IFERROR(__xludf.DUMMYFUNCTION("""COMPUTED_VALUE"""),"Comedy")</f>
        <v>Comedy</v>
      </c>
      <c r="M4162" s="4" t="str">
        <f>IFERROR(__xludf.DUMMYFUNCTION("""COMPUTED_VALUE"""),"Drama")</f>
        <v>Drama</v>
      </c>
      <c r="N4162" s="4" t="str">
        <f>IFERROR(__xludf.DUMMYFUNCTION("""COMPUTED_VALUE"""),"Romance")</f>
        <v>Romance</v>
      </c>
      <c r="O4162" s="4" t="str">
        <f>IFERROR(__xludf.DUMMYFUNCTION("""COMPUTED_VALUE"""),"")</f>
        <v/>
      </c>
      <c r="P4162" s="4" t="str">
        <f>IFERROR(__xludf.DUMMYFUNCTION("""COMPUTED_VALUE"""),"")</f>
        <v/>
      </c>
      <c r="Q4162" s="4" t="str">
        <f>IFERROR(__xludf.DUMMYFUNCTION("""COMPUTED_VALUE"""),"")</f>
        <v/>
      </c>
      <c r="R4162" s="4" t="str">
        <f>IFERROR(__xludf.DUMMYFUNCTION("""COMPUTED_VALUE"""),"")</f>
        <v/>
      </c>
      <c r="S4162" s="4" t="str">
        <f>IFERROR(__xludf.DUMMYFUNCTION("""COMPUTED_VALUE"""),"")</f>
        <v/>
      </c>
    </row>
    <row r="4163">
      <c r="A4163" s="4" t="s">
        <v>6832</v>
      </c>
      <c r="B4163" s="4">
        <v>113.0</v>
      </c>
      <c r="C4163" s="4">
        <v>9054736.0</v>
      </c>
      <c r="D4163" s="4" t="s">
        <v>1196</v>
      </c>
      <c r="E4163" s="4" t="s">
        <v>6833</v>
      </c>
      <c r="F4163" s="4" t="s">
        <v>12</v>
      </c>
      <c r="G4163" s="4" t="s">
        <v>13</v>
      </c>
      <c r="H4163" s="4">
        <v>2700000.0</v>
      </c>
      <c r="I4163" s="4">
        <v>7.1</v>
      </c>
      <c r="L4163" s="4" t="str">
        <f>IFERROR(__xludf.DUMMYFUNCTION("""COMPUTED_VALUE"""),"Drama")</f>
        <v>Drama</v>
      </c>
      <c r="M4163" s="4" t="str">
        <f>IFERROR(__xludf.DUMMYFUNCTION("""COMPUTED_VALUE"""),"")</f>
        <v/>
      </c>
      <c r="N4163" s="4" t="str">
        <f>IFERROR(__xludf.DUMMYFUNCTION("""COMPUTED_VALUE"""),"")</f>
        <v/>
      </c>
      <c r="O4163" s="4" t="str">
        <f>IFERROR(__xludf.DUMMYFUNCTION("""COMPUTED_VALUE"""),"")</f>
        <v/>
      </c>
      <c r="P4163" s="4" t="str">
        <f>IFERROR(__xludf.DUMMYFUNCTION("""COMPUTED_VALUE"""),"")</f>
        <v/>
      </c>
      <c r="Q4163" s="4" t="str">
        <f>IFERROR(__xludf.DUMMYFUNCTION("""COMPUTED_VALUE"""),"")</f>
        <v/>
      </c>
      <c r="R4163" s="4" t="str">
        <f>IFERROR(__xludf.DUMMYFUNCTION("""COMPUTED_VALUE"""),"")</f>
        <v/>
      </c>
      <c r="S4163" s="4" t="str">
        <f>IFERROR(__xludf.DUMMYFUNCTION("""COMPUTED_VALUE"""),"")</f>
        <v/>
      </c>
    </row>
    <row r="4164">
      <c r="A4164" s="4" t="s">
        <v>4988</v>
      </c>
      <c r="B4164" s="4">
        <v>118.0</v>
      </c>
      <c r="C4164" s="4">
        <v>0.0</v>
      </c>
      <c r="D4164" s="4" t="s">
        <v>6834</v>
      </c>
      <c r="E4164" s="4" t="s">
        <v>6835</v>
      </c>
      <c r="F4164" s="4" t="s">
        <v>12</v>
      </c>
      <c r="G4164" s="4" t="s">
        <v>13</v>
      </c>
      <c r="H4164" s="4">
        <v>2700000.0</v>
      </c>
      <c r="I4164" s="4">
        <v>7.4</v>
      </c>
      <c r="L4164" s="4" t="str">
        <f>IFERROR(__xludf.DUMMYFUNCTION("""COMPUTED_VALUE"""),"Adventure")</f>
        <v>Adventure</v>
      </c>
      <c r="M4164" s="4" t="str">
        <f>IFERROR(__xludf.DUMMYFUNCTION("""COMPUTED_VALUE"""),"Family")</f>
        <v>Family</v>
      </c>
      <c r="N4164" s="4" t="str">
        <f>IFERROR(__xludf.DUMMYFUNCTION("""COMPUTED_VALUE"""),"Sport")</f>
        <v>Sport</v>
      </c>
      <c r="O4164" s="4" t="str">
        <f>IFERROR(__xludf.DUMMYFUNCTION("""COMPUTED_VALUE"""),"")</f>
        <v/>
      </c>
      <c r="P4164" s="4" t="str">
        <f>IFERROR(__xludf.DUMMYFUNCTION("""COMPUTED_VALUE"""),"")</f>
        <v/>
      </c>
      <c r="Q4164" s="4" t="str">
        <f>IFERROR(__xludf.DUMMYFUNCTION("""COMPUTED_VALUE"""),"")</f>
        <v/>
      </c>
      <c r="R4164" s="4" t="str">
        <f>IFERROR(__xludf.DUMMYFUNCTION("""COMPUTED_VALUE"""),"")</f>
        <v/>
      </c>
      <c r="S4164" s="4" t="str">
        <f>IFERROR(__xludf.DUMMYFUNCTION("""COMPUTED_VALUE"""),"")</f>
        <v/>
      </c>
    </row>
    <row r="4165">
      <c r="A4165" s="4" t="s">
        <v>6836</v>
      </c>
      <c r="B4165" s="4">
        <v>141.0</v>
      </c>
      <c r="C4165" s="4">
        <v>0.0</v>
      </c>
      <c r="D4165" s="4" t="s">
        <v>6837</v>
      </c>
      <c r="E4165" s="4" t="s">
        <v>6838</v>
      </c>
      <c r="F4165" s="4" t="s">
        <v>6839</v>
      </c>
      <c r="G4165" s="4" t="s">
        <v>95</v>
      </c>
      <c r="H4165" s="4">
        <v>3000000.0</v>
      </c>
      <c r="I4165" s="4">
        <v>6.6</v>
      </c>
      <c r="L4165" s="4" t="str">
        <f>IFERROR(__xludf.DUMMYFUNCTION("""COMPUTED_VALUE"""),"Romance")</f>
        <v>Romance</v>
      </c>
      <c r="M4165" s="4" t="str">
        <f>IFERROR(__xludf.DUMMYFUNCTION("""COMPUTED_VALUE"""),"")</f>
        <v/>
      </c>
      <c r="N4165" s="4" t="str">
        <f>IFERROR(__xludf.DUMMYFUNCTION("""COMPUTED_VALUE"""),"")</f>
        <v/>
      </c>
      <c r="O4165" s="4" t="str">
        <f>IFERROR(__xludf.DUMMYFUNCTION("""COMPUTED_VALUE"""),"")</f>
        <v/>
      </c>
      <c r="P4165" s="4" t="str">
        <f>IFERROR(__xludf.DUMMYFUNCTION("""COMPUTED_VALUE"""),"")</f>
        <v/>
      </c>
      <c r="Q4165" s="4" t="str">
        <f>IFERROR(__xludf.DUMMYFUNCTION("""COMPUTED_VALUE"""),"")</f>
        <v/>
      </c>
      <c r="R4165" s="4" t="str">
        <f>IFERROR(__xludf.DUMMYFUNCTION("""COMPUTED_VALUE"""),"")</f>
        <v/>
      </c>
      <c r="S4165" s="4" t="str">
        <f>IFERROR(__xludf.DUMMYFUNCTION("""COMPUTED_VALUE"""),"")</f>
        <v/>
      </c>
    </row>
    <row r="4166">
      <c r="A4166" s="4" t="s">
        <v>6840</v>
      </c>
      <c r="B4166" s="4">
        <v>90.0</v>
      </c>
      <c r="C4166" s="4">
        <v>0.0</v>
      </c>
      <c r="D4166" s="4" t="s">
        <v>6841</v>
      </c>
      <c r="E4166" s="4" t="s">
        <v>6842</v>
      </c>
      <c r="F4166" s="4" t="s">
        <v>5486</v>
      </c>
      <c r="G4166" s="4" t="s">
        <v>2663</v>
      </c>
      <c r="H4166" s="4">
        <v>0.0</v>
      </c>
      <c r="I4166" s="4">
        <v>5.7</v>
      </c>
      <c r="L4166" s="4" t="str">
        <f>IFERROR(__xludf.DUMMYFUNCTION("""COMPUTED_VALUE"""),"Action")</f>
        <v>Action</v>
      </c>
      <c r="M4166" s="4" t="str">
        <f>IFERROR(__xludf.DUMMYFUNCTION("""COMPUTED_VALUE"""),"Adventure")</f>
        <v>Adventure</v>
      </c>
      <c r="N4166" s="4" t="str">
        <f>IFERROR(__xludf.DUMMYFUNCTION("""COMPUTED_VALUE"""),"Animation")</f>
        <v>Animation</v>
      </c>
      <c r="O4166" s="4" t="str">
        <f>IFERROR(__xludf.DUMMYFUNCTION("""COMPUTED_VALUE"""),"Comedy")</f>
        <v>Comedy</v>
      </c>
      <c r="P4166" s="4" t="str">
        <f>IFERROR(__xludf.DUMMYFUNCTION("""COMPUTED_VALUE"""),"Sci-Fi")</f>
        <v>Sci-Fi</v>
      </c>
      <c r="Q4166" s="4" t="str">
        <f>IFERROR(__xludf.DUMMYFUNCTION("""COMPUTED_VALUE"""),"")</f>
        <v/>
      </c>
      <c r="R4166" s="4" t="str">
        <f>IFERROR(__xludf.DUMMYFUNCTION("""COMPUTED_VALUE"""),"")</f>
        <v/>
      </c>
      <c r="S4166" s="4" t="str">
        <f>IFERROR(__xludf.DUMMYFUNCTION("""COMPUTED_VALUE"""),"")</f>
        <v/>
      </c>
    </row>
    <row r="4167">
      <c r="A4167" s="4" t="s">
        <v>6640</v>
      </c>
      <c r="B4167" s="4">
        <v>109.0</v>
      </c>
      <c r="C4167" s="4">
        <v>0.0</v>
      </c>
      <c r="D4167" s="4" t="s">
        <v>4023</v>
      </c>
      <c r="E4167" s="4" t="s">
        <v>6843</v>
      </c>
      <c r="F4167" s="4" t="s">
        <v>12</v>
      </c>
      <c r="G4167" s="4" t="s">
        <v>13</v>
      </c>
      <c r="H4167" s="4">
        <v>2686585.0</v>
      </c>
      <c r="I4167" s="4">
        <v>6.9</v>
      </c>
      <c r="L4167" s="4" t="str">
        <f>IFERROR(__xludf.DUMMYFUNCTION("""COMPUTED_VALUE"""),"Adventure")</f>
        <v>Adventure</v>
      </c>
      <c r="M4167" s="4" t="str">
        <f>IFERROR(__xludf.DUMMYFUNCTION("""COMPUTED_VALUE"""),"Comedy")</f>
        <v>Comedy</v>
      </c>
      <c r="N4167" s="4" t="str">
        <f>IFERROR(__xludf.DUMMYFUNCTION("""COMPUTED_VALUE"""),"Romance")</f>
        <v>Romance</v>
      </c>
      <c r="O4167" s="4" t="str">
        <f>IFERROR(__xludf.DUMMYFUNCTION("""COMPUTED_VALUE"""),"")</f>
        <v/>
      </c>
      <c r="P4167" s="4" t="str">
        <f>IFERROR(__xludf.DUMMYFUNCTION("""COMPUTED_VALUE"""),"")</f>
        <v/>
      </c>
      <c r="Q4167" s="4" t="str">
        <f>IFERROR(__xludf.DUMMYFUNCTION("""COMPUTED_VALUE"""),"")</f>
        <v/>
      </c>
      <c r="R4167" s="4" t="str">
        <f>IFERROR(__xludf.DUMMYFUNCTION("""COMPUTED_VALUE"""),"")</f>
        <v/>
      </c>
      <c r="S4167" s="4" t="str">
        <f>IFERROR(__xludf.DUMMYFUNCTION("""COMPUTED_VALUE"""),"")</f>
        <v/>
      </c>
    </row>
    <row r="4168">
      <c r="A4168" s="4" t="s">
        <v>6844</v>
      </c>
      <c r="B4168" s="4">
        <v>95.0</v>
      </c>
      <c r="C4168" s="4">
        <v>0.0</v>
      </c>
      <c r="D4168" s="4" t="s">
        <v>888</v>
      </c>
      <c r="E4168" s="4" t="s">
        <v>6845</v>
      </c>
      <c r="F4168" s="4" t="s">
        <v>3621</v>
      </c>
      <c r="G4168" s="4" t="s">
        <v>3622</v>
      </c>
      <c r="H4168" s="4">
        <v>2650000.0</v>
      </c>
      <c r="I4168" s="4">
        <v>7.0</v>
      </c>
      <c r="L4168" s="4" t="str">
        <f>IFERROR(__xludf.DUMMYFUNCTION("""COMPUTED_VALUE"""),"Comedy")</f>
        <v>Comedy</v>
      </c>
      <c r="M4168" s="4" t="str">
        <f>IFERROR(__xludf.DUMMYFUNCTION("""COMPUTED_VALUE"""),"Drama")</f>
        <v>Drama</v>
      </c>
      <c r="N4168" s="4" t="str">
        <f>IFERROR(__xludf.DUMMYFUNCTION("""COMPUTED_VALUE"""),"")</f>
        <v/>
      </c>
      <c r="O4168" s="4" t="str">
        <f>IFERROR(__xludf.DUMMYFUNCTION("""COMPUTED_VALUE"""),"")</f>
        <v/>
      </c>
      <c r="P4168" s="4" t="str">
        <f>IFERROR(__xludf.DUMMYFUNCTION("""COMPUTED_VALUE"""),"")</f>
        <v/>
      </c>
      <c r="Q4168" s="4" t="str">
        <f>IFERROR(__xludf.DUMMYFUNCTION("""COMPUTED_VALUE"""),"")</f>
        <v/>
      </c>
      <c r="R4168" s="4" t="str">
        <f>IFERROR(__xludf.DUMMYFUNCTION("""COMPUTED_VALUE"""),"")</f>
        <v/>
      </c>
      <c r="S4168" s="4" t="str">
        <f>IFERROR(__xludf.DUMMYFUNCTION("""COMPUTED_VALUE"""),"")</f>
        <v/>
      </c>
    </row>
    <row r="4169">
      <c r="A4169" s="4" t="s">
        <v>6522</v>
      </c>
      <c r="B4169" s="4">
        <v>122.0</v>
      </c>
      <c r="C4169" s="4">
        <v>0.0</v>
      </c>
      <c r="D4169" s="4" t="s">
        <v>6846</v>
      </c>
      <c r="E4169" s="4" t="s">
        <v>6847</v>
      </c>
      <c r="F4169" s="4" t="s">
        <v>12</v>
      </c>
      <c r="G4169" s="4" t="s">
        <v>13</v>
      </c>
      <c r="H4169" s="4">
        <v>2627000.0</v>
      </c>
      <c r="I4169" s="4">
        <v>7.0</v>
      </c>
      <c r="L4169" s="4" t="str">
        <f>IFERROR(__xludf.DUMMYFUNCTION("""COMPUTED_VALUE"""),"Drama")</f>
        <v>Drama</v>
      </c>
      <c r="M4169" s="4" t="str">
        <f>IFERROR(__xludf.DUMMYFUNCTION("""COMPUTED_VALUE"""),"Fantasy")</f>
        <v>Fantasy</v>
      </c>
      <c r="N4169" s="4" t="str">
        <f>IFERROR(__xludf.DUMMYFUNCTION("""COMPUTED_VALUE"""),"Romance")</f>
        <v>Romance</v>
      </c>
      <c r="O4169" s="4" t="str">
        <f>IFERROR(__xludf.DUMMYFUNCTION("""COMPUTED_VALUE"""),"War")</f>
        <v>War</v>
      </c>
      <c r="P4169" s="4" t="str">
        <f>IFERROR(__xludf.DUMMYFUNCTION("""COMPUTED_VALUE"""),"")</f>
        <v/>
      </c>
      <c r="Q4169" s="4" t="str">
        <f>IFERROR(__xludf.DUMMYFUNCTION("""COMPUTED_VALUE"""),"")</f>
        <v/>
      </c>
      <c r="R4169" s="4" t="str">
        <f>IFERROR(__xludf.DUMMYFUNCTION("""COMPUTED_VALUE"""),"")</f>
        <v/>
      </c>
      <c r="S4169" s="4" t="str">
        <f>IFERROR(__xludf.DUMMYFUNCTION("""COMPUTED_VALUE"""),"")</f>
        <v/>
      </c>
    </row>
    <row r="4170">
      <c r="A4170" s="4" t="s">
        <v>3567</v>
      </c>
      <c r="B4170" s="4">
        <v>93.0</v>
      </c>
      <c r="C4170" s="4">
        <v>1.195E8</v>
      </c>
      <c r="D4170" s="4" t="s">
        <v>1570</v>
      </c>
      <c r="E4170" s="4" t="s">
        <v>6848</v>
      </c>
      <c r="F4170" s="4" t="s">
        <v>12</v>
      </c>
      <c r="G4170" s="4" t="s">
        <v>13</v>
      </c>
      <c r="H4170" s="4">
        <v>2600000.0</v>
      </c>
      <c r="I4170" s="4">
        <v>7.8</v>
      </c>
      <c r="L4170" s="4" t="str">
        <f>IFERROR(__xludf.DUMMYFUNCTION("""COMPUTED_VALUE"""),"Comedy")</f>
        <v>Comedy</v>
      </c>
      <c r="M4170" s="4" t="str">
        <f>IFERROR(__xludf.DUMMYFUNCTION("""COMPUTED_VALUE"""),"Western")</f>
        <v>Western</v>
      </c>
      <c r="N4170" s="4" t="str">
        <f>IFERROR(__xludf.DUMMYFUNCTION("""COMPUTED_VALUE"""),"")</f>
        <v/>
      </c>
      <c r="O4170" s="4" t="str">
        <f>IFERROR(__xludf.DUMMYFUNCTION("""COMPUTED_VALUE"""),"")</f>
        <v/>
      </c>
      <c r="P4170" s="4" t="str">
        <f>IFERROR(__xludf.DUMMYFUNCTION("""COMPUTED_VALUE"""),"")</f>
        <v/>
      </c>
      <c r="Q4170" s="4" t="str">
        <f>IFERROR(__xludf.DUMMYFUNCTION("""COMPUTED_VALUE"""),"")</f>
        <v/>
      </c>
      <c r="R4170" s="4" t="str">
        <f>IFERROR(__xludf.DUMMYFUNCTION("""COMPUTED_VALUE"""),"")</f>
        <v/>
      </c>
      <c r="S4170" s="4" t="str">
        <f>IFERROR(__xludf.DUMMYFUNCTION("""COMPUTED_VALUE"""),"")</f>
        <v/>
      </c>
    </row>
    <row r="4171">
      <c r="A4171" s="4" t="s">
        <v>5198</v>
      </c>
      <c r="B4171" s="4">
        <v>97.0</v>
      </c>
      <c r="C4171" s="4">
        <v>3.26E7</v>
      </c>
      <c r="D4171" s="4" t="s">
        <v>1929</v>
      </c>
      <c r="E4171" s="4" t="s">
        <v>6849</v>
      </c>
      <c r="F4171" s="4" t="s">
        <v>12</v>
      </c>
      <c r="G4171" s="4" t="s">
        <v>13</v>
      </c>
      <c r="H4171" s="4">
        <v>1800000.0</v>
      </c>
      <c r="I4171" s="4">
        <v>5.9</v>
      </c>
      <c r="L4171" s="4" t="str">
        <f>IFERROR(__xludf.DUMMYFUNCTION("""COMPUTED_VALUE"""),"Horror")</f>
        <v>Horror</v>
      </c>
      <c r="M4171" s="4" t="str">
        <f>IFERROR(__xludf.DUMMYFUNCTION("""COMPUTED_VALUE"""),"Thriller")</f>
        <v>Thriller</v>
      </c>
      <c r="N4171" s="4" t="str">
        <f>IFERROR(__xludf.DUMMYFUNCTION("""COMPUTED_VALUE"""),"")</f>
        <v/>
      </c>
      <c r="O4171" s="4" t="str">
        <f>IFERROR(__xludf.DUMMYFUNCTION("""COMPUTED_VALUE"""),"")</f>
        <v/>
      </c>
      <c r="P4171" s="4" t="str">
        <f>IFERROR(__xludf.DUMMYFUNCTION("""COMPUTED_VALUE"""),"")</f>
        <v/>
      </c>
      <c r="Q4171" s="4" t="str">
        <f>IFERROR(__xludf.DUMMYFUNCTION("""COMPUTED_VALUE"""),"")</f>
        <v/>
      </c>
      <c r="R4171" s="4" t="str">
        <f>IFERROR(__xludf.DUMMYFUNCTION("""COMPUTED_VALUE"""),"")</f>
        <v/>
      </c>
      <c r="S4171" s="4" t="str">
        <f>IFERROR(__xludf.DUMMYFUNCTION("""COMPUTED_VALUE"""),"")</f>
        <v/>
      </c>
    </row>
    <row r="4172">
      <c r="A4172" s="4" t="s">
        <v>6850</v>
      </c>
      <c r="B4172" s="4">
        <v>82.0</v>
      </c>
      <c r="C4172" s="4">
        <v>3826455.0</v>
      </c>
      <c r="D4172" s="4" t="s">
        <v>1196</v>
      </c>
      <c r="E4172" s="4" t="s">
        <v>6851</v>
      </c>
      <c r="F4172" s="4" t="s">
        <v>4725</v>
      </c>
      <c r="G4172" s="4" t="s">
        <v>4726</v>
      </c>
      <c r="H4172" s="4">
        <v>0.0</v>
      </c>
      <c r="I4172" s="4">
        <v>7.4</v>
      </c>
      <c r="L4172" s="4" t="str">
        <f>IFERROR(__xludf.DUMMYFUNCTION("""COMPUTED_VALUE"""),"Drama")</f>
        <v>Drama</v>
      </c>
      <c r="M4172" s="4" t="str">
        <f>IFERROR(__xludf.DUMMYFUNCTION("""COMPUTED_VALUE"""),"")</f>
        <v/>
      </c>
      <c r="N4172" s="4" t="str">
        <f>IFERROR(__xludf.DUMMYFUNCTION("""COMPUTED_VALUE"""),"")</f>
        <v/>
      </c>
      <c r="O4172" s="4" t="str">
        <f>IFERROR(__xludf.DUMMYFUNCTION("""COMPUTED_VALUE"""),"")</f>
        <v/>
      </c>
      <c r="P4172" s="4" t="str">
        <f>IFERROR(__xludf.DUMMYFUNCTION("""COMPUTED_VALUE"""),"")</f>
        <v/>
      </c>
      <c r="Q4172" s="4" t="str">
        <f>IFERROR(__xludf.DUMMYFUNCTION("""COMPUTED_VALUE"""),"")</f>
        <v/>
      </c>
      <c r="R4172" s="4" t="str">
        <f>IFERROR(__xludf.DUMMYFUNCTION("""COMPUTED_VALUE"""),"")</f>
        <v/>
      </c>
      <c r="S4172" s="4" t="str">
        <f>IFERROR(__xludf.DUMMYFUNCTION("""COMPUTED_VALUE"""),"")</f>
        <v/>
      </c>
    </row>
    <row r="4173">
      <c r="A4173" s="4" t="s">
        <v>4344</v>
      </c>
      <c r="B4173" s="4">
        <v>140.0</v>
      </c>
      <c r="C4173" s="4">
        <v>3130592.0</v>
      </c>
      <c r="D4173" s="4" t="s">
        <v>76</v>
      </c>
      <c r="E4173" s="4" t="s">
        <v>6852</v>
      </c>
      <c r="F4173" s="4" t="s">
        <v>12</v>
      </c>
      <c r="G4173" s="4" t="s">
        <v>20</v>
      </c>
      <c r="H4173" s="4">
        <v>2600000.0</v>
      </c>
      <c r="I4173" s="4">
        <v>7.8</v>
      </c>
      <c r="L4173" s="4" t="str">
        <f>IFERROR(__xludf.DUMMYFUNCTION("""COMPUTED_VALUE"""),"Drama")</f>
        <v>Drama</v>
      </c>
      <c r="M4173" s="4" t="str">
        <f>IFERROR(__xludf.DUMMYFUNCTION("""COMPUTED_VALUE"""),"Romance")</f>
        <v>Romance</v>
      </c>
      <c r="N4173" s="4" t="str">
        <f>IFERROR(__xludf.DUMMYFUNCTION("""COMPUTED_VALUE"""),"")</f>
        <v/>
      </c>
      <c r="O4173" s="4" t="str">
        <f>IFERROR(__xludf.DUMMYFUNCTION("""COMPUTED_VALUE"""),"")</f>
        <v/>
      </c>
      <c r="P4173" s="4" t="str">
        <f>IFERROR(__xludf.DUMMYFUNCTION("""COMPUTED_VALUE"""),"")</f>
        <v/>
      </c>
      <c r="Q4173" s="4" t="str">
        <f>IFERROR(__xludf.DUMMYFUNCTION("""COMPUTED_VALUE"""),"")</f>
        <v/>
      </c>
      <c r="R4173" s="4" t="str">
        <f>IFERROR(__xludf.DUMMYFUNCTION("""COMPUTED_VALUE"""),"")</f>
        <v/>
      </c>
      <c r="S4173" s="4" t="str">
        <f>IFERROR(__xludf.DUMMYFUNCTION("""COMPUTED_VALUE"""),"")</f>
        <v/>
      </c>
    </row>
    <row r="4174">
      <c r="A4174" s="4" t="s">
        <v>6853</v>
      </c>
      <c r="B4174" s="4">
        <v>86.0</v>
      </c>
      <c r="C4174" s="4">
        <v>475000.0</v>
      </c>
      <c r="D4174" s="4" t="s">
        <v>1371</v>
      </c>
      <c r="E4174" s="4" t="s">
        <v>6854</v>
      </c>
      <c r="F4174" s="4" t="s">
        <v>12</v>
      </c>
      <c r="G4174" s="4" t="s">
        <v>13</v>
      </c>
      <c r="H4174" s="4">
        <v>2800000.0</v>
      </c>
      <c r="I4174" s="4">
        <v>6.0</v>
      </c>
      <c r="L4174" s="4" t="str">
        <f>IFERROR(__xludf.DUMMYFUNCTION("""COMPUTED_VALUE"""),"Comedy")</f>
        <v>Comedy</v>
      </c>
      <c r="M4174" s="4" t="str">
        <f>IFERROR(__xludf.DUMMYFUNCTION("""COMPUTED_VALUE"""),"Sport")</f>
        <v>Sport</v>
      </c>
      <c r="N4174" s="4" t="str">
        <f>IFERROR(__xludf.DUMMYFUNCTION("""COMPUTED_VALUE"""),"")</f>
        <v/>
      </c>
      <c r="O4174" s="4" t="str">
        <f>IFERROR(__xludf.DUMMYFUNCTION("""COMPUTED_VALUE"""),"")</f>
        <v/>
      </c>
      <c r="P4174" s="4" t="str">
        <f>IFERROR(__xludf.DUMMYFUNCTION("""COMPUTED_VALUE"""),"")</f>
        <v/>
      </c>
      <c r="Q4174" s="4" t="str">
        <f>IFERROR(__xludf.DUMMYFUNCTION("""COMPUTED_VALUE"""),"")</f>
        <v/>
      </c>
      <c r="R4174" s="4" t="str">
        <f>IFERROR(__xludf.DUMMYFUNCTION("""COMPUTED_VALUE"""),"")</f>
        <v/>
      </c>
      <c r="S4174" s="4" t="str">
        <f>IFERROR(__xludf.DUMMYFUNCTION("""COMPUTED_VALUE"""),"")</f>
        <v/>
      </c>
    </row>
    <row r="4175">
      <c r="A4175" s="4" t="s">
        <v>2691</v>
      </c>
      <c r="B4175" s="4">
        <v>109.0</v>
      </c>
      <c r="C4175" s="4">
        <v>1.0654581E7</v>
      </c>
      <c r="D4175" s="4" t="s">
        <v>943</v>
      </c>
      <c r="E4175" s="4" t="s">
        <v>2692</v>
      </c>
      <c r="F4175" s="4" t="s">
        <v>12</v>
      </c>
      <c r="G4175" s="4" t="s">
        <v>13</v>
      </c>
      <c r="H4175" s="4">
        <v>3.4E7</v>
      </c>
      <c r="I4175" s="4">
        <v>5.3</v>
      </c>
      <c r="L4175" s="4" t="str">
        <f>IFERROR(__xludf.DUMMYFUNCTION("""COMPUTED_VALUE"""),"Drama")</f>
        <v>Drama</v>
      </c>
      <c r="M4175" s="4" t="str">
        <f>IFERROR(__xludf.DUMMYFUNCTION("""COMPUTED_VALUE"""),"Sci-Fi")</f>
        <v>Sci-Fi</v>
      </c>
      <c r="N4175" s="4" t="str">
        <f>IFERROR(__xludf.DUMMYFUNCTION("""COMPUTED_VALUE"""),"Thriller")</f>
        <v>Thriller</v>
      </c>
      <c r="O4175" s="4" t="str">
        <f>IFERROR(__xludf.DUMMYFUNCTION("""COMPUTED_VALUE"""),"")</f>
        <v/>
      </c>
      <c r="P4175" s="4" t="str">
        <f>IFERROR(__xludf.DUMMYFUNCTION("""COMPUTED_VALUE"""),"")</f>
        <v/>
      </c>
      <c r="Q4175" s="4" t="str">
        <f>IFERROR(__xludf.DUMMYFUNCTION("""COMPUTED_VALUE"""),"")</f>
        <v/>
      </c>
      <c r="R4175" s="4" t="str">
        <f>IFERROR(__xludf.DUMMYFUNCTION("""COMPUTED_VALUE"""),"")</f>
        <v/>
      </c>
      <c r="S4175" s="4" t="str">
        <f>IFERROR(__xludf.DUMMYFUNCTION("""COMPUTED_VALUE"""),"")</f>
        <v/>
      </c>
    </row>
    <row r="4176">
      <c r="A4176" s="4" t="s">
        <v>6855</v>
      </c>
      <c r="B4176" s="4">
        <v>105.0</v>
      </c>
      <c r="C4176" s="4">
        <v>2276368.0</v>
      </c>
      <c r="D4176" s="4" t="s">
        <v>6856</v>
      </c>
      <c r="E4176" s="4" t="s">
        <v>6857</v>
      </c>
      <c r="F4176" s="4" t="s">
        <v>12</v>
      </c>
      <c r="G4176" s="4" t="s">
        <v>13</v>
      </c>
      <c r="H4176" s="4">
        <v>0.0</v>
      </c>
      <c r="I4176" s="4">
        <v>7.9</v>
      </c>
      <c r="L4176" s="4" t="str">
        <f>IFERROR(__xludf.DUMMYFUNCTION("""COMPUTED_VALUE"""),"Documentary")</f>
        <v>Documentary</v>
      </c>
      <c r="M4176" s="4" t="str">
        <f>IFERROR(__xludf.DUMMYFUNCTION("""COMPUTED_VALUE"""),"History")</f>
        <v>History</v>
      </c>
      <c r="N4176" s="4" t="str">
        <f>IFERROR(__xludf.DUMMYFUNCTION("""COMPUTED_VALUE"""),"Sport")</f>
        <v>Sport</v>
      </c>
      <c r="O4176" s="4" t="str">
        <f>IFERROR(__xludf.DUMMYFUNCTION("""COMPUTED_VALUE"""),"")</f>
        <v/>
      </c>
      <c r="P4176" s="4" t="str">
        <f>IFERROR(__xludf.DUMMYFUNCTION("""COMPUTED_VALUE"""),"")</f>
        <v/>
      </c>
      <c r="Q4176" s="4" t="str">
        <f>IFERROR(__xludf.DUMMYFUNCTION("""COMPUTED_VALUE"""),"")</f>
        <v/>
      </c>
      <c r="R4176" s="4" t="str">
        <f>IFERROR(__xludf.DUMMYFUNCTION("""COMPUTED_VALUE"""),"")</f>
        <v/>
      </c>
      <c r="S4176" s="4" t="str">
        <f>IFERROR(__xludf.DUMMYFUNCTION("""COMPUTED_VALUE"""),"")</f>
        <v/>
      </c>
    </row>
    <row r="4177">
      <c r="A4177" s="4" t="s">
        <v>6858</v>
      </c>
      <c r="B4177" s="4">
        <v>66.0</v>
      </c>
      <c r="C4177" s="4">
        <v>38108.0</v>
      </c>
      <c r="D4177" s="4" t="s">
        <v>1494</v>
      </c>
      <c r="E4177" s="4" t="s">
        <v>6859</v>
      </c>
      <c r="F4177" s="4" t="s">
        <v>975</v>
      </c>
      <c r="G4177" s="4" t="s">
        <v>1255</v>
      </c>
      <c r="H4177" s="4">
        <v>2600000.0</v>
      </c>
      <c r="I4177" s="4">
        <v>7.2</v>
      </c>
      <c r="L4177" s="4" t="str">
        <f>IFERROR(__xludf.DUMMYFUNCTION("""COMPUTED_VALUE"""),"Horror")</f>
        <v>Horror</v>
      </c>
      <c r="M4177" s="4" t="str">
        <f>IFERROR(__xludf.DUMMYFUNCTION("""COMPUTED_VALUE"""),"Mystery")</f>
        <v>Mystery</v>
      </c>
      <c r="N4177" s="4" t="str">
        <f>IFERROR(__xludf.DUMMYFUNCTION("""COMPUTED_VALUE"""),"Sci-Fi")</f>
        <v>Sci-Fi</v>
      </c>
      <c r="O4177" s="4" t="str">
        <f>IFERROR(__xludf.DUMMYFUNCTION("""COMPUTED_VALUE"""),"Thriller")</f>
        <v>Thriller</v>
      </c>
      <c r="P4177" s="4" t="str">
        <f>IFERROR(__xludf.DUMMYFUNCTION("""COMPUTED_VALUE"""),"")</f>
        <v/>
      </c>
      <c r="Q4177" s="4" t="str">
        <f>IFERROR(__xludf.DUMMYFUNCTION("""COMPUTED_VALUE"""),"")</f>
        <v/>
      </c>
      <c r="R4177" s="4" t="str">
        <f>IFERROR(__xludf.DUMMYFUNCTION("""COMPUTED_VALUE"""),"")</f>
        <v/>
      </c>
      <c r="S4177" s="4" t="str">
        <f>IFERROR(__xludf.DUMMYFUNCTION("""COMPUTED_VALUE"""),"")</f>
        <v/>
      </c>
    </row>
    <row r="4178">
      <c r="A4178" s="4" t="s">
        <v>6860</v>
      </c>
      <c r="B4178" s="4">
        <v>99.0</v>
      </c>
      <c r="C4178" s="4">
        <v>0.0</v>
      </c>
      <c r="D4178" s="4" t="s">
        <v>569</v>
      </c>
      <c r="E4178" s="4" t="s">
        <v>6861</v>
      </c>
      <c r="F4178" s="4" t="s">
        <v>688</v>
      </c>
      <c r="G4178" s="4" t="s">
        <v>309</v>
      </c>
      <c r="H4178" s="4">
        <v>1.5E7</v>
      </c>
      <c r="I4178" s="4">
        <v>7.4</v>
      </c>
      <c r="L4178" s="4" t="str">
        <f>IFERROR(__xludf.DUMMYFUNCTION("""COMPUTED_VALUE"""),"Action")</f>
        <v>Action</v>
      </c>
      <c r="M4178" s="4" t="str">
        <f>IFERROR(__xludf.DUMMYFUNCTION("""COMPUTED_VALUE"""),"Adventure")</f>
        <v>Adventure</v>
      </c>
      <c r="N4178" s="4" t="str">
        <f>IFERROR(__xludf.DUMMYFUNCTION("""COMPUTED_VALUE"""),"Comedy")</f>
        <v>Comedy</v>
      </c>
      <c r="O4178" s="4" t="str">
        <f>IFERROR(__xludf.DUMMYFUNCTION("""COMPUTED_VALUE"""),"")</f>
        <v/>
      </c>
      <c r="P4178" s="4" t="str">
        <f>IFERROR(__xludf.DUMMYFUNCTION("""COMPUTED_VALUE"""),"")</f>
        <v/>
      </c>
      <c r="Q4178" s="4" t="str">
        <f>IFERROR(__xludf.DUMMYFUNCTION("""COMPUTED_VALUE"""),"")</f>
        <v/>
      </c>
      <c r="R4178" s="4" t="str">
        <f>IFERROR(__xludf.DUMMYFUNCTION("""COMPUTED_VALUE"""),"")</f>
        <v/>
      </c>
      <c r="S4178" s="4" t="str">
        <f>IFERROR(__xludf.DUMMYFUNCTION("""COMPUTED_VALUE"""),"")</f>
        <v/>
      </c>
    </row>
    <row r="4179">
      <c r="A4179" s="4" t="s">
        <v>6862</v>
      </c>
      <c r="B4179" s="4">
        <v>100.0</v>
      </c>
      <c r="C4179" s="4">
        <v>0.0</v>
      </c>
      <c r="D4179" s="4" t="s">
        <v>1929</v>
      </c>
      <c r="E4179" s="4" t="s">
        <v>6863</v>
      </c>
      <c r="F4179" s="4" t="s">
        <v>12</v>
      </c>
      <c r="G4179" s="4" t="s">
        <v>13</v>
      </c>
      <c r="H4179" s="4">
        <v>2600000.0</v>
      </c>
      <c r="I4179" s="4">
        <v>5.3</v>
      </c>
      <c r="L4179" s="4" t="str">
        <f>IFERROR(__xludf.DUMMYFUNCTION("""COMPUTED_VALUE"""),"Horror")</f>
        <v>Horror</v>
      </c>
      <c r="M4179" s="4" t="str">
        <f>IFERROR(__xludf.DUMMYFUNCTION("""COMPUTED_VALUE"""),"Thriller")</f>
        <v>Thriller</v>
      </c>
      <c r="N4179" s="4" t="str">
        <f>IFERROR(__xludf.DUMMYFUNCTION("""COMPUTED_VALUE"""),"")</f>
        <v/>
      </c>
      <c r="O4179" s="4" t="str">
        <f>IFERROR(__xludf.DUMMYFUNCTION("""COMPUTED_VALUE"""),"")</f>
        <v/>
      </c>
      <c r="P4179" s="4" t="str">
        <f>IFERROR(__xludf.DUMMYFUNCTION("""COMPUTED_VALUE"""),"")</f>
        <v/>
      </c>
      <c r="Q4179" s="4" t="str">
        <f>IFERROR(__xludf.DUMMYFUNCTION("""COMPUTED_VALUE"""),"")</f>
        <v/>
      </c>
      <c r="R4179" s="4" t="str">
        <f>IFERROR(__xludf.DUMMYFUNCTION("""COMPUTED_VALUE"""),"")</f>
        <v/>
      </c>
      <c r="S4179" s="4" t="str">
        <f>IFERROR(__xludf.DUMMYFUNCTION("""COMPUTED_VALUE"""),"")</f>
        <v/>
      </c>
    </row>
    <row r="4180">
      <c r="A4180" s="4" t="s">
        <v>6864</v>
      </c>
      <c r="B4180" s="4">
        <v>103.0</v>
      </c>
      <c r="C4180" s="4">
        <v>0.0</v>
      </c>
      <c r="D4180" s="4" t="s">
        <v>3889</v>
      </c>
      <c r="E4180" s="4" t="s">
        <v>6865</v>
      </c>
      <c r="F4180" s="4" t="s">
        <v>12</v>
      </c>
      <c r="G4180" s="4" t="s">
        <v>13</v>
      </c>
      <c r="H4180" s="4">
        <v>2540800.0</v>
      </c>
      <c r="I4180" s="4">
        <v>8.3</v>
      </c>
      <c r="L4180" s="4" t="str">
        <f>IFERROR(__xludf.DUMMYFUNCTION("""COMPUTED_VALUE"""),"Comedy")</f>
        <v>Comedy</v>
      </c>
      <c r="M4180" s="4" t="str">
        <f>IFERROR(__xludf.DUMMYFUNCTION("""COMPUTED_VALUE"""),"Musical")</f>
        <v>Musical</v>
      </c>
      <c r="N4180" s="4" t="str">
        <f>IFERROR(__xludf.DUMMYFUNCTION("""COMPUTED_VALUE"""),"Romance")</f>
        <v>Romance</v>
      </c>
      <c r="O4180" s="4" t="str">
        <f>IFERROR(__xludf.DUMMYFUNCTION("""COMPUTED_VALUE"""),"")</f>
        <v/>
      </c>
      <c r="P4180" s="4" t="str">
        <f>IFERROR(__xludf.DUMMYFUNCTION("""COMPUTED_VALUE"""),"")</f>
        <v/>
      </c>
      <c r="Q4180" s="4" t="str">
        <f>IFERROR(__xludf.DUMMYFUNCTION("""COMPUTED_VALUE"""),"")</f>
        <v/>
      </c>
      <c r="R4180" s="4" t="str">
        <f>IFERROR(__xludf.DUMMYFUNCTION("""COMPUTED_VALUE"""),"")</f>
        <v/>
      </c>
      <c r="S4180" s="4" t="str">
        <f>IFERROR(__xludf.DUMMYFUNCTION("""COMPUTED_VALUE"""),"")</f>
        <v/>
      </c>
    </row>
    <row r="4181">
      <c r="A4181" s="4" t="s">
        <v>6866</v>
      </c>
      <c r="B4181" s="4">
        <v>97.0</v>
      </c>
      <c r="C4181" s="4">
        <v>0.0</v>
      </c>
      <c r="D4181" s="4" t="s">
        <v>25</v>
      </c>
      <c r="E4181" s="4" t="s">
        <v>6867</v>
      </c>
      <c r="F4181" s="4" t="s">
        <v>12</v>
      </c>
      <c r="G4181" s="4" t="s">
        <v>126</v>
      </c>
      <c r="H4181" s="4">
        <v>2500000.0</v>
      </c>
      <c r="I4181" s="4">
        <v>7.6</v>
      </c>
      <c r="L4181" s="4" t="str">
        <f>IFERROR(__xludf.DUMMYFUNCTION("""COMPUTED_VALUE"""),"Documentary")</f>
        <v>Documentary</v>
      </c>
      <c r="M4181" s="4" t="str">
        <f>IFERROR(__xludf.DUMMYFUNCTION("""COMPUTED_VALUE"""),"")</f>
        <v/>
      </c>
      <c r="N4181" s="4" t="str">
        <f>IFERROR(__xludf.DUMMYFUNCTION("""COMPUTED_VALUE"""),"")</f>
        <v/>
      </c>
      <c r="O4181" s="4" t="str">
        <f>IFERROR(__xludf.DUMMYFUNCTION("""COMPUTED_VALUE"""),"")</f>
        <v/>
      </c>
      <c r="P4181" s="4" t="str">
        <f>IFERROR(__xludf.DUMMYFUNCTION("""COMPUTED_VALUE"""),"")</f>
        <v/>
      </c>
      <c r="Q4181" s="4" t="str">
        <f>IFERROR(__xludf.DUMMYFUNCTION("""COMPUTED_VALUE"""),"")</f>
        <v/>
      </c>
      <c r="R4181" s="4" t="str">
        <f>IFERROR(__xludf.DUMMYFUNCTION("""COMPUTED_VALUE"""),"")</f>
        <v/>
      </c>
      <c r="S4181" s="4" t="str">
        <f>IFERROR(__xludf.DUMMYFUNCTION("""COMPUTED_VALUE"""),"")</f>
        <v/>
      </c>
    </row>
    <row r="4182">
      <c r="A4182" s="4" t="s">
        <v>6175</v>
      </c>
      <c r="B4182" s="4">
        <v>86.0</v>
      </c>
      <c r="C4182" s="4">
        <v>4.0041683E7</v>
      </c>
      <c r="D4182" s="4" t="s">
        <v>979</v>
      </c>
      <c r="E4182" s="4" t="s">
        <v>6868</v>
      </c>
      <c r="F4182" s="4" t="s">
        <v>12</v>
      </c>
      <c r="G4182" s="4" t="s">
        <v>13</v>
      </c>
      <c r="H4182" s="4">
        <v>2500000.0</v>
      </c>
      <c r="I4182" s="4">
        <v>5.1</v>
      </c>
      <c r="L4182" s="4" t="str">
        <f>IFERROR(__xludf.DUMMYFUNCTION("""COMPUTED_VALUE"""),"Comedy")</f>
        <v>Comedy</v>
      </c>
      <c r="M4182" s="4" t="str">
        <f>IFERROR(__xludf.DUMMYFUNCTION("""COMPUTED_VALUE"""),"Fantasy")</f>
        <v>Fantasy</v>
      </c>
      <c r="N4182" s="4" t="str">
        <f>IFERROR(__xludf.DUMMYFUNCTION("""COMPUTED_VALUE"""),"")</f>
        <v/>
      </c>
      <c r="O4182" s="4" t="str">
        <f>IFERROR(__xludf.DUMMYFUNCTION("""COMPUTED_VALUE"""),"")</f>
        <v/>
      </c>
      <c r="P4182" s="4" t="str">
        <f>IFERROR(__xludf.DUMMYFUNCTION("""COMPUTED_VALUE"""),"")</f>
        <v/>
      </c>
      <c r="Q4182" s="4" t="str">
        <f>IFERROR(__xludf.DUMMYFUNCTION("""COMPUTED_VALUE"""),"")</f>
        <v/>
      </c>
      <c r="R4182" s="4" t="str">
        <f>IFERROR(__xludf.DUMMYFUNCTION("""COMPUTED_VALUE"""),"")</f>
        <v/>
      </c>
      <c r="S4182" s="4" t="str">
        <f>IFERROR(__xludf.DUMMYFUNCTION("""COMPUTED_VALUE"""),"")</f>
        <v/>
      </c>
    </row>
    <row r="4183">
      <c r="A4183" s="4" t="s">
        <v>6869</v>
      </c>
      <c r="B4183" s="4">
        <v>87.0</v>
      </c>
      <c r="C4183" s="4">
        <v>3.3349949E7</v>
      </c>
      <c r="D4183" s="4" t="s">
        <v>25</v>
      </c>
      <c r="E4183" s="4" t="s">
        <v>6870</v>
      </c>
      <c r="F4183" s="4" t="s">
        <v>12</v>
      </c>
      <c r="G4183" s="4" t="s">
        <v>13</v>
      </c>
      <c r="H4183" s="4">
        <v>2500000.0</v>
      </c>
      <c r="I4183" s="4">
        <v>5.1</v>
      </c>
      <c r="L4183" s="4" t="str">
        <f>IFERROR(__xludf.DUMMYFUNCTION("""COMPUTED_VALUE"""),"Documentary")</f>
        <v>Documentary</v>
      </c>
      <c r="M4183" s="4" t="str">
        <f>IFERROR(__xludf.DUMMYFUNCTION("""COMPUTED_VALUE"""),"")</f>
        <v/>
      </c>
      <c r="N4183" s="4" t="str">
        <f>IFERROR(__xludf.DUMMYFUNCTION("""COMPUTED_VALUE"""),"")</f>
        <v/>
      </c>
      <c r="O4183" s="4" t="str">
        <f>IFERROR(__xludf.DUMMYFUNCTION("""COMPUTED_VALUE"""),"")</f>
        <v/>
      </c>
      <c r="P4183" s="4" t="str">
        <f>IFERROR(__xludf.DUMMYFUNCTION("""COMPUTED_VALUE"""),"")</f>
        <v/>
      </c>
      <c r="Q4183" s="4" t="str">
        <f>IFERROR(__xludf.DUMMYFUNCTION("""COMPUTED_VALUE"""),"")</f>
        <v/>
      </c>
      <c r="R4183" s="4" t="str">
        <f>IFERROR(__xludf.DUMMYFUNCTION("""COMPUTED_VALUE"""),"")</f>
        <v/>
      </c>
      <c r="S4183" s="4" t="str">
        <f>IFERROR(__xludf.DUMMYFUNCTION("""COMPUTED_VALUE"""),"")</f>
        <v/>
      </c>
    </row>
    <row r="4184">
      <c r="A4184" s="4" t="s">
        <v>4433</v>
      </c>
      <c r="B4184" s="4">
        <v>119.0</v>
      </c>
      <c r="C4184" s="4">
        <v>3.3386128E7</v>
      </c>
      <c r="D4184" s="4" t="s">
        <v>2228</v>
      </c>
      <c r="E4184" s="4" t="s">
        <v>4434</v>
      </c>
      <c r="F4184" s="4" t="s">
        <v>12</v>
      </c>
      <c r="G4184" s="4" t="s">
        <v>13</v>
      </c>
      <c r="H4184" s="4">
        <v>1.5E7</v>
      </c>
      <c r="I4184" s="4">
        <v>4.9</v>
      </c>
      <c r="L4184" s="4" t="str">
        <f>IFERROR(__xludf.DUMMYFUNCTION("""COMPUTED_VALUE"""),"Horror")</f>
        <v>Horror</v>
      </c>
      <c r="M4184" s="4" t="str">
        <f>IFERROR(__xludf.DUMMYFUNCTION("""COMPUTED_VALUE"""),"")</f>
        <v/>
      </c>
      <c r="N4184" s="4" t="str">
        <f>IFERROR(__xludf.DUMMYFUNCTION("""COMPUTED_VALUE"""),"")</f>
        <v/>
      </c>
      <c r="O4184" s="4" t="str">
        <f>IFERROR(__xludf.DUMMYFUNCTION("""COMPUTED_VALUE"""),"")</f>
        <v/>
      </c>
      <c r="P4184" s="4" t="str">
        <f>IFERROR(__xludf.DUMMYFUNCTION("""COMPUTED_VALUE"""),"")</f>
        <v/>
      </c>
      <c r="Q4184" s="4" t="str">
        <f>IFERROR(__xludf.DUMMYFUNCTION("""COMPUTED_VALUE"""),"")</f>
        <v/>
      </c>
      <c r="R4184" s="4" t="str">
        <f>IFERROR(__xludf.DUMMYFUNCTION("""COMPUTED_VALUE"""),"")</f>
        <v/>
      </c>
      <c r="S4184" s="4" t="str">
        <f>IFERROR(__xludf.DUMMYFUNCTION("""COMPUTED_VALUE"""),"")</f>
        <v/>
      </c>
    </row>
    <row r="4185">
      <c r="A4185" s="4" t="s">
        <v>2909</v>
      </c>
      <c r="B4185" s="4">
        <v>149.0</v>
      </c>
      <c r="C4185" s="4">
        <v>2.5809813E7</v>
      </c>
      <c r="D4185" s="4" t="s">
        <v>1919</v>
      </c>
      <c r="E4185" s="4" t="s">
        <v>6871</v>
      </c>
      <c r="F4185" s="4" t="s">
        <v>12</v>
      </c>
      <c r="G4185" s="4" t="s">
        <v>13</v>
      </c>
      <c r="H4185" s="4">
        <v>2.6E7</v>
      </c>
      <c r="I4185" s="4">
        <v>6.9</v>
      </c>
      <c r="L4185" s="4" t="str">
        <f>IFERROR(__xludf.DUMMYFUNCTION("""COMPUTED_VALUE"""),"Comedy")</f>
        <v>Comedy</v>
      </c>
      <c r="M4185" s="4" t="str">
        <f>IFERROR(__xludf.DUMMYFUNCTION("""COMPUTED_VALUE"""),"Drama")</f>
        <v>Drama</v>
      </c>
      <c r="N4185" s="4" t="str">
        <f>IFERROR(__xludf.DUMMYFUNCTION("""COMPUTED_VALUE"""),"Music")</f>
        <v>Music</v>
      </c>
      <c r="O4185" s="4" t="str">
        <f>IFERROR(__xludf.DUMMYFUNCTION("""COMPUTED_VALUE"""),"")</f>
        <v/>
      </c>
      <c r="P4185" s="4" t="str">
        <f>IFERROR(__xludf.DUMMYFUNCTION("""COMPUTED_VALUE"""),"")</f>
        <v/>
      </c>
      <c r="Q4185" s="4" t="str">
        <f>IFERROR(__xludf.DUMMYFUNCTION("""COMPUTED_VALUE"""),"")</f>
        <v/>
      </c>
      <c r="R4185" s="4" t="str">
        <f>IFERROR(__xludf.DUMMYFUNCTION("""COMPUTED_VALUE"""),"")</f>
        <v/>
      </c>
      <c r="S4185" s="4" t="str">
        <f>IFERROR(__xludf.DUMMYFUNCTION("""COMPUTED_VALUE"""),"")</f>
        <v/>
      </c>
    </row>
    <row r="4186">
      <c r="A4186" s="4" t="s">
        <v>6872</v>
      </c>
      <c r="B4186" s="4">
        <v>98.0</v>
      </c>
      <c r="C4186" s="4">
        <v>1.44E7</v>
      </c>
      <c r="D4186" s="4" t="s">
        <v>2443</v>
      </c>
      <c r="E4186" s="4" t="s">
        <v>6873</v>
      </c>
      <c r="F4186" s="4" t="s">
        <v>12</v>
      </c>
      <c r="G4186" s="4" t="s">
        <v>13</v>
      </c>
      <c r="H4186" s="4">
        <v>2500000.0</v>
      </c>
      <c r="I4186" s="4">
        <v>4.6</v>
      </c>
      <c r="L4186" s="4" t="str">
        <f>IFERROR(__xludf.DUMMYFUNCTION("""COMPUTED_VALUE"""),"Horror")</f>
        <v>Horror</v>
      </c>
      <c r="M4186" s="4" t="str">
        <f>IFERROR(__xludf.DUMMYFUNCTION("""COMPUTED_VALUE"""),"Mystery")</f>
        <v>Mystery</v>
      </c>
      <c r="N4186" s="4" t="str">
        <f>IFERROR(__xludf.DUMMYFUNCTION("""COMPUTED_VALUE"""),"Sci-Fi")</f>
        <v>Sci-Fi</v>
      </c>
      <c r="O4186" s="4" t="str">
        <f>IFERROR(__xludf.DUMMYFUNCTION("""COMPUTED_VALUE"""),"")</f>
        <v/>
      </c>
      <c r="P4186" s="4" t="str">
        <f>IFERROR(__xludf.DUMMYFUNCTION("""COMPUTED_VALUE"""),"")</f>
        <v/>
      </c>
      <c r="Q4186" s="4" t="str">
        <f>IFERROR(__xludf.DUMMYFUNCTION("""COMPUTED_VALUE"""),"")</f>
        <v/>
      </c>
      <c r="R4186" s="4" t="str">
        <f>IFERROR(__xludf.DUMMYFUNCTION("""COMPUTED_VALUE"""),"")</f>
        <v/>
      </c>
      <c r="S4186" s="4" t="str">
        <f>IFERROR(__xludf.DUMMYFUNCTION("""COMPUTED_VALUE"""),"")</f>
        <v/>
      </c>
    </row>
    <row r="4187">
      <c r="A4187" s="4" t="s">
        <v>6874</v>
      </c>
      <c r="B4187" s="4">
        <v>98.0</v>
      </c>
      <c r="C4187" s="4">
        <v>0.0</v>
      </c>
      <c r="D4187" s="4" t="s">
        <v>222</v>
      </c>
      <c r="E4187" s="4" t="s">
        <v>6875</v>
      </c>
      <c r="F4187" s="4" t="s">
        <v>12</v>
      </c>
      <c r="G4187" s="4" t="s">
        <v>13</v>
      </c>
      <c r="H4187" s="4">
        <v>2500000.0</v>
      </c>
      <c r="I4187" s="4">
        <v>6.3</v>
      </c>
      <c r="L4187" s="4" t="str">
        <f>IFERROR(__xludf.DUMMYFUNCTION("""COMPUTED_VALUE"""),"Action")</f>
        <v>Action</v>
      </c>
      <c r="M4187" s="4" t="str">
        <f>IFERROR(__xludf.DUMMYFUNCTION("""COMPUTED_VALUE"""),"Sci-Fi")</f>
        <v>Sci-Fi</v>
      </c>
      <c r="N4187" s="4" t="str">
        <f>IFERROR(__xludf.DUMMYFUNCTION("""COMPUTED_VALUE"""),"")</f>
        <v/>
      </c>
      <c r="O4187" s="4" t="str">
        <f>IFERROR(__xludf.DUMMYFUNCTION("""COMPUTED_VALUE"""),"")</f>
        <v/>
      </c>
      <c r="P4187" s="4" t="str">
        <f>IFERROR(__xludf.DUMMYFUNCTION("""COMPUTED_VALUE"""),"")</f>
        <v/>
      </c>
      <c r="Q4187" s="4" t="str">
        <f>IFERROR(__xludf.DUMMYFUNCTION("""COMPUTED_VALUE"""),"")</f>
        <v/>
      </c>
      <c r="R4187" s="4" t="str">
        <f>IFERROR(__xludf.DUMMYFUNCTION("""COMPUTED_VALUE"""),"")</f>
        <v/>
      </c>
      <c r="S4187" s="4" t="str">
        <f>IFERROR(__xludf.DUMMYFUNCTION("""COMPUTED_VALUE"""),"")</f>
        <v/>
      </c>
    </row>
    <row r="4188">
      <c r="A4188" s="4" t="s">
        <v>5092</v>
      </c>
      <c r="B4188" s="4">
        <v>112.0</v>
      </c>
      <c r="C4188" s="4">
        <v>0.0</v>
      </c>
      <c r="D4188" s="4" t="s">
        <v>1196</v>
      </c>
      <c r="E4188" s="4" t="s">
        <v>6876</v>
      </c>
      <c r="F4188" s="4" t="s">
        <v>12</v>
      </c>
      <c r="G4188" s="4" t="s">
        <v>13</v>
      </c>
      <c r="H4188" s="4">
        <v>2500000.0</v>
      </c>
      <c r="I4188" s="4">
        <v>7.9</v>
      </c>
      <c r="L4188" s="4" t="str">
        <f>IFERROR(__xludf.DUMMYFUNCTION("""COMPUTED_VALUE"""),"Drama")</f>
        <v>Drama</v>
      </c>
      <c r="M4188" s="4" t="str">
        <f>IFERROR(__xludf.DUMMYFUNCTION("""COMPUTED_VALUE"""),"")</f>
        <v/>
      </c>
      <c r="N4188" s="4" t="str">
        <f>IFERROR(__xludf.DUMMYFUNCTION("""COMPUTED_VALUE"""),"")</f>
        <v/>
      </c>
      <c r="O4188" s="4" t="str">
        <f>IFERROR(__xludf.DUMMYFUNCTION("""COMPUTED_VALUE"""),"")</f>
        <v/>
      </c>
      <c r="P4188" s="4" t="str">
        <f>IFERROR(__xludf.DUMMYFUNCTION("""COMPUTED_VALUE"""),"")</f>
        <v/>
      </c>
      <c r="Q4188" s="4" t="str">
        <f>IFERROR(__xludf.DUMMYFUNCTION("""COMPUTED_VALUE"""),"")</f>
        <v/>
      </c>
      <c r="R4188" s="4" t="str">
        <f>IFERROR(__xludf.DUMMYFUNCTION("""COMPUTED_VALUE"""),"")</f>
        <v/>
      </c>
      <c r="S4188" s="4" t="str">
        <f>IFERROR(__xludf.DUMMYFUNCTION("""COMPUTED_VALUE"""),"")</f>
        <v/>
      </c>
    </row>
    <row r="4189">
      <c r="A4189" s="4" t="s">
        <v>6877</v>
      </c>
      <c r="B4189" s="4">
        <v>75.0</v>
      </c>
      <c r="C4189" s="4">
        <v>3.2230907E7</v>
      </c>
      <c r="D4189" s="4" t="s">
        <v>6092</v>
      </c>
      <c r="E4189" s="4" t="s">
        <v>6878</v>
      </c>
      <c r="F4189" s="4" t="s">
        <v>12</v>
      </c>
      <c r="G4189" s="4" t="s">
        <v>13</v>
      </c>
      <c r="H4189" s="4">
        <v>2500000.0</v>
      </c>
      <c r="I4189" s="4">
        <v>6.7</v>
      </c>
      <c r="L4189" s="4" t="str">
        <f>IFERROR(__xludf.DUMMYFUNCTION("""COMPUTED_VALUE"""),"Comedy")</f>
        <v>Comedy</v>
      </c>
      <c r="M4189" s="4" t="str">
        <f>IFERROR(__xludf.DUMMYFUNCTION("""COMPUTED_VALUE"""),"Documentary")</f>
        <v>Documentary</v>
      </c>
      <c r="N4189" s="4" t="str">
        <f>IFERROR(__xludf.DUMMYFUNCTION("""COMPUTED_VALUE"""),"")</f>
        <v/>
      </c>
      <c r="O4189" s="4" t="str">
        <f>IFERROR(__xludf.DUMMYFUNCTION("""COMPUTED_VALUE"""),"")</f>
        <v/>
      </c>
      <c r="P4189" s="4" t="str">
        <f>IFERROR(__xludf.DUMMYFUNCTION("""COMPUTED_VALUE"""),"")</f>
        <v/>
      </c>
      <c r="Q4189" s="4" t="str">
        <f>IFERROR(__xludf.DUMMYFUNCTION("""COMPUTED_VALUE"""),"")</f>
        <v/>
      </c>
      <c r="R4189" s="4" t="str">
        <f>IFERROR(__xludf.DUMMYFUNCTION("""COMPUTED_VALUE"""),"")</f>
        <v/>
      </c>
      <c r="S4189" s="4" t="str">
        <f>IFERROR(__xludf.DUMMYFUNCTION("""COMPUTED_VALUE"""),"")</f>
        <v/>
      </c>
    </row>
    <row r="4190">
      <c r="A4190" s="4" t="s">
        <v>2113</v>
      </c>
      <c r="B4190" s="4">
        <v>104.0</v>
      </c>
      <c r="C4190" s="4">
        <v>6401336.0</v>
      </c>
      <c r="D4190" s="4" t="s">
        <v>1196</v>
      </c>
      <c r="E4190" s="4" t="s">
        <v>6879</v>
      </c>
      <c r="F4190" s="4" t="s">
        <v>12</v>
      </c>
      <c r="G4190" s="4" t="s">
        <v>13</v>
      </c>
      <c r="H4190" s="4">
        <v>2500000.0</v>
      </c>
      <c r="I4190" s="4">
        <v>7.1</v>
      </c>
      <c r="L4190" s="4" t="str">
        <f>IFERROR(__xludf.DUMMYFUNCTION("""COMPUTED_VALUE"""),"Drama")</f>
        <v>Drama</v>
      </c>
      <c r="M4190" s="4" t="str">
        <f>IFERROR(__xludf.DUMMYFUNCTION("""COMPUTED_VALUE"""),"")</f>
        <v/>
      </c>
      <c r="N4190" s="4" t="str">
        <f>IFERROR(__xludf.DUMMYFUNCTION("""COMPUTED_VALUE"""),"")</f>
        <v/>
      </c>
      <c r="O4190" s="4" t="str">
        <f>IFERROR(__xludf.DUMMYFUNCTION("""COMPUTED_VALUE"""),"")</f>
        <v/>
      </c>
      <c r="P4190" s="4" t="str">
        <f>IFERROR(__xludf.DUMMYFUNCTION("""COMPUTED_VALUE"""),"")</f>
        <v/>
      </c>
      <c r="Q4190" s="4" t="str">
        <f>IFERROR(__xludf.DUMMYFUNCTION("""COMPUTED_VALUE"""),"")</f>
        <v/>
      </c>
      <c r="R4190" s="4" t="str">
        <f>IFERROR(__xludf.DUMMYFUNCTION("""COMPUTED_VALUE"""),"")</f>
        <v/>
      </c>
      <c r="S4190" s="4" t="str">
        <f>IFERROR(__xludf.DUMMYFUNCTION("""COMPUTED_VALUE"""),"")</f>
        <v/>
      </c>
    </row>
    <row r="4191">
      <c r="A4191" s="4" t="s">
        <v>5962</v>
      </c>
      <c r="B4191" s="4">
        <v>102.0</v>
      </c>
      <c r="C4191" s="4">
        <v>2.6781723E7</v>
      </c>
      <c r="D4191" s="4" t="s">
        <v>495</v>
      </c>
      <c r="E4191" s="4" t="s">
        <v>6880</v>
      </c>
      <c r="F4191" s="4" t="s">
        <v>12</v>
      </c>
      <c r="G4191" s="4" t="s">
        <v>13</v>
      </c>
      <c r="H4191" s="4">
        <v>2500000.0</v>
      </c>
      <c r="I4191" s="4">
        <v>7.6</v>
      </c>
      <c r="L4191" s="4" t="str">
        <f>IFERROR(__xludf.DUMMYFUNCTION("""COMPUTED_VALUE"""),"Comedy")</f>
        <v>Comedy</v>
      </c>
      <c r="M4191" s="4" t="str">
        <f>IFERROR(__xludf.DUMMYFUNCTION("""COMPUTED_VALUE"""),"Drama")</f>
        <v>Drama</v>
      </c>
      <c r="N4191" s="4" t="str">
        <f>IFERROR(__xludf.DUMMYFUNCTION("""COMPUTED_VALUE"""),"Romance")</f>
        <v>Romance</v>
      </c>
      <c r="O4191" s="4" t="str">
        <f>IFERROR(__xludf.DUMMYFUNCTION("""COMPUTED_VALUE"""),"")</f>
        <v/>
      </c>
      <c r="P4191" s="4" t="str">
        <f>IFERROR(__xludf.DUMMYFUNCTION("""COMPUTED_VALUE"""),"")</f>
        <v/>
      </c>
      <c r="Q4191" s="4" t="str">
        <f>IFERROR(__xludf.DUMMYFUNCTION("""COMPUTED_VALUE"""),"")</f>
        <v/>
      </c>
      <c r="R4191" s="4" t="str">
        <f>IFERROR(__xludf.DUMMYFUNCTION("""COMPUTED_VALUE"""),"")</f>
        <v/>
      </c>
      <c r="S4191" s="4" t="str">
        <f>IFERROR(__xludf.DUMMYFUNCTION("""COMPUTED_VALUE"""),"")</f>
        <v/>
      </c>
    </row>
    <row r="4192">
      <c r="A4192" s="4" t="s">
        <v>3170</v>
      </c>
      <c r="B4192" s="4">
        <v>105.0</v>
      </c>
      <c r="C4192" s="4">
        <v>5400000.0</v>
      </c>
      <c r="D4192" s="4" t="s">
        <v>76</v>
      </c>
      <c r="E4192" s="4" t="s">
        <v>6881</v>
      </c>
      <c r="F4192" s="4" t="s">
        <v>12</v>
      </c>
      <c r="G4192" s="4" t="s">
        <v>13</v>
      </c>
      <c r="H4192" s="4">
        <v>2500000.0</v>
      </c>
      <c r="I4192" s="4">
        <v>8.1</v>
      </c>
      <c r="L4192" s="4" t="str">
        <f>IFERROR(__xludf.DUMMYFUNCTION("""COMPUTED_VALUE"""),"Drama")</f>
        <v>Drama</v>
      </c>
      <c r="M4192" s="4" t="str">
        <f>IFERROR(__xludf.DUMMYFUNCTION("""COMPUTED_VALUE"""),"Romance")</f>
        <v>Romance</v>
      </c>
      <c r="N4192" s="4" t="str">
        <f>IFERROR(__xludf.DUMMYFUNCTION("""COMPUTED_VALUE"""),"")</f>
        <v/>
      </c>
      <c r="O4192" s="4" t="str">
        <f>IFERROR(__xludf.DUMMYFUNCTION("""COMPUTED_VALUE"""),"")</f>
        <v/>
      </c>
      <c r="P4192" s="4" t="str">
        <f>IFERROR(__xludf.DUMMYFUNCTION("""COMPUTED_VALUE"""),"")</f>
        <v/>
      </c>
      <c r="Q4192" s="4" t="str">
        <f>IFERROR(__xludf.DUMMYFUNCTION("""COMPUTED_VALUE"""),"")</f>
        <v/>
      </c>
      <c r="R4192" s="4" t="str">
        <f>IFERROR(__xludf.DUMMYFUNCTION("""COMPUTED_VALUE"""),"")</f>
        <v/>
      </c>
      <c r="S4192" s="4" t="str">
        <f>IFERROR(__xludf.DUMMYFUNCTION("""COMPUTED_VALUE"""),"")</f>
        <v/>
      </c>
    </row>
    <row r="4193">
      <c r="A4193" s="4" t="s">
        <v>6882</v>
      </c>
      <c r="B4193" s="4">
        <v>99.0</v>
      </c>
      <c r="C4193" s="4">
        <v>0.0</v>
      </c>
      <c r="D4193" s="4" t="s">
        <v>6883</v>
      </c>
      <c r="E4193" s="4" t="s">
        <v>6884</v>
      </c>
      <c r="F4193" s="4" t="s">
        <v>512</v>
      </c>
      <c r="G4193" s="4" t="s">
        <v>95</v>
      </c>
      <c r="H4193" s="4">
        <v>3200000.0</v>
      </c>
      <c r="I4193" s="4">
        <v>6.6</v>
      </c>
      <c r="L4193" s="4" t="str">
        <f>IFERROR(__xludf.DUMMYFUNCTION("""COMPUTED_VALUE"""),"Action")</f>
        <v>Action</v>
      </c>
      <c r="M4193" s="4" t="str">
        <f>IFERROR(__xludf.DUMMYFUNCTION("""COMPUTED_VALUE"""),"Drama")</f>
        <v>Drama</v>
      </c>
      <c r="N4193" s="4" t="str">
        <f>IFERROR(__xludf.DUMMYFUNCTION("""COMPUTED_VALUE"""),"Horror")</f>
        <v>Horror</v>
      </c>
      <c r="O4193" s="4" t="str">
        <f>IFERROR(__xludf.DUMMYFUNCTION("""COMPUTED_VALUE"""),"Thriller")</f>
        <v>Thriller</v>
      </c>
      <c r="P4193" s="4" t="str">
        <f>IFERROR(__xludf.DUMMYFUNCTION("""COMPUTED_VALUE"""),"")</f>
        <v/>
      </c>
      <c r="Q4193" s="4" t="str">
        <f>IFERROR(__xludf.DUMMYFUNCTION("""COMPUTED_VALUE"""),"")</f>
        <v/>
      </c>
      <c r="R4193" s="4" t="str">
        <f>IFERROR(__xludf.DUMMYFUNCTION("""COMPUTED_VALUE"""),"")</f>
        <v/>
      </c>
      <c r="S4193" s="4" t="str">
        <f>IFERROR(__xludf.DUMMYFUNCTION("""COMPUTED_VALUE"""),"")</f>
        <v/>
      </c>
    </row>
    <row r="4194">
      <c r="A4194" s="4" t="s">
        <v>6885</v>
      </c>
      <c r="B4194" s="4">
        <v>107.0</v>
      </c>
      <c r="C4194" s="4">
        <v>1282084.0</v>
      </c>
      <c r="D4194" s="4" t="s">
        <v>1196</v>
      </c>
      <c r="E4194" s="4" t="s">
        <v>6886</v>
      </c>
      <c r="F4194" s="4" t="s">
        <v>12</v>
      </c>
      <c r="G4194" s="4" t="s">
        <v>13</v>
      </c>
      <c r="H4194" s="4">
        <v>2500000.0</v>
      </c>
      <c r="I4194" s="4">
        <v>7.0</v>
      </c>
      <c r="L4194" s="4" t="str">
        <f>IFERROR(__xludf.DUMMYFUNCTION("""COMPUTED_VALUE"""),"Drama")</f>
        <v>Drama</v>
      </c>
      <c r="M4194" s="4" t="str">
        <f>IFERROR(__xludf.DUMMYFUNCTION("""COMPUTED_VALUE"""),"")</f>
        <v/>
      </c>
      <c r="N4194" s="4" t="str">
        <f>IFERROR(__xludf.DUMMYFUNCTION("""COMPUTED_VALUE"""),"")</f>
        <v/>
      </c>
      <c r="O4194" s="4" t="str">
        <f>IFERROR(__xludf.DUMMYFUNCTION("""COMPUTED_VALUE"""),"")</f>
        <v/>
      </c>
      <c r="P4194" s="4" t="str">
        <f>IFERROR(__xludf.DUMMYFUNCTION("""COMPUTED_VALUE"""),"")</f>
        <v/>
      </c>
      <c r="Q4194" s="4" t="str">
        <f>IFERROR(__xludf.DUMMYFUNCTION("""COMPUTED_VALUE"""),"")</f>
        <v/>
      </c>
      <c r="R4194" s="4" t="str">
        <f>IFERROR(__xludf.DUMMYFUNCTION("""COMPUTED_VALUE"""),"")</f>
        <v/>
      </c>
      <c r="S4194" s="4" t="str">
        <f>IFERROR(__xludf.DUMMYFUNCTION("""COMPUTED_VALUE"""),"")</f>
        <v/>
      </c>
    </row>
    <row r="4195">
      <c r="A4195" s="4" t="s">
        <v>6887</v>
      </c>
      <c r="B4195" s="4">
        <v>96.0</v>
      </c>
      <c r="C4195" s="4">
        <v>1186323.0</v>
      </c>
      <c r="D4195" s="4" t="s">
        <v>495</v>
      </c>
      <c r="E4195" s="4" t="s">
        <v>6888</v>
      </c>
      <c r="F4195" s="4" t="s">
        <v>12</v>
      </c>
      <c r="G4195" s="4" t="s">
        <v>13</v>
      </c>
      <c r="H4195" s="4">
        <v>0.0</v>
      </c>
      <c r="I4195" s="4">
        <v>7.6</v>
      </c>
      <c r="L4195" s="4" t="str">
        <f>IFERROR(__xludf.DUMMYFUNCTION("""COMPUTED_VALUE"""),"Comedy")</f>
        <v>Comedy</v>
      </c>
      <c r="M4195" s="4" t="str">
        <f>IFERROR(__xludf.DUMMYFUNCTION("""COMPUTED_VALUE"""),"Drama")</f>
        <v>Drama</v>
      </c>
      <c r="N4195" s="4" t="str">
        <f>IFERROR(__xludf.DUMMYFUNCTION("""COMPUTED_VALUE"""),"Romance")</f>
        <v>Romance</v>
      </c>
      <c r="O4195" s="4" t="str">
        <f>IFERROR(__xludf.DUMMYFUNCTION("""COMPUTED_VALUE"""),"")</f>
        <v/>
      </c>
      <c r="P4195" s="4" t="str">
        <f>IFERROR(__xludf.DUMMYFUNCTION("""COMPUTED_VALUE"""),"")</f>
        <v/>
      </c>
      <c r="Q4195" s="4" t="str">
        <f>IFERROR(__xludf.DUMMYFUNCTION("""COMPUTED_VALUE"""),"")</f>
        <v/>
      </c>
      <c r="R4195" s="4" t="str">
        <f>IFERROR(__xludf.DUMMYFUNCTION("""COMPUTED_VALUE"""),"")</f>
        <v/>
      </c>
      <c r="S4195" s="4" t="str">
        <f>IFERROR(__xludf.DUMMYFUNCTION("""COMPUTED_VALUE"""),"")</f>
        <v/>
      </c>
    </row>
    <row r="4196">
      <c r="A4196" s="4" t="s">
        <v>6889</v>
      </c>
      <c r="B4196" s="4">
        <v>101.0</v>
      </c>
      <c r="C4196" s="4">
        <v>1094998.0</v>
      </c>
      <c r="D4196" s="4" t="s">
        <v>1196</v>
      </c>
      <c r="E4196" s="4" t="s">
        <v>6890</v>
      </c>
      <c r="F4196" s="4" t="s">
        <v>12</v>
      </c>
      <c r="G4196" s="4" t="s">
        <v>20</v>
      </c>
      <c r="H4196" s="4">
        <v>0.0</v>
      </c>
      <c r="I4196" s="4">
        <v>6.7</v>
      </c>
      <c r="L4196" s="4" t="str">
        <f>IFERROR(__xludf.DUMMYFUNCTION("""COMPUTED_VALUE"""),"Drama")</f>
        <v>Drama</v>
      </c>
      <c r="M4196" s="4" t="str">
        <f>IFERROR(__xludf.DUMMYFUNCTION("""COMPUTED_VALUE"""),"")</f>
        <v/>
      </c>
      <c r="N4196" s="4" t="str">
        <f>IFERROR(__xludf.DUMMYFUNCTION("""COMPUTED_VALUE"""),"")</f>
        <v/>
      </c>
      <c r="O4196" s="4" t="str">
        <f>IFERROR(__xludf.DUMMYFUNCTION("""COMPUTED_VALUE"""),"")</f>
        <v/>
      </c>
      <c r="P4196" s="4" t="str">
        <f>IFERROR(__xludf.DUMMYFUNCTION("""COMPUTED_VALUE"""),"")</f>
        <v/>
      </c>
      <c r="Q4196" s="4" t="str">
        <f>IFERROR(__xludf.DUMMYFUNCTION("""COMPUTED_VALUE"""),"")</f>
        <v/>
      </c>
      <c r="R4196" s="4" t="str">
        <f>IFERROR(__xludf.DUMMYFUNCTION("""COMPUTED_VALUE"""),"")</f>
        <v/>
      </c>
      <c r="S4196" s="4" t="str">
        <f>IFERROR(__xludf.DUMMYFUNCTION("""COMPUTED_VALUE"""),"")</f>
        <v/>
      </c>
    </row>
    <row r="4197">
      <c r="A4197" s="4" t="s">
        <v>4927</v>
      </c>
      <c r="B4197" s="4">
        <v>89.0</v>
      </c>
      <c r="C4197" s="4">
        <v>3325638.0</v>
      </c>
      <c r="D4197" s="4" t="s">
        <v>6891</v>
      </c>
      <c r="E4197" s="4" t="s">
        <v>6892</v>
      </c>
      <c r="F4197" s="4" t="s">
        <v>12</v>
      </c>
      <c r="G4197" s="4" t="s">
        <v>13</v>
      </c>
      <c r="H4197" s="4">
        <v>2500000.0</v>
      </c>
      <c r="I4197" s="4">
        <v>7.1</v>
      </c>
      <c r="L4197" s="4" t="str">
        <f>IFERROR(__xludf.DUMMYFUNCTION("""COMPUTED_VALUE"""),"Comedy")</f>
        <v>Comedy</v>
      </c>
      <c r="M4197" s="4" t="str">
        <f>IFERROR(__xludf.DUMMYFUNCTION("""COMPUTED_VALUE"""),"Crime")</f>
        <v>Crime</v>
      </c>
      <c r="N4197" s="4" t="str">
        <f>IFERROR(__xludf.DUMMYFUNCTION("""COMPUTED_VALUE"""),"Drama")</f>
        <v>Drama</v>
      </c>
      <c r="O4197" s="4" t="str">
        <f>IFERROR(__xludf.DUMMYFUNCTION("""COMPUTED_VALUE"""),"Sci-Fi")</f>
        <v>Sci-Fi</v>
      </c>
      <c r="P4197" s="4" t="str">
        <f>IFERROR(__xludf.DUMMYFUNCTION("""COMPUTED_VALUE"""),"")</f>
        <v/>
      </c>
      <c r="Q4197" s="4" t="str">
        <f>IFERROR(__xludf.DUMMYFUNCTION("""COMPUTED_VALUE"""),"")</f>
        <v/>
      </c>
      <c r="R4197" s="4" t="str">
        <f>IFERROR(__xludf.DUMMYFUNCTION("""COMPUTED_VALUE"""),"")</f>
        <v/>
      </c>
      <c r="S4197" s="4" t="str">
        <f>IFERROR(__xludf.DUMMYFUNCTION("""COMPUTED_VALUE"""),"")</f>
        <v/>
      </c>
    </row>
    <row r="4198">
      <c r="A4198" s="4" t="s">
        <v>6893</v>
      </c>
      <c r="B4198" s="4">
        <v>106.0</v>
      </c>
      <c r="C4198" s="4">
        <v>395592.0</v>
      </c>
      <c r="D4198" s="4" t="s">
        <v>76</v>
      </c>
      <c r="E4198" s="4" t="s">
        <v>6894</v>
      </c>
      <c r="F4198" s="4" t="s">
        <v>12</v>
      </c>
      <c r="G4198" s="4" t="s">
        <v>1255</v>
      </c>
      <c r="H4198" s="4">
        <v>2000000.0</v>
      </c>
      <c r="I4198" s="4">
        <v>7.6</v>
      </c>
      <c r="L4198" s="4" t="str">
        <f>IFERROR(__xludf.DUMMYFUNCTION("""COMPUTED_VALUE"""),"Drama")</f>
        <v>Drama</v>
      </c>
      <c r="M4198" s="4" t="str">
        <f>IFERROR(__xludf.DUMMYFUNCTION("""COMPUTED_VALUE"""),"Romance")</f>
        <v>Romance</v>
      </c>
      <c r="N4198" s="4" t="str">
        <f>IFERROR(__xludf.DUMMYFUNCTION("""COMPUTED_VALUE"""),"")</f>
        <v/>
      </c>
      <c r="O4198" s="4" t="str">
        <f>IFERROR(__xludf.DUMMYFUNCTION("""COMPUTED_VALUE"""),"")</f>
        <v/>
      </c>
      <c r="P4198" s="4" t="str">
        <f>IFERROR(__xludf.DUMMYFUNCTION("""COMPUTED_VALUE"""),"")</f>
        <v/>
      </c>
      <c r="Q4198" s="4" t="str">
        <f>IFERROR(__xludf.DUMMYFUNCTION("""COMPUTED_VALUE"""),"")</f>
        <v/>
      </c>
      <c r="R4198" s="4" t="str">
        <f>IFERROR(__xludf.DUMMYFUNCTION("""COMPUTED_VALUE"""),"")</f>
        <v/>
      </c>
      <c r="S4198" s="4" t="str">
        <f>IFERROR(__xludf.DUMMYFUNCTION("""COMPUTED_VALUE"""),"")</f>
        <v/>
      </c>
    </row>
    <row r="4199">
      <c r="A4199" s="4" t="s">
        <v>6895</v>
      </c>
      <c r="B4199" s="4">
        <v>95.0</v>
      </c>
      <c r="C4199" s="4">
        <v>6851969.0</v>
      </c>
      <c r="D4199" s="4" t="s">
        <v>495</v>
      </c>
      <c r="E4199" s="4" t="s">
        <v>6896</v>
      </c>
      <c r="F4199" s="4" t="s">
        <v>12</v>
      </c>
      <c r="G4199" s="4" t="s">
        <v>13</v>
      </c>
      <c r="H4199" s="4">
        <v>2500000.0</v>
      </c>
      <c r="I4199" s="4">
        <v>7.1</v>
      </c>
      <c r="L4199" s="4" t="str">
        <f>IFERROR(__xludf.DUMMYFUNCTION("""COMPUTED_VALUE"""),"Comedy")</f>
        <v>Comedy</v>
      </c>
      <c r="M4199" s="4" t="str">
        <f>IFERROR(__xludf.DUMMYFUNCTION("""COMPUTED_VALUE"""),"Drama")</f>
        <v>Drama</v>
      </c>
      <c r="N4199" s="4" t="str">
        <f>IFERROR(__xludf.DUMMYFUNCTION("""COMPUTED_VALUE"""),"Romance")</f>
        <v>Romance</v>
      </c>
      <c r="O4199" s="4" t="str">
        <f>IFERROR(__xludf.DUMMYFUNCTION("""COMPUTED_VALUE"""),"")</f>
        <v/>
      </c>
      <c r="P4199" s="4" t="str">
        <f>IFERROR(__xludf.DUMMYFUNCTION("""COMPUTED_VALUE"""),"")</f>
        <v/>
      </c>
      <c r="Q4199" s="4" t="str">
        <f>IFERROR(__xludf.DUMMYFUNCTION("""COMPUTED_VALUE"""),"")</f>
        <v/>
      </c>
      <c r="R4199" s="4" t="str">
        <f>IFERROR(__xludf.DUMMYFUNCTION("""COMPUTED_VALUE"""),"")</f>
        <v/>
      </c>
      <c r="S4199" s="4" t="str">
        <f>IFERROR(__xludf.DUMMYFUNCTION("""COMPUTED_VALUE"""),"")</f>
        <v/>
      </c>
    </row>
    <row r="4200">
      <c r="A4200" s="4" t="s">
        <v>6206</v>
      </c>
      <c r="B4200" s="4">
        <v>34.0</v>
      </c>
      <c r="C4200" s="4">
        <v>333658.0</v>
      </c>
      <c r="D4200" s="4" t="s">
        <v>6897</v>
      </c>
      <c r="E4200" s="4" t="s">
        <v>6898</v>
      </c>
      <c r="F4200" s="4" t="s">
        <v>12</v>
      </c>
      <c r="G4200" s="4" t="s">
        <v>13</v>
      </c>
      <c r="H4200" s="4">
        <v>34000.0</v>
      </c>
      <c r="I4200" s="4">
        <v>7.1</v>
      </c>
      <c r="L4200" s="4" t="str">
        <f>IFERROR(__xludf.DUMMYFUNCTION("""COMPUTED_VALUE"""),"Comedy")</f>
        <v>Comedy</v>
      </c>
      <c r="M4200" s="4" t="str">
        <f>IFERROR(__xludf.DUMMYFUNCTION("""COMPUTED_VALUE"""),"Family")</f>
        <v>Family</v>
      </c>
      <c r="N4200" s="4" t="str">
        <f>IFERROR(__xludf.DUMMYFUNCTION("""COMPUTED_VALUE"""),"Musical")</f>
        <v>Musical</v>
      </c>
      <c r="O4200" s="4" t="str">
        <f>IFERROR(__xludf.DUMMYFUNCTION("""COMPUTED_VALUE"""),"Romance")</f>
        <v>Romance</v>
      </c>
      <c r="P4200" s="4" t="str">
        <f>IFERROR(__xludf.DUMMYFUNCTION("""COMPUTED_VALUE"""),"Short")</f>
        <v>Short</v>
      </c>
      <c r="Q4200" s="4" t="str">
        <f>IFERROR(__xludf.DUMMYFUNCTION("""COMPUTED_VALUE"""),"")</f>
        <v/>
      </c>
      <c r="R4200" s="4" t="str">
        <f>IFERROR(__xludf.DUMMYFUNCTION("""COMPUTED_VALUE"""),"")</f>
        <v/>
      </c>
      <c r="S4200" s="4" t="str">
        <f>IFERROR(__xludf.DUMMYFUNCTION("""COMPUTED_VALUE"""),"")</f>
        <v/>
      </c>
    </row>
    <row r="4201">
      <c r="A4201" s="4" t="s">
        <v>1305</v>
      </c>
      <c r="B4201" s="4">
        <v>101.0</v>
      </c>
      <c r="C4201" s="4">
        <v>1.2995673E7</v>
      </c>
      <c r="D4201" s="4" t="s">
        <v>6899</v>
      </c>
      <c r="E4201" s="4" t="s">
        <v>6900</v>
      </c>
      <c r="F4201" s="4" t="s">
        <v>12</v>
      </c>
      <c r="G4201" s="4" t="s">
        <v>13</v>
      </c>
      <c r="H4201" s="4">
        <v>2500000.0</v>
      </c>
      <c r="I4201" s="4">
        <v>7.7</v>
      </c>
      <c r="L4201" s="4" t="str">
        <f>IFERROR(__xludf.DUMMYFUNCTION("""COMPUTED_VALUE"""),"Comedy")</f>
        <v>Comedy</v>
      </c>
      <c r="M4201" s="4" t="str">
        <f>IFERROR(__xludf.DUMMYFUNCTION("""COMPUTED_VALUE"""),"Documentary")</f>
        <v>Documentary</v>
      </c>
      <c r="N4201" s="4" t="str">
        <f>IFERROR(__xludf.DUMMYFUNCTION("""COMPUTED_VALUE"""),"War")</f>
        <v>War</v>
      </c>
      <c r="O4201" s="4" t="str">
        <f>IFERROR(__xludf.DUMMYFUNCTION("""COMPUTED_VALUE"""),"")</f>
        <v/>
      </c>
      <c r="P4201" s="4" t="str">
        <f>IFERROR(__xludf.DUMMYFUNCTION("""COMPUTED_VALUE"""),"")</f>
        <v/>
      </c>
      <c r="Q4201" s="4" t="str">
        <f>IFERROR(__xludf.DUMMYFUNCTION("""COMPUTED_VALUE"""),"")</f>
        <v/>
      </c>
      <c r="R4201" s="4" t="str">
        <f>IFERROR(__xludf.DUMMYFUNCTION("""COMPUTED_VALUE"""),"")</f>
        <v/>
      </c>
      <c r="S4201" s="4" t="str">
        <f>IFERROR(__xludf.DUMMYFUNCTION("""COMPUTED_VALUE"""),"")</f>
        <v/>
      </c>
    </row>
    <row r="4202">
      <c r="A4202" s="4" t="s">
        <v>6901</v>
      </c>
      <c r="B4202" s="4">
        <v>112.0</v>
      </c>
      <c r="C4202" s="4">
        <v>173783.0</v>
      </c>
      <c r="D4202" s="4" t="s">
        <v>25</v>
      </c>
      <c r="E4202" s="4" t="s">
        <v>6902</v>
      </c>
      <c r="F4202" s="4" t="s">
        <v>12</v>
      </c>
      <c r="G4202" s="4" t="s">
        <v>13</v>
      </c>
      <c r="H4202" s="4">
        <v>2500000.0</v>
      </c>
      <c r="I4202" s="4">
        <v>7.6</v>
      </c>
      <c r="L4202" s="4" t="str">
        <f>IFERROR(__xludf.DUMMYFUNCTION("""COMPUTED_VALUE"""),"Documentary")</f>
        <v>Documentary</v>
      </c>
      <c r="M4202" s="4" t="str">
        <f>IFERROR(__xludf.DUMMYFUNCTION("""COMPUTED_VALUE"""),"")</f>
        <v/>
      </c>
      <c r="N4202" s="4" t="str">
        <f>IFERROR(__xludf.DUMMYFUNCTION("""COMPUTED_VALUE"""),"")</f>
        <v/>
      </c>
      <c r="O4202" s="4" t="str">
        <f>IFERROR(__xludf.DUMMYFUNCTION("""COMPUTED_VALUE"""),"")</f>
        <v/>
      </c>
      <c r="P4202" s="4" t="str">
        <f>IFERROR(__xludf.DUMMYFUNCTION("""COMPUTED_VALUE"""),"")</f>
        <v/>
      </c>
      <c r="Q4202" s="4" t="str">
        <f>IFERROR(__xludf.DUMMYFUNCTION("""COMPUTED_VALUE"""),"")</f>
        <v/>
      </c>
      <c r="R4202" s="4" t="str">
        <f>IFERROR(__xludf.DUMMYFUNCTION("""COMPUTED_VALUE"""),"")</f>
        <v/>
      </c>
      <c r="S4202" s="4" t="str">
        <f>IFERROR(__xludf.DUMMYFUNCTION("""COMPUTED_VALUE"""),"")</f>
        <v/>
      </c>
    </row>
    <row r="4203">
      <c r="A4203" s="4" t="s">
        <v>6903</v>
      </c>
      <c r="B4203" s="4">
        <v>100.0</v>
      </c>
      <c r="C4203" s="4">
        <v>118666.0</v>
      </c>
      <c r="D4203" s="4" t="s">
        <v>1196</v>
      </c>
      <c r="E4203" s="4" t="s">
        <v>6904</v>
      </c>
      <c r="F4203" s="4" t="s">
        <v>12</v>
      </c>
      <c r="G4203" s="4" t="s">
        <v>13</v>
      </c>
      <c r="H4203" s="4">
        <v>2500000.0</v>
      </c>
      <c r="I4203" s="4">
        <v>6.6</v>
      </c>
      <c r="L4203" s="4" t="str">
        <f>IFERROR(__xludf.DUMMYFUNCTION("""COMPUTED_VALUE"""),"Drama")</f>
        <v>Drama</v>
      </c>
      <c r="M4203" s="4" t="str">
        <f>IFERROR(__xludf.DUMMYFUNCTION("""COMPUTED_VALUE"""),"")</f>
        <v/>
      </c>
      <c r="N4203" s="4" t="str">
        <f>IFERROR(__xludf.DUMMYFUNCTION("""COMPUTED_VALUE"""),"")</f>
        <v/>
      </c>
      <c r="O4203" s="4" t="str">
        <f>IFERROR(__xludf.DUMMYFUNCTION("""COMPUTED_VALUE"""),"")</f>
        <v/>
      </c>
      <c r="P4203" s="4" t="str">
        <f>IFERROR(__xludf.DUMMYFUNCTION("""COMPUTED_VALUE"""),"")</f>
        <v/>
      </c>
      <c r="Q4203" s="4" t="str">
        <f>IFERROR(__xludf.DUMMYFUNCTION("""COMPUTED_VALUE"""),"")</f>
        <v/>
      </c>
      <c r="R4203" s="4" t="str">
        <f>IFERROR(__xludf.DUMMYFUNCTION("""COMPUTED_VALUE"""),"")</f>
        <v/>
      </c>
      <c r="S4203" s="4" t="str">
        <f>IFERROR(__xludf.DUMMYFUNCTION("""COMPUTED_VALUE"""),"")</f>
        <v/>
      </c>
    </row>
    <row r="4204">
      <c r="A4204" s="4" t="s">
        <v>1761</v>
      </c>
      <c r="B4204" s="4">
        <v>92.0</v>
      </c>
      <c r="C4204" s="4">
        <v>1.14324072E8</v>
      </c>
      <c r="D4204" s="4" t="s">
        <v>1371</v>
      </c>
      <c r="E4204" s="4" t="s">
        <v>2814</v>
      </c>
      <c r="F4204" s="4" t="s">
        <v>12</v>
      </c>
      <c r="G4204" s="4" t="s">
        <v>13</v>
      </c>
      <c r="H4204" s="4">
        <v>2.0E7</v>
      </c>
      <c r="I4204" s="4">
        <v>6.7</v>
      </c>
      <c r="L4204" s="4" t="str">
        <f>IFERROR(__xludf.DUMMYFUNCTION("""COMPUTED_VALUE"""),"Comedy")</f>
        <v>Comedy</v>
      </c>
      <c r="M4204" s="4" t="str">
        <f>IFERROR(__xludf.DUMMYFUNCTION("""COMPUTED_VALUE"""),"Sport")</f>
        <v>Sport</v>
      </c>
      <c r="N4204" s="4" t="str">
        <f>IFERROR(__xludf.DUMMYFUNCTION("""COMPUTED_VALUE"""),"")</f>
        <v/>
      </c>
      <c r="O4204" s="4" t="str">
        <f>IFERROR(__xludf.DUMMYFUNCTION("""COMPUTED_VALUE"""),"")</f>
        <v/>
      </c>
      <c r="P4204" s="4" t="str">
        <f>IFERROR(__xludf.DUMMYFUNCTION("""COMPUTED_VALUE"""),"")</f>
        <v/>
      </c>
      <c r="Q4204" s="4" t="str">
        <f>IFERROR(__xludf.DUMMYFUNCTION("""COMPUTED_VALUE"""),"")</f>
        <v/>
      </c>
      <c r="R4204" s="4" t="str">
        <f>IFERROR(__xludf.DUMMYFUNCTION("""COMPUTED_VALUE"""),"")</f>
        <v/>
      </c>
      <c r="S4204" s="4" t="str">
        <f>IFERROR(__xludf.DUMMYFUNCTION("""COMPUTED_VALUE"""),"")</f>
        <v/>
      </c>
    </row>
    <row r="4205">
      <c r="A4205" s="4" t="s">
        <v>6905</v>
      </c>
      <c r="B4205" s="4">
        <v>100.0</v>
      </c>
      <c r="C4205" s="4">
        <v>71904.0</v>
      </c>
      <c r="D4205" s="4" t="s">
        <v>1378</v>
      </c>
      <c r="E4205" s="4" t="s">
        <v>6906</v>
      </c>
      <c r="F4205" s="4" t="s">
        <v>12</v>
      </c>
      <c r="G4205" s="4" t="s">
        <v>13</v>
      </c>
      <c r="H4205" s="4">
        <v>2500000.0</v>
      </c>
      <c r="I4205" s="4">
        <v>5.7</v>
      </c>
      <c r="L4205" s="4" t="str">
        <f>IFERROR(__xludf.DUMMYFUNCTION("""COMPUTED_VALUE"""),"Comedy")</f>
        <v>Comedy</v>
      </c>
      <c r="M4205" s="4" t="str">
        <f>IFERROR(__xludf.DUMMYFUNCTION("""COMPUTED_VALUE"""),"Drama")</f>
        <v>Drama</v>
      </c>
      <c r="N4205" s="4" t="str">
        <f>IFERROR(__xludf.DUMMYFUNCTION("""COMPUTED_VALUE"""),"Family")</f>
        <v>Family</v>
      </c>
      <c r="O4205" s="4" t="str">
        <f>IFERROR(__xludf.DUMMYFUNCTION("""COMPUTED_VALUE"""),"")</f>
        <v/>
      </c>
      <c r="P4205" s="4" t="str">
        <f>IFERROR(__xludf.DUMMYFUNCTION("""COMPUTED_VALUE"""),"")</f>
        <v/>
      </c>
      <c r="Q4205" s="4" t="str">
        <f>IFERROR(__xludf.DUMMYFUNCTION("""COMPUTED_VALUE"""),"")</f>
        <v/>
      </c>
      <c r="R4205" s="4" t="str">
        <f>IFERROR(__xludf.DUMMYFUNCTION("""COMPUTED_VALUE"""),"")</f>
        <v/>
      </c>
      <c r="S4205" s="4" t="str">
        <f>IFERROR(__xludf.DUMMYFUNCTION("""COMPUTED_VALUE"""),"")</f>
        <v/>
      </c>
    </row>
    <row r="4206">
      <c r="A4206" s="4" t="s">
        <v>6907</v>
      </c>
      <c r="B4206" s="4">
        <v>80.0</v>
      </c>
      <c r="C4206" s="4">
        <v>99851.0</v>
      </c>
      <c r="D4206" s="4" t="s">
        <v>25</v>
      </c>
      <c r="E4206" s="4" t="s">
        <v>6908</v>
      </c>
      <c r="F4206" s="4" t="s">
        <v>12</v>
      </c>
      <c r="G4206" s="4" t="s">
        <v>13</v>
      </c>
      <c r="H4206" s="4">
        <v>2500000.0</v>
      </c>
      <c r="I4206" s="4">
        <v>7.1</v>
      </c>
      <c r="L4206" s="4" t="str">
        <f>IFERROR(__xludf.DUMMYFUNCTION("""COMPUTED_VALUE"""),"Documentary")</f>
        <v>Documentary</v>
      </c>
      <c r="M4206" s="4" t="str">
        <f>IFERROR(__xludf.DUMMYFUNCTION("""COMPUTED_VALUE"""),"")</f>
        <v/>
      </c>
      <c r="N4206" s="4" t="str">
        <f>IFERROR(__xludf.DUMMYFUNCTION("""COMPUTED_VALUE"""),"")</f>
        <v/>
      </c>
      <c r="O4206" s="4" t="str">
        <f>IFERROR(__xludf.DUMMYFUNCTION("""COMPUTED_VALUE"""),"")</f>
        <v/>
      </c>
      <c r="P4206" s="4" t="str">
        <f>IFERROR(__xludf.DUMMYFUNCTION("""COMPUTED_VALUE"""),"")</f>
        <v/>
      </c>
      <c r="Q4206" s="4" t="str">
        <f>IFERROR(__xludf.DUMMYFUNCTION("""COMPUTED_VALUE"""),"")</f>
        <v/>
      </c>
      <c r="R4206" s="4" t="str">
        <f>IFERROR(__xludf.DUMMYFUNCTION("""COMPUTED_VALUE"""),"")</f>
        <v/>
      </c>
      <c r="S4206" s="4" t="str">
        <f>IFERROR(__xludf.DUMMYFUNCTION("""COMPUTED_VALUE"""),"")</f>
        <v/>
      </c>
    </row>
    <row r="4207">
      <c r="A4207" s="4" t="s">
        <v>6909</v>
      </c>
      <c r="B4207" s="4">
        <v>106.0</v>
      </c>
      <c r="C4207" s="4">
        <v>115504.0</v>
      </c>
      <c r="D4207" s="4" t="s">
        <v>495</v>
      </c>
      <c r="E4207" s="4" t="s">
        <v>6910</v>
      </c>
      <c r="F4207" s="4" t="s">
        <v>12</v>
      </c>
      <c r="G4207" s="4" t="s">
        <v>20</v>
      </c>
      <c r="H4207" s="4">
        <v>1.4E7</v>
      </c>
      <c r="I4207" s="4">
        <v>6.2</v>
      </c>
      <c r="L4207" s="4" t="str">
        <f>IFERROR(__xludf.DUMMYFUNCTION("""COMPUTED_VALUE"""),"Comedy")</f>
        <v>Comedy</v>
      </c>
      <c r="M4207" s="4" t="str">
        <f>IFERROR(__xludf.DUMMYFUNCTION("""COMPUTED_VALUE"""),"Drama")</f>
        <v>Drama</v>
      </c>
      <c r="N4207" s="4" t="str">
        <f>IFERROR(__xludf.DUMMYFUNCTION("""COMPUTED_VALUE"""),"Romance")</f>
        <v>Romance</v>
      </c>
      <c r="O4207" s="4" t="str">
        <f>IFERROR(__xludf.DUMMYFUNCTION("""COMPUTED_VALUE"""),"")</f>
        <v/>
      </c>
      <c r="P4207" s="4" t="str">
        <f>IFERROR(__xludf.DUMMYFUNCTION("""COMPUTED_VALUE"""),"")</f>
        <v/>
      </c>
      <c r="Q4207" s="4" t="str">
        <f>IFERROR(__xludf.DUMMYFUNCTION("""COMPUTED_VALUE"""),"")</f>
        <v/>
      </c>
      <c r="R4207" s="4" t="str">
        <f>IFERROR(__xludf.DUMMYFUNCTION("""COMPUTED_VALUE"""),"")</f>
        <v/>
      </c>
      <c r="S4207" s="4" t="str">
        <f>IFERROR(__xludf.DUMMYFUNCTION("""COMPUTED_VALUE"""),"")</f>
        <v/>
      </c>
    </row>
    <row r="4208">
      <c r="A4208" s="4" t="s">
        <v>4606</v>
      </c>
      <c r="B4208" s="4">
        <v>103.0</v>
      </c>
      <c r="C4208" s="4">
        <v>5725.0</v>
      </c>
      <c r="D4208" s="4" t="s">
        <v>1929</v>
      </c>
      <c r="E4208" s="4" t="s">
        <v>6911</v>
      </c>
      <c r="F4208" s="4" t="s">
        <v>3026</v>
      </c>
      <c r="G4208" s="4" t="s">
        <v>265</v>
      </c>
      <c r="H4208" s="4">
        <v>8400000.0</v>
      </c>
      <c r="I4208" s="4">
        <v>6.1</v>
      </c>
      <c r="L4208" s="4" t="str">
        <f>IFERROR(__xludf.DUMMYFUNCTION("""COMPUTED_VALUE"""),"Horror")</f>
        <v>Horror</v>
      </c>
      <c r="M4208" s="4" t="str">
        <f>IFERROR(__xludf.DUMMYFUNCTION("""COMPUTED_VALUE"""),"Thriller")</f>
        <v>Thriller</v>
      </c>
      <c r="N4208" s="4" t="str">
        <f>IFERROR(__xludf.DUMMYFUNCTION("""COMPUTED_VALUE"""),"")</f>
        <v/>
      </c>
      <c r="O4208" s="4" t="str">
        <f>IFERROR(__xludf.DUMMYFUNCTION("""COMPUTED_VALUE"""),"")</f>
        <v/>
      </c>
      <c r="P4208" s="4" t="str">
        <f>IFERROR(__xludf.DUMMYFUNCTION("""COMPUTED_VALUE"""),"")</f>
        <v/>
      </c>
      <c r="Q4208" s="4" t="str">
        <f>IFERROR(__xludf.DUMMYFUNCTION("""COMPUTED_VALUE"""),"")</f>
        <v/>
      </c>
      <c r="R4208" s="4" t="str">
        <f>IFERROR(__xludf.DUMMYFUNCTION("""COMPUTED_VALUE"""),"")</f>
        <v/>
      </c>
      <c r="S4208" s="4" t="str">
        <f>IFERROR(__xludf.DUMMYFUNCTION("""COMPUTED_VALUE"""),"")</f>
        <v/>
      </c>
    </row>
    <row r="4209">
      <c r="A4209" s="4" t="s">
        <v>6912</v>
      </c>
      <c r="B4209" s="4">
        <v>90.0</v>
      </c>
      <c r="C4209" s="4">
        <v>75727.0</v>
      </c>
      <c r="D4209" s="4" t="s">
        <v>5700</v>
      </c>
      <c r="E4209" s="4" t="s">
        <v>6913</v>
      </c>
      <c r="F4209" s="4" t="s">
        <v>975</v>
      </c>
      <c r="G4209" s="4" t="s">
        <v>13</v>
      </c>
      <c r="H4209" s="4">
        <v>2500000.0</v>
      </c>
      <c r="I4209" s="4">
        <v>5.9</v>
      </c>
      <c r="L4209" s="4" t="str">
        <f>IFERROR(__xludf.DUMMYFUNCTION("""COMPUTED_VALUE"""),"Drama")</f>
        <v>Drama</v>
      </c>
      <c r="M4209" s="4" t="str">
        <f>IFERROR(__xludf.DUMMYFUNCTION("""COMPUTED_VALUE"""),"Romance")</f>
        <v>Romance</v>
      </c>
      <c r="N4209" s="4" t="str">
        <f>IFERROR(__xludf.DUMMYFUNCTION("""COMPUTED_VALUE"""),"Sci-Fi")</f>
        <v>Sci-Fi</v>
      </c>
      <c r="O4209" s="4" t="str">
        <f>IFERROR(__xludf.DUMMYFUNCTION("""COMPUTED_VALUE"""),"Thriller")</f>
        <v>Thriller</v>
      </c>
      <c r="P4209" s="4" t="str">
        <f>IFERROR(__xludf.DUMMYFUNCTION("""COMPUTED_VALUE"""),"")</f>
        <v/>
      </c>
      <c r="Q4209" s="4" t="str">
        <f>IFERROR(__xludf.DUMMYFUNCTION("""COMPUTED_VALUE"""),"")</f>
        <v/>
      </c>
      <c r="R4209" s="4" t="str">
        <f>IFERROR(__xludf.DUMMYFUNCTION("""COMPUTED_VALUE"""),"")</f>
        <v/>
      </c>
      <c r="S4209" s="4" t="str">
        <f>IFERROR(__xludf.DUMMYFUNCTION("""COMPUTED_VALUE"""),"")</f>
        <v/>
      </c>
    </row>
    <row r="4210">
      <c r="A4210" s="4" t="s">
        <v>224</v>
      </c>
      <c r="B4210" s="4">
        <v>96.0</v>
      </c>
      <c r="C4210" s="4">
        <v>322157.0</v>
      </c>
      <c r="D4210" s="4" t="s">
        <v>3182</v>
      </c>
      <c r="E4210" s="4" t="s">
        <v>6914</v>
      </c>
      <c r="F4210" s="4" t="s">
        <v>12</v>
      </c>
      <c r="G4210" s="4" t="s">
        <v>13</v>
      </c>
      <c r="H4210" s="4">
        <v>2500000.0</v>
      </c>
      <c r="I4210" s="4">
        <v>6.8</v>
      </c>
      <c r="L4210" s="4" t="str">
        <f>IFERROR(__xludf.DUMMYFUNCTION("""COMPUTED_VALUE"""),"Comedy")</f>
        <v>Comedy</v>
      </c>
      <c r="M4210" s="4" t="str">
        <f>IFERROR(__xludf.DUMMYFUNCTION("""COMPUTED_VALUE"""),"Crime")</f>
        <v>Crime</v>
      </c>
      <c r="N4210" s="4" t="str">
        <f>IFERROR(__xludf.DUMMYFUNCTION("""COMPUTED_VALUE"""),"Drama")</f>
        <v>Drama</v>
      </c>
      <c r="O4210" s="4" t="str">
        <f>IFERROR(__xludf.DUMMYFUNCTION("""COMPUTED_VALUE"""),"")</f>
        <v/>
      </c>
      <c r="P4210" s="4" t="str">
        <f>IFERROR(__xludf.DUMMYFUNCTION("""COMPUTED_VALUE"""),"")</f>
        <v/>
      </c>
      <c r="Q4210" s="4" t="str">
        <f>IFERROR(__xludf.DUMMYFUNCTION("""COMPUTED_VALUE"""),"")</f>
        <v/>
      </c>
      <c r="R4210" s="4" t="str">
        <f>IFERROR(__xludf.DUMMYFUNCTION("""COMPUTED_VALUE"""),"")</f>
        <v/>
      </c>
      <c r="S4210" s="4" t="str">
        <f>IFERROR(__xludf.DUMMYFUNCTION("""COMPUTED_VALUE"""),"")</f>
        <v/>
      </c>
    </row>
    <row r="4211">
      <c r="A4211" s="4" t="s">
        <v>6915</v>
      </c>
      <c r="B4211" s="4">
        <v>89.0</v>
      </c>
      <c r="C4211" s="4">
        <v>0.0</v>
      </c>
      <c r="D4211" s="4" t="s">
        <v>3150</v>
      </c>
      <c r="E4211" s="4" t="s">
        <v>6916</v>
      </c>
      <c r="F4211" s="4" t="s">
        <v>12</v>
      </c>
      <c r="G4211" s="4" t="s">
        <v>13</v>
      </c>
      <c r="H4211" s="4">
        <v>2500000.0</v>
      </c>
      <c r="I4211" s="4">
        <v>5.8</v>
      </c>
      <c r="L4211" s="4" t="str">
        <f>IFERROR(__xludf.DUMMYFUNCTION("""COMPUTED_VALUE"""),"Comedy")</f>
        <v>Comedy</v>
      </c>
      <c r="M4211" s="4" t="str">
        <f>IFERROR(__xludf.DUMMYFUNCTION("""COMPUTED_VALUE"""),"Drama")</f>
        <v>Drama</v>
      </c>
      <c r="N4211" s="4" t="str">
        <f>IFERROR(__xludf.DUMMYFUNCTION("""COMPUTED_VALUE"""),"Family")</f>
        <v>Family</v>
      </c>
      <c r="O4211" s="4" t="str">
        <f>IFERROR(__xludf.DUMMYFUNCTION("""COMPUTED_VALUE"""),"Romance")</f>
        <v>Romance</v>
      </c>
      <c r="P4211" s="4" t="str">
        <f>IFERROR(__xludf.DUMMYFUNCTION("""COMPUTED_VALUE"""),"")</f>
        <v/>
      </c>
      <c r="Q4211" s="4" t="str">
        <f>IFERROR(__xludf.DUMMYFUNCTION("""COMPUTED_VALUE"""),"")</f>
        <v/>
      </c>
      <c r="R4211" s="4" t="str">
        <f>IFERROR(__xludf.DUMMYFUNCTION("""COMPUTED_VALUE"""),"")</f>
        <v/>
      </c>
      <c r="S4211" s="4" t="str">
        <f>IFERROR(__xludf.DUMMYFUNCTION("""COMPUTED_VALUE"""),"")</f>
        <v/>
      </c>
    </row>
    <row r="4212">
      <c r="A4212" s="4" t="s">
        <v>6917</v>
      </c>
      <c r="B4212" s="4">
        <v>87.0</v>
      </c>
      <c r="C4212" s="4">
        <v>0.0</v>
      </c>
      <c r="D4212" s="4" t="s">
        <v>2620</v>
      </c>
      <c r="E4212" s="4" t="s">
        <v>6918</v>
      </c>
      <c r="F4212" s="4" t="s">
        <v>12</v>
      </c>
      <c r="G4212" s="4" t="s">
        <v>265</v>
      </c>
      <c r="H4212" s="4">
        <v>2500000.0</v>
      </c>
      <c r="I4212" s="4">
        <v>5.0</v>
      </c>
      <c r="L4212" s="4" t="str">
        <f>IFERROR(__xludf.DUMMYFUNCTION("""COMPUTED_VALUE"""),"Comedy")</f>
        <v>Comedy</v>
      </c>
      <c r="M4212" s="4" t="str">
        <f>IFERROR(__xludf.DUMMYFUNCTION("""COMPUTED_VALUE"""),"Horror")</f>
        <v>Horror</v>
      </c>
      <c r="N4212" s="4" t="str">
        <f>IFERROR(__xludf.DUMMYFUNCTION("""COMPUTED_VALUE"""),"")</f>
        <v/>
      </c>
      <c r="O4212" s="4" t="str">
        <f>IFERROR(__xludf.DUMMYFUNCTION("""COMPUTED_VALUE"""),"")</f>
        <v/>
      </c>
      <c r="P4212" s="4" t="str">
        <f>IFERROR(__xludf.DUMMYFUNCTION("""COMPUTED_VALUE"""),"")</f>
        <v/>
      </c>
      <c r="Q4212" s="4" t="str">
        <f>IFERROR(__xludf.DUMMYFUNCTION("""COMPUTED_VALUE"""),"")</f>
        <v/>
      </c>
      <c r="R4212" s="4" t="str">
        <f>IFERROR(__xludf.DUMMYFUNCTION("""COMPUTED_VALUE"""),"")</f>
        <v/>
      </c>
      <c r="S4212" s="4" t="str">
        <f>IFERROR(__xludf.DUMMYFUNCTION("""COMPUTED_VALUE"""),"")</f>
        <v/>
      </c>
    </row>
    <row r="4213">
      <c r="A4213" s="4" t="s">
        <v>6919</v>
      </c>
      <c r="B4213" s="4">
        <v>94.0</v>
      </c>
      <c r="C4213" s="4">
        <v>0.0</v>
      </c>
      <c r="D4213" s="4" t="s">
        <v>2228</v>
      </c>
      <c r="E4213" s="4" t="s">
        <v>6920</v>
      </c>
      <c r="F4213" s="4" t="s">
        <v>12</v>
      </c>
      <c r="G4213" s="4" t="s">
        <v>13</v>
      </c>
      <c r="H4213" s="4">
        <v>3500000.0</v>
      </c>
      <c r="I4213" s="4">
        <v>6.3</v>
      </c>
      <c r="L4213" s="4" t="str">
        <f>IFERROR(__xludf.DUMMYFUNCTION("""COMPUTED_VALUE"""),"Horror")</f>
        <v>Horror</v>
      </c>
      <c r="M4213" s="4" t="str">
        <f>IFERROR(__xludf.DUMMYFUNCTION("""COMPUTED_VALUE"""),"")</f>
        <v/>
      </c>
      <c r="N4213" s="4" t="str">
        <f>IFERROR(__xludf.DUMMYFUNCTION("""COMPUTED_VALUE"""),"")</f>
        <v/>
      </c>
      <c r="O4213" s="4" t="str">
        <f>IFERROR(__xludf.DUMMYFUNCTION("""COMPUTED_VALUE"""),"")</f>
        <v/>
      </c>
      <c r="P4213" s="4" t="str">
        <f>IFERROR(__xludf.DUMMYFUNCTION("""COMPUTED_VALUE"""),"")</f>
        <v/>
      </c>
      <c r="Q4213" s="4" t="str">
        <f>IFERROR(__xludf.DUMMYFUNCTION("""COMPUTED_VALUE"""),"")</f>
        <v/>
      </c>
      <c r="R4213" s="4" t="str">
        <f>IFERROR(__xludf.DUMMYFUNCTION("""COMPUTED_VALUE"""),"")</f>
        <v/>
      </c>
      <c r="S4213" s="4" t="str">
        <f>IFERROR(__xludf.DUMMYFUNCTION("""COMPUTED_VALUE"""),"")</f>
        <v/>
      </c>
    </row>
    <row r="4214">
      <c r="A4214" s="4" t="s">
        <v>1767</v>
      </c>
      <c r="B4214" s="4">
        <v>120.0</v>
      </c>
      <c r="C4214" s="4">
        <v>5731103.0</v>
      </c>
      <c r="D4214" s="4" t="s">
        <v>2265</v>
      </c>
      <c r="E4214" s="4" t="s">
        <v>6921</v>
      </c>
      <c r="F4214" s="4" t="s">
        <v>12</v>
      </c>
      <c r="G4214" s="4" t="s">
        <v>13</v>
      </c>
      <c r="H4214" s="4">
        <v>2400000.0</v>
      </c>
      <c r="I4214" s="4">
        <v>6.8</v>
      </c>
      <c r="L4214" s="4" t="str">
        <f>IFERROR(__xludf.DUMMYFUNCTION("""COMPUTED_VALUE"""),"Drama")</f>
        <v>Drama</v>
      </c>
      <c r="M4214" s="4" t="str">
        <f>IFERROR(__xludf.DUMMYFUNCTION("""COMPUTED_VALUE"""),"History")</f>
        <v>History</v>
      </c>
      <c r="N4214" s="4" t="str">
        <f>IFERROR(__xludf.DUMMYFUNCTION("""COMPUTED_VALUE"""),"")</f>
        <v/>
      </c>
      <c r="O4214" s="4" t="str">
        <f>IFERROR(__xludf.DUMMYFUNCTION("""COMPUTED_VALUE"""),"")</f>
        <v/>
      </c>
      <c r="P4214" s="4" t="str">
        <f>IFERROR(__xludf.DUMMYFUNCTION("""COMPUTED_VALUE"""),"")</f>
        <v/>
      </c>
      <c r="Q4214" s="4" t="str">
        <f>IFERROR(__xludf.DUMMYFUNCTION("""COMPUTED_VALUE"""),"")</f>
        <v/>
      </c>
      <c r="R4214" s="4" t="str">
        <f>IFERROR(__xludf.DUMMYFUNCTION("""COMPUTED_VALUE"""),"")</f>
        <v/>
      </c>
      <c r="S4214" s="4" t="str">
        <f>IFERROR(__xludf.DUMMYFUNCTION("""COMPUTED_VALUE"""),"")</f>
        <v/>
      </c>
    </row>
    <row r="4215">
      <c r="A4215" s="4" t="s">
        <v>6922</v>
      </c>
      <c r="B4215" s="4">
        <v>101.0</v>
      </c>
      <c r="C4215" s="4">
        <v>978908.0</v>
      </c>
      <c r="D4215" s="4" t="s">
        <v>2139</v>
      </c>
      <c r="E4215" s="4" t="s">
        <v>6923</v>
      </c>
      <c r="F4215" s="4" t="s">
        <v>12</v>
      </c>
      <c r="G4215" s="4" t="s">
        <v>4726</v>
      </c>
      <c r="H4215" s="4">
        <v>2400000.0</v>
      </c>
      <c r="I4215" s="4">
        <v>5.1</v>
      </c>
      <c r="L4215" s="4" t="str">
        <f>IFERROR(__xludf.DUMMYFUNCTION("""COMPUTED_VALUE"""),"Drama")</f>
        <v>Drama</v>
      </c>
      <c r="M4215" s="4" t="str">
        <f>IFERROR(__xludf.DUMMYFUNCTION("""COMPUTED_VALUE"""),"Horror")</f>
        <v>Horror</v>
      </c>
      <c r="N4215" s="4" t="str">
        <f>IFERROR(__xludf.DUMMYFUNCTION("""COMPUTED_VALUE"""),"Mystery")</f>
        <v>Mystery</v>
      </c>
      <c r="O4215" s="4" t="str">
        <f>IFERROR(__xludf.DUMMYFUNCTION("""COMPUTED_VALUE"""),"Thriller")</f>
        <v>Thriller</v>
      </c>
      <c r="P4215" s="4" t="str">
        <f>IFERROR(__xludf.DUMMYFUNCTION("""COMPUTED_VALUE"""),"")</f>
        <v/>
      </c>
      <c r="Q4215" s="4" t="str">
        <f>IFERROR(__xludf.DUMMYFUNCTION("""COMPUTED_VALUE"""),"")</f>
        <v/>
      </c>
      <c r="R4215" s="4" t="str">
        <f>IFERROR(__xludf.DUMMYFUNCTION("""COMPUTED_VALUE"""),"")</f>
        <v/>
      </c>
      <c r="S4215" s="4" t="str">
        <f>IFERROR(__xludf.DUMMYFUNCTION("""COMPUTED_VALUE"""),"")</f>
        <v/>
      </c>
    </row>
    <row r="4216">
      <c r="A4216" s="4" t="s">
        <v>4886</v>
      </c>
      <c r="B4216" s="4">
        <v>84.0</v>
      </c>
      <c r="C4216" s="4">
        <v>438653.0</v>
      </c>
      <c r="D4216" s="4" t="s">
        <v>660</v>
      </c>
      <c r="E4216" s="4" t="s">
        <v>6924</v>
      </c>
      <c r="F4216" s="4" t="s">
        <v>12</v>
      </c>
      <c r="G4216" s="4" t="s">
        <v>13</v>
      </c>
      <c r="H4216" s="4">
        <v>0.0</v>
      </c>
      <c r="I4216" s="4">
        <v>6.6</v>
      </c>
      <c r="L4216" s="4" t="str">
        <f>IFERROR(__xludf.DUMMYFUNCTION("""COMPUTED_VALUE"""),"Adventure")</f>
        <v>Adventure</v>
      </c>
      <c r="M4216" s="4" t="str">
        <f>IFERROR(__xludf.DUMMYFUNCTION("""COMPUTED_VALUE"""),"Comedy")</f>
        <v>Comedy</v>
      </c>
      <c r="N4216" s="4" t="str">
        <f>IFERROR(__xludf.DUMMYFUNCTION("""COMPUTED_VALUE"""),"Sci-Fi")</f>
        <v>Sci-Fi</v>
      </c>
      <c r="O4216" s="4" t="str">
        <f>IFERROR(__xludf.DUMMYFUNCTION("""COMPUTED_VALUE"""),"")</f>
        <v/>
      </c>
      <c r="P4216" s="4" t="str">
        <f>IFERROR(__xludf.DUMMYFUNCTION("""COMPUTED_VALUE"""),"")</f>
        <v/>
      </c>
      <c r="Q4216" s="4" t="str">
        <f>IFERROR(__xludf.DUMMYFUNCTION("""COMPUTED_VALUE"""),"")</f>
        <v/>
      </c>
      <c r="R4216" s="4" t="str">
        <f>IFERROR(__xludf.DUMMYFUNCTION("""COMPUTED_VALUE"""),"")</f>
        <v/>
      </c>
      <c r="S4216" s="4" t="str">
        <f>IFERROR(__xludf.DUMMYFUNCTION("""COMPUTED_VALUE"""),"")</f>
        <v/>
      </c>
    </row>
    <row r="4217">
      <c r="A4217" s="4" t="s">
        <v>6925</v>
      </c>
      <c r="B4217" s="4">
        <v>110.0</v>
      </c>
      <c r="C4217" s="4">
        <v>0.0</v>
      </c>
      <c r="D4217" s="4" t="s">
        <v>683</v>
      </c>
      <c r="E4217" s="4" t="s">
        <v>6926</v>
      </c>
      <c r="F4217" s="4" t="s">
        <v>12</v>
      </c>
      <c r="G4217" s="4" t="s">
        <v>20</v>
      </c>
      <c r="H4217" s="4">
        <v>2500000.0</v>
      </c>
      <c r="I4217" s="4">
        <v>5.0</v>
      </c>
      <c r="L4217" s="4" t="str">
        <f>IFERROR(__xludf.DUMMYFUNCTION("""COMPUTED_VALUE"""),"Crime")</f>
        <v>Crime</v>
      </c>
      <c r="M4217" s="4" t="str">
        <f>IFERROR(__xludf.DUMMYFUNCTION("""COMPUTED_VALUE"""),"Drama")</f>
        <v>Drama</v>
      </c>
      <c r="N4217" s="4" t="str">
        <f>IFERROR(__xludf.DUMMYFUNCTION("""COMPUTED_VALUE"""),"")</f>
        <v/>
      </c>
      <c r="O4217" s="4" t="str">
        <f>IFERROR(__xludf.DUMMYFUNCTION("""COMPUTED_VALUE"""),"")</f>
        <v/>
      </c>
      <c r="P4217" s="4" t="str">
        <f>IFERROR(__xludf.DUMMYFUNCTION("""COMPUTED_VALUE"""),"")</f>
        <v/>
      </c>
      <c r="Q4217" s="4" t="str">
        <f>IFERROR(__xludf.DUMMYFUNCTION("""COMPUTED_VALUE"""),"")</f>
        <v/>
      </c>
      <c r="R4217" s="4" t="str">
        <f>IFERROR(__xludf.DUMMYFUNCTION("""COMPUTED_VALUE"""),"")</f>
        <v/>
      </c>
      <c r="S4217" s="4" t="str">
        <f>IFERROR(__xludf.DUMMYFUNCTION("""COMPUTED_VALUE"""),"")</f>
        <v/>
      </c>
    </row>
    <row r="4218">
      <c r="A4218" s="4" t="s">
        <v>6073</v>
      </c>
      <c r="B4218" s="4">
        <v>101.0</v>
      </c>
      <c r="C4218" s="4">
        <v>327919.0</v>
      </c>
      <c r="D4218" s="4" t="s">
        <v>683</v>
      </c>
      <c r="E4218" s="4" t="s">
        <v>6927</v>
      </c>
      <c r="F4218" s="4" t="s">
        <v>12</v>
      </c>
      <c r="G4218" s="4" t="s">
        <v>20</v>
      </c>
      <c r="H4218" s="4">
        <v>1500000.0</v>
      </c>
      <c r="I4218" s="4">
        <v>7.7</v>
      </c>
      <c r="L4218" s="4" t="str">
        <f>IFERROR(__xludf.DUMMYFUNCTION("""COMPUTED_VALUE"""),"Crime")</f>
        <v>Crime</v>
      </c>
      <c r="M4218" s="4" t="str">
        <f>IFERROR(__xludf.DUMMYFUNCTION("""COMPUTED_VALUE"""),"Drama")</f>
        <v>Drama</v>
      </c>
      <c r="N4218" s="4" t="str">
        <f>IFERROR(__xludf.DUMMYFUNCTION("""COMPUTED_VALUE"""),"")</f>
        <v/>
      </c>
      <c r="O4218" s="4" t="str">
        <f>IFERROR(__xludf.DUMMYFUNCTION("""COMPUTED_VALUE"""),"")</f>
        <v/>
      </c>
      <c r="P4218" s="4" t="str">
        <f>IFERROR(__xludf.DUMMYFUNCTION("""COMPUTED_VALUE"""),"")</f>
        <v/>
      </c>
      <c r="Q4218" s="4" t="str">
        <f>IFERROR(__xludf.DUMMYFUNCTION("""COMPUTED_VALUE"""),"")</f>
        <v/>
      </c>
      <c r="R4218" s="4" t="str">
        <f>IFERROR(__xludf.DUMMYFUNCTION("""COMPUTED_VALUE"""),"")</f>
        <v/>
      </c>
      <c r="S4218" s="4" t="str">
        <f>IFERROR(__xludf.DUMMYFUNCTION("""COMPUTED_VALUE"""),"")</f>
        <v/>
      </c>
    </row>
    <row r="4219">
      <c r="A4219" s="4" t="s">
        <v>6928</v>
      </c>
      <c r="B4219" s="4">
        <v>101.0</v>
      </c>
      <c r="C4219" s="4">
        <v>0.0</v>
      </c>
      <c r="D4219" s="4" t="s">
        <v>1907</v>
      </c>
      <c r="E4219" s="4" t="s">
        <v>6929</v>
      </c>
      <c r="F4219" s="4" t="s">
        <v>12</v>
      </c>
      <c r="G4219" s="4" t="s">
        <v>20</v>
      </c>
      <c r="H4219" s="4">
        <v>2500000.0</v>
      </c>
      <c r="I4219" s="4">
        <v>3.1</v>
      </c>
      <c r="L4219" s="4" t="str">
        <f>IFERROR(__xludf.DUMMYFUNCTION("""COMPUTED_VALUE"""),"Comedy")</f>
        <v>Comedy</v>
      </c>
      <c r="M4219" s="4" t="str">
        <f>IFERROR(__xludf.DUMMYFUNCTION("""COMPUTED_VALUE"""),"Sci-Fi")</f>
        <v>Sci-Fi</v>
      </c>
      <c r="N4219" s="4" t="str">
        <f>IFERROR(__xludf.DUMMYFUNCTION("""COMPUTED_VALUE"""),"")</f>
        <v/>
      </c>
      <c r="O4219" s="4" t="str">
        <f>IFERROR(__xludf.DUMMYFUNCTION("""COMPUTED_VALUE"""),"")</f>
        <v/>
      </c>
      <c r="P4219" s="4" t="str">
        <f>IFERROR(__xludf.DUMMYFUNCTION("""COMPUTED_VALUE"""),"")</f>
        <v/>
      </c>
      <c r="Q4219" s="4" t="str">
        <f>IFERROR(__xludf.DUMMYFUNCTION("""COMPUTED_VALUE"""),"")</f>
        <v/>
      </c>
      <c r="R4219" s="4" t="str">
        <f>IFERROR(__xludf.DUMMYFUNCTION("""COMPUTED_VALUE"""),"")</f>
        <v/>
      </c>
      <c r="S4219" s="4" t="str">
        <f>IFERROR(__xludf.DUMMYFUNCTION("""COMPUTED_VALUE"""),"")</f>
        <v/>
      </c>
    </row>
    <row r="4220">
      <c r="A4220" s="4" t="s">
        <v>6530</v>
      </c>
      <c r="B4220" s="4">
        <v>101.0</v>
      </c>
      <c r="C4220" s="4">
        <v>0.0</v>
      </c>
      <c r="D4220" s="4" t="s">
        <v>2067</v>
      </c>
      <c r="E4220" s="4" t="s">
        <v>6930</v>
      </c>
      <c r="F4220" s="4" t="s">
        <v>12</v>
      </c>
      <c r="G4220" s="4" t="s">
        <v>13</v>
      </c>
      <c r="H4220" s="4">
        <v>2361000.0</v>
      </c>
      <c r="I4220" s="4">
        <v>6.5</v>
      </c>
      <c r="L4220" s="4" t="str">
        <f>IFERROR(__xludf.DUMMYFUNCTION("""COMPUTED_VALUE"""),"Comedy")</f>
        <v>Comedy</v>
      </c>
      <c r="M4220" s="4" t="str">
        <f>IFERROR(__xludf.DUMMYFUNCTION("""COMPUTED_VALUE"""),"Musical")</f>
        <v>Musical</v>
      </c>
      <c r="N4220" s="4" t="str">
        <f>IFERROR(__xludf.DUMMYFUNCTION("""COMPUTED_VALUE"""),"")</f>
        <v/>
      </c>
      <c r="O4220" s="4" t="str">
        <f>IFERROR(__xludf.DUMMYFUNCTION("""COMPUTED_VALUE"""),"")</f>
        <v/>
      </c>
      <c r="P4220" s="4" t="str">
        <f>IFERROR(__xludf.DUMMYFUNCTION("""COMPUTED_VALUE"""),"")</f>
        <v/>
      </c>
      <c r="Q4220" s="4" t="str">
        <f>IFERROR(__xludf.DUMMYFUNCTION("""COMPUTED_VALUE"""),"")</f>
        <v/>
      </c>
      <c r="R4220" s="4" t="str">
        <f>IFERROR(__xludf.DUMMYFUNCTION("""COMPUTED_VALUE"""),"")</f>
        <v/>
      </c>
      <c r="S4220" s="4" t="str">
        <f>IFERROR(__xludf.DUMMYFUNCTION("""COMPUTED_VALUE"""),"")</f>
        <v/>
      </c>
    </row>
    <row r="4221">
      <c r="A4221" s="4" t="s">
        <v>6931</v>
      </c>
      <c r="B4221" s="4">
        <v>105.0</v>
      </c>
      <c r="C4221" s="4">
        <v>178739.0</v>
      </c>
      <c r="D4221" s="4" t="s">
        <v>6342</v>
      </c>
      <c r="E4221" s="4" t="s">
        <v>6932</v>
      </c>
      <c r="F4221" s="4" t="s">
        <v>12</v>
      </c>
      <c r="G4221" s="4" t="s">
        <v>13</v>
      </c>
      <c r="H4221" s="4">
        <v>2450000.0</v>
      </c>
      <c r="I4221" s="4">
        <v>3.9</v>
      </c>
      <c r="L4221" s="4" t="str">
        <f>IFERROR(__xludf.DUMMYFUNCTION("""COMPUTED_VALUE"""),"Drama")</f>
        <v>Drama</v>
      </c>
      <c r="M4221" s="4" t="str">
        <f>IFERROR(__xludf.DUMMYFUNCTION("""COMPUTED_VALUE"""),"Musical")</f>
        <v>Musical</v>
      </c>
      <c r="N4221" s="4" t="str">
        <f>IFERROR(__xludf.DUMMYFUNCTION("""COMPUTED_VALUE"""),"")</f>
        <v/>
      </c>
      <c r="O4221" s="4" t="str">
        <f>IFERROR(__xludf.DUMMYFUNCTION("""COMPUTED_VALUE"""),"")</f>
        <v/>
      </c>
      <c r="P4221" s="4" t="str">
        <f>IFERROR(__xludf.DUMMYFUNCTION("""COMPUTED_VALUE"""),"")</f>
        <v/>
      </c>
      <c r="Q4221" s="4" t="str">
        <f>IFERROR(__xludf.DUMMYFUNCTION("""COMPUTED_VALUE"""),"")</f>
        <v/>
      </c>
      <c r="R4221" s="4" t="str">
        <f>IFERROR(__xludf.DUMMYFUNCTION("""COMPUTED_VALUE"""),"")</f>
        <v/>
      </c>
      <c r="S4221" s="4" t="str">
        <f>IFERROR(__xludf.DUMMYFUNCTION("""COMPUTED_VALUE"""),"")</f>
        <v/>
      </c>
    </row>
    <row r="4222">
      <c r="A4222" s="4" t="s">
        <v>2890</v>
      </c>
      <c r="B4222" s="4">
        <v>97.0</v>
      </c>
      <c r="C4222" s="4">
        <v>565592.0</v>
      </c>
      <c r="D4222" s="4" t="s">
        <v>1378</v>
      </c>
      <c r="E4222" s="4" t="s">
        <v>6933</v>
      </c>
      <c r="F4222" s="4" t="s">
        <v>12</v>
      </c>
      <c r="G4222" s="4" t="s">
        <v>13</v>
      </c>
      <c r="H4222" s="4">
        <v>0.0</v>
      </c>
      <c r="I4222" s="4">
        <v>6.8</v>
      </c>
      <c r="L4222" s="4" t="str">
        <f>IFERROR(__xludf.DUMMYFUNCTION("""COMPUTED_VALUE"""),"Comedy")</f>
        <v>Comedy</v>
      </c>
      <c r="M4222" s="4" t="str">
        <f>IFERROR(__xludf.DUMMYFUNCTION("""COMPUTED_VALUE"""),"Drama")</f>
        <v>Drama</v>
      </c>
      <c r="N4222" s="4" t="str">
        <f>IFERROR(__xludf.DUMMYFUNCTION("""COMPUTED_VALUE"""),"Family")</f>
        <v>Family</v>
      </c>
      <c r="O4222" s="4" t="str">
        <f>IFERROR(__xludf.DUMMYFUNCTION("""COMPUTED_VALUE"""),"")</f>
        <v/>
      </c>
      <c r="P4222" s="4" t="str">
        <f>IFERROR(__xludf.DUMMYFUNCTION("""COMPUTED_VALUE"""),"")</f>
        <v/>
      </c>
      <c r="Q4222" s="4" t="str">
        <f>IFERROR(__xludf.DUMMYFUNCTION("""COMPUTED_VALUE"""),"")</f>
        <v/>
      </c>
      <c r="R4222" s="4" t="str">
        <f>IFERROR(__xludf.DUMMYFUNCTION("""COMPUTED_VALUE"""),"")</f>
        <v/>
      </c>
      <c r="S4222" s="4" t="str">
        <f>IFERROR(__xludf.DUMMYFUNCTION("""COMPUTED_VALUE"""),"")</f>
        <v/>
      </c>
    </row>
    <row r="4223">
      <c r="A4223" s="4" t="s">
        <v>6530</v>
      </c>
      <c r="B4223" s="4">
        <v>108.0</v>
      </c>
      <c r="C4223" s="4">
        <v>0.0</v>
      </c>
      <c r="D4223" s="4" t="s">
        <v>4193</v>
      </c>
      <c r="E4223" s="4" t="s">
        <v>6934</v>
      </c>
      <c r="F4223" s="4" t="s">
        <v>12</v>
      </c>
      <c r="G4223" s="4" t="s">
        <v>13</v>
      </c>
      <c r="H4223" s="4">
        <v>2295429.0</v>
      </c>
      <c r="I4223" s="4">
        <v>7.0</v>
      </c>
      <c r="L4223" s="4" t="str">
        <f>IFERROR(__xludf.DUMMYFUNCTION("""COMPUTED_VALUE"""),"Drama")</f>
        <v>Drama</v>
      </c>
      <c r="M4223" s="4" t="str">
        <f>IFERROR(__xludf.DUMMYFUNCTION("""COMPUTED_VALUE"""),"Family")</f>
        <v>Family</v>
      </c>
      <c r="N4223" s="4" t="str">
        <f>IFERROR(__xludf.DUMMYFUNCTION("""COMPUTED_VALUE"""),"Musical")</f>
        <v>Musical</v>
      </c>
      <c r="O4223" s="4" t="str">
        <f>IFERROR(__xludf.DUMMYFUNCTION("""COMPUTED_VALUE"""),"Romance")</f>
        <v>Romance</v>
      </c>
      <c r="P4223" s="4" t="str">
        <f>IFERROR(__xludf.DUMMYFUNCTION("""COMPUTED_VALUE"""),"")</f>
        <v/>
      </c>
      <c r="Q4223" s="4" t="str">
        <f>IFERROR(__xludf.DUMMYFUNCTION("""COMPUTED_VALUE"""),"")</f>
        <v/>
      </c>
      <c r="R4223" s="4" t="str">
        <f>IFERROR(__xludf.DUMMYFUNCTION("""COMPUTED_VALUE"""),"")</f>
        <v/>
      </c>
      <c r="S4223" s="4" t="str">
        <f>IFERROR(__xludf.DUMMYFUNCTION("""COMPUTED_VALUE"""),"")</f>
        <v/>
      </c>
    </row>
    <row r="4224">
      <c r="A4224" s="4" t="s">
        <v>3477</v>
      </c>
      <c r="B4224" s="4">
        <v>95.0</v>
      </c>
      <c r="C4224" s="4">
        <v>27012.0</v>
      </c>
      <c r="D4224" s="4" t="s">
        <v>1196</v>
      </c>
      <c r="E4224" s="4" t="s">
        <v>6935</v>
      </c>
      <c r="F4224" s="4" t="s">
        <v>12</v>
      </c>
      <c r="G4224" s="4" t="s">
        <v>13</v>
      </c>
      <c r="H4224" s="4">
        <v>0.0</v>
      </c>
      <c r="I4224" s="4">
        <v>5.9</v>
      </c>
      <c r="L4224" s="4" t="str">
        <f>IFERROR(__xludf.DUMMYFUNCTION("""COMPUTED_VALUE"""),"Drama")</f>
        <v>Drama</v>
      </c>
      <c r="M4224" s="4" t="str">
        <f>IFERROR(__xludf.DUMMYFUNCTION("""COMPUTED_VALUE"""),"")</f>
        <v/>
      </c>
      <c r="N4224" s="4" t="str">
        <f>IFERROR(__xludf.DUMMYFUNCTION("""COMPUTED_VALUE"""),"")</f>
        <v/>
      </c>
      <c r="O4224" s="4" t="str">
        <f>IFERROR(__xludf.DUMMYFUNCTION("""COMPUTED_VALUE"""),"")</f>
        <v/>
      </c>
      <c r="P4224" s="4" t="str">
        <f>IFERROR(__xludf.DUMMYFUNCTION("""COMPUTED_VALUE"""),"")</f>
        <v/>
      </c>
      <c r="Q4224" s="4" t="str">
        <f>IFERROR(__xludf.DUMMYFUNCTION("""COMPUTED_VALUE"""),"")</f>
        <v/>
      </c>
      <c r="R4224" s="4" t="str">
        <f>IFERROR(__xludf.DUMMYFUNCTION("""COMPUTED_VALUE"""),"")</f>
        <v/>
      </c>
      <c r="S4224" s="4" t="str">
        <f>IFERROR(__xludf.DUMMYFUNCTION("""COMPUTED_VALUE"""),"")</f>
        <v/>
      </c>
    </row>
    <row r="4225">
      <c r="A4225" s="4" t="s">
        <v>6936</v>
      </c>
      <c r="B4225" s="4">
        <v>108.0</v>
      </c>
      <c r="C4225" s="4">
        <v>0.0</v>
      </c>
      <c r="D4225" s="4" t="s">
        <v>3593</v>
      </c>
      <c r="E4225" s="4" t="s">
        <v>6937</v>
      </c>
      <c r="F4225" s="4" t="s">
        <v>12</v>
      </c>
      <c r="G4225" s="4" t="s">
        <v>13</v>
      </c>
      <c r="H4225" s="4">
        <v>0.0</v>
      </c>
      <c r="I4225" s="4">
        <v>5.8</v>
      </c>
      <c r="L4225" s="4" t="str">
        <f>IFERROR(__xludf.DUMMYFUNCTION("""COMPUTED_VALUE"""),"Thriller")</f>
        <v>Thriller</v>
      </c>
      <c r="M4225" s="4" t="str">
        <f>IFERROR(__xludf.DUMMYFUNCTION("""COMPUTED_VALUE"""),"")</f>
        <v/>
      </c>
      <c r="N4225" s="4" t="str">
        <f>IFERROR(__xludf.DUMMYFUNCTION("""COMPUTED_VALUE"""),"")</f>
        <v/>
      </c>
      <c r="O4225" s="4" t="str">
        <f>IFERROR(__xludf.DUMMYFUNCTION("""COMPUTED_VALUE"""),"")</f>
        <v/>
      </c>
      <c r="P4225" s="4" t="str">
        <f>IFERROR(__xludf.DUMMYFUNCTION("""COMPUTED_VALUE"""),"")</f>
        <v/>
      </c>
      <c r="Q4225" s="4" t="str">
        <f>IFERROR(__xludf.DUMMYFUNCTION("""COMPUTED_VALUE"""),"")</f>
        <v/>
      </c>
      <c r="R4225" s="4" t="str">
        <f>IFERROR(__xludf.DUMMYFUNCTION("""COMPUTED_VALUE"""),"")</f>
        <v/>
      </c>
      <c r="S4225" s="4" t="str">
        <f>IFERROR(__xludf.DUMMYFUNCTION("""COMPUTED_VALUE"""),"")</f>
        <v/>
      </c>
    </row>
    <row r="4226">
      <c r="A4226" s="4" t="s">
        <v>6938</v>
      </c>
      <c r="B4226" s="4">
        <v>90.0</v>
      </c>
      <c r="C4226" s="4">
        <v>0.0</v>
      </c>
      <c r="D4226" s="4" t="s">
        <v>286</v>
      </c>
      <c r="E4226" s="4" t="s">
        <v>6939</v>
      </c>
      <c r="F4226" s="4" t="s">
        <v>12</v>
      </c>
      <c r="G4226" s="4" t="s">
        <v>13</v>
      </c>
      <c r="H4226" s="4">
        <v>2300000.0</v>
      </c>
      <c r="I4226" s="4">
        <v>7.3</v>
      </c>
      <c r="L4226" s="4" t="str">
        <f>IFERROR(__xludf.DUMMYFUNCTION("""COMPUTED_VALUE"""),"Adventure")</f>
        <v>Adventure</v>
      </c>
      <c r="M4226" s="4" t="str">
        <f>IFERROR(__xludf.DUMMYFUNCTION("""COMPUTED_VALUE"""),"Animation")</f>
        <v>Animation</v>
      </c>
      <c r="N4226" s="4" t="str">
        <f>IFERROR(__xludf.DUMMYFUNCTION("""COMPUTED_VALUE"""),"Comedy")</f>
        <v>Comedy</v>
      </c>
      <c r="O4226" s="4" t="str">
        <f>IFERROR(__xludf.DUMMYFUNCTION("""COMPUTED_VALUE"""),"Family")</f>
        <v>Family</v>
      </c>
      <c r="P4226" s="4" t="str">
        <f>IFERROR(__xludf.DUMMYFUNCTION("""COMPUTED_VALUE"""),"Fantasy")</f>
        <v>Fantasy</v>
      </c>
      <c r="Q4226" s="4" t="str">
        <f>IFERROR(__xludf.DUMMYFUNCTION("""COMPUTED_VALUE"""),"Musical")</f>
        <v>Musical</v>
      </c>
      <c r="R4226" s="4" t="str">
        <f>IFERROR(__xludf.DUMMYFUNCTION("""COMPUTED_VALUE"""),"")</f>
        <v/>
      </c>
      <c r="S4226" s="4" t="str">
        <f>IFERROR(__xludf.DUMMYFUNCTION("""COMPUTED_VALUE"""),"")</f>
        <v/>
      </c>
    </row>
    <row r="4227">
      <c r="A4227" s="4" t="s">
        <v>967</v>
      </c>
      <c r="B4227" s="4">
        <v>120.0</v>
      </c>
      <c r="C4227" s="4">
        <v>7.64E7</v>
      </c>
      <c r="D4227" s="4" t="s">
        <v>968</v>
      </c>
      <c r="E4227" s="4" t="s">
        <v>6940</v>
      </c>
      <c r="F4227" s="4" t="s">
        <v>12</v>
      </c>
      <c r="G4227" s="4" t="s">
        <v>13</v>
      </c>
      <c r="H4227" s="4">
        <v>2280000.0</v>
      </c>
      <c r="I4227" s="4">
        <v>7.8</v>
      </c>
      <c r="L4227" s="4" t="str">
        <f>IFERROR(__xludf.DUMMYFUNCTION("""COMPUTED_VALUE"""),"Animation")</f>
        <v>Animation</v>
      </c>
      <c r="M4227" s="4" t="str">
        <f>IFERROR(__xludf.DUMMYFUNCTION("""COMPUTED_VALUE"""),"Family")</f>
        <v>Family</v>
      </c>
      <c r="N4227" s="4" t="str">
        <f>IFERROR(__xludf.DUMMYFUNCTION("""COMPUTED_VALUE"""),"Fantasy")</f>
        <v>Fantasy</v>
      </c>
      <c r="O4227" s="4" t="str">
        <f>IFERROR(__xludf.DUMMYFUNCTION("""COMPUTED_VALUE"""),"Music")</f>
        <v>Music</v>
      </c>
      <c r="P4227" s="4" t="str">
        <f>IFERROR(__xludf.DUMMYFUNCTION("""COMPUTED_VALUE"""),"")</f>
        <v/>
      </c>
      <c r="Q4227" s="4" t="str">
        <f>IFERROR(__xludf.DUMMYFUNCTION("""COMPUTED_VALUE"""),"")</f>
        <v/>
      </c>
      <c r="R4227" s="4" t="str">
        <f>IFERROR(__xludf.DUMMYFUNCTION("""COMPUTED_VALUE"""),"")</f>
        <v/>
      </c>
      <c r="S4227" s="4" t="str">
        <f>IFERROR(__xludf.DUMMYFUNCTION("""COMPUTED_VALUE"""),"")</f>
        <v/>
      </c>
    </row>
    <row r="4228">
      <c r="A4228" s="4" t="s">
        <v>1648</v>
      </c>
      <c r="B4228" s="4">
        <v>104.0</v>
      </c>
      <c r="C4228" s="4">
        <v>0.0</v>
      </c>
      <c r="D4228" s="4" t="s">
        <v>154</v>
      </c>
      <c r="E4228" s="4" t="s">
        <v>3710</v>
      </c>
      <c r="F4228" s="4" t="s">
        <v>12</v>
      </c>
      <c r="G4228" s="4" t="s">
        <v>13</v>
      </c>
      <c r="H4228" s="4">
        <v>1800000.0</v>
      </c>
      <c r="I4228" s="4">
        <v>7.8</v>
      </c>
      <c r="L4228" s="4" t="str">
        <f>IFERROR(__xludf.DUMMYFUNCTION("""COMPUTED_VALUE"""),"Action")</f>
        <v>Action</v>
      </c>
      <c r="M4228" s="4" t="str">
        <f>IFERROR(__xludf.DUMMYFUNCTION("""COMPUTED_VALUE"""),"Crime")</f>
        <v>Crime</v>
      </c>
      <c r="N4228" s="4" t="str">
        <f>IFERROR(__xludf.DUMMYFUNCTION("""COMPUTED_VALUE"""),"Drama")</f>
        <v>Drama</v>
      </c>
      <c r="O4228" s="4" t="str">
        <f>IFERROR(__xludf.DUMMYFUNCTION("""COMPUTED_VALUE"""),"Thriller")</f>
        <v>Thriller</v>
      </c>
      <c r="P4228" s="4" t="str">
        <f>IFERROR(__xludf.DUMMYFUNCTION("""COMPUTED_VALUE"""),"")</f>
        <v/>
      </c>
      <c r="Q4228" s="4" t="str">
        <f>IFERROR(__xludf.DUMMYFUNCTION("""COMPUTED_VALUE"""),"")</f>
        <v/>
      </c>
      <c r="R4228" s="4" t="str">
        <f>IFERROR(__xludf.DUMMYFUNCTION("""COMPUTED_VALUE"""),"")</f>
        <v/>
      </c>
      <c r="S4228" s="4" t="str">
        <f>IFERROR(__xludf.DUMMYFUNCTION("""COMPUTED_VALUE"""),"")</f>
        <v/>
      </c>
    </row>
    <row r="4229">
      <c r="A4229" s="4" t="s">
        <v>6941</v>
      </c>
      <c r="B4229" s="4">
        <v>90.0</v>
      </c>
      <c r="C4229" s="4">
        <v>0.0</v>
      </c>
      <c r="D4229" s="4" t="s">
        <v>1422</v>
      </c>
      <c r="E4229" s="4" t="s">
        <v>6942</v>
      </c>
      <c r="F4229" s="4" t="s">
        <v>12</v>
      </c>
      <c r="G4229" s="4" t="s">
        <v>13</v>
      </c>
      <c r="H4229" s="4">
        <v>2500000.0</v>
      </c>
      <c r="I4229" s="4">
        <v>6.9</v>
      </c>
      <c r="L4229" s="4" t="str">
        <f>IFERROR(__xludf.DUMMYFUNCTION("""COMPUTED_VALUE"""),"Drama")</f>
        <v>Drama</v>
      </c>
      <c r="M4229" s="4" t="str">
        <f>IFERROR(__xludf.DUMMYFUNCTION("""COMPUTED_VALUE"""),"Thriller")</f>
        <v>Thriller</v>
      </c>
      <c r="N4229" s="4" t="str">
        <f>IFERROR(__xludf.DUMMYFUNCTION("""COMPUTED_VALUE"""),"")</f>
        <v/>
      </c>
      <c r="O4229" s="4" t="str">
        <f>IFERROR(__xludf.DUMMYFUNCTION("""COMPUTED_VALUE"""),"")</f>
        <v/>
      </c>
      <c r="P4229" s="4" t="str">
        <f>IFERROR(__xludf.DUMMYFUNCTION("""COMPUTED_VALUE"""),"")</f>
        <v/>
      </c>
      <c r="Q4229" s="4" t="str">
        <f>IFERROR(__xludf.DUMMYFUNCTION("""COMPUTED_VALUE"""),"")</f>
        <v/>
      </c>
      <c r="R4229" s="4" t="str">
        <f>IFERROR(__xludf.DUMMYFUNCTION("""COMPUTED_VALUE"""),"")</f>
        <v/>
      </c>
      <c r="S4229" s="4" t="str">
        <f>IFERROR(__xludf.DUMMYFUNCTION("""COMPUTED_VALUE"""),"")</f>
        <v/>
      </c>
    </row>
    <row r="4230">
      <c r="A4230" s="4" t="s">
        <v>2448</v>
      </c>
      <c r="B4230" s="4">
        <v>91.0</v>
      </c>
      <c r="C4230" s="4">
        <v>3.62E7</v>
      </c>
      <c r="D4230" s="4" t="s">
        <v>1929</v>
      </c>
      <c r="E4230" s="4" t="s">
        <v>6943</v>
      </c>
      <c r="F4230" s="4" t="s">
        <v>12</v>
      </c>
      <c r="G4230" s="4" t="s">
        <v>13</v>
      </c>
      <c r="H4230" s="4">
        <v>4000000.0</v>
      </c>
      <c r="I4230" s="4">
        <v>5.7</v>
      </c>
      <c r="L4230" s="4" t="str">
        <f>IFERROR(__xludf.DUMMYFUNCTION("""COMPUTED_VALUE"""),"Horror")</f>
        <v>Horror</v>
      </c>
      <c r="M4230" s="4" t="str">
        <f>IFERROR(__xludf.DUMMYFUNCTION("""COMPUTED_VALUE"""),"Thriller")</f>
        <v>Thriller</v>
      </c>
      <c r="N4230" s="4" t="str">
        <f>IFERROR(__xludf.DUMMYFUNCTION("""COMPUTED_VALUE"""),"")</f>
        <v/>
      </c>
      <c r="O4230" s="4" t="str">
        <f>IFERROR(__xludf.DUMMYFUNCTION("""COMPUTED_VALUE"""),"")</f>
        <v/>
      </c>
      <c r="P4230" s="4" t="str">
        <f>IFERROR(__xludf.DUMMYFUNCTION("""COMPUTED_VALUE"""),"")</f>
        <v/>
      </c>
      <c r="Q4230" s="4" t="str">
        <f>IFERROR(__xludf.DUMMYFUNCTION("""COMPUTED_VALUE"""),"")</f>
        <v/>
      </c>
      <c r="R4230" s="4" t="str">
        <f>IFERROR(__xludf.DUMMYFUNCTION("""COMPUTED_VALUE"""),"")</f>
        <v/>
      </c>
      <c r="S4230" s="4" t="str">
        <f>IFERROR(__xludf.DUMMYFUNCTION("""COMPUTED_VALUE"""),"")</f>
        <v/>
      </c>
    </row>
    <row r="4231">
      <c r="A4231" s="4" t="s">
        <v>6944</v>
      </c>
      <c r="B4231" s="4">
        <v>92.0</v>
      </c>
      <c r="C4231" s="4">
        <v>2.13E7</v>
      </c>
      <c r="D4231" s="4" t="s">
        <v>1059</v>
      </c>
      <c r="E4231" s="4" t="s">
        <v>6945</v>
      </c>
      <c r="F4231" s="4" t="s">
        <v>12</v>
      </c>
      <c r="G4231" s="4" t="s">
        <v>13</v>
      </c>
      <c r="H4231" s="4">
        <v>2200000.0</v>
      </c>
      <c r="I4231" s="4">
        <v>4.7</v>
      </c>
      <c r="L4231" s="4" t="str">
        <f>IFERROR(__xludf.DUMMYFUNCTION("""COMPUTED_VALUE"""),"Horror")</f>
        <v>Horror</v>
      </c>
      <c r="M4231" s="4" t="str">
        <f>IFERROR(__xludf.DUMMYFUNCTION("""COMPUTED_VALUE"""),"Mystery")</f>
        <v>Mystery</v>
      </c>
      <c r="N4231" s="4" t="str">
        <f>IFERROR(__xludf.DUMMYFUNCTION("""COMPUTED_VALUE"""),"Thriller")</f>
        <v>Thriller</v>
      </c>
      <c r="O4231" s="4" t="str">
        <f>IFERROR(__xludf.DUMMYFUNCTION("""COMPUTED_VALUE"""),"")</f>
        <v/>
      </c>
      <c r="P4231" s="4" t="str">
        <f>IFERROR(__xludf.DUMMYFUNCTION("""COMPUTED_VALUE"""),"")</f>
        <v/>
      </c>
      <c r="Q4231" s="4" t="str">
        <f>IFERROR(__xludf.DUMMYFUNCTION("""COMPUTED_VALUE"""),"")</f>
        <v/>
      </c>
      <c r="R4231" s="4" t="str">
        <f>IFERROR(__xludf.DUMMYFUNCTION("""COMPUTED_VALUE"""),"")</f>
        <v/>
      </c>
      <c r="S4231" s="4" t="str">
        <f>IFERROR(__xludf.DUMMYFUNCTION("""COMPUTED_VALUE"""),"")</f>
        <v/>
      </c>
    </row>
    <row r="4232">
      <c r="A4232" s="4" t="s">
        <v>6749</v>
      </c>
      <c r="B4232" s="4">
        <v>117.0</v>
      </c>
      <c r="C4232" s="4">
        <v>379643.0</v>
      </c>
      <c r="D4232" s="4" t="s">
        <v>1196</v>
      </c>
      <c r="E4232" s="4" t="s">
        <v>6946</v>
      </c>
      <c r="F4232" s="4" t="s">
        <v>12</v>
      </c>
      <c r="G4232" s="4" t="s">
        <v>13</v>
      </c>
      <c r="H4232" s="4">
        <v>2200000.0</v>
      </c>
      <c r="I4232" s="4">
        <v>5.9</v>
      </c>
      <c r="L4232" s="4" t="str">
        <f>IFERROR(__xludf.DUMMYFUNCTION("""COMPUTED_VALUE"""),"Drama")</f>
        <v>Drama</v>
      </c>
      <c r="M4232" s="4" t="str">
        <f>IFERROR(__xludf.DUMMYFUNCTION("""COMPUTED_VALUE"""),"")</f>
        <v/>
      </c>
      <c r="N4232" s="4" t="str">
        <f>IFERROR(__xludf.DUMMYFUNCTION("""COMPUTED_VALUE"""),"")</f>
        <v/>
      </c>
      <c r="O4232" s="4" t="str">
        <f>IFERROR(__xludf.DUMMYFUNCTION("""COMPUTED_VALUE"""),"")</f>
        <v/>
      </c>
      <c r="P4232" s="4" t="str">
        <f>IFERROR(__xludf.DUMMYFUNCTION("""COMPUTED_VALUE"""),"")</f>
        <v/>
      </c>
      <c r="Q4232" s="4" t="str">
        <f>IFERROR(__xludf.DUMMYFUNCTION("""COMPUTED_VALUE"""),"")</f>
        <v/>
      </c>
      <c r="R4232" s="4" t="str">
        <f>IFERROR(__xludf.DUMMYFUNCTION("""COMPUTED_VALUE"""),"")</f>
        <v/>
      </c>
      <c r="S4232" s="4" t="str">
        <f>IFERROR(__xludf.DUMMYFUNCTION("""COMPUTED_VALUE"""),"")</f>
        <v/>
      </c>
    </row>
    <row r="4233">
      <c r="A4233" s="4" t="s">
        <v>6947</v>
      </c>
      <c r="B4233" s="4">
        <v>120.0</v>
      </c>
      <c r="C4233" s="4">
        <v>1.2985267E7</v>
      </c>
      <c r="D4233" s="4" t="s">
        <v>1196</v>
      </c>
      <c r="E4233" s="4" t="s">
        <v>6948</v>
      </c>
      <c r="F4233" s="4" t="s">
        <v>12</v>
      </c>
      <c r="G4233" s="4" t="s">
        <v>13</v>
      </c>
      <c r="H4233" s="4">
        <v>2300000.0</v>
      </c>
      <c r="I4233" s="4">
        <v>5.9</v>
      </c>
      <c r="L4233" s="4" t="str">
        <f>IFERROR(__xludf.DUMMYFUNCTION("""COMPUTED_VALUE"""),"Drama")</f>
        <v>Drama</v>
      </c>
      <c r="M4233" s="4" t="str">
        <f>IFERROR(__xludf.DUMMYFUNCTION("""COMPUTED_VALUE"""),"")</f>
        <v/>
      </c>
      <c r="N4233" s="4" t="str">
        <f>IFERROR(__xludf.DUMMYFUNCTION("""COMPUTED_VALUE"""),"")</f>
        <v/>
      </c>
      <c r="O4233" s="4" t="str">
        <f>IFERROR(__xludf.DUMMYFUNCTION("""COMPUTED_VALUE"""),"")</f>
        <v/>
      </c>
      <c r="P4233" s="4" t="str">
        <f>IFERROR(__xludf.DUMMYFUNCTION("""COMPUTED_VALUE"""),"")</f>
        <v/>
      </c>
      <c r="Q4233" s="4" t="str">
        <f>IFERROR(__xludf.DUMMYFUNCTION("""COMPUTED_VALUE"""),"")</f>
        <v/>
      </c>
      <c r="R4233" s="4" t="str">
        <f>IFERROR(__xludf.DUMMYFUNCTION("""COMPUTED_VALUE"""),"")</f>
        <v/>
      </c>
      <c r="S4233" s="4" t="str">
        <f>IFERROR(__xludf.DUMMYFUNCTION("""COMPUTED_VALUE"""),"")</f>
        <v/>
      </c>
    </row>
    <row r="4234">
      <c r="A4234" s="4" t="s">
        <v>6949</v>
      </c>
      <c r="B4234" s="4">
        <v>90.0</v>
      </c>
      <c r="C4234" s="4">
        <v>0.0</v>
      </c>
      <c r="D4234" s="4" t="s">
        <v>3593</v>
      </c>
      <c r="E4234" s="4" t="s">
        <v>6950</v>
      </c>
      <c r="F4234" s="4" t="s">
        <v>12</v>
      </c>
      <c r="G4234" s="4" t="s">
        <v>13</v>
      </c>
      <c r="H4234" s="4">
        <v>2200000.0</v>
      </c>
      <c r="I4234" s="4">
        <v>4.3</v>
      </c>
      <c r="L4234" s="4" t="str">
        <f>IFERROR(__xludf.DUMMYFUNCTION("""COMPUTED_VALUE"""),"Thriller")</f>
        <v>Thriller</v>
      </c>
      <c r="M4234" s="4" t="str">
        <f>IFERROR(__xludf.DUMMYFUNCTION("""COMPUTED_VALUE"""),"")</f>
        <v/>
      </c>
      <c r="N4234" s="4" t="str">
        <f>IFERROR(__xludf.DUMMYFUNCTION("""COMPUTED_VALUE"""),"")</f>
        <v/>
      </c>
      <c r="O4234" s="4" t="str">
        <f>IFERROR(__xludf.DUMMYFUNCTION("""COMPUTED_VALUE"""),"")</f>
        <v/>
      </c>
      <c r="P4234" s="4" t="str">
        <f>IFERROR(__xludf.DUMMYFUNCTION("""COMPUTED_VALUE"""),"")</f>
        <v/>
      </c>
      <c r="Q4234" s="4" t="str">
        <f>IFERROR(__xludf.DUMMYFUNCTION("""COMPUTED_VALUE"""),"")</f>
        <v/>
      </c>
      <c r="R4234" s="4" t="str">
        <f>IFERROR(__xludf.DUMMYFUNCTION("""COMPUTED_VALUE"""),"")</f>
        <v/>
      </c>
      <c r="S4234" s="4" t="str">
        <f>IFERROR(__xludf.DUMMYFUNCTION("""COMPUTED_VALUE"""),"")</f>
        <v/>
      </c>
    </row>
    <row r="4235">
      <c r="A4235" s="4" t="s">
        <v>6951</v>
      </c>
      <c r="B4235" s="4">
        <v>119.0</v>
      </c>
      <c r="C4235" s="4">
        <v>0.0</v>
      </c>
      <c r="D4235" s="4" t="s">
        <v>1196</v>
      </c>
      <c r="E4235" s="4" t="s">
        <v>6952</v>
      </c>
      <c r="F4235" s="4" t="s">
        <v>12</v>
      </c>
      <c r="G4235" s="4" t="s">
        <v>13</v>
      </c>
      <c r="H4235" s="4">
        <v>2160000.0</v>
      </c>
      <c r="I4235" s="4">
        <v>7.5</v>
      </c>
      <c r="L4235" s="4" t="str">
        <f>IFERROR(__xludf.DUMMYFUNCTION("""COMPUTED_VALUE"""),"Drama")</f>
        <v>Drama</v>
      </c>
      <c r="M4235" s="4" t="str">
        <f>IFERROR(__xludf.DUMMYFUNCTION("""COMPUTED_VALUE"""),"")</f>
        <v/>
      </c>
      <c r="N4235" s="4" t="str">
        <f>IFERROR(__xludf.DUMMYFUNCTION("""COMPUTED_VALUE"""),"")</f>
        <v/>
      </c>
      <c r="O4235" s="4" t="str">
        <f>IFERROR(__xludf.DUMMYFUNCTION("""COMPUTED_VALUE"""),"")</f>
        <v/>
      </c>
      <c r="P4235" s="4" t="str">
        <f>IFERROR(__xludf.DUMMYFUNCTION("""COMPUTED_VALUE"""),"")</f>
        <v/>
      </c>
      <c r="Q4235" s="4" t="str">
        <f>IFERROR(__xludf.DUMMYFUNCTION("""COMPUTED_VALUE"""),"")</f>
        <v/>
      </c>
      <c r="R4235" s="4" t="str">
        <f>IFERROR(__xludf.DUMMYFUNCTION("""COMPUTED_VALUE"""),"")</f>
        <v/>
      </c>
      <c r="S4235" s="4" t="str">
        <f>IFERROR(__xludf.DUMMYFUNCTION("""COMPUTED_VALUE"""),"")</f>
        <v/>
      </c>
    </row>
    <row r="4236">
      <c r="A4236" s="4" t="s">
        <v>6953</v>
      </c>
      <c r="B4236" s="4">
        <v>90.0</v>
      </c>
      <c r="C4236" s="4">
        <v>0.0</v>
      </c>
      <c r="D4236" s="4" t="s">
        <v>1422</v>
      </c>
      <c r="E4236" s="4" t="s">
        <v>6954</v>
      </c>
      <c r="F4236" s="4" t="s">
        <v>12</v>
      </c>
      <c r="G4236" s="4" t="s">
        <v>1255</v>
      </c>
      <c r="H4236" s="4">
        <v>0.0</v>
      </c>
      <c r="I4236" s="4">
        <v>4.8</v>
      </c>
      <c r="L4236" s="4" t="str">
        <f>IFERROR(__xludf.DUMMYFUNCTION("""COMPUTED_VALUE"""),"Drama")</f>
        <v>Drama</v>
      </c>
      <c r="M4236" s="4" t="str">
        <f>IFERROR(__xludf.DUMMYFUNCTION("""COMPUTED_VALUE"""),"Thriller")</f>
        <v>Thriller</v>
      </c>
      <c r="N4236" s="4" t="str">
        <f>IFERROR(__xludf.DUMMYFUNCTION("""COMPUTED_VALUE"""),"")</f>
        <v/>
      </c>
      <c r="O4236" s="4" t="str">
        <f>IFERROR(__xludf.DUMMYFUNCTION("""COMPUTED_VALUE"""),"")</f>
        <v/>
      </c>
      <c r="P4236" s="4" t="str">
        <f>IFERROR(__xludf.DUMMYFUNCTION("""COMPUTED_VALUE"""),"")</f>
        <v/>
      </c>
      <c r="Q4236" s="4" t="str">
        <f>IFERROR(__xludf.DUMMYFUNCTION("""COMPUTED_VALUE"""),"")</f>
        <v/>
      </c>
      <c r="R4236" s="4" t="str">
        <f>IFERROR(__xludf.DUMMYFUNCTION("""COMPUTED_VALUE"""),"")</f>
        <v/>
      </c>
      <c r="S4236" s="4" t="str">
        <f>IFERROR(__xludf.DUMMYFUNCTION("""COMPUTED_VALUE"""),"")</f>
        <v/>
      </c>
    </row>
    <row r="4237">
      <c r="A4237" s="4" t="s">
        <v>6955</v>
      </c>
      <c r="B4237" s="4">
        <v>90.0</v>
      </c>
      <c r="C4237" s="4">
        <v>0.0</v>
      </c>
      <c r="D4237" s="4" t="s">
        <v>495</v>
      </c>
      <c r="E4237" s="4" t="s">
        <v>6956</v>
      </c>
      <c r="F4237" s="4" t="s">
        <v>12</v>
      </c>
      <c r="G4237" s="4" t="s">
        <v>20</v>
      </c>
      <c r="H4237" s="4">
        <v>1200000.0</v>
      </c>
      <c r="I4237" s="4">
        <v>5.8</v>
      </c>
      <c r="L4237" s="4" t="str">
        <f>IFERROR(__xludf.DUMMYFUNCTION("""COMPUTED_VALUE"""),"Comedy")</f>
        <v>Comedy</v>
      </c>
      <c r="M4237" s="4" t="str">
        <f>IFERROR(__xludf.DUMMYFUNCTION("""COMPUTED_VALUE"""),"Drama")</f>
        <v>Drama</v>
      </c>
      <c r="N4237" s="4" t="str">
        <f>IFERROR(__xludf.DUMMYFUNCTION("""COMPUTED_VALUE"""),"Romance")</f>
        <v>Romance</v>
      </c>
      <c r="O4237" s="4" t="str">
        <f>IFERROR(__xludf.DUMMYFUNCTION("""COMPUTED_VALUE"""),"")</f>
        <v/>
      </c>
      <c r="P4237" s="4" t="str">
        <f>IFERROR(__xludf.DUMMYFUNCTION("""COMPUTED_VALUE"""),"")</f>
        <v/>
      </c>
      <c r="Q4237" s="4" t="str">
        <f>IFERROR(__xludf.DUMMYFUNCTION("""COMPUTED_VALUE"""),"")</f>
        <v/>
      </c>
      <c r="R4237" s="4" t="str">
        <f>IFERROR(__xludf.DUMMYFUNCTION("""COMPUTED_VALUE"""),"")</f>
        <v/>
      </c>
      <c r="S4237" s="4" t="str">
        <f>IFERROR(__xludf.DUMMYFUNCTION("""COMPUTED_VALUE"""),"")</f>
        <v/>
      </c>
    </row>
    <row r="4238">
      <c r="A4238" s="4" t="s">
        <v>6957</v>
      </c>
      <c r="B4238" s="4">
        <v>97.0</v>
      </c>
      <c r="C4238" s="4">
        <v>0.0</v>
      </c>
      <c r="D4238" s="4" t="s">
        <v>2273</v>
      </c>
      <c r="E4238" s="4" t="s">
        <v>6958</v>
      </c>
      <c r="F4238" s="4" t="s">
        <v>12</v>
      </c>
      <c r="G4238" s="4" t="s">
        <v>13</v>
      </c>
      <c r="H4238" s="4">
        <v>2400000.0</v>
      </c>
      <c r="I4238" s="4">
        <v>5.3</v>
      </c>
      <c r="L4238" s="4" t="str">
        <f>IFERROR(__xludf.DUMMYFUNCTION("""COMPUTED_VALUE"""),"Comedy")</f>
        <v>Comedy</v>
      </c>
      <c r="M4238" s="4" t="str">
        <f>IFERROR(__xludf.DUMMYFUNCTION("""COMPUTED_VALUE"""),"Music")</f>
        <v>Music</v>
      </c>
      <c r="N4238" s="4" t="str">
        <f>IFERROR(__xludf.DUMMYFUNCTION("""COMPUTED_VALUE"""),"Romance")</f>
        <v>Romance</v>
      </c>
      <c r="O4238" s="4" t="str">
        <f>IFERROR(__xludf.DUMMYFUNCTION("""COMPUTED_VALUE"""),"")</f>
        <v/>
      </c>
      <c r="P4238" s="4" t="str">
        <f>IFERROR(__xludf.DUMMYFUNCTION("""COMPUTED_VALUE"""),"")</f>
        <v/>
      </c>
      <c r="Q4238" s="4" t="str">
        <f>IFERROR(__xludf.DUMMYFUNCTION("""COMPUTED_VALUE"""),"")</f>
        <v/>
      </c>
      <c r="R4238" s="4" t="str">
        <f>IFERROR(__xludf.DUMMYFUNCTION("""COMPUTED_VALUE"""),"")</f>
        <v/>
      </c>
      <c r="S4238" s="4" t="str">
        <f>IFERROR(__xludf.DUMMYFUNCTION("""COMPUTED_VALUE"""),"")</f>
        <v/>
      </c>
    </row>
    <row r="4239">
      <c r="A4239" s="4" t="s">
        <v>5970</v>
      </c>
      <c r="B4239" s="4">
        <v>90.0</v>
      </c>
      <c r="C4239" s="4">
        <v>0.0</v>
      </c>
      <c r="D4239" s="4" t="s">
        <v>2956</v>
      </c>
      <c r="E4239" s="4" t="s">
        <v>6959</v>
      </c>
      <c r="F4239" s="4" t="s">
        <v>12</v>
      </c>
      <c r="G4239" s="4" t="s">
        <v>95</v>
      </c>
      <c r="H4239" s="4">
        <v>2500000.0</v>
      </c>
      <c r="I4239" s="4">
        <v>6.0</v>
      </c>
      <c r="L4239" s="4" t="str">
        <f>IFERROR(__xludf.DUMMYFUNCTION("""COMPUTED_VALUE"""),"Action")</f>
        <v>Action</v>
      </c>
      <c r="M4239" s="4" t="str">
        <f>IFERROR(__xludf.DUMMYFUNCTION("""COMPUTED_VALUE"""),"Comedy")</f>
        <v>Comedy</v>
      </c>
      <c r="N4239" s="4" t="str">
        <f>IFERROR(__xludf.DUMMYFUNCTION("""COMPUTED_VALUE"""),"Horror")</f>
        <v>Horror</v>
      </c>
      <c r="O4239" s="4" t="str">
        <f>IFERROR(__xludf.DUMMYFUNCTION("""COMPUTED_VALUE"""),"")</f>
        <v/>
      </c>
      <c r="P4239" s="4" t="str">
        <f>IFERROR(__xludf.DUMMYFUNCTION("""COMPUTED_VALUE"""),"")</f>
        <v/>
      </c>
      <c r="Q4239" s="4" t="str">
        <f>IFERROR(__xludf.DUMMYFUNCTION("""COMPUTED_VALUE"""),"")</f>
        <v/>
      </c>
      <c r="R4239" s="4" t="str">
        <f>IFERROR(__xludf.DUMMYFUNCTION("""COMPUTED_VALUE"""),"")</f>
        <v/>
      </c>
      <c r="S4239" s="4" t="str">
        <f>IFERROR(__xludf.DUMMYFUNCTION("""COMPUTED_VALUE"""),"")</f>
        <v/>
      </c>
    </row>
    <row r="4240">
      <c r="A4240" s="4" t="s">
        <v>6960</v>
      </c>
      <c r="B4240" s="4">
        <v>172.0</v>
      </c>
      <c r="C4240" s="4">
        <v>2.365E7</v>
      </c>
      <c r="D4240" s="4" t="s">
        <v>1950</v>
      </c>
      <c r="E4240" s="4" t="s">
        <v>6961</v>
      </c>
      <c r="F4240" s="4" t="s">
        <v>12</v>
      </c>
      <c r="G4240" s="4" t="s">
        <v>13</v>
      </c>
      <c r="H4240" s="4">
        <v>2100000.0</v>
      </c>
      <c r="I4240" s="4">
        <v>8.1</v>
      </c>
      <c r="L4240" s="4" t="str">
        <f>IFERROR(__xludf.DUMMYFUNCTION("""COMPUTED_VALUE"""),"Drama")</f>
        <v>Drama</v>
      </c>
      <c r="M4240" s="4" t="str">
        <f>IFERROR(__xludf.DUMMYFUNCTION("""COMPUTED_VALUE"""),"Romance")</f>
        <v>Romance</v>
      </c>
      <c r="N4240" s="4" t="str">
        <f>IFERROR(__xludf.DUMMYFUNCTION("""COMPUTED_VALUE"""),"War")</f>
        <v>War</v>
      </c>
      <c r="O4240" s="4" t="str">
        <f>IFERROR(__xludf.DUMMYFUNCTION("""COMPUTED_VALUE"""),"")</f>
        <v/>
      </c>
      <c r="P4240" s="4" t="str">
        <f>IFERROR(__xludf.DUMMYFUNCTION("""COMPUTED_VALUE"""),"")</f>
        <v/>
      </c>
      <c r="Q4240" s="4" t="str">
        <f>IFERROR(__xludf.DUMMYFUNCTION("""COMPUTED_VALUE"""),"")</f>
        <v/>
      </c>
      <c r="R4240" s="4" t="str">
        <f>IFERROR(__xludf.DUMMYFUNCTION("""COMPUTED_VALUE"""),"")</f>
        <v/>
      </c>
      <c r="S4240" s="4" t="str">
        <f>IFERROR(__xludf.DUMMYFUNCTION("""COMPUTED_VALUE"""),"")</f>
        <v/>
      </c>
    </row>
    <row r="4241">
      <c r="A4241" s="4" t="s">
        <v>6962</v>
      </c>
      <c r="B4241" s="4">
        <v>115.0</v>
      </c>
      <c r="C4241" s="4">
        <v>510092.0</v>
      </c>
      <c r="D4241" s="4" t="s">
        <v>604</v>
      </c>
      <c r="E4241" s="4" t="s">
        <v>6963</v>
      </c>
      <c r="F4241" s="4" t="s">
        <v>12</v>
      </c>
      <c r="G4241" s="4" t="s">
        <v>13</v>
      </c>
      <c r="H4241" s="4">
        <v>0.0</v>
      </c>
      <c r="I4241" s="4">
        <v>7.0</v>
      </c>
      <c r="L4241" s="4" t="str">
        <f>IFERROR(__xludf.DUMMYFUNCTION("""COMPUTED_VALUE"""),"Biography")</f>
        <v>Biography</v>
      </c>
      <c r="M4241" s="4" t="str">
        <f>IFERROR(__xludf.DUMMYFUNCTION("""COMPUTED_VALUE"""),"Crime")</f>
        <v>Crime</v>
      </c>
      <c r="N4241" s="4" t="str">
        <f>IFERROR(__xludf.DUMMYFUNCTION("""COMPUTED_VALUE"""),"Drama")</f>
        <v>Drama</v>
      </c>
      <c r="O4241" s="4" t="str">
        <f>IFERROR(__xludf.DUMMYFUNCTION("""COMPUTED_VALUE"""),"")</f>
        <v/>
      </c>
      <c r="P4241" s="4" t="str">
        <f>IFERROR(__xludf.DUMMYFUNCTION("""COMPUTED_VALUE"""),"")</f>
        <v/>
      </c>
      <c r="Q4241" s="4" t="str">
        <f>IFERROR(__xludf.DUMMYFUNCTION("""COMPUTED_VALUE"""),"")</f>
        <v/>
      </c>
      <c r="R4241" s="4" t="str">
        <f>IFERROR(__xludf.DUMMYFUNCTION("""COMPUTED_VALUE"""),"")</f>
        <v/>
      </c>
      <c r="S4241" s="4" t="str">
        <f>IFERROR(__xludf.DUMMYFUNCTION("""COMPUTED_VALUE"""),"")</f>
        <v/>
      </c>
    </row>
    <row r="4242">
      <c r="A4242" s="4" t="s">
        <v>6964</v>
      </c>
      <c r="B4242" s="4">
        <v>89.0</v>
      </c>
      <c r="C4242" s="4">
        <v>313436.0</v>
      </c>
      <c r="D4242" s="4" t="s">
        <v>888</v>
      </c>
      <c r="E4242" s="4" t="s">
        <v>6965</v>
      </c>
      <c r="F4242" s="4" t="s">
        <v>6076</v>
      </c>
      <c r="G4242" s="4" t="s">
        <v>4364</v>
      </c>
      <c r="H4242" s="4">
        <v>1.55E7</v>
      </c>
      <c r="I4242" s="4">
        <v>7.6</v>
      </c>
      <c r="L4242" s="4" t="str">
        <f>IFERROR(__xludf.DUMMYFUNCTION("""COMPUTED_VALUE"""),"Comedy")</f>
        <v>Comedy</v>
      </c>
      <c r="M4242" s="4" t="str">
        <f>IFERROR(__xludf.DUMMYFUNCTION("""COMPUTED_VALUE"""),"Drama")</f>
        <v>Drama</v>
      </c>
      <c r="N4242" s="4" t="str">
        <f>IFERROR(__xludf.DUMMYFUNCTION("""COMPUTED_VALUE"""),"")</f>
        <v/>
      </c>
      <c r="O4242" s="4" t="str">
        <f>IFERROR(__xludf.DUMMYFUNCTION("""COMPUTED_VALUE"""),"")</f>
        <v/>
      </c>
      <c r="P4242" s="4" t="str">
        <f>IFERROR(__xludf.DUMMYFUNCTION("""COMPUTED_VALUE"""),"")</f>
        <v/>
      </c>
      <c r="Q4242" s="4" t="str">
        <f>IFERROR(__xludf.DUMMYFUNCTION("""COMPUTED_VALUE"""),"")</f>
        <v/>
      </c>
      <c r="R4242" s="4" t="str">
        <f>IFERROR(__xludf.DUMMYFUNCTION("""COMPUTED_VALUE"""),"")</f>
        <v/>
      </c>
      <c r="S4242" s="4" t="str">
        <f>IFERROR(__xludf.DUMMYFUNCTION("""COMPUTED_VALUE"""),"")</f>
        <v/>
      </c>
    </row>
    <row r="4243">
      <c r="A4243" s="4" t="s">
        <v>6966</v>
      </c>
      <c r="B4243" s="4">
        <v>125.0</v>
      </c>
      <c r="C4243" s="4">
        <v>3330.0</v>
      </c>
      <c r="D4243" s="4" t="s">
        <v>683</v>
      </c>
      <c r="E4243" s="4" t="s">
        <v>6967</v>
      </c>
      <c r="F4243" s="4" t="s">
        <v>12</v>
      </c>
      <c r="G4243" s="4" t="s">
        <v>13</v>
      </c>
      <c r="H4243" s="4">
        <v>2100000.0</v>
      </c>
      <c r="I4243" s="4">
        <v>7.2</v>
      </c>
      <c r="L4243" s="4" t="str">
        <f>IFERROR(__xludf.DUMMYFUNCTION("""COMPUTED_VALUE"""),"Crime")</f>
        <v>Crime</v>
      </c>
      <c r="M4243" s="4" t="str">
        <f>IFERROR(__xludf.DUMMYFUNCTION("""COMPUTED_VALUE"""),"Drama")</f>
        <v>Drama</v>
      </c>
      <c r="N4243" s="4" t="str">
        <f>IFERROR(__xludf.DUMMYFUNCTION("""COMPUTED_VALUE"""),"")</f>
        <v/>
      </c>
      <c r="O4243" s="4" t="str">
        <f>IFERROR(__xludf.DUMMYFUNCTION("""COMPUTED_VALUE"""),"")</f>
        <v/>
      </c>
      <c r="P4243" s="4" t="str">
        <f>IFERROR(__xludf.DUMMYFUNCTION("""COMPUTED_VALUE"""),"")</f>
        <v/>
      </c>
      <c r="Q4243" s="4" t="str">
        <f>IFERROR(__xludf.DUMMYFUNCTION("""COMPUTED_VALUE"""),"")</f>
        <v/>
      </c>
      <c r="R4243" s="4" t="str">
        <f>IFERROR(__xludf.DUMMYFUNCTION("""COMPUTED_VALUE"""),"")</f>
        <v/>
      </c>
      <c r="S4243" s="4" t="str">
        <f>IFERROR(__xludf.DUMMYFUNCTION("""COMPUTED_VALUE"""),"")</f>
        <v/>
      </c>
    </row>
    <row r="4244">
      <c r="A4244" s="4" t="s">
        <v>5112</v>
      </c>
      <c r="B4244" s="4">
        <v>78.0</v>
      </c>
      <c r="C4244" s="4">
        <v>0.0</v>
      </c>
      <c r="D4244" s="4" t="s">
        <v>2228</v>
      </c>
      <c r="E4244" s="4" t="s">
        <v>6968</v>
      </c>
      <c r="F4244" s="4" t="s">
        <v>975</v>
      </c>
      <c r="G4244" s="4" t="s">
        <v>1255</v>
      </c>
      <c r="H4244" s="4">
        <v>1500000.0</v>
      </c>
      <c r="I4244" s="4">
        <v>7.5</v>
      </c>
      <c r="L4244" s="4" t="str">
        <f>IFERROR(__xludf.DUMMYFUNCTION("""COMPUTED_VALUE"""),"Horror")</f>
        <v>Horror</v>
      </c>
      <c r="M4244" s="4" t="str">
        <f>IFERROR(__xludf.DUMMYFUNCTION("""COMPUTED_VALUE"""),"")</f>
        <v/>
      </c>
      <c r="N4244" s="4" t="str">
        <f>IFERROR(__xludf.DUMMYFUNCTION("""COMPUTED_VALUE"""),"")</f>
        <v/>
      </c>
      <c r="O4244" s="4" t="str">
        <f>IFERROR(__xludf.DUMMYFUNCTION("""COMPUTED_VALUE"""),"")</f>
        <v/>
      </c>
      <c r="P4244" s="4" t="str">
        <f>IFERROR(__xludf.DUMMYFUNCTION("""COMPUTED_VALUE"""),"")</f>
        <v/>
      </c>
      <c r="Q4244" s="4" t="str">
        <f>IFERROR(__xludf.DUMMYFUNCTION("""COMPUTED_VALUE"""),"")</f>
        <v/>
      </c>
      <c r="R4244" s="4" t="str">
        <f>IFERROR(__xludf.DUMMYFUNCTION("""COMPUTED_VALUE"""),"")</f>
        <v/>
      </c>
      <c r="S4244" s="4" t="str">
        <f>IFERROR(__xludf.DUMMYFUNCTION("""COMPUTED_VALUE"""),"")</f>
        <v/>
      </c>
    </row>
    <row r="4245">
      <c r="A4245" s="4" t="s">
        <v>6709</v>
      </c>
      <c r="B4245" s="4">
        <v>89.0</v>
      </c>
      <c r="C4245" s="4">
        <v>0.0</v>
      </c>
      <c r="D4245" s="4" t="s">
        <v>1196</v>
      </c>
      <c r="E4245" s="4" t="s">
        <v>6969</v>
      </c>
      <c r="F4245" s="4" t="s">
        <v>12</v>
      </c>
      <c r="G4245" s="4" t="s">
        <v>13</v>
      </c>
      <c r="H4245" s="4">
        <v>2100000.0</v>
      </c>
      <c r="I4245" s="4">
        <v>6.3</v>
      </c>
      <c r="L4245" s="4" t="str">
        <f>IFERROR(__xludf.DUMMYFUNCTION("""COMPUTED_VALUE"""),"Drama")</f>
        <v>Drama</v>
      </c>
      <c r="M4245" s="4" t="str">
        <f>IFERROR(__xludf.DUMMYFUNCTION("""COMPUTED_VALUE"""),"")</f>
        <v/>
      </c>
      <c r="N4245" s="4" t="str">
        <f>IFERROR(__xludf.DUMMYFUNCTION("""COMPUTED_VALUE"""),"")</f>
        <v/>
      </c>
      <c r="O4245" s="4" t="str">
        <f>IFERROR(__xludf.DUMMYFUNCTION("""COMPUTED_VALUE"""),"")</f>
        <v/>
      </c>
      <c r="P4245" s="4" t="str">
        <f>IFERROR(__xludf.DUMMYFUNCTION("""COMPUTED_VALUE"""),"")</f>
        <v/>
      </c>
      <c r="Q4245" s="4" t="str">
        <f>IFERROR(__xludf.DUMMYFUNCTION("""COMPUTED_VALUE"""),"")</f>
        <v/>
      </c>
      <c r="R4245" s="4" t="str">
        <f>IFERROR(__xludf.DUMMYFUNCTION("""COMPUTED_VALUE"""),"")</f>
        <v/>
      </c>
      <c r="S4245" s="4" t="str">
        <f>IFERROR(__xludf.DUMMYFUNCTION("""COMPUTED_VALUE"""),"")</f>
        <v/>
      </c>
    </row>
    <row r="4246">
      <c r="A4246" s="4" t="s">
        <v>6970</v>
      </c>
      <c r="B4246" s="4">
        <v>100.0</v>
      </c>
      <c r="C4246" s="4">
        <v>0.0</v>
      </c>
      <c r="D4246" s="4" t="s">
        <v>6971</v>
      </c>
      <c r="E4246" s="4" t="s">
        <v>6972</v>
      </c>
      <c r="F4246" s="4" t="s">
        <v>12</v>
      </c>
      <c r="G4246" s="4" t="s">
        <v>13</v>
      </c>
      <c r="H4246" s="4">
        <v>2100000.0</v>
      </c>
      <c r="I4246" s="4">
        <v>6.7</v>
      </c>
      <c r="L4246" s="4" t="str">
        <f>IFERROR(__xludf.DUMMYFUNCTION("""COMPUTED_VALUE"""),"Comedy")</f>
        <v>Comedy</v>
      </c>
      <c r="M4246" s="4" t="str">
        <f>IFERROR(__xludf.DUMMYFUNCTION("""COMPUTED_VALUE"""),"Drama")</f>
        <v>Drama</v>
      </c>
      <c r="N4246" s="4" t="str">
        <f>IFERROR(__xludf.DUMMYFUNCTION("""COMPUTED_VALUE"""),"Mystery")</f>
        <v>Mystery</v>
      </c>
      <c r="O4246" s="4" t="str">
        <f>IFERROR(__xludf.DUMMYFUNCTION("""COMPUTED_VALUE"""),"Romance")</f>
        <v>Romance</v>
      </c>
      <c r="P4246" s="4" t="str">
        <f>IFERROR(__xludf.DUMMYFUNCTION("""COMPUTED_VALUE"""),"Thriller")</f>
        <v>Thriller</v>
      </c>
      <c r="Q4246" s="4" t="str">
        <f>IFERROR(__xludf.DUMMYFUNCTION("""COMPUTED_VALUE"""),"")</f>
        <v/>
      </c>
      <c r="R4246" s="4" t="str">
        <f>IFERROR(__xludf.DUMMYFUNCTION("""COMPUTED_VALUE"""),"")</f>
        <v/>
      </c>
      <c r="S4246" s="4" t="str">
        <f>IFERROR(__xludf.DUMMYFUNCTION("""COMPUTED_VALUE"""),"")</f>
        <v/>
      </c>
    </row>
    <row r="4247">
      <c r="A4247" s="4" t="s">
        <v>6973</v>
      </c>
      <c r="B4247" s="4">
        <v>77.0</v>
      </c>
      <c r="C4247" s="4">
        <v>0.0</v>
      </c>
      <c r="D4247" s="4" t="s">
        <v>1514</v>
      </c>
      <c r="E4247" s="4" t="s">
        <v>6974</v>
      </c>
      <c r="F4247" s="4" t="s">
        <v>12</v>
      </c>
      <c r="G4247" s="4" t="s">
        <v>20</v>
      </c>
      <c r="H4247" s="4">
        <v>0.0</v>
      </c>
      <c r="I4247" s="4">
        <v>4.8</v>
      </c>
      <c r="L4247" s="4" t="str">
        <f>IFERROR(__xludf.DUMMYFUNCTION("""COMPUTED_VALUE"""),"Horror")</f>
        <v>Horror</v>
      </c>
      <c r="M4247" s="4" t="str">
        <f>IFERROR(__xludf.DUMMYFUNCTION("""COMPUTED_VALUE"""),"Sci-Fi")</f>
        <v>Sci-Fi</v>
      </c>
      <c r="N4247" s="4" t="str">
        <f>IFERROR(__xludf.DUMMYFUNCTION("""COMPUTED_VALUE"""),"Thriller")</f>
        <v>Thriller</v>
      </c>
      <c r="O4247" s="4" t="str">
        <f>IFERROR(__xludf.DUMMYFUNCTION("""COMPUTED_VALUE"""),"")</f>
        <v/>
      </c>
      <c r="P4247" s="4" t="str">
        <f>IFERROR(__xludf.DUMMYFUNCTION("""COMPUTED_VALUE"""),"")</f>
        <v/>
      </c>
      <c r="Q4247" s="4" t="str">
        <f>IFERROR(__xludf.DUMMYFUNCTION("""COMPUTED_VALUE"""),"")</f>
        <v/>
      </c>
      <c r="R4247" s="4" t="str">
        <f>IFERROR(__xludf.DUMMYFUNCTION("""COMPUTED_VALUE"""),"")</f>
        <v/>
      </c>
      <c r="S4247" s="4" t="str">
        <f>IFERROR(__xludf.DUMMYFUNCTION("""COMPUTED_VALUE"""),"")</f>
        <v/>
      </c>
    </row>
    <row r="4248">
      <c r="A4248" s="4" t="s">
        <v>6975</v>
      </c>
      <c r="B4248" s="4">
        <v>81.0</v>
      </c>
      <c r="C4248" s="4">
        <v>0.0</v>
      </c>
      <c r="D4248" s="4" t="s">
        <v>2108</v>
      </c>
      <c r="E4248" s="4" t="s">
        <v>6976</v>
      </c>
      <c r="F4248" s="4" t="s">
        <v>12</v>
      </c>
      <c r="G4248" s="4" t="s">
        <v>13</v>
      </c>
      <c r="H4248" s="4">
        <v>2100000.0</v>
      </c>
      <c r="I4248" s="4">
        <v>5.5</v>
      </c>
      <c r="L4248" s="4" t="str">
        <f>IFERROR(__xludf.DUMMYFUNCTION("""COMPUTED_VALUE"""),"Adventure")</f>
        <v>Adventure</v>
      </c>
      <c r="M4248" s="4" t="str">
        <f>IFERROR(__xludf.DUMMYFUNCTION("""COMPUTED_VALUE"""),"Drama")</f>
        <v>Drama</v>
      </c>
      <c r="N4248" s="4" t="str">
        <f>IFERROR(__xludf.DUMMYFUNCTION("""COMPUTED_VALUE"""),"Western")</f>
        <v>Western</v>
      </c>
      <c r="O4248" s="4" t="str">
        <f>IFERROR(__xludf.DUMMYFUNCTION("""COMPUTED_VALUE"""),"")</f>
        <v/>
      </c>
      <c r="P4248" s="4" t="str">
        <f>IFERROR(__xludf.DUMMYFUNCTION("""COMPUTED_VALUE"""),"")</f>
        <v/>
      </c>
      <c r="Q4248" s="4" t="str">
        <f>IFERROR(__xludf.DUMMYFUNCTION("""COMPUTED_VALUE"""),"")</f>
        <v/>
      </c>
      <c r="R4248" s="4" t="str">
        <f>IFERROR(__xludf.DUMMYFUNCTION("""COMPUTED_VALUE"""),"")</f>
        <v/>
      </c>
      <c r="S4248" s="4" t="str">
        <f>IFERROR(__xludf.DUMMYFUNCTION("""COMPUTED_VALUE"""),"")</f>
        <v/>
      </c>
    </row>
    <row r="4249">
      <c r="A4249" s="4" t="s">
        <v>1985</v>
      </c>
      <c r="B4249" s="4">
        <v>115.0</v>
      </c>
      <c r="C4249" s="4">
        <v>2.48E7</v>
      </c>
      <c r="D4249" s="4" t="s">
        <v>18</v>
      </c>
      <c r="E4249" s="4" t="s">
        <v>6977</v>
      </c>
      <c r="F4249" s="4" t="s">
        <v>12</v>
      </c>
      <c r="G4249" s="4" t="s">
        <v>20</v>
      </c>
      <c r="H4249" s="4">
        <v>2000000.0</v>
      </c>
      <c r="I4249" s="4">
        <v>7.5</v>
      </c>
      <c r="L4249" s="4" t="str">
        <f>IFERROR(__xludf.DUMMYFUNCTION("""COMPUTED_VALUE"""),"Action")</f>
        <v>Action</v>
      </c>
      <c r="M4249" s="4" t="str">
        <f>IFERROR(__xludf.DUMMYFUNCTION("""COMPUTED_VALUE"""),"Adventure")</f>
        <v>Adventure</v>
      </c>
      <c r="N4249" s="4" t="str">
        <f>IFERROR(__xludf.DUMMYFUNCTION("""COMPUTED_VALUE"""),"Thriller")</f>
        <v>Thriller</v>
      </c>
      <c r="O4249" s="4" t="str">
        <f>IFERROR(__xludf.DUMMYFUNCTION("""COMPUTED_VALUE"""),"")</f>
        <v/>
      </c>
      <c r="P4249" s="4" t="str">
        <f>IFERROR(__xludf.DUMMYFUNCTION("""COMPUTED_VALUE"""),"")</f>
        <v/>
      </c>
      <c r="Q4249" s="4" t="str">
        <f>IFERROR(__xludf.DUMMYFUNCTION("""COMPUTED_VALUE"""),"")</f>
        <v/>
      </c>
      <c r="R4249" s="4" t="str">
        <f>IFERROR(__xludf.DUMMYFUNCTION("""COMPUTED_VALUE"""),"")</f>
        <v/>
      </c>
      <c r="S4249" s="4" t="str">
        <f>IFERROR(__xludf.DUMMYFUNCTION("""COMPUTED_VALUE"""),"")</f>
        <v/>
      </c>
    </row>
    <row r="4250">
      <c r="A4250" s="4" t="s">
        <v>6978</v>
      </c>
      <c r="B4250" s="4">
        <v>96.0</v>
      </c>
      <c r="C4250" s="4">
        <v>792966.0</v>
      </c>
      <c r="D4250" s="4" t="s">
        <v>6979</v>
      </c>
      <c r="E4250" s="4" t="s">
        <v>6980</v>
      </c>
      <c r="F4250" s="4" t="s">
        <v>12</v>
      </c>
      <c r="G4250" s="4" t="s">
        <v>13</v>
      </c>
      <c r="H4250" s="4">
        <v>2300000.0</v>
      </c>
      <c r="I4250" s="4">
        <v>5.1</v>
      </c>
      <c r="L4250" s="4" t="str">
        <f>IFERROR(__xludf.DUMMYFUNCTION("""COMPUTED_VALUE"""),"Action")</f>
        <v>Action</v>
      </c>
      <c r="M4250" s="4" t="str">
        <f>IFERROR(__xludf.DUMMYFUNCTION("""COMPUTED_VALUE"""),"Comedy")</f>
        <v>Comedy</v>
      </c>
      <c r="N4250" s="4" t="str">
        <f>IFERROR(__xludf.DUMMYFUNCTION("""COMPUTED_VALUE"""),"Horror")</f>
        <v>Horror</v>
      </c>
      <c r="O4250" s="4" t="str">
        <f>IFERROR(__xludf.DUMMYFUNCTION("""COMPUTED_VALUE"""),"Sci-Fi")</f>
        <v>Sci-Fi</v>
      </c>
      <c r="P4250" s="4" t="str">
        <f>IFERROR(__xludf.DUMMYFUNCTION("""COMPUTED_VALUE"""),"")</f>
        <v/>
      </c>
      <c r="Q4250" s="4" t="str">
        <f>IFERROR(__xludf.DUMMYFUNCTION("""COMPUTED_VALUE"""),"")</f>
        <v/>
      </c>
      <c r="R4250" s="4" t="str">
        <f>IFERROR(__xludf.DUMMYFUNCTION("""COMPUTED_VALUE"""),"")</f>
        <v/>
      </c>
      <c r="S4250" s="4" t="str">
        <f>IFERROR(__xludf.DUMMYFUNCTION("""COMPUTED_VALUE"""),"")</f>
        <v/>
      </c>
    </row>
    <row r="4251">
      <c r="A4251" s="4" t="s">
        <v>8351</v>
      </c>
      <c r="B4251" s="4">
        <v>60.0</v>
      </c>
      <c r="C4251" s="4">
        <v>0.0</v>
      </c>
      <c r="D4251" s="4" t="s">
        <v>1077</v>
      </c>
      <c r="E4251" s="4" t="s">
        <v>6981</v>
      </c>
      <c r="F4251" s="4" t="s">
        <v>12</v>
      </c>
      <c r="G4251" s="4" t="s">
        <v>13</v>
      </c>
      <c r="H4251" s="4">
        <v>0.0</v>
      </c>
      <c r="I4251" s="4">
        <v>7.4</v>
      </c>
      <c r="L4251" s="4" t="str">
        <f>IFERROR(__xludf.DUMMYFUNCTION("""COMPUTED_VALUE"""),"Crime")</f>
        <v>Crime</v>
      </c>
      <c r="M4251" s="4" t="str">
        <f>IFERROR(__xludf.DUMMYFUNCTION("""COMPUTED_VALUE"""),"Drama")</f>
        <v>Drama</v>
      </c>
      <c r="N4251" s="4" t="str">
        <f>IFERROR(__xludf.DUMMYFUNCTION("""COMPUTED_VALUE"""),"Mystery")</f>
        <v>Mystery</v>
      </c>
      <c r="O4251" s="4" t="str">
        <f>IFERROR(__xludf.DUMMYFUNCTION("""COMPUTED_VALUE"""),"")</f>
        <v/>
      </c>
      <c r="P4251" s="4" t="str">
        <f>IFERROR(__xludf.DUMMYFUNCTION("""COMPUTED_VALUE"""),"")</f>
        <v/>
      </c>
      <c r="Q4251" s="4" t="str">
        <f>IFERROR(__xludf.DUMMYFUNCTION("""COMPUTED_VALUE"""),"")</f>
        <v/>
      </c>
      <c r="R4251" s="4" t="str">
        <f>IFERROR(__xludf.DUMMYFUNCTION("""COMPUTED_VALUE"""),"")</f>
        <v/>
      </c>
      <c r="S4251" s="4" t="str">
        <f>IFERROR(__xludf.DUMMYFUNCTION("""COMPUTED_VALUE"""),"")</f>
        <v/>
      </c>
    </row>
    <row r="4252">
      <c r="A4252" s="4" t="s">
        <v>2858</v>
      </c>
      <c r="B4252" s="4">
        <v>89.0</v>
      </c>
      <c r="C4252" s="4">
        <v>0.0</v>
      </c>
      <c r="D4252" s="4" t="s">
        <v>1907</v>
      </c>
      <c r="E4252" s="4" t="s">
        <v>6982</v>
      </c>
      <c r="F4252" s="4" t="s">
        <v>12</v>
      </c>
      <c r="G4252" s="4" t="s">
        <v>13</v>
      </c>
      <c r="H4252" s="4">
        <v>2000000.0</v>
      </c>
      <c r="I4252" s="4">
        <v>7.3</v>
      </c>
      <c r="L4252" s="4" t="str">
        <f>IFERROR(__xludf.DUMMYFUNCTION("""COMPUTED_VALUE"""),"Comedy")</f>
        <v>Comedy</v>
      </c>
      <c r="M4252" s="4" t="str">
        <f>IFERROR(__xludf.DUMMYFUNCTION("""COMPUTED_VALUE"""),"Sci-Fi")</f>
        <v>Sci-Fi</v>
      </c>
      <c r="N4252" s="4" t="str">
        <f>IFERROR(__xludf.DUMMYFUNCTION("""COMPUTED_VALUE"""),"")</f>
        <v/>
      </c>
      <c r="O4252" s="4" t="str">
        <f>IFERROR(__xludf.DUMMYFUNCTION("""COMPUTED_VALUE"""),"")</f>
        <v/>
      </c>
      <c r="P4252" s="4" t="str">
        <f>IFERROR(__xludf.DUMMYFUNCTION("""COMPUTED_VALUE"""),"")</f>
        <v/>
      </c>
      <c r="Q4252" s="4" t="str">
        <f>IFERROR(__xludf.DUMMYFUNCTION("""COMPUTED_VALUE"""),"")</f>
        <v/>
      </c>
      <c r="R4252" s="4" t="str">
        <f>IFERROR(__xludf.DUMMYFUNCTION("""COMPUTED_VALUE"""),"")</f>
        <v/>
      </c>
      <c r="S4252" s="4" t="str">
        <f>IFERROR(__xludf.DUMMYFUNCTION("""COMPUTED_VALUE"""),"")</f>
        <v/>
      </c>
    </row>
    <row r="4253">
      <c r="A4253" s="4" t="s">
        <v>6983</v>
      </c>
      <c r="B4253" s="4">
        <v>100.0</v>
      </c>
      <c r="C4253" s="4">
        <v>1.4673301E7</v>
      </c>
      <c r="D4253" s="4" t="s">
        <v>1777</v>
      </c>
      <c r="E4253" s="4" t="s">
        <v>6984</v>
      </c>
      <c r="F4253" s="4" t="s">
        <v>12</v>
      </c>
      <c r="G4253" s="4" t="s">
        <v>13</v>
      </c>
      <c r="H4253" s="4">
        <v>2000000.0</v>
      </c>
      <c r="I4253" s="4">
        <v>6.9</v>
      </c>
      <c r="L4253" s="4" t="str">
        <f>IFERROR(__xludf.DUMMYFUNCTION("""COMPUTED_VALUE"""),"Horror")</f>
        <v>Horror</v>
      </c>
      <c r="M4253" s="4" t="str">
        <f>IFERROR(__xludf.DUMMYFUNCTION("""COMPUTED_VALUE"""),"Mystery")</f>
        <v>Mystery</v>
      </c>
      <c r="N4253" s="4" t="str">
        <f>IFERROR(__xludf.DUMMYFUNCTION("""COMPUTED_VALUE"""),"")</f>
        <v/>
      </c>
      <c r="O4253" s="4" t="str">
        <f>IFERROR(__xludf.DUMMYFUNCTION("""COMPUTED_VALUE"""),"")</f>
        <v/>
      </c>
      <c r="P4253" s="4" t="str">
        <f>IFERROR(__xludf.DUMMYFUNCTION("""COMPUTED_VALUE"""),"")</f>
        <v/>
      </c>
      <c r="Q4253" s="4" t="str">
        <f>IFERROR(__xludf.DUMMYFUNCTION("""COMPUTED_VALUE"""),"")</f>
        <v/>
      </c>
      <c r="R4253" s="4" t="str">
        <f>IFERROR(__xludf.DUMMYFUNCTION("""COMPUTED_VALUE"""),"")</f>
        <v/>
      </c>
      <c r="S4253" s="4" t="str">
        <f>IFERROR(__xludf.DUMMYFUNCTION("""COMPUTED_VALUE"""),"")</f>
        <v/>
      </c>
    </row>
    <row r="4254">
      <c r="A4254" s="4" t="s">
        <v>2858</v>
      </c>
      <c r="B4254" s="4">
        <v>88.0</v>
      </c>
      <c r="C4254" s="4">
        <v>0.0</v>
      </c>
      <c r="D4254" s="4" t="s">
        <v>585</v>
      </c>
      <c r="E4254" s="4" t="s">
        <v>6985</v>
      </c>
      <c r="F4254" s="4" t="s">
        <v>12</v>
      </c>
      <c r="G4254" s="4" t="s">
        <v>13</v>
      </c>
      <c r="H4254" s="4">
        <v>2000000.0</v>
      </c>
      <c r="I4254" s="4">
        <v>6.8</v>
      </c>
      <c r="L4254" s="4" t="str">
        <f>IFERROR(__xludf.DUMMYFUNCTION("""COMPUTED_VALUE"""),"Comedy")</f>
        <v>Comedy</v>
      </c>
      <c r="M4254" s="4" t="str">
        <f>IFERROR(__xludf.DUMMYFUNCTION("""COMPUTED_VALUE"""),"")</f>
        <v/>
      </c>
      <c r="N4254" s="4" t="str">
        <f>IFERROR(__xludf.DUMMYFUNCTION("""COMPUTED_VALUE"""),"")</f>
        <v/>
      </c>
      <c r="O4254" s="4" t="str">
        <f>IFERROR(__xludf.DUMMYFUNCTION("""COMPUTED_VALUE"""),"")</f>
        <v/>
      </c>
      <c r="P4254" s="4" t="str">
        <f>IFERROR(__xludf.DUMMYFUNCTION("""COMPUTED_VALUE"""),"")</f>
        <v/>
      </c>
      <c r="Q4254" s="4" t="str">
        <f>IFERROR(__xludf.DUMMYFUNCTION("""COMPUTED_VALUE"""),"")</f>
        <v/>
      </c>
      <c r="R4254" s="4" t="str">
        <f>IFERROR(__xludf.DUMMYFUNCTION("""COMPUTED_VALUE"""),"")</f>
        <v/>
      </c>
      <c r="S4254" s="4" t="str">
        <f>IFERROR(__xludf.DUMMYFUNCTION("""COMPUTED_VALUE"""),"")</f>
        <v/>
      </c>
    </row>
    <row r="4255">
      <c r="A4255" s="4" t="s">
        <v>6986</v>
      </c>
      <c r="B4255" s="4">
        <v>129.0</v>
      </c>
      <c r="C4255" s="4">
        <v>0.0</v>
      </c>
      <c r="D4255" s="4" t="s">
        <v>683</v>
      </c>
      <c r="E4255" s="4" t="s">
        <v>6987</v>
      </c>
      <c r="F4255" s="4" t="s">
        <v>12</v>
      </c>
      <c r="G4255" s="4" t="s">
        <v>13</v>
      </c>
      <c r="H4255" s="4">
        <v>2000000.0</v>
      </c>
      <c r="I4255" s="4">
        <v>8.4</v>
      </c>
      <c r="L4255" s="4" t="str">
        <f>IFERROR(__xludf.DUMMYFUNCTION("""COMPUTED_VALUE"""),"Crime")</f>
        <v>Crime</v>
      </c>
      <c r="M4255" s="4" t="str">
        <f>IFERROR(__xludf.DUMMYFUNCTION("""COMPUTED_VALUE"""),"Drama")</f>
        <v>Drama</v>
      </c>
      <c r="N4255" s="4" t="str">
        <f>IFERROR(__xludf.DUMMYFUNCTION("""COMPUTED_VALUE"""),"")</f>
        <v/>
      </c>
      <c r="O4255" s="4" t="str">
        <f>IFERROR(__xludf.DUMMYFUNCTION("""COMPUTED_VALUE"""),"")</f>
        <v/>
      </c>
      <c r="P4255" s="4" t="str">
        <f>IFERROR(__xludf.DUMMYFUNCTION("""COMPUTED_VALUE"""),"")</f>
        <v/>
      </c>
      <c r="Q4255" s="4" t="str">
        <f>IFERROR(__xludf.DUMMYFUNCTION("""COMPUTED_VALUE"""),"")</f>
        <v/>
      </c>
      <c r="R4255" s="4" t="str">
        <f>IFERROR(__xludf.DUMMYFUNCTION("""COMPUTED_VALUE"""),"")</f>
        <v/>
      </c>
      <c r="S4255" s="4" t="str">
        <f>IFERROR(__xludf.DUMMYFUNCTION("""COMPUTED_VALUE"""),"")</f>
        <v/>
      </c>
    </row>
    <row r="4256">
      <c r="A4256" s="4" t="s">
        <v>290</v>
      </c>
      <c r="B4256" s="4">
        <v>87.0</v>
      </c>
      <c r="C4256" s="4">
        <v>9003011.0</v>
      </c>
      <c r="D4256" s="4" t="s">
        <v>81</v>
      </c>
      <c r="E4256" s="4" t="s">
        <v>6988</v>
      </c>
      <c r="F4256" s="4" t="s">
        <v>12</v>
      </c>
      <c r="G4256" s="4" t="s">
        <v>126</v>
      </c>
      <c r="H4256" s="4">
        <v>2000000.0</v>
      </c>
      <c r="I4256" s="4">
        <v>7.6</v>
      </c>
      <c r="L4256" s="4" t="str">
        <f>IFERROR(__xludf.DUMMYFUNCTION("""COMPUTED_VALUE"""),"Action")</f>
        <v>Action</v>
      </c>
      <c r="M4256" s="4" t="str">
        <f>IFERROR(__xludf.DUMMYFUNCTION("""COMPUTED_VALUE"""),"Adventure")</f>
        <v>Adventure</v>
      </c>
      <c r="N4256" s="4" t="str">
        <f>IFERROR(__xludf.DUMMYFUNCTION("""COMPUTED_VALUE"""),"Sci-Fi")</f>
        <v>Sci-Fi</v>
      </c>
      <c r="O4256" s="4" t="str">
        <f>IFERROR(__xludf.DUMMYFUNCTION("""COMPUTED_VALUE"""),"Thriller")</f>
        <v>Thriller</v>
      </c>
      <c r="P4256" s="4" t="str">
        <f>IFERROR(__xludf.DUMMYFUNCTION("""COMPUTED_VALUE"""),"")</f>
        <v/>
      </c>
      <c r="Q4256" s="4" t="str">
        <f>IFERROR(__xludf.DUMMYFUNCTION("""COMPUTED_VALUE"""),"")</f>
        <v/>
      </c>
      <c r="R4256" s="4" t="str">
        <f>IFERROR(__xludf.DUMMYFUNCTION("""COMPUTED_VALUE"""),"")</f>
        <v/>
      </c>
      <c r="S4256" s="4" t="str">
        <f>IFERROR(__xludf.DUMMYFUNCTION("""COMPUTED_VALUE"""),"")</f>
        <v/>
      </c>
    </row>
    <row r="4257">
      <c r="A4257" s="4" t="s">
        <v>6989</v>
      </c>
      <c r="B4257" s="4">
        <v>102.0</v>
      </c>
      <c r="C4257" s="4">
        <v>1.1546543E7</v>
      </c>
      <c r="D4257" s="4" t="s">
        <v>756</v>
      </c>
      <c r="E4257" s="4" t="s">
        <v>6990</v>
      </c>
      <c r="F4257" s="4" t="s">
        <v>2512</v>
      </c>
      <c r="G4257" s="4" t="s">
        <v>1350</v>
      </c>
      <c r="H4257" s="4">
        <v>2000000.0</v>
      </c>
      <c r="I4257" s="4">
        <v>7.6</v>
      </c>
      <c r="L4257" s="4" t="str">
        <f>IFERROR(__xludf.DUMMYFUNCTION("""COMPUTED_VALUE"""),"Action")</f>
        <v>Action</v>
      </c>
      <c r="M4257" s="4" t="str">
        <f>IFERROR(__xludf.DUMMYFUNCTION("""COMPUTED_VALUE"""),"Comedy")</f>
        <v>Comedy</v>
      </c>
      <c r="N4257" s="4" t="str">
        <f>IFERROR(__xludf.DUMMYFUNCTION("""COMPUTED_VALUE"""),"")</f>
        <v/>
      </c>
      <c r="O4257" s="4" t="str">
        <f>IFERROR(__xludf.DUMMYFUNCTION("""COMPUTED_VALUE"""),"")</f>
        <v/>
      </c>
      <c r="P4257" s="4" t="str">
        <f>IFERROR(__xludf.DUMMYFUNCTION("""COMPUTED_VALUE"""),"")</f>
        <v/>
      </c>
      <c r="Q4257" s="4" t="str">
        <f>IFERROR(__xludf.DUMMYFUNCTION("""COMPUTED_VALUE"""),"")</f>
        <v/>
      </c>
      <c r="R4257" s="4" t="str">
        <f>IFERROR(__xludf.DUMMYFUNCTION("""COMPUTED_VALUE"""),"")</f>
        <v/>
      </c>
      <c r="S4257" s="4" t="str">
        <f>IFERROR(__xludf.DUMMYFUNCTION("""COMPUTED_VALUE"""),"")</f>
        <v/>
      </c>
    </row>
    <row r="4258">
      <c r="A4258" s="4" t="s">
        <v>1307</v>
      </c>
      <c r="B4258" s="4">
        <v>152.0</v>
      </c>
      <c r="C4258" s="4">
        <v>0.0</v>
      </c>
      <c r="D4258" s="4" t="s">
        <v>1681</v>
      </c>
      <c r="E4258" s="4" t="s">
        <v>1682</v>
      </c>
      <c r="F4258" s="4" t="s">
        <v>12</v>
      </c>
      <c r="G4258" s="4" t="s">
        <v>20</v>
      </c>
      <c r="H4258" s="4">
        <v>2000000.0</v>
      </c>
      <c r="I4258" s="4">
        <v>7.7</v>
      </c>
      <c r="L4258" s="4" t="str">
        <f>IFERROR(__xludf.DUMMYFUNCTION("""COMPUTED_VALUE"""),"Crime")</f>
        <v>Crime</v>
      </c>
      <c r="M4258" s="4" t="str">
        <f>IFERROR(__xludf.DUMMYFUNCTION("""COMPUTED_VALUE"""),"Drama")</f>
        <v>Drama</v>
      </c>
      <c r="N4258" s="4" t="str">
        <f>IFERROR(__xludf.DUMMYFUNCTION("""COMPUTED_VALUE"""),"Romance")</f>
        <v>Romance</v>
      </c>
      <c r="O4258" s="4" t="str">
        <f>IFERROR(__xludf.DUMMYFUNCTION("""COMPUTED_VALUE"""),"")</f>
        <v/>
      </c>
      <c r="P4258" s="4" t="str">
        <f>IFERROR(__xludf.DUMMYFUNCTION("""COMPUTED_VALUE"""),"")</f>
        <v/>
      </c>
      <c r="Q4258" s="4" t="str">
        <f>IFERROR(__xludf.DUMMYFUNCTION("""COMPUTED_VALUE"""),"")</f>
        <v/>
      </c>
      <c r="R4258" s="4" t="str">
        <f>IFERROR(__xludf.DUMMYFUNCTION("""COMPUTED_VALUE"""),"")</f>
        <v/>
      </c>
      <c r="S4258" s="4" t="str">
        <f>IFERROR(__xludf.DUMMYFUNCTION("""COMPUTED_VALUE"""),"")</f>
        <v/>
      </c>
    </row>
    <row r="4259">
      <c r="A4259" s="4" t="s">
        <v>2911</v>
      </c>
      <c r="B4259" s="4">
        <v>118.0</v>
      </c>
      <c r="C4259" s="4">
        <v>1.1533945E7</v>
      </c>
      <c r="D4259" s="4" t="s">
        <v>5237</v>
      </c>
      <c r="E4259" s="4" t="s">
        <v>6991</v>
      </c>
      <c r="F4259" s="4" t="s">
        <v>12</v>
      </c>
      <c r="G4259" s="4" t="s">
        <v>13</v>
      </c>
      <c r="H4259" s="4">
        <v>2000000.0</v>
      </c>
      <c r="I4259" s="4">
        <v>7.6</v>
      </c>
      <c r="L4259" s="4" t="str">
        <f>IFERROR(__xludf.DUMMYFUNCTION("""COMPUTED_VALUE"""),"Biography")</f>
        <v>Biography</v>
      </c>
      <c r="M4259" s="4" t="str">
        <f>IFERROR(__xludf.DUMMYFUNCTION("""COMPUTED_VALUE"""),"Crime")</f>
        <v>Crime</v>
      </c>
      <c r="N4259" s="4" t="str">
        <f>IFERROR(__xludf.DUMMYFUNCTION("""COMPUTED_VALUE"""),"Drama")</f>
        <v>Drama</v>
      </c>
      <c r="O4259" s="4" t="str">
        <f>IFERROR(__xludf.DUMMYFUNCTION("""COMPUTED_VALUE"""),"Romance")</f>
        <v>Romance</v>
      </c>
      <c r="P4259" s="4" t="str">
        <f>IFERROR(__xludf.DUMMYFUNCTION("""COMPUTED_VALUE"""),"")</f>
        <v/>
      </c>
      <c r="Q4259" s="4" t="str">
        <f>IFERROR(__xludf.DUMMYFUNCTION("""COMPUTED_VALUE"""),"")</f>
        <v/>
      </c>
      <c r="R4259" s="4" t="str">
        <f>IFERROR(__xludf.DUMMYFUNCTION("""COMPUTED_VALUE"""),"")</f>
        <v/>
      </c>
      <c r="S4259" s="4" t="str">
        <f>IFERROR(__xludf.DUMMYFUNCTION("""COMPUTED_VALUE"""),"")</f>
        <v/>
      </c>
    </row>
    <row r="4260">
      <c r="A4260" s="4" t="s">
        <v>6992</v>
      </c>
      <c r="B4260" s="4">
        <v>86.0</v>
      </c>
      <c r="C4260" s="4">
        <v>1.255523E7</v>
      </c>
      <c r="D4260" s="4" t="s">
        <v>2139</v>
      </c>
      <c r="E4260" s="4" t="s">
        <v>6993</v>
      </c>
      <c r="F4260" s="4" t="s">
        <v>12</v>
      </c>
      <c r="G4260" s="4" t="s">
        <v>513</v>
      </c>
      <c r="H4260" s="4">
        <v>2000000.0</v>
      </c>
      <c r="I4260" s="4">
        <v>5.3</v>
      </c>
      <c r="L4260" s="4" t="str">
        <f>IFERROR(__xludf.DUMMYFUNCTION("""COMPUTED_VALUE"""),"Drama")</f>
        <v>Drama</v>
      </c>
      <c r="M4260" s="4" t="str">
        <f>IFERROR(__xludf.DUMMYFUNCTION("""COMPUTED_VALUE"""),"Horror")</f>
        <v>Horror</v>
      </c>
      <c r="N4260" s="4" t="str">
        <f>IFERROR(__xludf.DUMMYFUNCTION("""COMPUTED_VALUE"""),"Mystery")</f>
        <v>Mystery</v>
      </c>
      <c r="O4260" s="4" t="str">
        <f>IFERROR(__xludf.DUMMYFUNCTION("""COMPUTED_VALUE"""),"Thriller")</f>
        <v>Thriller</v>
      </c>
      <c r="P4260" s="4" t="str">
        <f>IFERROR(__xludf.DUMMYFUNCTION("""COMPUTED_VALUE"""),"")</f>
        <v/>
      </c>
      <c r="Q4260" s="4" t="str">
        <f>IFERROR(__xludf.DUMMYFUNCTION("""COMPUTED_VALUE"""),"")</f>
        <v/>
      </c>
      <c r="R4260" s="4" t="str">
        <f>IFERROR(__xludf.DUMMYFUNCTION("""COMPUTED_VALUE"""),"")</f>
        <v/>
      </c>
      <c r="S4260" s="4" t="str">
        <f>IFERROR(__xludf.DUMMYFUNCTION("""COMPUTED_VALUE"""),"")</f>
        <v/>
      </c>
    </row>
    <row r="4261">
      <c r="A4261" s="4" t="s">
        <v>636</v>
      </c>
      <c r="B4261" s="4">
        <v>137.0</v>
      </c>
      <c r="C4261" s="4">
        <v>1.1284657E7</v>
      </c>
      <c r="D4261" s="4" t="s">
        <v>1422</v>
      </c>
      <c r="E4261" s="4" t="s">
        <v>6994</v>
      </c>
      <c r="F4261" s="4" t="s">
        <v>3026</v>
      </c>
      <c r="G4261" s="4" t="s">
        <v>265</v>
      </c>
      <c r="H4261" s="4">
        <v>2000000.0</v>
      </c>
      <c r="I4261" s="4">
        <v>8.5</v>
      </c>
      <c r="L4261" s="4" t="str">
        <f>IFERROR(__xludf.DUMMYFUNCTION("""COMPUTED_VALUE"""),"Drama")</f>
        <v>Drama</v>
      </c>
      <c r="M4261" s="4" t="str">
        <f>IFERROR(__xludf.DUMMYFUNCTION("""COMPUTED_VALUE"""),"Thriller")</f>
        <v>Thriller</v>
      </c>
      <c r="N4261" s="4" t="str">
        <f>IFERROR(__xludf.DUMMYFUNCTION("""COMPUTED_VALUE"""),"")</f>
        <v/>
      </c>
      <c r="O4261" s="4" t="str">
        <f>IFERROR(__xludf.DUMMYFUNCTION("""COMPUTED_VALUE"""),"")</f>
        <v/>
      </c>
      <c r="P4261" s="4" t="str">
        <f>IFERROR(__xludf.DUMMYFUNCTION("""COMPUTED_VALUE"""),"")</f>
        <v/>
      </c>
      <c r="Q4261" s="4" t="str">
        <f>IFERROR(__xludf.DUMMYFUNCTION("""COMPUTED_VALUE"""),"")</f>
        <v/>
      </c>
      <c r="R4261" s="4" t="str">
        <f>IFERROR(__xludf.DUMMYFUNCTION("""COMPUTED_VALUE"""),"")</f>
        <v/>
      </c>
      <c r="S4261" s="4" t="str">
        <f>IFERROR(__xludf.DUMMYFUNCTION("""COMPUTED_VALUE"""),"")</f>
        <v/>
      </c>
    </row>
    <row r="4262">
      <c r="A4262" s="4" t="s">
        <v>6995</v>
      </c>
      <c r="B4262" s="4">
        <v>129.0</v>
      </c>
      <c r="C4262" s="4">
        <v>3.4522221E7</v>
      </c>
      <c r="D4262" s="4" t="s">
        <v>1196</v>
      </c>
      <c r="E4262" s="4" t="s">
        <v>6996</v>
      </c>
      <c r="F4262" s="4" t="s">
        <v>12</v>
      </c>
      <c r="G4262" s="4" t="s">
        <v>13</v>
      </c>
      <c r="H4262" s="4">
        <v>2000000.0</v>
      </c>
      <c r="I4262" s="4">
        <v>7.0</v>
      </c>
      <c r="L4262" s="4" t="str">
        <f>IFERROR(__xludf.DUMMYFUNCTION("""COMPUTED_VALUE"""),"Drama")</f>
        <v>Drama</v>
      </c>
      <c r="M4262" s="4" t="str">
        <f>IFERROR(__xludf.DUMMYFUNCTION("""COMPUTED_VALUE"""),"")</f>
        <v/>
      </c>
      <c r="N4262" s="4" t="str">
        <f>IFERROR(__xludf.DUMMYFUNCTION("""COMPUTED_VALUE"""),"")</f>
        <v/>
      </c>
      <c r="O4262" s="4" t="str">
        <f>IFERROR(__xludf.DUMMYFUNCTION("""COMPUTED_VALUE"""),"")</f>
        <v/>
      </c>
      <c r="P4262" s="4" t="str">
        <f>IFERROR(__xludf.DUMMYFUNCTION("""COMPUTED_VALUE"""),"")</f>
        <v/>
      </c>
      <c r="Q4262" s="4" t="str">
        <f>IFERROR(__xludf.DUMMYFUNCTION("""COMPUTED_VALUE"""),"")</f>
        <v/>
      </c>
      <c r="R4262" s="4" t="str">
        <f>IFERROR(__xludf.DUMMYFUNCTION("""COMPUTED_VALUE"""),"")</f>
        <v/>
      </c>
      <c r="S4262" s="4" t="str">
        <f>IFERROR(__xludf.DUMMYFUNCTION("""COMPUTED_VALUE"""),"")</f>
        <v/>
      </c>
    </row>
    <row r="4263">
      <c r="A4263" s="4" t="s">
        <v>6997</v>
      </c>
      <c r="B4263" s="4">
        <v>134.0</v>
      </c>
      <c r="C4263" s="4">
        <v>0.0</v>
      </c>
      <c r="D4263" s="4" t="s">
        <v>1327</v>
      </c>
      <c r="E4263" s="4" t="s">
        <v>6998</v>
      </c>
      <c r="F4263" s="4" t="s">
        <v>12</v>
      </c>
      <c r="G4263" s="4" t="s">
        <v>13</v>
      </c>
      <c r="H4263" s="4">
        <v>2000000.0</v>
      </c>
      <c r="I4263" s="4">
        <v>8.0</v>
      </c>
      <c r="L4263" s="4" t="str">
        <f>IFERROR(__xludf.DUMMYFUNCTION("""COMPUTED_VALUE"""),"Drama")</f>
        <v>Drama</v>
      </c>
      <c r="M4263" s="4" t="str">
        <f>IFERROR(__xludf.DUMMYFUNCTION("""COMPUTED_VALUE"""),"Sport")</f>
        <v>Sport</v>
      </c>
      <c r="N4263" s="4" t="str">
        <f>IFERROR(__xludf.DUMMYFUNCTION("""COMPUTED_VALUE"""),"")</f>
        <v/>
      </c>
      <c r="O4263" s="4" t="str">
        <f>IFERROR(__xludf.DUMMYFUNCTION("""COMPUTED_VALUE"""),"")</f>
        <v/>
      </c>
      <c r="P4263" s="4" t="str">
        <f>IFERROR(__xludf.DUMMYFUNCTION("""COMPUTED_VALUE"""),"")</f>
        <v/>
      </c>
      <c r="Q4263" s="4" t="str">
        <f>IFERROR(__xludf.DUMMYFUNCTION("""COMPUTED_VALUE"""),"")</f>
        <v/>
      </c>
      <c r="R4263" s="4" t="str">
        <f>IFERROR(__xludf.DUMMYFUNCTION("""COMPUTED_VALUE"""),"")</f>
        <v/>
      </c>
      <c r="S4263" s="4" t="str">
        <f>IFERROR(__xludf.DUMMYFUNCTION("""COMPUTED_VALUE"""),"")</f>
        <v/>
      </c>
    </row>
    <row r="4264">
      <c r="A4264" s="4" t="s">
        <v>6999</v>
      </c>
      <c r="B4264" s="4">
        <v>119.0</v>
      </c>
      <c r="C4264" s="4">
        <v>0.0</v>
      </c>
      <c r="D4264" s="4" t="s">
        <v>7000</v>
      </c>
      <c r="E4264" s="4" t="s">
        <v>7001</v>
      </c>
      <c r="F4264" s="4" t="s">
        <v>12</v>
      </c>
      <c r="G4264" s="4" t="s">
        <v>13</v>
      </c>
      <c r="H4264" s="4">
        <v>1614000.0</v>
      </c>
      <c r="I4264" s="4">
        <v>7.1</v>
      </c>
      <c r="L4264" s="4" t="str">
        <f>IFERROR(__xludf.DUMMYFUNCTION("""COMPUTED_VALUE"""),"Adventure")</f>
        <v>Adventure</v>
      </c>
      <c r="M4264" s="4" t="str">
        <f>IFERROR(__xludf.DUMMYFUNCTION("""COMPUTED_VALUE"""),"Drama")</f>
        <v>Drama</v>
      </c>
      <c r="N4264" s="4" t="str">
        <f>IFERROR(__xludf.DUMMYFUNCTION("""COMPUTED_VALUE"""),"Romance")</f>
        <v>Romance</v>
      </c>
      <c r="O4264" s="4" t="str">
        <f>IFERROR(__xludf.DUMMYFUNCTION("""COMPUTED_VALUE"""),"Western")</f>
        <v>Western</v>
      </c>
      <c r="P4264" s="4" t="str">
        <f>IFERROR(__xludf.DUMMYFUNCTION("""COMPUTED_VALUE"""),"")</f>
        <v/>
      </c>
      <c r="Q4264" s="4" t="str">
        <f>IFERROR(__xludf.DUMMYFUNCTION("""COMPUTED_VALUE"""),"")</f>
        <v/>
      </c>
      <c r="R4264" s="4" t="str">
        <f>IFERROR(__xludf.DUMMYFUNCTION("""COMPUTED_VALUE"""),"")</f>
        <v/>
      </c>
      <c r="S4264" s="4" t="str">
        <f>IFERROR(__xludf.DUMMYFUNCTION("""COMPUTED_VALUE"""),"")</f>
        <v/>
      </c>
    </row>
    <row r="4265">
      <c r="A4265" s="4" t="s">
        <v>7002</v>
      </c>
      <c r="B4265" s="4">
        <v>80.0</v>
      </c>
      <c r="C4265" s="4">
        <v>7002255.0</v>
      </c>
      <c r="D4265" s="4" t="s">
        <v>7003</v>
      </c>
      <c r="E4265" s="4" t="s">
        <v>7004</v>
      </c>
      <c r="F4265" s="4" t="s">
        <v>512</v>
      </c>
      <c r="G4265" s="4" t="s">
        <v>513</v>
      </c>
      <c r="H4265" s="4">
        <v>9500000.0</v>
      </c>
      <c r="I4265" s="4">
        <v>7.8</v>
      </c>
      <c r="L4265" s="4" t="str">
        <f>IFERROR(__xludf.DUMMYFUNCTION("""COMPUTED_VALUE"""),"Animation")</f>
        <v>Animation</v>
      </c>
      <c r="M4265" s="4" t="str">
        <f>IFERROR(__xludf.DUMMYFUNCTION("""COMPUTED_VALUE"""),"Comedy")</f>
        <v>Comedy</v>
      </c>
      <c r="N4265" s="4" t="str">
        <f>IFERROR(__xludf.DUMMYFUNCTION("""COMPUTED_VALUE"""),"Drama")</f>
        <v>Drama</v>
      </c>
      <c r="O4265" s="4" t="str">
        <f>IFERROR(__xludf.DUMMYFUNCTION("""COMPUTED_VALUE"""),"")</f>
        <v/>
      </c>
      <c r="P4265" s="4" t="str">
        <f>IFERROR(__xludf.DUMMYFUNCTION("""COMPUTED_VALUE"""),"")</f>
        <v/>
      </c>
      <c r="Q4265" s="4" t="str">
        <f>IFERROR(__xludf.DUMMYFUNCTION("""COMPUTED_VALUE"""),"")</f>
        <v/>
      </c>
      <c r="R4265" s="4" t="str">
        <f>IFERROR(__xludf.DUMMYFUNCTION("""COMPUTED_VALUE"""),"")</f>
        <v/>
      </c>
      <c r="S4265" s="4" t="str">
        <f>IFERROR(__xludf.DUMMYFUNCTION("""COMPUTED_VALUE"""),"")</f>
        <v/>
      </c>
    </row>
    <row r="4266">
      <c r="A4266" s="4" t="s">
        <v>7005</v>
      </c>
      <c r="B4266" s="4">
        <v>89.0</v>
      </c>
      <c r="C4266" s="4">
        <v>6719300.0</v>
      </c>
      <c r="D4266" s="4" t="s">
        <v>888</v>
      </c>
      <c r="E4266" s="4" t="s">
        <v>7006</v>
      </c>
      <c r="F4266" s="4" t="s">
        <v>12</v>
      </c>
      <c r="G4266" s="4" t="s">
        <v>95</v>
      </c>
      <c r="H4266" s="4">
        <v>2000000.0</v>
      </c>
      <c r="I4266" s="4">
        <v>7.2</v>
      </c>
      <c r="L4266" s="4" t="str">
        <f>IFERROR(__xludf.DUMMYFUNCTION("""COMPUTED_VALUE"""),"Comedy")</f>
        <v>Comedy</v>
      </c>
      <c r="M4266" s="4" t="str">
        <f>IFERROR(__xludf.DUMMYFUNCTION("""COMPUTED_VALUE"""),"Drama")</f>
        <v>Drama</v>
      </c>
      <c r="N4266" s="4" t="str">
        <f>IFERROR(__xludf.DUMMYFUNCTION("""COMPUTED_VALUE"""),"")</f>
        <v/>
      </c>
      <c r="O4266" s="4" t="str">
        <f>IFERROR(__xludf.DUMMYFUNCTION("""COMPUTED_VALUE"""),"")</f>
        <v/>
      </c>
      <c r="P4266" s="4" t="str">
        <f>IFERROR(__xludf.DUMMYFUNCTION("""COMPUTED_VALUE"""),"")</f>
        <v/>
      </c>
      <c r="Q4266" s="4" t="str">
        <f>IFERROR(__xludf.DUMMYFUNCTION("""COMPUTED_VALUE"""),"")</f>
        <v/>
      </c>
      <c r="R4266" s="4" t="str">
        <f>IFERROR(__xludf.DUMMYFUNCTION("""COMPUTED_VALUE"""),"")</f>
        <v/>
      </c>
      <c r="S4266" s="4" t="str">
        <f>IFERROR(__xludf.DUMMYFUNCTION("""COMPUTED_VALUE"""),"")</f>
        <v/>
      </c>
    </row>
    <row r="4267">
      <c r="A4267" s="4" t="s">
        <v>5812</v>
      </c>
      <c r="B4267" s="4">
        <v>101.0</v>
      </c>
      <c r="C4267" s="4">
        <v>6003587.0</v>
      </c>
      <c r="D4267" s="4" t="s">
        <v>1454</v>
      </c>
      <c r="E4267" s="4" t="s">
        <v>7007</v>
      </c>
      <c r="F4267" s="4" t="s">
        <v>12</v>
      </c>
      <c r="G4267" s="4" t="s">
        <v>13</v>
      </c>
      <c r="H4267" s="4">
        <v>0.0</v>
      </c>
      <c r="I4267" s="4">
        <v>7.5</v>
      </c>
      <c r="L4267" s="4" t="str">
        <f>IFERROR(__xludf.DUMMYFUNCTION("""COMPUTED_VALUE"""),"Biography")</f>
        <v>Biography</v>
      </c>
      <c r="M4267" s="4" t="str">
        <f>IFERROR(__xludf.DUMMYFUNCTION("""COMPUTED_VALUE"""),"Comedy")</f>
        <v>Comedy</v>
      </c>
      <c r="N4267" s="4" t="str">
        <f>IFERROR(__xludf.DUMMYFUNCTION("""COMPUTED_VALUE"""),"Drama")</f>
        <v>Drama</v>
      </c>
      <c r="O4267" s="4" t="str">
        <f>IFERROR(__xludf.DUMMYFUNCTION("""COMPUTED_VALUE"""),"")</f>
        <v/>
      </c>
      <c r="P4267" s="4" t="str">
        <f>IFERROR(__xludf.DUMMYFUNCTION("""COMPUTED_VALUE"""),"")</f>
        <v/>
      </c>
      <c r="Q4267" s="4" t="str">
        <f>IFERROR(__xludf.DUMMYFUNCTION("""COMPUTED_VALUE"""),"")</f>
        <v/>
      </c>
      <c r="R4267" s="4" t="str">
        <f>IFERROR(__xludf.DUMMYFUNCTION("""COMPUTED_VALUE"""),"")</f>
        <v/>
      </c>
      <c r="S4267" s="4" t="str">
        <f>IFERROR(__xludf.DUMMYFUNCTION("""COMPUTED_VALUE"""),"")</f>
        <v/>
      </c>
    </row>
    <row r="4268">
      <c r="A4268" s="4" t="s">
        <v>3170</v>
      </c>
      <c r="B4268" s="4">
        <v>80.0</v>
      </c>
      <c r="C4268" s="4">
        <v>5792822.0</v>
      </c>
      <c r="D4268" s="4" t="s">
        <v>76</v>
      </c>
      <c r="E4268" s="4" t="s">
        <v>7008</v>
      </c>
      <c r="F4268" s="4" t="s">
        <v>12</v>
      </c>
      <c r="G4268" s="4" t="s">
        <v>13</v>
      </c>
      <c r="H4268" s="4">
        <v>2700000.0</v>
      </c>
      <c r="I4268" s="4">
        <v>8.0</v>
      </c>
      <c r="L4268" s="4" t="str">
        <f>IFERROR(__xludf.DUMMYFUNCTION("""COMPUTED_VALUE"""),"Drama")</f>
        <v>Drama</v>
      </c>
      <c r="M4268" s="4" t="str">
        <f>IFERROR(__xludf.DUMMYFUNCTION("""COMPUTED_VALUE"""),"Romance")</f>
        <v>Romance</v>
      </c>
      <c r="N4268" s="4" t="str">
        <f>IFERROR(__xludf.DUMMYFUNCTION("""COMPUTED_VALUE"""),"")</f>
        <v/>
      </c>
      <c r="O4268" s="4" t="str">
        <f>IFERROR(__xludf.DUMMYFUNCTION("""COMPUTED_VALUE"""),"")</f>
        <v/>
      </c>
      <c r="P4268" s="4" t="str">
        <f>IFERROR(__xludf.DUMMYFUNCTION("""COMPUTED_VALUE"""),"")</f>
        <v/>
      </c>
      <c r="Q4268" s="4" t="str">
        <f>IFERROR(__xludf.DUMMYFUNCTION("""COMPUTED_VALUE"""),"")</f>
        <v/>
      </c>
      <c r="R4268" s="4" t="str">
        <f>IFERROR(__xludf.DUMMYFUNCTION("""COMPUTED_VALUE"""),"")</f>
        <v/>
      </c>
      <c r="S4268" s="4" t="str">
        <f>IFERROR(__xludf.DUMMYFUNCTION("""COMPUTED_VALUE"""),"")</f>
        <v/>
      </c>
    </row>
    <row r="4269">
      <c r="A4269" s="4" t="s">
        <v>392</v>
      </c>
      <c r="B4269" s="4">
        <v>115.0</v>
      </c>
      <c r="C4269" s="4">
        <v>5383834.0</v>
      </c>
      <c r="D4269" s="4" t="s">
        <v>1422</v>
      </c>
      <c r="E4269" s="4" t="s">
        <v>7009</v>
      </c>
      <c r="F4269" s="4" t="s">
        <v>975</v>
      </c>
      <c r="G4269" s="4" t="s">
        <v>1020</v>
      </c>
      <c r="H4269" s="4">
        <v>2000000.0</v>
      </c>
      <c r="I4269" s="4">
        <v>8.1</v>
      </c>
      <c r="L4269" s="4" t="str">
        <f>IFERROR(__xludf.DUMMYFUNCTION("""COMPUTED_VALUE"""),"Drama")</f>
        <v>Drama</v>
      </c>
      <c r="M4269" s="4" t="str">
        <f>IFERROR(__xludf.DUMMYFUNCTION("""COMPUTED_VALUE"""),"Thriller")</f>
        <v>Thriller</v>
      </c>
      <c r="N4269" s="4" t="str">
        <f>IFERROR(__xludf.DUMMYFUNCTION("""COMPUTED_VALUE"""),"")</f>
        <v/>
      </c>
      <c r="O4269" s="4" t="str">
        <f>IFERROR(__xludf.DUMMYFUNCTION("""COMPUTED_VALUE"""),"")</f>
        <v/>
      </c>
      <c r="P4269" s="4" t="str">
        <f>IFERROR(__xludf.DUMMYFUNCTION("""COMPUTED_VALUE"""),"")</f>
        <v/>
      </c>
      <c r="Q4269" s="4" t="str">
        <f>IFERROR(__xludf.DUMMYFUNCTION("""COMPUTED_VALUE"""),"")</f>
        <v/>
      </c>
      <c r="R4269" s="4" t="str">
        <f>IFERROR(__xludf.DUMMYFUNCTION("""COMPUTED_VALUE"""),"")</f>
        <v/>
      </c>
      <c r="S4269" s="4" t="str">
        <f>IFERROR(__xludf.DUMMYFUNCTION("""COMPUTED_VALUE"""),"")</f>
        <v/>
      </c>
    </row>
    <row r="4270">
      <c r="A4270" s="4" t="s">
        <v>2144</v>
      </c>
      <c r="B4270" s="4">
        <v>100.0</v>
      </c>
      <c r="C4270" s="4">
        <v>4599680.0</v>
      </c>
      <c r="D4270" s="4" t="s">
        <v>1196</v>
      </c>
      <c r="E4270" s="4" t="s">
        <v>7010</v>
      </c>
      <c r="F4270" s="4" t="s">
        <v>12</v>
      </c>
      <c r="G4270" s="4" t="s">
        <v>13</v>
      </c>
      <c r="H4270" s="4">
        <v>1500000.0</v>
      </c>
      <c r="I4270" s="4">
        <v>6.8</v>
      </c>
      <c r="L4270" s="4" t="str">
        <f>IFERROR(__xludf.DUMMYFUNCTION("""COMPUTED_VALUE"""),"Drama")</f>
        <v>Drama</v>
      </c>
      <c r="M4270" s="4" t="str">
        <f>IFERROR(__xludf.DUMMYFUNCTION("""COMPUTED_VALUE"""),"")</f>
        <v/>
      </c>
      <c r="N4270" s="4" t="str">
        <f>IFERROR(__xludf.DUMMYFUNCTION("""COMPUTED_VALUE"""),"")</f>
        <v/>
      </c>
      <c r="O4270" s="4" t="str">
        <f>IFERROR(__xludf.DUMMYFUNCTION("""COMPUTED_VALUE"""),"")</f>
        <v/>
      </c>
      <c r="P4270" s="4" t="str">
        <f>IFERROR(__xludf.DUMMYFUNCTION("""COMPUTED_VALUE"""),"")</f>
        <v/>
      </c>
      <c r="Q4270" s="4" t="str">
        <f>IFERROR(__xludf.DUMMYFUNCTION("""COMPUTED_VALUE"""),"")</f>
        <v/>
      </c>
      <c r="R4270" s="4" t="str">
        <f>IFERROR(__xludf.DUMMYFUNCTION("""COMPUTED_VALUE"""),"")</f>
        <v/>
      </c>
      <c r="S4270" s="4" t="str">
        <f>IFERROR(__xludf.DUMMYFUNCTION("""COMPUTED_VALUE"""),"")</f>
        <v/>
      </c>
    </row>
    <row r="4271">
      <c r="A4271" s="4" t="s">
        <v>7011</v>
      </c>
      <c r="B4271" s="4">
        <v>118.0</v>
      </c>
      <c r="C4271" s="4">
        <v>0.0</v>
      </c>
      <c r="D4271" s="4" t="s">
        <v>76</v>
      </c>
      <c r="E4271" s="4" t="s">
        <v>7012</v>
      </c>
      <c r="F4271" s="4" t="s">
        <v>12</v>
      </c>
      <c r="G4271" s="4" t="s">
        <v>13</v>
      </c>
      <c r="H4271" s="4">
        <v>2000000.0</v>
      </c>
      <c r="I4271" s="4">
        <v>7.4</v>
      </c>
      <c r="L4271" s="4" t="str">
        <f>IFERROR(__xludf.DUMMYFUNCTION("""COMPUTED_VALUE"""),"Drama")</f>
        <v>Drama</v>
      </c>
      <c r="M4271" s="4" t="str">
        <f>IFERROR(__xludf.DUMMYFUNCTION("""COMPUTED_VALUE"""),"Romance")</f>
        <v>Romance</v>
      </c>
      <c r="N4271" s="4" t="str">
        <f>IFERROR(__xludf.DUMMYFUNCTION("""COMPUTED_VALUE"""),"")</f>
        <v/>
      </c>
      <c r="O4271" s="4" t="str">
        <f>IFERROR(__xludf.DUMMYFUNCTION("""COMPUTED_VALUE"""),"")</f>
        <v/>
      </c>
      <c r="P4271" s="4" t="str">
        <f>IFERROR(__xludf.DUMMYFUNCTION("""COMPUTED_VALUE"""),"")</f>
        <v/>
      </c>
      <c r="Q4271" s="4" t="str">
        <f>IFERROR(__xludf.DUMMYFUNCTION("""COMPUTED_VALUE"""),"")</f>
        <v/>
      </c>
      <c r="R4271" s="4" t="str">
        <f>IFERROR(__xludf.DUMMYFUNCTION("""COMPUTED_VALUE"""),"")</f>
        <v/>
      </c>
      <c r="S4271" s="4" t="str">
        <f>IFERROR(__xludf.DUMMYFUNCTION("""COMPUTED_VALUE"""),"")</f>
        <v/>
      </c>
    </row>
    <row r="4272">
      <c r="A4272" s="4" t="s">
        <v>7013</v>
      </c>
      <c r="B4272" s="4">
        <v>100.0</v>
      </c>
      <c r="C4272" s="4">
        <v>6531491.0</v>
      </c>
      <c r="D4272" s="4" t="s">
        <v>1196</v>
      </c>
      <c r="E4272" s="4" t="s">
        <v>7014</v>
      </c>
      <c r="F4272" s="4" t="s">
        <v>12</v>
      </c>
      <c r="G4272" s="4" t="s">
        <v>13</v>
      </c>
      <c r="H4272" s="4">
        <v>2000000.0</v>
      </c>
      <c r="I4272" s="4">
        <v>7.2</v>
      </c>
      <c r="L4272" s="4" t="str">
        <f>IFERROR(__xludf.DUMMYFUNCTION("""COMPUTED_VALUE"""),"Drama")</f>
        <v>Drama</v>
      </c>
      <c r="M4272" s="4" t="str">
        <f>IFERROR(__xludf.DUMMYFUNCTION("""COMPUTED_VALUE"""),"")</f>
        <v/>
      </c>
      <c r="N4272" s="4" t="str">
        <f>IFERROR(__xludf.DUMMYFUNCTION("""COMPUTED_VALUE"""),"")</f>
        <v/>
      </c>
      <c r="O4272" s="4" t="str">
        <f>IFERROR(__xludf.DUMMYFUNCTION("""COMPUTED_VALUE"""),"")</f>
        <v/>
      </c>
      <c r="P4272" s="4" t="str">
        <f>IFERROR(__xludf.DUMMYFUNCTION("""COMPUTED_VALUE"""),"")</f>
        <v/>
      </c>
      <c r="Q4272" s="4" t="str">
        <f>IFERROR(__xludf.DUMMYFUNCTION("""COMPUTED_VALUE"""),"")</f>
        <v/>
      </c>
      <c r="R4272" s="4" t="str">
        <f>IFERROR(__xludf.DUMMYFUNCTION("""COMPUTED_VALUE"""),"")</f>
        <v/>
      </c>
      <c r="S4272" s="4" t="str">
        <f>IFERROR(__xludf.DUMMYFUNCTION("""COMPUTED_VALUE"""),"")</f>
        <v/>
      </c>
    </row>
    <row r="4273">
      <c r="A4273" s="4" t="s">
        <v>1477</v>
      </c>
      <c r="B4273" s="4">
        <v>106.0</v>
      </c>
      <c r="C4273" s="4">
        <v>4581222.0</v>
      </c>
      <c r="D4273" s="4" t="s">
        <v>7015</v>
      </c>
      <c r="E4273" s="4" t="s">
        <v>7016</v>
      </c>
      <c r="F4273" s="4" t="s">
        <v>12</v>
      </c>
      <c r="G4273" s="4" t="s">
        <v>20</v>
      </c>
      <c r="H4273" s="4">
        <v>0.0</v>
      </c>
      <c r="I4273" s="4">
        <v>8.1</v>
      </c>
      <c r="L4273" s="4" t="str">
        <f>IFERROR(__xludf.DUMMYFUNCTION("""COMPUTED_VALUE"""),"Adventure")</f>
        <v>Adventure</v>
      </c>
      <c r="M4273" s="4" t="str">
        <f>IFERROR(__xludf.DUMMYFUNCTION("""COMPUTED_VALUE"""),"Documentary")</f>
        <v>Documentary</v>
      </c>
      <c r="N4273" s="4" t="str">
        <f>IFERROR(__xludf.DUMMYFUNCTION("""COMPUTED_VALUE"""),"Drama")</f>
        <v>Drama</v>
      </c>
      <c r="O4273" s="4" t="str">
        <f>IFERROR(__xludf.DUMMYFUNCTION("""COMPUTED_VALUE"""),"Sport")</f>
        <v>Sport</v>
      </c>
      <c r="P4273" s="4" t="str">
        <f>IFERROR(__xludf.DUMMYFUNCTION("""COMPUTED_VALUE"""),"")</f>
        <v/>
      </c>
      <c r="Q4273" s="4" t="str">
        <f>IFERROR(__xludf.DUMMYFUNCTION("""COMPUTED_VALUE"""),"")</f>
        <v/>
      </c>
      <c r="R4273" s="4" t="str">
        <f>IFERROR(__xludf.DUMMYFUNCTION("""COMPUTED_VALUE"""),"")</f>
        <v/>
      </c>
      <c r="S4273" s="4" t="str">
        <f>IFERROR(__xludf.DUMMYFUNCTION("""COMPUTED_VALUE"""),"")</f>
        <v/>
      </c>
    </row>
    <row r="4274">
      <c r="A4274" s="4" t="s">
        <v>7017</v>
      </c>
      <c r="B4274" s="4">
        <v>106.0</v>
      </c>
      <c r="C4274" s="4">
        <v>0.0</v>
      </c>
      <c r="D4274" s="4" t="s">
        <v>1001</v>
      </c>
      <c r="E4274" s="4" t="s">
        <v>7018</v>
      </c>
      <c r="F4274" s="4" t="s">
        <v>12</v>
      </c>
      <c r="G4274" s="4" t="s">
        <v>13</v>
      </c>
      <c r="H4274" s="4">
        <v>2000000.0</v>
      </c>
      <c r="I4274" s="4">
        <v>7.0</v>
      </c>
      <c r="L4274" s="4" t="str">
        <f>IFERROR(__xludf.DUMMYFUNCTION("""COMPUTED_VALUE"""),"Drama")</f>
        <v>Drama</v>
      </c>
      <c r="M4274" s="4" t="str">
        <f>IFERROR(__xludf.DUMMYFUNCTION("""COMPUTED_VALUE"""),"Musical")</f>
        <v>Musical</v>
      </c>
      <c r="N4274" s="4" t="str">
        <f>IFERROR(__xludf.DUMMYFUNCTION("""COMPUTED_VALUE"""),"Romance")</f>
        <v>Romance</v>
      </c>
      <c r="O4274" s="4" t="str">
        <f>IFERROR(__xludf.DUMMYFUNCTION("""COMPUTED_VALUE"""),"")</f>
        <v/>
      </c>
      <c r="P4274" s="4" t="str">
        <f>IFERROR(__xludf.DUMMYFUNCTION("""COMPUTED_VALUE"""),"")</f>
        <v/>
      </c>
      <c r="Q4274" s="4" t="str">
        <f>IFERROR(__xludf.DUMMYFUNCTION("""COMPUTED_VALUE"""),"")</f>
        <v/>
      </c>
      <c r="R4274" s="4" t="str">
        <f>IFERROR(__xludf.DUMMYFUNCTION("""COMPUTED_VALUE"""),"")</f>
        <v/>
      </c>
      <c r="S4274" s="4" t="str">
        <f>IFERROR(__xludf.DUMMYFUNCTION("""COMPUTED_VALUE"""),"")</f>
        <v/>
      </c>
    </row>
    <row r="4275">
      <c r="A4275" s="4" t="s">
        <v>7019</v>
      </c>
      <c r="B4275" s="4">
        <v>91.0</v>
      </c>
      <c r="C4275" s="4">
        <v>3885134.0</v>
      </c>
      <c r="D4275" s="4" t="s">
        <v>888</v>
      </c>
      <c r="E4275" s="4" t="s">
        <v>7020</v>
      </c>
      <c r="F4275" s="4" t="s">
        <v>12</v>
      </c>
      <c r="G4275" s="4" t="s">
        <v>13</v>
      </c>
      <c r="H4275" s="4">
        <v>2000000.0</v>
      </c>
      <c r="I4275" s="4">
        <v>7.4</v>
      </c>
      <c r="L4275" s="4" t="str">
        <f>IFERROR(__xludf.DUMMYFUNCTION("""COMPUTED_VALUE"""),"Comedy")</f>
        <v>Comedy</v>
      </c>
      <c r="M4275" s="4" t="str">
        <f>IFERROR(__xludf.DUMMYFUNCTION("""COMPUTED_VALUE"""),"Drama")</f>
        <v>Drama</v>
      </c>
      <c r="N4275" s="4" t="str">
        <f>IFERROR(__xludf.DUMMYFUNCTION("""COMPUTED_VALUE"""),"")</f>
        <v/>
      </c>
      <c r="O4275" s="4" t="str">
        <f>IFERROR(__xludf.DUMMYFUNCTION("""COMPUTED_VALUE"""),"")</f>
        <v/>
      </c>
      <c r="P4275" s="4" t="str">
        <f>IFERROR(__xludf.DUMMYFUNCTION("""COMPUTED_VALUE"""),"")</f>
        <v/>
      </c>
      <c r="Q4275" s="4" t="str">
        <f>IFERROR(__xludf.DUMMYFUNCTION("""COMPUTED_VALUE"""),"")</f>
        <v/>
      </c>
      <c r="R4275" s="4" t="str">
        <f>IFERROR(__xludf.DUMMYFUNCTION("""COMPUTED_VALUE"""),"")</f>
        <v/>
      </c>
      <c r="S4275" s="4" t="str">
        <f>IFERROR(__xludf.DUMMYFUNCTION("""COMPUTED_VALUE"""),"")</f>
        <v/>
      </c>
    </row>
    <row r="4276">
      <c r="A4276" s="4" t="s">
        <v>6603</v>
      </c>
      <c r="B4276" s="4">
        <v>105.0</v>
      </c>
      <c r="C4276" s="4">
        <v>4311834.0</v>
      </c>
      <c r="D4276" s="4" t="s">
        <v>7021</v>
      </c>
      <c r="E4276" s="4" t="s">
        <v>7022</v>
      </c>
      <c r="F4276" s="4" t="s">
        <v>12</v>
      </c>
      <c r="G4276" s="4" t="s">
        <v>13</v>
      </c>
      <c r="H4276" s="4">
        <v>0.0</v>
      </c>
      <c r="I4276" s="4">
        <v>8.3</v>
      </c>
      <c r="L4276" s="4" t="str">
        <f>IFERROR(__xludf.DUMMYFUNCTION("""COMPUTED_VALUE"""),"Crime")</f>
        <v>Crime</v>
      </c>
      <c r="M4276" s="4" t="str">
        <f>IFERROR(__xludf.DUMMYFUNCTION("""COMPUTED_VALUE"""),"Documentary")</f>
        <v>Documentary</v>
      </c>
      <c r="N4276" s="4" t="str">
        <f>IFERROR(__xludf.DUMMYFUNCTION("""COMPUTED_VALUE"""),"")</f>
        <v/>
      </c>
      <c r="O4276" s="4" t="str">
        <f>IFERROR(__xludf.DUMMYFUNCTION("""COMPUTED_VALUE"""),"")</f>
        <v/>
      </c>
      <c r="P4276" s="4" t="str">
        <f>IFERROR(__xludf.DUMMYFUNCTION("""COMPUTED_VALUE"""),"")</f>
        <v/>
      </c>
      <c r="Q4276" s="4" t="str">
        <f>IFERROR(__xludf.DUMMYFUNCTION("""COMPUTED_VALUE"""),"")</f>
        <v/>
      </c>
      <c r="R4276" s="4" t="str">
        <f>IFERROR(__xludf.DUMMYFUNCTION("""COMPUTED_VALUE"""),"")</f>
        <v/>
      </c>
      <c r="S4276" s="4" t="str">
        <f>IFERROR(__xludf.DUMMYFUNCTION("""COMPUTED_VALUE"""),"")</f>
        <v/>
      </c>
    </row>
    <row r="4277">
      <c r="A4277" s="4" t="s">
        <v>7023</v>
      </c>
      <c r="B4277" s="4">
        <v>96.0</v>
      </c>
      <c r="C4277" s="4">
        <v>3590010.0</v>
      </c>
      <c r="D4277" s="4" t="s">
        <v>2706</v>
      </c>
      <c r="E4277" s="4" t="s">
        <v>7024</v>
      </c>
      <c r="F4277" s="4" t="s">
        <v>12</v>
      </c>
      <c r="G4277" s="4" t="s">
        <v>20</v>
      </c>
      <c r="H4277" s="4">
        <v>2000000.0</v>
      </c>
      <c r="I4277" s="4">
        <v>6.1</v>
      </c>
      <c r="L4277" s="4" t="str">
        <f>IFERROR(__xludf.DUMMYFUNCTION("""COMPUTED_VALUE"""),"Drama")</f>
        <v>Drama</v>
      </c>
      <c r="M4277" s="4" t="str">
        <f>IFERROR(__xludf.DUMMYFUNCTION("""COMPUTED_VALUE"""),"Music")</f>
        <v>Music</v>
      </c>
      <c r="N4277" s="4" t="str">
        <f>IFERROR(__xludf.DUMMYFUNCTION("""COMPUTED_VALUE"""),"Romance")</f>
        <v>Romance</v>
      </c>
      <c r="O4277" s="4" t="str">
        <f>IFERROR(__xludf.DUMMYFUNCTION("""COMPUTED_VALUE"""),"")</f>
        <v/>
      </c>
      <c r="P4277" s="4" t="str">
        <f>IFERROR(__xludf.DUMMYFUNCTION("""COMPUTED_VALUE"""),"")</f>
        <v/>
      </c>
      <c r="Q4277" s="4" t="str">
        <f>IFERROR(__xludf.DUMMYFUNCTION("""COMPUTED_VALUE"""),"")</f>
        <v/>
      </c>
      <c r="R4277" s="4" t="str">
        <f>IFERROR(__xludf.DUMMYFUNCTION("""COMPUTED_VALUE"""),"")</f>
        <v/>
      </c>
      <c r="S4277" s="4" t="str">
        <f>IFERROR(__xludf.DUMMYFUNCTION("""COMPUTED_VALUE"""),"")</f>
        <v/>
      </c>
    </row>
    <row r="4278">
      <c r="A4278" s="4" t="s">
        <v>7025</v>
      </c>
      <c r="B4278" s="4">
        <v>116.0</v>
      </c>
      <c r="C4278" s="4">
        <v>3300230.0</v>
      </c>
      <c r="D4278" s="4" t="s">
        <v>154</v>
      </c>
      <c r="E4278" s="4" t="s">
        <v>7026</v>
      </c>
      <c r="F4278" s="4" t="s">
        <v>12</v>
      </c>
      <c r="G4278" s="4" t="s">
        <v>513</v>
      </c>
      <c r="H4278" s="4">
        <v>0.0</v>
      </c>
      <c r="I4278" s="4">
        <v>7.5</v>
      </c>
      <c r="L4278" s="4" t="str">
        <f>IFERROR(__xludf.DUMMYFUNCTION("""COMPUTED_VALUE"""),"Action")</f>
        <v>Action</v>
      </c>
      <c r="M4278" s="4" t="str">
        <f>IFERROR(__xludf.DUMMYFUNCTION("""COMPUTED_VALUE"""),"Crime")</f>
        <v>Crime</v>
      </c>
      <c r="N4278" s="4" t="str">
        <f>IFERROR(__xludf.DUMMYFUNCTION("""COMPUTED_VALUE"""),"Drama")</f>
        <v>Drama</v>
      </c>
      <c r="O4278" s="4" t="str">
        <f>IFERROR(__xludf.DUMMYFUNCTION("""COMPUTED_VALUE"""),"Thriller")</f>
        <v>Thriller</v>
      </c>
      <c r="P4278" s="4" t="str">
        <f>IFERROR(__xludf.DUMMYFUNCTION("""COMPUTED_VALUE"""),"")</f>
        <v/>
      </c>
      <c r="Q4278" s="4" t="str">
        <f>IFERROR(__xludf.DUMMYFUNCTION("""COMPUTED_VALUE"""),"")</f>
        <v/>
      </c>
      <c r="R4278" s="4" t="str">
        <f>IFERROR(__xludf.DUMMYFUNCTION("""COMPUTED_VALUE"""),"")</f>
        <v/>
      </c>
      <c r="S4278" s="4" t="str">
        <f>IFERROR(__xludf.DUMMYFUNCTION("""COMPUTED_VALUE"""),"")</f>
        <v/>
      </c>
    </row>
    <row r="4279">
      <c r="A4279" s="4" t="s">
        <v>172</v>
      </c>
      <c r="B4279" s="4">
        <v>116.0</v>
      </c>
      <c r="C4279" s="4">
        <v>3335839.0</v>
      </c>
      <c r="D4279" s="4" t="s">
        <v>154</v>
      </c>
      <c r="E4279" s="4" t="s">
        <v>7027</v>
      </c>
      <c r="F4279" s="4" t="s">
        <v>12</v>
      </c>
      <c r="G4279" s="4" t="s">
        <v>13</v>
      </c>
      <c r="H4279" s="4">
        <v>2000000.0</v>
      </c>
      <c r="I4279" s="4">
        <v>7.0</v>
      </c>
      <c r="L4279" s="4" t="str">
        <f>IFERROR(__xludf.DUMMYFUNCTION("""COMPUTED_VALUE"""),"Action")</f>
        <v>Action</v>
      </c>
      <c r="M4279" s="4" t="str">
        <f>IFERROR(__xludf.DUMMYFUNCTION("""COMPUTED_VALUE"""),"Crime")</f>
        <v>Crime</v>
      </c>
      <c r="N4279" s="4" t="str">
        <f>IFERROR(__xludf.DUMMYFUNCTION("""COMPUTED_VALUE"""),"Drama")</f>
        <v>Drama</v>
      </c>
      <c r="O4279" s="4" t="str">
        <f>IFERROR(__xludf.DUMMYFUNCTION("""COMPUTED_VALUE"""),"Thriller")</f>
        <v>Thriller</v>
      </c>
      <c r="P4279" s="4" t="str">
        <f>IFERROR(__xludf.DUMMYFUNCTION("""COMPUTED_VALUE"""),"")</f>
        <v/>
      </c>
      <c r="Q4279" s="4" t="str">
        <f>IFERROR(__xludf.DUMMYFUNCTION("""COMPUTED_VALUE"""),"")</f>
        <v/>
      </c>
      <c r="R4279" s="4" t="str">
        <f>IFERROR(__xludf.DUMMYFUNCTION("""COMPUTED_VALUE"""),"")</f>
        <v/>
      </c>
      <c r="S4279" s="4" t="str">
        <f>IFERROR(__xludf.DUMMYFUNCTION("""COMPUTED_VALUE"""),"")</f>
        <v/>
      </c>
    </row>
    <row r="4280">
      <c r="A4280" s="4" t="s">
        <v>2358</v>
      </c>
      <c r="B4280" s="4">
        <v>97.0</v>
      </c>
      <c r="C4280" s="4">
        <v>2557668.0</v>
      </c>
      <c r="D4280" s="4" t="s">
        <v>751</v>
      </c>
      <c r="E4280" s="4" t="s">
        <v>7028</v>
      </c>
      <c r="F4280" s="4" t="s">
        <v>12</v>
      </c>
      <c r="G4280" s="4" t="s">
        <v>13</v>
      </c>
      <c r="H4280" s="4">
        <v>2000000.0</v>
      </c>
      <c r="I4280" s="4">
        <v>5.3</v>
      </c>
      <c r="L4280" s="4" t="str">
        <f>IFERROR(__xludf.DUMMYFUNCTION("""COMPUTED_VALUE"""),"Crime")</f>
        <v>Crime</v>
      </c>
      <c r="M4280" s="4" t="str">
        <f>IFERROR(__xludf.DUMMYFUNCTION("""COMPUTED_VALUE"""),"Drama")</f>
        <v>Drama</v>
      </c>
      <c r="N4280" s="4" t="str">
        <f>IFERROR(__xludf.DUMMYFUNCTION("""COMPUTED_VALUE"""),"Thriller")</f>
        <v>Thriller</v>
      </c>
      <c r="O4280" s="4" t="str">
        <f>IFERROR(__xludf.DUMMYFUNCTION("""COMPUTED_VALUE"""),"")</f>
        <v/>
      </c>
      <c r="P4280" s="4" t="str">
        <f>IFERROR(__xludf.DUMMYFUNCTION("""COMPUTED_VALUE"""),"")</f>
        <v/>
      </c>
      <c r="Q4280" s="4" t="str">
        <f>IFERROR(__xludf.DUMMYFUNCTION("""COMPUTED_VALUE"""),"")</f>
        <v/>
      </c>
      <c r="R4280" s="4" t="str">
        <f>IFERROR(__xludf.DUMMYFUNCTION("""COMPUTED_VALUE"""),"")</f>
        <v/>
      </c>
      <c r="S4280" s="4" t="str">
        <f>IFERROR(__xludf.DUMMYFUNCTION("""COMPUTED_VALUE"""),"")</f>
        <v/>
      </c>
    </row>
    <row r="4281">
      <c r="A4281" s="4" t="s">
        <v>534</v>
      </c>
      <c r="B4281" s="4">
        <v>101.0</v>
      </c>
      <c r="C4281" s="4">
        <v>2506446.0</v>
      </c>
      <c r="D4281" s="4" t="s">
        <v>590</v>
      </c>
      <c r="E4281" s="4" t="s">
        <v>7029</v>
      </c>
      <c r="F4281" s="4" t="s">
        <v>12</v>
      </c>
      <c r="G4281" s="4" t="s">
        <v>13</v>
      </c>
      <c r="H4281" s="4">
        <v>2000000.0</v>
      </c>
      <c r="I4281" s="4">
        <v>4.7</v>
      </c>
      <c r="L4281" s="4" t="str">
        <f>IFERROR(__xludf.DUMMYFUNCTION("""COMPUTED_VALUE"""),"Comedy")</f>
        <v>Comedy</v>
      </c>
      <c r="M4281" s="4" t="str">
        <f>IFERROR(__xludf.DUMMYFUNCTION("""COMPUTED_VALUE"""),"Romance")</f>
        <v>Romance</v>
      </c>
      <c r="N4281" s="4" t="str">
        <f>IFERROR(__xludf.DUMMYFUNCTION("""COMPUTED_VALUE"""),"")</f>
        <v/>
      </c>
      <c r="O4281" s="4" t="str">
        <f>IFERROR(__xludf.DUMMYFUNCTION("""COMPUTED_VALUE"""),"")</f>
        <v/>
      </c>
      <c r="P4281" s="4" t="str">
        <f>IFERROR(__xludf.DUMMYFUNCTION("""COMPUTED_VALUE"""),"")</f>
        <v/>
      </c>
      <c r="Q4281" s="4" t="str">
        <f>IFERROR(__xludf.DUMMYFUNCTION("""COMPUTED_VALUE"""),"")</f>
        <v/>
      </c>
      <c r="R4281" s="4" t="str">
        <f>IFERROR(__xludf.DUMMYFUNCTION("""COMPUTED_VALUE"""),"")</f>
        <v/>
      </c>
      <c r="S4281" s="4" t="str">
        <f>IFERROR(__xludf.DUMMYFUNCTION("""COMPUTED_VALUE"""),"")</f>
        <v/>
      </c>
    </row>
    <row r="4282">
      <c r="A4282" s="4" t="s">
        <v>7030</v>
      </c>
      <c r="B4282" s="4">
        <v>98.0</v>
      </c>
      <c r="C4282" s="4">
        <v>7369373.0</v>
      </c>
      <c r="D4282" s="4" t="s">
        <v>1059</v>
      </c>
      <c r="E4282" s="4" t="s">
        <v>7031</v>
      </c>
      <c r="F4282" s="4" t="s">
        <v>12</v>
      </c>
      <c r="G4282" s="4" t="s">
        <v>20</v>
      </c>
      <c r="H4282" s="4">
        <v>2000000.0</v>
      </c>
      <c r="I4282" s="4">
        <v>5.7</v>
      </c>
      <c r="L4282" s="4" t="str">
        <f>IFERROR(__xludf.DUMMYFUNCTION("""COMPUTED_VALUE"""),"Horror")</f>
        <v>Horror</v>
      </c>
      <c r="M4282" s="4" t="str">
        <f>IFERROR(__xludf.DUMMYFUNCTION("""COMPUTED_VALUE"""),"Mystery")</f>
        <v>Mystery</v>
      </c>
      <c r="N4282" s="4" t="str">
        <f>IFERROR(__xludf.DUMMYFUNCTION("""COMPUTED_VALUE"""),"Thriller")</f>
        <v>Thriller</v>
      </c>
      <c r="O4282" s="4" t="str">
        <f>IFERROR(__xludf.DUMMYFUNCTION("""COMPUTED_VALUE"""),"")</f>
        <v/>
      </c>
      <c r="P4282" s="4" t="str">
        <f>IFERROR(__xludf.DUMMYFUNCTION("""COMPUTED_VALUE"""),"")</f>
        <v/>
      </c>
      <c r="Q4282" s="4" t="str">
        <f>IFERROR(__xludf.DUMMYFUNCTION("""COMPUTED_VALUE"""),"")</f>
        <v/>
      </c>
      <c r="R4282" s="4" t="str">
        <f>IFERROR(__xludf.DUMMYFUNCTION("""COMPUTED_VALUE"""),"")</f>
        <v/>
      </c>
      <c r="S4282" s="4" t="str">
        <f>IFERROR(__xludf.DUMMYFUNCTION("""COMPUTED_VALUE"""),"")</f>
        <v/>
      </c>
    </row>
    <row r="4283">
      <c r="A4283" s="4" t="s">
        <v>8351</v>
      </c>
      <c r="B4283" s="4">
        <v>22.0</v>
      </c>
      <c r="C4283" s="4">
        <v>0.0</v>
      </c>
      <c r="D4283" s="4" t="s">
        <v>585</v>
      </c>
      <c r="E4283" s="4" t="s">
        <v>7032</v>
      </c>
      <c r="F4283" s="4" t="s">
        <v>12</v>
      </c>
      <c r="G4283" s="4" t="s">
        <v>13</v>
      </c>
      <c r="H4283" s="4">
        <v>0.0</v>
      </c>
      <c r="I4283" s="4">
        <v>8.1</v>
      </c>
      <c r="L4283" s="4" t="str">
        <f>IFERROR(__xludf.DUMMYFUNCTION("""COMPUTED_VALUE"""),"Comedy")</f>
        <v>Comedy</v>
      </c>
      <c r="M4283" s="4" t="str">
        <f>IFERROR(__xludf.DUMMYFUNCTION("""COMPUTED_VALUE"""),"")</f>
        <v/>
      </c>
      <c r="N4283" s="4" t="str">
        <f>IFERROR(__xludf.DUMMYFUNCTION("""COMPUTED_VALUE"""),"")</f>
        <v/>
      </c>
      <c r="O4283" s="4" t="str">
        <f>IFERROR(__xludf.DUMMYFUNCTION("""COMPUTED_VALUE"""),"")</f>
        <v/>
      </c>
      <c r="P4283" s="4" t="str">
        <f>IFERROR(__xludf.DUMMYFUNCTION("""COMPUTED_VALUE"""),"")</f>
        <v/>
      </c>
      <c r="Q4283" s="4" t="str">
        <f>IFERROR(__xludf.DUMMYFUNCTION("""COMPUTED_VALUE"""),"")</f>
        <v/>
      </c>
      <c r="R4283" s="4" t="str">
        <f>IFERROR(__xludf.DUMMYFUNCTION("""COMPUTED_VALUE"""),"")</f>
        <v/>
      </c>
      <c r="S4283" s="4" t="str">
        <f>IFERROR(__xludf.DUMMYFUNCTION("""COMPUTED_VALUE"""),"")</f>
        <v/>
      </c>
    </row>
    <row r="4284">
      <c r="A4284" s="4" t="s">
        <v>295</v>
      </c>
      <c r="B4284" s="4">
        <v>150.0</v>
      </c>
      <c r="C4284" s="4">
        <v>4414535.0</v>
      </c>
      <c r="D4284" s="4" t="s">
        <v>1196</v>
      </c>
      <c r="E4284" s="4" t="s">
        <v>4135</v>
      </c>
      <c r="F4284" s="4" t="s">
        <v>12</v>
      </c>
      <c r="G4284" s="4" t="s">
        <v>20</v>
      </c>
      <c r="H4284" s="4">
        <v>1.8E7</v>
      </c>
      <c r="I4284" s="4">
        <v>7.8</v>
      </c>
      <c r="L4284" s="4" t="str">
        <f>IFERROR(__xludf.DUMMYFUNCTION("""COMPUTED_VALUE"""),"Drama")</f>
        <v>Drama</v>
      </c>
      <c r="M4284" s="4" t="str">
        <f>IFERROR(__xludf.DUMMYFUNCTION("""COMPUTED_VALUE"""),"")</f>
        <v/>
      </c>
      <c r="N4284" s="4" t="str">
        <f>IFERROR(__xludf.DUMMYFUNCTION("""COMPUTED_VALUE"""),"")</f>
        <v/>
      </c>
      <c r="O4284" s="4" t="str">
        <f>IFERROR(__xludf.DUMMYFUNCTION("""COMPUTED_VALUE"""),"")</f>
        <v/>
      </c>
      <c r="P4284" s="4" t="str">
        <f>IFERROR(__xludf.DUMMYFUNCTION("""COMPUTED_VALUE"""),"")</f>
        <v/>
      </c>
      <c r="Q4284" s="4" t="str">
        <f>IFERROR(__xludf.DUMMYFUNCTION("""COMPUTED_VALUE"""),"")</f>
        <v/>
      </c>
      <c r="R4284" s="4" t="str">
        <f>IFERROR(__xludf.DUMMYFUNCTION("""COMPUTED_VALUE"""),"")</f>
        <v/>
      </c>
      <c r="S4284" s="4" t="str">
        <f>IFERROR(__xludf.DUMMYFUNCTION("""COMPUTED_VALUE"""),"")</f>
        <v/>
      </c>
    </row>
    <row r="4285">
      <c r="A4285" s="4" t="s">
        <v>5967</v>
      </c>
      <c r="B4285" s="4">
        <v>101.0</v>
      </c>
      <c r="C4285" s="4">
        <v>1984378.0</v>
      </c>
      <c r="D4285" s="4" t="s">
        <v>495</v>
      </c>
      <c r="E4285" s="4" t="s">
        <v>7033</v>
      </c>
      <c r="F4285" s="4" t="s">
        <v>12</v>
      </c>
      <c r="G4285" s="4" t="s">
        <v>13</v>
      </c>
      <c r="H4285" s="4">
        <v>2000000.0</v>
      </c>
      <c r="I4285" s="4">
        <v>6.5</v>
      </c>
      <c r="L4285" s="4" t="str">
        <f>IFERROR(__xludf.DUMMYFUNCTION("""COMPUTED_VALUE"""),"Comedy")</f>
        <v>Comedy</v>
      </c>
      <c r="M4285" s="4" t="str">
        <f>IFERROR(__xludf.DUMMYFUNCTION("""COMPUTED_VALUE"""),"Drama")</f>
        <v>Drama</v>
      </c>
      <c r="N4285" s="4" t="str">
        <f>IFERROR(__xludf.DUMMYFUNCTION("""COMPUTED_VALUE"""),"Romance")</f>
        <v>Romance</v>
      </c>
      <c r="O4285" s="4" t="str">
        <f>IFERROR(__xludf.DUMMYFUNCTION("""COMPUTED_VALUE"""),"")</f>
        <v/>
      </c>
      <c r="P4285" s="4" t="str">
        <f>IFERROR(__xludf.DUMMYFUNCTION("""COMPUTED_VALUE"""),"")</f>
        <v/>
      </c>
      <c r="Q4285" s="4" t="str">
        <f>IFERROR(__xludf.DUMMYFUNCTION("""COMPUTED_VALUE"""),"")</f>
        <v/>
      </c>
      <c r="R4285" s="4" t="str">
        <f>IFERROR(__xludf.DUMMYFUNCTION("""COMPUTED_VALUE"""),"")</f>
        <v/>
      </c>
      <c r="S4285" s="4" t="str">
        <f>IFERROR(__xludf.DUMMYFUNCTION("""COMPUTED_VALUE"""),"")</f>
        <v/>
      </c>
    </row>
    <row r="4286">
      <c r="A4286" s="4" t="s">
        <v>7034</v>
      </c>
      <c r="B4286" s="4">
        <v>90.0</v>
      </c>
      <c r="C4286" s="4">
        <v>2283276.0</v>
      </c>
      <c r="D4286" s="4" t="s">
        <v>7035</v>
      </c>
      <c r="E4286" s="4" t="s">
        <v>7036</v>
      </c>
      <c r="F4286" s="4" t="s">
        <v>4041</v>
      </c>
      <c r="G4286" s="4" t="s">
        <v>7037</v>
      </c>
      <c r="H4286" s="4">
        <v>1500000.0</v>
      </c>
      <c r="I4286" s="4">
        <v>8.0</v>
      </c>
      <c r="L4286" s="4" t="str">
        <f>IFERROR(__xludf.DUMMYFUNCTION("""COMPUTED_VALUE"""),"Animation")</f>
        <v>Animation</v>
      </c>
      <c r="M4286" s="4" t="str">
        <f>IFERROR(__xludf.DUMMYFUNCTION("""COMPUTED_VALUE"""),"Biography")</f>
        <v>Biography</v>
      </c>
      <c r="N4286" s="4" t="str">
        <f>IFERROR(__xludf.DUMMYFUNCTION("""COMPUTED_VALUE"""),"Documentary")</f>
        <v>Documentary</v>
      </c>
      <c r="O4286" s="4" t="str">
        <f>IFERROR(__xludf.DUMMYFUNCTION("""COMPUTED_VALUE"""),"Drama")</f>
        <v>Drama</v>
      </c>
      <c r="P4286" s="4" t="str">
        <f>IFERROR(__xludf.DUMMYFUNCTION("""COMPUTED_VALUE"""),"History")</f>
        <v>History</v>
      </c>
      <c r="Q4286" s="4" t="str">
        <f>IFERROR(__xludf.DUMMYFUNCTION("""COMPUTED_VALUE"""),"War")</f>
        <v>War</v>
      </c>
      <c r="R4286" s="4" t="str">
        <f>IFERROR(__xludf.DUMMYFUNCTION("""COMPUTED_VALUE"""),"")</f>
        <v/>
      </c>
      <c r="S4286" s="4" t="str">
        <f>IFERROR(__xludf.DUMMYFUNCTION("""COMPUTED_VALUE"""),"")</f>
        <v/>
      </c>
    </row>
    <row r="4287">
      <c r="A4287" s="4" t="s">
        <v>7038</v>
      </c>
      <c r="B4287" s="4">
        <v>120.0</v>
      </c>
      <c r="C4287" s="4">
        <v>1098224.0</v>
      </c>
      <c r="D4287" s="4" t="s">
        <v>330</v>
      </c>
      <c r="E4287" s="4" t="s">
        <v>7039</v>
      </c>
      <c r="F4287" s="4" t="s">
        <v>12</v>
      </c>
      <c r="G4287" s="4" t="s">
        <v>13</v>
      </c>
      <c r="H4287" s="4">
        <v>2000000.0</v>
      </c>
      <c r="I4287" s="4">
        <v>3.3</v>
      </c>
      <c r="L4287" s="4" t="str">
        <f>IFERROR(__xludf.DUMMYFUNCTION("""COMPUTED_VALUE"""),"Adventure")</f>
        <v>Adventure</v>
      </c>
      <c r="M4287" s="4" t="str">
        <f>IFERROR(__xludf.DUMMYFUNCTION("""COMPUTED_VALUE"""),"")</f>
        <v/>
      </c>
      <c r="N4287" s="4" t="str">
        <f>IFERROR(__xludf.DUMMYFUNCTION("""COMPUTED_VALUE"""),"")</f>
        <v/>
      </c>
      <c r="O4287" s="4" t="str">
        <f>IFERROR(__xludf.DUMMYFUNCTION("""COMPUTED_VALUE"""),"")</f>
        <v/>
      </c>
      <c r="P4287" s="4" t="str">
        <f>IFERROR(__xludf.DUMMYFUNCTION("""COMPUTED_VALUE"""),"")</f>
        <v/>
      </c>
      <c r="Q4287" s="4" t="str">
        <f>IFERROR(__xludf.DUMMYFUNCTION("""COMPUTED_VALUE"""),"")</f>
        <v/>
      </c>
      <c r="R4287" s="4" t="str">
        <f>IFERROR(__xludf.DUMMYFUNCTION("""COMPUTED_VALUE"""),"")</f>
        <v/>
      </c>
      <c r="S4287" s="4" t="str">
        <f>IFERROR(__xludf.DUMMYFUNCTION("""COMPUTED_VALUE"""),"")</f>
        <v/>
      </c>
    </row>
    <row r="4288">
      <c r="A4288" s="4" t="s">
        <v>6603</v>
      </c>
      <c r="B4288" s="4">
        <v>102.0</v>
      </c>
      <c r="C4288" s="4">
        <v>1430185.0</v>
      </c>
      <c r="D4288" s="4" t="s">
        <v>7040</v>
      </c>
      <c r="E4288" s="4" t="s">
        <v>7041</v>
      </c>
      <c r="F4288" s="4" t="s">
        <v>12</v>
      </c>
      <c r="G4288" s="4" t="s">
        <v>13</v>
      </c>
      <c r="H4288" s="4">
        <v>2000000.0</v>
      </c>
      <c r="I4288" s="4">
        <v>8.3</v>
      </c>
      <c r="L4288" s="4" t="str">
        <f>IFERROR(__xludf.DUMMYFUNCTION("""COMPUTED_VALUE"""),"Documentary")</f>
        <v>Documentary</v>
      </c>
      <c r="M4288" s="4" t="str">
        <f>IFERROR(__xludf.DUMMYFUNCTION("""COMPUTED_VALUE"""),"War")</f>
        <v>War</v>
      </c>
      <c r="N4288" s="4" t="str">
        <f>IFERROR(__xludf.DUMMYFUNCTION("""COMPUTED_VALUE"""),"")</f>
        <v/>
      </c>
      <c r="O4288" s="4" t="str">
        <f>IFERROR(__xludf.DUMMYFUNCTION("""COMPUTED_VALUE"""),"")</f>
        <v/>
      </c>
      <c r="P4288" s="4" t="str">
        <f>IFERROR(__xludf.DUMMYFUNCTION("""COMPUTED_VALUE"""),"")</f>
        <v/>
      </c>
      <c r="Q4288" s="4" t="str">
        <f>IFERROR(__xludf.DUMMYFUNCTION("""COMPUTED_VALUE"""),"")</f>
        <v/>
      </c>
      <c r="R4288" s="4" t="str">
        <f>IFERROR(__xludf.DUMMYFUNCTION("""COMPUTED_VALUE"""),"")</f>
        <v/>
      </c>
      <c r="S4288" s="4" t="str">
        <f>IFERROR(__xludf.DUMMYFUNCTION("""COMPUTED_VALUE"""),"")</f>
        <v/>
      </c>
    </row>
    <row r="4289">
      <c r="A4289" s="4" t="s">
        <v>7042</v>
      </c>
      <c r="B4289" s="4">
        <v>102.0</v>
      </c>
      <c r="C4289" s="4">
        <v>1477002.0</v>
      </c>
      <c r="D4289" s="4" t="s">
        <v>76</v>
      </c>
      <c r="E4289" s="4" t="s">
        <v>7043</v>
      </c>
      <c r="F4289" s="4" t="s">
        <v>12</v>
      </c>
      <c r="G4289" s="4" t="s">
        <v>13</v>
      </c>
      <c r="H4289" s="4">
        <v>2000000.0</v>
      </c>
      <c r="I4289" s="4">
        <v>6.9</v>
      </c>
      <c r="L4289" s="4" t="str">
        <f>IFERROR(__xludf.DUMMYFUNCTION("""COMPUTED_VALUE"""),"Drama")</f>
        <v>Drama</v>
      </c>
      <c r="M4289" s="4" t="str">
        <f>IFERROR(__xludf.DUMMYFUNCTION("""COMPUTED_VALUE"""),"Romance")</f>
        <v>Romance</v>
      </c>
      <c r="N4289" s="4" t="str">
        <f>IFERROR(__xludf.DUMMYFUNCTION("""COMPUTED_VALUE"""),"")</f>
        <v/>
      </c>
      <c r="O4289" s="4" t="str">
        <f>IFERROR(__xludf.DUMMYFUNCTION("""COMPUTED_VALUE"""),"")</f>
        <v/>
      </c>
      <c r="P4289" s="4" t="str">
        <f>IFERROR(__xludf.DUMMYFUNCTION("""COMPUTED_VALUE"""),"")</f>
        <v/>
      </c>
      <c r="Q4289" s="4" t="str">
        <f>IFERROR(__xludf.DUMMYFUNCTION("""COMPUTED_VALUE"""),"")</f>
        <v/>
      </c>
      <c r="R4289" s="4" t="str">
        <f>IFERROR(__xludf.DUMMYFUNCTION("""COMPUTED_VALUE"""),"")</f>
        <v/>
      </c>
      <c r="S4289" s="4" t="str">
        <f>IFERROR(__xludf.DUMMYFUNCTION("""COMPUTED_VALUE"""),"")</f>
        <v/>
      </c>
    </row>
    <row r="4290">
      <c r="A4290" s="4" t="s">
        <v>8351</v>
      </c>
      <c r="B4290" s="4">
        <v>60.0</v>
      </c>
      <c r="C4290" s="4">
        <v>0.0</v>
      </c>
      <c r="D4290" s="4" t="s">
        <v>495</v>
      </c>
      <c r="E4290" s="4" t="s">
        <v>7044</v>
      </c>
      <c r="F4290" s="4" t="s">
        <v>12</v>
      </c>
      <c r="G4290" s="4" t="s">
        <v>13</v>
      </c>
      <c r="H4290" s="4">
        <v>0.0</v>
      </c>
      <c r="I4290" s="4">
        <v>7.3</v>
      </c>
      <c r="L4290" s="4" t="str">
        <f>IFERROR(__xludf.DUMMYFUNCTION("""COMPUTED_VALUE"""),"Comedy")</f>
        <v>Comedy</v>
      </c>
      <c r="M4290" s="4" t="str">
        <f>IFERROR(__xludf.DUMMYFUNCTION("""COMPUTED_VALUE"""),"Drama")</f>
        <v>Drama</v>
      </c>
      <c r="N4290" s="4" t="str">
        <f>IFERROR(__xludf.DUMMYFUNCTION("""COMPUTED_VALUE"""),"Romance")</f>
        <v>Romance</v>
      </c>
      <c r="O4290" s="4" t="str">
        <f>IFERROR(__xludf.DUMMYFUNCTION("""COMPUTED_VALUE"""),"")</f>
        <v/>
      </c>
      <c r="P4290" s="4" t="str">
        <f>IFERROR(__xludf.DUMMYFUNCTION("""COMPUTED_VALUE"""),"")</f>
        <v/>
      </c>
      <c r="Q4290" s="4" t="str">
        <f>IFERROR(__xludf.DUMMYFUNCTION("""COMPUTED_VALUE"""),"")</f>
        <v/>
      </c>
      <c r="R4290" s="4" t="str">
        <f>IFERROR(__xludf.DUMMYFUNCTION("""COMPUTED_VALUE"""),"")</f>
        <v/>
      </c>
      <c r="S4290" s="4" t="str">
        <f>IFERROR(__xludf.DUMMYFUNCTION("""COMPUTED_VALUE"""),"")</f>
        <v/>
      </c>
    </row>
    <row r="4291">
      <c r="A4291" s="4" t="s">
        <v>7045</v>
      </c>
      <c r="B4291" s="4">
        <v>100.0</v>
      </c>
      <c r="C4291" s="4">
        <v>1134049.0</v>
      </c>
      <c r="D4291" s="4" t="s">
        <v>7046</v>
      </c>
      <c r="E4291" s="4" t="s">
        <v>7047</v>
      </c>
      <c r="F4291" s="4" t="s">
        <v>12</v>
      </c>
      <c r="G4291" s="4" t="s">
        <v>20</v>
      </c>
      <c r="H4291" s="4">
        <v>2000000.0</v>
      </c>
      <c r="I4291" s="4">
        <v>8.1</v>
      </c>
      <c r="L4291" s="4" t="str">
        <f>IFERROR(__xludf.DUMMYFUNCTION("""COMPUTED_VALUE"""),"Documentary")</f>
        <v>Documentary</v>
      </c>
      <c r="M4291" s="4" t="str">
        <f>IFERROR(__xludf.DUMMYFUNCTION("""COMPUTED_VALUE"""),"History")</f>
        <v>History</v>
      </c>
      <c r="N4291" s="4" t="str">
        <f>IFERROR(__xludf.DUMMYFUNCTION("""COMPUTED_VALUE"""),"")</f>
        <v/>
      </c>
      <c r="O4291" s="4" t="str">
        <f>IFERROR(__xludf.DUMMYFUNCTION("""COMPUTED_VALUE"""),"")</f>
        <v/>
      </c>
      <c r="P4291" s="4" t="str">
        <f>IFERROR(__xludf.DUMMYFUNCTION("""COMPUTED_VALUE"""),"")</f>
        <v/>
      </c>
      <c r="Q4291" s="4" t="str">
        <f>IFERROR(__xludf.DUMMYFUNCTION("""COMPUTED_VALUE"""),"")</f>
        <v/>
      </c>
      <c r="R4291" s="4" t="str">
        <f>IFERROR(__xludf.DUMMYFUNCTION("""COMPUTED_VALUE"""),"")</f>
        <v/>
      </c>
      <c r="S4291" s="4" t="str">
        <f>IFERROR(__xludf.DUMMYFUNCTION("""COMPUTED_VALUE"""),"")</f>
        <v/>
      </c>
    </row>
    <row r="4292">
      <c r="A4292" s="4" t="s">
        <v>7048</v>
      </c>
      <c r="B4292" s="4">
        <v>104.0</v>
      </c>
      <c r="C4292" s="4">
        <v>977600.0</v>
      </c>
      <c r="D4292" s="4" t="s">
        <v>619</v>
      </c>
      <c r="E4292" s="4" t="s">
        <v>7049</v>
      </c>
      <c r="F4292" s="4" t="s">
        <v>12</v>
      </c>
      <c r="G4292" s="4" t="s">
        <v>13</v>
      </c>
      <c r="H4292" s="4">
        <v>0.0</v>
      </c>
      <c r="I4292" s="4">
        <v>6.5</v>
      </c>
      <c r="L4292" s="4" t="str">
        <f>IFERROR(__xludf.DUMMYFUNCTION("""COMPUTED_VALUE"""),"Drama")</f>
        <v>Drama</v>
      </c>
      <c r="M4292" s="4" t="str">
        <f>IFERROR(__xludf.DUMMYFUNCTION("""COMPUTED_VALUE"""),"Western")</f>
        <v>Western</v>
      </c>
      <c r="N4292" s="4" t="str">
        <f>IFERROR(__xludf.DUMMYFUNCTION("""COMPUTED_VALUE"""),"")</f>
        <v/>
      </c>
      <c r="O4292" s="4" t="str">
        <f>IFERROR(__xludf.DUMMYFUNCTION("""COMPUTED_VALUE"""),"")</f>
        <v/>
      </c>
      <c r="P4292" s="4" t="str">
        <f>IFERROR(__xludf.DUMMYFUNCTION("""COMPUTED_VALUE"""),"")</f>
        <v/>
      </c>
      <c r="Q4292" s="4" t="str">
        <f>IFERROR(__xludf.DUMMYFUNCTION("""COMPUTED_VALUE"""),"")</f>
        <v/>
      </c>
      <c r="R4292" s="4" t="str">
        <f>IFERROR(__xludf.DUMMYFUNCTION("""COMPUTED_VALUE"""),"")</f>
        <v/>
      </c>
      <c r="S4292" s="4" t="str">
        <f>IFERROR(__xludf.DUMMYFUNCTION("""COMPUTED_VALUE"""),"")</f>
        <v/>
      </c>
    </row>
    <row r="4293">
      <c r="A4293" s="4" t="s">
        <v>6224</v>
      </c>
      <c r="B4293" s="4">
        <v>89.0</v>
      </c>
      <c r="C4293" s="4">
        <v>653621.0</v>
      </c>
      <c r="D4293" s="4" t="s">
        <v>7050</v>
      </c>
      <c r="E4293" s="4" t="s">
        <v>7051</v>
      </c>
      <c r="F4293" s="4" t="s">
        <v>12</v>
      </c>
      <c r="G4293" s="4" t="s">
        <v>13</v>
      </c>
      <c r="H4293" s="4">
        <v>2000000.0</v>
      </c>
      <c r="I4293" s="4">
        <v>6.8</v>
      </c>
      <c r="L4293" s="4" t="str">
        <f>IFERROR(__xludf.DUMMYFUNCTION("""COMPUTED_VALUE"""),"Biography")</f>
        <v>Biography</v>
      </c>
      <c r="M4293" s="4" t="str">
        <f>IFERROR(__xludf.DUMMYFUNCTION("""COMPUTED_VALUE"""),"Documentary")</f>
        <v>Documentary</v>
      </c>
      <c r="N4293" s="4" t="str">
        <f>IFERROR(__xludf.DUMMYFUNCTION("""COMPUTED_VALUE"""),"History")</f>
        <v>History</v>
      </c>
      <c r="O4293" s="4" t="str">
        <f>IFERROR(__xludf.DUMMYFUNCTION("""COMPUTED_VALUE"""),"")</f>
        <v/>
      </c>
      <c r="P4293" s="4" t="str">
        <f>IFERROR(__xludf.DUMMYFUNCTION("""COMPUTED_VALUE"""),"")</f>
        <v/>
      </c>
      <c r="Q4293" s="4" t="str">
        <f>IFERROR(__xludf.DUMMYFUNCTION("""COMPUTED_VALUE"""),"")</f>
        <v/>
      </c>
      <c r="R4293" s="4" t="str">
        <f>IFERROR(__xludf.DUMMYFUNCTION("""COMPUTED_VALUE"""),"")</f>
        <v/>
      </c>
      <c r="S4293" s="4" t="str">
        <f>IFERROR(__xludf.DUMMYFUNCTION("""COMPUTED_VALUE"""),"")</f>
        <v/>
      </c>
    </row>
    <row r="4294">
      <c r="A4294" s="4" t="s">
        <v>7052</v>
      </c>
      <c r="B4294" s="4">
        <v>99.0</v>
      </c>
      <c r="C4294" s="4">
        <v>110000.0</v>
      </c>
      <c r="D4294" s="4" t="s">
        <v>1681</v>
      </c>
      <c r="E4294" s="4" t="s">
        <v>7053</v>
      </c>
      <c r="F4294" s="4" t="s">
        <v>12</v>
      </c>
      <c r="G4294" s="4" t="s">
        <v>13</v>
      </c>
      <c r="H4294" s="4">
        <v>0.0</v>
      </c>
      <c r="I4294" s="4">
        <v>7.3</v>
      </c>
      <c r="L4294" s="4" t="str">
        <f>IFERROR(__xludf.DUMMYFUNCTION("""COMPUTED_VALUE"""),"Crime")</f>
        <v>Crime</v>
      </c>
      <c r="M4294" s="4" t="str">
        <f>IFERROR(__xludf.DUMMYFUNCTION("""COMPUTED_VALUE"""),"Drama")</f>
        <v>Drama</v>
      </c>
      <c r="N4294" s="4" t="str">
        <f>IFERROR(__xludf.DUMMYFUNCTION("""COMPUTED_VALUE"""),"Romance")</f>
        <v>Romance</v>
      </c>
      <c r="O4294" s="4" t="str">
        <f>IFERROR(__xludf.DUMMYFUNCTION("""COMPUTED_VALUE"""),"")</f>
        <v/>
      </c>
      <c r="P4294" s="4" t="str">
        <f>IFERROR(__xludf.DUMMYFUNCTION("""COMPUTED_VALUE"""),"")</f>
        <v/>
      </c>
      <c r="Q4294" s="4" t="str">
        <f>IFERROR(__xludf.DUMMYFUNCTION("""COMPUTED_VALUE"""),"")</f>
        <v/>
      </c>
      <c r="R4294" s="4" t="str">
        <f>IFERROR(__xludf.DUMMYFUNCTION("""COMPUTED_VALUE"""),"")</f>
        <v/>
      </c>
      <c r="S4294" s="4" t="str">
        <f>IFERROR(__xludf.DUMMYFUNCTION("""COMPUTED_VALUE"""),"")</f>
        <v/>
      </c>
    </row>
    <row r="4295">
      <c r="A4295" s="4" t="s">
        <v>6728</v>
      </c>
      <c r="B4295" s="4">
        <v>96.0</v>
      </c>
      <c r="C4295" s="4">
        <v>444354.0</v>
      </c>
      <c r="D4295" s="4" t="s">
        <v>888</v>
      </c>
      <c r="E4295" s="4" t="s">
        <v>7054</v>
      </c>
      <c r="F4295" s="4" t="s">
        <v>12</v>
      </c>
      <c r="G4295" s="4" t="s">
        <v>20</v>
      </c>
      <c r="H4295" s="4">
        <v>0.0</v>
      </c>
      <c r="I4295" s="4">
        <v>6.4</v>
      </c>
      <c r="L4295" s="4" t="str">
        <f>IFERROR(__xludf.DUMMYFUNCTION("""COMPUTED_VALUE"""),"Comedy")</f>
        <v>Comedy</v>
      </c>
      <c r="M4295" s="4" t="str">
        <f>IFERROR(__xludf.DUMMYFUNCTION("""COMPUTED_VALUE"""),"Drama")</f>
        <v>Drama</v>
      </c>
      <c r="N4295" s="4" t="str">
        <f>IFERROR(__xludf.DUMMYFUNCTION("""COMPUTED_VALUE"""),"")</f>
        <v/>
      </c>
      <c r="O4295" s="4" t="str">
        <f>IFERROR(__xludf.DUMMYFUNCTION("""COMPUTED_VALUE"""),"")</f>
        <v/>
      </c>
      <c r="P4295" s="4" t="str">
        <f>IFERROR(__xludf.DUMMYFUNCTION("""COMPUTED_VALUE"""),"")</f>
        <v/>
      </c>
      <c r="Q4295" s="4" t="str">
        <f>IFERROR(__xludf.DUMMYFUNCTION("""COMPUTED_VALUE"""),"")</f>
        <v/>
      </c>
      <c r="R4295" s="4" t="str">
        <f>IFERROR(__xludf.DUMMYFUNCTION("""COMPUTED_VALUE"""),"")</f>
        <v/>
      </c>
      <c r="S4295" s="4" t="str">
        <f>IFERROR(__xludf.DUMMYFUNCTION("""COMPUTED_VALUE"""),"")</f>
        <v/>
      </c>
    </row>
    <row r="4296">
      <c r="A4296" s="4" t="s">
        <v>7055</v>
      </c>
      <c r="B4296" s="4">
        <v>86.0</v>
      </c>
      <c r="C4296" s="4">
        <v>535249.0</v>
      </c>
      <c r="D4296" s="4" t="s">
        <v>585</v>
      </c>
      <c r="E4296" s="4" t="s">
        <v>7056</v>
      </c>
      <c r="F4296" s="4" t="s">
        <v>12</v>
      </c>
      <c r="G4296" s="4" t="s">
        <v>13</v>
      </c>
      <c r="H4296" s="4">
        <v>3400000.0</v>
      </c>
      <c r="I4296" s="4">
        <v>4.6</v>
      </c>
      <c r="L4296" s="4" t="str">
        <f>IFERROR(__xludf.DUMMYFUNCTION("""COMPUTED_VALUE"""),"Comedy")</f>
        <v>Comedy</v>
      </c>
      <c r="M4296" s="4" t="str">
        <f>IFERROR(__xludf.DUMMYFUNCTION("""COMPUTED_VALUE"""),"")</f>
        <v/>
      </c>
      <c r="N4296" s="4" t="str">
        <f>IFERROR(__xludf.DUMMYFUNCTION("""COMPUTED_VALUE"""),"")</f>
        <v/>
      </c>
      <c r="O4296" s="4" t="str">
        <f>IFERROR(__xludf.DUMMYFUNCTION("""COMPUTED_VALUE"""),"")</f>
        <v/>
      </c>
      <c r="P4296" s="4" t="str">
        <f>IFERROR(__xludf.DUMMYFUNCTION("""COMPUTED_VALUE"""),"")</f>
        <v/>
      </c>
      <c r="Q4296" s="4" t="str">
        <f>IFERROR(__xludf.DUMMYFUNCTION("""COMPUTED_VALUE"""),"")</f>
        <v/>
      </c>
      <c r="R4296" s="4" t="str">
        <f>IFERROR(__xludf.DUMMYFUNCTION("""COMPUTED_VALUE"""),"")</f>
        <v/>
      </c>
      <c r="S4296" s="4" t="str">
        <f>IFERROR(__xludf.DUMMYFUNCTION("""COMPUTED_VALUE"""),"")</f>
        <v/>
      </c>
    </row>
    <row r="4297">
      <c r="A4297" s="4" t="s">
        <v>699</v>
      </c>
      <c r="B4297" s="4">
        <v>98.0</v>
      </c>
      <c r="C4297" s="4">
        <v>0.0</v>
      </c>
      <c r="D4297" s="4" t="s">
        <v>1947</v>
      </c>
      <c r="E4297" s="4" t="s">
        <v>7057</v>
      </c>
      <c r="F4297" s="4" t="s">
        <v>512</v>
      </c>
      <c r="G4297" s="4" t="s">
        <v>513</v>
      </c>
      <c r="H4297" s="4">
        <v>1.7E7</v>
      </c>
      <c r="I4297" s="4">
        <v>6.5</v>
      </c>
      <c r="L4297" s="4" t="str">
        <f>IFERROR(__xludf.DUMMYFUNCTION("""COMPUTED_VALUE"""),"Comedy")</f>
        <v>Comedy</v>
      </c>
      <c r="M4297" s="4" t="str">
        <f>IFERROR(__xludf.DUMMYFUNCTION("""COMPUTED_VALUE"""),"Drama")</f>
        <v>Drama</v>
      </c>
      <c r="N4297" s="4" t="str">
        <f>IFERROR(__xludf.DUMMYFUNCTION("""COMPUTED_VALUE"""),"Thriller")</f>
        <v>Thriller</v>
      </c>
      <c r="O4297" s="4" t="str">
        <f>IFERROR(__xludf.DUMMYFUNCTION("""COMPUTED_VALUE"""),"")</f>
        <v/>
      </c>
      <c r="P4297" s="4" t="str">
        <f>IFERROR(__xludf.DUMMYFUNCTION("""COMPUTED_VALUE"""),"")</f>
        <v/>
      </c>
      <c r="Q4297" s="4" t="str">
        <f>IFERROR(__xludf.DUMMYFUNCTION("""COMPUTED_VALUE"""),"")</f>
        <v/>
      </c>
      <c r="R4297" s="4" t="str">
        <f>IFERROR(__xludf.DUMMYFUNCTION("""COMPUTED_VALUE"""),"")</f>
        <v/>
      </c>
      <c r="S4297" s="4" t="str">
        <f>IFERROR(__xludf.DUMMYFUNCTION("""COMPUTED_VALUE"""),"")</f>
        <v/>
      </c>
    </row>
    <row r="4298">
      <c r="A4298" s="4" t="s">
        <v>7058</v>
      </c>
      <c r="B4298" s="4">
        <v>96.0</v>
      </c>
      <c r="C4298" s="4">
        <v>371081.0</v>
      </c>
      <c r="D4298" s="4" t="s">
        <v>888</v>
      </c>
      <c r="E4298" s="4" t="s">
        <v>7059</v>
      </c>
      <c r="F4298" s="4" t="s">
        <v>12</v>
      </c>
      <c r="G4298" s="4" t="s">
        <v>13</v>
      </c>
      <c r="H4298" s="4">
        <v>6000000.0</v>
      </c>
      <c r="I4298" s="4">
        <v>7.0</v>
      </c>
      <c r="L4298" s="4" t="str">
        <f>IFERROR(__xludf.DUMMYFUNCTION("""COMPUTED_VALUE"""),"Comedy")</f>
        <v>Comedy</v>
      </c>
      <c r="M4298" s="4" t="str">
        <f>IFERROR(__xludf.DUMMYFUNCTION("""COMPUTED_VALUE"""),"Drama")</f>
        <v>Drama</v>
      </c>
      <c r="N4298" s="4" t="str">
        <f>IFERROR(__xludf.DUMMYFUNCTION("""COMPUTED_VALUE"""),"")</f>
        <v/>
      </c>
      <c r="O4298" s="4" t="str">
        <f>IFERROR(__xludf.DUMMYFUNCTION("""COMPUTED_VALUE"""),"")</f>
        <v/>
      </c>
      <c r="P4298" s="4" t="str">
        <f>IFERROR(__xludf.DUMMYFUNCTION("""COMPUTED_VALUE"""),"")</f>
        <v/>
      </c>
      <c r="Q4298" s="4" t="str">
        <f>IFERROR(__xludf.DUMMYFUNCTION("""COMPUTED_VALUE"""),"")</f>
        <v/>
      </c>
      <c r="R4298" s="4" t="str">
        <f>IFERROR(__xludf.DUMMYFUNCTION("""COMPUTED_VALUE"""),"")</f>
        <v/>
      </c>
      <c r="S4298" s="4" t="str">
        <f>IFERROR(__xludf.DUMMYFUNCTION("""COMPUTED_VALUE"""),"")</f>
        <v/>
      </c>
    </row>
    <row r="4299">
      <c r="A4299" s="4" t="s">
        <v>7060</v>
      </c>
      <c r="B4299" s="4">
        <v>94.0</v>
      </c>
      <c r="C4299" s="4">
        <v>347578.0</v>
      </c>
      <c r="D4299" s="4" t="s">
        <v>2793</v>
      </c>
      <c r="E4299" s="4" t="s">
        <v>7061</v>
      </c>
      <c r="F4299" s="4" t="s">
        <v>12</v>
      </c>
      <c r="G4299" s="4" t="s">
        <v>13</v>
      </c>
      <c r="H4299" s="4">
        <v>0.0</v>
      </c>
      <c r="I4299" s="4">
        <v>5.4</v>
      </c>
      <c r="L4299" s="4" t="str">
        <f>IFERROR(__xludf.DUMMYFUNCTION("""COMPUTED_VALUE"""),"Comedy")</f>
        <v>Comedy</v>
      </c>
      <c r="M4299" s="4" t="str">
        <f>IFERROR(__xludf.DUMMYFUNCTION("""COMPUTED_VALUE"""),"Fantasy")</f>
        <v>Fantasy</v>
      </c>
      <c r="N4299" s="4" t="str">
        <f>IFERROR(__xludf.DUMMYFUNCTION("""COMPUTED_VALUE"""),"Horror")</f>
        <v>Horror</v>
      </c>
      <c r="O4299" s="4" t="str">
        <f>IFERROR(__xludf.DUMMYFUNCTION("""COMPUTED_VALUE"""),"Thriller")</f>
        <v>Thriller</v>
      </c>
      <c r="P4299" s="4" t="str">
        <f>IFERROR(__xludf.DUMMYFUNCTION("""COMPUTED_VALUE"""),"")</f>
        <v/>
      </c>
      <c r="Q4299" s="4" t="str">
        <f>IFERROR(__xludf.DUMMYFUNCTION("""COMPUTED_VALUE"""),"")</f>
        <v/>
      </c>
      <c r="R4299" s="4" t="str">
        <f>IFERROR(__xludf.DUMMYFUNCTION("""COMPUTED_VALUE"""),"")</f>
        <v/>
      </c>
      <c r="S4299" s="4" t="str">
        <f>IFERROR(__xludf.DUMMYFUNCTION("""COMPUTED_VALUE"""),"")</f>
        <v/>
      </c>
    </row>
    <row r="4300">
      <c r="A4300" s="4" t="s">
        <v>7062</v>
      </c>
      <c r="B4300" s="4">
        <v>91.0</v>
      </c>
      <c r="C4300" s="4">
        <v>124494.0</v>
      </c>
      <c r="D4300" s="4" t="s">
        <v>7063</v>
      </c>
      <c r="E4300" s="4" t="s">
        <v>7064</v>
      </c>
      <c r="F4300" s="4" t="s">
        <v>12</v>
      </c>
      <c r="G4300" s="4" t="s">
        <v>13</v>
      </c>
      <c r="H4300" s="4">
        <v>2000000.0</v>
      </c>
      <c r="I4300" s="4">
        <v>6.7</v>
      </c>
      <c r="L4300" s="4" t="str">
        <f>IFERROR(__xludf.DUMMYFUNCTION("""COMPUTED_VALUE"""),"Action")</f>
        <v>Action</v>
      </c>
      <c r="M4300" s="4" t="str">
        <f>IFERROR(__xludf.DUMMYFUNCTION("""COMPUTED_VALUE"""),"Adventure")</f>
        <v>Adventure</v>
      </c>
      <c r="N4300" s="4" t="str">
        <f>IFERROR(__xludf.DUMMYFUNCTION("""COMPUTED_VALUE"""),"Comedy")</f>
        <v>Comedy</v>
      </c>
      <c r="O4300" s="4" t="str">
        <f>IFERROR(__xludf.DUMMYFUNCTION("""COMPUTED_VALUE"""),"Drama")</f>
        <v>Drama</v>
      </c>
      <c r="P4300" s="4" t="str">
        <f>IFERROR(__xludf.DUMMYFUNCTION("""COMPUTED_VALUE"""),"Music")</f>
        <v>Music</v>
      </c>
      <c r="Q4300" s="4" t="str">
        <f>IFERROR(__xludf.DUMMYFUNCTION("""COMPUTED_VALUE"""),"Sci-Fi")</f>
        <v>Sci-Fi</v>
      </c>
      <c r="R4300" s="4" t="str">
        <f>IFERROR(__xludf.DUMMYFUNCTION("""COMPUTED_VALUE"""),"")</f>
        <v/>
      </c>
      <c r="S4300" s="4" t="str">
        <f>IFERROR(__xludf.DUMMYFUNCTION("""COMPUTED_VALUE"""),"")</f>
        <v/>
      </c>
    </row>
    <row r="4301">
      <c r="A4301" s="4" t="s">
        <v>7065</v>
      </c>
      <c r="B4301" s="4">
        <v>0.0</v>
      </c>
      <c r="C4301" s="4">
        <v>0.0</v>
      </c>
      <c r="D4301" s="4" t="s">
        <v>1086</v>
      </c>
      <c r="E4301" s="4" t="s">
        <v>7066</v>
      </c>
      <c r="F4301" s="4" t="s">
        <v>1952</v>
      </c>
      <c r="G4301" s="4" t="s">
        <v>1953</v>
      </c>
      <c r="H4301" s="4">
        <v>0.0</v>
      </c>
      <c r="I4301" s="4">
        <v>2.8</v>
      </c>
      <c r="L4301" s="4" t="str">
        <f>IFERROR(__xludf.DUMMYFUNCTION("""COMPUTED_VALUE"""),"Action")</f>
        <v>Action</v>
      </c>
      <c r="M4301" s="4" t="str">
        <f>IFERROR(__xludf.DUMMYFUNCTION("""COMPUTED_VALUE"""),"Comedy")</f>
        <v>Comedy</v>
      </c>
      <c r="N4301" s="4" t="str">
        <f>IFERROR(__xludf.DUMMYFUNCTION("""COMPUTED_VALUE"""),"Romance")</f>
        <v>Romance</v>
      </c>
      <c r="O4301" s="4" t="str">
        <f>IFERROR(__xludf.DUMMYFUNCTION("""COMPUTED_VALUE"""),"Thriller")</f>
        <v>Thriller</v>
      </c>
      <c r="P4301" s="4" t="str">
        <f>IFERROR(__xludf.DUMMYFUNCTION("""COMPUTED_VALUE"""),"")</f>
        <v/>
      </c>
      <c r="Q4301" s="4" t="str">
        <f>IFERROR(__xludf.DUMMYFUNCTION("""COMPUTED_VALUE"""),"")</f>
        <v/>
      </c>
      <c r="R4301" s="4" t="str">
        <f>IFERROR(__xludf.DUMMYFUNCTION("""COMPUTED_VALUE"""),"")</f>
        <v/>
      </c>
      <c r="S4301" s="4" t="str">
        <f>IFERROR(__xludf.DUMMYFUNCTION("""COMPUTED_VALUE"""),"")</f>
        <v/>
      </c>
    </row>
    <row r="4302">
      <c r="A4302" s="4" t="s">
        <v>4029</v>
      </c>
      <c r="B4302" s="4">
        <v>90.0</v>
      </c>
      <c r="C4302" s="4">
        <v>120620.0</v>
      </c>
      <c r="D4302" s="4" t="s">
        <v>7067</v>
      </c>
      <c r="E4302" s="4" t="s">
        <v>7068</v>
      </c>
      <c r="F4302" s="4" t="s">
        <v>12</v>
      </c>
      <c r="G4302" s="4" t="s">
        <v>20</v>
      </c>
      <c r="H4302" s="4">
        <v>0.0</v>
      </c>
      <c r="I4302" s="4">
        <v>7.4</v>
      </c>
      <c r="L4302" s="4" t="str">
        <f>IFERROR(__xludf.DUMMYFUNCTION("""COMPUTED_VALUE"""),"Biography")</f>
        <v>Biography</v>
      </c>
      <c r="M4302" s="4" t="str">
        <f>IFERROR(__xludf.DUMMYFUNCTION("""COMPUTED_VALUE"""),"Comedy")</f>
        <v>Comedy</v>
      </c>
      <c r="N4302" s="4" t="str">
        <f>IFERROR(__xludf.DUMMYFUNCTION("""COMPUTED_VALUE"""),"Drama")</f>
        <v>Drama</v>
      </c>
      <c r="O4302" s="4" t="str">
        <f>IFERROR(__xludf.DUMMYFUNCTION("""COMPUTED_VALUE"""),"Music")</f>
        <v>Music</v>
      </c>
      <c r="P4302" s="4" t="str">
        <f>IFERROR(__xludf.DUMMYFUNCTION("""COMPUTED_VALUE"""),"")</f>
        <v/>
      </c>
      <c r="Q4302" s="4" t="str">
        <f>IFERROR(__xludf.DUMMYFUNCTION("""COMPUTED_VALUE"""),"")</f>
        <v/>
      </c>
      <c r="R4302" s="4" t="str">
        <f>IFERROR(__xludf.DUMMYFUNCTION("""COMPUTED_VALUE"""),"")</f>
        <v/>
      </c>
      <c r="S4302" s="4" t="str">
        <f>IFERROR(__xludf.DUMMYFUNCTION("""COMPUTED_VALUE"""),"")</f>
        <v/>
      </c>
    </row>
    <row r="4303">
      <c r="A4303" s="4" t="s">
        <v>7069</v>
      </c>
      <c r="B4303" s="4">
        <v>85.0</v>
      </c>
      <c r="C4303" s="4">
        <v>100669.0</v>
      </c>
      <c r="D4303" s="4" t="s">
        <v>888</v>
      </c>
      <c r="E4303" s="4" t="s">
        <v>7070</v>
      </c>
      <c r="F4303" s="4" t="s">
        <v>12</v>
      </c>
      <c r="G4303" s="4" t="s">
        <v>13</v>
      </c>
      <c r="H4303" s="4">
        <v>3800000.0</v>
      </c>
      <c r="I4303" s="4">
        <v>5.8</v>
      </c>
      <c r="L4303" s="4" t="str">
        <f>IFERROR(__xludf.DUMMYFUNCTION("""COMPUTED_VALUE"""),"Comedy")</f>
        <v>Comedy</v>
      </c>
      <c r="M4303" s="4" t="str">
        <f>IFERROR(__xludf.DUMMYFUNCTION("""COMPUTED_VALUE"""),"Drama")</f>
        <v>Drama</v>
      </c>
      <c r="N4303" s="4" t="str">
        <f>IFERROR(__xludf.DUMMYFUNCTION("""COMPUTED_VALUE"""),"")</f>
        <v/>
      </c>
      <c r="O4303" s="4" t="str">
        <f>IFERROR(__xludf.DUMMYFUNCTION("""COMPUTED_VALUE"""),"")</f>
        <v/>
      </c>
      <c r="P4303" s="4" t="str">
        <f>IFERROR(__xludf.DUMMYFUNCTION("""COMPUTED_VALUE"""),"")</f>
        <v/>
      </c>
      <c r="Q4303" s="4" t="str">
        <f>IFERROR(__xludf.DUMMYFUNCTION("""COMPUTED_VALUE"""),"")</f>
        <v/>
      </c>
      <c r="R4303" s="4" t="str">
        <f>IFERROR(__xludf.DUMMYFUNCTION("""COMPUTED_VALUE"""),"")</f>
        <v/>
      </c>
      <c r="S4303" s="4" t="str">
        <f>IFERROR(__xludf.DUMMYFUNCTION("""COMPUTED_VALUE"""),"")</f>
        <v/>
      </c>
    </row>
    <row r="4304">
      <c r="A4304" s="4" t="s">
        <v>6073</v>
      </c>
      <c r="B4304" s="4">
        <v>96.0</v>
      </c>
      <c r="C4304" s="4">
        <v>0.0</v>
      </c>
      <c r="D4304" s="4" t="s">
        <v>1568</v>
      </c>
      <c r="E4304" s="4" t="s">
        <v>7071</v>
      </c>
      <c r="F4304" s="4" t="s">
        <v>12</v>
      </c>
      <c r="G4304" s="4" t="s">
        <v>20</v>
      </c>
      <c r="H4304" s="4">
        <v>0.0</v>
      </c>
      <c r="I4304" s="4">
        <v>7.1</v>
      </c>
      <c r="L4304" s="4" t="str">
        <f>IFERROR(__xludf.DUMMYFUNCTION("""COMPUTED_VALUE"""),"Comedy")</f>
        <v>Comedy</v>
      </c>
      <c r="M4304" s="4" t="str">
        <f>IFERROR(__xludf.DUMMYFUNCTION("""COMPUTED_VALUE"""),"Drama")</f>
        <v>Drama</v>
      </c>
      <c r="N4304" s="4" t="str">
        <f>IFERROR(__xludf.DUMMYFUNCTION("""COMPUTED_VALUE"""),"Romance")</f>
        <v>Romance</v>
      </c>
      <c r="O4304" s="4" t="str">
        <f>IFERROR(__xludf.DUMMYFUNCTION("""COMPUTED_VALUE"""),"Sport")</f>
        <v>Sport</v>
      </c>
      <c r="P4304" s="4" t="str">
        <f>IFERROR(__xludf.DUMMYFUNCTION("""COMPUTED_VALUE"""),"")</f>
        <v/>
      </c>
      <c r="Q4304" s="4" t="str">
        <f>IFERROR(__xludf.DUMMYFUNCTION("""COMPUTED_VALUE"""),"")</f>
        <v/>
      </c>
      <c r="R4304" s="4" t="str">
        <f>IFERROR(__xludf.DUMMYFUNCTION("""COMPUTED_VALUE"""),"")</f>
        <v/>
      </c>
      <c r="S4304" s="4" t="str">
        <f>IFERROR(__xludf.DUMMYFUNCTION("""COMPUTED_VALUE"""),"")</f>
        <v/>
      </c>
    </row>
    <row r="4305">
      <c r="A4305" s="4" t="s">
        <v>144</v>
      </c>
      <c r="B4305" s="4">
        <v>129.0</v>
      </c>
      <c r="C4305" s="4">
        <v>186354.0</v>
      </c>
      <c r="D4305" s="4" t="s">
        <v>1196</v>
      </c>
      <c r="E4305" s="4" t="s">
        <v>7072</v>
      </c>
      <c r="F4305" s="4" t="s">
        <v>12</v>
      </c>
      <c r="G4305" s="4" t="s">
        <v>13</v>
      </c>
      <c r="H4305" s="4">
        <v>1.35E7</v>
      </c>
      <c r="I4305" s="4">
        <v>4.5</v>
      </c>
      <c r="L4305" s="4" t="str">
        <f>IFERROR(__xludf.DUMMYFUNCTION("""COMPUTED_VALUE"""),"Drama")</f>
        <v>Drama</v>
      </c>
      <c r="M4305" s="4" t="str">
        <f>IFERROR(__xludf.DUMMYFUNCTION("""COMPUTED_VALUE"""),"")</f>
        <v/>
      </c>
      <c r="N4305" s="4" t="str">
        <f>IFERROR(__xludf.DUMMYFUNCTION("""COMPUTED_VALUE"""),"")</f>
        <v/>
      </c>
      <c r="O4305" s="4" t="str">
        <f>IFERROR(__xludf.DUMMYFUNCTION("""COMPUTED_VALUE"""),"")</f>
        <v/>
      </c>
      <c r="P4305" s="4" t="str">
        <f>IFERROR(__xludf.DUMMYFUNCTION("""COMPUTED_VALUE"""),"")</f>
        <v/>
      </c>
      <c r="Q4305" s="4" t="str">
        <f>IFERROR(__xludf.DUMMYFUNCTION("""COMPUTED_VALUE"""),"")</f>
        <v/>
      </c>
      <c r="R4305" s="4" t="str">
        <f>IFERROR(__xludf.DUMMYFUNCTION("""COMPUTED_VALUE"""),"")</f>
        <v/>
      </c>
      <c r="S4305" s="4" t="str">
        <f>IFERROR(__xludf.DUMMYFUNCTION("""COMPUTED_VALUE"""),"")</f>
        <v/>
      </c>
    </row>
    <row r="4306">
      <c r="A4306" s="4" t="s">
        <v>8351</v>
      </c>
      <c r="B4306" s="4">
        <v>60.0</v>
      </c>
      <c r="C4306" s="4">
        <v>0.0</v>
      </c>
      <c r="D4306" s="4" t="s">
        <v>797</v>
      </c>
      <c r="E4306" s="4" t="s">
        <v>7073</v>
      </c>
      <c r="F4306" s="4" t="s">
        <v>12</v>
      </c>
      <c r="G4306" s="4" t="s">
        <v>13</v>
      </c>
      <c r="H4306" s="4">
        <v>0.0</v>
      </c>
      <c r="I4306" s="4">
        <v>7.9</v>
      </c>
      <c r="L4306" s="4" t="str">
        <f>IFERROR(__xludf.DUMMYFUNCTION("""COMPUTED_VALUE"""),"Comedy")</f>
        <v>Comedy</v>
      </c>
      <c r="M4306" s="4" t="str">
        <f>IFERROR(__xludf.DUMMYFUNCTION("""COMPUTED_VALUE"""),"Drama")</f>
        <v>Drama</v>
      </c>
      <c r="N4306" s="4" t="str">
        <f>IFERROR(__xludf.DUMMYFUNCTION("""COMPUTED_VALUE"""),"Sci-Fi")</f>
        <v>Sci-Fi</v>
      </c>
      <c r="O4306" s="4" t="str">
        <f>IFERROR(__xludf.DUMMYFUNCTION("""COMPUTED_VALUE"""),"")</f>
        <v/>
      </c>
      <c r="P4306" s="4" t="str">
        <f>IFERROR(__xludf.DUMMYFUNCTION("""COMPUTED_VALUE"""),"")</f>
        <v/>
      </c>
      <c r="Q4306" s="4" t="str">
        <f>IFERROR(__xludf.DUMMYFUNCTION("""COMPUTED_VALUE"""),"")</f>
        <v/>
      </c>
      <c r="R4306" s="4" t="str">
        <f>IFERROR(__xludf.DUMMYFUNCTION("""COMPUTED_VALUE"""),"")</f>
        <v/>
      </c>
      <c r="S4306" s="4" t="str">
        <f>IFERROR(__xludf.DUMMYFUNCTION("""COMPUTED_VALUE"""),"")</f>
        <v/>
      </c>
    </row>
    <row r="4307">
      <c r="A4307" s="4" t="s">
        <v>7074</v>
      </c>
      <c r="B4307" s="4">
        <v>93.0</v>
      </c>
      <c r="C4307" s="4">
        <v>55202.0</v>
      </c>
      <c r="D4307" s="4" t="s">
        <v>7075</v>
      </c>
      <c r="E4307" s="4" t="s">
        <v>7076</v>
      </c>
      <c r="F4307" s="4" t="s">
        <v>1952</v>
      </c>
      <c r="G4307" s="4" t="s">
        <v>1953</v>
      </c>
      <c r="H4307" s="4">
        <v>0.0</v>
      </c>
      <c r="I4307" s="4">
        <v>5.3</v>
      </c>
      <c r="L4307" s="4" t="str">
        <f>IFERROR(__xludf.DUMMYFUNCTION("""COMPUTED_VALUE"""),"Animation")</f>
        <v>Animation</v>
      </c>
      <c r="M4307" s="4" t="str">
        <f>IFERROR(__xludf.DUMMYFUNCTION("""COMPUTED_VALUE"""),"Comedy")</f>
        <v>Comedy</v>
      </c>
      <c r="N4307" s="4" t="str">
        <f>IFERROR(__xludf.DUMMYFUNCTION("""COMPUTED_VALUE"""),"Family")</f>
        <v>Family</v>
      </c>
      <c r="O4307" s="4" t="str">
        <f>IFERROR(__xludf.DUMMYFUNCTION("""COMPUTED_VALUE"""),"Romance")</f>
        <v>Romance</v>
      </c>
      <c r="P4307" s="4" t="str">
        <f>IFERROR(__xludf.DUMMYFUNCTION("""COMPUTED_VALUE"""),"")</f>
        <v/>
      </c>
      <c r="Q4307" s="4" t="str">
        <f>IFERROR(__xludf.DUMMYFUNCTION("""COMPUTED_VALUE"""),"")</f>
        <v/>
      </c>
      <c r="R4307" s="4" t="str">
        <f>IFERROR(__xludf.DUMMYFUNCTION("""COMPUTED_VALUE"""),"")</f>
        <v/>
      </c>
      <c r="S4307" s="4" t="str">
        <f>IFERROR(__xludf.DUMMYFUNCTION("""COMPUTED_VALUE"""),"")</f>
        <v/>
      </c>
    </row>
    <row r="4308">
      <c r="A4308" s="4" t="s">
        <v>7077</v>
      </c>
      <c r="B4308" s="4">
        <v>100.0</v>
      </c>
      <c r="C4308" s="4">
        <v>0.0</v>
      </c>
      <c r="D4308" s="4" t="s">
        <v>683</v>
      </c>
      <c r="E4308" s="4" t="s">
        <v>7078</v>
      </c>
      <c r="F4308" s="4" t="s">
        <v>12</v>
      </c>
      <c r="G4308" s="4" t="s">
        <v>13</v>
      </c>
      <c r="H4308" s="4">
        <v>0.0</v>
      </c>
      <c r="I4308" s="4">
        <v>5.4</v>
      </c>
      <c r="L4308" s="4" t="str">
        <f>IFERROR(__xludf.DUMMYFUNCTION("""COMPUTED_VALUE"""),"Crime")</f>
        <v>Crime</v>
      </c>
      <c r="M4308" s="4" t="str">
        <f>IFERROR(__xludf.DUMMYFUNCTION("""COMPUTED_VALUE"""),"Drama")</f>
        <v>Drama</v>
      </c>
      <c r="N4308" s="4" t="str">
        <f>IFERROR(__xludf.DUMMYFUNCTION("""COMPUTED_VALUE"""),"")</f>
        <v/>
      </c>
      <c r="O4308" s="4" t="str">
        <f>IFERROR(__xludf.DUMMYFUNCTION("""COMPUTED_VALUE"""),"")</f>
        <v/>
      </c>
      <c r="P4308" s="4" t="str">
        <f>IFERROR(__xludf.DUMMYFUNCTION("""COMPUTED_VALUE"""),"")</f>
        <v/>
      </c>
      <c r="Q4308" s="4" t="str">
        <f>IFERROR(__xludf.DUMMYFUNCTION("""COMPUTED_VALUE"""),"")</f>
        <v/>
      </c>
      <c r="R4308" s="4" t="str">
        <f>IFERROR(__xludf.DUMMYFUNCTION("""COMPUTED_VALUE"""),"")</f>
        <v/>
      </c>
      <c r="S4308" s="4" t="str">
        <f>IFERROR(__xludf.DUMMYFUNCTION("""COMPUTED_VALUE"""),"")</f>
        <v/>
      </c>
    </row>
    <row r="4309">
      <c r="A4309" s="4" t="s">
        <v>7079</v>
      </c>
      <c r="B4309" s="4">
        <v>97.0</v>
      </c>
      <c r="C4309" s="4">
        <v>549632.0</v>
      </c>
      <c r="D4309" s="4" t="s">
        <v>72</v>
      </c>
      <c r="E4309" s="4" t="s">
        <v>7080</v>
      </c>
      <c r="F4309" s="4" t="s">
        <v>12</v>
      </c>
      <c r="G4309" s="4" t="s">
        <v>4596</v>
      </c>
      <c r="H4309" s="4">
        <v>0.0</v>
      </c>
      <c r="I4309" s="4">
        <v>4.8</v>
      </c>
      <c r="L4309" s="4" t="str">
        <f>IFERROR(__xludf.DUMMYFUNCTION("""COMPUTED_VALUE"""),"Adventure")</f>
        <v>Adventure</v>
      </c>
      <c r="M4309" s="4" t="str">
        <f>IFERROR(__xludf.DUMMYFUNCTION("""COMPUTED_VALUE"""),"Family")</f>
        <v>Family</v>
      </c>
      <c r="N4309" s="4" t="str">
        <f>IFERROR(__xludf.DUMMYFUNCTION("""COMPUTED_VALUE"""),"Fantasy")</f>
        <v>Fantasy</v>
      </c>
      <c r="O4309" s="4" t="str">
        <f>IFERROR(__xludf.DUMMYFUNCTION("""COMPUTED_VALUE"""),"")</f>
        <v/>
      </c>
      <c r="P4309" s="4" t="str">
        <f>IFERROR(__xludf.DUMMYFUNCTION("""COMPUTED_VALUE"""),"")</f>
        <v/>
      </c>
      <c r="Q4309" s="4" t="str">
        <f>IFERROR(__xludf.DUMMYFUNCTION("""COMPUTED_VALUE"""),"")</f>
        <v/>
      </c>
      <c r="R4309" s="4" t="str">
        <f>IFERROR(__xludf.DUMMYFUNCTION("""COMPUTED_VALUE"""),"")</f>
        <v/>
      </c>
      <c r="S4309" s="4" t="str">
        <f>IFERROR(__xludf.DUMMYFUNCTION("""COMPUTED_VALUE"""),"")</f>
        <v/>
      </c>
    </row>
    <row r="4310">
      <c r="A4310" s="4" t="s">
        <v>1900</v>
      </c>
      <c r="B4310" s="4">
        <v>94.0</v>
      </c>
      <c r="C4310" s="4">
        <v>137945.0</v>
      </c>
      <c r="D4310" s="4" t="s">
        <v>1215</v>
      </c>
      <c r="E4310" s="4" t="s">
        <v>7081</v>
      </c>
      <c r="F4310" s="4" t="s">
        <v>12</v>
      </c>
      <c r="G4310" s="4" t="s">
        <v>13</v>
      </c>
      <c r="H4310" s="4">
        <v>0.0</v>
      </c>
      <c r="I4310" s="4">
        <v>5.9</v>
      </c>
      <c r="L4310" s="4" t="str">
        <f>IFERROR(__xludf.DUMMYFUNCTION("""COMPUTED_VALUE"""),"Comedy")</f>
        <v>Comedy</v>
      </c>
      <c r="M4310" s="4" t="str">
        <f>IFERROR(__xludf.DUMMYFUNCTION("""COMPUTED_VALUE"""),"Drama")</f>
        <v>Drama</v>
      </c>
      <c r="N4310" s="4" t="str">
        <f>IFERROR(__xludf.DUMMYFUNCTION("""COMPUTED_VALUE"""),"Musical")</f>
        <v>Musical</v>
      </c>
      <c r="O4310" s="4" t="str">
        <f>IFERROR(__xludf.DUMMYFUNCTION("""COMPUTED_VALUE"""),"Romance")</f>
        <v>Romance</v>
      </c>
      <c r="P4310" s="4" t="str">
        <f>IFERROR(__xludf.DUMMYFUNCTION("""COMPUTED_VALUE"""),"")</f>
        <v/>
      </c>
      <c r="Q4310" s="4" t="str">
        <f>IFERROR(__xludf.DUMMYFUNCTION("""COMPUTED_VALUE"""),"")</f>
        <v/>
      </c>
      <c r="R4310" s="4" t="str">
        <f>IFERROR(__xludf.DUMMYFUNCTION("""COMPUTED_VALUE"""),"")</f>
        <v/>
      </c>
      <c r="S4310" s="4" t="str">
        <f>IFERROR(__xludf.DUMMYFUNCTION("""COMPUTED_VALUE"""),"")</f>
        <v/>
      </c>
    </row>
    <row r="4311">
      <c r="A4311" s="4" t="s">
        <v>7082</v>
      </c>
      <c r="B4311" s="4">
        <v>95.0</v>
      </c>
      <c r="C4311" s="4">
        <v>17580.0</v>
      </c>
      <c r="D4311" s="4" t="s">
        <v>1196</v>
      </c>
      <c r="E4311" s="4" t="s">
        <v>7083</v>
      </c>
      <c r="F4311" s="4" t="s">
        <v>12</v>
      </c>
      <c r="G4311" s="4" t="s">
        <v>13</v>
      </c>
      <c r="H4311" s="4">
        <v>1500000.0</v>
      </c>
      <c r="I4311" s="4">
        <v>6.2</v>
      </c>
      <c r="L4311" s="4" t="str">
        <f>IFERROR(__xludf.DUMMYFUNCTION("""COMPUTED_VALUE"""),"Drama")</f>
        <v>Drama</v>
      </c>
      <c r="M4311" s="4" t="str">
        <f>IFERROR(__xludf.DUMMYFUNCTION("""COMPUTED_VALUE"""),"")</f>
        <v/>
      </c>
      <c r="N4311" s="4" t="str">
        <f>IFERROR(__xludf.DUMMYFUNCTION("""COMPUTED_VALUE"""),"")</f>
        <v/>
      </c>
      <c r="O4311" s="4" t="str">
        <f>IFERROR(__xludf.DUMMYFUNCTION("""COMPUTED_VALUE"""),"")</f>
        <v/>
      </c>
      <c r="P4311" s="4" t="str">
        <f>IFERROR(__xludf.DUMMYFUNCTION("""COMPUTED_VALUE"""),"")</f>
        <v/>
      </c>
      <c r="Q4311" s="4" t="str">
        <f>IFERROR(__xludf.DUMMYFUNCTION("""COMPUTED_VALUE"""),"")</f>
        <v/>
      </c>
      <c r="R4311" s="4" t="str">
        <f>IFERROR(__xludf.DUMMYFUNCTION("""COMPUTED_VALUE"""),"")</f>
        <v/>
      </c>
      <c r="S4311" s="4" t="str">
        <f>IFERROR(__xludf.DUMMYFUNCTION("""COMPUTED_VALUE"""),"")</f>
        <v/>
      </c>
    </row>
    <row r="4312">
      <c r="A4312" s="4" t="s">
        <v>7084</v>
      </c>
      <c r="B4312" s="4">
        <v>97.0</v>
      </c>
      <c r="C4312" s="4">
        <v>0.0</v>
      </c>
      <c r="D4312" s="4" t="s">
        <v>7085</v>
      </c>
      <c r="E4312" s="4" t="s">
        <v>7086</v>
      </c>
      <c r="F4312" s="4" t="s">
        <v>12</v>
      </c>
      <c r="G4312" s="4" t="s">
        <v>13</v>
      </c>
      <c r="H4312" s="4">
        <v>2000000.0</v>
      </c>
      <c r="I4312" s="4">
        <v>5.9</v>
      </c>
      <c r="L4312" s="4" t="str">
        <f>IFERROR(__xludf.DUMMYFUNCTION("""COMPUTED_VALUE"""),"Horror")</f>
        <v>Horror</v>
      </c>
      <c r="M4312" s="4" t="str">
        <f>IFERROR(__xludf.DUMMYFUNCTION("""COMPUTED_VALUE"""),"Romance")</f>
        <v>Romance</v>
      </c>
      <c r="N4312" s="4" t="str">
        <f>IFERROR(__xludf.DUMMYFUNCTION("""COMPUTED_VALUE"""),"Sci-Fi")</f>
        <v>Sci-Fi</v>
      </c>
      <c r="O4312" s="4" t="str">
        <f>IFERROR(__xludf.DUMMYFUNCTION("""COMPUTED_VALUE"""),"")</f>
        <v/>
      </c>
      <c r="P4312" s="4" t="str">
        <f>IFERROR(__xludf.DUMMYFUNCTION("""COMPUTED_VALUE"""),"")</f>
        <v/>
      </c>
      <c r="Q4312" s="4" t="str">
        <f>IFERROR(__xludf.DUMMYFUNCTION("""COMPUTED_VALUE"""),"")</f>
        <v/>
      </c>
      <c r="R4312" s="4" t="str">
        <f>IFERROR(__xludf.DUMMYFUNCTION("""COMPUTED_VALUE"""),"")</f>
        <v/>
      </c>
      <c r="S4312" s="4" t="str">
        <f>IFERROR(__xludf.DUMMYFUNCTION("""COMPUTED_VALUE"""),"")</f>
        <v/>
      </c>
    </row>
    <row r="4313">
      <c r="A4313" s="4" t="s">
        <v>7087</v>
      </c>
      <c r="B4313" s="4">
        <v>92.0</v>
      </c>
      <c r="C4313" s="4">
        <v>12667.0</v>
      </c>
      <c r="D4313" s="4" t="s">
        <v>76</v>
      </c>
      <c r="E4313" s="4" t="s">
        <v>7088</v>
      </c>
      <c r="F4313" s="4" t="s">
        <v>12</v>
      </c>
      <c r="G4313" s="4" t="s">
        <v>20</v>
      </c>
      <c r="H4313" s="4">
        <v>14000.0</v>
      </c>
      <c r="I4313" s="4">
        <v>6.6</v>
      </c>
      <c r="L4313" s="4" t="str">
        <f>IFERROR(__xludf.DUMMYFUNCTION("""COMPUTED_VALUE"""),"Drama")</f>
        <v>Drama</v>
      </c>
      <c r="M4313" s="4" t="str">
        <f>IFERROR(__xludf.DUMMYFUNCTION("""COMPUTED_VALUE"""),"Romance")</f>
        <v>Romance</v>
      </c>
      <c r="N4313" s="4" t="str">
        <f>IFERROR(__xludf.DUMMYFUNCTION("""COMPUTED_VALUE"""),"")</f>
        <v/>
      </c>
      <c r="O4313" s="4" t="str">
        <f>IFERROR(__xludf.DUMMYFUNCTION("""COMPUTED_VALUE"""),"")</f>
        <v/>
      </c>
      <c r="P4313" s="4" t="str">
        <f>IFERROR(__xludf.DUMMYFUNCTION("""COMPUTED_VALUE"""),"")</f>
        <v/>
      </c>
      <c r="Q4313" s="4" t="str">
        <f>IFERROR(__xludf.DUMMYFUNCTION("""COMPUTED_VALUE"""),"")</f>
        <v/>
      </c>
      <c r="R4313" s="4" t="str">
        <f>IFERROR(__xludf.DUMMYFUNCTION("""COMPUTED_VALUE"""),"")</f>
        <v/>
      </c>
      <c r="S4313" s="4" t="str">
        <f>IFERROR(__xludf.DUMMYFUNCTION("""COMPUTED_VALUE"""),"")</f>
        <v/>
      </c>
    </row>
    <row r="4314">
      <c r="A4314" s="4" t="s">
        <v>7089</v>
      </c>
      <c r="B4314" s="4">
        <v>96.0</v>
      </c>
      <c r="C4314" s="4">
        <v>198407.0</v>
      </c>
      <c r="D4314" s="4" t="s">
        <v>1196</v>
      </c>
      <c r="E4314" s="4" t="s">
        <v>7090</v>
      </c>
      <c r="F4314" s="4" t="s">
        <v>12</v>
      </c>
      <c r="G4314" s="4" t="s">
        <v>13</v>
      </c>
      <c r="H4314" s="4">
        <v>2000000.0</v>
      </c>
      <c r="I4314" s="4">
        <v>6.6</v>
      </c>
      <c r="L4314" s="4" t="str">
        <f>IFERROR(__xludf.DUMMYFUNCTION("""COMPUTED_VALUE"""),"Drama")</f>
        <v>Drama</v>
      </c>
      <c r="M4314" s="4" t="str">
        <f>IFERROR(__xludf.DUMMYFUNCTION("""COMPUTED_VALUE"""),"")</f>
        <v/>
      </c>
      <c r="N4314" s="4" t="str">
        <f>IFERROR(__xludf.DUMMYFUNCTION("""COMPUTED_VALUE"""),"")</f>
        <v/>
      </c>
      <c r="O4314" s="4" t="str">
        <f>IFERROR(__xludf.DUMMYFUNCTION("""COMPUTED_VALUE"""),"")</f>
        <v/>
      </c>
      <c r="P4314" s="4" t="str">
        <f>IFERROR(__xludf.DUMMYFUNCTION("""COMPUTED_VALUE"""),"")</f>
        <v/>
      </c>
      <c r="Q4314" s="4" t="str">
        <f>IFERROR(__xludf.DUMMYFUNCTION("""COMPUTED_VALUE"""),"")</f>
        <v/>
      </c>
      <c r="R4314" s="4" t="str">
        <f>IFERROR(__xludf.DUMMYFUNCTION("""COMPUTED_VALUE"""),"")</f>
        <v/>
      </c>
      <c r="S4314" s="4" t="str">
        <f>IFERROR(__xludf.DUMMYFUNCTION("""COMPUTED_VALUE"""),"")</f>
        <v/>
      </c>
    </row>
    <row r="4315">
      <c r="A4315" s="4" t="s">
        <v>3397</v>
      </c>
      <c r="B4315" s="4">
        <v>85.0</v>
      </c>
      <c r="C4315" s="4">
        <v>1.3973532E7</v>
      </c>
      <c r="D4315" s="4" t="s">
        <v>349</v>
      </c>
      <c r="E4315" s="4" t="s">
        <v>3398</v>
      </c>
      <c r="F4315" s="4" t="s">
        <v>12</v>
      </c>
      <c r="G4315" s="4" t="s">
        <v>13</v>
      </c>
      <c r="H4315" s="4">
        <v>2.5E7</v>
      </c>
      <c r="I4315" s="4">
        <v>5.1</v>
      </c>
      <c r="L4315" s="4" t="str">
        <f>IFERROR(__xludf.DUMMYFUNCTION("""COMPUTED_VALUE"""),"Comedy")</f>
        <v>Comedy</v>
      </c>
      <c r="M4315" s="4" t="str">
        <f>IFERROR(__xludf.DUMMYFUNCTION("""COMPUTED_VALUE"""),"Crime")</f>
        <v>Crime</v>
      </c>
      <c r="N4315" s="4" t="str">
        <f>IFERROR(__xludf.DUMMYFUNCTION("""COMPUTED_VALUE"""),"")</f>
        <v/>
      </c>
      <c r="O4315" s="4" t="str">
        <f>IFERROR(__xludf.DUMMYFUNCTION("""COMPUTED_VALUE"""),"")</f>
        <v/>
      </c>
      <c r="P4315" s="4" t="str">
        <f>IFERROR(__xludf.DUMMYFUNCTION("""COMPUTED_VALUE"""),"")</f>
        <v/>
      </c>
      <c r="Q4315" s="4" t="str">
        <f>IFERROR(__xludf.DUMMYFUNCTION("""COMPUTED_VALUE"""),"")</f>
        <v/>
      </c>
      <c r="R4315" s="4" t="str">
        <f>IFERROR(__xludf.DUMMYFUNCTION("""COMPUTED_VALUE"""),"")</f>
        <v/>
      </c>
      <c r="S4315" s="4" t="str">
        <f>IFERROR(__xludf.DUMMYFUNCTION("""COMPUTED_VALUE"""),"")</f>
        <v/>
      </c>
    </row>
    <row r="4316">
      <c r="A4316" s="4" t="s">
        <v>7091</v>
      </c>
      <c r="B4316" s="4">
        <v>87.0</v>
      </c>
      <c r="C4316" s="4">
        <v>0.0</v>
      </c>
      <c r="D4316" s="4" t="s">
        <v>6090</v>
      </c>
      <c r="E4316" s="4" t="s">
        <v>7092</v>
      </c>
      <c r="F4316" s="4" t="s">
        <v>12</v>
      </c>
      <c r="G4316" s="4" t="s">
        <v>13</v>
      </c>
      <c r="H4316" s="4">
        <v>0.0</v>
      </c>
      <c r="I4316" s="4">
        <v>6.0</v>
      </c>
      <c r="L4316" s="4" t="str">
        <f>IFERROR(__xludf.DUMMYFUNCTION("""COMPUTED_VALUE"""),"Drama")</f>
        <v>Drama</v>
      </c>
      <c r="M4316" s="4" t="str">
        <f>IFERROR(__xludf.DUMMYFUNCTION("""COMPUTED_VALUE"""),"Horror")</f>
        <v>Horror</v>
      </c>
      <c r="N4316" s="4" t="str">
        <f>IFERROR(__xludf.DUMMYFUNCTION("""COMPUTED_VALUE"""),"Mystery")</f>
        <v>Mystery</v>
      </c>
      <c r="O4316" s="4" t="str">
        <f>IFERROR(__xludf.DUMMYFUNCTION("""COMPUTED_VALUE"""),"Sci-Fi")</f>
        <v>Sci-Fi</v>
      </c>
      <c r="P4316" s="4" t="str">
        <f>IFERROR(__xludf.DUMMYFUNCTION("""COMPUTED_VALUE"""),"Thriller")</f>
        <v>Thriller</v>
      </c>
      <c r="Q4316" s="4" t="str">
        <f>IFERROR(__xludf.DUMMYFUNCTION("""COMPUTED_VALUE"""),"")</f>
        <v/>
      </c>
      <c r="R4316" s="4" t="str">
        <f>IFERROR(__xludf.DUMMYFUNCTION("""COMPUTED_VALUE"""),"")</f>
        <v/>
      </c>
      <c r="S4316" s="4" t="str">
        <f>IFERROR(__xludf.DUMMYFUNCTION("""COMPUTED_VALUE"""),"")</f>
        <v/>
      </c>
    </row>
    <row r="4317">
      <c r="A4317" s="4" t="s">
        <v>4407</v>
      </c>
      <c r="B4317" s="4">
        <v>91.0</v>
      </c>
      <c r="C4317" s="4">
        <v>5824.0</v>
      </c>
      <c r="D4317" s="4" t="s">
        <v>1929</v>
      </c>
      <c r="E4317" s="4" t="s">
        <v>7093</v>
      </c>
      <c r="F4317" s="4" t="s">
        <v>12</v>
      </c>
      <c r="G4317" s="4" t="s">
        <v>20</v>
      </c>
      <c r="H4317" s="4">
        <v>0.0</v>
      </c>
      <c r="I4317" s="4">
        <v>6.8</v>
      </c>
      <c r="L4317" s="4" t="str">
        <f>IFERROR(__xludf.DUMMYFUNCTION("""COMPUTED_VALUE"""),"Horror")</f>
        <v>Horror</v>
      </c>
      <c r="M4317" s="4" t="str">
        <f>IFERROR(__xludf.DUMMYFUNCTION("""COMPUTED_VALUE"""),"Thriller")</f>
        <v>Thriller</v>
      </c>
      <c r="N4317" s="4" t="str">
        <f>IFERROR(__xludf.DUMMYFUNCTION("""COMPUTED_VALUE"""),"")</f>
        <v/>
      </c>
      <c r="O4317" s="4" t="str">
        <f>IFERROR(__xludf.DUMMYFUNCTION("""COMPUTED_VALUE"""),"")</f>
        <v/>
      </c>
      <c r="P4317" s="4" t="str">
        <f>IFERROR(__xludf.DUMMYFUNCTION("""COMPUTED_VALUE"""),"")</f>
        <v/>
      </c>
      <c r="Q4317" s="4" t="str">
        <f>IFERROR(__xludf.DUMMYFUNCTION("""COMPUTED_VALUE"""),"")</f>
        <v/>
      </c>
      <c r="R4317" s="4" t="str">
        <f>IFERROR(__xludf.DUMMYFUNCTION("""COMPUTED_VALUE"""),"")</f>
        <v/>
      </c>
      <c r="S4317" s="4" t="str">
        <f>IFERROR(__xludf.DUMMYFUNCTION("""COMPUTED_VALUE"""),"")</f>
        <v/>
      </c>
    </row>
    <row r="4318">
      <c r="A4318" s="4" t="s">
        <v>2144</v>
      </c>
      <c r="B4318" s="4">
        <v>99.0</v>
      </c>
      <c r="C4318" s="4">
        <v>2843.0</v>
      </c>
      <c r="D4318" s="4" t="s">
        <v>3593</v>
      </c>
      <c r="E4318" s="4" t="s">
        <v>7094</v>
      </c>
      <c r="F4318" s="4" t="s">
        <v>12</v>
      </c>
      <c r="G4318" s="4" t="s">
        <v>13</v>
      </c>
      <c r="H4318" s="4">
        <v>0.0</v>
      </c>
      <c r="I4318" s="4">
        <v>5.4</v>
      </c>
      <c r="L4318" s="4" t="str">
        <f>IFERROR(__xludf.DUMMYFUNCTION("""COMPUTED_VALUE"""),"Thriller")</f>
        <v>Thriller</v>
      </c>
      <c r="M4318" s="4" t="str">
        <f>IFERROR(__xludf.DUMMYFUNCTION("""COMPUTED_VALUE"""),"")</f>
        <v/>
      </c>
      <c r="N4318" s="4" t="str">
        <f>IFERROR(__xludf.DUMMYFUNCTION("""COMPUTED_VALUE"""),"")</f>
        <v/>
      </c>
      <c r="O4318" s="4" t="str">
        <f>IFERROR(__xludf.DUMMYFUNCTION("""COMPUTED_VALUE"""),"")</f>
        <v/>
      </c>
      <c r="P4318" s="4" t="str">
        <f>IFERROR(__xludf.DUMMYFUNCTION("""COMPUTED_VALUE"""),"")</f>
        <v/>
      </c>
      <c r="Q4318" s="4" t="str">
        <f>IFERROR(__xludf.DUMMYFUNCTION("""COMPUTED_VALUE"""),"")</f>
        <v/>
      </c>
      <c r="R4318" s="4" t="str">
        <f>IFERROR(__xludf.DUMMYFUNCTION("""COMPUTED_VALUE"""),"")</f>
        <v/>
      </c>
      <c r="S4318" s="4" t="str">
        <f>IFERROR(__xludf.DUMMYFUNCTION("""COMPUTED_VALUE"""),"")</f>
        <v/>
      </c>
    </row>
    <row r="4319">
      <c r="A4319" s="4" t="s">
        <v>7095</v>
      </c>
      <c r="B4319" s="4">
        <v>88.0</v>
      </c>
      <c r="C4319" s="4">
        <v>0.0</v>
      </c>
      <c r="D4319" s="4" t="s">
        <v>7096</v>
      </c>
      <c r="E4319" s="4" t="s">
        <v>7097</v>
      </c>
      <c r="F4319" s="4" t="s">
        <v>12</v>
      </c>
      <c r="G4319" s="4" t="s">
        <v>20</v>
      </c>
      <c r="H4319" s="4">
        <v>0.0</v>
      </c>
      <c r="I4319" s="4">
        <v>5.2</v>
      </c>
      <c r="L4319" s="4" t="str">
        <f>IFERROR(__xludf.DUMMYFUNCTION("""COMPUTED_VALUE"""),"Action")</f>
        <v>Action</v>
      </c>
      <c r="M4319" s="4" t="str">
        <f>IFERROR(__xludf.DUMMYFUNCTION("""COMPUTED_VALUE"""),"Comedy")</f>
        <v>Comedy</v>
      </c>
      <c r="N4319" s="4" t="str">
        <f>IFERROR(__xludf.DUMMYFUNCTION("""COMPUTED_VALUE"""),"Fantasy")</f>
        <v>Fantasy</v>
      </c>
      <c r="O4319" s="4" t="str">
        <f>IFERROR(__xludf.DUMMYFUNCTION("""COMPUTED_VALUE"""),"Horror")</f>
        <v>Horror</v>
      </c>
      <c r="P4319" s="4" t="str">
        <f>IFERROR(__xludf.DUMMYFUNCTION("""COMPUTED_VALUE"""),"")</f>
        <v/>
      </c>
      <c r="Q4319" s="4" t="str">
        <f>IFERROR(__xludf.DUMMYFUNCTION("""COMPUTED_VALUE"""),"")</f>
        <v/>
      </c>
      <c r="R4319" s="4" t="str">
        <f>IFERROR(__xludf.DUMMYFUNCTION("""COMPUTED_VALUE"""),"")</f>
        <v/>
      </c>
      <c r="S4319" s="4" t="str">
        <f>IFERROR(__xludf.DUMMYFUNCTION("""COMPUTED_VALUE"""),"")</f>
        <v/>
      </c>
    </row>
    <row r="4320">
      <c r="A4320" s="4" t="s">
        <v>7098</v>
      </c>
      <c r="B4320" s="4">
        <v>119.0</v>
      </c>
      <c r="C4320" s="4">
        <v>4958.0</v>
      </c>
      <c r="D4320" s="4" t="s">
        <v>5263</v>
      </c>
      <c r="E4320" s="4" t="s">
        <v>7099</v>
      </c>
      <c r="F4320" s="4" t="s">
        <v>12</v>
      </c>
      <c r="G4320" s="4" t="s">
        <v>2821</v>
      </c>
      <c r="H4320" s="4">
        <v>2000000.0</v>
      </c>
      <c r="I4320" s="4">
        <v>7.8</v>
      </c>
      <c r="L4320" s="4" t="str">
        <f>IFERROR(__xludf.DUMMYFUNCTION("""COMPUTED_VALUE"""),"Action")</f>
        <v>Action</v>
      </c>
      <c r="M4320" s="4" t="str">
        <f>IFERROR(__xludf.DUMMYFUNCTION("""COMPUTED_VALUE"""),"Crime")</f>
        <v>Crime</v>
      </c>
      <c r="N4320" s="4" t="str">
        <f>IFERROR(__xludf.DUMMYFUNCTION("""COMPUTED_VALUE"""),"Drama")</f>
        <v>Drama</v>
      </c>
      <c r="O4320" s="4" t="str">
        <f>IFERROR(__xludf.DUMMYFUNCTION("""COMPUTED_VALUE"""),"")</f>
        <v/>
      </c>
      <c r="P4320" s="4" t="str">
        <f>IFERROR(__xludf.DUMMYFUNCTION("""COMPUTED_VALUE"""),"")</f>
        <v/>
      </c>
      <c r="Q4320" s="4" t="str">
        <f>IFERROR(__xludf.DUMMYFUNCTION("""COMPUTED_VALUE"""),"")</f>
        <v/>
      </c>
      <c r="R4320" s="4" t="str">
        <f>IFERROR(__xludf.DUMMYFUNCTION("""COMPUTED_VALUE"""),"")</f>
        <v/>
      </c>
      <c r="S4320" s="4" t="str">
        <f>IFERROR(__xludf.DUMMYFUNCTION("""COMPUTED_VALUE"""),"")</f>
        <v/>
      </c>
    </row>
    <row r="4321">
      <c r="A4321" s="4" t="s">
        <v>7100</v>
      </c>
      <c r="B4321" s="4">
        <v>99.0</v>
      </c>
      <c r="C4321" s="4">
        <v>0.0</v>
      </c>
      <c r="D4321" s="4" t="s">
        <v>751</v>
      </c>
      <c r="E4321" s="4" t="s">
        <v>7101</v>
      </c>
      <c r="F4321" s="4" t="s">
        <v>12</v>
      </c>
      <c r="G4321" s="4" t="s">
        <v>20</v>
      </c>
      <c r="H4321" s="4">
        <v>2000000.0</v>
      </c>
      <c r="I4321" s="4">
        <v>6.4</v>
      </c>
      <c r="L4321" s="4" t="str">
        <f>IFERROR(__xludf.DUMMYFUNCTION("""COMPUTED_VALUE"""),"Crime")</f>
        <v>Crime</v>
      </c>
      <c r="M4321" s="4" t="str">
        <f>IFERROR(__xludf.DUMMYFUNCTION("""COMPUTED_VALUE"""),"Drama")</f>
        <v>Drama</v>
      </c>
      <c r="N4321" s="4" t="str">
        <f>IFERROR(__xludf.DUMMYFUNCTION("""COMPUTED_VALUE"""),"Thriller")</f>
        <v>Thriller</v>
      </c>
      <c r="O4321" s="4" t="str">
        <f>IFERROR(__xludf.DUMMYFUNCTION("""COMPUTED_VALUE"""),"")</f>
        <v/>
      </c>
      <c r="P4321" s="4" t="str">
        <f>IFERROR(__xludf.DUMMYFUNCTION("""COMPUTED_VALUE"""),"")</f>
        <v/>
      </c>
      <c r="Q4321" s="4" t="str">
        <f>IFERROR(__xludf.DUMMYFUNCTION("""COMPUTED_VALUE"""),"")</f>
        <v/>
      </c>
      <c r="R4321" s="4" t="str">
        <f>IFERROR(__xludf.DUMMYFUNCTION("""COMPUTED_VALUE"""),"")</f>
        <v/>
      </c>
      <c r="S4321" s="4" t="str">
        <f>IFERROR(__xludf.DUMMYFUNCTION("""COMPUTED_VALUE"""),"")</f>
        <v/>
      </c>
    </row>
    <row r="4322">
      <c r="A4322" s="4" t="s">
        <v>7102</v>
      </c>
      <c r="B4322" s="4">
        <v>92.0</v>
      </c>
      <c r="C4322" s="4">
        <v>0.0</v>
      </c>
      <c r="D4322" s="4" t="s">
        <v>2228</v>
      </c>
      <c r="E4322" s="4" t="s">
        <v>7103</v>
      </c>
      <c r="F4322" s="4" t="s">
        <v>12</v>
      </c>
      <c r="G4322" s="4" t="s">
        <v>95</v>
      </c>
      <c r="H4322" s="4">
        <v>100000.0</v>
      </c>
      <c r="I4322" s="4">
        <v>6.1</v>
      </c>
      <c r="L4322" s="4" t="str">
        <f>IFERROR(__xludf.DUMMYFUNCTION("""COMPUTED_VALUE"""),"Horror")</f>
        <v>Horror</v>
      </c>
      <c r="M4322" s="4" t="str">
        <f>IFERROR(__xludf.DUMMYFUNCTION("""COMPUTED_VALUE"""),"")</f>
        <v/>
      </c>
      <c r="N4322" s="4" t="str">
        <f>IFERROR(__xludf.DUMMYFUNCTION("""COMPUTED_VALUE"""),"")</f>
        <v/>
      </c>
      <c r="O4322" s="4" t="str">
        <f>IFERROR(__xludf.DUMMYFUNCTION("""COMPUTED_VALUE"""),"")</f>
        <v/>
      </c>
      <c r="P4322" s="4" t="str">
        <f>IFERROR(__xludf.DUMMYFUNCTION("""COMPUTED_VALUE"""),"")</f>
        <v/>
      </c>
      <c r="Q4322" s="4" t="str">
        <f>IFERROR(__xludf.DUMMYFUNCTION("""COMPUTED_VALUE"""),"")</f>
        <v/>
      </c>
      <c r="R4322" s="4" t="str">
        <f>IFERROR(__xludf.DUMMYFUNCTION("""COMPUTED_VALUE"""),"")</f>
        <v/>
      </c>
      <c r="S4322" s="4" t="str">
        <f>IFERROR(__xludf.DUMMYFUNCTION("""COMPUTED_VALUE"""),"")</f>
        <v/>
      </c>
    </row>
    <row r="4323">
      <c r="A4323" s="4" t="s">
        <v>7104</v>
      </c>
      <c r="B4323" s="4">
        <v>86.0</v>
      </c>
      <c r="C4323" s="4">
        <v>0.0</v>
      </c>
      <c r="D4323" s="4" t="s">
        <v>2620</v>
      </c>
      <c r="E4323" s="4" t="s">
        <v>7105</v>
      </c>
      <c r="F4323" s="4" t="s">
        <v>12</v>
      </c>
      <c r="G4323" s="4" t="s">
        <v>2760</v>
      </c>
      <c r="H4323" s="4">
        <v>0.0</v>
      </c>
      <c r="I4323" s="4">
        <v>5.7</v>
      </c>
      <c r="L4323" s="4" t="str">
        <f>IFERROR(__xludf.DUMMYFUNCTION("""COMPUTED_VALUE"""),"Comedy")</f>
        <v>Comedy</v>
      </c>
      <c r="M4323" s="4" t="str">
        <f>IFERROR(__xludf.DUMMYFUNCTION("""COMPUTED_VALUE"""),"Horror")</f>
        <v>Horror</v>
      </c>
      <c r="N4323" s="4" t="str">
        <f>IFERROR(__xludf.DUMMYFUNCTION("""COMPUTED_VALUE"""),"")</f>
        <v/>
      </c>
      <c r="O4323" s="4" t="str">
        <f>IFERROR(__xludf.DUMMYFUNCTION("""COMPUTED_VALUE"""),"")</f>
        <v/>
      </c>
      <c r="P4323" s="4" t="str">
        <f>IFERROR(__xludf.DUMMYFUNCTION("""COMPUTED_VALUE"""),"")</f>
        <v/>
      </c>
      <c r="Q4323" s="4" t="str">
        <f>IFERROR(__xludf.DUMMYFUNCTION("""COMPUTED_VALUE"""),"")</f>
        <v/>
      </c>
      <c r="R4323" s="4" t="str">
        <f>IFERROR(__xludf.DUMMYFUNCTION("""COMPUTED_VALUE"""),"")</f>
        <v/>
      </c>
      <c r="S4323" s="4" t="str">
        <f>IFERROR(__xludf.DUMMYFUNCTION("""COMPUTED_VALUE"""),"")</f>
        <v/>
      </c>
    </row>
    <row r="4324">
      <c r="A4324" s="4" t="s">
        <v>7106</v>
      </c>
      <c r="B4324" s="4">
        <v>83.0</v>
      </c>
      <c r="C4324" s="4">
        <v>0.0</v>
      </c>
      <c r="D4324" s="4" t="s">
        <v>829</v>
      </c>
      <c r="E4324" s="4" t="s">
        <v>7107</v>
      </c>
      <c r="F4324" s="4" t="s">
        <v>12</v>
      </c>
      <c r="G4324" s="4" t="s">
        <v>13</v>
      </c>
      <c r="H4324" s="4">
        <v>2000000.0</v>
      </c>
      <c r="I4324" s="4">
        <v>5.5</v>
      </c>
      <c r="L4324" s="4" t="str">
        <f>IFERROR(__xludf.DUMMYFUNCTION("""COMPUTED_VALUE"""),"Crime")</f>
        <v>Crime</v>
      </c>
      <c r="M4324" s="4" t="str">
        <f>IFERROR(__xludf.DUMMYFUNCTION("""COMPUTED_VALUE"""),"Drama")</f>
        <v>Drama</v>
      </c>
      <c r="N4324" s="4" t="str">
        <f>IFERROR(__xludf.DUMMYFUNCTION("""COMPUTED_VALUE"""),"Horror")</f>
        <v>Horror</v>
      </c>
      <c r="O4324" s="4" t="str">
        <f>IFERROR(__xludf.DUMMYFUNCTION("""COMPUTED_VALUE"""),"Mystery")</f>
        <v>Mystery</v>
      </c>
      <c r="P4324" s="4" t="str">
        <f>IFERROR(__xludf.DUMMYFUNCTION("""COMPUTED_VALUE"""),"Thriller")</f>
        <v>Thriller</v>
      </c>
      <c r="Q4324" s="4" t="str">
        <f>IFERROR(__xludf.DUMMYFUNCTION("""COMPUTED_VALUE"""),"")</f>
        <v/>
      </c>
      <c r="R4324" s="4" t="str">
        <f>IFERROR(__xludf.DUMMYFUNCTION("""COMPUTED_VALUE"""),"")</f>
        <v/>
      </c>
      <c r="S4324" s="4" t="str">
        <f>IFERROR(__xludf.DUMMYFUNCTION("""COMPUTED_VALUE"""),"")</f>
        <v/>
      </c>
    </row>
    <row r="4325">
      <c r="A4325" s="4" t="s">
        <v>7108</v>
      </c>
      <c r="B4325" s="4">
        <v>81.0</v>
      </c>
      <c r="C4325" s="4">
        <v>0.0</v>
      </c>
      <c r="D4325" s="4" t="s">
        <v>25</v>
      </c>
      <c r="E4325" s="4" t="s">
        <v>7109</v>
      </c>
      <c r="F4325" s="4" t="s">
        <v>12</v>
      </c>
      <c r="G4325" s="4" t="s">
        <v>20</v>
      </c>
      <c r="H4325" s="4">
        <v>2000000.0</v>
      </c>
      <c r="I4325" s="4">
        <v>7.4</v>
      </c>
      <c r="L4325" s="4" t="str">
        <f>IFERROR(__xludf.DUMMYFUNCTION("""COMPUTED_VALUE"""),"Documentary")</f>
        <v>Documentary</v>
      </c>
      <c r="M4325" s="4" t="str">
        <f>IFERROR(__xludf.DUMMYFUNCTION("""COMPUTED_VALUE"""),"")</f>
        <v/>
      </c>
      <c r="N4325" s="4" t="str">
        <f>IFERROR(__xludf.DUMMYFUNCTION("""COMPUTED_VALUE"""),"")</f>
        <v/>
      </c>
      <c r="O4325" s="4" t="str">
        <f>IFERROR(__xludf.DUMMYFUNCTION("""COMPUTED_VALUE"""),"")</f>
        <v/>
      </c>
      <c r="P4325" s="4" t="str">
        <f>IFERROR(__xludf.DUMMYFUNCTION("""COMPUTED_VALUE"""),"")</f>
        <v/>
      </c>
      <c r="Q4325" s="4" t="str">
        <f>IFERROR(__xludf.DUMMYFUNCTION("""COMPUTED_VALUE"""),"")</f>
        <v/>
      </c>
      <c r="R4325" s="4" t="str">
        <f>IFERROR(__xludf.DUMMYFUNCTION("""COMPUTED_VALUE"""),"")</f>
        <v/>
      </c>
      <c r="S4325" s="4" t="str">
        <f>IFERROR(__xludf.DUMMYFUNCTION("""COMPUTED_VALUE"""),"")</f>
        <v/>
      </c>
    </row>
    <row r="4326">
      <c r="A4326" s="4" t="s">
        <v>2858</v>
      </c>
      <c r="B4326" s="4">
        <v>82.0</v>
      </c>
      <c r="C4326" s="4">
        <v>0.0</v>
      </c>
      <c r="D4326" s="4" t="s">
        <v>585</v>
      </c>
      <c r="E4326" s="4" t="s">
        <v>7110</v>
      </c>
      <c r="F4326" s="4" t="s">
        <v>12</v>
      </c>
      <c r="G4326" s="4" t="s">
        <v>13</v>
      </c>
      <c r="H4326" s="4">
        <v>2000000.0</v>
      </c>
      <c r="I4326" s="4">
        <v>7.1</v>
      </c>
      <c r="L4326" s="4" t="str">
        <f>IFERROR(__xludf.DUMMYFUNCTION("""COMPUTED_VALUE"""),"Comedy")</f>
        <v>Comedy</v>
      </c>
      <c r="M4326" s="4" t="str">
        <f>IFERROR(__xludf.DUMMYFUNCTION("""COMPUTED_VALUE"""),"")</f>
        <v/>
      </c>
      <c r="N4326" s="4" t="str">
        <f>IFERROR(__xludf.DUMMYFUNCTION("""COMPUTED_VALUE"""),"")</f>
        <v/>
      </c>
      <c r="O4326" s="4" t="str">
        <f>IFERROR(__xludf.DUMMYFUNCTION("""COMPUTED_VALUE"""),"")</f>
        <v/>
      </c>
      <c r="P4326" s="4" t="str">
        <f>IFERROR(__xludf.DUMMYFUNCTION("""COMPUTED_VALUE"""),"")</f>
        <v/>
      </c>
      <c r="Q4326" s="4" t="str">
        <f>IFERROR(__xludf.DUMMYFUNCTION("""COMPUTED_VALUE"""),"")</f>
        <v/>
      </c>
      <c r="R4326" s="4" t="str">
        <f>IFERROR(__xludf.DUMMYFUNCTION("""COMPUTED_VALUE"""),"")</f>
        <v/>
      </c>
      <c r="S4326" s="4" t="str">
        <f>IFERROR(__xludf.DUMMYFUNCTION("""COMPUTED_VALUE"""),"")</f>
        <v/>
      </c>
    </row>
    <row r="4327">
      <c r="A4327" s="4" t="s">
        <v>7111</v>
      </c>
      <c r="B4327" s="4">
        <v>102.0</v>
      </c>
      <c r="C4327" s="4">
        <v>13220.0</v>
      </c>
      <c r="D4327" s="4" t="s">
        <v>3593</v>
      </c>
      <c r="E4327" s="4" t="s">
        <v>7112</v>
      </c>
      <c r="F4327" s="4" t="s">
        <v>12</v>
      </c>
      <c r="G4327" s="4" t="s">
        <v>13</v>
      </c>
      <c r="H4327" s="4">
        <v>0.0</v>
      </c>
      <c r="I4327" s="4">
        <v>3.9</v>
      </c>
      <c r="L4327" s="4" t="str">
        <f>IFERROR(__xludf.DUMMYFUNCTION("""COMPUTED_VALUE"""),"Thriller")</f>
        <v>Thriller</v>
      </c>
      <c r="M4327" s="4" t="str">
        <f>IFERROR(__xludf.DUMMYFUNCTION("""COMPUTED_VALUE"""),"")</f>
        <v/>
      </c>
      <c r="N4327" s="4" t="str">
        <f>IFERROR(__xludf.DUMMYFUNCTION("""COMPUTED_VALUE"""),"")</f>
        <v/>
      </c>
      <c r="O4327" s="4" t="str">
        <f>IFERROR(__xludf.DUMMYFUNCTION("""COMPUTED_VALUE"""),"")</f>
        <v/>
      </c>
      <c r="P4327" s="4" t="str">
        <f>IFERROR(__xludf.DUMMYFUNCTION("""COMPUTED_VALUE"""),"")</f>
        <v/>
      </c>
      <c r="Q4327" s="4" t="str">
        <f>IFERROR(__xludf.DUMMYFUNCTION("""COMPUTED_VALUE"""),"")</f>
        <v/>
      </c>
      <c r="R4327" s="4" t="str">
        <f>IFERROR(__xludf.DUMMYFUNCTION("""COMPUTED_VALUE"""),"")</f>
        <v/>
      </c>
      <c r="S4327" s="4" t="str">
        <f>IFERROR(__xludf.DUMMYFUNCTION("""COMPUTED_VALUE"""),"")</f>
        <v/>
      </c>
    </row>
    <row r="4328">
      <c r="A4328" s="4" t="s">
        <v>7113</v>
      </c>
      <c r="B4328" s="4">
        <v>90.0</v>
      </c>
      <c r="C4328" s="4">
        <v>0.0</v>
      </c>
      <c r="D4328" s="4" t="s">
        <v>154</v>
      </c>
      <c r="E4328" s="4" t="s">
        <v>7114</v>
      </c>
      <c r="F4328" s="4" t="s">
        <v>12</v>
      </c>
      <c r="G4328" s="4" t="s">
        <v>13</v>
      </c>
      <c r="H4328" s="4">
        <v>2000000.0</v>
      </c>
      <c r="I4328" s="4">
        <v>4.6</v>
      </c>
      <c r="L4328" s="4" t="str">
        <f>IFERROR(__xludf.DUMMYFUNCTION("""COMPUTED_VALUE"""),"Action")</f>
        <v>Action</v>
      </c>
      <c r="M4328" s="4" t="str">
        <f>IFERROR(__xludf.DUMMYFUNCTION("""COMPUTED_VALUE"""),"Crime")</f>
        <v>Crime</v>
      </c>
      <c r="N4328" s="4" t="str">
        <f>IFERROR(__xludf.DUMMYFUNCTION("""COMPUTED_VALUE"""),"Drama")</f>
        <v>Drama</v>
      </c>
      <c r="O4328" s="4" t="str">
        <f>IFERROR(__xludf.DUMMYFUNCTION("""COMPUTED_VALUE"""),"Thriller")</f>
        <v>Thriller</v>
      </c>
      <c r="P4328" s="4" t="str">
        <f>IFERROR(__xludf.DUMMYFUNCTION("""COMPUTED_VALUE"""),"")</f>
        <v/>
      </c>
      <c r="Q4328" s="4" t="str">
        <f>IFERROR(__xludf.DUMMYFUNCTION("""COMPUTED_VALUE"""),"")</f>
        <v/>
      </c>
      <c r="R4328" s="4" t="str">
        <f>IFERROR(__xludf.DUMMYFUNCTION("""COMPUTED_VALUE"""),"")</f>
        <v/>
      </c>
      <c r="S4328" s="4" t="str">
        <f>IFERROR(__xludf.DUMMYFUNCTION("""COMPUTED_VALUE"""),"")</f>
        <v/>
      </c>
    </row>
    <row r="4329">
      <c r="A4329" s="4" t="s">
        <v>8351</v>
      </c>
      <c r="B4329" s="4">
        <v>30.0</v>
      </c>
      <c r="C4329" s="4">
        <v>0.0</v>
      </c>
      <c r="D4329" s="4" t="s">
        <v>888</v>
      </c>
      <c r="E4329" s="4" t="s">
        <v>7115</v>
      </c>
      <c r="F4329" s="4" t="s">
        <v>12</v>
      </c>
      <c r="G4329" s="4" t="s">
        <v>13</v>
      </c>
      <c r="H4329" s="4">
        <v>0.0</v>
      </c>
      <c r="I4329" s="4">
        <v>7.3</v>
      </c>
      <c r="L4329" s="4" t="str">
        <f>IFERROR(__xludf.DUMMYFUNCTION("""COMPUTED_VALUE"""),"Comedy")</f>
        <v>Comedy</v>
      </c>
      <c r="M4329" s="4" t="str">
        <f>IFERROR(__xludf.DUMMYFUNCTION("""COMPUTED_VALUE"""),"Drama")</f>
        <v>Drama</v>
      </c>
      <c r="N4329" s="4" t="str">
        <f>IFERROR(__xludf.DUMMYFUNCTION("""COMPUTED_VALUE"""),"")</f>
        <v/>
      </c>
      <c r="O4329" s="4" t="str">
        <f>IFERROR(__xludf.DUMMYFUNCTION("""COMPUTED_VALUE"""),"")</f>
        <v/>
      </c>
      <c r="P4329" s="4" t="str">
        <f>IFERROR(__xludf.DUMMYFUNCTION("""COMPUTED_VALUE"""),"")</f>
        <v/>
      </c>
      <c r="Q4329" s="4" t="str">
        <f>IFERROR(__xludf.DUMMYFUNCTION("""COMPUTED_VALUE"""),"")</f>
        <v/>
      </c>
      <c r="R4329" s="4" t="str">
        <f>IFERROR(__xludf.DUMMYFUNCTION("""COMPUTED_VALUE"""),"")</f>
        <v/>
      </c>
      <c r="S4329" s="4" t="str">
        <f>IFERROR(__xludf.DUMMYFUNCTION("""COMPUTED_VALUE"""),"")</f>
        <v/>
      </c>
    </row>
    <row r="4330">
      <c r="A4330" s="4" t="s">
        <v>7116</v>
      </c>
      <c r="B4330" s="4">
        <v>92.0</v>
      </c>
      <c r="C4330" s="4">
        <v>7927.0</v>
      </c>
      <c r="D4330" s="4" t="s">
        <v>7117</v>
      </c>
      <c r="E4330" s="4" t="s">
        <v>7118</v>
      </c>
      <c r="F4330" s="4" t="s">
        <v>12</v>
      </c>
      <c r="G4330" s="4" t="s">
        <v>13</v>
      </c>
      <c r="H4330" s="4">
        <v>2300000.0</v>
      </c>
      <c r="I4330" s="4">
        <v>7.7</v>
      </c>
      <c r="L4330" s="4" t="str">
        <f>IFERROR(__xludf.DUMMYFUNCTION("""COMPUTED_VALUE"""),"Crime")</f>
        <v>Crime</v>
      </c>
      <c r="M4330" s="4" t="str">
        <f>IFERROR(__xludf.DUMMYFUNCTION("""COMPUTED_VALUE"""),"Drama")</f>
        <v>Drama</v>
      </c>
      <c r="N4330" s="4" t="str">
        <f>IFERROR(__xludf.DUMMYFUNCTION("""COMPUTED_VALUE"""),"Film-Noir")</f>
        <v>Film-Noir</v>
      </c>
      <c r="O4330" s="4" t="str">
        <f>IFERROR(__xludf.DUMMYFUNCTION("""COMPUTED_VALUE"""),"Mystery")</f>
        <v>Mystery</v>
      </c>
      <c r="P4330" s="4" t="str">
        <f>IFERROR(__xludf.DUMMYFUNCTION("""COMPUTED_VALUE"""),"Thriller")</f>
        <v>Thriller</v>
      </c>
      <c r="Q4330" s="4" t="str">
        <f>IFERROR(__xludf.DUMMYFUNCTION("""COMPUTED_VALUE"""),"")</f>
        <v/>
      </c>
      <c r="R4330" s="4" t="str">
        <f>IFERROR(__xludf.DUMMYFUNCTION("""COMPUTED_VALUE"""),"")</f>
        <v/>
      </c>
      <c r="S4330" s="4" t="str">
        <f>IFERROR(__xludf.DUMMYFUNCTION("""COMPUTED_VALUE"""),"")</f>
        <v/>
      </c>
    </row>
    <row r="4331">
      <c r="A4331" s="4" t="s">
        <v>7119</v>
      </c>
      <c r="B4331" s="4">
        <v>88.0</v>
      </c>
      <c r="C4331" s="4">
        <v>0.0</v>
      </c>
      <c r="D4331" s="4" t="s">
        <v>1929</v>
      </c>
      <c r="E4331" s="4" t="s">
        <v>7120</v>
      </c>
      <c r="F4331" s="4" t="s">
        <v>12</v>
      </c>
      <c r="G4331" s="4" t="s">
        <v>13</v>
      </c>
      <c r="H4331" s="4">
        <v>2000000.0</v>
      </c>
      <c r="I4331" s="4">
        <v>4.9</v>
      </c>
      <c r="L4331" s="4" t="str">
        <f>IFERROR(__xludf.DUMMYFUNCTION("""COMPUTED_VALUE"""),"Horror")</f>
        <v>Horror</v>
      </c>
      <c r="M4331" s="4" t="str">
        <f>IFERROR(__xludf.DUMMYFUNCTION("""COMPUTED_VALUE"""),"Thriller")</f>
        <v>Thriller</v>
      </c>
      <c r="N4331" s="4" t="str">
        <f>IFERROR(__xludf.DUMMYFUNCTION("""COMPUTED_VALUE"""),"")</f>
        <v/>
      </c>
      <c r="O4331" s="4" t="str">
        <f>IFERROR(__xludf.DUMMYFUNCTION("""COMPUTED_VALUE"""),"")</f>
        <v/>
      </c>
      <c r="P4331" s="4" t="str">
        <f>IFERROR(__xludf.DUMMYFUNCTION("""COMPUTED_VALUE"""),"")</f>
        <v/>
      </c>
      <c r="Q4331" s="4" t="str">
        <f>IFERROR(__xludf.DUMMYFUNCTION("""COMPUTED_VALUE"""),"")</f>
        <v/>
      </c>
      <c r="R4331" s="4" t="str">
        <f>IFERROR(__xludf.DUMMYFUNCTION("""COMPUTED_VALUE"""),"")</f>
        <v/>
      </c>
      <c r="S4331" s="4" t="str">
        <f>IFERROR(__xludf.DUMMYFUNCTION("""COMPUTED_VALUE"""),"")</f>
        <v/>
      </c>
    </row>
    <row r="4332">
      <c r="A4332" s="4" t="s">
        <v>6054</v>
      </c>
      <c r="B4332" s="4">
        <v>97.0</v>
      </c>
      <c r="C4332" s="4">
        <v>0.0</v>
      </c>
      <c r="D4332" s="4" t="s">
        <v>683</v>
      </c>
      <c r="E4332" s="4" t="s">
        <v>7121</v>
      </c>
      <c r="F4332" s="4" t="s">
        <v>12</v>
      </c>
      <c r="G4332" s="4" t="s">
        <v>13</v>
      </c>
      <c r="H4332" s="4">
        <v>1.4E7</v>
      </c>
      <c r="I4332" s="4">
        <v>6.3</v>
      </c>
      <c r="L4332" s="4" t="str">
        <f>IFERROR(__xludf.DUMMYFUNCTION("""COMPUTED_VALUE"""),"Crime")</f>
        <v>Crime</v>
      </c>
      <c r="M4332" s="4" t="str">
        <f>IFERROR(__xludf.DUMMYFUNCTION("""COMPUTED_VALUE"""),"Drama")</f>
        <v>Drama</v>
      </c>
      <c r="N4332" s="4" t="str">
        <f>IFERROR(__xludf.DUMMYFUNCTION("""COMPUTED_VALUE"""),"")</f>
        <v/>
      </c>
      <c r="O4332" s="4" t="str">
        <f>IFERROR(__xludf.DUMMYFUNCTION("""COMPUTED_VALUE"""),"")</f>
        <v/>
      </c>
      <c r="P4332" s="4" t="str">
        <f>IFERROR(__xludf.DUMMYFUNCTION("""COMPUTED_VALUE"""),"")</f>
        <v/>
      </c>
      <c r="Q4332" s="4" t="str">
        <f>IFERROR(__xludf.DUMMYFUNCTION("""COMPUTED_VALUE"""),"")</f>
        <v/>
      </c>
      <c r="R4332" s="4" t="str">
        <f>IFERROR(__xludf.DUMMYFUNCTION("""COMPUTED_VALUE"""),"")</f>
        <v/>
      </c>
      <c r="S4332" s="4" t="str">
        <f>IFERROR(__xludf.DUMMYFUNCTION("""COMPUTED_VALUE"""),"")</f>
        <v/>
      </c>
    </row>
    <row r="4333">
      <c r="A4333" s="4" t="s">
        <v>6353</v>
      </c>
      <c r="B4333" s="4">
        <v>96.0</v>
      </c>
      <c r="C4333" s="4">
        <v>0.0</v>
      </c>
      <c r="D4333" s="4" t="s">
        <v>3182</v>
      </c>
      <c r="E4333" s="4" t="s">
        <v>7122</v>
      </c>
      <c r="F4333" s="4" t="s">
        <v>12</v>
      </c>
      <c r="G4333" s="4" t="s">
        <v>13</v>
      </c>
      <c r="H4333" s="4">
        <v>2000000.0</v>
      </c>
      <c r="I4333" s="4">
        <v>6.1</v>
      </c>
      <c r="L4333" s="4" t="str">
        <f>IFERROR(__xludf.DUMMYFUNCTION("""COMPUTED_VALUE"""),"Comedy")</f>
        <v>Comedy</v>
      </c>
      <c r="M4333" s="4" t="str">
        <f>IFERROR(__xludf.DUMMYFUNCTION("""COMPUTED_VALUE"""),"Crime")</f>
        <v>Crime</v>
      </c>
      <c r="N4333" s="4" t="str">
        <f>IFERROR(__xludf.DUMMYFUNCTION("""COMPUTED_VALUE"""),"Drama")</f>
        <v>Drama</v>
      </c>
      <c r="O4333" s="4" t="str">
        <f>IFERROR(__xludf.DUMMYFUNCTION("""COMPUTED_VALUE"""),"")</f>
        <v/>
      </c>
      <c r="P4333" s="4" t="str">
        <f>IFERROR(__xludf.DUMMYFUNCTION("""COMPUTED_VALUE"""),"")</f>
        <v/>
      </c>
      <c r="Q4333" s="4" t="str">
        <f>IFERROR(__xludf.DUMMYFUNCTION("""COMPUTED_VALUE"""),"")</f>
        <v/>
      </c>
      <c r="R4333" s="4" t="str">
        <f>IFERROR(__xludf.DUMMYFUNCTION("""COMPUTED_VALUE"""),"")</f>
        <v/>
      </c>
      <c r="S4333" s="4" t="str">
        <f>IFERROR(__xludf.DUMMYFUNCTION("""COMPUTED_VALUE"""),"")</f>
        <v/>
      </c>
    </row>
    <row r="4334">
      <c r="A4334" s="4" t="s">
        <v>7123</v>
      </c>
      <c r="B4334" s="4">
        <v>87.0</v>
      </c>
      <c r="C4334" s="4">
        <v>0.0</v>
      </c>
      <c r="D4334" s="4" t="s">
        <v>585</v>
      </c>
      <c r="E4334" s="4" t="s">
        <v>7124</v>
      </c>
      <c r="F4334" s="4" t="s">
        <v>12</v>
      </c>
      <c r="G4334" s="4" t="s">
        <v>13</v>
      </c>
      <c r="H4334" s="4">
        <v>2000000.0</v>
      </c>
      <c r="I4334" s="4">
        <v>6.6</v>
      </c>
      <c r="L4334" s="4" t="str">
        <f>IFERROR(__xludf.DUMMYFUNCTION("""COMPUTED_VALUE"""),"Comedy")</f>
        <v>Comedy</v>
      </c>
      <c r="M4334" s="4" t="str">
        <f>IFERROR(__xludf.DUMMYFUNCTION("""COMPUTED_VALUE"""),"")</f>
        <v/>
      </c>
      <c r="N4334" s="4" t="str">
        <f>IFERROR(__xludf.DUMMYFUNCTION("""COMPUTED_VALUE"""),"")</f>
        <v/>
      </c>
      <c r="O4334" s="4" t="str">
        <f>IFERROR(__xludf.DUMMYFUNCTION("""COMPUTED_VALUE"""),"")</f>
        <v/>
      </c>
      <c r="P4334" s="4" t="str">
        <f>IFERROR(__xludf.DUMMYFUNCTION("""COMPUTED_VALUE"""),"")</f>
        <v/>
      </c>
      <c r="Q4334" s="4" t="str">
        <f>IFERROR(__xludf.DUMMYFUNCTION("""COMPUTED_VALUE"""),"")</f>
        <v/>
      </c>
      <c r="R4334" s="4" t="str">
        <f>IFERROR(__xludf.DUMMYFUNCTION("""COMPUTED_VALUE"""),"")</f>
        <v/>
      </c>
      <c r="S4334" s="4" t="str">
        <f>IFERROR(__xludf.DUMMYFUNCTION("""COMPUTED_VALUE"""),"")</f>
        <v/>
      </c>
    </row>
    <row r="4335">
      <c r="A4335" s="4" t="s">
        <v>7125</v>
      </c>
      <c r="B4335" s="4">
        <v>106.0</v>
      </c>
      <c r="C4335" s="4">
        <v>2436.0</v>
      </c>
      <c r="D4335" s="4" t="s">
        <v>7126</v>
      </c>
      <c r="E4335" s="4" t="s">
        <v>7127</v>
      </c>
      <c r="F4335" s="4" t="s">
        <v>12</v>
      </c>
      <c r="G4335" s="4" t="s">
        <v>13</v>
      </c>
      <c r="H4335" s="4">
        <v>2000000.0</v>
      </c>
      <c r="I4335" s="4">
        <v>5.7</v>
      </c>
      <c r="L4335" s="4" t="str">
        <f>IFERROR(__xludf.DUMMYFUNCTION("""COMPUTED_VALUE"""),"Comedy")</f>
        <v>Comedy</v>
      </c>
      <c r="M4335" s="4" t="str">
        <f>IFERROR(__xludf.DUMMYFUNCTION("""COMPUTED_VALUE"""),"Fantasy")</f>
        <v>Fantasy</v>
      </c>
      <c r="N4335" s="4" t="str">
        <f>IFERROR(__xludf.DUMMYFUNCTION("""COMPUTED_VALUE"""),"Musical")</f>
        <v>Musical</v>
      </c>
      <c r="O4335" s="4" t="str">
        <f>IFERROR(__xludf.DUMMYFUNCTION("""COMPUTED_VALUE"""),"Sci-Fi")</f>
        <v>Sci-Fi</v>
      </c>
      <c r="P4335" s="4" t="str">
        <f>IFERROR(__xludf.DUMMYFUNCTION("""COMPUTED_VALUE"""),"")</f>
        <v/>
      </c>
      <c r="Q4335" s="4" t="str">
        <f>IFERROR(__xludf.DUMMYFUNCTION("""COMPUTED_VALUE"""),"")</f>
        <v/>
      </c>
      <c r="R4335" s="4" t="str">
        <f>IFERROR(__xludf.DUMMYFUNCTION("""COMPUTED_VALUE"""),"")</f>
        <v/>
      </c>
      <c r="S4335" s="4" t="str">
        <f>IFERROR(__xludf.DUMMYFUNCTION("""COMPUTED_VALUE"""),"")</f>
        <v/>
      </c>
    </row>
    <row r="4336">
      <c r="A4336" s="4" t="s">
        <v>7128</v>
      </c>
      <c r="B4336" s="4">
        <v>107.0</v>
      </c>
      <c r="C4336" s="4">
        <v>4556.0</v>
      </c>
      <c r="D4336" s="4" t="s">
        <v>888</v>
      </c>
      <c r="E4336" s="4" t="s">
        <v>7129</v>
      </c>
      <c r="F4336" s="4" t="s">
        <v>12</v>
      </c>
      <c r="G4336" s="4" t="s">
        <v>13</v>
      </c>
      <c r="H4336" s="4">
        <v>0.0</v>
      </c>
      <c r="I4336" s="4">
        <v>5.6</v>
      </c>
      <c r="L4336" s="4" t="str">
        <f>IFERROR(__xludf.DUMMYFUNCTION("""COMPUTED_VALUE"""),"Comedy")</f>
        <v>Comedy</v>
      </c>
      <c r="M4336" s="4" t="str">
        <f>IFERROR(__xludf.DUMMYFUNCTION("""COMPUTED_VALUE"""),"Drama")</f>
        <v>Drama</v>
      </c>
      <c r="N4336" s="4" t="str">
        <f>IFERROR(__xludf.DUMMYFUNCTION("""COMPUTED_VALUE"""),"")</f>
        <v/>
      </c>
      <c r="O4336" s="4" t="str">
        <f>IFERROR(__xludf.DUMMYFUNCTION("""COMPUTED_VALUE"""),"")</f>
        <v/>
      </c>
      <c r="P4336" s="4" t="str">
        <f>IFERROR(__xludf.DUMMYFUNCTION("""COMPUTED_VALUE"""),"")</f>
        <v/>
      </c>
      <c r="Q4336" s="4" t="str">
        <f>IFERROR(__xludf.DUMMYFUNCTION("""COMPUTED_VALUE"""),"")</f>
        <v/>
      </c>
      <c r="R4336" s="4" t="str">
        <f>IFERROR(__xludf.DUMMYFUNCTION("""COMPUTED_VALUE"""),"")</f>
        <v/>
      </c>
      <c r="S4336" s="4" t="str">
        <f>IFERROR(__xludf.DUMMYFUNCTION("""COMPUTED_VALUE"""),"")</f>
        <v/>
      </c>
    </row>
    <row r="4337">
      <c r="A4337" s="4" t="s">
        <v>7130</v>
      </c>
      <c r="B4337" s="4">
        <v>80.0</v>
      </c>
      <c r="C4337" s="4">
        <v>0.0</v>
      </c>
      <c r="D4337" s="4" t="s">
        <v>1777</v>
      </c>
      <c r="E4337" s="4" t="s">
        <v>7131</v>
      </c>
      <c r="F4337" s="4" t="s">
        <v>3026</v>
      </c>
      <c r="G4337" s="4" t="s">
        <v>3161</v>
      </c>
      <c r="H4337" s="4">
        <v>0.0</v>
      </c>
      <c r="I4337" s="4">
        <v>6.0</v>
      </c>
      <c r="L4337" s="4" t="str">
        <f>IFERROR(__xludf.DUMMYFUNCTION("""COMPUTED_VALUE"""),"Horror")</f>
        <v>Horror</v>
      </c>
      <c r="M4337" s="4" t="str">
        <f>IFERROR(__xludf.DUMMYFUNCTION("""COMPUTED_VALUE"""),"Mystery")</f>
        <v>Mystery</v>
      </c>
      <c r="N4337" s="4" t="str">
        <f>IFERROR(__xludf.DUMMYFUNCTION("""COMPUTED_VALUE"""),"")</f>
        <v/>
      </c>
      <c r="O4337" s="4" t="str">
        <f>IFERROR(__xludf.DUMMYFUNCTION("""COMPUTED_VALUE"""),"")</f>
        <v/>
      </c>
      <c r="P4337" s="4" t="str">
        <f>IFERROR(__xludf.DUMMYFUNCTION("""COMPUTED_VALUE"""),"")</f>
        <v/>
      </c>
      <c r="Q4337" s="4" t="str">
        <f>IFERROR(__xludf.DUMMYFUNCTION("""COMPUTED_VALUE"""),"")</f>
        <v/>
      </c>
      <c r="R4337" s="4" t="str">
        <f>IFERROR(__xludf.DUMMYFUNCTION("""COMPUTED_VALUE"""),"")</f>
        <v/>
      </c>
      <c r="S4337" s="4" t="str">
        <f>IFERROR(__xludf.DUMMYFUNCTION("""COMPUTED_VALUE"""),"")</f>
        <v/>
      </c>
    </row>
    <row r="4338">
      <c r="A4338" s="4" t="s">
        <v>6054</v>
      </c>
      <c r="B4338" s="4">
        <v>91.0</v>
      </c>
      <c r="C4338" s="4">
        <v>0.0</v>
      </c>
      <c r="D4338" s="4" t="s">
        <v>888</v>
      </c>
      <c r="E4338" s="4" t="s">
        <v>7132</v>
      </c>
      <c r="F4338" s="4" t="s">
        <v>12</v>
      </c>
      <c r="G4338" s="4" t="s">
        <v>13</v>
      </c>
      <c r="H4338" s="4">
        <v>2000000.0</v>
      </c>
      <c r="I4338" s="4">
        <v>5.7</v>
      </c>
      <c r="L4338" s="4" t="str">
        <f>IFERROR(__xludf.DUMMYFUNCTION("""COMPUTED_VALUE"""),"Comedy")</f>
        <v>Comedy</v>
      </c>
      <c r="M4338" s="4" t="str">
        <f>IFERROR(__xludf.DUMMYFUNCTION("""COMPUTED_VALUE"""),"Drama")</f>
        <v>Drama</v>
      </c>
      <c r="N4338" s="4" t="str">
        <f>IFERROR(__xludf.DUMMYFUNCTION("""COMPUTED_VALUE"""),"")</f>
        <v/>
      </c>
      <c r="O4338" s="4" t="str">
        <f>IFERROR(__xludf.DUMMYFUNCTION("""COMPUTED_VALUE"""),"")</f>
        <v/>
      </c>
      <c r="P4338" s="4" t="str">
        <f>IFERROR(__xludf.DUMMYFUNCTION("""COMPUTED_VALUE"""),"")</f>
        <v/>
      </c>
      <c r="Q4338" s="4" t="str">
        <f>IFERROR(__xludf.DUMMYFUNCTION("""COMPUTED_VALUE"""),"")</f>
        <v/>
      </c>
      <c r="R4338" s="4" t="str">
        <f>IFERROR(__xludf.DUMMYFUNCTION("""COMPUTED_VALUE"""),"")</f>
        <v/>
      </c>
      <c r="S4338" s="4" t="str">
        <f>IFERROR(__xludf.DUMMYFUNCTION("""COMPUTED_VALUE"""),"")</f>
        <v/>
      </c>
    </row>
    <row r="4339">
      <c r="A4339" s="4" t="s">
        <v>1693</v>
      </c>
      <c r="B4339" s="4">
        <v>99.0</v>
      </c>
      <c r="C4339" s="4">
        <v>0.0</v>
      </c>
      <c r="D4339" s="4" t="s">
        <v>2067</v>
      </c>
      <c r="E4339" s="4" t="s">
        <v>7133</v>
      </c>
      <c r="F4339" s="4" t="s">
        <v>12</v>
      </c>
      <c r="G4339" s="4" t="s">
        <v>13</v>
      </c>
      <c r="H4339" s="4">
        <v>2000000.0</v>
      </c>
      <c r="I4339" s="4">
        <v>7.0</v>
      </c>
      <c r="L4339" s="4" t="str">
        <f>IFERROR(__xludf.DUMMYFUNCTION("""COMPUTED_VALUE"""),"Comedy")</f>
        <v>Comedy</v>
      </c>
      <c r="M4339" s="4" t="str">
        <f>IFERROR(__xludf.DUMMYFUNCTION("""COMPUTED_VALUE"""),"Musical")</f>
        <v>Musical</v>
      </c>
      <c r="N4339" s="4" t="str">
        <f>IFERROR(__xludf.DUMMYFUNCTION("""COMPUTED_VALUE"""),"")</f>
        <v/>
      </c>
      <c r="O4339" s="4" t="str">
        <f>IFERROR(__xludf.DUMMYFUNCTION("""COMPUTED_VALUE"""),"")</f>
        <v/>
      </c>
      <c r="P4339" s="4" t="str">
        <f>IFERROR(__xludf.DUMMYFUNCTION("""COMPUTED_VALUE"""),"")</f>
        <v/>
      </c>
      <c r="Q4339" s="4" t="str">
        <f>IFERROR(__xludf.DUMMYFUNCTION("""COMPUTED_VALUE"""),"")</f>
        <v/>
      </c>
      <c r="R4339" s="4" t="str">
        <f>IFERROR(__xludf.DUMMYFUNCTION("""COMPUTED_VALUE"""),"")</f>
        <v/>
      </c>
      <c r="S4339" s="4" t="str">
        <f>IFERROR(__xludf.DUMMYFUNCTION("""COMPUTED_VALUE"""),"")</f>
        <v/>
      </c>
    </row>
    <row r="4340">
      <c r="A4340" s="4" t="s">
        <v>3851</v>
      </c>
      <c r="B4340" s="4">
        <v>102.0</v>
      </c>
      <c r="C4340" s="4">
        <v>0.0</v>
      </c>
      <c r="D4340" s="4" t="s">
        <v>25</v>
      </c>
      <c r="E4340" s="4" t="s">
        <v>7134</v>
      </c>
      <c r="F4340" s="4" t="s">
        <v>12</v>
      </c>
      <c r="G4340" s="4" t="s">
        <v>13</v>
      </c>
      <c r="H4340" s="4">
        <v>2000000.0</v>
      </c>
      <c r="I4340" s="4">
        <v>5.3</v>
      </c>
      <c r="L4340" s="4" t="str">
        <f>IFERROR(__xludf.DUMMYFUNCTION("""COMPUTED_VALUE"""),"Documentary")</f>
        <v>Documentary</v>
      </c>
      <c r="M4340" s="4" t="str">
        <f>IFERROR(__xludf.DUMMYFUNCTION("""COMPUTED_VALUE"""),"")</f>
        <v/>
      </c>
      <c r="N4340" s="4" t="str">
        <f>IFERROR(__xludf.DUMMYFUNCTION("""COMPUTED_VALUE"""),"")</f>
        <v/>
      </c>
      <c r="O4340" s="4" t="str">
        <f>IFERROR(__xludf.DUMMYFUNCTION("""COMPUTED_VALUE"""),"")</f>
        <v/>
      </c>
      <c r="P4340" s="4" t="str">
        <f>IFERROR(__xludf.DUMMYFUNCTION("""COMPUTED_VALUE"""),"")</f>
        <v/>
      </c>
      <c r="Q4340" s="4" t="str">
        <f>IFERROR(__xludf.DUMMYFUNCTION("""COMPUTED_VALUE"""),"")</f>
        <v/>
      </c>
      <c r="R4340" s="4" t="str">
        <f>IFERROR(__xludf.DUMMYFUNCTION("""COMPUTED_VALUE"""),"")</f>
        <v/>
      </c>
      <c r="S4340" s="4" t="str">
        <f>IFERROR(__xludf.DUMMYFUNCTION("""COMPUTED_VALUE"""),"")</f>
        <v/>
      </c>
    </row>
    <row r="4341">
      <c r="A4341" s="4" t="s">
        <v>7135</v>
      </c>
      <c r="B4341" s="4">
        <v>108.0</v>
      </c>
      <c r="C4341" s="4">
        <v>0.0</v>
      </c>
      <c r="D4341" s="4" t="s">
        <v>7136</v>
      </c>
      <c r="E4341" s="4" t="s">
        <v>7137</v>
      </c>
      <c r="F4341" s="4" t="s">
        <v>12</v>
      </c>
      <c r="G4341" s="4" t="s">
        <v>13</v>
      </c>
      <c r="H4341" s="4">
        <v>2000000.0</v>
      </c>
      <c r="I4341" s="4">
        <v>4.4</v>
      </c>
      <c r="L4341" s="4" t="str">
        <f>IFERROR(__xludf.DUMMYFUNCTION("""COMPUTED_VALUE"""),"Action")</f>
        <v>Action</v>
      </c>
      <c r="M4341" s="4" t="str">
        <f>IFERROR(__xludf.DUMMYFUNCTION("""COMPUTED_VALUE"""),"Adventure")</f>
        <v>Adventure</v>
      </c>
      <c r="N4341" s="4" t="str">
        <f>IFERROR(__xludf.DUMMYFUNCTION("""COMPUTED_VALUE"""),"History")</f>
        <v>History</v>
      </c>
      <c r="O4341" s="4" t="str">
        <f>IFERROR(__xludf.DUMMYFUNCTION("""COMPUTED_VALUE"""),"Western")</f>
        <v>Western</v>
      </c>
      <c r="P4341" s="4" t="str">
        <f>IFERROR(__xludf.DUMMYFUNCTION("""COMPUTED_VALUE"""),"")</f>
        <v/>
      </c>
      <c r="Q4341" s="4" t="str">
        <f>IFERROR(__xludf.DUMMYFUNCTION("""COMPUTED_VALUE"""),"")</f>
        <v/>
      </c>
      <c r="R4341" s="4" t="str">
        <f>IFERROR(__xludf.DUMMYFUNCTION("""COMPUTED_VALUE"""),"")</f>
        <v/>
      </c>
      <c r="S4341" s="4" t="str">
        <f>IFERROR(__xludf.DUMMYFUNCTION("""COMPUTED_VALUE"""),"")</f>
        <v/>
      </c>
    </row>
    <row r="4342">
      <c r="A4342" s="4" t="s">
        <v>7138</v>
      </c>
      <c r="B4342" s="4">
        <v>88.0</v>
      </c>
      <c r="C4342" s="4">
        <v>0.0</v>
      </c>
      <c r="D4342" s="4" t="s">
        <v>2620</v>
      </c>
      <c r="E4342" s="4" t="s">
        <v>7139</v>
      </c>
      <c r="F4342" s="4" t="s">
        <v>12</v>
      </c>
      <c r="G4342" s="4" t="s">
        <v>13</v>
      </c>
      <c r="H4342" s="4">
        <v>1250000.0</v>
      </c>
      <c r="I4342" s="4">
        <v>3.4</v>
      </c>
      <c r="L4342" s="4" t="str">
        <f>IFERROR(__xludf.DUMMYFUNCTION("""COMPUTED_VALUE"""),"Comedy")</f>
        <v>Comedy</v>
      </c>
      <c r="M4342" s="4" t="str">
        <f>IFERROR(__xludf.DUMMYFUNCTION("""COMPUTED_VALUE"""),"Horror")</f>
        <v>Horror</v>
      </c>
      <c r="N4342" s="4" t="str">
        <f>IFERROR(__xludf.DUMMYFUNCTION("""COMPUTED_VALUE"""),"")</f>
        <v/>
      </c>
      <c r="O4342" s="4" t="str">
        <f>IFERROR(__xludf.DUMMYFUNCTION("""COMPUTED_VALUE"""),"")</f>
        <v/>
      </c>
      <c r="P4342" s="4" t="str">
        <f>IFERROR(__xludf.DUMMYFUNCTION("""COMPUTED_VALUE"""),"")</f>
        <v/>
      </c>
      <c r="Q4342" s="4" t="str">
        <f>IFERROR(__xludf.DUMMYFUNCTION("""COMPUTED_VALUE"""),"")</f>
        <v/>
      </c>
      <c r="R4342" s="4" t="str">
        <f>IFERROR(__xludf.DUMMYFUNCTION("""COMPUTED_VALUE"""),"")</f>
        <v/>
      </c>
      <c r="S4342" s="4" t="str">
        <f>IFERROR(__xludf.DUMMYFUNCTION("""COMPUTED_VALUE"""),"")</f>
        <v/>
      </c>
    </row>
    <row r="4343">
      <c r="A4343" s="4" t="s">
        <v>7140</v>
      </c>
      <c r="B4343" s="4">
        <v>89.0</v>
      </c>
      <c r="C4343" s="4">
        <v>0.0</v>
      </c>
      <c r="D4343" s="4" t="s">
        <v>2139</v>
      </c>
      <c r="E4343" s="4" t="s">
        <v>7141</v>
      </c>
      <c r="F4343" s="4" t="s">
        <v>12</v>
      </c>
      <c r="G4343" s="4" t="s">
        <v>13</v>
      </c>
      <c r="H4343" s="4">
        <v>2000000.0</v>
      </c>
      <c r="I4343" s="4">
        <v>4.5</v>
      </c>
      <c r="L4343" s="4" t="str">
        <f>IFERROR(__xludf.DUMMYFUNCTION("""COMPUTED_VALUE"""),"Drama")</f>
        <v>Drama</v>
      </c>
      <c r="M4343" s="4" t="str">
        <f>IFERROR(__xludf.DUMMYFUNCTION("""COMPUTED_VALUE"""),"Horror")</f>
        <v>Horror</v>
      </c>
      <c r="N4343" s="4" t="str">
        <f>IFERROR(__xludf.DUMMYFUNCTION("""COMPUTED_VALUE"""),"Mystery")</f>
        <v>Mystery</v>
      </c>
      <c r="O4343" s="4" t="str">
        <f>IFERROR(__xludf.DUMMYFUNCTION("""COMPUTED_VALUE"""),"Thriller")</f>
        <v>Thriller</v>
      </c>
      <c r="P4343" s="4" t="str">
        <f>IFERROR(__xludf.DUMMYFUNCTION("""COMPUTED_VALUE"""),"")</f>
        <v/>
      </c>
      <c r="Q4343" s="4" t="str">
        <f>IFERROR(__xludf.DUMMYFUNCTION("""COMPUTED_VALUE"""),"")</f>
        <v/>
      </c>
      <c r="R4343" s="4" t="str">
        <f>IFERROR(__xludf.DUMMYFUNCTION("""COMPUTED_VALUE"""),"")</f>
        <v/>
      </c>
      <c r="S4343" s="4" t="str">
        <f>IFERROR(__xludf.DUMMYFUNCTION("""COMPUTED_VALUE"""),"")</f>
        <v/>
      </c>
    </row>
    <row r="4344">
      <c r="A4344" s="4" t="s">
        <v>7142</v>
      </c>
      <c r="B4344" s="4">
        <v>92.0</v>
      </c>
      <c r="C4344" s="4">
        <v>0.0</v>
      </c>
      <c r="D4344" s="4" t="s">
        <v>3593</v>
      </c>
      <c r="E4344" s="4" t="s">
        <v>7143</v>
      </c>
      <c r="F4344" s="4" t="s">
        <v>12</v>
      </c>
      <c r="G4344" s="4" t="s">
        <v>13</v>
      </c>
      <c r="H4344" s="4">
        <v>2000000.0</v>
      </c>
      <c r="I4344" s="4">
        <v>3.4</v>
      </c>
      <c r="L4344" s="4" t="str">
        <f>IFERROR(__xludf.DUMMYFUNCTION("""COMPUTED_VALUE"""),"Thriller")</f>
        <v>Thriller</v>
      </c>
      <c r="M4344" s="4" t="str">
        <f>IFERROR(__xludf.DUMMYFUNCTION("""COMPUTED_VALUE"""),"")</f>
        <v/>
      </c>
      <c r="N4344" s="4" t="str">
        <f>IFERROR(__xludf.DUMMYFUNCTION("""COMPUTED_VALUE"""),"")</f>
        <v/>
      </c>
      <c r="O4344" s="4" t="str">
        <f>IFERROR(__xludf.DUMMYFUNCTION("""COMPUTED_VALUE"""),"")</f>
        <v/>
      </c>
      <c r="P4344" s="4" t="str">
        <f>IFERROR(__xludf.DUMMYFUNCTION("""COMPUTED_VALUE"""),"")</f>
        <v/>
      </c>
      <c r="Q4344" s="4" t="str">
        <f>IFERROR(__xludf.DUMMYFUNCTION("""COMPUTED_VALUE"""),"")</f>
        <v/>
      </c>
      <c r="R4344" s="4" t="str">
        <f>IFERROR(__xludf.DUMMYFUNCTION("""COMPUTED_VALUE"""),"")</f>
        <v/>
      </c>
      <c r="S4344" s="4" t="str">
        <f>IFERROR(__xludf.DUMMYFUNCTION("""COMPUTED_VALUE"""),"")</f>
        <v/>
      </c>
    </row>
    <row r="4345">
      <c r="A4345" s="4" t="s">
        <v>7144</v>
      </c>
      <c r="B4345" s="4">
        <v>99.0</v>
      </c>
      <c r="C4345" s="4">
        <v>4600000.0</v>
      </c>
      <c r="D4345" s="4" t="s">
        <v>683</v>
      </c>
      <c r="E4345" s="4" t="s">
        <v>7145</v>
      </c>
      <c r="F4345" s="4" t="s">
        <v>12</v>
      </c>
      <c r="G4345" s="4" t="s">
        <v>13</v>
      </c>
      <c r="H4345" s="4">
        <v>1900000.0</v>
      </c>
      <c r="I4345" s="4">
        <v>7.1</v>
      </c>
      <c r="L4345" s="4" t="str">
        <f>IFERROR(__xludf.DUMMYFUNCTION("""COMPUTED_VALUE"""),"Crime")</f>
        <v>Crime</v>
      </c>
      <c r="M4345" s="4" t="str">
        <f>IFERROR(__xludf.DUMMYFUNCTION("""COMPUTED_VALUE"""),"Drama")</f>
        <v>Drama</v>
      </c>
      <c r="N4345" s="4" t="str">
        <f>IFERROR(__xludf.DUMMYFUNCTION("""COMPUTED_VALUE"""),"")</f>
        <v/>
      </c>
      <c r="O4345" s="4" t="str">
        <f>IFERROR(__xludf.DUMMYFUNCTION("""COMPUTED_VALUE"""),"")</f>
        <v/>
      </c>
      <c r="P4345" s="4" t="str">
        <f>IFERROR(__xludf.DUMMYFUNCTION("""COMPUTED_VALUE"""),"")</f>
        <v/>
      </c>
      <c r="Q4345" s="4" t="str">
        <f>IFERROR(__xludf.DUMMYFUNCTION("""COMPUTED_VALUE"""),"")</f>
        <v/>
      </c>
      <c r="R4345" s="4" t="str">
        <f>IFERROR(__xludf.DUMMYFUNCTION("""COMPUTED_VALUE"""),"")</f>
        <v/>
      </c>
      <c r="S4345" s="4" t="str">
        <f>IFERROR(__xludf.DUMMYFUNCTION("""COMPUTED_VALUE"""),"")</f>
        <v/>
      </c>
    </row>
    <row r="4346">
      <c r="A4346" s="4" t="s">
        <v>4782</v>
      </c>
      <c r="B4346" s="4">
        <v>103.0</v>
      </c>
      <c r="C4346" s="4">
        <v>1420578.0</v>
      </c>
      <c r="D4346" s="4" t="s">
        <v>1853</v>
      </c>
      <c r="E4346" s="4" t="s">
        <v>7146</v>
      </c>
      <c r="F4346" s="4" t="s">
        <v>12</v>
      </c>
      <c r="G4346" s="4" t="s">
        <v>13</v>
      </c>
      <c r="H4346" s="4">
        <v>1900000.0</v>
      </c>
      <c r="I4346" s="4">
        <v>6.4</v>
      </c>
      <c r="L4346" s="4" t="str">
        <f>IFERROR(__xludf.DUMMYFUNCTION("""COMPUTED_VALUE"""),"Drama")</f>
        <v>Drama</v>
      </c>
      <c r="M4346" s="4" t="str">
        <f>IFERROR(__xludf.DUMMYFUNCTION("""COMPUTED_VALUE"""),"Fantasy")</f>
        <v>Fantasy</v>
      </c>
      <c r="N4346" s="4" t="str">
        <f>IFERROR(__xludf.DUMMYFUNCTION("""COMPUTED_VALUE"""),"")</f>
        <v/>
      </c>
      <c r="O4346" s="4" t="str">
        <f>IFERROR(__xludf.DUMMYFUNCTION("""COMPUTED_VALUE"""),"")</f>
        <v/>
      </c>
      <c r="P4346" s="4" t="str">
        <f>IFERROR(__xludf.DUMMYFUNCTION("""COMPUTED_VALUE"""),"")</f>
        <v/>
      </c>
      <c r="Q4346" s="4" t="str">
        <f>IFERROR(__xludf.DUMMYFUNCTION("""COMPUTED_VALUE"""),"")</f>
        <v/>
      </c>
      <c r="R4346" s="4" t="str">
        <f>IFERROR(__xludf.DUMMYFUNCTION("""COMPUTED_VALUE"""),"")</f>
        <v/>
      </c>
      <c r="S4346" s="4" t="str">
        <f>IFERROR(__xludf.DUMMYFUNCTION("""COMPUTED_VALUE"""),"")</f>
        <v/>
      </c>
    </row>
    <row r="4347">
      <c r="A4347" s="4" t="s">
        <v>6007</v>
      </c>
      <c r="B4347" s="4">
        <v>90.0</v>
      </c>
      <c r="C4347" s="4">
        <v>0.0</v>
      </c>
      <c r="D4347" s="4" t="s">
        <v>22</v>
      </c>
      <c r="E4347" s="4" t="s">
        <v>7147</v>
      </c>
      <c r="F4347" s="4" t="s">
        <v>12</v>
      </c>
      <c r="G4347" s="4" t="s">
        <v>13</v>
      </c>
      <c r="H4347" s="4">
        <v>1950000.0</v>
      </c>
      <c r="I4347" s="4">
        <v>5.2</v>
      </c>
      <c r="L4347" s="4" t="str">
        <f>IFERROR(__xludf.DUMMYFUNCTION("""COMPUTED_VALUE"""),"Action")</f>
        <v>Action</v>
      </c>
      <c r="M4347" s="4" t="str">
        <f>IFERROR(__xludf.DUMMYFUNCTION("""COMPUTED_VALUE"""),"Thriller")</f>
        <v>Thriller</v>
      </c>
      <c r="N4347" s="4" t="str">
        <f>IFERROR(__xludf.DUMMYFUNCTION("""COMPUTED_VALUE"""),"")</f>
        <v/>
      </c>
      <c r="O4347" s="4" t="str">
        <f>IFERROR(__xludf.DUMMYFUNCTION("""COMPUTED_VALUE"""),"")</f>
        <v/>
      </c>
      <c r="P4347" s="4" t="str">
        <f>IFERROR(__xludf.DUMMYFUNCTION("""COMPUTED_VALUE"""),"")</f>
        <v/>
      </c>
      <c r="Q4347" s="4" t="str">
        <f>IFERROR(__xludf.DUMMYFUNCTION("""COMPUTED_VALUE"""),"")</f>
        <v/>
      </c>
      <c r="R4347" s="4" t="str">
        <f>IFERROR(__xludf.DUMMYFUNCTION("""COMPUTED_VALUE"""),"")</f>
        <v/>
      </c>
      <c r="S4347" s="4" t="str">
        <f>IFERROR(__xludf.DUMMYFUNCTION("""COMPUTED_VALUE"""),"")</f>
        <v/>
      </c>
    </row>
    <row r="4348">
      <c r="A4348" s="4" t="s">
        <v>4169</v>
      </c>
      <c r="B4348" s="4">
        <v>95.0</v>
      </c>
      <c r="C4348" s="4">
        <v>1028658.0</v>
      </c>
      <c r="D4348" s="4" t="s">
        <v>679</v>
      </c>
      <c r="E4348" s="4" t="s">
        <v>7148</v>
      </c>
      <c r="F4348" s="4" t="s">
        <v>12</v>
      </c>
      <c r="G4348" s="4" t="s">
        <v>1255</v>
      </c>
      <c r="H4348" s="4">
        <v>3000000.0</v>
      </c>
      <c r="I4348" s="4">
        <v>7.0</v>
      </c>
      <c r="L4348" s="4" t="str">
        <f>IFERROR(__xludf.DUMMYFUNCTION("""COMPUTED_VALUE"""),"Drama")</f>
        <v>Drama</v>
      </c>
      <c r="M4348" s="4" t="str">
        <f>IFERROR(__xludf.DUMMYFUNCTION("""COMPUTED_VALUE"""),"Mystery")</f>
        <v>Mystery</v>
      </c>
      <c r="N4348" s="4" t="str">
        <f>IFERROR(__xludf.DUMMYFUNCTION("""COMPUTED_VALUE"""),"Thriller")</f>
        <v>Thriller</v>
      </c>
      <c r="O4348" s="4" t="str">
        <f>IFERROR(__xludf.DUMMYFUNCTION("""COMPUTED_VALUE"""),"")</f>
        <v/>
      </c>
      <c r="P4348" s="4" t="str">
        <f>IFERROR(__xludf.DUMMYFUNCTION("""COMPUTED_VALUE"""),"")</f>
        <v/>
      </c>
      <c r="Q4348" s="4" t="str">
        <f>IFERROR(__xludf.DUMMYFUNCTION("""COMPUTED_VALUE"""),"")</f>
        <v/>
      </c>
      <c r="R4348" s="4" t="str">
        <f>IFERROR(__xludf.DUMMYFUNCTION("""COMPUTED_VALUE"""),"")</f>
        <v/>
      </c>
      <c r="S4348" s="4" t="str">
        <f>IFERROR(__xludf.DUMMYFUNCTION("""COMPUTED_VALUE"""),"")</f>
        <v/>
      </c>
    </row>
    <row r="4349">
      <c r="A4349" s="4" t="s">
        <v>7149</v>
      </c>
      <c r="B4349" s="4">
        <v>97.0</v>
      </c>
      <c r="C4349" s="4">
        <v>466702.0</v>
      </c>
      <c r="D4349" s="4" t="s">
        <v>495</v>
      </c>
      <c r="E4349" s="4" t="s">
        <v>7150</v>
      </c>
      <c r="F4349" s="4" t="s">
        <v>12</v>
      </c>
      <c r="G4349" s="4" t="s">
        <v>20</v>
      </c>
      <c r="H4349" s="4">
        <v>0.0</v>
      </c>
      <c r="I4349" s="4">
        <v>7.3</v>
      </c>
      <c r="L4349" s="4" t="str">
        <f>IFERROR(__xludf.DUMMYFUNCTION("""COMPUTED_VALUE"""),"Comedy")</f>
        <v>Comedy</v>
      </c>
      <c r="M4349" s="4" t="str">
        <f>IFERROR(__xludf.DUMMYFUNCTION("""COMPUTED_VALUE"""),"Drama")</f>
        <v>Drama</v>
      </c>
      <c r="N4349" s="4" t="str">
        <f>IFERROR(__xludf.DUMMYFUNCTION("""COMPUTED_VALUE"""),"Romance")</f>
        <v>Romance</v>
      </c>
      <c r="O4349" s="4" t="str">
        <f>IFERROR(__xludf.DUMMYFUNCTION("""COMPUTED_VALUE"""),"")</f>
        <v/>
      </c>
      <c r="P4349" s="4" t="str">
        <f>IFERROR(__xludf.DUMMYFUNCTION("""COMPUTED_VALUE"""),"")</f>
        <v/>
      </c>
      <c r="Q4349" s="4" t="str">
        <f>IFERROR(__xludf.DUMMYFUNCTION("""COMPUTED_VALUE"""),"")</f>
        <v/>
      </c>
      <c r="R4349" s="4" t="str">
        <f>IFERROR(__xludf.DUMMYFUNCTION("""COMPUTED_VALUE"""),"")</f>
        <v/>
      </c>
      <c r="S4349" s="4" t="str">
        <f>IFERROR(__xludf.DUMMYFUNCTION("""COMPUTED_VALUE"""),"")</f>
        <v/>
      </c>
    </row>
    <row r="4350">
      <c r="A4350" s="4" t="s">
        <v>7151</v>
      </c>
      <c r="B4350" s="4">
        <v>108.0</v>
      </c>
      <c r="C4350" s="4">
        <v>0.0</v>
      </c>
      <c r="D4350" s="4" t="s">
        <v>7152</v>
      </c>
      <c r="E4350" s="4" t="s">
        <v>7153</v>
      </c>
      <c r="F4350" s="4" t="s">
        <v>5548</v>
      </c>
      <c r="G4350" s="4" t="s">
        <v>7154</v>
      </c>
      <c r="H4350" s="4">
        <v>1500000.0</v>
      </c>
      <c r="I4350" s="4">
        <v>8.1</v>
      </c>
      <c r="L4350" s="4" t="str">
        <f>IFERROR(__xludf.DUMMYFUNCTION("""COMPUTED_VALUE"""),"Documentary")</f>
        <v>Documentary</v>
      </c>
      <c r="M4350" s="4" t="str">
        <f>IFERROR(__xludf.DUMMYFUNCTION("""COMPUTED_VALUE"""),"Drama")</f>
        <v>Drama</v>
      </c>
      <c r="N4350" s="4" t="str">
        <f>IFERROR(__xludf.DUMMYFUNCTION("""COMPUTED_VALUE"""),"History")</f>
        <v>History</v>
      </c>
      <c r="O4350" s="4" t="str">
        <f>IFERROR(__xludf.DUMMYFUNCTION("""COMPUTED_VALUE"""),"News")</f>
        <v>News</v>
      </c>
      <c r="P4350" s="4" t="str">
        <f>IFERROR(__xludf.DUMMYFUNCTION("""COMPUTED_VALUE"""),"")</f>
        <v/>
      </c>
      <c r="Q4350" s="4" t="str">
        <f>IFERROR(__xludf.DUMMYFUNCTION("""COMPUTED_VALUE"""),"")</f>
        <v/>
      </c>
      <c r="R4350" s="4" t="str">
        <f>IFERROR(__xludf.DUMMYFUNCTION("""COMPUTED_VALUE"""),"")</f>
        <v/>
      </c>
      <c r="S4350" s="4" t="str">
        <f>IFERROR(__xludf.DUMMYFUNCTION("""COMPUTED_VALUE"""),"")</f>
        <v/>
      </c>
    </row>
    <row r="4351">
      <c r="A4351" s="4" t="s">
        <v>7155</v>
      </c>
      <c r="B4351" s="4">
        <v>95.0</v>
      </c>
      <c r="C4351" s="4">
        <v>18435.0</v>
      </c>
      <c r="D4351" s="4" t="s">
        <v>1196</v>
      </c>
      <c r="E4351" s="4" t="s">
        <v>7156</v>
      </c>
      <c r="F4351" s="4" t="s">
        <v>512</v>
      </c>
      <c r="G4351" s="4" t="s">
        <v>513</v>
      </c>
      <c r="H4351" s="4">
        <v>1400000.0</v>
      </c>
      <c r="I4351" s="4">
        <v>5.8</v>
      </c>
      <c r="L4351" s="4" t="str">
        <f>IFERROR(__xludf.DUMMYFUNCTION("""COMPUTED_VALUE"""),"Drama")</f>
        <v>Drama</v>
      </c>
      <c r="M4351" s="4" t="str">
        <f>IFERROR(__xludf.DUMMYFUNCTION("""COMPUTED_VALUE"""),"")</f>
        <v/>
      </c>
      <c r="N4351" s="4" t="str">
        <f>IFERROR(__xludf.DUMMYFUNCTION("""COMPUTED_VALUE"""),"")</f>
        <v/>
      </c>
      <c r="O4351" s="4" t="str">
        <f>IFERROR(__xludf.DUMMYFUNCTION("""COMPUTED_VALUE"""),"")</f>
        <v/>
      </c>
      <c r="P4351" s="4" t="str">
        <f>IFERROR(__xludf.DUMMYFUNCTION("""COMPUTED_VALUE"""),"")</f>
        <v/>
      </c>
      <c r="Q4351" s="4" t="str">
        <f>IFERROR(__xludf.DUMMYFUNCTION("""COMPUTED_VALUE"""),"")</f>
        <v/>
      </c>
      <c r="R4351" s="4" t="str">
        <f>IFERROR(__xludf.DUMMYFUNCTION("""COMPUTED_VALUE"""),"")</f>
        <v/>
      </c>
      <c r="S4351" s="4" t="str">
        <f>IFERROR(__xludf.DUMMYFUNCTION("""COMPUTED_VALUE"""),"")</f>
        <v/>
      </c>
    </row>
    <row r="4352">
      <c r="A4352" s="4" t="s">
        <v>2911</v>
      </c>
      <c r="B4352" s="4">
        <v>100.0</v>
      </c>
      <c r="C4352" s="4">
        <v>3.5266619E7</v>
      </c>
      <c r="D4352" s="4" t="s">
        <v>1758</v>
      </c>
      <c r="E4352" s="4" t="s">
        <v>2912</v>
      </c>
      <c r="F4352" s="4" t="s">
        <v>12</v>
      </c>
      <c r="G4352" s="4" t="s">
        <v>13</v>
      </c>
      <c r="H4352" s="4">
        <v>3.0E7</v>
      </c>
      <c r="I4352" s="4">
        <v>5.9</v>
      </c>
      <c r="L4352" s="4" t="str">
        <f>IFERROR(__xludf.DUMMYFUNCTION("""COMPUTED_VALUE"""),"Drama")</f>
        <v>Drama</v>
      </c>
      <c r="M4352" s="4" t="str">
        <f>IFERROR(__xludf.DUMMYFUNCTION("""COMPUTED_VALUE"""),"Fantasy")</f>
        <v>Fantasy</v>
      </c>
      <c r="N4352" s="4" t="str">
        <f>IFERROR(__xludf.DUMMYFUNCTION("""COMPUTED_VALUE"""),"Horror")</f>
        <v>Horror</v>
      </c>
      <c r="O4352" s="4" t="str">
        <f>IFERROR(__xludf.DUMMYFUNCTION("""COMPUTED_VALUE"""),"")</f>
        <v/>
      </c>
      <c r="P4352" s="4" t="str">
        <f>IFERROR(__xludf.DUMMYFUNCTION("""COMPUTED_VALUE"""),"")</f>
        <v/>
      </c>
      <c r="Q4352" s="4" t="str">
        <f>IFERROR(__xludf.DUMMYFUNCTION("""COMPUTED_VALUE"""),"")</f>
        <v/>
      </c>
      <c r="R4352" s="4" t="str">
        <f>IFERROR(__xludf.DUMMYFUNCTION("""COMPUTED_VALUE"""),"")</f>
        <v/>
      </c>
      <c r="S4352" s="4" t="str">
        <f>IFERROR(__xludf.DUMMYFUNCTION("""COMPUTED_VALUE"""),"")</f>
        <v/>
      </c>
    </row>
    <row r="4353">
      <c r="A4353" s="4" t="s">
        <v>7157</v>
      </c>
      <c r="B4353" s="4">
        <v>160.0</v>
      </c>
      <c r="C4353" s="4">
        <v>95236.0</v>
      </c>
      <c r="D4353" s="4" t="s">
        <v>6342</v>
      </c>
      <c r="E4353" s="4" t="s">
        <v>7158</v>
      </c>
      <c r="F4353" s="4" t="s">
        <v>1952</v>
      </c>
      <c r="G4353" s="4" t="s">
        <v>1953</v>
      </c>
      <c r="H4353" s="4">
        <v>0.0</v>
      </c>
      <c r="I4353" s="4">
        <v>6.4</v>
      </c>
      <c r="L4353" s="4" t="str">
        <f>IFERROR(__xludf.DUMMYFUNCTION("""COMPUTED_VALUE"""),"Drama")</f>
        <v>Drama</v>
      </c>
      <c r="M4353" s="4" t="str">
        <f>IFERROR(__xludf.DUMMYFUNCTION("""COMPUTED_VALUE"""),"Musical")</f>
        <v>Musical</v>
      </c>
      <c r="N4353" s="4" t="str">
        <f>IFERROR(__xludf.DUMMYFUNCTION("""COMPUTED_VALUE"""),"")</f>
        <v/>
      </c>
      <c r="O4353" s="4" t="str">
        <f>IFERROR(__xludf.DUMMYFUNCTION("""COMPUTED_VALUE"""),"")</f>
        <v/>
      </c>
      <c r="P4353" s="4" t="str">
        <f>IFERROR(__xludf.DUMMYFUNCTION("""COMPUTED_VALUE"""),"")</f>
        <v/>
      </c>
      <c r="Q4353" s="4" t="str">
        <f>IFERROR(__xludf.DUMMYFUNCTION("""COMPUTED_VALUE"""),"")</f>
        <v/>
      </c>
      <c r="R4353" s="4" t="str">
        <f>IFERROR(__xludf.DUMMYFUNCTION("""COMPUTED_VALUE"""),"")</f>
        <v/>
      </c>
      <c r="S4353" s="4" t="str">
        <f>IFERROR(__xludf.DUMMYFUNCTION("""COMPUTED_VALUE"""),"")</f>
        <v/>
      </c>
    </row>
    <row r="4354">
      <c r="A4354" s="4" t="s">
        <v>2197</v>
      </c>
      <c r="B4354" s="4">
        <v>101.0</v>
      </c>
      <c r="C4354" s="4">
        <v>2.6505E7</v>
      </c>
      <c r="D4354" s="4" t="s">
        <v>2228</v>
      </c>
      <c r="E4354" s="4" t="s">
        <v>2538</v>
      </c>
      <c r="F4354" s="4" t="s">
        <v>12</v>
      </c>
      <c r="G4354" s="4" t="s">
        <v>13</v>
      </c>
      <c r="H4354" s="4">
        <v>1800000.0</v>
      </c>
      <c r="I4354" s="4">
        <v>7.5</v>
      </c>
      <c r="L4354" s="4" t="str">
        <f>IFERROR(__xludf.DUMMYFUNCTION("""COMPUTED_VALUE"""),"Horror")</f>
        <v>Horror</v>
      </c>
      <c r="M4354" s="4" t="str">
        <f>IFERROR(__xludf.DUMMYFUNCTION("""COMPUTED_VALUE"""),"")</f>
        <v/>
      </c>
      <c r="N4354" s="4" t="str">
        <f>IFERROR(__xludf.DUMMYFUNCTION("""COMPUTED_VALUE"""),"")</f>
        <v/>
      </c>
      <c r="O4354" s="4" t="str">
        <f>IFERROR(__xludf.DUMMYFUNCTION("""COMPUTED_VALUE"""),"")</f>
        <v/>
      </c>
      <c r="P4354" s="4" t="str">
        <f>IFERROR(__xludf.DUMMYFUNCTION("""COMPUTED_VALUE"""),"")</f>
        <v/>
      </c>
      <c r="Q4354" s="4" t="str">
        <f>IFERROR(__xludf.DUMMYFUNCTION("""COMPUTED_VALUE"""),"")</f>
        <v/>
      </c>
      <c r="R4354" s="4" t="str">
        <f>IFERROR(__xludf.DUMMYFUNCTION("""COMPUTED_VALUE"""),"")</f>
        <v/>
      </c>
      <c r="S4354" s="4" t="str">
        <f>IFERROR(__xludf.DUMMYFUNCTION("""COMPUTED_VALUE"""),"")</f>
        <v/>
      </c>
    </row>
    <row r="4355">
      <c r="A4355" s="4" t="s">
        <v>4427</v>
      </c>
      <c r="B4355" s="4">
        <v>90.0</v>
      </c>
      <c r="C4355" s="4">
        <v>2957978.0</v>
      </c>
      <c r="D4355" s="4" t="s">
        <v>7159</v>
      </c>
      <c r="E4355" s="4" t="s">
        <v>7160</v>
      </c>
      <c r="F4355" s="4" t="s">
        <v>12</v>
      </c>
      <c r="G4355" s="4" t="s">
        <v>20</v>
      </c>
      <c r="H4355" s="4">
        <v>1000000.0</v>
      </c>
      <c r="I4355" s="4">
        <v>7.8</v>
      </c>
      <c r="L4355" s="4" t="str">
        <f>IFERROR(__xludf.DUMMYFUNCTION("""COMPUTED_VALUE"""),"Biography")</f>
        <v>Biography</v>
      </c>
      <c r="M4355" s="4" t="str">
        <f>IFERROR(__xludf.DUMMYFUNCTION("""COMPUTED_VALUE"""),"Crime")</f>
        <v>Crime</v>
      </c>
      <c r="N4355" s="4" t="str">
        <f>IFERROR(__xludf.DUMMYFUNCTION("""COMPUTED_VALUE"""),"Documentary")</f>
        <v>Documentary</v>
      </c>
      <c r="O4355" s="4" t="str">
        <f>IFERROR(__xludf.DUMMYFUNCTION("""COMPUTED_VALUE"""),"History")</f>
        <v>History</v>
      </c>
      <c r="P4355" s="4" t="str">
        <f>IFERROR(__xludf.DUMMYFUNCTION("""COMPUTED_VALUE"""),"Thriller")</f>
        <v>Thriller</v>
      </c>
      <c r="Q4355" s="4" t="str">
        <f>IFERROR(__xludf.DUMMYFUNCTION("""COMPUTED_VALUE"""),"")</f>
        <v/>
      </c>
      <c r="R4355" s="4" t="str">
        <f>IFERROR(__xludf.DUMMYFUNCTION("""COMPUTED_VALUE"""),"")</f>
        <v/>
      </c>
      <c r="S4355" s="4" t="str">
        <f>IFERROR(__xludf.DUMMYFUNCTION("""COMPUTED_VALUE"""),"")</f>
        <v/>
      </c>
    </row>
    <row r="4356">
      <c r="A4356" s="4" t="s">
        <v>7161</v>
      </c>
      <c r="B4356" s="4">
        <v>86.0</v>
      </c>
      <c r="C4356" s="4">
        <v>0.0</v>
      </c>
      <c r="D4356" s="4" t="s">
        <v>1196</v>
      </c>
      <c r="E4356" s="4" t="s">
        <v>7162</v>
      </c>
      <c r="F4356" s="4" t="s">
        <v>12</v>
      </c>
      <c r="G4356" s="4" t="s">
        <v>64</v>
      </c>
      <c r="H4356" s="4">
        <v>0.0</v>
      </c>
      <c r="I4356" s="4">
        <v>6.3</v>
      </c>
      <c r="L4356" s="4" t="str">
        <f>IFERROR(__xludf.DUMMYFUNCTION("""COMPUTED_VALUE"""),"Drama")</f>
        <v>Drama</v>
      </c>
      <c r="M4356" s="4" t="str">
        <f>IFERROR(__xludf.DUMMYFUNCTION("""COMPUTED_VALUE"""),"")</f>
        <v/>
      </c>
      <c r="N4356" s="4" t="str">
        <f>IFERROR(__xludf.DUMMYFUNCTION("""COMPUTED_VALUE"""),"")</f>
        <v/>
      </c>
      <c r="O4356" s="4" t="str">
        <f>IFERROR(__xludf.DUMMYFUNCTION("""COMPUTED_VALUE"""),"")</f>
        <v/>
      </c>
      <c r="P4356" s="4" t="str">
        <f>IFERROR(__xludf.DUMMYFUNCTION("""COMPUTED_VALUE"""),"")</f>
        <v/>
      </c>
      <c r="Q4356" s="4" t="str">
        <f>IFERROR(__xludf.DUMMYFUNCTION("""COMPUTED_VALUE"""),"")</f>
        <v/>
      </c>
      <c r="R4356" s="4" t="str">
        <f>IFERROR(__xludf.DUMMYFUNCTION("""COMPUTED_VALUE"""),"")</f>
        <v/>
      </c>
      <c r="S4356" s="4" t="str">
        <f>IFERROR(__xludf.DUMMYFUNCTION("""COMPUTED_VALUE"""),"")</f>
        <v/>
      </c>
    </row>
    <row r="4357">
      <c r="A4357" s="4" t="s">
        <v>7163</v>
      </c>
      <c r="B4357" s="4">
        <v>89.0</v>
      </c>
      <c r="C4357" s="4">
        <v>444044.0</v>
      </c>
      <c r="D4357" s="4" t="s">
        <v>1196</v>
      </c>
      <c r="E4357" s="4" t="s">
        <v>7164</v>
      </c>
      <c r="F4357" s="4" t="s">
        <v>12</v>
      </c>
      <c r="G4357" s="4" t="s">
        <v>13</v>
      </c>
      <c r="H4357" s="4">
        <v>1900000.0</v>
      </c>
      <c r="I4357" s="4">
        <v>7.2</v>
      </c>
      <c r="L4357" s="4" t="str">
        <f>IFERROR(__xludf.DUMMYFUNCTION("""COMPUTED_VALUE"""),"Drama")</f>
        <v>Drama</v>
      </c>
      <c r="M4357" s="4" t="str">
        <f>IFERROR(__xludf.DUMMYFUNCTION("""COMPUTED_VALUE"""),"")</f>
        <v/>
      </c>
      <c r="N4357" s="4" t="str">
        <f>IFERROR(__xludf.DUMMYFUNCTION("""COMPUTED_VALUE"""),"")</f>
        <v/>
      </c>
      <c r="O4357" s="4" t="str">
        <f>IFERROR(__xludf.DUMMYFUNCTION("""COMPUTED_VALUE"""),"")</f>
        <v/>
      </c>
      <c r="P4357" s="4" t="str">
        <f>IFERROR(__xludf.DUMMYFUNCTION("""COMPUTED_VALUE"""),"")</f>
        <v/>
      </c>
      <c r="Q4357" s="4" t="str">
        <f>IFERROR(__xludf.DUMMYFUNCTION("""COMPUTED_VALUE"""),"")</f>
        <v/>
      </c>
      <c r="R4357" s="4" t="str">
        <f>IFERROR(__xludf.DUMMYFUNCTION("""COMPUTED_VALUE"""),"")</f>
        <v/>
      </c>
      <c r="S4357" s="4" t="str">
        <f>IFERROR(__xludf.DUMMYFUNCTION("""COMPUTED_VALUE"""),"")</f>
        <v/>
      </c>
    </row>
    <row r="4358">
      <c r="A4358" s="4" t="s">
        <v>7165</v>
      </c>
      <c r="B4358" s="4">
        <v>87.0</v>
      </c>
      <c r="C4358" s="4">
        <v>4.0990055E7</v>
      </c>
      <c r="D4358" s="4" t="s">
        <v>1535</v>
      </c>
      <c r="E4358" s="4" t="s">
        <v>7166</v>
      </c>
      <c r="F4358" s="4" t="s">
        <v>12</v>
      </c>
      <c r="G4358" s="4" t="s">
        <v>513</v>
      </c>
      <c r="H4358" s="4">
        <v>1800000.0</v>
      </c>
      <c r="I4358" s="4">
        <v>5.6</v>
      </c>
      <c r="L4358" s="4" t="str">
        <f>IFERROR(__xludf.DUMMYFUNCTION("""COMPUTED_VALUE"""),"Drama")</f>
        <v>Drama</v>
      </c>
      <c r="M4358" s="4" t="str">
        <f>IFERROR(__xludf.DUMMYFUNCTION("""COMPUTED_VALUE"""),"Horror")</f>
        <v>Horror</v>
      </c>
      <c r="N4358" s="4" t="str">
        <f>IFERROR(__xludf.DUMMYFUNCTION("""COMPUTED_VALUE"""),"Thriller")</f>
        <v>Thriller</v>
      </c>
      <c r="O4358" s="4" t="str">
        <f>IFERROR(__xludf.DUMMYFUNCTION("""COMPUTED_VALUE"""),"")</f>
        <v/>
      </c>
      <c r="P4358" s="4" t="str">
        <f>IFERROR(__xludf.DUMMYFUNCTION("""COMPUTED_VALUE"""),"")</f>
        <v/>
      </c>
      <c r="Q4358" s="4" t="str">
        <f>IFERROR(__xludf.DUMMYFUNCTION("""COMPUTED_VALUE"""),"")</f>
        <v/>
      </c>
      <c r="R4358" s="4" t="str">
        <f>IFERROR(__xludf.DUMMYFUNCTION("""COMPUTED_VALUE"""),"")</f>
        <v/>
      </c>
      <c r="S4358" s="4" t="str">
        <f>IFERROR(__xludf.DUMMYFUNCTION("""COMPUTED_VALUE"""),"")</f>
        <v/>
      </c>
    </row>
    <row r="4359">
      <c r="A4359" s="4" t="s">
        <v>2183</v>
      </c>
      <c r="B4359" s="4">
        <v>98.0</v>
      </c>
      <c r="C4359" s="4">
        <v>1445366.0</v>
      </c>
      <c r="D4359" s="4" t="s">
        <v>1500</v>
      </c>
      <c r="E4359" s="4" t="s">
        <v>7167</v>
      </c>
      <c r="F4359" s="4" t="s">
        <v>12</v>
      </c>
      <c r="G4359" s="4" t="s">
        <v>20</v>
      </c>
      <c r="H4359" s="4">
        <v>0.0</v>
      </c>
      <c r="I4359" s="4">
        <v>7.2</v>
      </c>
      <c r="L4359" s="4" t="str">
        <f>IFERROR(__xludf.DUMMYFUNCTION("""COMPUTED_VALUE"""),"Biography")</f>
        <v>Biography</v>
      </c>
      <c r="M4359" s="4" t="str">
        <f>IFERROR(__xludf.DUMMYFUNCTION("""COMPUTED_VALUE"""),"Drama")</f>
        <v>Drama</v>
      </c>
      <c r="N4359" s="4" t="str">
        <f>IFERROR(__xludf.DUMMYFUNCTION("""COMPUTED_VALUE"""),"Music")</f>
        <v>Music</v>
      </c>
      <c r="O4359" s="4" t="str">
        <f>IFERROR(__xludf.DUMMYFUNCTION("""COMPUTED_VALUE"""),"")</f>
        <v/>
      </c>
      <c r="P4359" s="4" t="str">
        <f>IFERROR(__xludf.DUMMYFUNCTION("""COMPUTED_VALUE"""),"")</f>
        <v/>
      </c>
      <c r="Q4359" s="4" t="str">
        <f>IFERROR(__xludf.DUMMYFUNCTION("""COMPUTED_VALUE"""),"")</f>
        <v/>
      </c>
      <c r="R4359" s="4" t="str">
        <f>IFERROR(__xludf.DUMMYFUNCTION("""COMPUTED_VALUE"""),"")</f>
        <v/>
      </c>
      <c r="S4359" s="4" t="str">
        <f>IFERROR(__xludf.DUMMYFUNCTION("""COMPUTED_VALUE"""),"")</f>
        <v/>
      </c>
    </row>
    <row r="4360">
      <c r="A4360" s="4" t="s">
        <v>7011</v>
      </c>
      <c r="B4360" s="4">
        <v>125.0</v>
      </c>
      <c r="C4360" s="4">
        <v>0.0</v>
      </c>
      <c r="D4360" s="4" t="s">
        <v>1196</v>
      </c>
      <c r="E4360" s="4" t="s">
        <v>7168</v>
      </c>
      <c r="F4360" s="4" t="s">
        <v>12</v>
      </c>
      <c r="G4360" s="4" t="s">
        <v>13</v>
      </c>
      <c r="H4360" s="4">
        <v>1800000.0</v>
      </c>
      <c r="I4360" s="4">
        <v>8.0</v>
      </c>
      <c r="L4360" s="4" t="str">
        <f>IFERROR(__xludf.DUMMYFUNCTION("""COMPUTED_VALUE"""),"Drama")</f>
        <v>Drama</v>
      </c>
      <c r="M4360" s="4" t="str">
        <f>IFERROR(__xludf.DUMMYFUNCTION("""COMPUTED_VALUE"""),"")</f>
        <v/>
      </c>
      <c r="N4360" s="4" t="str">
        <f>IFERROR(__xludf.DUMMYFUNCTION("""COMPUTED_VALUE"""),"")</f>
        <v/>
      </c>
      <c r="O4360" s="4" t="str">
        <f>IFERROR(__xludf.DUMMYFUNCTION("""COMPUTED_VALUE"""),"")</f>
        <v/>
      </c>
      <c r="P4360" s="4" t="str">
        <f>IFERROR(__xludf.DUMMYFUNCTION("""COMPUTED_VALUE"""),"")</f>
        <v/>
      </c>
      <c r="Q4360" s="4" t="str">
        <f>IFERROR(__xludf.DUMMYFUNCTION("""COMPUTED_VALUE"""),"")</f>
        <v/>
      </c>
      <c r="R4360" s="4" t="str">
        <f>IFERROR(__xludf.DUMMYFUNCTION("""COMPUTED_VALUE"""),"")</f>
        <v/>
      </c>
      <c r="S4360" s="4" t="str">
        <f>IFERROR(__xludf.DUMMYFUNCTION("""COMPUTED_VALUE"""),"")</f>
        <v/>
      </c>
    </row>
    <row r="4361">
      <c r="A4361" s="4" t="s">
        <v>1307</v>
      </c>
      <c r="B4361" s="4">
        <v>95.0</v>
      </c>
      <c r="C4361" s="4">
        <v>0.0</v>
      </c>
      <c r="D4361" s="4" t="s">
        <v>585</v>
      </c>
      <c r="E4361" s="4" t="s">
        <v>7169</v>
      </c>
      <c r="F4361" s="4" t="s">
        <v>12</v>
      </c>
      <c r="G4361" s="4" t="s">
        <v>13</v>
      </c>
      <c r="H4361" s="4">
        <v>1800000.0</v>
      </c>
      <c r="I4361" s="4">
        <v>8.5</v>
      </c>
      <c r="L4361" s="4" t="str">
        <f>IFERROR(__xludf.DUMMYFUNCTION("""COMPUTED_VALUE"""),"Comedy")</f>
        <v>Comedy</v>
      </c>
      <c r="M4361" s="4" t="str">
        <f>IFERROR(__xludf.DUMMYFUNCTION("""COMPUTED_VALUE"""),"")</f>
        <v/>
      </c>
      <c r="N4361" s="4" t="str">
        <f>IFERROR(__xludf.DUMMYFUNCTION("""COMPUTED_VALUE"""),"")</f>
        <v/>
      </c>
      <c r="O4361" s="4" t="str">
        <f>IFERROR(__xludf.DUMMYFUNCTION("""COMPUTED_VALUE"""),"")</f>
        <v/>
      </c>
      <c r="P4361" s="4" t="str">
        <f>IFERROR(__xludf.DUMMYFUNCTION("""COMPUTED_VALUE"""),"")</f>
        <v/>
      </c>
      <c r="Q4361" s="4" t="str">
        <f>IFERROR(__xludf.DUMMYFUNCTION("""COMPUTED_VALUE"""),"")</f>
        <v/>
      </c>
      <c r="R4361" s="4" t="str">
        <f>IFERROR(__xludf.DUMMYFUNCTION("""COMPUTED_VALUE"""),"")</f>
        <v/>
      </c>
      <c r="S4361" s="4" t="str">
        <f>IFERROR(__xludf.DUMMYFUNCTION("""COMPUTED_VALUE"""),"")</f>
        <v/>
      </c>
    </row>
    <row r="4362">
      <c r="A4362" s="4" t="s">
        <v>7170</v>
      </c>
      <c r="B4362" s="4">
        <v>118.0</v>
      </c>
      <c r="C4362" s="4">
        <v>5709616.0</v>
      </c>
      <c r="D4362" s="4" t="s">
        <v>76</v>
      </c>
      <c r="E4362" s="4" t="s">
        <v>7171</v>
      </c>
      <c r="F4362" s="4" t="s">
        <v>975</v>
      </c>
      <c r="G4362" s="4" t="s">
        <v>1020</v>
      </c>
      <c r="H4362" s="4">
        <v>1800000.0</v>
      </c>
      <c r="I4362" s="4">
        <v>6.8</v>
      </c>
      <c r="L4362" s="4" t="str">
        <f>IFERROR(__xludf.DUMMYFUNCTION("""COMPUTED_VALUE"""),"Drama")</f>
        <v>Drama</v>
      </c>
      <c r="M4362" s="4" t="str">
        <f>IFERROR(__xludf.DUMMYFUNCTION("""COMPUTED_VALUE"""),"Romance")</f>
        <v>Romance</v>
      </c>
      <c r="N4362" s="4" t="str">
        <f>IFERROR(__xludf.DUMMYFUNCTION("""COMPUTED_VALUE"""),"")</f>
        <v/>
      </c>
      <c r="O4362" s="4" t="str">
        <f>IFERROR(__xludf.DUMMYFUNCTION("""COMPUTED_VALUE"""),"")</f>
        <v/>
      </c>
      <c r="P4362" s="4" t="str">
        <f>IFERROR(__xludf.DUMMYFUNCTION("""COMPUTED_VALUE"""),"")</f>
        <v/>
      </c>
      <c r="Q4362" s="4" t="str">
        <f>IFERROR(__xludf.DUMMYFUNCTION("""COMPUTED_VALUE"""),"")</f>
        <v/>
      </c>
      <c r="R4362" s="4" t="str">
        <f>IFERROR(__xludf.DUMMYFUNCTION("""COMPUTED_VALUE"""),"")</f>
        <v/>
      </c>
      <c r="S4362" s="4" t="str">
        <f>IFERROR(__xludf.DUMMYFUNCTION("""COMPUTED_VALUE"""),"")</f>
        <v/>
      </c>
    </row>
    <row r="4363">
      <c r="A4363" s="4" t="s">
        <v>7172</v>
      </c>
      <c r="B4363" s="4">
        <v>93.0</v>
      </c>
      <c r="C4363" s="4">
        <v>1.2784397E7</v>
      </c>
      <c r="D4363" s="4" t="s">
        <v>1853</v>
      </c>
      <c r="E4363" s="4" t="s">
        <v>7173</v>
      </c>
      <c r="F4363" s="4" t="s">
        <v>12</v>
      </c>
      <c r="G4363" s="4" t="s">
        <v>13</v>
      </c>
      <c r="H4363" s="4">
        <v>1800000.0</v>
      </c>
      <c r="I4363" s="4">
        <v>7.3</v>
      </c>
      <c r="L4363" s="4" t="str">
        <f>IFERROR(__xludf.DUMMYFUNCTION("""COMPUTED_VALUE"""),"Drama")</f>
        <v>Drama</v>
      </c>
      <c r="M4363" s="4" t="str">
        <f>IFERROR(__xludf.DUMMYFUNCTION("""COMPUTED_VALUE"""),"Fantasy")</f>
        <v>Fantasy</v>
      </c>
      <c r="N4363" s="4" t="str">
        <f>IFERROR(__xludf.DUMMYFUNCTION("""COMPUTED_VALUE"""),"")</f>
        <v/>
      </c>
      <c r="O4363" s="4" t="str">
        <f>IFERROR(__xludf.DUMMYFUNCTION("""COMPUTED_VALUE"""),"")</f>
        <v/>
      </c>
      <c r="P4363" s="4" t="str">
        <f>IFERROR(__xludf.DUMMYFUNCTION("""COMPUTED_VALUE"""),"")</f>
        <v/>
      </c>
      <c r="Q4363" s="4" t="str">
        <f>IFERROR(__xludf.DUMMYFUNCTION("""COMPUTED_VALUE"""),"")</f>
        <v/>
      </c>
      <c r="R4363" s="4" t="str">
        <f>IFERROR(__xludf.DUMMYFUNCTION("""COMPUTED_VALUE"""),"")</f>
        <v/>
      </c>
      <c r="S4363" s="4" t="str">
        <f>IFERROR(__xludf.DUMMYFUNCTION("""COMPUTED_VALUE"""),"")</f>
        <v/>
      </c>
    </row>
    <row r="4364">
      <c r="A4364" s="4" t="s">
        <v>7174</v>
      </c>
      <c r="B4364" s="4">
        <v>96.0</v>
      </c>
      <c r="C4364" s="4">
        <v>0.0</v>
      </c>
      <c r="D4364" s="4" t="s">
        <v>222</v>
      </c>
      <c r="E4364" s="4" t="s">
        <v>7175</v>
      </c>
      <c r="F4364" s="4" t="s">
        <v>12</v>
      </c>
      <c r="G4364" s="4" t="s">
        <v>13</v>
      </c>
      <c r="H4364" s="4">
        <v>1800000.0</v>
      </c>
      <c r="I4364" s="4">
        <v>5.5</v>
      </c>
      <c r="L4364" s="4" t="str">
        <f>IFERROR(__xludf.DUMMYFUNCTION("""COMPUTED_VALUE"""),"Action")</f>
        <v>Action</v>
      </c>
      <c r="M4364" s="4" t="str">
        <f>IFERROR(__xludf.DUMMYFUNCTION("""COMPUTED_VALUE"""),"Sci-Fi")</f>
        <v>Sci-Fi</v>
      </c>
      <c r="N4364" s="4" t="str">
        <f>IFERROR(__xludf.DUMMYFUNCTION("""COMPUTED_VALUE"""),"")</f>
        <v/>
      </c>
      <c r="O4364" s="4" t="str">
        <f>IFERROR(__xludf.DUMMYFUNCTION("""COMPUTED_VALUE"""),"")</f>
        <v/>
      </c>
      <c r="P4364" s="4" t="str">
        <f>IFERROR(__xludf.DUMMYFUNCTION("""COMPUTED_VALUE"""),"")</f>
        <v/>
      </c>
      <c r="Q4364" s="4" t="str">
        <f>IFERROR(__xludf.DUMMYFUNCTION("""COMPUTED_VALUE"""),"")</f>
        <v/>
      </c>
      <c r="R4364" s="4" t="str">
        <f>IFERROR(__xludf.DUMMYFUNCTION("""COMPUTED_VALUE"""),"")</f>
        <v/>
      </c>
      <c r="S4364" s="4" t="str">
        <f>IFERROR(__xludf.DUMMYFUNCTION("""COMPUTED_VALUE"""),"")</f>
        <v/>
      </c>
    </row>
    <row r="4365">
      <c r="A4365" s="4" t="s">
        <v>7176</v>
      </c>
      <c r="B4365" s="4">
        <v>109.0</v>
      </c>
      <c r="C4365" s="4">
        <v>3050934.0</v>
      </c>
      <c r="D4365" s="4" t="s">
        <v>2162</v>
      </c>
      <c r="E4365" s="4" t="s">
        <v>7177</v>
      </c>
      <c r="F4365" s="4" t="s">
        <v>12</v>
      </c>
      <c r="G4365" s="4" t="s">
        <v>13</v>
      </c>
      <c r="H4365" s="4">
        <v>1800000.0</v>
      </c>
      <c r="I4365" s="4">
        <v>7.3</v>
      </c>
      <c r="L4365" s="4" t="str">
        <f>IFERROR(__xludf.DUMMYFUNCTION("""COMPUTED_VALUE"""),"Drama")</f>
        <v>Drama</v>
      </c>
      <c r="M4365" s="4" t="str">
        <f>IFERROR(__xludf.DUMMYFUNCTION("""COMPUTED_VALUE"""),"Music")</f>
        <v>Music</v>
      </c>
      <c r="N4365" s="4" t="str">
        <f>IFERROR(__xludf.DUMMYFUNCTION("""COMPUTED_VALUE"""),"")</f>
        <v/>
      </c>
      <c r="O4365" s="4" t="str">
        <f>IFERROR(__xludf.DUMMYFUNCTION("""COMPUTED_VALUE"""),"")</f>
        <v/>
      </c>
      <c r="P4365" s="4" t="str">
        <f>IFERROR(__xludf.DUMMYFUNCTION("""COMPUTED_VALUE"""),"")</f>
        <v/>
      </c>
      <c r="Q4365" s="4" t="str">
        <f>IFERROR(__xludf.DUMMYFUNCTION("""COMPUTED_VALUE"""),"")</f>
        <v/>
      </c>
      <c r="R4365" s="4" t="str">
        <f>IFERROR(__xludf.DUMMYFUNCTION("""COMPUTED_VALUE"""),"")</f>
        <v/>
      </c>
      <c r="S4365" s="4" t="str">
        <f>IFERROR(__xludf.DUMMYFUNCTION("""COMPUTED_VALUE"""),"")</f>
        <v/>
      </c>
    </row>
    <row r="4366">
      <c r="A4366" s="4" t="s">
        <v>7178</v>
      </c>
      <c r="B4366" s="4">
        <v>109.0</v>
      </c>
      <c r="C4366" s="4">
        <v>841206.0</v>
      </c>
      <c r="D4366" s="4" t="s">
        <v>1196</v>
      </c>
      <c r="E4366" s="4" t="s">
        <v>7179</v>
      </c>
      <c r="F4366" s="4" t="s">
        <v>12</v>
      </c>
      <c r="G4366" s="4" t="s">
        <v>13</v>
      </c>
      <c r="H4366" s="4">
        <v>0.0</v>
      </c>
      <c r="I4366" s="4">
        <v>6.3</v>
      </c>
      <c r="L4366" s="4" t="str">
        <f>IFERROR(__xludf.DUMMYFUNCTION("""COMPUTED_VALUE"""),"Drama")</f>
        <v>Drama</v>
      </c>
      <c r="M4366" s="4" t="str">
        <f>IFERROR(__xludf.DUMMYFUNCTION("""COMPUTED_VALUE"""),"")</f>
        <v/>
      </c>
      <c r="N4366" s="4" t="str">
        <f>IFERROR(__xludf.DUMMYFUNCTION("""COMPUTED_VALUE"""),"")</f>
        <v/>
      </c>
      <c r="O4366" s="4" t="str">
        <f>IFERROR(__xludf.DUMMYFUNCTION("""COMPUTED_VALUE"""),"")</f>
        <v/>
      </c>
      <c r="P4366" s="4" t="str">
        <f>IFERROR(__xludf.DUMMYFUNCTION("""COMPUTED_VALUE"""),"")</f>
        <v/>
      </c>
      <c r="Q4366" s="4" t="str">
        <f>IFERROR(__xludf.DUMMYFUNCTION("""COMPUTED_VALUE"""),"")</f>
        <v/>
      </c>
      <c r="R4366" s="4" t="str">
        <f>IFERROR(__xludf.DUMMYFUNCTION("""COMPUTED_VALUE"""),"")</f>
        <v/>
      </c>
      <c r="S4366" s="4" t="str">
        <f>IFERROR(__xludf.DUMMYFUNCTION("""COMPUTED_VALUE"""),"")</f>
        <v/>
      </c>
    </row>
    <row r="4367">
      <c r="A4367" s="4" t="s">
        <v>7180</v>
      </c>
      <c r="B4367" s="4">
        <v>155.0</v>
      </c>
      <c r="C4367" s="4">
        <v>0.0</v>
      </c>
      <c r="D4367" s="4" t="s">
        <v>590</v>
      </c>
      <c r="E4367" s="4" t="s">
        <v>7181</v>
      </c>
      <c r="F4367" s="4" t="s">
        <v>7182</v>
      </c>
      <c r="G4367" s="4" t="s">
        <v>1953</v>
      </c>
      <c r="H4367" s="4">
        <v>1.5E8</v>
      </c>
      <c r="I4367" s="4">
        <v>5.1</v>
      </c>
      <c r="L4367" s="4" t="str">
        <f>IFERROR(__xludf.DUMMYFUNCTION("""COMPUTED_VALUE"""),"Comedy")</f>
        <v>Comedy</v>
      </c>
      <c r="M4367" s="4" t="str">
        <f>IFERROR(__xludf.DUMMYFUNCTION("""COMPUTED_VALUE"""),"Romance")</f>
        <v>Romance</v>
      </c>
      <c r="N4367" s="4" t="str">
        <f>IFERROR(__xludf.DUMMYFUNCTION("""COMPUTED_VALUE"""),"")</f>
        <v/>
      </c>
      <c r="O4367" s="4" t="str">
        <f>IFERROR(__xludf.DUMMYFUNCTION("""COMPUTED_VALUE"""),"")</f>
        <v/>
      </c>
      <c r="P4367" s="4" t="str">
        <f>IFERROR(__xludf.DUMMYFUNCTION("""COMPUTED_VALUE"""),"")</f>
        <v/>
      </c>
      <c r="Q4367" s="4" t="str">
        <f>IFERROR(__xludf.DUMMYFUNCTION("""COMPUTED_VALUE"""),"")</f>
        <v/>
      </c>
      <c r="R4367" s="4" t="str">
        <f>IFERROR(__xludf.DUMMYFUNCTION("""COMPUTED_VALUE"""),"")</f>
        <v/>
      </c>
      <c r="S4367" s="4" t="str">
        <f>IFERROR(__xludf.DUMMYFUNCTION("""COMPUTED_VALUE"""),"")</f>
        <v/>
      </c>
    </row>
    <row r="4368">
      <c r="A4368" s="4" t="s">
        <v>5218</v>
      </c>
      <c r="B4368" s="4">
        <v>90.0</v>
      </c>
      <c r="C4368" s="4">
        <v>638476.0</v>
      </c>
      <c r="D4368" s="4" t="s">
        <v>6092</v>
      </c>
      <c r="E4368" s="4" t="s">
        <v>7183</v>
      </c>
      <c r="F4368" s="4" t="s">
        <v>12</v>
      </c>
      <c r="G4368" s="4" t="s">
        <v>13</v>
      </c>
      <c r="H4368" s="4">
        <v>1500000.0</v>
      </c>
      <c r="I4368" s="4">
        <v>6.6</v>
      </c>
      <c r="L4368" s="4" t="str">
        <f>IFERROR(__xludf.DUMMYFUNCTION("""COMPUTED_VALUE"""),"Comedy")</f>
        <v>Comedy</v>
      </c>
      <c r="M4368" s="4" t="str">
        <f>IFERROR(__xludf.DUMMYFUNCTION("""COMPUTED_VALUE"""),"Documentary")</f>
        <v>Documentary</v>
      </c>
      <c r="N4368" s="4" t="str">
        <f>IFERROR(__xludf.DUMMYFUNCTION("""COMPUTED_VALUE"""),"")</f>
        <v/>
      </c>
      <c r="O4368" s="4" t="str">
        <f>IFERROR(__xludf.DUMMYFUNCTION("""COMPUTED_VALUE"""),"")</f>
        <v/>
      </c>
      <c r="P4368" s="4" t="str">
        <f>IFERROR(__xludf.DUMMYFUNCTION("""COMPUTED_VALUE"""),"")</f>
        <v/>
      </c>
      <c r="Q4368" s="4" t="str">
        <f>IFERROR(__xludf.DUMMYFUNCTION("""COMPUTED_VALUE"""),"")</f>
        <v/>
      </c>
      <c r="R4368" s="4" t="str">
        <f>IFERROR(__xludf.DUMMYFUNCTION("""COMPUTED_VALUE"""),"")</f>
        <v/>
      </c>
      <c r="S4368" s="4" t="str">
        <f>IFERROR(__xludf.DUMMYFUNCTION("""COMPUTED_VALUE"""),"")</f>
        <v/>
      </c>
    </row>
    <row r="4369">
      <c r="A4369" s="4" t="s">
        <v>7184</v>
      </c>
      <c r="B4369" s="4">
        <v>93.0</v>
      </c>
      <c r="C4369" s="4">
        <v>0.0</v>
      </c>
      <c r="D4369" s="4" t="s">
        <v>2620</v>
      </c>
      <c r="E4369" s="4" t="s">
        <v>7185</v>
      </c>
      <c r="F4369" s="4" t="s">
        <v>12</v>
      </c>
      <c r="G4369" s="4" t="s">
        <v>13</v>
      </c>
      <c r="H4369" s="4">
        <v>1800000.0</v>
      </c>
      <c r="I4369" s="4">
        <v>6.1</v>
      </c>
      <c r="L4369" s="4" t="str">
        <f>IFERROR(__xludf.DUMMYFUNCTION("""COMPUTED_VALUE"""),"Comedy")</f>
        <v>Comedy</v>
      </c>
      <c r="M4369" s="4" t="str">
        <f>IFERROR(__xludf.DUMMYFUNCTION("""COMPUTED_VALUE"""),"Horror")</f>
        <v>Horror</v>
      </c>
      <c r="N4369" s="4" t="str">
        <f>IFERROR(__xludf.DUMMYFUNCTION("""COMPUTED_VALUE"""),"")</f>
        <v/>
      </c>
      <c r="O4369" s="4" t="str">
        <f>IFERROR(__xludf.DUMMYFUNCTION("""COMPUTED_VALUE"""),"")</f>
        <v/>
      </c>
      <c r="P4369" s="4" t="str">
        <f>IFERROR(__xludf.DUMMYFUNCTION("""COMPUTED_VALUE"""),"")</f>
        <v/>
      </c>
      <c r="Q4369" s="4" t="str">
        <f>IFERROR(__xludf.DUMMYFUNCTION("""COMPUTED_VALUE"""),"")</f>
        <v/>
      </c>
      <c r="R4369" s="4" t="str">
        <f>IFERROR(__xludf.DUMMYFUNCTION("""COMPUTED_VALUE"""),"")</f>
        <v/>
      </c>
      <c r="S4369" s="4" t="str">
        <f>IFERROR(__xludf.DUMMYFUNCTION("""COMPUTED_VALUE"""),"")</f>
        <v/>
      </c>
    </row>
    <row r="4370">
      <c r="A4370" s="4" t="s">
        <v>7186</v>
      </c>
      <c r="B4370" s="4">
        <v>108.0</v>
      </c>
      <c r="C4370" s="4">
        <v>505295.0</v>
      </c>
      <c r="D4370" s="4" t="s">
        <v>2441</v>
      </c>
      <c r="E4370" s="4" t="s">
        <v>7187</v>
      </c>
      <c r="F4370" s="4" t="s">
        <v>7188</v>
      </c>
      <c r="G4370" s="4" t="s">
        <v>126</v>
      </c>
      <c r="H4370" s="4">
        <v>1800000.0</v>
      </c>
      <c r="I4370" s="4">
        <v>7.5</v>
      </c>
      <c r="L4370" s="4" t="str">
        <f>IFERROR(__xludf.DUMMYFUNCTION("""COMPUTED_VALUE"""),"Adventure")</f>
        <v>Adventure</v>
      </c>
      <c r="M4370" s="4" t="str">
        <f>IFERROR(__xludf.DUMMYFUNCTION("""COMPUTED_VALUE"""),"Drama")</f>
        <v>Drama</v>
      </c>
      <c r="N4370" s="4" t="str">
        <f>IFERROR(__xludf.DUMMYFUNCTION("""COMPUTED_VALUE"""),"")</f>
        <v/>
      </c>
      <c r="O4370" s="4" t="str">
        <f>IFERROR(__xludf.DUMMYFUNCTION("""COMPUTED_VALUE"""),"")</f>
        <v/>
      </c>
      <c r="P4370" s="4" t="str">
        <f>IFERROR(__xludf.DUMMYFUNCTION("""COMPUTED_VALUE"""),"")</f>
        <v/>
      </c>
      <c r="Q4370" s="4" t="str">
        <f>IFERROR(__xludf.DUMMYFUNCTION("""COMPUTED_VALUE"""),"")</f>
        <v/>
      </c>
      <c r="R4370" s="4" t="str">
        <f>IFERROR(__xludf.DUMMYFUNCTION("""COMPUTED_VALUE"""),"")</f>
        <v/>
      </c>
      <c r="S4370" s="4" t="str">
        <f>IFERROR(__xludf.DUMMYFUNCTION("""COMPUTED_VALUE"""),"")</f>
        <v/>
      </c>
    </row>
    <row r="4371">
      <c r="A4371" s="4" t="s">
        <v>6673</v>
      </c>
      <c r="B4371" s="4">
        <v>114.0</v>
      </c>
      <c r="C4371" s="4">
        <v>0.0</v>
      </c>
      <c r="D4371" s="4" t="s">
        <v>5212</v>
      </c>
      <c r="E4371" s="4" t="s">
        <v>7189</v>
      </c>
      <c r="F4371" s="4" t="s">
        <v>12</v>
      </c>
      <c r="G4371" s="4" t="s">
        <v>13</v>
      </c>
      <c r="H4371" s="4">
        <v>1800000.0</v>
      </c>
      <c r="I4371" s="4">
        <v>7.0</v>
      </c>
      <c r="L4371" s="4" t="str">
        <f>IFERROR(__xludf.DUMMYFUNCTION("""COMPUTED_VALUE"""),"Western")</f>
        <v>Western</v>
      </c>
      <c r="M4371" s="4" t="str">
        <f>IFERROR(__xludf.DUMMYFUNCTION("""COMPUTED_VALUE"""),"")</f>
        <v/>
      </c>
      <c r="N4371" s="4" t="str">
        <f>IFERROR(__xludf.DUMMYFUNCTION("""COMPUTED_VALUE"""),"")</f>
        <v/>
      </c>
      <c r="O4371" s="4" t="str">
        <f>IFERROR(__xludf.DUMMYFUNCTION("""COMPUTED_VALUE"""),"")</f>
        <v/>
      </c>
      <c r="P4371" s="4" t="str">
        <f>IFERROR(__xludf.DUMMYFUNCTION("""COMPUTED_VALUE"""),"")</f>
        <v/>
      </c>
      <c r="Q4371" s="4" t="str">
        <f>IFERROR(__xludf.DUMMYFUNCTION("""COMPUTED_VALUE"""),"")</f>
        <v/>
      </c>
      <c r="R4371" s="4" t="str">
        <f>IFERROR(__xludf.DUMMYFUNCTION("""COMPUTED_VALUE"""),"")</f>
        <v/>
      </c>
      <c r="S4371" s="4" t="str">
        <f>IFERROR(__xludf.DUMMYFUNCTION("""COMPUTED_VALUE"""),"")</f>
        <v/>
      </c>
    </row>
    <row r="4372">
      <c r="A4372" s="4" t="s">
        <v>6559</v>
      </c>
      <c r="B4372" s="4">
        <v>87.0</v>
      </c>
      <c r="C4372" s="4">
        <v>0.0</v>
      </c>
      <c r="D4372" s="4" t="s">
        <v>7190</v>
      </c>
      <c r="E4372" s="4" t="s">
        <v>7191</v>
      </c>
      <c r="F4372" s="4" t="s">
        <v>12</v>
      </c>
      <c r="G4372" s="4" t="s">
        <v>13</v>
      </c>
      <c r="H4372" s="4">
        <v>0.0</v>
      </c>
      <c r="I4372" s="4">
        <v>7.2</v>
      </c>
      <c r="L4372" s="4" t="str">
        <f>IFERROR(__xludf.DUMMYFUNCTION("""COMPUTED_VALUE"""),"Crime")</f>
        <v>Crime</v>
      </c>
      <c r="M4372" s="4" t="str">
        <f>IFERROR(__xludf.DUMMYFUNCTION("""COMPUTED_VALUE"""),"Drama")</f>
        <v>Drama</v>
      </c>
      <c r="N4372" s="4" t="str">
        <f>IFERROR(__xludf.DUMMYFUNCTION("""COMPUTED_VALUE"""),"Film-Noir")</f>
        <v>Film-Noir</v>
      </c>
      <c r="O4372" s="4" t="str">
        <f>IFERROR(__xludf.DUMMYFUNCTION("""COMPUTED_VALUE"""),"")</f>
        <v/>
      </c>
      <c r="P4372" s="4" t="str">
        <f>IFERROR(__xludf.DUMMYFUNCTION("""COMPUTED_VALUE"""),"")</f>
        <v/>
      </c>
      <c r="Q4372" s="4" t="str">
        <f>IFERROR(__xludf.DUMMYFUNCTION("""COMPUTED_VALUE"""),"")</f>
        <v/>
      </c>
      <c r="R4372" s="4" t="str">
        <f>IFERROR(__xludf.DUMMYFUNCTION("""COMPUTED_VALUE"""),"")</f>
        <v/>
      </c>
      <c r="S4372" s="4" t="str">
        <f>IFERROR(__xludf.DUMMYFUNCTION("""COMPUTED_VALUE"""),"")</f>
        <v/>
      </c>
    </row>
    <row r="4373">
      <c r="A4373" s="4" t="s">
        <v>7192</v>
      </c>
      <c r="B4373" s="4">
        <v>113.0</v>
      </c>
      <c r="C4373" s="4">
        <v>0.0</v>
      </c>
      <c r="D4373" s="4" t="s">
        <v>1929</v>
      </c>
      <c r="E4373" s="4" t="s">
        <v>7193</v>
      </c>
      <c r="F4373" s="4" t="s">
        <v>12</v>
      </c>
      <c r="G4373" s="4" t="s">
        <v>13</v>
      </c>
      <c r="H4373" s="4">
        <v>1800000.0</v>
      </c>
      <c r="I4373" s="4">
        <v>5.3</v>
      </c>
      <c r="L4373" s="4" t="str">
        <f>IFERROR(__xludf.DUMMYFUNCTION("""COMPUTED_VALUE"""),"Horror")</f>
        <v>Horror</v>
      </c>
      <c r="M4373" s="4" t="str">
        <f>IFERROR(__xludf.DUMMYFUNCTION("""COMPUTED_VALUE"""),"Thriller")</f>
        <v>Thriller</v>
      </c>
      <c r="N4373" s="4" t="str">
        <f>IFERROR(__xludf.DUMMYFUNCTION("""COMPUTED_VALUE"""),"")</f>
        <v/>
      </c>
      <c r="O4373" s="4" t="str">
        <f>IFERROR(__xludf.DUMMYFUNCTION("""COMPUTED_VALUE"""),"")</f>
        <v/>
      </c>
      <c r="P4373" s="4" t="str">
        <f>IFERROR(__xludf.DUMMYFUNCTION("""COMPUTED_VALUE"""),"")</f>
        <v/>
      </c>
      <c r="Q4373" s="4" t="str">
        <f>IFERROR(__xludf.DUMMYFUNCTION("""COMPUTED_VALUE"""),"")</f>
        <v/>
      </c>
      <c r="R4373" s="4" t="str">
        <f>IFERROR(__xludf.DUMMYFUNCTION("""COMPUTED_VALUE"""),"")</f>
        <v/>
      </c>
      <c r="S4373" s="4" t="str">
        <f>IFERROR(__xludf.DUMMYFUNCTION("""COMPUTED_VALUE"""),"")</f>
        <v/>
      </c>
    </row>
    <row r="4374">
      <c r="A4374" s="4" t="s">
        <v>7194</v>
      </c>
      <c r="B4374" s="4">
        <v>87.0</v>
      </c>
      <c r="C4374" s="4">
        <v>0.0</v>
      </c>
      <c r="D4374" s="4" t="s">
        <v>4440</v>
      </c>
      <c r="E4374" s="4" t="s">
        <v>7195</v>
      </c>
      <c r="F4374" s="4" t="s">
        <v>12</v>
      </c>
      <c r="G4374" s="4" t="s">
        <v>13</v>
      </c>
      <c r="H4374" s="4">
        <v>0.0</v>
      </c>
      <c r="I4374" s="4">
        <v>8.7</v>
      </c>
      <c r="L4374" s="4" t="str">
        <f>IFERROR(__xludf.DUMMYFUNCTION("""COMPUTED_VALUE"""),"Comedy")</f>
        <v>Comedy</v>
      </c>
      <c r="M4374" s="4" t="str">
        <f>IFERROR(__xludf.DUMMYFUNCTION("""COMPUTED_VALUE"""),"Horror")</f>
        <v>Horror</v>
      </c>
      <c r="N4374" s="4" t="str">
        <f>IFERROR(__xludf.DUMMYFUNCTION("""COMPUTED_VALUE"""),"Thriller")</f>
        <v>Thriller</v>
      </c>
      <c r="O4374" s="4" t="str">
        <f>IFERROR(__xludf.DUMMYFUNCTION("""COMPUTED_VALUE"""),"")</f>
        <v/>
      </c>
      <c r="P4374" s="4" t="str">
        <f>IFERROR(__xludf.DUMMYFUNCTION("""COMPUTED_VALUE"""),"")</f>
        <v/>
      </c>
      <c r="Q4374" s="4" t="str">
        <f>IFERROR(__xludf.DUMMYFUNCTION("""COMPUTED_VALUE"""),"")</f>
        <v/>
      </c>
      <c r="R4374" s="4" t="str">
        <f>IFERROR(__xludf.DUMMYFUNCTION("""COMPUTED_VALUE"""),"")</f>
        <v/>
      </c>
      <c r="S4374" s="4" t="str">
        <f>IFERROR(__xludf.DUMMYFUNCTION("""COMPUTED_VALUE"""),"")</f>
        <v/>
      </c>
    </row>
    <row r="4375">
      <c r="A4375" s="4" t="s">
        <v>7196</v>
      </c>
      <c r="B4375" s="4">
        <v>90.0</v>
      </c>
      <c r="C4375" s="4">
        <v>0.0</v>
      </c>
      <c r="D4375" s="4" t="s">
        <v>222</v>
      </c>
      <c r="E4375" s="4" t="s">
        <v>7197</v>
      </c>
      <c r="F4375" s="4" t="s">
        <v>12</v>
      </c>
      <c r="G4375" s="4" t="s">
        <v>95</v>
      </c>
      <c r="H4375" s="4">
        <v>1800000.0</v>
      </c>
      <c r="I4375" s="4">
        <v>3.4</v>
      </c>
      <c r="L4375" s="4" t="str">
        <f>IFERROR(__xludf.DUMMYFUNCTION("""COMPUTED_VALUE"""),"Action")</f>
        <v>Action</v>
      </c>
      <c r="M4375" s="4" t="str">
        <f>IFERROR(__xludf.DUMMYFUNCTION("""COMPUTED_VALUE"""),"Sci-Fi")</f>
        <v>Sci-Fi</v>
      </c>
      <c r="N4375" s="4" t="str">
        <f>IFERROR(__xludf.DUMMYFUNCTION("""COMPUTED_VALUE"""),"")</f>
        <v/>
      </c>
      <c r="O4375" s="4" t="str">
        <f>IFERROR(__xludf.DUMMYFUNCTION("""COMPUTED_VALUE"""),"")</f>
        <v/>
      </c>
      <c r="P4375" s="4" t="str">
        <f>IFERROR(__xludf.DUMMYFUNCTION("""COMPUTED_VALUE"""),"")</f>
        <v/>
      </c>
      <c r="Q4375" s="4" t="str">
        <f>IFERROR(__xludf.DUMMYFUNCTION("""COMPUTED_VALUE"""),"")</f>
        <v/>
      </c>
      <c r="R4375" s="4" t="str">
        <f>IFERROR(__xludf.DUMMYFUNCTION("""COMPUTED_VALUE"""),"")</f>
        <v/>
      </c>
      <c r="S4375" s="4" t="str">
        <f>IFERROR(__xludf.DUMMYFUNCTION("""COMPUTED_VALUE"""),"")</f>
        <v/>
      </c>
    </row>
    <row r="4376">
      <c r="A4376" s="4" t="s">
        <v>7198</v>
      </c>
      <c r="B4376" s="4">
        <v>111.0</v>
      </c>
      <c r="C4376" s="4">
        <v>0.0</v>
      </c>
      <c r="D4376" s="4" t="s">
        <v>888</v>
      </c>
      <c r="E4376" s="4" t="s">
        <v>7199</v>
      </c>
      <c r="F4376" s="4" t="s">
        <v>12</v>
      </c>
      <c r="G4376" s="4" t="s">
        <v>13</v>
      </c>
      <c r="H4376" s="4">
        <v>1800000.0</v>
      </c>
      <c r="I4376" s="4">
        <v>5.4</v>
      </c>
      <c r="L4376" s="4" t="str">
        <f>IFERROR(__xludf.DUMMYFUNCTION("""COMPUTED_VALUE"""),"Comedy")</f>
        <v>Comedy</v>
      </c>
      <c r="M4376" s="4" t="str">
        <f>IFERROR(__xludf.DUMMYFUNCTION("""COMPUTED_VALUE"""),"Drama")</f>
        <v>Drama</v>
      </c>
      <c r="N4376" s="4" t="str">
        <f>IFERROR(__xludf.DUMMYFUNCTION("""COMPUTED_VALUE"""),"")</f>
        <v/>
      </c>
      <c r="O4376" s="4" t="str">
        <f>IFERROR(__xludf.DUMMYFUNCTION("""COMPUTED_VALUE"""),"")</f>
        <v/>
      </c>
      <c r="P4376" s="4" t="str">
        <f>IFERROR(__xludf.DUMMYFUNCTION("""COMPUTED_VALUE"""),"")</f>
        <v/>
      </c>
      <c r="Q4376" s="4" t="str">
        <f>IFERROR(__xludf.DUMMYFUNCTION("""COMPUTED_VALUE"""),"")</f>
        <v/>
      </c>
      <c r="R4376" s="4" t="str">
        <f>IFERROR(__xludf.DUMMYFUNCTION("""COMPUTED_VALUE"""),"")</f>
        <v/>
      </c>
      <c r="S4376" s="4" t="str">
        <f>IFERROR(__xludf.DUMMYFUNCTION("""COMPUTED_VALUE"""),"")</f>
        <v/>
      </c>
    </row>
    <row r="4377">
      <c r="A4377" s="4" t="s">
        <v>649</v>
      </c>
      <c r="B4377" s="4">
        <v>81.0</v>
      </c>
      <c r="C4377" s="4">
        <v>7267324.0</v>
      </c>
      <c r="D4377" s="4" t="s">
        <v>683</v>
      </c>
      <c r="E4377" s="4" t="s">
        <v>7200</v>
      </c>
      <c r="F4377" s="4" t="s">
        <v>3026</v>
      </c>
      <c r="G4377" s="4" t="s">
        <v>265</v>
      </c>
      <c r="H4377" s="4">
        <v>3500000.0</v>
      </c>
      <c r="I4377" s="4">
        <v>7.8</v>
      </c>
      <c r="L4377" s="4" t="str">
        <f>IFERROR(__xludf.DUMMYFUNCTION("""COMPUTED_VALUE"""),"Crime")</f>
        <v>Crime</v>
      </c>
      <c r="M4377" s="4" t="str">
        <f>IFERROR(__xludf.DUMMYFUNCTION("""COMPUTED_VALUE"""),"Drama")</f>
        <v>Drama</v>
      </c>
      <c r="N4377" s="4" t="str">
        <f>IFERROR(__xludf.DUMMYFUNCTION("""COMPUTED_VALUE"""),"")</f>
        <v/>
      </c>
      <c r="O4377" s="4" t="str">
        <f>IFERROR(__xludf.DUMMYFUNCTION("""COMPUTED_VALUE"""),"")</f>
        <v/>
      </c>
      <c r="P4377" s="4" t="str">
        <f>IFERROR(__xludf.DUMMYFUNCTION("""COMPUTED_VALUE"""),"")</f>
        <v/>
      </c>
      <c r="Q4377" s="4" t="str">
        <f>IFERROR(__xludf.DUMMYFUNCTION("""COMPUTED_VALUE"""),"")</f>
        <v/>
      </c>
      <c r="R4377" s="4" t="str">
        <f>IFERROR(__xludf.DUMMYFUNCTION("""COMPUTED_VALUE"""),"")</f>
        <v/>
      </c>
      <c r="S4377" s="4" t="str">
        <f>IFERROR(__xludf.DUMMYFUNCTION("""COMPUTED_VALUE"""),"")</f>
        <v/>
      </c>
    </row>
    <row r="4378">
      <c r="A4378" s="4" t="s">
        <v>7201</v>
      </c>
      <c r="B4378" s="4">
        <v>93.0</v>
      </c>
      <c r="C4378" s="4">
        <v>145540.0</v>
      </c>
      <c r="D4378" s="4" t="s">
        <v>4002</v>
      </c>
      <c r="E4378" s="4" t="s">
        <v>7202</v>
      </c>
      <c r="F4378" s="4" t="s">
        <v>12</v>
      </c>
      <c r="G4378" s="4" t="s">
        <v>13</v>
      </c>
      <c r="H4378" s="4">
        <v>500000.0</v>
      </c>
      <c r="I4378" s="4">
        <v>6.7</v>
      </c>
      <c r="L4378" s="4" t="str">
        <f>IFERROR(__xludf.DUMMYFUNCTION("""COMPUTED_VALUE"""),"Drama")</f>
        <v>Drama</v>
      </c>
      <c r="M4378" s="4" t="str">
        <f>IFERROR(__xludf.DUMMYFUNCTION("""COMPUTED_VALUE"""),"Horror")</f>
        <v>Horror</v>
      </c>
      <c r="N4378" s="4" t="str">
        <f>IFERROR(__xludf.DUMMYFUNCTION("""COMPUTED_VALUE"""),"")</f>
        <v/>
      </c>
      <c r="O4378" s="4" t="str">
        <f>IFERROR(__xludf.DUMMYFUNCTION("""COMPUTED_VALUE"""),"")</f>
        <v/>
      </c>
      <c r="P4378" s="4" t="str">
        <f>IFERROR(__xludf.DUMMYFUNCTION("""COMPUTED_VALUE"""),"")</f>
        <v/>
      </c>
      <c r="Q4378" s="4" t="str">
        <f>IFERROR(__xludf.DUMMYFUNCTION("""COMPUTED_VALUE"""),"")</f>
        <v/>
      </c>
      <c r="R4378" s="4" t="str">
        <f>IFERROR(__xludf.DUMMYFUNCTION("""COMPUTED_VALUE"""),"")</f>
        <v/>
      </c>
      <c r="S4378" s="4" t="str">
        <f>IFERROR(__xludf.DUMMYFUNCTION("""COMPUTED_VALUE"""),"")</f>
        <v/>
      </c>
    </row>
    <row r="4379">
      <c r="A4379" s="4" t="s">
        <v>7203</v>
      </c>
      <c r="B4379" s="4">
        <v>90.0</v>
      </c>
      <c r="C4379" s="4">
        <v>0.0</v>
      </c>
      <c r="D4379" s="4" t="s">
        <v>3233</v>
      </c>
      <c r="E4379" s="4" t="s">
        <v>7204</v>
      </c>
      <c r="F4379" s="4" t="s">
        <v>12</v>
      </c>
      <c r="G4379" s="4" t="s">
        <v>95</v>
      </c>
      <c r="H4379" s="4">
        <v>2000000.0</v>
      </c>
      <c r="I4379" s="4">
        <v>4.7</v>
      </c>
      <c r="L4379" s="4" t="str">
        <f>IFERROR(__xludf.DUMMYFUNCTION("""COMPUTED_VALUE"""),"Adventure")</f>
        <v>Adventure</v>
      </c>
      <c r="M4379" s="4" t="str">
        <f>IFERROR(__xludf.DUMMYFUNCTION("""COMPUTED_VALUE"""),"Family")</f>
        <v>Family</v>
      </c>
      <c r="N4379" s="4" t="str">
        <f>IFERROR(__xludf.DUMMYFUNCTION("""COMPUTED_VALUE"""),"")</f>
        <v/>
      </c>
      <c r="O4379" s="4" t="str">
        <f>IFERROR(__xludf.DUMMYFUNCTION("""COMPUTED_VALUE"""),"")</f>
        <v/>
      </c>
      <c r="P4379" s="4" t="str">
        <f>IFERROR(__xludf.DUMMYFUNCTION("""COMPUTED_VALUE"""),"")</f>
        <v/>
      </c>
      <c r="Q4379" s="4" t="str">
        <f>IFERROR(__xludf.DUMMYFUNCTION("""COMPUTED_VALUE"""),"")</f>
        <v/>
      </c>
      <c r="R4379" s="4" t="str">
        <f>IFERROR(__xludf.DUMMYFUNCTION("""COMPUTED_VALUE"""),"")</f>
        <v/>
      </c>
      <c r="S4379" s="4" t="str">
        <f>IFERROR(__xludf.DUMMYFUNCTION("""COMPUTED_VALUE"""),"")</f>
        <v/>
      </c>
    </row>
    <row r="4380">
      <c r="A4380" s="4" t="s">
        <v>7205</v>
      </c>
      <c r="B4380" s="4">
        <v>112.0</v>
      </c>
      <c r="C4380" s="4">
        <v>0.0</v>
      </c>
      <c r="D4380" s="4" t="s">
        <v>2228</v>
      </c>
      <c r="E4380" s="4" t="s">
        <v>7206</v>
      </c>
      <c r="F4380" s="4" t="s">
        <v>12</v>
      </c>
      <c r="G4380" s="4" t="s">
        <v>13</v>
      </c>
      <c r="H4380" s="4">
        <v>1750000.0</v>
      </c>
      <c r="I4380" s="4">
        <v>6.3</v>
      </c>
      <c r="L4380" s="4" t="str">
        <f>IFERROR(__xludf.DUMMYFUNCTION("""COMPUTED_VALUE"""),"Horror")</f>
        <v>Horror</v>
      </c>
      <c r="M4380" s="4" t="str">
        <f>IFERROR(__xludf.DUMMYFUNCTION("""COMPUTED_VALUE"""),"")</f>
        <v/>
      </c>
      <c r="N4380" s="4" t="str">
        <f>IFERROR(__xludf.DUMMYFUNCTION("""COMPUTED_VALUE"""),"")</f>
        <v/>
      </c>
      <c r="O4380" s="4" t="str">
        <f>IFERROR(__xludf.DUMMYFUNCTION("""COMPUTED_VALUE"""),"")</f>
        <v/>
      </c>
      <c r="P4380" s="4" t="str">
        <f>IFERROR(__xludf.DUMMYFUNCTION("""COMPUTED_VALUE"""),"")</f>
        <v/>
      </c>
      <c r="Q4380" s="4" t="str">
        <f>IFERROR(__xludf.DUMMYFUNCTION("""COMPUTED_VALUE"""),"")</f>
        <v/>
      </c>
      <c r="R4380" s="4" t="str">
        <f>IFERROR(__xludf.DUMMYFUNCTION("""COMPUTED_VALUE"""),"")</f>
        <v/>
      </c>
      <c r="S4380" s="4" t="str">
        <f>IFERROR(__xludf.DUMMYFUNCTION("""COMPUTED_VALUE"""),"")</f>
        <v/>
      </c>
    </row>
    <row r="4381">
      <c r="A4381" s="4" t="s">
        <v>3411</v>
      </c>
      <c r="B4381" s="4">
        <v>106.0</v>
      </c>
      <c r="C4381" s="4">
        <v>1.2589108E7</v>
      </c>
      <c r="D4381" s="4" t="s">
        <v>2441</v>
      </c>
      <c r="E4381" s="4" t="s">
        <v>7207</v>
      </c>
      <c r="F4381" s="4" t="s">
        <v>975</v>
      </c>
      <c r="G4381" s="4" t="s">
        <v>1020</v>
      </c>
      <c r="H4381" s="4">
        <v>0.0</v>
      </c>
      <c r="I4381" s="4">
        <v>7.4</v>
      </c>
      <c r="L4381" s="4" t="str">
        <f>IFERROR(__xludf.DUMMYFUNCTION("""COMPUTED_VALUE"""),"Adventure")</f>
        <v>Adventure</v>
      </c>
      <c r="M4381" s="4" t="str">
        <f>IFERROR(__xludf.DUMMYFUNCTION("""COMPUTED_VALUE"""),"Drama")</f>
        <v>Drama</v>
      </c>
      <c r="N4381" s="4" t="str">
        <f>IFERROR(__xludf.DUMMYFUNCTION("""COMPUTED_VALUE"""),"")</f>
        <v/>
      </c>
      <c r="O4381" s="4" t="str">
        <f>IFERROR(__xludf.DUMMYFUNCTION("""COMPUTED_VALUE"""),"")</f>
        <v/>
      </c>
      <c r="P4381" s="4" t="str">
        <f>IFERROR(__xludf.DUMMYFUNCTION("""COMPUTED_VALUE"""),"")</f>
        <v/>
      </c>
      <c r="Q4381" s="4" t="str">
        <f>IFERROR(__xludf.DUMMYFUNCTION("""COMPUTED_VALUE"""),"")</f>
        <v/>
      </c>
      <c r="R4381" s="4" t="str">
        <f>IFERROR(__xludf.DUMMYFUNCTION("""COMPUTED_VALUE"""),"")</f>
        <v/>
      </c>
      <c r="S4381" s="4" t="str">
        <f>IFERROR(__xludf.DUMMYFUNCTION("""COMPUTED_VALUE"""),"")</f>
        <v/>
      </c>
    </row>
    <row r="4382">
      <c r="A4382" s="4" t="s">
        <v>7174</v>
      </c>
      <c r="B4382" s="4">
        <v>88.0</v>
      </c>
      <c r="C4382" s="4">
        <v>0.0</v>
      </c>
      <c r="D4382" s="4" t="s">
        <v>222</v>
      </c>
      <c r="E4382" s="4" t="s">
        <v>7208</v>
      </c>
      <c r="F4382" s="4" t="s">
        <v>12</v>
      </c>
      <c r="G4382" s="4" t="s">
        <v>13</v>
      </c>
      <c r="H4382" s="4">
        <v>1700000.0</v>
      </c>
      <c r="I4382" s="4">
        <v>6.1</v>
      </c>
      <c r="L4382" s="4" t="str">
        <f>IFERROR(__xludf.DUMMYFUNCTION("""COMPUTED_VALUE"""),"Action")</f>
        <v>Action</v>
      </c>
      <c r="M4382" s="4" t="str">
        <f>IFERROR(__xludf.DUMMYFUNCTION("""COMPUTED_VALUE"""),"Sci-Fi")</f>
        <v>Sci-Fi</v>
      </c>
      <c r="N4382" s="4" t="str">
        <f>IFERROR(__xludf.DUMMYFUNCTION("""COMPUTED_VALUE"""),"")</f>
        <v/>
      </c>
      <c r="O4382" s="4" t="str">
        <f>IFERROR(__xludf.DUMMYFUNCTION("""COMPUTED_VALUE"""),"")</f>
        <v/>
      </c>
      <c r="P4382" s="4" t="str">
        <f>IFERROR(__xludf.DUMMYFUNCTION("""COMPUTED_VALUE"""),"")</f>
        <v/>
      </c>
      <c r="Q4382" s="4" t="str">
        <f>IFERROR(__xludf.DUMMYFUNCTION("""COMPUTED_VALUE"""),"")</f>
        <v/>
      </c>
      <c r="R4382" s="4" t="str">
        <f>IFERROR(__xludf.DUMMYFUNCTION("""COMPUTED_VALUE"""),"")</f>
        <v/>
      </c>
      <c r="S4382" s="4" t="str">
        <f>IFERROR(__xludf.DUMMYFUNCTION("""COMPUTED_VALUE"""),"")</f>
        <v/>
      </c>
    </row>
    <row r="4383">
      <c r="A4383" s="4" t="s">
        <v>4694</v>
      </c>
      <c r="B4383" s="4">
        <v>138.0</v>
      </c>
      <c r="C4383" s="4">
        <v>3.5918429E7</v>
      </c>
      <c r="D4383" s="4" t="s">
        <v>683</v>
      </c>
      <c r="E4383" s="4" t="s">
        <v>7209</v>
      </c>
      <c r="F4383" s="4" t="s">
        <v>12</v>
      </c>
      <c r="G4383" s="4" t="s">
        <v>13</v>
      </c>
      <c r="H4383" s="4">
        <v>1700000.0</v>
      </c>
      <c r="I4383" s="4">
        <v>7.5</v>
      </c>
      <c r="L4383" s="4" t="str">
        <f>IFERROR(__xludf.DUMMYFUNCTION("""COMPUTED_VALUE"""),"Crime")</f>
        <v>Crime</v>
      </c>
      <c r="M4383" s="4" t="str">
        <f>IFERROR(__xludf.DUMMYFUNCTION("""COMPUTED_VALUE"""),"Drama")</f>
        <v>Drama</v>
      </c>
      <c r="N4383" s="4" t="str">
        <f>IFERROR(__xludf.DUMMYFUNCTION("""COMPUTED_VALUE"""),"")</f>
        <v/>
      </c>
      <c r="O4383" s="4" t="str">
        <f>IFERROR(__xludf.DUMMYFUNCTION("""COMPUTED_VALUE"""),"")</f>
        <v/>
      </c>
      <c r="P4383" s="4" t="str">
        <f>IFERROR(__xludf.DUMMYFUNCTION("""COMPUTED_VALUE"""),"")</f>
        <v/>
      </c>
      <c r="Q4383" s="4" t="str">
        <f>IFERROR(__xludf.DUMMYFUNCTION("""COMPUTED_VALUE"""),"")</f>
        <v/>
      </c>
      <c r="R4383" s="4" t="str">
        <f>IFERROR(__xludf.DUMMYFUNCTION("""COMPUTED_VALUE"""),"")</f>
        <v/>
      </c>
      <c r="S4383" s="4" t="str">
        <f>IFERROR(__xludf.DUMMYFUNCTION("""COMPUTED_VALUE"""),"")</f>
        <v/>
      </c>
    </row>
    <row r="4384">
      <c r="A4384" s="4" t="s">
        <v>7210</v>
      </c>
      <c r="B4384" s="4">
        <v>105.0</v>
      </c>
      <c r="C4384" s="4">
        <v>92401.0</v>
      </c>
      <c r="D4384" s="4" t="s">
        <v>1929</v>
      </c>
      <c r="E4384" s="4" t="s">
        <v>7211</v>
      </c>
      <c r="F4384" s="4" t="s">
        <v>12</v>
      </c>
      <c r="G4384" s="4" t="s">
        <v>13</v>
      </c>
      <c r="H4384" s="4">
        <v>2000000.0</v>
      </c>
      <c r="I4384" s="4">
        <v>6.3</v>
      </c>
      <c r="L4384" s="4" t="str">
        <f>IFERROR(__xludf.DUMMYFUNCTION("""COMPUTED_VALUE"""),"Horror")</f>
        <v>Horror</v>
      </c>
      <c r="M4384" s="4" t="str">
        <f>IFERROR(__xludf.DUMMYFUNCTION("""COMPUTED_VALUE"""),"Thriller")</f>
        <v>Thriller</v>
      </c>
      <c r="N4384" s="4" t="str">
        <f>IFERROR(__xludf.DUMMYFUNCTION("""COMPUTED_VALUE"""),"")</f>
        <v/>
      </c>
      <c r="O4384" s="4" t="str">
        <f>IFERROR(__xludf.DUMMYFUNCTION("""COMPUTED_VALUE"""),"")</f>
        <v/>
      </c>
      <c r="P4384" s="4" t="str">
        <f>IFERROR(__xludf.DUMMYFUNCTION("""COMPUTED_VALUE"""),"")</f>
        <v/>
      </c>
      <c r="Q4384" s="4" t="str">
        <f>IFERROR(__xludf.DUMMYFUNCTION("""COMPUTED_VALUE"""),"")</f>
        <v/>
      </c>
      <c r="R4384" s="4" t="str">
        <f>IFERROR(__xludf.DUMMYFUNCTION("""COMPUTED_VALUE"""),"")</f>
        <v/>
      </c>
      <c r="S4384" s="4" t="str">
        <f>IFERROR(__xludf.DUMMYFUNCTION("""COMPUTED_VALUE"""),"")</f>
        <v/>
      </c>
    </row>
    <row r="4385">
      <c r="A4385" s="4" t="s">
        <v>7212</v>
      </c>
      <c r="B4385" s="4">
        <v>98.0</v>
      </c>
      <c r="C4385" s="4">
        <v>1943649.0</v>
      </c>
      <c r="D4385" s="4" t="s">
        <v>1489</v>
      </c>
      <c r="E4385" s="4" t="s">
        <v>7213</v>
      </c>
      <c r="F4385" s="4" t="s">
        <v>12</v>
      </c>
      <c r="G4385" s="4" t="s">
        <v>13</v>
      </c>
      <c r="H4385" s="4">
        <v>1700000.0</v>
      </c>
      <c r="I4385" s="4">
        <v>6.3</v>
      </c>
      <c r="L4385" s="4" t="str">
        <f>IFERROR(__xludf.DUMMYFUNCTION("""COMPUTED_VALUE"""),"Comedy")</f>
        <v>Comedy</v>
      </c>
      <c r="M4385" s="4" t="str">
        <f>IFERROR(__xludf.DUMMYFUNCTION("""COMPUTED_VALUE"""),"Crime")</f>
        <v>Crime</v>
      </c>
      <c r="N4385" s="4" t="str">
        <f>IFERROR(__xludf.DUMMYFUNCTION("""COMPUTED_VALUE"""),"Romance")</f>
        <v>Romance</v>
      </c>
      <c r="O4385" s="4" t="str">
        <f>IFERROR(__xludf.DUMMYFUNCTION("""COMPUTED_VALUE"""),"")</f>
        <v/>
      </c>
      <c r="P4385" s="4" t="str">
        <f>IFERROR(__xludf.DUMMYFUNCTION("""COMPUTED_VALUE"""),"")</f>
        <v/>
      </c>
      <c r="Q4385" s="4" t="str">
        <f>IFERROR(__xludf.DUMMYFUNCTION("""COMPUTED_VALUE"""),"")</f>
        <v/>
      </c>
      <c r="R4385" s="4" t="str">
        <f>IFERROR(__xludf.DUMMYFUNCTION("""COMPUTED_VALUE"""),"")</f>
        <v/>
      </c>
      <c r="S4385" s="4" t="str">
        <f>IFERROR(__xludf.DUMMYFUNCTION("""COMPUTED_VALUE"""),"")</f>
        <v/>
      </c>
    </row>
    <row r="4386">
      <c r="A4386" s="4" t="s">
        <v>6850</v>
      </c>
      <c r="B4386" s="4">
        <v>86.0</v>
      </c>
      <c r="C4386" s="4">
        <v>992238.0</v>
      </c>
      <c r="D4386" s="4" t="s">
        <v>76</v>
      </c>
      <c r="E4386" s="4" t="s">
        <v>7214</v>
      </c>
      <c r="F4386" s="4" t="s">
        <v>12</v>
      </c>
      <c r="G4386" s="4" t="s">
        <v>20</v>
      </c>
      <c r="H4386" s="4">
        <v>1700000.0</v>
      </c>
      <c r="I4386" s="4">
        <v>6.8</v>
      </c>
      <c r="L4386" s="4" t="str">
        <f>IFERROR(__xludf.DUMMYFUNCTION("""COMPUTED_VALUE"""),"Drama")</f>
        <v>Drama</v>
      </c>
      <c r="M4386" s="4" t="str">
        <f>IFERROR(__xludf.DUMMYFUNCTION("""COMPUTED_VALUE"""),"Romance")</f>
        <v>Romance</v>
      </c>
      <c r="N4386" s="4" t="str">
        <f>IFERROR(__xludf.DUMMYFUNCTION("""COMPUTED_VALUE"""),"")</f>
        <v/>
      </c>
      <c r="O4386" s="4" t="str">
        <f>IFERROR(__xludf.DUMMYFUNCTION("""COMPUTED_VALUE"""),"")</f>
        <v/>
      </c>
      <c r="P4386" s="4" t="str">
        <f>IFERROR(__xludf.DUMMYFUNCTION("""COMPUTED_VALUE"""),"")</f>
        <v/>
      </c>
      <c r="Q4386" s="4" t="str">
        <f>IFERROR(__xludf.DUMMYFUNCTION("""COMPUTED_VALUE"""),"")</f>
        <v/>
      </c>
      <c r="R4386" s="4" t="str">
        <f>IFERROR(__xludf.DUMMYFUNCTION("""COMPUTED_VALUE"""),"")</f>
        <v/>
      </c>
      <c r="S4386" s="4" t="str">
        <f>IFERROR(__xludf.DUMMYFUNCTION("""COMPUTED_VALUE"""),"")</f>
        <v/>
      </c>
    </row>
    <row r="4387">
      <c r="A4387" s="4" t="s">
        <v>7215</v>
      </c>
      <c r="B4387" s="4">
        <v>104.0</v>
      </c>
      <c r="C4387" s="4">
        <v>4231500.0</v>
      </c>
      <c r="D4387" s="4" t="s">
        <v>76</v>
      </c>
      <c r="E4387" s="4" t="s">
        <v>7216</v>
      </c>
      <c r="F4387" s="4" t="s">
        <v>1952</v>
      </c>
      <c r="G4387" s="4" t="s">
        <v>1953</v>
      </c>
      <c r="H4387" s="4">
        <v>1000000.0</v>
      </c>
      <c r="I4387" s="4">
        <v>7.8</v>
      </c>
      <c r="L4387" s="4" t="str">
        <f>IFERROR(__xludf.DUMMYFUNCTION("""COMPUTED_VALUE"""),"Drama")</f>
        <v>Drama</v>
      </c>
      <c r="M4387" s="4" t="str">
        <f>IFERROR(__xludf.DUMMYFUNCTION("""COMPUTED_VALUE"""),"Romance")</f>
        <v>Romance</v>
      </c>
      <c r="N4387" s="4" t="str">
        <f>IFERROR(__xludf.DUMMYFUNCTION("""COMPUTED_VALUE"""),"")</f>
        <v/>
      </c>
      <c r="O4387" s="4" t="str">
        <f>IFERROR(__xludf.DUMMYFUNCTION("""COMPUTED_VALUE"""),"")</f>
        <v/>
      </c>
      <c r="P4387" s="4" t="str">
        <f>IFERROR(__xludf.DUMMYFUNCTION("""COMPUTED_VALUE"""),"")</f>
        <v/>
      </c>
      <c r="Q4387" s="4" t="str">
        <f>IFERROR(__xludf.DUMMYFUNCTION("""COMPUTED_VALUE"""),"")</f>
        <v/>
      </c>
      <c r="R4387" s="4" t="str">
        <f>IFERROR(__xludf.DUMMYFUNCTION("""COMPUTED_VALUE"""),"")</f>
        <v/>
      </c>
      <c r="S4387" s="4" t="str">
        <f>IFERROR(__xludf.DUMMYFUNCTION("""COMPUTED_VALUE"""),"")</f>
        <v/>
      </c>
    </row>
    <row r="4388">
      <c r="A4388" s="4" t="s">
        <v>7217</v>
      </c>
      <c r="B4388" s="4">
        <v>100.0</v>
      </c>
      <c r="C4388" s="4">
        <v>396035.0</v>
      </c>
      <c r="D4388" s="4" t="s">
        <v>76</v>
      </c>
      <c r="E4388" s="4" t="s">
        <v>7218</v>
      </c>
      <c r="F4388" s="4" t="s">
        <v>12</v>
      </c>
      <c r="G4388" s="4" t="s">
        <v>20</v>
      </c>
      <c r="H4388" s="4">
        <v>1000000.0</v>
      </c>
      <c r="I4388" s="4">
        <v>6.9</v>
      </c>
      <c r="L4388" s="4" t="str">
        <f>IFERROR(__xludf.DUMMYFUNCTION("""COMPUTED_VALUE"""),"Drama")</f>
        <v>Drama</v>
      </c>
      <c r="M4388" s="4" t="str">
        <f>IFERROR(__xludf.DUMMYFUNCTION("""COMPUTED_VALUE"""),"Romance")</f>
        <v>Romance</v>
      </c>
      <c r="N4388" s="4" t="str">
        <f>IFERROR(__xludf.DUMMYFUNCTION("""COMPUTED_VALUE"""),"")</f>
        <v/>
      </c>
      <c r="O4388" s="4" t="str">
        <f>IFERROR(__xludf.DUMMYFUNCTION("""COMPUTED_VALUE"""),"")</f>
        <v/>
      </c>
      <c r="P4388" s="4" t="str">
        <f>IFERROR(__xludf.DUMMYFUNCTION("""COMPUTED_VALUE"""),"")</f>
        <v/>
      </c>
      <c r="Q4388" s="4" t="str">
        <f>IFERROR(__xludf.DUMMYFUNCTION("""COMPUTED_VALUE"""),"")</f>
        <v/>
      </c>
      <c r="R4388" s="4" t="str">
        <f>IFERROR(__xludf.DUMMYFUNCTION("""COMPUTED_VALUE"""),"")</f>
        <v/>
      </c>
      <c r="S4388" s="4" t="str">
        <f>IFERROR(__xludf.DUMMYFUNCTION("""COMPUTED_VALUE"""),"")</f>
        <v/>
      </c>
    </row>
    <row r="4389">
      <c r="A4389" s="4" t="s">
        <v>6655</v>
      </c>
      <c r="B4389" s="4">
        <v>126.0</v>
      </c>
      <c r="C4389" s="4">
        <v>0.0</v>
      </c>
      <c r="D4389" s="4" t="s">
        <v>495</v>
      </c>
      <c r="E4389" s="4" t="s">
        <v>7219</v>
      </c>
      <c r="F4389" s="4" t="s">
        <v>12</v>
      </c>
      <c r="G4389" s="4" t="s">
        <v>13</v>
      </c>
      <c r="H4389" s="4">
        <v>1644736.0</v>
      </c>
      <c r="I4389" s="4">
        <v>8.0</v>
      </c>
      <c r="L4389" s="4" t="str">
        <f>IFERROR(__xludf.DUMMYFUNCTION("""COMPUTED_VALUE"""),"Comedy")</f>
        <v>Comedy</v>
      </c>
      <c r="M4389" s="4" t="str">
        <f>IFERROR(__xludf.DUMMYFUNCTION("""COMPUTED_VALUE"""),"Drama")</f>
        <v>Drama</v>
      </c>
      <c r="N4389" s="4" t="str">
        <f>IFERROR(__xludf.DUMMYFUNCTION("""COMPUTED_VALUE"""),"Romance")</f>
        <v>Romance</v>
      </c>
      <c r="O4389" s="4" t="str">
        <f>IFERROR(__xludf.DUMMYFUNCTION("""COMPUTED_VALUE"""),"")</f>
        <v/>
      </c>
      <c r="P4389" s="4" t="str">
        <f>IFERROR(__xludf.DUMMYFUNCTION("""COMPUTED_VALUE"""),"")</f>
        <v/>
      </c>
      <c r="Q4389" s="4" t="str">
        <f>IFERROR(__xludf.DUMMYFUNCTION("""COMPUTED_VALUE"""),"")</f>
        <v/>
      </c>
      <c r="R4389" s="4" t="str">
        <f>IFERROR(__xludf.DUMMYFUNCTION("""COMPUTED_VALUE"""),"")</f>
        <v/>
      </c>
      <c r="S4389" s="4" t="str">
        <f>IFERROR(__xludf.DUMMYFUNCTION("""COMPUTED_VALUE"""),"")</f>
        <v/>
      </c>
    </row>
    <row r="4390">
      <c r="A4390" s="4" t="s">
        <v>5994</v>
      </c>
      <c r="B4390" s="4">
        <v>118.0</v>
      </c>
      <c r="C4390" s="4">
        <v>0.0</v>
      </c>
      <c r="D4390" s="4" t="s">
        <v>1950</v>
      </c>
      <c r="E4390" s="4" t="s">
        <v>7220</v>
      </c>
      <c r="F4390" s="4" t="s">
        <v>12</v>
      </c>
      <c r="G4390" s="4" t="s">
        <v>13</v>
      </c>
      <c r="H4390" s="4">
        <v>1650000.0</v>
      </c>
      <c r="I4390" s="4">
        <v>7.8</v>
      </c>
      <c r="L4390" s="4" t="str">
        <f>IFERROR(__xludf.DUMMYFUNCTION("""COMPUTED_VALUE"""),"Drama")</f>
        <v>Drama</v>
      </c>
      <c r="M4390" s="4" t="str">
        <f>IFERROR(__xludf.DUMMYFUNCTION("""COMPUTED_VALUE"""),"Romance")</f>
        <v>Romance</v>
      </c>
      <c r="N4390" s="4" t="str">
        <f>IFERROR(__xludf.DUMMYFUNCTION("""COMPUTED_VALUE"""),"War")</f>
        <v>War</v>
      </c>
      <c r="O4390" s="4" t="str">
        <f>IFERROR(__xludf.DUMMYFUNCTION("""COMPUTED_VALUE"""),"")</f>
        <v/>
      </c>
      <c r="P4390" s="4" t="str">
        <f>IFERROR(__xludf.DUMMYFUNCTION("""COMPUTED_VALUE"""),"")</f>
        <v/>
      </c>
      <c r="Q4390" s="4" t="str">
        <f>IFERROR(__xludf.DUMMYFUNCTION("""COMPUTED_VALUE"""),"")</f>
        <v/>
      </c>
      <c r="R4390" s="4" t="str">
        <f>IFERROR(__xludf.DUMMYFUNCTION("""COMPUTED_VALUE"""),"")</f>
        <v/>
      </c>
      <c r="S4390" s="4" t="str">
        <f>IFERROR(__xludf.DUMMYFUNCTION("""COMPUTED_VALUE"""),"")</f>
        <v/>
      </c>
    </row>
    <row r="4391">
      <c r="A4391" s="4" t="s">
        <v>6640</v>
      </c>
      <c r="B4391" s="4">
        <v>103.0</v>
      </c>
      <c r="C4391" s="4">
        <v>0.0</v>
      </c>
      <c r="D4391" s="4" t="s">
        <v>5212</v>
      </c>
      <c r="E4391" s="4" t="s">
        <v>7221</v>
      </c>
      <c r="F4391" s="4" t="s">
        <v>12</v>
      </c>
      <c r="G4391" s="4" t="s">
        <v>13</v>
      </c>
      <c r="H4391" s="4">
        <v>1600000.0</v>
      </c>
      <c r="I4391" s="4">
        <v>7.4</v>
      </c>
      <c r="L4391" s="4" t="str">
        <f>IFERROR(__xludf.DUMMYFUNCTION("""COMPUTED_VALUE"""),"Western")</f>
        <v>Western</v>
      </c>
      <c r="M4391" s="4" t="str">
        <f>IFERROR(__xludf.DUMMYFUNCTION("""COMPUTED_VALUE"""),"")</f>
        <v/>
      </c>
      <c r="N4391" s="4" t="str">
        <f>IFERROR(__xludf.DUMMYFUNCTION("""COMPUTED_VALUE"""),"")</f>
        <v/>
      </c>
      <c r="O4391" s="4" t="str">
        <f>IFERROR(__xludf.DUMMYFUNCTION("""COMPUTED_VALUE"""),"")</f>
        <v/>
      </c>
      <c r="P4391" s="4" t="str">
        <f>IFERROR(__xludf.DUMMYFUNCTION("""COMPUTED_VALUE"""),"")</f>
        <v/>
      </c>
      <c r="Q4391" s="4" t="str">
        <f>IFERROR(__xludf.DUMMYFUNCTION("""COMPUTED_VALUE"""),"")</f>
        <v/>
      </c>
      <c r="R4391" s="4" t="str">
        <f>IFERROR(__xludf.DUMMYFUNCTION("""COMPUTED_VALUE"""),"")</f>
        <v/>
      </c>
      <c r="S4391" s="4" t="str">
        <f>IFERROR(__xludf.DUMMYFUNCTION("""COMPUTED_VALUE"""),"")</f>
        <v/>
      </c>
    </row>
    <row r="4392">
      <c r="A4392" s="4" t="s">
        <v>7222</v>
      </c>
      <c r="B4392" s="4">
        <v>102.0</v>
      </c>
      <c r="C4392" s="4">
        <v>2507106.0</v>
      </c>
      <c r="D4392" s="4" t="s">
        <v>2162</v>
      </c>
      <c r="E4392" s="4" t="s">
        <v>7223</v>
      </c>
      <c r="F4392" s="4" t="s">
        <v>12</v>
      </c>
      <c r="G4392" s="4" t="s">
        <v>13</v>
      </c>
      <c r="H4392" s="4">
        <v>0.0</v>
      </c>
      <c r="I4392" s="4">
        <v>6.1</v>
      </c>
      <c r="L4392" s="4" t="str">
        <f>IFERROR(__xludf.DUMMYFUNCTION("""COMPUTED_VALUE"""),"Drama")</f>
        <v>Drama</v>
      </c>
      <c r="M4392" s="4" t="str">
        <f>IFERROR(__xludf.DUMMYFUNCTION("""COMPUTED_VALUE"""),"Music")</f>
        <v>Music</v>
      </c>
      <c r="N4392" s="4" t="str">
        <f>IFERROR(__xludf.DUMMYFUNCTION("""COMPUTED_VALUE"""),"")</f>
        <v/>
      </c>
      <c r="O4392" s="4" t="str">
        <f>IFERROR(__xludf.DUMMYFUNCTION("""COMPUTED_VALUE"""),"")</f>
        <v/>
      </c>
      <c r="P4392" s="4" t="str">
        <f>IFERROR(__xludf.DUMMYFUNCTION("""COMPUTED_VALUE"""),"")</f>
        <v/>
      </c>
      <c r="Q4392" s="4" t="str">
        <f>IFERROR(__xludf.DUMMYFUNCTION("""COMPUTED_VALUE"""),"")</f>
        <v/>
      </c>
      <c r="R4392" s="4" t="str">
        <f>IFERROR(__xludf.DUMMYFUNCTION("""COMPUTED_VALUE"""),"")</f>
        <v/>
      </c>
      <c r="S4392" s="4" t="str">
        <f>IFERROR(__xludf.DUMMYFUNCTION("""COMPUTED_VALUE"""),"")</f>
        <v/>
      </c>
    </row>
    <row r="4393">
      <c r="A4393" s="4" t="s">
        <v>7224</v>
      </c>
      <c r="B4393" s="4">
        <v>84.0</v>
      </c>
      <c r="C4393" s="4">
        <v>6026908.0</v>
      </c>
      <c r="D4393" s="4" t="s">
        <v>888</v>
      </c>
      <c r="E4393" s="4" t="s">
        <v>7225</v>
      </c>
      <c r="F4393" s="4" t="s">
        <v>12</v>
      </c>
      <c r="G4393" s="4" t="s">
        <v>13</v>
      </c>
      <c r="H4393" s="4">
        <v>2000000.0</v>
      </c>
      <c r="I4393" s="4">
        <v>4.3</v>
      </c>
      <c r="L4393" s="4" t="str">
        <f>IFERROR(__xludf.DUMMYFUNCTION("""COMPUTED_VALUE"""),"Comedy")</f>
        <v>Comedy</v>
      </c>
      <c r="M4393" s="4" t="str">
        <f>IFERROR(__xludf.DUMMYFUNCTION("""COMPUTED_VALUE"""),"Drama")</f>
        <v>Drama</v>
      </c>
      <c r="N4393" s="4" t="str">
        <f>IFERROR(__xludf.DUMMYFUNCTION("""COMPUTED_VALUE"""),"")</f>
        <v/>
      </c>
      <c r="O4393" s="4" t="str">
        <f>IFERROR(__xludf.DUMMYFUNCTION("""COMPUTED_VALUE"""),"")</f>
        <v/>
      </c>
      <c r="P4393" s="4" t="str">
        <f>IFERROR(__xludf.DUMMYFUNCTION("""COMPUTED_VALUE"""),"")</f>
        <v/>
      </c>
      <c r="Q4393" s="4" t="str">
        <f>IFERROR(__xludf.DUMMYFUNCTION("""COMPUTED_VALUE"""),"")</f>
        <v/>
      </c>
      <c r="R4393" s="4" t="str">
        <f>IFERROR(__xludf.DUMMYFUNCTION("""COMPUTED_VALUE"""),"")</f>
        <v/>
      </c>
      <c r="S4393" s="4" t="str">
        <f>IFERROR(__xludf.DUMMYFUNCTION("""COMPUTED_VALUE"""),"")</f>
        <v/>
      </c>
    </row>
    <row r="4394">
      <c r="A4394" s="4" t="s">
        <v>7226</v>
      </c>
      <c r="B4394" s="4">
        <v>0.0</v>
      </c>
      <c r="C4394" s="4">
        <v>2592808.0</v>
      </c>
      <c r="D4394" s="4" t="s">
        <v>751</v>
      </c>
      <c r="E4394" s="4" t="s">
        <v>7227</v>
      </c>
      <c r="F4394" s="4" t="s">
        <v>12</v>
      </c>
      <c r="G4394" s="4" t="s">
        <v>13</v>
      </c>
      <c r="H4394" s="4">
        <v>0.0</v>
      </c>
      <c r="I4394" s="4">
        <v>3.5</v>
      </c>
      <c r="L4394" s="4" t="str">
        <f>IFERROR(__xludf.DUMMYFUNCTION("""COMPUTED_VALUE"""),"Crime")</f>
        <v>Crime</v>
      </c>
      <c r="M4394" s="4" t="str">
        <f>IFERROR(__xludf.DUMMYFUNCTION("""COMPUTED_VALUE"""),"Drama")</f>
        <v>Drama</v>
      </c>
      <c r="N4394" s="4" t="str">
        <f>IFERROR(__xludf.DUMMYFUNCTION("""COMPUTED_VALUE"""),"Thriller")</f>
        <v>Thriller</v>
      </c>
      <c r="O4394" s="4" t="str">
        <f>IFERROR(__xludf.DUMMYFUNCTION("""COMPUTED_VALUE"""),"")</f>
        <v/>
      </c>
      <c r="P4394" s="4" t="str">
        <f>IFERROR(__xludf.DUMMYFUNCTION("""COMPUTED_VALUE"""),"")</f>
        <v/>
      </c>
      <c r="Q4394" s="4" t="str">
        <f>IFERROR(__xludf.DUMMYFUNCTION("""COMPUTED_VALUE"""),"")</f>
        <v/>
      </c>
      <c r="R4394" s="4" t="str">
        <f>IFERROR(__xludf.DUMMYFUNCTION("""COMPUTED_VALUE"""),"")</f>
        <v/>
      </c>
      <c r="S4394" s="4" t="str">
        <f>IFERROR(__xludf.DUMMYFUNCTION("""COMPUTED_VALUE"""),"")</f>
        <v/>
      </c>
    </row>
    <row r="4395">
      <c r="A4395" s="4" t="s">
        <v>7228</v>
      </c>
      <c r="B4395" s="4">
        <v>95.0</v>
      </c>
      <c r="C4395" s="4">
        <v>1060591.0</v>
      </c>
      <c r="D4395" s="4" t="s">
        <v>495</v>
      </c>
      <c r="E4395" s="4" t="s">
        <v>7229</v>
      </c>
      <c r="F4395" s="4" t="s">
        <v>5548</v>
      </c>
      <c r="G4395" s="4" t="s">
        <v>513</v>
      </c>
      <c r="H4395" s="4">
        <v>1300000.0</v>
      </c>
      <c r="I4395" s="4">
        <v>7.2</v>
      </c>
      <c r="L4395" s="4" t="str">
        <f>IFERROR(__xludf.DUMMYFUNCTION("""COMPUTED_VALUE"""),"Comedy")</f>
        <v>Comedy</v>
      </c>
      <c r="M4395" s="4" t="str">
        <f>IFERROR(__xludf.DUMMYFUNCTION("""COMPUTED_VALUE"""),"Drama")</f>
        <v>Drama</v>
      </c>
      <c r="N4395" s="4" t="str">
        <f>IFERROR(__xludf.DUMMYFUNCTION("""COMPUTED_VALUE"""),"Romance")</f>
        <v>Romance</v>
      </c>
      <c r="O4395" s="4" t="str">
        <f>IFERROR(__xludf.DUMMYFUNCTION("""COMPUTED_VALUE"""),"")</f>
        <v/>
      </c>
      <c r="P4395" s="4" t="str">
        <f>IFERROR(__xludf.DUMMYFUNCTION("""COMPUTED_VALUE"""),"")</f>
        <v/>
      </c>
      <c r="Q4395" s="4" t="str">
        <f>IFERROR(__xludf.DUMMYFUNCTION("""COMPUTED_VALUE"""),"")</f>
        <v/>
      </c>
      <c r="R4395" s="4" t="str">
        <f>IFERROR(__xludf.DUMMYFUNCTION("""COMPUTED_VALUE"""),"")</f>
        <v/>
      </c>
      <c r="S4395" s="4" t="str">
        <f>IFERROR(__xludf.DUMMYFUNCTION("""COMPUTED_VALUE"""),"")</f>
        <v/>
      </c>
    </row>
    <row r="4396">
      <c r="A4396" s="4" t="s">
        <v>7230</v>
      </c>
      <c r="B4396" s="4">
        <v>92.0</v>
      </c>
      <c r="C4396" s="4">
        <v>0.0</v>
      </c>
      <c r="D4396" s="4" t="s">
        <v>1929</v>
      </c>
      <c r="E4396" s="4" t="s">
        <v>7231</v>
      </c>
      <c r="F4396" s="4" t="s">
        <v>12</v>
      </c>
      <c r="G4396" s="4" t="s">
        <v>13</v>
      </c>
      <c r="H4396" s="4">
        <v>0.0</v>
      </c>
      <c r="I4396" s="4">
        <v>4.7</v>
      </c>
      <c r="L4396" s="4" t="str">
        <f>IFERROR(__xludf.DUMMYFUNCTION("""COMPUTED_VALUE"""),"Horror")</f>
        <v>Horror</v>
      </c>
      <c r="M4396" s="4" t="str">
        <f>IFERROR(__xludf.DUMMYFUNCTION("""COMPUTED_VALUE"""),"Thriller")</f>
        <v>Thriller</v>
      </c>
      <c r="N4396" s="4" t="str">
        <f>IFERROR(__xludf.DUMMYFUNCTION("""COMPUTED_VALUE"""),"")</f>
        <v/>
      </c>
      <c r="O4396" s="4" t="str">
        <f>IFERROR(__xludf.DUMMYFUNCTION("""COMPUTED_VALUE"""),"")</f>
        <v/>
      </c>
      <c r="P4396" s="4" t="str">
        <f>IFERROR(__xludf.DUMMYFUNCTION("""COMPUTED_VALUE"""),"")</f>
        <v/>
      </c>
      <c r="Q4396" s="4" t="str">
        <f>IFERROR(__xludf.DUMMYFUNCTION("""COMPUTED_VALUE"""),"")</f>
        <v/>
      </c>
      <c r="R4396" s="4" t="str">
        <f>IFERROR(__xludf.DUMMYFUNCTION("""COMPUTED_VALUE"""),"")</f>
        <v/>
      </c>
      <c r="S4396" s="4" t="str">
        <f>IFERROR(__xludf.DUMMYFUNCTION("""COMPUTED_VALUE"""),"")</f>
        <v/>
      </c>
    </row>
    <row r="4397">
      <c r="A4397" s="4" t="s">
        <v>7232</v>
      </c>
      <c r="B4397" s="4">
        <v>90.0</v>
      </c>
      <c r="C4397" s="4">
        <v>155972.0</v>
      </c>
      <c r="D4397" s="4" t="s">
        <v>495</v>
      </c>
      <c r="E4397" s="4" t="s">
        <v>7233</v>
      </c>
      <c r="F4397" s="4" t="s">
        <v>4041</v>
      </c>
      <c r="G4397" s="4" t="s">
        <v>7037</v>
      </c>
      <c r="H4397" s="4">
        <v>1500000.0</v>
      </c>
      <c r="I4397" s="4">
        <v>7.3</v>
      </c>
      <c r="L4397" s="4" t="str">
        <f>IFERROR(__xludf.DUMMYFUNCTION("""COMPUTED_VALUE"""),"Comedy")</f>
        <v>Comedy</v>
      </c>
      <c r="M4397" s="4" t="str">
        <f>IFERROR(__xludf.DUMMYFUNCTION("""COMPUTED_VALUE"""),"Drama")</f>
        <v>Drama</v>
      </c>
      <c r="N4397" s="4" t="str">
        <f>IFERROR(__xludf.DUMMYFUNCTION("""COMPUTED_VALUE"""),"Romance")</f>
        <v>Romance</v>
      </c>
      <c r="O4397" s="4" t="str">
        <f>IFERROR(__xludf.DUMMYFUNCTION("""COMPUTED_VALUE"""),"")</f>
        <v/>
      </c>
      <c r="P4397" s="4" t="str">
        <f>IFERROR(__xludf.DUMMYFUNCTION("""COMPUTED_VALUE"""),"")</f>
        <v/>
      </c>
      <c r="Q4397" s="4" t="str">
        <f>IFERROR(__xludf.DUMMYFUNCTION("""COMPUTED_VALUE"""),"")</f>
        <v/>
      </c>
      <c r="R4397" s="4" t="str">
        <f>IFERROR(__xludf.DUMMYFUNCTION("""COMPUTED_VALUE"""),"")</f>
        <v/>
      </c>
      <c r="S4397" s="4" t="str">
        <f>IFERROR(__xludf.DUMMYFUNCTION("""COMPUTED_VALUE"""),"")</f>
        <v/>
      </c>
    </row>
    <row r="4398">
      <c r="A4398" s="4" t="s">
        <v>1689</v>
      </c>
      <c r="B4398" s="4">
        <v>113.0</v>
      </c>
      <c r="C4398" s="4">
        <v>0.0</v>
      </c>
      <c r="D4398" s="4" t="s">
        <v>679</v>
      </c>
      <c r="E4398" s="4" t="s">
        <v>7234</v>
      </c>
      <c r="F4398" s="4" t="s">
        <v>12</v>
      </c>
      <c r="G4398" s="4" t="s">
        <v>13</v>
      </c>
      <c r="H4398" s="4">
        <v>1600000.0</v>
      </c>
      <c r="I4398" s="4">
        <v>7.9</v>
      </c>
      <c r="L4398" s="4" t="str">
        <f>IFERROR(__xludf.DUMMYFUNCTION("""COMPUTED_VALUE"""),"Drama")</f>
        <v>Drama</v>
      </c>
      <c r="M4398" s="4" t="str">
        <f>IFERROR(__xludf.DUMMYFUNCTION("""COMPUTED_VALUE"""),"Mystery")</f>
        <v>Mystery</v>
      </c>
      <c r="N4398" s="4" t="str">
        <f>IFERROR(__xludf.DUMMYFUNCTION("""COMPUTED_VALUE"""),"Thriller")</f>
        <v>Thriller</v>
      </c>
      <c r="O4398" s="4" t="str">
        <f>IFERROR(__xludf.DUMMYFUNCTION("""COMPUTED_VALUE"""),"")</f>
        <v/>
      </c>
      <c r="P4398" s="4" t="str">
        <f>IFERROR(__xludf.DUMMYFUNCTION("""COMPUTED_VALUE"""),"")</f>
        <v/>
      </c>
      <c r="Q4398" s="4" t="str">
        <f>IFERROR(__xludf.DUMMYFUNCTION("""COMPUTED_VALUE"""),"")</f>
        <v/>
      </c>
      <c r="R4398" s="4" t="str">
        <f>IFERROR(__xludf.DUMMYFUNCTION("""COMPUTED_VALUE"""),"")</f>
        <v/>
      </c>
      <c r="S4398" s="4" t="str">
        <f>IFERROR(__xludf.DUMMYFUNCTION("""COMPUTED_VALUE"""),"")</f>
        <v/>
      </c>
    </row>
    <row r="4399">
      <c r="A4399" s="4" t="s">
        <v>7235</v>
      </c>
      <c r="B4399" s="4">
        <v>0.0</v>
      </c>
      <c r="C4399" s="4">
        <v>129319.0</v>
      </c>
      <c r="D4399" s="4" t="s">
        <v>6837</v>
      </c>
      <c r="E4399" s="4" t="s">
        <v>7236</v>
      </c>
      <c r="F4399" s="4" t="s">
        <v>12</v>
      </c>
      <c r="G4399" s="4" t="s">
        <v>1953</v>
      </c>
      <c r="H4399" s="4">
        <v>7.0E7</v>
      </c>
      <c r="I4399" s="4">
        <v>5.1</v>
      </c>
      <c r="L4399" s="4" t="str">
        <f>IFERROR(__xludf.DUMMYFUNCTION("""COMPUTED_VALUE"""),"Romance")</f>
        <v>Romance</v>
      </c>
      <c r="M4399" s="4" t="str">
        <f>IFERROR(__xludf.DUMMYFUNCTION("""COMPUTED_VALUE"""),"")</f>
        <v/>
      </c>
      <c r="N4399" s="4" t="str">
        <f>IFERROR(__xludf.DUMMYFUNCTION("""COMPUTED_VALUE"""),"")</f>
        <v/>
      </c>
      <c r="O4399" s="4" t="str">
        <f>IFERROR(__xludf.DUMMYFUNCTION("""COMPUTED_VALUE"""),"")</f>
        <v/>
      </c>
      <c r="P4399" s="4" t="str">
        <f>IFERROR(__xludf.DUMMYFUNCTION("""COMPUTED_VALUE"""),"")</f>
        <v/>
      </c>
      <c r="Q4399" s="4" t="str">
        <f>IFERROR(__xludf.DUMMYFUNCTION("""COMPUTED_VALUE"""),"")</f>
        <v/>
      </c>
      <c r="R4399" s="4" t="str">
        <f>IFERROR(__xludf.DUMMYFUNCTION("""COMPUTED_VALUE"""),"")</f>
        <v/>
      </c>
      <c r="S4399" s="4" t="str">
        <f>IFERROR(__xludf.DUMMYFUNCTION("""COMPUTED_VALUE"""),"")</f>
        <v/>
      </c>
    </row>
    <row r="4400">
      <c r="A4400" s="4" t="s">
        <v>7237</v>
      </c>
      <c r="B4400" s="4">
        <v>123.0</v>
      </c>
      <c r="C4400" s="4">
        <v>26893.0</v>
      </c>
      <c r="D4400" s="4" t="s">
        <v>1681</v>
      </c>
      <c r="E4400" s="4" t="s">
        <v>7238</v>
      </c>
      <c r="F4400" s="4" t="s">
        <v>512</v>
      </c>
      <c r="G4400" s="4" t="s">
        <v>513</v>
      </c>
      <c r="H4400" s="4">
        <v>1600000.0</v>
      </c>
      <c r="I4400" s="4">
        <v>7.2</v>
      </c>
      <c r="L4400" s="4" t="str">
        <f>IFERROR(__xludf.DUMMYFUNCTION("""COMPUTED_VALUE"""),"Crime")</f>
        <v>Crime</v>
      </c>
      <c r="M4400" s="4" t="str">
        <f>IFERROR(__xludf.DUMMYFUNCTION("""COMPUTED_VALUE"""),"Drama")</f>
        <v>Drama</v>
      </c>
      <c r="N4400" s="4" t="str">
        <f>IFERROR(__xludf.DUMMYFUNCTION("""COMPUTED_VALUE"""),"Romance")</f>
        <v>Romance</v>
      </c>
      <c r="O4400" s="4" t="str">
        <f>IFERROR(__xludf.DUMMYFUNCTION("""COMPUTED_VALUE"""),"")</f>
        <v/>
      </c>
      <c r="P4400" s="4" t="str">
        <f>IFERROR(__xludf.DUMMYFUNCTION("""COMPUTED_VALUE"""),"")</f>
        <v/>
      </c>
      <c r="Q4400" s="4" t="str">
        <f>IFERROR(__xludf.DUMMYFUNCTION("""COMPUTED_VALUE"""),"")</f>
        <v/>
      </c>
      <c r="R4400" s="4" t="str">
        <f>IFERROR(__xludf.DUMMYFUNCTION("""COMPUTED_VALUE"""),"")</f>
        <v/>
      </c>
      <c r="S4400" s="4" t="str">
        <f>IFERROR(__xludf.DUMMYFUNCTION("""COMPUTED_VALUE"""),"")</f>
        <v/>
      </c>
    </row>
    <row r="4401">
      <c r="A4401" s="4" t="s">
        <v>7239</v>
      </c>
      <c r="B4401" s="4">
        <v>111.0</v>
      </c>
      <c r="C4401" s="4">
        <v>2580.0</v>
      </c>
      <c r="D4401" s="4" t="s">
        <v>2791</v>
      </c>
      <c r="E4401" s="4" t="s">
        <v>7240</v>
      </c>
      <c r="F4401" s="4" t="s">
        <v>12</v>
      </c>
      <c r="G4401" s="4" t="s">
        <v>13</v>
      </c>
      <c r="H4401" s="4">
        <v>1650000.0</v>
      </c>
      <c r="I4401" s="4">
        <v>5.4</v>
      </c>
      <c r="L4401" s="4" t="str">
        <f>IFERROR(__xludf.DUMMYFUNCTION("""COMPUTED_VALUE"""),"Drama")</f>
        <v>Drama</v>
      </c>
      <c r="M4401" s="4" t="str">
        <f>IFERROR(__xludf.DUMMYFUNCTION("""COMPUTED_VALUE"""),"Mystery")</f>
        <v>Mystery</v>
      </c>
      <c r="N4401" s="4" t="str">
        <f>IFERROR(__xludf.DUMMYFUNCTION("""COMPUTED_VALUE"""),"")</f>
        <v/>
      </c>
      <c r="O4401" s="4" t="str">
        <f>IFERROR(__xludf.DUMMYFUNCTION("""COMPUTED_VALUE"""),"")</f>
        <v/>
      </c>
      <c r="P4401" s="4" t="str">
        <f>IFERROR(__xludf.DUMMYFUNCTION("""COMPUTED_VALUE"""),"")</f>
        <v/>
      </c>
      <c r="Q4401" s="4" t="str">
        <f>IFERROR(__xludf.DUMMYFUNCTION("""COMPUTED_VALUE"""),"")</f>
        <v/>
      </c>
      <c r="R4401" s="4" t="str">
        <f>IFERROR(__xludf.DUMMYFUNCTION("""COMPUTED_VALUE"""),"")</f>
        <v/>
      </c>
      <c r="S4401" s="4" t="str">
        <f>IFERROR(__xludf.DUMMYFUNCTION("""COMPUTED_VALUE"""),"")</f>
        <v/>
      </c>
    </row>
    <row r="4402">
      <c r="A4402" s="4" t="s">
        <v>7241</v>
      </c>
      <c r="B4402" s="4">
        <v>99.0</v>
      </c>
      <c r="C4402" s="4">
        <v>0.0</v>
      </c>
      <c r="D4402" s="4" t="s">
        <v>2228</v>
      </c>
      <c r="E4402" s="4" t="s">
        <v>7242</v>
      </c>
      <c r="F4402" s="4" t="s">
        <v>12</v>
      </c>
      <c r="G4402" s="4" t="s">
        <v>13</v>
      </c>
      <c r="H4402" s="4">
        <v>0.0</v>
      </c>
      <c r="I4402" s="4">
        <v>3.7</v>
      </c>
      <c r="L4402" s="4" t="str">
        <f>IFERROR(__xludf.DUMMYFUNCTION("""COMPUTED_VALUE"""),"Horror")</f>
        <v>Horror</v>
      </c>
      <c r="M4402" s="4" t="str">
        <f>IFERROR(__xludf.DUMMYFUNCTION("""COMPUTED_VALUE"""),"")</f>
        <v/>
      </c>
      <c r="N4402" s="4" t="str">
        <f>IFERROR(__xludf.DUMMYFUNCTION("""COMPUTED_VALUE"""),"")</f>
        <v/>
      </c>
      <c r="O4402" s="4" t="str">
        <f>IFERROR(__xludf.DUMMYFUNCTION("""COMPUTED_VALUE"""),"")</f>
        <v/>
      </c>
      <c r="P4402" s="4" t="str">
        <f>IFERROR(__xludf.DUMMYFUNCTION("""COMPUTED_VALUE"""),"")</f>
        <v/>
      </c>
      <c r="Q4402" s="4" t="str">
        <f>IFERROR(__xludf.DUMMYFUNCTION("""COMPUTED_VALUE"""),"")</f>
        <v/>
      </c>
      <c r="R4402" s="4" t="str">
        <f>IFERROR(__xludf.DUMMYFUNCTION("""COMPUTED_VALUE"""),"")</f>
        <v/>
      </c>
      <c r="S4402" s="4" t="str">
        <f>IFERROR(__xludf.DUMMYFUNCTION("""COMPUTED_VALUE"""),"")</f>
        <v/>
      </c>
    </row>
    <row r="4403">
      <c r="A4403" s="4" t="s">
        <v>41</v>
      </c>
      <c r="B4403" s="4">
        <v>110.0</v>
      </c>
      <c r="C4403" s="4">
        <v>5.8885635E7</v>
      </c>
      <c r="D4403" s="4" t="s">
        <v>1707</v>
      </c>
      <c r="E4403" s="4" t="s">
        <v>3080</v>
      </c>
      <c r="F4403" s="4" t="s">
        <v>12</v>
      </c>
      <c r="G4403" s="4" t="s">
        <v>13</v>
      </c>
      <c r="H4403" s="4">
        <v>2.6E7</v>
      </c>
      <c r="I4403" s="4">
        <v>7.4</v>
      </c>
      <c r="L4403" s="4" t="str">
        <f>IFERROR(__xludf.DUMMYFUNCTION("""COMPUTED_VALUE"""),"Action")</f>
        <v>Action</v>
      </c>
      <c r="M4403" s="4" t="str">
        <f>IFERROR(__xludf.DUMMYFUNCTION("""COMPUTED_VALUE"""),"Horror")</f>
        <v>Horror</v>
      </c>
      <c r="N4403" s="4" t="str">
        <f>IFERROR(__xludf.DUMMYFUNCTION("""COMPUTED_VALUE"""),"Thriller")</f>
        <v>Thriller</v>
      </c>
      <c r="O4403" s="4" t="str">
        <f>IFERROR(__xludf.DUMMYFUNCTION("""COMPUTED_VALUE"""),"")</f>
        <v/>
      </c>
      <c r="P4403" s="4" t="str">
        <f>IFERROR(__xludf.DUMMYFUNCTION("""COMPUTED_VALUE"""),"")</f>
        <v/>
      </c>
      <c r="Q4403" s="4" t="str">
        <f>IFERROR(__xludf.DUMMYFUNCTION("""COMPUTED_VALUE"""),"")</f>
        <v/>
      </c>
      <c r="R4403" s="4" t="str">
        <f>IFERROR(__xludf.DUMMYFUNCTION("""COMPUTED_VALUE"""),"")</f>
        <v/>
      </c>
      <c r="S4403" s="4" t="str">
        <f>IFERROR(__xludf.DUMMYFUNCTION("""COMPUTED_VALUE"""),"")</f>
        <v/>
      </c>
    </row>
    <row r="4404">
      <c r="A4404" s="4" t="s">
        <v>7243</v>
      </c>
      <c r="B4404" s="4">
        <v>108.0</v>
      </c>
      <c r="C4404" s="4">
        <v>1.9067631E7</v>
      </c>
      <c r="D4404" s="4" t="s">
        <v>495</v>
      </c>
      <c r="E4404" s="4" t="s">
        <v>7244</v>
      </c>
      <c r="F4404" s="4" t="s">
        <v>12</v>
      </c>
      <c r="G4404" s="4" t="s">
        <v>13</v>
      </c>
      <c r="H4404" s="4">
        <v>2000000.0</v>
      </c>
      <c r="I4404" s="4">
        <v>7.1</v>
      </c>
      <c r="L4404" s="4" t="str">
        <f>IFERROR(__xludf.DUMMYFUNCTION("""COMPUTED_VALUE"""),"Comedy")</f>
        <v>Comedy</v>
      </c>
      <c r="M4404" s="4" t="str">
        <f>IFERROR(__xludf.DUMMYFUNCTION("""COMPUTED_VALUE"""),"Drama")</f>
        <v>Drama</v>
      </c>
      <c r="N4404" s="4" t="str">
        <f>IFERROR(__xludf.DUMMYFUNCTION("""COMPUTED_VALUE"""),"Romance")</f>
        <v>Romance</v>
      </c>
      <c r="O4404" s="4" t="str">
        <f>IFERROR(__xludf.DUMMYFUNCTION("""COMPUTED_VALUE"""),"")</f>
        <v/>
      </c>
      <c r="P4404" s="4" t="str">
        <f>IFERROR(__xludf.DUMMYFUNCTION("""COMPUTED_VALUE"""),"")</f>
        <v/>
      </c>
      <c r="Q4404" s="4" t="str">
        <f>IFERROR(__xludf.DUMMYFUNCTION("""COMPUTED_VALUE"""),"")</f>
        <v/>
      </c>
      <c r="R4404" s="4" t="str">
        <f>IFERROR(__xludf.DUMMYFUNCTION("""COMPUTED_VALUE"""),"")</f>
        <v/>
      </c>
      <c r="S4404" s="4" t="str">
        <f>IFERROR(__xludf.DUMMYFUNCTION("""COMPUTED_VALUE"""),"")</f>
        <v/>
      </c>
    </row>
    <row r="4405">
      <c r="A4405" s="4" t="s">
        <v>7245</v>
      </c>
      <c r="B4405" s="4">
        <v>92.0</v>
      </c>
      <c r="C4405" s="4">
        <v>1.1806119E7</v>
      </c>
      <c r="D4405" s="4" t="s">
        <v>2471</v>
      </c>
      <c r="E4405" s="4" t="s">
        <v>7246</v>
      </c>
      <c r="F4405" s="4" t="s">
        <v>12</v>
      </c>
      <c r="G4405" s="4" t="s">
        <v>13</v>
      </c>
      <c r="H4405" s="4">
        <v>1100000.0</v>
      </c>
      <c r="I4405" s="4">
        <v>6.8</v>
      </c>
      <c r="L4405" s="4" t="str">
        <f>IFERROR(__xludf.DUMMYFUNCTION("""COMPUTED_VALUE"""),"Action")</f>
        <v>Action</v>
      </c>
      <c r="M4405" s="4" t="str">
        <f>IFERROR(__xludf.DUMMYFUNCTION("""COMPUTED_VALUE"""),"Biography")</f>
        <v>Biography</v>
      </c>
      <c r="N4405" s="4" t="str">
        <f>IFERROR(__xludf.DUMMYFUNCTION("""COMPUTED_VALUE"""),"Drama")</f>
        <v>Drama</v>
      </c>
      <c r="O4405" s="4" t="str">
        <f>IFERROR(__xludf.DUMMYFUNCTION("""COMPUTED_VALUE"""),"Sport")</f>
        <v>Sport</v>
      </c>
      <c r="P4405" s="4" t="str">
        <f>IFERROR(__xludf.DUMMYFUNCTION("""COMPUTED_VALUE"""),"")</f>
        <v/>
      </c>
      <c r="Q4405" s="4" t="str">
        <f>IFERROR(__xludf.DUMMYFUNCTION("""COMPUTED_VALUE"""),"")</f>
        <v/>
      </c>
      <c r="R4405" s="4" t="str">
        <f>IFERROR(__xludf.DUMMYFUNCTION("""COMPUTED_VALUE"""),"")</f>
        <v/>
      </c>
      <c r="S4405" s="4" t="str">
        <f>IFERROR(__xludf.DUMMYFUNCTION("""COMPUTED_VALUE"""),"")</f>
        <v/>
      </c>
    </row>
    <row r="4406">
      <c r="A4406" s="4" t="s">
        <v>6655</v>
      </c>
      <c r="B4406" s="4">
        <v>120.0</v>
      </c>
      <c r="C4406" s="4">
        <v>0.0</v>
      </c>
      <c r="D4406" s="4" t="s">
        <v>888</v>
      </c>
      <c r="E4406" s="4" t="s">
        <v>7247</v>
      </c>
      <c r="F4406" s="4" t="s">
        <v>12</v>
      </c>
      <c r="G4406" s="4" t="s">
        <v>13</v>
      </c>
      <c r="H4406" s="4">
        <v>1500000.0</v>
      </c>
      <c r="I4406" s="4">
        <v>8.2</v>
      </c>
      <c r="L4406" s="4" t="str">
        <f>IFERROR(__xludf.DUMMYFUNCTION("""COMPUTED_VALUE"""),"Comedy")</f>
        <v>Comedy</v>
      </c>
      <c r="M4406" s="4" t="str">
        <f>IFERROR(__xludf.DUMMYFUNCTION("""COMPUTED_VALUE"""),"Drama")</f>
        <v>Drama</v>
      </c>
      <c r="N4406" s="4" t="str">
        <f>IFERROR(__xludf.DUMMYFUNCTION("""COMPUTED_VALUE"""),"")</f>
        <v/>
      </c>
      <c r="O4406" s="4" t="str">
        <f>IFERROR(__xludf.DUMMYFUNCTION("""COMPUTED_VALUE"""),"")</f>
        <v/>
      </c>
      <c r="P4406" s="4" t="str">
        <f>IFERROR(__xludf.DUMMYFUNCTION("""COMPUTED_VALUE"""),"")</f>
        <v/>
      </c>
      <c r="Q4406" s="4" t="str">
        <f>IFERROR(__xludf.DUMMYFUNCTION("""COMPUTED_VALUE"""),"")</f>
        <v/>
      </c>
      <c r="R4406" s="4" t="str">
        <f>IFERROR(__xludf.DUMMYFUNCTION("""COMPUTED_VALUE"""),"")</f>
        <v/>
      </c>
      <c r="S4406" s="4" t="str">
        <f>IFERROR(__xludf.DUMMYFUNCTION("""COMPUTED_VALUE"""),"")</f>
        <v/>
      </c>
    </row>
    <row r="4407">
      <c r="A4407" s="4" t="s">
        <v>6962</v>
      </c>
      <c r="B4407" s="4">
        <v>91.0</v>
      </c>
      <c r="C4407" s="4">
        <v>7417210.0</v>
      </c>
      <c r="D4407" s="4" t="s">
        <v>1196</v>
      </c>
      <c r="E4407" s="4" t="s">
        <v>7248</v>
      </c>
      <c r="F4407" s="4" t="s">
        <v>12</v>
      </c>
      <c r="G4407" s="4" t="s">
        <v>13</v>
      </c>
      <c r="H4407" s="4">
        <v>1500000.0</v>
      </c>
      <c r="I4407" s="4">
        <v>7.0</v>
      </c>
      <c r="L4407" s="4" t="str">
        <f>IFERROR(__xludf.DUMMYFUNCTION("""COMPUTED_VALUE"""),"Drama")</f>
        <v>Drama</v>
      </c>
      <c r="M4407" s="4" t="str">
        <f>IFERROR(__xludf.DUMMYFUNCTION("""COMPUTED_VALUE"""),"")</f>
        <v/>
      </c>
      <c r="N4407" s="4" t="str">
        <f>IFERROR(__xludf.DUMMYFUNCTION("""COMPUTED_VALUE"""),"")</f>
        <v/>
      </c>
      <c r="O4407" s="4" t="str">
        <f>IFERROR(__xludf.DUMMYFUNCTION("""COMPUTED_VALUE"""),"")</f>
        <v/>
      </c>
      <c r="P4407" s="4" t="str">
        <f>IFERROR(__xludf.DUMMYFUNCTION("""COMPUTED_VALUE"""),"")</f>
        <v/>
      </c>
      <c r="Q4407" s="4" t="str">
        <f>IFERROR(__xludf.DUMMYFUNCTION("""COMPUTED_VALUE"""),"")</f>
        <v/>
      </c>
      <c r="R4407" s="4" t="str">
        <f>IFERROR(__xludf.DUMMYFUNCTION("""COMPUTED_VALUE"""),"")</f>
        <v/>
      </c>
      <c r="S4407" s="4" t="str">
        <f>IFERROR(__xludf.DUMMYFUNCTION("""COMPUTED_VALUE"""),"")</f>
        <v/>
      </c>
    </row>
    <row r="4408">
      <c r="A4408" s="4" t="s">
        <v>5299</v>
      </c>
      <c r="B4408" s="4">
        <v>88.0</v>
      </c>
      <c r="C4408" s="4">
        <v>7362100.0</v>
      </c>
      <c r="D4408" s="4" t="s">
        <v>888</v>
      </c>
      <c r="E4408" s="4" t="s">
        <v>7249</v>
      </c>
      <c r="F4408" s="4" t="s">
        <v>12</v>
      </c>
      <c r="G4408" s="4" t="s">
        <v>13</v>
      </c>
      <c r="H4408" s="4">
        <v>1500000.0</v>
      </c>
      <c r="I4408" s="4">
        <v>7.4</v>
      </c>
      <c r="L4408" s="4" t="str">
        <f>IFERROR(__xludf.DUMMYFUNCTION("""COMPUTED_VALUE"""),"Comedy")</f>
        <v>Comedy</v>
      </c>
      <c r="M4408" s="4" t="str">
        <f>IFERROR(__xludf.DUMMYFUNCTION("""COMPUTED_VALUE"""),"Drama")</f>
        <v>Drama</v>
      </c>
      <c r="N4408" s="4" t="str">
        <f>IFERROR(__xludf.DUMMYFUNCTION("""COMPUTED_VALUE"""),"")</f>
        <v/>
      </c>
      <c r="O4408" s="4" t="str">
        <f>IFERROR(__xludf.DUMMYFUNCTION("""COMPUTED_VALUE"""),"")</f>
        <v/>
      </c>
      <c r="P4408" s="4" t="str">
        <f>IFERROR(__xludf.DUMMYFUNCTION("""COMPUTED_VALUE"""),"")</f>
        <v/>
      </c>
      <c r="Q4408" s="4" t="str">
        <f>IFERROR(__xludf.DUMMYFUNCTION("""COMPUTED_VALUE"""),"")</f>
        <v/>
      </c>
      <c r="R4408" s="4" t="str">
        <f>IFERROR(__xludf.DUMMYFUNCTION("""COMPUTED_VALUE"""),"")</f>
        <v/>
      </c>
      <c r="S4408" s="4" t="str">
        <f>IFERROR(__xludf.DUMMYFUNCTION("""COMPUTED_VALUE"""),"")</f>
        <v/>
      </c>
    </row>
    <row r="4409">
      <c r="A4409" s="4" t="s">
        <v>3270</v>
      </c>
      <c r="B4409" s="4">
        <v>97.0</v>
      </c>
      <c r="C4409" s="4">
        <v>7022940.0</v>
      </c>
      <c r="D4409" s="4" t="s">
        <v>495</v>
      </c>
      <c r="E4409" s="4" t="s">
        <v>7250</v>
      </c>
      <c r="F4409" s="4" t="s">
        <v>12</v>
      </c>
      <c r="G4409" s="4" t="s">
        <v>13</v>
      </c>
      <c r="H4409" s="4">
        <v>1000000.0</v>
      </c>
      <c r="I4409" s="4">
        <v>6.7</v>
      </c>
      <c r="L4409" s="4" t="str">
        <f>IFERROR(__xludf.DUMMYFUNCTION("""COMPUTED_VALUE"""),"Comedy")</f>
        <v>Comedy</v>
      </c>
      <c r="M4409" s="4" t="str">
        <f>IFERROR(__xludf.DUMMYFUNCTION("""COMPUTED_VALUE"""),"Drama")</f>
        <v>Drama</v>
      </c>
      <c r="N4409" s="4" t="str">
        <f>IFERROR(__xludf.DUMMYFUNCTION("""COMPUTED_VALUE"""),"Romance")</f>
        <v>Romance</v>
      </c>
      <c r="O4409" s="4" t="str">
        <f>IFERROR(__xludf.DUMMYFUNCTION("""COMPUTED_VALUE"""),"")</f>
        <v/>
      </c>
      <c r="P4409" s="4" t="str">
        <f>IFERROR(__xludf.DUMMYFUNCTION("""COMPUTED_VALUE"""),"")</f>
        <v/>
      </c>
      <c r="Q4409" s="4" t="str">
        <f>IFERROR(__xludf.DUMMYFUNCTION("""COMPUTED_VALUE"""),"")</f>
        <v/>
      </c>
      <c r="R4409" s="4" t="str">
        <f>IFERROR(__xludf.DUMMYFUNCTION("""COMPUTED_VALUE"""),"")</f>
        <v/>
      </c>
      <c r="S4409" s="4" t="str">
        <f>IFERROR(__xludf.DUMMYFUNCTION("""COMPUTED_VALUE"""),"")</f>
        <v/>
      </c>
    </row>
    <row r="4410">
      <c r="A4410" s="4" t="s">
        <v>685</v>
      </c>
      <c r="B4410" s="4">
        <v>95.0</v>
      </c>
      <c r="C4410" s="4">
        <v>190666.0</v>
      </c>
      <c r="D4410" s="4" t="s">
        <v>888</v>
      </c>
      <c r="E4410" s="4" t="s">
        <v>5004</v>
      </c>
      <c r="F4410" s="4" t="s">
        <v>688</v>
      </c>
      <c r="G4410" s="4" t="s">
        <v>309</v>
      </c>
      <c r="H4410" s="4">
        <v>0.0</v>
      </c>
      <c r="I4410" s="4">
        <v>5.7</v>
      </c>
      <c r="L4410" s="4" t="str">
        <f>IFERROR(__xludf.DUMMYFUNCTION("""COMPUTED_VALUE"""),"Comedy")</f>
        <v>Comedy</v>
      </c>
      <c r="M4410" s="4" t="str">
        <f>IFERROR(__xludf.DUMMYFUNCTION("""COMPUTED_VALUE"""),"Drama")</f>
        <v>Drama</v>
      </c>
      <c r="N4410" s="4" t="str">
        <f>IFERROR(__xludf.DUMMYFUNCTION("""COMPUTED_VALUE"""),"")</f>
        <v/>
      </c>
      <c r="O4410" s="4" t="str">
        <f>IFERROR(__xludf.DUMMYFUNCTION("""COMPUTED_VALUE"""),"")</f>
        <v/>
      </c>
      <c r="P4410" s="4" t="str">
        <f>IFERROR(__xludf.DUMMYFUNCTION("""COMPUTED_VALUE"""),"")</f>
        <v/>
      </c>
      <c r="Q4410" s="4" t="str">
        <f>IFERROR(__xludf.DUMMYFUNCTION("""COMPUTED_VALUE"""),"")</f>
        <v/>
      </c>
      <c r="R4410" s="4" t="str">
        <f>IFERROR(__xludf.DUMMYFUNCTION("""COMPUTED_VALUE"""),"")</f>
        <v/>
      </c>
      <c r="S4410" s="4" t="str">
        <f>IFERROR(__xludf.DUMMYFUNCTION("""COMPUTED_VALUE"""),"")</f>
        <v/>
      </c>
    </row>
    <row r="4411">
      <c r="A4411" s="4" t="s">
        <v>1880</v>
      </c>
      <c r="B4411" s="4">
        <v>90.0</v>
      </c>
      <c r="C4411" s="4">
        <v>0.0</v>
      </c>
      <c r="D4411" s="4" t="s">
        <v>464</v>
      </c>
      <c r="E4411" s="4" t="s">
        <v>7251</v>
      </c>
      <c r="F4411" s="4" t="s">
        <v>8351</v>
      </c>
      <c r="G4411" s="4" t="s">
        <v>13</v>
      </c>
      <c r="H4411" s="4">
        <v>1.7E7</v>
      </c>
      <c r="I4411" s="4">
        <v>9.1</v>
      </c>
      <c r="L4411" s="4" t="str">
        <f>IFERROR(__xludf.DUMMYFUNCTION("""COMPUTED_VALUE"""),"Action")</f>
        <v>Action</v>
      </c>
      <c r="M4411" s="4" t="str">
        <f>IFERROR(__xludf.DUMMYFUNCTION("""COMPUTED_VALUE"""),"")</f>
        <v/>
      </c>
      <c r="N4411" s="4" t="str">
        <f>IFERROR(__xludf.DUMMYFUNCTION("""COMPUTED_VALUE"""),"")</f>
        <v/>
      </c>
      <c r="O4411" s="4" t="str">
        <f>IFERROR(__xludf.DUMMYFUNCTION("""COMPUTED_VALUE"""),"")</f>
        <v/>
      </c>
      <c r="P4411" s="4" t="str">
        <f>IFERROR(__xludf.DUMMYFUNCTION("""COMPUTED_VALUE"""),"")</f>
        <v/>
      </c>
      <c r="Q4411" s="4" t="str">
        <f>IFERROR(__xludf.DUMMYFUNCTION("""COMPUTED_VALUE"""),"")</f>
        <v/>
      </c>
      <c r="R4411" s="4" t="str">
        <f>IFERROR(__xludf.DUMMYFUNCTION("""COMPUTED_VALUE"""),"")</f>
        <v/>
      </c>
      <c r="S4411" s="4" t="str">
        <f>IFERROR(__xludf.DUMMYFUNCTION("""COMPUTED_VALUE"""),"")</f>
        <v/>
      </c>
    </row>
    <row r="4412">
      <c r="A4412" s="4" t="s">
        <v>3810</v>
      </c>
      <c r="B4412" s="4">
        <v>95.0</v>
      </c>
      <c r="C4412" s="4">
        <v>0.0</v>
      </c>
      <c r="D4412" s="4" t="s">
        <v>7252</v>
      </c>
      <c r="E4412" s="4" t="s">
        <v>7253</v>
      </c>
      <c r="F4412" s="4" t="s">
        <v>12</v>
      </c>
      <c r="G4412" s="4" t="s">
        <v>13</v>
      </c>
      <c r="H4412" s="4">
        <v>1696377.0</v>
      </c>
      <c r="I4412" s="4">
        <v>7.6</v>
      </c>
      <c r="L4412" s="4" t="str">
        <f>IFERROR(__xludf.DUMMYFUNCTION("""COMPUTED_VALUE"""),"Film-Noir")</f>
        <v>Film-Noir</v>
      </c>
      <c r="M4412" s="4" t="str">
        <f>IFERROR(__xludf.DUMMYFUNCTION("""COMPUTED_VALUE"""),"Mystery")</f>
        <v>Mystery</v>
      </c>
      <c r="N4412" s="4" t="str">
        <f>IFERROR(__xludf.DUMMYFUNCTION("""COMPUTED_VALUE"""),"Romance")</f>
        <v>Romance</v>
      </c>
      <c r="O4412" s="4" t="str">
        <f>IFERROR(__xludf.DUMMYFUNCTION("""COMPUTED_VALUE"""),"Thriller")</f>
        <v>Thriller</v>
      </c>
      <c r="P4412" s="4" t="str">
        <f>IFERROR(__xludf.DUMMYFUNCTION("""COMPUTED_VALUE"""),"")</f>
        <v/>
      </c>
      <c r="Q4412" s="4" t="str">
        <f>IFERROR(__xludf.DUMMYFUNCTION("""COMPUTED_VALUE"""),"")</f>
        <v/>
      </c>
      <c r="R4412" s="4" t="str">
        <f>IFERROR(__xludf.DUMMYFUNCTION("""COMPUTED_VALUE"""),"")</f>
        <v/>
      </c>
      <c r="S4412" s="4" t="str">
        <f>IFERROR(__xludf.DUMMYFUNCTION("""COMPUTED_VALUE"""),"")</f>
        <v/>
      </c>
    </row>
    <row r="4413">
      <c r="A4413" s="4" t="s">
        <v>3450</v>
      </c>
      <c r="B4413" s="4">
        <v>103.0</v>
      </c>
      <c r="C4413" s="4">
        <v>5132222.0</v>
      </c>
      <c r="D4413" s="4" t="s">
        <v>1341</v>
      </c>
      <c r="E4413" s="4" t="s">
        <v>7254</v>
      </c>
      <c r="F4413" s="4" t="s">
        <v>12</v>
      </c>
      <c r="G4413" s="4" t="s">
        <v>95</v>
      </c>
      <c r="H4413" s="4">
        <v>2000000.0</v>
      </c>
      <c r="I4413" s="4">
        <v>7.2</v>
      </c>
      <c r="L4413" s="4" t="str">
        <f>IFERROR(__xludf.DUMMYFUNCTION("""COMPUTED_VALUE"""),"Drama")</f>
        <v>Drama</v>
      </c>
      <c r="M4413" s="4" t="str">
        <f>IFERROR(__xludf.DUMMYFUNCTION("""COMPUTED_VALUE"""),"Mystery")</f>
        <v>Mystery</v>
      </c>
      <c r="N4413" s="4" t="str">
        <f>IFERROR(__xludf.DUMMYFUNCTION("""COMPUTED_VALUE"""),"Romance")</f>
        <v>Romance</v>
      </c>
      <c r="O4413" s="4" t="str">
        <f>IFERROR(__xludf.DUMMYFUNCTION("""COMPUTED_VALUE"""),"")</f>
        <v/>
      </c>
      <c r="P4413" s="4" t="str">
        <f>IFERROR(__xludf.DUMMYFUNCTION("""COMPUTED_VALUE"""),"")</f>
        <v/>
      </c>
      <c r="Q4413" s="4" t="str">
        <f>IFERROR(__xludf.DUMMYFUNCTION("""COMPUTED_VALUE"""),"")</f>
        <v/>
      </c>
      <c r="R4413" s="4" t="str">
        <f>IFERROR(__xludf.DUMMYFUNCTION("""COMPUTED_VALUE"""),"")</f>
        <v/>
      </c>
      <c r="S4413" s="4" t="str">
        <f>IFERROR(__xludf.DUMMYFUNCTION("""COMPUTED_VALUE"""),"")</f>
        <v/>
      </c>
    </row>
    <row r="4414">
      <c r="A4414" s="4" t="s">
        <v>5323</v>
      </c>
      <c r="B4414" s="4">
        <v>110.0</v>
      </c>
      <c r="C4414" s="4">
        <v>2365931.0</v>
      </c>
      <c r="D4414" s="4" t="s">
        <v>1094</v>
      </c>
      <c r="E4414" s="4" t="s">
        <v>7255</v>
      </c>
      <c r="F4414" s="4" t="s">
        <v>12</v>
      </c>
      <c r="G4414" s="4" t="s">
        <v>13</v>
      </c>
      <c r="H4414" s="4">
        <v>1500000.0</v>
      </c>
      <c r="I4414" s="4">
        <v>7.5</v>
      </c>
      <c r="L4414" s="4" t="str">
        <f>IFERROR(__xludf.DUMMYFUNCTION("""COMPUTED_VALUE"""),"Comedy")</f>
        <v>Comedy</v>
      </c>
      <c r="M4414" s="4" t="str">
        <f>IFERROR(__xludf.DUMMYFUNCTION("""COMPUTED_VALUE"""),"Crime")</f>
        <v>Crime</v>
      </c>
      <c r="N4414" s="4" t="str">
        <f>IFERROR(__xludf.DUMMYFUNCTION("""COMPUTED_VALUE"""),"Drama")</f>
        <v>Drama</v>
      </c>
      <c r="O4414" s="4" t="str">
        <f>IFERROR(__xludf.DUMMYFUNCTION("""COMPUTED_VALUE"""),"Romance")</f>
        <v>Romance</v>
      </c>
      <c r="P4414" s="4" t="str">
        <f>IFERROR(__xludf.DUMMYFUNCTION("""COMPUTED_VALUE"""),"")</f>
        <v/>
      </c>
      <c r="Q4414" s="4" t="str">
        <f>IFERROR(__xludf.DUMMYFUNCTION("""COMPUTED_VALUE"""),"")</f>
        <v/>
      </c>
      <c r="R4414" s="4" t="str">
        <f>IFERROR(__xludf.DUMMYFUNCTION("""COMPUTED_VALUE"""),"")</f>
        <v/>
      </c>
      <c r="S4414" s="4" t="str">
        <f>IFERROR(__xludf.DUMMYFUNCTION("""COMPUTED_VALUE"""),"")</f>
        <v/>
      </c>
    </row>
    <row r="4415">
      <c r="A4415" s="4" t="s">
        <v>115</v>
      </c>
      <c r="B4415" s="4">
        <v>103.0</v>
      </c>
      <c r="C4415" s="4">
        <v>5.3991137E7</v>
      </c>
      <c r="D4415" s="4" t="s">
        <v>935</v>
      </c>
      <c r="E4415" s="4" t="s">
        <v>7256</v>
      </c>
      <c r="F4415" s="4" t="s">
        <v>12</v>
      </c>
      <c r="G4415" s="4" t="s">
        <v>13</v>
      </c>
      <c r="H4415" s="4">
        <v>1500000.0</v>
      </c>
      <c r="I4415" s="4">
        <v>6.8</v>
      </c>
      <c r="L4415" s="4" t="str">
        <f>IFERROR(__xludf.DUMMYFUNCTION("""COMPUTED_VALUE"""),"Fantasy")</f>
        <v>Fantasy</v>
      </c>
      <c r="M4415" s="4" t="str">
        <f>IFERROR(__xludf.DUMMYFUNCTION("""COMPUTED_VALUE"""),"Horror")</f>
        <v>Horror</v>
      </c>
      <c r="N4415" s="4" t="str">
        <f>IFERROR(__xludf.DUMMYFUNCTION("""COMPUTED_VALUE"""),"Mystery")</f>
        <v>Mystery</v>
      </c>
      <c r="O4415" s="4" t="str">
        <f>IFERROR(__xludf.DUMMYFUNCTION("""COMPUTED_VALUE"""),"Thriller")</f>
        <v>Thriller</v>
      </c>
      <c r="P4415" s="4" t="str">
        <f>IFERROR(__xludf.DUMMYFUNCTION("""COMPUTED_VALUE"""),"")</f>
        <v/>
      </c>
      <c r="Q4415" s="4" t="str">
        <f>IFERROR(__xludf.DUMMYFUNCTION("""COMPUTED_VALUE"""),"")</f>
        <v/>
      </c>
      <c r="R4415" s="4" t="str">
        <f>IFERROR(__xludf.DUMMYFUNCTION("""COMPUTED_VALUE"""),"")</f>
        <v/>
      </c>
      <c r="S4415" s="4" t="str">
        <f>IFERROR(__xludf.DUMMYFUNCTION("""COMPUTED_VALUE"""),"")</f>
        <v/>
      </c>
    </row>
    <row r="4416">
      <c r="A4416" s="4" t="s">
        <v>7257</v>
      </c>
      <c r="B4416" s="4">
        <v>92.0</v>
      </c>
      <c r="C4416" s="4">
        <v>0.0</v>
      </c>
      <c r="D4416" s="4" t="s">
        <v>7258</v>
      </c>
      <c r="E4416" s="4" t="s">
        <v>7259</v>
      </c>
      <c r="F4416" s="4" t="s">
        <v>12</v>
      </c>
      <c r="G4416" s="4" t="s">
        <v>13</v>
      </c>
      <c r="H4416" s="4">
        <v>1500000.0</v>
      </c>
      <c r="I4416" s="4">
        <v>6.9</v>
      </c>
      <c r="L4416" s="4" t="str">
        <f>IFERROR(__xludf.DUMMYFUNCTION("""COMPUTED_VALUE"""),"Comedy")</f>
        <v>Comedy</v>
      </c>
      <c r="M4416" s="4" t="str">
        <f>IFERROR(__xludf.DUMMYFUNCTION("""COMPUTED_VALUE"""),"Crime")</f>
        <v>Crime</v>
      </c>
      <c r="N4416" s="4" t="str">
        <f>IFERROR(__xludf.DUMMYFUNCTION("""COMPUTED_VALUE"""),"Sci-Fi")</f>
        <v>Sci-Fi</v>
      </c>
      <c r="O4416" s="4" t="str">
        <f>IFERROR(__xludf.DUMMYFUNCTION("""COMPUTED_VALUE"""),"Thriller")</f>
        <v>Thriller</v>
      </c>
      <c r="P4416" s="4" t="str">
        <f>IFERROR(__xludf.DUMMYFUNCTION("""COMPUTED_VALUE"""),"")</f>
        <v/>
      </c>
      <c r="Q4416" s="4" t="str">
        <f>IFERROR(__xludf.DUMMYFUNCTION("""COMPUTED_VALUE"""),"")</f>
        <v/>
      </c>
      <c r="R4416" s="4" t="str">
        <f>IFERROR(__xludf.DUMMYFUNCTION("""COMPUTED_VALUE"""),"")</f>
        <v/>
      </c>
      <c r="S4416" s="4" t="str">
        <f>IFERROR(__xludf.DUMMYFUNCTION("""COMPUTED_VALUE"""),"")</f>
        <v/>
      </c>
    </row>
    <row r="4417">
      <c r="A4417" s="4" t="s">
        <v>7260</v>
      </c>
      <c r="B4417" s="4">
        <v>114.0</v>
      </c>
      <c r="C4417" s="4">
        <v>1221261.0</v>
      </c>
      <c r="D4417" s="4" t="s">
        <v>751</v>
      </c>
      <c r="E4417" s="4" t="s">
        <v>7261</v>
      </c>
      <c r="F4417" s="4" t="s">
        <v>975</v>
      </c>
      <c r="G4417" s="4" t="s">
        <v>6571</v>
      </c>
      <c r="H4417" s="4">
        <v>1500000.0</v>
      </c>
      <c r="I4417" s="4">
        <v>7.9</v>
      </c>
      <c r="L4417" s="4" t="str">
        <f>IFERROR(__xludf.DUMMYFUNCTION("""COMPUTED_VALUE"""),"Crime")</f>
        <v>Crime</v>
      </c>
      <c r="M4417" s="4" t="str">
        <f>IFERROR(__xludf.DUMMYFUNCTION("""COMPUTED_VALUE"""),"Drama")</f>
        <v>Drama</v>
      </c>
      <c r="N4417" s="4" t="str">
        <f>IFERROR(__xludf.DUMMYFUNCTION("""COMPUTED_VALUE"""),"Thriller")</f>
        <v>Thriller</v>
      </c>
      <c r="O4417" s="4" t="str">
        <f>IFERROR(__xludf.DUMMYFUNCTION("""COMPUTED_VALUE"""),"")</f>
        <v/>
      </c>
      <c r="P4417" s="4" t="str">
        <f>IFERROR(__xludf.DUMMYFUNCTION("""COMPUTED_VALUE"""),"")</f>
        <v/>
      </c>
      <c r="Q4417" s="4" t="str">
        <f>IFERROR(__xludf.DUMMYFUNCTION("""COMPUTED_VALUE"""),"")</f>
        <v/>
      </c>
      <c r="R4417" s="4" t="str">
        <f>IFERROR(__xludf.DUMMYFUNCTION("""COMPUTED_VALUE"""),"")</f>
        <v/>
      </c>
      <c r="S4417" s="4" t="str">
        <f>IFERROR(__xludf.DUMMYFUNCTION("""COMPUTED_VALUE"""),"")</f>
        <v/>
      </c>
    </row>
    <row r="4418">
      <c r="A4418" s="4" t="s">
        <v>7262</v>
      </c>
      <c r="B4418" s="4">
        <v>101.0</v>
      </c>
      <c r="C4418" s="4">
        <v>2408553.0</v>
      </c>
      <c r="D4418" s="4" t="s">
        <v>7040</v>
      </c>
      <c r="E4418" s="4" t="s">
        <v>7263</v>
      </c>
      <c r="F4418" s="4" t="s">
        <v>4041</v>
      </c>
      <c r="G4418" s="4" t="s">
        <v>7037</v>
      </c>
      <c r="H4418" s="4">
        <v>0.0</v>
      </c>
      <c r="I4418" s="4">
        <v>7.6</v>
      </c>
      <c r="L4418" s="4" t="str">
        <f>IFERROR(__xludf.DUMMYFUNCTION("""COMPUTED_VALUE"""),"Documentary")</f>
        <v>Documentary</v>
      </c>
      <c r="M4418" s="4" t="str">
        <f>IFERROR(__xludf.DUMMYFUNCTION("""COMPUTED_VALUE"""),"War")</f>
        <v>War</v>
      </c>
      <c r="N4418" s="4" t="str">
        <f>IFERROR(__xludf.DUMMYFUNCTION("""COMPUTED_VALUE"""),"")</f>
        <v/>
      </c>
      <c r="O4418" s="4" t="str">
        <f>IFERROR(__xludf.DUMMYFUNCTION("""COMPUTED_VALUE"""),"")</f>
        <v/>
      </c>
      <c r="P4418" s="4" t="str">
        <f>IFERROR(__xludf.DUMMYFUNCTION("""COMPUTED_VALUE"""),"")</f>
        <v/>
      </c>
      <c r="Q4418" s="4" t="str">
        <f>IFERROR(__xludf.DUMMYFUNCTION("""COMPUTED_VALUE"""),"")</f>
        <v/>
      </c>
      <c r="R4418" s="4" t="str">
        <f>IFERROR(__xludf.DUMMYFUNCTION("""COMPUTED_VALUE"""),"")</f>
        <v/>
      </c>
      <c r="S4418" s="4" t="str">
        <f>IFERROR(__xludf.DUMMYFUNCTION("""COMPUTED_VALUE"""),"")</f>
        <v/>
      </c>
    </row>
    <row r="4419">
      <c r="A4419" s="4" t="s">
        <v>7264</v>
      </c>
      <c r="B4419" s="4">
        <v>112.0</v>
      </c>
      <c r="C4419" s="4">
        <v>712294.0</v>
      </c>
      <c r="D4419" s="4" t="s">
        <v>1196</v>
      </c>
      <c r="E4419" s="4" t="s">
        <v>7265</v>
      </c>
      <c r="F4419" s="4" t="s">
        <v>12</v>
      </c>
      <c r="G4419" s="4" t="s">
        <v>13</v>
      </c>
      <c r="H4419" s="4">
        <v>1500000.0</v>
      </c>
      <c r="I4419" s="4">
        <v>6.7</v>
      </c>
      <c r="L4419" s="4" t="str">
        <f>IFERROR(__xludf.DUMMYFUNCTION("""COMPUTED_VALUE"""),"Drama")</f>
        <v>Drama</v>
      </c>
      <c r="M4419" s="4" t="str">
        <f>IFERROR(__xludf.DUMMYFUNCTION("""COMPUTED_VALUE"""),"")</f>
        <v/>
      </c>
      <c r="N4419" s="4" t="str">
        <f>IFERROR(__xludf.DUMMYFUNCTION("""COMPUTED_VALUE"""),"")</f>
        <v/>
      </c>
      <c r="O4419" s="4" t="str">
        <f>IFERROR(__xludf.DUMMYFUNCTION("""COMPUTED_VALUE"""),"")</f>
        <v/>
      </c>
      <c r="P4419" s="4" t="str">
        <f>IFERROR(__xludf.DUMMYFUNCTION("""COMPUTED_VALUE"""),"")</f>
        <v/>
      </c>
      <c r="Q4419" s="4" t="str">
        <f>IFERROR(__xludf.DUMMYFUNCTION("""COMPUTED_VALUE"""),"")</f>
        <v/>
      </c>
      <c r="R4419" s="4" t="str">
        <f>IFERROR(__xludf.DUMMYFUNCTION("""COMPUTED_VALUE"""),"")</f>
        <v/>
      </c>
      <c r="S4419" s="4" t="str">
        <f>IFERROR(__xludf.DUMMYFUNCTION("""COMPUTED_VALUE"""),"")</f>
        <v/>
      </c>
    </row>
    <row r="4420">
      <c r="A4420" s="4" t="s">
        <v>7266</v>
      </c>
      <c r="B4420" s="4">
        <v>104.0</v>
      </c>
      <c r="C4420" s="4">
        <v>3447339.0</v>
      </c>
      <c r="D4420" s="4" t="s">
        <v>590</v>
      </c>
      <c r="E4420" s="4" t="s">
        <v>7267</v>
      </c>
      <c r="F4420" s="4" t="s">
        <v>12</v>
      </c>
      <c r="G4420" s="4" t="s">
        <v>13</v>
      </c>
      <c r="H4420" s="4">
        <v>1500000.0</v>
      </c>
      <c r="I4420" s="4">
        <v>5.8</v>
      </c>
      <c r="L4420" s="4" t="str">
        <f>IFERROR(__xludf.DUMMYFUNCTION("""COMPUTED_VALUE"""),"Comedy")</f>
        <v>Comedy</v>
      </c>
      <c r="M4420" s="4" t="str">
        <f>IFERROR(__xludf.DUMMYFUNCTION("""COMPUTED_VALUE"""),"Romance")</f>
        <v>Romance</v>
      </c>
      <c r="N4420" s="4" t="str">
        <f>IFERROR(__xludf.DUMMYFUNCTION("""COMPUTED_VALUE"""),"")</f>
        <v/>
      </c>
      <c r="O4420" s="4" t="str">
        <f>IFERROR(__xludf.DUMMYFUNCTION("""COMPUTED_VALUE"""),"")</f>
        <v/>
      </c>
      <c r="P4420" s="4" t="str">
        <f>IFERROR(__xludf.DUMMYFUNCTION("""COMPUTED_VALUE"""),"")</f>
        <v/>
      </c>
      <c r="Q4420" s="4" t="str">
        <f>IFERROR(__xludf.DUMMYFUNCTION("""COMPUTED_VALUE"""),"")</f>
        <v/>
      </c>
      <c r="R4420" s="4" t="str">
        <f>IFERROR(__xludf.DUMMYFUNCTION("""COMPUTED_VALUE"""),"")</f>
        <v/>
      </c>
      <c r="S4420" s="4" t="str">
        <f>IFERROR(__xludf.DUMMYFUNCTION("""COMPUTED_VALUE"""),"")</f>
        <v/>
      </c>
    </row>
    <row r="4421">
      <c r="A4421" s="4" t="s">
        <v>6439</v>
      </c>
      <c r="B4421" s="4">
        <v>99.0</v>
      </c>
      <c r="C4421" s="4">
        <v>418953.0</v>
      </c>
      <c r="D4421" s="4" t="s">
        <v>751</v>
      </c>
      <c r="E4421" s="4" t="s">
        <v>7268</v>
      </c>
      <c r="F4421" s="4" t="s">
        <v>12</v>
      </c>
      <c r="G4421" s="4" t="s">
        <v>513</v>
      </c>
      <c r="H4421" s="4">
        <v>1500000.0</v>
      </c>
      <c r="I4421" s="4">
        <v>6.5</v>
      </c>
      <c r="L4421" s="4" t="str">
        <f>IFERROR(__xludf.DUMMYFUNCTION("""COMPUTED_VALUE"""),"Crime")</f>
        <v>Crime</v>
      </c>
      <c r="M4421" s="4" t="str">
        <f>IFERROR(__xludf.DUMMYFUNCTION("""COMPUTED_VALUE"""),"Drama")</f>
        <v>Drama</v>
      </c>
      <c r="N4421" s="4" t="str">
        <f>IFERROR(__xludf.DUMMYFUNCTION("""COMPUTED_VALUE"""),"Thriller")</f>
        <v>Thriller</v>
      </c>
      <c r="O4421" s="4" t="str">
        <f>IFERROR(__xludf.DUMMYFUNCTION("""COMPUTED_VALUE"""),"")</f>
        <v/>
      </c>
      <c r="P4421" s="4" t="str">
        <f>IFERROR(__xludf.DUMMYFUNCTION("""COMPUTED_VALUE"""),"")</f>
        <v/>
      </c>
      <c r="Q4421" s="4" t="str">
        <f>IFERROR(__xludf.DUMMYFUNCTION("""COMPUTED_VALUE"""),"")</f>
        <v/>
      </c>
      <c r="R4421" s="4" t="str">
        <f>IFERROR(__xludf.DUMMYFUNCTION("""COMPUTED_VALUE"""),"")</f>
        <v/>
      </c>
      <c r="S4421" s="4" t="str">
        <f>IFERROR(__xludf.DUMMYFUNCTION("""COMPUTED_VALUE"""),"")</f>
        <v/>
      </c>
    </row>
    <row r="4422">
      <c r="A4422" s="4" t="s">
        <v>7269</v>
      </c>
      <c r="B4422" s="4">
        <v>98.0</v>
      </c>
      <c r="C4422" s="4">
        <v>406035.0</v>
      </c>
      <c r="D4422" s="4" t="s">
        <v>1196</v>
      </c>
      <c r="E4422" s="4" t="s">
        <v>7270</v>
      </c>
      <c r="F4422" s="4" t="s">
        <v>12</v>
      </c>
      <c r="G4422" s="4" t="s">
        <v>13</v>
      </c>
      <c r="H4422" s="4">
        <v>1500000.0</v>
      </c>
      <c r="I4422" s="4">
        <v>7.2</v>
      </c>
      <c r="L4422" s="4" t="str">
        <f>IFERROR(__xludf.DUMMYFUNCTION("""COMPUTED_VALUE"""),"Drama")</f>
        <v>Drama</v>
      </c>
      <c r="M4422" s="4" t="str">
        <f>IFERROR(__xludf.DUMMYFUNCTION("""COMPUTED_VALUE"""),"")</f>
        <v/>
      </c>
      <c r="N4422" s="4" t="str">
        <f>IFERROR(__xludf.DUMMYFUNCTION("""COMPUTED_VALUE"""),"")</f>
        <v/>
      </c>
      <c r="O4422" s="4" t="str">
        <f>IFERROR(__xludf.DUMMYFUNCTION("""COMPUTED_VALUE"""),"")</f>
        <v/>
      </c>
      <c r="P4422" s="4" t="str">
        <f>IFERROR(__xludf.DUMMYFUNCTION("""COMPUTED_VALUE"""),"")</f>
        <v/>
      </c>
      <c r="Q4422" s="4" t="str">
        <f>IFERROR(__xludf.DUMMYFUNCTION("""COMPUTED_VALUE"""),"")</f>
        <v/>
      </c>
      <c r="R4422" s="4" t="str">
        <f>IFERROR(__xludf.DUMMYFUNCTION("""COMPUTED_VALUE"""),"")</f>
        <v/>
      </c>
      <c r="S4422" s="4" t="str">
        <f>IFERROR(__xludf.DUMMYFUNCTION("""COMPUTED_VALUE"""),"")</f>
        <v/>
      </c>
    </row>
    <row r="4423">
      <c r="A4423" s="4" t="s">
        <v>1883</v>
      </c>
      <c r="B4423" s="4">
        <v>107.0</v>
      </c>
      <c r="C4423" s="4">
        <v>402820.0</v>
      </c>
      <c r="D4423" s="4" t="s">
        <v>76</v>
      </c>
      <c r="E4423" s="4" t="s">
        <v>7271</v>
      </c>
      <c r="F4423" s="4" t="s">
        <v>12</v>
      </c>
      <c r="G4423" s="4" t="s">
        <v>13</v>
      </c>
      <c r="H4423" s="4">
        <v>0.0</v>
      </c>
      <c r="I4423" s="4">
        <v>6.9</v>
      </c>
      <c r="L4423" s="4" t="str">
        <f>IFERROR(__xludf.DUMMYFUNCTION("""COMPUTED_VALUE"""),"Drama")</f>
        <v>Drama</v>
      </c>
      <c r="M4423" s="4" t="str">
        <f>IFERROR(__xludf.DUMMYFUNCTION("""COMPUTED_VALUE"""),"Romance")</f>
        <v>Romance</v>
      </c>
      <c r="N4423" s="4" t="str">
        <f>IFERROR(__xludf.DUMMYFUNCTION("""COMPUTED_VALUE"""),"")</f>
        <v/>
      </c>
      <c r="O4423" s="4" t="str">
        <f>IFERROR(__xludf.DUMMYFUNCTION("""COMPUTED_VALUE"""),"")</f>
        <v/>
      </c>
      <c r="P4423" s="4" t="str">
        <f>IFERROR(__xludf.DUMMYFUNCTION("""COMPUTED_VALUE"""),"")</f>
        <v/>
      </c>
      <c r="Q4423" s="4" t="str">
        <f>IFERROR(__xludf.DUMMYFUNCTION("""COMPUTED_VALUE"""),"")</f>
        <v/>
      </c>
      <c r="R4423" s="4" t="str">
        <f>IFERROR(__xludf.DUMMYFUNCTION("""COMPUTED_VALUE"""),"")</f>
        <v/>
      </c>
      <c r="S4423" s="4" t="str">
        <f>IFERROR(__xludf.DUMMYFUNCTION("""COMPUTED_VALUE"""),"")</f>
        <v/>
      </c>
    </row>
    <row r="4424">
      <c r="A4424" s="4" t="s">
        <v>7272</v>
      </c>
      <c r="B4424" s="4">
        <v>93.0</v>
      </c>
      <c r="C4424" s="4">
        <v>0.0</v>
      </c>
      <c r="D4424" s="4" t="s">
        <v>1707</v>
      </c>
      <c r="E4424" s="4" t="s">
        <v>7273</v>
      </c>
      <c r="F4424" s="4" t="s">
        <v>12</v>
      </c>
      <c r="G4424" s="4" t="s">
        <v>13</v>
      </c>
      <c r="H4424" s="4">
        <v>1500000.0</v>
      </c>
      <c r="I4424" s="4">
        <v>5.5</v>
      </c>
      <c r="L4424" s="4" t="str">
        <f>IFERROR(__xludf.DUMMYFUNCTION("""COMPUTED_VALUE"""),"Action")</f>
        <v>Action</v>
      </c>
      <c r="M4424" s="4" t="str">
        <f>IFERROR(__xludf.DUMMYFUNCTION("""COMPUTED_VALUE"""),"Horror")</f>
        <v>Horror</v>
      </c>
      <c r="N4424" s="4" t="str">
        <f>IFERROR(__xludf.DUMMYFUNCTION("""COMPUTED_VALUE"""),"Thriller")</f>
        <v>Thriller</v>
      </c>
      <c r="O4424" s="4" t="str">
        <f>IFERROR(__xludf.DUMMYFUNCTION("""COMPUTED_VALUE"""),"")</f>
        <v/>
      </c>
      <c r="P4424" s="4" t="str">
        <f>IFERROR(__xludf.DUMMYFUNCTION("""COMPUTED_VALUE"""),"")</f>
        <v/>
      </c>
      <c r="Q4424" s="4" t="str">
        <f>IFERROR(__xludf.DUMMYFUNCTION("""COMPUTED_VALUE"""),"")</f>
        <v/>
      </c>
      <c r="R4424" s="4" t="str">
        <f>IFERROR(__xludf.DUMMYFUNCTION("""COMPUTED_VALUE"""),"")</f>
        <v/>
      </c>
      <c r="S4424" s="4" t="str">
        <f>IFERROR(__xludf.DUMMYFUNCTION("""COMPUTED_VALUE"""),"")</f>
        <v/>
      </c>
    </row>
    <row r="4425">
      <c r="A4425" s="4" t="s">
        <v>4572</v>
      </c>
      <c r="B4425" s="4">
        <v>100.0</v>
      </c>
      <c r="C4425" s="4">
        <v>373967.0</v>
      </c>
      <c r="D4425" s="4" t="s">
        <v>1777</v>
      </c>
      <c r="E4425" s="4" t="s">
        <v>7274</v>
      </c>
      <c r="F4425" s="4" t="s">
        <v>12</v>
      </c>
      <c r="G4425" s="4" t="s">
        <v>13</v>
      </c>
      <c r="H4425" s="4">
        <v>1500000.0</v>
      </c>
      <c r="I4425" s="4">
        <v>6.5</v>
      </c>
      <c r="L4425" s="4" t="str">
        <f>IFERROR(__xludf.DUMMYFUNCTION("""COMPUTED_VALUE"""),"Horror")</f>
        <v>Horror</v>
      </c>
      <c r="M4425" s="4" t="str">
        <f>IFERROR(__xludf.DUMMYFUNCTION("""COMPUTED_VALUE"""),"Mystery")</f>
        <v>Mystery</v>
      </c>
      <c r="N4425" s="4" t="str">
        <f>IFERROR(__xludf.DUMMYFUNCTION("""COMPUTED_VALUE"""),"")</f>
        <v/>
      </c>
      <c r="O4425" s="4" t="str">
        <f>IFERROR(__xludf.DUMMYFUNCTION("""COMPUTED_VALUE"""),"")</f>
        <v/>
      </c>
      <c r="P4425" s="4" t="str">
        <f>IFERROR(__xludf.DUMMYFUNCTION("""COMPUTED_VALUE"""),"")</f>
        <v/>
      </c>
      <c r="Q4425" s="4" t="str">
        <f>IFERROR(__xludf.DUMMYFUNCTION("""COMPUTED_VALUE"""),"")</f>
        <v/>
      </c>
      <c r="R4425" s="4" t="str">
        <f>IFERROR(__xludf.DUMMYFUNCTION("""COMPUTED_VALUE"""),"")</f>
        <v/>
      </c>
      <c r="S4425" s="4" t="str">
        <f>IFERROR(__xludf.DUMMYFUNCTION("""COMPUTED_VALUE"""),"")</f>
        <v/>
      </c>
    </row>
    <row r="4426">
      <c r="A4426" s="4" t="s">
        <v>7275</v>
      </c>
      <c r="B4426" s="4">
        <v>80.0</v>
      </c>
      <c r="C4426" s="4">
        <v>194568.0</v>
      </c>
      <c r="D4426" s="4" t="s">
        <v>590</v>
      </c>
      <c r="E4426" s="4" t="s">
        <v>7276</v>
      </c>
      <c r="F4426" s="4" t="s">
        <v>12</v>
      </c>
      <c r="G4426" s="4" t="s">
        <v>13</v>
      </c>
      <c r="H4426" s="4">
        <v>1500000.0</v>
      </c>
      <c r="I4426" s="4">
        <v>6.2</v>
      </c>
      <c r="L4426" s="4" t="str">
        <f>IFERROR(__xludf.DUMMYFUNCTION("""COMPUTED_VALUE"""),"Comedy")</f>
        <v>Comedy</v>
      </c>
      <c r="M4426" s="4" t="str">
        <f>IFERROR(__xludf.DUMMYFUNCTION("""COMPUTED_VALUE"""),"Romance")</f>
        <v>Romance</v>
      </c>
      <c r="N4426" s="4" t="str">
        <f>IFERROR(__xludf.DUMMYFUNCTION("""COMPUTED_VALUE"""),"")</f>
        <v/>
      </c>
      <c r="O4426" s="4" t="str">
        <f>IFERROR(__xludf.DUMMYFUNCTION("""COMPUTED_VALUE"""),"")</f>
        <v/>
      </c>
      <c r="P4426" s="4" t="str">
        <f>IFERROR(__xludf.DUMMYFUNCTION("""COMPUTED_VALUE"""),"")</f>
        <v/>
      </c>
      <c r="Q4426" s="4" t="str">
        <f>IFERROR(__xludf.DUMMYFUNCTION("""COMPUTED_VALUE"""),"")</f>
        <v/>
      </c>
      <c r="R4426" s="4" t="str">
        <f>IFERROR(__xludf.DUMMYFUNCTION("""COMPUTED_VALUE"""),"")</f>
        <v/>
      </c>
      <c r="S4426" s="4" t="str">
        <f>IFERROR(__xludf.DUMMYFUNCTION("""COMPUTED_VALUE"""),"")</f>
        <v/>
      </c>
    </row>
    <row r="4427">
      <c r="A4427" s="4" t="s">
        <v>7277</v>
      </c>
      <c r="B4427" s="4">
        <v>94.0</v>
      </c>
      <c r="C4427" s="4">
        <v>0.0</v>
      </c>
      <c r="D4427" s="4" t="s">
        <v>2479</v>
      </c>
      <c r="E4427" s="4" t="s">
        <v>7278</v>
      </c>
      <c r="F4427" s="4" t="s">
        <v>12</v>
      </c>
      <c r="G4427" s="4" t="s">
        <v>13</v>
      </c>
      <c r="H4427" s="4">
        <v>0.0</v>
      </c>
      <c r="I4427" s="4">
        <v>6.7</v>
      </c>
      <c r="L4427" s="4" t="str">
        <f>IFERROR(__xludf.DUMMYFUNCTION("""COMPUTED_VALUE"""),"Drama")</f>
        <v>Drama</v>
      </c>
      <c r="M4427" s="4" t="str">
        <f>IFERROR(__xludf.DUMMYFUNCTION("""COMPUTED_VALUE"""),"Family")</f>
        <v>Family</v>
      </c>
      <c r="N4427" s="4" t="str">
        <f>IFERROR(__xludf.DUMMYFUNCTION("""COMPUTED_VALUE"""),"")</f>
        <v/>
      </c>
      <c r="O4427" s="4" t="str">
        <f>IFERROR(__xludf.DUMMYFUNCTION("""COMPUTED_VALUE"""),"")</f>
        <v/>
      </c>
      <c r="P4427" s="4" t="str">
        <f>IFERROR(__xludf.DUMMYFUNCTION("""COMPUTED_VALUE"""),"")</f>
        <v/>
      </c>
      <c r="Q4427" s="4" t="str">
        <f>IFERROR(__xludf.DUMMYFUNCTION("""COMPUTED_VALUE"""),"")</f>
        <v/>
      </c>
      <c r="R4427" s="4" t="str">
        <f>IFERROR(__xludf.DUMMYFUNCTION("""COMPUTED_VALUE"""),"")</f>
        <v/>
      </c>
      <c r="S4427" s="4" t="str">
        <f>IFERROR(__xludf.DUMMYFUNCTION("""COMPUTED_VALUE"""),"")</f>
        <v/>
      </c>
    </row>
    <row r="4428">
      <c r="A4428" s="4" t="s">
        <v>7279</v>
      </c>
      <c r="B4428" s="4">
        <v>93.0</v>
      </c>
      <c r="C4428" s="4">
        <v>0.0</v>
      </c>
      <c r="D4428" s="4" t="s">
        <v>2620</v>
      </c>
      <c r="E4428" s="4" t="s">
        <v>7280</v>
      </c>
      <c r="F4428" s="4" t="s">
        <v>12</v>
      </c>
      <c r="G4428" s="4" t="s">
        <v>13</v>
      </c>
      <c r="H4428" s="4">
        <v>1500000.0</v>
      </c>
      <c r="I4428" s="4">
        <v>5.7</v>
      </c>
      <c r="L4428" s="4" t="str">
        <f>IFERROR(__xludf.DUMMYFUNCTION("""COMPUTED_VALUE"""),"Comedy")</f>
        <v>Comedy</v>
      </c>
      <c r="M4428" s="4" t="str">
        <f>IFERROR(__xludf.DUMMYFUNCTION("""COMPUTED_VALUE"""),"Horror")</f>
        <v>Horror</v>
      </c>
      <c r="N4428" s="4" t="str">
        <f>IFERROR(__xludf.DUMMYFUNCTION("""COMPUTED_VALUE"""),"")</f>
        <v/>
      </c>
      <c r="O4428" s="4" t="str">
        <f>IFERROR(__xludf.DUMMYFUNCTION("""COMPUTED_VALUE"""),"")</f>
        <v/>
      </c>
      <c r="P4428" s="4" t="str">
        <f>IFERROR(__xludf.DUMMYFUNCTION("""COMPUTED_VALUE"""),"")</f>
        <v/>
      </c>
      <c r="Q4428" s="4" t="str">
        <f>IFERROR(__xludf.DUMMYFUNCTION("""COMPUTED_VALUE"""),"")</f>
        <v/>
      </c>
      <c r="R4428" s="4" t="str">
        <f>IFERROR(__xludf.DUMMYFUNCTION("""COMPUTED_VALUE"""),"")</f>
        <v/>
      </c>
      <c r="S4428" s="4" t="str">
        <f>IFERROR(__xludf.DUMMYFUNCTION("""COMPUTED_VALUE"""),"")</f>
        <v/>
      </c>
    </row>
    <row r="4429">
      <c r="A4429" s="4" t="s">
        <v>7281</v>
      </c>
      <c r="B4429" s="4">
        <v>87.0</v>
      </c>
      <c r="C4429" s="4">
        <v>163245.0</v>
      </c>
      <c r="D4429" s="4" t="s">
        <v>1378</v>
      </c>
      <c r="E4429" s="4" t="s">
        <v>7282</v>
      </c>
      <c r="F4429" s="4" t="s">
        <v>12</v>
      </c>
      <c r="G4429" s="4" t="s">
        <v>13</v>
      </c>
      <c r="H4429" s="4">
        <v>1500000.0</v>
      </c>
      <c r="I4429" s="4">
        <v>8.6</v>
      </c>
      <c r="L4429" s="4" t="str">
        <f>IFERROR(__xludf.DUMMYFUNCTION("""COMPUTED_VALUE"""),"Comedy")</f>
        <v>Comedy</v>
      </c>
      <c r="M4429" s="4" t="str">
        <f>IFERROR(__xludf.DUMMYFUNCTION("""COMPUTED_VALUE"""),"Drama")</f>
        <v>Drama</v>
      </c>
      <c r="N4429" s="4" t="str">
        <f>IFERROR(__xludf.DUMMYFUNCTION("""COMPUTED_VALUE"""),"Family")</f>
        <v>Family</v>
      </c>
      <c r="O4429" s="4" t="str">
        <f>IFERROR(__xludf.DUMMYFUNCTION("""COMPUTED_VALUE"""),"")</f>
        <v/>
      </c>
      <c r="P4429" s="4" t="str">
        <f>IFERROR(__xludf.DUMMYFUNCTION("""COMPUTED_VALUE"""),"")</f>
        <v/>
      </c>
      <c r="Q4429" s="4" t="str">
        <f>IFERROR(__xludf.DUMMYFUNCTION("""COMPUTED_VALUE"""),"")</f>
        <v/>
      </c>
      <c r="R4429" s="4" t="str">
        <f>IFERROR(__xludf.DUMMYFUNCTION("""COMPUTED_VALUE"""),"")</f>
        <v/>
      </c>
      <c r="S4429" s="4" t="str">
        <f>IFERROR(__xludf.DUMMYFUNCTION("""COMPUTED_VALUE"""),"")</f>
        <v/>
      </c>
    </row>
    <row r="4430">
      <c r="A4430" s="4" t="s">
        <v>7283</v>
      </c>
      <c r="B4430" s="4">
        <v>91.0</v>
      </c>
      <c r="C4430" s="4">
        <v>119841.0</v>
      </c>
      <c r="D4430" s="4" t="s">
        <v>1196</v>
      </c>
      <c r="E4430" s="4" t="s">
        <v>7284</v>
      </c>
      <c r="F4430" s="4" t="s">
        <v>12</v>
      </c>
      <c r="G4430" s="4" t="s">
        <v>13</v>
      </c>
      <c r="H4430" s="4">
        <v>1500000.0</v>
      </c>
      <c r="I4430" s="4">
        <v>6.5</v>
      </c>
      <c r="L4430" s="4" t="str">
        <f>IFERROR(__xludf.DUMMYFUNCTION("""COMPUTED_VALUE"""),"Drama")</f>
        <v>Drama</v>
      </c>
      <c r="M4430" s="4" t="str">
        <f>IFERROR(__xludf.DUMMYFUNCTION("""COMPUTED_VALUE"""),"")</f>
        <v/>
      </c>
      <c r="N4430" s="4" t="str">
        <f>IFERROR(__xludf.DUMMYFUNCTION("""COMPUTED_VALUE"""),"")</f>
        <v/>
      </c>
      <c r="O4430" s="4" t="str">
        <f>IFERROR(__xludf.DUMMYFUNCTION("""COMPUTED_VALUE"""),"")</f>
        <v/>
      </c>
      <c r="P4430" s="4" t="str">
        <f>IFERROR(__xludf.DUMMYFUNCTION("""COMPUTED_VALUE"""),"")</f>
        <v/>
      </c>
      <c r="Q4430" s="4" t="str">
        <f>IFERROR(__xludf.DUMMYFUNCTION("""COMPUTED_VALUE"""),"")</f>
        <v/>
      </c>
      <c r="R4430" s="4" t="str">
        <f>IFERROR(__xludf.DUMMYFUNCTION("""COMPUTED_VALUE"""),"")</f>
        <v/>
      </c>
      <c r="S4430" s="4" t="str">
        <f>IFERROR(__xludf.DUMMYFUNCTION("""COMPUTED_VALUE"""),"")</f>
        <v/>
      </c>
    </row>
    <row r="4431">
      <c r="A4431" s="4" t="s">
        <v>7285</v>
      </c>
      <c r="B4431" s="4">
        <v>84.0</v>
      </c>
      <c r="C4431" s="4">
        <v>173066.0</v>
      </c>
      <c r="D4431" s="4" t="s">
        <v>979</v>
      </c>
      <c r="E4431" s="4" t="s">
        <v>7286</v>
      </c>
      <c r="F4431" s="4" t="s">
        <v>12</v>
      </c>
      <c r="G4431" s="4" t="s">
        <v>13</v>
      </c>
      <c r="H4431" s="4">
        <v>1500000.0</v>
      </c>
      <c r="I4431" s="4">
        <v>6.3</v>
      </c>
      <c r="L4431" s="4" t="str">
        <f>IFERROR(__xludf.DUMMYFUNCTION("""COMPUTED_VALUE"""),"Comedy")</f>
        <v>Comedy</v>
      </c>
      <c r="M4431" s="4" t="str">
        <f>IFERROR(__xludf.DUMMYFUNCTION("""COMPUTED_VALUE"""),"Fantasy")</f>
        <v>Fantasy</v>
      </c>
      <c r="N4431" s="4" t="str">
        <f>IFERROR(__xludf.DUMMYFUNCTION("""COMPUTED_VALUE"""),"")</f>
        <v/>
      </c>
      <c r="O4431" s="4" t="str">
        <f>IFERROR(__xludf.DUMMYFUNCTION("""COMPUTED_VALUE"""),"")</f>
        <v/>
      </c>
      <c r="P4431" s="4" t="str">
        <f>IFERROR(__xludf.DUMMYFUNCTION("""COMPUTED_VALUE"""),"")</f>
        <v/>
      </c>
      <c r="Q4431" s="4" t="str">
        <f>IFERROR(__xludf.DUMMYFUNCTION("""COMPUTED_VALUE"""),"")</f>
        <v/>
      </c>
      <c r="R4431" s="4" t="str">
        <f>IFERROR(__xludf.DUMMYFUNCTION("""COMPUTED_VALUE"""),"")</f>
        <v/>
      </c>
      <c r="S4431" s="4" t="str">
        <f>IFERROR(__xludf.DUMMYFUNCTION("""COMPUTED_VALUE"""),"")</f>
        <v/>
      </c>
    </row>
    <row r="4432">
      <c r="A4432" s="4" t="s">
        <v>4776</v>
      </c>
      <c r="B4432" s="4">
        <v>90.0</v>
      </c>
      <c r="C4432" s="4">
        <v>92362.0</v>
      </c>
      <c r="D4432" s="4" t="s">
        <v>888</v>
      </c>
      <c r="E4432" s="4" t="s">
        <v>7287</v>
      </c>
      <c r="F4432" s="4" t="s">
        <v>12</v>
      </c>
      <c r="G4432" s="4" t="s">
        <v>13</v>
      </c>
      <c r="H4432" s="4">
        <v>1500000.0</v>
      </c>
      <c r="I4432" s="4">
        <v>4.3</v>
      </c>
      <c r="L4432" s="4" t="str">
        <f>IFERROR(__xludf.DUMMYFUNCTION("""COMPUTED_VALUE"""),"Comedy")</f>
        <v>Comedy</v>
      </c>
      <c r="M4432" s="4" t="str">
        <f>IFERROR(__xludf.DUMMYFUNCTION("""COMPUTED_VALUE"""),"Drama")</f>
        <v>Drama</v>
      </c>
      <c r="N4432" s="4" t="str">
        <f>IFERROR(__xludf.DUMMYFUNCTION("""COMPUTED_VALUE"""),"")</f>
        <v/>
      </c>
      <c r="O4432" s="4" t="str">
        <f>IFERROR(__xludf.DUMMYFUNCTION("""COMPUTED_VALUE"""),"")</f>
        <v/>
      </c>
      <c r="P4432" s="4" t="str">
        <f>IFERROR(__xludf.DUMMYFUNCTION("""COMPUTED_VALUE"""),"")</f>
        <v/>
      </c>
      <c r="Q4432" s="4" t="str">
        <f>IFERROR(__xludf.DUMMYFUNCTION("""COMPUTED_VALUE"""),"")</f>
        <v/>
      </c>
      <c r="R4432" s="4" t="str">
        <f>IFERROR(__xludf.DUMMYFUNCTION("""COMPUTED_VALUE"""),"")</f>
        <v/>
      </c>
      <c r="S4432" s="4" t="str">
        <f>IFERROR(__xludf.DUMMYFUNCTION("""COMPUTED_VALUE"""),"")</f>
        <v/>
      </c>
    </row>
    <row r="4433">
      <c r="A4433" s="4" t="s">
        <v>7288</v>
      </c>
      <c r="B4433" s="4">
        <v>98.0</v>
      </c>
      <c r="C4433" s="4">
        <v>105943.0</v>
      </c>
      <c r="D4433" s="4" t="s">
        <v>585</v>
      </c>
      <c r="E4433" s="4" t="s">
        <v>7289</v>
      </c>
      <c r="F4433" s="4" t="s">
        <v>12</v>
      </c>
      <c r="G4433" s="4" t="s">
        <v>13</v>
      </c>
      <c r="H4433" s="4">
        <v>1500000.0</v>
      </c>
      <c r="I4433" s="4">
        <v>6.1</v>
      </c>
      <c r="L4433" s="4" t="str">
        <f>IFERROR(__xludf.DUMMYFUNCTION("""COMPUTED_VALUE"""),"Comedy")</f>
        <v>Comedy</v>
      </c>
      <c r="M4433" s="4" t="str">
        <f>IFERROR(__xludf.DUMMYFUNCTION("""COMPUTED_VALUE"""),"")</f>
        <v/>
      </c>
      <c r="N4433" s="4" t="str">
        <f>IFERROR(__xludf.DUMMYFUNCTION("""COMPUTED_VALUE"""),"")</f>
        <v/>
      </c>
      <c r="O4433" s="4" t="str">
        <f>IFERROR(__xludf.DUMMYFUNCTION("""COMPUTED_VALUE"""),"")</f>
        <v/>
      </c>
      <c r="P4433" s="4" t="str">
        <f>IFERROR(__xludf.DUMMYFUNCTION("""COMPUTED_VALUE"""),"")</f>
        <v/>
      </c>
      <c r="Q4433" s="4" t="str">
        <f>IFERROR(__xludf.DUMMYFUNCTION("""COMPUTED_VALUE"""),"")</f>
        <v/>
      </c>
      <c r="R4433" s="4" t="str">
        <f>IFERROR(__xludf.DUMMYFUNCTION("""COMPUTED_VALUE"""),"")</f>
        <v/>
      </c>
      <c r="S4433" s="4" t="str">
        <f>IFERROR(__xludf.DUMMYFUNCTION("""COMPUTED_VALUE"""),"")</f>
        <v/>
      </c>
    </row>
    <row r="4434">
      <c r="A4434" s="4" t="s">
        <v>4986</v>
      </c>
      <c r="B4434" s="4">
        <v>108.0</v>
      </c>
      <c r="C4434" s="4">
        <v>0.0</v>
      </c>
      <c r="D4434" s="4" t="s">
        <v>2706</v>
      </c>
      <c r="E4434" s="4" t="s">
        <v>7290</v>
      </c>
      <c r="F4434" s="4" t="s">
        <v>12</v>
      </c>
      <c r="G4434" s="4" t="s">
        <v>13</v>
      </c>
      <c r="H4434" s="4">
        <v>1500000.0</v>
      </c>
      <c r="I4434" s="4">
        <v>6.0</v>
      </c>
      <c r="L4434" s="4" t="str">
        <f>IFERROR(__xludf.DUMMYFUNCTION("""COMPUTED_VALUE"""),"Drama")</f>
        <v>Drama</v>
      </c>
      <c r="M4434" s="4" t="str">
        <f>IFERROR(__xludf.DUMMYFUNCTION("""COMPUTED_VALUE"""),"Music")</f>
        <v>Music</v>
      </c>
      <c r="N4434" s="4" t="str">
        <f>IFERROR(__xludf.DUMMYFUNCTION("""COMPUTED_VALUE"""),"Romance")</f>
        <v>Romance</v>
      </c>
      <c r="O4434" s="4" t="str">
        <f>IFERROR(__xludf.DUMMYFUNCTION("""COMPUTED_VALUE"""),"")</f>
        <v/>
      </c>
      <c r="P4434" s="4" t="str">
        <f>IFERROR(__xludf.DUMMYFUNCTION("""COMPUTED_VALUE"""),"")</f>
        <v/>
      </c>
      <c r="Q4434" s="4" t="str">
        <f>IFERROR(__xludf.DUMMYFUNCTION("""COMPUTED_VALUE"""),"")</f>
        <v/>
      </c>
      <c r="R4434" s="4" t="str">
        <f>IFERROR(__xludf.DUMMYFUNCTION("""COMPUTED_VALUE"""),"")</f>
        <v/>
      </c>
      <c r="S4434" s="4" t="str">
        <f>IFERROR(__xludf.DUMMYFUNCTION("""COMPUTED_VALUE"""),"")</f>
        <v/>
      </c>
    </row>
    <row r="4435">
      <c r="A4435" s="4" t="s">
        <v>5534</v>
      </c>
      <c r="B4435" s="4">
        <v>124.0</v>
      </c>
      <c r="C4435" s="4">
        <v>183490.0</v>
      </c>
      <c r="D4435" s="4" t="s">
        <v>1191</v>
      </c>
      <c r="E4435" s="4" t="s">
        <v>7291</v>
      </c>
      <c r="F4435" s="4" t="s">
        <v>12</v>
      </c>
      <c r="G4435" s="4" t="s">
        <v>13</v>
      </c>
      <c r="H4435" s="4">
        <v>1700000.0</v>
      </c>
      <c r="I4435" s="4">
        <v>5.8</v>
      </c>
      <c r="L4435" s="4" t="str">
        <f>IFERROR(__xludf.DUMMYFUNCTION("""COMPUTED_VALUE"""),"Drama")</f>
        <v>Drama</v>
      </c>
      <c r="M4435" s="4" t="str">
        <f>IFERROR(__xludf.DUMMYFUNCTION("""COMPUTED_VALUE"""),"War")</f>
        <v>War</v>
      </c>
      <c r="N4435" s="4" t="str">
        <f>IFERROR(__xludf.DUMMYFUNCTION("""COMPUTED_VALUE"""),"")</f>
        <v/>
      </c>
      <c r="O4435" s="4" t="str">
        <f>IFERROR(__xludf.DUMMYFUNCTION("""COMPUTED_VALUE"""),"")</f>
        <v/>
      </c>
      <c r="P4435" s="4" t="str">
        <f>IFERROR(__xludf.DUMMYFUNCTION("""COMPUTED_VALUE"""),"")</f>
        <v/>
      </c>
      <c r="Q4435" s="4" t="str">
        <f>IFERROR(__xludf.DUMMYFUNCTION("""COMPUTED_VALUE"""),"")</f>
        <v/>
      </c>
      <c r="R4435" s="4" t="str">
        <f>IFERROR(__xludf.DUMMYFUNCTION("""COMPUTED_VALUE"""),"")</f>
        <v/>
      </c>
      <c r="S4435" s="4" t="str">
        <f>IFERROR(__xludf.DUMMYFUNCTION("""COMPUTED_VALUE"""),"")</f>
        <v/>
      </c>
    </row>
    <row r="4436">
      <c r="A4436" s="4" t="s">
        <v>7292</v>
      </c>
      <c r="B4436" s="4">
        <v>95.0</v>
      </c>
      <c r="C4436" s="4">
        <v>3478.0</v>
      </c>
      <c r="D4436" s="4" t="s">
        <v>2563</v>
      </c>
      <c r="E4436" s="4" t="s">
        <v>7293</v>
      </c>
      <c r="F4436" s="4" t="s">
        <v>12</v>
      </c>
      <c r="G4436" s="4" t="s">
        <v>95</v>
      </c>
      <c r="H4436" s="4">
        <v>1500000.0</v>
      </c>
      <c r="I4436" s="4">
        <v>6.7</v>
      </c>
      <c r="L4436" s="4" t="str">
        <f>IFERROR(__xludf.DUMMYFUNCTION("""COMPUTED_VALUE"""),"Fantasy")</f>
        <v>Fantasy</v>
      </c>
      <c r="M4436" s="4" t="str">
        <f>IFERROR(__xludf.DUMMYFUNCTION("""COMPUTED_VALUE"""),"Horror")</f>
        <v>Horror</v>
      </c>
      <c r="N4436" s="4" t="str">
        <f>IFERROR(__xludf.DUMMYFUNCTION("""COMPUTED_VALUE"""),"")</f>
        <v/>
      </c>
      <c r="O4436" s="4" t="str">
        <f>IFERROR(__xludf.DUMMYFUNCTION("""COMPUTED_VALUE"""),"")</f>
        <v/>
      </c>
      <c r="P4436" s="4" t="str">
        <f>IFERROR(__xludf.DUMMYFUNCTION("""COMPUTED_VALUE"""),"")</f>
        <v/>
      </c>
      <c r="Q4436" s="4" t="str">
        <f>IFERROR(__xludf.DUMMYFUNCTION("""COMPUTED_VALUE"""),"")</f>
        <v/>
      </c>
      <c r="R4436" s="4" t="str">
        <f>IFERROR(__xludf.DUMMYFUNCTION("""COMPUTED_VALUE"""),"")</f>
        <v/>
      </c>
      <c r="S4436" s="4" t="str">
        <f>IFERROR(__xludf.DUMMYFUNCTION("""COMPUTED_VALUE"""),"")</f>
        <v/>
      </c>
    </row>
    <row r="4437">
      <c r="A4437" s="4" t="s">
        <v>7294</v>
      </c>
      <c r="B4437" s="4">
        <v>90.0</v>
      </c>
      <c r="C4437" s="4">
        <v>52166.0</v>
      </c>
      <c r="D4437" s="4" t="s">
        <v>1196</v>
      </c>
      <c r="E4437" s="4" t="s">
        <v>7295</v>
      </c>
      <c r="F4437" s="4" t="s">
        <v>12</v>
      </c>
      <c r="G4437" s="4" t="s">
        <v>13</v>
      </c>
      <c r="H4437" s="4">
        <v>2000000.0</v>
      </c>
      <c r="I4437" s="4">
        <v>6.7</v>
      </c>
      <c r="L4437" s="4" t="str">
        <f>IFERROR(__xludf.DUMMYFUNCTION("""COMPUTED_VALUE"""),"Drama")</f>
        <v>Drama</v>
      </c>
      <c r="M4437" s="4" t="str">
        <f>IFERROR(__xludf.DUMMYFUNCTION("""COMPUTED_VALUE"""),"")</f>
        <v/>
      </c>
      <c r="N4437" s="4" t="str">
        <f>IFERROR(__xludf.DUMMYFUNCTION("""COMPUTED_VALUE"""),"")</f>
        <v/>
      </c>
      <c r="O4437" s="4" t="str">
        <f>IFERROR(__xludf.DUMMYFUNCTION("""COMPUTED_VALUE"""),"")</f>
        <v/>
      </c>
      <c r="P4437" s="4" t="str">
        <f>IFERROR(__xludf.DUMMYFUNCTION("""COMPUTED_VALUE"""),"")</f>
        <v/>
      </c>
      <c r="Q4437" s="4" t="str">
        <f>IFERROR(__xludf.DUMMYFUNCTION("""COMPUTED_VALUE"""),"")</f>
        <v/>
      </c>
      <c r="R4437" s="4" t="str">
        <f>IFERROR(__xludf.DUMMYFUNCTION("""COMPUTED_VALUE"""),"")</f>
        <v/>
      </c>
      <c r="S4437" s="4" t="str">
        <f>IFERROR(__xludf.DUMMYFUNCTION("""COMPUTED_VALUE"""),"")</f>
        <v/>
      </c>
    </row>
    <row r="4438">
      <c r="A4438" s="4" t="s">
        <v>7296</v>
      </c>
      <c r="B4438" s="4">
        <v>93.0</v>
      </c>
      <c r="C4438" s="4">
        <v>0.0</v>
      </c>
      <c r="D4438" s="4" t="s">
        <v>495</v>
      </c>
      <c r="E4438" s="4" t="s">
        <v>7297</v>
      </c>
      <c r="F4438" s="4" t="s">
        <v>12</v>
      </c>
      <c r="G4438" s="4" t="s">
        <v>13</v>
      </c>
      <c r="H4438" s="4">
        <v>1500000.0</v>
      </c>
      <c r="I4438" s="4">
        <v>7.6</v>
      </c>
      <c r="L4438" s="4" t="str">
        <f>IFERROR(__xludf.DUMMYFUNCTION("""COMPUTED_VALUE"""),"Comedy")</f>
        <v>Comedy</v>
      </c>
      <c r="M4438" s="4" t="str">
        <f>IFERROR(__xludf.DUMMYFUNCTION("""COMPUTED_VALUE"""),"Drama")</f>
        <v>Drama</v>
      </c>
      <c r="N4438" s="4" t="str">
        <f>IFERROR(__xludf.DUMMYFUNCTION("""COMPUTED_VALUE"""),"Romance")</f>
        <v>Romance</v>
      </c>
      <c r="O4438" s="4" t="str">
        <f>IFERROR(__xludf.DUMMYFUNCTION("""COMPUTED_VALUE"""),"")</f>
        <v/>
      </c>
      <c r="P4438" s="4" t="str">
        <f>IFERROR(__xludf.DUMMYFUNCTION("""COMPUTED_VALUE"""),"")</f>
        <v/>
      </c>
      <c r="Q4438" s="4" t="str">
        <f>IFERROR(__xludf.DUMMYFUNCTION("""COMPUTED_VALUE"""),"")</f>
        <v/>
      </c>
      <c r="R4438" s="4" t="str">
        <f>IFERROR(__xludf.DUMMYFUNCTION("""COMPUTED_VALUE"""),"")</f>
        <v/>
      </c>
      <c r="S4438" s="4" t="str">
        <f>IFERROR(__xludf.DUMMYFUNCTION("""COMPUTED_VALUE"""),"")</f>
        <v/>
      </c>
    </row>
    <row r="4439">
      <c r="A4439" s="4" t="s">
        <v>4433</v>
      </c>
      <c r="B4439" s="4">
        <v>101.0</v>
      </c>
      <c r="C4439" s="4">
        <v>1163508.0</v>
      </c>
      <c r="D4439" s="4" t="s">
        <v>311</v>
      </c>
      <c r="E4439" s="4" t="s">
        <v>7298</v>
      </c>
      <c r="F4439" s="4" t="s">
        <v>12</v>
      </c>
      <c r="G4439" s="4" t="s">
        <v>13</v>
      </c>
      <c r="H4439" s="4">
        <v>2500000.0</v>
      </c>
      <c r="I4439" s="4">
        <v>5.1</v>
      </c>
      <c r="L4439" s="4" t="str">
        <f>IFERROR(__xludf.DUMMYFUNCTION("""COMPUTED_VALUE"""),"Drama")</f>
        <v>Drama</v>
      </c>
      <c r="M4439" s="4" t="str">
        <f>IFERROR(__xludf.DUMMYFUNCTION("""COMPUTED_VALUE"""),"Fantasy")</f>
        <v>Fantasy</v>
      </c>
      <c r="N4439" s="4" t="str">
        <f>IFERROR(__xludf.DUMMYFUNCTION("""COMPUTED_VALUE"""),"Horror")</f>
        <v>Horror</v>
      </c>
      <c r="O4439" s="4" t="str">
        <f>IFERROR(__xludf.DUMMYFUNCTION("""COMPUTED_VALUE"""),"Thriller")</f>
        <v>Thriller</v>
      </c>
      <c r="P4439" s="4" t="str">
        <f>IFERROR(__xludf.DUMMYFUNCTION("""COMPUTED_VALUE"""),"")</f>
        <v/>
      </c>
      <c r="Q4439" s="4" t="str">
        <f>IFERROR(__xludf.DUMMYFUNCTION("""COMPUTED_VALUE"""),"")</f>
        <v/>
      </c>
      <c r="R4439" s="4" t="str">
        <f>IFERROR(__xludf.DUMMYFUNCTION("""COMPUTED_VALUE"""),"")</f>
        <v/>
      </c>
      <c r="S4439" s="4" t="str">
        <f>IFERROR(__xludf.DUMMYFUNCTION("""COMPUTED_VALUE"""),"")</f>
        <v/>
      </c>
    </row>
    <row r="4440">
      <c r="A4440" s="4" t="s">
        <v>7299</v>
      </c>
      <c r="B4440" s="4">
        <v>107.0</v>
      </c>
      <c r="C4440" s="4">
        <v>0.0</v>
      </c>
      <c r="D4440" s="4" t="s">
        <v>6477</v>
      </c>
      <c r="E4440" s="4" t="s">
        <v>7300</v>
      </c>
      <c r="F4440" s="4" t="s">
        <v>12</v>
      </c>
      <c r="G4440" s="4" t="s">
        <v>64</v>
      </c>
      <c r="H4440" s="4">
        <v>350000.0</v>
      </c>
      <c r="I4440" s="4">
        <v>6.8</v>
      </c>
      <c r="L4440" s="4" t="str">
        <f>IFERROR(__xludf.DUMMYFUNCTION("""COMPUTED_VALUE"""),"Comedy")</f>
        <v>Comedy</v>
      </c>
      <c r="M4440" s="4" t="str">
        <f>IFERROR(__xludf.DUMMYFUNCTION("""COMPUTED_VALUE"""),"Horror")</f>
        <v>Horror</v>
      </c>
      <c r="N4440" s="4" t="str">
        <f>IFERROR(__xludf.DUMMYFUNCTION("""COMPUTED_VALUE"""),"Mystery")</f>
        <v>Mystery</v>
      </c>
      <c r="O4440" s="4" t="str">
        <f>IFERROR(__xludf.DUMMYFUNCTION("""COMPUTED_VALUE"""),"")</f>
        <v/>
      </c>
      <c r="P4440" s="4" t="str">
        <f>IFERROR(__xludf.DUMMYFUNCTION("""COMPUTED_VALUE"""),"")</f>
        <v/>
      </c>
      <c r="Q4440" s="4" t="str">
        <f>IFERROR(__xludf.DUMMYFUNCTION("""COMPUTED_VALUE"""),"")</f>
        <v/>
      </c>
      <c r="R4440" s="4" t="str">
        <f>IFERROR(__xludf.DUMMYFUNCTION("""COMPUTED_VALUE"""),"")</f>
        <v/>
      </c>
      <c r="S4440" s="4" t="str">
        <f>IFERROR(__xludf.DUMMYFUNCTION("""COMPUTED_VALUE"""),"")</f>
        <v/>
      </c>
    </row>
    <row r="4441">
      <c r="A4441" s="4" t="s">
        <v>7301</v>
      </c>
      <c r="B4441" s="4">
        <v>20.0</v>
      </c>
      <c r="C4441" s="4">
        <v>0.0</v>
      </c>
      <c r="D4441" s="4" t="s">
        <v>25</v>
      </c>
      <c r="E4441" s="4" t="s">
        <v>7302</v>
      </c>
      <c r="F4441" s="4" t="s">
        <v>12</v>
      </c>
      <c r="G4441" s="4" t="s">
        <v>13</v>
      </c>
      <c r="H4441" s="4">
        <v>1500000.0</v>
      </c>
      <c r="I4441" s="4">
        <v>6.8</v>
      </c>
      <c r="L4441" s="4" t="str">
        <f>IFERROR(__xludf.DUMMYFUNCTION("""COMPUTED_VALUE"""),"Documentary")</f>
        <v>Documentary</v>
      </c>
      <c r="M4441" s="4" t="str">
        <f>IFERROR(__xludf.DUMMYFUNCTION("""COMPUTED_VALUE"""),"")</f>
        <v/>
      </c>
      <c r="N4441" s="4" t="str">
        <f>IFERROR(__xludf.DUMMYFUNCTION("""COMPUTED_VALUE"""),"")</f>
        <v/>
      </c>
      <c r="O4441" s="4" t="str">
        <f>IFERROR(__xludf.DUMMYFUNCTION("""COMPUTED_VALUE"""),"")</f>
        <v/>
      </c>
      <c r="P4441" s="4" t="str">
        <f>IFERROR(__xludf.DUMMYFUNCTION("""COMPUTED_VALUE"""),"")</f>
        <v/>
      </c>
      <c r="Q4441" s="4" t="str">
        <f>IFERROR(__xludf.DUMMYFUNCTION("""COMPUTED_VALUE"""),"")</f>
        <v/>
      </c>
      <c r="R4441" s="4" t="str">
        <f>IFERROR(__xludf.DUMMYFUNCTION("""COMPUTED_VALUE"""),"")</f>
        <v/>
      </c>
      <c r="S4441" s="4" t="str">
        <f>IFERROR(__xludf.DUMMYFUNCTION("""COMPUTED_VALUE"""),"")</f>
        <v/>
      </c>
    </row>
    <row r="4442">
      <c r="A4442" s="4" t="s">
        <v>7303</v>
      </c>
      <c r="B4442" s="4">
        <v>87.0</v>
      </c>
      <c r="C4442" s="4">
        <v>0.0</v>
      </c>
      <c r="D4442" s="4" t="s">
        <v>237</v>
      </c>
      <c r="E4442" s="4" t="s">
        <v>7304</v>
      </c>
      <c r="F4442" s="4" t="s">
        <v>12</v>
      </c>
      <c r="G4442" s="4" t="s">
        <v>95</v>
      </c>
      <c r="H4442" s="4">
        <v>1500000.0</v>
      </c>
      <c r="I4442" s="4">
        <v>6.8</v>
      </c>
      <c r="L4442" s="4" t="str">
        <f>IFERROR(__xludf.DUMMYFUNCTION("""COMPUTED_VALUE"""),"Drama")</f>
        <v>Drama</v>
      </c>
      <c r="M4442" s="4" t="str">
        <f>IFERROR(__xludf.DUMMYFUNCTION("""COMPUTED_VALUE"""),"Fantasy")</f>
        <v>Fantasy</v>
      </c>
      <c r="N4442" s="4" t="str">
        <f>IFERROR(__xludf.DUMMYFUNCTION("""COMPUTED_VALUE"""),"Romance")</f>
        <v>Romance</v>
      </c>
      <c r="O4442" s="4" t="str">
        <f>IFERROR(__xludf.DUMMYFUNCTION("""COMPUTED_VALUE"""),"")</f>
        <v/>
      </c>
      <c r="P4442" s="4" t="str">
        <f>IFERROR(__xludf.DUMMYFUNCTION("""COMPUTED_VALUE"""),"")</f>
        <v/>
      </c>
      <c r="Q4442" s="4" t="str">
        <f>IFERROR(__xludf.DUMMYFUNCTION("""COMPUTED_VALUE"""),"")</f>
        <v/>
      </c>
      <c r="R4442" s="4" t="str">
        <f>IFERROR(__xludf.DUMMYFUNCTION("""COMPUTED_VALUE"""),"")</f>
        <v/>
      </c>
      <c r="S4442" s="4" t="str">
        <f>IFERROR(__xludf.DUMMYFUNCTION("""COMPUTED_VALUE"""),"")</f>
        <v/>
      </c>
    </row>
    <row r="4443">
      <c r="A4443" s="4" t="s">
        <v>7305</v>
      </c>
      <c r="B4443" s="4">
        <v>98.0</v>
      </c>
      <c r="C4443" s="4">
        <v>0.0</v>
      </c>
      <c r="D4443" s="4" t="s">
        <v>888</v>
      </c>
      <c r="E4443" s="4" t="s">
        <v>7306</v>
      </c>
      <c r="F4443" s="4" t="s">
        <v>12</v>
      </c>
      <c r="G4443" s="4" t="s">
        <v>13</v>
      </c>
      <c r="H4443" s="4">
        <v>1500000.0</v>
      </c>
      <c r="I4443" s="4">
        <v>6.3</v>
      </c>
      <c r="L4443" s="4" t="str">
        <f>IFERROR(__xludf.DUMMYFUNCTION("""COMPUTED_VALUE"""),"Comedy")</f>
        <v>Comedy</v>
      </c>
      <c r="M4443" s="4" t="str">
        <f>IFERROR(__xludf.DUMMYFUNCTION("""COMPUTED_VALUE"""),"Drama")</f>
        <v>Drama</v>
      </c>
      <c r="N4443" s="4" t="str">
        <f>IFERROR(__xludf.DUMMYFUNCTION("""COMPUTED_VALUE"""),"")</f>
        <v/>
      </c>
      <c r="O4443" s="4" t="str">
        <f>IFERROR(__xludf.DUMMYFUNCTION("""COMPUTED_VALUE"""),"")</f>
        <v/>
      </c>
      <c r="P4443" s="4" t="str">
        <f>IFERROR(__xludf.DUMMYFUNCTION("""COMPUTED_VALUE"""),"")</f>
        <v/>
      </c>
      <c r="Q4443" s="4" t="str">
        <f>IFERROR(__xludf.DUMMYFUNCTION("""COMPUTED_VALUE"""),"")</f>
        <v/>
      </c>
      <c r="R4443" s="4" t="str">
        <f>IFERROR(__xludf.DUMMYFUNCTION("""COMPUTED_VALUE"""),"")</f>
        <v/>
      </c>
      <c r="S4443" s="4" t="str">
        <f>IFERROR(__xludf.DUMMYFUNCTION("""COMPUTED_VALUE"""),"")</f>
        <v/>
      </c>
    </row>
    <row r="4444">
      <c r="A4444" s="4" t="s">
        <v>7307</v>
      </c>
      <c r="B4444" s="4">
        <v>112.0</v>
      </c>
      <c r="C4444" s="4">
        <v>0.0</v>
      </c>
      <c r="D4444" s="4" t="s">
        <v>888</v>
      </c>
      <c r="E4444" s="4" t="s">
        <v>7308</v>
      </c>
      <c r="F4444" s="4" t="s">
        <v>12</v>
      </c>
      <c r="G4444" s="4" t="s">
        <v>3061</v>
      </c>
      <c r="H4444" s="4">
        <v>5000000.0</v>
      </c>
      <c r="I4444" s="4">
        <v>7.1</v>
      </c>
      <c r="L4444" s="4" t="str">
        <f>IFERROR(__xludf.DUMMYFUNCTION("""COMPUTED_VALUE"""),"Comedy")</f>
        <v>Comedy</v>
      </c>
      <c r="M4444" s="4" t="str">
        <f>IFERROR(__xludf.DUMMYFUNCTION("""COMPUTED_VALUE"""),"Drama")</f>
        <v>Drama</v>
      </c>
      <c r="N4444" s="4" t="str">
        <f>IFERROR(__xludf.DUMMYFUNCTION("""COMPUTED_VALUE"""),"")</f>
        <v/>
      </c>
      <c r="O4444" s="4" t="str">
        <f>IFERROR(__xludf.DUMMYFUNCTION("""COMPUTED_VALUE"""),"")</f>
        <v/>
      </c>
      <c r="P4444" s="4" t="str">
        <f>IFERROR(__xludf.DUMMYFUNCTION("""COMPUTED_VALUE"""),"")</f>
        <v/>
      </c>
      <c r="Q4444" s="4" t="str">
        <f>IFERROR(__xludf.DUMMYFUNCTION("""COMPUTED_VALUE"""),"")</f>
        <v/>
      </c>
      <c r="R4444" s="4" t="str">
        <f>IFERROR(__xludf.DUMMYFUNCTION("""COMPUTED_VALUE"""),"")</f>
        <v/>
      </c>
      <c r="S4444" s="4" t="str">
        <f>IFERROR(__xludf.DUMMYFUNCTION("""COMPUTED_VALUE"""),"")</f>
        <v/>
      </c>
    </row>
    <row r="4445">
      <c r="A4445" s="4" t="s">
        <v>7309</v>
      </c>
      <c r="B4445" s="4">
        <v>82.0</v>
      </c>
      <c r="C4445" s="4">
        <v>0.0</v>
      </c>
      <c r="D4445" s="4" t="s">
        <v>4259</v>
      </c>
      <c r="E4445" s="4" t="s">
        <v>7310</v>
      </c>
      <c r="F4445" s="4" t="s">
        <v>12</v>
      </c>
      <c r="G4445" s="4" t="s">
        <v>95</v>
      </c>
      <c r="H4445" s="4">
        <v>1500000.0</v>
      </c>
      <c r="I4445" s="4">
        <v>2.8</v>
      </c>
      <c r="L4445" s="4" t="str">
        <f>IFERROR(__xludf.DUMMYFUNCTION("""COMPUTED_VALUE"""),"Sci-Fi")</f>
        <v>Sci-Fi</v>
      </c>
      <c r="M4445" s="4" t="str">
        <f>IFERROR(__xludf.DUMMYFUNCTION("""COMPUTED_VALUE"""),"")</f>
        <v/>
      </c>
      <c r="N4445" s="4" t="str">
        <f>IFERROR(__xludf.DUMMYFUNCTION("""COMPUTED_VALUE"""),"")</f>
        <v/>
      </c>
      <c r="O4445" s="4" t="str">
        <f>IFERROR(__xludf.DUMMYFUNCTION("""COMPUTED_VALUE"""),"")</f>
        <v/>
      </c>
      <c r="P4445" s="4" t="str">
        <f>IFERROR(__xludf.DUMMYFUNCTION("""COMPUTED_VALUE"""),"")</f>
        <v/>
      </c>
      <c r="Q4445" s="4" t="str">
        <f>IFERROR(__xludf.DUMMYFUNCTION("""COMPUTED_VALUE"""),"")</f>
        <v/>
      </c>
      <c r="R4445" s="4" t="str">
        <f>IFERROR(__xludf.DUMMYFUNCTION("""COMPUTED_VALUE"""),"")</f>
        <v/>
      </c>
      <c r="S4445" s="4" t="str">
        <f>IFERROR(__xludf.DUMMYFUNCTION("""COMPUTED_VALUE"""),"")</f>
        <v/>
      </c>
    </row>
    <row r="4446">
      <c r="A4446" s="4" t="s">
        <v>7311</v>
      </c>
      <c r="B4446" s="4">
        <v>102.0</v>
      </c>
      <c r="C4446" s="4">
        <v>0.0</v>
      </c>
      <c r="D4446" s="4" t="s">
        <v>1378</v>
      </c>
      <c r="E4446" s="4" t="s">
        <v>7312</v>
      </c>
      <c r="F4446" s="4" t="s">
        <v>12</v>
      </c>
      <c r="G4446" s="4" t="s">
        <v>13</v>
      </c>
      <c r="H4446" s="4">
        <v>2000000.0</v>
      </c>
      <c r="I4446" s="4">
        <v>8.2</v>
      </c>
      <c r="L4446" s="4" t="str">
        <f>IFERROR(__xludf.DUMMYFUNCTION("""COMPUTED_VALUE"""),"Comedy")</f>
        <v>Comedy</v>
      </c>
      <c r="M4446" s="4" t="str">
        <f>IFERROR(__xludf.DUMMYFUNCTION("""COMPUTED_VALUE"""),"Drama")</f>
        <v>Drama</v>
      </c>
      <c r="N4446" s="4" t="str">
        <f>IFERROR(__xludf.DUMMYFUNCTION("""COMPUTED_VALUE"""),"Family")</f>
        <v>Family</v>
      </c>
      <c r="O4446" s="4" t="str">
        <f>IFERROR(__xludf.DUMMYFUNCTION("""COMPUTED_VALUE"""),"")</f>
        <v/>
      </c>
      <c r="P4446" s="4" t="str">
        <f>IFERROR(__xludf.DUMMYFUNCTION("""COMPUTED_VALUE"""),"")</f>
        <v/>
      </c>
      <c r="Q4446" s="4" t="str">
        <f>IFERROR(__xludf.DUMMYFUNCTION("""COMPUTED_VALUE"""),"")</f>
        <v/>
      </c>
      <c r="R4446" s="4" t="str">
        <f>IFERROR(__xludf.DUMMYFUNCTION("""COMPUTED_VALUE"""),"")</f>
        <v/>
      </c>
      <c r="S4446" s="4" t="str">
        <f>IFERROR(__xludf.DUMMYFUNCTION("""COMPUTED_VALUE"""),"")</f>
        <v/>
      </c>
    </row>
    <row r="4447">
      <c r="A4447" s="4" t="s">
        <v>7313</v>
      </c>
      <c r="B4447" s="4">
        <v>97.0</v>
      </c>
      <c r="C4447" s="4">
        <v>0.0</v>
      </c>
      <c r="D4447" s="4" t="s">
        <v>116</v>
      </c>
      <c r="E4447" s="4" t="s">
        <v>7314</v>
      </c>
      <c r="F4447" s="4" t="s">
        <v>12</v>
      </c>
      <c r="G4447" s="4" t="s">
        <v>13</v>
      </c>
      <c r="H4447" s="4">
        <v>1500000.0</v>
      </c>
      <c r="I4447" s="4">
        <v>3.1</v>
      </c>
      <c r="L4447" s="4" t="str">
        <f>IFERROR(__xludf.DUMMYFUNCTION("""COMPUTED_VALUE"""),"Action")</f>
        <v>Action</v>
      </c>
      <c r="M4447" s="4" t="str">
        <f>IFERROR(__xludf.DUMMYFUNCTION("""COMPUTED_VALUE"""),"Crime")</f>
        <v>Crime</v>
      </c>
      <c r="N4447" s="4" t="str">
        <f>IFERROR(__xludf.DUMMYFUNCTION("""COMPUTED_VALUE"""),"Thriller")</f>
        <v>Thriller</v>
      </c>
      <c r="O4447" s="4" t="str">
        <f>IFERROR(__xludf.DUMMYFUNCTION("""COMPUTED_VALUE"""),"")</f>
        <v/>
      </c>
      <c r="P4447" s="4" t="str">
        <f>IFERROR(__xludf.DUMMYFUNCTION("""COMPUTED_VALUE"""),"")</f>
        <v/>
      </c>
      <c r="Q4447" s="4" t="str">
        <f>IFERROR(__xludf.DUMMYFUNCTION("""COMPUTED_VALUE"""),"")</f>
        <v/>
      </c>
      <c r="R4447" s="4" t="str">
        <f>IFERROR(__xludf.DUMMYFUNCTION("""COMPUTED_VALUE"""),"")</f>
        <v/>
      </c>
      <c r="S4447" s="4" t="str">
        <f>IFERROR(__xludf.DUMMYFUNCTION("""COMPUTED_VALUE"""),"")</f>
        <v/>
      </c>
    </row>
    <row r="4448">
      <c r="A4448" s="4" t="s">
        <v>307</v>
      </c>
      <c r="B4448" s="4">
        <v>130.0</v>
      </c>
      <c r="C4448" s="4">
        <v>8.0033643E7</v>
      </c>
      <c r="D4448" s="4" t="s">
        <v>416</v>
      </c>
      <c r="E4448" s="4" t="s">
        <v>1417</v>
      </c>
      <c r="F4448" s="4" t="s">
        <v>12</v>
      </c>
      <c r="G4448" s="4" t="s">
        <v>13</v>
      </c>
      <c r="H4448" s="4">
        <v>6.0E7</v>
      </c>
      <c r="I4448" s="4">
        <v>7.0</v>
      </c>
      <c r="L4448" s="4" t="str">
        <f>IFERROR(__xludf.DUMMYFUNCTION("""COMPUTED_VALUE"""),"Action")</f>
        <v>Action</v>
      </c>
      <c r="M4448" s="4" t="str">
        <f>IFERROR(__xludf.DUMMYFUNCTION("""COMPUTED_VALUE"""),"Crime")</f>
        <v>Crime</v>
      </c>
      <c r="N4448" s="4" t="str">
        <f>IFERROR(__xludf.DUMMYFUNCTION("""COMPUTED_VALUE"""),"Mystery")</f>
        <v>Mystery</v>
      </c>
      <c r="O4448" s="4" t="str">
        <f>IFERROR(__xludf.DUMMYFUNCTION("""COMPUTED_VALUE"""),"Thriller")</f>
        <v>Thriller</v>
      </c>
      <c r="P4448" s="4" t="str">
        <f>IFERROR(__xludf.DUMMYFUNCTION("""COMPUTED_VALUE"""),"")</f>
        <v/>
      </c>
      <c r="Q4448" s="4" t="str">
        <f>IFERROR(__xludf.DUMMYFUNCTION("""COMPUTED_VALUE"""),"")</f>
        <v/>
      </c>
      <c r="R4448" s="4" t="str">
        <f>IFERROR(__xludf.DUMMYFUNCTION("""COMPUTED_VALUE"""),"")</f>
        <v/>
      </c>
      <c r="S4448" s="4" t="str">
        <f>IFERROR(__xludf.DUMMYFUNCTION("""COMPUTED_VALUE"""),"")</f>
        <v/>
      </c>
    </row>
    <row r="4449">
      <c r="A4449" s="4" t="s">
        <v>7315</v>
      </c>
      <c r="B4449" s="4">
        <v>101.0</v>
      </c>
      <c r="C4449" s="4">
        <v>0.0</v>
      </c>
      <c r="D4449" s="4" t="s">
        <v>2139</v>
      </c>
      <c r="E4449" s="4" t="s">
        <v>7316</v>
      </c>
      <c r="F4449" s="4" t="s">
        <v>12</v>
      </c>
      <c r="G4449" s="4" t="s">
        <v>13</v>
      </c>
      <c r="H4449" s="4">
        <v>1500000.0</v>
      </c>
      <c r="I4449" s="4">
        <v>3.3</v>
      </c>
      <c r="L4449" s="4" t="str">
        <f>IFERROR(__xludf.DUMMYFUNCTION("""COMPUTED_VALUE"""),"Drama")</f>
        <v>Drama</v>
      </c>
      <c r="M4449" s="4" t="str">
        <f>IFERROR(__xludf.DUMMYFUNCTION("""COMPUTED_VALUE"""),"Horror")</f>
        <v>Horror</v>
      </c>
      <c r="N4449" s="4" t="str">
        <f>IFERROR(__xludf.DUMMYFUNCTION("""COMPUTED_VALUE"""),"Mystery")</f>
        <v>Mystery</v>
      </c>
      <c r="O4449" s="4" t="str">
        <f>IFERROR(__xludf.DUMMYFUNCTION("""COMPUTED_VALUE"""),"Thriller")</f>
        <v>Thriller</v>
      </c>
      <c r="P4449" s="4" t="str">
        <f>IFERROR(__xludf.DUMMYFUNCTION("""COMPUTED_VALUE"""),"")</f>
        <v/>
      </c>
      <c r="Q4449" s="4" t="str">
        <f>IFERROR(__xludf.DUMMYFUNCTION("""COMPUTED_VALUE"""),"")</f>
        <v/>
      </c>
      <c r="R4449" s="4" t="str">
        <f>IFERROR(__xludf.DUMMYFUNCTION("""COMPUTED_VALUE"""),"")</f>
        <v/>
      </c>
      <c r="S4449" s="4" t="str">
        <f>IFERROR(__xludf.DUMMYFUNCTION("""COMPUTED_VALUE"""),"")</f>
        <v/>
      </c>
    </row>
    <row r="4450">
      <c r="A4450" s="4" t="s">
        <v>7317</v>
      </c>
      <c r="B4450" s="4">
        <v>93.0</v>
      </c>
      <c r="C4450" s="4">
        <v>0.0</v>
      </c>
      <c r="D4450" s="4" t="s">
        <v>1707</v>
      </c>
      <c r="E4450" s="4" t="s">
        <v>7318</v>
      </c>
      <c r="F4450" s="4" t="s">
        <v>12</v>
      </c>
      <c r="G4450" s="4" t="s">
        <v>13</v>
      </c>
      <c r="H4450" s="4">
        <v>2000000.0</v>
      </c>
      <c r="I4450" s="4">
        <v>3.6</v>
      </c>
      <c r="L4450" s="4" t="str">
        <f>IFERROR(__xludf.DUMMYFUNCTION("""COMPUTED_VALUE"""),"Action")</f>
        <v>Action</v>
      </c>
      <c r="M4450" s="4" t="str">
        <f>IFERROR(__xludf.DUMMYFUNCTION("""COMPUTED_VALUE"""),"Horror")</f>
        <v>Horror</v>
      </c>
      <c r="N4450" s="4" t="str">
        <f>IFERROR(__xludf.DUMMYFUNCTION("""COMPUTED_VALUE"""),"Thriller")</f>
        <v>Thriller</v>
      </c>
      <c r="O4450" s="4" t="str">
        <f>IFERROR(__xludf.DUMMYFUNCTION("""COMPUTED_VALUE"""),"")</f>
        <v/>
      </c>
      <c r="P4450" s="4" t="str">
        <f>IFERROR(__xludf.DUMMYFUNCTION("""COMPUTED_VALUE"""),"")</f>
        <v/>
      </c>
      <c r="Q4450" s="4" t="str">
        <f>IFERROR(__xludf.DUMMYFUNCTION("""COMPUTED_VALUE"""),"")</f>
        <v/>
      </c>
      <c r="R4450" s="4" t="str">
        <f>IFERROR(__xludf.DUMMYFUNCTION("""COMPUTED_VALUE"""),"")</f>
        <v/>
      </c>
      <c r="S4450" s="4" t="str">
        <f>IFERROR(__xludf.DUMMYFUNCTION("""COMPUTED_VALUE"""),"")</f>
        <v/>
      </c>
    </row>
    <row r="4451">
      <c r="A4451" s="4" t="s">
        <v>7319</v>
      </c>
      <c r="B4451" s="4">
        <v>83.0</v>
      </c>
      <c r="C4451" s="4">
        <v>1.84925485E8</v>
      </c>
      <c r="D4451" s="4" t="s">
        <v>2105</v>
      </c>
      <c r="E4451" s="4" t="s">
        <v>7320</v>
      </c>
      <c r="F4451" s="4" t="s">
        <v>12</v>
      </c>
      <c r="G4451" s="4" t="s">
        <v>13</v>
      </c>
      <c r="H4451" s="4">
        <v>2000000.0</v>
      </c>
      <c r="I4451" s="4">
        <v>7.7</v>
      </c>
      <c r="L4451" s="4" t="str">
        <f>IFERROR(__xludf.DUMMYFUNCTION("""COMPUTED_VALUE"""),"Animation")</f>
        <v>Animation</v>
      </c>
      <c r="M4451" s="4" t="str">
        <f>IFERROR(__xludf.DUMMYFUNCTION("""COMPUTED_VALUE"""),"Family")</f>
        <v>Family</v>
      </c>
      <c r="N4451" s="4" t="str">
        <f>IFERROR(__xludf.DUMMYFUNCTION("""COMPUTED_VALUE"""),"Fantasy")</f>
        <v>Fantasy</v>
      </c>
      <c r="O4451" s="4" t="str">
        <f>IFERROR(__xludf.DUMMYFUNCTION("""COMPUTED_VALUE"""),"Musical")</f>
        <v>Musical</v>
      </c>
      <c r="P4451" s="4" t="str">
        <f>IFERROR(__xludf.DUMMYFUNCTION("""COMPUTED_VALUE"""),"")</f>
        <v/>
      </c>
      <c r="Q4451" s="4" t="str">
        <f>IFERROR(__xludf.DUMMYFUNCTION("""COMPUTED_VALUE"""),"")</f>
        <v/>
      </c>
      <c r="R4451" s="4" t="str">
        <f>IFERROR(__xludf.DUMMYFUNCTION("""COMPUTED_VALUE"""),"")</f>
        <v/>
      </c>
      <c r="S4451" s="4" t="str">
        <f>IFERROR(__xludf.DUMMYFUNCTION("""COMPUTED_VALUE"""),"")</f>
        <v/>
      </c>
    </row>
    <row r="4452">
      <c r="A4452" s="4" t="s">
        <v>7321</v>
      </c>
      <c r="B4452" s="4">
        <v>106.0</v>
      </c>
      <c r="C4452" s="4">
        <v>304124.0</v>
      </c>
      <c r="D4452" s="4" t="s">
        <v>1196</v>
      </c>
      <c r="E4452" s="4" t="s">
        <v>7322</v>
      </c>
      <c r="F4452" s="4" t="s">
        <v>975</v>
      </c>
      <c r="G4452" s="4" t="s">
        <v>6571</v>
      </c>
      <c r="H4452" s="4">
        <v>1400000.0</v>
      </c>
      <c r="I4452" s="4">
        <v>6.7</v>
      </c>
      <c r="L4452" s="4" t="str">
        <f>IFERROR(__xludf.DUMMYFUNCTION("""COMPUTED_VALUE"""),"Drama")</f>
        <v>Drama</v>
      </c>
      <c r="M4452" s="4" t="str">
        <f>IFERROR(__xludf.DUMMYFUNCTION("""COMPUTED_VALUE"""),"")</f>
        <v/>
      </c>
      <c r="N4452" s="4" t="str">
        <f>IFERROR(__xludf.DUMMYFUNCTION("""COMPUTED_VALUE"""),"")</f>
        <v/>
      </c>
      <c r="O4452" s="4" t="str">
        <f>IFERROR(__xludf.DUMMYFUNCTION("""COMPUTED_VALUE"""),"")</f>
        <v/>
      </c>
      <c r="P4452" s="4" t="str">
        <f>IFERROR(__xludf.DUMMYFUNCTION("""COMPUTED_VALUE"""),"")</f>
        <v/>
      </c>
      <c r="Q4452" s="4" t="str">
        <f>IFERROR(__xludf.DUMMYFUNCTION("""COMPUTED_VALUE"""),"")</f>
        <v/>
      </c>
      <c r="R4452" s="4" t="str">
        <f>IFERROR(__xludf.DUMMYFUNCTION("""COMPUTED_VALUE"""),"")</f>
        <v/>
      </c>
      <c r="S4452" s="4" t="str">
        <f>IFERROR(__xludf.DUMMYFUNCTION("""COMPUTED_VALUE"""),"")</f>
        <v/>
      </c>
    </row>
    <row r="4453">
      <c r="A4453" s="4" t="s">
        <v>7323</v>
      </c>
      <c r="B4453" s="4">
        <v>113.0</v>
      </c>
      <c r="C4453" s="4">
        <v>0.0</v>
      </c>
      <c r="D4453" s="4" t="s">
        <v>5212</v>
      </c>
      <c r="E4453" s="4" t="s">
        <v>7324</v>
      </c>
      <c r="F4453" s="4" t="s">
        <v>12</v>
      </c>
      <c r="G4453" s="4" t="s">
        <v>20</v>
      </c>
      <c r="H4453" s="4">
        <v>1455000.0</v>
      </c>
      <c r="I4453" s="4">
        <v>5.5</v>
      </c>
      <c r="L4453" s="4" t="str">
        <f>IFERROR(__xludf.DUMMYFUNCTION("""COMPUTED_VALUE"""),"Western")</f>
        <v>Western</v>
      </c>
      <c r="M4453" s="4" t="str">
        <f>IFERROR(__xludf.DUMMYFUNCTION("""COMPUTED_VALUE"""),"")</f>
        <v/>
      </c>
      <c r="N4453" s="4" t="str">
        <f>IFERROR(__xludf.DUMMYFUNCTION("""COMPUTED_VALUE"""),"")</f>
        <v/>
      </c>
      <c r="O4453" s="4" t="str">
        <f>IFERROR(__xludf.DUMMYFUNCTION("""COMPUTED_VALUE"""),"")</f>
        <v/>
      </c>
      <c r="P4453" s="4" t="str">
        <f>IFERROR(__xludf.DUMMYFUNCTION("""COMPUTED_VALUE"""),"")</f>
        <v/>
      </c>
      <c r="Q4453" s="4" t="str">
        <f>IFERROR(__xludf.DUMMYFUNCTION("""COMPUTED_VALUE"""),"")</f>
        <v/>
      </c>
      <c r="R4453" s="4" t="str">
        <f>IFERROR(__xludf.DUMMYFUNCTION("""COMPUTED_VALUE"""),"")</f>
        <v/>
      </c>
      <c r="S4453" s="4" t="str">
        <f>IFERROR(__xludf.DUMMYFUNCTION("""COMPUTED_VALUE"""),"")</f>
        <v/>
      </c>
    </row>
    <row r="4454">
      <c r="A4454" s="4" t="s">
        <v>7325</v>
      </c>
      <c r="B4454" s="4">
        <v>94.0</v>
      </c>
      <c r="C4454" s="4">
        <v>36830.0</v>
      </c>
      <c r="D4454" s="4" t="s">
        <v>7326</v>
      </c>
      <c r="E4454" s="4" t="s">
        <v>7327</v>
      </c>
      <c r="F4454" s="4" t="s">
        <v>12</v>
      </c>
      <c r="G4454" s="4" t="s">
        <v>20</v>
      </c>
      <c r="H4454" s="4">
        <v>1400000.0</v>
      </c>
      <c r="I4454" s="4">
        <v>6.6</v>
      </c>
      <c r="L4454" s="4" t="str">
        <f>IFERROR(__xludf.DUMMYFUNCTION("""COMPUTED_VALUE"""),"Adventure")</f>
        <v>Adventure</v>
      </c>
      <c r="M4454" s="4" t="str">
        <f>IFERROR(__xludf.DUMMYFUNCTION("""COMPUTED_VALUE"""),"Comedy")</f>
        <v>Comedy</v>
      </c>
      <c r="N4454" s="4" t="str">
        <f>IFERROR(__xludf.DUMMYFUNCTION("""COMPUTED_VALUE"""),"Horror")</f>
        <v>Horror</v>
      </c>
      <c r="O4454" s="4" t="str">
        <f>IFERROR(__xludf.DUMMYFUNCTION("""COMPUTED_VALUE"""),"")</f>
        <v/>
      </c>
      <c r="P4454" s="4" t="str">
        <f>IFERROR(__xludf.DUMMYFUNCTION("""COMPUTED_VALUE"""),"")</f>
        <v/>
      </c>
      <c r="Q4454" s="4" t="str">
        <f>IFERROR(__xludf.DUMMYFUNCTION("""COMPUTED_VALUE"""),"")</f>
        <v/>
      </c>
      <c r="R4454" s="4" t="str">
        <f>IFERROR(__xludf.DUMMYFUNCTION("""COMPUTED_VALUE"""),"")</f>
        <v/>
      </c>
      <c r="S4454" s="4" t="str">
        <f>IFERROR(__xludf.DUMMYFUNCTION("""COMPUTED_VALUE"""),"")</f>
        <v/>
      </c>
    </row>
    <row r="4455">
      <c r="A4455" s="4" t="s">
        <v>7328</v>
      </c>
      <c r="B4455" s="4">
        <v>101.0</v>
      </c>
      <c r="C4455" s="4">
        <v>0.0</v>
      </c>
      <c r="D4455" s="4" t="s">
        <v>1196</v>
      </c>
      <c r="E4455" s="4" t="s">
        <v>7329</v>
      </c>
      <c r="F4455" s="4" t="s">
        <v>12</v>
      </c>
      <c r="G4455" s="4" t="s">
        <v>13</v>
      </c>
      <c r="H4455" s="4">
        <v>2000000.0</v>
      </c>
      <c r="I4455" s="4">
        <v>4.8</v>
      </c>
      <c r="L4455" s="4" t="str">
        <f>IFERROR(__xludf.DUMMYFUNCTION("""COMPUTED_VALUE"""),"Drama")</f>
        <v>Drama</v>
      </c>
      <c r="M4455" s="4" t="str">
        <f>IFERROR(__xludf.DUMMYFUNCTION("""COMPUTED_VALUE"""),"")</f>
        <v/>
      </c>
      <c r="N4455" s="4" t="str">
        <f>IFERROR(__xludf.DUMMYFUNCTION("""COMPUTED_VALUE"""),"")</f>
        <v/>
      </c>
      <c r="O4455" s="4" t="str">
        <f>IFERROR(__xludf.DUMMYFUNCTION("""COMPUTED_VALUE"""),"")</f>
        <v/>
      </c>
      <c r="P4455" s="4" t="str">
        <f>IFERROR(__xludf.DUMMYFUNCTION("""COMPUTED_VALUE"""),"")</f>
        <v/>
      </c>
      <c r="Q4455" s="4" t="str">
        <f>IFERROR(__xludf.DUMMYFUNCTION("""COMPUTED_VALUE"""),"")</f>
        <v/>
      </c>
      <c r="R4455" s="4" t="str">
        <f>IFERROR(__xludf.DUMMYFUNCTION("""COMPUTED_VALUE"""),"")</f>
        <v/>
      </c>
      <c r="S4455" s="4" t="str">
        <f>IFERROR(__xludf.DUMMYFUNCTION("""COMPUTED_VALUE"""),"")</f>
        <v/>
      </c>
    </row>
    <row r="4456">
      <c r="A4456" s="4" t="s">
        <v>5970</v>
      </c>
      <c r="B4456" s="4">
        <v>99.0</v>
      </c>
      <c r="C4456" s="4">
        <v>0.0</v>
      </c>
      <c r="D4456" s="4" t="s">
        <v>1929</v>
      </c>
      <c r="E4456" s="4" t="s">
        <v>7330</v>
      </c>
      <c r="F4456" s="4" t="s">
        <v>12</v>
      </c>
      <c r="G4456" s="4" t="s">
        <v>95</v>
      </c>
      <c r="H4456" s="4">
        <v>3150000.0</v>
      </c>
      <c r="I4456" s="4">
        <v>5.5</v>
      </c>
      <c r="L4456" s="4" t="str">
        <f>IFERROR(__xludf.DUMMYFUNCTION("""COMPUTED_VALUE"""),"Horror")</f>
        <v>Horror</v>
      </c>
      <c r="M4456" s="4" t="str">
        <f>IFERROR(__xludf.DUMMYFUNCTION("""COMPUTED_VALUE"""),"Thriller")</f>
        <v>Thriller</v>
      </c>
      <c r="N4456" s="4" t="str">
        <f>IFERROR(__xludf.DUMMYFUNCTION("""COMPUTED_VALUE"""),"")</f>
        <v/>
      </c>
      <c r="O4456" s="4" t="str">
        <f>IFERROR(__xludf.DUMMYFUNCTION("""COMPUTED_VALUE"""),"")</f>
        <v/>
      </c>
      <c r="P4456" s="4" t="str">
        <f>IFERROR(__xludf.DUMMYFUNCTION("""COMPUTED_VALUE"""),"")</f>
        <v/>
      </c>
      <c r="Q4456" s="4" t="str">
        <f>IFERROR(__xludf.DUMMYFUNCTION("""COMPUTED_VALUE"""),"")</f>
        <v/>
      </c>
      <c r="R4456" s="4" t="str">
        <f>IFERROR(__xludf.DUMMYFUNCTION("""COMPUTED_VALUE"""),"")</f>
        <v/>
      </c>
      <c r="S4456" s="4" t="str">
        <f>IFERROR(__xludf.DUMMYFUNCTION("""COMPUTED_VALUE"""),"")</f>
        <v/>
      </c>
    </row>
    <row r="4457">
      <c r="A4457" s="4" t="s">
        <v>7331</v>
      </c>
      <c r="B4457" s="4">
        <v>76.0</v>
      </c>
      <c r="C4457" s="4">
        <v>231186.0</v>
      </c>
      <c r="D4457" s="4" t="s">
        <v>1957</v>
      </c>
      <c r="E4457" s="4" t="s">
        <v>7332</v>
      </c>
      <c r="F4457" s="4" t="s">
        <v>512</v>
      </c>
      <c r="G4457" s="4" t="s">
        <v>513</v>
      </c>
      <c r="H4457" s="4">
        <v>0.0</v>
      </c>
      <c r="I4457" s="4">
        <v>6.3</v>
      </c>
      <c r="L4457" s="4" t="str">
        <f>IFERROR(__xludf.DUMMYFUNCTION("""COMPUTED_VALUE"""),"Crime")</f>
        <v>Crime</v>
      </c>
      <c r="M4457" s="4" t="str">
        <f>IFERROR(__xludf.DUMMYFUNCTION("""COMPUTED_VALUE"""),"Romance")</f>
        <v>Romance</v>
      </c>
      <c r="N4457" s="4" t="str">
        <f>IFERROR(__xludf.DUMMYFUNCTION("""COMPUTED_VALUE"""),"Thriller")</f>
        <v>Thriller</v>
      </c>
      <c r="O4457" s="4" t="str">
        <f>IFERROR(__xludf.DUMMYFUNCTION("""COMPUTED_VALUE"""),"")</f>
        <v/>
      </c>
      <c r="P4457" s="4" t="str">
        <f>IFERROR(__xludf.DUMMYFUNCTION("""COMPUTED_VALUE"""),"")</f>
        <v/>
      </c>
      <c r="Q4457" s="4" t="str">
        <f>IFERROR(__xludf.DUMMYFUNCTION("""COMPUTED_VALUE"""),"")</f>
        <v/>
      </c>
      <c r="R4457" s="4" t="str">
        <f>IFERROR(__xludf.DUMMYFUNCTION("""COMPUTED_VALUE"""),"")</f>
        <v/>
      </c>
      <c r="S4457" s="4" t="str">
        <f>IFERROR(__xludf.DUMMYFUNCTION("""COMPUTED_VALUE"""),"")</f>
        <v/>
      </c>
    </row>
    <row r="4458">
      <c r="A4458" s="4" t="s">
        <v>7333</v>
      </c>
      <c r="B4458" s="4">
        <v>91.0</v>
      </c>
      <c r="C4458" s="4">
        <v>0.0</v>
      </c>
      <c r="D4458" s="4" t="s">
        <v>1929</v>
      </c>
      <c r="E4458" s="4" t="s">
        <v>7334</v>
      </c>
      <c r="F4458" s="4" t="s">
        <v>12</v>
      </c>
      <c r="G4458" s="4" t="s">
        <v>13</v>
      </c>
      <c r="H4458" s="4">
        <v>1400000.0</v>
      </c>
      <c r="I4458" s="4">
        <v>6.9</v>
      </c>
      <c r="L4458" s="4" t="str">
        <f>IFERROR(__xludf.DUMMYFUNCTION("""COMPUTED_VALUE"""),"Horror")</f>
        <v>Horror</v>
      </c>
      <c r="M4458" s="4" t="str">
        <f>IFERROR(__xludf.DUMMYFUNCTION("""COMPUTED_VALUE"""),"Thriller")</f>
        <v>Thriller</v>
      </c>
      <c r="N4458" s="4" t="str">
        <f>IFERROR(__xludf.DUMMYFUNCTION("""COMPUTED_VALUE"""),"")</f>
        <v/>
      </c>
      <c r="O4458" s="4" t="str">
        <f>IFERROR(__xludf.DUMMYFUNCTION("""COMPUTED_VALUE"""),"")</f>
        <v/>
      </c>
      <c r="P4458" s="4" t="str">
        <f>IFERROR(__xludf.DUMMYFUNCTION("""COMPUTED_VALUE"""),"")</f>
        <v/>
      </c>
      <c r="Q4458" s="4" t="str">
        <f>IFERROR(__xludf.DUMMYFUNCTION("""COMPUTED_VALUE"""),"")</f>
        <v/>
      </c>
      <c r="R4458" s="4" t="str">
        <f>IFERROR(__xludf.DUMMYFUNCTION("""COMPUTED_VALUE"""),"")</f>
        <v/>
      </c>
      <c r="S4458" s="4" t="str">
        <f>IFERROR(__xludf.DUMMYFUNCTION("""COMPUTED_VALUE"""),"")</f>
        <v/>
      </c>
    </row>
    <row r="4459">
      <c r="A4459" s="4" t="s">
        <v>7335</v>
      </c>
      <c r="B4459" s="4">
        <v>105.0</v>
      </c>
      <c r="C4459" s="4">
        <v>0.0</v>
      </c>
      <c r="D4459" s="4" t="s">
        <v>833</v>
      </c>
      <c r="E4459" s="4" t="s">
        <v>7336</v>
      </c>
      <c r="F4459" s="4" t="s">
        <v>12</v>
      </c>
      <c r="G4459" s="4" t="s">
        <v>13</v>
      </c>
      <c r="H4459" s="4">
        <v>1377800.0</v>
      </c>
      <c r="I4459" s="4">
        <v>6.5</v>
      </c>
      <c r="L4459" s="4" t="str">
        <f>IFERROR(__xludf.DUMMYFUNCTION("""COMPUTED_VALUE"""),"Adventure")</f>
        <v>Adventure</v>
      </c>
      <c r="M4459" s="4" t="str">
        <f>IFERROR(__xludf.DUMMYFUNCTION("""COMPUTED_VALUE"""),"Comedy")</f>
        <v>Comedy</v>
      </c>
      <c r="N4459" s="4" t="str">
        <f>IFERROR(__xludf.DUMMYFUNCTION("""COMPUTED_VALUE"""),"Family")</f>
        <v>Family</v>
      </c>
      <c r="O4459" s="4" t="str">
        <f>IFERROR(__xludf.DUMMYFUNCTION("""COMPUTED_VALUE"""),"")</f>
        <v/>
      </c>
      <c r="P4459" s="4" t="str">
        <f>IFERROR(__xludf.DUMMYFUNCTION("""COMPUTED_VALUE"""),"")</f>
        <v/>
      </c>
      <c r="Q4459" s="4" t="str">
        <f>IFERROR(__xludf.DUMMYFUNCTION("""COMPUTED_VALUE"""),"")</f>
        <v/>
      </c>
      <c r="R4459" s="4" t="str">
        <f>IFERROR(__xludf.DUMMYFUNCTION("""COMPUTED_VALUE"""),"")</f>
        <v/>
      </c>
      <c r="S4459" s="4" t="str">
        <f>IFERROR(__xludf.DUMMYFUNCTION("""COMPUTED_VALUE"""),"")</f>
        <v/>
      </c>
    </row>
    <row r="4460">
      <c r="A4460" s="4" t="s">
        <v>452</v>
      </c>
      <c r="B4460" s="4">
        <v>120.0</v>
      </c>
      <c r="C4460" s="4">
        <v>3650677.0</v>
      </c>
      <c r="D4460" s="4" t="s">
        <v>349</v>
      </c>
      <c r="E4460" s="4" t="s">
        <v>7337</v>
      </c>
      <c r="F4460" s="4" t="s">
        <v>12</v>
      </c>
      <c r="G4460" s="4" t="s">
        <v>20</v>
      </c>
      <c r="H4460" s="4">
        <v>960000.0</v>
      </c>
      <c r="I4460" s="4">
        <v>8.2</v>
      </c>
      <c r="L4460" s="4" t="str">
        <f>IFERROR(__xludf.DUMMYFUNCTION("""COMPUTED_VALUE"""),"Comedy")</f>
        <v>Comedy</v>
      </c>
      <c r="M4460" s="4" t="str">
        <f>IFERROR(__xludf.DUMMYFUNCTION("""COMPUTED_VALUE"""),"Crime")</f>
        <v>Crime</v>
      </c>
      <c r="N4460" s="4" t="str">
        <f>IFERROR(__xludf.DUMMYFUNCTION("""COMPUTED_VALUE"""),"")</f>
        <v/>
      </c>
      <c r="O4460" s="4" t="str">
        <f>IFERROR(__xludf.DUMMYFUNCTION("""COMPUTED_VALUE"""),"")</f>
        <v/>
      </c>
      <c r="P4460" s="4" t="str">
        <f>IFERROR(__xludf.DUMMYFUNCTION("""COMPUTED_VALUE"""),"")</f>
        <v/>
      </c>
      <c r="Q4460" s="4" t="str">
        <f>IFERROR(__xludf.DUMMYFUNCTION("""COMPUTED_VALUE"""),"")</f>
        <v/>
      </c>
      <c r="R4460" s="4" t="str">
        <f>IFERROR(__xludf.DUMMYFUNCTION("""COMPUTED_VALUE"""),"")</f>
        <v/>
      </c>
      <c r="S4460" s="4" t="str">
        <f>IFERROR(__xludf.DUMMYFUNCTION("""COMPUTED_VALUE"""),"")</f>
        <v/>
      </c>
    </row>
    <row r="4461">
      <c r="A4461" s="4" t="s">
        <v>7338</v>
      </c>
      <c r="B4461" s="4">
        <v>105.0</v>
      </c>
      <c r="C4461" s="4">
        <v>0.0</v>
      </c>
      <c r="D4461" s="4" t="s">
        <v>5212</v>
      </c>
      <c r="E4461" s="4" t="s">
        <v>7339</v>
      </c>
      <c r="F4461" s="4" t="s">
        <v>12</v>
      </c>
      <c r="G4461" s="4" t="s">
        <v>13</v>
      </c>
      <c r="H4461" s="4">
        <v>1250000.0</v>
      </c>
      <c r="I4461" s="4">
        <v>7.1</v>
      </c>
      <c r="L4461" s="4" t="str">
        <f>IFERROR(__xludf.DUMMYFUNCTION("""COMPUTED_VALUE"""),"Western")</f>
        <v>Western</v>
      </c>
      <c r="M4461" s="4" t="str">
        <f>IFERROR(__xludf.DUMMYFUNCTION("""COMPUTED_VALUE"""),"")</f>
        <v/>
      </c>
      <c r="N4461" s="4" t="str">
        <f>IFERROR(__xludf.DUMMYFUNCTION("""COMPUTED_VALUE"""),"")</f>
        <v/>
      </c>
      <c r="O4461" s="4" t="str">
        <f>IFERROR(__xludf.DUMMYFUNCTION("""COMPUTED_VALUE"""),"")</f>
        <v/>
      </c>
      <c r="P4461" s="4" t="str">
        <f>IFERROR(__xludf.DUMMYFUNCTION("""COMPUTED_VALUE"""),"")</f>
        <v/>
      </c>
      <c r="Q4461" s="4" t="str">
        <f>IFERROR(__xludf.DUMMYFUNCTION("""COMPUTED_VALUE"""),"")</f>
        <v/>
      </c>
      <c r="R4461" s="4" t="str">
        <f>IFERROR(__xludf.DUMMYFUNCTION("""COMPUTED_VALUE"""),"")</f>
        <v/>
      </c>
      <c r="S4461" s="4" t="str">
        <f>IFERROR(__xludf.DUMMYFUNCTION("""COMPUTED_VALUE"""),"")</f>
        <v/>
      </c>
    </row>
    <row r="4462">
      <c r="A4462" s="4" t="s">
        <v>8351</v>
      </c>
      <c r="B4462" s="4">
        <v>120.0</v>
      </c>
      <c r="C4462" s="4">
        <v>0.0</v>
      </c>
      <c r="D4462" s="4" t="s">
        <v>7340</v>
      </c>
      <c r="E4462" s="4" t="s">
        <v>7341</v>
      </c>
      <c r="F4462" s="4" t="s">
        <v>12</v>
      </c>
      <c r="G4462" s="4" t="s">
        <v>13</v>
      </c>
      <c r="H4462" s="4">
        <v>0.0</v>
      </c>
      <c r="I4462" s="4">
        <v>7.3</v>
      </c>
      <c r="L4462" s="4" t="str">
        <f>IFERROR(__xludf.DUMMYFUNCTION("""COMPUTED_VALUE"""),"Action")</f>
        <v>Action</v>
      </c>
      <c r="M4462" s="4" t="str">
        <f>IFERROR(__xludf.DUMMYFUNCTION("""COMPUTED_VALUE"""),"Crime")</f>
        <v>Crime</v>
      </c>
      <c r="N4462" s="4" t="str">
        <f>IFERROR(__xludf.DUMMYFUNCTION("""COMPUTED_VALUE"""),"Drama")</f>
        <v>Drama</v>
      </c>
      <c r="O4462" s="4" t="str">
        <f>IFERROR(__xludf.DUMMYFUNCTION("""COMPUTED_VALUE"""),"Mystery")</f>
        <v>Mystery</v>
      </c>
      <c r="P4462" s="4" t="str">
        <f>IFERROR(__xludf.DUMMYFUNCTION("""COMPUTED_VALUE"""),"")</f>
        <v/>
      </c>
      <c r="Q4462" s="4" t="str">
        <f>IFERROR(__xludf.DUMMYFUNCTION("""COMPUTED_VALUE"""),"")</f>
        <v/>
      </c>
      <c r="R4462" s="4" t="str">
        <f>IFERROR(__xludf.DUMMYFUNCTION("""COMPUTED_VALUE"""),"")</f>
        <v/>
      </c>
      <c r="S4462" s="4" t="str">
        <f>IFERROR(__xludf.DUMMYFUNCTION("""COMPUTED_VALUE"""),"")</f>
        <v/>
      </c>
    </row>
    <row r="4463">
      <c r="A4463" s="4" t="s">
        <v>5654</v>
      </c>
      <c r="B4463" s="4">
        <v>105.0</v>
      </c>
      <c r="C4463" s="4">
        <v>1647780.0</v>
      </c>
      <c r="D4463" s="4" t="s">
        <v>1196</v>
      </c>
      <c r="E4463" s="4" t="s">
        <v>7342</v>
      </c>
      <c r="F4463" s="4" t="s">
        <v>5486</v>
      </c>
      <c r="G4463" s="4" t="s">
        <v>2663</v>
      </c>
      <c r="H4463" s="4">
        <v>1300000.0</v>
      </c>
      <c r="I4463" s="4">
        <v>8.1</v>
      </c>
      <c r="L4463" s="4" t="str">
        <f>IFERROR(__xludf.DUMMYFUNCTION("""COMPUTED_VALUE"""),"Drama")</f>
        <v>Drama</v>
      </c>
      <c r="M4463" s="4" t="str">
        <f>IFERROR(__xludf.DUMMYFUNCTION("""COMPUTED_VALUE"""),"")</f>
        <v/>
      </c>
      <c r="N4463" s="4" t="str">
        <f>IFERROR(__xludf.DUMMYFUNCTION("""COMPUTED_VALUE"""),"")</f>
        <v/>
      </c>
      <c r="O4463" s="4" t="str">
        <f>IFERROR(__xludf.DUMMYFUNCTION("""COMPUTED_VALUE"""),"")</f>
        <v/>
      </c>
      <c r="P4463" s="4" t="str">
        <f>IFERROR(__xludf.DUMMYFUNCTION("""COMPUTED_VALUE"""),"")</f>
        <v/>
      </c>
      <c r="Q4463" s="4" t="str">
        <f>IFERROR(__xludf.DUMMYFUNCTION("""COMPUTED_VALUE"""),"")</f>
        <v/>
      </c>
      <c r="R4463" s="4" t="str">
        <f>IFERROR(__xludf.DUMMYFUNCTION("""COMPUTED_VALUE"""),"")</f>
        <v/>
      </c>
      <c r="S4463" s="4" t="str">
        <f>IFERROR(__xludf.DUMMYFUNCTION("""COMPUTED_VALUE"""),"")</f>
        <v/>
      </c>
    </row>
    <row r="4464">
      <c r="A4464" s="4" t="s">
        <v>7343</v>
      </c>
      <c r="B4464" s="4">
        <v>95.0</v>
      </c>
      <c r="C4464" s="4">
        <v>695229.0</v>
      </c>
      <c r="D4464" s="4" t="s">
        <v>888</v>
      </c>
      <c r="E4464" s="4" t="s">
        <v>7344</v>
      </c>
      <c r="F4464" s="4" t="s">
        <v>12</v>
      </c>
      <c r="G4464" s="4" t="s">
        <v>13</v>
      </c>
      <c r="H4464" s="4">
        <v>1300000.0</v>
      </c>
      <c r="I4464" s="4">
        <v>7.2</v>
      </c>
      <c r="L4464" s="4" t="str">
        <f>IFERROR(__xludf.DUMMYFUNCTION("""COMPUTED_VALUE"""),"Comedy")</f>
        <v>Comedy</v>
      </c>
      <c r="M4464" s="4" t="str">
        <f>IFERROR(__xludf.DUMMYFUNCTION("""COMPUTED_VALUE"""),"Drama")</f>
        <v>Drama</v>
      </c>
      <c r="N4464" s="4" t="str">
        <f>IFERROR(__xludf.DUMMYFUNCTION("""COMPUTED_VALUE"""),"")</f>
        <v/>
      </c>
      <c r="O4464" s="4" t="str">
        <f>IFERROR(__xludf.DUMMYFUNCTION("""COMPUTED_VALUE"""),"")</f>
        <v/>
      </c>
      <c r="P4464" s="4" t="str">
        <f>IFERROR(__xludf.DUMMYFUNCTION("""COMPUTED_VALUE"""),"")</f>
        <v/>
      </c>
      <c r="Q4464" s="4" t="str">
        <f>IFERROR(__xludf.DUMMYFUNCTION("""COMPUTED_VALUE"""),"")</f>
        <v/>
      </c>
      <c r="R4464" s="4" t="str">
        <f>IFERROR(__xludf.DUMMYFUNCTION("""COMPUTED_VALUE"""),"")</f>
        <v/>
      </c>
      <c r="S4464" s="4" t="str">
        <f>IFERROR(__xludf.DUMMYFUNCTION("""COMPUTED_VALUE"""),"")</f>
        <v/>
      </c>
    </row>
    <row r="4465">
      <c r="A4465" s="4" t="s">
        <v>7345</v>
      </c>
      <c r="B4465" s="4">
        <v>135.0</v>
      </c>
      <c r="C4465" s="4">
        <v>638951.0</v>
      </c>
      <c r="D4465" s="4" t="s">
        <v>1196</v>
      </c>
      <c r="E4465" s="4" t="s">
        <v>7346</v>
      </c>
      <c r="F4465" s="4" t="s">
        <v>7347</v>
      </c>
      <c r="G4465" s="4" t="s">
        <v>13</v>
      </c>
      <c r="H4465" s="4">
        <v>1592000.0</v>
      </c>
      <c r="I4465" s="4">
        <v>7.4</v>
      </c>
      <c r="L4465" s="4" t="str">
        <f>IFERROR(__xludf.DUMMYFUNCTION("""COMPUTED_VALUE"""),"Drama")</f>
        <v>Drama</v>
      </c>
      <c r="M4465" s="4" t="str">
        <f>IFERROR(__xludf.DUMMYFUNCTION("""COMPUTED_VALUE"""),"")</f>
        <v/>
      </c>
      <c r="N4465" s="4" t="str">
        <f>IFERROR(__xludf.DUMMYFUNCTION("""COMPUTED_VALUE"""),"")</f>
        <v/>
      </c>
      <c r="O4465" s="4" t="str">
        <f>IFERROR(__xludf.DUMMYFUNCTION("""COMPUTED_VALUE"""),"")</f>
        <v/>
      </c>
      <c r="P4465" s="4" t="str">
        <f>IFERROR(__xludf.DUMMYFUNCTION("""COMPUTED_VALUE"""),"")</f>
        <v/>
      </c>
      <c r="Q4465" s="4" t="str">
        <f>IFERROR(__xludf.DUMMYFUNCTION("""COMPUTED_VALUE"""),"")</f>
        <v/>
      </c>
      <c r="R4465" s="4" t="str">
        <f>IFERROR(__xludf.DUMMYFUNCTION("""COMPUTED_VALUE"""),"")</f>
        <v/>
      </c>
      <c r="S4465" s="4" t="str">
        <f>IFERROR(__xludf.DUMMYFUNCTION("""COMPUTED_VALUE"""),"")</f>
        <v/>
      </c>
    </row>
    <row r="4466">
      <c r="A4466" s="4" t="s">
        <v>7348</v>
      </c>
      <c r="B4466" s="4">
        <v>105.0</v>
      </c>
      <c r="C4466" s="4">
        <v>609042.0</v>
      </c>
      <c r="D4466" s="4" t="s">
        <v>1196</v>
      </c>
      <c r="E4466" s="4" t="s">
        <v>7349</v>
      </c>
      <c r="F4466" s="4" t="s">
        <v>12</v>
      </c>
      <c r="G4466" s="4" t="s">
        <v>13</v>
      </c>
      <c r="H4466" s="4">
        <v>1300000.0</v>
      </c>
      <c r="I4466" s="4">
        <v>6.5</v>
      </c>
      <c r="L4466" s="4" t="str">
        <f>IFERROR(__xludf.DUMMYFUNCTION("""COMPUTED_VALUE"""),"Drama")</f>
        <v>Drama</v>
      </c>
      <c r="M4466" s="4" t="str">
        <f>IFERROR(__xludf.DUMMYFUNCTION("""COMPUTED_VALUE"""),"")</f>
        <v/>
      </c>
      <c r="N4466" s="4" t="str">
        <f>IFERROR(__xludf.DUMMYFUNCTION("""COMPUTED_VALUE"""),"")</f>
        <v/>
      </c>
      <c r="O4466" s="4" t="str">
        <f>IFERROR(__xludf.DUMMYFUNCTION("""COMPUTED_VALUE"""),"")</f>
        <v/>
      </c>
      <c r="P4466" s="4" t="str">
        <f>IFERROR(__xludf.DUMMYFUNCTION("""COMPUTED_VALUE"""),"")</f>
        <v/>
      </c>
      <c r="Q4466" s="4" t="str">
        <f>IFERROR(__xludf.DUMMYFUNCTION("""COMPUTED_VALUE"""),"")</f>
        <v/>
      </c>
      <c r="R4466" s="4" t="str">
        <f>IFERROR(__xludf.DUMMYFUNCTION("""COMPUTED_VALUE"""),"")</f>
        <v/>
      </c>
      <c r="S4466" s="4" t="str">
        <f>IFERROR(__xludf.DUMMYFUNCTION("""COMPUTED_VALUE"""),"")</f>
        <v/>
      </c>
    </row>
    <row r="4467">
      <c r="A4467" s="4" t="s">
        <v>7350</v>
      </c>
      <c r="B4467" s="4">
        <v>83.0</v>
      </c>
      <c r="C4467" s="4">
        <v>1521.0</v>
      </c>
      <c r="D4467" s="4" t="s">
        <v>2620</v>
      </c>
      <c r="E4467" s="4" t="s">
        <v>7351</v>
      </c>
      <c r="F4467" s="4" t="s">
        <v>12</v>
      </c>
      <c r="G4467" s="4" t="s">
        <v>95</v>
      </c>
      <c r="H4467" s="4">
        <v>1500000.0</v>
      </c>
      <c r="I4467" s="4">
        <v>5.7</v>
      </c>
      <c r="L4467" s="4" t="str">
        <f>IFERROR(__xludf.DUMMYFUNCTION("""COMPUTED_VALUE"""),"Comedy")</f>
        <v>Comedy</v>
      </c>
      <c r="M4467" s="4" t="str">
        <f>IFERROR(__xludf.DUMMYFUNCTION("""COMPUTED_VALUE"""),"Horror")</f>
        <v>Horror</v>
      </c>
      <c r="N4467" s="4" t="str">
        <f>IFERROR(__xludf.DUMMYFUNCTION("""COMPUTED_VALUE"""),"")</f>
        <v/>
      </c>
      <c r="O4467" s="4" t="str">
        <f>IFERROR(__xludf.DUMMYFUNCTION("""COMPUTED_VALUE"""),"")</f>
        <v/>
      </c>
      <c r="P4467" s="4" t="str">
        <f>IFERROR(__xludf.DUMMYFUNCTION("""COMPUTED_VALUE"""),"")</f>
        <v/>
      </c>
      <c r="Q4467" s="4" t="str">
        <f>IFERROR(__xludf.DUMMYFUNCTION("""COMPUTED_VALUE"""),"")</f>
        <v/>
      </c>
      <c r="R4467" s="4" t="str">
        <f>IFERROR(__xludf.DUMMYFUNCTION("""COMPUTED_VALUE"""),"")</f>
        <v/>
      </c>
      <c r="S4467" s="4" t="str">
        <f>IFERROR(__xludf.DUMMYFUNCTION("""COMPUTED_VALUE"""),"")</f>
        <v/>
      </c>
    </row>
    <row r="4468">
      <c r="A4468" s="4" t="s">
        <v>1498</v>
      </c>
      <c r="B4468" s="4">
        <v>111.0</v>
      </c>
      <c r="C4468" s="4">
        <v>3.2940507E7</v>
      </c>
      <c r="D4468" s="4" t="s">
        <v>154</v>
      </c>
      <c r="E4468" s="4" t="s">
        <v>1499</v>
      </c>
      <c r="F4468" s="4" t="s">
        <v>12</v>
      </c>
      <c r="G4468" s="4" t="s">
        <v>13</v>
      </c>
      <c r="H4468" s="4">
        <v>6.0E7</v>
      </c>
      <c r="I4468" s="4">
        <v>6.1</v>
      </c>
      <c r="L4468" s="4" t="str">
        <f>IFERROR(__xludf.DUMMYFUNCTION("""COMPUTED_VALUE"""),"Action")</f>
        <v>Action</v>
      </c>
      <c r="M4468" s="4" t="str">
        <f>IFERROR(__xludf.DUMMYFUNCTION("""COMPUTED_VALUE"""),"Crime")</f>
        <v>Crime</v>
      </c>
      <c r="N4468" s="4" t="str">
        <f>IFERROR(__xludf.DUMMYFUNCTION("""COMPUTED_VALUE"""),"Drama")</f>
        <v>Drama</v>
      </c>
      <c r="O4468" s="4" t="str">
        <f>IFERROR(__xludf.DUMMYFUNCTION("""COMPUTED_VALUE"""),"Thriller")</f>
        <v>Thriller</v>
      </c>
      <c r="P4468" s="4" t="str">
        <f>IFERROR(__xludf.DUMMYFUNCTION("""COMPUTED_VALUE"""),"")</f>
        <v/>
      </c>
      <c r="Q4468" s="4" t="str">
        <f>IFERROR(__xludf.DUMMYFUNCTION("""COMPUTED_VALUE"""),"")</f>
        <v/>
      </c>
      <c r="R4468" s="4" t="str">
        <f>IFERROR(__xludf.DUMMYFUNCTION("""COMPUTED_VALUE"""),"")</f>
        <v/>
      </c>
      <c r="S4468" s="4" t="str">
        <f>IFERROR(__xludf.DUMMYFUNCTION("""COMPUTED_VALUE"""),"")</f>
        <v/>
      </c>
    </row>
    <row r="4469">
      <c r="A4469" s="4" t="s">
        <v>8351</v>
      </c>
      <c r="B4469" s="4">
        <v>60.0</v>
      </c>
      <c r="C4469" s="4">
        <v>0.0</v>
      </c>
      <c r="D4469" s="4" t="s">
        <v>650</v>
      </c>
      <c r="E4469" s="4" t="s">
        <v>7352</v>
      </c>
      <c r="F4469" s="4" t="s">
        <v>12</v>
      </c>
      <c r="G4469" s="4" t="s">
        <v>13</v>
      </c>
      <c r="H4469" s="4">
        <v>5000000.0</v>
      </c>
      <c r="I4469" s="4">
        <v>7.7</v>
      </c>
      <c r="L4469" s="4" t="str">
        <f>IFERROR(__xludf.DUMMYFUNCTION("""COMPUTED_VALUE"""),"Drama")</f>
        <v>Drama</v>
      </c>
      <c r="M4469" s="4" t="str">
        <f>IFERROR(__xludf.DUMMYFUNCTION("""COMPUTED_VALUE"""),"Sci-Fi")</f>
        <v>Sci-Fi</v>
      </c>
      <c r="N4469" s="4" t="str">
        <f>IFERROR(__xludf.DUMMYFUNCTION("""COMPUTED_VALUE"""),"")</f>
        <v/>
      </c>
      <c r="O4469" s="4" t="str">
        <f>IFERROR(__xludf.DUMMYFUNCTION("""COMPUTED_VALUE"""),"")</f>
        <v/>
      </c>
      <c r="P4469" s="4" t="str">
        <f>IFERROR(__xludf.DUMMYFUNCTION("""COMPUTED_VALUE"""),"")</f>
        <v/>
      </c>
      <c r="Q4469" s="4" t="str">
        <f>IFERROR(__xludf.DUMMYFUNCTION("""COMPUTED_VALUE"""),"")</f>
        <v/>
      </c>
      <c r="R4469" s="4" t="str">
        <f>IFERROR(__xludf.DUMMYFUNCTION("""COMPUTED_VALUE"""),"")</f>
        <v/>
      </c>
      <c r="S4469" s="4" t="str">
        <f>IFERROR(__xludf.DUMMYFUNCTION("""COMPUTED_VALUE"""),"")</f>
        <v/>
      </c>
    </row>
    <row r="4470">
      <c r="A4470" s="4" t="s">
        <v>7353</v>
      </c>
      <c r="B4470" s="4">
        <v>135.0</v>
      </c>
      <c r="C4470" s="4">
        <v>0.0</v>
      </c>
      <c r="D4470" s="4" t="s">
        <v>2510</v>
      </c>
      <c r="E4470" s="4" t="s">
        <v>7354</v>
      </c>
      <c r="F4470" s="4" t="s">
        <v>12</v>
      </c>
      <c r="G4470" s="4" t="s">
        <v>7355</v>
      </c>
      <c r="H4470" s="4">
        <v>1400000.0</v>
      </c>
      <c r="I4470" s="4">
        <v>8.7</v>
      </c>
      <c r="L4470" s="4" t="str">
        <f>IFERROR(__xludf.DUMMYFUNCTION("""COMPUTED_VALUE"""),"Action")</f>
        <v>Action</v>
      </c>
      <c r="M4470" s="4" t="str">
        <f>IFERROR(__xludf.DUMMYFUNCTION("""COMPUTED_VALUE"""),"Biography")</f>
        <v>Biography</v>
      </c>
      <c r="N4470" s="4" t="str">
        <f>IFERROR(__xludf.DUMMYFUNCTION("""COMPUTED_VALUE"""),"Drama")</f>
        <v>Drama</v>
      </c>
      <c r="O4470" s="4" t="str">
        <f>IFERROR(__xludf.DUMMYFUNCTION("""COMPUTED_VALUE"""),"History")</f>
        <v>History</v>
      </c>
      <c r="P4470" s="4" t="str">
        <f>IFERROR(__xludf.DUMMYFUNCTION("""COMPUTED_VALUE"""),"")</f>
        <v/>
      </c>
      <c r="Q4470" s="4" t="str">
        <f>IFERROR(__xludf.DUMMYFUNCTION("""COMPUTED_VALUE"""),"")</f>
        <v/>
      </c>
      <c r="R4470" s="4" t="str">
        <f>IFERROR(__xludf.DUMMYFUNCTION("""COMPUTED_VALUE"""),"")</f>
        <v/>
      </c>
      <c r="S4470" s="4" t="str">
        <f>IFERROR(__xludf.DUMMYFUNCTION("""COMPUTED_VALUE"""),"")</f>
        <v/>
      </c>
    </row>
    <row r="4471">
      <c r="A4471" s="4" t="s">
        <v>7356</v>
      </c>
      <c r="B4471" s="4">
        <v>88.0</v>
      </c>
      <c r="C4471" s="4">
        <v>0.0</v>
      </c>
      <c r="D4471" s="4" t="s">
        <v>222</v>
      </c>
      <c r="E4471" s="4" t="s">
        <v>7357</v>
      </c>
      <c r="F4471" s="4" t="s">
        <v>12</v>
      </c>
      <c r="G4471" s="4" t="s">
        <v>95</v>
      </c>
      <c r="H4471" s="4">
        <v>1750000.0</v>
      </c>
      <c r="I4471" s="4">
        <v>4.3</v>
      </c>
      <c r="L4471" s="4" t="str">
        <f>IFERROR(__xludf.DUMMYFUNCTION("""COMPUTED_VALUE"""),"Action")</f>
        <v>Action</v>
      </c>
      <c r="M4471" s="4" t="str">
        <f>IFERROR(__xludf.DUMMYFUNCTION("""COMPUTED_VALUE"""),"Sci-Fi")</f>
        <v>Sci-Fi</v>
      </c>
      <c r="N4471" s="4" t="str">
        <f>IFERROR(__xludf.DUMMYFUNCTION("""COMPUTED_VALUE"""),"")</f>
        <v/>
      </c>
      <c r="O4471" s="4" t="str">
        <f>IFERROR(__xludf.DUMMYFUNCTION("""COMPUTED_VALUE"""),"")</f>
        <v/>
      </c>
      <c r="P4471" s="4" t="str">
        <f>IFERROR(__xludf.DUMMYFUNCTION("""COMPUTED_VALUE"""),"")</f>
        <v/>
      </c>
      <c r="Q4471" s="4" t="str">
        <f>IFERROR(__xludf.DUMMYFUNCTION("""COMPUTED_VALUE"""),"")</f>
        <v/>
      </c>
      <c r="R4471" s="4" t="str">
        <f>IFERROR(__xludf.DUMMYFUNCTION("""COMPUTED_VALUE"""),"")</f>
        <v/>
      </c>
      <c r="S4471" s="4" t="str">
        <f>IFERROR(__xludf.DUMMYFUNCTION("""COMPUTED_VALUE"""),"")</f>
        <v/>
      </c>
    </row>
    <row r="4472">
      <c r="A4472" s="4" t="s">
        <v>7358</v>
      </c>
      <c r="B4472" s="4">
        <v>87.0</v>
      </c>
      <c r="C4472" s="4">
        <v>19539.0</v>
      </c>
      <c r="D4472" s="4" t="s">
        <v>585</v>
      </c>
      <c r="E4472" s="4" t="s">
        <v>7359</v>
      </c>
      <c r="F4472" s="4" t="s">
        <v>12</v>
      </c>
      <c r="G4472" s="4" t="s">
        <v>13</v>
      </c>
      <c r="H4472" s="4">
        <v>1000000.0</v>
      </c>
      <c r="I4472" s="4">
        <v>6.2</v>
      </c>
      <c r="L4472" s="4" t="str">
        <f>IFERROR(__xludf.DUMMYFUNCTION("""COMPUTED_VALUE"""),"Comedy")</f>
        <v>Comedy</v>
      </c>
      <c r="M4472" s="4" t="str">
        <f>IFERROR(__xludf.DUMMYFUNCTION("""COMPUTED_VALUE"""),"")</f>
        <v/>
      </c>
      <c r="N4472" s="4" t="str">
        <f>IFERROR(__xludf.DUMMYFUNCTION("""COMPUTED_VALUE"""),"")</f>
        <v/>
      </c>
      <c r="O4472" s="4" t="str">
        <f>IFERROR(__xludf.DUMMYFUNCTION("""COMPUTED_VALUE"""),"")</f>
        <v/>
      </c>
      <c r="P4472" s="4" t="str">
        <f>IFERROR(__xludf.DUMMYFUNCTION("""COMPUTED_VALUE"""),"")</f>
        <v/>
      </c>
      <c r="Q4472" s="4" t="str">
        <f>IFERROR(__xludf.DUMMYFUNCTION("""COMPUTED_VALUE"""),"")</f>
        <v/>
      </c>
      <c r="R4472" s="4" t="str">
        <f>IFERROR(__xludf.DUMMYFUNCTION("""COMPUTED_VALUE"""),"")</f>
        <v/>
      </c>
      <c r="S4472" s="4" t="str">
        <f>IFERROR(__xludf.DUMMYFUNCTION("""COMPUTED_VALUE"""),"")</f>
        <v/>
      </c>
    </row>
    <row r="4473">
      <c r="A4473" s="4" t="s">
        <v>7360</v>
      </c>
      <c r="B4473" s="4">
        <v>97.0</v>
      </c>
      <c r="C4473" s="4">
        <v>100358.0</v>
      </c>
      <c r="D4473" s="4" t="s">
        <v>3889</v>
      </c>
      <c r="E4473" s="4" t="s">
        <v>7361</v>
      </c>
      <c r="F4473" s="4" t="s">
        <v>12</v>
      </c>
      <c r="G4473" s="4" t="s">
        <v>1953</v>
      </c>
      <c r="H4473" s="4">
        <v>1500000.0</v>
      </c>
      <c r="I4473" s="4">
        <v>3.3</v>
      </c>
      <c r="L4473" s="4" t="str">
        <f>IFERROR(__xludf.DUMMYFUNCTION("""COMPUTED_VALUE"""),"Comedy")</f>
        <v>Comedy</v>
      </c>
      <c r="M4473" s="4" t="str">
        <f>IFERROR(__xludf.DUMMYFUNCTION("""COMPUTED_VALUE"""),"Musical")</f>
        <v>Musical</v>
      </c>
      <c r="N4473" s="4" t="str">
        <f>IFERROR(__xludf.DUMMYFUNCTION("""COMPUTED_VALUE"""),"Romance")</f>
        <v>Romance</v>
      </c>
      <c r="O4473" s="4" t="str">
        <f>IFERROR(__xludf.DUMMYFUNCTION("""COMPUTED_VALUE"""),"")</f>
        <v/>
      </c>
      <c r="P4473" s="4" t="str">
        <f>IFERROR(__xludf.DUMMYFUNCTION("""COMPUTED_VALUE"""),"")</f>
        <v/>
      </c>
      <c r="Q4473" s="4" t="str">
        <f>IFERROR(__xludf.DUMMYFUNCTION("""COMPUTED_VALUE"""),"")</f>
        <v/>
      </c>
      <c r="R4473" s="4" t="str">
        <f>IFERROR(__xludf.DUMMYFUNCTION("""COMPUTED_VALUE"""),"")</f>
        <v/>
      </c>
      <c r="S4473" s="4" t="str">
        <f>IFERROR(__xludf.DUMMYFUNCTION("""COMPUTED_VALUE"""),"")</f>
        <v/>
      </c>
    </row>
    <row r="4474">
      <c r="A4474" s="4" t="s">
        <v>6788</v>
      </c>
      <c r="B4474" s="4">
        <v>82.0</v>
      </c>
      <c r="C4474" s="4">
        <v>0.0</v>
      </c>
      <c r="D4474" s="4" t="s">
        <v>585</v>
      </c>
      <c r="E4474" s="4" t="s">
        <v>7362</v>
      </c>
      <c r="F4474" s="4" t="s">
        <v>12</v>
      </c>
      <c r="G4474" s="4" t="s">
        <v>13</v>
      </c>
      <c r="H4474" s="4">
        <v>1300000.0</v>
      </c>
      <c r="I4474" s="4">
        <v>2.7</v>
      </c>
      <c r="L4474" s="4" t="str">
        <f>IFERROR(__xludf.DUMMYFUNCTION("""COMPUTED_VALUE"""),"Comedy")</f>
        <v>Comedy</v>
      </c>
      <c r="M4474" s="4" t="str">
        <f>IFERROR(__xludf.DUMMYFUNCTION("""COMPUTED_VALUE"""),"")</f>
        <v/>
      </c>
      <c r="N4474" s="4" t="str">
        <f>IFERROR(__xludf.DUMMYFUNCTION("""COMPUTED_VALUE"""),"")</f>
        <v/>
      </c>
      <c r="O4474" s="4" t="str">
        <f>IFERROR(__xludf.DUMMYFUNCTION("""COMPUTED_VALUE"""),"")</f>
        <v/>
      </c>
      <c r="P4474" s="4" t="str">
        <f>IFERROR(__xludf.DUMMYFUNCTION("""COMPUTED_VALUE"""),"")</f>
        <v/>
      </c>
      <c r="Q4474" s="4" t="str">
        <f>IFERROR(__xludf.DUMMYFUNCTION("""COMPUTED_VALUE"""),"")</f>
        <v/>
      </c>
      <c r="R4474" s="4" t="str">
        <f>IFERROR(__xludf.DUMMYFUNCTION("""COMPUTED_VALUE"""),"")</f>
        <v/>
      </c>
      <c r="S4474" s="4" t="str">
        <f>IFERROR(__xludf.DUMMYFUNCTION("""COMPUTED_VALUE"""),"")</f>
        <v/>
      </c>
    </row>
    <row r="4475">
      <c r="A4475" s="4" t="s">
        <v>7363</v>
      </c>
      <c r="B4475" s="4">
        <v>103.0</v>
      </c>
      <c r="C4475" s="4">
        <v>0.0</v>
      </c>
      <c r="D4475" s="4" t="s">
        <v>7364</v>
      </c>
      <c r="E4475" s="4" t="s">
        <v>7365</v>
      </c>
      <c r="F4475" s="4" t="s">
        <v>12</v>
      </c>
      <c r="G4475" s="4" t="s">
        <v>13</v>
      </c>
      <c r="H4475" s="4">
        <v>1300000.0</v>
      </c>
      <c r="I4475" s="4">
        <v>5.2</v>
      </c>
      <c r="L4475" s="4" t="str">
        <f>IFERROR(__xludf.DUMMYFUNCTION("""COMPUTED_VALUE"""),"Horror")</f>
        <v>Horror</v>
      </c>
      <c r="M4475" s="4" t="str">
        <f>IFERROR(__xludf.DUMMYFUNCTION("""COMPUTED_VALUE"""),"Romance")</f>
        <v>Romance</v>
      </c>
      <c r="N4475" s="4" t="str">
        <f>IFERROR(__xludf.DUMMYFUNCTION("""COMPUTED_VALUE"""),"Thriller")</f>
        <v>Thriller</v>
      </c>
      <c r="O4475" s="4" t="str">
        <f>IFERROR(__xludf.DUMMYFUNCTION("""COMPUTED_VALUE"""),"")</f>
        <v/>
      </c>
      <c r="P4475" s="4" t="str">
        <f>IFERROR(__xludf.DUMMYFUNCTION("""COMPUTED_VALUE"""),"")</f>
        <v/>
      </c>
      <c r="Q4475" s="4" t="str">
        <f>IFERROR(__xludf.DUMMYFUNCTION("""COMPUTED_VALUE"""),"")</f>
        <v/>
      </c>
      <c r="R4475" s="4" t="str">
        <f>IFERROR(__xludf.DUMMYFUNCTION("""COMPUTED_VALUE"""),"")</f>
        <v/>
      </c>
      <c r="S4475" s="4" t="str">
        <f>IFERROR(__xludf.DUMMYFUNCTION("""COMPUTED_VALUE"""),"")</f>
        <v/>
      </c>
    </row>
    <row r="4476">
      <c r="A4476" s="4" t="s">
        <v>3810</v>
      </c>
      <c r="B4476" s="4">
        <v>130.0</v>
      </c>
      <c r="C4476" s="4">
        <v>0.0</v>
      </c>
      <c r="D4476" s="4" t="s">
        <v>7366</v>
      </c>
      <c r="E4476" s="4" t="s">
        <v>7367</v>
      </c>
      <c r="F4476" s="4" t="s">
        <v>12</v>
      </c>
      <c r="G4476" s="4" t="s">
        <v>13</v>
      </c>
      <c r="H4476" s="4">
        <v>1288000.0</v>
      </c>
      <c r="I4476" s="4">
        <v>8.2</v>
      </c>
      <c r="L4476" s="4" t="str">
        <f>IFERROR(__xludf.DUMMYFUNCTION("""COMPUTED_VALUE"""),"Drama")</f>
        <v>Drama</v>
      </c>
      <c r="M4476" s="4" t="str">
        <f>IFERROR(__xludf.DUMMYFUNCTION("""COMPUTED_VALUE"""),"Film-Noir")</f>
        <v>Film-Noir</v>
      </c>
      <c r="N4476" s="4" t="str">
        <f>IFERROR(__xludf.DUMMYFUNCTION("""COMPUTED_VALUE"""),"Mystery")</f>
        <v>Mystery</v>
      </c>
      <c r="O4476" s="4" t="str">
        <f>IFERROR(__xludf.DUMMYFUNCTION("""COMPUTED_VALUE"""),"Thriller")</f>
        <v>Thriller</v>
      </c>
      <c r="P4476" s="4" t="str">
        <f>IFERROR(__xludf.DUMMYFUNCTION("""COMPUTED_VALUE"""),"")</f>
        <v/>
      </c>
      <c r="Q4476" s="4" t="str">
        <f>IFERROR(__xludf.DUMMYFUNCTION("""COMPUTED_VALUE"""),"")</f>
        <v/>
      </c>
      <c r="R4476" s="4" t="str">
        <f>IFERROR(__xludf.DUMMYFUNCTION("""COMPUTED_VALUE"""),"")</f>
        <v/>
      </c>
      <c r="S4476" s="4" t="str">
        <f>IFERROR(__xludf.DUMMYFUNCTION("""COMPUTED_VALUE"""),"")</f>
        <v/>
      </c>
    </row>
    <row r="4477">
      <c r="A4477" s="4" t="s">
        <v>2448</v>
      </c>
      <c r="B4477" s="4">
        <v>87.0</v>
      </c>
      <c r="C4477" s="4">
        <v>1.91E7</v>
      </c>
      <c r="D4477" s="4" t="s">
        <v>1059</v>
      </c>
      <c r="E4477" s="4" t="s">
        <v>7368</v>
      </c>
      <c r="F4477" s="4" t="s">
        <v>12</v>
      </c>
      <c r="G4477" s="4" t="s">
        <v>13</v>
      </c>
      <c r="H4477" s="4">
        <v>1250000.0</v>
      </c>
      <c r="I4477" s="4">
        <v>6.1</v>
      </c>
      <c r="L4477" s="4" t="str">
        <f>IFERROR(__xludf.DUMMYFUNCTION("""COMPUTED_VALUE"""),"Horror")</f>
        <v>Horror</v>
      </c>
      <c r="M4477" s="4" t="str">
        <f>IFERROR(__xludf.DUMMYFUNCTION("""COMPUTED_VALUE"""),"Mystery")</f>
        <v>Mystery</v>
      </c>
      <c r="N4477" s="4" t="str">
        <f>IFERROR(__xludf.DUMMYFUNCTION("""COMPUTED_VALUE"""),"Thriller")</f>
        <v>Thriller</v>
      </c>
      <c r="O4477" s="4" t="str">
        <f>IFERROR(__xludf.DUMMYFUNCTION("""COMPUTED_VALUE"""),"")</f>
        <v/>
      </c>
      <c r="P4477" s="4" t="str">
        <f>IFERROR(__xludf.DUMMYFUNCTION("""COMPUTED_VALUE"""),"")</f>
        <v/>
      </c>
      <c r="Q4477" s="4" t="str">
        <f>IFERROR(__xludf.DUMMYFUNCTION("""COMPUTED_VALUE"""),"")</f>
        <v/>
      </c>
      <c r="R4477" s="4" t="str">
        <f>IFERROR(__xludf.DUMMYFUNCTION("""COMPUTED_VALUE"""),"")</f>
        <v/>
      </c>
      <c r="S4477" s="4" t="str">
        <f>IFERROR(__xludf.DUMMYFUNCTION("""COMPUTED_VALUE"""),"")</f>
        <v/>
      </c>
    </row>
    <row r="4478">
      <c r="A4478" s="4" t="s">
        <v>6411</v>
      </c>
      <c r="B4478" s="4">
        <v>101.0</v>
      </c>
      <c r="C4478" s="4">
        <v>0.0</v>
      </c>
      <c r="D4478" s="4" t="s">
        <v>7369</v>
      </c>
      <c r="E4478" s="4" t="s">
        <v>7370</v>
      </c>
      <c r="F4478" s="4" t="s">
        <v>12</v>
      </c>
      <c r="G4478" s="4" t="s">
        <v>13</v>
      </c>
      <c r="H4478" s="4">
        <v>1250000.0</v>
      </c>
      <c r="I4478" s="4">
        <v>8.0</v>
      </c>
      <c r="L4478" s="4" t="str">
        <f>IFERROR(__xludf.DUMMYFUNCTION("""COMPUTED_VALUE"""),"Drama")</f>
        <v>Drama</v>
      </c>
      <c r="M4478" s="4" t="str">
        <f>IFERROR(__xludf.DUMMYFUNCTION("""COMPUTED_VALUE"""),"Film-Noir")</f>
        <v>Film-Noir</v>
      </c>
      <c r="N4478" s="4" t="str">
        <f>IFERROR(__xludf.DUMMYFUNCTION("""COMPUTED_VALUE"""),"")</f>
        <v/>
      </c>
      <c r="O4478" s="4" t="str">
        <f>IFERROR(__xludf.DUMMYFUNCTION("""COMPUTED_VALUE"""),"")</f>
        <v/>
      </c>
      <c r="P4478" s="4" t="str">
        <f>IFERROR(__xludf.DUMMYFUNCTION("""COMPUTED_VALUE"""),"")</f>
        <v/>
      </c>
      <c r="Q4478" s="4" t="str">
        <f>IFERROR(__xludf.DUMMYFUNCTION("""COMPUTED_VALUE"""),"")</f>
        <v/>
      </c>
      <c r="R4478" s="4" t="str">
        <f>IFERROR(__xludf.DUMMYFUNCTION("""COMPUTED_VALUE"""),"")</f>
        <v/>
      </c>
      <c r="S4478" s="4" t="str">
        <f>IFERROR(__xludf.DUMMYFUNCTION("""COMPUTED_VALUE"""),"")</f>
        <v/>
      </c>
    </row>
    <row r="4479">
      <c r="A4479" s="4" t="s">
        <v>7371</v>
      </c>
      <c r="B4479" s="4">
        <v>96.0</v>
      </c>
      <c r="C4479" s="4">
        <v>0.0</v>
      </c>
      <c r="D4479" s="4" t="s">
        <v>3533</v>
      </c>
      <c r="E4479" s="4" t="s">
        <v>7372</v>
      </c>
      <c r="F4479" s="4" t="s">
        <v>12</v>
      </c>
      <c r="G4479" s="4" t="s">
        <v>13</v>
      </c>
      <c r="H4479" s="4">
        <v>1250000.0</v>
      </c>
      <c r="I4479" s="4">
        <v>5.5</v>
      </c>
      <c r="L4479" s="4" t="str">
        <f>IFERROR(__xludf.DUMMYFUNCTION("""COMPUTED_VALUE"""),"Horror")</f>
        <v>Horror</v>
      </c>
      <c r="M4479" s="4" t="str">
        <f>IFERROR(__xludf.DUMMYFUNCTION("""COMPUTED_VALUE"""),"Sci-Fi")</f>
        <v>Sci-Fi</v>
      </c>
      <c r="N4479" s="4" t="str">
        <f>IFERROR(__xludf.DUMMYFUNCTION("""COMPUTED_VALUE"""),"")</f>
        <v/>
      </c>
      <c r="O4479" s="4" t="str">
        <f>IFERROR(__xludf.DUMMYFUNCTION("""COMPUTED_VALUE"""),"")</f>
        <v/>
      </c>
      <c r="P4479" s="4" t="str">
        <f>IFERROR(__xludf.DUMMYFUNCTION("""COMPUTED_VALUE"""),"")</f>
        <v/>
      </c>
      <c r="Q4479" s="4" t="str">
        <f>IFERROR(__xludf.DUMMYFUNCTION("""COMPUTED_VALUE"""),"")</f>
        <v/>
      </c>
      <c r="R4479" s="4" t="str">
        <f>IFERROR(__xludf.DUMMYFUNCTION("""COMPUTED_VALUE"""),"")</f>
        <v/>
      </c>
      <c r="S4479" s="4" t="str">
        <f>IFERROR(__xludf.DUMMYFUNCTION("""COMPUTED_VALUE"""),"")</f>
        <v/>
      </c>
    </row>
    <row r="4480">
      <c r="A4480" s="4" t="s">
        <v>6795</v>
      </c>
      <c r="B4480" s="4">
        <v>80.0</v>
      </c>
      <c r="C4480" s="4">
        <v>2833383.0</v>
      </c>
      <c r="D4480" s="4" t="s">
        <v>2162</v>
      </c>
      <c r="E4480" s="4" t="s">
        <v>7373</v>
      </c>
      <c r="F4480" s="4" t="s">
        <v>12</v>
      </c>
      <c r="G4480" s="4" t="s">
        <v>13</v>
      </c>
      <c r="H4480" s="4">
        <v>427000.0</v>
      </c>
      <c r="I4480" s="4">
        <v>5.7</v>
      </c>
      <c r="L4480" s="4" t="str">
        <f>IFERROR(__xludf.DUMMYFUNCTION("""COMPUTED_VALUE"""),"Drama")</f>
        <v>Drama</v>
      </c>
      <c r="M4480" s="4" t="str">
        <f>IFERROR(__xludf.DUMMYFUNCTION("""COMPUTED_VALUE"""),"Music")</f>
        <v>Music</v>
      </c>
      <c r="N4480" s="4" t="str">
        <f>IFERROR(__xludf.DUMMYFUNCTION("""COMPUTED_VALUE"""),"")</f>
        <v/>
      </c>
      <c r="O4480" s="4" t="str">
        <f>IFERROR(__xludf.DUMMYFUNCTION("""COMPUTED_VALUE"""),"")</f>
        <v/>
      </c>
      <c r="P4480" s="4" t="str">
        <f>IFERROR(__xludf.DUMMYFUNCTION("""COMPUTED_VALUE"""),"")</f>
        <v/>
      </c>
      <c r="Q4480" s="4" t="str">
        <f>IFERROR(__xludf.DUMMYFUNCTION("""COMPUTED_VALUE"""),"")</f>
        <v/>
      </c>
      <c r="R4480" s="4" t="str">
        <f>IFERROR(__xludf.DUMMYFUNCTION("""COMPUTED_VALUE"""),"")</f>
        <v/>
      </c>
      <c r="S4480" s="4" t="str">
        <f>IFERROR(__xludf.DUMMYFUNCTION("""COMPUTED_VALUE"""),"")</f>
        <v/>
      </c>
    </row>
    <row r="4481">
      <c r="A4481" s="4" t="s">
        <v>7374</v>
      </c>
      <c r="B4481" s="4">
        <v>87.0</v>
      </c>
      <c r="C4481" s="4">
        <v>0.0</v>
      </c>
      <c r="D4481" s="4" t="s">
        <v>3985</v>
      </c>
      <c r="E4481" s="4" t="s">
        <v>7375</v>
      </c>
      <c r="F4481" s="4" t="s">
        <v>12</v>
      </c>
      <c r="G4481" s="4" t="s">
        <v>13</v>
      </c>
      <c r="H4481" s="4">
        <v>1.5E7</v>
      </c>
      <c r="I4481" s="4">
        <v>3.7</v>
      </c>
      <c r="L4481" s="4" t="str">
        <f>IFERROR(__xludf.DUMMYFUNCTION("""COMPUTED_VALUE"""),"Animation")</f>
        <v>Animation</v>
      </c>
      <c r="M4481" s="4" t="str">
        <f>IFERROR(__xludf.DUMMYFUNCTION("""COMPUTED_VALUE"""),"")</f>
        <v/>
      </c>
      <c r="N4481" s="4" t="str">
        <f>IFERROR(__xludf.DUMMYFUNCTION("""COMPUTED_VALUE"""),"")</f>
        <v/>
      </c>
      <c r="O4481" s="4" t="str">
        <f>IFERROR(__xludf.DUMMYFUNCTION("""COMPUTED_VALUE"""),"")</f>
        <v/>
      </c>
      <c r="P4481" s="4" t="str">
        <f>IFERROR(__xludf.DUMMYFUNCTION("""COMPUTED_VALUE"""),"")</f>
        <v/>
      </c>
      <c r="Q4481" s="4" t="str">
        <f>IFERROR(__xludf.DUMMYFUNCTION("""COMPUTED_VALUE"""),"")</f>
        <v/>
      </c>
      <c r="R4481" s="4" t="str">
        <f>IFERROR(__xludf.DUMMYFUNCTION("""COMPUTED_VALUE"""),"")</f>
        <v/>
      </c>
      <c r="S4481" s="4" t="str">
        <f>IFERROR(__xludf.DUMMYFUNCTION("""COMPUTED_VALUE"""),"")</f>
        <v/>
      </c>
    </row>
    <row r="4482">
      <c r="A4482" s="4" t="s">
        <v>7376</v>
      </c>
      <c r="B4482" s="4">
        <v>92.0</v>
      </c>
      <c r="C4482" s="4">
        <v>0.0</v>
      </c>
      <c r="D4482" s="4" t="s">
        <v>7377</v>
      </c>
      <c r="E4482" s="4" t="s">
        <v>7378</v>
      </c>
      <c r="F4482" s="4" t="s">
        <v>12</v>
      </c>
      <c r="G4482" s="4" t="s">
        <v>13</v>
      </c>
      <c r="H4482" s="4">
        <v>1250000.0</v>
      </c>
      <c r="I4482" s="4">
        <v>7.1</v>
      </c>
      <c r="L4482" s="4" t="str">
        <f>IFERROR(__xludf.DUMMYFUNCTION("""COMPUTED_VALUE"""),"Crime")</f>
        <v>Crime</v>
      </c>
      <c r="M4482" s="4" t="str">
        <f>IFERROR(__xludf.DUMMYFUNCTION("""COMPUTED_VALUE"""),"Film-Noir")</f>
        <v>Film-Noir</v>
      </c>
      <c r="N4482" s="4" t="str">
        <f>IFERROR(__xludf.DUMMYFUNCTION("""COMPUTED_VALUE"""),"Thriller")</f>
        <v>Thriller</v>
      </c>
      <c r="O4482" s="4" t="str">
        <f>IFERROR(__xludf.DUMMYFUNCTION("""COMPUTED_VALUE"""),"")</f>
        <v/>
      </c>
      <c r="P4482" s="4" t="str">
        <f>IFERROR(__xludf.DUMMYFUNCTION("""COMPUTED_VALUE"""),"")</f>
        <v/>
      </c>
      <c r="Q4482" s="4" t="str">
        <f>IFERROR(__xludf.DUMMYFUNCTION("""COMPUTED_VALUE"""),"")</f>
        <v/>
      </c>
      <c r="R4482" s="4" t="str">
        <f>IFERROR(__xludf.DUMMYFUNCTION("""COMPUTED_VALUE"""),"")</f>
        <v/>
      </c>
      <c r="S4482" s="4" t="str">
        <f>IFERROR(__xludf.DUMMYFUNCTION("""COMPUTED_VALUE"""),"")</f>
        <v/>
      </c>
    </row>
    <row r="4483">
      <c r="A4483" s="4" t="s">
        <v>6640</v>
      </c>
      <c r="B4483" s="4">
        <v>118.0</v>
      </c>
      <c r="C4483" s="4">
        <v>0.0</v>
      </c>
      <c r="D4483" s="4" t="s">
        <v>2479</v>
      </c>
      <c r="E4483" s="4" t="s">
        <v>7379</v>
      </c>
      <c r="F4483" s="4" t="s">
        <v>12</v>
      </c>
      <c r="G4483" s="4" t="s">
        <v>13</v>
      </c>
      <c r="H4483" s="4">
        <v>1250000.0</v>
      </c>
      <c r="I4483" s="4">
        <v>7.8</v>
      </c>
      <c r="L4483" s="4" t="str">
        <f>IFERROR(__xludf.DUMMYFUNCTION("""COMPUTED_VALUE"""),"Drama")</f>
        <v>Drama</v>
      </c>
      <c r="M4483" s="4" t="str">
        <f>IFERROR(__xludf.DUMMYFUNCTION("""COMPUTED_VALUE"""),"Family")</f>
        <v>Family</v>
      </c>
      <c r="N4483" s="4" t="str">
        <f>IFERROR(__xludf.DUMMYFUNCTION("""COMPUTED_VALUE"""),"")</f>
        <v/>
      </c>
      <c r="O4483" s="4" t="str">
        <f>IFERROR(__xludf.DUMMYFUNCTION("""COMPUTED_VALUE"""),"")</f>
        <v/>
      </c>
      <c r="P4483" s="4" t="str">
        <f>IFERROR(__xludf.DUMMYFUNCTION("""COMPUTED_VALUE"""),"")</f>
        <v/>
      </c>
      <c r="Q4483" s="4" t="str">
        <f>IFERROR(__xludf.DUMMYFUNCTION("""COMPUTED_VALUE"""),"")</f>
        <v/>
      </c>
      <c r="R4483" s="4" t="str">
        <f>IFERROR(__xludf.DUMMYFUNCTION("""COMPUTED_VALUE"""),"")</f>
        <v/>
      </c>
      <c r="S4483" s="4" t="str">
        <f>IFERROR(__xludf.DUMMYFUNCTION("""COMPUTED_VALUE"""),"")</f>
        <v/>
      </c>
    </row>
    <row r="4484">
      <c r="A4484" s="4" t="s">
        <v>8351</v>
      </c>
      <c r="B4484" s="4">
        <v>27.0</v>
      </c>
      <c r="C4484" s="4">
        <v>0.0</v>
      </c>
      <c r="D4484" s="4" t="s">
        <v>1196</v>
      </c>
      <c r="E4484" s="4" t="s">
        <v>7380</v>
      </c>
      <c r="F4484" s="4" t="s">
        <v>12</v>
      </c>
      <c r="G4484" s="4" t="s">
        <v>13</v>
      </c>
      <c r="H4484" s="4">
        <v>0.0</v>
      </c>
      <c r="I4484" s="4">
        <v>7.3</v>
      </c>
      <c r="L4484" s="4" t="str">
        <f>IFERROR(__xludf.DUMMYFUNCTION("""COMPUTED_VALUE"""),"Drama")</f>
        <v>Drama</v>
      </c>
      <c r="M4484" s="4" t="str">
        <f>IFERROR(__xludf.DUMMYFUNCTION("""COMPUTED_VALUE"""),"")</f>
        <v/>
      </c>
      <c r="N4484" s="4" t="str">
        <f>IFERROR(__xludf.DUMMYFUNCTION("""COMPUTED_VALUE"""),"")</f>
        <v/>
      </c>
      <c r="O4484" s="4" t="str">
        <f>IFERROR(__xludf.DUMMYFUNCTION("""COMPUTED_VALUE"""),"")</f>
        <v/>
      </c>
      <c r="P4484" s="4" t="str">
        <f>IFERROR(__xludf.DUMMYFUNCTION("""COMPUTED_VALUE"""),"")</f>
        <v/>
      </c>
      <c r="Q4484" s="4" t="str">
        <f>IFERROR(__xludf.DUMMYFUNCTION("""COMPUTED_VALUE"""),"")</f>
        <v/>
      </c>
      <c r="R4484" s="4" t="str">
        <f>IFERROR(__xludf.DUMMYFUNCTION("""COMPUTED_VALUE"""),"")</f>
        <v/>
      </c>
      <c r="S4484" s="4" t="str">
        <f>IFERROR(__xludf.DUMMYFUNCTION("""COMPUTED_VALUE"""),"")</f>
        <v/>
      </c>
    </row>
    <row r="4485">
      <c r="A4485" s="4" t="s">
        <v>1767</v>
      </c>
      <c r="B4485" s="4">
        <v>123.0</v>
      </c>
      <c r="C4485" s="4">
        <v>0.0</v>
      </c>
      <c r="D4485" s="4" t="s">
        <v>5235</v>
      </c>
      <c r="E4485" s="4" t="s">
        <v>7381</v>
      </c>
      <c r="F4485" s="4" t="s">
        <v>12</v>
      </c>
      <c r="G4485" s="4" t="s">
        <v>13</v>
      </c>
      <c r="H4485" s="4">
        <v>1420000.0</v>
      </c>
      <c r="I4485" s="4">
        <v>4.1</v>
      </c>
      <c r="L4485" s="4" t="str">
        <f>IFERROR(__xludf.DUMMYFUNCTION("""COMPUTED_VALUE"""),"Comedy")</f>
        <v>Comedy</v>
      </c>
      <c r="M4485" s="4" t="str">
        <f>IFERROR(__xludf.DUMMYFUNCTION("""COMPUTED_VALUE"""),"Romance")</f>
        <v>Romance</v>
      </c>
      <c r="N4485" s="4" t="str">
        <f>IFERROR(__xludf.DUMMYFUNCTION("""COMPUTED_VALUE"""),"Thriller")</f>
        <v>Thriller</v>
      </c>
      <c r="O4485" s="4" t="str">
        <f>IFERROR(__xludf.DUMMYFUNCTION("""COMPUTED_VALUE"""),"")</f>
        <v/>
      </c>
      <c r="P4485" s="4" t="str">
        <f>IFERROR(__xludf.DUMMYFUNCTION("""COMPUTED_VALUE"""),"")</f>
        <v/>
      </c>
      <c r="Q4485" s="4" t="str">
        <f>IFERROR(__xludf.DUMMYFUNCTION("""COMPUTED_VALUE"""),"")</f>
        <v/>
      </c>
      <c r="R4485" s="4" t="str">
        <f>IFERROR(__xludf.DUMMYFUNCTION("""COMPUTED_VALUE"""),"")</f>
        <v/>
      </c>
      <c r="S4485" s="4" t="str">
        <f>IFERROR(__xludf.DUMMYFUNCTION("""COMPUTED_VALUE"""),"")</f>
        <v/>
      </c>
    </row>
    <row r="4486">
      <c r="A4486" s="4" t="s">
        <v>534</v>
      </c>
      <c r="B4486" s="4">
        <v>100.0</v>
      </c>
      <c r="C4486" s="4">
        <v>2.47417E7</v>
      </c>
      <c r="D4486" s="4" t="s">
        <v>1196</v>
      </c>
      <c r="E4486" s="4" t="s">
        <v>7382</v>
      </c>
      <c r="F4486" s="4" t="s">
        <v>12</v>
      </c>
      <c r="G4486" s="4" t="s">
        <v>13</v>
      </c>
      <c r="H4486" s="4">
        <v>1200000.0</v>
      </c>
      <c r="I4486" s="4">
        <v>7.2</v>
      </c>
      <c r="L4486" s="4" t="str">
        <f>IFERROR(__xludf.DUMMYFUNCTION("""COMPUTED_VALUE"""),"Drama")</f>
        <v>Drama</v>
      </c>
      <c r="M4486" s="4" t="str">
        <f>IFERROR(__xludf.DUMMYFUNCTION("""COMPUTED_VALUE"""),"")</f>
        <v/>
      </c>
      <c r="N4486" s="4" t="str">
        <f>IFERROR(__xludf.DUMMYFUNCTION("""COMPUTED_VALUE"""),"")</f>
        <v/>
      </c>
      <c r="O4486" s="4" t="str">
        <f>IFERROR(__xludf.DUMMYFUNCTION("""COMPUTED_VALUE"""),"")</f>
        <v/>
      </c>
      <c r="P4486" s="4" t="str">
        <f>IFERROR(__xludf.DUMMYFUNCTION("""COMPUTED_VALUE"""),"")</f>
        <v/>
      </c>
      <c r="Q4486" s="4" t="str">
        <f>IFERROR(__xludf.DUMMYFUNCTION("""COMPUTED_VALUE"""),"")</f>
        <v/>
      </c>
      <c r="R4486" s="4" t="str">
        <f>IFERROR(__xludf.DUMMYFUNCTION("""COMPUTED_VALUE"""),"")</f>
        <v/>
      </c>
      <c r="S4486" s="4" t="str">
        <f>IFERROR(__xludf.DUMMYFUNCTION("""COMPUTED_VALUE"""),"")</f>
        <v/>
      </c>
    </row>
    <row r="4487">
      <c r="A4487" s="4" t="s">
        <v>115</v>
      </c>
      <c r="B4487" s="4">
        <v>103.0</v>
      </c>
      <c r="C4487" s="4">
        <v>5.5153403E7</v>
      </c>
      <c r="D4487" s="4" t="s">
        <v>1059</v>
      </c>
      <c r="E4487" s="4" t="s">
        <v>7383</v>
      </c>
      <c r="F4487" s="4" t="s">
        <v>12</v>
      </c>
      <c r="G4487" s="4" t="s">
        <v>13</v>
      </c>
      <c r="H4487" s="4">
        <v>1200000.0</v>
      </c>
      <c r="I4487" s="4">
        <v>7.7</v>
      </c>
      <c r="L4487" s="4" t="str">
        <f>IFERROR(__xludf.DUMMYFUNCTION("""COMPUTED_VALUE"""),"Horror")</f>
        <v>Horror</v>
      </c>
      <c r="M4487" s="4" t="str">
        <f>IFERROR(__xludf.DUMMYFUNCTION("""COMPUTED_VALUE"""),"Mystery")</f>
        <v>Mystery</v>
      </c>
      <c r="N4487" s="4" t="str">
        <f>IFERROR(__xludf.DUMMYFUNCTION("""COMPUTED_VALUE"""),"Thriller")</f>
        <v>Thriller</v>
      </c>
      <c r="O4487" s="4" t="str">
        <f>IFERROR(__xludf.DUMMYFUNCTION("""COMPUTED_VALUE"""),"")</f>
        <v/>
      </c>
      <c r="P4487" s="4" t="str">
        <f>IFERROR(__xludf.DUMMYFUNCTION("""COMPUTED_VALUE"""),"")</f>
        <v/>
      </c>
      <c r="Q4487" s="4" t="str">
        <f>IFERROR(__xludf.DUMMYFUNCTION("""COMPUTED_VALUE"""),"")</f>
        <v/>
      </c>
      <c r="R4487" s="4" t="str">
        <f>IFERROR(__xludf.DUMMYFUNCTION("""COMPUTED_VALUE"""),"")</f>
        <v/>
      </c>
      <c r="S4487" s="4" t="str">
        <f>IFERROR(__xludf.DUMMYFUNCTION("""COMPUTED_VALUE"""),"")</f>
        <v/>
      </c>
    </row>
    <row r="4488">
      <c r="A4488" s="4" t="s">
        <v>1721</v>
      </c>
      <c r="B4488" s="4">
        <v>100.0</v>
      </c>
      <c r="C4488" s="4">
        <v>1.8488314E7</v>
      </c>
      <c r="D4488" s="4" t="s">
        <v>4317</v>
      </c>
      <c r="E4488" s="4" t="s">
        <v>7384</v>
      </c>
      <c r="F4488" s="4" t="s">
        <v>12</v>
      </c>
      <c r="G4488" s="4" t="s">
        <v>13</v>
      </c>
      <c r="H4488" s="4">
        <v>1200000.0</v>
      </c>
      <c r="I4488" s="4">
        <v>7.1</v>
      </c>
      <c r="L4488" s="4" t="str">
        <f>IFERROR(__xludf.DUMMYFUNCTION("""COMPUTED_VALUE"""),"Comedy")</f>
        <v>Comedy</v>
      </c>
      <c r="M4488" s="4" t="str">
        <f>IFERROR(__xludf.DUMMYFUNCTION("""COMPUTED_VALUE"""),"Crime")</f>
        <v>Crime</v>
      </c>
      <c r="N4488" s="4" t="str">
        <f>IFERROR(__xludf.DUMMYFUNCTION("""COMPUTED_VALUE"""),"Mystery")</f>
        <v>Mystery</v>
      </c>
      <c r="O4488" s="4" t="str">
        <f>IFERROR(__xludf.DUMMYFUNCTION("""COMPUTED_VALUE"""),"")</f>
        <v/>
      </c>
      <c r="P4488" s="4" t="str">
        <f>IFERROR(__xludf.DUMMYFUNCTION("""COMPUTED_VALUE"""),"")</f>
        <v/>
      </c>
      <c r="Q4488" s="4" t="str">
        <f>IFERROR(__xludf.DUMMYFUNCTION("""COMPUTED_VALUE"""),"")</f>
        <v/>
      </c>
      <c r="R4488" s="4" t="str">
        <f>IFERROR(__xludf.DUMMYFUNCTION("""COMPUTED_VALUE"""),"")</f>
        <v/>
      </c>
      <c r="S4488" s="4" t="str">
        <f>IFERROR(__xludf.DUMMYFUNCTION("""COMPUTED_VALUE"""),"")</f>
        <v/>
      </c>
    </row>
    <row r="4489">
      <c r="A4489" s="4" t="s">
        <v>7385</v>
      </c>
      <c r="B4489" s="4">
        <v>99.0</v>
      </c>
      <c r="C4489" s="4">
        <v>0.0</v>
      </c>
      <c r="D4489" s="4" t="s">
        <v>637</v>
      </c>
      <c r="E4489" s="4" t="s">
        <v>7386</v>
      </c>
      <c r="F4489" s="4" t="s">
        <v>12</v>
      </c>
      <c r="G4489" s="4" t="s">
        <v>13</v>
      </c>
      <c r="H4489" s="4">
        <v>1300000.0</v>
      </c>
      <c r="I4489" s="4">
        <v>7.6</v>
      </c>
      <c r="L4489" s="4" t="str">
        <f>IFERROR(__xludf.DUMMYFUNCTION("""COMPUTED_VALUE"""),"Action")</f>
        <v>Action</v>
      </c>
      <c r="M4489" s="4" t="str">
        <f>IFERROR(__xludf.DUMMYFUNCTION("""COMPUTED_VALUE"""),"Romance")</f>
        <v>Romance</v>
      </c>
      <c r="N4489" s="4" t="str">
        <f>IFERROR(__xludf.DUMMYFUNCTION("""COMPUTED_VALUE"""),"Thriller")</f>
        <v>Thriller</v>
      </c>
      <c r="O4489" s="4" t="str">
        <f>IFERROR(__xludf.DUMMYFUNCTION("""COMPUTED_VALUE"""),"")</f>
        <v/>
      </c>
      <c r="P4489" s="4" t="str">
        <f>IFERROR(__xludf.DUMMYFUNCTION("""COMPUTED_VALUE"""),"")</f>
        <v/>
      </c>
      <c r="Q4489" s="4" t="str">
        <f>IFERROR(__xludf.DUMMYFUNCTION("""COMPUTED_VALUE"""),"")</f>
        <v/>
      </c>
      <c r="R4489" s="4" t="str">
        <f>IFERROR(__xludf.DUMMYFUNCTION("""COMPUTED_VALUE"""),"")</f>
        <v/>
      </c>
      <c r="S4489" s="4" t="str">
        <f>IFERROR(__xludf.DUMMYFUNCTION("""COMPUTED_VALUE"""),"")</f>
        <v/>
      </c>
    </row>
    <row r="4490">
      <c r="A4490" s="4" t="s">
        <v>7387</v>
      </c>
      <c r="B4490" s="4">
        <v>89.0</v>
      </c>
      <c r="C4490" s="4">
        <v>11278.0</v>
      </c>
      <c r="D4490" s="4" t="s">
        <v>888</v>
      </c>
      <c r="E4490" s="4" t="s">
        <v>7388</v>
      </c>
      <c r="F4490" s="4" t="s">
        <v>975</v>
      </c>
      <c r="G4490" s="4" t="s">
        <v>1020</v>
      </c>
      <c r="H4490" s="4">
        <v>1300000.0</v>
      </c>
      <c r="I4490" s="4">
        <v>7.0</v>
      </c>
      <c r="L4490" s="4" t="str">
        <f>IFERROR(__xludf.DUMMYFUNCTION("""COMPUTED_VALUE"""),"Comedy")</f>
        <v>Comedy</v>
      </c>
      <c r="M4490" s="4" t="str">
        <f>IFERROR(__xludf.DUMMYFUNCTION("""COMPUTED_VALUE"""),"Drama")</f>
        <v>Drama</v>
      </c>
      <c r="N4490" s="4" t="str">
        <f>IFERROR(__xludf.DUMMYFUNCTION("""COMPUTED_VALUE"""),"")</f>
        <v/>
      </c>
      <c r="O4490" s="4" t="str">
        <f>IFERROR(__xludf.DUMMYFUNCTION("""COMPUTED_VALUE"""),"")</f>
        <v/>
      </c>
      <c r="P4490" s="4" t="str">
        <f>IFERROR(__xludf.DUMMYFUNCTION("""COMPUTED_VALUE"""),"")</f>
        <v/>
      </c>
      <c r="Q4490" s="4" t="str">
        <f>IFERROR(__xludf.DUMMYFUNCTION("""COMPUTED_VALUE"""),"")</f>
        <v/>
      </c>
      <c r="R4490" s="4" t="str">
        <f>IFERROR(__xludf.DUMMYFUNCTION("""COMPUTED_VALUE"""),"")</f>
        <v/>
      </c>
      <c r="S4490" s="4" t="str">
        <f>IFERROR(__xludf.DUMMYFUNCTION("""COMPUTED_VALUE"""),"")</f>
        <v/>
      </c>
    </row>
    <row r="4491">
      <c r="A4491" s="4" t="s">
        <v>942</v>
      </c>
      <c r="B4491" s="4">
        <v>104.0</v>
      </c>
      <c r="C4491" s="4">
        <v>7.9363785E7</v>
      </c>
      <c r="D4491" s="4" t="s">
        <v>943</v>
      </c>
      <c r="E4491" s="4" t="s">
        <v>944</v>
      </c>
      <c r="F4491" s="4" t="s">
        <v>12</v>
      </c>
      <c r="G4491" s="4" t="s">
        <v>13</v>
      </c>
      <c r="H4491" s="4">
        <v>8.0E7</v>
      </c>
      <c r="I4491" s="4">
        <v>5.5</v>
      </c>
      <c r="L4491" s="4" t="str">
        <f>IFERROR(__xludf.DUMMYFUNCTION("""COMPUTED_VALUE"""),"Drama")</f>
        <v>Drama</v>
      </c>
      <c r="M4491" s="4" t="str">
        <f>IFERROR(__xludf.DUMMYFUNCTION("""COMPUTED_VALUE"""),"Sci-Fi")</f>
        <v>Sci-Fi</v>
      </c>
      <c r="N4491" s="4" t="str">
        <f>IFERROR(__xludf.DUMMYFUNCTION("""COMPUTED_VALUE"""),"Thriller")</f>
        <v>Thriller</v>
      </c>
      <c r="O4491" s="4" t="str">
        <f>IFERROR(__xludf.DUMMYFUNCTION("""COMPUTED_VALUE"""),"")</f>
        <v/>
      </c>
      <c r="P4491" s="4" t="str">
        <f>IFERROR(__xludf.DUMMYFUNCTION("""COMPUTED_VALUE"""),"")</f>
        <v/>
      </c>
      <c r="Q4491" s="4" t="str">
        <f>IFERROR(__xludf.DUMMYFUNCTION("""COMPUTED_VALUE"""),"")</f>
        <v/>
      </c>
      <c r="R4491" s="4" t="str">
        <f>IFERROR(__xludf.DUMMYFUNCTION("""COMPUTED_VALUE"""),"")</f>
        <v/>
      </c>
      <c r="S4491" s="4" t="str">
        <f>IFERROR(__xludf.DUMMYFUNCTION("""COMPUTED_VALUE"""),"")</f>
        <v/>
      </c>
    </row>
    <row r="4492">
      <c r="A4492" s="4" t="s">
        <v>3562</v>
      </c>
      <c r="B4492" s="4">
        <v>114.0</v>
      </c>
      <c r="C4492" s="4">
        <v>1.3876974E7</v>
      </c>
      <c r="D4492" s="4" t="s">
        <v>495</v>
      </c>
      <c r="E4492" s="4" t="s">
        <v>7389</v>
      </c>
      <c r="F4492" s="4" t="s">
        <v>1952</v>
      </c>
      <c r="G4492" s="4" t="s">
        <v>1953</v>
      </c>
      <c r="H4492" s="4">
        <v>7000000.0</v>
      </c>
      <c r="I4492" s="4">
        <v>7.4</v>
      </c>
      <c r="L4492" s="4" t="str">
        <f>IFERROR(__xludf.DUMMYFUNCTION("""COMPUTED_VALUE"""),"Comedy")</f>
        <v>Comedy</v>
      </c>
      <c r="M4492" s="4" t="str">
        <f>IFERROR(__xludf.DUMMYFUNCTION("""COMPUTED_VALUE"""),"Drama")</f>
        <v>Drama</v>
      </c>
      <c r="N4492" s="4" t="str">
        <f>IFERROR(__xludf.DUMMYFUNCTION("""COMPUTED_VALUE"""),"Romance")</f>
        <v>Romance</v>
      </c>
      <c r="O4492" s="4" t="str">
        <f>IFERROR(__xludf.DUMMYFUNCTION("""COMPUTED_VALUE"""),"")</f>
        <v/>
      </c>
      <c r="P4492" s="4" t="str">
        <f>IFERROR(__xludf.DUMMYFUNCTION("""COMPUTED_VALUE"""),"")</f>
        <v/>
      </c>
      <c r="Q4492" s="4" t="str">
        <f>IFERROR(__xludf.DUMMYFUNCTION("""COMPUTED_VALUE"""),"")</f>
        <v/>
      </c>
      <c r="R4492" s="4" t="str">
        <f>IFERROR(__xludf.DUMMYFUNCTION("""COMPUTED_VALUE"""),"")</f>
        <v/>
      </c>
      <c r="S4492" s="4" t="str">
        <f>IFERROR(__xludf.DUMMYFUNCTION("""COMPUTED_VALUE"""),"")</f>
        <v/>
      </c>
    </row>
    <row r="4493">
      <c r="A4493" s="4" t="s">
        <v>4715</v>
      </c>
      <c r="B4493" s="4">
        <v>111.0</v>
      </c>
      <c r="C4493" s="4">
        <v>9180275.0</v>
      </c>
      <c r="D4493" s="4" t="s">
        <v>1196</v>
      </c>
      <c r="E4493" s="4" t="s">
        <v>7390</v>
      </c>
      <c r="F4493" s="4" t="s">
        <v>12</v>
      </c>
      <c r="G4493" s="4" t="s">
        <v>13</v>
      </c>
      <c r="H4493" s="4">
        <v>1200000.0</v>
      </c>
      <c r="I4493" s="4">
        <v>7.7</v>
      </c>
      <c r="L4493" s="4" t="str">
        <f>IFERROR(__xludf.DUMMYFUNCTION("""COMPUTED_VALUE"""),"Drama")</f>
        <v>Drama</v>
      </c>
      <c r="M4493" s="4" t="str">
        <f>IFERROR(__xludf.DUMMYFUNCTION("""COMPUTED_VALUE"""),"")</f>
        <v/>
      </c>
      <c r="N4493" s="4" t="str">
        <f>IFERROR(__xludf.DUMMYFUNCTION("""COMPUTED_VALUE"""),"")</f>
        <v/>
      </c>
      <c r="O4493" s="4" t="str">
        <f>IFERROR(__xludf.DUMMYFUNCTION("""COMPUTED_VALUE"""),"")</f>
        <v/>
      </c>
      <c r="P4493" s="4" t="str">
        <f>IFERROR(__xludf.DUMMYFUNCTION("""COMPUTED_VALUE"""),"")</f>
        <v/>
      </c>
      <c r="Q4493" s="4" t="str">
        <f>IFERROR(__xludf.DUMMYFUNCTION("""COMPUTED_VALUE"""),"")</f>
        <v/>
      </c>
      <c r="R4493" s="4" t="str">
        <f>IFERROR(__xludf.DUMMYFUNCTION("""COMPUTED_VALUE"""),"")</f>
        <v/>
      </c>
      <c r="S4493" s="4" t="str">
        <f>IFERROR(__xludf.DUMMYFUNCTION("""COMPUTED_VALUE"""),"")</f>
        <v/>
      </c>
    </row>
    <row r="4494">
      <c r="A4494" s="4" t="s">
        <v>3810</v>
      </c>
      <c r="B4494" s="4">
        <v>99.0</v>
      </c>
      <c r="C4494" s="4">
        <v>0.0</v>
      </c>
      <c r="D4494" s="4" t="s">
        <v>4688</v>
      </c>
      <c r="E4494" s="4" t="s">
        <v>7391</v>
      </c>
      <c r="F4494" s="4" t="s">
        <v>12</v>
      </c>
      <c r="G4494" s="4" t="s">
        <v>13</v>
      </c>
      <c r="H4494" s="4">
        <v>1200000.0</v>
      </c>
      <c r="I4494" s="4">
        <v>7.2</v>
      </c>
      <c r="L4494" s="4" t="str">
        <f>IFERROR(__xludf.DUMMYFUNCTION("""COMPUTED_VALUE"""),"Comedy")</f>
        <v>Comedy</v>
      </c>
      <c r="M4494" s="4" t="str">
        <f>IFERROR(__xludf.DUMMYFUNCTION("""COMPUTED_VALUE"""),"Mystery")</f>
        <v>Mystery</v>
      </c>
      <c r="N4494" s="4" t="str">
        <f>IFERROR(__xludf.DUMMYFUNCTION("""COMPUTED_VALUE"""),"Romance")</f>
        <v>Romance</v>
      </c>
      <c r="O4494" s="4" t="str">
        <f>IFERROR(__xludf.DUMMYFUNCTION("""COMPUTED_VALUE"""),"")</f>
        <v/>
      </c>
      <c r="P4494" s="4" t="str">
        <f>IFERROR(__xludf.DUMMYFUNCTION("""COMPUTED_VALUE"""),"")</f>
        <v/>
      </c>
      <c r="Q4494" s="4" t="str">
        <f>IFERROR(__xludf.DUMMYFUNCTION("""COMPUTED_VALUE"""),"")</f>
        <v/>
      </c>
      <c r="R4494" s="4" t="str">
        <f>IFERROR(__xludf.DUMMYFUNCTION("""COMPUTED_VALUE"""),"")</f>
        <v/>
      </c>
      <c r="S4494" s="4" t="str">
        <f>IFERROR(__xludf.DUMMYFUNCTION("""COMPUTED_VALUE"""),"")</f>
        <v/>
      </c>
    </row>
    <row r="4495">
      <c r="A4495" s="4" t="s">
        <v>2111</v>
      </c>
      <c r="B4495" s="4">
        <v>110.0</v>
      </c>
      <c r="C4495" s="4">
        <v>2.2494487E7</v>
      </c>
      <c r="D4495" s="4" t="s">
        <v>758</v>
      </c>
      <c r="E4495" s="4" t="s">
        <v>3156</v>
      </c>
      <c r="F4495" s="4" t="s">
        <v>12</v>
      </c>
      <c r="G4495" s="4" t="s">
        <v>265</v>
      </c>
      <c r="H4495" s="4">
        <v>2.7E7</v>
      </c>
      <c r="I4495" s="4">
        <v>7.8</v>
      </c>
      <c r="L4495" s="4" t="str">
        <f>IFERROR(__xludf.DUMMYFUNCTION("""COMPUTED_VALUE"""),"Crime")</f>
        <v>Crime</v>
      </c>
      <c r="M4495" s="4" t="str">
        <f>IFERROR(__xludf.DUMMYFUNCTION("""COMPUTED_VALUE"""),"Drama")</f>
        <v>Drama</v>
      </c>
      <c r="N4495" s="4" t="str">
        <f>IFERROR(__xludf.DUMMYFUNCTION("""COMPUTED_VALUE"""),"Mystery")</f>
        <v>Mystery</v>
      </c>
      <c r="O4495" s="4" t="str">
        <f>IFERROR(__xludf.DUMMYFUNCTION("""COMPUTED_VALUE"""),"Thriller")</f>
        <v>Thriller</v>
      </c>
      <c r="P4495" s="4" t="str">
        <f>IFERROR(__xludf.DUMMYFUNCTION("""COMPUTED_VALUE"""),"")</f>
        <v/>
      </c>
      <c r="Q4495" s="4" t="str">
        <f>IFERROR(__xludf.DUMMYFUNCTION("""COMPUTED_VALUE"""),"")</f>
        <v/>
      </c>
      <c r="R4495" s="4" t="str">
        <f>IFERROR(__xludf.DUMMYFUNCTION("""COMPUTED_VALUE"""),"")</f>
        <v/>
      </c>
      <c r="S4495" s="4" t="str">
        <f>IFERROR(__xludf.DUMMYFUNCTION("""COMPUTED_VALUE"""),"")</f>
        <v/>
      </c>
    </row>
    <row r="4496">
      <c r="A4496" s="4" t="s">
        <v>7392</v>
      </c>
      <c r="B4496" s="4">
        <v>85.0</v>
      </c>
      <c r="C4496" s="4">
        <v>2199853.0</v>
      </c>
      <c r="D4496" s="4" t="s">
        <v>888</v>
      </c>
      <c r="E4496" s="4" t="s">
        <v>7393</v>
      </c>
      <c r="F4496" s="4" t="s">
        <v>12</v>
      </c>
      <c r="G4496" s="4" t="s">
        <v>13</v>
      </c>
      <c r="H4496" s="4">
        <v>1200000.0</v>
      </c>
      <c r="I4496" s="4">
        <v>6.6</v>
      </c>
      <c r="L4496" s="4" t="str">
        <f>IFERROR(__xludf.DUMMYFUNCTION("""COMPUTED_VALUE"""),"Comedy")</f>
        <v>Comedy</v>
      </c>
      <c r="M4496" s="4" t="str">
        <f>IFERROR(__xludf.DUMMYFUNCTION("""COMPUTED_VALUE"""),"Drama")</f>
        <v>Drama</v>
      </c>
      <c r="N4496" s="4" t="str">
        <f>IFERROR(__xludf.DUMMYFUNCTION("""COMPUTED_VALUE"""),"")</f>
        <v/>
      </c>
      <c r="O4496" s="4" t="str">
        <f>IFERROR(__xludf.DUMMYFUNCTION("""COMPUTED_VALUE"""),"")</f>
        <v/>
      </c>
      <c r="P4496" s="4" t="str">
        <f>IFERROR(__xludf.DUMMYFUNCTION("""COMPUTED_VALUE"""),"")</f>
        <v/>
      </c>
      <c r="Q4496" s="4" t="str">
        <f>IFERROR(__xludf.DUMMYFUNCTION("""COMPUTED_VALUE"""),"")</f>
        <v/>
      </c>
      <c r="R4496" s="4" t="str">
        <f>IFERROR(__xludf.DUMMYFUNCTION("""COMPUTED_VALUE"""),"")</f>
        <v/>
      </c>
      <c r="S4496" s="4" t="str">
        <f>IFERROR(__xludf.DUMMYFUNCTION("""COMPUTED_VALUE"""),"")</f>
        <v/>
      </c>
    </row>
    <row r="4497">
      <c r="A4497" s="4" t="s">
        <v>7394</v>
      </c>
      <c r="B4497" s="4">
        <v>113.0</v>
      </c>
      <c r="C4497" s="4">
        <v>2859955.0</v>
      </c>
      <c r="D4497" s="4" t="s">
        <v>1327</v>
      </c>
      <c r="E4497" s="4" t="s">
        <v>7395</v>
      </c>
      <c r="F4497" s="4" t="s">
        <v>12</v>
      </c>
      <c r="G4497" s="4" t="s">
        <v>13</v>
      </c>
      <c r="H4497" s="4">
        <v>1200000.0</v>
      </c>
      <c r="I4497" s="4">
        <v>6.0</v>
      </c>
      <c r="L4497" s="4" t="str">
        <f>IFERROR(__xludf.DUMMYFUNCTION("""COMPUTED_VALUE"""),"Drama")</f>
        <v>Drama</v>
      </c>
      <c r="M4497" s="4" t="str">
        <f>IFERROR(__xludf.DUMMYFUNCTION("""COMPUTED_VALUE"""),"Sport")</f>
        <v>Sport</v>
      </c>
      <c r="N4497" s="4" t="str">
        <f>IFERROR(__xludf.DUMMYFUNCTION("""COMPUTED_VALUE"""),"")</f>
        <v/>
      </c>
      <c r="O4497" s="4" t="str">
        <f>IFERROR(__xludf.DUMMYFUNCTION("""COMPUTED_VALUE"""),"")</f>
        <v/>
      </c>
      <c r="P4497" s="4" t="str">
        <f>IFERROR(__xludf.DUMMYFUNCTION("""COMPUTED_VALUE"""),"")</f>
        <v/>
      </c>
      <c r="Q4497" s="4" t="str">
        <f>IFERROR(__xludf.DUMMYFUNCTION("""COMPUTED_VALUE"""),"")</f>
        <v/>
      </c>
      <c r="R4497" s="4" t="str">
        <f>IFERROR(__xludf.DUMMYFUNCTION("""COMPUTED_VALUE"""),"")</f>
        <v/>
      </c>
      <c r="S4497" s="4" t="str">
        <f>IFERROR(__xludf.DUMMYFUNCTION("""COMPUTED_VALUE"""),"")</f>
        <v/>
      </c>
    </row>
    <row r="4498">
      <c r="A4498" s="4" t="s">
        <v>618</v>
      </c>
      <c r="B4498" s="4">
        <v>99.0</v>
      </c>
      <c r="C4498" s="4">
        <v>2812029.0</v>
      </c>
      <c r="D4498" s="4" t="s">
        <v>751</v>
      </c>
      <c r="E4498" s="4" t="s">
        <v>7396</v>
      </c>
      <c r="F4498" s="4" t="s">
        <v>12</v>
      </c>
      <c r="G4498" s="4" t="s">
        <v>13</v>
      </c>
      <c r="H4498" s="4">
        <v>1200000.0</v>
      </c>
      <c r="I4498" s="4">
        <v>8.4</v>
      </c>
      <c r="L4498" s="4" t="str">
        <f>IFERROR(__xludf.DUMMYFUNCTION("""COMPUTED_VALUE"""),"Crime")</f>
        <v>Crime</v>
      </c>
      <c r="M4498" s="4" t="str">
        <f>IFERROR(__xludf.DUMMYFUNCTION("""COMPUTED_VALUE"""),"Drama")</f>
        <v>Drama</v>
      </c>
      <c r="N4498" s="4" t="str">
        <f>IFERROR(__xludf.DUMMYFUNCTION("""COMPUTED_VALUE"""),"Thriller")</f>
        <v>Thriller</v>
      </c>
      <c r="O4498" s="4" t="str">
        <f>IFERROR(__xludf.DUMMYFUNCTION("""COMPUTED_VALUE"""),"")</f>
        <v/>
      </c>
      <c r="P4498" s="4" t="str">
        <f>IFERROR(__xludf.DUMMYFUNCTION("""COMPUTED_VALUE"""),"")</f>
        <v/>
      </c>
      <c r="Q4498" s="4" t="str">
        <f>IFERROR(__xludf.DUMMYFUNCTION("""COMPUTED_VALUE"""),"")</f>
        <v/>
      </c>
      <c r="R4498" s="4" t="str">
        <f>IFERROR(__xludf.DUMMYFUNCTION("""COMPUTED_VALUE"""),"")</f>
        <v/>
      </c>
      <c r="S4498" s="4" t="str">
        <f>IFERROR(__xludf.DUMMYFUNCTION("""COMPUTED_VALUE"""),"")</f>
        <v/>
      </c>
    </row>
    <row r="4499">
      <c r="A4499" s="4" t="s">
        <v>6339</v>
      </c>
      <c r="B4499" s="4">
        <v>83.0</v>
      </c>
      <c r="C4499" s="4">
        <v>0.0</v>
      </c>
      <c r="D4499" s="4" t="s">
        <v>2040</v>
      </c>
      <c r="E4499" s="4" t="s">
        <v>7397</v>
      </c>
      <c r="F4499" s="4" t="s">
        <v>12</v>
      </c>
      <c r="G4499" s="4" t="s">
        <v>13</v>
      </c>
      <c r="H4499" s="4">
        <v>0.0</v>
      </c>
      <c r="I4499" s="4">
        <v>6.5</v>
      </c>
      <c r="L4499" s="4" t="str">
        <f>IFERROR(__xludf.DUMMYFUNCTION("""COMPUTED_VALUE"""),"Drama")</f>
        <v>Drama</v>
      </c>
      <c r="M4499" s="4" t="str">
        <f>IFERROR(__xludf.DUMMYFUNCTION("""COMPUTED_VALUE"""),"Family")</f>
        <v>Family</v>
      </c>
      <c r="N4499" s="4" t="str">
        <f>IFERROR(__xludf.DUMMYFUNCTION("""COMPUTED_VALUE"""),"Fantasy")</f>
        <v>Fantasy</v>
      </c>
      <c r="O4499" s="4" t="str">
        <f>IFERROR(__xludf.DUMMYFUNCTION("""COMPUTED_VALUE"""),"")</f>
        <v/>
      </c>
      <c r="P4499" s="4" t="str">
        <f>IFERROR(__xludf.DUMMYFUNCTION("""COMPUTED_VALUE"""),"")</f>
        <v/>
      </c>
      <c r="Q4499" s="4" t="str">
        <f>IFERROR(__xludf.DUMMYFUNCTION("""COMPUTED_VALUE"""),"")</f>
        <v/>
      </c>
      <c r="R4499" s="4" t="str">
        <f>IFERROR(__xludf.DUMMYFUNCTION("""COMPUTED_VALUE"""),"")</f>
        <v/>
      </c>
      <c r="S4499" s="4" t="str">
        <f>IFERROR(__xludf.DUMMYFUNCTION("""COMPUTED_VALUE"""),"")</f>
        <v/>
      </c>
    </row>
    <row r="4500">
      <c r="A4500" s="4" t="s">
        <v>2999</v>
      </c>
      <c r="B4500" s="4">
        <v>142.0</v>
      </c>
      <c r="C4500" s="4">
        <v>6100000.0</v>
      </c>
      <c r="D4500" s="4" t="s">
        <v>5212</v>
      </c>
      <c r="E4500" s="4" t="s">
        <v>7398</v>
      </c>
      <c r="F4500" s="4" t="s">
        <v>3384</v>
      </c>
      <c r="G4500" s="4" t="s">
        <v>2458</v>
      </c>
      <c r="H4500" s="4">
        <v>1200000.0</v>
      </c>
      <c r="I4500" s="4">
        <v>8.9</v>
      </c>
      <c r="L4500" s="4" t="str">
        <f>IFERROR(__xludf.DUMMYFUNCTION("""COMPUTED_VALUE"""),"Western")</f>
        <v>Western</v>
      </c>
      <c r="M4500" s="4" t="str">
        <f>IFERROR(__xludf.DUMMYFUNCTION("""COMPUTED_VALUE"""),"")</f>
        <v/>
      </c>
      <c r="N4500" s="4" t="str">
        <f>IFERROR(__xludf.DUMMYFUNCTION("""COMPUTED_VALUE"""),"")</f>
        <v/>
      </c>
      <c r="O4500" s="4" t="str">
        <f>IFERROR(__xludf.DUMMYFUNCTION("""COMPUTED_VALUE"""),"")</f>
        <v/>
      </c>
      <c r="P4500" s="4" t="str">
        <f>IFERROR(__xludf.DUMMYFUNCTION("""COMPUTED_VALUE"""),"")</f>
        <v/>
      </c>
      <c r="Q4500" s="4" t="str">
        <f>IFERROR(__xludf.DUMMYFUNCTION("""COMPUTED_VALUE"""),"")</f>
        <v/>
      </c>
      <c r="R4500" s="4" t="str">
        <f>IFERROR(__xludf.DUMMYFUNCTION("""COMPUTED_VALUE"""),"")</f>
        <v/>
      </c>
      <c r="S4500" s="4" t="str">
        <f>IFERROR(__xludf.DUMMYFUNCTION("""COMPUTED_VALUE"""),"")</f>
        <v/>
      </c>
    </row>
    <row r="4501">
      <c r="A4501" s="4" t="s">
        <v>7399</v>
      </c>
      <c r="B4501" s="4">
        <v>112.0</v>
      </c>
      <c r="C4501" s="4">
        <v>375723.0</v>
      </c>
      <c r="D4501" s="4" t="s">
        <v>888</v>
      </c>
      <c r="E4501" s="4" t="s">
        <v>7400</v>
      </c>
      <c r="F4501" s="4" t="s">
        <v>5039</v>
      </c>
      <c r="G4501" s="4" t="s">
        <v>5855</v>
      </c>
      <c r="H4501" s="4">
        <v>4000000.0</v>
      </c>
      <c r="I4501" s="4">
        <v>7.9</v>
      </c>
      <c r="L4501" s="4" t="str">
        <f>IFERROR(__xludf.DUMMYFUNCTION("""COMPUTED_VALUE"""),"Comedy")</f>
        <v>Comedy</v>
      </c>
      <c r="M4501" s="4" t="str">
        <f>IFERROR(__xludf.DUMMYFUNCTION("""COMPUTED_VALUE"""),"Drama")</f>
        <v>Drama</v>
      </c>
      <c r="N4501" s="4" t="str">
        <f>IFERROR(__xludf.DUMMYFUNCTION("""COMPUTED_VALUE"""),"")</f>
        <v/>
      </c>
      <c r="O4501" s="4" t="str">
        <f>IFERROR(__xludf.DUMMYFUNCTION("""COMPUTED_VALUE"""),"")</f>
        <v/>
      </c>
      <c r="P4501" s="4" t="str">
        <f>IFERROR(__xludf.DUMMYFUNCTION("""COMPUTED_VALUE"""),"")</f>
        <v/>
      </c>
      <c r="Q4501" s="4" t="str">
        <f>IFERROR(__xludf.DUMMYFUNCTION("""COMPUTED_VALUE"""),"")</f>
        <v/>
      </c>
      <c r="R4501" s="4" t="str">
        <f>IFERROR(__xludf.DUMMYFUNCTION("""COMPUTED_VALUE"""),"")</f>
        <v/>
      </c>
      <c r="S4501" s="4" t="str">
        <f>IFERROR(__xludf.DUMMYFUNCTION("""COMPUTED_VALUE"""),"")</f>
        <v/>
      </c>
    </row>
    <row r="4502">
      <c r="A4502" s="4" t="s">
        <v>7401</v>
      </c>
      <c r="B4502" s="4">
        <v>108.0</v>
      </c>
      <c r="C4502" s="4">
        <v>594904.0</v>
      </c>
      <c r="D4502" s="4" t="s">
        <v>888</v>
      </c>
      <c r="E4502" s="4" t="s">
        <v>7402</v>
      </c>
      <c r="F4502" s="4" t="s">
        <v>12</v>
      </c>
      <c r="G4502" s="4" t="s">
        <v>13</v>
      </c>
      <c r="H4502" s="4">
        <v>1200000.0</v>
      </c>
      <c r="I4502" s="4">
        <v>6.0</v>
      </c>
      <c r="L4502" s="4" t="str">
        <f>IFERROR(__xludf.DUMMYFUNCTION("""COMPUTED_VALUE"""),"Comedy")</f>
        <v>Comedy</v>
      </c>
      <c r="M4502" s="4" t="str">
        <f>IFERROR(__xludf.DUMMYFUNCTION("""COMPUTED_VALUE"""),"Drama")</f>
        <v>Drama</v>
      </c>
      <c r="N4502" s="4" t="str">
        <f>IFERROR(__xludf.DUMMYFUNCTION("""COMPUTED_VALUE"""),"")</f>
        <v/>
      </c>
      <c r="O4502" s="4" t="str">
        <f>IFERROR(__xludf.DUMMYFUNCTION("""COMPUTED_VALUE"""),"")</f>
        <v/>
      </c>
      <c r="P4502" s="4" t="str">
        <f>IFERROR(__xludf.DUMMYFUNCTION("""COMPUTED_VALUE"""),"")</f>
        <v/>
      </c>
      <c r="Q4502" s="4" t="str">
        <f>IFERROR(__xludf.DUMMYFUNCTION("""COMPUTED_VALUE"""),"")</f>
        <v/>
      </c>
      <c r="R4502" s="4" t="str">
        <f>IFERROR(__xludf.DUMMYFUNCTION("""COMPUTED_VALUE"""),"")</f>
        <v/>
      </c>
      <c r="S4502" s="4" t="str">
        <f>IFERROR(__xludf.DUMMYFUNCTION("""COMPUTED_VALUE"""),"")</f>
        <v/>
      </c>
    </row>
    <row r="4503">
      <c r="A4503" s="4" t="s">
        <v>7403</v>
      </c>
      <c r="B4503" s="4">
        <v>88.0</v>
      </c>
      <c r="C4503" s="4">
        <v>58936.0</v>
      </c>
      <c r="D4503" s="4" t="s">
        <v>2233</v>
      </c>
      <c r="E4503" s="4" t="s">
        <v>7404</v>
      </c>
      <c r="F4503" s="4" t="s">
        <v>12</v>
      </c>
      <c r="G4503" s="4" t="s">
        <v>13</v>
      </c>
      <c r="H4503" s="4">
        <v>1200000.0</v>
      </c>
      <c r="I4503" s="4">
        <v>6.1</v>
      </c>
      <c r="L4503" s="4" t="str">
        <f>IFERROR(__xludf.DUMMYFUNCTION("""COMPUTED_VALUE"""),"Comedy")</f>
        <v>Comedy</v>
      </c>
      <c r="M4503" s="4" t="str">
        <f>IFERROR(__xludf.DUMMYFUNCTION("""COMPUTED_VALUE"""),"Music")</f>
        <v>Music</v>
      </c>
      <c r="N4503" s="4" t="str">
        <f>IFERROR(__xludf.DUMMYFUNCTION("""COMPUTED_VALUE"""),"")</f>
        <v/>
      </c>
      <c r="O4503" s="4" t="str">
        <f>IFERROR(__xludf.DUMMYFUNCTION("""COMPUTED_VALUE"""),"")</f>
        <v/>
      </c>
      <c r="P4503" s="4" t="str">
        <f>IFERROR(__xludf.DUMMYFUNCTION("""COMPUTED_VALUE"""),"")</f>
        <v/>
      </c>
      <c r="Q4503" s="4" t="str">
        <f>IFERROR(__xludf.DUMMYFUNCTION("""COMPUTED_VALUE"""),"")</f>
        <v/>
      </c>
      <c r="R4503" s="4" t="str">
        <f>IFERROR(__xludf.DUMMYFUNCTION("""COMPUTED_VALUE"""),"")</f>
        <v/>
      </c>
      <c r="S4503" s="4" t="str">
        <f>IFERROR(__xludf.DUMMYFUNCTION("""COMPUTED_VALUE"""),"")</f>
        <v/>
      </c>
    </row>
    <row r="4504">
      <c r="A4504" s="4" t="s">
        <v>5119</v>
      </c>
      <c r="B4504" s="4">
        <v>97.0</v>
      </c>
      <c r="C4504" s="4">
        <v>24784.0</v>
      </c>
      <c r="D4504" s="4" t="s">
        <v>25</v>
      </c>
      <c r="E4504" s="4" t="s">
        <v>7405</v>
      </c>
      <c r="F4504" s="4" t="s">
        <v>12</v>
      </c>
      <c r="G4504" s="4" t="s">
        <v>95</v>
      </c>
      <c r="H4504" s="4">
        <v>1200000.0</v>
      </c>
      <c r="I4504" s="4">
        <v>7.4</v>
      </c>
      <c r="L4504" s="4" t="str">
        <f>IFERROR(__xludf.DUMMYFUNCTION("""COMPUTED_VALUE"""),"Documentary")</f>
        <v>Documentary</v>
      </c>
      <c r="M4504" s="4" t="str">
        <f>IFERROR(__xludf.DUMMYFUNCTION("""COMPUTED_VALUE"""),"")</f>
        <v/>
      </c>
      <c r="N4504" s="4" t="str">
        <f>IFERROR(__xludf.DUMMYFUNCTION("""COMPUTED_VALUE"""),"")</f>
        <v/>
      </c>
      <c r="O4504" s="4" t="str">
        <f>IFERROR(__xludf.DUMMYFUNCTION("""COMPUTED_VALUE"""),"")</f>
        <v/>
      </c>
      <c r="P4504" s="4" t="str">
        <f>IFERROR(__xludf.DUMMYFUNCTION("""COMPUTED_VALUE"""),"")</f>
        <v/>
      </c>
      <c r="Q4504" s="4" t="str">
        <f>IFERROR(__xludf.DUMMYFUNCTION("""COMPUTED_VALUE"""),"")</f>
        <v/>
      </c>
      <c r="R4504" s="4" t="str">
        <f>IFERROR(__xludf.DUMMYFUNCTION("""COMPUTED_VALUE"""),"")</f>
        <v/>
      </c>
      <c r="S4504" s="4" t="str">
        <f>IFERROR(__xludf.DUMMYFUNCTION("""COMPUTED_VALUE"""),"")</f>
        <v/>
      </c>
    </row>
    <row r="4505">
      <c r="A4505" s="4" t="s">
        <v>7406</v>
      </c>
      <c r="B4505" s="4">
        <v>85.0</v>
      </c>
      <c r="C4505" s="4">
        <v>7826.0</v>
      </c>
      <c r="D4505" s="4" t="s">
        <v>6092</v>
      </c>
      <c r="E4505" s="4" t="s">
        <v>7407</v>
      </c>
      <c r="F4505" s="4" t="s">
        <v>12</v>
      </c>
      <c r="G4505" s="4" t="s">
        <v>13</v>
      </c>
      <c r="H4505" s="4">
        <v>1200000.0</v>
      </c>
      <c r="I4505" s="4">
        <v>6.2</v>
      </c>
      <c r="L4505" s="4" t="str">
        <f>IFERROR(__xludf.DUMMYFUNCTION("""COMPUTED_VALUE"""),"Comedy")</f>
        <v>Comedy</v>
      </c>
      <c r="M4505" s="4" t="str">
        <f>IFERROR(__xludf.DUMMYFUNCTION("""COMPUTED_VALUE"""),"Documentary")</f>
        <v>Documentary</v>
      </c>
      <c r="N4505" s="4" t="str">
        <f>IFERROR(__xludf.DUMMYFUNCTION("""COMPUTED_VALUE"""),"")</f>
        <v/>
      </c>
      <c r="O4505" s="4" t="str">
        <f>IFERROR(__xludf.DUMMYFUNCTION("""COMPUTED_VALUE"""),"")</f>
        <v/>
      </c>
      <c r="P4505" s="4" t="str">
        <f>IFERROR(__xludf.DUMMYFUNCTION("""COMPUTED_VALUE"""),"")</f>
        <v/>
      </c>
      <c r="Q4505" s="4" t="str">
        <f>IFERROR(__xludf.DUMMYFUNCTION("""COMPUTED_VALUE"""),"")</f>
        <v/>
      </c>
      <c r="R4505" s="4" t="str">
        <f>IFERROR(__xludf.DUMMYFUNCTION("""COMPUTED_VALUE"""),"")</f>
        <v/>
      </c>
      <c r="S4505" s="4" t="str">
        <f>IFERROR(__xludf.DUMMYFUNCTION("""COMPUTED_VALUE"""),"")</f>
        <v/>
      </c>
    </row>
    <row r="4506">
      <c r="A4506" s="4" t="s">
        <v>7408</v>
      </c>
      <c r="B4506" s="4">
        <v>103.0</v>
      </c>
      <c r="C4506" s="4">
        <v>0.0</v>
      </c>
      <c r="D4506" s="4" t="s">
        <v>1196</v>
      </c>
      <c r="E4506" s="4" t="s">
        <v>7409</v>
      </c>
      <c r="F4506" s="4" t="s">
        <v>512</v>
      </c>
      <c r="G4506" s="4" t="s">
        <v>513</v>
      </c>
      <c r="H4506" s="4">
        <v>1500000.0</v>
      </c>
      <c r="I4506" s="4">
        <v>5.6</v>
      </c>
      <c r="L4506" s="4" t="str">
        <f>IFERROR(__xludf.DUMMYFUNCTION("""COMPUTED_VALUE"""),"Drama")</f>
        <v>Drama</v>
      </c>
      <c r="M4506" s="4" t="str">
        <f>IFERROR(__xludf.DUMMYFUNCTION("""COMPUTED_VALUE"""),"")</f>
        <v/>
      </c>
      <c r="N4506" s="4" t="str">
        <f>IFERROR(__xludf.DUMMYFUNCTION("""COMPUTED_VALUE"""),"")</f>
        <v/>
      </c>
      <c r="O4506" s="4" t="str">
        <f>IFERROR(__xludf.DUMMYFUNCTION("""COMPUTED_VALUE"""),"")</f>
        <v/>
      </c>
      <c r="P4506" s="4" t="str">
        <f>IFERROR(__xludf.DUMMYFUNCTION("""COMPUTED_VALUE"""),"")</f>
        <v/>
      </c>
      <c r="Q4506" s="4" t="str">
        <f>IFERROR(__xludf.DUMMYFUNCTION("""COMPUTED_VALUE"""),"")</f>
        <v/>
      </c>
      <c r="R4506" s="4" t="str">
        <f>IFERROR(__xludf.DUMMYFUNCTION("""COMPUTED_VALUE"""),"")</f>
        <v/>
      </c>
      <c r="S4506" s="4" t="str">
        <f>IFERROR(__xludf.DUMMYFUNCTION("""COMPUTED_VALUE"""),"")</f>
        <v/>
      </c>
    </row>
    <row r="4507">
      <c r="A4507" s="4" t="s">
        <v>7410</v>
      </c>
      <c r="B4507" s="4">
        <v>110.0</v>
      </c>
      <c r="C4507" s="4">
        <v>3830.0</v>
      </c>
      <c r="D4507" s="4" t="s">
        <v>888</v>
      </c>
      <c r="E4507" s="4" t="s">
        <v>7411</v>
      </c>
      <c r="F4507" s="4" t="s">
        <v>975</v>
      </c>
      <c r="G4507" s="4" t="s">
        <v>13</v>
      </c>
      <c r="H4507" s="4">
        <v>1200000.0</v>
      </c>
      <c r="I4507" s="4">
        <v>7.2</v>
      </c>
      <c r="L4507" s="4" t="str">
        <f>IFERROR(__xludf.DUMMYFUNCTION("""COMPUTED_VALUE"""),"Comedy")</f>
        <v>Comedy</v>
      </c>
      <c r="M4507" s="4" t="str">
        <f>IFERROR(__xludf.DUMMYFUNCTION("""COMPUTED_VALUE"""),"Drama")</f>
        <v>Drama</v>
      </c>
      <c r="N4507" s="4" t="str">
        <f>IFERROR(__xludf.DUMMYFUNCTION("""COMPUTED_VALUE"""),"")</f>
        <v/>
      </c>
      <c r="O4507" s="4" t="str">
        <f>IFERROR(__xludf.DUMMYFUNCTION("""COMPUTED_VALUE"""),"")</f>
        <v/>
      </c>
      <c r="P4507" s="4" t="str">
        <f>IFERROR(__xludf.DUMMYFUNCTION("""COMPUTED_VALUE"""),"")</f>
        <v/>
      </c>
      <c r="Q4507" s="4" t="str">
        <f>IFERROR(__xludf.DUMMYFUNCTION("""COMPUTED_VALUE"""),"")</f>
        <v/>
      </c>
      <c r="R4507" s="4" t="str">
        <f>IFERROR(__xludf.DUMMYFUNCTION("""COMPUTED_VALUE"""),"")</f>
        <v/>
      </c>
      <c r="S4507" s="4" t="str">
        <f>IFERROR(__xludf.DUMMYFUNCTION("""COMPUTED_VALUE"""),"")</f>
        <v/>
      </c>
    </row>
    <row r="4508">
      <c r="A4508" s="4" t="s">
        <v>7412</v>
      </c>
      <c r="B4508" s="4">
        <v>88.0</v>
      </c>
      <c r="C4508" s="4">
        <v>0.0</v>
      </c>
      <c r="D4508" s="4" t="s">
        <v>1871</v>
      </c>
      <c r="E4508" s="4" t="s">
        <v>7413</v>
      </c>
      <c r="F4508" s="4" t="s">
        <v>12</v>
      </c>
      <c r="G4508" s="4" t="s">
        <v>13</v>
      </c>
      <c r="H4508" s="4">
        <v>0.0</v>
      </c>
      <c r="I4508" s="4">
        <v>6.1</v>
      </c>
      <c r="L4508" s="4" t="str">
        <f>IFERROR(__xludf.DUMMYFUNCTION("""COMPUTED_VALUE"""),"Adventure")</f>
        <v>Adventure</v>
      </c>
      <c r="M4508" s="4" t="str">
        <f>IFERROR(__xludf.DUMMYFUNCTION("""COMPUTED_VALUE"""),"Comedy")</f>
        <v>Comedy</v>
      </c>
      <c r="N4508" s="4" t="str">
        <f>IFERROR(__xludf.DUMMYFUNCTION("""COMPUTED_VALUE"""),"Drama")</f>
        <v>Drama</v>
      </c>
      <c r="O4508" s="4" t="str">
        <f>IFERROR(__xludf.DUMMYFUNCTION("""COMPUTED_VALUE"""),"")</f>
        <v/>
      </c>
      <c r="P4508" s="4" t="str">
        <f>IFERROR(__xludf.DUMMYFUNCTION("""COMPUTED_VALUE"""),"")</f>
        <v/>
      </c>
      <c r="Q4508" s="4" t="str">
        <f>IFERROR(__xludf.DUMMYFUNCTION("""COMPUTED_VALUE"""),"")</f>
        <v/>
      </c>
      <c r="R4508" s="4" t="str">
        <f>IFERROR(__xludf.DUMMYFUNCTION("""COMPUTED_VALUE"""),"")</f>
        <v/>
      </c>
      <c r="S4508" s="4" t="str">
        <f>IFERROR(__xludf.DUMMYFUNCTION("""COMPUTED_VALUE"""),"")</f>
        <v/>
      </c>
    </row>
    <row r="4509">
      <c r="A4509" s="4" t="s">
        <v>7414</v>
      </c>
      <c r="B4509" s="4">
        <v>76.0</v>
      </c>
      <c r="C4509" s="4">
        <v>0.0</v>
      </c>
      <c r="D4509" s="4" t="s">
        <v>585</v>
      </c>
      <c r="E4509" s="4" t="s">
        <v>7415</v>
      </c>
      <c r="F4509" s="4" t="s">
        <v>12</v>
      </c>
      <c r="G4509" s="4" t="s">
        <v>13</v>
      </c>
      <c r="H4509" s="4">
        <v>0.0</v>
      </c>
      <c r="I4509" s="4">
        <v>3.8</v>
      </c>
      <c r="L4509" s="4" t="str">
        <f>IFERROR(__xludf.DUMMYFUNCTION("""COMPUTED_VALUE"""),"Comedy")</f>
        <v>Comedy</v>
      </c>
      <c r="M4509" s="4" t="str">
        <f>IFERROR(__xludf.DUMMYFUNCTION("""COMPUTED_VALUE"""),"")</f>
        <v/>
      </c>
      <c r="N4509" s="4" t="str">
        <f>IFERROR(__xludf.DUMMYFUNCTION("""COMPUTED_VALUE"""),"")</f>
        <v/>
      </c>
      <c r="O4509" s="4" t="str">
        <f>IFERROR(__xludf.DUMMYFUNCTION("""COMPUTED_VALUE"""),"")</f>
        <v/>
      </c>
      <c r="P4509" s="4" t="str">
        <f>IFERROR(__xludf.DUMMYFUNCTION("""COMPUTED_VALUE"""),"")</f>
        <v/>
      </c>
      <c r="Q4509" s="4" t="str">
        <f>IFERROR(__xludf.DUMMYFUNCTION("""COMPUTED_VALUE"""),"")</f>
        <v/>
      </c>
      <c r="R4509" s="4" t="str">
        <f>IFERROR(__xludf.DUMMYFUNCTION("""COMPUTED_VALUE"""),"")</f>
        <v/>
      </c>
      <c r="S4509" s="4" t="str">
        <f>IFERROR(__xludf.DUMMYFUNCTION("""COMPUTED_VALUE"""),"")</f>
        <v/>
      </c>
    </row>
    <row r="4510">
      <c r="A4510" s="4" t="s">
        <v>6144</v>
      </c>
      <c r="B4510" s="4">
        <v>100.0</v>
      </c>
      <c r="C4510" s="4">
        <v>0.0</v>
      </c>
      <c r="D4510" s="4" t="s">
        <v>7416</v>
      </c>
      <c r="E4510" s="4" t="s">
        <v>7417</v>
      </c>
      <c r="F4510" s="4" t="s">
        <v>12</v>
      </c>
      <c r="G4510" s="4" t="s">
        <v>13</v>
      </c>
      <c r="H4510" s="4">
        <v>1200000.0</v>
      </c>
      <c r="I4510" s="4">
        <v>7.1</v>
      </c>
      <c r="L4510" s="4" t="str">
        <f>IFERROR(__xludf.DUMMYFUNCTION("""COMPUTED_VALUE"""),"Action")</f>
        <v>Action</v>
      </c>
      <c r="M4510" s="4" t="str">
        <f>IFERROR(__xludf.DUMMYFUNCTION("""COMPUTED_VALUE"""),"Adventure")</f>
        <v>Adventure</v>
      </c>
      <c r="N4510" s="4" t="str">
        <f>IFERROR(__xludf.DUMMYFUNCTION("""COMPUTED_VALUE"""),"Romance")</f>
        <v>Romance</v>
      </c>
      <c r="O4510" s="4" t="str">
        <f>IFERROR(__xludf.DUMMYFUNCTION("""COMPUTED_VALUE"""),"War")</f>
        <v>War</v>
      </c>
      <c r="P4510" s="4" t="str">
        <f>IFERROR(__xludf.DUMMYFUNCTION("""COMPUTED_VALUE"""),"")</f>
        <v/>
      </c>
      <c r="Q4510" s="4" t="str">
        <f>IFERROR(__xludf.DUMMYFUNCTION("""COMPUTED_VALUE"""),"")</f>
        <v/>
      </c>
      <c r="R4510" s="4" t="str">
        <f>IFERROR(__xludf.DUMMYFUNCTION("""COMPUTED_VALUE"""),"")</f>
        <v/>
      </c>
      <c r="S4510" s="4" t="str">
        <f>IFERROR(__xludf.DUMMYFUNCTION("""COMPUTED_VALUE"""),"")</f>
        <v/>
      </c>
    </row>
    <row r="4511">
      <c r="A4511" s="4" t="s">
        <v>7418</v>
      </c>
      <c r="B4511" s="4">
        <v>99.0</v>
      </c>
      <c r="C4511" s="4">
        <v>0.0</v>
      </c>
      <c r="D4511" s="4" t="s">
        <v>3593</v>
      </c>
      <c r="E4511" s="4" t="s">
        <v>7419</v>
      </c>
      <c r="F4511" s="4" t="s">
        <v>12</v>
      </c>
      <c r="G4511" s="4" t="s">
        <v>95</v>
      </c>
      <c r="H4511" s="4">
        <v>1200000.0</v>
      </c>
      <c r="I4511" s="4">
        <v>4.5</v>
      </c>
      <c r="L4511" s="4" t="str">
        <f>IFERROR(__xludf.DUMMYFUNCTION("""COMPUTED_VALUE"""),"Thriller")</f>
        <v>Thriller</v>
      </c>
      <c r="M4511" s="4" t="str">
        <f>IFERROR(__xludf.DUMMYFUNCTION("""COMPUTED_VALUE"""),"")</f>
        <v/>
      </c>
      <c r="N4511" s="4" t="str">
        <f>IFERROR(__xludf.DUMMYFUNCTION("""COMPUTED_VALUE"""),"")</f>
        <v/>
      </c>
      <c r="O4511" s="4" t="str">
        <f>IFERROR(__xludf.DUMMYFUNCTION("""COMPUTED_VALUE"""),"")</f>
        <v/>
      </c>
      <c r="P4511" s="4" t="str">
        <f>IFERROR(__xludf.DUMMYFUNCTION("""COMPUTED_VALUE"""),"")</f>
        <v/>
      </c>
      <c r="Q4511" s="4" t="str">
        <f>IFERROR(__xludf.DUMMYFUNCTION("""COMPUTED_VALUE"""),"")</f>
        <v/>
      </c>
      <c r="R4511" s="4" t="str">
        <f>IFERROR(__xludf.DUMMYFUNCTION("""COMPUTED_VALUE"""),"")</f>
        <v/>
      </c>
      <c r="S4511" s="4" t="str">
        <f>IFERROR(__xludf.DUMMYFUNCTION("""COMPUTED_VALUE"""),"")</f>
        <v/>
      </c>
    </row>
    <row r="4512">
      <c r="A4512" s="4" t="s">
        <v>7420</v>
      </c>
      <c r="B4512" s="4">
        <v>84.0</v>
      </c>
      <c r="C4512" s="4">
        <v>0.0</v>
      </c>
      <c r="D4512" s="4" t="s">
        <v>7421</v>
      </c>
      <c r="E4512" s="4" t="s">
        <v>7422</v>
      </c>
      <c r="F4512" s="4" t="s">
        <v>12</v>
      </c>
      <c r="G4512" s="4" t="s">
        <v>95</v>
      </c>
      <c r="H4512" s="4">
        <v>1200000.0</v>
      </c>
      <c r="I4512" s="4">
        <v>3.8</v>
      </c>
      <c r="L4512" s="4" t="str">
        <f>IFERROR(__xludf.DUMMYFUNCTION("""COMPUTED_VALUE"""),"Action")</f>
        <v>Action</v>
      </c>
      <c r="M4512" s="4" t="str">
        <f>IFERROR(__xludf.DUMMYFUNCTION("""COMPUTED_VALUE"""),"Horror")</f>
        <v>Horror</v>
      </c>
      <c r="N4512" s="4" t="str">
        <f>IFERROR(__xludf.DUMMYFUNCTION("""COMPUTED_VALUE"""),"Mystery")</f>
        <v>Mystery</v>
      </c>
      <c r="O4512" s="4" t="str">
        <f>IFERROR(__xludf.DUMMYFUNCTION("""COMPUTED_VALUE"""),"Thriller")</f>
        <v>Thriller</v>
      </c>
      <c r="P4512" s="4" t="str">
        <f>IFERROR(__xludf.DUMMYFUNCTION("""COMPUTED_VALUE"""),"")</f>
        <v/>
      </c>
      <c r="Q4512" s="4" t="str">
        <f>IFERROR(__xludf.DUMMYFUNCTION("""COMPUTED_VALUE"""),"")</f>
        <v/>
      </c>
      <c r="R4512" s="4" t="str">
        <f>IFERROR(__xludf.DUMMYFUNCTION("""COMPUTED_VALUE"""),"")</f>
        <v/>
      </c>
      <c r="S4512" s="4" t="str">
        <f>IFERROR(__xludf.DUMMYFUNCTION("""COMPUTED_VALUE"""),"")</f>
        <v/>
      </c>
    </row>
    <row r="4513">
      <c r="A4513" s="4" t="s">
        <v>1269</v>
      </c>
      <c r="B4513" s="4">
        <v>91.0</v>
      </c>
      <c r="C4513" s="4">
        <v>2850263.0</v>
      </c>
      <c r="D4513" s="4" t="s">
        <v>7423</v>
      </c>
      <c r="E4513" s="4" t="s">
        <v>7424</v>
      </c>
      <c r="F4513" s="4" t="s">
        <v>12</v>
      </c>
      <c r="G4513" s="4" t="s">
        <v>13</v>
      </c>
      <c r="H4513" s="4">
        <v>2600000.0</v>
      </c>
      <c r="I4513" s="4">
        <v>6.2</v>
      </c>
      <c r="L4513" s="4" t="str">
        <f>IFERROR(__xludf.DUMMYFUNCTION("""COMPUTED_VALUE"""),"Adventure")</f>
        <v>Adventure</v>
      </c>
      <c r="M4513" s="4" t="str">
        <f>IFERROR(__xludf.DUMMYFUNCTION("""COMPUTED_VALUE"""),"Comedy")</f>
        <v>Comedy</v>
      </c>
      <c r="N4513" s="4" t="str">
        <f>IFERROR(__xludf.DUMMYFUNCTION("""COMPUTED_VALUE"""),"Sport")</f>
        <v>Sport</v>
      </c>
      <c r="O4513" s="4" t="str">
        <f>IFERROR(__xludf.DUMMYFUNCTION("""COMPUTED_VALUE"""),"")</f>
        <v/>
      </c>
      <c r="P4513" s="4" t="str">
        <f>IFERROR(__xludf.DUMMYFUNCTION("""COMPUTED_VALUE"""),"")</f>
        <v/>
      </c>
      <c r="Q4513" s="4" t="str">
        <f>IFERROR(__xludf.DUMMYFUNCTION("""COMPUTED_VALUE"""),"")</f>
        <v/>
      </c>
      <c r="R4513" s="4" t="str">
        <f>IFERROR(__xludf.DUMMYFUNCTION("""COMPUTED_VALUE"""),"")</f>
        <v/>
      </c>
      <c r="S4513" s="4" t="str">
        <f>IFERROR(__xludf.DUMMYFUNCTION("""COMPUTED_VALUE"""),"")</f>
        <v/>
      </c>
    </row>
    <row r="4514">
      <c r="A4514" s="4" t="s">
        <v>7425</v>
      </c>
      <c r="B4514" s="4">
        <v>97.0</v>
      </c>
      <c r="C4514" s="4">
        <v>0.0</v>
      </c>
      <c r="D4514" s="4" t="s">
        <v>756</v>
      </c>
      <c r="E4514" s="4" t="s">
        <v>7426</v>
      </c>
      <c r="F4514" s="4" t="s">
        <v>12</v>
      </c>
      <c r="G4514" s="4" t="s">
        <v>13</v>
      </c>
      <c r="H4514" s="4">
        <v>1200000.0</v>
      </c>
      <c r="I4514" s="4">
        <v>6.6</v>
      </c>
      <c r="L4514" s="4" t="str">
        <f>IFERROR(__xludf.DUMMYFUNCTION("""COMPUTED_VALUE"""),"Action")</f>
        <v>Action</v>
      </c>
      <c r="M4514" s="4" t="str">
        <f>IFERROR(__xludf.DUMMYFUNCTION("""COMPUTED_VALUE"""),"Comedy")</f>
        <v>Comedy</v>
      </c>
      <c r="N4514" s="4" t="str">
        <f>IFERROR(__xludf.DUMMYFUNCTION("""COMPUTED_VALUE"""),"")</f>
        <v/>
      </c>
      <c r="O4514" s="4" t="str">
        <f>IFERROR(__xludf.DUMMYFUNCTION("""COMPUTED_VALUE"""),"")</f>
        <v/>
      </c>
      <c r="P4514" s="4" t="str">
        <f>IFERROR(__xludf.DUMMYFUNCTION("""COMPUTED_VALUE"""),"")</f>
        <v/>
      </c>
      <c r="Q4514" s="4" t="str">
        <f>IFERROR(__xludf.DUMMYFUNCTION("""COMPUTED_VALUE"""),"")</f>
        <v/>
      </c>
      <c r="R4514" s="4" t="str">
        <f>IFERROR(__xludf.DUMMYFUNCTION("""COMPUTED_VALUE"""),"")</f>
        <v/>
      </c>
      <c r="S4514" s="4" t="str">
        <f>IFERROR(__xludf.DUMMYFUNCTION("""COMPUTED_VALUE"""),"")</f>
        <v/>
      </c>
    </row>
    <row r="4515">
      <c r="A4515" s="4" t="s">
        <v>7427</v>
      </c>
      <c r="B4515" s="4">
        <v>84.0</v>
      </c>
      <c r="C4515" s="4">
        <v>0.0</v>
      </c>
      <c r="D4515" s="4" t="s">
        <v>2228</v>
      </c>
      <c r="E4515" s="4" t="s">
        <v>7428</v>
      </c>
      <c r="F4515" s="4" t="s">
        <v>12</v>
      </c>
      <c r="G4515" s="4" t="s">
        <v>13</v>
      </c>
      <c r="H4515" s="4">
        <v>1200000.0</v>
      </c>
      <c r="I4515" s="4">
        <v>4.6</v>
      </c>
      <c r="L4515" s="4" t="str">
        <f>IFERROR(__xludf.DUMMYFUNCTION("""COMPUTED_VALUE"""),"Horror")</f>
        <v>Horror</v>
      </c>
      <c r="M4515" s="4" t="str">
        <f>IFERROR(__xludf.DUMMYFUNCTION("""COMPUTED_VALUE"""),"")</f>
        <v/>
      </c>
      <c r="N4515" s="4" t="str">
        <f>IFERROR(__xludf.DUMMYFUNCTION("""COMPUTED_VALUE"""),"")</f>
        <v/>
      </c>
      <c r="O4515" s="4" t="str">
        <f>IFERROR(__xludf.DUMMYFUNCTION("""COMPUTED_VALUE"""),"")</f>
        <v/>
      </c>
      <c r="P4515" s="4" t="str">
        <f>IFERROR(__xludf.DUMMYFUNCTION("""COMPUTED_VALUE"""),"")</f>
        <v/>
      </c>
      <c r="Q4515" s="4" t="str">
        <f>IFERROR(__xludf.DUMMYFUNCTION("""COMPUTED_VALUE"""),"")</f>
        <v/>
      </c>
      <c r="R4515" s="4" t="str">
        <f>IFERROR(__xludf.DUMMYFUNCTION("""COMPUTED_VALUE"""),"")</f>
        <v/>
      </c>
      <c r="S4515" s="4" t="str">
        <f>IFERROR(__xludf.DUMMYFUNCTION("""COMPUTED_VALUE"""),"")</f>
        <v/>
      </c>
    </row>
    <row r="4516">
      <c r="A4516" s="4" t="s">
        <v>7429</v>
      </c>
      <c r="B4516" s="4">
        <v>100.0</v>
      </c>
      <c r="C4516" s="4">
        <v>0.0</v>
      </c>
      <c r="D4516" s="4" t="s">
        <v>2228</v>
      </c>
      <c r="E4516" s="4" t="s">
        <v>7430</v>
      </c>
      <c r="F4516" s="4" t="s">
        <v>12</v>
      </c>
      <c r="G4516" s="4" t="s">
        <v>13</v>
      </c>
      <c r="H4516" s="4">
        <v>1200000.0</v>
      </c>
      <c r="I4516" s="4">
        <v>4.2</v>
      </c>
      <c r="L4516" s="4" t="str">
        <f>IFERROR(__xludf.DUMMYFUNCTION("""COMPUTED_VALUE"""),"Horror")</f>
        <v>Horror</v>
      </c>
      <c r="M4516" s="4" t="str">
        <f>IFERROR(__xludf.DUMMYFUNCTION("""COMPUTED_VALUE"""),"")</f>
        <v/>
      </c>
      <c r="N4516" s="4" t="str">
        <f>IFERROR(__xludf.DUMMYFUNCTION("""COMPUTED_VALUE"""),"")</f>
        <v/>
      </c>
      <c r="O4516" s="4" t="str">
        <f>IFERROR(__xludf.DUMMYFUNCTION("""COMPUTED_VALUE"""),"")</f>
        <v/>
      </c>
      <c r="P4516" s="4" t="str">
        <f>IFERROR(__xludf.DUMMYFUNCTION("""COMPUTED_VALUE"""),"")</f>
        <v/>
      </c>
      <c r="Q4516" s="4" t="str">
        <f>IFERROR(__xludf.DUMMYFUNCTION("""COMPUTED_VALUE"""),"")</f>
        <v/>
      </c>
      <c r="R4516" s="4" t="str">
        <f>IFERROR(__xludf.DUMMYFUNCTION("""COMPUTED_VALUE"""),"")</f>
        <v/>
      </c>
      <c r="S4516" s="4" t="str">
        <f>IFERROR(__xludf.DUMMYFUNCTION("""COMPUTED_VALUE"""),"")</f>
        <v/>
      </c>
    </row>
    <row r="4517">
      <c r="A4517" s="4" t="s">
        <v>7431</v>
      </c>
      <c r="B4517" s="4">
        <v>94.0</v>
      </c>
      <c r="C4517" s="4">
        <v>1.6101109E7</v>
      </c>
      <c r="D4517" s="4" t="s">
        <v>585</v>
      </c>
      <c r="E4517" s="4" t="s">
        <v>7432</v>
      </c>
      <c r="F4517" s="4" t="s">
        <v>12</v>
      </c>
      <c r="G4517" s="4" t="s">
        <v>13</v>
      </c>
      <c r="H4517" s="4">
        <v>3000000.0</v>
      </c>
      <c r="I4517" s="4">
        <v>6.8</v>
      </c>
      <c r="L4517" s="4" t="str">
        <f>IFERROR(__xludf.DUMMYFUNCTION("""COMPUTED_VALUE"""),"Comedy")</f>
        <v>Comedy</v>
      </c>
      <c r="M4517" s="4" t="str">
        <f>IFERROR(__xludf.DUMMYFUNCTION("""COMPUTED_VALUE"""),"")</f>
        <v/>
      </c>
      <c r="N4517" s="4" t="str">
        <f>IFERROR(__xludf.DUMMYFUNCTION("""COMPUTED_VALUE"""),"")</f>
        <v/>
      </c>
      <c r="O4517" s="4" t="str">
        <f>IFERROR(__xludf.DUMMYFUNCTION("""COMPUTED_VALUE"""),"")</f>
        <v/>
      </c>
      <c r="P4517" s="4" t="str">
        <f>IFERROR(__xludf.DUMMYFUNCTION("""COMPUTED_VALUE"""),"")</f>
        <v/>
      </c>
      <c r="Q4517" s="4" t="str">
        <f>IFERROR(__xludf.DUMMYFUNCTION("""COMPUTED_VALUE"""),"")</f>
        <v/>
      </c>
      <c r="R4517" s="4" t="str">
        <f>IFERROR(__xludf.DUMMYFUNCTION("""COMPUTED_VALUE"""),"")</f>
        <v/>
      </c>
      <c r="S4517" s="4" t="str">
        <f>IFERROR(__xludf.DUMMYFUNCTION("""COMPUTED_VALUE"""),"")</f>
        <v/>
      </c>
    </row>
    <row r="4518">
      <c r="A4518" s="4" t="s">
        <v>6073</v>
      </c>
      <c r="B4518" s="4">
        <v>90.0</v>
      </c>
      <c r="C4518" s="4">
        <v>6013.0</v>
      </c>
      <c r="D4518" s="4" t="s">
        <v>751</v>
      </c>
      <c r="E4518" s="4" t="s">
        <v>7433</v>
      </c>
      <c r="F4518" s="4" t="s">
        <v>12</v>
      </c>
      <c r="G4518" s="4" t="s">
        <v>20</v>
      </c>
      <c r="H4518" s="4">
        <v>695393.0</v>
      </c>
      <c r="I4518" s="4">
        <v>7.7</v>
      </c>
      <c r="L4518" s="4" t="str">
        <f>IFERROR(__xludf.DUMMYFUNCTION("""COMPUTED_VALUE"""),"Crime")</f>
        <v>Crime</v>
      </c>
      <c r="M4518" s="4" t="str">
        <f>IFERROR(__xludf.DUMMYFUNCTION("""COMPUTED_VALUE"""),"Drama")</f>
        <v>Drama</v>
      </c>
      <c r="N4518" s="4" t="str">
        <f>IFERROR(__xludf.DUMMYFUNCTION("""COMPUTED_VALUE"""),"Thriller")</f>
        <v>Thriller</v>
      </c>
      <c r="O4518" s="4" t="str">
        <f>IFERROR(__xludf.DUMMYFUNCTION("""COMPUTED_VALUE"""),"")</f>
        <v/>
      </c>
      <c r="P4518" s="4" t="str">
        <f>IFERROR(__xludf.DUMMYFUNCTION("""COMPUTED_VALUE"""),"")</f>
        <v/>
      </c>
      <c r="Q4518" s="4" t="str">
        <f>IFERROR(__xludf.DUMMYFUNCTION("""COMPUTED_VALUE"""),"")</f>
        <v/>
      </c>
      <c r="R4518" s="4" t="str">
        <f>IFERROR(__xludf.DUMMYFUNCTION("""COMPUTED_VALUE"""),"")</f>
        <v/>
      </c>
      <c r="S4518" s="4" t="str">
        <f>IFERROR(__xludf.DUMMYFUNCTION("""COMPUTED_VALUE"""),"")</f>
        <v/>
      </c>
    </row>
    <row r="4519">
      <c r="A4519" s="4" t="s">
        <v>8351</v>
      </c>
      <c r="B4519" s="4">
        <v>0.0</v>
      </c>
      <c r="C4519" s="4">
        <v>0.0</v>
      </c>
      <c r="D4519" s="4" t="s">
        <v>1535</v>
      </c>
      <c r="E4519" s="4" t="s">
        <v>7434</v>
      </c>
      <c r="F4519" s="4" t="s">
        <v>12</v>
      </c>
      <c r="G4519" s="4" t="s">
        <v>126</v>
      </c>
      <c r="H4519" s="4">
        <v>0.0</v>
      </c>
      <c r="I4519" s="4">
        <v>7.1</v>
      </c>
      <c r="L4519" s="4" t="str">
        <f>IFERROR(__xludf.DUMMYFUNCTION("""COMPUTED_VALUE"""),"Drama")</f>
        <v>Drama</v>
      </c>
      <c r="M4519" s="4" t="str">
        <f>IFERROR(__xludf.DUMMYFUNCTION("""COMPUTED_VALUE"""),"Horror")</f>
        <v>Horror</v>
      </c>
      <c r="N4519" s="4" t="str">
        <f>IFERROR(__xludf.DUMMYFUNCTION("""COMPUTED_VALUE"""),"Thriller")</f>
        <v>Thriller</v>
      </c>
      <c r="O4519" s="4" t="str">
        <f>IFERROR(__xludf.DUMMYFUNCTION("""COMPUTED_VALUE"""),"")</f>
        <v/>
      </c>
      <c r="P4519" s="4" t="str">
        <f>IFERROR(__xludf.DUMMYFUNCTION("""COMPUTED_VALUE"""),"")</f>
        <v/>
      </c>
      <c r="Q4519" s="4" t="str">
        <f>IFERROR(__xludf.DUMMYFUNCTION("""COMPUTED_VALUE"""),"")</f>
        <v/>
      </c>
      <c r="R4519" s="4" t="str">
        <f>IFERROR(__xludf.DUMMYFUNCTION("""COMPUTED_VALUE"""),"")</f>
        <v/>
      </c>
      <c r="S4519" s="4" t="str">
        <f>IFERROR(__xludf.DUMMYFUNCTION("""COMPUTED_VALUE"""),"")</f>
        <v/>
      </c>
    </row>
    <row r="4520">
      <c r="A4520" s="4" t="s">
        <v>7435</v>
      </c>
      <c r="B4520" s="4">
        <v>92.0</v>
      </c>
      <c r="C4520" s="4">
        <v>1400000.0</v>
      </c>
      <c r="D4520" s="4" t="s">
        <v>6883</v>
      </c>
      <c r="E4520" s="4" t="s">
        <v>7436</v>
      </c>
      <c r="F4520" s="4" t="s">
        <v>12</v>
      </c>
      <c r="G4520" s="4" t="s">
        <v>13</v>
      </c>
      <c r="H4520" s="4">
        <v>1100000.0</v>
      </c>
      <c r="I4520" s="4">
        <v>5.9</v>
      </c>
      <c r="L4520" s="4" t="str">
        <f>IFERROR(__xludf.DUMMYFUNCTION("""COMPUTED_VALUE"""),"Action")</f>
        <v>Action</v>
      </c>
      <c r="M4520" s="4" t="str">
        <f>IFERROR(__xludf.DUMMYFUNCTION("""COMPUTED_VALUE"""),"Drama")</f>
        <v>Drama</v>
      </c>
      <c r="N4520" s="4" t="str">
        <f>IFERROR(__xludf.DUMMYFUNCTION("""COMPUTED_VALUE"""),"Horror")</f>
        <v>Horror</v>
      </c>
      <c r="O4520" s="4" t="str">
        <f>IFERROR(__xludf.DUMMYFUNCTION("""COMPUTED_VALUE"""),"Thriller")</f>
        <v>Thriller</v>
      </c>
      <c r="P4520" s="4" t="str">
        <f>IFERROR(__xludf.DUMMYFUNCTION("""COMPUTED_VALUE"""),"")</f>
        <v/>
      </c>
      <c r="Q4520" s="4" t="str">
        <f>IFERROR(__xludf.DUMMYFUNCTION("""COMPUTED_VALUE"""),"")</f>
        <v/>
      </c>
      <c r="R4520" s="4" t="str">
        <f>IFERROR(__xludf.DUMMYFUNCTION("""COMPUTED_VALUE"""),"")</f>
        <v/>
      </c>
      <c r="S4520" s="4" t="str">
        <f>IFERROR(__xludf.DUMMYFUNCTION("""COMPUTED_VALUE"""),"")</f>
        <v/>
      </c>
    </row>
    <row r="4521">
      <c r="A4521" s="4" t="s">
        <v>7437</v>
      </c>
      <c r="B4521" s="4">
        <v>105.0</v>
      </c>
      <c r="C4521" s="4">
        <v>247740.0</v>
      </c>
      <c r="D4521" s="4" t="s">
        <v>1012</v>
      </c>
      <c r="E4521" s="4" t="s">
        <v>7438</v>
      </c>
      <c r="F4521" s="4" t="s">
        <v>12</v>
      </c>
      <c r="G4521" s="4" t="s">
        <v>13</v>
      </c>
      <c r="H4521" s="4">
        <v>0.0</v>
      </c>
      <c r="I4521" s="4">
        <v>4.7</v>
      </c>
      <c r="L4521" s="4" t="str">
        <f>IFERROR(__xludf.DUMMYFUNCTION("""COMPUTED_VALUE"""),"Documentary")</f>
        <v>Documentary</v>
      </c>
      <c r="M4521" s="4" t="str">
        <f>IFERROR(__xludf.DUMMYFUNCTION("""COMPUTED_VALUE"""),"Drama")</f>
        <v>Drama</v>
      </c>
      <c r="N4521" s="4" t="str">
        <f>IFERROR(__xludf.DUMMYFUNCTION("""COMPUTED_VALUE"""),"")</f>
        <v/>
      </c>
      <c r="O4521" s="4" t="str">
        <f>IFERROR(__xludf.DUMMYFUNCTION("""COMPUTED_VALUE"""),"")</f>
        <v/>
      </c>
      <c r="P4521" s="4" t="str">
        <f>IFERROR(__xludf.DUMMYFUNCTION("""COMPUTED_VALUE"""),"")</f>
        <v/>
      </c>
      <c r="Q4521" s="4" t="str">
        <f>IFERROR(__xludf.DUMMYFUNCTION("""COMPUTED_VALUE"""),"")</f>
        <v/>
      </c>
      <c r="R4521" s="4" t="str">
        <f>IFERROR(__xludf.DUMMYFUNCTION("""COMPUTED_VALUE"""),"")</f>
        <v/>
      </c>
      <c r="S4521" s="4" t="str">
        <f>IFERROR(__xludf.DUMMYFUNCTION("""COMPUTED_VALUE"""),"")</f>
        <v/>
      </c>
    </row>
    <row r="4522">
      <c r="A4522" s="4" t="s">
        <v>7439</v>
      </c>
      <c r="B4522" s="4">
        <v>73.0</v>
      </c>
      <c r="C4522" s="4">
        <v>39659.0</v>
      </c>
      <c r="D4522" s="4" t="s">
        <v>7440</v>
      </c>
      <c r="E4522" s="4" t="s">
        <v>7441</v>
      </c>
      <c r="F4522" s="4" t="s">
        <v>12</v>
      </c>
      <c r="G4522" s="4" t="s">
        <v>95</v>
      </c>
      <c r="H4522" s="4">
        <v>1600000.0</v>
      </c>
      <c r="I4522" s="4">
        <v>7.0</v>
      </c>
      <c r="L4522" s="4" t="str">
        <f>IFERROR(__xludf.DUMMYFUNCTION("""COMPUTED_VALUE"""),"Comedy")</f>
        <v>Comedy</v>
      </c>
      <c r="M4522" s="4" t="str">
        <f>IFERROR(__xludf.DUMMYFUNCTION("""COMPUTED_VALUE"""),"Horror")</f>
        <v>Horror</v>
      </c>
      <c r="N4522" s="4" t="str">
        <f>IFERROR(__xludf.DUMMYFUNCTION("""COMPUTED_VALUE"""),"Musical")</f>
        <v>Musical</v>
      </c>
      <c r="O4522" s="4" t="str">
        <f>IFERROR(__xludf.DUMMYFUNCTION("""COMPUTED_VALUE"""),"")</f>
        <v/>
      </c>
      <c r="P4522" s="4" t="str">
        <f>IFERROR(__xludf.DUMMYFUNCTION("""COMPUTED_VALUE"""),"")</f>
        <v/>
      </c>
      <c r="Q4522" s="4" t="str">
        <f>IFERROR(__xludf.DUMMYFUNCTION("""COMPUTED_VALUE"""),"")</f>
        <v/>
      </c>
      <c r="R4522" s="4" t="str">
        <f>IFERROR(__xludf.DUMMYFUNCTION("""COMPUTED_VALUE"""),"")</f>
        <v/>
      </c>
      <c r="S4522" s="4" t="str">
        <f>IFERROR(__xludf.DUMMYFUNCTION("""COMPUTED_VALUE"""),"")</f>
        <v/>
      </c>
    </row>
    <row r="4523">
      <c r="A4523" s="4" t="s">
        <v>7442</v>
      </c>
      <c r="B4523" s="4">
        <v>116.0</v>
      </c>
      <c r="C4523" s="4">
        <v>0.0</v>
      </c>
      <c r="D4523" s="4" t="s">
        <v>1196</v>
      </c>
      <c r="E4523" s="4" t="s">
        <v>7443</v>
      </c>
      <c r="F4523" s="4" t="s">
        <v>6735</v>
      </c>
      <c r="G4523" s="4" t="s">
        <v>2821</v>
      </c>
      <c r="H4523" s="4">
        <v>1.0E7</v>
      </c>
      <c r="I4523" s="4">
        <v>6.9</v>
      </c>
      <c r="L4523" s="4" t="str">
        <f>IFERROR(__xludf.DUMMYFUNCTION("""COMPUTED_VALUE"""),"Drama")</f>
        <v>Drama</v>
      </c>
      <c r="M4523" s="4" t="str">
        <f>IFERROR(__xludf.DUMMYFUNCTION("""COMPUTED_VALUE"""),"")</f>
        <v/>
      </c>
      <c r="N4523" s="4" t="str">
        <f>IFERROR(__xludf.DUMMYFUNCTION("""COMPUTED_VALUE"""),"")</f>
        <v/>
      </c>
      <c r="O4523" s="4" t="str">
        <f>IFERROR(__xludf.DUMMYFUNCTION("""COMPUTED_VALUE"""),"")</f>
        <v/>
      </c>
      <c r="P4523" s="4" t="str">
        <f>IFERROR(__xludf.DUMMYFUNCTION("""COMPUTED_VALUE"""),"")</f>
        <v/>
      </c>
      <c r="Q4523" s="4" t="str">
        <f>IFERROR(__xludf.DUMMYFUNCTION("""COMPUTED_VALUE"""),"")</f>
        <v/>
      </c>
      <c r="R4523" s="4" t="str">
        <f>IFERROR(__xludf.DUMMYFUNCTION("""COMPUTED_VALUE"""),"")</f>
        <v/>
      </c>
      <c r="S4523" s="4" t="str">
        <f>IFERROR(__xludf.DUMMYFUNCTION("""COMPUTED_VALUE"""),"")</f>
        <v/>
      </c>
    </row>
    <row r="4524">
      <c r="A4524" s="4" t="s">
        <v>7444</v>
      </c>
      <c r="B4524" s="4">
        <v>110.0</v>
      </c>
      <c r="C4524" s="4">
        <v>56129.0</v>
      </c>
      <c r="D4524" s="4" t="s">
        <v>1036</v>
      </c>
      <c r="E4524" s="4" t="s">
        <v>7445</v>
      </c>
      <c r="F4524" s="4" t="s">
        <v>12</v>
      </c>
      <c r="G4524" s="4" t="s">
        <v>95</v>
      </c>
      <c r="H4524" s="4">
        <v>1100000.0</v>
      </c>
      <c r="I4524" s="4">
        <v>6.1</v>
      </c>
      <c r="L4524" s="4" t="str">
        <f>IFERROR(__xludf.DUMMYFUNCTION("""COMPUTED_VALUE"""),"Sci-Fi")</f>
        <v>Sci-Fi</v>
      </c>
      <c r="M4524" s="4" t="str">
        <f>IFERROR(__xludf.DUMMYFUNCTION("""COMPUTED_VALUE"""),"Thriller")</f>
        <v>Thriller</v>
      </c>
      <c r="N4524" s="4" t="str">
        <f>IFERROR(__xludf.DUMMYFUNCTION("""COMPUTED_VALUE"""),"")</f>
        <v/>
      </c>
      <c r="O4524" s="4" t="str">
        <f>IFERROR(__xludf.DUMMYFUNCTION("""COMPUTED_VALUE"""),"")</f>
        <v/>
      </c>
      <c r="P4524" s="4" t="str">
        <f>IFERROR(__xludf.DUMMYFUNCTION("""COMPUTED_VALUE"""),"")</f>
        <v/>
      </c>
      <c r="Q4524" s="4" t="str">
        <f>IFERROR(__xludf.DUMMYFUNCTION("""COMPUTED_VALUE"""),"")</f>
        <v/>
      </c>
      <c r="R4524" s="4" t="str">
        <f>IFERROR(__xludf.DUMMYFUNCTION("""COMPUTED_VALUE"""),"")</f>
        <v/>
      </c>
      <c r="S4524" s="4" t="str">
        <f>IFERROR(__xludf.DUMMYFUNCTION("""COMPUTED_VALUE"""),"")</f>
        <v/>
      </c>
    </row>
    <row r="4525">
      <c r="A4525" s="4" t="s">
        <v>7446</v>
      </c>
      <c r="B4525" s="4">
        <v>102.0</v>
      </c>
      <c r="C4525" s="4">
        <v>4105123.0</v>
      </c>
      <c r="D4525" s="4" t="s">
        <v>116</v>
      </c>
      <c r="E4525" s="4" t="s">
        <v>7447</v>
      </c>
      <c r="F4525" s="4" t="s">
        <v>7448</v>
      </c>
      <c r="G4525" s="4" t="s">
        <v>7449</v>
      </c>
      <c r="H4525" s="4">
        <v>1100000.0</v>
      </c>
      <c r="I4525" s="4">
        <v>7.6</v>
      </c>
      <c r="L4525" s="4" t="str">
        <f>IFERROR(__xludf.DUMMYFUNCTION("""COMPUTED_VALUE"""),"Action")</f>
        <v>Action</v>
      </c>
      <c r="M4525" s="4" t="str">
        <f>IFERROR(__xludf.DUMMYFUNCTION("""COMPUTED_VALUE"""),"Crime")</f>
        <v>Crime</v>
      </c>
      <c r="N4525" s="4" t="str">
        <f>IFERROR(__xludf.DUMMYFUNCTION("""COMPUTED_VALUE"""),"Thriller")</f>
        <v>Thriller</v>
      </c>
      <c r="O4525" s="4" t="str">
        <f>IFERROR(__xludf.DUMMYFUNCTION("""COMPUTED_VALUE"""),"")</f>
        <v/>
      </c>
      <c r="P4525" s="4" t="str">
        <f>IFERROR(__xludf.DUMMYFUNCTION("""COMPUTED_VALUE"""),"")</f>
        <v/>
      </c>
      <c r="Q4525" s="4" t="str">
        <f>IFERROR(__xludf.DUMMYFUNCTION("""COMPUTED_VALUE"""),"")</f>
        <v/>
      </c>
      <c r="R4525" s="4" t="str">
        <f>IFERROR(__xludf.DUMMYFUNCTION("""COMPUTED_VALUE"""),"")</f>
        <v/>
      </c>
      <c r="S4525" s="4" t="str">
        <f>IFERROR(__xludf.DUMMYFUNCTION("""COMPUTED_VALUE"""),"")</f>
        <v/>
      </c>
    </row>
    <row r="4526">
      <c r="A4526" s="4" t="s">
        <v>7450</v>
      </c>
      <c r="B4526" s="4">
        <v>89.0</v>
      </c>
      <c r="C4526" s="4">
        <v>0.0</v>
      </c>
      <c r="D4526" s="4" t="s">
        <v>1459</v>
      </c>
      <c r="E4526" s="4" t="s">
        <v>7451</v>
      </c>
      <c r="F4526" s="4" t="s">
        <v>12</v>
      </c>
      <c r="G4526" s="4" t="s">
        <v>13</v>
      </c>
      <c r="H4526" s="4">
        <v>1100000.0</v>
      </c>
      <c r="I4526" s="4">
        <v>3.0</v>
      </c>
      <c r="L4526" s="4" t="str">
        <f>IFERROR(__xludf.DUMMYFUNCTION("""COMPUTED_VALUE"""),"Action")</f>
        <v>Action</v>
      </c>
      <c r="M4526" s="4" t="str">
        <f>IFERROR(__xludf.DUMMYFUNCTION("""COMPUTED_VALUE"""),"Horror")</f>
        <v>Horror</v>
      </c>
      <c r="N4526" s="4" t="str">
        <f>IFERROR(__xludf.DUMMYFUNCTION("""COMPUTED_VALUE"""),"Sci-Fi")</f>
        <v>Sci-Fi</v>
      </c>
      <c r="O4526" s="4" t="str">
        <f>IFERROR(__xludf.DUMMYFUNCTION("""COMPUTED_VALUE"""),"")</f>
        <v/>
      </c>
      <c r="P4526" s="4" t="str">
        <f>IFERROR(__xludf.DUMMYFUNCTION("""COMPUTED_VALUE"""),"")</f>
        <v/>
      </c>
      <c r="Q4526" s="4" t="str">
        <f>IFERROR(__xludf.DUMMYFUNCTION("""COMPUTED_VALUE"""),"")</f>
        <v/>
      </c>
      <c r="R4526" s="4" t="str">
        <f>IFERROR(__xludf.DUMMYFUNCTION("""COMPUTED_VALUE"""),"")</f>
        <v/>
      </c>
      <c r="S4526" s="4" t="str">
        <f>IFERROR(__xludf.DUMMYFUNCTION("""COMPUTED_VALUE"""),"")</f>
        <v/>
      </c>
    </row>
    <row r="4527">
      <c r="A4527" s="4" t="s">
        <v>7452</v>
      </c>
      <c r="B4527" s="4">
        <v>76.0</v>
      </c>
      <c r="C4527" s="4">
        <v>0.0</v>
      </c>
      <c r="D4527" s="4" t="s">
        <v>2228</v>
      </c>
      <c r="E4527" s="4" t="s">
        <v>7453</v>
      </c>
      <c r="F4527" s="4" t="s">
        <v>12</v>
      </c>
      <c r="G4527" s="4" t="s">
        <v>2458</v>
      </c>
      <c r="H4527" s="4">
        <v>1100000.0</v>
      </c>
      <c r="I4527" s="4">
        <v>2.6</v>
      </c>
      <c r="L4527" s="4" t="str">
        <f>IFERROR(__xludf.DUMMYFUNCTION("""COMPUTED_VALUE"""),"Horror")</f>
        <v>Horror</v>
      </c>
      <c r="M4527" s="4" t="str">
        <f>IFERROR(__xludf.DUMMYFUNCTION("""COMPUTED_VALUE"""),"")</f>
        <v/>
      </c>
      <c r="N4527" s="4" t="str">
        <f>IFERROR(__xludf.DUMMYFUNCTION("""COMPUTED_VALUE"""),"")</f>
        <v/>
      </c>
      <c r="O4527" s="4" t="str">
        <f>IFERROR(__xludf.DUMMYFUNCTION("""COMPUTED_VALUE"""),"")</f>
        <v/>
      </c>
      <c r="P4527" s="4" t="str">
        <f>IFERROR(__xludf.DUMMYFUNCTION("""COMPUTED_VALUE"""),"")</f>
        <v/>
      </c>
      <c r="Q4527" s="4" t="str">
        <f>IFERROR(__xludf.DUMMYFUNCTION("""COMPUTED_VALUE"""),"")</f>
        <v/>
      </c>
      <c r="R4527" s="4" t="str">
        <f>IFERROR(__xludf.DUMMYFUNCTION("""COMPUTED_VALUE"""),"")</f>
        <v/>
      </c>
      <c r="S4527" s="4" t="str">
        <f>IFERROR(__xludf.DUMMYFUNCTION("""COMPUTED_VALUE"""),"")</f>
        <v/>
      </c>
    </row>
    <row r="4528">
      <c r="A4528" s="4" t="s">
        <v>6144</v>
      </c>
      <c r="B4528" s="4">
        <v>82.0</v>
      </c>
      <c r="C4528" s="4">
        <v>0.0</v>
      </c>
      <c r="D4528" s="4" t="s">
        <v>1950</v>
      </c>
      <c r="E4528" s="4" t="s">
        <v>7454</v>
      </c>
      <c r="F4528" s="4" t="s">
        <v>12</v>
      </c>
      <c r="G4528" s="4" t="s">
        <v>13</v>
      </c>
      <c r="H4528" s="4">
        <v>950000.0</v>
      </c>
      <c r="I4528" s="4">
        <v>8.6</v>
      </c>
      <c r="L4528" s="4" t="str">
        <f>IFERROR(__xludf.DUMMYFUNCTION("""COMPUTED_VALUE"""),"Drama")</f>
        <v>Drama</v>
      </c>
      <c r="M4528" s="4" t="str">
        <f>IFERROR(__xludf.DUMMYFUNCTION("""COMPUTED_VALUE"""),"Romance")</f>
        <v>Romance</v>
      </c>
      <c r="N4528" s="4" t="str">
        <f>IFERROR(__xludf.DUMMYFUNCTION("""COMPUTED_VALUE"""),"War")</f>
        <v>War</v>
      </c>
      <c r="O4528" s="4" t="str">
        <f>IFERROR(__xludf.DUMMYFUNCTION("""COMPUTED_VALUE"""),"")</f>
        <v/>
      </c>
      <c r="P4528" s="4" t="str">
        <f>IFERROR(__xludf.DUMMYFUNCTION("""COMPUTED_VALUE"""),"")</f>
        <v/>
      </c>
      <c r="Q4528" s="4" t="str">
        <f>IFERROR(__xludf.DUMMYFUNCTION("""COMPUTED_VALUE"""),"")</f>
        <v/>
      </c>
      <c r="R4528" s="4" t="str">
        <f>IFERROR(__xludf.DUMMYFUNCTION("""COMPUTED_VALUE"""),"")</f>
        <v/>
      </c>
      <c r="S4528" s="4" t="str">
        <f>IFERROR(__xludf.DUMMYFUNCTION("""COMPUTED_VALUE"""),"")</f>
        <v/>
      </c>
    </row>
    <row r="4529">
      <c r="A4529" s="4" t="s">
        <v>7455</v>
      </c>
      <c r="B4529" s="4">
        <v>89.0</v>
      </c>
      <c r="C4529" s="4">
        <v>0.0</v>
      </c>
      <c r="D4529" s="4" t="s">
        <v>2139</v>
      </c>
      <c r="E4529" s="4" t="s">
        <v>7456</v>
      </c>
      <c r="F4529" s="4" t="s">
        <v>12</v>
      </c>
      <c r="G4529" s="4" t="s">
        <v>126</v>
      </c>
      <c r="H4529" s="4">
        <v>1400000.0</v>
      </c>
      <c r="I4529" s="4">
        <v>6.1</v>
      </c>
      <c r="L4529" s="4" t="str">
        <f>IFERROR(__xludf.DUMMYFUNCTION("""COMPUTED_VALUE"""),"Drama")</f>
        <v>Drama</v>
      </c>
      <c r="M4529" s="4" t="str">
        <f>IFERROR(__xludf.DUMMYFUNCTION("""COMPUTED_VALUE"""),"Horror")</f>
        <v>Horror</v>
      </c>
      <c r="N4529" s="4" t="str">
        <f>IFERROR(__xludf.DUMMYFUNCTION("""COMPUTED_VALUE"""),"Mystery")</f>
        <v>Mystery</v>
      </c>
      <c r="O4529" s="4" t="str">
        <f>IFERROR(__xludf.DUMMYFUNCTION("""COMPUTED_VALUE"""),"Thriller")</f>
        <v>Thriller</v>
      </c>
      <c r="P4529" s="4" t="str">
        <f>IFERROR(__xludf.DUMMYFUNCTION("""COMPUTED_VALUE"""),"")</f>
        <v/>
      </c>
      <c r="Q4529" s="4" t="str">
        <f>IFERROR(__xludf.DUMMYFUNCTION("""COMPUTED_VALUE"""),"")</f>
        <v/>
      </c>
      <c r="R4529" s="4" t="str">
        <f>IFERROR(__xludf.DUMMYFUNCTION("""COMPUTED_VALUE"""),"")</f>
        <v/>
      </c>
      <c r="S4529" s="4" t="str">
        <f>IFERROR(__xludf.DUMMYFUNCTION("""COMPUTED_VALUE"""),"")</f>
        <v/>
      </c>
    </row>
    <row r="4530">
      <c r="A4530" s="4" t="s">
        <v>7457</v>
      </c>
      <c r="B4530" s="4">
        <v>150.0</v>
      </c>
      <c r="C4530" s="4">
        <v>0.0</v>
      </c>
      <c r="D4530" s="4" t="s">
        <v>888</v>
      </c>
      <c r="E4530" s="4" t="s">
        <v>7458</v>
      </c>
      <c r="F4530" s="4" t="s">
        <v>1952</v>
      </c>
      <c r="G4530" s="4" t="s">
        <v>1953</v>
      </c>
      <c r="H4530" s="4">
        <v>0.0</v>
      </c>
      <c r="I4530" s="4">
        <v>7.5</v>
      </c>
      <c r="L4530" s="4" t="str">
        <f>IFERROR(__xludf.DUMMYFUNCTION("""COMPUTED_VALUE"""),"Comedy")</f>
        <v>Comedy</v>
      </c>
      <c r="M4530" s="4" t="str">
        <f>IFERROR(__xludf.DUMMYFUNCTION("""COMPUTED_VALUE"""),"Drama")</f>
        <v>Drama</v>
      </c>
      <c r="N4530" s="4" t="str">
        <f>IFERROR(__xludf.DUMMYFUNCTION("""COMPUTED_VALUE"""),"")</f>
        <v/>
      </c>
      <c r="O4530" s="4" t="str">
        <f>IFERROR(__xludf.DUMMYFUNCTION("""COMPUTED_VALUE"""),"")</f>
        <v/>
      </c>
      <c r="P4530" s="4" t="str">
        <f>IFERROR(__xludf.DUMMYFUNCTION("""COMPUTED_VALUE"""),"")</f>
        <v/>
      </c>
      <c r="Q4530" s="4" t="str">
        <f>IFERROR(__xludf.DUMMYFUNCTION("""COMPUTED_VALUE"""),"")</f>
        <v/>
      </c>
      <c r="R4530" s="4" t="str">
        <f>IFERROR(__xludf.DUMMYFUNCTION("""COMPUTED_VALUE"""),"")</f>
        <v/>
      </c>
      <c r="S4530" s="4" t="str">
        <f>IFERROR(__xludf.DUMMYFUNCTION("""COMPUTED_VALUE"""),"")</f>
        <v/>
      </c>
    </row>
    <row r="4531">
      <c r="A4531" s="4" t="s">
        <v>7459</v>
      </c>
      <c r="B4531" s="4">
        <v>89.0</v>
      </c>
      <c r="C4531" s="4">
        <v>0.0</v>
      </c>
      <c r="D4531" s="4" t="s">
        <v>650</v>
      </c>
      <c r="E4531" s="4" t="s">
        <v>7460</v>
      </c>
      <c r="F4531" s="4" t="s">
        <v>12</v>
      </c>
      <c r="G4531" s="4" t="s">
        <v>13</v>
      </c>
      <c r="H4531" s="4">
        <v>1000000.0</v>
      </c>
      <c r="I4531" s="4">
        <v>6.7</v>
      </c>
      <c r="L4531" s="4" t="str">
        <f>IFERROR(__xludf.DUMMYFUNCTION("""COMPUTED_VALUE"""),"Drama")</f>
        <v>Drama</v>
      </c>
      <c r="M4531" s="4" t="str">
        <f>IFERROR(__xludf.DUMMYFUNCTION("""COMPUTED_VALUE"""),"Sci-Fi")</f>
        <v>Sci-Fi</v>
      </c>
      <c r="N4531" s="4" t="str">
        <f>IFERROR(__xludf.DUMMYFUNCTION("""COMPUTED_VALUE"""),"")</f>
        <v/>
      </c>
      <c r="O4531" s="4" t="str">
        <f>IFERROR(__xludf.DUMMYFUNCTION("""COMPUTED_VALUE"""),"")</f>
        <v/>
      </c>
      <c r="P4531" s="4" t="str">
        <f>IFERROR(__xludf.DUMMYFUNCTION("""COMPUTED_VALUE"""),"")</f>
        <v/>
      </c>
      <c r="Q4531" s="4" t="str">
        <f>IFERROR(__xludf.DUMMYFUNCTION("""COMPUTED_VALUE"""),"")</f>
        <v/>
      </c>
      <c r="R4531" s="4" t="str">
        <f>IFERROR(__xludf.DUMMYFUNCTION("""COMPUTED_VALUE"""),"")</f>
        <v/>
      </c>
      <c r="S4531" s="4" t="str">
        <f>IFERROR(__xludf.DUMMYFUNCTION("""COMPUTED_VALUE"""),"")</f>
        <v/>
      </c>
    </row>
    <row r="4532">
      <c r="A4532" s="4" t="s">
        <v>2173</v>
      </c>
      <c r="B4532" s="4">
        <v>145.0</v>
      </c>
      <c r="C4532" s="4">
        <v>1.17235247E8</v>
      </c>
      <c r="D4532" s="4" t="s">
        <v>1327</v>
      </c>
      <c r="E4532" s="4" t="s">
        <v>7461</v>
      </c>
      <c r="F4532" s="4" t="s">
        <v>12</v>
      </c>
      <c r="G4532" s="4" t="s">
        <v>13</v>
      </c>
      <c r="H4532" s="4">
        <v>960000.0</v>
      </c>
      <c r="I4532" s="4">
        <v>8.1</v>
      </c>
      <c r="L4532" s="4" t="str">
        <f>IFERROR(__xludf.DUMMYFUNCTION("""COMPUTED_VALUE"""),"Drama")</f>
        <v>Drama</v>
      </c>
      <c r="M4532" s="4" t="str">
        <f>IFERROR(__xludf.DUMMYFUNCTION("""COMPUTED_VALUE"""),"Sport")</f>
        <v>Sport</v>
      </c>
      <c r="N4532" s="4" t="str">
        <f>IFERROR(__xludf.DUMMYFUNCTION("""COMPUTED_VALUE"""),"")</f>
        <v/>
      </c>
      <c r="O4532" s="4" t="str">
        <f>IFERROR(__xludf.DUMMYFUNCTION("""COMPUTED_VALUE"""),"")</f>
        <v/>
      </c>
      <c r="P4532" s="4" t="str">
        <f>IFERROR(__xludf.DUMMYFUNCTION("""COMPUTED_VALUE"""),"")</f>
        <v/>
      </c>
      <c r="Q4532" s="4" t="str">
        <f>IFERROR(__xludf.DUMMYFUNCTION("""COMPUTED_VALUE"""),"")</f>
        <v/>
      </c>
      <c r="R4532" s="4" t="str">
        <f>IFERROR(__xludf.DUMMYFUNCTION("""COMPUTED_VALUE"""),"")</f>
        <v/>
      </c>
      <c r="S4532" s="4" t="str">
        <f>IFERROR(__xludf.DUMMYFUNCTION("""COMPUTED_VALUE"""),"")</f>
        <v/>
      </c>
    </row>
    <row r="4533">
      <c r="A4533" s="4" t="s">
        <v>7462</v>
      </c>
      <c r="B4533" s="4">
        <v>91.0</v>
      </c>
      <c r="C4533" s="4">
        <v>0.0</v>
      </c>
      <c r="D4533" s="4" t="s">
        <v>1196</v>
      </c>
      <c r="E4533" s="4" t="s">
        <v>7463</v>
      </c>
      <c r="F4533" s="4" t="s">
        <v>12</v>
      </c>
      <c r="G4533" s="4" t="s">
        <v>4364</v>
      </c>
      <c r="H4533" s="4">
        <v>1100000.0</v>
      </c>
      <c r="I4533" s="4">
        <v>4.9</v>
      </c>
      <c r="L4533" s="4" t="str">
        <f>IFERROR(__xludf.DUMMYFUNCTION("""COMPUTED_VALUE"""),"Drama")</f>
        <v>Drama</v>
      </c>
      <c r="M4533" s="4" t="str">
        <f>IFERROR(__xludf.DUMMYFUNCTION("""COMPUTED_VALUE"""),"")</f>
        <v/>
      </c>
      <c r="N4533" s="4" t="str">
        <f>IFERROR(__xludf.DUMMYFUNCTION("""COMPUTED_VALUE"""),"")</f>
        <v/>
      </c>
      <c r="O4533" s="4" t="str">
        <f>IFERROR(__xludf.DUMMYFUNCTION("""COMPUTED_VALUE"""),"")</f>
        <v/>
      </c>
      <c r="P4533" s="4" t="str">
        <f>IFERROR(__xludf.DUMMYFUNCTION("""COMPUTED_VALUE"""),"")</f>
        <v/>
      </c>
      <c r="Q4533" s="4" t="str">
        <f>IFERROR(__xludf.DUMMYFUNCTION("""COMPUTED_VALUE"""),"")</f>
        <v/>
      </c>
      <c r="R4533" s="4" t="str">
        <f>IFERROR(__xludf.DUMMYFUNCTION("""COMPUTED_VALUE"""),"")</f>
        <v/>
      </c>
      <c r="S4533" s="4" t="str">
        <f>IFERROR(__xludf.DUMMYFUNCTION("""COMPUTED_VALUE"""),"")</f>
        <v/>
      </c>
    </row>
    <row r="4534">
      <c r="A4534" s="4" t="s">
        <v>1866</v>
      </c>
      <c r="B4534" s="4">
        <v>89.0</v>
      </c>
      <c r="C4534" s="4">
        <v>2.1378E7</v>
      </c>
      <c r="D4534" s="4" t="s">
        <v>2563</v>
      </c>
      <c r="E4534" s="4" t="s">
        <v>4085</v>
      </c>
      <c r="F4534" s="4" t="s">
        <v>12</v>
      </c>
      <c r="G4534" s="4" t="s">
        <v>13</v>
      </c>
      <c r="H4534" s="4">
        <v>1000000.0</v>
      </c>
      <c r="I4534" s="4">
        <v>6.8</v>
      </c>
      <c r="L4534" s="4" t="str">
        <f>IFERROR(__xludf.DUMMYFUNCTION("""COMPUTED_VALUE"""),"Fantasy")</f>
        <v>Fantasy</v>
      </c>
      <c r="M4534" s="4" t="str">
        <f>IFERROR(__xludf.DUMMYFUNCTION("""COMPUTED_VALUE"""),"Horror")</f>
        <v>Horror</v>
      </c>
      <c r="N4534" s="4" t="str">
        <f>IFERROR(__xludf.DUMMYFUNCTION("""COMPUTED_VALUE"""),"")</f>
        <v/>
      </c>
      <c r="O4534" s="4" t="str">
        <f>IFERROR(__xludf.DUMMYFUNCTION("""COMPUTED_VALUE"""),"")</f>
        <v/>
      </c>
      <c r="P4534" s="4" t="str">
        <f>IFERROR(__xludf.DUMMYFUNCTION("""COMPUTED_VALUE"""),"")</f>
        <v/>
      </c>
      <c r="Q4534" s="4" t="str">
        <f>IFERROR(__xludf.DUMMYFUNCTION("""COMPUTED_VALUE"""),"")</f>
        <v/>
      </c>
      <c r="R4534" s="4" t="str">
        <f>IFERROR(__xludf.DUMMYFUNCTION("""COMPUTED_VALUE"""),"")</f>
        <v/>
      </c>
      <c r="S4534" s="4" t="str">
        <f>IFERROR(__xludf.DUMMYFUNCTION("""COMPUTED_VALUE"""),"")</f>
        <v/>
      </c>
    </row>
    <row r="4535">
      <c r="A4535" s="4" t="s">
        <v>5688</v>
      </c>
      <c r="B4535" s="4">
        <v>121.0</v>
      </c>
      <c r="C4535" s="4">
        <v>0.0</v>
      </c>
      <c r="D4535" s="4" t="s">
        <v>7464</v>
      </c>
      <c r="E4535" s="4" t="s">
        <v>7465</v>
      </c>
      <c r="F4535" s="4" t="s">
        <v>12</v>
      </c>
      <c r="G4535" s="4" t="s">
        <v>20</v>
      </c>
      <c r="H4535" s="4">
        <v>1000000.0</v>
      </c>
      <c r="I4535" s="4">
        <v>6.8</v>
      </c>
      <c r="L4535" s="4" t="str">
        <f>IFERROR(__xludf.DUMMYFUNCTION("""COMPUTED_VALUE"""),"Adventure")</f>
        <v>Adventure</v>
      </c>
      <c r="M4535" s="4" t="str">
        <f>IFERROR(__xludf.DUMMYFUNCTION("""COMPUTED_VALUE"""),"Comedy")</f>
        <v>Comedy</v>
      </c>
      <c r="N4535" s="4" t="str">
        <f>IFERROR(__xludf.DUMMYFUNCTION("""COMPUTED_VALUE"""),"History")</f>
        <v>History</v>
      </c>
      <c r="O4535" s="4" t="str">
        <f>IFERROR(__xludf.DUMMYFUNCTION("""COMPUTED_VALUE"""),"")</f>
        <v/>
      </c>
      <c r="P4535" s="4" t="str">
        <f>IFERROR(__xludf.DUMMYFUNCTION("""COMPUTED_VALUE"""),"")</f>
        <v/>
      </c>
      <c r="Q4535" s="4" t="str">
        <f>IFERROR(__xludf.DUMMYFUNCTION("""COMPUTED_VALUE"""),"")</f>
        <v/>
      </c>
      <c r="R4535" s="4" t="str">
        <f>IFERROR(__xludf.DUMMYFUNCTION("""COMPUTED_VALUE"""),"")</f>
        <v/>
      </c>
      <c r="S4535" s="4" t="str">
        <f>IFERROR(__xludf.DUMMYFUNCTION("""COMPUTED_VALUE"""),"")</f>
        <v/>
      </c>
    </row>
    <row r="4536">
      <c r="A4536" s="4" t="s">
        <v>7466</v>
      </c>
      <c r="B4536" s="4">
        <v>83.0</v>
      </c>
      <c r="C4536" s="4">
        <v>3.153732E7</v>
      </c>
      <c r="D4536" s="4" t="s">
        <v>1059</v>
      </c>
      <c r="E4536" s="4" t="s">
        <v>7467</v>
      </c>
      <c r="F4536" s="4" t="s">
        <v>12</v>
      </c>
      <c r="G4536" s="4" t="s">
        <v>13</v>
      </c>
      <c r="H4536" s="4">
        <v>1000000.0</v>
      </c>
      <c r="I4536" s="4">
        <v>5.7</v>
      </c>
      <c r="L4536" s="4" t="str">
        <f>IFERROR(__xludf.DUMMYFUNCTION("""COMPUTED_VALUE"""),"Horror")</f>
        <v>Horror</v>
      </c>
      <c r="M4536" s="4" t="str">
        <f>IFERROR(__xludf.DUMMYFUNCTION("""COMPUTED_VALUE"""),"Mystery")</f>
        <v>Mystery</v>
      </c>
      <c r="N4536" s="4" t="str">
        <f>IFERROR(__xludf.DUMMYFUNCTION("""COMPUTED_VALUE"""),"Thriller")</f>
        <v>Thriller</v>
      </c>
      <c r="O4536" s="4" t="str">
        <f>IFERROR(__xludf.DUMMYFUNCTION("""COMPUTED_VALUE"""),"")</f>
        <v/>
      </c>
      <c r="P4536" s="4" t="str">
        <f>IFERROR(__xludf.DUMMYFUNCTION("""COMPUTED_VALUE"""),"")</f>
        <v/>
      </c>
      <c r="Q4536" s="4" t="str">
        <f>IFERROR(__xludf.DUMMYFUNCTION("""COMPUTED_VALUE"""),"")</f>
        <v/>
      </c>
      <c r="R4536" s="4" t="str">
        <f>IFERROR(__xludf.DUMMYFUNCTION("""COMPUTED_VALUE"""),"")</f>
        <v/>
      </c>
      <c r="S4536" s="4" t="str">
        <f>IFERROR(__xludf.DUMMYFUNCTION("""COMPUTED_VALUE"""),"")</f>
        <v/>
      </c>
    </row>
    <row r="4537">
      <c r="A4537" s="4" t="s">
        <v>164</v>
      </c>
      <c r="B4537" s="4">
        <v>110.0</v>
      </c>
      <c r="C4537" s="4">
        <v>0.0</v>
      </c>
      <c r="D4537" s="4" t="s">
        <v>683</v>
      </c>
      <c r="E4537" s="4" t="s">
        <v>7468</v>
      </c>
      <c r="F4537" s="4" t="s">
        <v>12</v>
      </c>
      <c r="G4537" s="4" t="s">
        <v>13</v>
      </c>
      <c r="H4537" s="4">
        <v>1300000.0</v>
      </c>
      <c r="I4537" s="4">
        <v>8.3</v>
      </c>
      <c r="L4537" s="4" t="str">
        <f>IFERROR(__xludf.DUMMYFUNCTION("""COMPUTED_VALUE"""),"Crime")</f>
        <v>Crime</v>
      </c>
      <c r="M4537" s="4" t="str">
        <f>IFERROR(__xludf.DUMMYFUNCTION("""COMPUTED_VALUE"""),"Drama")</f>
        <v>Drama</v>
      </c>
      <c r="N4537" s="4" t="str">
        <f>IFERROR(__xludf.DUMMYFUNCTION("""COMPUTED_VALUE"""),"")</f>
        <v/>
      </c>
      <c r="O4537" s="4" t="str">
        <f>IFERROR(__xludf.DUMMYFUNCTION("""COMPUTED_VALUE"""),"")</f>
        <v/>
      </c>
      <c r="P4537" s="4" t="str">
        <f>IFERROR(__xludf.DUMMYFUNCTION("""COMPUTED_VALUE"""),"")</f>
        <v/>
      </c>
      <c r="Q4537" s="4" t="str">
        <f>IFERROR(__xludf.DUMMYFUNCTION("""COMPUTED_VALUE"""),"")</f>
        <v/>
      </c>
      <c r="R4537" s="4" t="str">
        <f>IFERROR(__xludf.DUMMYFUNCTION("""COMPUTED_VALUE"""),"")</f>
        <v/>
      </c>
      <c r="S4537" s="4" t="str">
        <f>IFERROR(__xludf.DUMMYFUNCTION("""COMPUTED_VALUE"""),"")</f>
        <v/>
      </c>
    </row>
    <row r="4538">
      <c r="A4538" s="4" t="s">
        <v>999</v>
      </c>
      <c r="B4538" s="4">
        <v>91.0</v>
      </c>
      <c r="C4538" s="4">
        <v>1.7986E7</v>
      </c>
      <c r="D4538" s="4" t="s">
        <v>2228</v>
      </c>
      <c r="E4538" s="4" t="s">
        <v>7469</v>
      </c>
      <c r="F4538" s="4" t="s">
        <v>12</v>
      </c>
      <c r="G4538" s="4" t="s">
        <v>13</v>
      </c>
      <c r="H4538" s="4">
        <v>1000000.0</v>
      </c>
      <c r="I4538" s="4">
        <v>6.6</v>
      </c>
      <c r="L4538" s="4" t="str">
        <f>IFERROR(__xludf.DUMMYFUNCTION("""COMPUTED_VALUE"""),"Horror")</f>
        <v>Horror</v>
      </c>
      <c r="M4538" s="4" t="str">
        <f>IFERROR(__xludf.DUMMYFUNCTION("""COMPUTED_VALUE"""),"")</f>
        <v/>
      </c>
      <c r="N4538" s="4" t="str">
        <f>IFERROR(__xludf.DUMMYFUNCTION("""COMPUTED_VALUE"""),"")</f>
        <v/>
      </c>
      <c r="O4538" s="4" t="str">
        <f>IFERROR(__xludf.DUMMYFUNCTION("""COMPUTED_VALUE"""),"")</f>
        <v/>
      </c>
      <c r="P4538" s="4" t="str">
        <f>IFERROR(__xludf.DUMMYFUNCTION("""COMPUTED_VALUE"""),"")</f>
        <v/>
      </c>
      <c r="Q4538" s="4" t="str">
        <f>IFERROR(__xludf.DUMMYFUNCTION("""COMPUTED_VALUE"""),"")</f>
        <v/>
      </c>
      <c r="R4538" s="4" t="str">
        <f>IFERROR(__xludf.DUMMYFUNCTION("""COMPUTED_VALUE"""),"")</f>
        <v/>
      </c>
      <c r="S4538" s="4" t="str">
        <f>IFERROR(__xludf.DUMMYFUNCTION("""COMPUTED_VALUE"""),"")</f>
        <v/>
      </c>
    </row>
    <row r="4539">
      <c r="A4539" s="4" t="s">
        <v>1985</v>
      </c>
      <c r="B4539" s="4">
        <v>110.0</v>
      </c>
      <c r="C4539" s="4">
        <v>1.6067035E7</v>
      </c>
      <c r="D4539" s="4" t="s">
        <v>18</v>
      </c>
      <c r="E4539" s="4" t="s">
        <v>7470</v>
      </c>
      <c r="F4539" s="4" t="s">
        <v>12</v>
      </c>
      <c r="G4539" s="4" t="s">
        <v>20</v>
      </c>
      <c r="H4539" s="4">
        <v>1100000.0</v>
      </c>
      <c r="I4539" s="4">
        <v>7.3</v>
      </c>
      <c r="L4539" s="4" t="str">
        <f>IFERROR(__xludf.DUMMYFUNCTION("""COMPUTED_VALUE"""),"Action")</f>
        <v>Action</v>
      </c>
      <c r="M4539" s="4" t="str">
        <f>IFERROR(__xludf.DUMMYFUNCTION("""COMPUTED_VALUE"""),"Adventure")</f>
        <v>Adventure</v>
      </c>
      <c r="N4539" s="4" t="str">
        <f>IFERROR(__xludf.DUMMYFUNCTION("""COMPUTED_VALUE"""),"Thriller")</f>
        <v>Thriller</v>
      </c>
      <c r="O4539" s="4" t="str">
        <f>IFERROR(__xludf.DUMMYFUNCTION("""COMPUTED_VALUE"""),"")</f>
        <v/>
      </c>
      <c r="P4539" s="4" t="str">
        <f>IFERROR(__xludf.DUMMYFUNCTION("""COMPUTED_VALUE"""),"")</f>
        <v/>
      </c>
      <c r="Q4539" s="4" t="str">
        <f>IFERROR(__xludf.DUMMYFUNCTION("""COMPUTED_VALUE"""),"")</f>
        <v/>
      </c>
      <c r="R4539" s="4" t="str">
        <f>IFERROR(__xludf.DUMMYFUNCTION("""COMPUTED_VALUE"""),"")</f>
        <v/>
      </c>
      <c r="S4539" s="4" t="str">
        <f>IFERROR(__xludf.DUMMYFUNCTION("""COMPUTED_VALUE"""),"")</f>
        <v/>
      </c>
    </row>
    <row r="4540">
      <c r="A4540" s="4" t="s">
        <v>7471</v>
      </c>
      <c r="B4540" s="4">
        <v>86.0</v>
      </c>
      <c r="C4540" s="4">
        <v>1.8112929E7</v>
      </c>
      <c r="D4540" s="4" t="s">
        <v>1494</v>
      </c>
      <c r="E4540" s="4" t="s">
        <v>7472</v>
      </c>
      <c r="F4540" s="4" t="s">
        <v>12</v>
      </c>
      <c r="G4540" s="4" t="s">
        <v>13</v>
      </c>
      <c r="H4540" s="4">
        <v>1000000.0</v>
      </c>
      <c r="I4540" s="4">
        <v>5.0</v>
      </c>
      <c r="L4540" s="4" t="str">
        <f>IFERROR(__xludf.DUMMYFUNCTION("""COMPUTED_VALUE"""),"Horror")</f>
        <v>Horror</v>
      </c>
      <c r="M4540" s="4" t="str">
        <f>IFERROR(__xludf.DUMMYFUNCTION("""COMPUTED_VALUE"""),"Mystery")</f>
        <v>Mystery</v>
      </c>
      <c r="N4540" s="4" t="str">
        <f>IFERROR(__xludf.DUMMYFUNCTION("""COMPUTED_VALUE"""),"Sci-Fi")</f>
        <v>Sci-Fi</v>
      </c>
      <c r="O4540" s="4" t="str">
        <f>IFERROR(__xludf.DUMMYFUNCTION("""COMPUTED_VALUE"""),"Thriller")</f>
        <v>Thriller</v>
      </c>
      <c r="P4540" s="4" t="str">
        <f>IFERROR(__xludf.DUMMYFUNCTION("""COMPUTED_VALUE"""),"")</f>
        <v/>
      </c>
      <c r="Q4540" s="4" t="str">
        <f>IFERROR(__xludf.DUMMYFUNCTION("""COMPUTED_VALUE"""),"")</f>
        <v/>
      </c>
      <c r="R4540" s="4" t="str">
        <f>IFERROR(__xludf.DUMMYFUNCTION("""COMPUTED_VALUE"""),"")</f>
        <v/>
      </c>
      <c r="S4540" s="4" t="str">
        <f>IFERROR(__xludf.DUMMYFUNCTION("""COMPUTED_VALUE"""),"")</f>
        <v/>
      </c>
    </row>
    <row r="4541">
      <c r="A4541" s="4" t="s">
        <v>7473</v>
      </c>
      <c r="B4541" s="4">
        <v>86.0</v>
      </c>
      <c r="C4541" s="4">
        <v>1.4564027E7</v>
      </c>
      <c r="D4541" s="4" t="s">
        <v>2563</v>
      </c>
      <c r="E4541" s="4" t="s">
        <v>7474</v>
      </c>
      <c r="F4541" s="4" t="s">
        <v>12</v>
      </c>
      <c r="G4541" s="4" t="s">
        <v>20</v>
      </c>
      <c r="H4541" s="4">
        <v>1000000.0</v>
      </c>
      <c r="I4541" s="4">
        <v>7.0</v>
      </c>
      <c r="L4541" s="4" t="str">
        <f>IFERROR(__xludf.DUMMYFUNCTION("""COMPUTED_VALUE"""),"Fantasy")</f>
        <v>Fantasy</v>
      </c>
      <c r="M4541" s="4" t="str">
        <f>IFERROR(__xludf.DUMMYFUNCTION("""COMPUTED_VALUE"""),"Horror")</f>
        <v>Horror</v>
      </c>
      <c r="N4541" s="4" t="str">
        <f>IFERROR(__xludf.DUMMYFUNCTION("""COMPUTED_VALUE"""),"")</f>
        <v/>
      </c>
      <c r="O4541" s="4" t="str">
        <f>IFERROR(__xludf.DUMMYFUNCTION("""COMPUTED_VALUE"""),"")</f>
        <v/>
      </c>
      <c r="P4541" s="4" t="str">
        <f>IFERROR(__xludf.DUMMYFUNCTION("""COMPUTED_VALUE"""),"")</f>
        <v/>
      </c>
      <c r="Q4541" s="4" t="str">
        <f>IFERROR(__xludf.DUMMYFUNCTION("""COMPUTED_VALUE"""),"")</f>
        <v/>
      </c>
      <c r="R4541" s="4" t="str">
        <f>IFERROR(__xludf.DUMMYFUNCTION("""COMPUTED_VALUE"""),"")</f>
        <v/>
      </c>
      <c r="S4541" s="4" t="str">
        <f>IFERROR(__xludf.DUMMYFUNCTION("""COMPUTED_VALUE"""),"")</f>
        <v/>
      </c>
    </row>
    <row r="4542">
      <c r="A4542" s="4" t="s">
        <v>7475</v>
      </c>
      <c r="B4542" s="4">
        <v>120.0</v>
      </c>
      <c r="C4542" s="4">
        <v>2.077307E7</v>
      </c>
      <c r="D4542" s="4" t="s">
        <v>1196</v>
      </c>
      <c r="E4542" s="4" t="s">
        <v>7476</v>
      </c>
      <c r="F4542" s="4" t="s">
        <v>12</v>
      </c>
      <c r="G4542" s="4" t="s">
        <v>13</v>
      </c>
      <c r="H4542" s="4">
        <v>5000000.0</v>
      </c>
      <c r="I4542" s="4">
        <v>3.4</v>
      </c>
      <c r="L4542" s="4" t="str">
        <f>IFERROR(__xludf.DUMMYFUNCTION("""COMPUTED_VALUE"""),"Drama")</f>
        <v>Drama</v>
      </c>
      <c r="M4542" s="4" t="str">
        <f>IFERROR(__xludf.DUMMYFUNCTION("""COMPUTED_VALUE"""),"")</f>
        <v/>
      </c>
      <c r="N4542" s="4" t="str">
        <f>IFERROR(__xludf.DUMMYFUNCTION("""COMPUTED_VALUE"""),"")</f>
        <v/>
      </c>
      <c r="O4542" s="4" t="str">
        <f>IFERROR(__xludf.DUMMYFUNCTION("""COMPUTED_VALUE"""),"")</f>
        <v/>
      </c>
      <c r="P4542" s="4" t="str">
        <f>IFERROR(__xludf.DUMMYFUNCTION("""COMPUTED_VALUE"""),"")</f>
        <v/>
      </c>
      <c r="Q4542" s="4" t="str">
        <f>IFERROR(__xludf.DUMMYFUNCTION("""COMPUTED_VALUE"""),"")</f>
        <v/>
      </c>
      <c r="R4542" s="4" t="str">
        <f>IFERROR(__xludf.DUMMYFUNCTION("""COMPUTED_VALUE"""),"")</f>
        <v/>
      </c>
      <c r="S4542" s="4" t="str">
        <f>IFERROR(__xludf.DUMMYFUNCTION("""COMPUTED_VALUE"""),"")</f>
        <v/>
      </c>
    </row>
    <row r="4543">
      <c r="A4543" s="4" t="s">
        <v>3124</v>
      </c>
      <c r="B4543" s="4">
        <v>90.0</v>
      </c>
      <c r="C4543" s="4">
        <v>1.0042266E7</v>
      </c>
      <c r="D4543" s="4" t="s">
        <v>2139</v>
      </c>
      <c r="E4543" s="4" t="s">
        <v>7477</v>
      </c>
      <c r="F4543" s="4" t="s">
        <v>12</v>
      </c>
      <c r="G4543" s="4" t="s">
        <v>13</v>
      </c>
      <c r="H4543" s="4">
        <v>1000000.0</v>
      </c>
      <c r="I4543" s="4">
        <v>5.9</v>
      </c>
      <c r="L4543" s="4" t="str">
        <f>IFERROR(__xludf.DUMMYFUNCTION("""COMPUTED_VALUE"""),"Drama")</f>
        <v>Drama</v>
      </c>
      <c r="M4543" s="4" t="str">
        <f>IFERROR(__xludf.DUMMYFUNCTION("""COMPUTED_VALUE"""),"Horror")</f>
        <v>Horror</v>
      </c>
      <c r="N4543" s="4" t="str">
        <f>IFERROR(__xludf.DUMMYFUNCTION("""COMPUTED_VALUE"""),"Mystery")</f>
        <v>Mystery</v>
      </c>
      <c r="O4543" s="4" t="str">
        <f>IFERROR(__xludf.DUMMYFUNCTION("""COMPUTED_VALUE"""),"Thriller")</f>
        <v>Thriller</v>
      </c>
      <c r="P4543" s="4" t="str">
        <f>IFERROR(__xludf.DUMMYFUNCTION("""COMPUTED_VALUE"""),"")</f>
        <v/>
      </c>
      <c r="Q4543" s="4" t="str">
        <f>IFERROR(__xludf.DUMMYFUNCTION("""COMPUTED_VALUE"""),"")</f>
        <v/>
      </c>
      <c r="R4543" s="4" t="str">
        <f>IFERROR(__xludf.DUMMYFUNCTION("""COMPUTED_VALUE"""),"")</f>
        <v/>
      </c>
      <c r="S4543" s="4" t="str">
        <f>IFERROR(__xludf.DUMMYFUNCTION("""COMPUTED_VALUE"""),"")</f>
        <v/>
      </c>
    </row>
    <row r="4544">
      <c r="A4544" s="4" t="s">
        <v>7478</v>
      </c>
      <c r="B4544" s="4">
        <v>99.0</v>
      </c>
      <c r="C4544" s="4">
        <v>1.003739E7</v>
      </c>
      <c r="D4544" s="4" t="s">
        <v>1975</v>
      </c>
      <c r="E4544" s="4" t="s">
        <v>7479</v>
      </c>
      <c r="F4544" s="4" t="s">
        <v>232</v>
      </c>
      <c r="G4544" s="4" t="s">
        <v>233</v>
      </c>
      <c r="H4544" s="4">
        <v>1.0E9</v>
      </c>
      <c r="I4544" s="4">
        <v>6.0</v>
      </c>
      <c r="L4544" s="4" t="str">
        <f>IFERROR(__xludf.DUMMYFUNCTION("""COMPUTED_VALUE"""),"Action")</f>
        <v>Action</v>
      </c>
      <c r="M4544" s="4" t="str">
        <f>IFERROR(__xludf.DUMMYFUNCTION("""COMPUTED_VALUE"""),"Adventure")</f>
        <v>Adventure</v>
      </c>
      <c r="N4544" s="4" t="str">
        <f>IFERROR(__xludf.DUMMYFUNCTION("""COMPUTED_VALUE"""),"Drama")</f>
        <v>Drama</v>
      </c>
      <c r="O4544" s="4" t="str">
        <f>IFERROR(__xludf.DUMMYFUNCTION("""COMPUTED_VALUE"""),"Sci-Fi")</f>
        <v>Sci-Fi</v>
      </c>
      <c r="P4544" s="4" t="str">
        <f>IFERROR(__xludf.DUMMYFUNCTION("""COMPUTED_VALUE"""),"Thriller")</f>
        <v>Thriller</v>
      </c>
      <c r="Q4544" s="4" t="str">
        <f>IFERROR(__xludf.DUMMYFUNCTION("""COMPUTED_VALUE"""),"")</f>
        <v/>
      </c>
      <c r="R4544" s="4" t="str">
        <f>IFERROR(__xludf.DUMMYFUNCTION("""COMPUTED_VALUE"""),"")</f>
        <v/>
      </c>
      <c r="S4544" s="4" t="str">
        <f>IFERROR(__xludf.DUMMYFUNCTION("""COMPUTED_VALUE"""),"")</f>
        <v/>
      </c>
    </row>
    <row r="4545">
      <c r="A4545" s="4" t="s">
        <v>4485</v>
      </c>
      <c r="B4545" s="4">
        <v>112.0</v>
      </c>
      <c r="C4545" s="4">
        <v>9701559.0</v>
      </c>
      <c r="D4545" s="4" t="s">
        <v>76</v>
      </c>
      <c r="E4545" s="4" t="s">
        <v>7480</v>
      </c>
      <c r="F4545" s="4" t="s">
        <v>12</v>
      </c>
      <c r="G4545" s="4" t="s">
        <v>13</v>
      </c>
      <c r="H4545" s="4">
        <v>3500000.0</v>
      </c>
      <c r="I4545" s="4">
        <v>7.4</v>
      </c>
      <c r="L4545" s="4" t="str">
        <f>IFERROR(__xludf.DUMMYFUNCTION("""COMPUTED_VALUE"""),"Drama")</f>
        <v>Drama</v>
      </c>
      <c r="M4545" s="4" t="str">
        <f>IFERROR(__xludf.DUMMYFUNCTION("""COMPUTED_VALUE"""),"Romance")</f>
        <v>Romance</v>
      </c>
      <c r="N4545" s="4" t="str">
        <f>IFERROR(__xludf.DUMMYFUNCTION("""COMPUTED_VALUE"""),"")</f>
        <v/>
      </c>
      <c r="O4545" s="4" t="str">
        <f>IFERROR(__xludf.DUMMYFUNCTION("""COMPUTED_VALUE"""),"")</f>
        <v/>
      </c>
      <c r="P4545" s="4" t="str">
        <f>IFERROR(__xludf.DUMMYFUNCTION("""COMPUTED_VALUE"""),"")</f>
        <v/>
      </c>
      <c r="Q4545" s="4" t="str">
        <f>IFERROR(__xludf.DUMMYFUNCTION("""COMPUTED_VALUE"""),"")</f>
        <v/>
      </c>
      <c r="R4545" s="4" t="str">
        <f>IFERROR(__xludf.DUMMYFUNCTION("""COMPUTED_VALUE"""),"")</f>
        <v/>
      </c>
      <c r="S4545" s="4" t="str">
        <f>IFERROR(__xludf.DUMMYFUNCTION("""COMPUTED_VALUE"""),"")</f>
        <v/>
      </c>
    </row>
    <row r="4546">
      <c r="A4546" s="4" t="s">
        <v>7481</v>
      </c>
      <c r="B4546" s="4">
        <v>103.0</v>
      </c>
      <c r="C4546" s="4">
        <v>9013113.0</v>
      </c>
      <c r="D4546" s="4" t="s">
        <v>1871</v>
      </c>
      <c r="E4546" s="4" t="s">
        <v>7482</v>
      </c>
      <c r="F4546" s="4" t="s">
        <v>12</v>
      </c>
      <c r="G4546" s="4" t="s">
        <v>13</v>
      </c>
      <c r="H4546" s="4">
        <v>1000000.0</v>
      </c>
      <c r="I4546" s="4">
        <v>7.4</v>
      </c>
      <c r="L4546" s="4" t="str">
        <f>IFERROR(__xludf.DUMMYFUNCTION("""COMPUTED_VALUE"""),"Adventure")</f>
        <v>Adventure</v>
      </c>
      <c r="M4546" s="4" t="str">
        <f>IFERROR(__xludf.DUMMYFUNCTION("""COMPUTED_VALUE"""),"Comedy")</f>
        <v>Comedy</v>
      </c>
      <c r="N4546" s="4" t="str">
        <f>IFERROR(__xludf.DUMMYFUNCTION("""COMPUTED_VALUE"""),"Drama")</f>
        <v>Drama</v>
      </c>
      <c r="O4546" s="4" t="str">
        <f>IFERROR(__xludf.DUMMYFUNCTION("""COMPUTED_VALUE"""),"")</f>
        <v/>
      </c>
      <c r="P4546" s="4" t="str">
        <f>IFERROR(__xludf.DUMMYFUNCTION("""COMPUTED_VALUE"""),"")</f>
        <v/>
      </c>
      <c r="Q4546" s="4" t="str">
        <f>IFERROR(__xludf.DUMMYFUNCTION("""COMPUTED_VALUE"""),"")</f>
        <v/>
      </c>
      <c r="R4546" s="4" t="str">
        <f>IFERROR(__xludf.DUMMYFUNCTION("""COMPUTED_VALUE"""),"")</f>
        <v/>
      </c>
      <c r="S4546" s="4" t="str">
        <f>IFERROR(__xludf.DUMMYFUNCTION("""COMPUTED_VALUE"""),"")</f>
        <v/>
      </c>
    </row>
    <row r="4547">
      <c r="A4547" s="4" t="s">
        <v>3791</v>
      </c>
      <c r="B4547" s="4">
        <v>83.0</v>
      </c>
      <c r="C4547" s="4">
        <v>5.3245055E7</v>
      </c>
      <c r="D4547" s="4" t="s">
        <v>2228</v>
      </c>
      <c r="E4547" s="4" t="s">
        <v>7483</v>
      </c>
      <c r="F4547" s="4" t="s">
        <v>12</v>
      </c>
      <c r="G4547" s="4" t="s">
        <v>13</v>
      </c>
      <c r="H4547" s="4">
        <v>1000000.0</v>
      </c>
      <c r="I4547" s="4">
        <v>4.2</v>
      </c>
      <c r="L4547" s="4" t="str">
        <f>IFERROR(__xludf.DUMMYFUNCTION("""COMPUTED_VALUE"""),"Horror")</f>
        <v>Horror</v>
      </c>
      <c r="M4547" s="4" t="str">
        <f>IFERROR(__xludf.DUMMYFUNCTION("""COMPUTED_VALUE"""),"")</f>
        <v/>
      </c>
      <c r="N4547" s="4" t="str">
        <f>IFERROR(__xludf.DUMMYFUNCTION("""COMPUTED_VALUE"""),"")</f>
        <v/>
      </c>
      <c r="O4547" s="4" t="str">
        <f>IFERROR(__xludf.DUMMYFUNCTION("""COMPUTED_VALUE"""),"")</f>
        <v/>
      </c>
      <c r="P4547" s="4" t="str">
        <f>IFERROR(__xludf.DUMMYFUNCTION("""COMPUTED_VALUE"""),"")</f>
        <v/>
      </c>
      <c r="Q4547" s="4" t="str">
        <f>IFERROR(__xludf.DUMMYFUNCTION("""COMPUTED_VALUE"""),"")</f>
        <v/>
      </c>
      <c r="R4547" s="4" t="str">
        <f>IFERROR(__xludf.DUMMYFUNCTION("""COMPUTED_VALUE"""),"")</f>
        <v/>
      </c>
      <c r="S4547" s="4" t="str">
        <f>IFERROR(__xludf.DUMMYFUNCTION("""COMPUTED_VALUE"""),"")</f>
        <v/>
      </c>
    </row>
    <row r="4548">
      <c r="A4548" s="4" t="s">
        <v>7484</v>
      </c>
      <c r="B4548" s="4">
        <v>109.0</v>
      </c>
      <c r="C4548" s="4">
        <v>9000000.0</v>
      </c>
      <c r="D4548" s="4" t="s">
        <v>1919</v>
      </c>
      <c r="E4548" s="4" t="s">
        <v>7485</v>
      </c>
      <c r="F4548" s="4" t="s">
        <v>12</v>
      </c>
      <c r="G4548" s="4" t="s">
        <v>13</v>
      </c>
      <c r="H4548" s="4">
        <v>900000.0</v>
      </c>
      <c r="I4548" s="4">
        <v>6.2</v>
      </c>
      <c r="L4548" s="4" t="str">
        <f>IFERROR(__xludf.DUMMYFUNCTION("""COMPUTED_VALUE"""),"Comedy")</f>
        <v>Comedy</v>
      </c>
      <c r="M4548" s="4" t="str">
        <f>IFERROR(__xludf.DUMMYFUNCTION("""COMPUTED_VALUE"""),"Drama")</f>
        <v>Drama</v>
      </c>
      <c r="N4548" s="4" t="str">
        <f>IFERROR(__xludf.DUMMYFUNCTION("""COMPUTED_VALUE"""),"Music")</f>
        <v>Music</v>
      </c>
      <c r="O4548" s="4" t="str">
        <f>IFERROR(__xludf.DUMMYFUNCTION("""COMPUTED_VALUE"""),"")</f>
        <v/>
      </c>
      <c r="P4548" s="4" t="str">
        <f>IFERROR(__xludf.DUMMYFUNCTION("""COMPUTED_VALUE"""),"")</f>
        <v/>
      </c>
      <c r="Q4548" s="4" t="str">
        <f>IFERROR(__xludf.DUMMYFUNCTION("""COMPUTED_VALUE"""),"")</f>
        <v/>
      </c>
      <c r="R4548" s="4" t="str">
        <f>IFERROR(__xludf.DUMMYFUNCTION("""COMPUTED_VALUE"""),"")</f>
        <v/>
      </c>
      <c r="S4548" s="4" t="str">
        <f>IFERROR(__xludf.DUMMYFUNCTION("""COMPUTED_VALUE"""),"")</f>
        <v/>
      </c>
    </row>
    <row r="4549">
      <c r="A4549" s="4" t="s">
        <v>7486</v>
      </c>
      <c r="B4549" s="4">
        <v>89.0</v>
      </c>
      <c r="C4549" s="4">
        <v>0.0</v>
      </c>
      <c r="D4549" s="4" t="s">
        <v>1411</v>
      </c>
      <c r="E4549" s="4" t="s">
        <v>7487</v>
      </c>
      <c r="F4549" s="4" t="s">
        <v>12</v>
      </c>
      <c r="G4549" s="4" t="s">
        <v>13</v>
      </c>
      <c r="H4549" s="4">
        <v>1000000.0</v>
      </c>
      <c r="I4549" s="4">
        <v>6.2</v>
      </c>
      <c r="L4549" s="4" t="str">
        <f>IFERROR(__xludf.DUMMYFUNCTION("""COMPUTED_VALUE"""),"Drama")</f>
        <v>Drama</v>
      </c>
      <c r="M4549" s="4" t="str">
        <f>IFERROR(__xludf.DUMMYFUNCTION("""COMPUTED_VALUE"""),"Romance")</f>
        <v>Romance</v>
      </c>
      <c r="N4549" s="4" t="str">
        <f>IFERROR(__xludf.DUMMYFUNCTION("""COMPUTED_VALUE"""),"Western")</f>
        <v>Western</v>
      </c>
      <c r="O4549" s="4" t="str">
        <f>IFERROR(__xludf.DUMMYFUNCTION("""COMPUTED_VALUE"""),"")</f>
        <v/>
      </c>
      <c r="P4549" s="4" t="str">
        <f>IFERROR(__xludf.DUMMYFUNCTION("""COMPUTED_VALUE"""),"")</f>
        <v/>
      </c>
      <c r="Q4549" s="4" t="str">
        <f>IFERROR(__xludf.DUMMYFUNCTION("""COMPUTED_VALUE"""),"")</f>
        <v/>
      </c>
      <c r="R4549" s="4" t="str">
        <f>IFERROR(__xludf.DUMMYFUNCTION("""COMPUTED_VALUE"""),"")</f>
        <v/>
      </c>
      <c r="S4549" s="4" t="str">
        <f>IFERROR(__xludf.DUMMYFUNCTION("""COMPUTED_VALUE"""),"")</f>
        <v/>
      </c>
    </row>
    <row r="4550">
      <c r="A4550" s="4" t="s">
        <v>4696</v>
      </c>
      <c r="B4550" s="4">
        <v>96.0</v>
      </c>
      <c r="C4550" s="4">
        <v>2.3808111E7</v>
      </c>
      <c r="D4550" s="4" t="s">
        <v>25</v>
      </c>
      <c r="E4550" s="4" t="s">
        <v>7488</v>
      </c>
      <c r="F4550" s="4" t="s">
        <v>12</v>
      </c>
      <c r="G4550" s="4" t="s">
        <v>13</v>
      </c>
      <c r="H4550" s="4">
        <v>0.0</v>
      </c>
      <c r="I4550" s="4">
        <v>7.5</v>
      </c>
      <c r="L4550" s="4" t="str">
        <f>IFERROR(__xludf.DUMMYFUNCTION("""COMPUTED_VALUE"""),"Documentary")</f>
        <v>Documentary</v>
      </c>
      <c r="M4550" s="4" t="str">
        <f>IFERROR(__xludf.DUMMYFUNCTION("""COMPUTED_VALUE"""),"")</f>
        <v/>
      </c>
      <c r="N4550" s="4" t="str">
        <f>IFERROR(__xludf.DUMMYFUNCTION("""COMPUTED_VALUE"""),"")</f>
        <v/>
      </c>
      <c r="O4550" s="4" t="str">
        <f>IFERROR(__xludf.DUMMYFUNCTION("""COMPUTED_VALUE"""),"")</f>
        <v/>
      </c>
      <c r="P4550" s="4" t="str">
        <f>IFERROR(__xludf.DUMMYFUNCTION("""COMPUTED_VALUE"""),"")</f>
        <v/>
      </c>
      <c r="Q4550" s="4" t="str">
        <f>IFERROR(__xludf.DUMMYFUNCTION("""COMPUTED_VALUE"""),"")</f>
        <v/>
      </c>
      <c r="R4550" s="4" t="str">
        <f>IFERROR(__xludf.DUMMYFUNCTION("""COMPUTED_VALUE"""),"")</f>
        <v/>
      </c>
      <c r="S4550" s="4" t="str">
        <f>IFERROR(__xludf.DUMMYFUNCTION("""COMPUTED_VALUE"""),"")</f>
        <v/>
      </c>
    </row>
    <row r="4551">
      <c r="A4551" s="4" t="s">
        <v>7489</v>
      </c>
      <c r="B4551" s="4">
        <v>109.0</v>
      </c>
      <c r="C4551" s="4">
        <v>0.0</v>
      </c>
      <c r="D4551" s="4" t="s">
        <v>7490</v>
      </c>
      <c r="E4551" s="4" t="s">
        <v>7491</v>
      </c>
      <c r="F4551" s="4" t="s">
        <v>12</v>
      </c>
      <c r="G4551" s="4" t="s">
        <v>13</v>
      </c>
      <c r="H4551" s="4">
        <v>1000000.0</v>
      </c>
      <c r="I4551" s="4">
        <v>7.2</v>
      </c>
      <c r="L4551" s="4" t="str">
        <f>IFERROR(__xludf.DUMMYFUNCTION("""COMPUTED_VALUE"""),"Action")</f>
        <v>Action</v>
      </c>
      <c r="M4551" s="4" t="str">
        <f>IFERROR(__xludf.DUMMYFUNCTION("""COMPUTED_VALUE"""),"Drama")</f>
        <v>Drama</v>
      </c>
      <c r="N4551" s="4" t="str">
        <f>IFERROR(__xludf.DUMMYFUNCTION("""COMPUTED_VALUE"""),"Romance")</f>
        <v>Romance</v>
      </c>
      <c r="O4551" s="4" t="str">
        <f>IFERROR(__xludf.DUMMYFUNCTION("""COMPUTED_VALUE"""),"War")</f>
        <v>War</v>
      </c>
      <c r="P4551" s="4" t="str">
        <f>IFERROR(__xludf.DUMMYFUNCTION("""COMPUTED_VALUE"""),"")</f>
        <v/>
      </c>
      <c r="Q4551" s="4" t="str">
        <f>IFERROR(__xludf.DUMMYFUNCTION("""COMPUTED_VALUE"""),"")</f>
        <v/>
      </c>
      <c r="R4551" s="4" t="str">
        <f>IFERROR(__xludf.DUMMYFUNCTION("""COMPUTED_VALUE"""),"")</f>
        <v/>
      </c>
      <c r="S4551" s="4" t="str">
        <f>IFERROR(__xludf.DUMMYFUNCTION("""COMPUTED_VALUE"""),"")</f>
        <v/>
      </c>
    </row>
    <row r="4552">
      <c r="A4552" s="4" t="s">
        <v>164</v>
      </c>
      <c r="B4552" s="4">
        <v>122.0</v>
      </c>
      <c r="C4552" s="4">
        <v>5355376.0</v>
      </c>
      <c r="D4552" s="4" t="s">
        <v>7492</v>
      </c>
      <c r="E4552" s="4" t="s">
        <v>7493</v>
      </c>
      <c r="F4552" s="4" t="s">
        <v>12</v>
      </c>
      <c r="G4552" s="4" t="s">
        <v>13</v>
      </c>
      <c r="H4552" s="4">
        <v>0.0</v>
      </c>
      <c r="I4552" s="4">
        <v>7.2</v>
      </c>
      <c r="L4552" s="4" t="str">
        <f>IFERROR(__xludf.DUMMYFUNCTION("""COMPUTED_VALUE"""),"Biography")</f>
        <v>Biography</v>
      </c>
      <c r="M4552" s="4" t="str">
        <f>IFERROR(__xludf.DUMMYFUNCTION("""COMPUTED_VALUE"""),"Documentary")</f>
        <v>Documentary</v>
      </c>
      <c r="N4552" s="4" t="str">
        <f>IFERROR(__xludf.DUMMYFUNCTION("""COMPUTED_VALUE"""),"Music")</f>
        <v>Music</v>
      </c>
      <c r="O4552" s="4" t="str">
        <f>IFERROR(__xludf.DUMMYFUNCTION("""COMPUTED_VALUE"""),"")</f>
        <v/>
      </c>
      <c r="P4552" s="4" t="str">
        <f>IFERROR(__xludf.DUMMYFUNCTION("""COMPUTED_VALUE"""),"")</f>
        <v/>
      </c>
      <c r="Q4552" s="4" t="str">
        <f>IFERROR(__xludf.DUMMYFUNCTION("""COMPUTED_VALUE"""),"")</f>
        <v/>
      </c>
      <c r="R4552" s="4" t="str">
        <f>IFERROR(__xludf.DUMMYFUNCTION("""COMPUTED_VALUE"""),"")</f>
        <v/>
      </c>
      <c r="S4552" s="4" t="str">
        <f>IFERROR(__xludf.DUMMYFUNCTION("""COMPUTED_VALUE"""),"")</f>
        <v/>
      </c>
    </row>
    <row r="4553">
      <c r="A4553" s="4" t="s">
        <v>5684</v>
      </c>
      <c r="B4553" s="4">
        <v>100.0</v>
      </c>
      <c r="C4553" s="4">
        <v>7186670.0</v>
      </c>
      <c r="D4553" s="4" t="s">
        <v>6149</v>
      </c>
      <c r="E4553" s="4" t="s">
        <v>7494</v>
      </c>
      <c r="F4553" s="4" t="s">
        <v>12</v>
      </c>
      <c r="G4553" s="4" t="s">
        <v>13</v>
      </c>
      <c r="H4553" s="4">
        <v>6000000.0</v>
      </c>
      <c r="I4553" s="4">
        <v>5.4</v>
      </c>
      <c r="L4553" s="4" t="str">
        <f>IFERROR(__xludf.DUMMYFUNCTION("""COMPUTED_VALUE"""),"Adventure")</f>
        <v>Adventure</v>
      </c>
      <c r="M4553" s="4" t="str">
        <f>IFERROR(__xludf.DUMMYFUNCTION("""COMPUTED_VALUE"""),"Horror")</f>
        <v>Horror</v>
      </c>
      <c r="N4553" s="4" t="str">
        <f>IFERROR(__xludf.DUMMYFUNCTION("""COMPUTED_VALUE"""),"")</f>
        <v/>
      </c>
      <c r="O4553" s="4" t="str">
        <f>IFERROR(__xludf.DUMMYFUNCTION("""COMPUTED_VALUE"""),"")</f>
        <v/>
      </c>
      <c r="P4553" s="4" t="str">
        <f>IFERROR(__xludf.DUMMYFUNCTION("""COMPUTED_VALUE"""),"")</f>
        <v/>
      </c>
      <c r="Q4553" s="4" t="str">
        <f>IFERROR(__xludf.DUMMYFUNCTION("""COMPUTED_VALUE"""),"")</f>
        <v/>
      </c>
      <c r="R4553" s="4" t="str">
        <f>IFERROR(__xludf.DUMMYFUNCTION("""COMPUTED_VALUE"""),"")</f>
        <v/>
      </c>
      <c r="S4553" s="4" t="str">
        <f>IFERROR(__xludf.DUMMYFUNCTION("""COMPUTED_VALUE"""),"")</f>
        <v/>
      </c>
    </row>
    <row r="4554">
      <c r="A4554" s="4" t="s">
        <v>7495</v>
      </c>
      <c r="B4554" s="4">
        <v>109.0</v>
      </c>
      <c r="C4554" s="4">
        <v>0.0</v>
      </c>
      <c r="D4554" s="4" t="s">
        <v>4405</v>
      </c>
      <c r="E4554" s="4" t="s">
        <v>7496</v>
      </c>
      <c r="F4554" s="4" t="s">
        <v>12</v>
      </c>
      <c r="G4554" s="4" t="s">
        <v>20</v>
      </c>
      <c r="H4554" s="4">
        <v>1100000.0</v>
      </c>
      <c r="I4554" s="4">
        <v>7.0</v>
      </c>
      <c r="L4554" s="4" t="str">
        <f>IFERROR(__xludf.DUMMYFUNCTION("""COMPUTED_VALUE"""),"Drama")</f>
        <v>Drama</v>
      </c>
      <c r="M4554" s="4" t="str">
        <f>IFERROR(__xludf.DUMMYFUNCTION("""COMPUTED_VALUE"""),"Family")</f>
        <v>Family</v>
      </c>
      <c r="N4554" s="4" t="str">
        <f>IFERROR(__xludf.DUMMYFUNCTION("""COMPUTED_VALUE"""),"Romance")</f>
        <v>Romance</v>
      </c>
      <c r="O4554" s="4" t="str">
        <f>IFERROR(__xludf.DUMMYFUNCTION("""COMPUTED_VALUE"""),"")</f>
        <v/>
      </c>
      <c r="P4554" s="4" t="str">
        <f>IFERROR(__xludf.DUMMYFUNCTION("""COMPUTED_VALUE"""),"")</f>
        <v/>
      </c>
      <c r="Q4554" s="4" t="str">
        <f>IFERROR(__xludf.DUMMYFUNCTION("""COMPUTED_VALUE"""),"")</f>
        <v/>
      </c>
      <c r="R4554" s="4" t="str">
        <f>IFERROR(__xludf.DUMMYFUNCTION("""COMPUTED_VALUE"""),"")</f>
        <v/>
      </c>
      <c r="S4554" s="4" t="str">
        <f>IFERROR(__xludf.DUMMYFUNCTION("""COMPUTED_VALUE"""),"")</f>
        <v/>
      </c>
    </row>
    <row r="4555">
      <c r="A4555" s="4" t="s">
        <v>7497</v>
      </c>
      <c r="B4555" s="4">
        <v>95.0</v>
      </c>
      <c r="C4555" s="4">
        <v>5997134.0</v>
      </c>
      <c r="D4555" s="4" t="s">
        <v>1748</v>
      </c>
      <c r="E4555" s="4" t="s">
        <v>7498</v>
      </c>
      <c r="F4555" s="4" t="s">
        <v>12</v>
      </c>
      <c r="G4555" s="4" t="s">
        <v>13</v>
      </c>
      <c r="H4555" s="4">
        <v>1000000.0</v>
      </c>
      <c r="I4555" s="4">
        <v>7.2</v>
      </c>
      <c r="L4555" s="4" t="str">
        <f>IFERROR(__xludf.DUMMYFUNCTION("""COMPUTED_VALUE"""),"Biography")</f>
        <v>Biography</v>
      </c>
      <c r="M4555" s="4" t="str">
        <f>IFERROR(__xludf.DUMMYFUNCTION("""COMPUTED_VALUE"""),"Comedy")</f>
        <v>Comedy</v>
      </c>
      <c r="N4555" s="4" t="str">
        <f>IFERROR(__xludf.DUMMYFUNCTION("""COMPUTED_VALUE"""),"Drama")</f>
        <v>Drama</v>
      </c>
      <c r="O4555" s="4" t="str">
        <f>IFERROR(__xludf.DUMMYFUNCTION("""COMPUTED_VALUE"""),"Romance")</f>
        <v>Romance</v>
      </c>
      <c r="P4555" s="4" t="str">
        <f>IFERROR(__xludf.DUMMYFUNCTION("""COMPUTED_VALUE"""),"")</f>
        <v/>
      </c>
      <c r="Q4555" s="4" t="str">
        <f>IFERROR(__xludf.DUMMYFUNCTION("""COMPUTED_VALUE"""),"")</f>
        <v/>
      </c>
      <c r="R4555" s="4" t="str">
        <f>IFERROR(__xludf.DUMMYFUNCTION("""COMPUTED_VALUE"""),"")</f>
        <v/>
      </c>
      <c r="S4555" s="4" t="str">
        <f>IFERROR(__xludf.DUMMYFUNCTION("""COMPUTED_VALUE"""),"")</f>
        <v/>
      </c>
    </row>
    <row r="4556">
      <c r="A4556" s="4" t="s">
        <v>7499</v>
      </c>
      <c r="B4556" s="4">
        <v>94.0</v>
      </c>
      <c r="C4556" s="4">
        <v>4417124.0</v>
      </c>
      <c r="D4556" s="4" t="s">
        <v>25</v>
      </c>
      <c r="E4556" s="4" t="s">
        <v>7500</v>
      </c>
      <c r="F4556" s="4" t="s">
        <v>12</v>
      </c>
      <c r="G4556" s="4" t="s">
        <v>13</v>
      </c>
      <c r="H4556" s="4">
        <v>0.0</v>
      </c>
      <c r="I4556" s="4">
        <v>7.9</v>
      </c>
      <c r="L4556" s="4" t="str">
        <f>IFERROR(__xludf.DUMMYFUNCTION("""COMPUTED_VALUE"""),"Documentary")</f>
        <v>Documentary</v>
      </c>
      <c r="M4556" s="4" t="str">
        <f>IFERROR(__xludf.DUMMYFUNCTION("""COMPUTED_VALUE"""),"")</f>
        <v/>
      </c>
      <c r="N4556" s="4" t="str">
        <f>IFERROR(__xludf.DUMMYFUNCTION("""COMPUTED_VALUE"""),"")</f>
        <v/>
      </c>
      <c r="O4556" s="4" t="str">
        <f>IFERROR(__xludf.DUMMYFUNCTION("""COMPUTED_VALUE"""),"")</f>
        <v/>
      </c>
      <c r="P4556" s="4" t="str">
        <f>IFERROR(__xludf.DUMMYFUNCTION("""COMPUTED_VALUE"""),"")</f>
        <v/>
      </c>
      <c r="Q4556" s="4" t="str">
        <f>IFERROR(__xludf.DUMMYFUNCTION("""COMPUTED_VALUE"""),"")</f>
        <v/>
      </c>
      <c r="R4556" s="4" t="str">
        <f>IFERROR(__xludf.DUMMYFUNCTION("""COMPUTED_VALUE"""),"")</f>
        <v/>
      </c>
      <c r="S4556" s="4" t="str">
        <f>IFERROR(__xludf.DUMMYFUNCTION("""COMPUTED_VALUE"""),"")</f>
        <v/>
      </c>
    </row>
    <row r="4557">
      <c r="A4557" s="4" t="s">
        <v>6345</v>
      </c>
      <c r="B4557" s="4">
        <v>107.0</v>
      </c>
      <c r="C4557" s="4">
        <v>5355847.0</v>
      </c>
      <c r="D4557" s="4" t="s">
        <v>1196</v>
      </c>
      <c r="E4557" s="4" t="s">
        <v>7501</v>
      </c>
      <c r="F4557" s="4" t="s">
        <v>12</v>
      </c>
      <c r="G4557" s="4" t="s">
        <v>13</v>
      </c>
      <c r="H4557" s="4">
        <v>0.0</v>
      </c>
      <c r="I4557" s="4">
        <v>6.8</v>
      </c>
      <c r="L4557" s="4" t="str">
        <f>IFERROR(__xludf.DUMMYFUNCTION("""COMPUTED_VALUE"""),"Drama")</f>
        <v>Drama</v>
      </c>
      <c r="M4557" s="4" t="str">
        <f>IFERROR(__xludf.DUMMYFUNCTION("""COMPUTED_VALUE"""),"")</f>
        <v/>
      </c>
      <c r="N4557" s="4" t="str">
        <f>IFERROR(__xludf.DUMMYFUNCTION("""COMPUTED_VALUE"""),"")</f>
        <v/>
      </c>
      <c r="O4557" s="4" t="str">
        <f>IFERROR(__xludf.DUMMYFUNCTION("""COMPUTED_VALUE"""),"")</f>
        <v/>
      </c>
      <c r="P4557" s="4" t="str">
        <f>IFERROR(__xludf.DUMMYFUNCTION("""COMPUTED_VALUE"""),"")</f>
        <v/>
      </c>
      <c r="Q4557" s="4" t="str">
        <f>IFERROR(__xludf.DUMMYFUNCTION("""COMPUTED_VALUE"""),"")</f>
        <v/>
      </c>
      <c r="R4557" s="4" t="str">
        <f>IFERROR(__xludf.DUMMYFUNCTION("""COMPUTED_VALUE"""),"")</f>
        <v/>
      </c>
      <c r="S4557" s="4" t="str">
        <f>IFERROR(__xludf.DUMMYFUNCTION("""COMPUTED_VALUE"""),"")</f>
        <v/>
      </c>
    </row>
    <row r="4558">
      <c r="A4558" s="4" t="s">
        <v>4572</v>
      </c>
      <c r="B4558" s="4">
        <v>104.0</v>
      </c>
      <c r="C4558" s="4">
        <v>3386698.0</v>
      </c>
      <c r="D4558" s="4" t="s">
        <v>495</v>
      </c>
      <c r="E4558" s="4" t="s">
        <v>7502</v>
      </c>
      <c r="F4558" s="4" t="s">
        <v>12</v>
      </c>
      <c r="G4558" s="4" t="s">
        <v>13</v>
      </c>
      <c r="H4558" s="4">
        <v>1000000.0</v>
      </c>
      <c r="I4558" s="4">
        <v>6.7</v>
      </c>
      <c r="L4558" s="4" t="str">
        <f>IFERROR(__xludf.DUMMYFUNCTION("""COMPUTED_VALUE"""),"Comedy")</f>
        <v>Comedy</v>
      </c>
      <c r="M4558" s="4" t="str">
        <f>IFERROR(__xludf.DUMMYFUNCTION("""COMPUTED_VALUE"""),"Drama")</f>
        <v>Drama</v>
      </c>
      <c r="N4558" s="4" t="str">
        <f>IFERROR(__xludf.DUMMYFUNCTION("""COMPUTED_VALUE"""),"Romance")</f>
        <v>Romance</v>
      </c>
      <c r="O4558" s="4" t="str">
        <f>IFERROR(__xludf.DUMMYFUNCTION("""COMPUTED_VALUE"""),"")</f>
        <v/>
      </c>
      <c r="P4558" s="4" t="str">
        <f>IFERROR(__xludf.DUMMYFUNCTION("""COMPUTED_VALUE"""),"")</f>
        <v/>
      </c>
      <c r="Q4558" s="4" t="str">
        <f>IFERROR(__xludf.DUMMYFUNCTION("""COMPUTED_VALUE"""),"")</f>
        <v/>
      </c>
      <c r="R4558" s="4" t="str">
        <f>IFERROR(__xludf.DUMMYFUNCTION("""COMPUTED_VALUE"""),"")</f>
        <v/>
      </c>
      <c r="S4558" s="4" t="str">
        <f>IFERROR(__xludf.DUMMYFUNCTION("""COMPUTED_VALUE"""),"")</f>
        <v/>
      </c>
    </row>
    <row r="4559">
      <c r="A4559" s="4" t="s">
        <v>2835</v>
      </c>
      <c r="B4559" s="4">
        <v>96.0</v>
      </c>
      <c r="C4559" s="4">
        <v>1.4349284E8</v>
      </c>
      <c r="D4559" s="4" t="s">
        <v>495</v>
      </c>
      <c r="E4559" s="4" t="s">
        <v>5723</v>
      </c>
      <c r="F4559" s="4" t="s">
        <v>12</v>
      </c>
      <c r="G4559" s="4" t="s">
        <v>13</v>
      </c>
      <c r="H4559" s="4">
        <v>7500000.0</v>
      </c>
      <c r="I4559" s="4">
        <v>7.5</v>
      </c>
      <c r="L4559" s="4" t="str">
        <f>IFERROR(__xludf.DUMMYFUNCTION("""COMPUTED_VALUE"""),"Comedy")</f>
        <v>Comedy</v>
      </c>
      <c r="M4559" s="4" t="str">
        <f>IFERROR(__xludf.DUMMYFUNCTION("""COMPUTED_VALUE"""),"Drama")</f>
        <v>Drama</v>
      </c>
      <c r="N4559" s="4" t="str">
        <f>IFERROR(__xludf.DUMMYFUNCTION("""COMPUTED_VALUE"""),"Romance")</f>
        <v>Romance</v>
      </c>
      <c r="O4559" s="4" t="str">
        <f>IFERROR(__xludf.DUMMYFUNCTION("""COMPUTED_VALUE"""),"")</f>
        <v/>
      </c>
      <c r="P4559" s="4" t="str">
        <f>IFERROR(__xludf.DUMMYFUNCTION("""COMPUTED_VALUE"""),"")</f>
        <v/>
      </c>
      <c r="Q4559" s="4" t="str">
        <f>IFERROR(__xludf.DUMMYFUNCTION("""COMPUTED_VALUE"""),"")</f>
        <v/>
      </c>
      <c r="R4559" s="4" t="str">
        <f>IFERROR(__xludf.DUMMYFUNCTION("""COMPUTED_VALUE"""),"")</f>
        <v/>
      </c>
      <c r="S4559" s="4" t="str">
        <f>IFERROR(__xludf.DUMMYFUNCTION("""COMPUTED_VALUE"""),"")</f>
        <v/>
      </c>
    </row>
    <row r="4560">
      <c r="A4560" s="4" t="s">
        <v>7503</v>
      </c>
      <c r="B4560" s="4">
        <v>93.0</v>
      </c>
      <c r="C4560" s="4">
        <v>5283379.0</v>
      </c>
      <c r="D4560" s="4" t="s">
        <v>888</v>
      </c>
      <c r="E4560" s="4" t="s">
        <v>7504</v>
      </c>
      <c r="F4560" s="4" t="s">
        <v>12</v>
      </c>
      <c r="G4560" s="4" t="s">
        <v>13</v>
      </c>
      <c r="H4560" s="4">
        <v>0.0</v>
      </c>
      <c r="I4560" s="4">
        <v>6.8</v>
      </c>
      <c r="L4560" s="4" t="str">
        <f>IFERROR(__xludf.DUMMYFUNCTION("""COMPUTED_VALUE"""),"Comedy")</f>
        <v>Comedy</v>
      </c>
      <c r="M4560" s="4" t="str">
        <f>IFERROR(__xludf.DUMMYFUNCTION("""COMPUTED_VALUE"""),"Drama")</f>
        <v>Drama</v>
      </c>
      <c r="N4560" s="4" t="str">
        <f>IFERROR(__xludf.DUMMYFUNCTION("""COMPUTED_VALUE"""),"")</f>
        <v/>
      </c>
      <c r="O4560" s="4" t="str">
        <f>IFERROR(__xludf.DUMMYFUNCTION("""COMPUTED_VALUE"""),"")</f>
        <v/>
      </c>
      <c r="P4560" s="4" t="str">
        <f>IFERROR(__xludf.DUMMYFUNCTION("""COMPUTED_VALUE"""),"")</f>
        <v/>
      </c>
      <c r="Q4560" s="4" t="str">
        <f>IFERROR(__xludf.DUMMYFUNCTION("""COMPUTED_VALUE"""),"")</f>
        <v/>
      </c>
      <c r="R4560" s="4" t="str">
        <f>IFERROR(__xludf.DUMMYFUNCTION("""COMPUTED_VALUE"""),"")</f>
        <v/>
      </c>
      <c r="S4560" s="4" t="str">
        <f>IFERROR(__xludf.DUMMYFUNCTION("""COMPUTED_VALUE"""),"")</f>
        <v/>
      </c>
    </row>
    <row r="4561">
      <c r="A4561" s="4" t="s">
        <v>7505</v>
      </c>
      <c r="B4561" s="4">
        <v>102.0</v>
      </c>
      <c r="C4561" s="4">
        <v>2981638.0</v>
      </c>
      <c r="D4561" s="4" t="s">
        <v>679</v>
      </c>
      <c r="E4561" s="4" t="s">
        <v>7506</v>
      </c>
      <c r="F4561" s="4" t="s">
        <v>12</v>
      </c>
      <c r="G4561" s="4" t="s">
        <v>13</v>
      </c>
      <c r="H4561" s="4">
        <v>0.0</v>
      </c>
      <c r="I4561" s="4">
        <v>6.9</v>
      </c>
      <c r="L4561" s="4" t="str">
        <f>IFERROR(__xludf.DUMMYFUNCTION("""COMPUTED_VALUE"""),"Drama")</f>
        <v>Drama</v>
      </c>
      <c r="M4561" s="4" t="str">
        <f>IFERROR(__xludf.DUMMYFUNCTION("""COMPUTED_VALUE"""),"Mystery")</f>
        <v>Mystery</v>
      </c>
      <c r="N4561" s="4" t="str">
        <f>IFERROR(__xludf.DUMMYFUNCTION("""COMPUTED_VALUE"""),"Thriller")</f>
        <v>Thriller</v>
      </c>
      <c r="O4561" s="4" t="str">
        <f>IFERROR(__xludf.DUMMYFUNCTION("""COMPUTED_VALUE"""),"")</f>
        <v/>
      </c>
      <c r="P4561" s="4" t="str">
        <f>IFERROR(__xludf.DUMMYFUNCTION("""COMPUTED_VALUE"""),"")</f>
        <v/>
      </c>
      <c r="Q4561" s="4" t="str">
        <f>IFERROR(__xludf.DUMMYFUNCTION("""COMPUTED_VALUE"""),"")</f>
        <v/>
      </c>
      <c r="R4561" s="4" t="str">
        <f>IFERROR(__xludf.DUMMYFUNCTION("""COMPUTED_VALUE"""),"")</f>
        <v/>
      </c>
      <c r="S4561" s="4" t="str">
        <f>IFERROR(__xludf.DUMMYFUNCTION("""COMPUTED_VALUE"""),"")</f>
        <v/>
      </c>
    </row>
    <row r="4562">
      <c r="A4562" s="4" t="s">
        <v>7507</v>
      </c>
      <c r="B4562" s="4">
        <v>84.0</v>
      </c>
      <c r="C4562" s="4">
        <v>3122616.0</v>
      </c>
      <c r="D4562" s="4" t="s">
        <v>888</v>
      </c>
      <c r="E4562" s="4" t="s">
        <v>7508</v>
      </c>
      <c r="F4562" s="4" t="s">
        <v>12</v>
      </c>
      <c r="G4562" s="4" t="s">
        <v>13</v>
      </c>
      <c r="H4562" s="4">
        <v>0.0</v>
      </c>
      <c r="I4562" s="4">
        <v>6.8</v>
      </c>
      <c r="L4562" s="4" t="str">
        <f>IFERROR(__xludf.DUMMYFUNCTION("""COMPUTED_VALUE"""),"Comedy")</f>
        <v>Comedy</v>
      </c>
      <c r="M4562" s="4" t="str">
        <f>IFERROR(__xludf.DUMMYFUNCTION("""COMPUTED_VALUE"""),"Drama")</f>
        <v>Drama</v>
      </c>
      <c r="N4562" s="4" t="str">
        <f>IFERROR(__xludf.DUMMYFUNCTION("""COMPUTED_VALUE"""),"")</f>
        <v/>
      </c>
      <c r="O4562" s="4" t="str">
        <f>IFERROR(__xludf.DUMMYFUNCTION("""COMPUTED_VALUE"""),"")</f>
        <v/>
      </c>
      <c r="P4562" s="4" t="str">
        <f>IFERROR(__xludf.DUMMYFUNCTION("""COMPUTED_VALUE"""),"")</f>
        <v/>
      </c>
      <c r="Q4562" s="4" t="str">
        <f>IFERROR(__xludf.DUMMYFUNCTION("""COMPUTED_VALUE"""),"")</f>
        <v/>
      </c>
      <c r="R4562" s="4" t="str">
        <f>IFERROR(__xludf.DUMMYFUNCTION("""COMPUTED_VALUE"""),"")</f>
        <v/>
      </c>
      <c r="S4562" s="4" t="str">
        <f>IFERROR(__xludf.DUMMYFUNCTION("""COMPUTED_VALUE"""),"")</f>
        <v/>
      </c>
    </row>
    <row r="4563">
      <c r="A4563" s="4" t="s">
        <v>7509</v>
      </c>
      <c r="B4563" s="4">
        <v>97.0</v>
      </c>
      <c r="C4563" s="4">
        <v>2508841.0</v>
      </c>
      <c r="D4563" s="4" t="s">
        <v>683</v>
      </c>
      <c r="E4563" s="4" t="s">
        <v>7510</v>
      </c>
      <c r="F4563" s="4" t="s">
        <v>12</v>
      </c>
      <c r="G4563" s="4" t="s">
        <v>13</v>
      </c>
      <c r="H4563" s="4">
        <v>1000000.0</v>
      </c>
      <c r="I4563" s="4">
        <v>7.2</v>
      </c>
      <c r="L4563" s="4" t="str">
        <f>IFERROR(__xludf.DUMMYFUNCTION("""COMPUTED_VALUE"""),"Crime")</f>
        <v>Crime</v>
      </c>
      <c r="M4563" s="4" t="str">
        <f>IFERROR(__xludf.DUMMYFUNCTION("""COMPUTED_VALUE"""),"Drama")</f>
        <v>Drama</v>
      </c>
      <c r="N4563" s="4" t="str">
        <f>IFERROR(__xludf.DUMMYFUNCTION("""COMPUTED_VALUE"""),"")</f>
        <v/>
      </c>
      <c r="O4563" s="4" t="str">
        <f>IFERROR(__xludf.DUMMYFUNCTION("""COMPUTED_VALUE"""),"")</f>
        <v/>
      </c>
      <c r="P4563" s="4" t="str">
        <f>IFERROR(__xludf.DUMMYFUNCTION("""COMPUTED_VALUE"""),"")</f>
        <v/>
      </c>
      <c r="Q4563" s="4" t="str">
        <f>IFERROR(__xludf.DUMMYFUNCTION("""COMPUTED_VALUE"""),"")</f>
        <v/>
      </c>
      <c r="R4563" s="4" t="str">
        <f>IFERROR(__xludf.DUMMYFUNCTION("""COMPUTED_VALUE"""),"")</f>
        <v/>
      </c>
      <c r="S4563" s="4" t="str">
        <f>IFERROR(__xludf.DUMMYFUNCTION("""COMPUTED_VALUE"""),"")</f>
        <v/>
      </c>
    </row>
    <row r="4564">
      <c r="A4564" s="4" t="s">
        <v>7511</v>
      </c>
      <c r="B4564" s="4">
        <v>91.0</v>
      </c>
      <c r="C4564" s="4">
        <v>4946250.0</v>
      </c>
      <c r="D4564" s="4" t="s">
        <v>1420</v>
      </c>
      <c r="E4564" s="4" t="s">
        <v>7512</v>
      </c>
      <c r="F4564" s="4" t="s">
        <v>12</v>
      </c>
      <c r="G4564" s="4" t="s">
        <v>13</v>
      </c>
      <c r="H4564" s="4">
        <v>1000000.0</v>
      </c>
      <c r="I4564" s="4">
        <v>7.4</v>
      </c>
      <c r="L4564" s="4" t="str">
        <f>IFERROR(__xludf.DUMMYFUNCTION("""COMPUTED_VALUE"""),"Documentary")</f>
        <v>Documentary</v>
      </c>
      <c r="M4564" s="4" t="str">
        <f>IFERROR(__xludf.DUMMYFUNCTION("""COMPUTED_VALUE"""),"Music")</f>
        <v>Music</v>
      </c>
      <c r="N4564" s="4" t="str">
        <f>IFERROR(__xludf.DUMMYFUNCTION("""COMPUTED_VALUE"""),"")</f>
        <v/>
      </c>
      <c r="O4564" s="4" t="str">
        <f>IFERROR(__xludf.DUMMYFUNCTION("""COMPUTED_VALUE"""),"")</f>
        <v/>
      </c>
      <c r="P4564" s="4" t="str">
        <f>IFERROR(__xludf.DUMMYFUNCTION("""COMPUTED_VALUE"""),"")</f>
        <v/>
      </c>
      <c r="Q4564" s="4" t="str">
        <f>IFERROR(__xludf.DUMMYFUNCTION("""COMPUTED_VALUE"""),"")</f>
        <v/>
      </c>
      <c r="R4564" s="4" t="str">
        <f>IFERROR(__xludf.DUMMYFUNCTION("""COMPUTED_VALUE"""),"")</f>
        <v/>
      </c>
      <c r="S4564" s="4" t="str">
        <f>IFERROR(__xludf.DUMMYFUNCTION("""COMPUTED_VALUE"""),"")</f>
        <v/>
      </c>
    </row>
    <row r="4565">
      <c r="A4565" s="4" t="s">
        <v>6057</v>
      </c>
      <c r="B4565" s="4">
        <v>84.0</v>
      </c>
      <c r="C4565" s="4">
        <v>1950218.0</v>
      </c>
      <c r="D4565" s="4" t="s">
        <v>888</v>
      </c>
      <c r="E4565" s="4" t="s">
        <v>7513</v>
      </c>
      <c r="F4565" s="4" t="s">
        <v>12</v>
      </c>
      <c r="G4565" s="4" t="s">
        <v>13</v>
      </c>
      <c r="H4565" s="4">
        <v>1000000.0</v>
      </c>
      <c r="I4565" s="4">
        <v>5.6</v>
      </c>
      <c r="L4565" s="4" t="str">
        <f>IFERROR(__xludf.DUMMYFUNCTION("""COMPUTED_VALUE"""),"Comedy")</f>
        <v>Comedy</v>
      </c>
      <c r="M4565" s="4" t="str">
        <f>IFERROR(__xludf.DUMMYFUNCTION("""COMPUTED_VALUE"""),"Drama")</f>
        <v>Drama</v>
      </c>
      <c r="N4565" s="4" t="str">
        <f>IFERROR(__xludf.DUMMYFUNCTION("""COMPUTED_VALUE"""),"")</f>
        <v/>
      </c>
      <c r="O4565" s="4" t="str">
        <f>IFERROR(__xludf.DUMMYFUNCTION("""COMPUTED_VALUE"""),"")</f>
        <v/>
      </c>
      <c r="P4565" s="4" t="str">
        <f>IFERROR(__xludf.DUMMYFUNCTION("""COMPUTED_VALUE"""),"")</f>
        <v/>
      </c>
      <c r="Q4565" s="4" t="str">
        <f>IFERROR(__xludf.DUMMYFUNCTION("""COMPUTED_VALUE"""),"")</f>
        <v/>
      </c>
      <c r="R4565" s="4" t="str">
        <f>IFERROR(__xludf.DUMMYFUNCTION("""COMPUTED_VALUE"""),"")</f>
        <v/>
      </c>
      <c r="S4565" s="4" t="str">
        <f>IFERROR(__xludf.DUMMYFUNCTION("""COMPUTED_VALUE"""),"")</f>
        <v/>
      </c>
    </row>
    <row r="4566">
      <c r="A4566" s="4" t="s">
        <v>5599</v>
      </c>
      <c r="B4566" s="4">
        <v>86.0</v>
      </c>
      <c r="C4566" s="4">
        <v>1277257.0</v>
      </c>
      <c r="D4566" s="4" t="s">
        <v>495</v>
      </c>
      <c r="E4566" s="4" t="s">
        <v>7514</v>
      </c>
      <c r="F4566" s="4" t="s">
        <v>12</v>
      </c>
      <c r="G4566" s="4" t="s">
        <v>20</v>
      </c>
      <c r="H4566" s="4">
        <v>1000000.0</v>
      </c>
      <c r="I4566" s="4">
        <v>6.8</v>
      </c>
      <c r="L4566" s="4" t="str">
        <f>IFERROR(__xludf.DUMMYFUNCTION("""COMPUTED_VALUE"""),"Comedy")</f>
        <v>Comedy</v>
      </c>
      <c r="M4566" s="4" t="str">
        <f>IFERROR(__xludf.DUMMYFUNCTION("""COMPUTED_VALUE"""),"Drama")</f>
        <v>Drama</v>
      </c>
      <c r="N4566" s="4" t="str">
        <f>IFERROR(__xludf.DUMMYFUNCTION("""COMPUTED_VALUE"""),"Romance")</f>
        <v>Romance</v>
      </c>
      <c r="O4566" s="4" t="str">
        <f>IFERROR(__xludf.DUMMYFUNCTION("""COMPUTED_VALUE"""),"")</f>
        <v/>
      </c>
      <c r="P4566" s="4" t="str">
        <f>IFERROR(__xludf.DUMMYFUNCTION("""COMPUTED_VALUE"""),"")</f>
        <v/>
      </c>
      <c r="Q4566" s="4" t="str">
        <f>IFERROR(__xludf.DUMMYFUNCTION("""COMPUTED_VALUE"""),"")</f>
        <v/>
      </c>
      <c r="R4566" s="4" t="str">
        <f>IFERROR(__xludf.DUMMYFUNCTION("""COMPUTED_VALUE"""),"")</f>
        <v/>
      </c>
      <c r="S4566" s="4" t="str">
        <f>IFERROR(__xludf.DUMMYFUNCTION("""COMPUTED_VALUE"""),"")</f>
        <v/>
      </c>
    </row>
    <row r="4567">
      <c r="A4567" s="4" t="s">
        <v>4549</v>
      </c>
      <c r="B4567" s="4">
        <v>91.0</v>
      </c>
      <c r="C4567" s="4">
        <v>4.5857453E7</v>
      </c>
      <c r="D4567" s="4" t="s">
        <v>1919</v>
      </c>
      <c r="E4567" s="4" t="s">
        <v>6547</v>
      </c>
      <c r="F4567" s="4" t="s">
        <v>12</v>
      </c>
      <c r="G4567" s="4" t="s">
        <v>20</v>
      </c>
      <c r="H4567" s="4">
        <v>3500000.0</v>
      </c>
      <c r="I4567" s="4">
        <v>7.2</v>
      </c>
      <c r="L4567" s="4" t="str">
        <f>IFERROR(__xludf.DUMMYFUNCTION("""COMPUTED_VALUE"""),"Comedy")</f>
        <v>Comedy</v>
      </c>
      <c r="M4567" s="4" t="str">
        <f>IFERROR(__xludf.DUMMYFUNCTION("""COMPUTED_VALUE"""),"Drama")</f>
        <v>Drama</v>
      </c>
      <c r="N4567" s="4" t="str">
        <f>IFERROR(__xludf.DUMMYFUNCTION("""COMPUTED_VALUE"""),"Music")</f>
        <v>Music</v>
      </c>
      <c r="O4567" s="4" t="str">
        <f>IFERROR(__xludf.DUMMYFUNCTION("""COMPUTED_VALUE"""),"")</f>
        <v/>
      </c>
      <c r="P4567" s="4" t="str">
        <f>IFERROR(__xludf.DUMMYFUNCTION("""COMPUTED_VALUE"""),"")</f>
        <v/>
      </c>
      <c r="Q4567" s="4" t="str">
        <f>IFERROR(__xludf.DUMMYFUNCTION("""COMPUTED_VALUE"""),"")</f>
        <v/>
      </c>
      <c r="R4567" s="4" t="str">
        <f>IFERROR(__xludf.DUMMYFUNCTION("""COMPUTED_VALUE"""),"")</f>
        <v/>
      </c>
      <c r="S4567" s="4" t="str">
        <f>IFERROR(__xludf.DUMMYFUNCTION("""COMPUTED_VALUE"""),"")</f>
        <v/>
      </c>
    </row>
    <row r="4568">
      <c r="A4568" s="4" t="s">
        <v>7515</v>
      </c>
      <c r="B4568" s="4">
        <v>92.0</v>
      </c>
      <c r="C4568" s="4">
        <v>1677838.0</v>
      </c>
      <c r="D4568" s="4" t="s">
        <v>25</v>
      </c>
      <c r="E4568" s="4" t="s">
        <v>7516</v>
      </c>
      <c r="F4568" s="4" t="s">
        <v>12</v>
      </c>
      <c r="G4568" s="4" t="s">
        <v>13</v>
      </c>
      <c r="H4568" s="4">
        <v>1000000.0</v>
      </c>
      <c r="I4568" s="4">
        <v>7.7</v>
      </c>
      <c r="L4568" s="4" t="str">
        <f>IFERROR(__xludf.DUMMYFUNCTION("""COMPUTED_VALUE"""),"Documentary")</f>
        <v>Documentary</v>
      </c>
      <c r="M4568" s="4" t="str">
        <f>IFERROR(__xludf.DUMMYFUNCTION("""COMPUTED_VALUE"""),"")</f>
        <v/>
      </c>
      <c r="N4568" s="4" t="str">
        <f>IFERROR(__xludf.DUMMYFUNCTION("""COMPUTED_VALUE"""),"")</f>
        <v/>
      </c>
      <c r="O4568" s="4" t="str">
        <f>IFERROR(__xludf.DUMMYFUNCTION("""COMPUTED_VALUE"""),"")</f>
        <v/>
      </c>
      <c r="P4568" s="4" t="str">
        <f>IFERROR(__xludf.DUMMYFUNCTION("""COMPUTED_VALUE"""),"")</f>
        <v/>
      </c>
      <c r="Q4568" s="4" t="str">
        <f>IFERROR(__xludf.DUMMYFUNCTION("""COMPUTED_VALUE"""),"")</f>
        <v/>
      </c>
      <c r="R4568" s="4" t="str">
        <f>IFERROR(__xludf.DUMMYFUNCTION("""COMPUTED_VALUE"""),"")</f>
        <v/>
      </c>
      <c r="S4568" s="4" t="str">
        <f>IFERROR(__xludf.DUMMYFUNCTION("""COMPUTED_VALUE"""),"")</f>
        <v/>
      </c>
    </row>
    <row r="4569">
      <c r="A4569" s="4" t="s">
        <v>7517</v>
      </c>
      <c r="B4569" s="4">
        <v>94.0</v>
      </c>
      <c r="C4569" s="4">
        <v>1744858.0</v>
      </c>
      <c r="D4569" s="4" t="s">
        <v>1568</v>
      </c>
      <c r="E4569" s="4" t="s">
        <v>7518</v>
      </c>
      <c r="F4569" s="4" t="s">
        <v>12</v>
      </c>
      <c r="G4569" s="4" t="s">
        <v>13</v>
      </c>
      <c r="H4569" s="4">
        <v>1000000.0</v>
      </c>
      <c r="I4569" s="4">
        <v>7.0</v>
      </c>
      <c r="L4569" s="4" t="str">
        <f>IFERROR(__xludf.DUMMYFUNCTION("""COMPUTED_VALUE"""),"Comedy")</f>
        <v>Comedy</v>
      </c>
      <c r="M4569" s="4" t="str">
        <f>IFERROR(__xludf.DUMMYFUNCTION("""COMPUTED_VALUE"""),"Drama")</f>
        <v>Drama</v>
      </c>
      <c r="N4569" s="4" t="str">
        <f>IFERROR(__xludf.DUMMYFUNCTION("""COMPUTED_VALUE"""),"Romance")</f>
        <v>Romance</v>
      </c>
      <c r="O4569" s="4" t="str">
        <f>IFERROR(__xludf.DUMMYFUNCTION("""COMPUTED_VALUE"""),"Sport")</f>
        <v>Sport</v>
      </c>
      <c r="P4569" s="4" t="str">
        <f>IFERROR(__xludf.DUMMYFUNCTION("""COMPUTED_VALUE"""),"")</f>
        <v/>
      </c>
      <c r="Q4569" s="4" t="str">
        <f>IFERROR(__xludf.DUMMYFUNCTION("""COMPUTED_VALUE"""),"")</f>
        <v/>
      </c>
      <c r="R4569" s="4" t="str">
        <f>IFERROR(__xludf.DUMMYFUNCTION("""COMPUTED_VALUE"""),"")</f>
        <v/>
      </c>
      <c r="S4569" s="4" t="str">
        <f>IFERROR(__xludf.DUMMYFUNCTION("""COMPUTED_VALUE"""),"")</f>
        <v/>
      </c>
    </row>
    <row r="4570">
      <c r="A4570" s="4" t="s">
        <v>6172</v>
      </c>
      <c r="B4570" s="4">
        <v>92.0</v>
      </c>
      <c r="C4570" s="4">
        <v>0.0</v>
      </c>
      <c r="D4570" s="4" t="s">
        <v>7519</v>
      </c>
      <c r="E4570" s="4" t="s">
        <v>7520</v>
      </c>
      <c r="F4570" s="4" t="s">
        <v>12</v>
      </c>
      <c r="G4570" s="4" t="s">
        <v>13</v>
      </c>
      <c r="H4570" s="4">
        <v>1000000.0</v>
      </c>
      <c r="I4570" s="4">
        <v>7.2</v>
      </c>
      <c r="L4570" s="4" t="str">
        <f>IFERROR(__xludf.DUMMYFUNCTION("""COMPUTED_VALUE"""),"Comedy")</f>
        <v>Comedy</v>
      </c>
      <c r="M4570" s="4" t="str">
        <f>IFERROR(__xludf.DUMMYFUNCTION("""COMPUTED_VALUE"""),"Fantasy")</f>
        <v>Fantasy</v>
      </c>
      <c r="N4570" s="4" t="str">
        <f>IFERROR(__xludf.DUMMYFUNCTION("""COMPUTED_VALUE"""),"Mystery")</f>
        <v>Mystery</v>
      </c>
      <c r="O4570" s="4" t="str">
        <f>IFERROR(__xludf.DUMMYFUNCTION("""COMPUTED_VALUE"""),"")</f>
        <v/>
      </c>
      <c r="P4570" s="4" t="str">
        <f>IFERROR(__xludf.DUMMYFUNCTION("""COMPUTED_VALUE"""),"")</f>
        <v/>
      </c>
      <c r="Q4570" s="4" t="str">
        <f>IFERROR(__xludf.DUMMYFUNCTION("""COMPUTED_VALUE"""),"")</f>
        <v/>
      </c>
      <c r="R4570" s="4" t="str">
        <f>IFERROR(__xludf.DUMMYFUNCTION("""COMPUTED_VALUE"""),"")</f>
        <v/>
      </c>
      <c r="S4570" s="4" t="str">
        <f>IFERROR(__xludf.DUMMYFUNCTION("""COMPUTED_VALUE"""),"")</f>
        <v/>
      </c>
    </row>
    <row r="4571">
      <c r="A4571" s="4" t="s">
        <v>159</v>
      </c>
      <c r="B4571" s="4">
        <v>103.0</v>
      </c>
      <c r="C4571" s="4">
        <v>8.002174E7</v>
      </c>
      <c r="D4571" s="4" t="s">
        <v>1559</v>
      </c>
      <c r="E4571" s="4" t="s">
        <v>1560</v>
      </c>
      <c r="F4571" s="4" t="s">
        <v>12</v>
      </c>
      <c r="G4571" s="4" t="s">
        <v>13</v>
      </c>
      <c r="H4571" s="4">
        <v>5.8E7</v>
      </c>
      <c r="I4571" s="4">
        <v>6.4</v>
      </c>
      <c r="L4571" s="4" t="str">
        <f>IFERROR(__xludf.DUMMYFUNCTION("""COMPUTED_VALUE"""),"Adventure")</f>
        <v>Adventure</v>
      </c>
      <c r="M4571" s="4" t="str">
        <f>IFERROR(__xludf.DUMMYFUNCTION("""COMPUTED_VALUE"""),"Comedy")</f>
        <v>Comedy</v>
      </c>
      <c r="N4571" s="4" t="str">
        <f>IFERROR(__xludf.DUMMYFUNCTION("""COMPUTED_VALUE"""),"Family")</f>
        <v>Family</v>
      </c>
      <c r="O4571" s="4" t="str">
        <f>IFERROR(__xludf.DUMMYFUNCTION("""COMPUTED_VALUE"""),"Fantasy")</f>
        <v>Fantasy</v>
      </c>
      <c r="P4571" s="4" t="str">
        <f>IFERROR(__xludf.DUMMYFUNCTION("""COMPUTED_VALUE"""),"Horror")</f>
        <v>Horror</v>
      </c>
      <c r="Q4571" s="4" t="str">
        <f>IFERROR(__xludf.DUMMYFUNCTION("""COMPUTED_VALUE"""),"")</f>
        <v/>
      </c>
      <c r="R4571" s="4" t="str">
        <f>IFERROR(__xludf.DUMMYFUNCTION("""COMPUTED_VALUE"""),"")</f>
        <v/>
      </c>
      <c r="S4571" s="4" t="str">
        <f>IFERROR(__xludf.DUMMYFUNCTION("""COMPUTED_VALUE"""),"")</f>
        <v/>
      </c>
    </row>
    <row r="4572">
      <c r="A4572" s="4" t="s">
        <v>7521</v>
      </c>
      <c r="B4572" s="4">
        <v>100.0</v>
      </c>
      <c r="C4572" s="4">
        <v>982214.0</v>
      </c>
      <c r="D4572" s="4" t="s">
        <v>1196</v>
      </c>
      <c r="E4572" s="4" t="s">
        <v>7522</v>
      </c>
      <c r="F4572" s="4" t="s">
        <v>12</v>
      </c>
      <c r="G4572" s="4" t="s">
        <v>13</v>
      </c>
      <c r="H4572" s="4">
        <v>1000000.0</v>
      </c>
      <c r="I4572" s="4">
        <v>7.2</v>
      </c>
      <c r="L4572" s="4" t="str">
        <f>IFERROR(__xludf.DUMMYFUNCTION("""COMPUTED_VALUE"""),"Drama")</f>
        <v>Drama</v>
      </c>
      <c r="M4572" s="4" t="str">
        <f>IFERROR(__xludf.DUMMYFUNCTION("""COMPUTED_VALUE"""),"")</f>
        <v/>
      </c>
      <c r="N4572" s="4" t="str">
        <f>IFERROR(__xludf.DUMMYFUNCTION("""COMPUTED_VALUE"""),"")</f>
        <v/>
      </c>
      <c r="O4572" s="4" t="str">
        <f>IFERROR(__xludf.DUMMYFUNCTION("""COMPUTED_VALUE"""),"")</f>
        <v/>
      </c>
      <c r="P4572" s="4" t="str">
        <f>IFERROR(__xludf.DUMMYFUNCTION("""COMPUTED_VALUE"""),"")</f>
        <v/>
      </c>
      <c r="Q4572" s="4" t="str">
        <f>IFERROR(__xludf.DUMMYFUNCTION("""COMPUTED_VALUE"""),"")</f>
        <v/>
      </c>
      <c r="R4572" s="4" t="str">
        <f>IFERROR(__xludf.DUMMYFUNCTION("""COMPUTED_VALUE"""),"")</f>
        <v/>
      </c>
      <c r="S4572" s="4" t="str">
        <f>IFERROR(__xludf.DUMMYFUNCTION("""COMPUTED_VALUE"""),"")</f>
        <v/>
      </c>
    </row>
    <row r="4573">
      <c r="A4573" s="4" t="s">
        <v>7523</v>
      </c>
      <c r="B4573" s="4">
        <v>119.0</v>
      </c>
      <c r="C4573" s="4">
        <v>798341.0</v>
      </c>
      <c r="D4573" s="4" t="s">
        <v>1077</v>
      </c>
      <c r="E4573" s="4" t="s">
        <v>7524</v>
      </c>
      <c r="F4573" s="4" t="s">
        <v>12</v>
      </c>
      <c r="G4573" s="4" t="s">
        <v>13</v>
      </c>
      <c r="H4573" s="4">
        <v>1000000.0</v>
      </c>
      <c r="I4573" s="4">
        <v>7.2</v>
      </c>
      <c r="L4573" s="4" t="str">
        <f>IFERROR(__xludf.DUMMYFUNCTION("""COMPUTED_VALUE"""),"Crime")</f>
        <v>Crime</v>
      </c>
      <c r="M4573" s="4" t="str">
        <f>IFERROR(__xludf.DUMMYFUNCTION("""COMPUTED_VALUE"""),"Drama")</f>
        <v>Drama</v>
      </c>
      <c r="N4573" s="4" t="str">
        <f>IFERROR(__xludf.DUMMYFUNCTION("""COMPUTED_VALUE"""),"Mystery")</f>
        <v>Mystery</v>
      </c>
      <c r="O4573" s="4" t="str">
        <f>IFERROR(__xludf.DUMMYFUNCTION("""COMPUTED_VALUE"""),"")</f>
        <v/>
      </c>
      <c r="P4573" s="4" t="str">
        <f>IFERROR(__xludf.DUMMYFUNCTION("""COMPUTED_VALUE"""),"")</f>
        <v/>
      </c>
      <c r="Q4573" s="4" t="str">
        <f>IFERROR(__xludf.DUMMYFUNCTION("""COMPUTED_VALUE"""),"")</f>
        <v/>
      </c>
      <c r="R4573" s="4" t="str">
        <f>IFERROR(__xludf.DUMMYFUNCTION("""COMPUTED_VALUE"""),"")</f>
        <v/>
      </c>
      <c r="S4573" s="4" t="str">
        <f>IFERROR(__xludf.DUMMYFUNCTION("""COMPUTED_VALUE"""),"")</f>
        <v/>
      </c>
    </row>
    <row r="4574">
      <c r="A4574" s="4" t="s">
        <v>7525</v>
      </c>
      <c r="B4574" s="4">
        <v>167.0</v>
      </c>
      <c r="C4574" s="4">
        <v>610991.0</v>
      </c>
      <c r="D4574" s="4" t="s">
        <v>76</v>
      </c>
      <c r="E4574" s="4" t="s">
        <v>7526</v>
      </c>
      <c r="F4574" s="4" t="s">
        <v>1952</v>
      </c>
      <c r="G4574" s="4" t="s">
        <v>1953</v>
      </c>
      <c r="H4574" s="4">
        <v>1000000.0</v>
      </c>
      <c r="I4574" s="4">
        <v>6.2</v>
      </c>
      <c r="L4574" s="4" t="str">
        <f>IFERROR(__xludf.DUMMYFUNCTION("""COMPUTED_VALUE"""),"Drama")</f>
        <v>Drama</v>
      </c>
      <c r="M4574" s="4" t="str">
        <f>IFERROR(__xludf.DUMMYFUNCTION("""COMPUTED_VALUE"""),"Romance")</f>
        <v>Romance</v>
      </c>
      <c r="N4574" s="4" t="str">
        <f>IFERROR(__xludf.DUMMYFUNCTION("""COMPUTED_VALUE"""),"")</f>
        <v/>
      </c>
      <c r="O4574" s="4" t="str">
        <f>IFERROR(__xludf.DUMMYFUNCTION("""COMPUTED_VALUE"""),"")</f>
        <v/>
      </c>
      <c r="P4574" s="4" t="str">
        <f>IFERROR(__xludf.DUMMYFUNCTION("""COMPUTED_VALUE"""),"")</f>
        <v/>
      </c>
      <c r="Q4574" s="4" t="str">
        <f>IFERROR(__xludf.DUMMYFUNCTION("""COMPUTED_VALUE"""),"")</f>
        <v/>
      </c>
      <c r="R4574" s="4" t="str">
        <f>IFERROR(__xludf.DUMMYFUNCTION("""COMPUTED_VALUE"""),"")</f>
        <v/>
      </c>
      <c r="S4574" s="4" t="str">
        <f>IFERROR(__xludf.DUMMYFUNCTION("""COMPUTED_VALUE"""),"")</f>
        <v/>
      </c>
    </row>
    <row r="4575">
      <c r="A4575" s="4" t="s">
        <v>3567</v>
      </c>
      <c r="B4575" s="4">
        <v>92.0</v>
      </c>
      <c r="C4575" s="4">
        <v>0.0</v>
      </c>
      <c r="D4575" s="4" t="s">
        <v>585</v>
      </c>
      <c r="E4575" s="4" t="s">
        <v>5056</v>
      </c>
      <c r="F4575" s="4" t="s">
        <v>12</v>
      </c>
      <c r="G4575" s="4" t="s">
        <v>13</v>
      </c>
      <c r="H4575" s="4">
        <v>1.1E7</v>
      </c>
      <c r="I4575" s="4">
        <v>6.9</v>
      </c>
      <c r="L4575" s="4" t="str">
        <f>IFERROR(__xludf.DUMMYFUNCTION("""COMPUTED_VALUE"""),"Comedy")</f>
        <v>Comedy</v>
      </c>
      <c r="M4575" s="4" t="str">
        <f>IFERROR(__xludf.DUMMYFUNCTION("""COMPUTED_VALUE"""),"")</f>
        <v/>
      </c>
      <c r="N4575" s="4" t="str">
        <f>IFERROR(__xludf.DUMMYFUNCTION("""COMPUTED_VALUE"""),"")</f>
        <v/>
      </c>
      <c r="O4575" s="4" t="str">
        <f>IFERROR(__xludf.DUMMYFUNCTION("""COMPUTED_VALUE"""),"")</f>
        <v/>
      </c>
      <c r="P4575" s="4" t="str">
        <f>IFERROR(__xludf.DUMMYFUNCTION("""COMPUTED_VALUE"""),"")</f>
        <v/>
      </c>
      <c r="Q4575" s="4" t="str">
        <f>IFERROR(__xludf.DUMMYFUNCTION("""COMPUTED_VALUE"""),"")</f>
        <v/>
      </c>
      <c r="R4575" s="4" t="str">
        <f>IFERROR(__xludf.DUMMYFUNCTION("""COMPUTED_VALUE"""),"")</f>
        <v/>
      </c>
      <c r="S4575" s="4" t="str">
        <f>IFERROR(__xludf.DUMMYFUNCTION("""COMPUTED_VALUE"""),"")</f>
        <v/>
      </c>
    </row>
    <row r="4576">
      <c r="A4576" s="4" t="s">
        <v>3645</v>
      </c>
      <c r="B4576" s="4">
        <v>92.0</v>
      </c>
      <c r="C4576" s="4">
        <v>582024.0</v>
      </c>
      <c r="D4576" s="4" t="s">
        <v>1907</v>
      </c>
      <c r="E4576" s="4" t="s">
        <v>7527</v>
      </c>
      <c r="F4576" s="4" t="s">
        <v>12</v>
      </c>
      <c r="G4576" s="4" t="s">
        <v>13</v>
      </c>
      <c r="H4576" s="4">
        <v>1000000.0</v>
      </c>
      <c r="I4576" s="4">
        <v>6.2</v>
      </c>
      <c r="L4576" s="4" t="str">
        <f>IFERROR(__xludf.DUMMYFUNCTION("""COMPUTED_VALUE"""),"Comedy")</f>
        <v>Comedy</v>
      </c>
      <c r="M4576" s="4" t="str">
        <f>IFERROR(__xludf.DUMMYFUNCTION("""COMPUTED_VALUE"""),"Sci-Fi")</f>
        <v>Sci-Fi</v>
      </c>
      <c r="N4576" s="4" t="str">
        <f>IFERROR(__xludf.DUMMYFUNCTION("""COMPUTED_VALUE"""),"")</f>
        <v/>
      </c>
      <c r="O4576" s="4" t="str">
        <f>IFERROR(__xludf.DUMMYFUNCTION("""COMPUTED_VALUE"""),"")</f>
        <v/>
      </c>
      <c r="P4576" s="4" t="str">
        <f>IFERROR(__xludf.DUMMYFUNCTION("""COMPUTED_VALUE"""),"")</f>
        <v/>
      </c>
      <c r="Q4576" s="4" t="str">
        <f>IFERROR(__xludf.DUMMYFUNCTION("""COMPUTED_VALUE"""),"")</f>
        <v/>
      </c>
      <c r="R4576" s="4" t="str">
        <f>IFERROR(__xludf.DUMMYFUNCTION("""COMPUTED_VALUE"""),"")</f>
        <v/>
      </c>
      <c r="S4576" s="4" t="str">
        <f>IFERROR(__xludf.DUMMYFUNCTION("""COMPUTED_VALUE"""),"")</f>
        <v/>
      </c>
    </row>
    <row r="4577">
      <c r="A4577" s="4" t="s">
        <v>1883</v>
      </c>
      <c r="B4577" s="4">
        <v>108.0</v>
      </c>
      <c r="C4577" s="4">
        <v>548712.0</v>
      </c>
      <c r="D4577" s="4" t="s">
        <v>76</v>
      </c>
      <c r="E4577" s="4" t="s">
        <v>7528</v>
      </c>
      <c r="F4577" s="4" t="s">
        <v>12</v>
      </c>
      <c r="G4577" s="4" t="s">
        <v>13</v>
      </c>
      <c r="H4577" s="4">
        <v>2500000.0</v>
      </c>
      <c r="I4577" s="4">
        <v>6.9</v>
      </c>
      <c r="L4577" s="4" t="str">
        <f>IFERROR(__xludf.DUMMYFUNCTION("""COMPUTED_VALUE"""),"Drama")</f>
        <v>Drama</v>
      </c>
      <c r="M4577" s="4" t="str">
        <f>IFERROR(__xludf.DUMMYFUNCTION("""COMPUTED_VALUE"""),"Romance")</f>
        <v>Romance</v>
      </c>
      <c r="N4577" s="4" t="str">
        <f>IFERROR(__xludf.DUMMYFUNCTION("""COMPUTED_VALUE"""),"")</f>
        <v/>
      </c>
      <c r="O4577" s="4" t="str">
        <f>IFERROR(__xludf.DUMMYFUNCTION("""COMPUTED_VALUE"""),"")</f>
        <v/>
      </c>
      <c r="P4577" s="4" t="str">
        <f>IFERROR(__xludf.DUMMYFUNCTION("""COMPUTED_VALUE"""),"")</f>
        <v/>
      </c>
      <c r="Q4577" s="4" t="str">
        <f>IFERROR(__xludf.DUMMYFUNCTION("""COMPUTED_VALUE"""),"")</f>
        <v/>
      </c>
      <c r="R4577" s="4" t="str">
        <f>IFERROR(__xludf.DUMMYFUNCTION("""COMPUTED_VALUE"""),"")</f>
        <v/>
      </c>
      <c r="S4577" s="4" t="str">
        <f>IFERROR(__xludf.DUMMYFUNCTION("""COMPUTED_VALUE"""),"")</f>
        <v/>
      </c>
    </row>
    <row r="4578">
      <c r="A4578" s="4" t="s">
        <v>7529</v>
      </c>
      <c r="B4578" s="4">
        <v>97.0</v>
      </c>
      <c r="C4578" s="4">
        <v>464655.0</v>
      </c>
      <c r="D4578" s="4" t="s">
        <v>888</v>
      </c>
      <c r="E4578" s="4" t="s">
        <v>7530</v>
      </c>
      <c r="F4578" s="4" t="s">
        <v>12</v>
      </c>
      <c r="G4578" s="4" t="s">
        <v>13</v>
      </c>
      <c r="H4578" s="4">
        <v>1000000.0</v>
      </c>
      <c r="I4578" s="4">
        <v>7.0</v>
      </c>
      <c r="L4578" s="4" t="str">
        <f>IFERROR(__xludf.DUMMYFUNCTION("""COMPUTED_VALUE"""),"Comedy")</f>
        <v>Comedy</v>
      </c>
      <c r="M4578" s="4" t="str">
        <f>IFERROR(__xludf.DUMMYFUNCTION("""COMPUTED_VALUE"""),"Drama")</f>
        <v>Drama</v>
      </c>
      <c r="N4578" s="4" t="str">
        <f>IFERROR(__xludf.DUMMYFUNCTION("""COMPUTED_VALUE"""),"")</f>
        <v/>
      </c>
      <c r="O4578" s="4" t="str">
        <f>IFERROR(__xludf.DUMMYFUNCTION("""COMPUTED_VALUE"""),"")</f>
        <v/>
      </c>
      <c r="P4578" s="4" t="str">
        <f>IFERROR(__xludf.DUMMYFUNCTION("""COMPUTED_VALUE"""),"")</f>
        <v/>
      </c>
      <c r="Q4578" s="4" t="str">
        <f>IFERROR(__xludf.DUMMYFUNCTION("""COMPUTED_VALUE"""),"")</f>
        <v/>
      </c>
      <c r="R4578" s="4" t="str">
        <f>IFERROR(__xludf.DUMMYFUNCTION("""COMPUTED_VALUE"""),"")</f>
        <v/>
      </c>
      <c r="S4578" s="4" t="str">
        <f>IFERROR(__xludf.DUMMYFUNCTION("""COMPUTED_VALUE"""),"")</f>
        <v/>
      </c>
    </row>
    <row r="4579">
      <c r="A4579" s="4" t="s">
        <v>6627</v>
      </c>
      <c r="B4579" s="4">
        <v>88.0</v>
      </c>
      <c r="C4579" s="4">
        <v>464126.0</v>
      </c>
      <c r="D4579" s="4" t="s">
        <v>1196</v>
      </c>
      <c r="E4579" s="4" t="s">
        <v>7531</v>
      </c>
      <c r="F4579" s="4" t="s">
        <v>12</v>
      </c>
      <c r="G4579" s="4" t="s">
        <v>13</v>
      </c>
      <c r="H4579" s="4">
        <v>1000000.0</v>
      </c>
      <c r="I4579" s="4">
        <v>6.7</v>
      </c>
      <c r="L4579" s="4" t="str">
        <f>IFERROR(__xludf.DUMMYFUNCTION("""COMPUTED_VALUE"""),"Drama")</f>
        <v>Drama</v>
      </c>
      <c r="M4579" s="4" t="str">
        <f>IFERROR(__xludf.DUMMYFUNCTION("""COMPUTED_VALUE"""),"")</f>
        <v/>
      </c>
      <c r="N4579" s="4" t="str">
        <f>IFERROR(__xludf.DUMMYFUNCTION("""COMPUTED_VALUE"""),"")</f>
        <v/>
      </c>
      <c r="O4579" s="4" t="str">
        <f>IFERROR(__xludf.DUMMYFUNCTION("""COMPUTED_VALUE"""),"")</f>
        <v/>
      </c>
      <c r="P4579" s="4" t="str">
        <f>IFERROR(__xludf.DUMMYFUNCTION("""COMPUTED_VALUE"""),"")</f>
        <v/>
      </c>
      <c r="Q4579" s="4" t="str">
        <f>IFERROR(__xludf.DUMMYFUNCTION("""COMPUTED_VALUE"""),"")</f>
        <v/>
      </c>
      <c r="R4579" s="4" t="str">
        <f>IFERROR(__xludf.DUMMYFUNCTION("""COMPUTED_VALUE"""),"")</f>
        <v/>
      </c>
      <c r="S4579" s="4" t="str">
        <f>IFERROR(__xludf.DUMMYFUNCTION("""COMPUTED_VALUE"""),"")</f>
        <v/>
      </c>
    </row>
    <row r="4580">
      <c r="A4580" s="4" t="s">
        <v>7532</v>
      </c>
      <c r="B4580" s="4">
        <v>100.0</v>
      </c>
      <c r="C4580" s="4">
        <v>428535.0</v>
      </c>
      <c r="D4580" s="4" t="s">
        <v>590</v>
      </c>
      <c r="E4580" s="4" t="s">
        <v>7533</v>
      </c>
      <c r="F4580" s="4" t="s">
        <v>12</v>
      </c>
      <c r="G4580" s="4" t="s">
        <v>13</v>
      </c>
      <c r="H4580" s="4">
        <v>1000000.0</v>
      </c>
      <c r="I4580" s="4">
        <v>3.6</v>
      </c>
      <c r="L4580" s="4" t="str">
        <f>IFERROR(__xludf.DUMMYFUNCTION("""COMPUTED_VALUE"""),"Comedy")</f>
        <v>Comedy</v>
      </c>
      <c r="M4580" s="4" t="str">
        <f>IFERROR(__xludf.DUMMYFUNCTION("""COMPUTED_VALUE"""),"Romance")</f>
        <v>Romance</v>
      </c>
      <c r="N4580" s="4" t="str">
        <f>IFERROR(__xludf.DUMMYFUNCTION("""COMPUTED_VALUE"""),"")</f>
        <v/>
      </c>
      <c r="O4580" s="4" t="str">
        <f>IFERROR(__xludf.DUMMYFUNCTION("""COMPUTED_VALUE"""),"")</f>
        <v/>
      </c>
      <c r="P4580" s="4" t="str">
        <f>IFERROR(__xludf.DUMMYFUNCTION("""COMPUTED_VALUE"""),"")</f>
        <v/>
      </c>
      <c r="Q4580" s="4" t="str">
        <f>IFERROR(__xludf.DUMMYFUNCTION("""COMPUTED_VALUE"""),"")</f>
        <v/>
      </c>
      <c r="R4580" s="4" t="str">
        <f>IFERROR(__xludf.DUMMYFUNCTION("""COMPUTED_VALUE"""),"")</f>
        <v/>
      </c>
      <c r="S4580" s="4" t="str">
        <f>IFERROR(__xludf.DUMMYFUNCTION("""COMPUTED_VALUE"""),"")</f>
        <v/>
      </c>
    </row>
    <row r="4581">
      <c r="A4581" s="4" t="s">
        <v>7534</v>
      </c>
      <c r="B4581" s="4">
        <v>100.0</v>
      </c>
      <c r="C4581" s="4">
        <v>750100.0</v>
      </c>
      <c r="D4581" s="4" t="s">
        <v>1196</v>
      </c>
      <c r="E4581" s="4" t="s">
        <v>7535</v>
      </c>
      <c r="F4581" s="4" t="s">
        <v>12</v>
      </c>
      <c r="G4581" s="4" t="s">
        <v>13</v>
      </c>
      <c r="H4581" s="4">
        <v>0.0</v>
      </c>
      <c r="I4581" s="4">
        <v>6.3</v>
      </c>
      <c r="L4581" s="4" t="str">
        <f>IFERROR(__xludf.DUMMYFUNCTION("""COMPUTED_VALUE"""),"Drama")</f>
        <v>Drama</v>
      </c>
      <c r="M4581" s="4" t="str">
        <f>IFERROR(__xludf.DUMMYFUNCTION("""COMPUTED_VALUE"""),"")</f>
        <v/>
      </c>
      <c r="N4581" s="4" t="str">
        <f>IFERROR(__xludf.DUMMYFUNCTION("""COMPUTED_VALUE"""),"")</f>
        <v/>
      </c>
      <c r="O4581" s="4" t="str">
        <f>IFERROR(__xludf.DUMMYFUNCTION("""COMPUTED_VALUE"""),"")</f>
        <v/>
      </c>
      <c r="P4581" s="4" t="str">
        <f>IFERROR(__xludf.DUMMYFUNCTION("""COMPUTED_VALUE"""),"")</f>
        <v/>
      </c>
      <c r="Q4581" s="4" t="str">
        <f>IFERROR(__xludf.DUMMYFUNCTION("""COMPUTED_VALUE"""),"")</f>
        <v/>
      </c>
      <c r="R4581" s="4" t="str">
        <f>IFERROR(__xludf.DUMMYFUNCTION("""COMPUTED_VALUE"""),"")</f>
        <v/>
      </c>
      <c r="S4581" s="4" t="str">
        <f>IFERROR(__xludf.DUMMYFUNCTION("""COMPUTED_VALUE"""),"")</f>
        <v/>
      </c>
    </row>
    <row r="4582">
      <c r="A4582" s="4" t="s">
        <v>7536</v>
      </c>
      <c r="B4582" s="4">
        <v>124.0</v>
      </c>
      <c r="C4582" s="4">
        <v>621240.0</v>
      </c>
      <c r="D4582" s="4" t="s">
        <v>683</v>
      </c>
      <c r="E4582" s="4" t="s">
        <v>7537</v>
      </c>
      <c r="F4582" s="4" t="s">
        <v>5548</v>
      </c>
      <c r="G4582" s="4" t="s">
        <v>265</v>
      </c>
      <c r="H4582" s="4">
        <v>0.0</v>
      </c>
      <c r="I4582" s="4">
        <v>7.4</v>
      </c>
      <c r="L4582" s="4" t="str">
        <f>IFERROR(__xludf.DUMMYFUNCTION("""COMPUTED_VALUE"""),"Crime")</f>
        <v>Crime</v>
      </c>
      <c r="M4582" s="4" t="str">
        <f>IFERROR(__xludf.DUMMYFUNCTION("""COMPUTED_VALUE"""),"Drama")</f>
        <v>Drama</v>
      </c>
      <c r="N4582" s="4" t="str">
        <f>IFERROR(__xludf.DUMMYFUNCTION("""COMPUTED_VALUE"""),"")</f>
        <v/>
      </c>
      <c r="O4582" s="4" t="str">
        <f>IFERROR(__xludf.DUMMYFUNCTION("""COMPUTED_VALUE"""),"")</f>
        <v/>
      </c>
      <c r="P4582" s="4" t="str">
        <f>IFERROR(__xludf.DUMMYFUNCTION("""COMPUTED_VALUE"""),"")</f>
        <v/>
      </c>
      <c r="Q4582" s="4" t="str">
        <f>IFERROR(__xludf.DUMMYFUNCTION("""COMPUTED_VALUE"""),"")</f>
        <v/>
      </c>
      <c r="R4582" s="4" t="str">
        <f>IFERROR(__xludf.DUMMYFUNCTION("""COMPUTED_VALUE"""),"")</f>
        <v/>
      </c>
      <c r="S4582" s="4" t="str">
        <f>IFERROR(__xludf.DUMMYFUNCTION("""COMPUTED_VALUE"""),"")</f>
        <v/>
      </c>
    </row>
    <row r="4583">
      <c r="A4583" s="4" t="s">
        <v>7538</v>
      </c>
      <c r="B4583" s="4">
        <v>88.0</v>
      </c>
      <c r="C4583" s="4">
        <v>104077.0</v>
      </c>
      <c r="D4583" s="4" t="s">
        <v>876</v>
      </c>
      <c r="E4583" s="4" t="s">
        <v>7539</v>
      </c>
      <c r="F4583" s="4" t="s">
        <v>12</v>
      </c>
      <c r="G4583" s="4" t="s">
        <v>13</v>
      </c>
      <c r="H4583" s="4">
        <v>1000000.0</v>
      </c>
      <c r="I4583" s="4">
        <v>7.4</v>
      </c>
      <c r="L4583" s="4" t="str">
        <f>IFERROR(__xludf.DUMMYFUNCTION("""COMPUTED_VALUE"""),"Comedy")</f>
        <v>Comedy</v>
      </c>
      <c r="M4583" s="4" t="str">
        <f>IFERROR(__xludf.DUMMYFUNCTION("""COMPUTED_VALUE"""),"Drama")</f>
        <v>Drama</v>
      </c>
      <c r="N4583" s="4" t="str">
        <f>IFERROR(__xludf.DUMMYFUNCTION("""COMPUTED_VALUE"""),"Fantasy")</f>
        <v>Fantasy</v>
      </c>
      <c r="O4583" s="4" t="str">
        <f>IFERROR(__xludf.DUMMYFUNCTION("""COMPUTED_VALUE"""),"Romance")</f>
        <v>Romance</v>
      </c>
      <c r="P4583" s="4" t="str">
        <f>IFERROR(__xludf.DUMMYFUNCTION("""COMPUTED_VALUE"""),"")</f>
        <v/>
      </c>
      <c r="Q4583" s="4" t="str">
        <f>IFERROR(__xludf.DUMMYFUNCTION("""COMPUTED_VALUE"""),"")</f>
        <v/>
      </c>
      <c r="R4583" s="4" t="str">
        <f>IFERROR(__xludf.DUMMYFUNCTION("""COMPUTED_VALUE"""),"")</f>
        <v/>
      </c>
      <c r="S4583" s="4" t="str">
        <f>IFERROR(__xludf.DUMMYFUNCTION("""COMPUTED_VALUE"""),"")</f>
        <v/>
      </c>
    </row>
    <row r="4584">
      <c r="A4584" s="4" t="s">
        <v>7540</v>
      </c>
      <c r="B4584" s="4">
        <v>106.0</v>
      </c>
      <c r="C4584" s="4">
        <v>334658.0</v>
      </c>
      <c r="D4584" s="4" t="s">
        <v>1914</v>
      </c>
      <c r="E4584" s="4" t="s">
        <v>7541</v>
      </c>
      <c r="F4584" s="4" t="s">
        <v>12</v>
      </c>
      <c r="G4584" s="4" t="s">
        <v>13</v>
      </c>
      <c r="H4584" s="4">
        <v>0.0</v>
      </c>
      <c r="I4584" s="4">
        <v>7.3</v>
      </c>
      <c r="L4584" s="4" t="str">
        <f>IFERROR(__xludf.DUMMYFUNCTION("""COMPUTED_VALUE"""),"Drama")</f>
        <v>Drama</v>
      </c>
      <c r="M4584" s="4" t="str">
        <f>IFERROR(__xludf.DUMMYFUNCTION("""COMPUTED_VALUE"""),"Romance")</f>
        <v>Romance</v>
      </c>
      <c r="N4584" s="4" t="str">
        <f>IFERROR(__xludf.DUMMYFUNCTION("""COMPUTED_VALUE"""),"Sci-Fi")</f>
        <v>Sci-Fi</v>
      </c>
      <c r="O4584" s="4" t="str">
        <f>IFERROR(__xludf.DUMMYFUNCTION("""COMPUTED_VALUE"""),"")</f>
        <v/>
      </c>
      <c r="P4584" s="4" t="str">
        <f>IFERROR(__xludf.DUMMYFUNCTION("""COMPUTED_VALUE"""),"")</f>
        <v/>
      </c>
      <c r="Q4584" s="4" t="str">
        <f>IFERROR(__xludf.DUMMYFUNCTION("""COMPUTED_VALUE"""),"")</f>
        <v/>
      </c>
      <c r="R4584" s="4" t="str">
        <f>IFERROR(__xludf.DUMMYFUNCTION("""COMPUTED_VALUE"""),"")</f>
        <v/>
      </c>
      <c r="S4584" s="4" t="str">
        <f>IFERROR(__xludf.DUMMYFUNCTION("""COMPUTED_VALUE"""),"")</f>
        <v/>
      </c>
    </row>
    <row r="4585">
      <c r="A4585" s="4" t="s">
        <v>7542</v>
      </c>
      <c r="B4585" s="4">
        <v>79.0</v>
      </c>
      <c r="C4585" s="4">
        <v>279282.0</v>
      </c>
      <c r="D4585" s="4" t="s">
        <v>495</v>
      </c>
      <c r="E4585" s="4" t="s">
        <v>7543</v>
      </c>
      <c r="F4585" s="4" t="s">
        <v>12</v>
      </c>
      <c r="G4585" s="4" t="s">
        <v>13</v>
      </c>
      <c r="H4585" s="4">
        <v>1000000.0</v>
      </c>
      <c r="I4585" s="4">
        <v>6.1</v>
      </c>
      <c r="L4585" s="4" t="str">
        <f>IFERROR(__xludf.DUMMYFUNCTION("""COMPUTED_VALUE"""),"Comedy")</f>
        <v>Comedy</v>
      </c>
      <c r="M4585" s="4" t="str">
        <f>IFERROR(__xludf.DUMMYFUNCTION("""COMPUTED_VALUE"""),"Drama")</f>
        <v>Drama</v>
      </c>
      <c r="N4585" s="4" t="str">
        <f>IFERROR(__xludf.DUMMYFUNCTION("""COMPUTED_VALUE"""),"Romance")</f>
        <v>Romance</v>
      </c>
      <c r="O4585" s="4" t="str">
        <f>IFERROR(__xludf.DUMMYFUNCTION("""COMPUTED_VALUE"""),"")</f>
        <v/>
      </c>
      <c r="P4585" s="4" t="str">
        <f>IFERROR(__xludf.DUMMYFUNCTION("""COMPUTED_VALUE"""),"")</f>
        <v/>
      </c>
      <c r="Q4585" s="4" t="str">
        <f>IFERROR(__xludf.DUMMYFUNCTION("""COMPUTED_VALUE"""),"")</f>
        <v/>
      </c>
      <c r="R4585" s="4" t="str">
        <f>IFERROR(__xludf.DUMMYFUNCTION("""COMPUTED_VALUE"""),"")</f>
        <v/>
      </c>
      <c r="S4585" s="4" t="str">
        <f>IFERROR(__xludf.DUMMYFUNCTION("""COMPUTED_VALUE"""),"")</f>
        <v/>
      </c>
    </row>
    <row r="4586">
      <c r="A4586" s="4" t="s">
        <v>61</v>
      </c>
      <c r="B4586" s="4">
        <v>135.0</v>
      </c>
      <c r="C4586" s="4">
        <v>4.3982842E7</v>
      </c>
      <c r="D4586" s="4" t="s">
        <v>709</v>
      </c>
      <c r="E4586" s="4" t="s">
        <v>710</v>
      </c>
      <c r="F4586" s="4" t="s">
        <v>12</v>
      </c>
      <c r="G4586" s="4" t="s">
        <v>13</v>
      </c>
      <c r="H4586" s="4">
        <v>6.5E7</v>
      </c>
      <c r="I4586" s="4">
        <v>6.7</v>
      </c>
      <c r="L4586" s="4" t="str">
        <f>IFERROR(__xludf.DUMMYFUNCTION("""COMPUTED_VALUE"""),"Drama")</f>
        <v>Drama</v>
      </c>
      <c r="M4586" s="4" t="str">
        <f>IFERROR(__xludf.DUMMYFUNCTION("""COMPUTED_VALUE"""),"Fantasy")</f>
        <v>Fantasy</v>
      </c>
      <c r="N4586" s="4" t="str">
        <f>IFERROR(__xludf.DUMMYFUNCTION("""COMPUTED_VALUE"""),"Thriller")</f>
        <v>Thriller</v>
      </c>
      <c r="O4586" s="4" t="str">
        <f>IFERROR(__xludf.DUMMYFUNCTION("""COMPUTED_VALUE"""),"")</f>
        <v/>
      </c>
      <c r="P4586" s="4" t="str">
        <f>IFERROR(__xludf.DUMMYFUNCTION("""COMPUTED_VALUE"""),"")</f>
        <v/>
      </c>
      <c r="Q4586" s="4" t="str">
        <f>IFERROR(__xludf.DUMMYFUNCTION("""COMPUTED_VALUE"""),"")</f>
        <v/>
      </c>
      <c r="R4586" s="4" t="str">
        <f>IFERROR(__xludf.DUMMYFUNCTION("""COMPUTED_VALUE"""),"")</f>
        <v/>
      </c>
      <c r="S4586" s="4" t="str">
        <f>IFERROR(__xludf.DUMMYFUNCTION("""COMPUTED_VALUE"""),"")</f>
        <v/>
      </c>
    </row>
    <row r="4587">
      <c r="A4587" s="4" t="s">
        <v>7544</v>
      </c>
      <c r="B4587" s="4">
        <v>96.0</v>
      </c>
      <c r="C4587" s="4">
        <v>484221.0</v>
      </c>
      <c r="D4587" s="4" t="s">
        <v>7545</v>
      </c>
      <c r="E4587" s="4" t="s">
        <v>7546</v>
      </c>
      <c r="F4587" s="4" t="s">
        <v>7448</v>
      </c>
      <c r="G4587" s="4" t="s">
        <v>20</v>
      </c>
      <c r="H4587" s="4">
        <v>1000000.0</v>
      </c>
      <c r="I4587" s="4">
        <v>8.2</v>
      </c>
      <c r="L4587" s="4" t="str">
        <f>IFERROR(__xludf.DUMMYFUNCTION("""COMPUTED_VALUE"""),"Biography")</f>
        <v>Biography</v>
      </c>
      <c r="M4587" s="4" t="str">
        <f>IFERROR(__xludf.DUMMYFUNCTION("""COMPUTED_VALUE"""),"Crime")</f>
        <v>Crime</v>
      </c>
      <c r="N4587" s="4" t="str">
        <f>IFERROR(__xludf.DUMMYFUNCTION("""COMPUTED_VALUE"""),"Documentary")</f>
        <v>Documentary</v>
      </c>
      <c r="O4587" s="4" t="str">
        <f>IFERROR(__xludf.DUMMYFUNCTION("""COMPUTED_VALUE"""),"History")</f>
        <v>History</v>
      </c>
      <c r="P4587" s="4" t="str">
        <f>IFERROR(__xludf.DUMMYFUNCTION("""COMPUTED_VALUE"""),"")</f>
        <v/>
      </c>
      <c r="Q4587" s="4" t="str">
        <f>IFERROR(__xludf.DUMMYFUNCTION("""COMPUTED_VALUE"""),"")</f>
        <v/>
      </c>
      <c r="R4587" s="4" t="str">
        <f>IFERROR(__xludf.DUMMYFUNCTION("""COMPUTED_VALUE"""),"")</f>
        <v/>
      </c>
      <c r="S4587" s="4" t="str">
        <f>IFERROR(__xludf.DUMMYFUNCTION("""COMPUTED_VALUE"""),"")</f>
        <v/>
      </c>
    </row>
    <row r="4588">
      <c r="A4588" s="4" t="s">
        <v>7547</v>
      </c>
      <c r="B4588" s="4">
        <v>53.0</v>
      </c>
      <c r="C4588" s="4">
        <v>274661.0</v>
      </c>
      <c r="D4588" s="4" t="s">
        <v>6238</v>
      </c>
      <c r="E4588" s="4" t="s">
        <v>7548</v>
      </c>
      <c r="F4588" s="4" t="s">
        <v>12</v>
      </c>
      <c r="G4588" s="4" t="s">
        <v>13</v>
      </c>
      <c r="H4588" s="4">
        <v>1000000.0</v>
      </c>
      <c r="I4588" s="4">
        <v>7.7</v>
      </c>
      <c r="L4588" s="4" t="str">
        <f>IFERROR(__xludf.DUMMYFUNCTION("""COMPUTED_VALUE"""),"Crime")</f>
        <v>Crime</v>
      </c>
      <c r="M4588" s="4" t="str">
        <f>IFERROR(__xludf.DUMMYFUNCTION("""COMPUTED_VALUE"""),"Documentary")</f>
        <v>Documentary</v>
      </c>
      <c r="N4588" s="4" t="str">
        <f>IFERROR(__xludf.DUMMYFUNCTION("""COMPUTED_VALUE"""),"War")</f>
        <v>War</v>
      </c>
      <c r="O4588" s="4" t="str">
        <f>IFERROR(__xludf.DUMMYFUNCTION("""COMPUTED_VALUE"""),"")</f>
        <v/>
      </c>
      <c r="P4588" s="4" t="str">
        <f>IFERROR(__xludf.DUMMYFUNCTION("""COMPUTED_VALUE"""),"")</f>
        <v/>
      </c>
      <c r="Q4588" s="4" t="str">
        <f>IFERROR(__xludf.DUMMYFUNCTION("""COMPUTED_VALUE"""),"")</f>
        <v/>
      </c>
      <c r="R4588" s="4" t="str">
        <f>IFERROR(__xludf.DUMMYFUNCTION("""COMPUTED_VALUE"""),"")</f>
        <v/>
      </c>
      <c r="S4588" s="4" t="str">
        <f>IFERROR(__xludf.DUMMYFUNCTION("""COMPUTED_VALUE"""),"")</f>
        <v/>
      </c>
    </row>
    <row r="4589">
      <c r="A4589" s="4" t="s">
        <v>7549</v>
      </c>
      <c r="B4589" s="4">
        <v>97.0</v>
      </c>
      <c r="C4589" s="4">
        <v>144431.0</v>
      </c>
      <c r="D4589" s="4" t="s">
        <v>5749</v>
      </c>
      <c r="E4589" s="4" t="s">
        <v>7550</v>
      </c>
      <c r="F4589" s="4" t="s">
        <v>12</v>
      </c>
      <c r="G4589" s="4" t="s">
        <v>20</v>
      </c>
      <c r="H4589" s="4">
        <v>1000000.0</v>
      </c>
      <c r="I4589" s="4">
        <v>7.3</v>
      </c>
      <c r="L4589" s="4" t="str">
        <f>IFERROR(__xludf.DUMMYFUNCTION("""COMPUTED_VALUE"""),"Documentary")</f>
        <v>Documentary</v>
      </c>
      <c r="M4589" s="4" t="str">
        <f>IFERROR(__xludf.DUMMYFUNCTION("""COMPUTED_VALUE"""),"Sport")</f>
        <v>Sport</v>
      </c>
      <c r="N4589" s="4" t="str">
        <f>IFERROR(__xludf.DUMMYFUNCTION("""COMPUTED_VALUE"""),"")</f>
        <v/>
      </c>
      <c r="O4589" s="4" t="str">
        <f>IFERROR(__xludf.DUMMYFUNCTION("""COMPUTED_VALUE"""),"")</f>
        <v/>
      </c>
      <c r="P4589" s="4" t="str">
        <f>IFERROR(__xludf.DUMMYFUNCTION("""COMPUTED_VALUE"""),"")</f>
        <v/>
      </c>
      <c r="Q4589" s="4" t="str">
        <f>IFERROR(__xludf.DUMMYFUNCTION("""COMPUTED_VALUE"""),"")</f>
        <v/>
      </c>
      <c r="R4589" s="4" t="str">
        <f>IFERROR(__xludf.DUMMYFUNCTION("""COMPUTED_VALUE"""),"")</f>
        <v/>
      </c>
      <c r="S4589" s="4" t="str">
        <f>IFERROR(__xludf.DUMMYFUNCTION("""COMPUTED_VALUE"""),"")</f>
        <v/>
      </c>
    </row>
    <row r="4590">
      <c r="A4590" s="4" t="s">
        <v>7551</v>
      </c>
      <c r="B4590" s="4">
        <v>120.0</v>
      </c>
      <c r="C4590" s="4">
        <v>227241.0</v>
      </c>
      <c r="D4590" s="4" t="s">
        <v>1196</v>
      </c>
      <c r="E4590" s="4" t="s">
        <v>7552</v>
      </c>
      <c r="F4590" s="4" t="s">
        <v>12</v>
      </c>
      <c r="G4590" s="4" t="s">
        <v>13</v>
      </c>
      <c r="H4590" s="4">
        <v>0.0</v>
      </c>
      <c r="I4590" s="4">
        <v>7.4</v>
      </c>
      <c r="L4590" s="4" t="str">
        <f>IFERROR(__xludf.DUMMYFUNCTION("""COMPUTED_VALUE"""),"Drama")</f>
        <v>Drama</v>
      </c>
      <c r="M4590" s="4" t="str">
        <f>IFERROR(__xludf.DUMMYFUNCTION("""COMPUTED_VALUE"""),"")</f>
        <v/>
      </c>
      <c r="N4590" s="4" t="str">
        <f>IFERROR(__xludf.DUMMYFUNCTION("""COMPUTED_VALUE"""),"")</f>
        <v/>
      </c>
      <c r="O4590" s="4" t="str">
        <f>IFERROR(__xludf.DUMMYFUNCTION("""COMPUTED_VALUE"""),"")</f>
        <v/>
      </c>
      <c r="P4590" s="4" t="str">
        <f>IFERROR(__xludf.DUMMYFUNCTION("""COMPUTED_VALUE"""),"")</f>
        <v/>
      </c>
      <c r="Q4590" s="4" t="str">
        <f>IFERROR(__xludf.DUMMYFUNCTION("""COMPUTED_VALUE"""),"")</f>
        <v/>
      </c>
      <c r="R4590" s="4" t="str">
        <f>IFERROR(__xludf.DUMMYFUNCTION("""COMPUTED_VALUE"""),"")</f>
        <v/>
      </c>
      <c r="S4590" s="4" t="str">
        <f>IFERROR(__xludf.DUMMYFUNCTION("""COMPUTED_VALUE"""),"")</f>
        <v/>
      </c>
    </row>
    <row r="4591">
      <c r="A4591" s="4" t="s">
        <v>1464</v>
      </c>
      <c r="B4591" s="4">
        <v>90.0</v>
      </c>
      <c r="C4591" s="4">
        <v>112521.0</v>
      </c>
      <c r="D4591" s="4" t="s">
        <v>888</v>
      </c>
      <c r="E4591" s="4" t="s">
        <v>7553</v>
      </c>
      <c r="F4591" s="4" t="s">
        <v>12</v>
      </c>
      <c r="G4591" s="4" t="s">
        <v>13</v>
      </c>
      <c r="H4591" s="4">
        <v>0.0</v>
      </c>
      <c r="I4591" s="4">
        <v>5.7</v>
      </c>
      <c r="L4591" s="4" t="str">
        <f>IFERROR(__xludf.DUMMYFUNCTION("""COMPUTED_VALUE"""),"Comedy")</f>
        <v>Comedy</v>
      </c>
      <c r="M4591" s="4" t="str">
        <f>IFERROR(__xludf.DUMMYFUNCTION("""COMPUTED_VALUE"""),"Drama")</f>
        <v>Drama</v>
      </c>
      <c r="N4591" s="4" t="str">
        <f>IFERROR(__xludf.DUMMYFUNCTION("""COMPUTED_VALUE"""),"")</f>
        <v/>
      </c>
      <c r="O4591" s="4" t="str">
        <f>IFERROR(__xludf.DUMMYFUNCTION("""COMPUTED_VALUE"""),"")</f>
        <v/>
      </c>
      <c r="P4591" s="4" t="str">
        <f>IFERROR(__xludf.DUMMYFUNCTION("""COMPUTED_VALUE"""),"")</f>
        <v/>
      </c>
      <c r="Q4591" s="4" t="str">
        <f>IFERROR(__xludf.DUMMYFUNCTION("""COMPUTED_VALUE"""),"")</f>
        <v/>
      </c>
      <c r="R4591" s="4" t="str">
        <f>IFERROR(__xludf.DUMMYFUNCTION("""COMPUTED_VALUE"""),"")</f>
        <v/>
      </c>
      <c r="S4591" s="4" t="str">
        <f>IFERROR(__xludf.DUMMYFUNCTION("""COMPUTED_VALUE"""),"")</f>
        <v/>
      </c>
    </row>
    <row r="4592">
      <c r="A4592" s="4" t="s">
        <v>7554</v>
      </c>
      <c r="B4592" s="4">
        <v>91.0</v>
      </c>
      <c r="C4592" s="4">
        <v>287761.0</v>
      </c>
      <c r="D4592" s="4" t="s">
        <v>7555</v>
      </c>
      <c r="E4592" s="4" t="s">
        <v>7556</v>
      </c>
      <c r="F4592" s="4" t="s">
        <v>12</v>
      </c>
      <c r="G4592" s="4" t="s">
        <v>64</v>
      </c>
      <c r="H4592" s="4">
        <v>1000000.0</v>
      </c>
      <c r="I4592" s="4">
        <v>7.6</v>
      </c>
      <c r="L4592" s="4" t="str">
        <f>IFERROR(__xludf.DUMMYFUNCTION("""COMPUTED_VALUE"""),"Adventure")</f>
        <v>Adventure</v>
      </c>
      <c r="M4592" s="4" t="str">
        <f>IFERROR(__xludf.DUMMYFUNCTION("""COMPUTED_VALUE"""),"Biography")</f>
        <v>Biography</v>
      </c>
      <c r="N4592" s="4" t="str">
        <f>IFERROR(__xludf.DUMMYFUNCTION("""COMPUTED_VALUE"""),"Documentary")</f>
        <v>Documentary</v>
      </c>
      <c r="O4592" s="4" t="str">
        <f>IFERROR(__xludf.DUMMYFUNCTION("""COMPUTED_VALUE"""),"Drama")</f>
        <v>Drama</v>
      </c>
      <c r="P4592" s="4" t="str">
        <f>IFERROR(__xludf.DUMMYFUNCTION("""COMPUTED_VALUE"""),"")</f>
        <v/>
      </c>
      <c r="Q4592" s="4" t="str">
        <f>IFERROR(__xludf.DUMMYFUNCTION("""COMPUTED_VALUE"""),"")</f>
        <v/>
      </c>
      <c r="R4592" s="4" t="str">
        <f>IFERROR(__xludf.DUMMYFUNCTION("""COMPUTED_VALUE"""),"")</f>
        <v/>
      </c>
      <c r="S4592" s="4" t="str">
        <f>IFERROR(__xludf.DUMMYFUNCTION("""COMPUTED_VALUE"""),"")</f>
        <v/>
      </c>
    </row>
    <row r="4593">
      <c r="A4593" s="4" t="s">
        <v>7557</v>
      </c>
      <c r="B4593" s="4">
        <v>93.0</v>
      </c>
      <c r="C4593" s="4">
        <v>100240.0</v>
      </c>
      <c r="D4593" s="4" t="s">
        <v>25</v>
      </c>
      <c r="E4593" s="4" t="s">
        <v>7558</v>
      </c>
      <c r="F4593" s="4" t="s">
        <v>12</v>
      </c>
      <c r="G4593" s="4" t="s">
        <v>2663</v>
      </c>
      <c r="H4593" s="4">
        <v>1000000.0</v>
      </c>
      <c r="I4593" s="4">
        <v>6.8</v>
      </c>
      <c r="L4593" s="4" t="str">
        <f>IFERROR(__xludf.DUMMYFUNCTION("""COMPUTED_VALUE"""),"Documentary")</f>
        <v>Documentary</v>
      </c>
      <c r="M4593" s="4" t="str">
        <f>IFERROR(__xludf.DUMMYFUNCTION("""COMPUTED_VALUE"""),"")</f>
        <v/>
      </c>
      <c r="N4593" s="4" t="str">
        <f>IFERROR(__xludf.DUMMYFUNCTION("""COMPUTED_VALUE"""),"")</f>
        <v/>
      </c>
      <c r="O4593" s="4" t="str">
        <f>IFERROR(__xludf.DUMMYFUNCTION("""COMPUTED_VALUE"""),"")</f>
        <v/>
      </c>
      <c r="P4593" s="4" t="str">
        <f>IFERROR(__xludf.DUMMYFUNCTION("""COMPUTED_VALUE"""),"")</f>
        <v/>
      </c>
      <c r="Q4593" s="4" t="str">
        <f>IFERROR(__xludf.DUMMYFUNCTION("""COMPUTED_VALUE"""),"")</f>
        <v/>
      </c>
      <c r="R4593" s="4" t="str">
        <f>IFERROR(__xludf.DUMMYFUNCTION("""COMPUTED_VALUE"""),"")</f>
        <v/>
      </c>
      <c r="S4593" s="4" t="str">
        <f>IFERROR(__xludf.DUMMYFUNCTION("""COMPUTED_VALUE"""),"")</f>
        <v/>
      </c>
    </row>
    <row r="4594">
      <c r="A4594" s="4" t="s">
        <v>7559</v>
      </c>
      <c r="B4594" s="4">
        <v>112.0</v>
      </c>
      <c r="C4594" s="4">
        <v>96734.0</v>
      </c>
      <c r="D4594" s="4" t="s">
        <v>268</v>
      </c>
      <c r="E4594" s="4" t="s">
        <v>7560</v>
      </c>
      <c r="F4594" s="4" t="s">
        <v>12</v>
      </c>
      <c r="G4594" s="4" t="s">
        <v>13</v>
      </c>
      <c r="H4594" s="4">
        <v>1000000.0</v>
      </c>
      <c r="I4594" s="4">
        <v>5.6</v>
      </c>
      <c r="L4594" s="4" t="str">
        <f>IFERROR(__xludf.DUMMYFUNCTION("""COMPUTED_VALUE"""),"Action")</f>
        <v>Action</v>
      </c>
      <c r="M4594" s="4" t="str">
        <f>IFERROR(__xludf.DUMMYFUNCTION("""COMPUTED_VALUE"""),"Drama")</f>
        <v>Drama</v>
      </c>
      <c r="N4594" s="4" t="str">
        <f>IFERROR(__xludf.DUMMYFUNCTION("""COMPUTED_VALUE"""),"")</f>
        <v/>
      </c>
      <c r="O4594" s="4" t="str">
        <f>IFERROR(__xludf.DUMMYFUNCTION("""COMPUTED_VALUE"""),"")</f>
        <v/>
      </c>
      <c r="P4594" s="4" t="str">
        <f>IFERROR(__xludf.DUMMYFUNCTION("""COMPUTED_VALUE"""),"")</f>
        <v/>
      </c>
      <c r="Q4594" s="4" t="str">
        <f>IFERROR(__xludf.DUMMYFUNCTION("""COMPUTED_VALUE"""),"")</f>
        <v/>
      </c>
      <c r="R4594" s="4" t="str">
        <f>IFERROR(__xludf.DUMMYFUNCTION("""COMPUTED_VALUE"""),"")</f>
        <v/>
      </c>
      <c r="S4594" s="4" t="str">
        <f>IFERROR(__xludf.DUMMYFUNCTION("""COMPUTED_VALUE"""),"")</f>
        <v/>
      </c>
    </row>
    <row r="4595">
      <c r="A4595" s="4" t="s">
        <v>7561</v>
      </c>
      <c r="B4595" s="4">
        <v>160.0</v>
      </c>
      <c r="C4595" s="4">
        <v>49000.0</v>
      </c>
      <c r="D4595" s="4" t="s">
        <v>3593</v>
      </c>
      <c r="E4595" s="4" t="s">
        <v>7562</v>
      </c>
      <c r="F4595" s="4" t="s">
        <v>1952</v>
      </c>
      <c r="G4595" s="4" t="s">
        <v>1953</v>
      </c>
      <c r="H4595" s="4">
        <v>1500000.0</v>
      </c>
      <c r="I4595" s="4">
        <v>4.8</v>
      </c>
      <c r="L4595" s="4" t="str">
        <f>IFERROR(__xludf.DUMMYFUNCTION("""COMPUTED_VALUE"""),"Thriller")</f>
        <v>Thriller</v>
      </c>
      <c r="M4595" s="4" t="str">
        <f>IFERROR(__xludf.DUMMYFUNCTION("""COMPUTED_VALUE"""),"")</f>
        <v/>
      </c>
      <c r="N4595" s="4" t="str">
        <f>IFERROR(__xludf.DUMMYFUNCTION("""COMPUTED_VALUE"""),"")</f>
        <v/>
      </c>
      <c r="O4595" s="4" t="str">
        <f>IFERROR(__xludf.DUMMYFUNCTION("""COMPUTED_VALUE"""),"")</f>
        <v/>
      </c>
      <c r="P4595" s="4" t="str">
        <f>IFERROR(__xludf.DUMMYFUNCTION("""COMPUTED_VALUE"""),"")</f>
        <v/>
      </c>
      <c r="Q4595" s="4" t="str">
        <f>IFERROR(__xludf.DUMMYFUNCTION("""COMPUTED_VALUE"""),"")</f>
        <v/>
      </c>
      <c r="R4595" s="4" t="str">
        <f>IFERROR(__xludf.DUMMYFUNCTION("""COMPUTED_VALUE"""),"")</f>
        <v/>
      </c>
      <c r="S4595" s="4" t="str">
        <f>IFERROR(__xludf.DUMMYFUNCTION("""COMPUTED_VALUE"""),"")</f>
        <v/>
      </c>
    </row>
    <row r="4596">
      <c r="A4596" s="4" t="s">
        <v>7563</v>
      </c>
      <c r="B4596" s="4">
        <v>95.0</v>
      </c>
      <c r="C4596" s="4">
        <v>100659.0</v>
      </c>
      <c r="D4596" s="4" t="s">
        <v>2228</v>
      </c>
      <c r="E4596" s="4" t="s">
        <v>7564</v>
      </c>
      <c r="F4596" s="4" t="s">
        <v>12</v>
      </c>
      <c r="G4596" s="4" t="s">
        <v>13</v>
      </c>
      <c r="H4596" s="4">
        <v>900000.0</v>
      </c>
      <c r="I4596" s="4">
        <v>6.4</v>
      </c>
      <c r="L4596" s="4" t="str">
        <f>IFERROR(__xludf.DUMMYFUNCTION("""COMPUTED_VALUE"""),"Horror")</f>
        <v>Horror</v>
      </c>
      <c r="M4596" s="4" t="str">
        <f>IFERROR(__xludf.DUMMYFUNCTION("""COMPUTED_VALUE"""),"")</f>
        <v/>
      </c>
      <c r="N4596" s="4" t="str">
        <f>IFERROR(__xludf.DUMMYFUNCTION("""COMPUTED_VALUE"""),"")</f>
        <v/>
      </c>
      <c r="O4596" s="4" t="str">
        <f>IFERROR(__xludf.DUMMYFUNCTION("""COMPUTED_VALUE"""),"")</f>
        <v/>
      </c>
      <c r="P4596" s="4" t="str">
        <f>IFERROR(__xludf.DUMMYFUNCTION("""COMPUTED_VALUE"""),"")</f>
        <v/>
      </c>
      <c r="Q4596" s="4" t="str">
        <f>IFERROR(__xludf.DUMMYFUNCTION("""COMPUTED_VALUE"""),"")</f>
        <v/>
      </c>
      <c r="R4596" s="4" t="str">
        <f>IFERROR(__xludf.DUMMYFUNCTION("""COMPUTED_VALUE"""),"")</f>
        <v/>
      </c>
      <c r="S4596" s="4" t="str">
        <f>IFERROR(__xludf.DUMMYFUNCTION("""COMPUTED_VALUE"""),"")</f>
        <v/>
      </c>
    </row>
    <row r="4597">
      <c r="A4597" s="4" t="s">
        <v>7565</v>
      </c>
      <c r="B4597" s="4">
        <v>93.0</v>
      </c>
      <c r="C4597" s="4">
        <v>48430.0</v>
      </c>
      <c r="D4597" s="4" t="s">
        <v>2082</v>
      </c>
      <c r="E4597" s="4" t="s">
        <v>7566</v>
      </c>
      <c r="F4597" s="4" t="s">
        <v>12</v>
      </c>
      <c r="G4597" s="4" t="s">
        <v>13</v>
      </c>
      <c r="H4597" s="4">
        <v>500000.0</v>
      </c>
      <c r="I4597" s="4">
        <v>6.8</v>
      </c>
      <c r="L4597" s="4" t="str">
        <f>IFERROR(__xludf.DUMMYFUNCTION("""COMPUTED_VALUE"""),"Comedy")</f>
        <v>Comedy</v>
      </c>
      <c r="M4597" s="4" t="str">
        <f>IFERROR(__xludf.DUMMYFUNCTION("""COMPUTED_VALUE"""),"Crime")</f>
        <v>Crime</v>
      </c>
      <c r="N4597" s="4" t="str">
        <f>IFERROR(__xludf.DUMMYFUNCTION("""COMPUTED_VALUE"""),"Thriller")</f>
        <v>Thriller</v>
      </c>
      <c r="O4597" s="4" t="str">
        <f>IFERROR(__xludf.DUMMYFUNCTION("""COMPUTED_VALUE"""),"")</f>
        <v/>
      </c>
      <c r="P4597" s="4" t="str">
        <f>IFERROR(__xludf.DUMMYFUNCTION("""COMPUTED_VALUE"""),"")</f>
        <v/>
      </c>
      <c r="Q4597" s="4" t="str">
        <f>IFERROR(__xludf.DUMMYFUNCTION("""COMPUTED_VALUE"""),"")</f>
        <v/>
      </c>
      <c r="R4597" s="4" t="str">
        <f>IFERROR(__xludf.DUMMYFUNCTION("""COMPUTED_VALUE"""),"")</f>
        <v/>
      </c>
      <c r="S4597" s="4" t="str">
        <f>IFERROR(__xludf.DUMMYFUNCTION("""COMPUTED_VALUE"""),"")</f>
        <v/>
      </c>
    </row>
    <row r="4598">
      <c r="A4598" s="4" t="s">
        <v>2126</v>
      </c>
      <c r="B4598" s="4">
        <v>88.0</v>
      </c>
      <c r="C4598" s="4">
        <v>21210.0</v>
      </c>
      <c r="D4598" s="4" t="s">
        <v>349</v>
      </c>
      <c r="E4598" s="4" t="s">
        <v>7567</v>
      </c>
      <c r="F4598" s="4" t="s">
        <v>12</v>
      </c>
      <c r="G4598" s="4" t="s">
        <v>13</v>
      </c>
      <c r="H4598" s="4">
        <v>1000000.0</v>
      </c>
      <c r="I4598" s="4">
        <v>6.1</v>
      </c>
      <c r="L4598" s="4" t="str">
        <f>IFERROR(__xludf.DUMMYFUNCTION("""COMPUTED_VALUE"""),"Comedy")</f>
        <v>Comedy</v>
      </c>
      <c r="M4598" s="4" t="str">
        <f>IFERROR(__xludf.DUMMYFUNCTION("""COMPUTED_VALUE"""),"Crime")</f>
        <v>Crime</v>
      </c>
      <c r="N4598" s="4" t="str">
        <f>IFERROR(__xludf.DUMMYFUNCTION("""COMPUTED_VALUE"""),"")</f>
        <v/>
      </c>
      <c r="O4598" s="4" t="str">
        <f>IFERROR(__xludf.DUMMYFUNCTION("""COMPUTED_VALUE"""),"")</f>
        <v/>
      </c>
      <c r="P4598" s="4" t="str">
        <f>IFERROR(__xludf.DUMMYFUNCTION("""COMPUTED_VALUE"""),"")</f>
        <v/>
      </c>
      <c r="Q4598" s="4" t="str">
        <f>IFERROR(__xludf.DUMMYFUNCTION("""COMPUTED_VALUE"""),"")</f>
        <v/>
      </c>
      <c r="R4598" s="4" t="str">
        <f>IFERROR(__xludf.DUMMYFUNCTION("""COMPUTED_VALUE"""),"")</f>
        <v/>
      </c>
      <c r="S4598" s="4" t="str">
        <f>IFERROR(__xludf.DUMMYFUNCTION("""COMPUTED_VALUE"""),"")</f>
        <v/>
      </c>
    </row>
    <row r="4599">
      <c r="A4599" s="4" t="s">
        <v>7568</v>
      </c>
      <c r="B4599" s="4">
        <v>105.0</v>
      </c>
      <c r="C4599" s="4">
        <v>0.0</v>
      </c>
      <c r="D4599" s="4" t="s">
        <v>1681</v>
      </c>
      <c r="E4599" s="4" t="s">
        <v>7569</v>
      </c>
      <c r="F4599" s="4" t="s">
        <v>12</v>
      </c>
      <c r="G4599" s="4" t="s">
        <v>13</v>
      </c>
      <c r="H4599" s="4">
        <v>1000000.0</v>
      </c>
      <c r="I4599" s="4">
        <v>5.2</v>
      </c>
      <c r="L4599" s="4" t="str">
        <f>IFERROR(__xludf.DUMMYFUNCTION("""COMPUTED_VALUE"""),"Crime")</f>
        <v>Crime</v>
      </c>
      <c r="M4599" s="4" t="str">
        <f>IFERROR(__xludf.DUMMYFUNCTION("""COMPUTED_VALUE"""),"Drama")</f>
        <v>Drama</v>
      </c>
      <c r="N4599" s="4" t="str">
        <f>IFERROR(__xludf.DUMMYFUNCTION("""COMPUTED_VALUE"""),"Romance")</f>
        <v>Romance</v>
      </c>
      <c r="O4599" s="4" t="str">
        <f>IFERROR(__xludf.DUMMYFUNCTION("""COMPUTED_VALUE"""),"")</f>
        <v/>
      </c>
      <c r="P4599" s="4" t="str">
        <f>IFERROR(__xludf.DUMMYFUNCTION("""COMPUTED_VALUE"""),"")</f>
        <v/>
      </c>
      <c r="Q4599" s="4" t="str">
        <f>IFERROR(__xludf.DUMMYFUNCTION("""COMPUTED_VALUE"""),"")</f>
        <v/>
      </c>
      <c r="R4599" s="4" t="str">
        <f>IFERROR(__xludf.DUMMYFUNCTION("""COMPUTED_VALUE"""),"")</f>
        <v/>
      </c>
      <c r="S4599" s="4" t="str">
        <f>IFERROR(__xludf.DUMMYFUNCTION("""COMPUTED_VALUE"""),"")</f>
        <v/>
      </c>
    </row>
    <row r="4600">
      <c r="A4600" s="4" t="s">
        <v>7570</v>
      </c>
      <c r="B4600" s="4">
        <v>98.0</v>
      </c>
      <c r="C4600" s="4">
        <v>22434.0</v>
      </c>
      <c r="D4600" s="4" t="s">
        <v>888</v>
      </c>
      <c r="E4600" s="4" t="s">
        <v>7571</v>
      </c>
      <c r="F4600" s="4" t="s">
        <v>12</v>
      </c>
      <c r="G4600" s="4" t="s">
        <v>13</v>
      </c>
      <c r="H4600" s="4">
        <v>0.0</v>
      </c>
      <c r="I4600" s="4">
        <v>6.9</v>
      </c>
      <c r="L4600" s="4" t="str">
        <f>IFERROR(__xludf.DUMMYFUNCTION("""COMPUTED_VALUE"""),"Comedy")</f>
        <v>Comedy</v>
      </c>
      <c r="M4600" s="4" t="str">
        <f>IFERROR(__xludf.DUMMYFUNCTION("""COMPUTED_VALUE"""),"Drama")</f>
        <v>Drama</v>
      </c>
      <c r="N4600" s="4" t="str">
        <f>IFERROR(__xludf.DUMMYFUNCTION("""COMPUTED_VALUE"""),"")</f>
        <v/>
      </c>
      <c r="O4600" s="4" t="str">
        <f>IFERROR(__xludf.DUMMYFUNCTION("""COMPUTED_VALUE"""),"")</f>
        <v/>
      </c>
      <c r="P4600" s="4" t="str">
        <f>IFERROR(__xludf.DUMMYFUNCTION("""COMPUTED_VALUE"""),"")</f>
        <v/>
      </c>
      <c r="Q4600" s="4" t="str">
        <f>IFERROR(__xludf.DUMMYFUNCTION("""COMPUTED_VALUE"""),"")</f>
        <v/>
      </c>
      <c r="R4600" s="4" t="str">
        <f>IFERROR(__xludf.DUMMYFUNCTION("""COMPUTED_VALUE"""),"")</f>
        <v/>
      </c>
      <c r="S4600" s="4" t="str">
        <f>IFERROR(__xludf.DUMMYFUNCTION("""COMPUTED_VALUE"""),"")</f>
        <v/>
      </c>
    </row>
    <row r="4601">
      <c r="A4601" s="4" t="s">
        <v>2615</v>
      </c>
      <c r="B4601" s="4">
        <v>82.0</v>
      </c>
      <c r="C4601" s="4">
        <v>12996.0</v>
      </c>
      <c r="D4601" s="4" t="s">
        <v>336</v>
      </c>
      <c r="E4601" s="4" t="s">
        <v>7572</v>
      </c>
      <c r="F4601" s="4" t="s">
        <v>12</v>
      </c>
      <c r="G4601" s="4" t="s">
        <v>13</v>
      </c>
      <c r="H4601" s="4">
        <v>1000000.0</v>
      </c>
      <c r="I4601" s="4">
        <v>6.0</v>
      </c>
      <c r="L4601" s="4" t="str">
        <f>IFERROR(__xludf.DUMMYFUNCTION("""COMPUTED_VALUE"""),"Action")</f>
        <v>Action</v>
      </c>
      <c r="M4601" s="4" t="str">
        <f>IFERROR(__xludf.DUMMYFUNCTION("""COMPUTED_VALUE"""),"Comedy")</f>
        <v>Comedy</v>
      </c>
      <c r="N4601" s="4" t="str">
        <f>IFERROR(__xludf.DUMMYFUNCTION("""COMPUTED_VALUE"""),"Fantasy")</f>
        <v>Fantasy</v>
      </c>
      <c r="O4601" s="4" t="str">
        <f>IFERROR(__xludf.DUMMYFUNCTION("""COMPUTED_VALUE"""),"Sci-Fi")</f>
        <v>Sci-Fi</v>
      </c>
      <c r="P4601" s="4" t="str">
        <f>IFERROR(__xludf.DUMMYFUNCTION("""COMPUTED_VALUE"""),"")</f>
        <v/>
      </c>
      <c r="Q4601" s="4" t="str">
        <f>IFERROR(__xludf.DUMMYFUNCTION("""COMPUTED_VALUE"""),"")</f>
        <v/>
      </c>
      <c r="R4601" s="4" t="str">
        <f>IFERROR(__xludf.DUMMYFUNCTION("""COMPUTED_VALUE"""),"")</f>
        <v/>
      </c>
      <c r="S4601" s="4" t="str">
        <f>IFERROR(__xludf.DUMMYFUNCTION("""COMPUTED_VALUE"""),"")</f>
        <v/>
      </c>
    </row>
    <row r="4602">
      <c r="A4602" s="4" t="s">
        <v>7573</v>
      </c>
      <c r="B4602" s="4">
        <v>89.0</v>
      </c>
      <c r="C4602" s="4">
        <v>0.0</v>
      </c>
      <c r="D4602" s="4" t="s">
        <v>590</v>
      </c>
      <c r="E4602" s="4" t="s">
        <v>7574</v>
      </c>
      <c r="F4602" s="4" t="s">
        <v>12</v>
      </c>
      <c r="G4602" s="4" t="s">
        <v>13</v>
      </c>
      <c r="H4602" s="4">
        <v>1000000.0</v>
      </c>
      <c r="I4602" s="4">
        <v>6.3</v>
      </c>
      <c r="L4602" s="4" t="str">
        <f>IFERROR(__xludf.DUMMYFUNCTION("""COMPUTED_VALUE"""),"Comedy")</f>
        <v>Comedy</v>
      </c>
      <c r="M4602" s="4" t="str">
        <f>IFERROR(__xludf.DUMMYFUNCTION("""COMPUTED_VALUE"""),"Romance")</f>
        <v>Romance</v>
      </c>
      <c r="N4602" s="4" t="str">
        <f>IFERROR(__xludf.DUMMYFUNCTION("""COMPUTED_VALUE"""),"")</f>
        <v/>
      </c>
      <c r="O4602" s="4" t="str">
        <f>IFERROR(__xludf.DUMMYFUNCTION("""COMPUTED_VALUE"""),"")</f>
        <v/>
      </c>
      <c r="P4602" s="4" t="str">
        <f>IFERROR(__xludf.DUMMYFUNCTION("""COMPUTED_VALUE"""),"")</f>
        <v/>
      </c>
      <c r="Q4602" s="4" t="str">
        <f>IFERROR(__xludf.DUMMYFUNCTION("""COMPUTED_VALUE"""),"")</f>
        <v/>
      </c>
      <c r="R4602" s="4" t="str">
        <f>IFERROR(__xludf.DUMMYFUNCTION("""COMPUTED_VALUE"""),"")</f>
        <v/>
      </c>
      <c r="S4602" s="4" t="str">
        <f>IFERROR(__xludf.DUMMYFUNCTION("""COMPUTED_VALUE"""),"")</f>
        <v/>
      </c>
    </row>
    <row r="4603">
      <c r="A4603" s="4" t="s">
        <v>7575</v>
      </c>
      <c r="B4603" s="4">
        <v>78.0</v>
      </c>
      <c r="C4603" s="4">
        <v>10018.0</v>
      </c>
      <c r="D4603" s="4" t="s">
        <v>751</v>
      </c>
      <c r="E4603" s="4" t="s">
        <v>7576</v>
      </c>
      <c r="F4603" s="4" t="s">
        <v>12</v>
      </c>
      <c r="G4603" s="4" t="s">
        <v>13</v>
      </c>
      <c r="H4603" s="4">
        <v>1000000.0</v>
      </c>
      <c r="I4603" s="4">
        <v>6.1</v>
      </c>
      <c r="L4603" s="4" t="str">
        <f>IFERROR(__xludf.DUMMYFUNCTION("""COMPUTED_VALUE"""),"Crime")</f>
        <v>Crime</v>
      </c>
      <c r="M4603" s="4" t="str">
        <f>IFERROR(__xludf.DUMMYFUNCTION("""COMPUTED_VALUE"""),"Drama")</f>
        <v>Drama</v>
      </c>
      <c r="N4603" s="4" t="str">
        <f>IFERROR(__xludf.DUMMYFUNCTION("""COMPUTED_VALUE"""),"Thriller")</f>
        <v>Thriller</v>
      </c>
      <c r="O4603" s="4" t="str">
        <f>IFERROR(__xludf.DUMMYFUNCTION("""COMPUTED_VALUE"""),"")</f>
        <v/>
      </c>
      <c r="P4603" s="4" t="str">
        <f>IFERROR(__xludf.DUMMYFUNCTION("""COMPUTED_VALUE"""),"")</f>
        <v/>
      </c>
      <c r="Q4603" s="4" t="str">
        <f>IFERROR(__xludf.DUMMYFUNCTION("""COMPUTED_VALUE"""),"")</f>
        <v/>
      </c>
      <c r="R4603" s="4" t="str">
        <f>IFERROR(__xludf.DUMMYFUNCTION("""COMPUTED_VALUE"""),"")</f>
        <v/>
      </c>
      <c r="S4603" s="4" t="str">
        <f>IFERROR(__xludf.DUMMYFUNCTION("""COMPUTED_VALUE"""),"")</f>
        <v/>
      </c>
    </row>
    <row r="4604">
      <c r="A4604" s="4" t="s">
        <v>7577</v>
      </c>
      <c r="B4604" s="4">
        <v>97.0</v>
      </c>
      <c r="C4604" s="4">
        <v>62480.0</v>
      </c>
      <c r="D4604" s="4" t="s">
        <v>650</v>
      </c>
      <c r="E4604" s="4" t="s">
        <v>7578</v>
      </c>
      <c r="F4604" s="4" t="s">
        <v>12</v>
      </c>
      <c r="G4604" s="4" t="s">
        <v>13</v>
      </c>
      <c r="H4604" s="4">
        <v>1000000.0</v>
      </c>
      <c r="I4604" s="4">
        <v>5.5</v>
      </c>
      <c r="L4604" s="4" t="str">
        <f>IFERROR(__xludf.DUMMYFUNCTION("""COMPUTED_VALUE"""),"Drama")</f>
        <v>Drama</v>
      </c>
      <c r="M4604" s="4" t="str">
        <f>IFERROR(__xludf.DUMMYFUNCTION("""COMPUTED_VALUE"""),"Sci-Fi")</f>
        <v>Sci-Fi</v>
      </c>
      <c r="N4604" s="4" t="str">
        <f>IFERROR(__xludf.DUMMYFUNCTION("""COMPUTED_VALUE"""),"")</f>
        <v/>
      </c>
      <c r="O4604" s="4" t="str">
        <f>IFERROR(__xludf.DUMMYFUNCTION("""COMPUTED_VALUE"""),"")</f>
        <v/>
      </c>
      <c r="P4604" s="4" t="str">
        <f>IFERROR(__xludf.DUMMYFUNCTION("""COMPUTED_VALUE"""),"")</f>
        <v/>
      </c>
      <c r="Q4604" s="4" t="str">
        <f>IFERROR(__xludf.DUMMYFUNCTION("""COMPUTED_VALUE"""),"")</f>
        <v/>
      </c>
      <c r="R4604" s="4" t="str">
        <f>IFERROR(__xludf.DUMMYFUNCTION("""COMPUTED_VALUE"""),"")</f>
        <v/>
      </c>
      <c r="S4604" s="4" t="str">
        <f>IFERROR(__xludf.DUMMYFUNCTION("""COMPUTED_VALUE"""),"")</f>
        <v/>
      </c>
    </row>
    <row r="4605">
      <c r="A4605" s="4" t="s">
        <v>7579</v>
      </c>
      <c r="B4605" s="4">
        <v>81.0</v>
      </c>
      <c r="C4605" s="4">
        <v>6387.0</v>
      </c>
      <c r="D4605" s="4" t="s">
        <v>797</v>
      </c>
      <c r="E4605" s="4" t="s">
        <v>7580</v>
      </c>
      <c r="F4605" s="4" t="s">
        <v>12</v>
      </c>
      <c r="G4605" s="4" t="s">
        <v>13</v>
      </c>
      <c r="H4605" s="4">
        <v>1000000.0</v>
      </c>
      <c r="I4605" s="4">
        <v>6.9</v>
      </c>
      <c r="L4605" s="4" t="str">
        <f>IFERROR(__xludf.DUMMYFUNCTION("""COMPUTED_VALUE"""),"Comedy")</f>
        <v>Comedy</v>
      </c>
      <c r="M4605" s="4" t="str">
        <f>IFERROR(__xludf.DUMMYFUNCTION("""COMPUTED_VALUE"""),"Drama")</f>
        <v>Drama</v>
      </c>
      <c r="N4605" s="4" t="str">
        <f>IFERROR(__xludf.DUMMYFUNCTION("""COMPUTED_VALUE"""),"Sci-Fi")</f>
        <v>Sci-Fi</v>
      </c>
      <c r="O4605" s="4" t="str">
        <f>IFERROR(__xludf.DUMMYFUNCTION("""COMPUTED_VALUE"""),"")</f>
        <v/>
      </c>
      <c r="P4605" s="4" t="str">
        <f>IFERROR(__xludf.DUMMYFUNCTION("""COMPUTED_VALUE"""),"")</f>
        <v/>
      </c>
      <c r="Q4605" s="4" t="str">
        <f>IFERROR(__xludf.DUMMYFUNCTION("""COMPUTED_VALUE"""),"")</f>
        <v/>
      </c>
      <c r="R4605" s="4" t="str">
        <f>IFERROR(__xludf.DUMMYFUNCTION("""COMPUTED_VALUE"""),"")</f>
        <v/>
      </c>
      <c r="S4605" s="4" t="str">
        <f>IFERROR(__xludf.DUMMYFUNCTION("""COMPUTED_VALUE"""),"")</f>
        <v/>
      </c>
    </row>
    <row r="4606">
      <c r="A4606" s="4" t="s">
        <v>6730</v>
      </c>
      <c r="B4606" s="4">
        <v>90.0</v>
      </c>
      <c r="C4606" s="4">
        <v>5494.0</v>
      </c>
      <c r="D4606" s="4" t="s">
        <v>888</v>
      </c>
      <c r="E4606" s="4" t="s">
        <v>7581</v>
      </c>
      <c r="F4606" s="4" t="s">
        <v>12</v>
      </c>
      <c r="G4606" s="4" t="s">
        <v>13</v>
      </c>
      <c r="H4606" s="4">
        <v>0.0</v>
      </c>
      <c r="I4606" s="4">
        <v>5.6</v>
      </c>
      <c r="L4606" s="4" t="str">
        <f>IFERROR(__xludf.DUMMYFUNCTION("""COMPUTED_VALUE"""),"Comedy")</f>
        <v>Comedy</v>
      </c>
      <c r="M4606" s="4" t="str">
        <f>IFERROR(__xludf.DUMMYFUNCTION("""COMPUTED_VALUE"""),"Drama")</f>
        <v>Drama</v>
      </c>
      <c r="N4606" s="4" t="str">
        <f>IFERROR(__xludf.DUMMYFUNCTION("""COMPUTED_VALUE"""),"")</f>
        <v/>
      </c>
      <c r="O4606" s="4" t="str">
        <f>IFERROR(__xludf.DUMMYFUNCTION("""COMPUTED_VALUE"""),"")</f>
        <v/>
      </c>
      <c r="P4606" s="4" t="str">
        <f>IFERROR(__xludf.DUMMYFUNCTION("""COMPUTED_VALUE"""),"")</f>
        <v/>
      </c>
      <c r="Q4606" s="4" t="str">
        <f>IFERROR(__xludf.DUMMYFUNCTION("""COMPUTED_VALUE"""),"")</f>
        <v/>
      </c>
      <c r="R4606" s="4" t="str">
        <f>IFERROR(__xludf.DUMMYFUNCTION("""COMPUTED_VALUE"""),"")</f>
        <v/>
      </c>
      <c r="S4606" s="4" t="str">
        <f>IFERROR(__xludf.DUMMYFUNCTION("""COMPUTED_VALUE"""),"")</f>
        <v/>
      </c>
    </row>
    <row r="4607">
      <c r="A4607" s="4" t="s">
        <v>7582</v>
      </c>
      <c r="B4607" s="4">
        <v>97.0</v>
      </c>
      <c r="C4607" s="4">
        <v>0.0</v>
      </c>
      <c r="D4607" s="4" t="s">
        <v>7583</v>
      </c>
      <c r="E4607" s="4" t="s">
        <v>7584</v>
      </c>
      <c r="F4607" s="4" t="s">
        <v>12</v>
      </c>
      <c r="G4607" s="4" t="s">
        <v>13</v>
      </c>
      <c r="H4607" s="4">
        <v>1000000.0</v>
      </c>
      <c r="I4607" s="4">
        <v>1.9</v>
      </c>
      <c r="L4607" s="4" t="str">
        <f>IFERROR(__xludf.DUMMYFUNCTION("""COMPUTED_VALUE"""),"Action")</f>
        <v>Action</v>
      </c>
      <c r="M4607" s="4" t="str">
        <f>IFERROR(__xludf.DUMMYFUNCTION("""COMPUTED_VALUE"""),"Adventure")</f>
        <v>Adventure</v>
      </c>
      <c r="N4607" s="4" t="str">
        <f>IFERROR(__xludf.DUMMYFUNCTION("""COMPUTED_VALUE"""),"Comedy")</f>
        <v>Comedy</v>
      </c>
      <c r="O4607" s="4" t="str">
        <f>IFERROR(__xludf.DUMMYFUNCTION("""COMPUTED_VALUE"""),"Fantasy")</f>
        <v>Fantasy</v>
      </c>
      <c r="P4607" s="4" t="str">
        <f>IFERROR(__xludf.DUMMYFUNCTION("""COMPUTED_VALUE"""),"Sci-Fi")</f>
        <v>Sci-Fi</v>
      </c>
      <c r="Q4607" s="4" t="str">
        <f>IFERROR(__xludf.DUMMYFUNCTION("""COMPUTED_VALUE"""),"")</f>
        <v/>
      </c>
      <c r="R4607" s="4" t="str">
        <f>IFERROR(__xludf.DUMMYFUNCTION("""COMPUTED_VALUE"""),"")</f>
        <v/>
      </c>
      <c r="S4607" s="4" t="str">
        <f>IFERROR(__xludf.DUMMYFUNCTION("""COMPUTED_VALUE"""),"")</f>
        <v/>
      </c>
    </row>
    <row r="4608">
      <c r="A4608" s="4" t="s">
        <v>3611</v>
      </c>
      <c r="B4608" s="4">
        <v>88.0</v>
      </c>
      <c r="C4608" s="4">
        <v>721.0</v>
      </c>
      <c r="D4608" s="4" t="s">
        <v>268</v>
      </c>
      <c r="E4608" s="4" t="s">
        <v>7585</v>
      </c>
      <c r="F4608" s="4" t="s">
        <v>12</v>
      </c>
      <c r="G4608" s="4" t="s">
        <v>265</v>
      </c>
      <c r="H4608" s="4">
        <v>1000000.0</v>
      </c>
      <c r="I4608" s="4">
        <v>4.1</v>
      </c>
      <c r="L4608" s="4" t="str">
        <f>IFERROR(__xludf.DUMMYFUNCTION("""COMPUTED_VALUE"""),"Action")</f>
        <v>Action</v>
      </c>
      <c r="M4608" s="4" t="str">
        <f>IFERROR(__xludf.DUMMYFUNCTION("""COMPUTED_VALUE"""),"Drama")</f>
        <v>Drama</v>
      </c>
      <c r="N4608" s="4" t="str">
        <f>IFERROR(__xludf.DUMMYFUNCTION("""COMPUTED_VALUE"""),"")</f>
        <v/>
      </c>
      <c r="O4608" s="4" t="str">
        <f>IFERROR(__xludf.DUMMYFUNCTION("""COMPUTED_VALUE"""),"")</f>
        <v/>
      </c>
      <c r="P4608" s="4" t="str">
        <f>IFERROR(__xludf.DUMMYFUNCTION("""COMPUTED_VALUE"""),"")</f>
        <v/>
      </c>
      <c r="Q4608" s="4" t="str">
        <f>IFERROR(__xludf.DUMMYFUNCTION("""COMPUTED_VALUE"""),"")</f>
        <v/>
      </c>
      <c r="R4608" s="4" t="str">
        <f>IFERROR(__xludf.DUMMYFUNCTION("""COMPUTED_VALUE"""),"")</f>
        <v/>
      </c>
      <c r="S4608" s="4" t="str">
        <f>IFERROR(__xludf.DUMMYFUNCTION("""COMPUTED_VALUE"""),"")</f>
        <v/>
      </c>
    </row>
    <row r="4609">
      <c r="A4609" s="4" t="s">
        <v>7586</v>
      </c>
      <c r="B4609" s="4">
        <v>96.0</v>
      </c>
      <c r="C4609" s="4">
        <v>703.0</v>
      </c>
      <c r="D4609" s="4" t="s">
        <v>888</v>
      </c>
      <c r="E4609" s="4" t="s">
        <v>7587</v>
      </c>
      <c r="F4609" s="4" t="s">
        <v>12</v>
      </c>
      <c r="G4609" s="4" t="s">
        <v>13</v>
      </c>
      <c r="H4609" s="4">
        <v>1500000.0</v>
      </c>
      <c r="I4609" s="4">
        <v>5.4</v>
      </c>
      <c r="L4609" s="4" t="str">
        <f>IFERROR(__xludf.DUMMYFUNCTION("""COMPUTED_VALUE"""),"Comedy")</f>
        <v>Comedy</v>
      </c>
      <c r="M4609" s="4" t="str">
        <f>IFERROR(__xludf.DUMMYFUNCTION("""COMPUTED_VALUE"""),"Drama")</f>
        <v>Drama</v>
      </c>
      <c r="N4609" s="4" t="str">
        <f>IFERROR(__xludf.DUMMYFUNCTION("""COMPUTED_VALUE"""),"")</f>
        <v/>
      </c>
      <c r="O4609" s="4" t="str">
        <f>IFERROR(__xludf.DUMMYFUNCTION("""COMPUTED_VALUE"""),"")</f>
        <v/>
      </c>
      <c r="P4609" s="4" t="str">
        <f>IFERROR(__xludf.DUMMYFUNCTION("""COMPUTED_VALUE"""),"")</f>
        <v/>
      </c>
      <c r="Q4609" s="4" t="str">
        <f>IFERROR(__xludf.DUMMYFUNCTION("""COMPUTED_VALUE"""),"")</f>
        <v/>
      </c>
      <c r="R4609" s="4" t="str">
        <f>IFERROR(__xludf.DUMMYFUNCTION("""COMPUTED_VALUE"""),"")</f>
        <v/>
      </c>
      <c r="S4609" s="4" t="str">
        <f>IFERROR(__xludf.DUMMYFUNCTION("""COMPUTED_VALUE"""),"")</f>
        <v/>
      </c>
    </row>
    <row r="4610">
      <c r="A4610" s="4" t="s">
        <v>7588</v>
      </c>
      <c r="B4610" s="4">
        <v>105.0</v>
      </c>
      <c r="C4610" s="4">
        <v>0.0</v>
      </c>
      <c r="D4610" s="4" t="s">
        <v>1681</v>
      </c>
      <c r="E4610" s="4" t="s">
        <v>7589</v>
      </c>
      <c r="F4610" s="4" t="s">
        <v>975</v>
      </c>
      <c r="G4610" s="4" t="s">
        <v>1020</v>
      </c>
      <c r="H4610" s="4">
        <v>1000000.0</v>
      </c>
      <c r="I4610" s="4">
        <v>6.8</v>
      </c>
      <c r="L4610" s="4" t="str">
        <f>IFERROR(__xludf.DUMMYFUNCTION("""COMPUTED_VALUE"""),"Crime")</f>
        <v>Crime</v>
      </c>
      <c r="M4610" s="4" t="str">
        <f>IFERROR(__xludf.DUMMYFUNCTION("""COMPUTED_VALUE"""),"Drama")</f>
        <v>Drama</v>
      </c>
      <c r="N4610" s="4" t="str">
        <f>IFERROR(__xludf.DUMMYFUNCTION("""COMPUTED_VALUE"""),"Romance")</f>
        <v>Romance</v>
      </c>
      <c r="O4610" s="4" t="str">
        <f>IFERROR(__xludf.DUMMYFUNCTION("""COMPUTED_VALUE"""),"")</f>
        <v/>
      </c>
      <c r="P4610" s="4" t="str">
        <f>IFERROR(__xludf.DUMMYFUNCTION("""COMPUTED_VALUE"""),"")</f>
        <v/>
      </c>
      <c r="Q4610" s="4" t="str">
        <f>IFERROR(__xludf.DUMMYFUNCTION("""COMPUTED_VALUE"""),"")</f>
        <v/>
      </c>
      <c r="R4610" s="4" t="str">
        <f>IFERROR(__xludf.DUMMYFUNCTION("""COMPUTED_VALUE"""),"")</f>
        <v/>
      </c>
      <c r="S4610" s="4" t="str">
        <f>IFERROR(__xludf.DUMMYFUNCTION("""COMPUTED_VALUE"""),"")</f>
        <v/>
      </c>
    </row>
    <row r="4611">
      <c r="A4611" s="4" t="s">
        <v>7590</v>
      </c>
      <c r="B4611" s="4">
        <v>0.0</v>
      </c>
      <c r="C4611" s="4">
        <v>0.0</v>
      </c>
      <c r="D4611" s="4" t="s">
        <v>1068</v>
      </c>
      <c r="E4611" s="4" t="s">
        <v>7591</v>
      </c>
      <c r="F4611" s="4" t="s">
        <v>7592</v>
      </c>
      <c r="G4611" s="4" t="s">
        <v>7593</v>
      </c>
      <c r="H4611" s="4">
        <v>1000000.0</v>
      </c>
      <c r="I4611" s="4">
        <v>7.0</v>
      </c>
      <c r="L4611" s="4" t="str">
        <f>IFERROR(__xludf.DUMMYFUNCTION("""COMPUTED_VALUE"""),"Comedy")</f>
        <v>Comedy</v>
      </c>
      <c r="M4611" s="4" t="str">
        <f>IFERROR(__xludf.DUMMYFUNCTION("""COMPUTED_VALUE"""),"Family")</f>
        <v>Family</v>
      </c>
      <c r="N4611" s="4" t="str">
        <f>IFERROR(__xludf.DUMMYFUNCTION("""COMPUTED_VALUE"""),"")</f>
        <v/>
      </c>
      <c r="O4611" s="4" t="str">
        <f>IFERROR(__xludf.DUMMYFUNCTION("""COMPUTED_VALUE"""),"")</f>
        <v/>
      </c>
      <c r="P4611" s="4" t="str">
        <f>IFERROR(__xludf.DUMMYFUNCTION("""COMPUTED_VALUE"""),"")</f>
        <v/>
      </c>
      <c r="Q4611" s="4" t="str">
        <f>IFERROR(__xludf.DUMMYFUNCTION("""COMPUTED_VALUE"""),"")</f>
        <v/>
      </c>
      <c r="R4611" s="4" t="str">
        <f>IFERROR(__xludf.DUMMYFUNCTION("""COMPUTED_VALUE"""),"")</f>
        <v/>
      </c>
      <c r="S4611" s="4" t="str">
        <f>IFERROR(__xludf.DUMMYFUNCTION("""COMPUTED_VALUE"""),"")</f>
        <v/>
      </c>
    </row>
    <row r="4612">
      <c r="A4612" s="4" t="s">
        <v>7594</v>
      </c>
      <c r="B4612" s="4">
        <v>76.0</v>
      </c>
      <c r="C4612" s="4">
        <v>0.0</v>
      </c>
      <c r="D4612" s="4" t="s">
        <v>76</v>
      </c>
      <c r="E4612" s="4" t="s">
        <v>7595</v>
      </c>
      <c r="F4612" s="4" t="s">
        <v>12</v>
      </c>
      <c r="G4612" s="4" t="s">
        <v>13</v>
      </c>
      <c r="H4612" s="4">
        <v>1000000.0</v>
      </c>
      <c r="I4612" s="4">
        <v>6.7</v>
      </c>
      <c r="L4612" s="4" t="str">
        <f>IFERROR(__xludf.DUMMYFUNCTION("""COMPUTED_VALUE"""),"Drama")</f>
        <v>Drama</v>
      </c>
      <c r="M4612" s="4" t="str">
        <f>IFERROR(__xludf.DUMMYFUNCTION("""COMPUTED_VALUE"""),"Romance")</f>
        <v>Romance</v>
      </c>
      <c r="N4612" s="4" t="str">
        <f>IFERROR(__xludf.DUMMYFUNCTION("""COMPUTED_VALUE"""),"")</f>
        <v/>
      </c>
      <c r="O4612" s="4" t="str">
        <f>IFERROR(__xludf.DUMMYFUNCTION("""COMPUTED_VALUE"""),"")</f>
        <v/>
      </c>
      <c r="P4612" s="4" t="str">
        <f>IFERROR(__xludf.DUMMYFUNCTION("""COMPUTED_VALUE"""),"")</f>
        <v/>
      </c>
      <c r="Q4612" s="4" t="str">
        <f>IFERROR(__xludf.DUMMYFUNCTION("""COMPUTED_VALUE"""),"")</f>
        <v/>
      </c>
      <c r="R4612" s="4" t="str">
        <f>IFERROR(__xludf.DUMMYFUNCTION("""COMPUTED_VALUE"""),"")</f>
        <v/>
      </c>
      <c r="S4612" s="4" t="str">
        <f>IFERROR(__xludf.DUMMYFUNCTION("""COMPUTED_VALUE"""),"")</f>
        <v/>
      </c>
    </row>
    <row r="4613">
      <c r="A4613" s="4" t="s">
        <v>7596</v>
      </c>
      <c r="B4613" s="4">
        <v>96.0</v>
      </c>
      <c r="C4613" s="4">
        <v>0.0</v>
      </c>
      <c r="D4613" s="4" t="s">
        <v>888</v>
      </c>
      <c r="E4613" s="4" t="s">
        <v>7597</v>
      </c>
      <c r="F4613" s="4" t="s">
        <v>12</v>
      </c>
      <c r="G4613" s="4" t="s">
        <v>13</v>
      </c>
      <c r="H4613" s="4">
        <v>1000000.0</v>
      </c>
      <c r="I4613" s="4">
        <v>5.8</v>
      </c>
      <c r="L4613" s="4" t="str">
        <f>IFERROR(__xludf.DUMMYFUNCTION("""COMPUTED_VALUE"""),"Comedy")</f>
        <v>Comedy</v>
      </c>
      <c r="M4613" s="4" t="str">
        <f>IFERROR(__xludf.DUMMYFUNCTION("""COMPUTED_VALUE"""),"Drama")</f>
        <v>Drama</v>
      </c>
      <c r="N4613" s="4" t="str">
        <f>IFERROR(__xludf.DUMMYFUNCTION("""COMPUTED_VALUE"""),"")</f>
        <v/>
      </c>
      <c r="O4613" s="4" t="str">
        <f>IFERROR(__xludf.DUMMYFUNCTION("""COMPUTED_VALUE"""),"")</f>
        <v/>
      </c>
      <c r="P4613" s="4" t="str">
        <f>IFERROR(__xludf.DUMMYFUNCTION("""COMPUTED_VALUE"""),"")</f>
        <v/>
      </c>
      <c r="Q4613" s="4" t="str">
        <f>IFERROR(__xludf.DUMMYFUNCTION("""COMPUTED_VALUE"""),"")</f>
        <v/>
      </c>
      <c r="R4613" s="4" t="str">
        <f>IFERROR(__xludf.DUMMYFUNCTION("""COMPUTED_VALUE"""),"")</f>
        <v/>
      </c>
      <c r="S4613" s="4" t="str">
        <f>IFERROR(__xludf.DUMMYFUNCTION("""COMPUTED_VALUE"""),"")</f>
        <v/>
      </c>
    </row>
    <row r="4614">
      <c r="A4614" s="4" t="s">
        <v>7598</v>
      </c>
      <c r="B4614" s="4">
        <v>99.0</v>
      </c>
      <c r="C4614" s="4">
        <v>0.0</v>
      </c>
      <c r="D4614" s="4" t="s">
        <v>751</v>
      </c>
      <c r="E4614" s="4" t="s">
        <v>7599</v>
      </c>
      <c r="F4614" s="4" t="s">
        <v>12</v>
      </c>
      <c r="G4614" s="4" t="s">
        <v>13</v>
      </c>
      <c r="H4614" s="4">
        <v>1000000.0</v>
      </c>
      <c r="I4614" s="4">
        <v>6.2</v>
      </c>
      <c r="L4614" s="4" t="str">
        <f>IFERROR(__xludf.DUMMYFUNCTION("""COMPUTED_VALUE"""),"Crime")</f>
        <v>Crime</v>
      </c>
      <c r="M4614" s="4" t="str">
        <f>IFERROR(__xludf.DUMMYFUNCTION("""COMPUTED_VALUE"""),"Drama")</f>
        <v>Drama</v>
      </c>
      <c r="N4614" s="4" t="str">
        <f>IFERROR(__xludf.DUMMYFUNCTION("""COMPUTED_VALUE"""),"Thriller")</f>
        <v>Thriller</v>
      </c>
      <c r="O4614" s="4" t="str">
        <f>IFERROR(__xludf.DUMMYFUNCTION("""COMPUTED_VALUE"""),"")</f>
        <v/>
      </c>
      <c r="P4614" s="4" t="str">
        <f>IFERROR(__xludf.DUMMYFUNCTION("""COMPUTED_VALUE"""),"")</f>
        <v/>
      </c>
      <c r="Q4614" s="4" t="str">
        <f>IFERROR(__xludf.DUMMYFUNCTION("""COMPUTED_VALUE"""),"")</f>
        <v/>
      </c>
      <c r="R4614" s="4" t="str">
        <f>IFERROR(__xludf.DUMMYFUNCTION("""COMPUTED_VALUE"""),"")</f>
        <v/>
      </c>
      <c r="S4614" s="4" t="str">
        <f>IFERROR(__xludf.DUMMYFUNCTION("""COMPUTED_VALUE"""),"")</f>
        <v/>
      </c>
    </row>
    <row r="4615">
      <c r="A4615" s="4" t="s">
        <v>7600</v>
      </c>
      <c r="B4615" s="4">
        <v>90.0</v>
      </c>
      <c r="C4615" s="4">
        <v>0.0</v>
      </c>
      <c r="D4615" s="4" t="s">
        <v>585</v>
      </c>
      <c r="E4615" s="4" t="s">
        <v>7601</v>
      </c>
      <c r="F4615" s="4" t="s">
        <v>12</v>
      </c>
      <c r="G4615" s="4" t="s">
        <v>13</v>
      </c>
      <c r="H4615" s="4">
        <v>1000000.0</v>
      </c>
      <c r="I4615" s="4">
        <v>2.8</v>
      </c>
      <c r="L4615" s="4" t="str">
        <f>IFERROR(__xludf.DUMMYFUNCTION("""COMPUTED_VALUE"""),"Comedy")</f>
        <v>Comedy</v>
      </c>
      <c r="M4615" s="4" t="str">
        <f>IFERROR(__xludf.DUMMYFUNCTION("""COMPUTED_VALUE"""),"")</f>
        <v/>
      </c>
      <c r="N4615" s="4" t="str">
        <f>IFERROR(__xludf.DUMMYFUNCTION("""COMPUTED_VALUE"""),"")</f>
        <v/>
      </c>
      <c r="O4615" s="4" t="str">
        <f>IFERROR(__xludf.DUMMYFUNCTION("""COMPUTED_VALUE"""),"")</f>
        <v/>
      </c>
      <c r="P4615" s="4" t="str">
        <f>IFERROR(__xludf.DUMMYFUNCTION("""COMPUTED_VALUE"""),"")</f>
        <v/>
      </c>
      <c r="Q4615" s="4" t="str">
        <f>IFERROR(__xludf.DUMMYFUNCTION("""COMPUTED_VALUE"""),"")</f>
        <v/>
      </c>
      <c r="R4615" s="4" t="str">
        <f>IFERROR(__xludf.DUMMYFUNCTION("""COMPUTED_VALUE"""),"")</f>
        <v/>
      </c>
      <c r="S4615" s="4" t="str">
        <f>IFERROR(__xludf.DUMMYFUNCTION("""COMPUTED_VALUE"""),"")</f>
        <v/>
      </c>
    </row>
    <row r="4616">
      <c r="A4616" s="4" t="s">
        <v>5726</v>
      </c>
      <c r="B4616" s="4">
        <v>94.0</v>
      </c>
      <c r="C4616" s="4">
        <v>0.0</v>
      </c>
      <c r="D4616" s="4" t="s">
        <v>1196</v>
      </c>
      <c r="E4616" s="4" t="s">
        <v>7602</v>
      </c>
      <c r="F4616" s="4" t="s">
        <v>12</v>
      </c>
      <c r="G4616" s="4" t="s">
        <v>20</v>
      </c>
      <c r="H4616" s="4">
        <v>0.0</v>
      </c>
      <c r="I4616" s="4">
        <v>7.3</v>
      </c>
      <c r="L4616" s="4" t="str">
        <f>IFERROR(__xludf.DUMMYFUNCTION("""COMPUTED_VALUE"""),"Drama")</f>
        <v>Drama</v>
      </c>
      <c r="M4616" s="4" t="str">
        <f>IFERROR(__xludf.DUMMYFUNCTION("""COMPUTED_VALUE"""),"")</f>
        <v/>
      </c>
      <c r="N4616" s="4" t="str">
        <f>IFERROR(__xludf.DUMMYFUNCTION("""COMPUTED_VALUE"""),"")</f>
        <v/>
      </c>
      <c r="O4616" s="4" t="str">
        <f>IFERROR(__xludf.DUMMYFUNCTION("""COMPUTED_VALUE"""),"")</f>
        <v/>
      </c>
      <c r="P4616" s="4" t="str">
        <f>IFERROR(__xludf.DUMMYFUNCTION("""COMPUTED_VALUE"""),"")</f>
        <v/>
      </c>
      <c r="Q4616" s="4" t="str">
        <f>IFERROR(__xludf.DUMMYFUNCTION("""COMPUTED_VALUE"""),"")</f>
        <v/>
      </c>
      <c r="R4616" s="4" t="str">
        <f>IFERROR(__xludf.DUMMYFUNCTION("""COMPUTED_VALUE"""),"")</f>
        <v/>
      </c>
      <c r="S4616" s="4" t="str">
        <f>IFERROR(__xludf.DUMMYFUNCTION("""COMPUTED_VALUE"""),"")</f>
        <v/>
      </c>
    </row>
    <row r="4617">
      <c r="A4617" s="4" t="s">
        <v>7603</v>
      </c>
      <c r="B4617" s="4">
        <v>87.0</v>
      </c>
      <c r="C4617" s="4">
        <v>0.0</v>
      </c>
      <c r="D4617" s="4" t="s">
        <v>1196</v>
      </c>
      <c r="E4617" s="4" t="s">
        <v>7604</v>
      </c>
      <c r="F4617" s="4" t="s">
        <v>12</v>
      </c>
      <c r="G4617" s="4" t="s">
        <v>13</v>
      </c>
      <c r="H4617" s="4">
        <v>1000000.0</v>
      </c>
      <c r="I4617" s="4">
        <v>5.8</v>
      </c>
      <c r="L4617" s="4" t="str">
        <f>IFERROR(__xludf.DUMMYFUNCTION("""COMPUTED_VALUE"""),"Drama")</f>
        <v>Drama</v>
      </c>
      <c r="M4617" s="4" t="str">
        <f>IFERROR(__xludf.DUMMYFUNCTION("""COMPUTED_VALUE"""),"")</f>
        <v/>
      </c>
      <c r="N4617" s="4" t="str">
        <f>IFERROR(__xludf.DUMMYFUNCTION("""COMPUTED_VALUE"""),"")</f>
        <v/>
      </c>
      <c r="O4617" s="4" t="str">
        <f>IFERROR(__xludf.DUMMYFUNCTION("""COMPUTED_VALUE"""),"")</f>
        <v/>
      </c>
      <c r="P4617" s="4" t="str">
        <f>IFERROR(__xludf.DUMMYFUNCTION("""COMPUTED_VALUE"""),"")</f>
        <v/>
      </c>
      <c r="Q4617" s="4" t="str">
        <f>IFERROR(__xludf.DUMMYFUNCTION("""COMPUTED_VALUE"""),"")</f>
        <v/>
      </c>
      <c r="R4617" s="4" t="str">
        <f>IFERROR(__xludf.DUMMYFUNCTION("""COMPUTED_VALUE"""),"")</f>
        <v/>
      </c>
      <c r="S4617" s="4" t="str">
        <f>IFERROR(__xludf.DUMMYFUNCTION("""COMPUTED_VALUE"""),"")</f>
        <v/>
      </c>
    </row>
    <row r="4618">
      <c r="A4618" s="4" t="s">
        <v>7605</v>
      </c>
      <c r="B4618" s="4">
        <v>93.0</v>
      </c>
      <c r="C4618" s="4">
        <v>0.0</v>
      </c>
      <c r="D4618" s="4" t="s">
        <v>1196</v>
      </c>
      <c r="E4618" s="4" t="s">
        <v>7606</v>
      </c>
      <c r="F4618" s="4" t="s">
        <v>12</v>
      </c>
      <c r="G4618" s="4" t="s">
        <v>13</v>
      </c>
      <c r="H4618" s="4">
        <v>0.0</v>
      </c>
      <c r="I4618" s="4">
        <v>6.5</v>
      </c>
      <c r="L4618" s="4" t="str">
        <f>IFERROR(__xludf.DUMMYFUNCTION("""COMPUTED_VALUE"""),"Drama")</f>
        <v>Drama</v>
      </c>
      <c r="M4618" s="4" t="str">
        <f>IFERROR(__xludf.DUMMYFUNCTION("""COMPUTED_VALUE"""),"")</f>
        <v/>
      </c>
      <c r="N4618" s="4" t="str">
        <f>IFERROR(__xludf.DUMMYFUNCTION("""COMPUTED_VALUE"""),"")</f>
        <v/>
      </c>
      <c r="O4618" s="4" t="str">
        <f>IFERROR(__xludf.DUMMYFUNCTION("""COMPUTED_VALUE"""),"")</f>
        <v/>
      </c>
      <c r="P4618" s="4" t="str">
        <f>IFERROR(__xludf.DUMMYFUNCTION("""COMPUTED_VALUE"""),"")</f>
        <v/>
      </c>
      <c r="Q4618" s="4" t="str">
        <f>IFERROR(__xludf.DUMMYFUNCTION("""COMPUTED_VALUE"""),"")</f>
        <v/>
      </c>
      <c r="R4618" s="4" t="str">
        <f>IFERROR(__xludf.DUMMYFUNCTION("""COMPUTED_VALUE"""),"")</f>
        <v/>
      </c>
      <c r="S4618" s="4" t="str">
        <f>IFERROR(__xludf.DUMMYFUNCTION("""COMPUTED_VALUE"""),"")</f>
        <v/>
      </c>
    </row>
    <row r="4619">
      <c r="A4619" s="4" t="s">
        <v>7607</v>
      </c>
      <c r="B4619" s="4">
        <v>90.0</v>
      </c>
      <c r="C4619" s="4">
        <v>0.0</v>
      </c>
      <c r="D4619" s="4" t="s">
        <v>1196</v>
      </c>
      <c r="E4619" s="4" t="s">
        <v>7608</v>
      </c>
      <c r="F4619" s="4" t="s">
        <v>12</v>
      </c>
      <c r="G4619" s="4" t="s">
        <v>13</v>
      </c>
      <c r="H4619" s="4">
        <v>1000000.0</v>
      </c>
      <c r="I4619" s="4">
        <v>6.1</v>
      </c>
      <c r="L4619" s="4" t="str">
        <f>IFERROR(__xludf.DUMMYFUNCTION("""COMPUTED_VALUE"""),"Drama")</f>
        <v>Drama</v>
      </c>
      <c r="M4619" s="4" t="str">
        <f>IFERROR(__xludf.DUMMYFUNCTION("""COMPUTED_VALUE"""),"")</f>
        <v/>
      </c>
      <c r="N4619" s="4" t="str">
        <f>IFERROR(__xludf.DUMMYFUNCTION("""COMPUTED_VALUE"""),"")</f>
        <v/>
      </c>
      <c r="O4619" s="4" t="str">
        <f>IFERROR(__xludf.DUMMYFUNCTION("""COMPUTED_VALUE"""),"")</f>
        <v/>
      </c>
      <c r="P4619" s="4" t="str">
        <f>IFERROR(__xludf.DUMMYFUNCTION("""COMPUTED_VALUE"""),"")</f>
        <v/>
      </c>
      <c r="Q4619" s="4" t="str">
        <f>IFERROR(__xludf.DUMMYFUNCTION("""COMPUTED_VALUE"""),"")</f>
        <v/>
      </c>
      <c r="R4619" s="4" t="str">
        <f>IFERROR(__xludf.DUMMYFUNCTION("""COMPUTED_VALUE"""),"")</f>
        <v/>
      </c>
      <c r="S4619" s="4" t="str">
        <f>IFERROR(__xludf.DUMMYFUNCTION("""COMPUTED_VALUE"""),"")</f>
        <v/>
      </c>
    </row>
    <row r="4620">
      <c r="A4620" s="4" t="s">
        <v>7609</v>
      </c>
      <c r="B4620" s="4">
        <v>89.0</v>
      </c>
      <c r="C4620" s="4">
        <v>0.0</v>
      </c>
      <c r="D4620" s="4" t="s">
        <v>4372</v>
      </c>
      <c r="E4620" s="4" t="s">
        <v>7610</v>
      </c>
      <c r="F4620" s="4" t="s">
        <v>12</v>
      </c>
      <c r="G4620" s="4" t="s">
        <v>13</v>
      </c>
      <c r="H4620" s="4">
        <v>500000.0</v>
      </c>
      <c r="I4620" s="4">
        <v>5.1</v>
      </c>
      <c r="L4620" s="4" t="str">
        <f>IFERROR(__xludf.DUMMYFUNCTION("""COMPUTED_VALUE"""),"Comedy")</f>
        <v>Comedy</v>
      </c>
      <c r="M4620" s="4" t="str">
        <f>IFERROR(__xludf.DUMMYFUNCTION("""COMPUTED_VALUE"""),"Horror")</f>
        <v>Horror</v>
      </c>
      <c r="N4620" s="4" t="str">
        <f>IFERROR(__xludf.DUMMYFUNCTION("""COMPUTED_VALUE"""),"Sci-Fi")</f>
        <v>Sci-Fi</v>
      </c>
      <c r="O4620" s="4" t="str">
        <f>IFERROR(__xludf.DUMMYFUNCTION("""COMPUTED_VALUE"""),"")</f>
        <v/>
      </c>
      <c r="P4620" s="4" t="str">
        <f>IFERROR(__xludf.DUMMYFUNCTION("""COMPUTED_VALUE"""),"")</f>
        <v/>
      </c>
      <c r="Q4620" s="4" t="str">
        <f>IFERROR(__xludf.DUMMYFUNCTION("""COMPUTED_VALUE"""),"")</f>
        <v/>
      </c>
      <c r="R4620" s="4" t="str">
        <f>IFERROR(__xludf.DUMMYFUNCTION("""COMPUTED_VALUE"""),"")</f>
        <v/>
      </c>
      <c r="S4620" s="4" t="str">
        <f>IFERROR(__xludf.DUMMYFUNCTION("""COMPUTED_VALUE"""),"")</f>
        <v/>
      </c>
    </row>
    <row r="4621">
      <c r="A4621" s="4" t="s">
        <v>7611</v>
      </c>
      <c r="B4621" s="4">
        <v>83.0</v>
      </c>
      <c r="C4621" s="4">
        <v>0.0</v>
      </c>
      <c r="D4621" s="4" t="s">
        <v>2228</v>
      </c>
      <c r="E4621" s="4" t="s">
        <v>7612</v>
      </c>
      <c r="F4621" s="4" t="s">
        <v>12</v>
      </c>
      <c r="G4621" s="4" t="s">
        <v>13</v>
      </c>
      <c r="H4621" s="4">
        <v>1000000.0</v>
      </c>
      <c r="I4621" s="4">
        <v>2.2</v>
      </c>
      <c r="L4621" s="4" t="str">
        <f>IFERROR(__xludf.DUMMYFUNCTION("""COMPUTED_VALUE"""),"Horror")</f>
        <v>Horror</v>
      </c>
      <c r="M4621" s="4" t="str">
        <f>IFERROR(__xludf.DUMMYFUNCTION("""COMPUTED_VALUE"""),"")</f>
        <v/>
      </c>
      <c r="N4621" s="4" t="str">
        <f>IFERROR(__xludf.DUMMYFUNCTION("""COMPUTED_VALUE"""),"")</f>
        <v/>
      </c>
      <c r="O4621" s="4" t="str">
        <f>IFERROR(__xludf.DUMMYFUNCTION("""COMPUTED_VALUE"""),"")</f>
        <v/>
      </c>
      <c r="P4621" s="4" t="str">
        <f>IFERROR(__xludf.DUMMYFUNCTION("""COMPUTED_VALUE"""),"")</f>
        <v/>
      </c>
      <c r="Q4621" s="4" t="str">
        <f>IFERROR(__xludf.DUMMYFUNCTION("""COMPUTED_VALUE"""),"")</f>
        <v/>
      </c>
      <c r="R4621" s="4" t="str">
        <f>IFERROR(__xludf.DUMMYFUNCTION("""COMPUTED_VALUE"""),"")</f>
        <v/>
      </c>
      <c r="S4621" s="4" t="str">
        <f>IFERROR(__xludf.DUMMYFUNCTION("""COMPUTED_VALUE"""),"")</f>
        <v/>
      </c>
    </row>
    <row r="4622">
      <c r="A4622" s="4" t="s">
        <v>7613</v>
      </c>
      <c r="B4622" s="4">
        <v>96.0</v>
      </c>
      <c r="C4622" s="4">
        <v>0.0</v>
      </c>
      <c r="D4622" s="4" t="s">
        <v>76</v>
      </c>
      <c r="E4622" s="4" t="s">
        <v>7614</v>
      </c>
      <c r="F4622" s="4" t="s">
        <v>975</v>
      </c>
      <c r="G4622" s="4" t="s">
        <v>1255</v>
      </c>
      <c r="H4622" s="4">
        <v>0.0</v>
      </c>
      <c r="I4622" s="4">
        <v>7.2</v>
      </c>
      <c r="L4622" s="4" t="str">
        <f>IFERROR(__xludf.DUMMYFUNCTION("""COMPUTED_VALUE"""),"Drama")</f>
        <v>Drama</v>
      </c>
      <c r="M4622" s="4" t="str">
        <f>IFERROR(__xludf.DUMMYFUNCTION("""COMPUTED_VALUE"""),"Romance")</f>
        <v>Romance</v>
      </c>
      <c r="N4622" s="4" t="str">
        <f>IFERROR(__xludf.DUMMYFUNCTION("""COMPUTED_VALUE"""),"")</f>
        <v/>
      </c>
      <c r="O4622" s="4" t="str">
        <f>IFERROR(__xludf.DUMMYFUNCTION("""COMPUTED_VALUE"""),"")</f>
        <v/>
      </c>
      <c r="P4622" s="4" t="str">
        <f>IFERROR(__xludf.DUMMYFUNCTION("""COMPUTED_VALUE"""),"")</f>
        <v/>
      </c>
      <c r="Q4622" s="4" t="str">
        <f>IFERROR(__xludf.DUMMYFUNCTION("""COMPUTED_VALUE"""),"")</f>
        <v/>
      </c>
      <c r="R4622" s="4" t="str">
        <f>IFERROR(__xludf.DUMMYFUNCTION("""COMPUTED_VALUE"""),"")</f>
        <v/>
      </c>
      <c r="S4622" s="4" t="str">
        <f>IFERROR(__xludf.DUMMYFUNCTION("""COMPUTED_VALUE"""),"")</f>
        <v/>
      </c>
    </row>
    <row r="4623">
      <c r="A4623" s="4" t="s">
        <v>7615</v>
      </c>
      <c r="B4623" s="4">
        <v>90.0</v>
      </c>
      <c r="C4623" s="4">
        <v>0.0</v>
      </c>
      <c r="D4623" s="4" t="s">
        <v>495</v>
      </c>
      <c r="E4623" s="4" t="s">
        <v>7616</v>
      </c>
      <c r="F4623" s="4" t="s">
        <v>12</v>
      </c>
      <c r="G4623" s="4" t="s">
        <v>13</v>
      </c>
      <c r="H4623" s="4">
        <v>1000000.0</v>
      </c>
      <c r="I4623" s="4">
        <v>5.7</v>
      </c>
      <c r="L4623" s="4" t="str">
        <f>IFERROR(__xludf.DUMMYFUNCTION("""COMPUTED_VALUE"""),"Comedy")</f>
        <v>Comedy</v>
      </c>
      <c r="M4623" s="4" t="str">
        <f>IFERROR(__xludf.DUMMYFUNCTION("""COMPUTED_VALUE"""),"Drama")</f>
        <v>Drama</v>
      </c>
      <c r="N4623" s="4" t="str">
        <f>IFERROR(__xludf.DUMMYFUNCTION("""COMPUTED_VALUE"""),"Romance")</f>
        <v>Romance</v>
      </c>
      <c r="O4623" s="4" t="str">
        <f>IFERROR(__xludf.DUMMYFUNCTION("""COMPUTED_VALUE"""),"")</f>
        <v/>
      </c>
      <c r="P4623" s="4" t="str">
        <f>IFERROR(__xludf.DUMMYFUNCTION("""COMPUTED_VALUE"""),"")</f>
        <v/>
      </c>
      <c r="Q4623" s="4" t="str">
        <f>IFERROR(__xludf.DUMMYFUNCTION("""COMPUTED_VALUE"""),"")</f>
        <v/>
      </c>
      <c r="R4623" s="4" t="str">
        <f>IFERROR(__xludf.DUMMYFUNCTION("""COMPUTED_VALUE"""),"")</f>
        <v/>
      </c>
      <c r="S4623" s="4" t="str">
        <f>IFERROR(__xludf.DUMMYFUNCTION("""COMPUTED_VALUE"""),"")</f>
        <v/>
      </c>
    </row>
    <row r="4624">
      <c r="A4624" s="4" t="s">
        <v>7617</v>
      </c>
      <c r="B4624" s="4">
        <v>138.0</v>
      </c>
      <c r="C4624" s="4">
        <v>0.0</v>
      </c>
      <c r="D4624" s="4" t="s">
        <v>2233</v>
      </c>
      <c r="E4624" s="4" t="s">
        <v>7618</v>
      </c>
      <c r="F4624" s="4" t="s">
        <v>12</v>
      </c>
      <c r="G4624" s="4" t="s">
        <v>13</v>
      </c>
      <c r="H4624" s="4">
        <v>1000000.0</v>
      </c>
      <c r="I4624" s="4">
        <v>3.4</v>
      </c>
      <c r="L4624" s="4" t="str">
        <f>IFERROR(__xludf.DUMMYFUNCTION("""COMPUTED_VALUE"""),"Comedy")</f>
        <v>Comedy</v>
      </c>
      <c r="M4624" s="4" t="str">
        <f>IFERROR(__xludf.DUMMYFUNCTION("""COMPUTED_VALUE"""),"Music")</f>
        <v>Music</v>
      </c>
      <c r="N4624" s="4" t="str">
        <f>IFERROR(__xludf.DUMMYFUNCTION("""COMPUTED_VALUE"""),"")</f>
        <v/>
      </c>
      <c r="O4624" s="4" t="str">
        <f>IFERROR(__xludf.DUMMYFUNCTION("""COMPUTED_VALUE"""),"")</f>
        <v/>
      </c>
      <c r="P4624" s="4" t="str">
        <f>IFERROR(__xludf.DUMMYFUNCTION("""COMPUTED_VALUE"""),"")</f>
        <v/>
      </c>
      <c r="Q4624" s="4" t="str">
        <f>IFERROR(__xludf.DUMMYFUNCTION("""COMPUTED_VALUE"""),"")</f>
        <v/>
      </c>
      <c r="R4624" s="4" t="str">
        <f>IFERROR(__xludf.DUMMYFUNCTION("""COMPUTED_VALUE"""),"")</f>
        <v/>
      </c>
      <c r="S4624" s="4" t="str">
        <f>IFERROR(__xludf.DUMMYFUNCTION("""COMPUTED_VALUE"""),"")</f>
        <v/>
      </c>
    </row>
    <row r="4625">
      <c r="A4625" s="4" t="s">
        <v>7611</v>
      </c>
      <c r="B4625" s="4">
        <v>84.0</v>
      </c>
      <c r="C4625" s="4">
        <v>0.0</v>
      </c>
      <c r="D4625" s="4" t="s">
        <v>5212</v>
      </c>
      <c r="E4625" s="4" t="s">
        <v>7619</v>
      </c>
      <c r="F4625" s="4" t="s">
        <v>12</v>
      </c>
      <c r="G4625" s="4" t="s">
        <v>13</v>
      </c>
      <c r="H4625" s="4">
        <v>1000000.0</v>
      </c>
      <c r="I4625" s="4">
        <v>3.8</v>
      </c>
      <c r="L4625" s="4" t="str">
        <f>IFERROR(__xludf.DUMMYFUNCTION("""COMPUTED_VALUE"""),"Western")</f>
        <v>Western</v>
      </c>
      <c r="M4625" s="4" t="str">
        <f>IFERROR(__xludf.DUMMYFUNCTION("""COMPUTED_VALUE"""),"")</f>
        <v/>
      </c>
      <c r="N4625" s="4" t="str">
        <f>IFERROR(__xludf.DUMMYFUNCTION("""COMPUTED_VALUE"""),"")</f>
        <v/>
      </c>
      <c r="O4625" s="4" t="str">
        <f>IFERROR(__xludf.DUMMYFUNCTION("""COMPUTED_VALUE"""),"")</f>
        <v/>
      </c>
      <c r="P4625" s="4" t="str">
        <f>IFERROR(__xludf.DUMMYFUNCTION("""COMPUTED_VALUE"""),"")</f>
        <v/>
      </c>
      <c r="Q4625" s="4" t="str">
        <f>IFERROR(__xludf.DUMMYFUNCTION("""COMPUTED_VALUE"""),"")</f>
        <v/>
      </c>
      <c r="R4625" s="4" t="str">
        <f>IFERROR(__xludf.DUMMYFUNCTION("""COMPUTED_VALUE"""),"")</f>
        <v/>
      </c>
      <c r="S4625" s="4" t="str">
        <f>IFERROR(__xludf.DUMMYFUNCTION("""COMPUTED_VALUE"""),"")</f>
        <v/>
      </c>
    </row>
    <row r="4626">
      <c r="A4626" s="4" t="s">
        <v>7620</v>
      </c>
      <c r="B4626" s="4">
        <v>83.0</v>
      </c>
      <c r="C4626" s="4">
        <v>0.0</v>
      </c>
      <c r="D4626" s="4" t="s">
        <v>1929</v>
      </c>
      <c r="E4626" s="4" t="s">
        <v>7621</v>
      </c>
      <c r="F4626" s="4" t="s">
        <v>12</v>
      </c>
      <c r="G4626" s="4" t="s">
        <v>13</v>
      </c>
      <c r="H4626" s="4">
        <v>0.0</v>
      </c>
      <c r="I4626" s="4">
        <v>4.7</v>
      </c>
      <c r="L4626" s="4" t="str">
        <f>IFERROR(__xludf.DUMMYFUNCTION("""COMPUTED_VALUE"""),"Horror")</f>
        <v>Horror</v>
      </c>
      <c r="M4626" s="4" t="str">
        <f>IFERROR(__xludf.DUMMYFUNCTION("""COMPUTED_VALUE"""),"Thriller")</f>
        <v>Thriller</v>
      </c>
      <c r="N4626" s="4" t="str">
        <f>IFERROR(__xludf.DUMMYFUNCTION("""COMPUTED_VALUE"""),"")</f>
        <v/>
      </c>
      <c r="O4626" s="4" t="str">
        <f>IFERROR(__xludf.DUMMYFUNCTION("""COMPUTED_VALUE"""),"")</f>
        <v/>
      </c>
      <c r="P4626" s="4" t="str">
        <f>IFERROR(__xludf.DUMMYFUNCTION("""COMPUTED_VALUE"""),"")</f>
        <v/>
      </c>
      <c r="Q4626" s="4" t="str">
        <f>IFERROR(__xludf.DUMMYFUNCTION("""COMPUTED_VALUE"""),"")</f>
        <v/>
      </c>
      <c r="R4626" s="4" t="str">
        <f>IFERROR(__xludf.DUMMYFUNCTION("""COMPUTED_VALUE"""),"")</f>
        <v/>
      </c>
      <c r="S4626" s="4" t="str">
        <f>IFERROR(__xludf.DUMMYFUNCTION("""COMPUTED_VALUE"""),"")</f>
        <v/>
      </c>
    </row>
    <row r="4627">
      <c r="A4627" s="4" t="s">
        <v>7622</v>
      </c>
      <c r="B4627" s="4">
        <v>96.0</v>
      </c>
      <c r="C4627" s="4">
        <v>0.0</v>
      </c>
      <c r="D4627" s="4" t="s">
        <v>1777</v>
      </c>
      <c r="E4627" s="4" t="s">
        <v>7623</v>
      </c>
      <c r="F4627" s="4" t="s">
        <v>12</v>
      </c>
      <c r="G4627" s="4" t="s">
        <v>20</v>
      </c>
      <c r="H4627" s="4">
        <v>1000000.0</v>
      </c>
      <c r="I4627" s="4">
        <v>5.6</v>
      </c>
      <c r="L4627" s="4" t="str">
        <f>IFERROR(__xludf.DUMMYFUNCTION("""COMPUTED_VALUE"""),"Horror")</f>
        <v>Horror</v>
      </c>
      <c r="M4627" s="4" t="str">
        <f>IFERROR(__xludf.DUMMYFUNCTION("""COMPUTED_VALUE"""),"Mystery")</f>
        <v>Mystery</v>
      </c>
      <c r="N4627" s="4" t="str">
        <f>IFERROR(__xludf.DUMMYFUNCTION("""COMPUTED_VALUE"""),"")</f>
        <v/>
      </c>
      <c r="O4627" s="4" t="str">
        <f>IFERROR(__xludf.DUMMYFUNCTION("""COMPUTED_VALUE"""),"")</f>
        <v/>
      </c>
      <c r="P4627" s="4" t="str">
        <f>IFERROR(__xludf.DUMMYFUNCTION("""COMPUTED_VALUE"""),"")</f>
        <v/>
      </c>
      <c r="Q4627" s="4" t="str">
        <f>IFERROR(__xludf.DUMMYFUNCTION("""COMPUTED_VALUE"""),"")</f>
        <v/>
      </c>
      <c r="R4627" s="4" t="str">
        <f>IFERROR(__xludf.DUMMYFUNCTION("""COMPUTED_VALUE"""),"")</f>
        <v/>
      </c>
      <c r="S4627" s="4" t="str">
        <f>IFERROR(__xludf.DUMMYFUNCTION("""COMPUTED_VALUE"""),"")</f>
        <v/>
      </c>
    </row>
    <row r="4628">
      <c r="A4628" s="4" t="s">
        <v>7624</v>
      </c>
      <c r="B4628" s="4">
        <v>94.0</v>
      </c>
      <c r="C4628" s="4">
        <v>0.0</v>
      </c>
      <c r="D4628" s="4" t="s">
        <v>1422</v>
      </c>
      <c r="E4628" s="4" t="s">
        <v>7625</v>
      </c>
      <c r="F4628" s="4" t="s">
        <v>12</v>
      </c>
      <c r="G4628" s="4" t="s">
        <v>13</v>
      </c>
      <c r="H4628" s="4">
        <v>1000000.0</v>
      </c>
      <c r="I4628" s="4">
        <v>3.9</v>
      </c>
      <c r="L4628" s="4" t="str">
        <f>IFERROR(__xludf.DUMMYFUNCTION("""COMPUTED_VALUE"""),"Drama")</f>
        <v>Drama</v>
      </c>
      <c r="M4628" s="4" t="str">
        <f>IFERROR(__xludf.DUMMYFUNCTION("""COMPUTED_VALUE"""),"Thriller")</f>
        <v>Thriller</v>
      </c>
      <c r="N4628" s="4" t="str">
        <f>IFERROR(__xludf.DUMMYFUNCTION("""COMPUTED_VALUE"""),"")</f>
        <v/>
      </c>
      <c r="O4628" s="4" t="str">
        <f>IFERROR(__xludf.DUMMYFUNCTION("""COMPUTED_VALUE"""),"")</f>
        <v/>
      </c>
      <c r="P4628" s="4" t="str">
        <f>IFERROR(__xludf.DUMMYFUNCTION("""COMPUTED_VALUE"""),"")</f>
        <v/>
      </c>
      <c r="Q4628" s="4" t="str">
        <f>IFERROR(__xludf.DUMMYFUNCTION("""COMPUTED_VALUE"""),"")</f>
        <v/>
      </c>
      <c r="R4628" s="4" t="str">
        <f>IFERROR(__xludf.DUMMYFUNCTION("""COMPUTED_VALUE"""),"")</f>
        <v/>
      </c>
      <c r="S4628" s="4" t="str">
        <f>IFERROR(__xludf.DUMMYFUNCTION("""COMPUTED_VALUE"""),"")</f>
        <v/>
      </c>
    </row>
    <row r="4629">
      <c r="A4629" s="4" t="s">
        <v>7626</v>
      </c>
      <c r="B4629" s="4">
        <v>90.0</v>
      </c>
      <c r="C4629" s="4">
        <v>0.0</v>
      </c>
      <c r="D4629" s="4" t="s">
        <v>7627</v>
      </c>
      <c r="E4629" s="4" t="s">
        <v>7628</v>
      </c>
      <c r="F4629" s="4" t="s">
        <v>12</v>
      </c>
      <c r="G4629" s="4" t="s">
        <v>95</v>
      </c>
      <c r="H4629" s="4">
        <v>1000000.0</v>
      </c>
      <c r="I4629" s="4">
        <v>5.4</v>
      </c>
      <c r="L4629" s="4" t="str">
        <f>IFERROR(__xludf.DUMMYFUNCTION("""COMPUTED_VALUE"""),"Drama")</f>
        <v>Drama</v>
      </c>
      <c r="M4629" s="4" t="str">
        <f>IFERROR(__xludf.DUMMYFUNCTION("""COMPUTED_VALUE"""),"Musical")</f>
        <v>Musical</v>
      </c>
      <c r="N4629" s="4" t="str">
        <f>IFERROR(__xludf.DUMMYFUNCTION("""COMPUTED_VALUE"""),"Sci-Fi")</f>
        <v>Sci-Fi</v>
      </c>
      <c r="O4629" s="4" t="str">
        <f>IFERROR(__xludf.DUMMYFUNCTION("""COMPUTED_VALUE"""),"")</f>
        <v/>
      </c>
      <c r="P4629" s="4" t="str">
        <f>IFERROR(__xludf.DUMMYFUNCTION("""COMPUTED_VALUE"""),"")</f>
        <v/>
      </c>
      <c r="Q4629" s="4" t="str">
        <f>IFERROR(__xludf.DUMMYFUNCTION("""COMPUTED_VALUE"""),"")</f>
        <v/>
      </c>
      <c r="R4629" s="4" t="str">
        <f>IFERROR(__xludf.DUMMYFUNCTION("""COMPUTED_VALUE"""),"")</f>
        <v/>
      </c>
      <c r="S4629" s="4" t="str">
        <f>IFERROR(__xludf.DUMMYFUNCTION("""COMPUTED_VALUE"""),"")</f>
        <v/>
      </c>
    </row>
    <row r="4630">
      <c r="A4630" s="4" t="s">
        <v>7629</v>
      </c>
      <c r="B4630" s="4">
        <v>95.0</v>
      </c>
      <c r="C4630" s="4">
        <v>0.0</v>
      </c>
      <c r="D4630" s="4" t="s">
        <v>2228</v>
      </c>
      <c r="E4630" s="4" t="s">
        <v>7630</v>
      </c>
      <c r="F4630" s="4" t="s">
        <v>12</v>
      </c>
      <c r="G4630" s="4" t="s">
        <v>13</v>
      </c>
      <c r="H4630" s="4">
        <v>1000000.0</v>
      </c>
      <c r="I4630" s="4">
        <v>5.2</v>
      </c>
      <c r="L4630" s="4" t="str">
        <f>IFERROR(__xludf.DUMMYFUNCTION("""COMPUTED_VALUE"""),"Horror")</f>
        <v>Horror</v>
      </c>
      <c r="M4630" s="4" t="str">
        <f>IFERROR(__xludf.DUMMYFUNCTION("""COMPUTED_VALUE"""),"")</f>
        <v/>
      </c>
      <c r="N4630" s="4" t="str">
        <f>IFERROR(__xludf.DUMMYFUNCTION("""COMPUTED_VALUE"""),"")</f>
        <v/>
      </c>
      <c r="O4630" s="4" t="str">
        <f>IFERROR(__xludf.DUMMYFUNCTION("""COMPUTED_VALUE"""),"")</f>
        <v/>
      </c>
      <c r="P4630" s="4" t="str">
        <f>IFERROR(__xludf.DUMMYFUNCTION("""COMPUTED_VALUE"""),"")</f>
        <v/>
      </c>
      <c r="Q4630" s="4" t="str">
        <f>IFERROR(__xludf.DUMMYFUNCTION("""COMPUTED_VALUE"""),"")</f>
        <v/>
      </c>
      <c r="R4630" s="4" t="str">
        <f>IFERROR(__xludf.DUMMYFUNCTION("""COMPUTED_VALUE"""),"")</f>
        <v/>
      </c>
      <c r="S4630" s="4" t="str">
        <f>IFERROR(__xludf.DUMMYFUNCTION("""COMPUTED_VALUE"""),"")</f>
        <v/>
      </c>
    </row>
    <row r="4631">
      <c r="A4631" s="4" t="s">
        <v>7631</v>
      </c>
      <c r="B4631" s="4">
        <v>93.0</v>
      </c>
      <c r="C4631" s="4">
        <v>0.0</v>
      </c>
      <c r="D4631" s="4" t="s">
        <v>2956</v>
      </c>
      <c r="E4631" s="4" t="s">
        <v>7632</v>
      </c>
      <c r="F4631" s="4" t="s">
        <v>12</v>
      </c>
      <c r="G4631" s="4" t="s">
        <v>13</v>
      </c>
      <c r="H4631" s="4">
        <v>1000000.0</v>
      </c>
      <c r="I4631" s="4">
        <v>3.5</v>
      </c>
      <c r="L4631" s="4" t="str">
        <f>IFERROR(__xludf.DUMMYFUNCTION("""COMPUTED_VALUE"""),"Action")</f>
        <v>Action</v>
      </c>
      <c r="M4631" s="4" t="str">
        <f>IFERROR(__xludf.DUMMYFUNCTION("""COMPUTED_VALUE"""),"Comedy")</f>
        <v>Comedy</v>
      </c>
      <c r="N4631" s="4" t="str">
        <f>IFERROR(__xludf.DUMMYFUNCTION("""COMPUTED_VALUE"""),"Horror")</f>
        <v>Horror</v>
      </c>
      <c r="O4631" s="4" t="str">
        <f>IFERROR(__xludf.DUMMYFUNCTION("""COMPUTED_VALUE"""),"")</f>
        <v/>
      </c>
      <c r="P4631" s="4" t="str">
        <f>IFERROR(__xludf.DUMMYFUNCTION("""COMPUTED_VALUE"""),"")</f>
        <v/>
      </c>
      <c r="Q4631" s="4" t="str">
        <f>IFERROR(__xludf.DUMMYFUNCTION("""COMPUTED_VALUE"""),"")</f>
        <v/>
      </c>
      <c r="R4631" s="4" t="str">
        <f>IFERROR(__xludf.DUMMYFUNCTION("""COMPUTED_VALUE"""),"")</f>
        <v/>
      </c>
      <c r="S4631" s="4" t="str">
        <f>IFERROR(__xludf.DUMMYFUNCTION("""COMPUTED_VALUE"""),"")</f>
        <v/>
      </c>
    </row>
    <row r="4632">
      <c r="A4632" s="4" t="s">
        <v>7633</v>
      </c>
      <c r="B4632" s="4">
        <v>111.0</v>
      </c>
      <c r="C4632" s="4">
        <v>0.0</v>
      </c>
      <c r="D4632" s="4" t="s">
        <v>1196</v>
      </c>
      <c r="E4632" s="4" t="s">
        <v>7634</v>
      </c>
      <c r="F4632" s="4" t="s">
        <v>8351</v>
      </c>
      <c r="G4632" s="4" t="s">
        <v>13</v>
      </c>
      <c r="H4632" s="4">
        <v>1000000.0</v>
      </c>
      <c r="I4632" s="4">
        <v>5.3</v>
      </c>
      <c r="L4632" s="4" t="str">
        <f>IFERROR(__xludf.DUMMYFUNCTION("""COMPUTED_VALUE"""),"Drama")</f>
        <v>Drama</v>
      </c>
      <c r="M4632" s="4" t="str">
        <f>IFERROR(__xludf.DUMMYFUNCTION("""COMPUTED_VALUE"""),"")</f>
        <v/>
      </c>
      <c r="N4632" s="4" t="str">
        <f>IFERROR(__xludf.DUMMYFUNCTION("""COMPUTED_VALUE"""),"")</f>
        <v/>
      </c>
      <c r="O4632" s="4" t="str">
        <f>IFERROR(__xludf.DUMMYFUNCTION("""COMPUTED_VALUE"""),"")</f>
        <v/>
      </c>
      <c r="P4632" s="4" t="str">
        <f>IFERROR(__xludf.DUMMYFUNCTION("""COMPUTED_VALUE"""),"")</f>
        <v/>
      </c>
      <c r="Q4632" s="4" t="str">
        <f>IFERROR(__xludf.DUMMYFUNCTION("""COMPUTED_VALUE"""),"")</f>
        <v/>
      </c>
      <c r="R4632" s="4" t="str">
        <f>IFERROR(__xludf.DUMMYFUNCTION("""COMPUTED_VALUE"""),"")</f>
        <v/>
      </c>
      <c r="S4632" s="4" t="str">
        <f>IFERROR(__xludf.DUMMYFUNCTION("""COMPUTED_VALUE"""),"")</f>
        <v/>
      </c>
    </row>
    <row r="4633">
      <c r="A4633" s="4" t="s">
        <v>1843</v>
      </c>
      <c r="B4633" s="4">
        <v>101.0</v>
      </c>
      <c r="C4633" s="4">
        <v>2319187.0</v>
      </c>
      <c r="D4633" s="4" t="s">
        <v>758</v>
      </c>
      <c r="E4633" s="4" t="s">
        <v>4346</v>
      </c>
      <c r="F4633" s="4" t="s">
        <v>12</v>
      </c>
      <c r="G4633" s="4" t="s">
        <v>20</v>
      </c>
      <c r="H4633" s="4">
        <v>2.0E7</v>
      </c>
      <c r="I4633" s="4">
        <v>7.0</v>
      </c>
      <c r="L4633" s="4" t="str">
        <f>IFERROR(__xludf.DUMMYFUNCTION("""COMPUTED_VALUE"""),"Crime")</f>
        <v>Crime</v>
      </c>
      <c r="M4633" s="4" t="str">
        <f>IFERROR(__xludf.DUMMYFUNCTION("""COMPUTED_VALUE"""),"Drama")</f>
        <v>Drama</v>
      </c>
      <c r="N4633" s="4" t="str">
        <f>IFERROR(__xludf.DUMMYFUNCTION("""COMPUTED_VALUE"""),"Mystery")</f>
        <v>Mystery</v>
      </c>
      <c r="O4633" s="4" t="str">
        <f>IFERROR(__xludf.DUMMYFUNCTION("""COMPUTED_VALUE"""),"Thriller")</f>
        <v>Thriller</v>
      </c>
      <c r="P4633" s="4" t="str">
        <f>IFERROR(__xludf.DUMMYFUNCTION("""COMPUTED_VALUE"""),"")</f>
        <v/>
      </c>
      <c r="Q4633" s="4" t="str">
        <f>IFERROR(__xludf.DUMMYFUNCTION("""COMPUTED_VALUE"""),"")</f>
        <v/>
      </c>
      <c r="R4633" s="4" t="str">
        <f>IFERROR(__xludf.DUMMYFUNCTION("""COMPUTED_VALUE"""),"")</f>
        <v/>
      </c>
      <c r="S4633" s="4" t="str">
        <f>IFERROR(__xludf.DUMMYFUNCTION("""COMPUTED_VALUE"""),"")</f>
        <v/>
      </c>
    </row>
    <row r="4634">
      <c r="A4634" s="4" t="s">
        <v>7635</v>
      </c>
      <c r="B4634" s="4">
        <v>103.0</v>
      </c>
      <c r="C4634" s="4">
        <v>0.0</v>
      </c>
      <c r="D4634" s="4" t="s">
        <v>1914</v>
      </c>
      <c r="E4634" s="4" t="s">
        <v>7636</v>
      </c>
      <c r="F4634" s="4" t="s">
        <v>12</v>
      </c>
      <c r="G4634" s="4" t="s">
        <v>13</v>
      </c>
      <c r="H4634" s="4">
        <v>0.0</v>
      </c>
      <c r="I4634" s="4">
        <v>7.1</v>
      </c>
      <c r="L4634" s="4" t="str">
        <f>IFERROR(__xludf.DUMMYFUNCTION("""COMPUTED_VALUE"""),"Drama")</f>
        <v>Drama</v>
      </c>
      <c r="M4634" s="4" t="str">
        <f>IFERROR(__xludf.DUMMYFUNCTION("""COMPUTED_VALUE"""),"Romance")</f>
        <v>Romance</v>
      </c>
      <c r="N4634" s="4" t="str">
        <f>IFERROR(__xludf.DUMMYFUNCTION("""COMPUTED_VALUE"""),"Sci-Fi")</f>
        <v>Sci-Fi</v>
      </c>
      <c r="O4634" s="4" t="str">
        <f>IFERROR(__xludf.DUMMYFUNCTION("""COMPUTED_VALUE"""),"")</f>
        <v/>
      </c>
      <c r="P4634" s="4" t="str">
        <f>IFERROR(__xludf.DUMMYFUNCTION("""COMPUTED_VALUE"""),"")</f>
        <v/>
      </c>
      <c r="Q4634" s="4" t="str">
        <f>IFERROR(__xludf.DUMMYFUNCTION("""COMPUTED_VALUE"""),"")</f>
        <v/>
      </c>
      <c r="R4634" s="4" t="str">
        <f>IFERROR(__xludf.DUMMYFUNCTION("""COMPUTED_VALUE"""),"")</f>
        <v/>
      </c>
      <c r="S4634" s="4" t="str">
        <f>IFERROR(__xludf.DUMMYFUNCTION("""COMPUTED_VALUE"""),"")</f>
        <v/>
      </c>
    </row>
    <row r="4635">
      <c r="A4635" s="4" t="s">
        <v>7637</v>
      </c>
      <c r="B4635" s="4">
        <v>87.0</v>
      </c>
      <c r="C4635" s="4">
        <v>0.0</v>
      </c>
      <c r="D4635" s="4" t="s">
        <v>1929</v>
      </c>
      <c r="E4635" s="4" t="s">
        <v>7638</v>
      </c>
      <c r="F4635" s="4" t="s">
        <v>12</v>
      </c>
      <c r="G4635" s="4" t="s">
        <v>265</v>
      </c>
      <c r="H4635" s="4">
        <v>950000.0</v>
      </c>
      <c r="I4635" s="4">
        <v>5.5</v>
      </c>
      <c r="L4635" s="4" t="str">
        <f>IFERROR(__xludf.DUMMYFUNCTION("""COMPUTED_VALUE"""),"Horror")</f>
        <v>Horror</v>
      </c>
      <c r="M4635" s="4" t="str">
        <f>IFERROR(__xludf.DUMMYFUNCTION("""COMPUTED_VALUE"""),"Thriller")</f>
        <v>Thriller</v>
      </c>
      <c r="N4635" s="4" t="str">
        <f>IFERROR(__xludf.DUMMYFUNCTION("""COMPUTED_VALUE"""),"")</f>
        <v/>
      </c>
      <c r="O4635" s="4" t="str">
        <f>IFERROR(__xludf.DUMMYFUNCTION("""COMPUTED_VALUE"""),"")</f>
        <v/>
      </c>
      <c r="P4635" s="4" t="str">
        <f>IFERROR(__xludf.DUMMYFUNCTION("""COMPUTED_VALUE"""),"")</f>
        <v/>
      </c>
      <c r="Q4635" s="4" t="str">
        <f>IFERROR(__xludf.DUMMYFUNCTION("""COMPUTED_VALUE"""),"")</f>
        <v/>
      </c>
      <c r="R4635" s="4" t="str">
        <f>IFERROR(__xludf.DUMMYFUNCTION("""COMPUTED_VALUE"""),"")</f>
        <v/>
      </c>
      <c r="S4635" s="4" t="str">
        <f>IFERROR(__xludf.DUMMYFUNCTION("""COMPUTED_VALUE"""),"")</f>
        <v/>
      </c>
    </row>
    <row r="4636">
      <c r="A4636" s="4" t="s">
        <v>8351</v>
      </c>
      <c r="B4636" s="4">
        <v>30.0</v>
      </c>
      <c r="C4636" s="4">
        <v>0.0</v>
      </c>
      <c r="D4636" s="4" t="s">
        <v>585</v>
      </c>
      <c r="E4636" s="4" t="s">
        <v>7639</v>
      </c>
      <c r="F4636" s="4" t="s">
        <v>12</v>
      </c>
      <c r="G4636" s="4" t="s">
        <v>13</v>
      </c>
      <c r="H4636" s="4">
        <v>0.0</v>
      </c>
      <c r="I4636" s="4">
        <v>5.9</v>
      </c>
      <c r="L4636" s="4" t="str">
        <f>IFERROR(__xludf.DUMMYFUNCTION("""COMPUTED_VALUE"""),"Comedy")</f>
        <v>Comedy</v>
      </c>
      <c r="M4636" s="4" t="str">
        <f>IFERROR(__xludf.DUMMYFUNCTION("""COMPUTED_VALUE"""),"")</f>
        <v/>
      </c>
      <c r="N4636" s="4" t="str">
        <f>IFERROR(__xludf.DUMMYFUNCTION("""COMPUTED_VALUE"""),"")</f>
        <v/>
      </c>
      <c r="O4636" s="4" t="str">
        <f>IFERROR(__xludf.DUMMYFUNCTION("""COMPUTED_VALUE"""),"")</f>
        <v/>
      </c>
      <c r="P4636" s="4" t="str">
        <f>IFERROR(__xludf.DUMMYFUNCTION("""COMPUTED_VALUE"""),"")</f>
        <v/>
      </c>
      <c r="Q4636" s="4" t="str">
        <f>IFERROR(__xludf.DUMMYFUNCTION("""COMPUTED_VALUE"""),"")</f>
        <v/>
      </c>
      <c r="R4636" s="4" t="str">
        <f>IFERROR(__xludf.DUMMYFUNCTION("""COMPUTED_VALUE"""),"")</f>
        <v/>
      </c>
      <c r="S4636" s="4" t="str">
        <f>IFERROR(__xludf.DUMMYFUNCTION("""COMPUTED_VALUE"""),"")</f>
        <v/>
      </c>
    </row>
    <row r="4637">
      <c r="A4637" s="4" t="s">
        <v>7640</v>
      </c>
      <c r="B4637" s="4">
        <v>100.0</v>
      </c>
      <c r="C4637" s="4">
        <v>0.0</v>
      </c>
      <c r="D4637" s="4" t="s">
        <v>1196</v>
      </c>
      <c r="E4637" s="4" t="s">
        <v>7641</v>
      </c>
      <c r="F4637" s="4" t="s">
        <v>12</v>
      </c>
      <c r="G4637" s="4" t="s">
        <v>13</v>
      </c>
      <c r="H4637" s="4">
        <v>950000.0</v>
      </c>
      <c r="I4637" s="4">
        <v>6.0</v>
      </c>
      <c r="L4637" s="4" t="str">
        <f>IFERROR(__xludf.DUMMYFUNCTION("""COMPUTED_VALUE"""),"Drama")</f>
        <v>Drama</v>
      </c>
      <c r="M4637" s="4" t="str">
        <f>IFERROR(__xludf.DUMMYFUNCTION("""COMPUTED_VALUE"""),"")</f>
        <v/>
      </c>
      <c r="N4637" s="4" t="str">
        <f>IFERROR(__xludf.DUMMYFUNCTION("""COMPUTED_VALUE"""),"")</f>
        <v/>
      </c>
      <c r="O4637" s="4" t="str">
        <f>IFERROR(__xludf.DUMMYFUNCTION("""COMPUTED_VALUE"""),"")</f>
        <v/>
      </c>
      <c r="P4637" s="4" t="str">
        <f>IFERROR(__xludf.DUMMYFUNCTION("""COMPUTED_VALUE"""),"")</f>
        <v/>
      </c>
      <c r="Q4637" s="4" t="str">
        <f>IFERROR(__xludf.DUMMYFUNCTION("""COMPUTED_VALUE"""),"")</f>
        <v/>
      </c>
      <c r="R4637" s="4" t="str">
        <f>IFERROR(__xludf.DUMMYFUNCTION("""COMPUTED_VALUE"""),"")</f>
        <v/>
      </c>
      <c r="S4637" s="4" t="str">
        <f>IFERROR(__xludf.DUMMYFUNCTION("""COMPUTED_VALUE"""),"")</f>
        <v/>
      </c>
    </row>
    <row r="4638">
      <c r="A4638" s="4" t="s">
        <v>7642</v>
      </c>
      <c r="B4638" s="4">
        <v>90.0</v>
      </c>
      <c r="C4638" s="4">
        <v>0.0</v>
      </c>
      <c r="D4638" s="4" t="s">
        <v>590</v>
      </c>
      <c r="E4638" s="4" t="s">
        <v>7643</v>
      </c>
      <c r="F4638" s="4" t="s">
        <v>12</v>
      </c>
      <c r="G4638" s="4" t="s">
        <v>13</v>
      </c>
      <c r="H4638" s="4">
        <v>989000.0</v>
      </c>
      <c r="I4638" s="4">
        <v>4.8</v>
      </c>
      <c r="L4638" s="4" t="str">
        <f>IFERROR(__xludf.DUMMYFUNCTION("""COMPUTED_VALUE"""),"Comedy")</f>
        <v>Comedy</v>
      </c>
      <c r="M4638" s="4" t="str">
        <f>IFERROR(__xludf.DUMMYFUNCTION("""COMPUTED_VALUE"""),"Romance")</f>
        <v>Romance</v>
      </c>
      <c r="N4638" s="4" t="str">
        <f>IFERROR(__xludf.DUMMYFUNCTION("""COMPUTED_VALUE"""),"")</f>
        <v/>
      </c>
      <c r="O4638" s="4" t="str">
        <f>IFERROR(__xludf.DUMMYFUNCTION("""COMPUTED_VALUE"""),"")</f>
        <v/>
      </c>
      <c r="P4638" s="4" t="str">
        <f>IFERROR(__xludf.DUMMYFUNCTION("""COMPUTED_VALUE"""),"")</f>
        <v/>
      </c>
      <c r="Q4638" s="4" t="str">
        <f>IFERROR(__xludf.DUMMYFUNCTION("""COMPUTED_VALUE"""),"")</f>
        <v/>
      </c>
      <c r="R4638" s="4" t="str">
        <f>IFERROR(__xludf.DUMMYFUNCTION("""COMPUTED_VALUE"""),"")</f>
        <v/>
      </c>
      <c r="S4638" s="4" t="str">
        <f>IFERROR(__xludf.DUMMYFUNCTION("""COMPUTED_VALUE"""),"")</f>
        <v/>
      </c>
    </row>
    <row r="4639">
      <c r="A4639" s="4" t="s">
        <v>7644</v>
      </c>
      <c r="B4639" s="4">
        <v>83.0</v>
      </c>
      <c r="C4639" s="4">
        <v>0.0</v>
      </c>
      <c r="D4639" s="4" t="s">
        <v>7645</v>
      </c>
      <c r="E4639" s="4" t="s">
        <v>7646</v>
      </c>
      <c r="F4639" s="4" t="s">
        <v>12</v>
      </c>
      <c r="G4639" s="4" t="s">
        <v>13</v>
      </c>
      <c r="H4639" s="4">
        <v>913000.0</v>
      </c>
      <c r="I4639" s="4">
        <v>7.1</v>
      </c>
      <c r="L4639" s="4" t="str">
        <f>IFERROR(__xludf.DUMMYFUNCTION("""COMPUTED_VALUE"""),"Documentary")</f>
        <v>Documentary</v>
      </c>
      <c r="M4639" s="4" t="str">
        <f>IFERROR(__xludf.DUMMYFUNCTION("""COMPUTED_VALUE"""),"News")</f>
        <v>News</v>
      </c>
      <c r="N4639" s="4" t="str">
        <f>IFERROR(__xludf.DUMMYFUNCTION("""COMPUTED_VALUE"""),"")</f>
        <v/>
      </c>
      <c r="O4639" s="4" t="str">
        <f>IFERROR(__xludf.DUMMYFUNCTION("""COMPUTED_VALUE"""),"")</f>
        <v/>
      </c>
      <c r="P4639" s="4" t="str">
        <f>IFERROR(__xludf.DUMMYFUNCTION("""COMPUTED_VALUE"""),"")</f>
        <v/>
      </c>
      <c r="Q4639" s="4" t="str">
        <f>IFERROR(__xludf.DUMMYFUNCTION("""COMPUTED_VALUE"""),"")</f>
        <v/>
      </c>
      <c r="R4639" s="4" t="str">
        <f>IFERROR(__xludf.DUMMYFUNCTION("""COMPUTED_VALUE"""),"")</f>
        <v/>
      </c>
      <c r="S4639" s="4" t="str">
        <f>IFERROR(__xludf.DUMMYFUNCTION("""COMPUTED_VALUE"""),"")</f>
        <v/>
      </c>
    </row>
    <row r="4640">
      <c r="A4640" s="4" t="s">
        <v>7011</v>
      </c>
      <c r="B4640" s="4">
        <v>108.0</v>
      </c>
      <c r="C4640" s="4">
        <v>9600000.0</v>
      </c>
      <c r="D4640" s="4" t="s">
        <v>1681</v>
      </c>
      <c r="E4640" s="4" t="s">
        <v>7647</v>
      </c>
      <c r="F4640" s="4" t="s">
        <v>12</v>
      </c>
      <c r="G4640" s="4" t="s">
        <v>13</v>
      </c>
      <c r="H4640" s="4">
        <v>910000.0</v>
      </c>
      <c r="I4640" s="4">
        <v>8.2</v>
      </c>
      <c r="L4640" s="4" t="str">
        <f>IFERROR(__xludf.DUMMYFUNCTION("""COMPUTED_VALUE"""),"Crime")</f>
        <v>Crime</v>
      </c>
      <c r="M4640" s="4" t="str">
        <f>IFERROR(__xludf.DUMMYFUNCTION("""COMPUTED_VALUE"""),"Drama")</f>
        <v>Drama</v>
      </c>
      <c r="N4640" s="4" t="str">
        <f>IFERROR(__xludf.DUMMYFUNCTION("""COMPUTED_VALUE"""),"Romance")</f>
        <v>Romance</v>
      </c>
      <c r="O4640" s="4" t="str">
        <f>IFERROR(__xludf.DUMMYFUNCTION("""COMPUTED_VALUE"""),"")</f>
        <v/>
      </c>
      <c r="P4640" s="4" t="str">
        <f>IFERROR(__xludf.DUMMYFUNCTION("""COMPUTED_VALUE"""),"")</f>
        <v/>
      </c>
      <c r="Q4640" s="4" t="str">
        <f>IFERROR(__xludf.DUMMYFUNCTION("""COMPUTED_VALUE"""),"")</f>
        <v/>
      </c>
      <c r="R4640" s="4" t="str">
        <f>IFERROR(__xludf.DUMMYFUNCTION("""COMPUTED_VALUE"""),"")</f>
        <v/>
      </c>
      <c r="S4640" s="4" t="str">
        <f>IFERROR(__xludf.DUMMYFUNCTION("""COMPUTED_VALUE"""),"")</f>
        <v/>
      </c>
    </row>
    <row r="4641">
      <c r="A4641" s="4" t="s">
        <v>7648</v>
      </c>
      <c r="B4641" s="4">
        <v>100.0</v>
      </c>
      <c r="C4641" s="4">
        <v>20186.0</v>
      </c>
      <c r="D4641" s="4" t="s">
        <v>585</v>
      </c>
      <c r="E4641" s="4" t="s">
        <v>7649</v>
      </c>
      <c r="F4641" s="4" t="s">
        <v>12</v>
      </c>
      <c r="G4641" s="4" t="s">
        <v>13</v>
      </c>
      <c r="H4641" s="4">
        <v>930000.0</v>
      </c>
      <c r="I4641" s="4">
        <v>5.7</v>
      </c>
      <c r="L4641" s="4" t="str">
        <f>IFERROR(__xludf.DUMMYFUNCTION("""COMPUTED_VALUE"""),"Comedy")</f>
        <v>Comedy</v>
      </c>
      <c r="M4641" s="4" t="str">
        <f>IFERROR(__xludf.DUMMYFUNCTION("""COMPUTED_VALUE"""),"")</f>
        <v/>
      </c>
      <c r="N4641" s="4" t="str">
        <f>IFERROR(__xludf.DUMMYFUNCTION("""COMPUTED_VALUE"""),"")</f>
        <v/>
      </c>
      <c r="O4641" s="4" t="str">
        <f>IFERROR(__xludf.DUMMYFUNCTION("""COMPUTED_VALUE"""),"")</f>
        <v/>
      </c>
      <c r="P4641" s="4" t="str">
        <f>IFERROR(__xludf.DUMMYFUNCTION("""COMPUTED_VALUE"""),"")</f>
        <v/>
      </c>
      <c r="Q4641" s="4" t="str">
        <f>IFERROR(__xludf.DUMMYFUNCTION("""COMPUTED_VALUE"""),"")</f>
        <v/>
      </c>
      <c r="R4641" s="4" t="str">
        <f>IFERROR(__xludf.DUMMYFUNCTION("""COMPUTED_VALUE"""),"")</f>
        <v/>
      </c>
      <c r="S4641" s="4" t="str">
        <f>IFERROR(__xludf.DUMMYFUNCTION("""COMPUTED_VALUE"""),"")</f>
        <v/>
      </c>
    </row>
    <row r="4642">
      <c r="A4642" s="4" t="s">
        <v>7650</v>
      </c>
      <c r="B4642" s="4">
        <v>113.0</v>
      </c>
      <c r="C4642" s="4">
        <v>1185783.0</v>
      </c>
      <c r="D4642" s="4" t="s">
        <v>1196</v>
      </c>
      <c r="E4642" s="4" t="s">
        <v>7651</v>
      </c>
      <c r="F4642" s="4" t="s">
        <v>7652</v>
      </c>
      <c r="G4642" s="4" t="s">
        <v>3061</v>
      </c>
      <c r="H4642" s="4">
        <v>590000.0</v>
      </c>
      <c r="I4642" s="4">
        <v>7.9</v>
      </c>
      <c r="L4642" s="4" t="str">
        <f>IFERROR(__xludf.DUMMYFUNCTION("""COMPUTED_VALUE"""),"Drama")</f>
        <v>Drama</v>
      </c>
      <c r="M4642" s="4" t="str">
        <f>IFERROR(__xludf.DUMMYFUNCTION("""COMPUTED_VALUE"""),"")</f>
        <v/>
      </c>
      <c r="N4642" s="4" t="str">
        <f>IFERROR(__xludf.DUMMYFUNCTION("""COMPUTED_VALUE"""),"")</f>
        <v/>
      </c>
      <c r="O4642" s="4" t="str">
        <f>IFERROR(__xludf.DUMMYFUNCTION("""COMPUTED_VALUE"""),"")</f>
        <v/>
      </c>
      <c r="P4642" s="4" t="str">
        <f>IFERROR(__xludf.DUMMYFUNCTION("""COMPUTED_VALUE"""),"")</f>
        <v/>
      </c>
      <c r="Q4642" s="4" t="str">
        <f>IFERROR(__xludf.DUMMYFUNCTION("""COMPUTED_VALUE"""),"")</f>
        <v/>
      </c>
      <c r="R4642" s="4" t="str">
        <f>IFERROR(__xludf.DUMMYFUNCTION("""COMPUTED_VALUE"""),"")</f>
        <v/>
      </c>
      <c r="S4642" s="4" t="str">
        <f>IFERROR(__xludf.DUMMYFUNCTION("""COMPUTED_VALUE"""),"")</f>
        <v/>
      </c>
    </row>
    <row r="4643">
      <c r="A4643" s="4" t="s">
        <v>7653</v>
      </c>
      <c r="B4643" s="4">
        <v>97.0</v>
      </c>
      <c r="C4643" s="4">
        <v>0.0</v>
      </c>
      <c r="D4643" s="4" t="s">
        <v>2228</v>
      </c>
      <c r="E4643" s="4" t="s">
        <v>7654</v>
      </c>
      <c r="F4643" s="4" t="s">
        <v>12</v>
      </c>
      <c r="G4643" s="4" t="s">
        <v>13</v>
      </c>
      <c r="H4643" s="4">
        <v>3000000.0</v>
      </c>
      <c r="I4643" s="4">
        <v>7.3</v>
      </c>
      <c r="L4643" s="4" t="str">
        <f>IFERROR(__xludf.DUMMYFUNCTION("""COMPUTED_VALUE"""),"Horror")</f>
        <v>Horror</v>
      </c>
      <c r="M4643" s="4" t="str">
        <f>IFERROR(__xludf.DUMMYFUNCTION("""COMPUTED_VALUE"""),"")</f>
        <v/>
      </c>
      <c r="N4643" s="4" t="str">
        <f>IFERROR(__xludf.DUMMYFUNCTION("""COMPUTED_VALUE"""),"")</f>
        <v/>
      </c>
      <c r="O4643" s="4" t="str">
        <f>IFERROR(__xludf.DUMMYFUNCTION("""COMPUTED_VALUE"""),"")</f>
        <v/>
      </c>
      <c r="P4643" s="4" t="str">
        <f>IFERROR(__xludf.DUMMYFUNCTION("""COMPUTED_VALUE"""),"")</f>
        <v/>
      </c>
      <c r="Q4643" s="4" t="str">
        <f>IFERROR(__xludf.DUMMYFUNCTION("""COMPUTED_VALUE"""),"")</f>
        <v/>
      </c>
      <c r="R4643" s="4" t="str">
        <f>IFERROR(__xludf.DUMMYFUNCTION("""COMPUTED_VALUE"""),"")</f>
        <v/>
      </c>
      <c r="S4643" s="4" t="str">
        <f>IFERROR(__xludf.DUMMYFUNCTION("""COMPUTED_VALUE"""),"")</f>
        <v/>
      </c>
    </row>
    <row r="4644">
      <c r="A4644" s="4" t="s">
        <v>1243</v>
      </c>
      <c r="B4644" s="4">
        <v>104.0</v>
      </c>
      <c r="C4644" s="4">
        <v>1007962.0</v>
      </c>
      <c r="D4644" s="4" t="s">
        <v>751</v>
      </c>
      <c r="E4644" s="4" t="s">
        <v>7655</v>
      </c>
      <c r="F4644" s="4" t="s">
        <v>12</v>
      </c>
      <c r="G4644" s="4" t="s">
        <v>13</v>
      </c>
      <c r="H4644" s="4">
        <v>950000.0</v>
      </c>
      <c r="I4644" s="4">
        <v>7.1</v>
      </c>
      <c r="L4644" s="4" t="str">
        <f>IFERROR(__xludf.DUMMYFUNCTION("""COMPUTED_VALUE"""),"Crime")</f>
        <v>Crime</v>
      </c>
      <c r="M4644" s="4" t="str">
        <f>IFERROR(__xludf.DUMMYFUNCTION("""COMPUTED_VALUE"""),"Drama")</f>
        <v>Drama</v>
      </c>
      <c r="N4644" s="4" t="str">
        <f>IFERROR(__xludf.DUMMYFUNCTION("""COMPUTED_VALUE"""),"Thriller")</f>
        <v>Thriller</v>
      </c>
      <c r="O4644" s="4" t="str">
        <f>IFERROR(__xludf.DUMMYFUNCTION("""COMPUTED_VALUE"""),"")</f>
        <v/>
      </c>
      <c r="P4644" s="4" t="str">
        <f>IFERROR(__xludf.DUMMYFUNCTION("""COMPUTED_VALUE"""),"")</f>
        <v/>
      </c>
      <c r="Q4644" s="4" t="str">
        <f>IFERROR(__xludf.DUMMYFUNCTION("""COMPUTED_VALUE"""),"")</f>
        <v/>
      </c>
      <c r="R4644" s="4" t="str">
        <f>IFERROR(__xludf.DUMMYFUNCTION("""COMPUTED_VALUE"""),"")</f>
        <v/>
      </c>
      <c r="S4644" s="4" t="str">
        <f>IFERROR(__xludf.DUMMYFUNCTION("""COMPUTED_VALUE"""),"")</f>
        <v/>
      </c>
    </row>
    <row r="4645">
      <c r="A4645" s="4" t="s">
        <v>7392</v>
      </c>
      <c r="B4645" s="4">
        <v>91.0</v>
      </c>
      <c r="C4645" s="4">
        <v>381186.0</v>
      </c>
      <c r="D4645" s="4" t="s">
        <v>1422</v>
      </c>
      <c r="E4645" s="4" t="s">
        <v>7656</v>
      </c>
      <c r="F4645" s="4" t="s">
        <v>12</v>
      </c>
      <c r="G4645" s="4" t="s">
        <v>13</v>
      </c>
      <c r="H4645" s="4">
        <v>900000.0</v>
      </c>
      <c r="I4645" s="4">
        <v>6.4</v>
      </c>
      <c r="L4645" s="4" t="str">
        <f>IFERROR(__xludf.DUMMYFUNCTION("""COMPUTED_VALUE"""),"Drama")</f>
        <v>Drama</v>
      </c>
      <c r="M4645" s="4" t="str">
        <f>IFERROR(__xludf.DUMMYFUNCTION("""COMPUTED_VALUE"""),"Thriller")</f>
        <v>Thriller</v>
      </c>
      <c r="N4645" s="4" t="str">
        <f>IFERROR(__xludf.DUMMYFUNCTION("""COMPUTED_VALUE"""),"")</f>
        <v/>
      </c>
      <c r="O4645" s="4" t="str">
        <f>IFERROR(__xludf.DUMMYFUNCTION("""COMPUTED_VALUE"""),"")</f>
        <v/>
      </c>
      <c r="P4645" s="4" t="str">
        <f>IFERROR(__xludf.DUMMYFUNCTION("""COMPUTED_VALUE"""),"")</f>
        <v/>
      </c>
      <c r="Q4645" s="4" t="str">
        <f>IFERROR(__xludf.DUMMYFUNCTION("""COMPUTED_VALUE"""),"")</f>
        <v/>
      </c>
      <c r="R4645" s="4" t="str">
        <f>IFERROR(__xludf.DUMMYFUNCTION("""COMPUTED_VALUE"""),"")</f>
        <v/>
      </c>
      <c r="S4645" s="4" t="str">
        <f>IFERROR(__xludf.DUMMYFUNCTION("""COMPUTED_VALUE"""),"")</f>
        <v/>
      </c>
    </row>
    <row r="4646">
      <c r="A4646" s="4" t="s">
        <v>7657</v>
      </c>
      <c r="B4646" s="4">
        <v>107.0</v>
      </c>
      <c r="C4646" s="4">
        <v>439958.0</v>
      </c>
      <c r="D4646" s="4" t="s">
        <v>1196</v>
      </c>
      <c r="E4646" s="4" t="s">
        <v>7658</v>
      </c>
      <c r="F4646" s="4" t="s">
        <v>7659</v>
      </c>
      <c r="G4646" s="4" t="s">
        <v>513</v>
      </c>
      <c r="H4646" s="4">
        <v>0.0</v>
      </c>
      <c r="I4646" s="4">
        <v>5.9</v>
      </c>
      <c r="L4646" s="4" t="str">
        <f>IFERROR(__xludf.DUMMYFUNCTION("""COMPUTED_VALUE"""),"Drama")</f>
        <v>Drama</v>
      </c>
      <c r="M4646" s="4" t="str">
        <f>IFERROR(__xludf.DUMMYFUNCTION("""COMPUTED_VALUE"""),"")</f>
        <v/>
      </c>
      <c r="N4646" s="4" t="str">
        <f>IFERROR(__xludf.DUMMYFUNCTION("""COMPUTED_VALUE"""),"")</f>
        <v/>
      </c>
      <c r="O4646" s="4" t="str">
        <f>IFERROR(__xludf.DUMMYFUNCTION("""COMPUTED_VALUE"""),"")</f>
        <v/>
      </c>
      <c r="P4646" s="4" t="str">
        <f>IFERROR(__xludf.DUMMYFUNCTION("""COMPUTED_VALUE"""),"")</f>
        <v/>
      </c>
      <c r="Q4646" s="4" t="str">
        <f>IFERROR(__xludf.DUMMYFUNCTION("""COMPUTED_VALUE"""),"")</f>
        <v/>
      </c>
      <c r="R4646" s="4" t="str">
        <f>IFERROR(__xludf.DUMMYFUNCTION("""COMPUTED_VALUE"""),"")</f>
        <v/>
      </c>
      <c r="S4646" s="4" t="str">
        <f>IFERROR(__xludf.DUMMYFUNCTION("""COMPUTED_VALUE"""),"")</f>
        <v/>
      </c>
    </row>
    <row r="4647">
      <c r="A4647" s="4" t="s">
        <v>2462</v>
      </c>
      <c r="B4647" s="4">
        <v>85.0</v>
      </c>
      <c r="C4647" s="4">
        <v>1.6097842E7</v>
      </c>
      <c r="D4647" s="4" t="s">
        <v>2205</v>
      </c>
      <c r="E4647" s="4" t="s">
        <v>7660</v>
      </c>
      <c r="F4647" s="4" t="s">
        <v>12</v>
      </c>
      <c r="G4647" s="4" t="s">
        <v>13</v>
      </c>
      <c r="H4647" s="4">
        <v>900000.0</v>
      </c>
      <c r="I4647" s="4">
        <v>7.5</v>
      </c>
      <c r="L4647" s="4" t="str">
        <f>IFERROR(__xludf.DUMMYFUNCTION("""COMPUTED_VALUE"""),"Biography")</f>
        <v>Biography</v>
      </c>
      <c r="M4647" s="4" t="str">
        <f>IFERROR(__xludf.DUMMYFUNCTION("""COMPUTED_VALUE"""),"Drama")</f>
        <v>Drama</v>
      </c>
      <c r="N4647" s="4" t="str">
        <f>IFERROR(__xludf.DUMMYFUNCTION("""COMPUTED_VALUE"""),"Romance")</f>
        <v>Romance</v>
      </c>
      <c r="O4647" s="4" t="str">
        <f>IFERROR(__xludf.DUMMYFUNCTION("""COMPUTED_VALUE"""),"")</f>
        <v/>
      </c>
      <c r="P4647" s="4" t="str">
        <f>IFERROR(__xludf.DUMMYFUNCTION("""COMPUTED_VALUE"""),"")</f>
        <v/>
      </c>
      <c r="Q4647" s="4" t="str">
        <f>IFERROR(__xludf.DUMMYFUNCTION("""COMPUTED_VALUE"""),"")</f>
        <v/>
      </c>
      <c r="R4647" s="4" t="str">
        <f>IFERROR(__xludf.DUMMYFUNCTION("""COMPUTED_VALUE"""),"")</f>
        <v/>
      </c>
      <c r="S4647" s="4" t="str">
        <f>IFERROR(__xludf.DUMMYFUNCTION("""COMPUTED_VALUE"""),"")</f>
        <v/>
      </c>
    </row>
    <row r="4648">
      <c r="A4648" s="4" t="s">
        <v>7661</v>
      </c>
      <c r="B4648" s="4">
        <v>101.0</v>
      </c>
      <c r="C4648" s="4">
        <v>6643.0</v>
      </c>
      <c r="D4648" s="4" t="s">
        <v>7662</v>
      </c>
      <c r="E4648" s="4" t="s">
        <v>7663</v>
      </c>
      <c r="F4648" s="4" t="s">
        <v>12</v>
      </c>
      <c r="G4648" s="4" t="s">
        <v>13</v>
      </c>
      <c r="H4648" s="4">
        <v>900000.0</v>
      </c>
      <c r="I4648" s="4">
        <v>6.4</v>
      </c>
      <c r="L4648" s="4" t="str">
        <f>IFERROR(__xludf.DUMMYFUNCTION("""COMPUTED_VALUE"""),"Comedy")</f>
        <v>Comedy</v>
      </c>
      <c r="M4648" s="4" t="str">
        <f>IFERROR(__xludf.DUMMYFUNCTION("""COMPUTED_VALUE"""),"Fantasy")</f>
        <v>Fantasy</v>
      </c>
      <c r="N4648" s="4" t="str">
        <f>IFERROR(__xludf.DUMMYFUNCTION("""COMPUTED_VALUE"""),"Thriller")</f>
        <v>Thriller</v>
      </c>
      <c r="O4648" s="4" t="str">
        <f>IFERROR(__xludf.DUMMYFUNCTION("""COMPUTED_VALUE"""),"")</f>
        <v/>
      </c>
      <c r="P4648" s="4" t="str">
        <f>IFERROR(__xludf.DUMMYFUNCTION("""COMPUTED_VALUE"""),"")</f>
        <v/>
      </c>
      <c r="Q4648" s="4" t="str">
        <f>IFERROR(__xludf.DUMMYFUNCTION("""COMPUTED_VALUE"""),"")</f>
        <v/>
      </c>
      <c r="R4648" s="4" t="str">
        <f>IFERROR(__xludf.DUMMYFUNCTION("""COMPUTED_VALUE"""),"")</f>
        <v/>
      </c>
      <c r="S4648" s="4" t="str">
        <f>IFERROR(__xludf.DUMMYFUNCTION("""COMPUTED_VALUE"""),"")</f>
        <v/>
      </c>
    </row>
    <row r="4649">
      <c r="A4649" s="4" t="s">
        <v>967</v>
      </c>
      <c r="B4649" s="4">
        <v>70.0</v>
      </c>
      <c r="C4649" s="4">
        <v>1.0279715E8</v>
      </c>
      <c r="D4649" s="4" t="s">
        <v>7664</v>
      </c>
      <c r="E4649" s="4" t="s">
        <v>7665</v>
      </c>
      <c r="F4649" s="4" t="s">
        <v>12</v>
      </c>
      <c r="G4649" s="4" t="s">
        <v>13</v>
      </c>
      <c r="H4649" s="4">
        <v>0.0</v>
      </c>
      <c r="I4649" s="4">
        <v>7.4</v>
      </c>
      <c r="L4649" s="4" t="str">
        <f>IFERROR(__xludf.DUMMYFUNCTION("""COMPUTED_VALUE"""),"Animation")</f>
        <v>Animation</v>
      </c>
      <c r="M4649" s="4" t="str">
        <f>IFERROR(__xludf.DUMMYFUNCTION("""COMPUTED_VALUE"""),"Drama")</f>
        <v>Drama</v>
      </c>
      <c r="N4649" s="4" t="str">
        <f>IFERROR(__xludf.DUMMYFUNCTION("""COMPUTED_VALUE"""),"Family")</f>
        <v>Family</v>
      </c>
      <c r="O4649" s="4" t="str">
        <f>IFERROR(__xludf.DUMMYFUNCTION("""COMPUTED_VALUE"""),"")</f>
        <v/>
      </c>
      <c r="P4649" s="4" t="str">
        <f>IFERROR(__xludf.DUMMYFUNCTION("""COMPUTED_VALUE"""),"")</f>
        <v/>
      </c>
      <c r="Q4649" s="4" t="str">
        <f>IFERROR(__xludf.DUMMYFUNCTION("""COMPUTED_VALUE"""),"")</f>
        <v/>
      </c>
      <c r="R4649" s="4" t="str">
        <f>IFERROR(__xludf.DUMMYFUNCTION("""COMPUTED_VALUE"""),"")</f>
        <v/>
      </c>
      <c r="S4649" s="4" t="str">
        <f>IFERROR(__xludf.DUMMYFUNCTION("""COMPUTED_VALUE"""),"")</f>
        <v/>
      </c>
    </row>
    <row r="4650">
      <c r="A4650" s="4" t="s">
        <v>3270</v>
      </c>
      <c r="B4650" s="4">
        <v>88.0</v>
      </c>
      <c r="C4650" s="4">
        <v>442638.0</v>
      </c>
      <c r="D4650" s="4" t="s">
        <v>1364</v>
      </c>
      <c r="E4650" s="4" t="s">
        <v>7666</v>
      </c>
      <c r="F4650" s="4" t="s">
        <v>12</v>
      </c>
      <c r="G4650" s="4" t="s">
        <v>13</v>
      </c>
      <c r="H4650" s="4">
        <v>850000.0</v>
      </c>
      <c r="I4650" s="4">
        <v>7.3</v>
      </c>
      <c r="L4650" s="4" t="str">
        <f>IFERROR(__xludf.DUMMYFUNCTION("""COMPUTED_VALUE"""),"Comedy")</f>
        <v>Comedy</v>
      </c>
      <c r="M4650" s="4" t="str">
        <f>IFERROR(__xludf.DUMMYFUNCTION("""COMPUTED_VALUE"""),"Romance")</f>
        <v>Romance</v>
      </c>
      <c r="N4650" s="4" t="str">
        <f>IFERROR(__xludf.DUMMYFUNCTION("""COMPUTED_VALUE"""),"Sport")</f>
        <v>Sport</v>
      </c>
      <c r="O4650" s="4" t="str">
        <f>IFERROR(__xludf.DUMMYFUNCTION("""COMPUTED_VALUE"""),"")</f>
        <v/>
      </c>
      <c r="P4650" s="4" t="str">
        <f>IFERROR(__xludf.DUMMYFUNCTION("""COMPUTED_VALUE"""),"")</f>
        <v/>
      </c>
      <c r="Q4650" s="4" t="str">
        <f>IFERROR(__xludf.DUMMYFUNCTION("""COMPUTED_VALUE"""),"")</f>
        <v/>
      </c>
      <c r="R4650" s="4" t="str">
        <f>IFERROR(__xludf.DUMMYFUNCTION("""COMPUTED_VALUE"""),"")</f>
        <v/>
      </c>
      <c r="S4650" s="4" t="str">
        <f>IFERROR(__xludf.DUMMYFUNCTION("""COMPUTED_VALUE"""),"")</f>
        <v/>
      </c>
    </row>
    <row r="4651">
      <c r="A4651" s="4" t="s">
        <v>4416</v>
      </c>
      <c r="B4651" s="4">
        <v>112.0</v>
      </c>
      <c r="C4651" s="4">
        <v>4.2919096E7</v>
      </c>
      <c r="D4651" s="4" t="s">
        <v>320</v>
      </c>
      <c r="E4651" s="4" t="s">
        <v>4417</v>
      </c>
      <c r="F4651" s="4" t="s">
        <v>12</v>
      </c>
      <c r="G4651" s="4" t="s">
        <v>13</v>
      </c>
      <c r="H4651" s="4">
        <v>1.5E7</v>
      </c>
      <c r="I4651" s="4">
        <v>6.5</v>
      </c>
      <c r="L4651" s="4" t="str">
        <f>IFERROR(__xludf.DUMMYFUNCTION("""COMPUTED_VALUE"""),"Action")</f>
        <v>Action</v>
      </c>
      <c r="M4651" s="4" t="str">
        <f>IFERROR(__xludf.DUMMYFUNCTION("""COMPUTED_VALUE"""),"Drama")</f>
        <v>Drama</v>
      </c>
      <c r="N4651" s="4" t="str">
        <f>IFERROR(__xludf.DUMMYFUNCTION("""COMPUTED_VALUE"""),"Thriller")</f>
        <v>Thriller</v>
      </c>
      <c r="O4651" s="4" t="str">
        <f>IFERROR(__xludf.DUMMYFUNCTION("""COMPUTED_VALUE"""),"")</f>
        <v/>
      </c>
      <c r="P4651" s="4" t="str">
        <f>IFERROR(__xludf.DUMMYFUNCTION("""COMPUTED_VALUE"""),"")</f>
        <v/>
      </c>
      <c r="Q4651" s="4" t="str">
        <f>IFERROR(__xludf.DUMMYFUNCTION("""COMPUTED_VALUE"""),"")</f>
        <v/>
      </c>
      <c r="R4651" s="4" t="str">
        <f>IFERROR(__xludf.DUMMYFUNCTION("""COMPUTED_VALUE"""),"")</f>
        <v/>
      </c>
      <c r="S4651" s="4" t="str">
        <f>IFERROR(__xludf.DUMMYFUNCTION("""COMPUTED_VALUE"""),"")</f>
        <v/>
      </c>
    </row>
    <row r="4652">
      <c r="A4652" s="4" t="s">
        <v>7667</v>
      </c>
      <c r="B4652" s="4">
        <v>107.0</v>
      </c>
      <c r="C4652" s="4">
        <v>819939.0</v>
      </c>
      <c r="D4652" s="4" t="s">
        <v>495</v>
      </c>
      <c r="E4652" s="4" t="s">
        <v>7668</v>
      </c>
      <c r="F4652" s="4" t="s">
        <v>12</v>
      </c>
      <c r="G4652" s="4" t="s">
        <v>13</v>
      </c>
      <c r="H4652" s="4">
        <v>850000.0</v>
      </c>
      <c r="I4652" s="4">
        <v>7.2</v>
      </c>
      <c r="L4652" s="4" t="str">
        <f>IFERROR(__xludf.DUMMYFUNCTION("""COMPUTED_VALUE"""),"Comedy")</f>
        <v>Comedy</v>
      </c>
      <c r="M4652" s="4" t="str">
        <f>IFERROR(__xludf.DUMMYFUNCTION("""COMPUTED_VALUE"""),"Drama")</f>
        <v>Drama</v>
      </c>
      <c r="N4652" s="4" t="str">
        <f>IFERROR(__xludf.DUMMYFUNCTION("""COMPUTED_VALUE"""),"Romance")</f>
        <v>Romance</v>
      </c>
      <c r="O4652" s="4" t="str">
        <f>IFERROR(__xludf.DUMMYFUNCTION("""COMPUTED_VALUE"""),"")</f>
        <v/>
      </c>
      <c r="P4652" s="4" t="str">
        <f>IFERROR(__xludf.DUMMYFUNCTION("""COMPUTED_VALUE"""),"")</f>
        <v/>
      </c>
      <c r="Q4652" s="4" t="str">
        <f>IFERROR(__xludf.DUMMYFUNCTION("""COMPUTED_VALUE"""),"")</f>
        <v/>
      </c>
      <c r="R4652" s="4" t="str">
        <f>IFERROR(__xludf.DUMMYFUNCTION("""COMPUTED_VALUE"""),"")</f>
        <v/>
      </c>
      <c r="S4652" s="4" t="str">
        <f>IFERROR(__xludf.DUMMYFUNCTION("""COMPUTED_VALUE"""),"")</f>
        <v/>
      </c>
    </row>
    <row r="4653">
      <c r="A4653" s="4" t="s">
        <v>7669</v>
      </c>
      <c r="B4653" s="4">
        <v>78.0</v>
      </c>
      <c r="C4653" s="4">
        <v>0.0</v>
      </c>
      <c r="D4653" s="4" t="s">
        <v>1196</v>
      </c>
      <c r="E4653" s="4" t="s">
        <v>7670</v>
      </c>
      <c r="F4653" s="4" t="s">
        <v>512</v>
      </c>
      <c r="G4653" s="4" t="s">
        <v>513</v>
      </c>
      <c r="H4653" s="4">
        <v>900000.0</v>
      </c>
      <c r="I4653" s="4">
        <v>6.7</v>
      </c>
      <c r="L4653" s="4" t="str">
        <f>IFERROR(__xludf.DUMMYFUNCTION("""COMPUTED_VALUE"""),"Drama")</f>
        <v>Drama</v>
      </c>
      <c r="M4653" s="4" t="str">
        <f>IFERROR(__xludf.DUMMYFUNCTION("""COMPUTED_VALUE"""),"")</f>
        <v/>
      </c>
      <c r="N4653" s="4" t="str">
        <f>IFERROR(__xludf.DUMMYFUNCTION("""COMPUTED_VALUE"""),"")</f>
        <v/>
      </c>
      <c r="O4653" s="4" t="str">
        <f>IFERROR(__xludf.DUMMYFUNCTION("""COMPUTED_VALUE"""),"")</f>
        <v/>
      </c>
      <c r="P4653" s="4" t="str">
        <f>IFERROR(__xludf.DUMMYFUNCTION("""COMPUTED_VALUE"""),"")</f>
        <v/>
      </c>
      <c r="Q4653" s="4" t="str">
        <f>IFERROR(__xludf.DUMMYFUNCTION("""COMPUTED_VALUE"""),"")</f>
        <v/>
      </c>
      <c r="R4653" s="4" t="str">
        <f>IFERROR(__xludf.DUMMYFUNCTION("""COMPUTED_VALUE"""),"")</f>
        <v/>
      </c>
      <c r="S4653" s="4" t="str">
        <f>IFERROR(__xludf.DUMMYFUNCTION("""COMPUTED_VALUE"""),"")</f>
        <v/>
      </c>
    </row>
    <row r="4654">
      <c r="A4654" s="4" t="s">
        <v>7671</v>
      </c>
      <c r="B4654" s="4">
        <v>90.0</v>
      </c>
      <c r="C4654" s="4">
        <v>0.0</v>
      </c>
      <c r="D4654" s="4" t="s">
        <v>1196</v>
      </c>
      <c r="E4654" s="4" t="s">
        <v>7672</v>
      </c>
      <c r="F4654" s="4" t="s">
        <v>12</v>
      </c>
      <c r="G4654" s="4" t="s">
        <v>13</v>
      </c>
      <c r="H4654" s="4">
        <v>1000000.0</v>
      </c>
      <c r="I4654" s="4">
        <v>7.1</v>
      </c>
      <c r="L4654" s="4" t="str">
        <f>IFERROR(__xludf.DUMMYFUNCTION("""COMPUTED_VALUE"""),"Drama")</f>
        <v>Drama</v>
      </c>
      <c r="M4654" s="4" t="str">
        <f>IFERROR(__xludf.DUMMYFUNCTION("""COMPUTED_VALUE"""),"")</f>
        <v/>
      </c>
      <c r="N4654" s="4" t="str">
        <f>IFERROR(__xludf.DUMMYFUNCTION("""COMPUTED_VALUE"""),"")</f>
        <v/>
      </c>
      <c r="O4654" s="4" t="str">
        <f>IFERROR(__xludf.DUMMYFUNCTION("""COMPUTED_VALUE"""),"")</f>
        <v/>
      </c>
      <c r="P4654" s="4" t="str">
        <f>IFERROR(__xludf.DUMMYFUNCTION("""COMPUTED_VALUE"""),"")</f>
        <v/>
      </c>
      <c r="Q4654" s="4" t="str">
        <f>IFERROR(__xludf.DUMMYFUNCTION("""COMPUTED_VALUE"""),"")</f>
        <v/>
      </c>
      <c r="R4654" s="4" t="str">
        <f>IFERROR(__xludf.DUMMYFUNCTION("""COMPUTED_VALUE"""),"")</f>
        <v/>
      </c>
      <c r="S4654" s="4" t="str">
        <f>IFERROR(__xludf.DUMMYFUNCTION("""COMPUTED_VALUE"""),"")</f>
        <v/>
      </c>
    </row>
    <row r="4655">
      <c r="A4655" s="4" t="s">
        <v>7673</v>
      </c>
      <c r="B4655" s="4">
        <v>88.0</v>
      </c>
      <c r="C4655" s="4">
        <v>1243961.0</v>
      </c>
      <c r="D4655" s="4" t="s">
        <v>585</v>
      </c>
      <c r="E4655" s="4" t="s">
        <v>7674</v>
      </c>
      <c r="F4655" s="4" t="s">
        <v>12</v>
      </c>
      <c r="G4655" s="4" t="s">
        <v>13</v>
      </c>
      <c r="H4655" s="4">
        <v>850000.0</v>
      </c>
      <c r="I4655" s="4">
        <v>6.0</v>
      </c>
      <c r="L4655" s="4" t="str">
        <f>IFERROR(__xludf.DUMMYFUNCTION("""COMPUTED_VALUE"""),"Comedy")</f>
        <v>Comedy</v>
      </c>
      <c r="M4655" s="4" t="str">
        <f>IFERROR(__xludf.DUMMYFUNCTION("""COMPUTED_VALUE"""),"")</f>
        <v/>
      </c>
      <c r="N4655" s="4" t="str">
        <f>IFERROR(__xludf.DUMMYFUNCTION("""COMPUTED_VALUE"""),"")</f>
        <v/>
      </c>
      <c r="O4655" s="4" t="str">
        <f>IFERROR(__xludf.DUMMYFUNCTION("""COMPUTED_VALUE"""),"")</f>
        <v/>
      </c>
      <c r="P4655" s="4" t="str">
        <f>IFERROR(__xludf.DUMMYFUNCTION("""COMPUTED_VALUE"""),"")</f>
        <v/>
      </c>
      <c r="Q4655" s="4" t="str">
        <f>IFERROR(__xludf.DUMMYFUNCTION("""COMPUTED_VALUE"""),"")</f>
        <v/>
      </c>
      <c r="R4655" s="4" t="str">
        <f>IFERROR(__xludf.DUMMYFUNCTION("""COMPUTED_VALUE"""),"")</f>
        <v/>
      </c>
      <c r="S4655" s="4" t="str">
        <f>IFERROR(__xludf.DUMMYFUNCTION("""COMPUTED_VALUE"""),"")</f>
        <v/>
      </c>
    </row>
    <row r="4656">
      <c r="A4656" s="4" t="s">
        <v>2888</v>
      </c>
      <c r="B4656" s="4">
        <v>92.0</v>
      </c>
      <c r="C4656" s="4">
        <v>3094687.0</v>
      </c>
      <c r="D4656" s="4" t="s">
        <v>495</v>
      </c>
      <c r="E4656" s="4" t="s">
        <v>7675</v>
      </c>
      <c r="F4656" s="4" t="s">
        <v>12</v>
      </c>
      <c r="G4656" s="4" t="s">
        <v>13</v>
      </c>
      <c r="H4656" s="4">
        <v>0.0</v>
      </c>
      <c r="I4656" s="4">
        <v>6.7</v>
      </c>
      <c r="L4656" s="4" t="str">
        <f>IFERROR(__xludf.DUMMYFUNCTION("""COMPUTED_VALUE"""),"Comedy")</f>
        <v>Comedy</v>
      </c>
      <c r="M4656" s="4" t="str">
        <f>IFERROR(__xludf.DUMMYFUNCTION("""COMPUTED_VALUE"""),"Drama")</f>
        <v>Drama</v>
      </c>
      <c r="N4656" s="4" t="str">
        <f>IFERROR(__xludf.DUMMYFUNCTION("""COMPUTED_VALUE"""),"Romance")</f>
        <v>Romance</v>
      </c>
      <c r="O4656" s="4" t="str">
        <f>IFERROR(__xludf.DUMMYFUNCTION("""COMPUTED_VALUE"""),"")</f>
        <v/>
      </c>
      <c r="P4656" s="4" t="str">
        <f>IFERROR(__xludf.DUMMYFUNCTION("""COMPUTED_VALUE"""),"")</f>
        <v/>
      </c>
      <c r="Q4656" s="4" t="str">
        <f>IFERROR(__xludf.DUMMYFUNCTION("""COMPUTED_VALUE"""),"")</f>
        <v/>
      </c>
      <c r="R4656" s="4" t="str">
        <f>IFERROR(__xludf.DUMMYFUNCTION("""COMPUTED_VALUE"""),"")</f>
        <v/>
      </c>
      <c r="S4656" s="4" t="str">
        <f>IFERROR(__xludf.DUMMYFUNCTION("""COMPUTED_VALUE"""),"")</f>
        <v/>
      </c>
    </row>
    <row r="4657">
      <c r="A4657" s="4" t="s">
        <v>7676</v>
      </c>
      <c r="B4657" s="4">
        <v>95.0</v>
      </c>
      <c r="C4657" s="4">
        <v>15278.0</v>
      </c>
      <c r="D4657" s="4" t="s">
        <v>7677</v>
      </c>
      <c r="E4657" s="4" t="s">
        <v>7678</v>
      </c>
      <c r="F4657" s="4" t="s">
        <v>12</v>
      </c>
      <c r="G4657" s="4" t="s">
        <v>13</v>
      </c>
      <c r="H4657" s="4">
        <v>825000.0</v>
      </c>
      <c r="I4657" s="4">
        <v>5.6</v>
      </c>
      <c r="L4657" s="4" t="str">
        <f>IFERROR(__xludf.DUMMYFUNCTION("""COMPUTED_VALUE"""),"Drama")</f>
        <v>Drama</v>
      </c>
      <c r="M4657" s="4" t="str">
        <f>IFERROR(__xludf.DUMMYFUNCTION("""COMPUTED_VALUE"""),"Fantasy")</f>
        <v>Fantasy</v>
      </c>
      <c r="N4657" s="4" t="str">
        <f>IFERROR(__xludf.DUMMYFUNCTION("""COMPUTED_VALUE"""),"Sci-Fi")</f>
        <v>Sci-Fi</v>
      </c>
      <c r="O4657" s="4" t="str">
        <f>IFERROR(__xludf.DUMMYFUNCTION("""COMPUTED_VALUE"""),"")</f>
        <v/>
      </c>
      <c r="P4657" s="4" t="str">
        <f>IFERROR(__xludf.DUMMYFUNCTION("""COMPUTED_VALUE"""),"")</f>
        <v/>
      </c>
      <c r="Q4657" s="4" t="str">
        <f>IFERROR(__xludf.DUMMYFUNCTION("""COMPUTED_VALUE"""),"")</f>
        <v/>
      </c>
      <c r="R4657" s="4" t="str">
        <f>IFERROR(__xludf.DUMMYFUNCTION("""COMPUTED_VALUE"""),"")</f>
        <v/>
      </c>
      <c r="S4657" s="4" t="str">
        <f>IFERROR(__xludf.DUMMYFUNCTION("""COMPUTED_VALUE"""),"")</f>
        <v/>
      </c>
    </row>
    <row r="4658">
      <c r="A4658" s="4" t="s">
        <v>6261</v>
      </c>
      <c r="B4658" s="4">
        <v>85.0</v>
      </c>
      <c r="C4658" s="4">
        <v>0.0</v>
      </c>
      <c r="D4658" s="4" t="s">
        <v>751</v>
      </c>
      <c r="E4658" s="4" t="s">
        <v>7679</v>
      </c>
      <c r="F4658" s="4" t="s">
        <v>12</v>
      </c>
      <c r="G4658" s="4" t="s">
        <v>20</v>
      </c>
      <c r="H4658" s="4">
        <v>500000.0</v>
      </c>
      <c r="I4658" s="4">
        <v>7.0</v>
      </c>
      <c r="L4658" s="4" t="str">
        <f>IFERROR(__xludf.DUMMYFUNCTION("""COMPUTED_VALUE"""),"Crime")</f>
        <v>Crime</v>
      </c>
      <c r="M4658" s="4" t="str">
        <f>IFERROR(__xludf.DUMMYFUNCTION("""COMPUTED_VALUE"""),"Drama")</f>
        <v>Drama</v>
      </c>
      <c r="N4658" s="4" t="str">
        <f>IFERROR(__xludf.DUMMYFUNCTION("""COMPUTED_VALUE"""),"Thriller")</f>
        <v>Thriller</v>
      </c>
      <c r="O4658" s="4" t="str">
        <f>IFERROR(__xludf.DUMMYFUNCTION("""COMPUTED_VALUE"""),"")</f>
        <v/>
      </c>
      <c r="P4658" s="4" t="str">
        <f>IFERROR(__xludf.DUMMYFUNCTION("""COMPUTED_VALUE"""),"")</f>
        <v/>
      </c>
      <c r="Q4658" s="4" t="str">
        <f>IFERROR(__xludf.DUMMYFUNCTION("""COMPUTED_VALUE"""),"")</f>
        <v/>
      </c>
      <c r="R4658" s="4" t="str">
        <f>IFERROR(__xludf.DUMMYFUNCTION("""COMPUTED_VALUE"""),"")</f>
        <v/>
      </c>
      <c r="S4658" s="4" t="str">
        <f>IFERROR(__xludf.DUMMYFUNCTION("""COMPUTED_VALUE"""),"")</f>
        <v/>
      </c>
    </row>
    <row r="4659">
      <c r="A4659" s="4" t="s">
        <v>6381</v>
      </c>
      <c r="B4659" s="4">
        <v>86.0</v>
      </c>
      <c r="C4659" s="4">
        <v>0.0</v>
      </c>
      <c r="D4659" s="4" t="s">
        <v>7680</v>
      </c>
      <c r="E4659" s="4" t="s">
        <v>7681</v>
      </c>
      <c r="F4659" s="4" t="s">
        <v>12</v>
      </c>
      <c r="G4659" s="4" t="s">
        <v>13</v>
      </c>
      <c r="H4659" s="4">
        <v>990000.0</v>
      </c>
      <c r="I4659" s="4">
        <v>4.9</v>
      </c>
      <c r="L4659" s="4" t="str">
        <f>IFERROR(__xludf.DUMMYFUNCTION("""COMPUTED_VALUE"""),"Action")</f>
        <v>Action</v>
      </c>
      <c r="M4659" s="4" t="str">
        <f>IFERROR(__xludf.DUMMYFUNCTION("""COMPUTED_VALUE"""),"Comedy")</f>
        <v>Comedy</v>
      </c>
      <c r="N4659" s="4" t="str">
        <f>IFERROR(__xludf.DUMMYFUNCTION("""COMPUTED_VALUE"""),"Drama")</f>
        <v>Drama</v>
      </c>
      <c r="O4659" s="4" t="str">
        <f>IFERROR(__xludf.DUMMYFUNCTION("""COMPUTED_VALUE"""),"Sci-Fi")</f>
        <v>Sci-Fi</v>
      </c>
      <c r="P4659" s="4" t="str">
        <f>IFERROR(__xludf.DUMMYFUNCTION("""COMPUTED_VALUE"""),"")</f>
        <v/>
      </c>
      <c r="Q4659" s="4" t="str">
        <f>IFERROR(__xludf.DUMMYFUNCTION("""COMPUTED_VALUE"""),"")</f>
        <v/>
      </c>
      <c r="R4659" s="4" t="str">
        <f>IFERROR(__xludf.DUMMYFUNCTION("""COMPUTED_VALUE"""),"")</f>
        <v/>
      </c>
      <c r="S4659" s="4" t="str">
        <f>IFERROR(__xludf.DUMMYFUNCTION("""COMPUTED_VALUE"""),"")</f>
        <v/>
      </c>
    </row>
    <row r="4660">
      <c r="A4660" s="4" t="s">
        <v>7682</v>
      </c>
      <c r="B4660" s="4">
        <v>90.0</v>
      </c>
      <c r="C4660" s="4">
        <v>0.0</v>
      </c>
      <c r="D4660" s="4" t="s">
        <v>293</v>
      </c>
      <c r="E4660" s="4" t="s">
        <v>7683</v>
      </c>
      <c r="F4660" s="4" t="s">
        <v>12</v>
      </c>
      <c r="G4660" s="4" t="s">
        <v>13</v>
      </c>
      <c r="H4660" s="4">
        <v>100000.0</v>
      </c>
      <c r="I4660" s="4">
        <v>3.2</v>
      </c>
      <c r="L4660" s="4" t="str">
        <f>IFERROR(__xludf.DUMMYFUNCTION("""COMPUTED_VALUE"""),"Mystery")</f>
        <v>Mystery</v>
      </c>
      <c r="M4660" s="4" t="str">
        <f>IFERROR(__xludf.DUMMYFUNCTION("""COMPUTED_VALUE"""),"Thriller")</f>
        <v>Thriller</v>
      </c>
      <c r="N4660" s="4" t="str">
        <f>IFERROR(__xludf.DUMMYFUNCTION("""COMPUTED_VALUE"""),"")</f>
        <v/>
      </c>
      <c r="O4660" s="4" t="str">
        <f>IFERROR(__xludf.DUMMYFUNCTION("""COMPUTED_VALUE"""),"")</f>
        <v/>
      </c>
      <c r="P4660" s="4" t="str">
        <f>IFERROR(__xludf.DUMMYFUNCTION("""COMPUTED_VALUE"""),"")</f>
        <v/>
      </c>
      <c r="Q4660" s="4" t="str">
        <f>IFERROR(__xludf.DUMMYFUNCTION("""COMPUTED_VALUE"""),"")</f>
        <v/>
      </c>
      <c r="R4660" s="4" t="str">
        <f>IFERROR(__xludf.DUMMYFUNCTION("""COMPUTED_VALUE"""),"")</f>
        <v/>
      </c>
      <c r="S4660" s="4" t="str">
        <f>IFERROR(__xludf.DUMMYFUNCTION("""COMPUTED_VALUE"""),"")</f>
        <v/>
      </c>
    </row>
    <row r="4661">
      <c r="A4661" s="4" t="s">
        <v>7684</v>
      </c>
      <c r="B4661" s="4">
        <v>123.0</v>
      </c>
      <c r="C4661" s="4">
        <v>7098492.0</v>
      </c>
      <c r="D4661" s="4" t="s">
        <v>2791</v>
      </c>
      <c r="E4661" s="4" t="s">
        <v>7685</v>
      </c>
      <c r="F4661" s="4" t="s">
        <v>7659</v>
      </c>
      <c r="G4661" s="4" t="s">
        <v>4706</v>
      </c>
      <c r="H4661" s="4">
        <v>500000.0</v>
      </c>
      <c r="I4661" s="4">
        <v>8.4</v>
      </c>
      <c r="L4661" s="4" t="str">
        <f>IFERROR(__xludf.DUMMYFUNCTION("""COMPUTED_VALUE"""),"Drama")</f>
        <v>Drama</v>
      </c>
      <c r="M4661" s="4" t="str">
        <f>IFERROR(__xludf.DUMMYFUNCTION("""COMPUTED_VALUE"""),"Mystery")</f>
        <v>Mystery</v>
      </c>
      <c r="N4661" s="4" t="str">
        <f>IFERROR(__xludf.DUMMYFUNCTION("""COMPUTED_VALUE"""),"")</f>
        <v/>
      </c>
      <c r="O4661" s="4" t="str">
        <f>IFERROR(__xludf.DUMMYFUNCTION("""COMPUTED_VALUE"""),"")</f>
        <v/>
      </c>
      <c r="P4661" s="4" t="str">
        <f>IFERROR(__xludf.DUMMYFUNCTION("""COMPUTED_VALUE"""),"")</f>
        <v/>
      </c>
      <c r="Q4661" s="4" t="str">
        <f>IFERROR(__xludf.DUMMYFUNCTION("""COMPUTED_VALUE"""),"")</f>
        <v/>
      </c>
      <c r="R4661" s="4" t="str">
        <f>IFERROR(__xludf.DUMMYFUNCTION("""COMPUTED_VALUE"""),"")</f>
        <v/>
      </c>
      <c r="S4661" s="4" t="str">
        <f>IFERROR(__xludf.DUMMYFUNCTION("""COMPUTED_VALUE"""),"")</f>
        <v/>
      </c>
    </row>
    <row r="4662">
      <c r="A4662" s="4" t="s">
        <v>7686</v>
      </c>
      <c r="B4662" s="4">
        <v>93.0</v>
      </c>
      <c r="C4662" s="4">
        <v>0.0</v>
      </c>
      <c r="D4662" s="4" t="s">
        <v>3593</v>
      </c>
      <c r="E4662" s="4" t="s">
        <v>7687</v>
      </c>
      <c r="F4662" s="4" t="s">
        <v>12</v>
      </c>
      <c r="G4662" s="4" t="s">
        <v>20</v>
      </c>
      <c r="H4662" s="4">
        <v>0.0</v>
      </c>
      <c r="I4662" s="4">
        <v>6.9</v>
      </c>
      <c r="L4662" s="4" t="str">
        <f>IFERROR(__xludf.DUMMYFUNCTION("""COMPUTED_VALUE"""),"Thriller")</f>
        <v>Thriller</v>
      </c>
      <c r="M4662" s="4" t="str">
        <f>IFERROR(__xludf.DUMMYFUNCTION("""COMPUTED_VALUE"""),"")</f>
        <v/>
      </c>
      <c r="N4662" s="4" t="str">
        <f>IFERROR(__xludf.DUMMYFUNCTION("""COMPUTED_VALUE"""),"")</f>
        <v/>
      </c>
      <c r="O4662" s="4" t="str">
        <f>IFERROR(__xludf.DUMMYFUNCTION("""COMPUTED_VALUE"""),"")</f>
        <v/>
      </c>
      <c r="P4662" s="4" t="str">
        <f>IFERROR(__xludf.DUMMYFUNCTION("""COMPUTED_VALUE"""),"")</f>
        <v/>
      </c>
      <c r="Q4662" s="4" t="str">
        <f>IFERROR(__xludf.DUMMYFUNCTION("""COMPUTED_VALUE"""),"")</f>
        <v/>
      </c>
      <c r="R4662" s="4" t="str">
        <f>IFERROR(__xludf.DUMMYFUNCTION("""COMPUTED_VALUE"""),"")</f>
        <v/>
      </c>
      <c r="S4662" s="4" t="str">
        <f>IFERROR(__xludf.DUMMYFUNCTION("""COMPUTED_VALUE"""),"")</f>
        <v/>
      </c>
    </row>
    <row r="4663">
      <c r="A4663" s="4" t="s">
        <v>6355</v>
      </c>
      <c r="B4663" s="4">
        <v>88.0</v>
      </c>
      <c r="C4663" s="4">
        <v>4771000.0</v>
      </c>
      <c r="D4663" s="4" t="s">
        <v>888</v>
      </c>
      <c r="E4663" s="4" t="s">
        <v>7688</v>
      </c>
      <c r="F4663" s="4" t="s">
        <v>12</v>
      </c>
      <c r="G4663" s="4" t="s">
        <v>13</v>
      </c>
      <c r="H4663" s="4">
        <v>800000.0</v>
      </c>
      <c r="I4663" s="4">
        <v>7.5</v>
      </c>
      <c r="L4663" s="4" t="str">
        <f>IFERROR(__xludf.DUMMYFUNCTION("""COMPUTED_VALUE"""),"Comedy")</f>
        <v>Comedy</v>
      </c>
      <c r="M4663" s="4" t="str">
        <f>IFERROR(__xludf.DUMMYFUNCTION("""COMPUTED_VALUE"""),"Drama")</f>
        <v>Drama</v>
      </c>
      <c r="N4663" s="4" t="str">
        <f>IFERROR(__xludf.DUMMYFUNCTION("""COMPUTED_VALUE"""),"")</f>
        <v/>
      </c>
      <c r="O4663" s="4" t="str">
        <f>IFERROR(__xludf.DUMMYFUNCTION("""COMPUTED_VALUE"""),"")</f>
        <v/>
      </c>
      <c r="P4663" s="4" t="str">
        <f>IFERROR(__xludf.DUMMYFUNCTION("""COMPUTED_VALUE"""),"")</f>
        <v/>
      </c>
      <c r="Q4663" s="4" t="str">
        <f>IFERROR(__xludf.DUMMYFUNCTION("""COMPUTED_VALUE"""),"")</f>
        <v/>
      </c>
      <c r="R4663" s="4" t="str">
        <f>IFERROR(__xludf.DUMMYFUNCTION("""COMPUTED_VALUE"""),"")</f>
        <v/>
      </c>
      <c r="S4663" s="4" t="str">
        <f>IFERROR(__xludf.DUMMYFUNCTION("""COMPUTED_VALUE"""),"")</f>
        <v/>
      </c>
    </row>
    <row r="4664">
      <c r="A4664" s="4" t="s">
        <v>6832</v>
      </c>
      <c r="B4664" s="4">
        <v>114.0</v>
      </c>
      <c r="C4664" s="4">
        <v>1001437.0</v>
      </c>
      <c r="D4664" s="4" t="s">
        <v>76</v>
      </c>
      <c r="E4664" s="4" t="s">
        <v>7689</v>
      </c>
      <c r="F4664" s="4" t="s">
        <v>12</v>
      </c>
      <c r="G4664" s="4" t="s">
        <v>13</v>
      </c>
      <c r="H4664" s="4">
        <v>800000.0</v>
      </c>
      <c r="I4664" s="4">
        <v>7.2</v>
      </c>
      <c r="L4664" s="4" t="str">
        <f>IFERROR(__xludf.DUMMYFUNCTION("""COMPUTED_VALUE"""),"Drama")</f>
        <v>Drama</v>
      </c>
      <c r="M4664" s="4" t="str">
        <f>IFERROR(__xludf.DUMMYFUNCTION("""COMPUTED_VALUE"""),"Romance")</f>
        <v>Romance</v>
      </c>
      <c r="N4664" s="4" t="str">
        <f>IFERROR(__xludf.DUMMYFUNCTION("""COMPUTED_VALUE"""),"")</f>
        <v/>
      </c>
      <c r="O4664" s="4" t="str">
        <f>IFERROR(__xludf.DUMMYFUNCTION("""COMPUTED_VALUE"""),"")</f>
        <v/>
      </c>
      <c r="P4664" s="4" t="str">
        <f>IFERROR(__xludf.DUMMYFUNCTION("""COMPUTED_VALUE"""),"")</f>
        <v/>
      </c>
      <c r="Q4664" s="4" t="str">
        <f>IFERROR(__xludf.DUMMYFUNCTION("""COMPUTED_VALUE"""),"")</f>
        <v/>
      </c>
      <c r="R4664" s="4" t="str">
        <f>IFERROR(__xludf.DUMMYFUNCTION("""COMPUTED_VALUE"""),"")</f>
        <v/>
      </c>
      <c r="S4664" s="4" t="str">
        <f>IFERROR(__xludf.DUMMYFUNCTION("""COMPUTED_VALUE"""),"")</f>
        <v/>
      </c>
    </row>
    <row r="4665">
      <c r="A4665" s="4" t="s">
        <v>5172</v>
      </c>
      <c r="B4665" s="4">
        <v>88.0</v>
      </c>
      <c r="C4665" s="4">
        <v>2073984.0</v>
      </c>
      <c r="D4665" s="4" t="s">
        <v>76</v>
      </c>
      <c r="E4665" s="4" t="s">
        <v>7690</v>
      </c>
      <c r="F4665" s="4" t="s">
        <v>12</v>
      </c>
      <c r="G4665" s="4" t="s">
        <v>513</v>
      </c>
      <c r="H4665" s="4">
        <v>800000.0</v>
      </c>
      <c r="I4665" s="4">
        <v>7.2</v>
      </c>
      <c r="L4665" s="4" t="str">
        <f>IFERROR(__xludf.DUMMYFUNCTION("""COMPUTED_VALUE"""),"Drama")</f>
        <v>Drama</v>
      </c>
      <c r="M4665" s="4" t="str">
        <f>IFERROR(__xludf.DUMMYFUNCTION("""COMPUTED_VALUE"""),"Romance")</f>
        <v>Romance</v>
      </c>
      <c r="N4665" s="4" t="str">
        <f>IFERROR(__xludf.DUMMYFUNCTION("""COMPUTED_VALUE"""),"")</f>
        <v/>
      </c>
      <c r="O4665" s="4" t="str">
        <f>IFERROR(__xludf.DUMMYFUNCTION("""COMPUTED_VALUE"""),"")</f>
        <v/>
      </c>
      <c r="P4665" s="4" t="str">
        <f>IFERROR(__xludf.DUMMYFUNCTION("""COMPUTED_VALUE"""),"")</f>
        <v/>
      </c>
      <c r="Q4665" s="4" t="str">
        <f>IFERROR(__xludf.DUMMYFUNCTION("""COMPUTED_VALUE"""),"")</f>
        <v/>
      </c>
      <c r="R4665" s="4" t="str">
        <f>IFERROR(__xludf.DUMMYFUNCTION("""COMPUTED_VALUE"""),"")</f>
        <v/>
      </c>
      <c r="S4665" s="4" t="str">
        <f>IFERROR(__xludf.DUMMYFUNCTION("""COMPUTED_VALUE"""),"")</f>
        <v/>
      </c>
    </row>
    <row r="4666">
      <c r="A4666" s="4" t="s">
        <v>7691</v>
      </c>
      <c r="B4666" s="4">
        <v>110.0</v>
      </c>
      <c r="C4666" s="4">
        <v>9950.0</v>
      </c>
      <c r="D4666" s="4" t="s">
        <v>1681</v>
      </c>
      <c r="E4666" s="4" t="s">
        <v>7692</v>
      </c>
      <c r="F4666" s="4" t="s">
        <v>3026</v>
      </c>
      <c r="G4666" s="4" t="s">
        <v>265</v>
      </c>
      <c r="H4666" s="4">
        <v>0.0</v>
      </c>
      <c r="I4666" s="4">
        <v>8.0</v>
      </c>
      <c r="L4666" s="4" t="str">
        <f>IFERROR(__xludf.DUMMYFUNCTION("""COMPUTED_VALUE"""),"Crime")</f>
        <v>Crime</v>
      </c>
      <c r="M4666" s="4" t="str">
        <f>IFERROR(__xludf.DUMMYFUNCTION("""COMPUTED_VALUE"""),"Drama")</f>
        <v>Drama</v>
      </c>
      <c r="N4666" s="4" t="str">
        <f>IFERROR(__xludf.DUMMYFUNCTION("""COMPUTED_VALUE"""),"Romance")</f>
        <v>Romance</v>
      </c>
      <c r="O4666" s="4" t="str">
        <f>IFERROR(__xludf.DUMMYFUNCTION("""COMPUTED_VALUE"""),"")</f>
        <v/>
      </c>
      <c r="P4666" s="4" t="str">
        <f>IFERROR(__xludf.DUMMYFUNCTION("""COMPUTED_VALUE"""),"")</f>
        <v/>
      </c>
      <c r="Q4666" s="4" t="str">
        <f>IFERROR(__xludf.DUMMYFUNCTION("""COMPUTED_VALUE"""),"")</f>
        <v/>
      </c>
      <c r="R4666" s="4" t="str">
        <f>IFERROR(__xludf.DUMMYFUNCTION("""COMPUTED_VALUE"""),"")</f>
        <v/>
      </c>
      <c r="S4666" s="4" t="str">
        <f>IFERROR(__xludf.DUMMYFUNCTION("""COMPUTED_VALUE"""),"")</f>
        <v/>
      </c>
    </row>
    <row r="4667">
      <c r="A4667" s="4" t="s">
        <v>7693</v>
      </c>
      <c r="B4667" s="4">
        <v>95.0</v>
      </c>
      <c r="C4667" s="4">
        <v>0.0</v>
      </c>
      <c r="D4667" s="4" t="s">
        <v>1196</v>
      </c>
      <c r="E4667" s="4" t="s">
        <v>7694</v>
      </c>
      <c r="F4667" s="4" t="s">
        <v>12</v>
      </c>
      <c r="G4667" s="4" t="s">
        <v>13</v>
      </c>
      <c r="H4667" s="4">
        <v>850000.0</v>
      </c>
      <c r="I4667" s="4">
        <v>7.4</v>
      </c>
      <c r="L4667" s="4" t="str">
        <f>IFERROR(__xludf.DUMMYFUNCTION("""COMPUTED_VALUE"""),"Drama")</f>
        <v>Drama</v>
      </c>
      <c r="M4667" s="4" t="str">
        <f>IFERROR(__xludf.DUMMYFUNCTION("""COMPUTED_VALUE"""),"")</f>
        <v/>
      </c>
      <c r="N4667" s="4" t="str">
        <f>IFERROR(__xludf.DUMMYFUNCTION("""COMPUTED_VALUE"""),"")</f>
        <v/>
      </c>
      <c r="O4667" s="4" t="str">
        <f>IFERROR(__xludf.DUMMYFUNCTION("""COMPUTED_VALUE"""),"")</f>
        <v/>
      </c>
      <c r="P4667" s="4" t="str">
        <f>IFERROR(__xludf.DUMMYFUNCTION("""COMPUTED_VALUE"""),"")</f>
        <v/>
      </c>
      <c r="Q4667" s="4" t="str">
        <f>IFERROR(__xludf.DUMMYFUNCTION("""COMPUTED_VALUE"""),"")</f>
        <v/>
      </c>
      <c r="R4667" s="4" t="str">
        <f>IFERROR(__xludf.DUMMYFUNCTION("""COMPUTED_VALUE"""),"")</f>
        <v/>
      </c>
      <c r="S4667" s="4" t="str">
        <f>IFERROR(__xludf.DUMMYFUNCTION("""COMPUTED_VALUE"""),"")</f>
        <v/>
      </c>
    </row>
    <row r="4668">
      <c r="A4668" s="4" t="s">
        <v>7695</v>
      </c>
      <c r="B4668" s="4">
        <v>83.0</v>
      </c>
      <c r="C4668" s="4">
        <v>0.0</v>
      </c>
      <c r="D4668" s="4" t="s">
        <v>1196</v>
      </c>
      <c r="E4668" s="4" t="s">
        <v>7696</v>
      </c>
      <c r="F4668" s="4" t="s">
        <v>975</v>
      </c>
      <c r="G4668" s="4" t="s">
        <v>6571</v>
      </c>
      <c r="H4668" s="4">
        <v>800000.0</v>
      </c>
      <c r="I4668" s="4">
        <v>7.2</v>
      </c>
      <c r="L4668" s="4" t="str">
        <f>IFERROR(__xludf.DUMMYFUNCTION("""COMPUTED_VALUE"""),"Drama")</f>
        <v>Drama</v>
      </c>
      <c r="M4668" s="4" t="str">
        <f>IFERROR(__xludf.DUMMYFUNCTION("""COMPUTED_VALUE"""),"")</f>
        <v/>
      </c>
      <c r="N4668" s="4" t="str">
        <f>IFERROR(__xludf.DUMMYFUNCTION("""COMPUTED_VALUE"""),"")</f>
        <v/>
      </c>
      <c r="O4668" s="4" t="str">
        <f>IFERROR(__xludf.DUMMYFUNCTION("""COMPUTED_VALUE"""),"")</f>
        <v/>
      </c>
      <c r="P4668" s="4" t="str">
        <f>IFERROR(__xludf.DUMMYFUNCTION("""COMPUTED_VALUE"""),"")</f>
        <v/>
      </c>
      <c r="Q4668" s="4" t="str">
        <f>IFERROR(__xludf.DUMMYFUNCTION("""COMPUTED_VALUE"""),"")</f>
        <v/>
      </c>
      <c r="R4668" s="4" t="str">
        <f>IFERROR(__xludf.DUMMYFUNCTION("""COMPUTED_VALUE"""),"")</f>
        <v/>
      </c>
      <c r="S4668" s="4" t="str">
        <f>IFERROR(__xludf.DUMMYFUNCTION("""COMPUTED_VALUE"""),"")</f>
        <v/>
      </c>
    </row>
    <row r="4669">
      <c r="A4669" s="4" t="s">
        <v>1522</v>
      </c>
      <c r="B4669" s="4">
        <v>104.0</v>
      </c>
      <c r="C4669" s="4">
        <v>144583.0</v>
      </c>
      <c r="D4669" s="4" t="s">
        <v>1422</v>
      </c>
      <c r="E4669" s="4" t="s">
        <v>7697</v>
      </c>
      <c r="F4669" s="4" t="s">
        <v>12</v>
      </c>
      <c r="G4669" s="4" t="s">
        <v>513</v>
      </c>
      <c r="H4669" s="4">
        <v>800000.0</v>
      </c>
      <c r="I4669" s="4">
        <v>6.5</v>
      </c>
      <c r="L4669" s="4" t="str">
        <f>IFERROR(__xludf.DUMMYFUNCTION("""COMPUTED_VALUE"""),"Drama")</f>
        <v>Drama</v>
      </c>
      <c r="M4669" s="4" t="str">
        <f>IFERROR(__xludf.DUMMYFUNCTION("""COMPUTED_VALUE"""),"Thriller")</f>
        <v>Thriller</v>
      </c>
      <c r="N4669" s="4" t="str">
        <f>IFERROR(__xludf.DUMMYFUNCTION("""COMPUTED_VALUE"""),"")</f>
        <v/>
      </c>
      <c r="O4669" s="4" t="str">
        <f>IFERROR(__xludf.DUMMYFUNCTION("""COMPUTED_VALUE"""),"")</f>
        <v/>
      </c>
      <c r="P4669" s="4" t="str">
        <f>IFERROR(__xludf.DUMMYFUNCTION("""COMPUTED_VALUE"""),"")</f>
        <v/>
      </c>
      <c r="Q4669" s="4" t="str">
        <f>IFERROR(__xludf.DUMMYFUNCTION("""COMPUTED_VALUE"""),"")</f>
        <v/>
      </c>
      <c r="R4669" s="4" t="str">
        <f>IFERROR(__xludf.DUMMYFUNCTION("""COMPUTED_VALUE"""),"")</f>
        <v/>
      </c>
      <c r="S4669" s="4" t="str">
        <f>IFERROR(__xludf.DUMMYFUNCTION("""COMPUTED_VALUE"""),"")</f>
        <v/>
      </c>
    </row>
    <row r="4670">
      <c r="A4670" s="4" t="s">
        <v>7698</v>
      </c>
      <c r="B4670" s="4">
        <v>94.0</v>
      </c>
      <c r="C4670" s="4">
        <v>0.0</v>
      </c>
      <c r="D4670" s="4" t="s">
        <v>1681</v>
      </c>
      <c r="E4670" s="4" t="s">
        <v>7699</v>
      </c>
      <c r="F4670" s="4" t="s">
        <v>12</v>
      </c>
      <c r="G4670" s="4" t="s">
        <v>13</v>
      </c>
      <c r="H4670" s="4">
        <v>800000.0</v>
      </c>
      <c r="I4670" s="4">
        <v>7.2</v>
      </c>
      <c r="L4670" s="4" t="str">
        <f>IFERROR(__xludf.DUMMYFUNCTION("""COMPUTED_VALUE"""),"Crime")</f>
        <v>Crime</v>
      </c>
      <c r="M4670" s="4" t="str">
        <f>IFERROR(__xludf.DUMMYFUNCTION("""COMPUTED_VALUE"""),"Drama")</f>
        <v>Drama</v>
      </c>
      <c r="N4670" s="4" t="str">
        <f>IFERROR(__xludf.DUMMYFUNCTION("""COMPUTED_VALUE"""),"Romance")</f>
        <v>Romance</v>
      </c>
      <c r="O4670" s="4" t="str">
        <f>IFERROR(__xludf.DUMMYFUNCTION("""COMPUTED_VALUE"""),"")</f>
        <v/>
      </c>
      <c r="P4670" s="4" t="str">
        <f>IFERROR(__xludf.DUMMYFUNCTION("""COMPUTED_VALUE"""),"")</f>
        <v/>
      </c>
      <c r="Q4670" s="4" t="str">
        <f>IFERROR(__xludf.DUMMYFUNCTION("""COMPUTED_VALUE"""),"")</f>
        <v/>
      </c>
      <c r="R4670" s="4" t="str">
        <f>IFERROR(__xludf.DUMMYFUNCTION("""COMPUTED_VALUE"""),"")</f>
        <v/>
      </c>
      <c r="S4670" s="4" t="str">
        <f>IFERROR(__xludf.DUMMYFUNCTION("""COMPUTED_VALUE"""),"")</f>
        <v/>
      </c>
    </row>
    <row r="4671">
      <c r="A4671" s="4" t="s">
        <v>7700</v>
      </c>
      <c r="B4671" s="4">
        <v>87.0</v>
      </c>
      <c r="C4671" s="4">
        <v>58163.0</v>
      </c>
      <c r="D4671" s="4" t="s">
        <v>1196</v>
      </c>
      <c r="E4671" s="4" t="s">
        <v>7701</v>
      </c>
      <c r="F4671" s="4" t="s">
        <v>12</v>
      </c>
      <c r="G4671" s="4" t="s">
        <v>13</v>
      </c>
      <c r="H4671" s="4">
        <v>0.0</v>
      </c>
      <c r="I4671" s="4">
        <v>4.2</v>
      </c>
      <c r="L4671" s="4" t="str">
        <f>IFERROR(__xludf.DUMMYFUNCTION("""COMPUTED_VALUE"""),"Drama")</f>
        <v>Drama</v>
      </c>
      <c r="M4671" s="4" t="str">
        <f>IFERROR(__xludf.DUMMYFUNCTION("""COMPUTED_VALUE"""),"")</f>
        <v/>
      </c>
      <c r="N4671" s="4" t="str">
        <f>IFERROR(__xludf.DUMMYFUNCTION("""COMPUTED_VALUE"""),"")</f>
        <v/>
      </c>
      <c r="O4671" s="4" t="str">
        <f>IFERROR(__xludf.DUMMYFUNCTION("""COMPUTED_VALUE"""),"")</f>
        <v/>
      </c>
      <c r="P4671" s="4" t="str">
        <f>IFERROR(__xludf.DUMMYFUNCTION("""COMPUTED_VALUE"""),"")</f>
        <v/>
      </c>
      <c r="Q4671" s="4" t="str">
        <f>IFERROR(__xludf.DUMMYFUNCTION("""COMPUTED_VALUE"""),"")</f>
        <v/>
      </c>
      <c r="R4671" s="4" t="str">
        <f>IFERROR(__xludf.DUMMYFUNCTION("""COMPUTED_VALUE"""),"")</f>
        <v/>
      </c>
      <c r="S4671" s="4" t="str">
        <f>IFERROR(__xludf.DUMMYFUNCTION("""COMPUTED_VALUE"""),"")</f>
        <v/>
      </c>
    </row>
    <row r="4672">
      <c r="A4672" s="4" t="s">
        <v>7702</v>
      </c>
      <c r="B4672" s="4">
        <v>93.0</v>
      </c>
      <c r="C4672" s="4">
        <v>35688.0</v>
      </c>
      <c r="D4672" s="4" t="s">
        <v>585</v>
      </c>
      <c r="E4672" s="4" t="s">
        <v>7703</v>
      </c>
      <c r="F4672" s="4" t="s">
        <v>12</v>
      </c>
      <c r="G4672" s="4" t="s">
        <v>13</v>
      </c>
      <c r="H4672" s="4">
        <v>600000.0</v>
      </c>
      <c r="I4672" s="4">
        <v>5.1</v>
      </c>
      <c r="L4672" s="4" t="str">
        <f>IFERROR(__xludf.DUMMYFUNCTION("""COMPUTED_VALUE"""),"Comedy")</f>
        <v>Comedy</v>
      </c>
      <c r="M4672" s="4" t="str">
        <f>IFERROR(__xludf.DUMMYFUNCTION("""COMPUTED_VALUE"""),"")</f>
        <v/>
      </c>
      <c r="N4672" s="4" t="str">
        <f>IFERROR(__xludf.DUMMYFUNCTION("""COMPUTED_VALUE"""),"")</f>
        <v/>
      </c>
      <c r="O4672" s="4" t="str">
        <f>IFERROR(__xludf.DUMMYFUNCTION("""COMPUTED_VALUE"""),"")</f>
        <v/>
      </c>
      <c r="P4672" s="4" t="str">
        <f>IFERROR(__xludf.DUMMYFUNCTION("""COMPUTED_VALUE"""),"")</f>
        <v/>
      </c>
      <c r="Q4672" s="4" t="str">
        <f>IFERROR(__xludf.DUMMYFUNCTION("""COMPUTED_VALUE"""),"")</f>
        <v/>
      </c>
      <c r="R4672" s="4" t="str">
        <f>IFERROR(__xludf.DUMMYFUNCTION("""COMPUTED_VALUE"""),"")</f>
        <v/>
      </c>
      <c r="S4672" s="4" t="str">
        <f>IFERROR(__xludf.DUMMYFUNCTION("""COMPUTED_VALUE"""),"")</f>
        <v/>
      </c>
    </row>
    <row r="4673">
      <c r="A4673" s="4" t="s">
        <v>1803</v>
      </c>
      <c r="B4673" s="4">
        <v>91.0</v>
      </c>
      <c r="C4673" s="4">
        <v>41709.0</v>
      </c>
      <c r="D4673" s="4" t="s">
        <v>2620</v>
      </c>
      <c r="E4673" s="4" t="s">
        <v>7704</v>
      </c>
      <c r="F4673" s="4" t="s">
        <v>6076</v>
      </c>
      <c r="G4673" s="4" t="s">
        <v>4364</v>
      </c>
      <c r="H4673" s="4">
        <v>800000.0</v>
      </c>
      <c r="I4673" s="4">
        <v>6.4</v>
      </c>
      <c r="L4673" s="4" t="str">
        <f>IFERROR(__xludf.DUMMYFUNCTION("""COMPUTED_VALUE"""),"Comedy")</f>
        <v>Comedy</v>
      </c>
      <c r="M4673" s="4" t="str">
        <f>IFERROR(__xludf.DUMMYFUNCTION("""COMPUTED_VALUE"""),"Horror")</f>
        <v>Horror</v>
      </c>
      <c r="N4673" s="4" t="str">
        <f>IFERROR(__xludf.DUMMYFUNCTION("""COMPUTED_VALUE"""),"")</f>
        <v/>
      </c>
      <c r="O4673" s="4" t="str">
        <f>IFERROR(__xludf.DUMMYFUNCTION("""COMPUTED_VALUE"""),"")</f>
        <v/>
      </c>
      <c r="P4673" s="4" t="str">
        <f>IFERROR(__xludf.DUMMYFUNCTION("""COMPUTED_VALUE"""),"")</f>
        <v/>
      </c>
      <c r="Q4673" s="4" t="str">
        <f>IFERROR(__xludf.DUMMYFUNCTION("""COMPUTED_VALUE"""),"")</f>
        <v/>
      </c>
      <c r="R4673" s="4" t="str">
        <f>IFERROR(__xludf.DUMMYFUNCTION("""COMPUTED_VALUE"""),"")</f>
        <v/>
      </c>
      <c r="S4673" s="4" t="str">
        <f>IFERROR(__xludf.DUMMYFUNCTION("""COMPUTED_VALUE"""),"")</f>
        <v/>
      </c>
    </row>
    <row r="4674">
      <c r="A4674" s="4" t="s">
        <v>7705</v>
      </c>
      <c r="B4674" s="4">
        <v>90.0</v>
      </c>
      <c r="C4674" s="4">
        <v>1310270.0</v>
      </c>
      <c r="D4674" s="4" t="s">
        <v>7706</v>
      </c>
      <c r="E4674" s="4" t="s">
        <v>7707</v>
      </c>
      <c r="F4674" s="4" t="s">
        <v>12</v>
      </c>
      <c r="G4674" s="4" t="s">
        <v>13</v>
      </c>
      <c r="H4674" s="4">
        <v>780000.0</v>
      </c>
      <c r="I4674" s="4">
        <v>6.8</v>
      </c>
      <c r="L4674" s="4" t="str">
        <f>IFERROR(__xludf.DUMMYFUNCTION("""COMPUTED_VALUE"""),"Action")</f>
        <v>Action</v>
      </c>
      <c r="M4674" s="4" t="str">
        <f>IFERROR(__xludf.DUMMYFUNCTION("""COMPUTED_VALUE"""),"Adventure")</f>
        <v>Adventure</v>
      </c>
      <c r="N4674" s="4" t="str">
        <f>IFERROR(__xludf.DUMMYFUNCTION("""COMPUTED_VALUE"""),"Drama")</f>
        <v>Drama</v>
      </c>
      <c r="O4674" s="4" t="str">
        <f>IFERROR(__xludf.DUMMYFUNCTION("""COMPUTED_VALUE"""),"War")</f>
        <v>War</v>
      </c>
      <c r="P4674" s="4" t="str">
        <f>IFERROR(__xludf.DUMMYFUNCTION("""COMPUTED_VALUE"""),"")</f>
        <v/>
      </c>
      <c r="Q4674" s="4" t="str">
        <f>IFERROR(__xludf.DUMMYFUNCTION("""COMPUTED_VALUE"""),"")</f>
        <v/>
      </c>
      <c r="R4674" s="4" t="str">
        <f>IFERROR(__xludf.DUMMYFUNCTION("""COMPUTED_VALUE"""),"")</f>
        <v/>
      </c>
      <c r="S4674" s="4" t="str">
        <f>IFERROR(__xludf.DUMMYFUNCTION("""COMPUTED_VALUE"""),"")</f>
        <v/>
      </c>
    </row>
    <row r="4675">
      <c r="A4675" s="4" t="s">
        <v>7708</v>
      </c>
      <c r="B4675" s="4">
        <v>14.0</v>
      </c>
      <c r="C4675" s="4">
        <v>0.0</v>
      </c>
      <c r="D4675" s="4" t="s">
        <v>7709</v>
      </c>
      <c r="E4675" s="4" t="s">
        <v>7710</v>
      </c>
      <c r="F4675" s="4" t="s">
        <v>12</v>
      </c>
      <c r="G4675" s="4" t="s">
        <v>13</v>
      </c>
      <c r="H4675" s="4">
        <v>0.0</v>
      </c>
      <c r="I4675" s="4">
        <v>6.2</v>
      </c>
      <c r="L4675" s="4" t="str">
        <f>IFERROR(__xludf.DUMMYFUNCTION("""COMPUTED_VALUE"""),"Horror")</f>
        <v>Horror</v>
      </c>
      <c r="M4675" s="4" t="str">
        <f>IFERROR(__xludf.DUMMYFUNCTION("""COMPUTED_VALUE"""),"Sci-Fi")</f>
        <v>Sci-Fi</v>
      </c>
      <c r="N4675" s="4" t="str">
        <f>IFERROR(__xludf.DUMMYFUNCTION("""COMPUTED_VALUE"""),"Short")</f>
        <v>Short</v>
      </c>
      <c r="O4675" s="4" t="str">
        <f>IFERROR(__xludf.DUMMYFUNCTION("""COMPUTED_VALUE"""),"Thriller")</f>
        <v>Thriller</v>
      </c>
      <c r="P4675" s="4" t="str">
        <f>IFERROR(__xludf.DUMMYFUNCTION("""COMPUTED_VALUE"""),"")</f>
        <v/>
      </c>
      <c r="Q4675" s="4" t="str">
        <f>IFERROR(__xludf.DUMMYFUNCTION("""COMPUTED_VALUE"""),"")</f>
        <v/>
      </c>
      <c r="R4675" s="4" t="str">
        <f>IFERROR(__xludf.DUMMYFUNCTION("""COMPUTED_VALUE"""),"")</f>
        <v/>
      </c>
      <c r="S4675" s="4" t="str">
        <f>IFERROR(__xludf.DUMMYFUNCTION("""COMPUTED_VALUE"""),"")</f>
        <v/>
      </c>
    </row>
    <row r="4676">
      <c r="A4676" s="4" t="s">
        <v>502</v>
      </c>
      <c r="B4676" s="4">
        <v>112.0</v>
      </c>
      <c r="C4676" s="4">
        <v>1.15E8</v>
      </c>
      <c r="D4676" s="4" t="s">
        <v>1919</v>
      </c>
      <c r="E4676" s="4" t="s">
        <v>7711</v>
      </c>
      <c r="F4676" s="4" t="s">
        <v>12</v>
      </c>
      <c r="G4676" s="4" t="s">
        <v>13</v>
      </c>
      <c r="H4676" s="4">
        <v>777000.0</v>
      </c>
      <c r="I4676" s="4">
        <v>7.5</v>
      </c>
      <c r="L4676" s="4" t="str">
        <f>IFERROR(__xludf.DUMMYFUNCTION("""COMPUTED_VALUE"""),"Comedy")</f>
        <v>Comedy</v>
      </c>
      <c r="M4676" s="4" t="str">
        <f>IFERROR(__xludf.DUMMYFUNCTION("""COMPUTED_VALUE"""),"Drama")</f>
        <v>Drama</v>
      </c>
      <c r="N4676" s="4" t="str">
        <f>IFERROR(__xludf.DUMMYFUNCTION("""COMPUTED_VALUE"""),"Music")</f>
        <v>Music</v>
      </c>
      <c r="O4676" s="4" t="str">
        <f>IFERROR(__xludf.DUMMYFUNCTION("""COMPUTED_VALUE"""),"")</f>
        <v/>
      </c>
      <c r="P4676" s="4" t="str">
        <f>IFERROR(__xludf.DUMMYFUNCTION("""COMPUTED_VALUE"""),"")</f>
        <v/>
      </c>
      <c r="Q4676" s="4" t="str">
        <f>IFERROR(__xludf.DUMMYFUNCTION("""COMPUTED_VALUE"""),"")</f>
        <v/>
      </c>
      <c r="R4676" s="4" t="str">
        <f>IFERROR(__xludf.DUMMYFUNCTION("""COMPUTED_VALUE"""),"")</f>
        <v/>
      </c>
      <c r="S4676" s="4" t="str">
        <f>IFERROR(__xludf.DUMMYFUNCTION("""COMPUTED_VALUE"""),"")</f>
        <v/>
      </c>
    </row>
    <row r="4677">
      <c r="A4677" s="4" t="s">
        <v>7301</v>
      </c>
      <c r="B4677" s="4">
        <v>75.0</v>
      </c>
      <c r="C4677" s="4">
        <v>0.0</v>
      </c>
      <c r="D4677" s="4" t="s">
        <v>7040</v>
      </c>
      <c r="E4677" s="4" t="s">
        <v>7712</v>
      </c>
      <c r="F4677" s="4" t="s">
        <v>12</v>
      </c>
      <c r="G4677" s="4" t="s">
        <v>13</v>
      </c>
      <c r="H4677" s="4">
        <v>750000.0</v>
      </c>
      <c r="I4677" s="4">
        <v>7.7</v>
      </c>
      <c r="L4677" s="4" t="str">
        <f>IFERROR(__xludf.DUMMYFUNCTION("""COMPUTED_VALUE"""),"Documentary")</f>
        <v>Documentary</v>
      </c>
      <c r="M4677" s="4" t="str">
        <f>IFERROR(__xludf.DUMMYFUNCTION("""COMPUTED_VALUE"""),"War")</f>
        <v>War</v>
      </c>
      <c r="N4677" s="4" t="str">
        <f>IFERROR(__xludf.DUMMYFUNCTION("""COMPUTED_VALUE"""),"")</f>
        <v/>
      </c>
      <c r="O4677" s="4" t="str">
        <f>IFERROR(__xludf.DUMMYFUNCTION("""COMPUTED_VALUE"""),"")</f>
        <v/>
      </c>
      <c r="P4677" s="4" t="str">
        <f>IFERROR(__xludf.DUMMYFUNCTION("""COMPUTED_VALUE"""),"")</f>
        <v/>
      </c>
      <c r="Q4677" s="4" t="str">
        <f>IFERROR(__xludf.DUMMYFUNCTION("""COMPUTED_VALUE"""),"")</f>
        <v/>
      </c>
      <c r="R4677" s="4" t="str">
        <f>IFERROR(__xludf.DUMMYFUNCTION("""COMPUTED_VALUE"""),"")</f>
        <v/>
      </c>
      <c r="S4677" s="4" t="str">
        <f>IFERROR(__xludf.DUMMYFUNCTION("""COMPUTED_VALUE"""),"")</f>
        <v/>
      </c>
    </row>
    <row r="4678">
      <c r="A4678" s="4" t="s">
        <v>7713</v>
      </c>
      <c r="B4678" s="4">
        <v>86.0</v>
      </c>
      <c r="C4678" s="4">
        <v>5518918.0</v>
      </c>
      <c r="D4678" s="4" t="s">
        <v>7714</v>
      </c>
      <c r="E4678" s="4" t="s">
        <v>7715</v>
      </c>
      <c r="F4678" s="4" t="s">
        <v>12</v>
      </c>
      <c r="G4678" s="4" t="s">
        <v>13</v>
      </c>
      <c r="H4678" s="4">
        <v>750000.0</v>
      </c>
      <c r="I4678" s="4">
        <v>6.9</v>
      </c>
      <c r="L4678" s="4" t="str">
        <f>IFERROR(__xludf.DUMMYFUNCTION("""COMPUTED_VALUE"""),"Action")</f>
        <v>Action</v>
      </c>
      <c r="M4678" s="4" t="str">
        <f>IFERROR(__xludf.DUMMYFUNCTION("""COMPUTED_VALUE"""),"Adventure")</f>
        <v>Adventure</v>
      </c>
      <c r="N4678" s="4" t="str">
        <f>IFERROR(__xludf.DUMMYFUNCTION("""COMPUTED_VALUE"""),"Animation")</f>
        <v>Animation</v>
      </c>
      <c r="O4678" s="4" t="str">
        <f>IFERROR(__xludf.DUMMYFUNCTION("""COMPUTED_VALUE"""),"Comedy")</f>
        <v>Comedy</v>
      </c>
      <c r="P4678" s="4" t="str">
        <f>IFERROR(__xludf.DUMMYFUNCTION("""COMPUTED_VALUE"""),"Fantasy")</f>
        <v>Fantasy</v>
      </c>
      <c r="Q4678" s="4" t="str">
        <f>IFERROR(__xludf.DUMMYFUNCTION("""COMPUTED_VALUE"""),"Sci-Fi")</f>
        <v>Sci-Fi</v>
      </c>
      <c r="R4678" s="4" t="str">
        <f>IFERROR(__xludf.DUMMYFUNCTION("""COMPUTED_VALUE"""),"")</f>
        <v/>
      </c>
      <c r="S4678" s="4" t="str">
        <f>IFERROR(__xludf.DUMMYFUNCTION("""COMPUTED_VALUE"""),"")</f>
        <v/>
      </c>
    </row>
    <row r="4679">
      <c r="A4679" s="4" t="s">
        <v>83</v>
      </c>
      <c r="B4679" s="4">
        <v>86.0</v>
      </c>
      <c r="C4679" s="4">
        <v>4007792.0</v>
      </c>
      <c r="D4679" s="4" t="s">
        <v>495</v>
      </c>
      <c r="E4679" s="4" t="s">
        <v>7716</v>
      </c>
      <c r="F4679" s="4" t="s">
        <v>12</v>
      </c>
      <c r="G4679" s="4" t="s">
        <v>13</v>
      </c>
      <c r="H4679" s="4">
        <v>750000.0</v>
      </c>
      <c r="I4679" s="4">
        <v>7.0</v>
      </c>
      <c r="L4679" s="4" t="str">
        <f>IFERROR(__xludf.DUMMYFUNCTION("""COMPUTED_VALUE"""),"Comedy")</f>
        <v>Comedy</v>
      </c>
      <c r="M4679" s="4" t="str">
        <f>IFERROR(__xludf.DUMMYFUNCTION("""COMPUTED_VALUE"""),"Drama")</f>
        <v>Drama</v>
      </c>
      <c r="N4679" s="4" t="str">
        <f>IFERROR(__xludf.DUMMYFUNCTION("""COMPUTED_VALUE"""),"Romance")</f>
        <v>Romance</v>
      </c>
      <c r="O4679" s="4" t="str">
        <f>IFERROR(__xludf.DUMMYFUNCTION("""COMPUTED_VALUE"""),"")</f>
        <v/>
      </c>
      <c r="P4679" s="4" t="str">
        <f>IFERROR(__xludf.DUMMYFUNCTION("""COMPUTED_VALUE"""),"")</f>
        <v/>
      </c>
      <c r="Q4679" s="4" t="str">
        <f>IFERROR(__xludf.DUMMYFUNCTION("""COMPUTED_VALUE"""),"")</f>
        <v/>
      </c>
      <c r="R4679" s="4" t="str">
        <f>IFERROR(__xludf.DUMMYFUNCTION("""COMPUTED_VALUE"""),"")</f>
        <v/>
      </c>
      <c r="S4679" s="4" t="str">
        <f>IFERROR(__xludf.DUMMYFUNCTION("""COMPUTED_VALUE"""),"")</f>
        <v/>
      </c>
    </row>
    <row r="4680">
      <c r="A4680" s="4" t="s">
        <v>6877</v>
      </c>
      <c r="B4680" s="4">
        <v>89.0</v>
      </c>
      <c r="C4680" s="4">
        <v>7705974.0</v>
      </c>
      <c r="D4680" s="4" t="s">
        <v>6092</v>
      </c>
      <c r="E4680" s="4" t="s">
        <v>7717</v>
      </c>
      <c r="F4680" s="4" t="s">
        <v>12</v>
      </c>
      <c r="G4680" s="4" t="s">
        <v>13</v>
      </c>
      <c r="H4680" s="4">
        <v>0.0</v>
      </c>
      <c r="I4680" s="4">
        <v>7.5</v>
      </c>
      <c r="L4680" s="4" t="str">
        <f>IFERROR(__xludf.DUMMYFUNCTION("""COMPUTED_VALUE"""),"Comedy")</f>
        <v>Comedy</v>
      </c>
      <c r="M4680" s="4" t="str">
        <f>IFERROR(__xludf.DUMMYFUNCTION("""COMPUTED_VALUE"""),"Documentary")</f>
        <v>Documentary</v>
      </c>
      <c r="N4680" s="4" t="str">
        <f>IFERROR(__xludf.DUMMYFUNCTION("""COMPUTED_VALUE"""),"")</f>
        <v/>
      </c>
      <c r="O4680" s="4" t="str">
        <f>IFERROR(__xludf.DUMMYFUNCTION("""COMPUTED_VALUE"""),"")</f>
        <v/>
      </c>
      <c r="P4680" s="4" t="str">
        <f>IFERROR(__xludf.DUMMYFUNCTION("""COMPUTED_VALUE"""),"")</f>
        <v/>
      </c>
      <c r="Q4680" s="4" t="str">
        <f>IFERROR(__xludf.DUMMYFUNCTION("""COMPUTED_VALUE"""),"")</f>
        <v/>
      </c>
      <c r="R4680" s="4" t="str">
        <f>IFERROR(__xludf.DUMMYFUNCTION("""COMPUTED_VALUE"""),"")</f>
        <v/>
      </c>
      <c r="S4680" s="4" t="str">
        <f>IFERROR(__xludf.DUMMYFUNCTION("""COMPUTED_VALUE"""),"")</f>
        <v/>
      </c>
    </row>
    <row r="4681">
      <c r="A4681" s="4" t="s">
        <v>7718</v>
      </c>
      <c r="B4681" s="4">
        <v>95.0</v>
      </c>
      <c r="C4681" s="4">
        <v>26297.0</v>
      </c>
      <c r="D4681" s="4" t="s">
        <v>2352</v>
      </c>
      <c r="E4681" s="4" t="s">
        <v>7719</v>
      </c>
      <c r="F4681" s="4" t="s">
        <v>12</v>
      </c>
      <c r="G4681" s="4" t="s">
        <v>20</v>
      </c>
      <c r="H4681" s="4">
        <v>500000.0</v>
      </c>
      <c r="I4681" s="4">
        <v>6.3</v>
      </c>
      <c r="L4681" s="4" t="str">
        <f>IFERROR(__xludf.DUMMYFUNCTION("""COMPUTED_VALUE"""),"Crime")</f>
        <v>Crime</v>
      </c>
      <c r="M4681" s="4" t="str">
        <f>IFERROR(__xludf.DUMMYFUNCTION("""COMPUTED_VALUE"""),"Horror")</f>
        <v>Horror</v>
      </c>
      <c r="N4681" s="4" t="str">
        <f>IFERROR(__xludf.DUMMYFUNCTION("""COMPUTED_VALUE"""),"Thriller")</f>
        <v>Thriller</v>
      </c>
      <c r="O4681" s="4" t="str">
        <f>IFERROR(__xludf.DUMMYFUNCTION("""COMPUTED_VALUE"""),"")</f>
        <v/>
      </c>
      <c r="P4681" s="4" t="str">
        <f>IFERROR(__xludf.DUMMYFUNCTION("""COMPUTED_VALUE"""),"")</f>
        <v/>
      </c>
      <c r="Q4681" s="4" t="str">
        <f>IFERROR(__xludf.DUMMYFUNCTION("""COMPUTED_VALUE"""),"")</f>
        <v/>
      </c>
      <c r="R4681" s="4" t="str">
        <f>IFERROR(__xludf.DUMMYFUNCTION("""COMPUTED_VALUE"""),"")</f>
        <v/>
      </c>
      <c r="S4681" s="4" t="str">
        <f>IFERROR(__xludf.DUMMYFUNCTION("""COMPUTED_VALUE"""),"")</f>
        <v/>
      </c>
    </row>
    <row r="4682">
      <c r="A4682" s="4" t="s">
        <v>7563</v>
      </c>
      <c r="B4682" s="4">
        <v>101.0</v>
      </c>
      <c r="C4682" s="4">
        <v>77501.0</v>
      </c>
      <c r="D4682" s="4" t="s">
        <v>2228</v>
      </c>
      <c r="E4682" s="4" t="s">
        <v>7720</v>
      </c>
      <c r="F4682" s="4" t="s">
        <v>12</v>
      </c>
      <c r="G4682" s="4" t="s">
        <v>13</v>
      </c>
      <c r="H4682" s="4">
        <v>750000.0</v>
      </c>
      <c r="I4682" s="4">
        <v>5.5</v>
      </c>
      <c r="L4682" s="4" t="str">
        <f>IFERROR(__xludf.DUMMYFUNCTION("""COMPUTED_VALUE"""),"Horror")</f>
        <v>Horror</v>
      </c>
      <c r="M4682" s="4" t="str">
        <f>IFERROR(__xludf.DUMMYFUNCTION("""COMPUTED_VALUE"""),"")</f>
        <v/>
      </c>
      <c r="N4682" s="4" t="str">
        <f>IFERROR(__xludf.DUMMYFUNCTION("""COMPUTED_VALUE"""),"")</f>
        <v/>
      </c>
      <c r="O4682" s="4" t="str">
        <f>IFERROR(__xludf.DUMMYFUNCTION("""COMPUTED_VALUE"""),"")</f>
        <v/>
      </c>
      <c r="P4682" s="4" t="str">
        <f>IFERROR(__xludf.DUMMYFUNCTION("""COMPUTED_VALUE"""),"")</f>
        <v/>
      </c>
      <c r="Q4682" s="4" t="str">
        <f>IFERROR(__xludf.DUMMYFUNCTION("""COMPUTED_VALUE"""),"")</f>
        <v/>
      </c>
      <c r="R4682" s="4" t="str">
        <f>IFERROR(__xludf.DUMMYFUNCTION("""COMPUTED_VALUE"""),"")</f>
        <v/>
      </c>
      <c r="S4682" s="4" t="str">
        <f>IFERROR(__xludf.DUMMYFUNCTION("""COMPUTED_VALUE"""),"")</f>
        <v/>
      </c>
    </row>
    <row r="4683">
      <c r="A4683" s="4" t="s">
        <v>1315</v>
      </c>
      <c r="B4683" s="4">
        <v>89.0</v>
      </c>
      <c r="C4683" s="4">
        <v>4.2638165E7</v>
      </c>
      <c r="D4683" s="4" t="s">
        <v>740</v>
      </c>
      <c r="E4683" s="4" t="s">
        <v>4284</v>
      </c>
      <c r="F4683" s="4" t="s">
        <v>12</v>
      </c>
      <c r="G4683" s="4" t="s">
        <v>13</v>
      </c>
      <c r="H4683" s="4">
        <v>1.6E7</v>
      </c>
      <c r="I4683" s="4">
        <v>4.8</v>
      </c>
      <c r="L4683" s="4" t="str">
        <f>IFERROR(__xludf.DUMMYFUNCTION("""COMPUTED_VALUE"""),"Drama")</f>
        <v>Drama</v>
      </c>
      <c r="M4683" s="4" t="str">
        <f>IFERROR(__xludf.DUMMYFUNCTION("""COMPUTED_VALUE"""),"Fantasy")</f>
        <v>Fantasy</v>
      </c>
      <c r="N4683" s="4" t="str">
        <f>IFERROR(__xludf.DUMMYFUNCTION("""COMPUTED_VALUE"""),"Horror")</f>
        <v>Horror</v>
      </c>
      <c r="O4683" s="4" t="str">
        <f>IFERROR(__xludf.DUMMYFUNCTION("""COMPUTED_VALUE"""),"Mystery")</f>
        <v>Mystery</v>
      </c>
      <c r="P4683" s="4" t="str">
        <f>IFERROR(__xludf.DUMMYFUNCTION("""COMPUTED_VALUE"""),"Thriller")</f>
        <v>Thriller</v>
      </c>
      <c r="Q4683" s="4" t="str">
        <f>IFERROR(__xludf.DUMMYFUNCTION("""COMPUTED_VALUE"""),"")</f>
        <v/>
      </c>
      <c r="R4683" s="4" t="str">
        <f>IFERROR(__xludf.DUMMYFUNCTION("""COMPUTED_VALUE"""),"")</f>
        <v/>
      </c>
      <c r="S4683" s="4" t="str">
        <f>IFERROR(__xludf.DUMMYFUNCTION("""COMPUTED_VALUE"""),"")</f>
        <v/>
      </c>
    </row>
    <row r="4684">
      <c r="A4684" s="4" t="s">
        <v>3298</v>
      </c>
      <c r="B4684" s="4">
        <v>106.0</v>
      </c>
      <c r="C4684" s="4">
        <v>0.0</v>
      </c>
      <c r="D4684" s="4" t="s">
        <v>1196</v>
      </c>
      <c r="E4684" s="4" t="s">
        <v>7721</v>
      </c>
      <c r="F4684" s="4" t="s">
        <v>3384</v>
      </c>
      <c r="G4684" s="4" t="s">
        <v>2458</v>
      </c>
      <c r="H4684" s="4">
        <v>750000.0</v>
      </c>
      <c r="I4684" s="4">
        <v>8.1</v>
      </c>
      <c r="L4684" s="4" t="str">
        <f>IFERROR(__xludf.DUMMYFUNCTION("""COMPUTED_VALUE"""),"Drama")</f>
        <v>Drama</v>
      </c>
      <c r="M4684" s="4" t="str">
        <f>IFERROR(__xludf.DUMMYFUNCTION("""COMPUTED_VALUE"""),"")</f>
        <v/>
      </c>
      <c r="N4684" s="4" t="str">
        <f>IFERROR(__xludf.DUMMYFUNCTION("""COMPUTED_VALUE"""),"")</f>
        <v/>
      </c>
      <c r="O4684" s="4" t="str">
        <f>IFERROR(__xludf.DUMMYFUNCTION("""COMPUTED_VALUE"""),"")</f>
        <v/>
      </c>
      <c r="P4684" s="4" t="str">
        <f>IFERROR(__xludf.DUMMYFUNCTION("""COMPUTED_VALUE"""),"")</f>
        <v/>
      </c>
      <c r="Q4684" s="4" t="str">
        <f>IFERROR(__xludf.DUMMYFUNCTION("""COMPUTED_VALUE"""),"")</f>
        <v/>
      </c>
      <c r="R4684" s="4" t="str">
        <f>IFERROR(__xludf.DUMMYFUNCTION("""COMPUTED_VALUE"""),"")</f>
        <v/>
      </c>
      <c r="S4684" s="4" t="str">
        <f>IFERROR(__xludf.DUMMYFUNCTION("""COMPUTED_VALUE"""),"")</f>
        <v/>
      </c>
    </row>
    <row r="4685">
      <c r="A4685" s="4" t="s">
        <v>843</v>
      </c>
      <c r="B4685" s="4">
        <v>88.0</v>
      </c>
      <c r="C4685" s="4">
        <v>47329.0</v>
      </c>
      <c r="D4685" s="4" t="s">
        <v>1196</v>
      </c>
      <c r="E4685" s="4" t="s">
        <v>7722</v>
      </c>
      <c r="F4685" s="4" t="s">
        <v>12</v>
      </c>
      <c r="G4685" s="4" t="s">
        <v>13</v>
      </c>
      <c r="H4685" s="4">
        <v>750000.0</v>
      </c>
      <c r="I4685" s="4">
        <v>6.6</v>
      </c>
      <c r="L4685" s="4" t="str">
        <f>IFERROR(__xludf.DUMMYFUNCTION("""COMPUTED_VALUE"""),"Drama")</f>
        <v>Drama</v>
      </c>
      <c r="M4685" s="4" t="str">
        <f>IFERROR(__xludf.DUMMYFUNCTION("""COMPUTED_VALUE"""),"")</f>
        <v/>
      </c>
      <c r="N4685" s="4" t="str">
        <f>IFERROR(__xludf.DUMMYFUNCTION("""COMPUTED_VALUE"""),"")</f>
        <v/>
      </c>
      <c r="O4685" s="4" t="str">
        <f>IFERROR(__xludf.DUMMYFUNCTION("""COMPUTED_VALUE"""),"")</f>
        <v/>
      </c>
      <c r="P4685" s="4" t="str">
        <f>IFERROR(__xludf.DUMMYFUNCTION("""COMPUTED_VALUE"""),"")</f>
        <v/>
      </c>
      <c r="Q4685" s="4" t="str">
        <f>IFERROR(__xludf.DUMMYFUNCTION("""COMPUTED_VALUE"""),"")</f>
        <v/>
      </c>
      <c r="R4685" s="4" t="str">
        <f>IFERROR(__xludf.DUMMYFUNCTION("""COMPUTED_VALUE"""),"")</f>
        <v/>
      </c>
      <c r="S4685" s="4" t="str">
        <f>IFERROR(__xludf.DUMMYFUNCTION("""COMPUTED_VALUE"""),"")</f>
        <v/>
      </c>
    </row>
    <row r="4686">
      <c r="A4686" s="4" t="s">
        <v>7723</v>
      </c>
      <c r="B4686" s="4">
        <v>99.0</v>
      </c>
      <c r="C4686" s="4">
        <v>18378.0</v>
      </c>
      <c r="D4686" s="4" t="s">
        <v>2304</v>
      </c>
      <c r="E4686" s="4" t="s">
        <v>7724</v>
      </c>
      <c r="F4686" s="4" t="s">
        <v>12</v>
      </c>
      <c r="G4686" s="4" t="s">
        <v>20</v>
      </c>
      <c r="H4686" s="4">
        <v>900000.0</v>
      </c>
      <c r="I4686" s="4">
        <v>5.2</v>
      </c>
      <c r="L4686" s="4" t="str">
        <f>IFERROR(__xludf.DUMMYFUNCTION("""COMPUTED_VALUE"""),"Crime")</f>
        <v>Crime</v>
      </c>
      <c r="M4686" s="4" t="str">
        <f>IFERROR(__xludf.DUMMYFUNCTION("""COMPUTED_VALUE"""),"Drama")</f>
        <v>Drama</v>
      </c>
      <c r="N4686" s="4" t="str">
        <f>IFERROR(__xludf.DUMMYFUNCTION("""COMPUTED_VALUE"""),"Horror")</f>
        <v>Horror</v>
      </c>
      <c r="O4686" s="4" t="str">
        <f>IFERROR(__xludf.DUMMYFUNCTION("""COMPUTED_VALUE"""),"Thriller")</f>
        <v>Thriller</v>
      </c>
      <c r="P4686" s="4" t="str">
        <f>IFERROR(__xludf.DUMMYFUNCTION("""COMPUTED_VALUE"""),"")</f>
        <v/>
      </c>
      <c r="Q4686" s="4" t="str">
        <f>IFERROR(__xludf.DUMMYFUNCTION("""COMPUTED_VALUE"""),"")</f>
        <v/>
      </c>
      <c r="R4686" s="4" t="str">
        <f>IFERROR(__xludf.DUMMYFUNCTION("""COMPUTED_VALUE"""),"")</f>
        <v/>
      </c>
      <c r="S4686" s="4" t="str">
        <f>IFERROR(__xludf.DUMMYFUNCTION("""COMPUTED_VALUE"""),"")</f>
        <v/>
      </c>
    </row>
    <row r="4687">
      <c r="A4687" s="4" t="s">
        <v>2839</v>
      </c>
      <c r="B4687" s="4">
        <v>90.0</v>
      </c>
      <c r="C4687" s="4">
        <v>0.0</v>
      </c>
      <c r="D4687" s="4" t="s">
        <v>2228</v>
      </c>
      <c r="E4687" s="4" t="s">
        <v>7725</v>
      </c>
      <c r="F4687" s="4" t="s">
        <v>12</v>
      </c>
      <c r="G4687" s="4" t="s">
        <v>13</v>
      </c>
      <c r="H4687" s="4">
        <v>750000.0</v>
      </c>
      <c r="I4687" s="4">
        <v>5.6</v>
      </c>
      <c r="L4687" s="4" t="str">
        <f>IFERROR(__xludf.DUMMYFUNCTION("""COMPUTED_VALUE"""),"Horror")</f>
        <v>Horror</v>
      </c>
      <c r="M4687" s="4" t="str">
        <f>IFERROR(__xludf.DUMMYFUNCTION("""COMPUTED_VALUE"""),"")</f>
        <v/>
      </c>
      <c r="N4687" s="4" t="str">
        <f>IFERROR(__xludf.DUMMYFUNCTION("""COMPUTED_VALUE"""),"")</f>
        <v/>
      </c>
      <c r="O4687" s="4" t="str">
        <f>IFERROR(__xludf.DUMMYFUNCTION("""COMPUTED_VALUE"""),"")</f>
        <v/>
      </c>
      <c r="P4687" s="4" t="str">
        <f>IFERROR(__xludf.DUMMYFUNCTION("""COMPUTED_VALUE"""),"")</f>
        <v/>
      </c>
      <c r="Q4687" s="4" t="str">
        <f>IFERROR(__xludf.DUMMYFUNCTION("""COMPUTED_VALUE"""),"")</f>
        <v/>
      </c>
      <c r="R4687" s="4" t="str">
        <f>IFERROR(__xludf.DUMMYFUNCTION("""COMPUTED_VALUE"""),"")</f>
        <v/>
      </c>
      <c r="S4687" s="4" t="str">
        <f>IFERROR(__xludf.DUMMYFUNCTION("""COMPUTED_VALUE"""),"")</f>
        <v/>
      </c>
    </row>
    <row r="4688">
      <c r="A4688" s="4" t="s">
        <v>7726</v>
      </c>
      <c r="B4688" s="4">
        <v>95.0</v>
      </c>
      <c r="C4688" s="4">
        <v>0.0</v>
      </c>
      <c r="D4688" s="4" t="s">
        <v>2228</v>
      </c>
      <c r="E4688" s="4" t="s">
        <v>7727</v>
      </c>
      <c r="F4688" s="4" t="s">
        <v>12</v>
      </c>
      <c r="G4688" s="4" t="s">
        <v>13</v>
      </c>
      <c r="H4688" s="4">
        <v>750000.0</v>
      </c>
      <c r="I4688" s="4">
        <v>3.1</v>
      </c>
      <c r="L4688" s="4" t="str">
        <f>IFERROR(__xludf.DUMMYFUNCTION("""COMPUTED_VALUE"""),"Horror")</f>
        <v>Horror</v>
      </c>
      <c r="M4688" s="4" t="str">
        <f>IFERROR(__xludf.DUMMYFUNCTION("""COMPUTED_VALUE"""),"")</f>
        <v/>
      </c>
      <c r="N4688" s="4" t="str">
        <f>IFERROR(__xludf.DUMMYFUNCTION("""COMPUTED_VALUE"""),"")</f>
        <v/>
      </c>
      <c r="O4688" s="4" t="str">
        <f>IFERROR(__xludf.DUMMYFUNCTION("""COMPUTED_VALUE"""),"")</f>
        <v/>
      </c>
      <c r="P4688" s="4" t="str">
        <f>IFERROR(__xludf.DUMMYFUNCTION("""COMPUTED_VALUE"""),"")</f>
        <v/>
      </c>
      <c r="Q4688" s="4" t="str">
        <f>IFERROR(__xludf.DUMMYFUNCTION("""COMPUTED_VALUE"""),"")</f>
        <v/>
      </c>
      <c r="R4688" s="4" t="str">
        <f>IFERROR(__xludf.DUMMYFUNCTION("""COMPUTED_VALUE"""),"")</f>
        <v/>
      </c>
      <c r="S4688" s="4" t="str">
        <f>IFERROR(__xludf.DUMMYFUNCTION("""COMPUTED_VALUE"""),"")</f>
        <v/>
      </c>
    </row>
    <row r="4689">
      <c r="A4689" s="4" t="s">
        <v>5994</v>
      </c>
      <c r="B4689" s="4">
        <v>85.0</v>
      </c>
      <c r="C4689" s="4">
        <v>0.0</v>
      </c>
      <c r="D4689" s="4" t="s">
        <v>7728</v>
      </c>
      <c r="E4689" s="4" t="s">
        <v>7729</v>
      </c>
      <c r="F4689" s="4" t="s">
        <v>12</v>
      </c>
      <c r="G4689" s="4" t="s">
        <v>13</v>
      </c>
      <c r="H4689" s="4">
        <v>750000.0</v>
      </c>
      <c r="I4689" s="4">
        <v>8.1</v>
      </c>
      <c r="L4689" s="4" t="str">
        <f>IFERROR(__xludf.DUMMYFUNCTION("""COMPUTED_VALUE"""),"Thriller")</f>
        <v>Thriller</v>
      </c>
      <c r="M4689" s="4" t="str">
        <f>IFERROR(__xludf.DUMMYFUNCTION("""COMPUTED_VALUE"""),"Western")</f>
        <v>Western</v>
      </c>
      <c r="N4689" s="4" t="str">
        <f>IFERROR(__xludf.DUMMYFUNCTION("""COMPUTED_VALUE"""),"")</f>
        <v/>
      </c>
      <c r="O4689" s="4" t="str">
        <f>IFERROR(__xludf.DUMMYFUNCTION("""COMPUTED_VALUE"""),"")</f>
        <v/>
      </c>
      <c r="P4689" s="4" t="str">
        <f>IFERROR(__xludf.DUMMYFUNCTION("""COMPUTED_VALUE"""),"")</f>
        <v/>
      </c>
      <c r="Q4689" s="4" t="str">
        <f>IFERROR(__xludf.DUMMYFUNCTION("""COMPUTED_VALUE"""),"")</f>
        <v/>
      </c>
      <c r="R4689" s="4" t="str">
        <f>IFERROR(__xludf.DUMMYFUNCTION("""COMPUTED_VALUE"""),"")</f>
        <v/>
      </c>
      <c r="S4689" s="4" t="str">
        <f>IFERROR(__xludf.DUMMYFUNCTION("""COMPUTED_VALUE"""),"")</f>
        <v/>
      </c>
    </row>
    <row r="4690">
      <c r="A4690" s="4" t="s">
        <v>5626</v>
      </c>
      <c r="B4690" s="4">
        <v>170.0</v>
      </c>
      <c r="C4690" s="4">
        <v>7830611.0</v>
      </c>
      <c r="D4690" s="4" t="s">
        <v>7730</v>
      </c>
      <c r="E4690" s="4" t="s">
        <v>7731</v>
      </c>
      <c r="F4690" s="4" t="s">
        <v>12</v>
      </c>
      <c r="G4690" s="4" t="s">
        <v>13</v>
      </c>
      <c r="H4690" s="4">
        <v>700000.0</v>
      </c>
      <c r="I4690" s="4">
        <v>8.3</v>
      </c>
      <c r="L4690" s="4" t="str">
        <f>IFERROR(__xludf.DUMMYFUNCTION("""COMPUTED_VALUE"""),"Documentary")</f>
        <v>Documentary</v>
      </c>
      <c r="M4690" s="4" t="str">
        <f>IFERROR(__xludf.DUMMYFUNCTION("""COMPUTED_VALUE"""),"Drama")</f>
        <v>Drama</v>
      </c>
      <c r="N4690" s="4" t="str">
        <f>IFERROR(__xludf.DUMMYFUNCTION("""COMPUTED_VALUE"""),"Sport")</f>
        <v>Sport</v>
      </c>
      <c r="O4690" s="4" t="str">
        <f>IFERROR(__xludf.DUMMYFUNCTION("""COMPUTED_VALUE"""),"")</f>
        <v/>
      </c>
      <c r="P4690" s="4" t="str">
        <f>IFERROR(__xludf.DUMMYFUNCTION("""COMPUTED_VALUE"""),"")</f>
        <v/>
      </c>
      <c r="Q4690" s="4" t="str">
        <f>IFERROR(__xludf.DUMMYFUNCTION("""COMPUTED_VALUE"""),"")</f>
        <v/>
      </c>
      <c r="R4690" s="4" t="str">
        <f>IFERROR(__xludf.DUMMYFUNCTION("""COMPUTED_VALUE"""),"")</f>
        <v/>
      </c>
      <c r="S4690" s="4" t="str">
        <f>IFERROR(__xludf.DUMMYFUNCTION("""COMPUTED_VALUE"""),"")</f>
        <v/>
      </c>
    </row>
    <row r="4691">
      <c r="A4691" s="4" t="s">
        <v>7732</v>
      </c>
      <c r="B4691" s="4">
        <v>86.0</v>
      </c>
      <c r="C4691" s="4">
        <v>3278611.0</v>
      </c>
      <c r="D4691" s="4" t="s">
        <v>1420</v>
      </c>
      <c r="E4691" s="4" t="s">
        <v>7733</v>
      </c>
      <c r="F4691" s="4" t="s">
        <v>12</v>
      </c>
      <c r="G4691" s="4" t="s">
        <v>13</v>
      </c>
      <c r="H4691" s="4">
        <v>0.0</v>
      </c>
      <c r="I4691" s="4">
        <v>7.1</v>
      </c>
      <c r="L4691" s="4" t="str">
        <f>IFERROR(__xludf.DUMMYFUNCTION("""COMPUTED_VALUE"""),"Documentary")</f>
        <v>Documentary</v>
      </c>
      <c r="M4691" s="4" t="str">
        <f>IFERROR(__xludf.DUMMYFUNCTION("""COMPUTED_VALUE"""),"Music")</f>
        <v>Music</v>
      </c>
      <c r="N4691" s="4" t="str">
        <f>IFERROR(__xludf.DUMMYFUNCTION("""COMPUTED_VALUE"""),"")</f>
        <v/>
      </c>
      <c r="O4691" s="4" t="str">
        <f>IFERROR(__xludf.DUMMYFUNCTION("""COMPUTED_VALUE"""),"")</f>
        <v/>
      </c>
      <c r="P4691" s="4" t="str">
        <f>IFERROR(__xludf.DUMMYFUNCTION("""COMPUTED_VALUE"""),"")</f>
        <v/>
      </c>
      <c r="Q4691" s="4" t="str">
        <f>IFERROR(__xludf.DUMMYFUNCTION("""COMPUTED_VALUE"""),"")</f>
        <v/>
      </c>
      <c r="R4691" s="4" t="str">
        <f>IFERROR(__xludf.DUMMYFUNCTION("""COMPUTED_VALUE"""),"")</f>
        <v/>
      </c>
      <c r="S4691" s="4" t="str">
        <f>IFERROR(__xludf.DUMMYFUNCTION("""COMPUTED_VALUE"""),"")</f>
        <v/>
      </c>
    </row>
    <row r="4692">
      <c r="A4692" s="4" t="s">
        <v>104</v>
      </c>
      <c r="B4692" s="4">
        <v>0.0</v>
      </c>
      <c r="C4692" s="4">
        <v>0.0</v>
      </c>
      <c r="D4692" s="4" t="s">
        <v>10</v>
      </c>
      <c r="E4692" s="4" t="s">
        <v>7734</v>
      </c>
      <c r="F4692" s="4" t="s">
        <v>12</v>
      </c>
      <c r="G4692" s="4" t="s">
        <v>13</v>
      </c>
      <c r="H4692" s="4">
        <v>0.0</v>
      </c>
      <c r="I4692" s="4">
        <v>8.1</v>
      </c>
      <c r="L4692" s="4" t="str">
        <f>IFERROR(__xludf.DUMMYFUNCTION("""COMPUTED_VALUE"""),"Action")</f>
        <v>Action</v>
      </c>
      <c r="M4692" s="4" t="str">
        <f>IFERROR(__xludf.DUMMYFUNCTION("""COMPUTED_VALUE"""),"Adventure")</f>
        <v>Adventure</v>
      </c>
      <c r="N4692" s="4" t="str">
        <f>IFERROR(__xludf.DUMMYFUNCTION("""COMPUTED_VALUE"""),"Fantasy")</f>
        <v>Fantasy</v>
      </c>
      <c r="O4692" s="4" t="str">
        <f>IFERROR(__xludf.DUMMYFUNCTION("""COMPUTED_VALUE"""),"Sci-Fi")</f>
        <v>Sci-Fi</v>
      </c>
      <c r="P4692" s="4" t="str">
        <f>IFERROR(__xludf.DUMMYFUNCTION("""COMPUTED_VALUE"""),"")</f>
        <v/>
      </c>
      <c r="Q4692" s="4" t="str">
        <f>IFERROR(__xludf.DUMMYFUNCTION("""COMPUTED_VALUE"""),"")</f>
        <v/>
      </c>
      <c r="R4692" s="4" t="str">
        <f>IFERROR(__xludf.DUMMYFUNCTION("""COMPUTED_VALUE"""),"")</f>
        <v/>
      </c>
      <c r="S4692" s="4" t="str">
        <f>IFERROR(__xludf.DUMMYFUNCTION("""COMPUTED_VALUE"""),"")</f>
        <v/>
      </c>
    </row>
    <row r="4693">
      <c r="A4693" s="4" t="s">
        <v>6220</v>
      </c>
      <c r="B4693" s="4">
        <v>97.0</v>
      </c>
      <c r="C4693" s="4">
        <v>1141829.0</v>
      </c>
      <c r="D4693" s="4" t="s">
        <v>683</v>
      </c>
      <c r="E4693" s="4" t="s">
        <v>7735</v>
      </c>
      <c r="F4693" s="4" t="s">
        <v>12</v>
      </c>
      <c r="G4693" s="4" t="s">
        <v>13</v>
      </c>
      <c r="H4693" s="4">
        <v>700000.0</v>
      </c>
      <c r="I4693" s="4">
        <v>7.2</v>
      </c>
      <c r="L4693" s="4" t="str">
        <f>IFERROR(__xludf.DUMMYFUNCTION("""COMPUTED_VALUE"""),"Crime")</f>
        <v>Crime</v>
      </c>
      <c r="M4693" s="4" t="str">
        <f>IFERROR(__xludf.DUMMYFUNCTION("""COMPUTED_VALUE"""),"Drama")</f>
        <v>Drama</v>
      </c>
      <c r="N4693" s="4" t="str">
        <f>IFERROR(__xludf.DUMMYFUNCTION("""COMPUTED_VALUE"""),"")</f>
        <v/>
      </c>
      <c r="O4693" s="4" t="str">
        <f>IFERROR(__xludf.DUMMYFUNCTION("""COMPUTED_VALUE"""),"")</f>
        <v/>
      </c>
      <c r="P4693" s="4" t="str">
        <f>IFERROR(__xludf.DUMMYFUNCTION("""COMPUTED_VALUE"""),"")</f>
        <v/>
      </c>
      <c r="Q4693" s="4" t="str">
        <f>IFERROR(__xludf.DUMMYFUNCTION("""COMPUTED_VALUE"""),"")</f>
        <v/>
      </c>
      <c r="R4693" s="4" t="str">
        <f>IFERROR(__xludf.DUMMYFUNCTION("""COMPUTED_VALUE"""),"")</f>
        <v/>
      </c>
      <c r="S4693" s="4" t="str">
        <f>IFERROR(__xludf.DUMMYFUNCTION("""COMPUTED_VALUE"""),"")</f>
        <v/>
      </c>
    </row>
    <row r="4694">
      <c r="A4694" s="4" t="s">
        <v>7736</v>
      </c>
      <c r="B4694" s="4">
        <v>104.0</v>
      </c>
      <c r="C4694" s="4">
        <v>0.0</v>
      </c>
      <c r="D4694" s="4" t="s">
        <v>679</v>
      </c>
      <c r="E4694" s="4" t="s">
        <v>7737</v>
      </c>
      <c r="F4694" s="4" t="s">
        <v>12</v>
      </c>
      <c r="G4694" s="4" t="s">
        <v>13</v>
      </c>
      <c r="H4694" s="4">
        <v>1000000.0</v>
      </c>
      <c r="I4694" s="4">
        <v>6.3</v>
      </c>
      <c r="L4694" s="4" t="str">
        <f>IFERROR(__xludf.DUMMYFUNCTION("""COMPUTED_VALUE"""),"Drama")</f>
        <v>Drama</v>
      </c>
      <c r="M4694" s="4" t="str">
        <f>IFERROR(__xludf.DUMMYFUNCTION("""COMPUTED_VALUE"""),"Mystery")</f>
        <v>Mystery</v>
      </c>
      <c r="N4694" s="4" t="str">
        <f>IFERROR(__xludf.DUMMYFUNCTION("""COMPUTED_VALUE"""),"Thriller")</f>
        <v>Thriller</v>
      </c>
      <c r="O4694" s="4" t="str">
        <f>IFERROR(__xludf.DUMMYFUNCTION("""COMPUTED_VALUE"""),"")</f>
        <v/>
      </c>
      <c r="P4694" s="4" t="str">
        <f>IFERROR(__xludf.DUMMYFUNCTION("""COMPUTED_VALUE"""),"")</f>
        <v/>
      </c>
      <c r="Q4694" s="4" t="str">
        <f>IFERROR(__xludf.DUMMYFUNCTION("""COMPUTED_VALUE"""),"")</f>
        <v/>
      </c>
      <c r="R4694" s="4" t="str">
        <f>IFERROR(__xludf.DUMMYFUNCTION("""COMPUTED_VALUE"""),"")</f>
        <v/>
      </c>
      <c r="S4694" s="4" t="str">
        <f>IFERROR(__xludf.DUMMYFUNCTION("""COMPUTED_VALUE"""),"")</f>
        <v/>
      </c>
    </row>
    <row r="4695">
      <c r="A4695" s="4" t="s">
        <v>7738</v>
      </c>
      <c r="B4695" s="4">
        <v>88.0</v>
      </c>
      <c r="C4695" s="4">
        <v>0.0</v>
      </c>
      <c r="D4695" s="4" t="s">
        <v>2706</v>
      </c>
      <c r="E4695" s="4" t="s">
        <v>7739</v>
      </c>
      <c r="F4695" s="4" t="s">
        <v>12</v>
      </c>
      <c r="G4695" s="4" t="s">
        <v>13</v>
      </c>
      <c r="H4695" s="4">
        <v>0.0</v>
      </c>
      <c r="I4695" s="4">
        <v>4.0</v>
      </c>
      <c r="L4695" s="4" t="str">
        <f>IFERROR(__xludf.DUMMYFUNCTION("""COMPUTED_VALUE"""),"Drama")</f>
        <v>Drama</v>
      </c>
      <c r="M4695" s="4" t="str">
        <f>IFERROR(__xludf.DUMMYFUNCTION("""COMPUTED_VALUE"""),"Music")</f>
        <v>Music</v>
      </c>
      <c r="N4695" s="4" t="str">
        <f>IFERROR(__xludf.DUMMYFUNCTION("""COMPUTED_VALUE"""),"Romance")</f>
        <v>Romance</v>
      </c>
      <c r="O4695" s="4" t="str">
        <f>IFERROR(__xludf.DUMMYFUNCTION("""COMPUTED_VALUE"""),"")</f>
        <v/>
      </c>
      <c r="P4695" s="4" t="str">
        <f>IFERROR(__xludf.DUMMYFUNCTION("""COMPUTED_VALUE"""),"")</f>
        <v/>
      </c>
      <c r="Q4695" s="4" t="str">
        <f>IFERROR(__xludf.DUMMYFUNCTION("""COMPUTED_VALUE"""),"")</f>
        <v/>
      </c>
      <c r="R4695" s="4" t="str">
        <f>IFERROR(__xludf.DUMMYFUNCTION("""COMPUTED_VALUE"""),"")</f>
        <v/>
      </c>
      <c r="S4695" s="4" t="str">
        <f>IFERROR(__xludf.DUMMYFUNCTION("""COMPUTED_VALUE"""),"")</f>
        <v/>
      </c>
    </row>
    <row r="4696">
      <c r="A4696" s="4" t="s">
        <v>61</v>
      </c>
      <c r="B4696" s="4">
        <v>201.0</v>
      </c>
      <c r="C4696" s="4">
        <v>2.1805126E8</v>
      </c>
      <c r="D4696" s="4" t="s">
        <v>74</v>
      </c>
      <c r="E4696" s="4" t="s">
        <v>75</v>
      </c>
      <c r="F4696" s="4" t="s">
        <v>12</v>
      </c>
      <c r="G4696" s="4" t="s">
        <v>64</v>
      </c>
      <c r="H4696" s="4">
        <v>2.07E8</v>
      </c>
      <c r="I4696" s="4">
        <v>7.2</v>
      </c>
      <c r="L4696" s="4" t="str">
        <f>IFERROR(__xludf.DUMMYFUNCTION("""COMPUTED_VALUE"""),"Action")</f>
        <v>Action</v>
      </c>
      <c r="M4696" s="4" t="str">
        <f>IFERROR(__xludf.DUMMYFUNCTION("""COMPUTED_VALUE"""),"Adventure")</f>
        <v>Adventure</v>
      </c>
      <c r="N4696" s="4" t="str">
        <f>IFERROR(__xludf.DUMMYFUNCTION("""COMPUTED_VALUE"""),"Drama")</f>
        <v>Drama</v>
      </c>
      <c r="O4696" s="4" t="str">
        <f>IFERROR(__xludf.DUMMYFUNCTION("""COMPUTED_VALUE"""),"Romance")</f>
        <v>Romance</v>
      </c>
      <c r="P4696" s="4" t="str">
        <f>IFERROR(__xludf.DUMMYFUNCTION("""COMPUTED_VALUE"""),"")</f>
        <v/>
      </c>
      <c r="Q4696" s="4" t="str">
        <f>IFERROR(__xludf.DUMMYFUNCTION("""COMPUTED_VALUE"""),"")</f>
        <v/>
      </c>
      <c r="R4696" s="4" t="str">
        <f>IFERROR(__xludf.DUMMYFUNCTION("""COMPUTED_VALUE"""),"")</f>
        <v/>
      </c>
      <c r="S4696" s="4" t="str">
        <f>IFERROR(__xludf.DUMMYFUNCTION("""COMPUTED_VALUE"""),"")</f>
        <v/>
      </c>
    </row>
    <row r="4697">
      <c r="A4697" s="4" t="s">
        <v>1787</v>
      </c>
      <c r="B4697" s="4">
        <v>108.0</v>
      </c>
      <c r="C4697" s="4">
        <v>3.2048809E7</v>
      </c>
      <c r="D4697" s="4" t="s">
        <v>2228</v>
      </c>
      <c r="E4697" s="4" t="s">
        <v>2582</v>
      </c>
      <c r="F4697" s="4" t="s">
        <v>12</v>
      </c>
      <c r="G4697" s="4" t="s">
        <v>126</v>
      </c>
      <c r="H4697" s="4">
        <v>3.0E7</v>
      </c>
      <c r="I4697" s="4">
        <v>5.3</v>
      </c>
      <c r="L4697" s="4" t="str">
        <f>IFERROR(__xludf.DUMMYFUNCTION("""COMPUTED_VALUE"""),"Horror")</f>
        <v>Horror</v>
      </c>
      <c r="M4697" s="4" t="str">
        <f>IFERROR(__xludf.DUMMYFUNCTION("""COMPUTED_VALUE"""),"")</f>
        <v/>
      </c>
      <c r="N4697" s="4" t="str">
        <f>IFERROR(__xludf.DUMMYFUNCTION("""COMPUTED_VALUE"""),"")</f>
        <v/>
      </c>
      <c r="O4697" s="4" t="str">
        <f>IFERROR(__xludf.DUMMYFUNCTION("""COMPUTED_VALUE"""),"")</f>
        <v/>
      </c>
      <c r="P4697" s="4" t="str">
        <f>IFERROR(__xludf.DUMMYFUNCTION("""COMPUTED_VALUE"""),"")</f>
        <v/>
      </c>
      <c r="Q4697" s="4" t="str">
        <f>IFERROR(__xludf.DUMMYFUNCTION("""COMPUTED_VALUE"""),"")</f>
        <v/>
      </c>
      <c r="R4697" s="4" t="str">
        <f>IFERROR(__xludf.DUMMYFUNCTION("""COMPUTED_VALUE"""),"")</f>
        <v/>
      </c>
      <c r="S4697" s="4" t="str">
        <f>IFERROR(__xludf.DUMMYFUNCTION("""COMPUTED_VALUE"""),"")</f>
        <v/>
      </c>
    </row>
    <row r="4698">
      <c r="A4698" s="4" t="s">
        <v>7740</v>
      </c>
      <c r="B4698" s="4">
        <v>106.0</v>
      </c>
      <c r="C4698" s="4">
        <v>2694973.0</v>
      </c>
      <c r="D4698" s="4" t="s">
        <v>1196</v>
      </c>
      <c r="E4698" s="4" t="s">
        <v>7741</v>
      </c>
      <c r="F4698" s="4" t="s">
        <v>12</v>
      </c>
      <c r="G4698" s="4" t="s">
        <v>13</v>
      </c>
      <c r="H4698" s="4">
        <v>700000.0</v>
      </c>
      <c r="I4698" s="4">
        <v>7.2</v>
      </c>
      <c r="L4698" s="4" t="str">
        <f>IFERROR(__xludf.DUMMYFUNCTION("""COMPUTED_VALUE"""),"Drama")</f>
        <v>Drama</v>
      </c>
      <c r="M4698" s="4" t="str">
        <f>IFERROR(__xludf.DUMMYFUNCTION("""COMPUTED_VALUE"""),"")</f>
        <v/>
      </c>
      <c r="N4698" s="4" t="str">
        <f>IFERROR(__xludf.DUMMYFUNCTION("""COMPUTED_VALUE"""),"")</f>
        <v/>
      </c>
      <c r="O4698" s="4" t="str">
        <f>IFERROR(__xludf.DUMMYFUNCTION("""COMPUTED_VALUE"""),"")</f>
        <v/>
      </c>
      <c r="P4698" s="4" t="str">
        <f>IFERROR(__xludf.DUMMYFUNCTION("""COMPUTED_VALUE"""),"")</f>
        <v/>
      </c>
      <c r="Q4698" s="4" t="str">
        <f>IFERROR(__xludf.DUMMYFUNCTION("""COMPUTED_VALUE"""),"")</f>
        <v/>
      </c>
      <c r="R4698" s="4" t="str">
        <f>IFERROR(__xludf.DUMMYFUNCTION("""COMPUTED_VALUE"""),"")</f>
        <v/>
      </c>
      <c r="S4698" s="4" t="str">
        <f>IFERROR(__xludf.DUMMYFUNCTION("""COMPUTED_VALUE"""),"")</f>
        <v/>
      </c>
    </row>
    <row r="4699">
      <c r="A4699" s="4" t="s">
        <v>7742</v>
      </c>
      <c r="B4699" s="4">
        <v>107.0</v>
      </c>
      <c r="C4699" s="4">
        <v>10508.0</v>
      </c>
      <c r="D4699" s="4" t="s">
        <v>1196</v>
      </c>
      <c r="E4699" s="4" t="s">
        <v>7743</v>
      </c>
      <c r="F4699" s="4" t="s">
        <v>12</v>
      </c>
      <c r="G4699" s="4" t="s">
        <v>13</v>
      </c>
      <c r="H4699" s="4">
        <v>700000.0</v>
      </c>
      <c r="I4699" s="4">
        <v>6.5</v>
      </c>
      <c r="L4699" s="4" t="str">
        <f>IFERROR(__xludf.DUMMYFUNCTION("""COMPUTED_VALUE"""),"Drama")</f>
        <v>Drama</v>
      </c>
      <c r="M4699" s="4" t="str">
        <f>IFERROR(__xludf.DUMMYFUNCTION("""COMPUTED_VALUE"""),"")</f>
        <v/>
      </c>
      <c r="N4699" s="4" t="str">
        <f>IFERROR(__xludf.DUMMYFUNCTION("""COMPUTED_VALUE"""),"")</f>
        <v/>
      </c>
      <c r="O4699" s="4" t="str">
        <f>IFERROR(__xludf.DUMMYFUNCTION("""COMPUTED_VALUE"""),"")</f>
        <v/>
      </c>
      <c r="P4699" s="4" t="str">
        <f>IFERROR(__xludf.DUMMYFUNCTION("""COMPUTED_VALUE"""),"")</f>
        <v/>
      </c>
      <c r="Q4699" s="4" t="str">
        <f>IFERROR(__xludf.DUMMYFUNCTION("""COMPUTED_VALUE"""),"")</f>
        <v/>
      </c>
      <c r="R4699" s="4" t="str">
        <f>IFERROR(__xludf.DUMMYFUNCTION("""COMPUTED_VALUE"""),"")</f>
        <v/>
      </c>
      <c r="S4699" s="4" t="str">
        <f>IFERROR(__xludf.DUMMYFUNCTION("""COMPUTED_VALUE"""),"")</f>
        <v/>
      </c>
    </row>
    <row r="4700">
      <c r="A4700" s="4" t="s">
        <v>7744</v>
      </c>
      <c r="B4700" s="4">
        <v>84.0</v>
      </c>
      <c r="C4700" s="4">
        <v>2301777.0</v>
      </c>
      <c r="D4700" s="4" t="s">
        <v>585</v>
      </c>
      <c r="E4700" s="4" t="s">
        <v>7745</v>
      </c>
      <c r="F4700" s="4" t="s">
        <v>12</v>
      </c>
      <c r="G4700" s="4" t="s">
        <v>13</v>
      </c>
      <c r="H4700" s="4">
        <v>650000.0</v>
      </c>
      <c r="I4700" s="4">
        <v>6.5</v>
      </c>
      <c r="L4700" s="4" t="str">
        <f>IFERROR(__xludf.DUMMYFUNCTION("""COMPUTED_VALUE"""),"Comedy")</f>
        <v>Comedy</v>
      </c>
      <c r="M4700" s="4" t="str">
        <f>IFERROR(__xludf.DUMMYFUNCTION("""COMPUTED_VALUE"""),"")</f>
        <v/>
      </c>
      <c r="N4700" s="4" t="str">
        <f>IFERROR(__xludf.DUMMYFUNCTION("""COMPUTED_VALUE"""),"")</f>
        <v/>
      </c>
      <c r="O4700" s="4" t="str">
        <f>IFERROR(__xludf.DUMMYFUNCTION("""COMPUTED_VALUE"""),"")</f>
        <v/>
      </c>
      <c r="P4700" s="4" t="str">
        <f>IFERROR(__xludf.DUMMYFUNCTION("""COMPUTED_VALUE"""),"")</f>
        <v/>
      </c>
      <c r="Q4700" s="4" t="str">
        <f>IFERROR(__xludf.DUMMYFUNCTION("""COMPUTED_VALUE"""),"")</f>
        <v/>
      </c>
      <c r="R4700" s="4" t="str">
        <f>IFERROR(__xludf.DUMMYFUNCTION("""COMPUTED_VALUE"""),"")</f>
        <v/>
      </c>
      <c r="S4700" s="4" t="str">
        <f>IFERROR(__xludf.DUMMYFUNCTION("""COMPUTED_VALUE"""),"")</f>
        <v/>
      </c>
    </row>
    <row r="4701">
      <c r="A4701" s="4" t="s">
        <v>7746</v>
      </c>
      <c r="B4701" s="4">
        <v>91.0</v>
      </c>
      <c r="C4701" s="4">
        <v>0.0</v>
      </c>
      <c r="D4701" s="4" t="s">
        <v>751</v>
      </c>
      <c r="E4701" s="4" t="s">
        <v>7747</v>
      </c>
      <c r="F4701" s="4" t="s">
        <v>12</v>
      </c>
      <c r="G4701" s="4" t="s">
        <v>13</v>
      </c>
      <c r="H4701" s="4">
        <v>750000.0</v>
      </c>
      <c r="I4701" s="4">
        <v>4.9</v>
      </c>
      <c r="L4701" s="4" t="str">
        <f>IFERROR(__xludf.DUMMYFUNCTION("""COMPUTED_VALUE"""),"Crime")</f>
        <v>Crime</v>
      </c>
      <c r="M4701" s="4" t="str">
        <f>IFERROR(__xludf.DUMMYFUNCTION("""COMPUTED_VALUE"""),"Drama")</f>
        <v>Drama</v>
      </c>
      <c r="N4701" s="4" t="str">
        <f>IFERROR(__xludf.DUMMYFUNCTION("""COMPUTED_VALUE"""),"Thriller")</f>
        <v>Thriller</v>
      </c>
      <c r="O4701" s="4" t="str">
        <f>IFERROR(__xludf.DUMMYFUNCTION("""COMPUTED_VALUE"""),"")</f>
        <v/>
      </c>
      <c r="P4701" s="4" t="str">
        <f>IFERROR(__xludf.DUMMYFUNCTION("""COMPUTED_VALUE"""),"")</f>
        <v/>
      </c>
      <c r="Q4701" s="4" t="str">
        <f>IFERROR(__xludf.DUMMYFUNCTION("""COMPUTED_VALUE"""),"")</f>
        <v/>
      </c>
      <c r="R4701" s="4" t="str">
        <f>IFERROR(__xludf.DUMMYFUNCTION("""COMPUTED_VALUE"""),"")</f>
        <v/>
      </c>
      <c r="S4701" s="4" t="str">
        <f>IFERROR(__xludf.DUMMYFUNCTION("""COMPUTED_VALUE"""),"")</f>
        <v/>
      </c>
    </row>
    <row r="4702">
      <c r="A4702" s="4" t="s">
        <v>7748</v>
      </c>
      <c r="B4702" s="4">
        <v>90.0</v>
      </c>
      <c r="C4702" s="4">
        <v>169719.0</v>
      </c>
      <c r="D4702" s="4" t="s">
        <v>2563</v>
      </c>
      <c r="E4702" s="4" t="s">
        <v>7749</v>
      </c>
      <c r="F4702" s="4" t="s">
        <v>12</v>
      </c>
      <c r="G4702" s="4" t="s">
        <v>13</v>
      </c>
      <c r="H4702" s="4">
        <v>0.0</v>
      </c>
      <c r="I4702" s="4">
        <v>5.2</v>
      </c>
      <c r="L4702" s="4" t="str">
        <f>IFERROR(__xludf.DUMMYFUNCTION("""COMPUTED_VALUE"""),"Fantasy")</f>
        <v>Fantasy</v>
      </c>
      <c r="M4702" s="4" t="str">
        <f>IFERROR(__xludf.DUMMYFUNCTION("""COMPUTED_VALUE"""),"Horror")</f>
        <v>Horror</v>
      </c>
      <c r="N4702" s="4" t="str">
        <f>IFERROR(__xludf.DUMMYFUNCTION("""COMPUTED_VALUE"""),"")</f>
        <v/>
      </c>
      <c r="O4702" s="4" t="str">
        <f>IFERROR(__xludf.DUMMYFUNCTION("""COMPUTED_VALUE"""),"")</f>
        <v/>
      </c>
      <c r="P4702" s="4" t="str">
        <f>IFERROR(__xludf.DUMMYFUNCTION("""COMPUTED_VALUE"""),"")</f>
        <v/>
      </c>
      <c r="Q4702" s="4" t="str">
        <f>IFERROR(__xludf.DUMMYFUNCTION("""COMPUTED_VALUE"""),"")</f>
        <v/>
      </c>
      <c r="R4702" s="4" t="str">
        <f>IFERROR(__xludf.DUMMYFUNCTION("""COMPUTED_VALUE"""),"")</f>
        <v/>
      </c>
      <c r="S4702" s="4" t="str">
        <f>IFERROR(__xludf.DUMMYFUNCTION("""COMPUTED_VALUE"""),"")</f>
        <v/>
      </c>
    </row>
    <row r="4703">
      <c r="A4703" s="4" t="s">
        <v>7750</v>
      </c>
      <c r="B4703" s="4">
        <v>103.0</v>
      </c>
      <c r="C4703" s="4">
        <v>0.0</v>
      </c>
      <c r="D4703" s="4" t="s">
        <v>25</v>
      </c>
      <c r="E4703" s="4" t="s">
        <v>7751</v>
      </c>
      <c r="F4703" s="4" t="s">
        <v>12</v>
      </c>
      <c r="G4703" s="4" t="s">
        <v>20</v>
      </c>
      <c r="H4703" s="4">
        <v>400000.0</v>
      </c>
      <c r="I4703" s="4">
        <v>7.4</v>
      </c>
      <c r="L4703" s="4" t="str">
        <f>IFERROR(__xludf.DUMMYFUNCTION("""COMPUTED_VALUE"""),"Documentary")</f>
        <v>Documentary</v>
      </c>
      <c r="M4703" s="4" t="str">
        <f>IFERROR(__xludf.DUMMYFUNCTION("""COMPUTED_VALUE"""),"")</f>
        <v/>
      </c>
      <c r="N4703" s="4" t="str">
        <f>IFERROR(__xludf.DUMMYFUNCTION("""COMPUTED_VALUE"""),"")</f>
        <v/>
      </c>
      <c r="O4703" s="4" t="str">
        <f>IFERROR(__xludf.DUMMYFUNCTION("""COMPUTED_VALUE"""),"")</f>
        <v/>
      </c>
      <c r="P4703" s="4" t="str">
        <f>IFERROR(__xludf.DUMMYFUNCTION("""COMPUTED_VALUE"""),"")</f>
        <v/>
      </c>
      <c r="Q4703" s="4" t="str">
        <f>IFERROR(__xludf.DUMMYFUNCTION("""COMPUTED_VALUE"""),"")</f>
        <v/>
      </c>
      <c r="R4703" s="4" t="str">
        <f>IFERROR(__xludf.DUMMYFUNCTION("""COMPUTED_VALUE"""),"")</f>
        <v/>
      </c>
      <c r="S4703" s="4" t="str">
        <f>IFERROR(__xludf.DUMMYFUNCTION("""COMPUTED_VALUE"""),"")</f>
        <v/>
      </c>
    </row>
    <row r="4704">
      <c r="A4704" s="4" t="s">
        <v>7752</v>
      </c>
      <c r="B4704" s="4">
        <v>71.0</v>
      </c>
      <c r="C4704" s="4">
        <v>0.0</v>
      </c>
      <c r="D4704" s="4" t="s">
        <v>25</v>
      </c>
      <c r="E4704" s="4" t="s">
        <v>7753</v>
      </c>
      <c r="F4704" s="4" t="s">
        <v>12</v>
      </c>
      <c r="G4704" s="4" t="s">
        <v>13</v>
      </c>
      <c r="H4704" s="4">
        <v>650000.0</v>
      </c>
      <c r="I4704" s="4">
        <v>7.4</v>
      </c>
      <c r="L4704" s="4" t="str">
        <f>IFERROR(__xludf.DUMMYFUNCTION("""COMPUTED_VALUE"""),"Documentary")</f>
        <v>Documentary</v>
      </c>
      <c r="M4704" s="4" t="str">
        <f>IFERROR(__xludf.DUMMYFUNCTION("""COMPUTED_VALUE"""),"")</f>
        <v/>
      </c>
      <c r="N4704" s="4" t="str">
        <f>IFERROR(__xludf.DUMMYFUNCTION("""COMPUTED_VALUE"""),"")</f>
        <v/>
      </c>
      <c r="O4704" s="4" t="str">
        <f>IFERROR(__xludf.DUMMYFUNCTION("""COMPUTED_VALUE"""),"")</f>
        <v/>
      </c>
      <c r="P4704" s="4" t="str">
        <f>IFERROR(__xludf.DUMMYFUNCTION("""COMPUTED_VALUE"""),"")</f>
        <v/>
      </c>
      <c r="Q4704" s="4" t="str">
        <f>IFERROR(__xludf.DUMMYFUNCTION("""COMPUTED_VALUE"""),"")</f>
        <v/>
      </c>
      <c r="R4704" s="4" t="str">
        <f>IFERROR(__xludf.DUMMYFUNCTION("""COMPUTED_VALUE"""),"")</f>
        <v/>
      </c>
      <c r="S4704" s="4" t="str">
        <f>IFERROR(__xludf.DUMMYFUNCTION("""COMPUTED_VALUE"""),"")</f>
        <v/>
      </c>
    </row>
    <row r="4705">
      <c r="A4705" s="4" t="s">
        <v>7754</v>
      </c>
      <c r="B4705" s="4">
        <v>90.0</v>
      </c>
      <c r="C4705" s="4">
        <v>0.0</v>
      </c>
      <c r="D4705" s="4" t="s">
        <v>935</v>
      </c>
      <c r="E4705" s="4" t="s">
        <v>7755</v>
      </c>
      <c r="F4705" s="4" t="s">
        <v>12</v>
      </c>
      <c r="G4705" s="4" t="s">
        <v>13</v>
      </c>
      <c r="H4705" s="4">
        <v>650000.0</v>
      </c>
      <c r="I4705" s="4">
        <v>5.4</v>
      </c>
      <c r="L4705" s="4" t="str">
        <f>IFERROR(__xludf.DUMMYFUNCTION("""COMPUTED_VALUE"""),"Fantasy")</f>
        <v>Fantasy</v>
      </c>
      <c r="M4705" s="4" t="str">
        <f>IFERROR(__xludf.DUMMYFUNCTION("""COMPUTED_VALUE"""),"Horror")</f>
        <v>Horror</v>
      </c>
      <c r="N4705" s="4" t="str">
        <f>IFERROR(__xludf.DUMMYFUNCTION("""COMPUTED_VALUE"""),"Mystery")</f>
        <v>Mystery</v>
      </c>
      <c r="O4705" s="4" t="str">
        <f>IFERROR(__xludf.DUMMYFUNCTION("""COMPUTED_VALUE"""),"Thriller")</f>
        <v>Thriller</v>
      </c>
      <c r="P4705" s="4" t="str">
        <f>IFERROR(__xludf.DUMMYFUNCTION("""COMPUTED_VALUE"""),"")</f>
        <v/>
      </c>
      <c r="Q4705" s="4" t="str">
        <f>IFERROR(__xludf.DUMMYFUNCTION("""COMPUTED_VALUE"""),"")</f>
        <v/>
      </c>
      <c r="R4705" s="4" t="str">
        <f>IFERROR(__xludf.DUMMYFUNCTION("""COMPUTED_VALUE"""),"")</f>
        <v/>
      </c>
      <c r="S4705" s="4" t="str">
        <f>IFERROR(__xludf.DUMMYFUNCTION("""COMPUTED_VALUE"""),"")</f>
        <v/>
      </c>
    </row>
    <row r="4706">
      <c r="A4706" s="4" t="s">
        <v>7756</v>
      </c>
      <c r="B4706" s="4">
        <v>67.0</v>
      </c>
      <c r="C4706" s="4">
        <v>0.0</v>
      </c>
      <c r="D4706" s="4" t="s">
        <v>1422</v>
      </c>
      <c r="E4706" s="4" t="s">
        <v>7757</v>
      </c>
      <c r="F4706" s="4" t="s">
        <v>12</v>
      </c>
      <c r="G4706" s="4" t="s">
        <v>13</v>
      </c>
      <c r="H4706" s="4">
        <v>625000.0</v>
      </c>
      <c r="I4706" s="4">
        <v>3.9</v>
      </c>
      <c r="L4706" s="4" t="str">
        <f>IFERROR(__xludf.DUMMYFUNCTION("""COMPUTED_VALUE"""),"Drama")</f>
        <v>Drama</v>
      </c>
      <c r="M4706" s="4" t="str">
        <f>IFERROR(__xludf.DUMMYFUNCTION("""COMPUTED_VALUE"""),"Thriller")</f>
        <v>Thriller</v>
      </c>
      <c r="N4706" s="4" t="str">
        <f>IFERROR(__xludf.DUMMYFUNCTION("""COMPUTED_VALUE"""),"")</f>
        <v/>
      </c>
      <c r="O4706" s="4" t="str">
        <f>IFERROR(__xludf.DUMMYFUNCTION("""COMPUTED_VALUE"""),"")</f>
        <v/>
      </c>
      <c r="P4706" s="4" t="str">
        <f>IFERROR(__xludf.DUMMYFUNCTION("""COMPUTED_VALUE"""),"")</f>
        <v/>
      </c>
      <c r="Q4706" s="4" t="str">
        <f>IFERROR(__xludf.DUMMYFUNCTION("""COMPUTED_VALUE"""),"")</f>
        <v/>
      </c>
      <c r="R4706" s="4" t="str">
        <f>IFERROR(__xludf.DUMMYFUNCTION("""COMPUTED_VALUE"""),"")</f>
        <v/>
      </c>
      <c r="S4706" s="4" t="str">
        <f>IFERROR(__xludf.DUMMYFUNCTION("""COMPUTED_VALUE"""),"")</f>
        <v/>
      </c>
    </row>
    <row r="4707">
      <c r="A4707" s="4" t="s">
        <v>7758</v>
      </c>
      <c r="B4707" s="4">
        <v>94.0</v>
      </c>
      <c r="C4707" s="4">
        <v>0.0</v>
      </c>
      <c r="D4707" s="4" t="s">
        <v>888</v>
      </c>
      <c r="E4707" s="4" t="s">
        <v>7759</v>
      </c>
      <c r="F4707" s="4" t="s">
        <v>12</v>
      </c>
      <c r="G4707" s="4" t="s">
        <v>13</v>
      </c>
      <c r="H4707" s="4">
        <v>700000.0</v>
      </c>
      <c r="I4707" s="4">
        <v>5.3</v>
      </c>
      <c r="L4707" s="4" t="str">
        <f>IFERROR(__xludf.DUMMYFUNCTION("""COMPUTED_VALUE"""),"Comedy")</f>
        <v>Comedy</v>
      </c>
      <c r="M4707" s="4" t="str">
        <f>IFERROR(__xludf.DUMMYFUNCTION("""COMPUTED_VALUE"""),"Drama")</f>
        <v>Drama</v>
      </c>
      <c r="N4707" s="4" t="str">
        <f>IFERROR(__xludf.DUMMYFUNCTION("""COMPUTED_VALUE"""),"")</f>
        <v/>
      </c>
      <c r="O4707" s="4" t="str">
        <f>IFERROR(__xludf.DUMMYFUNCTION("""COMPUTED_VALUE"""),"")</f>
        <v/>
      </c>
      <c r="P4707" s="4" t="str">
        <f>IFERROR(__xludf.DUMMYFUNCTION("""COMPUTED_VALUE"""),"")</f>
        <v/>
      </c>
      <c r="Q4707" s="4" t="str">
        <f>IFERROR(__xludf.DUMMYFUNCTION("""COMPUTED_VALUE"""),"")</f>
        <v/>
      </c>
      <c r="R4707" s="4" t="str">
        <f>IFERROR(__xludf.DUMMYFUNCTION("""COMPUTED_VALUE"""),"")</f>
        <v/>
      </c>
      <c r="S4707" s="4" t="str">
        <f>IFERROR(__xludf.DUMMYFUNCTION("""COMPUTED_VALUE"""),"")</f>
        <v/>
      </c>
    </row>
    <row r="4708">
      <c r="A4708" s="4" t="s">
        <v>7760</v>
      </c>
      <c r="B4708" s="4">
        <v>81.0</v>
      </c>
      <c r="C4708" s="4">
        <v>3000000.0</v>
      </c>
      <c r="D4708" s="4" t="s">
        <v>3889</v>
      </c>
      <c r="E4708" s="4" t="s">
        <v>7761</v>
      </c>
      <c r="F4708" s="4" t="s">
        <v>12</v>
      </c>
      <c r="G4708" s="4" t="s">
        <v>13</v>
      </c>
      <c r="H4708" s="4">
        <v>609000.0</v>
      </c>
      <c r="I4708" s="4">
        <v>7.8</v>
      </c>
      <c r="L4708" s="4" t="str">
        <f>IFERROR(__xludf.DUMMYFUNCTION("""COMPUTED_VALUE"""),"Comedy")</f>
        <v>Comedy</v>
      </c>
      <c r="M4708" s="4" t="str">
        <f>IFERROR(__xludf.DUMMYFUNCTION("""COMPUTED_VALUE"""),"Musical")</f>
        <v>Musical</v>
      </c>
      <c r="N4708" s="4" t="str">
        <f>IFERROR(__xludf.DUMMYFUNCTION("""COMPUTED_VALUE"""),"Romance")</f>
        <v>Romance</v>
      </c>
      <c r="O4708" s="4" t="str">
        <f>IFERROR(__xludf.DUMMYFUNCTION("""COMPUTED_VALUE"""),"")</f>
        <v/>
      </c>
      <c r="P4708" s="4" t="str">
        <f>IFERROR(__xludf.DUMMYFUNCTION("""COMPUTED_VALUE"""),"")</f>
        <v/>
      </c>
      <c r="Q4708" s="4" t="str">
        <f>IFERROR(__xludf.DUMMYFUNCTION("""COMPUTED_VALUE"""),"")</f>
        <v/>
      </c>
      <c r="R4708" s="4" t="str">
        <f>IFERROR(__xludf.DUMMYFUNCTION("""COMPUTED_VALUE"""),"")</f>
        <v/>
      </c>
      <c r="S4708" s="4" t="str">
        <f>IFERROR(__xludf.DUMMYFUNCTION("""COMPUTED_VALUE"""),"")</f>
        <v/>
      </c>
    </row>
    <row r="4709">
      <c r="A4709" s="4" t="s">
        <v>7762</v>
      </c>
      <c r="B4709" s="4">
        <v>81.0</v>
      </c>
      <c r="C4709" s="4">
        <v>1.40530114E8</v>
      </c>
      <c r="D4709" s="4" t="s">
        <v>2228</v>
      </c>
      <c r="E4709" s="4" t="s">
        <v>7763</v>
      </c>
      <c r="F4709" s="4" t="s">
        <v>12</v>
      </c>
      <c r="G4709" s="4" t="s">
        <v>13</v>
      </c>
      <c r="H4709" s="4">
        <v>60000.0</v>
      </c>
      <c r="I4709" s="4">
        <v>6.4</v>
      </c>
      <c r="L4709" s="4" t="str">
        <f>IFERROR(__xludf.DUMMYFUNCTION("""COMPUTED_VALUE"""),"Horror")</f>
        <v>Horror</v>
      </c>
      <c r="M4709" s="4" t="str">
        <f>IFERROR(__xludf.DUMMYFUNCTION("""COMPUTED_VALUE"""),"")</f>
        <v/>
      </c>
      <c r="N4709" s="4" t="str">
        <f>IFERROR(__xludf.DUMMYFUNCTION("""COMPUTED_VALUE"""),"")</f>
        <v/>
      </c>
      <c r="O4709" s="4" t="str">
        <f>IFERROR(__xludf.DUMMYFUNCTION("""COMPUTED_VALUE"""),"")</f>
        <v/>
      </c>
      <c r="P4709" s="4" t="str">
        <f>IFERROR(__xludf.DUMMYFUNCTION("""COMPUTED_VALUE"""),"")</f>
        <v/>
      </c>
      <c r="Q4709" s="4" t="str">
        <f>IFERROR(__xludf.DUMMYFUNCTION("""COMPUTED_VALUE"""),"")</f>
        <v/>
      </c>
      <c r="R4709" s="4" t="str">
        <f>IFERROR(__xludf.DUMMYFUNCTION("""COMPUTED_VALUE"""),"")</f>
        <v/>
      </c>
      <c r="S4709" s="4" t="str">
        <f>IFERROR(__xludf.DUMMYFUNCTION("""COMPUTED_VALUE"""),"")</f>
        <v/>
      </c>
    </row>
    <row r="4710">
      <c r="A4710" s="4" t="s">
        <v>7764</v>
      </c>
      <c r="B4710" s="4">
        <v>215.0</v>
      </c>
      <c r="C4710" s="4">
        <v>1.33E7</v>
      </c>
      <c r="D4710" s="4" t="s">
        <v>7765</v>
      </c>
      <c r="E4710" s="4" t="s">
        <v>7766</v>
      </c>
      <c r="F4710" s="4" t="s">
        <v>12</v>
      </c>
      <c r="G4710" s="4" t="s">
        <v>13</v>
      </c>
      <c r="H4710" s="4">
        <v>600000.0</v>
      </c>
      <c r="I4710" s="4">
        <v>8.1</v>
      </c>
      <c r="L4710" s="4" t="str">
        <f>IFERROR(__xludf.DUMMYFUNCTION("""COMPUTED_VALUE"""),"Documentary")</f>
        <v>Documentary</v>
      </c>
      <c r="M4710" s="4" t="str">
        <f>IFERROR(__xludf.DUMMYFUNCTION("""COMPUTED_VALUE"""),"History")</f>
        <v>History</v>
      </c>
      <c r="N4710" s="4" t="str">
        <f>IFERROR(__xludf.DUMMYFUNCTION("""COMPUTED_VALUE"""),"Music")</f>
        <v>Music</v>
      </c>
      <c r="O4710" s="4" t="str">
        <f>IFERROR(__xludf.DUMMYFUNCTION("""COMPUTED_VALUE"""),"")</f>
        <v/>
      </c>
      <c r="P4710" s="4" t="str">
        <f>IFERROR(__xludf.DUMMYFUNCTION("""COMPUTED_VALUE"""),"")</f>
        <v/>
      </c>
      <c r="Q4710" s="4" t="str">
        <f>IFERROR(__xludf.DUMMYFUNCTION("""COMPUTED_VALUE"""),"")</f>
        <v/>
      </c>
      <c r="R4710" s="4" t="str">
        <f>IFERROR(__xludf.DUMMYFUNCTION("""COMPUTED_VALUE"""),"")</f>
        <v/>
      </c>
      <c r="S4710" s="4" t="str">
        <f>IFERROR(__xludf.DUMMYFUNCTION("""COMPUTED_VALUE"""),"")</f>
        <v/>
      </c>
    </row>
    <row r="4711">
      <c r="A4711" s="4" t="s">
        <v>1828</v>
      </c>
      <c r="B4711" s="4">
        <v>83.0</v>
      </c>
      <c r="C4711" s="4">
        <v>0.0</v>
      </c>
      <c r="D4711" s="4" t="s">
        <v>585</v>
      </c>
      <c r="E4711" s="4" t="s">
        <v>7767</v>
      </c>
      <c r="F4711" s="4" t="s">
        <v>12</v>
      </c>
      <c r="G4711" s="4" t="s">
        <v>13</v>
      </c>
      <c r="H4711" s="4">
        <v>650000.0</v>
      </c>
      <c r="I4711" s="4">
        <v>6.5</v>
      </c>
      <c r="L4711" s="4" t="str">
        <f>IFERROR(__xludf.DUMMYFUNCTION("""COMPUTED_VALUE"""),"Comedy")</f>
        <v>Comedy</v>
      </c>
      <c r="M4711" s="4" t="str">
        <f>IFERROR(__xludf.DUMMYFUNCTION("""COMPUTED_VALUE"""),"")</f>
        <v/>
      </c>
      <c r="N4711" s="4" t="str">
        <f>IFERROR(__xludf.DUMMYFUNCTION("""COMPUTED_VALUE"""),"")</f>
        <v/>
      </c>
      <c r="O4711" s="4" t="str">
        <f>IFERROR(__xludf.DUMMYFUNCTION("""COMPUTED_VALUE"""),"")</f>
        <v/>
      </c>
      <c r="P4711" s="4" t="str">
        <f>IFERROR(__xludf.DUMMYFUNCTION("""COMPUTED_VALUE"""),"")</f>
        <v/>
      </c>
      <c r="Q4711" s="4" t="str">
        <f>IFERROR(__xludf.DUMMYFUNCTION("""COMPUTED_VALUE"""),"")</f>
        <v/>
      </c>
      <c r="R4711" s="4" t="str">
        <f>IFERROR(__xludf.DUMMYFUNCTION("""COMPUTED_VALUE"""),"")</f>
        <v/>
      </c>
      <c r="S4711" s="4" t="str">
        <f>IFERROR(__xludf.DUMMYFUNCTION("""COMPUTED_VALUE"""),"")</f>
        <v/>
      </c>
    </row>
    <row r="4712">
      <c r="A4712" s="4" t="s">
        <v>6947</v>
      </c>
      <c r="B4712" s="4">
        <v>106.0</v>
      </c>
      <c r="C4712" s="4">
        <v>171988.0</v>
      </c>
      <c r="D4712" s="4" t="s">
        <v>5263</v>
      </c>
      <c r="E4712" s="4" t="s">
        <v>7768</v>
      </c>
      <c r="F4712" s="4" t="s">
        <v>12</v>
      </c>
      <c r="G4712" s="4" t="s">
        <v>13</v>
      </c>
      <c r="H4712" s="4">
        <v>600000.0</v>
      </c>
      <c r="I4712" s="4">
        <v>5.6</v>
      </c>
      <c r="L4712" s="4" t="str">
        <f>IFERROR(__xludf.DUMMYFUNCTION("""COMPUTED_VALUE"""),"Action")</f>
        <v>Action</v>
      </c>
      <c r="M4712" s="4" t="str">
        <f>IFERROR(__xludf.DUMMYFUNCTION("""COMPUTED_VALUE"""),"Crime")</f>
        <v>Crime</v>
      </c>
      <c r="N4712" s="4" t="str">
        <f>IFERROR(__xludf.DUMMYFUNCTION("""COMPUTED_VALUE"""),"Drama")</f>
        <v>Drama</v>
      </c>
      <c r="O4712" s="4" t="str">
        <f>IFERROR(__xludf.DUMMYFUNCTION("""COMPUTED_VALUE"""),"")</f>
        <v/>
      </c>
      <c r="P4712" s="4" t="str">
        <f>IFERROR(__xludf.DUMMYFUNCTION("""COMPUTED_VALUE"""),"")</f>
        <v/>
      </c>
      <c r="Q4712" s="4" t="str">
        <f>IFERROR(__xludf.DUMMYFUNCTION("""COMPUTED_VALUE"""),"")</f>
        <v/>
      </c>
      <c r="R4712" s="4" t="str">
        <f>IFERROR(__xludf.DUMMYFUNCTION("""COMPUTED_VALUE"""),"")</f>
        <v/>
      </c>
      <c r="S4712" s="4" t="str">
        <f>IFERROR(__xludf.DUMMYFUNCTION("""COMPUTED_VALUE"""),"")</f>
        <v/>
      </c>
    </row>
    <row r="4713">
      <c r="A4713" s="4" t="s">
        <v>7769</v>
      </c>
      <c r="B4713" s="4">
        <v>103.0</v>
      </c>
      <c r="C4713" s="4">
        <v>23616.0</v>
      </c>
      <c r="D4713" s="4" t="s">
        <v>293</v>
      </c>
      <c r="E4713" s="4" t="s">
        <v>7770</v>
      </c>
      <c r="F4713" s="4" t="s">
        <v>12</v>
      </c>
      <c r="G4713" s="4" t="s">
        <v>13</v>
      </c>
      <c r="H4713" s="4">
        <v>600000.0</v>
      </c>
      <c r="I4713" s="4">
        <v>5.6</v>
      </c>
      <c r="L4713" s="4" t="str">
        <f>IFERROR(__xludf.DUMMYFUNCTION("""COMPUTED_VALUE"""),"Mystery")</f>
        <v>Mystery</v>
      </c>
      <c r="M4713" s="4" t="str">
        <f>IFERROR(__xludf.DUMMYFUNCTION("""COMPUTED_VALUE"""),"Thriller")</f>
        <v>Thriller</v>
      </c>
      <c r="N4713" s="4" t="str">
        <f>IFERROR(__xludf.DUMMYFUNCTION("""COMPUTED_VALUE"""),"")</f>
        <v/>
      </c>
      <c r="O4713" s="4" t="str">
        <f>IFERROR(__xludf.DUMMYFUNCTION("""COMPUTED_VALUE"""),"")</f>
        <v/>
      </c>
      <c r="P4713" s="4" t="str">
        <f>IFERROR(__xludf.DUMMYFUNCTION("""COMPUTED_VALUE"""),"")</f>
        <v/>
      </c>
      <c r="Q4713" s="4" t="str">
        <f>IFERROR(__xludf.DUMMYFUNCTION("""COMPUTED_VALUE"""),"")</f>
        <v/>
      </c>
      <c r="R4713" s="4" t="str">
        <f>IFERROR(__xludf.DUMMYFUNCTION("""COMPUTED_VALUE"""),"")</f>
        <v/>
      </c>
      <c r="S4713" s="4" t="str">
        <f>IFERROR(__xludf.DUMMYFUNCTION("""COMPUTED_VALUE"""),"")</f>
        <v/>
      </c>
    </row>
    <row r="4714">
      <c r="A4714" s="4" t="s">
        <v>7771</v>
      </c>
      <c r="B4714" s="4">
        <v>90.0</v>
      </c>
      <c r="C4714" s="4">
        <v>13493.0</v>
      </c>
      <c r="D4714" s="4" t="s">
        <v>1196</v>
      </c>
      <c r="E4714" s="4" t="s">
        <v>7772</v>
      </c>
      <c r="F4714" s="4" t="s">
        <v>12</v>
      </c>
      <c r="G4714" s="4" t="s">
        <v>13</v>
      </c>
      <c r="H4714" s="4">
        <v>600000.0</v>
      </c>
      <c r="I4714" s="4">
        <v>6.6</v>
      </c>
      <c r="L4714" s="4" t="str">
        <f>IFERROR(__xludf.DUMMYFUNCTION("""COMPUTED_VALUE"""),"Drama")</f>
        <v>Drama</v>
      </c>
      <c r="M4714" s="4" t="str">
        <f>IFERROR(__xludf.DUMMYFUNCTION("""COMPUTED_VALUE"""),"")</f>
        <v/>
      </c>
      <c r="N4714" s="4" t="str">
        <f>IFERROR(__xludf.DUMMYFUNCTION("""COMPUTED_VALUE"""),"")</f>
        <v/>
      </c>
      <c r="O4714" s="4" t="str">
        <f>IFERROR(__xludf.DUMMYFUNCTION("""COMPUTED_VALUE"""),"")</f>
        <v/>
      </c>
      <c r="P4714" s="4" t="str">
        <f>IFERROR(__xludf.DUMMYFUNCTION("""COMPUTED_VALUE"""),"")</f>
        <v/>
      </c>
      <c r="Q4714" s="4" t="str">
        <f>IFERROR(__xludf.DUMMYFUNCTION("""COMPUTED_VALUE"""),"")</f>
        <v/>
      </c>
      <c r="R4714" s="4" t="str">
        <f>IFERROR(__xludf.DUMMYFUNCTION("""COMPUTED_VALUE"""),"")</f>
        <v/>
      </c>
      <c r="S4714" s="4" t="str">
        <f>IFERROR(__xludf.DUMMYFUNCTION("""COMPUTED_VALUE"""),"")</f>
        <v/>
      </c>
    </row>
    <row r="4715">
      <c r="A4715" s="4" t="s">
        <v>7773</v>
      </c>
      <c r="B4715" s="4">
        <v>88.0</v>
      </c>
      <c r="C4715" s="4">
        <v>79043.0</v>
      </c>
      <c r="D4715" s="4" t="s">
        <v>683</v>
      </c>
      <c r="E4715" s="4" t="s">
        <v>7774</v>
      </c>
      <c r="F4715" s="4" t="s">
        <v>12</v>
      </c>
      <c r="G4715" s="4" t="s">
        <v>13</v>
      </c>
      <c r="H4715" s="4">
        <v>0.0</v>
      </c>
      <c r="I4715" s="4">
        <v>6.3</v>
      </c>
      <c r="L4715" s="4" t="str">
        <f>IFERROR(__xludf.DUMMYFUNCTION("""COMPUTED_VALUE"""),"Crime")</f>
        <v>Crime</v>
      </c>
      <c r="M4715" s="4" t="str">
        <f>IFERROR(__xludf.DUMMYFUNCTION("""COMPUTED_VALUE"""),"Drama")</f>
        <v>Drama</v>
      </c>
      <c r="N4715" s="4" t="str">
        <f>IFERROR(__xludf.DUMMYFUNCTION("""COMPUTED_VALUE"""),"")</f>
        <v/>
      </c>
      <c r="O4715" s="4" t="str">
        <f>IFERROR(__xludf.DUMMYFUNCTION("""COMPUTED_VALUE"""),"")</f>
        <v/>
      </c>
      <c r="P4715" s="4" t="str">
        <f>IFERROR(__xludf.DUMMYFUNCTION("""COMPUTED_VALUE"""),"")</f>
        <v/>
      </c>
      <c r="Q4715" s="4" t="str">
        <f>IFERROR(__xludf.DUMMYFUNCTION("""COMPUTED_VALUE"""),"")</f>
        <v/>
      </c>
      <c r="R4715" s="4" t="str">
        <f>IFERROR(__xludf.DUMMYFUNCTION("""COMPUTED_VALUE"""),"")</f>
        <v/>
      </c>
      <c r="S4715" s="4" t="str">
        <f>IFERROR(__xludf.DUMMYFUNCTION("""COMPUTED_VALUE"""),"")</f>
        <v/>
      </c>
    </row>
    <row r="4716">
      <c r="A4716" s="4" t="s">
        <v>7775</v>
      </c>
      <c r="B4716" s="4">
        <v>105.0</v>
      </c>
      <c r="C4716" s="4">
        <v>0.0</v>
      </c>
      <c r="D4716" s="4" t="s">
        <v>25</v>
      </c>
      <c r="E4716" s="4" t="s">
        <v>7776</v>
      </c>
      <c r="F4716" s="4" t="s">
        <v>512</v>
      </c>
      <c r="G4716" s="4" t="s">
        <v>20</v>
      </c>
      <c r="H4716" s="4">
        <v>400000.0</v>
      </c>
      <c r="I4716" s="4">
        <v>7.7</v>
      </c>
      <c r="L4716" s="4" t="str">
        <f>IFERROR(__xludf.DUMMYFUNCTION("""COMPUTED_VALUE"""),"Documentary")</f>
        <v>Documentary</v>
      </c>
      <c r="M4716" s="4" t="str">
        <f>IFERROR(__xludf.DUMMYFUNCTION("""COMPUTED_VALUE"""),"")</f>
        <v/>
      </c>
      <c r="N4716" s="4" t="str">
        <f>IFERROR(__xludf.DUMMYFUNCTION("""COMPUTED_VALUE"""),"")</f>
        <v/>
      </c>
      <c r="O4716" s="4" t="str">
        <f>IFERROR(__xludf.DUMMYFUNCTION("""COMPUTED_VALUE"""),"")</f>
        <v/>
      </c>
      <c r="P4716" s="4" t="str">
        <f>IFERROR(__xludf.DUMMYFUNCTION("""COMPUTED_VALUE"""),"")</f>
        <v/>
      </c>
      <c r="Q4716" s="4" t="str">
        <f>IFERROR(__xludf.DUMMYFUNCTION("""COMPUTED_VALUE"""),"")</f>
        <v/>
      </c>
      <c r="R4716" s="4" t="str">
        <f>IFERROR(__xludf.DUMMYFUNCTION("""COMPUTED_VALUE"""),"")</f>
        <v/>
      </c>
      <c r="S4716" s="4" t="str">
        <f>IFERROR(__xludf.DUMMYFUNCTION("""COMPUTED_VALUE"""),"")</f>
        <v/>
      </c>
    </row>
    <row r="4717">
      <c r="A4717" s="4" t="s">
        <v>7777</v>
      </c>
      <c r="B4717" s="4">
        <v>115.0</v>
      </c>
      <c r="C4717" s="4">
        <v>0.0</v>
      </c>
      <c r="D4717" s="4" t="s">
        <v>25</v>
      </c>
      <c r="E4717" s="4" t="s">
        <v>7778</v>
      </c>
      <c r="F4717" s="4" t="s">
        <v>12</v>
      </c>
      <c r="G4717" s="4" t="s">
        <v>13</v>
      </c>
      <c r="H4717" s="4">
        <v>750000.0</v>
      </c>
      <c r="I4717" s="4">
        <v>7.0</v>
      </c>
      <c r="L4717" s="4" t="str">
        <f>IFERROR(__xludf.DUMMYFUNCTION("""COMPUTED_VALUE"""),"Documentary")</f>
        <v>Documentary</v>
      </c>
      <c r="M4717" s="4" t="str">
        <f>IFERROR(__xludf.DUMMYFUNCTION("""COMPUTED_VALUE"""),"")</f>
        <v/>
      </c>
      <c r="N4717" s="4" t="str">
        <f>IFERROR(__xludf.DUMMYFUNCTION("""COMPUTED_VALUE"""),"")</f>
        <v/>
      </c>
      <c r="O4717" s="4" t="str">
        <f>IFERROR(__xludf.DUMMYFUNCTION("""COMPUTED_VALUE"""),"")</f>
        <v/>
      </c>
      <c r="P4717" s="4" t="str">
        <f>IFERROR(__xludf.DUMMYFUNCTION("""COMPUTED_VALUE"""),"")</f>
        <v/>
      </c>
      <c r="Q4717" s="4" t="str">
        <f>IFERROR(__xludf.DUMMYFUNCTION("""COMPUTED_VALUE"""),"")</f>
        <v/>
      </c>
      <c r="R4717" s="4" t="str">
        <f>IFERROR(__xludf.DUMMYFUNCTION("""COMPUTED_VALUE"""),"")</f>
        <v/>
      </c>
      <c r="S4717" s="4" t="str">
        <f>IFERROR(__xludf.DUMMYFUNCTION("""COMPUTED_VALUE"""),"")</f>
        <v/>
      </c>
    </row>
    <row r="4718">
      <c r="A4718" s="4" t="s">
        <v>7779</v>
      </c>
      <c r="B4718" s="4">
        <v>90.0</v>
      </c>
      <c r="C4718" s="4">
        <v>0.0</v>
      </c>
      <c r="D4718" s="4" t="s">
        <v>320</v>
      </c>
      <c r="E4718" s="4" t="s">
        <v>7780</v>
      </c>
      <c r="F4718" s="4" t="s">
        <v>12</v>
      </c>
      <c r="G4718" s="4" t="s">
        <v>13</v>
      </c>
      <c r="H4718" s="4">
        <v>600000.0</v>
      </c>
      <c r="I4718" s="4">
        <v>8.0</v>
      </c>
      <c r="L4718" s="4" t="str">
        <f>IFERROR(__xludf.DUMMYFUNCTION("""COMPUTED_VALUE"""),"Action")</f>
        <v>Action</v>
      </c>
      <c r="M4718" s="4" t="str">
        <f>IFERROR(__xludf.DUMMYFUNCTION("""COMPUTED_VALUE"""),"Drama")</f>
        <v>Drama</v>
      </c>
      <c r="N4718" s="4" t="str">
        <f>IFERROR(__xludf.DUMMYFUNCTION("""COMPUTED_VALUE"""),"Thriller")</f>
        <v>Thriller</v>
      </c>
      <c r="O4718" s="4" t="str">
        <f>IFERROR(__xludf.DUMMYFUNCTION("""COMPUTED_VALUE"""),"")</f>
        <v/>
      </c>
      <c r="P4718" s="4" t="str">
        <f>IFERROR(__xludf.DUMMYFUNCTION("""COMPUTED_VALUE"""),"")</f>
        <v/>
      </c>
      <c r="Q4718" s="4" t="str">
        <f>IFERROR(__xludf.DUMMYFUNCTION("""COMPUTED_VALUE"""),"")</f>
        <v/>
      </c>
      <c r="R4718" s="4" t="str">
        <f>IFERROR(__xludf.DUMMYFUNCTION("""COMPUTED_VALUE"""),"")</f>
        <v/>
      </c>
      <c r="S4718" s="4" t="str">
        <f>IFERROR(__xludf.DUMMYFUNCTION("""COMPUTED_VALUE"""),"")</f>
        <v/>
      </c>
    </row>
    <row r="4719">
      <c r="A4719" s="4" t="s">
        <v>7781</v>
      </c>
      <c r="B4719" s="4">
        <v>102.0</v>
      </c>
      <c r="C4719" s="4">
        <v>0.0</v>
      </c>
      <c r="D4719" s="4" t="s">
        <v>888</v>
      </c>
      <c r="E4719" s="4" t="s">
        <v>7782</v>
      </c>
      <c r="F4719" s="4" t="s">
        <v>512</v>
      </c>
      <c r="G4719" s="4" t="s">
        <v>513</v>
      </c>
      <c r="H4719" s="4">
        <v>0.0</v>
      </c>
      <c r="I4719" s="4">
        <v>7.2</v>
      </c>
      <c r="L4719" s="4" t="str">
        <f>IFERROR(__xludf.DUMMYFUNCTION("""COMPUTED_VALUE"""),"Comedy")</f>
        <v>Comedy</v>
      </c>
      <c r="M4719" s="4" t="str">
        <f>IFERROR(__xludf.DUMMYFUNCTION("""COMPUTED_VALUE"""),"Drama")</f>
        <v>Drama</v>
      </c>
      <c r="N4719" s="4" t="str">
        <f>IFERROR(__xludf.DUMMYFUNCTION("""COMPUTED_VALUE"""),"")</f>
        <v/>
      </c>
      <c r="O4719" s="4" t="str">
        <f>IFERROR(__xludf.DUMMYFUNCTION("""COMPUTED_VALUE"""),"")</f>
        <v/>
      </c>
      <c r="P4719" s="4" t="str">
        <f>IFERROR(__xludf.DUMMYFUNCTION("""COMPUTED_VALUE"""),"")</f>
        <v/>
      </c>
      <c r="Q4719" s="4" t="str">
        <f>IFERROR(__xludf.DUMMYFUNCTION("""COMPUTED_VALUE"""),"")</f>
        <v/>
      </c>
      <c r="R4719" s="4" t="str">
        <f>IFERROR(__xludf.DUMMYFUNCTION("""COMPUTED_VALUE"""),"")</f>
        <v/>
      </c>
      <c r="S4719" s="4" t="str">
        <f>IFERROR(__xludf.DUMMYFUNCTION("""COMPUTED_VALUE"""),"")</f>
        <v/>
      </c>
    </row>
    <row r="4720">
      <c r="A4720" s="4" t="s">
        <v>7783</v>
      </c>
      <c r="B4720" s="4">
        <v>98.0</v>
      </c>
      <c r="C4720" s="4">
        <v>0.0</v>
      </c>
      <c r="D4720" s="4" t="s">
        <v>3593</v>
      </c>
      <c r="E4720" s="4" t="s">
        <v>7784</v>
      </c>
      <c r="F4720" s="4" t="s">
        <v>12</v>
      </c>
      <c r="G4720" s="4" t="s">
        <v>13</v>
      </c>
      <c r="H4720" s="4">
        <v>600000.0</v>
      </c>
      <c r="I4720" s="4">
        <v>4.5</v>
      </c>
      <c r="L4720" s="4" t="str">
        <f>IFERROR(__xludf.DUMMYFUNCTION("""COMPUTED_VALUE"""),"Thriller")</f>
        <v>Thriller</v>
      </c>
      <c r="M4720" s="4" t="str">
        <f>IFERROR(__xludf.DUMMYFUNCTION("""COMPUTED_VALUE"""),"")</f>
        <v/>
      </c>
      <c r="N4720" s="4" t="str">
        <f>IFERROR(__xludf.DUMMYFUNCTION("""COMPUTED_VALUE"""),"")</f>
        <v/>
      </c>
      <c r="O4720" s="4" t="str">
        <f>IFERROR(__xludf.DUMMYFUNCTION("""COMPUTED_VALUE"""),"")</f>
        <v/>
      </c>
      <c r="P4720" s="4" t="str">
        <f>IFERROR(__xludf.DUMMYFUNCTION("""COMPUTED_VALUE"""),"")</f>
        <v/>
      </c>
      <c r="Q4720" s="4" t="str">
        <f>IFERROR(__xludf.DUMMYFUNCTION("""COMPUTED_VALUE"""),"")</f>
        <v/>
      </c>
      <c r="R4720" s="4" t="str">
        <f>IFERROR(__xludf.DUMMYFUNCTION("""COMPUTED_VALUE"""),"")</f>
        <v/>
      </c>
      <c r="S4720" s="4" t="str">
        <f>IFERROR(__xludf.DUMMYFUNCTION("""COMPUTED_VALUE"""),"")</f>
        <v/>
      </c>
    </row>
    <row r="4721">
      <c r="A4721" s="4" t="s">
        <v>1693</v>
      </c>
      <c r="B4721" s="4">
        <v>87.0</v>
      </c>
      <c r="C4721" s="4">
        <v>515005.0</v>
      </c>
      <c r="D4721" s="4" t="s">
        <v>2067</v>
      </c>
      <c r="E4721" s="4" t="s">
        <v>7785</v>
      </c>
      <c r="F4721" s="4" t="s">
        <v>12</v>
      </c>
      <c r="G4721" s="4" t="s">
        <v>20</v>
      </c>
      <c r="H4721" s="4">
        <v>560000.0</v>
      </c>
      <c r="I4721" s="4">
        <v>7.7</v>
      </c>
      <c r="L4721" s="4" t="str">
        <f>IFERROR(__xludf.DUMMYFUNCTION("""COMPUTED_VALUE"""),"Comedy")</f>
        <v>Comedy</v>
      </c>
      <c r="M4721" s="4" t="str">
        <f>IFERROR(__xludf.DUMMYFUNCTION("""COMPUTED_VALUE"""),"Musical")</f>
        <v>Musical</v>
      </c>
      <c r="N4721" s="4" t="str">
        <f>IFERROR(__xludf.DUMMYFUNCTION("""COMPUTED_VALUE"""),"")</f>
        <v/>
      </c>
      <c r="O4721" s="4" t="str">
        <f>IFERROR(__xludf.DUMMYFUNCTION("""COMPUTED_VALUE"""),"")</f>
        <v/>
      </c>
      <c r="P4721" s="4" t="str">
        <f>IFERROR(__xludf.DUMMYFUNCTION("""COMPUTED_VALUE"""),"")</f>
        <v/>
      </c>
      <c r="Q4721" s="4" t="str">
        <f>IFERROR(__xludf.DUMMYFUNCTION("""COMPUTED_VALUE"""),"")</f>
        <v/>
      </c>
      <c r="R4721" s="4" t="str">
        <f>IFERROR(__xludf.DUMMYFUNCTION("""COMPUTED_VALUE"""),"")</f>
        <v/>
      </c>
      <c r="S4721" s="4" t="str">
        <f>IFERROR(__xludf.DUMMYFUNCTION("""COMPUTED_VALUE"""),"")</f>
        <v/>
      </c>
    </row>
    <row r="4722">
      <c r="A4722" s="4" t="s">
        <v>7786</v>
      </c>
      <c r="B4722" s="4">
        <v>80.0</v>
      </c>
      <c r="C4722" s="4">
        <v>2245.0</v>
      </c>
      <c r="D4722" s="4" t="s">
        <v>25</v>
      </c>
      <c r="E4722" s="4" t="s">
        <v>7787</v>
      </c>
      <c r="F4722" s="4" t="s">
        <v>12</v>
      </c>
      <c r="G4722" s="4" t="s">
        <v>13</v>
      </c>
      <c r="H4722" s="4">
        <v>560000.0</v>
      </c>
      <c r="I4722" s="4">
        <v>7.2</v>
      </c>
      <c r="L4722" s="4" t="str">
        <f>IFERROR(__xludf.DUMMYFUNCTION("""COMPUTED_VALUE"""),"Documentary")</f>
        <v>Documentary</v>
      </c>
      <c r="M4722" s="4" t="str">
        <f>IFERROR(__xludf.DUMMYFUNCTION("""COMPUTED_VALUE"""),"")</f>
        <v/>
      </c>
      <c r="N4722" s="4" t="str">
        <f>IFERROR(__xludf.DUMMYFUNCTION("""COMPUTED_VALUE"""),"")</f>
        <v/>
      </c>
      <c r="O4722" s="4" t="str">
        <f>IFERROR(__xludf.DUMMYFUNCTION("""COMPUTED_VALUE"""),"")</f>
        <v/>
      </c>
      <c r="P4722" s="4" t="str">
        <f>IFERROR(__xludf.DUMMYFUNCTION("""COMPUTED_VALUE"""),"")</f>
        <v/>
      </c>
      <c r="Q4722" s="4" t="str">
        <f>IFERROR(__xludf.DUMMYFUNCTION("""COMPUTED_VALUE"""),"")</f>
        <v/>
      </c>
      <c r="R4722" s="4" t="str">
        <f>IFERROR(__xludf.DUMMYFUNCTION("""COMPUTED_VALUE"""),"")</f>
        <v/>
      </c>
      <c r="S4722" s="4" t="str">
        <f>IFERROR(__xludf.DUMMYFUNCTION("""COMPUTED_VALUE"""),"")</f>
        <v/>
      </c>
    </row>
    <row r="4723">
      <c r="A4723" s="4" t="s">
        <v>7788</v>
      </c>
      <c r="B4723" s="4">
        <v>88.0</v>
      </c>
      <c r="C4723" s="4">
        <v>0.0</v>
      </c>
      <c r="D4723" s="4" t="s">
        <v>76</v>
      </c>
      <c r="E4723" s="4" t="s">
        <v>7789</v>
      </c>
      <c r="F4723" s="4" t="s">
        <v>12</v>
      </c>
      <c r="G4723" s="4" t="s">
        <v>13</v>
      </c>
      <c r="H4723" s="4">
        <v>550000.0</v>
      </c>
      <c r="I4723" s="4">
        <v>6.1</v>
      </c>
      <c r="L4723" s="4" t="str">
        <f>IFERROR(__xludf.DUMMYFUNCTION("""COMPUTED_VALUE"""),"Drama")</f>
        <v>Drama</v>
      </c>
      <c r="M4723" s="4" t="str">
        <f>IFERROR(__xludf.DUMMYFUNCTION("""COMPUTED_VALUE"""),"Romance")</f>
        <v>Romance</v>
      </c>
      <c r="N4723" s="4" t="str">
        <f>IFERROR(__xludf.DUMMYFUNCTION("""COMPUTED_VALUE"""),"")</f>
        <v/>
      </c>
      <c r="O4723" s="4" t="str">
        <f>IFERROR(__xludf.DUMMYFUNCTION("""COMPUTED_VALUE"""),"")</f>
        <v/>
      </c>
      <c r="P4723" s="4" t="str">
        <f>IFERROR(__xludf.DUMMYFUNCTION("""COMPUTED_VALUE"""),"")</f>
        <v/>
      </c>
      <c r="Q4723" s="4" t="str">
        <f>IFERROR(__xludf.DUMMYFUNCTION("""COMPUTED_VALUE"""),"")</f>
        <v/>
      </c>
      <c r="R4723" s="4" t="str">
        <f>IFERROR(__xludf.DUMMYFUNCTION("""COMPUTED_VALUE"""),"")</f>
        <v/>
      </c>
      <c r="S4723" s="4" t="str">
        <f>IFERROR(__xludf.DUMMYFUNCTION("""COMPUTED_VALUE"""),"")</f>
        <v/>
      </c>
    </row>
    <row r="4724">
      <c r="A4724" s="4" t="s">
        <v>7790</v>
      </c>
      <c r="B4724" s="4">
        <v>83.0</v>
      </c>
      <c r="C4724" s="4">
        <v>0.0</v>
      </c>
      <c r="D4724" s="4" t="s">
        <v>585</v>
      </c>
      <c r="E4724" s="4" t="s">
        <v>7791</v>
      </c>
      <c r="F4724" s="4" t="s">
        <v>7792</v>
      </c>
      <c r="G4724" s="4" t="s">
        <v>7793</v>
      </c>
      <c r="H4724" s="4">
        <v>500000.0</v>
      </c>
      <c r="I4724" s="4">
        <v>6.4</v>
      </c>
      <c r="L4724" s="4" t="str">
        <f>IFERROR(__xludf.DUMMYFUNCTION("""COMPUTED_VALUE"""),"Comedy")</f>
        <v>Comedy</v>
      </c>
      <c r="M4724" s="4" t="str">
        <f>IFERROR(__xludf.DUMMYFUNCTION("""COMPUTED_VALUE"""),"")</f>
        <v/>
      </c>
      <c r="N4724" s="4" t="str">
        <f>IFERROR(__xludf.DUMMYFUNCTION("""COMPUTED_VALUE"""),"")</f>
        <v/>
      </c>
      <c r="O4724" s="4" t="str">
        <f>IFERROR(__xludf.DUMMYFUNCTION("""COMPUTED_VALUE"""),"")</f>
        <v/>
      </c>
      <c r="P4724" s="4" t="str">
        <f>IFERROR(__xludf.DUMMYFUNCTION("""COMPUTED_VALUE"""),"")</f>
        <v/>
      </c>
      <c r="Q4724" s="4" t="str">
        <f>IFERROR(__xludf.DUMMYFUNCTION("""COMPUTED_VALUE"""),"")</f>
        <v/>
      </c>
      <c r="R4724" s="4" t="str">
        <f>IFERROR(__xludf.DUMMYFUNCTION("""COMPUTED_VALUE"""),"")</f>
        <v/>
      </c>
      <c r="S4724" s="4" t="str">
        <f>IFERROR(__xludf.DUMMYFUNCTION("""COMPUTED_VALUE"""),"")</f>
        <v/>
      </c>
    </row>
    <row r="4725">
      <c r="A4725" s="4" t="s">
        <v>6995</v>
      </c>
      <c r="B4725" s="4">
        <v>122.0</v>
      </c>
      <c r="C4725" s="4">
        <v>3.3451479E7</v>
      </c>
      <c r="D4725" s="4" t="s">
        <v>76</v>
      </c>
      <c r="E4725" s="4" t="s">
        <v>7794</v>
      </c>
      <c r="F4725" s="4" t="s">
        <v>12</v>
      </c>
      <c r="G4725" s="4" t="s">
        <v>13</v>
      </c>
      <c r="H4725" s="4">
        <v>500000.0</v>
      </c>
      <c r="I4725" s="4">
        <v>6.5</v>
      </c>
      <c r="L4725" s="4" t="str">
        <f>IFERROR(__xludf.DUMMYFUNCTION("""COMPUTED_VALUE"""),"Drama")</f>
        <v>Drama</v>
      </c>
      <c r="M4725" s="4" t="str">
        <f>IFERROR(__xludf.DUMMYFUNCTION("""COMPUTED_VALUE"""),"Romance")</f>
        <v>Romance</v>
      </c>
      <c r="N4725" s="4" t="str">
        <f>IFERROR(__xludf.DUMMYFUNCTION("""COMPUTED_VALUE"""),"")</f>
        <v/>
      </c>
      <c r="O4725" s="4" t="str">
        <f>IFERROR(__xludf.DUMMYFUNCTION("""COMPUTED_VALUE"""),"")</f>
        <v/>
      </c>
      <c r="P4725" s="4" t="str">
        <f>IFERROR(__xludf.DUMMYFUNCTION("""COMPUTED_VALUE"""),"")</f>
        <v/>
      </c>
      <c r="Q4725" s="4" t="str">
        <f>IFERROR(__xludf.DUMMYFUNCTION("""COMPUTED_VALUE"""),"")</f>
        <v/>
      </c>
      <c r="R4725" s="4" t="str">
        <f>IFERROR(__xludf.DUMMYFUNCTION("""COMPUTED_VALUE"""),"")</f>
        <v/>
      </c>
      <c r="S4725" s="4" t="str">
        <f>IFERROR(__xludf.DUMMYFUNCTION("""COMPUTED_VALUE"""),"")</f>
        <v/>
      </c>
    </row>
    <row r="4726">
      <c r="A4726" s="4" t="s">
        <v>7795</v>
      </c>
      <c r="B4726" s="4">
        <v>115.0</v>
      </c>
      <c r="C4726" s="4">
        <v>0.0</v>
      </c>
      <c r="D4726" s="4" t="s">
        <v>7796</v>
      </c>
      <c r="E4726" s="4" t="s">
        <v>7797</v>
      </c>
      <c r="F4726" s="4" t="s">
        <v>1952</v>
      </c>
      <c r="G4726" s="4" t="s">
        <v>1953</v>
      </c>
      <c r="H4726" s="4">
        <v>550000.0</v>
      </c>
      <c r="I4726" s="4">
        <v>7.0</v>
      </c>
      <c r="L4726" s="4" t="str">
        <f>IFERROR(__xludf.DUMMYFUNCTION("""COMPUTED_VALUE"""),"Biography")</f>
        <v>Biography</v>
      </c>
      <c r="M4726" s="4" t="str">
        <f>IFERROR(__xludf.DUMMYFUNCTION("""COMPUTED_VALUE"""),"Documentary")</f>
        <v>Documentary</v>
      </c>
      <c r="N4726" s="4" t="str">
        <f>IFERROR(__xludf.DUMMYFUNCTION("""COMPUTED_VALUE"""),"Drama")</f>
        <v>Drama</v>
      </c>
      <c r="O4726" s="4" t="str">
        <f>IFERROR(__xludf.DUMMYFUNCTION("""COMPUTED_VALUE"""),"")</f>
        <v/>
      </c>
      <c r="P4726" s="4" t="str">
        <f>IFERROR(__xludf.DUMMYFUNCTION("""COMPUTED_VALUE"""),"")</f>
        <v/>
      </c>
      <c r="Q4726" s="4" t="str">
        <f>IFERROR(__xludf.DUMMYFUNCTION("""COMPUTED_VALUE"""),"")</f>
        <v/>
      </c>
      <c r="R4726" s="4" t="str">
        <f>IFERROR(__xludf.DUMMYFUNCTION("""COMPUTED_VALUE"""),"")</f>
        <v/>
      </c>
      <c r="S4726" s="4" t="str">
        <f>IFERROR(__xludf.DUMMYFUNCTION("""COMPUTED_VALUE"""),"")</f>
        <v/>
      </c>
    </row>
    <row r="4727">
      <c r="A4727" s="4" t="s">
        <v>7798</v>
      </c>
      <c r="B4727" s="4">
        <v>86.0</v>
      </c>
      <c r="C4727" s="4">
        <v>3.95526E7</v>
      </c>
      <c r="D4727" s="4" t="s">
        <v>7799</v>
      </c>
      <c r="E4727" s="4" t="s">
        <v>7800</v>
      </c>
      <c r="F4727" s="4" t="s">
        <v>12</v>
      </c>
      <c r="G4727" s="4" t="s">
        <v>13</v>
      </c>
      <c r="H4727" s="4">
        <v>500000.0</v>
      </c>
      <c r="I4727" s="4">
        <v>6.1</v>
      </c>
      <c r="L4727" s="4" t="str">
        <f>IFERROR(__xludf.DUMMYFUNCTION("""COMPUTED_VALUE"""),"Adventure")</f>
        <v>Adventure</v>
      </c>
      <c r="M4727" s="4" t="str">
        <f>IFERROR(__xludf.DUMMYFUNCTION("""COMPUTED_VALUE"""),"Family")</f>
        <v>Family</v>
      </c>
      <c r="N4727" s="4" t="str">
        <f>IFERROR(__xludf.DUMMYFUNCTION("""COMPUTED_VALUE"""),"Romance")</f>
        <v>Romance</v>
      </c>
      <c r="O4727" s="4" t="str">
        <f>IFERROR(__xludf.DUMMYFUNCTION("""COMPUTED_VALUE"""),"")</f>
        <v/>
      </c>
      <c r="P4727" s="4" t="str">
        <f>IFERROR(__xludf.DUMMYFUNCTION("""COMPUTED_VALUE"""),"")</f>
        <v/>
      </c>
      <c r="Q4727" s="4" t="str">
        <f>IFERROR(__xludf.DUMMYFUNCTION("""COMPUTED_VALUE"""),"")</f>
        <v/>
      </c>
      <c r="R4727" s="4" t="str">
        <f>IFERROR(__xludf.DUMMYFUNCTION("""COMPUTED_VALUE"""),"")</f>
        <v/>
      </c>
      <c r="S4727" s="4" t="str">
        <f>IFERROR(__xludf.DUMMYFUNCTION("""COMPUTED_VALUE"""),"")</f>
        <v/>
      </c>
    </row>
    <row r="4728">
      <c r="A4728" s="4" t="s">
        <v>6992</v>
      </c>
      <c r="B4728" s="4">
        <v>79.0</v>
      </c>
      <c r="C4728" s="4">
        <v>3.0500882E7</v>
      </c>
      <c r="D4728" s="4" t="s">
        <v>7801</v>
      </c>
      <c r="E4728" s="4" t="s">
        <v>7802</v>
      </c>
      <c r="F4728" s="4" t="s">
        <v>12</v>
      </c>
      <c r="G4728" s="4" t="s">
        <v>13</v>
      </c>
      <c r="H4728" s="4">
        <v>500000.0</v>
      </c>
      <c r="I4728" s="4">
        <v>5.7</v>
      </c>
      <c r="L4728" s="4" t="str">
        <f>IFERROR(__xludf.DUMMYFUNCTION("""COMPUTED_VALUE"""),"Adventure")</f>
        <v>Adventure</v>
      </c>
      <c r="M4728" s="4" t="str">
        <f>IFERROR(__xludf.DUMMYFUNCTION("""COMPUTED_VALUE"""),"Biography")</f>
        <v>Biography</v>
      </c>
      <c r="N4728" s="4" t="str">
        <f>IFERROR(__xludf.DUMMYFUNCTION("""COMPUTED_VALUE"""),"Drama")</f>
        <v>Drama</v>
      </c>
      <c r="O4728" s="4" t="str">
        <f>IFERROR(__xludf.DUMMYFUNCTION("""COMPUTED_VALUE"""),"Horror")</f>
        <v>Horror</v>
      </c>
      <c r="P4728" s="4" t="str">
        <f>IFERROR(__xludf.DUMMYFUNCTION("""COMPUTED_VALUE"""),"Thriller")</f>
        <v>Thriller</v>
      </c>
      <c r="Q4728" s="4" t="str">
        <f>IFERROR(__xludf.DUMMYFUNCTION("""COMPUTED_VALUE"""),"")</f>
        <v/>
      </c>
      <c r="R4728" s="4" t="str">
        <f>IFERROR(__xludf.DUMMYFUNCTION("""COMPUTED_VALUE"""),"")</f>
        <v/>
      </c>
      <c r="S4728" s="4" t="str">
        <f>IFERROR(__xludf.DUMMYFUNCTION("""COMPUTED_VALUE"""),"")</f>
        <v/>
      </c>
    </row>
    <row r="4729">
      <c r="A4729" s="4" t="s">
        <v>7803</v>
      </c>
      <c r="B4729" s="4">
        <v>87.0</v>
      </c>
      <c r="C4729" s="4">
        <v>0.0</v>
      </c>
      <c r="D4729" s="4" t="s">
        <v>585</v>
      </c>
      <c r="E4729" s="4" t="s">
        <v>7804</v>
      </c>
      <c r="F4729" s="4" t="s">
        <v>12</v>
      </c>
      <c r="G4729" s="4" t="s">
        <v>13</v>
      </c>
      <c r="H4729" s="4">
        <v>0.0</v>
      </c>
      <c r="I4729" s="4">
        <v>5.4</v>
      </c>
      <c r="L4729" s="4" t="str">
        <f>IFERROR(__xludf.DUMMYFUNCTION("""COMPUTED_VALUE"""),"Comedy")</f>
        <v>Comedy</v>
      </c>
      <c r="M4729" s="4" t="str">
        <f>IFERROR(__xludf.DUMMYFUNCTION("""COMPUTED_VALUE"""),"")</f>
        <v/>
      </c>
      <c r="N4729" s="4" t="str">
        <f>IFERROR(__xludf.DUMMYFUNCTION("""COMPUTED_VALUE"""),"")</f>
        <v/>
      </c>
      <c r="O4729" s="4" t="str">
        <f>IFERROR(__xludf.DUMMYFUNCTION("""COMPUTED_VALUE"""),"")</f>
        <v/>
      </c>
      <c r="P4729" s="4" t="str">
        <f>IFERROR(__xludf.DUMMYFUNCTION("""COMPUTED_VALUE"""),"")</f>
        <v/>
      </c>
      <c r="Q4729" s="4" t="str">
        <f>IFERROR(__xludf.DUMMYFUNCTION("""COMPUTED_VALUE"""),"")</f>
        <v/>
      </c>
      <c r="R4729" s="4" t="str">
        <f>IFERROR(__xludf.DUMMYFUNCTION("""COMPUTED_VALUE"""),"")</f>
        <v/>
      </c>
      <c r="S4729" s="4" t="str">
        <f>IFERROR(__xludf.DUMMYFUNCTION("""COMPUTED_VALUE"""),"")</f>
        <v/>
      </c>
    </row>
    <row r="4730">
      <c r="A4730" s="4" t="s">
        <v>7805</v>
      </c>
      <c r="B4730" s="4">
        <v>97.0</v>
      </c>
      <c r="C4730" s="4">
        <v>1.7E7</v>
      </c>
      <c r="D4730" s="4" t="s">
        <v>3533</v>
      </c>
      <c r="E4730" s="4" t="s">
        <v>7806</v>
      </c>
      <c r="F4730" s="4" t="s">
        <v>12</v>
      </c>
      <c r="G4730" s="4" t="s">
        <v>13</v>
      </c>
      <c r="H4730" s="4">
        <v>500000.0</v>
      </c>
      <c r="I4730" s="4">
        <v>5.9</v>
      </c>
      <c r="L4730" s="4" t="str">
        <f>IFERROR(__xludf.DUMMYFUNCTION("""COMPUTED_VALUE"""),"Horror")</f>
        <v>Horror</v>
      </c>
      <c r="M4730" s="4" t="str">
        <f>IFERROR(__xludf.DUMMYFUNCTION("""COMPUTED_VALUE"""),"Sci-Fi")</f>
        <v>Sci-Fi</v>
      </c>
      <c r="N4730" s="4" t="str">
        <f>IFERROR(__xludf.DUMMYFUNCTION("""COMPUTED_VALUE"""),"")</f>
        <v/>
      </c>
      <c r="O4730" s="4" t="str">
        <f>IFERROR(__xludf.DUMMYFUNCTION("""COMPUTED_VALUE"""),"")</f>
        <v/>
      </c>
      <c r="P4730" s="4" t="str">
        <f>IFERROR(__xludf.DUMMYFUNCTION("""COMPUTED_VALUE"""),"")</f>
        <v/>
      </c>
      <c r="Q4730" s="4" t="str">
        <f>IFERROR(__xludf.DUMMYFUNCTION("""COMPUTED_VALUE"""),"")</f>
        <v/>
      </c>
      <c r="R4730" s="4" t="str">
        <f>IFERROR(__xludf.DUMMYFUNCTION("""COMPUTED_VALUE"""),"")</f>
        <v/>
      </c>
      <c r="S4730" s="4" t="str">
        <f>IFERROR(__xludf.DUMMYFUNCTION("""COMPUTED_VALUE"""),"")</f>
        <v/>
      </c>
    </row>
    <row r="4731">
      <c r="A4731" s="4" t="s">
        <v>7807</v>
      </c>
      <c r="B4731" s="4">
        <v>105.0</v>
      </c>
      <c r="C4731" s="4">
        <v>8044906.0</v>
      </c>
      <c r="D4731" s="4" t="s">
        <v>7808</v>
      </c>
      <c r="E4731" s="4" t="s">
        <v>7809</v>
      </c>
      <c r="F4731" s="4" t="s">
        <v>12</v>
      </c>
      <c r="G4731" s="4" t="s">
        <v>13</v>
      </c>
      <c r="H4731" s="4">
        <v>0.0</v>
      </c>
      <c r="I4731" s="4">
        <v>7.5</v>
      </c>
      <c r="L4731" s="4" t="str">
        <f>IFERROR(__xludf.DUMMYFUNCTION("""COMPUTED_VALUE"""),"Documentary")</f>
        <v>Documentary</v>
      </c>
      <c r="M4731" s="4" t="str">
        <f>IFERROR(__xludf.DUMMYFUNCTION("""COMPUTED_VALUE"""),"Family")</f>
        <v>Family</v>
      </c>
      <c r="N4731" s="4" t="str">
        <f>IFERROR(__xludf.DUMMYFUNCTION("""COMPUTED_VALUE"""),"Music")</f>
        <v>Music</v>
      </c>
      <c r="O4731" s="4" t="str">
        <f>IFERROR(__xludf.DUMMYFUNCTION("""COMPUTED_VALUE"""),"")</f>
        <v/>
      </c>
      <c r="P4731" s="4" t="str">
        <f>IFERROR(__xludf.DUMMYFUNCTION("""COMPUTED_VALUE"""),"")</f>
        <v/>
      </c>
      <c r="Q4731" s="4" t="str">
        <f>IFERROR(__xludf.DUMMYFUNCTION("""COMPUTED_VALUE"""),"")</f>
        <v/>
      </c>
      <c r="R4731" s="4" t="str">
        <f>IFERROR(__xludf.DUMMYFUNCTION("""COMPUTED_VALUE"""),"")</f>
        <v/>
      </c>
      <c r="S4731" s="4" t="str">
        <f>IFERROR(__xludf.DUMMYFUNCTION("""COMPUTED_VALUE"""),"")</f>
        <v/>
      </c>
    </row>
    <row r="4732">
      <c r="A4732" s="4" t="s">
        <v>3732</v>
      </c>
      <c r="B4732" s="4">
        <v>89.0</v>
      </c>
      <c r="C4732" s="4">
        <v>5739376.0</v>
      </c>
      <c r="D4732" s="4" t="s">
        <v>888</v>
      </c>
      <c r="E4732" s="4" t="s">
        <v>7810</v>
      </c>
      <c r="F4732" s="4" t="s">
        <v>12</v>
      </c>
      <c r="G4732" s="4" t="s">
        <v>13</v>
      </c>
      <c r="H4732" s="4">
        <v>500000.0</v>
      </c>
      <c r="I4732" s="4">
        <v>7.7</v>
      </c>
      <c r="L4732" s="4" t="str">
        <f>IFERROR(__xludf.DUMMYFUNCTION("""COMPUTED_VALUE"""),"Comedy")</f>
        <v>Comedy</v>
      </c>
      <c r="M4732" s="4" t="str">
        <f>IFERROR(__xludf.DUMMYFUNCTION("""COMPUTED_VALUE"""),"Drama")</f>
        <v>Drama</v>
      </c>
      <c r="N4732" s="4" t="str">
        <f>IFERROR(__xludf.DUMMYFUNCTION("""COMPUTED_VALUE"""),"")</f>
        <v/>
      </c>
      <c r="O4732" s="4" t="str">
        <f>IFERROR(__xludf.DUMMYFUNCTION("""COMPUTED_VALUE"""),"")</f>
        <v/>
      </c>
      <c r="P4732" s="4" t="str">
        <f>IFERROR(__xludf.DUMMYFUNCTION("""COMPUTED_VALUE"""),"")</f>
        <v/>
      </c>
      <c r="Q4732" s="4" t="str">
        <f>IFERROR(__xludf.DUMMYFUNCTION("""COMPUTED_VALUE"""),"")</f>
        <v/>
      </c>
      <c r="R4732" s="4" t="str">
        <f>IFERROR(__xludf.DUMMYFUNCTION("""COMPUTED_VALUE"""),"")</f>
        <v/>
      </c>
      <c r="S4732" s="4" t="str">
        <f>IFERROR(__xludf.DUMMYFUNCTION("""COMPUTED_VALUE"""),"")</f>
        <v/>
      </c>
    </row>
    <row r="4733">
      <c r="A4733" s="4" t="s">
        <v>7811</v>
      </c>
      <c r="B4733" s="4">
        <v>120.0</v>
      </c>
      <c r="C4733" s="4">
        <v>3773863.0</v>
      </c>
      <c r="D4733" s="4" t="s">
        <v>1196</v>
      </c>
      <c r="E4733" s="4" t="s">
        <v>7812</v>
      </c>
      <c r="F4733" s="4" t="s">
        <v>12</v>
      </c>
      <c r="G4733" s="4" t="s">
        <v>13</v>
      </c>
      <c r="H4733" s="4">
        <v>1000000.0</v>
      </c>
      <c r="I4733" s="4">
        <v>7.1</v>
      </c>
      <c r="L4733" s="4" t="str">
        <f>IFERROR(__xludf.DUMMYFUNCTION("""COMPUTED_VALUE"""),"Drama")</f>
        <v>Drama</v>
      </c>
      <c r="M4733" s="4" t="str">
        <f>IFERROR(__xludf.DUMMYFUNCTION("""COMPUTED_VALUE"""),"")</f>
        <v/>
      </c>
      <c r="N4733" s="4" t="str">
        <f>IFERROR(__xludf.DUMMYFUNCTION("""COMPUTED_VALUE"""),"")</f>
        <v/>
      </c>
      <c r="O4733" s="4" t="str">
        <f>IFERROR(__xludf.DUMMYFUNCTION("""COMPUTED_VALUE"""),"")</f>
        <v/>
      </c>
      <c r="P4733" s="4" t="str">
        <f>IFERROR(__xludf.DUMMYFUNCTION("""COMPUTED_VALUE"""),"")</f>
        <v/>
      </c>
      <c r="Q4733" s="4" t="str">
        <f>IFERROR(__xludf.DUMMYFUNCTION("""COMPUTED_VALUE"""),"")</f>
        <v/>
      </c>
      <c r="R4733" s="4" t="str">
        <f>IFERROR(__xludf.DUMMYFUNCTION("""COMPUTED_VALUE"""),"")</f>
        <v/>
      </c>
      <c r="S4733" s="4" t="str">
        <f>IFERROR(__xludf.DUMMYFUNCTION("""COMPUTED_VALUE"""),"")</f>
        <v/>
      </c>
    </row>
    <row r="4734">
      <c r="A4734" s="4" t="s">
        <v>7813</v>
      </c>
      <c r="B4734" s="4">
        <v>94.0</v>
      </c>
      <c r="C4734" s="4">
        <v>3117666.0</v>
      </c>
      <c r="D4734" s="4" t="s">
        <v>25</v>
      </c>
      <c r="E4734" s="4" t="s">
        <v>7814</v>
      </c>
      <c r="F4734" s="4" t="s">
        <v>12</v>
      </c>
      <c r="G4734" s="4" t="s">
        <v>13</v>
      </c>
      <c r="H4734" s="4">
        <v>0.0</v>
      </c>
      <c r="I4734" s="4">
        <v>7.4</v>
      </c>
      <c r="L4734" s="4" t="str">
        <f>IFERROR(__xludf.DUMMYFUNCTION("""COMPUTED_VALUE"""),"Documentary")</f>
        <v>Documentary</v>
      </c>
      <c r="M4734" s="4" t="str">
        <f>IFERROR(__xludf.DUMMYFUNCTION("""COMPUTED_VALUE"""),"")</f>
        <v/>
      </c>
      <c r="N4734" s="4" t="str">
        <f>IFERROR(__xludf.DUMMYFUNCTION("""COMPUTED_VALUE"""),"")</f>
        <v/>
      </c>
      <c r="O4734" s="4" t="str">
        <f>IFERROR(__xludf.DUMMYFUNCTION("""COMPUTED_VALUE"""),"")</f>
        <v/>
      </c>
      <c r="P4734" s="4" t="str">
        <f>IFERROR(__xludf.DUMMYFUNCTION("""COMPUTED_VALUE"""),"")</f>
        <v/>
      </c>
      <c r="Q4734" s="4" t="str">
        <f>IFERROR(__xludf.DUMMYFUNCTION("""COMPUTED_VALUE"""),"")</f>
        <v/>
      </c>
      <c r="R4734" s="4" t="str">
        <f>IFERROR(__xludf.DUMMYFUNCTION("""COMPUTED_VALUE"""),"")</f>
        <v/>
      </c>
      <c r="S4734" s="4" t="str">
        <f>IFERROR(__xludf.DUMMYFUNCTION("""COMPUTED_VALUE"""),"")</f>
        <v/>
      </c>
    </row>
    <row r="4735">
      <c r="A4735" s="4" t="s">
        <v>7815</v>
      </c>
      <c r="B4735" s="4">
        <v>108.0</v>
      </c>
      <c r="C4735" s="4">
        <v>2047570.0</v>
      </c>
      <c r="D4735" s="4" t="s">
        <v>7816</v>
      </c>
      <c r="E4735" s="4" t="s">
        <v>7817</v>
      </c>
      <c r="F4735" s="4" t="s">
        <v>12</v>
      </c>
      <c r="G4735" s="4" t="s">
        <v>13</v>
      </c>
      <c r="H4735" s="4">
        <v>500000.0</v>
      </c>
      <c r="I4735" s="4">
        <v>7.6</v>
      </c>
      <c r="L4735" s="4" t="str">
        <f>IFERROR(__xludf.DUMMYFUNCTION("""COMPUTED_VALUE"""),"Biography")</f>
        <v>Biography</v>
      </c>
      <c r="M4735" s="4" t="str">
        <f>IFERROR(__xludf.DUMMYFUNCTION("""COMPUTED_VALUE"""),"Documentary")</f>
        <v>Documentary</v>
      </c>
      <c r="N4735" s="4" t="str">
        <f>IFERROR(__xludf.DUMMYFUNCTION("""COMPUTED_VALUE"""),"Sport")</f>
        <v>Sport</v>
      </c>
      <c r="O4735" s="4" t="str">
        <f>IFERROR(__xludf.DUMMYFUNCTION("""COMPUTED_VALUE"""),"")</f>
        <v/>
      </c>
      <c r="P4735" s="4" t="str">
        <f>IFERROR(__xludf.DUMMYFUNCTION("""COMPUTED_VALUE"""),"")</f>
        <v/>
      </c>
      <c r="Q4735" s="4" t="str">
        <f>IFERROR(__xludf.DUMMYFUNCTION("""COMPUTED_VALUE"""),"")</f>
        <v/>
      </c>
      <c r="R4735" s="4" t="str">
        <f>IFERROR(__xludf.DUMMYFUNCTION("""COMPUTED_VALUE"""),"")</f>
        <v/>
      </c>
      <c r="S4735" s="4" t="str">
        <f>IFERROR(__xludf.DUMMYFUNCTION("""COMPUTED_VALUE"""),"")</f>
        <v/>
      </c>
    </row>
    <row r="4736">
      <c r="A4736" s="4" t="s">
        <v>7818</v>
      </c>
      <c r="B4736" s="4">
        <v>102.0</v>
      </c>
      <c r="C4736" s="4">
        <v>1250798.0</v>
      </c>
      <c r="D4736" s="4" t="s">
        <v>495</v>
      </c>
      <c r="E4736" s="4" t="s">
        <v>7819</v>
      </c>
      <c r="F4736" s="4" t="s">
        <v>12</v>
      </c>
      <c r="G4736" s="4" t="s">
        <v>13</v>
      </c>
      <c r="H4736" s="4">
        <v>500000.0</v>
      </c>
      <c r="I4736" s="4">
        <v>6.4</v>
      </c>
      <c r="L4736" s="4" t="str">
        <f>IFERROR(__xludf.DUMMYFUNCTION("""COMPUTED_VALUE"""),"Comedy")</f>
        <v>Comedy</v>
      </c>
      <c r="M4736" s="4" t="str">
        <f>IFERROR(__xludf.DUMMYFUNCTION("""COMPUTED_VALUE"""),"Drama")</f>
        <v>Drama</v>
      </c>
      <c r="N4736" s="4" t="str">
        <f>IFERROR(__xludf.DUMMYFUNCTION("""COMPUTED_VALUE"""),"Romance")</f>
        <v>Romance</v>
      </c>
      <c r="O4736" s="4" t="str">
        <f>IFERROR(__xludf.DUMMYFUNCTION("""COMPUTED_VALUE"""),"")</f>
        <v/>
      </c>
      <c r="P4736" s="4" t="str">
        <f>IFERROR(__xludf.DUMMYFUNCTION("""COMPUTED_VALUE"""),"")</f>
        <v/>
      </c>
      <c r="Q4736" s="4" t="str">
        <f>IFERROR(__xludf.DUMMYFUNCTION("""COMPUTED_VALUE"""),"")</f>
        <v/>
      </c>
      <c r="R4736" s="4" t="str">
        <f>IFERROR(__xludf.DUMMYFUNCTION("""COMPUTED_VALUE"""),"")</f>
        <v/>
      </c>
      <c r="S4736" s="4" t="str">
        <f>IFERROR(__xludf.DUMMYFUNCTION("""COMPUTED_VALUE"""),"")</f>
        <v/>
      </c>
    </row>
    <row r="4737">
      <c r="A4737" s="4" t="s">
        <v>7820</v>
      </c>
      <c r="B4737" s="4">
        <v>83.0</v>
      </c>
      <c r="C4737" s="4">
        <v>1127331.0</v>
      </c>
      <c r="D4737" s="4" t="s">
        <v>1196</v>
      </c>
      <c r="E4737" s="4" t="s">
        <v>7821</v>
      </c>
      <c r="F4737" s="4" t="s">
        <v>3843</v>
      </c>
      <c r="G4737" s="4" t="s">
        <v>7822</v>
      </c>
      <c r="H4737" s="4">
        <v>46000.0</v>
      </c>
      <c r="I4737" s="4">
        <v>7.4</v>
      </c>
      <c r="L4737" s="4" t="str">
        <f>IFERROR(__xludf.DUMMYFUNCTION("""COMPUTED_VALUE"""),"Drama")</f>
        <v>Drama</v>
      </c>
      <c r="M4737" s="4" t="str">
        <f>IFERROR(__xludf.DUMMYFUNCTION("""COMPUTED_VALUE"""),"")</f>
        <v/>
      </c>
      <c r="N4737" s="4" t="str">
        <f>IFERROR(__xludf.DUMMYFUNCTION("""COMPUTED_VALUE"""),"")</f>
        <v/>
      </c>
      <c r="O4737" s="4" t="str">
        <f>IFERROR(__xludf.DUMMYFUNCTION("""COMPUTED_VALUE"""),"")</f>
        <v/>
      </c>
      <c r="P4737" s="4" t="str">
        <f>IFERROR(__xludf.DUMMYFUNCTION("""COMPUTED_VALUE"""),"")</f>
        <v/>
      </c>
      <c r="Q4737" s="4" t="str">
        <f>IFERROR(__xludf.DUMMYFUNCTION("""COMPUTED_VALUE"""),"")</f>
        <v/>
      </c>
      <c r="R4737" s="4" t="str">
        <f>IFERROR(__xludf.DUMMYFUNCTION("""COMPUTED_VALUE"""),"")</f>
        <v/>
      </c>
      <c r="S4737" s="4" t="str">
        <f>IFERROR(__xludf.DUMMYFUNCTION("""COMPUTED_VALUE"""),"")</f>
        <v/>
      </c>
    </row>
    <row r="4738">
      <c r="A4738" s="4" t="s">
        <v>7823</v>
      </c>
      <c r="B4738" s="4">
        <v>93.0</v>
      </c>
      <c r="C4738" s="4">
        <v>906666.0</v>
      </c>
      <c r="D4738" s="4" t="s">
        <v>25</v>
      </c>
      <c r="E4738" s="4" t="s">
        <v>7824</v>
      </c>
      <c r="F4738" s="4" t="s">
        <v>12</v>
      </c>
      <c r="G4738" s="4" t="s">
        <v>13</v>
      </c>
      <c r="H4738" s="4">
        <v>500000.0</v>
      </c>
      <c r="I4738" s="4">
        <v>6.8</v>
      </c>
      <c r="L4738" s="4" t="str">
        <f>IFERROR(__xludf.DUMMYFUNCTION("""COMPUTED_VALUE"""),"Documentary")</f>
        <v>Documentary</v>
      </c>
      <c r="M4738" s="4" t="str">
        <f>IFERROR(__xludf.DUMMYFUNCTION("""COMPUTED_VALUE"""),"")</f>
        <v/>
      </c>
      <c r="N4738" s="4" t="str">
        <f>IFERROR(__xludf.DUMMYFUNCTION("""COMPUTED_VALUE"""),"")</f>
        <v/>
      </c>
      <c r="O4738" s="4" t="str">
        <f>IFERROR(__xludf.DUMMYFUNCTION("""COMPUTED_VALUE"""),"")</f>
        <v/>
      </c>
      <c r="P4738" s="4" t="str">
        <f>IFERROR(__xludf.DUMMYFUNCTION("""COMPUTED_VALUE"""),"")</f>
        <v/>
      </c>
      <c r="Q4738" s="4" t="str">
        <f>IFERROR(__xludf.DUMMYFUNCTION("""COMPUTED_VALUE"""),"")</f>
        <v/>
      </c>
      <c r="R4738" s="4" t="str">
        <f>IFERROR(__xludf.DUMMYFUNCTION("""COMPUTED_VALUE"""),"")</f>
        <v/>
      </c>
      <c r="S4738" s="4" t="str">
        <f>IFERROR(__xludf.DUMMYFUNCTION("""COMPUTED_VALUE"""),"")</f>
        <v/>
      </c>
    </row>
    <row r="4739">
      <c r="A4739" s="4" t="s">
        <v>7825</v>
      </c>
      <c r="B4739" s="4">
        <v>86.0</v>
      </c>
      <c r="C4739" s="4">
        <v>1114943.0</v>
      </c>
      <c r="D4739" s="4" t="s">
        <v>2162</v>
      </c>
      <c r="E4739" s="4" t="s">
        <v>7826</v>
      </c>
      <c r="F4739" s="4" t="s">
        <v>12</v>
      </c>
      <c r="G4739" s="4" t="s">
        <v>13</v>
      </c>
      <c r="H4739" s="4">
        <v>500000.0</v>
      </c>
      <c r="I4739" s="4">
        <v>6.5</v>
      </c>
      <c r="L4739" s="4" t="str">
        <f>IFERROR(__xludf.DUMMYFUNCTION("""COMPUTED_VALUE"""),"Drama")</f>
        <v>Drama</v>
      </c>
      <c r="M4739" s="4" t="str">
        <f>IFERROR(__xludf.DUMMYFUNCTION("""COMPUTED_VALUE"""),"Music")</f>
        <v>Music</v>
      </c>
      <c r="N4739" s="4" t="str">
        <f>IFERROR(__xludf.DUMMYFUNCTION("""COMPUTED_VALUE"""),"")</f>
        <v/>
      </c>
      <c r="O4739" s="4" t="str">
        <f>IFERROR(__xludf.DUMMYFUNCTION("""COMPUTED_VALUE"""),"")</f>
        <v/>
      </c>
      <c r="P4739" s="4" t="str">
        <f>IFERROR(__xludf.DUMMYFUNCTION("""COMPUTED_VALUE"""),"")</f>
        <v/>
      </c>
      <c r="Q4739" s="4" t="str">
        <f>IFERROR(__xludf.DUMMYFUNCTION("""COMPUTED_VALUE"""),"")</f>
        <v/>
      </c>
      <c r="R4739" s="4" t="str">
        <f>IFERROR(__xludf.DUMMYFUNCTION("""COMPUTED_VALUE"""),"")</f>
        <v/>
      </c>
      <c r="S4739" s="4" t="str">
        <f>IFERROR(__xludf.DUMMYFUNCTION("""COMPUTED_VALUE"""),"")</f>
        <v/>
      </c>
    </row>
    <row r="4740">
      <c r="A4740" s="4" t="s">
        <v>7818</v>
      </c>
      <c r="B4740" s="4">
        <v>101.0</v>
      </c>
      <c r="C4740" s="4">
        <v>1111615.0</v>
      </c>
      <c r="D4740" s="4" t="s">
        <v>4934</v>
      </c>
      <c r="E4740" s="4" t="s">
        <v>7827</v>
      </c>
      <c r="F4740" s="4" t="s">
        <v>12</v>
      </c>
      <c r="G4740" s="4" t="s">
        <v>13</v>
      </c>
      <c r="H4740" s="4">
        <v>500000.0</v>
      </c>
      <c r="I4740" s="4">
        <v>6.0</v>
      </c>
      <c r="L4740" s="4" t="str">
        <f>IFERROR(__xludf.DUMMYFUNCTION("""COMPUTED_VALUE"""),"Comedy")</f>
        <v>Comedy</v>
      </c>
      <c r="M4740" s="4" t="str">
        <f>IFERROR(__xludf.DUMMYFUNCTION("""COMPUTED_VALUE"""),"Crime")</f>
        <v>Crime</v>
      </c>
      <c r="N4740" s="4" t="str">
        <f>IFERROR(__xludf.DUMMYFUNCTION("""COMPUTED_VALUE"""),"Family")</f>
        <v>Family</v>
      </c>
      <c r="O4740" s="4" t="str">
        <f>IFERROR(__xludf.DUMMYFUNCTION("""COMPUTED_VALUE"""),"")</f>
        <v/>
      </c>
      <c r="P4740" s="4" t="str">
        <f>IFERROR(__xludf.DUMMYFUNCTION("""COMPUTED_VALUE"""),"")</f>
        <v/>
      </c>
      <c r="Q4740" s="4" t="str">
        <f>IFERROR(__xludf.DUMMYFUNCTION("""COMPUTED_VALUE"""),"")</f>
        <v/>
      </c>
      <c r="R4740" s="4" t="str">
        <f>IFERROR(__xludf.DUMMYFUNCTION("""COMPUTED_VALUE"""),"")</f>
        <v/>
      </c>
      <c r="S4740" s="4" t="str">
        <f>IFERROR(__xludf.DUMMYFUNCTION("""COMPUTED_VALUE"""),"")</f>
        <v/>
      </c>
    </row>
    <row r="4741">
      <c r="A4741" s="4" t="s">
        <v>4782</v>
      </c>
      <c r="B4741" s="4">
        <v>111.0</v>
      </c>
      <c r="C4741" s="4">
        <v>985341.0</v>
      </c>
      <c r="D4741" s="4" t="s">
        <v>1196</v>
      </c>
      <c r="E4741" s="4" t="s">
        <v>7828</v>
      </c>
      <c r="F4741" s="4" t="s">
        <v>12</v>
      </c>
      <c r="G4741" s="4" t="s">
        <v>13</v>
      </c>
      <c r="H4741" s="4">
        <v>500000.0</v>
      </c>
      <c r="I4741" s="4">
        <v>7.3</v>
      </c>
      <c r="L4741" s="4" t="str">
        <f>IFERROR(__xludf.DUMMYFUNCTION("""COMPUTED_VALUE"""),"Drama")</f>
        <v>Drama</v>
      </c>
      <c r="M4741" s="4" t="str">
        <f>IFERROR(__xludf.DUMMYFUNCTION("""COMPUTED_VALUE"""),"")</f>
        <v/>
      </c>
      <c r="N4741" s="4" t="str">
        <f>IFERROR(__xludf.DUMMYFUNCTION("""COMPUTED_VALUE"""),"")</f>
        <v/>
      </c>
      <c r="O4741" s="4" t="str">
        <f>IFERROR(__xludf.DUMMYFUNCTION("""COMPUTED_VALUE"""),"")</f>
        <v/>
      </c>
      <c r="P4741" s="4" t="str">
        <f>IFERROR(__xludf.DUMMYFUNCTION("""COMPUTED_VALUE"""),"")</f>
        <v/>
      </c>
      <c r="Q4741" s="4" t="str">
        <f>IFERROR(__xludf.DUMMYFUNCTION("""COMPUTED_VALUE"""),"")</f>
        <v/>
      </c>
      <c r="R4741" s="4" t="str">
        <f>IFERROR(__xludf.DUMMYFUNCTION("""COMPUTED_VALUE"""),"")</f>
        <v/>
      </c>
      <c r="S4741" s="4" t="str">
        <f>IFERROR(__xludf.DUMMYFUNCTION("""COMPUTED_VALUE"""),"")</f>
        <v/>
      </c>
    </row>
    <row r="4742">
      <c r="A4742" s="4" t="s">
        <v>7829</v>
      </c>
      <c r="B4742" s="4">
        <v>90.0</v>
      </c>
      <c r="C4742" s="4">
        <v>603943.0</v>
      </c>
      <c r="D4742" s="4" t="s">
        <v>683</v>
      </c>
      <c r="E4742" s="4" t="s">
        <v>7830</v>
      </c>
      <c r="F4742" s="4" t="s">
        <v>12</v>
      </c>
      <c r="G4742" s="4" t="s">
        <v>13</v>
      </c>
      <c r="H4742" s="4">
        <v>500000.0</v>
      </c>
      <c r="I4742" s="4">
        <v>7.3</v>
      </c>
      <c r="L4742" s="4" t="str">
        <f>IFERROR(__xludf.DUMMYFUNCTION("""COMPUTED_VALUE"""),"Crime")</f>
        <v>Crime</v>
      </c>
      <c r="M4742" s="4" t="str">
        <f>IFERROR(__xludf.DUMMYFUNCTION("""COMPUTED_VALUE"""),"Drama")</f>
        <v>Drama</v>
      </c>
      <c r="N4742" s="4" t="str">
        <f>IFERROR(__xludf.DUMMYFUNCTION("""COMPUTED_VALUE"""),"")</f>
        <v/>
      </c>
      <c r="O4742" s="4" t="str">
        <f>IFERROR(__xludf.DUMMYFUNCTION("""COMPUTED_VALUE"""),"")</f>
        <v/>
      </c>
      <c r="P4742" s="4" t="str">
        <f>IFERROR(__xludf.DUMMYFUNCTION("""COMPUTED_VALUE"""),"")</f>
        <v/>
      </c>
      <c r="Q4742" s="4" t="str">
        <f>IFERROR(__xludf.DUMMYFUNCTION("""COMPUTED_VALUE"""),"")</f>
        <v/>
      </c>
      <c r="R4742" s="4" t="str">
        <f>IFERROR(__xludf.DUMMYFUNCTION("""COMPUTED_VALUE"""),"")</f>
        <v/>
      </c>
      <c r="S4742" s="4" t="str">
        <f>IFERROR(__xludf.DUMMYFUNCTION("""COMPUTED_VALUE"""),"")</f>
        <v/>
      </c>
    </row>
    <row r="4743">
      <c r="A4743" s="4" t="s">
        <v>6248</v>
      </c>
      <c r="B4743" s="4">
        <v>86.0</v>
      </c>
      <c r="C4743" s="4">
        <v>334041.0</v>
      </c>
      <c r="D4743" s="4" t="s">
        <v>1681</v>
      </c>
      <c r="E4743" s="4" t="s">
        <v>7831</v>
      </c>
      <c r="F4743" s="4" t="s">
        <v>12</v>
      </c>
      <c r="G4743" s="4" t="s">
        <v>13</v>
      </c>
      <c r="H4743" s="4">
        <v>500000.0</v>
      </c>
      <c r="I4743" s="4">
        <v>6.5</v>
      </c>
      <c r="L4743" s="4" t="str">
        <f>IFERROR(__xludf.DUMMYFUNCTION("""COMPUTED_VALUE"""),"Crime")</f>
        <v>Crime</v>
      </c>
      <c r="M4743" s="4" t="str">
        <f>IFERROR(__xludf.DUMMYFUNCTION("""COMPUTED_VALUE"""),"Drama")</f>
        <v>Drama</v>
      </c>
      <c r="N4743" s="4" t="str">
        <f>IFERROR(__xludf.DUMMYFUNCTION("""COMPUTED_VALUE"""),"Romance")</f>
        <v>Romance</v>
      </c>
      <c r="O4743" s="4" t="str">
        <f>IFERROR(__xludf.DUMMYFUNCTION("""COMPUTED_VALUE"""),"")</f>
        <v/>
      </c>
      <c r="P4743" s="4" t="str">
        <f>IFERROR(__xludf.DUMMYFUNCTION("""COMPUTED_VALUE"""),"")</f>
        <v/>
      </c>
      <c r="Q4743" s="4" t="str">
        <f>IFERROR(__xludf.DUMMYFUNCTION("""COMPUTED_VALUE"""),"")</f>
        <v/>
      </c>
      <c r="R4743" s="4" t="str">
        <f>IFERROR(__xludf.DUMMYFUNCTION("""COMPUTED_VALUE"""),"")</f>
        <v/>
      </c>
      <c r="S4743" s="4" t="str">
        <f>IFERROR(__xludf.DUMMYFUNCTION("""COMPUTED_VALUE"""),"")</f>
        <v/>
      </c>
    </row>
    <row r="4744">
      <c r="A4744" s="4" t="s">
        <v>7832</v>
      </c>
      <c r="B4744" s="4">
        <v>98.0</v>
      </c>
      <c r="C4744" s="4">
        <v>295468.0</v>
      </c>
      <c r="D4744" s="4" t="s">
        <v>590</v>
      </c>
      <c r="E4744" s="4" t="s">
        <v>7833</v>
      </c>
      <c r="F4744" s="4" t="s">
        <v>12</v>
      </c>
      <c r="G4744" s="4" t="s">
        <v>13</v>
      </c>
      <c r="H4744" s="4">
        <v>500000.0</v>
      </c>
      <c r="I4744" s="4">
        <v>6.0</v>
      </c>
      <c r="L4744" s="4" t="str">
        <f>IFERROR(__xludf.DUMMYFUNCTION("""COMPUTED_VALUE"""),"Comedy")</f>
        <v>Comedy</v>
      </c>
      <c r="M4744" s="4" t="str">
        <f>IFERROR(__xludf.DUMMYFUNCTION("""COMPUTED_VALUE"""),"Romance")</f>
        <v>Romance</v>
      </c>
      <c r="N4744" s="4" t="str">
        <f>IFERROR(__xludf.DUMMYFUNCTION("""COMPUTED_VALUE"""),"")</f>
        <v/>
      </c>
      <c r="O4744" s="4" t="str">
        <f>IFERROR(__xludf.DUMMYFUNCTION("""COMPUTED_VALUE"""),"")</f>
        <v/>
      </c>
      <c r="P4744" s="4" t="str">
        <f>IFERROR(__xludf.DUMMYFUNCTION("""COMPUTED_VALUE"""),"")</f>
        <v/>
      </c>
      <c r="Q4744" s="4" t="str">
        <f>IFERROR(__xludf.DUMMYFUNCTION("""COMPUTED_VALUE"""),"")</f>
        <v/>
      </c>
      <c r="R4744" s="4" t="str">
        <f>IFERROR(__xludf.DUMMYFUNCTION("""COMPUTED_VALUE"""),"")</f>
        <v/>
      </c>
      <c r="S4744" s="4" t="str">
        <f>IFERROR(__xludf.DUMMYFUNCTION("""COMPUTED_VALUE"""),"")</f>
        <v/>
      </c>
    </row>
    <row r="4745">
      <c r="A4745" s="4" t="s">
        <v>7834</v>
      </c>
      <c r="B4745" s="4">
        <v>91.0</v>
      </c>
      <c r="C4745" s="4">
        <v>243347.0</v>
      </c>
      <c r="D4745" s="4" t="s">
        <v>751</v>
      </c>
      <c r="E4745" s="4" t="s">
        <v>7835</v>
      </c>
      <c r="F4745" s="4" t="s">
        <v>12</v>
      </c>
      <c r="G4745" s="4" t="s">
        <v>13</v>
      </c>
      <c r="H4745" s="4">
        <v>500000.0</v>
      </c>
      <c r="I4745" s="4">
        <v>5.3</v>
      </c>
      <c r="L4745" s="4" t="str">
        <f>IFERROR(__xludf.DUMMYFUNCTION("""COMPUTED_VALUE"""),"Crime")</f>
        <v>Crime</v>
      </c>
      <c r="M4745" s="4" t="str">
        <f>IFERROR(__xludf.DUMMYFUNCTION("""COMPUTED_VALUE"""),"Drama")</f>
        <v>Drama</v>
      </c>
      <c r="N4745" s="4" t="str">
        <f>IFERROR(__xludf.DUMMYFUNCTION("""COMPUTED_VALUE"""),"Thriller")</f>
        <v>Thriller</v>
      </c>
      <c r="O4745" s="4" t="str">
        <f>IFERROR(__xludf.DUMMYFUNCTION("""COMPUTED_VALUE"""),"")</f>
        <v/>
      </c>
      <c r="P4745" s="4" t="str">
        <f>IFERROR(__xludf.DUMMYFUNCTION("""COMPUTED_VALUE"""),"")</f>
        <v/>
      </c>
      <c r="Q4745" s="4" t="str">
        <f>IFERROR(__xludf.DUMMYFUNCTION("""COMPUTED_VALUE"""),"")</f>
        <v/>
      </c>
      <c r="R4745" s="4" t="str">
        <f>IFERROR(__xludf.DUMMYFUNCTION("""COMPUTED_VALUE"""),"")</f>
        <v/>
      </c>
      <c r="S4745" s="4" t="str">
        <f>IFERROR(__xludf.DUMMYFUNCTION("""COMPUTED_VALUE"""),"")</f>
        <v/>
      </c>
    </row>
    <row r="4746">
      <c r="A4746" s="4" t="s">
        <v>7343</v>
      </c>
      <c r="B4746" s="4">
        <v>91.0</v>
      </c>
      <c r="C4746" s="4">
        <v>154077.0</v>
      </c>
      <c r="D4746" s="4" t="s">
        <v>888</v>
      </c>
      <c r="E4746" s="4" t="s">
        <v>7836</v>
      </c>
      <c r="F4746" s="4" t="s">
        <v>12</v>
      </c>
      <c r="G4746" s="4" t="s">
        <v>13</v>
      </c>
      <c r="H4746" s="4">
        <v>500000.0</v>
      </c>
      <c r="I4746" s="4">
        <v>6.6</v>
      </c>
      <c r="L4746" s="4" t="str">
        <f>IFERROR(__xludf.DUMMYFUNCTION("""COMPUTED_VALUE"""),"Comedy")</f>
        <v>Comedy</v>
      </c>
      <c r="M4746" s="4" t="str">
        <f>IFERROR(__xludf.DUMMYFUNCTION("""COMPUTED_VALUE"""),"Drama")</f>
        <v>Drama</v>
      </c>
      <c r="N4746" s="4" t="str">
        <f>IFERROR(__xludf.DUMMYFUNCTION("""COMPUTED_VALUE"""),"")</f>
        <v/>
      </c>
      <c r="O4746" s="4" t="str">
        <f>IFERROR(__xludf.DUMMYFUNCTION("""COMPUTED_VALUE"""),"")</f>
        <v/>
      </c>
      <c r="P4746" s="4" t="str">
        <f>IFERROR(__xludf.DUMMYFUNCTION("""COMPUTED_VALUE"""),"")</f>
        <v/>
      </c>
      <c r="Q4746" s="4" t="str">
        <f>IFERROR(__xludf.DUMMYFUNCTION("""COMPUTED_VALUE"""),"")</f>
        <v/>
      </c>
      <c r="R4746" s="4" t="str">
        <f>IFERROR(__xludf.DUMMYFUNCTION("""COMPUTED_VALUE"""),"")</f>
        <v/>
      </c>
      <c r="S4746" s="4" t="str">
        <f>IFERROR(__xludf.DUMMYFUNCTION("""COMPUTED_VALUE"""),"")</f>
        <v/>
      </c>
    </row>
    <row r="4747">
      <c r="A4747" s="4" t="s">
        <v>7837</v>
      </c>
      <c r="B4747" s="4">
        <v>90.0</v>
      </c>
      <c r="C4747" s="4">
        <v>342936.0</v>
      </c>
      <c r="D4747" s="4" t="s">
        <v>495</v>
      </c>
      <c r="E4747" s="4" t="s">
        <v>7838</v>
      </c>
      <c r="F4747" s="4" t="s">
        <v>12</v>
      </c>
      <c r="G4747" s="4" t="s">
        <v>13</v>
      </c>
      <c r="H4747" s="4">
        <v>0.0</v>
      </c>
      <c r="I4747" s="4">
        <v>6.1</v>
      </c>
      <c r="L4747" s="4" t="str">
        <f>IFERROR(__xludf.DUMMYFUNCTION("""COMPUTED_VALUE"""),"Comedy")</f>
        <v>Comedy</v>
      </c>
      <c r="M4747" s="4" t="str">
        <f>IFERROR(__xludf.DUMMYFUNCTION("""COMPUTED_VALUE"""),"Drama")</f>
        <v>Drama</v>
      </c>
      <c r="N4747" s="4" t="str">
        <f>IFERROR(__xludf.DUMMYFUNCTION("""COMPUTED_VALUE"""),"Romance")</f>
        <v>Romance</v>
      </c>
      <c r="O4747" s="4" t="str">
        <f>IFERROR(__xludf.DUMMYFUNCTION("""COMPUTED_VALUE"""),"")</f>
        <v/>
      </c>
      <c r="P4747" s="4" t="str">
        <f>IFERROR(__xludf.DUMMYFUNCTION("""COMPUTED_VALUE"""),"")</f>
        <v/>
      </c>
      <c r="Q4747" s="4" t="str">
        <f>IFERROR(__xludf.DUMMYFUNCTION("""COMPUTED_VALUE"""),"")</f>
        <v/>
      </c>
      <c r="R4747" s="4" t="str">
        <f>IFERROR(__xludf.DUMMYFUNCTION("""COMPUTED_VALUE"""),"")</f>
        <v/>
      </c>
      <c r="S4747" s="4" t="str">
        <f>IFERROR(__xludf.DUMMYFUNCTION("""COMPUTED_VALUE"""),"")</f>
        <v/>
      </c>
    </row>
    <row r="4748">
      <c r="A4748" s="4" t="s">
        <v>7839</v>
      </c>
      <c r="B4748" s="4">
        <v>88.0</v>
      </c>
      <c r="C4748" s="4">
        <v>151389.0</v>
      </c>
      <c r="D4748" s="4" t="s">
        <v>25</v>
      </c>
      <c r="E4748" s="4" t="s">
        <v>7840</v>
      </c>
      <c r="F4748" s="4" t="s">
        <v>12</v>
      </c>
      <c r="G4748" s="4" t="s">
        <v>13</v>
      </c>
      <c r="H4748" s="4">
        <v>500000.0</v>
      </c>
      <c r="I4748" s="4">
        <v>7.1</v>
      </c>
      <c r="L4748" s="4" t="str">
        <f>IFERROR(__xludf.DUMMYFUNCTION("""COMPUTED_VALUE"""),"Documentary")</f>
        <v>Documentary</v>
      </c>
      <c r="M4748" s="4" t="str">
        <f>IFERROR(__xludf.DUMMYFUNCTION("""COMPUTED_VALUE"""),"")</f>
        <v/>
      </c>
      <c r="N4748" s="4" t="str">
        <f>IFERROR(__xludf.DUMMYFUNCTION("""COMPUTED_VALUE"""),"")</f>
        <v/>
      </c>
      <c r="O4748" s="4" t="str">
        <f>IFERROR(__xludf.DUMMYFUNCTION("""COMPUTED_VALUE"""),"")</f>
        <v/>
      </c>
      <c r="P4748" s="4" t="str">
        <f>IFERROR(__xludf.DUMMYFUNCTION("""COMPUTED_VALUE"""),"")</f>
        <v/>
      </c>
      <c r="Q4748" s="4" t="str">
        <f>IFERROR(__xludf.DUMMYFUNCTION("""COMPUTED_VALUE"""),"")</f>
        <v/>
      </c>
      <c r="R4748" s="4" t="str">
        <f>IFERROR(__xludf.DUMMYFUNCTION("""COMPUTED_VALUE"""),"")</f>
        <v/>
      </c>
      <c r="S4748" s="4" t="str">
        <f>IFERROR(__xludf.DUMMYFUNCTION("""COMPUTED_VALUE"""),"")</f>
        <v/>
      </c>
    </row>
    <row r="4749">
      <c r="A4749" s="4" t="s">
        <v>5026</v>
      </c>
      <c r="B4749" s="4">
        <v>202.0</v>
      </c>
      <c r="C4749" s="4">
        <v>269061.0</v>
      </c>
      <c r="D4749" s="4" t="s">
        <v>354</v>
      </c>
      <c r="E4749" s="4" t="s">
        <v>7841</v>
      </c>
      <c r="F4749" s="4" t="s">
        <v>232</v>
      </c>
      <c r="G4749" s="4" t="s">
        <v>233</v>
      </c>
      <c r="H4749" s="4">
        <v>2000000.0</v>
      </c>
      <c r="I4749" s="4">
        <v>8.7</v>
      </c>
      <c r="L4749" s="4" t="str">
        <f>IFERROR(__xludf.DUMMYFUNCTION("""COMPUTED_VALUE"""),"Action")</f>
        <v>Action</v>
      </c>
      <c r="M4749" s="4" t="str">
        <f>IFERROR(__xludf.DUMMYFUNCTION("""COMPUTED_VALUE"""),"Adventure")</f>
        <v>Adventure</v>
      </c>
      <c r="N4749" s="4" t="str">
        <f>IFERROR(__xludf.DUMMYFUNCTION("""COMPUTED_VALUE"""),"Drama")</f>
        <v>Drama</v>
      </c>
      <c r="O4749" s="4" t="str">
        <f>IFERROR(__xludf.DUMMYFUNCTION("""COMPUTED_VALUE"""),"")</f>
        <v/>
      </c>
      <c r="P4749" s="4" t="str">
        <f>IFERROR(__xludf.DUMMYFUNCTION("""COMPUTED_VALUE"""),"")</f>
        <v/>
      </c>
      <c r="Q4749" s="4" t="str">
        <f>IFERROR(__xludf.DUMMYFUNCTION("""COMPUTED_VALUE"""),"")</f>
        <v/>
      </c>
      <c r="R4749" s="4" t="str">
        <f>IFERROR(__xludf.DUMMYFUNCTION("""COMPUTED_VALUE"""),"")</f>
        <v/>
      </c>
      <c r="S4749" s="4" t="str">
        <f>IFERROR(__xludf.DUMMYFUNCTION("""COMPUTED_VALUE"""),"")</f>
        <v/>
      </c>
    </row>
    <row r="4750">
      <c r="A4750" s="4" t="s">
        <v>7842</v>
      </c>
      <c r="B4750" s="4">
        <v>89.0</v>
      </c>
      <c r="C4750" s="4">
        <v>133778.0</v>
      </c>
      <c r="D4750" s="4" t="s">
        <v>5749</v>
      </c>
      <c r="E4750" s="4" t="s">
        <v>7843</v>
      </c>
      <c r="F4750" s="4" t="s">
        <v>12</v>
      </c>
      <c r="G4750" s="4" t="s">
        <v>13</v>
      </c>
      <c r="H4750" s="4">
        <v>500000.0</v>
      </c>
      <c r="I4750" s="4">
        <v>8.4</v>
      </c>
      <c r="L4750" s="4" t="str">
        <f>IFERROR(__xludf.DUMMYFUNCTION("""COMPUTED_VALUE"""),"Documentary")</f>
        <v>Documentary</v>
      </c>
      <c r="M4750" s="4" t="str">
        <f>IFERROR(__xludf.DUMMYFUNCTION("""COMPUTED_VALUE"""),"Sport")</f>
        <v>Sport</v>
      </c>
      <c r="N4750" s="4" t="str">
        <f>IFERROR(__xludf.DUMMYFUNCTION("""COMPUTED_VALUE"""),"")</f>
        <v/>
      </c>
      <c r="O4750" s="4" t="str">
        <f>IFERROR(__xludf.DUMMYFUNCTION("""COMPUTED_VALUE"""),"")</f>
        <v/>
      </c>
      <c r="P4750" s="4" t="str">
        <f>IFERROR(__xludf.DUMMYFUNCTION("""COMPUTED_VALUE"""),"")</f>
        <v/>
      </c>
      <c r="Q4750" s="4" t="str">
        <f>IFERROR(__xludf.DUMMYFUNCTION("""COMPUTED_VALUE"""),"")</f>
        <v/>
      </c>
      <c r="R4750" s="4" t="str">
        <f>IFERROR(__xludf.DUMMYFUNCTION("""COMPUTED_VALUE"""),"")</f>
        <v/>
      </c>
      <c r="S4750" s="4" t="str">
        <f>IFERROR(__xludf.DUMMYFUNCTION("""COMPUTED_VALUE"""),"")</f>
        <v/>
      </c>
    </row>
    <row r="4751">
      <c r="A4751" s="4" t="s">
        <v>7844</v>
      </c>
      <c r="B4751" s="4">
        <v>97.0</v>
      </c>
      <c r="C4751" s="4">
        <v>0.0</v>
      </c>
      <c r="D4751" s="4" t="s">
        <v>2273</v>
      </c>
      <c r="E4751" s="4" t="s">
        <v>7845</v>
      </c>
      <c r="F4751" s="4" t="s">
        <v>12</v>
      </c>
      <c r="G4751" s="4" t="s">
        <v>3032</v>
      </c>
      <c r="H4751" s="4">
        <v>500000.0</v>
      </c>
      <c r="I4751" s="4">
        <v>5.8</v>
      </c>
      <c r="L4751" s="4" t="str">
        <f>IFERROR(__xludf.DUMMYFUNCTION("""COMPUTED_VALUE"""),"Comedy")</f>
        <v>Comedy</v>
      </c>
      <c r="M4751" s="4" t="str">
        <f>IFERROR(__xludf.DUMMYFUNCTION("""COMPUTED_VALUE"""),"Music")</f>
        <v>Music</v>
      </c>
      <c r="N4751" s="4" t="str">
        <f>IFERROR(__xludf.DUMMYFUNCTION("""COMPUTED_VALUE"""),"Romance")</f>
        <v>Romance</v>
      </c>
      <c r="O4751" s="4" t="str">
        <f>IFERROR(__xludf.DUMMYFUNCTION("""COMPUTED_VALUE"""),"")</f>
        <v/>
      </c>
      <c r="P4751" s="4" t="str">
        <f>IFERROR(__xludf.DUMMYFUNCTION("""COMPUTED_VALUE"""),"")</f>
        <v/>
      </c>
      <c r="Q4751" s="4" t="str">
        <f>IFERROR(__xludf.DUMMYFUNCTION("""COMPUTED_VALUE"""),"")</f>
        <v/>
      </c>
      <c r="R4751" s="4" t="str">
        <f>IFERROR(__xludf.DUMMYFUNCTION("""COMPUTED_VALUE"""),"")</f>
        <v/>
      </c>
      <c r="S4751" s="4" t="str">
        <f>IFERROR(__xludf.DUMMYFUNCTION("""COMPUTED_VALUE"""),"")</f>
        <v/>
      </c>
    </row>
    <row r="4752">
      <c r="A4752" s="4" t="s">
        <v>138</v>
      </c>
      <c r="B4752" s="4">
        <v>84.0</v>
      </c>
      <c r="C4752" s="4">
        <v>52850.0</v>
      </c>
      <c r="D4752" s="4" t="s">
        <v>585</v>
      </c>
      <c r="E4752" s="4" t="s">
        <v>7846</v>
      </c>
      <c r="F4752" s="4" t="s">
        <v>12</v>
      </c>
      <c r="G4752" s="4" t="s">
        <v>13</v>
      </c>
      <c r="H4752" s="4">
        <v>500000.0</v>
      </c>
      <c r="I4752" s="4">
        <v>6.2</v>
      </c>
      <c r="L4752" s="4" t="str">
        <f>IFERROR(__xludf.DUMMYFUNCTION("""COMPUTED_VALUE"""),"Comedy")</f>
        <v>Comedy</v>
      </c>
      <c r="M4752" s="4" t="str">
        <f>IFERROR(__xludf.DUMMYFUNCTION("""COMPUTED_VALUE"""),"")</f>
        <v/>
      </c>
      <c r="N4752" s="4" t="str">
        <f>IFERROR(__xludf.DUMMYFUNCTION("""COMPUTED_VALUE"""),"")</f>
        <v/>
      </c>
      <c r="O4752" s="4" t="str">
        <f>IFERROR(__xludf.DUMMYFUNCTION("""COMPUTED_VALUE"""),"")</f>
        <v/>
      </c>
      <c r="P4752" s="4" t="str">
        <f>IFERROR(__xludf.DUMMYFUNCTION("""COMPUTED_VALUE"""),"")</f>
        <v/>
      </c>
      <c r="Q4752" s="4" t="str">
        <f>IFERROR(__xludf.DUMMYFUNCTION("""COMPUTED_VALUE"""),"")</f>
        <v/>
      </c>
      <c r="R4752" s="4" t="str">
        <f>IFERROR(__xludf.DUMMYFUNCTION("""COMPUTED_VALUE"""),"")</f>
        <v/>
      </c>
      <c r="S4752" s="4" t="str">
        <f>IFERROR(__xludf.DUMMYFUNCTION("""COMPUTED_VALUE"""),"")</f>
        <v/>
      </c>
    </row>
    <row r="4753">
      <c r="A4753" s="4" t="s">
        <v>7847</v>
      </c>
      <c r="B4753" s="4">
        <v>82.0</v>
      </c>
      <c r="C4753" s="4">
        <v>98017.0</v>
      </c>
      <c r="D4753" s="4" t="s">
        <v>305</v>
      </c>
      <c r="E4753" s="4" t="s">
        <v>7848</v>
      </c>
      <c r="F4753" s="4" t="s">
        <v>12</v>
      </c>
      <c r="G4753" s="4" t="s">
        <v>513</v>
      </c>
      <c r="H4753" s="4">
        <v>500000.0</v>
      </c>
      <c r="I4753" s="4">
        <v>5.8</v>
      </c>
      <c r="L4753" s="4" t="str">
        <f>IFERROR(__xludf.DUMMYFUNCTION("""COMPUTED_VALUE"""),"Comedy")</f>
        <v>Comedy</v>
      </c>
      <c r="M4753" s="4" t="str">
        <f>IFERROR(__xludf.DUMMYFUNCTION("""COMPUTED_VALUE"""),"Fantasy")</f>
        <v>Fantasy</v>
      </c>
      <c r="N4753" s="4" t="str">
        <f>IFERROR(__xludf.DUMMYFUNCTION("""COMPUTED_VALUE"""),"Horror")</f>
        <v>Horror</v>
      </c>
      <c r="O4753" s="4" t="str">
        <f>IFERROR(__xludf.DUMMYFUNCTION("""COMPUTED_VALUE"""),"")</f>
        <v/>
      </c>
      <c r="P4753" s="4" t="str">
        <f>IFERROR(__xludf.DUMMYFUNCTION("""COMPUTED_VALUE"""),"")</f>
        <v/>
      </c>
      <c r="Q4753" s="4" t="str">
        <f>IFERROR(__xludf.DUMMYFUNCTION("""COMPUTED_VALUE"""),"")</f>
        <v/>
      </c>
      <c r="R4753" s="4" t="str">
        <f>IFERROR(__xludf.DUMMYFUNCTION("""COMPUTED_VALUE"""),"")</f>
        <v/>
      </c>
      <c r="S4753" s="4" t="str">
        <f>IFERROR(__xludf.DUMMYFUNCTION("""COMPUTED_VALUE"""),"")</f>
        <v/>
      </c>
    </row>
    <row r="4754">
      <c r="A4754" s="4" t="s">
        <v>409</v>
      </c>
      <c r="B4754" s="4">
        <v>94.0</v>
      </c>
      <c r="C4754" s="4">
        <v>1.77343675E8</v>
      </c>
      <c r="D4754" s="4" t="s">
        <v>410</v>
      </c>
      <c r="E4754" s="4" t="s">
        <v>411</v>
      </c>
      <c r="F4754" s="4" t="s">
        <v>12</v>
      </c>
      <c r="G4754" s="4" t="s">
        <v>13</v>
      </c>
      <c r="H4754" s="4">
        <v>1.35E8</v>
      </c>
      <c r="I4754" s="4">
        <v>6.7</v>
      </c>
      <c r="L4754" s="4" t="str">
        <f>IFERROR(__xludf.DUMMYFUNCTION("""COMPUTED_VALUE"""),"Adventure")</f>
        <v>Adventure</v>
      </c>
      <c r="M4754" s="4" t="str">
        <f>IFERROR(__xludf.DUMMYFUNCTION("""COMPUTED_VALUE"""),"Animation")</f>
        <v>Animation</v>
      </c>
      <c r="N4754" s="4" t="str">
        <f>IFERROR(__xludf.DUMMYFUNCTION("""COMPUTED_VALUE"""),"Comedy")</f>
        <v>Comedy</v>
      </c>
      <c r="O4754" s="4" t="str">
        <f>IFERROR(__xludf.DUMMYFUNCTION("""COMPUTED_VALUE"""),"Family")</f>
        <v>Family</v>
      </c>
      <c r="P4754" s="4" t="str">
        <f>IFERROR(__xludf.DUMMYFUNCTION("""COMPUTED_VALUE"""),"Fantasy")</f>
        <v>Fantasy</v>
      </c>
      <c r="Q4754" s="4" t="str">
        <f>IFERROR(__xludf.DUMMYFUNCTION("""COMPUTED_VALUE"""),"Sci-Fi")</f>
        <v>Sci-Fi</v>
      </c>
      <c r="R4754" s="4" t="str">
        <f>IFERROR(__xludf.DUMMYFUNCTION("""COMPUTED_VALUE"""),"")</f>
        <v/>
      </c>
      <c r="S4754" s="4" t="str">
        <f>IFERROR(__xludf.DUMMYFUNCTION("""COMPUTED_VALUE"""),"")</f>
        <v/>
      </c>
    </row>
    <row r="4755">
      <c r="A4755" s="4" t="s">
        <v>7667</v>
      </c>
      <c r="B4755" s="4">
        <v>100.0</v>
      </c>
      <c r="C4755" s="4">
        <v>31937.0</v>
      </c>
      <c r="D4755" s="4" t="s">
        <v>590</v>
      </c>
      <c r="E4755" s="4" t="s">
        <v>7849</v>
      </c>
      <c r="F4755" s="4" t="s">
        <v>12</v>
      </c>
      <c r="G4755" s="4" t="s">
        <v>13</v>
      </c>
      <c r="H4755" s="4">
        <v>500000.0</v>
      </c>
      <c r="I4755" s="4">
        <v>5.7</v>
      </c>
      <c r="L4755" s="4" t="str">
        <f>IFERROR(__xludf.DUMMYFUNCTION("""COMPUTED_VALUE"""),"Comedy")</f>
        <v>Comedy</v>
      </c>
      <c r="M4755" s="4" t="str">
        <f>IFERROR(__xludf.DUMMYFUNCTION("""COMPUTED_VALUE"""),"Romance")</f>
        <v>Romance</v>
      </c>
      <c r="N4755" s="4" t="str">
        <f>IFERROR(__xludf.DUMMYFUNCTION("""COMPUTED_VALUE"""),"")</f>
        <v/>
      </c>
      <c r="O4755" s="4" t="str">
        <f>IFERROR(__xludf.DUMMYFUNCTION("""COMPUTED_VALUE"""),"")</f>
        <v/>
      </c>
      <c r="P4755" s="4" t="str">
        <f>IFERROR(__xludf.DUMMYFUNCTION("""COMPUTED_VALUE"""),"")</f>
        <v/>
      </c>
      <c r="Q4755" s="4" t="str">
        <f>IFERROR(__xludf.DUMMYFUNCTION("""COMPUTED_VALUE"""),"")</f>
        <v/>
      </c>
      <c r="R4755" s="4" t="str">
        <f>IFERROR(__xludf.DUMMYFUNCTION("""COMPUTED_VALUE"""),"")</f>
        <v/>
      </c>
      <c r="S4755" s="4" t="str">
        <f>IFERROR(__xludf.DUMMYFUNCTION("""COMPUTED_VALUE"""),"")</f>
        <v/>
      </c>
    </row>
    <row r="4756">
      <c r="A4756" s="4" t="s">
        <v>7850</v>
      </c>
      <c r="B4756" s="4">
        <v>112.0</v>
      </c>
      <c r="C4756" s="4">
        <v>13134.0</v>
      </c>
      <c r="D4756" s="4" t="s">
        <v>1327</v>
      </c>
      <c r="E4756" s="4" t="s">
        <v>7851</v>
      </c>
      <c r="F4756" s="4" t="s">
        <v>12</v>
      </c>
      <c r="G4756" s="4" t="s">
        <v>13</v>
      </c>
      <c r="H4756" s="4">
        <v>500000.0</v>
      </c>
      <c r="I4756" s="4">
        <v>6.1</v>
      </c>
      <c r="L4756" s="4" t="str">
        <f>IFERROR(__xludf.DUMMYFUNCTION("""COMPUTED_VALUE"""),"Drama")</f>
        <v>Drama</v>
      </c>
      <c r="M4756" s="4" t="str">
        <f>IFERROR(__xludf.DUMMYFUNCTION("""COMPUTED_VALUE"""),"Sport")</f>
        <v>Sport</v>
      </c>
      <c r="N4756" s="4" t="str">
        <f>IFERROR(__xludf.DUMMYFUNCTION("""COMPUTED_VALUE"""),"")</f>
        <v/>
      </c>
      <c r="O4756" s="4" t="str">
        <f>IFERROR(__xludf.DUMMYFUNCTION("""COMPUTED_VALUE"""),"")</f>
        <v/>
      </c>
      <c r="P4756" s="4" t="str">
        <f>IFERROR(__xludf.DUMMYFUNCTION("""COMPUTED_VALUE"""),"")</f>
        <v/>
      </c>
      <c r="Q4756" s="4" t="str">
        <f>IFERROR(__xludf.DUMMYFUNCTION("""COMPUTED_VALUE"""),"")</f>
        <v/>
      </c>
      <c r="R4756" s="4" t="str">
        <f>IFERROR(__xludf.DUMMYFUNCTION("""COMPUTED_VALUE"""),"")</f>
        <v/>
      </c>
      <c r="S4756" s="4" t="str">
        <f>IFERROR(__xludf.DUMMYFUNCTION("""COMPUTED_VALUE"""),"")</f>
        <v/>
      </c>
    </row>
    <row r="4757">
      <c r="A4757" s="4" t="s">
        <v>7852</v>
      </c>
      <c r="B4757" s="4">
        <v>94.0</v>
      </c>
      <c r="C4757" s="4">
        <v>237301.0</v>
      </c>
      <c r="D4757" s="4" t="s">
        <v>943</v>
      </c>
      <c r="E4757" s="4" t="s">
        <v>7853</v>
      </c>
      <c r="F4757" s="4" t="s">
        <v>12</v>
      </c>
      <c r="G4757" s="4" t="s">
        <v>20</v>
      </c>
      <c r="H4757" s="4">
        <v>500000.0</v>
      </c>
      <c r="I4757" s="4">
        <v>6.4</v>
      </c>
      <c r="L4757" s="4" t="str">
        <f>IFERROR(__xludf.DUMMYFUNCTION("""COMPUTED_VALUE"""),"Drama")</f>
        <v>Drama</v>
      </c>
      <c r="M4757" s="4" t="str">
        <f>IFERROR(__xludf.DUMMYFUNCTION("""COMPUTED_VALUE"""),"Sci-Fi")</f>
        <v>Sci-Fi</v>
      </c>
      <c r="N4757" s="4" t="str">
        <f>IFERROR(__xludf.DUMMYFUNCTION("""COMPUTED_VALUE"""),"Thriller")</f>
        <v>Thriller</v>
      </c>
      <c r="O4757" s="4" t="str">
        <f>IFERROR(__xludf.DUMMYFUNCTION("""COMPUTED_VALUE"""),"")</f>
        <v/>
      </c>
      <c r="P4757" s="4" t="str">
        <f>IFERROR(__xludf.DUMMYFUNCTION("""COMPUTED_VALUE"""),"")</f>
        <v/>
      </c>
      <c r="Q4757" s="4" t="str">
        <f>IFERROR(__xludf.DUMMYFUNCTION("""COMPUTED_VALUE"""),"")</f>
        <v/>
      </c>
      <c r="R4757" s="4" t="str">
        <f>IFERROR(__xludf.DUMMYFUNCTION("""COMPUTED_VALUE"""),"")</f>
        <v/>
      </c>
      <c r="S4757" s="4" t="str">
        <f>IFERROR(__xludf.DUMMYFUNCTION("""COMPUTED_VALUE"""),"")</f>
        <v/>
      </c>
    </row>
    <row r="4758">
      <c r="A4758" s="4" t="s">
        <v>7854</v>
      </c>
      <c r="B4758" s="4">
        <v>87.0</v>
      </c>
      <c r="C4758" s="4">
        <v>0.0</v>
      </c>
      <c r="D4758" s="4" t="s">
        <v>1196</v>
      </c>
      <c r="E4758" s="4" t="s">
        <v>7855</v>
      </c>
      <c r="F4758" s="4" t="s">
        <v>12</v>
      </c>
      <c r="G4758" s="4" t="s">
        <v>13</v>
      </c>
      <c r="H4758" s="4">
        <v>0.0</v>
      </c>
      <c r="I4758" s="4">
        <v>5.0</v>
      </c>
      <c r="L4758" s="4" t="str">
        <f>IFERROR(__xludf.DUMMYFUNCTION("""COMPUTED_VALUE"""),"Drama")</f>
        <v>Drama</v>
      </c>
      <c r="M4758" s="4" t="str">
        <f>IFERROR(__xludf.DUMMYFUNCTION("""COMPUTED_VALUE"""),"")</f>
        <v/>
      </c>
      <c r="N4758" s="4" t="str">
        <f>IFERROR(__xludf.DUMMYFUNCTION("""COMPUTED_VALUE"""),"")</f>
        <v/>
      </c>
      <c r="O4758" s="4" t="str">
        <f>IFERROR(__xludf.DUMMYFUNCTION("""COMPUTED_VALUE"""),"")</f>
        <v/>
      </c>
      <c r="P4758" s="4" t="str">
        <f>IFERROR(__xludf.DUMMYFUNCTION("""COMPUTED_VALUE"""),"")</f>
        <v/>
      </c>
      <c r="Q4758" s="4" t="str">
        <f>IFERROR(__xludf.DUMMYFUNCTION("""COMPUTED_VALUE"""),"")</f>
        <v/>
      </c>
      <c r="R4758" s="4" t="str">
        <f>IFERROR(__xludf.DUMMYFUNCTION("""COMPUTED_VALUE"""),"")</f>
        <v/>
      </c>
      <c r="S4758" s="4" t="str">
        <f>IFERROR(__xludf.DUMMYFUNCTION("""COMPUTED_VALUE"""),"")</f>
        <v/>
      </c>
    </row>
    <row r="4759">
      <c r="A4759" s="4" t="s">
        <v>7856</v>
      </c>
      <c r="B4759" s="4">
        <v>91.0</v>
      </c>
      <c r="C4759" s="4">
        <v>12055.0</v>
      </c>
      <c r="D4759" s="4" t="s">
        <v>585</v>
      </c>
      <c r="E4759" s="4" t="s">
        <v>7857</v>
      </c>
      <c r="F4759" s="4" t="s">
        <v>12</v>
      </c>
      <c r="G4759" s="4" t="s">
        <v>13</v>
      </c>
      <c r="H4759" s="4">
        <v>500000.0</v>
      </c>
      <c r="I4759" s="4">
        <v>6.5</v>
      </c>
      <c r="L4759" s="4" t="str">
        <f>IFERROR(__xludf.DUMMYFUNCTION("""COMPUTED_VALUE"""),"Comedy")</f>
        <v>Comedy</v>
      </c>
      <c r="M4759" s="4" t="str">
        <f>IFERROR(__xludf.DUMMYFUNCTION("""COMPUTED_VALUE"""),"")</f>
        <v/>
      </c>
      <c r="N4759" s="4" t="str">
        <f>IFERROR(__xludf.DUMMYFUNCTION("""COMPUTED_VALUE"""),"")</f>
        <v/>
      </c>
      <c r="O4759" s="4" t="str">
        <f>IFERROR(__xludf.DUMMYFUNCTION("""COMPUTED_VALUE"""),"")</f>
        <v/>
      </c>
      <c r="P4759" s="4" t="str">
        <f>IFERROR(__xludf.DUMMYFUNCTION("""COMPUTED_VALUE"""),"")</f>
        <v/>
      </c>
      <c r="Q4759" s="4" t="str">
        <f>IFERROR(__xludf.DUMMYFUNCTION("""COMPUTED_VALUE"""),"")</f>
        <v/>
      </c>
      <c r="R4759" s="4" t="str">
        <f>IFERROR(__xludf.DUMMYFUNCTION("""COMPUTED_VALUE"""),"")</f>
        <v/>
      </c>
      <c r="S4759" s="4" t="str">
        <f>IFERROR(__xludf.DUMMYFUNCTION("""COMPUTED_VALUE"""),"")</f>
        <v/>
      </c>
    </row>
    <row r="4760">
      <c r="A4760" s="4" t="s">
        <v>7858</v>
      </c>
      <c r="B4760" s="4">
        <v>87.0</v>
      </c>
      <c r="C4760" s="4">
        <v>1332.0</v>
      </c>
      <c r="D4760" s="4" t="s">
        <v>2620</v>
      </c>
      <c r="E4760" s="4" t="s">
        <v>7859</v>
      </c>
      <c r="F4760" s="4" t="s">
        <v>12</v>
      </c>
      <c r="G4760" s="4" t="s">
        <v>13</v>
      </c>
      <c r="H4760" s="4">
        <v>500000.0</v>
      </c>
      <c r="I4760" s="4">
        <v>4.6</v>
      </c>
      <c r="L4760" s="4" t="str">
        <f>IFERROR(__xludf.DUMMYFUNCTION("""COMPUTED_VALUE"""),"Comedy")</f>
        <v>Comedy</v>
      </c>
      <c r="M4760" s="4" t="str">
        <f>IFERROR(__xludf.DUMMYFUNCTION("""COMPUTED_VALUE"""),"Horror")</f>
        <v>Horror</v>
      </c>
      <c r="N4760" s="4" t="str">
        <f>IFERROR(__xludf.DUMMYFUNCTION("""COMPUTED_VALUE"""),"")</f>
        <v/>
      </c>
      <c r="O4760" s="4" t="str">
        <f>IFERROR(__xludf.DUMMYFUNCTION("""COMPUTED_VALUE"""),"")</f>
        <v/>
      </c>
      <c r="P4760" s="4" t="str">
        <f>IFERROR(__xludf.DUMMYFUNCTION("""COMPUTED_VALUE"""),"")</f>
        <v/>
      </c>
      <c r="Q4760" s="4" t="str">
        <f>IFERROR(__xludf.DUMMYFUNCTION("""COMPUTED_VALUE"""),"")</f>
        <v/>
      </c>
      <c r="R4760" s="4" t="str">
        <f>IFERROR(__xludf.DUMMYFUNCTION("""COMPUTED_VALUE"""),"")</f>
        <v/>
      </c>
      <c r="S4760" s="4" t="str">
        <f>IFERROR(__xludf.DUMMYFUNCTION("""COMPUTED_VALUE"""),"")</f>
        <v/>
      </c>
    </row>
    <row r="4761">
      <c r="A4761" s="4" t="s">
        <v>6860</v>
      </c>
      <c r="B4761" s="4">
        <v>98.0</v>
      </c>
      <c r="C4761" s="4">
        <v>0.0</v>
      </c>
      <c r="D4761" s="4" t="s">
        <v>349</v>
      </c>
      <c r="E4761" s="4" t="s">
        <v>7860</v>
      </c>
      <c r="F4761" s="4" t="s">
        <v>688</v>
      </c>
      <c r="G4761" s="4" t="s">
        <v>309</v>
      </c>
      <c r="H4761" s="4">
        <v>3000000.0</v>
      </c>
      <c r="I4761" s="4">
        <v>7.7</v>
      </c>
      <c r="L4761" s="4" t="str">
        <f>IFERROR(__xludf.DUMMYFUNCTION("""COMPUTED_VALUE"""),"Comedy")</f>
        <v>Comedy</v>
      </c>
      <c r="M4761" s="4" t="str">
        <f>IFERROR(__xludf.DUMMYFUNCTION("""COMPUTED_VALUE"""),"Crime")</f>
        <v>Crime</v>
      </c>
      <c r="N4761" s="4" t="str">
        <f>IFERROR(__xludf.DUMMYFUNCTION("""COMPUTED_VALUE"""),"")</f>
        <v/>
      </c>
      <c r="O4761" s="4" t="str">
        <f>IFERROR(__xludf.DUMMYFUNCTION("""COMPUTED_VALUE"""),"")</f>
        <v/>
      </c>
      <c r="P4761" s="4" t="str">
        <f>IFERROR(__xludf.DUMMYFUNCTION("""COMPUTED_VALUE"""),"")</f>
        <v/>
      </c>
      <c r="Q4761" s="4" t="str">
        <f>IFERROR(__xludf.DUMMYFUNCTION("""COMPUTED_VALUE"""),"")</f>
        <v/>
      </c>
      <c r="R4761" s="4" t="str">
        <f>IFERROR(__xludf.DUMMYFUNCTION("""COMPUTED_VALUE"""),"")</f>
        <v/>
      </c>
      <c r="S4761" s="4" t="str">
        <f>IFERROR(__xludf.DUMMYFUNCTION("""COMPUTED_VALUE"""),"")</f>
        <v/>
      </c>
    </row>
    <row r="4762">
      <c r="A4762" s="4" t="s">
        <v>7861</v>
      </c>
      <c r="B4762" s="4">
        <v>95.0</v>
      </c>
      <c r="C4762" s="4">
        <v>0.0</v>
      </c>
      <c r="D4762" s="4" t="s">
        <v>7492</v>
      </c>
      <c r="E4762" s="4" t="s">
        <v>7862</v>
      </c>
      <c r="F4762" s="4" t="s">
        <v>12</v>
      </c>
      <c r="G4762" s="4" t="s">
        <v>20</v>
      </c>
      <c r="H4762" s="4">
        <v>500000.0</v>
      </c>
      <c r="I4762" s="4">
        <v>7.3</v>
      </c>
      <c r="L4762" s="4" t="str">
        <f>IFERROR(__xludf.DUMMYFUNCTION("""COMPUTED_VALUE"""),"Biography")</f>
        <v>Biography</v>
      </c>
      <c r="M4762" s="4" t="str">
        <f>IFERROR(__xludf.DUMMYFUNCTION("""COMPUTED_VALUE"""),"Documentary")</f>
        <v>Documentary</v>
      </c>
      <c r="N4762" s="4" t="str">
        <f>IFERROR(__xludf.DUMMYFUNCTION("""COMPUTED_VALUE"""),"Music")</f>
        <v>Music</v>
      </c>
      <c r="O4762" s="4" t="str">
        <f>IFERROR(__xludf.DUMMYFUNCTION("""COMPUTED_VALUE"""),"")</f>
        <v/>
      </c>
      <c r="P4762" s="4" t="str">
        <f>IFERROR(__xludf.DUMMYFUNCTION("""COMPUTED_VALUE"""),"")</f>
        <v/>
      </c>
      <c r="Q4762" s="4" t="str">
        <f>IFERROR(__xludf.DUMMYFUNCTION("""COMPUTED_VALUE"""),"")</f>
        <v/>
      </c>
      <c r="R4762" s="4" t="str">
        <f>IFERROR(__xludf.DUMMYFUNCTION("""COMPUTED_VALUE"""),"")</f>
        <v/>
      </c>
      <c r="S4762" s="4" t="str">
        <f>IFERROR(__xludf.DUMMYFUNCTION("""COMPUTED_VALUE"""),"")</f>
        <v/>
      </c>
    </row>
    <row r="4763">
      <c r="A4763" s="4" t="s">
        <v>45</v>
      </c>
      <c r="B4763" s="4">
        <v>87.0</v>
      </c>
      <c r="C4763" s="4">
        <v>0.0</v>
      </c>
      <c r="D4763" s="4" t="s">
        <v>1196</v>
      </c>
      <c r="E4763" s="4" t="s">
        <v>7863</v>
      </c>
      <c r="F4763" s="4" t="s">
        <v>12</v>
      </c>
      <c r="G4763" s="4" t="s">
        <v>13</v>
      </c>
      <c r="H4763" s="4">
        <v>100000.0</v>
      </c>
      <c r="I4763" s="4">
        <v>6.6</v>
      </c>
      <c r="L4763" s="4" t="str">
        <f>IFERROR(__xludf.DUMMYFUNCTION("""COMPUTED_VALUE"""),"Drama")</f>
        <v>Drama</v>
      </c>
      <c r="M4763" s="4" t="str">
        <f>IFERROR(__xludf.DUMMYFUNCTION("""COMPUTED_VALUE"""),"")</f>
        <v/>
      </c>
      <c r="N4763" s="4" t="str">
        <f>IFERROR(__xludf.DUMMYFUNCTION("""COMPUTED_VALUE"""),"")</f>
        <v/>
      </c>
      <c r="O4763" s="4" t="str">
        <f>IFERROR(__xludf.DUMMYFUNCTION("""COMPUTED_VALUE"""),"")</f>
        <v/>
      </c>
      <c r="P4763" s="4" t="str">
        <f>IFERROR(__xludf.DUMMYFUNCTION("""COMPUTED_VALUE"""),"")</f>
        <v/>
      </c>
      <c r="Q4763" s="4" t="str">
        <f>IFERROR(__xludf.DUMMYFUNCTION("""COMPUTED_VALUE"""),"")</f>
        <v/>
      </c>
      <c r="R4763" s="4" t="str">
        <f>IFERROR(__xludf.DUMMYFUNCTION("""COMPUTED_VALUE"""),"")</f>
        <v/>
      </c>
      <c r="S4763" s="4" t="str">
        <f>IFERROR(__xludf.DUMMYFUNCTION("""COMPUTED_VALUE"""),"")</f>
        <v/>
      </c>
    </row>
    <row r="4764">
      <c r="A4764" s="4" t="s">
        <v>1861</v>
      </c>
      <c r="B4764" s="4">
        <v>102.0</v>
      </c>
      <c r="C4764" s="4">
        <v>316842.0</v>
      </c>
      <c r="D4764" s="4" t="s">
        <v>1422</v>
      </c>
      <c r="E4764" s="4" t="s">
        <v>7864</v>
      </c>
      <c r="F4764" s="4" t="s">
        <v>12</v>
      </c>
      <c r="G4764" s="4" t="s">
        <v>13</v>
      </c>
      <c r="H4764" s="4">
        <v>0.0</v>
      </c>
      <c r="I4764" s="4">
        <v>6.4</v>
      </c>
      <c r="L4764" s="4" t="str">
        <f>IFERROR(__xludf.DUMMYFUNCTION("""COMPUTED_VALUE"""),"Drama")</f>
        <v>Drama</v>
      </c>
      <c r="M4764" s="4" t="str">
        <f>IFERROR(__xludf.DUMMYFUNCTION("""COMPUTED_VALUE"""),"Thriller")</f>
        <v>Thriller</v>
      </c>
      <c r="N4764" s="4" t="str">
        <f>IFERROR(__xludf.DUMMYFUNCTION("""COMPUTED_VALUE"""),"")</f>
        <v/>
      </c>
      <c r="O4764" s="4" t="str">
        <f>IFERROR(__xludf.DUMMYFUNCTION("""COMPUTED_VALUE"""),"")</f>
        <v/>
      </c>
      <c r="P4764" s="4" t="str">
        <f>IFERROR(__xludf.DUMMYFUNCTION("""COMPUTED_VALUE"""),"")</f>
        <v/>
      </c>
      <c r="Q4764" s="4" t="str">
        <f>IFERROR(__xludf.DUMMYFUNCTION("""COMPUTED_VALUE"""),"")</f>
        <v/>
      </c>
      <c r="R4764" s="4" t="str">
        <f>IFERROR(__xludf.DUMMYFUNCTION("""COMPUTED_VALUE"""),"")</f>
        <v/>
      </c>
      <c r="S4764" s="4" t="str">
        <f>IFERROR(__xludf.DUMMYFUNCTION("""COMPUTED_VALUE"""),"")</f>
        <v/>
      </c>
    </row>
    <row r="4765">
      <c r="A4765" s="4" t="s">
        <v>7865</v>
      </c>
      <c r="B4765" s="4">
        <v>127.0</v>
      </c>
      <c r="C4765" s="4">
        <v>0.0</v>
      </c>
      <c r="D4765" s="4" t="s">
        <v>3593</v>
      </c>
      <c r="E4765" s="4" t="s">
        <v>7866</v>
      </c>
      <c r="F4765" s="4" t="s">
        <v>12</v>
      </c>
      <c r="G4765" s="4" t="s">
        <v>13</v>
      </c>
      <c r="H4765" s="4">
        <v>500000.0</v>
      </c>
      <c r="I4765" s="4">
        <v>5.8</v>
      </c>
      <c r="L4765" s="4" t="str">
        <f>IFERROR(__xludf.DUMMYFUNCTION("""COMPUTED_VALUE"""),"Thriller")</f>
        <v>Thriller</v>
      </c>
      <c r="M4765" s="4" t="str">
        <f>IFERROR(__xludf.DUMMYFUNCTION("""COMPUTED_VALUE"""),"")</f>
        <v/>
      </c>
      <c r="N4765" s="4" t="str">
        <f>IFERROR(__xludf.DUMMYFUNCTION("""COMPUTED_VALUE"""),"")</f>
        <v/>
      </c>
      <c r="O4765" s="4" t="str">
        <f>IFERROR(__xludf.DUMMYFUNCTION("""COMPUTED_VALUE"""),"")</f>
        <v/>
      </c>
      <c r="P4765" s="4" t="str">
        <f>IFERROR(__xludf.DUMMYFUNCTION("""COMPUTED_VALUE"""),"")</f>
        <v/>
      </c>
      <c r="Q4765" s="4" t="str">
        <f>IFERROR(__xludf.DUMMYFUNCTION("""COMPUTED_VALUE"""),"")</f>
        <v/>
      </c>
      <c r="R4765" s="4" t="str">
        <f>IFERROR(__xludf.DUMMYFUNCTION("""COMPUTED_VALUE"""),"")</f>
        <v/>
      </c>
      <c r="S4765" s="4" t="str">
        <f>IFERROR(__xludf.DUMMYFUNCTION("""COMPUTED_VALUE"""),"")</f>
        <v/>
      </c>
    </row>
    <row r="4766">
      <c r="A4766" s="4" t="s">
        <v>7777</v>
      </c>
      <c r="B4766" s="4">
        <v>96.0</v>
      </c>
      <c r="C4766" s="4">
        <v>0.0</v>
      </c>
      <c r="D4766" s="4" t="s">
        <v>25</v>
      </c>
      <c r="E4766" s="4" t="s">
        <v>7867</v>
      </c>
      <c r="F4766" s="4" t="s">
        <v>12</v>
      </c>
      <c r="G4766" s="4" t="s">
        <v>13</v>
      </c>
      <c r="H4766" s="4">
        <v>500000.0</v>
      </c>
      <c r="I4766" s="4">
        <v>7.2</v>
      </c>
      <c r="L4766" s="4" t="str">
        <f>IFERROR(__xludf.DUMMYFUNCTION("""COMPUTED_VALUE"""),"Documentary")</f>
        <v>Documentary</v>
      </c>
      <c r="M4766" s="4" t="str">
        <f>IFERROR(__xludf.DUMMYFUNCTION("""COMPUTED_VALUE"""),"")</f>
        <v/>
      </c>
      <c r="N4766" s="4" t="str">
        <f>IFERROR(__xludf.DUMMYFUNCTION("""COMPUTED_VALUE"""),"")</f>
        <v/>
      </c>
      <c r="O4766" s="4" t="str">
        <f>IFERROR(__xludf.DUMMYFUNCTION("""COMPUTED_VALUE"""),"")</f>
        <v/>
      </c>
      <c r="P4766" s="4" t="str">
        <f>IFERROR(__xludf.DUMMYFUNCTION("""COMPUTED_VALUE"""),"")</f>
        <v/>
      </c>
      <c r="Q4766" s="4" t="str">
        <f>IFERROR(__xludf.DUMMYFUNCTION("""COMPUTED_VALUE"""),"")</f>
        <v/>
      </c>
      <c r="R4766" s="4" t="str">
        <f>IFERROR(__xludf.DUMMYFUNCTION("""COMPUTED_VALUE"""),"")</f>
        <v/>
      </c>
      <c r="S4766" s="4" t="str">
        <f>IFERROR(__xludf.DUMMYFUNCTION("""COMPUTED_VALUE"""),"")</f>
        <v/>
      </c>
    </row>
    <row r="4767">
      <c r="A4767" s="4" t="s">
        <v>5666</v>
      </c>
      <c r="B4767" s="4">
        <v>103.0</v>
      </c>
      <c r="C4767" s="4">
        <v>0.0</v>
      </c>
      <c r="D4767" s="4" t="s">
        <v>76</v>
      </c>
      <c r="E4767" s="4" t="s">
        <v>7868</v>
      </c>
      <c r="F4767" s="4" t="s">
        <v>12</v>
      </c>
      <c r="G4767" s="4" t="s">
        <v>20</v>
      </c>
      <c r="H4767" s="4">
        <v>0.0</v>
      </c>
      <c r="I4767" s="4">
        <v>7.2</v>
      </c>
      <c r="L4767" s="4" t="str">
        <f>IFERROR(__xludf.DUMMYFUNCTION("""COMPUTED_VALUE"""),"Drama")</f>
        <v>Drama</v>
      </c>
      <c r="M4767" s="4" t="str">
        <f>IFERROR(__xludf.DUMMYFUNCTION("""COMPUTED_VALUE"""),"Romance")</f>
        <v>Romance</v>
      </c>
      <c r="N4767" s="4" t="str">
        <f>IFERROR(__xludf.DUMMYFUNCTION("""COMPUTED_VALUE"""),"")</f>
        <v/>
      </c>
      <c r="O4767" s="4" t="str">
        <f>IFERROR(__xludf.DUMMYFUNCTION("""COMPUTED_VALUE"""),"")</f>
        <v/>
      </c>
      <c r="P4767" s="4" t="str">
        <f>IFERROR(__xludf.DUMMYFUNCTION("""COMPUTED_VALUE"""),"")</f>
        <v/>
      </c>
      <c r="Q4767" s="4" t="str">
        <f>IFERROR(__xludf.DUMMYFUNCTION("""COMPUTED_VALUE"""),"")</f>
        <v/>
      </c>
      <c r="R4767" s="4" t="str">
        <f>IFERROR(__xludf.DUMMYFUNCTION("""COMPUTED_VALUE"""),"")</f>
        <v/>
      </c>
      <c r="S4767" s="4" t="str">
        <f>IFERROR(__xludf.DUMMYFUNCTION("""COMPUTED_VALUE"""),"")</f>
        <v/>
      </c>
    </row>
    <row r="4768">
      <c r="A4768" s="4" t="s">
        <v>7869</v>
      </c>
      <c r="B4768" s="4">
        <v>104.0</v>
      </c>
      <c r="C4768" s="4">
        <v>0.0</v>
      </c>
      <c r="D4768" s="4" t="s">
        <v>2620</v>
      </c>
      <c r="E4768" s="4" t="s">
        <v>7870</v>
      </c>
      <c r="F4768" s="4" t="s">
        <v>12</v>
      </c>
      <c r="G4768" s="4" t="s">
        <v>13</v>
      </c>
      <c r="H4768" s="4">
        <v>500000.0</v>
      </c>
      <c r="I4768" s="4">
        <v>3.5</v>
      </c>
      <c r="L4768" s="4" t="str">
        <f>IFERROR(__xludf.DUMMYFUNCTION("""COMPUTED_VALUE"""),"Comedy")</f>
        <v>Comedy</v>
      </c>
      <c r="M4768" s="4" t="str">
        <f>IFERROR(__xludf.DUMMYFUNCTION("""COMPUTED_VALUE"""),"Horror")</f>
        <v>Horror</v>
      </c>
      <c r="N4768" s="4" t="str">
        <f>IFERROR(__xludf.DUMMYFUNCTION("""COMPUTED_VALUE"""),"")</f>
        <v/>
      </c>
      <c r="O4768" s="4" t="str">
        <f>IFERROR(__xludf.DUMMYFUNCTION("""COMPUTED_VALUE"""),"")</f>
        <v/>
      </c>
      <c r="P4768" s="4" t="str">
        <f>IFERROR(__xludf.DUMMYFUNCTION("""COMPUTED_VALUE"""),"")</f>
        <v/>
      </c>
      <c r="Q4768" s="4" t="str">
        <f>IFERROR(__xludf.DUMMYFUNCTION("""COMPUTED_VALUE"""),"")</f>
        <v/>
      </c>
      <c r="R4768" s="4" t="str">
        <f>IFERROR(__xludf.DUMMYFUNCTION("""COMPUTED_VALUE"""),"")</f>
        <v/>
      </c>
      <c r="S4768" s="4" t="str">
        <f>IFERROR(__xludf.DUMMYFUNCTION("""COMPUTED_VALUE"""),"")</f>
        <v/>
      </c>
    </row>
    <row r="4769">
      <c r="A4769" s="4" t="s">
        <v>7871</v>
      </c>
      <c r="B4769" s="4">
        <v>90.0</v>
      </c>
      <c r="C4769" s="4">
        <v>0.0</v>
      </c>
      <c r="D4769" s="4" t="s">
        <v>7872</v>
      </c>
      <c r="E4769" s="4" t="s">
        <v>7873</v>
      </c>
      <c r="F4769" s="4" t="s">
        <v>12</v>
      </c>
      <c r="G4769" s="4" t="s">
        <v>13</v>
      </c>
      <c r="H4769" s="4">
        <v>0.0</v>
      </c>
      <c r="I4769" s="4">
        <v>7.5</v>
      </c>
      <c r="L4769" s="4" t="str">
        <f>IFERROR(__xludf.DUMMYFUNCTION("""COMPUTED_VALUE"""),"History")</f>
        <v>History</v>
      </c>
      <c r="M4769" s="4" t="str">
        <f>IFERROR(__xludf.DUMMYFUNCTION("""COMPUTED_VALUE"""),"")</f>
        <v/>
      </c>
      <c r="N4769" s="4" t="str">
        <f>IFERROR(__xludf.DUMMYFUNCTION("""COMPUTED_VALUE"""),"")</f>
        <v/>
      </c>
      <c r="O4769" s="4" t="str">
        <f>IFERROR(__xludf.DUMMYFUNCTION("""COMPUTED_VALUE"""),"")</f>
        <v/>
      </c>
      <c r="P4769" s="4" t="str">
        <f>IFERROR(__xludf.DUMMYFUNCTION("""COMPUTED_VALUE"""),"")</f>
        <v/>
      </c>
      <c r="Q4769" s="4" t="str">
        <f>IFERROR(__xludf.DUMMYFUNCTION("""COMPUTED_VALUE"""),"")</f>
        <v/>
      </c>
      <c r="R4769" s="4" t="str">
        <f>IFERROR(__xludf.DUMMYFUNCTION("""COMPUTED_VALUE"""),"")</f>
        <v/>
      </c>
      <c r="S4769" s="4" t="str">
        <f>IFERROR(__xludf.DUMMYFUNCTION("""COMPUTED_VALUE"""),"")</f>
        <v/>
      </c>
    </row>
    <row r="4770">
      <c r="A4770" s="4" t="s">
        <v>7874</v>
      </c>
      <c r="B4770" s="4">
        <v>122.0</v>
      </c>
      <c r="C4770" s="4">
        <v>0.0</v>
      </c>
      <c r="D4770" s="4" t="s">
        <v>401</v>
      </c>
      <c r="E4770" s="4" t="s">
        <v>7875</v>
      </c>
      <c r="F4770" s="4" t="s">
        <v>12</v>
      </c>
      <c r="G4770" s="4" t="s">
        <v>13</v>
      </c>
      <c r="H4770" s="4">
        <v>0.0</v>
      </c>
      <c r="I4770" s="4">
        <v>2.2</v>
      </c>
      <c r="L4770" s="4" t="str">
        <f>IFERROR(__xludf.DUMMYFUNCTION("""COMPUTED_VALUE"""),"Action")</f>
        <v>Action</v>
      </c>
      <c r="M4770" s="4" t="str">
        <f>IFERROR(__xludf.DUMMYFUNCTION("""COMPUTED_VALUE"""),"Mystery")</f>
        <v>Mystery</v>
      </c>
      <c r="N4770" s="4" t="str">
        <f>IFERROR(__xludf.DUMMYFUNCTION("""COMPUTED_VALUE"""),"Thriller")</f>
        <v>Thriller</v>
      </c>
      <c r="O4770" s="4" t="str">
        <f>IFERROR(__xludf.DUMMYFUNCTION("""COMPUTED_VALUE"""),"")</f>
        <v/>
      </c>
      <c r="P4770" s="4" t="str">
        <f>IFERROR(__xludf.DUMMYFUNCTION("""COMPUTED_VALUE"""),"")</f>
        <v/>
      </c>
      <c r="Q4770" s="4" t="str">
        <f>IFERROR(__xludf.DUMMYFUNCTION("""COMPUTED_VALUE"""),"")</f>
        <v/>
      </c>
      <c r="R4770" s="4" t="str">
        <f>IFERROR(__xludf.DUMMYFUNCTION("""COMPUTED_VALUE"""),"")</f>
        <v/>
      </c>
      <c r="S4770" s="4" t="str">
        <f>IFERROR(__xludf.DUMMYFUNCTION("""COMPUTED_VALUE"""),"")</f>
        <v/>
      </c>
    </row>
    <row r="4771">
      <c r="A4771" s="4" t="s">
        <v>4895</v>
      </c>
      <c r="B4771" s="4">
        <v>93.0</v>
      </c>
      <c r="C4771" s="4">
        <v>3.7188667E7</v>
      </c>
      <c r="D4771" s="4" t="s">
        <v>888</v>
      </c>
      <c r="E4771" s="4" t="s">
        <v>4896</v>
      </c>
      <c r="F4771" s="4" t="s">
        <v>12</v>
      </c>
      <c r="G4771" s="4" t="s">
        <v>13</v>
      </c>
      <c r="H4771" s="4">
        <v>1.2E7</v>
      </c>
      <c r="I4771" s="4">
        <v>3.3</v>
      </c>
      <c r="L4771" s="4" t="str">
        <f>IFERROR(__xludf.DUMMYFUNCTION("""COMPUTED_VALUE"""),"Comedy")</f>
        <v>Comedy</v>
      </c>
      <c r="M4771" s="4" t="str">
        <f>IFERROR(__xludf.DUMMYFUNCTION("""COMPUTED_VALUE"""),"Drama")</f>
        <v>Drama</v>
      </c>
      <c r="N4771" s="4" t="str">
        <f>IFERROR(__xludf.DUMMYFUNCTION("""COMPUTED_VALUE"""),"")</f>
        <v/>
      </c>
      <c r="O4771" s="4" t="str">
        <f>IFERROR(__xludf.DUMMYFUNCTION("""COMPUTED_VALUE"""),"")</f>
        <v/>
      </c>
      <c r="P4771" s="4" t="str">
        <f>IFERROR(__xludf.DUMMYFUNCTION("""COMPUTED_VALUE"""),"")</f>
        <v/>
      </c>
      <c r="Q4771" s="4" t="str">
        <f>IFERROR(__xludf.DUMMYFUNCTION("""COMPUTED_VALUE"""),"")</f>
        <v/>
      </c>
      <c r="R4771" s="4" t="str">
        <f>IFERROR(__xludf.DUMMYFUNCTION("""COMPUTED_VALUE"""),"")</f>
        <v/>
      </c>
      <c r="S4771" s="4" t="str">
        <f>IFERROR(__xludf.DUMMYFUNCTION("""COMPUTED_VALUE"""),"")</f>
        <v/>
      </c>
    </row>
    <row r="4772">
      <c r="A4772" s="4" t="s">
        <v>7876</v>
      </c>
      <c r="B4772" s="4">
        <v>90.0</v>
      </c>
      <c r="C4772" s="4">
        <v>0.0</v>
      </c>
      <c r="D4772" s="4" t="s">
        <v>293</v>
      </c>
      <c r="E4772" s="4" t="s">
        <v>7877</v>
      </c>
      <c r="F4772" s="4" t="s">
        <v>12</v>
      </c>
      <c r="G4772" s="4" t="s">
        <v>13</v>
      </c>
      <c r="H4772" s="4">
        <v>500000.0</v>
      </c>
      <c r="I4772" s="4">
        <v>6.6</v>
      </c>
      <c r="L4772" s="4" t="str">
        <f>IFERROR(__xludf.DUMMYFUNCTION("""COMPUTED_VALUE"""),"Mystery")</f>
        <v>Mystery</v>
      </c>
      <c r="M4772" s="4" t="str">
        <f>IFERROR(__xludf.DUMMYFUNCTION("""COMPUTED_VALUE"""),"Thriller")</f>
        <v>Thriller</v>
      </c>
      <c r="N4772" s="4" t="str">
        <f>IFERROR(__xludf.DUMMYFUNCTION("""COMPUTED_VALUE"""),"")</f>
        <v/>
      </c>
      <c r="O4772" s="4" t="str">
        <f>IFERROR(__xludf.DUMMYFUNCTION("""COMPUTED_VALUE"""),"")</f>
        <v/>
      </c>
      <c r="P4772" s="4" t="str">
        <f>IFERROR(__xludf.DUMMYFUNCTION("""COMPUTED_VALUE"""),"")</f>
        <v/>
      </c>
      <c r="Q4772" s="4" t="str">
        <f>IFERROR(__xludf.DUMMYFUNCTION("""COMPUTED_VALUE"""),"")</f>
        <v/>
      </c>
      <c r="R4772" s="4" t="str">
        <f>IFERROR(__xludf.DUMMYFUNCTION("""COMPUTED_VALUE"""),"")</f>
        <v/>
      </c>
      <c r="S4772" s="4" t="str">
        <f>IFERROR(__xludf.DUMMYFUNCTION("""COMPUTED_VALUE"""),"")</f>
        <v/>
      </c>
    </row>
    <row r="4773">
      <c r="A4773" s="4" t="s">
        <v>7878</v>
      </c>
      <c r="B4773" s="4">
        <v>101.0</v>
      </c>
      <c r="C4773" s="4">
        <v>0.0</v>
      </c>
      <c r="D4773" s="4" t="s">
        <v>683</v>
      </c>
      <c r="E4773" s="4" t="s">
        <v>7879</v>
      </c>
      <c r="F4773" s="4" t="s">
        <v>975</v>
      </c>
      <c r="G4773" s="4" t="s">
        <v>7880</v>
      </c>
      <c r="H4773" s="4">
        <v>500000.0</v>
      </c>
      <c r="I4773" s="4">
        <v>6.9</v>
      </c>
      <c r="L4773" s="4" t="str">
        <f>IFERROR(__xludf.DUMMYFUNCTION("""COMPUTED_VALUE"""),"Crime")</f>
        <v>Crime</v>
      </c>
      <c r="M4773" s="4" t="str">
        <f>IFERROR(__xludf.DUMMYFUNCTION("""COMPUTED_VALUE"""),"Drama")</f>
        <v>Drama</v>
      </c>
      <c r="N4773" s="4" t="str">
        <f>IFERROR(__xludf.DUMMYFUNCTION("""COMPUTED_VALUE"""),"")</f>
        <v/>
      </c>
      <c r="O4773" s="4" t="str">
        <f>IFERROR(__xludf.DUMMYFUNCTION("""COMPUTED_VALUE"""),"")</f>
        <v/>
      </c>
      <c r="P4773" s="4" t="str">
        <f>IFERROR(__xludf.DUMMYFUNCTION("""COMPUTED_VALUE"""),"")</f>
        <v/>
      </c>
      <c r="Q4773" s="4" t="str">
        <f>IFERROR(__xludf.DUMMYFUNCTION("""COMPUTED_VALUE"""),"")</f>
        <v/>
      </c>
      <c r="R4773" s="4" t="str">
        <f>IFERROR(__xludf.DUMMYFUNCTION("""COMPUTED_VALUE"""),"")</f>
        <v/>
      </c>
      <c r="S4773" s="4" t="str">
        <f>IFERROR(__xludf.DUMMYFUNCTION("""COMPUTED_VALUE"""),"")</f>
        <v/>
      </c>
    </row>
    <row r="4774">
      <c r="A4774" s="4" t="s">
        <v>7881</v>
      </c>
      <c r="B4774" s="4">
        <v>94.0</v>
      </c>
      <c r="C4774" s="4">
        <v>0.0</v>
      </c>
      <c r="D4774" s="4" t="s">
        <v>7882</v>
      </c>
      <c r="E4774" s="4" t="s">
        <v>7883</v>
      </c>
      <c r="F4774" s="4" t="s">
        <v>12</v>
      </c>
      <c r="G4774" s="4" t="s">
        <v>13</v>
      </c>
      <c r="H4774" s="4">
        <v>150000.0</v>
      </c>
      <c r="I4774" s="4">
        <v>4.0</v>
      </c>
      <c r="L4774" s="4" t="str">
        <f>IFERROR(__xludf.DUMMYFUNCTION("""COMPUTED_VALUE"""),"Action")</f>
        <v>Action</v>
      </c>
      <c r="M4774" s="4" t="str">
        <f>IFERROR(__xludf.DUMMYFUNCTION("""COMPUTED_VALUE"""),"Romance")</f>
        <v>Romance</v>
      </c>
      <c r="N4774" s="4" t="str">
        <f>IFERROR(__xludf.DUMMYFUNCTION("""COMPUTED_VALUE"""),"Sport")</f>
        <v>Sport</v>
      </c>
      <c r="O4774" s="4" t="str">
        <f>IFERROR(__xludf.DUMMYFUNCTION("""COMPUTED_VALUE"""),"")</f>
        <v/>
      </c>
      <c r="P4774" s="4" t="str">
        <f>IFERROR(__xludf.DUMMYFUNCTION("""COMPUTED_VALUE"""),"")</f>
        <v/>
      </c>
      <c r="Q4774" s="4" t="str">
        <f>IFERROR(__xludf.DUMMYFUNCTION("""COMPUTED_VALUE"""),"")</f>
        <v/>
      </c>
      <c r="R4774" s="4" t="str">
        <f>IFERROR(__xludf.DUMMYFUNCTION("""COMPUTED_VALUE"""),"")</f>
        <v/>
      </c>
      <c r="S4774" s="4" t="str">
        <f>IFERROR(__xludf.DUMMYFUNCTION("""COMPUTED_VALUE"""),"")</f>
        <v/>
      </c>
    </row>
    <row r="4775">
      <c r="A4775" s="4" t="s">
        <v>5135</v>
      </c>
      <c r="B4775" s="4">
        <v>97.0</v>
      </c>
      <c r="C4775" s="4">
        <v>0.0</v>
      </c>
      <c r="D4775" s="4" t="s">
        <v>7884</v>
      </c>
      <c r="E4775" s="4" t="s">
        <v>7885</v>
      </c>
      <c r="F4775" s="4" t="s">
        <v>12</v>
      </c>
      <c r="G4775" s="4" t="s">
        <v>13</v>
      </c>
      <c r="H4775" s="4">
        <v>500000.0</v>
      </c>
      <c r="I4775" s="4">
        <v>7.4</v>
      </c>
      <c r="L4775" s="4" t="str">
        <f>IFERROR(__xludf.DUMMYFUNCTION("""COMPUTED_VALUE"""),"Horror")</f>
        <v>Horror</v>
      </c>
      <c r="M4775" s="4" t="str">
        <f>IFERROR(__xludf.DUMMYFUNCTION("""COMPUTED_VALUE"""),"Musical")</f>
        <v>Musical</v>
      </c>
      <c r="N4775" s="4" t="str">
        <f>IFERROR(__xludf.DUMMYFUNCTION("""COMPUTED_VALUE"""),"")</f>
        <v/>
      </c>
      <c r="O4775" s="4" t="str">
        <f>IFERROR(__xludf.DUMMYFUNCTION("""COMPUTED_VALUE"""),"")</f>
        <v/>
      </c>
      <c r="P4775" s="4" t="str">
        <f>IFERROR(__xludf.DUMMYFUNCTION("""COMPUTED_VALUE"""),"")</f>
        <v/>
      </c>
      <c r="Q4775" s="4" t="str">
        <f>IFERROR(__xludf.DUMMYFUNCTION("""COMPUTED_VALUE"""),"")</f>
        <v/>
      </c>
      <c r="R4775" s="4" t="str">
        <f>IFERROR(__xludf.DUMMYFUNCTION("""COMPUTED_VALUE"""),"")</f>
        <v/>
      </c>
      <c r="S4775" s="4" t="str">
        <f>IFERROR(__xludf.DUMMYFUNCTION("""COMPUTED_VALUE"""),"")</f>
        <v/>
      </c>
    </row>
    <row r="4776">
      <c r="A4776" s="4" t="s">
        <v>7886</v>
      </c>
      <c r="B4776" s="4">
        <v>90.0</v>
      </c>
      <c r="C4776" s="4">
        <v>0.0</v>
      </c>
      <c r="D4776" s="4" t="s">
        <v>7887</v>
      </c>
      <c r="E4776" s="4" t="s">
        <v>7888</v>
      </c>
      <c r="F4776" s="4" t="s">
        <v>12</v>
      </c>
      <c r="G4776" s="4" t="s">
        <v>13</v>
      </c>
      <c r="H4776" s="4">
        <v>0.0</v>
      </c>
      <c r="I4776" s="4">
        <v>8.3</v>
      </c>
      <c r="L4776" s="4" t="str">
        <f>IFERROR(__xludf.DUMMYFUNCTION("""COMPUTED_VALUE"""),"Comedy")</f>
        <v>Comedy</v>
      </c>
      <c r="M4776" s="4" t="str">
        <f>IFERROR(__xludf.DUMMYFUNCTION("""COMPUTED_VALUE"""),"Mystery")</f>
        <v>Mystery</v>
      </c>
      <c r="N4776" s="4" t="str">
        <f>IFERROR(__xludf.DUMMYFUNCTION("""COMPUTED_VALUE"""),"Thriller")</f>
        <v>Thriller</v>
      </c>
      <c r="O4776" s="4" t="str">
        <f>IFERROR(__xludf.DUMMYFUNCTION("""COMPUTED_VALUE"""),"")</f>
        <v/>
      </c>
      <c r="P4776" s="4" t="str">
        <f>IFERROR(__xludf.DUMMYFUNCTION("""COMPUTED_VALUE"""),"")</f>
        <v/>
      </c>
      <c r="Q4776" s="4" t="str">
        <f>IFERROR(__xludf.DUMMYFUNCTION("""COMPUTED_VALUE"""),"")</f>
        <v/>
      </c>
      <c r="R4776" s="4" t="str">
        <f>IFERROR(__xludf.DUMMYFUNCTION("""COMPUTED_VALUE"""),"")</f>
        <v/>
      </c>
      <c r="S4776" s="4" t="str">
        <f>IFERROR(__xludf.DUMMYFUNCTION("""COMPUTED_VALUE"""),"")</f>
        <v/>
      </c>
    </row>
    <row r="4777">
      <c r="A4777" s="4" t="s">
        <v>7889</v>
      </c>
      <c r="B4777" s="4">
        <v>108.0</v>
      </c>
      <c r="C4777" s="4">
        <v>0.0</v>
      </c>
      <c r="D4777" s="4" t="s">
        <v>6284</v>
      </c>
      <c r="E4777" s="4" t="s">
        <v>7890</v>
      </c>
      <c r="F4777" s="4" t="s">
        <v>12</v>
      </c>
      <c r="G4777" s="4" t="s">
        <v>13</v>
      </c>
      <c r="H4777" s="4">
        <v>500000.0</v>
      </c>
      <c r="I4777" s="4">
        <v>5.7</v>
      </c>
      <c r="L4777" s="4" t="str">
        <f>IFERROR(__xludf.DUMMYFUNCTION("""COMPUTED_VALUE"""),"Family")</f>
        <v>Family</v>
      </c>
      <c r="M4777" s="4" t="str">
        <f>IFERROR(__xludf.DUMMYFUNCTION("""COMPUTED_VALUE"""),"")</f>
        <v/>
      </c>
      <c r="N4777" s="4" t="str">
        <f>IFERROR(__xludf.DUMMYFUNCTION("""COMPUTED_VALUE"""),"")</f>
        <v/>
      </c>
      <c r="O4777" s="4" t="str">
        <f>IFERROR(__xludf.DUMMYFUNCTION("""COMPUTED_VALUE"""),"")</f>
        <v/>
      </c>
      <c r="P4777" s="4" t="str">
        <f>IFERROR(__xludf.DUMMYFUNCTION("""COMPUTED_VALUE"""),"")</f>
        <v/>
      </c>
      <c r="Q4777" s="4" t="str">
        <f>IFERROR(__xludf.DUMMYFUNCTION("""COMPUTED_VALUE"""),"")</f>
        <v/>
      </c>
      <c r="R4777" s="4" t="str">
        <f>IFERROR(__xludf.DUMMYFUNCTION("""COMPUTED_VALUE"""),"")</f>
        <v/>
      </c>
      <c r="S4777" s="4" t="str">
        <f>IFERROR(__xludf.DUMMYFUNCTION("""COMPUTED_VALUE"""),"")</f>
        <v/>
      </c>
    </row>
    <row r="4778">
      <c r="A4778" s="4" t="s">
        <v>7891</v>
      </c>
      <c r="B4778" s="4">
        <v>82.0</v>
      </c>
      <c r="C4778" s="4">
        <v>21199.0</v>
      </c>
      <c r="D4778" s="4" t="s">
        <v>7892</v>
      </c>
      <c r="E4778" s="4" t="s">
        <v>7893</v>
      </c>
      <c r="F4778" s="4" t="s">
        <v>12</v>
      </c>
      <c r="G4778" s="4" t="s">
        <v>13</v>
      </c>
      <c r="H4778" s="4">
        <v>500000.0</v>
      </c>
      <c r="I4778" s="4">
        <v>6.8</v>
      </c>
      <c r="L4778" s="4" t="str">
        <f>IFERROR(__xludf.DUMMYFUNCTION("""COMPUTED_VALUE"""),"Action")</f>
        <v>Action</v>
      </c>
      <c r="M4778" s="4" t="str">
        <f>IFERROR(__xludf.DUMMYFUNCTION("""COMPUTED_VALUE"""),"Biography")</f>
        <v>Biography</v>
      </c>
      <c r="N4778" s="4" t="str">
        <f>IFERROR(__xludf.DUMMYFUNCTION("""COMPUTED_VALUE"""),"Documentary")</f>
        <v>Documentary</v>
      </c>
      <c r="O4778" s="4" t="str">
        <f>IFERROR(__xludf.DUMMYFUNCTION("""COMPUTED_VALUE"""),"Sport")</f>
        <v>Sport</v>
      </c>
      <c r="P4778" s="4" t="str">
        <f>IFERROR(__xludf.DUMMYFUNCTION("""COMPUTED_VALUE"""),"")</f>
        <v/>
      </c>
      <c r="Q4778" s="4" t="str">
        <f>IFERROR(__xludf.DUMMYFUNCTION("""COMPUTED_VALUE"""),"")</f>
        <v/>
      </c>
      <c r="R4778" s="4" t="str">
        <f>IFERROR(__xludf.DUMMYFUNCTION("""COMPUTED_VALUE"""),"")</f>
        <v/>
      </c>
      <c r="S4778" s="4" t="str">
        <f>IFERROR(__xludf.DUMMYFUNCTION("""COMPUTED_VALUE"""),"")</f>
        <v/>
      </c>
    </row>
    <row r="4779">
      <c r="A4779" s="4" t="s">
        <v>7894</v>
      </c>
      <c r="B4779" s="4">
        <v>84.0</v>
      </c>
      <c r="C4779" s="4">
        <v>0.0</v>
      </c>
      <c r="D4779" s="4" t="s">
        <v>6284</v>
      </c>
      <c r="E4779" s="4" t="s">
        <v>7895</v>
      </c>
      <c r="F4779" s="4" t="s">
        <v>12</v>
      </c>
      <c r="G4779" s="4" t="s">
        <v>13</v>
      </c>
      <c r="H4779" s="4">
        <v>500000.0</v>
      </c>
      <c r="I4779" s="4">
        <v>5.2</v>
      </c>
      <c r="L4779" s="4" t="str">
        <f>IFERROR(__xludf.DUMMYFUNCTION("""COMPUTED_VALUE"""),"Family")</f>
        <v>Family</v>
      </c>
      <c r="M4779" s="4" t="str">
        <f>IFERROR(__xludf.DUMMYFUNCTION("""COMPUTED_VALUE"""),"")</f>
        <v/>
      </c>
      <c r="N4779" s="4" t="str">
        <f>IFERROR(__xludf.DUMMYFUNCTION("""COMPUTED_VALUE"""),"")</f>
        <v/>
      </c>
      <c r="O4779" s="4" t="str">
        <f>IFERROR(__xludf.DUMMYFUNCTION("""COMPUTED_VALUE"""),"")</f>
        <v/>
      </c>
      <c r="P4779" s="4" t="str">
        <f>IFERROR(__xludf.DUMMYFUNCTION("""COMPUTED_VALUE"""),"")</f>
        <v/>
      </c>
      <c r="Q4779" s="4" t="str">
        <f>IFERROR(__xludf.DUMMYFUNCTION("""COMPUTED_VALUE"""),"")</f>
        <v/>
      </c>
      <c r="R4779" s="4" t="str">
        <f>IFERROR(__xludf.DUMMYFUNCTION("""COMPUTED_VALUE"""),"")</f>
        <v/>
      </c>
      <c r="S4779" s="4" t="str">
        <f>IFERROR(__xludf.DUMMYFUNCTION("""COMPUTED_VALUE"""),"")</f>
        <v/>
      </c>
    </row>
    <row r="4780">
      <c r="A4780" s="4" t="s">
        <v>30</v>
      </c>
      <c r="B4780" s="4">
        <v>130.0</v>
      </c>
      <c r="C4780" s="4">
        <v>2.34903076E8</v>
      </c>
      <c r="D4780" s="4" t="s">
        <v>72</v>
      </c>
      <c r="E4780" s="4" t="s">
        <v>102</v>
      </c>
      <c r="F4780" s="4" t="s">
        <v>12</v>
      </c>
      <c r="G4780" s="4" t="s">
        <v>13</v>
      </c>
      <c r="H4780" s="4">
        <v>2.15E8</v>
      </c>
      <c r="I4780" s="4">
        <v>6.4</v>
      </c>
      <c r="L4780" s="4" t="str">
        <f>IFERROR(__xludf.DUMMYFUNCTION("""COMPUTED_VALUE"""),"Adventure")</f>
        <v>Adventure</v>
      </c>
      <c r="M4780" s="4" t="str">
        <f>IFERROR(__xludf.DUMMYFUNCTION("""COMPUTED_VALUE"""),"Family")</f>
        <v>Family</v>
      </c>
      <c r="N4780" s="4" t="str">
        <f>IFERROR(__xludf.DUMMYFUNCTION("""COMPUTED_VALUE"""),"Fantasy")</f>
        <v>Fantasy</v>
      </c>
      <c r="O4780" s="4" t="str">
        <f>IFERROR(__xludf.DUMMYFUNCTION("""COMPUTED_VALUE"""),"")</f>
        <v/>
      </c>
      <c r="P4780" s="4" t="str">
        <f>IFERROR(__xludf.DUMMYFUNCTION("""COMPUTED_VALUE"""),"")</f>
        <v/>
      </c>
      <c r="Q4780" s="4" t="str">
        <f>IFERROR(__xludf.DUMMYFUNCTION("""COMPUTED_VALUE"""),"")</f>
        <v/>
      </c>
      <c r="R4780" s="4" t="str">
        <f>IFERROR(__xludf.DUMMYFUNCTION("""COMPUTED_VALUE"""),"")</f>
        <v/>
      </c>
      <c r="S4780" s="4" t="str">
        <f>IFERROR(__xludf.DUMMYFUNCTION("""COMPUTED_VALUE"""),"")</f>
        <v/>
      </c>
    </row>
    <row r="4781">
      <c r="A4781" s="4" t="s">
        <v>6978</v>
      </c>
      <c r="B4781" s="4">
        <v>91.0</v>
      </c>
      <c r="C4781" s="4">
        <v>0.0</v>
      </c>
      <c r="D4781" s="4" t="s">
        <v>6979</v>
      </c>
      <c r="E4781" s="4" t="s">
        <v>7896</v>
      </c>
      <c r="F4781" s="4" t="s">
        <v>12</v>
      </c>
      <c r="G4781" s="4" t="s">
        <v>13</v>
      </c>
      <c r="H4781" s="4">
        <v>475000.0</v>
      </c>
      <c r="I4781" s="4">
        <v>6.2</v>
      </c>
      <c r="L4781" s="4" t="str">
        <f>IFERROR(__xludf.DUMMYFUNCTION("""COMPUTED_VALUE"""),"Action")</f>
        <v>Action</v>
      </c>
      <c r="M4781" s="4" t="str">
        <f>IFERROR(__xludf.DUMMYFUNCTION("""COMPUTED_VALUE"""),"Comedy")</f>
        <v>Comedy</v>
      </c>
      <c r="N4781" s="4" t="str">
        <f>IFERROR(__xludf.DUMMYFUNCTION("""COMPUTED_VALUE"""),"Horror")</f>
        <v>Horror</v>
      </c>
      <c r="O4781" s="4" t="str">
        <f>IFERROR(__xludf.DUMMYFUNCTION("""COMPUTED_VALUE"""),"Sci-Fi")</f>
        <v>Sci-Fi</v>
      </c>
      <c r="P4781" s="4" t="str">
        <f>IFERROR(__xludf.DUMMYFUNCTION("""COMPUTED_VALUE"""),"")</f>
        <v/>
      </c>
      <c r="Q4781" s="4" t="str">
        <f>IFERROR(__xludf.DUMMYFUNCTION("""COMPUTED_VALUE"""),"")</f>
        <v/>
      </c>
      <c r="R4781" s="4" t="str">
        <f>IFERROR(__xludf.DUMMYFUNCTION("""COMPUTED_VALUE"""),"")</f>
        <v/>
      </c>
      <c r="S4781" s="4" t="str">
        <f>IFERROR(__xludf.DUMMYFUNCTION("""COMPUTED_VALUE"""),"")</f>
        <v/>
      </c>
    </row>
    <row r="4782">
      <c r="A4782" s="4" t="s">
        <v>5602</v>
      </c>
      <c r="B4782" s="4">
        <v>91.0</v>
      </c>
      <c r="C4782" s="4">
        <v>2712293.0</v>
      </c>
      <c r="D4782" s="4" t="s">
        <v>683</v>
      </c>
      <c r="E4782" s="4" t="s">
        <v>7897</v>
      </c>
      <c r="F4782" s="4" t="s">
        <v>12</v>
      </c>
      <c r="G4782" s="4" t="s">
        <v>13</v>
      </c>
      <c r="H4782" s="4">
        <v>450000.0</v>
      </c>
      <c r="I4782" s="4">
        <v>5.9</v>
      </c>
      <c r="L4782" s="4" t="str">
        <f>IFERROR(__xludf.DUMMYFUNCTION("""COMPUTED_VALUE"""),"Crime")</f>
        <v>Crime</v>
      </c>
      <c r="M4782" s="4" t="str">
        <f>IFERROR(__xludf.DUMMYFUNCTION("""COMPUTED_VALUE"""),"Drama")</f>
        <v>Drama</v>
      </c>
      <c r="N4782" s="4" t="str">
        <f>IFERROR(__xludf.DUMMYFUNCTION("""COMPUTED_VALUE"""),"")</f>
        <v/>
      </c>
      <c r="O4782" s="4" t="str">
        <f>IFERROR(__xludf.DUMMYFUNCTION("""COMPUTED_VALUE"""),"")</f>
        <v/>
      </c>
      <c r="P4782" s="4" t="str">
        <f>IFERROR(__xludf.DUMMYFUNCTION("""COMPUTED_VALUE"""),"")</f>
        <v/>
      </c>
      <c r="Q4782" s="4" t="str">
        <f>IFERROR(__xludf.DUMMYFUNCTION("""COMPUTED_VALUE"""),"")</f>
        <v/>
      </c>
      <c r="R4782" s="4" t="str">
        <f>IFERROR(__xludf.DUMMYFUNCTION("""COMPUTED_VALUE"""),"")</f>
        <v/>
      </c>
      <c r="S4782" s="4" t="str">
        <f>IFERROR(__xludf.DUMMYFUNCTION("""COMPUTED_VALUE"""),"")</f>
        <v/>
      </c>
    </row>
    <row r="4783">
      <c r="A4783" s="4" t="s">
        <v>400</v>
      </c>
      <c r="B4783" s="4">
        <v>107.0</v>
      </c>
      <c r="C4783" s="4">
        <v>768045.0</v>
      </c>
      <c r="D4783" s="4" t="s">
        <v>695</v>
      </c>
      <c r="E4783" s="4" t="s">
        <v>7898</v>
      </c>
      <c r="F4783" s="4" t="s">
        <v>12</v>
      </c>
      <c r="G4783" s="4" t="s">
        <v>20</v>
      </c>
      <c r="H4783" s="4">
        <v>2000000.0</v>
      </c>
      <c r="I4783" s="4">
        <v>7.7</v>
      </c>
      <c r="L4783" s="4" t="str">
        <f>IFERROR(__xludf.DUMMYFUNCTION("""COMPUTED_VALUE"""),"Drama")</f>
        <v>Drama</v>
      </c>
      <c r="M4783" s="4" t="str">
        <f>IFERROR(__xludf.DUMMYFUNCTION("""COMPUTED_VALUE"""),"History")</f>
        <v>History</v>
      </c>
      <c r="N4783" s="4" t="str">
        <f>IFERROR(__xludf.DUMMYFUNCTION("""COMPUTED_VALUE"""),"War")</f>
        <v>War</v>
      </c>
      <c r="O4783" s="4" t="str">
        <f>IFERROR(__xludf.DUMMYFUNCTION("""COMPUTED_VALUE"""),"")</f>
        <v/>
      </c>
      <c r="P4783" s="4" t="str">
        <f>IFERROR(__xludf.DUMMYFUNCTION("""COMPUTED_VALUE"""),"")</f>
        <v/>
      </c>
      <c r="Q4783" s="4" t="str">
        <f>IFERROR(__xludf.DUMMYFUNCTION("""COMPUTED_VALUE"""),"")</f>
        <v/>
      </c>
      <c r="R4783" s="4" t="str">
        <f>IFERROR(__xludf.DUMMYFUNCTION("""COMPUTED_VALUE"""),"")</f>
        <v/>
      </c>
      <c r="S4783" s="4" t="str">
        <f>IFERROR(__xludf.DUMMYFUNCTION("""COMPUTED_VALUE"""),"")</f>
        <v/>
      </c>
    </row>
    <row r="4784">
      <c r="A4784" s="4" t="s">
        <v>7899</v>
      </c>
      <c r="B4784" s="4">
        <v>82.0</v>
      </c>
      <c r="C4784" s="4">
        <v>0.0</v>
      </c>
      <c r="D4784" s="4" t="s">
        <v>464</v>
      </c>
      <c r="E4784" s="4" t="s">
        <v>7900</v>
      </c>
      <c r="F4784" s="4" t="s">
        <v>12</v>
      </c>
      <c r="G4784" s="4" t="s">
        <v>13</v>
      </c>
      <c r="H4784" s="4">
        <v>500000.0</v>
      </c>
      <c r="I4784" s="4">
        <v>4.3</v>
      </c>
      <c r="L4784" s="4" t="str">
        <f>IFERROR(__xludf.DUMMYFUNCTION("""COMPUTED_VALUE"""),"Action")</f>
        <v>Action</v>
      </c>
      <c r="M4784" s="4" t="str">
        <f>IFERROR(__xludf.DUMMYFUNCTION("""COMPUTED_VALUE"""),"")</f>
        <v/>
      </c>
      <c r="N4784" s="4" t="str">
        <f>IFERROR(__xludf.DUMMYFUNCTION("""COMPUTED_VALUE"""),"")</f>
        <v/>
      </c>
      <c r="O4784" s="4" t="str">
        <f>IFERROR(__xludf.DUMMYFUNCTION("""COMPUTED_VALUE"""),"")</f>
        <v/>
      </c>
      <c r="P4784" s="4" t="str">
        <f>IFERROR(__xludf.DUMMYFUNCTION("""COMPUTED_VALUE"""),"")</f>
        <v/>
      </c>
      <c r="Q4784" s="4" t="str">
        <f>IFERROR(__xludf.DUMMYFUNCTION("""COMPUTED_VALUE"""),"")</f>
        <v/>
      </c>
      <c r="R4784" s="4" t="str">
        <f>IFERROR(__xludf.DUMMYFUNCTION("""COMPUTED_VALUE"""),"")</f>
        <v/>
      </c>
      <c r="S4784" s="4" t="str">
        <f>IFERROR(__xludf.DUMMYFUNCTION("""COMPUTED_VALUE"""),"")</f>
        <v/>
      </c>
    </row>
    <row r="4785">
      <c r="A4785" s="4" t="s">
        <v>7901</v>
      </c>
      <c r="B4785" s="4">
        <v>84.0</v>
      </c>
      <c r="C4785" s="4">
        <v>379122.0</v>
      </c>
      <c r="D4785" s="4" t="s">
        <v>495</v>
      </c>
      <c r="E4785" s="4" t="s">
        <v>7902</v>
      </c>
      <c r="F4785" s="4" t="s">
        <v>12</v>
      </c>
      <c r="G4785" s="4" t="s">
        <v>20</v>
      </c>
      <c r="H4785" s="4">
        <v>450000.0</v>
      </c>
      <c r="I4785" s="4">
        <v>7.1</v>
      </c>
      <c r="L4785" s="4" t="str">
        <f>IFERROR(__xludf.DUMMYFUNCTION("""COMPUTED_VALUE"""),"Comedy")</f>
        <v>Comedy</v>
      </c>
      <c r="M4785" s="4" t="str">
        <f>IFERROR(__xludf.DUMMYFUNCTION("""COMPUTED_VALUE"""),"Drama")</f>
        <v>Drama</v>
      </c>
      <c r="N4785" s="4" t="str">
        <f>IFERROR(__xludf.DUMMYFUNCTION("""COMPUTED_VALUE"""),"Romance")</f>
        <v>Romance</v>
      </c>
      <c r="O4785" s="4" t="str">
        <f>IFERROR(__xludf.DUMMYFUNCTION("""COMPUTED_VALUE"""),"")</f>
        <v/>
      </c>
      <c r="P4785" s="4" t="str">
        <f>IFERROR(__xludf.DUMMYFUNCTION("""COMPUTED_VALUE"""),"")</f>
        <v/>
      </c>
      <c r="Q4785" s="4" t="str">
        <f>IFERROR(__xludf.DUMMYFUNCTION("""COMPUTED_VALUE"""),"")</f>
        <v/>
      </c>
      <c r="R4785" s="4" t="str">
        <f>IFERROR(__xludf.DUMMYFUNCTION("""COMPUTED_VALUE"""),"")</f>
        <v/>
      </c>
      <c r="S4785" s="4" t="str">
        <f>IFERROR(__xludf.DUMMYFUNCTION("""COMPUTED_VALUE"""),"")</f>
        <v/>
      </c>
    </row>
    <row r="4786">
      <c r="A4786" s="4" t="s">
        <v>7903</v>
      </c>
      <c r="B4786" s="4">
        <v>103.0</v>
      </c>
      <c r="C4786" s="4">
        <v>23000.0</v>
      </c>
      <c r="D4786" s="4" t="s">
        <v>7440</v>
      </c>
      <c r="E4786" s="4" t="s">
        <v>7904</v>
      </c>
      <c r="F4786" s="4" t="s">
        <v>12</v>
      </c>
      <c r="G4786" s="4" t="s">
        <v>13</v>
      </c>
      <c r="H4786" s="4">
        <v>500000.0</v>
      </c>
      <c r="I4786" s="4">
        <v>6.2</v>
      </c>
      <c r="L4786" s="4" t="str">
        <f>IFERROR(__xludf.DUMMYFUNCTION("""COMPUTED_VALUE"""),"Comedy")</f>
        <v>Comedy</v>
      </c>
      <c r="M4786" s="4" t="str">
        <f>IFERROR(__xludf.DUMMYFUNCTION("""COMPUTED_VALUE"""),"Horror")</f>
        <v>Horror</v>
      </c>
      <c r="N4786" s="4" t="str">
        <f>IFERROR(__xludf.DUMMYFUNCTION("""COMPUTED_VALUE"""),"Musical")</f>
        <v>Musical</v>
      </c>
      <c r="O4786" s="4" t="str">
        <f>IFERROR(__xludf.DUMMYFUNCTION("""COMPUTED_VALUE"""),"")</f>
        <v/>
      </c>
      <c r="P4786" s="4" t="str">
        <f>IFERROR(__xludf.DUMMYFUNCTION("""COMPUTED_VALUE"""),"")</f>
        <v/>
      </c>
      <c r="Q4786" s="4" t="str">
        <f>IFERROR(__xludf.DUMMYFUNCTION("""COMPUTED_VALUE"""),"")</f>
        <v/>
      </c>
      <c r="R4786" s="4" t="str">
        <f>IFERROR(__xludf.DUMMYFUNCTION("""COMPUTED_VALUE"""),"")</f>
        <v/>
      </c>
      <c r="S4786" s="4" t="str">
        <f>IFERROR(__xludf.DUMMYFUNCTION("""COMPUTED_VALUE"""),"")</f>
        <v/>
      </c>
    </row>
    <row r="4787">
      <c r="A4787" s="4" t="s">
        <v>7905</v>
      </c>
      <c r="B4787" s="4">
        <v>86.0</v>
      </c>
      <c r="C4787" s="4">
        <v>0.0</v>
      </c>
      <c r="D4787" s="4" t="s">
        <v>590</v>
      </c>
      <c r="E4787" s="4" t="s">
        <v>7906</v>
      </c>
      <c r="F4787" s="4" t="s">
        <v>12</v>
      </c>
      <c r="G4787" s="4" t="s">
        <v>13</v>
      </c>
      <c r="H4787" s="4">
        <v>450000.0</v>
      </c>
      <c r="I4787" s="4">
        <v>6.8</v>
      </c>
      <c r="L4787" s="4" t="str">
        <f>IFERROR(__xludf.DUMMYFUNCTION("""COMPUTED_VALUE"""),"Comedy")</f>
        <v>Comedy</v>
      </c>
      <c r="M4787" s="4" t="str">
        <f>IFERROR(__xludf.DUMMYFUNCTION("""COMPUTED_VALUE"""),"Romance")</f>
        <v>Romance</v>
      </c>
      <c r="N4787" s="4" t="str">
        <f>IFERROR(__xludf.DUMMYFUNCTION("""COMPUTED_VALUE"""),"")</f>
        <v/>
      </c>
      <c r="O4787" s="4" t="str">
        <f>IFERROR(__xludf.DUMMYFUNCTION("""COMPUTED_VALUE"""),"")</f>
        <v/>
      </c>
      <c r="P4787" s="4" t="str">
        <f>IFERROR(__xludf.DUMMYFUNCTION("""COMPUTED_VALUE"""),"")</f>
        <v/>
      </c>
      <c r="Q4787" s="4" t="str">
        <f>IFERROR(__xludf.DUMMYFUNCTION("""COMPUTED_VALUE"""),"")</f>
        <v/>
      </c>
      <c r="R4787" s="4" t="str">
        <f>IFERROR(__xludf.DUMMYFUNCTION("""COMPUTED_VALUE"""),"")</f>
        <v/>
      </c>
      <c r="S4787" s="4" t="str">
        <f>IFERROR(__xludf.DUMMYFUNCTION("""COMPUTED_VALUE"""),"")</f>
        <v/>
      </c>
    </row>
    <row r="4788">
      <c r="A4788" s="4" t="s">
        <v>7907</v>
      </c>
      <c r="B4788" s="4">
        <v>89.0</v>
      </c>
      <c r="C4788" s="4">
        <v>2300000.0</v>
      </c>
      <c r="D4788" s="4" t="s">
        <v>3889</v>
      </c>
      <c r="E4788" s="4" t="s">
        <v>7908</v>
      </c>
      <c r="F4788" s="4" t="s">
        <v>12</v>
      </c>
      <c r="G4788" s="4" t="s">
        <v>13</v>
      </c>
      <c r="H4788" s="4">
        <v>439000.0</v>
      </c>
      <c r="I4788" s="4">
        <v>7.7</v>
      </c>
      <c r="L4788" s="4" t="str">
        <f>IFERROR(__xludf.DUMMYFUNCTION("""COMPUTED_VALUE"""),"Comedy")</f>
        <v>Comedy</v>
      </c>
      <c r="M4788" s="4" t="str">
        <f>IFERROR(__xludf.DUMMYFUNCTION("""COMPUTED_VALUE"""),"Musical")</f>
        <v>Musical</v>
      </c>
      <c r="N4788" s="4" t="str">
        <f>IFERROR(__xludf.DUMMYFUNCTION("""COMPUTED_VALUE"""),"Romance")</f>
        <v>Romance</v>
      </c>
      <c r="O4788" s="4" t="str">
        <f>IFERROR(__xludf.DUMMYFUNCTION("""COMPUTED_VALUE"""),"")</f>
        <v/>
      </c>
      <c r="P4788" s="4" t="str">
        <f>IFERROR(__xludf.DUMMYFUNCTION("""COMPUTED_VALUE"""),"")</f>
        <v/>
      </c>
      <c r="Q4788" s="4" t="str">
        <f>IFERROR(__xludf.DUMMYFUNCTION("""COMPUTED_VALUE"""),"")</f>
        <v/>
      </c>
      <c r="R4788" s="4" t="str">
        <f>IFERROR(__xludf.DUMMYFUNCTION("""COMPUTED_VALUE"""),"")</f>
        <v/>
      </c>
      <c r="S4788" s="4" t="str">
        <f>IFERROR(__xludf.DUMMYFUNCTION("""COMPUTED_VALUE"""),"")</f>
        <v/>
      </c>
    </row>
    <row r="4789">
      <c r="A4789" s="4" t="s">
        <v>7909</v>
      </c>
      <c r="B4789" s="4">
        <v>52.0</v>
      </c>
      <c r="C4789" s="4">
        <v>0.0</v>
      </c>
      <c r="D4789" s="4" t="s">
        <v>25</v>
      </c>
      <c r="E4789" s="4" t="s">
        <v>7910</v>
      </c>
      <c r="F4789" s="4" t="s">
        <v>12</v>
      </c>
      <c r="G4789" s="4" t="s">
        <v>13</v>
      </c>
      <c r="H4789" s="4">
        <v>450000.0</v>
      </c>
      <c r="I4789" s="4">
        <v>8.2</v>
      </c>
      <c r="L4789" s="4" t="str">
        <f>IFERROR(__xludf.DUMMYFUNCTION("""COMPUTED_VALUE"""),"Documentary")</f>
        <v>Documentary</v>
      </c>
      <c r="M4789" s="4" t="str">
        <f>IFERROR(__xludf.DUMMYFUNCTION("""COMPUTED_VALUE"""),"")</f>
        <v/>
      </c>
      <c r="N4789" s="4" t="str">
        <f>IFERROR(__xludf.DUMMYFUNCTION("""COMPUTED_VALUE"""),"")</f>
        <v/>
      </c>
      <c r="O4789" s="4" t="str">
        <f>IFERROR(__xludf.DUMMYFUNCTION("""COMPUTED_VALUE"""),"")</f>
        <v/>
      </c>
      <c r="P4789" s="4" t="str">
        <f>IFERROR(__xludf.DUMMYFUNCTION("""COMPUTED_VALUE"""),"")</f>
        <v/>
      </c>
      <c r="Q4789" s="4" t="str">
        <f>IFERROR(__xludf.DUMMYFUNCTION("""COMPUTED_VALUE"""),"")</f>
        <v/>
      </c>
      <c r="R4789" s="4" t="str">
        <f>IFERROR(__xludf.DUMMYFUNCTION("""COMPUTED_VALUE"""),"")</f>
        <v/>
      </c>
      <c r="S4789" s="4" t="str">
        <f>IFERROR(__xludf.DUMMYFUNCTION("""COMPUTED_VALUE"""),"")</f>
        <v/>
      </c>
    </row>
    <row r="4790">
      <c r="A4790" s="4" t="s">
        <v>6754</v>
      </c>
      <c r="B4790" s="4">
        <v>98.0</v>
      </c>
      <c r="C4790" s="4">
        <v>2938208.0</v>
      </c>
      <c r="D4790" s="4" t="s">
        <v>495</v>
      </c>
      <c r="E4790" s="4" t="s">
        <v>7911</v>
      </c>
      <c r="F4790" s="4" t="s">
        <v>12</v>
      </c>
      <c r="G4790" s="4" t="s">
        <v>13</v>
      </c>
      <c r="H4790" s="4">
        <v>225000.0</v>
      </c>
      <c r="I4790" s="4">
        <v>7.5</v>
      </c>
      <c r="L4790" s="4" t="str">
        <f>IFERROR(__xludf.DUMMYFUNCTION("""COMPUTED_VALUE"""),"Comedy")</f>
        <v>Comedy</v>
      </c>
      <c r="M4790" s="4" t="str">
        <f>IFERROR(__xludf.DUMMYFUNCTION("""COMPUTED_VALUE"""),"Drama")</f>
        <v>Drama</v>
      </c>
      <c r="N4790" s="4" t="str">
        <f>IFERROR(__xludf.DUMMYFUNCTION("""COMPUTED_VALUE"""),"Romance")</f>
        <v>Romance</v>
      </c>
      <c r="O4790" s="4" t="str">
        <f>IFERROR(__xludf.DUMMYFUNCTION("""COMPUTED_VALUE"""),"")</f>
        <v/>
      </c>
      <c r="P4790" s="4" t="str">
        <f>IFERROR(__xludf.DUMMYFUNCTION("""COMPUTED_VALUE"""),"")</f>
        <v/>
      </c>
      <c r="Q4790" s="4" t="str">
        <f>IFERROR(__xludf.DUMMYFUNCTION("""COMPUTED_VALUE"""),"")</f>
        <v/>
      </c>
      <c r="R4790" s="4" t="str">
        <f>IFERROR(__xludf.DUMMYFUNCTION("""COMPUTED_VALUE"""),"")</f>
        <v/>
      </c>
      <c r="S4790" s="4" t="str">
        <f>IFERROR(__xludf.DUMMYFUNCTION("""COMPUTED_VALUE"""),"")</f>
        <v/>
      </c>
    </row>
    <row r="4791">
      <c r="A4791" s="4" t="s">
        <v>7912</v>
      </c>
      <c r="B4791" s="4">
        <v>133.0</v>
      </c>
      <c r="C4791" s="4">
        <v>9910.0</v>
      </c>
      <c r="D4791" s="4" t="s">
        <v>2018</v>
      </c>
      <c r="E4791" s="4" t="s">
        <v>7913</v>
      </c>
      <c r="F4791" s="4" t="s">
        <v>4309</v>
      </c>
      <c r="G4791" s="4" t="s">
        <v>4310</v>
      </c>
      <c r="H4791" s="4">
        <v>2.5E7</v>
      </c>
      <c r="I4791" s="4">
        <v>7.6</v>
      </c>
      <c r="L4791" s="4" t="str">
        <f>IFERROR(__xludf.DUMMYFUNCTION("""COMPUTED_VALUE"""),"Comedy")</f>
        <v>Comedy</v>
      </c>
      <c r="M4791" s="4" t="str">
        <f>IFERROR(__xludf.DUMMYFUNCTION("""COMPUTED_VALUE"""),"Drama")</f>
        <v>Drama</v>
      </c>
      <c r="N4791" s="4" t="str">
        <f>IFERROR(__xludf.DUMMYFUNCTION("""COMPUTED_VALUE"""),"Music")</f>
        <v>Music</v>
      </c>
      <c r="O4791" s="4" t="str">
        <f>IFERROR(__xludf.DUMMYFUNCTION("""COMPUTED_VALUE"""),"Romance")</f>
        <v>Romance</v>
      </c>
      <c r="P4791" s="4" t="str">
        <f>IFERROR(__xludf.DUMMYFUNCTION("""COMPUTED_VALUE"""),"")</f>
        <v/>
      </c>
      <c r="Q4791" s="4" t="str">
        <f>IFERROR(__xludf.DUMMYFUNCTION("""COMPUTED_VALUE"""),"")</f>
        <v/>
      </c>
      <c r="R4791" s="4" t="str">
        <f>IFERROR(__xludf.DUMMYFUNCTION("""COMPUTED_VALUE"""),"")</f>
        <v/>
      </c>
      <c r="S4791" s="4" t="str">
        <f>IFERROR(__xludf.DUMMYFUNCTION("""COMPUTED_VALUE"""),"")</f>
        <v/>
      </c>
    </row>
    <row r="4792">
      <c r="A4792" s="4" t="s">
        <v>7914</v>
      </c>
      <c r="B4792" s="4">
        <v>81.0</v>
      </c>
      <c r="C4792" s="4">
        <v>0.0</v>
      </c>
      <c r="D4792" s="4" t="s">
        <v>2139</v>
      </c>
      <c r="E4792" s="4" t="s">
        <v>7915</v>
      </c>
      <c r="F4792" s="4" t="s">
        <v>12</v>
      </c>
      <c r="G4792" s="4" t="s">
        <v>13</v>
      </c>
      <c r="H4792" s="4">
        <v>0.0</v>
      </c>
      <c r="I4792" s="4">
        <v>4.1</v>
      </c>
      <c r="L4792" s="4" t="str">
        <f>IFERROR(__xludf.DUMMYFUNCTION("""COMPUTED_VALUE"""),"Drama")</f>
        <v>Drama</v>
      </c>
      <c r="M4792" s="4" t="str">
        <f>IFERROR(__xludf.DUMMYFUNCTION("""COMPUTED_VALUE"""),"Horror")</f>
        <v>Horror</v>
      </c>
      <c r="N4792" s="4" t="str">
        <f>IFERROR(__xludf.DUMMYFUNCTION("""COMPUTED_VALUE"""),"Mystery")</f>
        <v>Mystery</v>
      </c>
      <c r="O4792" s="4" t="str">
        <f>IFERROR(__xludf.DUMMYFUNCTION("""COMPUTED_VALUE"""),"Thriller")</f>
        <v>Thriller</v>
      </c>
      <c r="P4792" s="4" t="str">
        <f>IFERROR(__xludf.DUMMYFUNCTION("""COMPUTED_VALUE"""),"")</f>
        <v/>
      </c>
      <c r="Q4792" s="4" t="str">
        <f>IFERROR(__xludf.DUMMYFUNCTION("""COMPUTED_VALUE"""),"")</f>
        <v/>
      </c>
      <c r="R4792" s="4" t="str">
        <f>IFERROR(__xludf.DUMMYFUNCTION("""COMPUTED_VALUE"""),"")</f>
        <v/>
      </c>
      <c r="S4792" s="4" t="str">
        <f>IFERROR(__xludf.DUMMYFUNCTION("""COMPUTED_VALUE"""),"")</f>
        <v/>
      </c>
    </row>
    <row r="4793">
      <c r="A4793" s="4" t="s">
        <v>2732</v>
      </c>
      <c r="B4793" s="4">
        <v>92.0</v>
      </c>
      <c r="C4793" s="4">
        <v>4.4540956E7</v>
      </c>
      <c r="D4793" s="4" t="s">
        <v>585</v>
      </c>
      <c r="E4793" s="4" t="s">
        <v>7916</v>
      </c>
      <c r="F4793" s="4" t="s">
        <v>12</v>
      </c>
      <c r="G4793" s="4" t="s">
        <v>13</v>
      </c>
      <c r="H4793" s="4">
        <v>400000.0</v>
      </c>
      <c r="I4793" s="4">
        <v>6.9</v>
      </c>
      <c r="L4793" s="4" t="str">
        <f>IFERROR(__xludf.DUMMYFUNCTION("""COMPUTED_VALUE"""),"Comedy")</f>
        <v>Comedy</v>
      </c>
      <c r="M4793" s="4" t="str">
        <f>IFERROR(__xludf.DUMMYFUNCTION("""COMPUTED_VALUE"""),"")</f>
        <v/>
      </c>
      <c r="N4793" s="4" t="str">
        <f>IFERROR(__xludf.DUMMYFUNCTION("""COMPUTED_VALUE"""),"")</f>
        <v/>
      </c>
      <c r="O4793" s="4" t="str">
        <f>IFERROR(__xludf.DUMMYFUNCTION("""COMPUTED_VALUE"""),"")</f>
        <v/>
      </c>
      <c r="P4793" s="4" t="str">
        <f>IFERROR(__xludf.DUMMYFUNCTION("""COMPUTED_VALUE"""),"")</f>
        <v/>
      </c>
      <c r="Q4793" s="4" t="str">
        <f>IFERROR(__xludf.DUMMYFUNCTION("""COMPUTED_VALUE"""),"")</f>
        <v/>
      </c>
      <c r="R4793" s="4" t="str">
        <f>IFERROR(__xludf.DUMMYFUNCTION("""COMPUTED_VALUE"""),"")</f>
        <v/>
      </c>
      <c r="S4793" s="4" t="str">
        <f>IFERROR(__xludf.DUMMYFUNCTION("""COMPUTED_VALUE"""),"")</f>
        <v/>
      </c>
    </row>
    <row r="4794">
      <c r="A4794" s="4" t="s">
        <v>6226</v>
      </c>
      <c r="B4794" s="4">
        <v>90.0</v>
      </c>
      <c r="C4794" s="4">
        <v>258113.0</v>
      </c>
      <c r="D4794" s="4" t="s">
        <v>751</v>
      </c>
      <c r="E4794" s="4" t="s">
        <v>7917</v>
      </c>
      <c r="F4794" s="4" t="s">
        <v>12</v>
      </c>
      <c r="G4794" s="4" t="s">
        <v>13</v>
      </c>
      <c r="H4794" s="4">
        <v>1066167.0</v>
      </c>
      <c r="I4794" s="4">
        <v>7.1</v>
      </c>
      <c r="L4794" s="4" t="str">
        <f>IFERROR(__xludf.DUMMYFUNCTION("""COMPUTED_VALUE"""),"Crime")</f>
        <v>Crime</v>
      </c>
      <c r="M4794" s="4" t="str">
        <f>IFERROR(__xludf.DUMMYFUNCTION("""COMPUTED_VALUE"""),"Drama")</f>
        <v>Drama</v>
      </c>
      <c r="N4794" s="4" t="str">
        <f>IFERROR(__xludf.DUMMYFUNCTION("""COMPUTED_VALUE"""),"Thriller")</f>
        <v>Thriller</v>
      </c>
      <c r="O4794" s="4" t="str">
        <f>IFERROR(__xludf.DUMMYFUNCTION("""COMPUTED_VALUE"""),"")</f>
        <v/>
      </c>
      <c r="P4794" s="4" t="str">
        <f>IFERROR(__xludf.DUMMYFUNCTION("""COMPUTED_VALUE"""),"")</f>
        <v/>
      </c>
      <c r="Q4794" s="4" t="str">
        <f>IFERROR(__xludf.DUMMYFUNCTION("""COMPUTED_VALUE"""),"")</f>
        <v/>
      </c>
      <c r="R4794" s="4" t="str">
        <f>IFERROR(__xludf.DUMMYFUNCTION("""COMPUTED_VALUE"""),"")</f>
        <v/>
      </c>
      <c r="S4794" s="4" t="str">
        <f>IFERROR(__xludf.DUMMYFUNCTION("""COMPUTED_VALUE"""),"")</f>
        <v/>
      </c>
    </row>
    <row r="4795">
      <c r="A4795" s="4" t="s">
        <v>6258</v>
      </c>
      <c r="B4795" s="4">
        <v>84.0</v>
      </c>
      <c r="C4795" s="4">
        <v>1.07917283E8</v>
      </c>
      <c r="D4795" s="4" t="s">
        <v>2228</v>
      </c>
      <c r="E4795" s="4" t="s">
        <v>7918</v>
      </c>
      <c r="F4795" s="4" t="s">
        <v>12</v>
      </c>
      <c r="G4795" s="4" t="s">
        <v>13</v>
      </c>
      <c r="H4795" s="4">
        <v>15000.0</v>
      </c>
      <c r="I4795" s="4">
        <v>6.3</v>
      </c>
      <c r="L4795" s="4" t="str">
        <f>IFERROR(__xludf.DUMMYFUNCTION("""COMPUTED_VALUE"""),"Horror")</f>
        <v>Horror</v>
      </c>
      <c r="M4795" s="4" t="str">
        <f>IFERROR(__xludf.DUMMYFUNCTION("""COMPUTED_VALUE"""),"")</f>
        <v/>
      </c>
      <c r="N4795" s="4" t="str">
        <f>IFERROR(__xludf.DUMMYFUNCTION("""COMPUTED_VALUE"""),"")</f>
        <v/>
      </c>
      <c r="O4795" s="4" t="str">
        <f>IFERROR(__xludf.DUMMYFUNCTION("""COMPUTED_VALUE"""),"")</f>
        <v/>
      </c>
      <c r="P4795" s="4" t="str">
        <f>IFERROR(__xludf.DUMMYFUNCTION("""COMPUTED_VALUE"""),"")</f>
        <v/>
      </c>
      <c r="Q4795" s="4" t="str">
        <f>IFERROR(__xludf.DUMMYFUNCTION("""COMPUTED_VALUE"""),"")</f>
        <v/>
      </c>
      <c r="R4795" s="4" t="str">
        <f>IFERROR(__xludf.DUMMYFUNCTION("""COMPUTED_VALUE"""),"")</f>
        <v/>
      </c>
      <c r="S4795" s="4" t="str">
        <f>IFERROR(__xludf.DUMMYFUNCTION("""COMPUTED_VALUE"""),"")</f>
        <v/>
      </c>
    </row>
    <row r="4796">
      <c r="A4796" s="4" t="s">
        <v>6855</v>
      </c>
      <c r="B4796" s="4">
        <v>91.0</v>
      </c>
      <c r="C4796" s="4">
        <v>1293295.0</v>
      </c>
      <c r="D4796" s="4" t="s">
        <v>5749</v>
      </c>
      <c r="E4796" s="4" t="s">
        <v>7919</v>
      </c>
      <c r="F4796" s="4" t="s">
        <v>12</v>
      </c>
      <c r="G4796" s="4" t="s">
        <v>13</v>
      </c>
      <c r="H4796" s="4">
        <v>0.0</v>
      </c>
      <c r="I4796" s="4">
        <v>7.7</v>
      </c>
      <c r="L4796" s="4" t="str">
        <f>IFERROR(__xludf.DUMMYFUNCTION("""COMPUTED_VALUE"""),"Documentary")</f>
        <v>Documentary</v>
      </c>
      <c r="M4796" s="4" t="str">
        <f>IFERROR(__xludf.DUMMYFUNCTION("""COMPUTED_VALUE"""),"Sport")</f>
        <v>Sport</v>
      </c>
      <c r="N4796" s="4" t="str">
        <f>IFERROR(__xludf.DUMMYFUNCTION("""COMPUTED_VALUE"""),"")</f>
        <v/>
      </c>
      <c r="O4796" s="4" t="str">
        <f>IFERROR(__xludf.DUMMYFUNCTION("""COMPUTED_VALUE"""),"")</f>
        <v/>
      </c>
      <c r="P4796" s="4" t="str">
        <f>IFERROR(__xludf.DUMMYFUNCTION("""COMPUTED_VALUE"""),"")</f>
        <v/>
      </c>
      <c r="Q4796" s="4" t="str">
        <f>IFERROR(__xludf.DUMMYFUNCTION("""COMPUTED_VALUE"""),"")</f>
        <v/>
      </c>
      <c r="R4796" s="4" t="str">
        <f>IFERROR(__xludf.DUMMYFUNCTION("""COMPUTED_VALUE"""),"")</f>
        <v/>
      </c>
      <c r="S4796" s="4" t="str">
        <f>IFERROR(__xludf.DUMMYFUNCTION("""COMPUTED_VALUE"""),"")</f>
        <v/>
      </c>
    </row>
    <row r="4797">
      <c r="A4797" s="4" t="s">
        <v>981</v>
      </c>
      <c r="B4797" s="4">
        <v>91.0</v>
      </c>
      <c r="C4797" s="4">
        <v>1229197.0</v>
      </c>
      <c r="D4797" s="4" t="s">
        <v>1884</v>
      </c>
      <c r="E4797" s="4" t="s">
        <v>7920</v>
      </c>
      <c r="F4797" s="4" t="s">
        <v>12</v>
      </c>
      <c r="G4797" s="4" t="s">
        <v>20</v>
      </c>
      <c r="H4797" s="4">
        <v>229575.0</v>
      </c>
      <c r="I4797" s="4">
        <v>8.3</v>
      </c>
      <c r="L4797" s="4" t="str">
        <f>IFERROR(__xludf.DUMMYFUNCTION("""COMPUTED_VALUE"""),"Adventure")</f>
        <v>Adventure</v>
      </c>
      <c r="M4797" s="4" t="str">
        <f>IFERROR(__xludf.DUMMYFUNCTION("""COMPUTED_VALUE"""),"Comedy")</f>
        <v>Comedy</v>
      </c>
      <c r="N4797" s="4" t="str">
        <f>IFERROR(__xludf.DUMMYFUNCTION("""COMPUTED_VALUE"""),"Fantasy")</f>
        <v>Fantasy</v>
      </c>
      <c r="O4797" s="4" t="str">
        <f>IFERROR(__xludf.DUMMYFUNCTION("""COMPUTED_VALUE"""),"")</f>
        <v/>
      </c>
      <c r="P4797" s="4" t="str">
        <f>IFERROR(__xludf.DUMMYFUNCTION("""COMPUTED_VALUE"""),"")</f>
        <v/>
      </c>
      <c r="Q4797" s="4" t="str">
        <f>IFERROR(__xludf.DUMMYFUNCTION("""COMPUTED_VALUE"""),"")</f>
        <v/>
      </c>
      <c r="R4797" s="4" t="str">
        <f>IFERROR(__xludf.DUMMYFUNCTION("""COMPUTED_VALUE"""),"")</f>
        <v/>
      </c>
      <c r="S4797" s="4" t="str">
        <f>IFERROR(__xludf.DUMMYFUNCTION("""COMPUTED_VALUE"""),"")</f>
        <v/>
      </c>
    </row>
    <row r="4798">
      <c r="A4798" s="4" t="s">
        <v>6142</v>
      </c>
      <c r="B4798" s="4">
        <v>90.0</v>
      </c>
      <c r="C4798" s="4">
        <v>1689999.0</v>
      </c>
      <c r="D4798" s="4" t="s">
        <v>1196</v>
      </c>
      <c r="E4798" s="4" t="s">
        <v>7921</v>
      </c>
      <c r="F4798" s="4" t="s">
        <v>975</v>
      </c>
      <c r="G4798" s="4" t="s">
        <v>13</v>
      </c>
      <c r="H4798" s="4">
        <v>400000.0</v>
      </c>
      <c r="I4798" s="4">
        <v>7.1</v>
      </c>
      <c r="L4798" s="4" t="str">
        <f>IFERROR(__xludf.DUMMYFUNCTION("""COMPUTED_VALUE"""),"Drama")</f>
        <v>Drama</v>
      </c>
      <c r="M4798" s="4" t="str">
        <f>IFERROR(__xludf.DUMMYFUNCTION("""COMPUTED_VALUE"""),"")</f>
        <v/>
      </c>
      <c r="N4798" s="4" t="str">
        <f>IFERROR(__xludf.DUMMYFUNCTION("""COMPUTED_VALUE"""),"")</f>
        <v/>
      </c>
      <c r="O4798" s="4" t="str">
        <f>IFERROR(__xludf.DUMMYFUNCTION("""COMPUTED_VALUE"""),"")</f>
        <v/>
      </c>
      <c r="P4798" s="4" t="str">
        <f>IFERROR(__xludf.DUMMYFUNCTION("""COMPUTED_VALUE"""),"")</f>
        <v/>
      </c>
      <c r="Q4798" s="4" t="str">
        <f>IFERROR(__xludf.DUMMYFUNCTION("""COMPUTED_VALUE"""),"")</f>
        <v/>
      </c>
      <c r="R4798" s="4" t="str">
        <f>IFERROR(__xludf.DUMMYFUNCTION("""COMPUTED_VALUE"""),"")</f>
        <v/>
      </c>
      <c r="S4798" s="4" t="str">
        <f>IFERROR(__xludf.DUMMYFUNCTION("""COMPUTED_VALUE"""),"")</f>
        <v/>
      </c>
    </row>
    <row r="4799">
      <c r="A4799" s="4" t="s">
        <v>7922</v>
      </c>
      <c r="B4799" s="4">
        <v>96.0</v>
      </c>
      <c r="C4799" s="4">
        <v>11798.0</v>
      </c>
      <c r="D4799" s="4" t="s">
        <v>7923</v>
      </c>
      <c r="E4799" s="4" t="s">
        <v>7924</v>
      </c>
      <c r="F4799" s="4" t="s">
        <v>12</v>
      </c>
      <c r="G4799" s="4" t="s">
        <v>13</v>
      </c>
      <c r="H4799" s="4">
        <v>100000.0</v>
      </c>
      <c r="I4799" s="4">
        <v>4.7</v>
      </c>
      <c r="L4799" s="4" t="str">
        <f>IFERROR(__xludf.DUMMYFUNCTION("""COMPUTED_VALUE"""),"Comedy")</f>
        <v>Comedy</v>
      </c>
      <c r="M4799" s="4" t="str">
        <f>IFERROR(__xludf.DUMMYFUNCTION("""COMPUTED_VALUE"""),"Fantasy")</f>
        <v>Fantasy</v>
      </c>
      <c r="N4799" s="4" t="str">
        <f>IFERROR(__xludf.DUMMYFUNCTION("""COMPUTED_VALUE"""),"Horror")</f>
        <v>Horror</v>
      </c>
      <c r="O4799" s="4" t="str">
        <f>IFERROR(__xludf.DUMMYFUNCTION("""COMPUTED_VALUE"""),"Musical")</f>
        <v>Musical</v>
      </c>
      <c r="P4799" s="4" t="str">
        <f>IFERROR(__xludf.DUMMYFUNCTION("""COMPUTED_VALUE"""),"")</f>
        <v/>
      </c>
      <c r="Q4799" s="4" t="str">
        <f>IFERROR(__xludf.DUMMYFUNCTION("""COMPUTED_VALUE"""),"")</f>
        <v/>
      </c>
      <c r="R4799" s="4" t="str">
        <f>IFERROR(__xludf.DUMMYFUNCTION("""COMPUTED_VALUE"""),"")</f>
        <v/>
      </c>
      <c r="S4799" s="4" t="str">
        <f>IFERROR(__xludf.DUMMYFUNCTION("""COMPUTED_VALUE"""),"")</f>
        <v/>
      </c>
    </row>
    <row r="4800">
      <c r="A4800" s="4" t="s">
        <v>8351</v>
      </c>
      <c r="B4800" s="4">
        <v>60.0</v>
      </c>
      <c r="C4800" s="4">
        <v>0.0</v>
      </c>
      <c r="D4800" s="4" t="s">
        <v>7925</v>
      </c>
      <c r="E4800" s="4" t="s">
        <v>7926</v>
      </c>
      <c r="F4800" s="4" t="s">
        <v>12</v>
      </c>
      <c r="G4800" s="4" t="s">
        <v>13</v>
      </c>
      <c r="H4800" s="4">
        <v>0.0</v>
      </c>
      <c r="I4800" s="4">
        <v>7.7</v>
      </c>
      <c r="L4800" s="4" t="str">
        <f>IFERROR(__xludf.DUMMYFUNCTION("""COMPUTED_VALUE"""),"Drama")</f>
        <v>Drama</v>
      </c>
      <c r="M4800" s="4" t="str">
        <f>IFERROR(__xludf.DUMMYFUNCTION("""COMPUTED_VALUE"""),"Fantasy")</f>
        <v>Fantasy</v>
      </c>
      <c r="N4800" s="4" t="str">
        <f>IFERROR(__xludf.DUMMYFUNCTION("""COMPUTED_VALUE"""),"Sci-Fi")</f>
        <v>Sci-Fi</v>
      </c>
      <c r="O4800" s="4" t="str">
        <f>IFERROR(__xludf.DUMMYFUNCTION("""COMPUTED_VALUE"""),"Thriller")</f>
        <v>Thriller</v>
      </c>
      <c r="P4800" s="4" t="str">
        <f>IFERROR(__xludf.DUMMYFUNCTION("""COMPUTED_VALUE"""),"")</f>
        <v/>
      </c>
      <c r="Q4800" s="4" t="str">
        <f>IFERROR(__xludf.DUMMYFUNCTION("""COMPUTED_VALUE"""),"")</f>
        <v/>
      </c>
      <c r="R4800" s="4" t="str">
        <f>IFERROR(__xludf.DUMMYFUNCTION("""COMPUTED_VALUE"""),"")</f>
        <v/>
      </c>
      <c r="S4800" s="4" t="str">
        <f>IFERROR(__xludf.DUMMYFUNCTION("""COMPUTED_VALUE"""),"")</f>
        <v/>
      </c>
    </row>
    <row r="4801">
      <c r="A4801" s="4" t="s">
        <v>7927</v>
      </c>
      <c r="B4801" s="4">
        <v>88.0</v>
      </c>
      <c r="C4801" s="4">
        <v>592014.0</v>
      </c>
      <c r="D4801" s="4" t="s">
        <v>7928</v>
      </c>
      <c r="E4801" s="4" t="s">
        <v>7929</v>
      </c>
      <c r="F4801" s="4" t="s">
        <v>12</v>
      </c>
      <c r="G4801" s="4" t="s">
        <v>13</v>
      </c>
      <c r="H4801" s="4">
        <v>218.0</v>
      </c>
      <c r="I4801" s="4">
        <v>7.2</v>
      </c>
      <c r="L4801" s="4" t="str">
        <f>IFERROR(__xludf.DUMMYFUNCTION("""COMPUTED_VALUE"""),"Biography")</f>
        <v>Biography</v>
      </c>
      <c r="M4801" s="4" t="str">
        <f>IFERROR(__xludf.DUMMYFUNCTION("""COMPUTED_VALUE"""),"Documentary")</f>
        <v>Documentary</v>
      </c>
      <c r="N4801" s="4" t="str">
        <f>IFERROR(__xludf.DUMMYFUNCTION("""COMPUTED_VALUE"""),"")</f>
        <v/>
      </c>
      <c r="O4801" s="4" t="str">
        <f>IFERROR(__xludf.DUMMYFUNCTION("""COMPUTED_VALUE"""),"")</f>
        <v/>
      </c>
      <c r="P4801" s="4" t="str">
        <f>IFERROR(__xludf.DUMMYFUNCTION("""COMPUTED_VALUE"""),"")</f>
        <v/>
      </c>
      <c r="Q4801" s="4" t="str">
        <f>IFERROR(__xludf.DUMMYFUNCTION("""COMPUTED_VALUE"""),"")</f>
        <v/>
      </c>
      <c r="R4801" s="4" t="str">
        <f>IFERROR(__xludf.DUMMYFUNCTION("""COMPUTED_VALUE"""),"")</f>
        <v/>
      </c>
      <c r="S4801" s="4" t="str">
        <f>IFERROR(__xludf.DUMMYFUNCTION("""COMPUTED_VALUE"""),"")</f>
        <v/>
      </c>
    </row>
    <row r="4802">
      <c r="A4802" s="4" t="s">
        <v>7930</v>
      </c>
      <c r="B4802" s="4">
        <v>92.0</v>
      </c>
      <c r="C4802" s="4">
        <v>425899.0</v>
      </c>
      <c r="D4802" s="4" t="s">
        <v>25</v>
      </c>
      <c r="E4802" s="4" t="s">
        <v>7931</v>
      </c>
      <c r="F4802" s="4" t="s">
        <v>12</v>
      </c>
      <c r="G4802" s="4" t="s">
        <v>13</v>
      </c>
      <c r="H4802" s="4">
        <v>400000.0</v>
      </c>
      <c r="I4802" s="4">
        <v>5.1</v>
      </c>
      <c r="L4802" s="4" t="str">
        <f>IFERROR(__xludf.DUMMYFUNCTION("""COMPUTED_VALUE"""),"Documentary")</f>
        <v>Documentary</v>
      </c>
      <c r="M4802" s="4" t="str">
        <f>IFERROR(__xludf.DUMMYFUNCTION("""COMPUTED_VALUE"""),"")</f>
        <v/>
      </c>
      <c r="N4802" s="4" t="str">
        <f>IFERROR(__xludf.DUMMYFUNCTION("""COMPUTED_VALUE"""),"")</f>
        <v/>
      </c>
      <c r="O4802" s="4" t="str">
        <f>IFERROR(__xludf.DUMMYFUNCTION("""COMPUTED_VALUE"""),"")</f>
        <v/>
      </c>
      <c r="P4802" s="4" t="str">
        <f>IFERROR(__xludf.DUMMYFUNCTION("""COMPUTED_VALUE"""),"")</f>
        <v/>
      </c>
      <c r="Q4802" s="4" t="str">
        <f>IFERROR(__xludf.DUMMYFUNCTION("""COMPUTED_VALUE"""),"")</f>
        <v/>
      </c>
      <c r="R4802" s="4" t="str">
        <f>IFERROR(__xludf.DUMMYFUNCTION("""COMPUTED_VALUE"""),"")</f>
        <v/>
      </c>
      <c r="S4802" s="4" t="str">
        <f>IFERROR(__xludf.DUMMYFUNCTION("""COMPUTED_VALUE"""),"")</f>
        <v/>
      </c>
    </row>
    <row r="4803">
      <c r="A4803" s="4" t="s">
        <v>7932</v>
      </c>
      <c r="B4803" s="4">
        <v>97.0</v>
      </c>
      <c r="C4803" s="4">
        <v>0.0</v>
      </c>
      <c r="D4803" s="4" t="s">
        <v>2620</v>
      </c>
      <c r="E4803" s="4" t="s">
        <v>7933</v>
      </c>
      <c r="F4803" s="4" t="s">
        <v>12</v>
      </c>
      <c r="G4803" s="4" t="s">
        <v>13</v>
      </c>
      <c r="H4803" s="4">
        <v>500000.0</v>
      </c>
      <c r="I4803" s="4">
        <v>5.4</v>
      </c>
      <c r="L4803" s="4" t="str">
        <f>IFERROR(__xludf.DUMMYFUNCTION("""COMPUTED_VALUE"""),"Comedy")</f>
        <v>Comedy</v>
      </c>
      <c r="M4803" s="4" t="str">
        <f>IFERROR(__xludf.DUMMYFUNCTION("""COMPUTED_VALUE"""),"Horror")</f>
        <v>Horror</v>
      </c>
      <c r="N4803" s="4" t="str">
        <f>IFERROR(__xludf.DUMMYFUNCTION("""COMPUTED_VALUE"""),"")</f>
        <v/>
      </c>
      <c r="O4803" s="4" t="str">
        <f>IFERROR(__xludf.DUMMYFUNCTION("""COMPUTED_VALUE"""),"")</f>
        <v/>
      </c>
      <c r="P4803" s="4" t="str">
        <f>IFERROR(__xludf.DUMMYFUNCTION("""COMPUTED_VALUE"""),"")</f>
        <v/>
      </c>
      <c r="Q4803" s="4" t="str">
        <f>IFERROR(__xludf.DUMMYFUNCTION("""COMPUTED_VALUE"""),"")</f>
        <v/>
      </c>
      <c r="R4803" s="4" t="str">
        <f>IFERROR(__xludf.DUMMYFUNCTION("""COMPUTED_VALUE"""),"")</f>
        <v/>
      </c>
      <c r="S4803" s="4" t="str">
        <f>IFERROR(__xludf.DUMMYFUNCTION("""COMPUTED_VALUE"""),"")</f>
        <v/>
      </c>
    </row>
    <row r="4804">
      <c r="A4804" s="4" t="s">
        <v>7934</v>
      </c>
      <c r="B4804" s="4">
        <v>82.0</v>
      </c>
      <c r="C4804" s="4">
        <v>126387.0</v>
      </c>
      <c r="D4804" s="4" t="s">
        <v>2228</v>
      </c>
      <c r="E4804" s="4" t="s">
        <v>7935</v>
      </c>
      <c r="F4804" s="4" t="s">
        <v>3384</v>
      </c>
      <c r="G4804" s="4" t="s">
        <v>2458</v>
      </c>
      <c r="H4804" s="4">
        <v>400000.0</v>
      </c>
      <c r="I4804" s="4">
        <v>6.9</v>
      </c>
      <c r="L4804" s="4" t="str">
        <f>IFERROR(__xludf.DUMMYFUNCTION("""COMPUTED_VALUE"""),"Horror")</f>
        <v>Horror</v>
      </c>
      <c r="M4804" s="4" t="str">
        <f>IFERROR(__xludf.DUMMYFUNCTION("""COMPUTED_VALUE"""),"")</f>
        <v/>
      </c>
      <c r="N4804" s="4" t="str">
        <f>IFERROR(__xludf.DUMMYFUNCTION("""COMPUTED_VALUE"""),"")</f>
        <v/>
      </c>
      <c r="O4804" s="4" t="str">
        <f>IFERROR(__xludf.DUMMYFUNCTION("""COMPUTED_VALUE"""),"")</f>
        <v/>
      </c>
      <c r="P4804" s="4" t="str">
        <f>IFERROR(__xludf.DUMMYFUNCTION("""COMPUTED_VALUE"""),"")</f>
        <v/>
      </c>
      <c r="Q4804" s="4" t="str">
        <f>IFERROR(__xludf.DUMMYFUNCTION("""COMPUTED_VALUE"""),"")</f>
        <v/>
      </c>
      <c r="R4804" s="4" t="str">
        <f>IFERROR(__xludf.DUMMYFUNCTION("""COMPUTED_VALUE"""),"")</f>
        <v/>
      </c>
      <c r="S4804" s="4" t="str">
        <f>IFERROR(__xludf.DUMMYFUNCTION("""COMPUTED_VALUE"""),"")</f>
        <v/>
      </c>
    </row>
    <row r="4805">
      <c r="A4805" s="4" t="s">
        <v>8351</v>
      </c>
      <c r="B4805" s="4">
        <v>22.0</v>
      </c>
      <c r="C4805" s="4">
        <v>0.0</v>
      </c>
      <c r="D4805" s="4" t="s">
        <v>7003</v>
      </c>
      <c r="E4805" s="4" t="s">
        <v>7936</v>
      </c>
      <c r="F4805" s="4" t="s">
        <v>12</v>
      </c>
      <c r="G4805" s="4" t="s">
        <v>13</v>
      </c>
      <c r="H4805" s="4">
        <v>0.0</v>
      </c>
      <c r="I4805" s="4">
        <v>8.2</v>
      </c>
      <c r="L4805" s="4" t="str">
        <f>IFERROR(__xludf.DUMMYFUNCTION("""COMPUTED_VALUE"""),"Animation")</f>
        <v>Animation</v>
      </c>
      <c r="M4805" s="4" t="str">
        <f>IFERROR(__xludf.DUMMYFUNCTION("""COMPUTED_VALUE"""),"Comedy")</f>
        <v>Comedy</v>
      </c>
      <c r="N4805" s="4" t="str">
        <f>IFERROR(__xludf.DUMMYFUNCTION("""COMPUTED_VALUE"""),"Drama")</f>
        <v>Drama</v>
      </c>
      <c r="O4805" s="4" t="str">
        <f>IFERROR(__xludf.DUMMYFUNCTION("""COMPUTED_VALUE"""),"")</f>
        <v/>
      </c>
      <c r="P4805" s="4" t="str">
        <f>IFERROR(__xludf.DUMMYFUNCTION("""COMPUTED_VALUE"""),"")</f>
        <v/>
      </c>
      <c r="Q4805" s="4" t="str">
        <f>IFERROR(__xludf.DUMMYFUNCTION("""COMPUTED_VALUE"""),"")</f>
        <v/>
      </c>
      <c r="R4805" s="4" t="str">
        <f>IFERROR(__xludf.DUMMYFUNCTION("""COMPUTED_VALUE"""),"")</f>
        <v/>
      </c>
      <c r="S4805" s="4" t="str">
        <f>IFERROR(__xludf.DUMMYFUNCTION("""COMPUTED_VALUE"""),"")</f>
        <v/>
      </c>
    </row>
    <row r="4806">
      <c r="A4806" s="4" t="s">
        <v>2809</v>
      </c>
      <c r="B4806" s="4">
        <v>101.0</v>
      </c>
      <c r="C4806" s="4">
        <v>8.0276912E7</v>
      </c>
      <c r="D4806" s="4" t="s">
        <v>590</v>
      </c>
      <c r="E4806" s="4" t="s">
        <v>7937</v>
      </c>
      <c r="F4806" s="4" t="s">
        <v>12</v>
      </c>
      <c r="G4806" s="4" t="s">
        <v>13</v>
      </c>
      <c r="H4806" s="4">
        <v>3.5E7</v>
      </c>
      <c r="I4806" s="4">
        <v>6.1</v>
      </c>
      <c r="L4806" s="4" t="str">
        <f>IFERROR(__xludf.DUMMYFUNCTION("""COMPUTED_VALUE"""),"Comedy")</f>
        <v>Comedy</v>
      </c>
      <c r="M4806" s="4" t="str">
        <f>IFERROR(__xludf.DUMMYFUNCTION("""COMPUTED_VALUE"""),"Romance")</f>
        <v>Romance</v>
      </c>
      <c r="N4806" s="4" t="str">
        <f>IFERROR(__xludf.DUMMYFUNCTION("""COMPUTED_VALUE"""),"")</f>
        <v/>
      </c>
      <c r="O4806" s="4" t="str">
        <f>IFERROR(__xludf.DUMMYFUNCTION("""COMPUTED_VALUE"""),"")</f>
        <v/>
      </c>
      <c r="P4806" s="4" t="str">
        <f>IFERROR(__xludf.DUMMYFUNCTION("""COMPUTED_VALUE"""),"")</f>
        <v/>
      </c>
      <c r="Q4806" s="4" t="str">
        <f>IFERROR(__xludf.DUMMYFUNCTION("""COMPUTED_VALUE"""),"")</f>
        <v/>
      </c>
      <c r="R4806" s="4" t="str">
        <f>IFERROR(__xludf.DUMMYFUNCTION("""COMPUTED_VALUE"""),"")</f>
        <v/>
      </c>
      <c r="S4806" s="4" t="str">
        <f>IFERROR(__xludf.DUMMYFUNCTION("""COMPUTED_VALUE"""),"")</f>
        <v/>
      </c>
    </row>
    <row r="4807">
      <c r="A4807" s="4" t="s">
        <v>7938</v>
      </c>
      <c r="B4807" s="4">
        <v>80.0</v>
      </c>
      <c r="C4807" s="4">
        <v>0.0</v>
      </c>
      <c r="D4807" s="4" t="s">
        <v>1929</v>
      </c>
      <c r="E4807" s="4" t="s">
        <v>7939</v>
      </c>
      <c r="F4807" s="4" t="s">
        <v>12</v>
      </c>
      <c r="G4807" s="4" t="s">
        <v>95</v>
      </c>
      <c r="H4807" s="4">
        <v>500000.0</v>
      </c>
      <c r="I4807" s="4">
        <v>6.1</v>
      </c>
      <c r="L4807" s="4" t="str">
        <f>IFERROR(__xludf.DUMMYFUNCTION("""COMPUTED_VALUE"""),"Horror")</f>
        <v>Horror</v>
      </c>
      <c r="M4807" s="4" t="str">
        <f>IFERROR(__xludf.DUMMYFUNCTION("""COMPUTED_VALUE"""),"Thriller")</f>
        <v>Thriller</v>
      </c>
      <c r="N4807" s="4" t="str">
        <f>IFERROR(__xludf.DUMMYFUNCTION("""COMPUTED_VALUE"""),"")</f>
        <v/>
      </c>
      <c r="O4807" s="4" t="str">
        <f>IFERROR(__xludf.DUMMYFUNCTION("""COMPUTED_VALUE"""),"")</f>
        <v/>
      </c>
      <c r="P4807" s="4" t="str">
        <f>IFERROR(__xludf.DUMMYFUNCTION("""COMPUTED_VALUE"""),"")</f>
        <v/>
      </c>
      <c r="Q4807" s="4" t="str">
        <f>IFERROR(__xludf.DUMMYFUNCTION("""COMPUTED_VALUE"""),"")</f>
        <v/>
      </c>
      <c r="R4807" s="4" t="str">
        <f>IFERROR(__xludf.DUMMYFUNCTION("""COMPUTED_VALUE"""),"")</f>
        <v/>
      </c>
      <c r="S4807" s="4" t="str">
        <f>IFERROR(__xludf.DUMMYFUNCTION("""COMPUTED_VALUE"""),"")</f>
        <v/>
      </c>
    </row>
    <row r="4808">
      <c r="A4808" s="4" t="s">
        <v>1969</v>
      </c>
      <c r="B4808" s="4">
        <v>97.0</v>
      </c>
      <c r="C4808" s="4">
        <v>0.0</v>
      </c>
      <c r="D4808" s="4" t="s">
        <v>495</v>
      </c>
      <c r="E4808" s="4" t="s">
        <v>7940</v>
      </c>
      <c r="F4808" s="4" t="s">
        <v>12</v>
      </c>
      <c r="G4808" s="4" t="s">
        <v>20</v>
      </c>
      <c r="H4808" s="4">
        <v>650000.0</v>
      </c>
      <c r="I4808" s="4">
        <v>6.9</v>
      </c>
      <c r="L4808" s="4" t="str">
        <f>IFERROR(__xludf.DUMMYFUNCTION("""COMPUTED_VALUE"""),"Comedy")</f>
        <v>Comedy</v>
      </c>
      <c r="M4808" s="4" t="str">
        <f>IFERROR(__xludf.DUMMYFUNCTION("""COMPUTED_VALUE"""),"Drama")</f>
        <v>Drama</v>
      </c>
      <c r="N4808" s="4" t="str">
        <f>IFERROR(__xludf.DUMMYFUNCTION("""COMPUTED_VALUE"""),"Romance")</f>
        <v>Romance</v>
      </c>
      <c r="O4808" s="4" t="str">
        <f>IFERROR(__xludf.DUMMYFUNCTION("""COMPUTED_VALUE"""),"")</f>
        <v/>
      </c>
      <c r="P4808" s="4" t="str">
        <f>IFERROR(__xludf.DUMMYFUNCTION("""COMPUTED_VALUE"""),"")</f>
        <v/>
      </c>
      <c r="Q4808" s="4" t="str">
        <f>IFERROR(__xludf.DUMMYFUNCTION("""COMPUTED_VALUE"""),"")</f>
        <v/>
      </c>
      <c r="R4808" s="4" t="str">
        <f>IFERROR(__xludf.DUMMYFUNCTION("""COMPUTED_VALUE"""),"")</f>
        <v/>
      </c>
      <c r="S4808" s="4" t="str">
        <f>IFERROR(__xludf.DUMMYFUNCTION("""COMPUTED_VALUE"""),"")</f>
        <v/>
      </c>
    </row>
    <row r="4809">
      <c r="A4809" s="4" t="s">
        <v>7941</v>
      </c>
      <c r="B4809" s="4">
        <v>84.0</v>
      </c>
      <c r="C4809" s="4">
        <v>25918.0</v>
      </c>
      <c r="D4809" s="4" t="s">
        <v>2139</v>
      </c>
      <c r="E4809" s="4" t="s">
        <v>7942</v>
      </c>
      <c r="F4809" s="4" t="s">
        <v>12</v>
      </c>
      <c r="G4809" s="4" t="s">
        <v>13</v>
      </c>
      <c r="H4809" s="4">
        <v>0.0</v>
      </c>
      <c r="I4809" s="4">
        <v>5.8</v>
      </c>
      <c r="L4809" s="4" t="str">
        <f>IFERROR(__xludf.DUMMYFUNCTION("""COMPUTED_VALUE"""),"Drama")</f>
        <v>Drama</v>
      </c>
      <c r="M4809" s="4" t="str">
        <f>IFERROR(__xludf.DUMMYFUNCTION("""COMPUTED_VALUE"""),"Horror")</f>
        <v>Horror</v>
      </c>
      <c r="N4809" s="4" t="str">
        <f>IFERROR(__xludf.DUMMYFUNCTION("""COMPUTED_VALUE"""),"Mystery")</f>
        <v>Mystery</v>
      </c>
      <c r="O4809" s="4" t="str">
        <f>IFERROR(__xludf.DUMMYFUNCTION("""COMPUTED_VALUE"""),"Thriller")</f>
        <v>Thriller</v>
      </c>
      <c r="P4809" s="4" t="str">
        <f>IFERROR(__xludf.DUMMYFUNCTION("""COMPUTED_VALUE"""),"")</f>
        <v/>
      </c>
      <c r="Q4809" s="4" t="str">
        <f>IFERROR(__xludf.DUMMYFUNCTION("""COMPUTED_VALUE"""),"")</f>
        <v/>
      </c>
      <c r="R4809" s="4" t="str">
        <f>IFERROR(__xludf.DUMMYFUNCTION("""COMPUTED_VALUE"""),"")</f>
        <v/>
      </c>
      <c r="S4809" s="4" t="str">
        <f>IFERROR(__xludf.DUMMYFUNCTION("""COMPUTED_VALUE"""),"")</f>
        <v/>
      </c>
    </row>
    <row r="4810">
      <c r="A4810" s="4" t="s">
        <v>7943</v>
      </c>
      <c r="B4810" s="4">
        <v>97.0</v>
      </c>
      <c r="C4810" s="4">
        <v>0.0</v>
      </c>
      <c r="D4810" s="4" t="s">
        <v>1422</v>
      </c>
      <c r="E4810" s="4" t="s">
        <v>7944</v>
      </c>
      <c r="F4810" s="4" t="s">
        <v>512</v>
      </c>
      <c r="G4810" s="4" t="s">
        <v>95</v>
      </c>
      <c r="H4810" s="4">
        <v>900000.0</v>
      </c>
      <c r="I4810" s="4">
        <v>6.0</v>
      </c>
      <c r="L4810" s="4" t="str">
        <f>IFERROR(__xludf.DUMMYFUNCTION("""COMPUTED_VALUE"""),"Drama")</f>
        <v>Drama</v>
      </c>
      <c r="M4810" s="4" t="str">
        <f>IFERROR(__xludf.DUMMYFUNCTION("""COMPUTED_VALUE"""),"Thriller")</f>
        <v>Thriller</v>
      </c>
      <c r="N4810" s="4" t="str">
        <f>IFERROR(__xludf.DUMMYFUNCTION("""COMPUTED_VALUE"""),"")</f>
        <v/>
      </c>
      <c r="O4810" s="4" t="str">
        <f>IFERROR(__xludf.DUMMYFUNCTION("""COMPUTED_VALUE"""),"")</f>
        <v/>
      </c>
      <c r="P4810" s="4" t="str">
        <f>IFERROR(__xludf.DUMMYFUNCTION("""COMPUTED_VALUE"""),"")</f>
        <v/>
      </c>
      <c r="Q4810" s="4" t="str">
        <f>IFERROR(__xludf.DUMMYFUNCTION("""COMPUTED_VALUE"""),"")</f>
        <v/>
      </c>
      <c r="R4810" s="4" t="str">
        <f>IFERROR(__xludf.DUMMYFUNCTION("""COMPUTED_VALUE"""),"")</f>
        <v/>
      </c>
      <c r="S4810" s="4" t="str">
        <f>IFERROR(__xludf.DUMMYFUNCTION("""COMPUTED_VALUE"""),"")</f>
        <v/>
      </c>
    </row>
    <row r="4811">
      <c r="A4811" s="4" t="s">
        <v>7945</v>
      </c>
      <c r="B4811" s="4">
        <v>91.0</v>
      </c>
      <c r="C4811" s="4">
        <v>0.0</v>
      </c>
      <c r="D4811" s="4" t="s">
        <v>1196</v>
      </c>
      <c r="E4811" s="4" t="s">
        <v>7946</v>
      </c>
      <c r="F4811" s="4" t="s">
        <v>4309</v>
      </c>
      <c r="G4811" s="4" t="s">
        <v>4310</v>
      </c>
      <c r="H4811" s="4">
        <v>400000.0</v>
      </c>
      <c r="I4811" s="4">
        <v>8.2</v>
      </c>
      <c r="L4811" s="4" t="str">
        <f>IFERROR(__xludf.DUMMYFUNCTION("""COMPUTED_VALUE"""),"Drama")</f>
        <v>Drama</v>
      </c>
      <c r="M4811" s="4" t="str">
        <f>IFERROR(__xludf.DUMMYFUNCTION("""COMPUTED_VALUE"""),"")</f>
        <v/>
      </c>
      <c r="N4811" s="4" t="str">
        <f>IFERROR(__xludf.DUMMYFUNCTION("""COMPUTED_VALUE"""),"")</f>
        <v/>
      </c>
      <c r="O4811" s="4" t="str">
        <f>IFERROR(__xludf.DUMMYFUNCTION("""COMPUTED_VALUE"""),"")</f>
        <v/>
      </c>
      <c r="P4811" s="4" t="str">
        <f>IFERROR(__xludf.DUMMYFUNCTION("""COMPUTED_VALUE"""),"")</f>
        <v/>
      </c>
      <c r="Q4811" s="4" t="str">
        <f>IFERROR(__xludf.DUMMYFUNCTION("""COMPUTED_VALUE"""),"")</f>
        <v/>
      </c>
      <c r="R4811" s="4" t="str">
        <f>IFERROR(__xludf.DUMMYFUNCTION("""COMPUTED_VALUE"""),"")</f>
        <v/>
      </c>
      <c r="S4811" s="4" t="str">
        <f>IFERROR(__xludf.DUMMYFUNCTION("""COMPUTED_VALUE"""),"")</f>
        <v/>
      </c>
    </row>
    <row r="4812">
      <c r="A4812" s="4" t="s">
        <v>7947</v>
      </c>
      <c r="B4812" s="4">
        <v>123.0</v>
      </c>
      <c r="C4812" s="4">
        <v>0.0</v>
      </c>
      <c r="D4812" s="4" t="s">
        <v>695</v>
      </c>
      <c r="E4812" s="4" t="s">
        <v>7948</v>
      </c>
      <c r="F4812" s="4" t="s">
        <v>8351</v>
      </c>
      <c r="G4812" s="4" t="s">
        <v>13</v>
      </c>
      <c r="H4812" s="4">
        <v>385907.0</v>
      </c>
      <c r="I4812" s="4">
        <v>8.0</v>
      </c>
      <c r="L4812" s="4" t="str">
        <f>IFERROR(__xludf.DUMMYFUNCTION("""COMPUTED_VALUE"""),"Drama")</f>
        <v>Drama</v>
      </c>
      <c r="M4812" s="4" t="str">
        <f>IFERROR(__xludf.DUMMYFUNCTION("""COMPUTED_VALUE"""),"History")</f>
        <v>History</v>
      </c>
      <c r="N4812" s="4" t="str">
        <f>IFERROR(__xludf.DUMMYFUNCTION("""COMPUTED_VALUE"""),"War")</f>
        <v>War</v>
      </c>
      <c r="O4812" s="4" t="str">
        <f>IFERROR(__xludf.DUMMYFUNCTION("""COMPUTED_VALUE"""),"")</f>
        <v/>
      </c>
      <c r="P4812" s="4" t="str">
        <f>IFERROR(__xludf.DUMMYFUNCTION("""COMPUTED_VALUE"""),"")</f>
        <v/>
      </c>
      <c r="Q4812" s="4" t="str">
        <f>IFERROR(__xludf.DUMMYFUNCTION("""COMPUTED_VALUE"""),"")</f>
        <v/>
      </c>
      <c r="R4812" s="4" t="str">
        <f>IFERROR(__xludf.DUMMYFUNCTION("""COMPUTED_VALUE"""),"")</f>
        <v/>
      </c>
      <c r="S4812" s="4" t="str">
        <f>IFERROR(__xludf.DUMMYFUNCTION("""COMPUTED_VALUE"""),"")</f>
        <v/>
      </c>
    </row>
    <row r="4813">
      <c r="A4813" s="4" t="s">
        <v>7949</v>
      </c>
      <c r="B4813" s="4">
        <v>86.0</v>
      </c>
      <c r="C4813" s="4">
        <v>617172.0</v>
      </c>
      <c r="D4813" s="4" t="s">
        <v>25</v>
      </c>
      <c r="E4813" s="4" t="s">
        <v>7950</v>
      </c>
      <c r="F4813" s="4" t="s">
        <v>12</v>
      </c>
      <c r="G4813" s="4" t="s">
        <v>13</v>
      </c>
      <c r="H4813" s="4">
        <v>375000.0</v>
      </c>
      <c r="I4813" s="4">
        <v>7.0</v>
      </c>
      <c r="L4813" s="4" t="str">
        <f>IFERROR(__xludf.DUMMYFUNCTION("""COMPUTED_VALUE"""),"Documentary")</f>
        <v>Documentary</v>
      </c>
      <c r="M4813" s="4" t="str">
        <f>IFERROR(__xludf.DUMMYFUNCTION("""COMPUTED_VALUE"""),"")</f>
        <v/>
      </c>
      <c r="N4813" s="4" t="str">
        <f>IFERROR(__xludf.DUMMYFUNCTION("""COMPUTED_VALUE"""),"")</f>
        <v/>
      </c>
      <c r="O4813" s="4" t="str">
        <f>IFERROR(__xludf.DUMMYFUNCTION("""COMPUTED_VALUE"""),"")</f>
        <v/>
      </c>
      <c r="P4813" s="4" t="str">
        <f>IFERROR(__xludf.DUMMYFUNCTION("""COMPUTED_VALUE"""),"")</f>
        <v/>
      </c>
      <c r="Q4813" s="4" t="str">
        <f>IFERROR(__xludf.DUMMYFUNCTION("""COMPUTED_VALUE"""),"")</f>
        <v/>
      </c>
      <c r="R4813" s="4" t="str">
        <f>IFERROR(__xludf.DUMMYFUNCTION("""COMPUTED_VALUE"""),"")</f>
        <v/>
      </c>
      <c r="S4813" s="4" t="str">
        <f>IFERROR(__xludf.DUMMYFUNCTION("""COMPUTED_VALUE"""),"")</f>
        <v/>
      </c>
    </row>
    <row r="4814">
      <c r="A4814" s="4" t="s">
        <v>7951</v>
      </c>
      <c r="B4814" s="4">
        <v>100.0</v>
      </c>
      <c r="C4814" s="4">
        <v>2808000.0</v>
      </c>
      <c r="D4814" s="4" t="s">
        <v>5899</v>
      </c>
      <c r="E4814" s="4" t="s">
        <v>7952</v>
      </c>
      <c r="F4814" s="4" t="s">
        <v>12</v>
      </c>
      <c r="G4814" s="4" t="s">
        <v>13</v>
      </c>
      <c r="H4814" s="4">
        <v>379000.0</v>
      </c>
      <c r="I4814" s="4">
        <v>6.3</v>
      </c>
      <c r="L4814" s="4" t="str">
        <f>IFERROR(__xludf.DUMMYFUNCTION("""COMPUTED_VALUE"""),"Musical")</f>
        <v>Musical</v>
      </c>
      <c r="M4814" s="4" t="str">
        <f>IFERROR(__xludf.DUMMYFUNCTION("""COMPUTED_VALUE"""),"Romance")</f>
        <v>Romance</v>
      </c>
      <c r="N4814" s="4" t="str">
        <f>IFERROR(__xludf.DUMMYFUNCTION("""COMPUTED_VALUE"""),"")</f>
        <v/>
      </c>
      <c r="O4814" s="4" t="str">
        <f>IFERROR(__xludf.DUMMYFUNCTION("""COMPUTED_VALUE"""),"")</f>
        <v/>
      </c>
      <c r="P4814" s="4" t="str">
        <f>IFERROR(__xludf.DUMMYFUNCTION("""COMPUTED_VALUE"""),"")</f>
        <v/>
      </c>
      <c r="Q4814" s="4" t="str">
        <f>IFERROR(__xludf.DUMMYFUNCTION("""COMPUTED_VALUE"""),"")</f>
        <v/>
      </c>
      <c r="R4814" s="4" t="str">
        <f>IFERROR(__xludf.DUMMYFUNCTION("""COMPUTED_VALUE"""),"")</f>
        <v/>
      </c>
      <c r="S4814" s="4" t="str">
        <f>IFERROR(__xludf.DUMMYFUNCTION("""COMPUTED_VALUE"""),"")</f>
        <v/>
      </c>
    </row>
    <row r="4815">
      <c r="A4815" s="4" t="s">
        <v>30</v>
      </c>
      <c r="B4815" s="4">
        <v>96.0</v>
      </c>
      <c r="C4815" s="4">
        <v>0.0</v>
      </c>
      <c r="D4815" s="4" t="s">
        <v>2563</v>
      </c>
      <c r="E4815" s="4" t="s">
        <v>7953</v>
      </c>
      <c r="F4815" s="4" t="s">
        <v>12</v>
      </c>
      <c r="G4815" s="4" t="s">
        <v>13</v>
      </c>
      <c r="H4815" s="4">
        <v>375000.0</v>
      </c>
      <c r="I4815" s="4">
        <v>7.6</v>
      </c>
      <c r="L4815" s="4" t="str">
        <f>IFERROR(__xludf.DUMMYFUNCTION("""COMPUTED_VALUE"""),"Fantasy")</f>
        <v>Fantasy</v>
      </c>
      <c r="M4815" s="4" t="str">
        <f>IFERROR(__xludf.DUMMYFUNCTION("""COMPUTED_VALUE"""),"Horror")</f>
        <v>Horror</v>
      </c>
      <c r="N4815" s="4" t="str">
        <f>IFERROR(__xludf.DUMMYFUNCTION("""COMPUTED_VALUE"""),"")</f>
        <v/>
      </c>
      <c r="O4815" s="4" t="str">
        <f>IFERROR(__xludf.DUMMYFUNCTION("""COMPUTED_VALUE"""),"")</f>
        <v/>
      </c>
      <c r="P4815" s="4" t="str">
        <f>IFERROR(__xludf.DUMMYFUNCTION("""COMPUTED_VALUE"""),"")</f>
        <v/>
      </c>
      <c r="Q4815" s="4" t="str">
        <f>IFERROR(__xludf.DUMMYFUNCTION("""COMPUTED_VALUE"""),"")</f>
        <v/>
      </c>
      <c r="R4815" s="4" t="str">
        <f>IFERROR(__xludf.DUMMYFUNCTION("""COMPUTED_VALUE"""),"")</f>
        <v/>
      </c>
      <c r="S4815" s="4" t="str">
        <f>IFERROR(__xludf.DUMMYFUNCTION("""COMPUTED_VALUE"""),"")</f>
        <v/>
      </c>
    </row>
    <row r="4816">
      <c r="A4816" s="4" t="s">
        <v>7954</v>
      </c>
      <c r="B4816" s="4">
        <v>89.0</v>
      </c>
      <c r="C4816" s="4">
        <v>12843.0</v>
      </c>
      <c r="D4816" s="4" t="s">
        <v>1929</v>
      </c>
      <c r="E4816" s="4" t="s">
        <v>7955</v>
      </c>
      <c r="F4816" s="4" t="s">
        <v>12</v>
      </c>
      <c r="G4816" s="4" t="s">
        <v>513</v>
      </c>
      <c r="H4816" s="4">
        <v>6000000.0</v>
      </c>
      <c r="I4816" s="4">
        <v>6.1</v>
      </c>
      <c r="L4816" s="4" t="str">
        <f>IFERROR(__xludf.DUMMYFUNCTION("""COMPUTED_VALUE"""),"Horror")</f>
        <v>Horror</v>
      </c>
      <c r="M4816" s="4" t="str">
        <f>IFERROR(__xludf.DUMMYFUNCTION("""COMPUTED_VALUE"""),"Thriller")</f>
        <v>Thriller</v>
      </c>
      <c r="N4816" s="4" t="str">
        <f>IFERROR(__xludf.DUMMYFUNCTION("""COMPUTED_VALUE"""),"")</f>
        <v/>
      </c>
      <c r="O4816" s="4" t="str">
        <f>IFERROR(__xludf.DUMMYFUNCTION("""COMPUTED_VALUE"""),"")</f>
        <v/>
      </c>
      <c r="P4816" s="4" t="str">
        <f>IFERROR(__xludf.DUMMYFUNCTION("""COMPUTED_VALUE"""),"")</f>
        <v/>
      </c>
      <c r="Q4816" s="4" t="str">
        <f>IFERROR(__xludf.DUMMYFUNCTION("""COMPUTED_VALUE"""),"")</f>
        <v/>
      </c>
      <c r="R4816" s="4" t="str">
        <f>IFERROR(__xludf.DUMMYFUNCTION("""COMPUTED_VALUE"""),"")</f>
        <v/>
      </c>
      <c r="S4816" s="4" t="str">
        <f>IFERROR(__xludf.DUMMYFUNCTION("""COMPUTED_VALUE"""),"")</f>
        <v/>
      </c>
    </row>
    <row r="4817">
      <c r="A4817" s="4" t="s">
        <v>7956</v>
      </c>
      <c r="B4817" s="4">
        <v>84.0</v>
      </c>
      <c r="C4817" s="4">
        <v>34151.0</v>
      </c>
      <c r="D4817" s="4" t="s">
        <v>7046</v>
      </c>
      <c r="E4817" s="4" t="s">
        <v>7957</v>
      </c>
      <c r="F4817" s="4" t="s">
        <v>4041</v>
      </c>
      <c r="G4817" s="4" t="s">
        <v>7037</v>
      </c>
      <c r="H4817" s="4">
        <v>450000.0</v>
      </c>
      <c r="I4817" s="4">
        <v>7.2</v>
      </c>
      <c r="L4817" s="4" t="str">
        <f>IFERROR(__xludf.DUMMYFUNCTION("""COMPUTED_VALUE"""),"Documentary")</f>
        <v>Documentary</v>
      </c>
      <c r="M4817" s="4" t="str">
        <f>IFERROR(__xludf.DUMMYFUNCTION("""COMPUTED_VALUE"""),"History")</f>
        <v>History</v>
      </c>
      <c r="N4817" s="4" t="str">
        <f>IFERROR(__xludf.DUMMYFUNCTION("""COMPUTED_VALUE"""),"")</f>
        <v/>
      </c>
      <c r="O4817" s="4" t="str">
        <f>IFERROR(__xludf.DUMMYFUNCTION("""COMPUTED_VALUE"""),"")</f>
        <v/>
      </c>
      <c r="P4817" s="4" t="str">
        <f>IFERROR(__xludf.DUMMYFUNCTION("""COMPUTED_VALUE"""),"")</f>
        <v/>
      </c>
      <c r="Q4817" s="4" t="str">
        <f>IFERROR(__xludf.DUMMYFUNCTION("""COMPUTED_VALUE"""),"")</f>
        <v/>
      </c>
      <c r="R4817" s="4" t="str">
        <f>IFERROR(__xludf.DUMMYFUNCTION("""COMPUTED_VALUE"""),"")</f>
        <v/>
      </c>
      <c r="S4817" s="4" t="str">
        <f>IFERROR(__xludf.DUMMYFUNCTION("""COMPUTED_VALUE"""),"")</f>
        <v/>
      </c>
    </row>
    <row r="4818">
      <c r="A4818" s="4" t="s">
        <v>7958</v>
      </c>
      <c r="B4818" s="4">
        <v>88.0</v>
      </c>
      <c r="C4818" s="4">
        <v>1523883.0</v>
      </c>
      <c r="D4818" s="4" t="s">
        <v>5749</v>
      </c>
      <c r="E4818" s="4" t="s">
        <v>7959</v>
      </c>
      <c r="F4818" s="4" t="s">
        <v>12</v>
      </c>
      <c r="G4818" s="4" t="s">
        <v>13</v>
      </c>
      <c r="H4818" s="4">
        <v>1750211.0</v>
      </c>
      <c r="I4818" s="4">
        <v>7.8</v>
      </c>
      <c r="L4818" s="4" t="str">
        <f>IFERROR(__xludf.DUMMYFUNCTION("""COMPUTED_VALUE"""),"Documentary")</f>
        <v>Documentary</v>
      </c>
      <c r="M4818" s="4" t="str">
        <f>IFERROR(__xludf.DUMMYFUNCTION("""COMPUTED_VALUE"""),"Sport")</f>
        <v>Sport</v>
      </c>
      <c r="N4818" s="4" t="str">
        <f>IFERROR(__xludf.DUMMYFUNCTION("""COMPUTED_VALUE"""),"")</f>
        <v/>
      </c>
      <c r="O4818" s="4" t="str">
        <f>IFERROR(__xludf.DUMMYFUNCTION("""COMPUTED_VALUE"""),"")</f>
        <v/>
      </c>
      <c r="P4818" s="4" t="str">
        <f>IFERROR(__xludf.DUMMYFUNCTION("""COMPUTED_VALUE"""),"")</f>
        <v/>
      </c>
      <c r="Q4818" s="4" t="str">
        <f>IFERROR(__xludf.DUMMYFUNCTION("""COMPUTED_VALUE"""),"")</f>
        <v/>
      </c>
      <c r="R4818" s="4" t="str">
        <f>IFERROR(__xludf.DUMMYFUNCTION("""COMPUTED_VALUE"""),"")</f>
        <v/>
      </c>
      <c r="S4818" s="4" t="str">
        <f>IFERROR(__xludf.DUMMYFUNCTION("""COMPUTED_VALUE"""),"")</f>
        <v/>
      </c>
    </row>
    <row r="4819">
      <c r="A4819" s="4" t="s">
        <v>7960</v>
      </c>
      <c r="B4819" s="4">
        <v>90.0</v>
      </c>
      <c r="C4819" s="4">
        <v>4000000.0</v>
      </c>
      <c r="D4819" s="4" t="s">
        <v>268</v>
      </c>
      <c r="E4819" s="4" t="s">
        <v>7961</v>
      </c>
      <c r="F4819" s="4" t="s">
        <v>12</v>
      </c>
      <c r="G4819" s="4" t="s">
        <v>13</v>
      </c>
      <c r="H4819" s="4">
        <v>350000.0</v>
      </c>
      <c r="I4819" s="4">
        <v>4.7</v>
      </c>
      <c r="L4819" s="4" t="str">
        <f>IFERROR(__xludf.DUMMYFUNCTION("""COMPUTED_VALUE"""),"Action")</f>
        <v>Action</v>
      </c>
      <c r="M4819" s="4" t="str">
        <f>IFERROR(__xludf.DUMMYFUNCTION("""COMPUTED_VALUE"""),"Drama")</f>
        <v>Drama</v>
      </c>
      <c r="N4819" s="4" t="str">
        <f>IFERROR(__xludf.DUMMYFUNCTION("""COMPUTED_VALUE"""),"")</f>
        <v/>
      </c>
      <c r="O4819" s="4" t="str">
        <f>IFERROR(__xludf.DUMMYFUNCTION("""COMPUTED_VALUE"""),"")</f>
        <v/>
      </c>
      <c r="P4819" s="4" t="str">
        <f>IFERROR(__xludf.DUMMYFUNCTION("""COMPUTED_VALUE"""),"")</f>
        <v/>
      </c>
      <c r="Q4819" s="4" t="str">
        <f>IFERROR(__xludf.DUMMYFUNCTION("""COMPUTED_VALUE"""),"")</f>
        <v/>
      </c>
      <c r="R4819" s="4" t="str">
        <f>IFERROR(__xludf.DUMMYFUNCTION("""COMPUTED_VALUE"""),"")</f>
        <v/>
      </c>
      <c r="S4819" s="4" t="str">
        <f>IFERROR(__xludf.DUMMYFUNCTION("""COMPUTED_VALUE"""),"")</f>
        <v/>
      </c>
    </row>
    <row r="4820">
      <c r="A4820" s="4" t="s">
        <v>7962</v>
      </c>
      <c r="B4820" s="4">
        <v>90.0</v>
      </c>
      <c r="C4820" s="4">
        <v>84689.0</v>
      </c>
      <c r="D4820" s="4" t="s">
        <v>25</v>
      </c>
      <c r="E4820" s="4" t="s">
        <v>7963</v>
      </c>
      <c r="F4820" s="4" t="s">
        <v>12</v>
      </c>
      <c r="G4820" s="4" t="s">
        <v>265</v>
      </c>
      <c r="H4820" s="4">
        <v>0.0</v>
      </c>
      <c r="I4820" s="4">
        <v>7.5</v>
      </c>
      <c r="L4820" s="4" t="str">
        <f>IFERROR(__xludf.DUMMYFUNCTION("""COMPUTED_VALUE"""),"Documentary")</f>
        <v>Documentary</v>
      </c>
      <c r="M4820" s="4" t="str">
        <f>IFERROR(__xludf.DUMMYFUNCTION("""COMPUTED_VALUE"""),"")</f>
        <v/>
      </c>
      <c r="N4820" s="4" t="str">
        <f>IFERROR(__xludf.DUMMYFUNCTION("""COMPUTED_VALUE"""),"")</f>
        <v/>
      </c>
      <c r="O4820" s="4" t="str">
        <f>IFERROR(__xludf.DUMMYFUNCTION("""COMPUTED_VALUE"""),"")</f>
        <v/>
      </c>
      <c r="P4820" s="4" t="str">
        <f>IFERROR(__xludf.DUMMYFUNCTION("""COMPUTED_VALUE"""),"")</f>
        <v/>
      </c>
      <c r="Q4820" s="4" t="str">
        <f>IFERROR(__xludf.DUMMYFUNCTION("""COMPUTED_VALUE"""),"")</f>
        <v/>
      </c>
      <c r="R4820" s="4" t="str">
        <f>IFERROR(__xludf.DUMMYFUNCTION("""COMPUTED_VALUE"""),"")</f>
        <v/>
      </c>
      <c r="S4820" s="4" t="str">
        <f>IFERROR(__xludf.DUMMYFUNCTION("""COMPUTED_VALUE"""),"")</f>
        <v/>
      </c>
    </row>
    <row r="4821">
      <c r="A4821" s="4" t="s">
        <v>8351</v>
      </c>
      <c r="B4821" s="4">
        <v>43.0</v>
      </c>
      <c r="C4821" s="4">
        <v>0.0</v>
      </c>
      <c r="D4821" s="4" t="s">
        <v>196</v>
      </c>
      <c r="E4821" s="4" t="s">
        <v>7964</v>
      </c>
      <c r="F4821" s="4" t="s">
        <v>12</v>
      </c>
      <c r="G4821" s="4" t="s">
        <v>13</v>
      </c>
      <c r="H4821" s="4">
        <v>0.0</v>
      </c>
      <c r="I4821" s="4">
        <v>6.7</v>
      </c>
      <c r="L4821" s="4" t="str">
        <f>IFERROR(__xludf.DUMMYFUNCTION("""COMPUTED_VALUE"""),"Action")</f>
        <v>Action</v>
      </c>
      <c r="M4821" s="4" t="str">
        <f>IFERROR(__xludf.DUMMYFUNCTION("""COMPUTED_VALUE"""),"Adventure")</f>
        <v>Adventure</v>
      </c>
      <c r="N4821" s="4" t="str">
        <f>IFERROR(__xludf.DUMMYFUNCTION("""COMPUTED_VALUE"""),"Drama")</f>
        <v>Drama</v>
      </c>
      <c r="O4821" s="4" t="str">
        <f>IFERROR(__xludf.DUMMYFUNCTION("""COMPUTED_VALUE"""),"Sci-Fi")</f>
        <v>Sci-Fi</v>
      </c>
      <c r="P4821" s="4" t="str">
        <f>IFERROR(__xludf.DUMMYFUNCTION("""COMPUTED_VALUE"""),"")</f>
        <v/>
      </c>
      <c r="Q4821" s="4" t="str">
        <f>IFERROR(__xludf.DUMMYFUNCTION("""COMPUTED_VALUE"""),"")</f>
        <v/>
      </c>
      <c r="R4821" s="4" t="str">
        <f>IFERROR(__xludf.DUMMYFUNCTION("""COMPUTED_VALUE"""),"")</f>
        <v/>
      </c>
      <c r="S4821" s="4" t="str">
        <f>IFERROR(__xludf.DUMMYFUNCTION("""COMPUTED_VALUE"""),"")</f>
        <v/>
      </c>
    </row>
    <row r="4822">
      <c r="A4822" s="4" t="s">
        <v>7965</v>
      </c>
      <c r="B4822" s="4">
        <v>98.0</v>
      </c>
      <c r="C4822" s="4">
        <v>0.0</v>
      </c>
      <c r="D4822" s="4" t="s">
        <v>5115</v>
      </c>
      <c r="E4822" s="4" t="s">
        <v>7966</v>
      </c>
      <c r="F4822" s="4" t="s">
        <v>12</v>
      </c>
      <c r="G4822" s="4" t="s">
        <v>13</v>
      </c>
      <c r="H4822" s="4">
        <v>350000.0</v>
      </c>
      <c r="I4822" s="4">
        <v>3.4</v>
      </c>
      <c r="L4822" s="4" t="str">
        <f>IFERROR(__xludf.DUMMYFUNCTION("""COMPUTED_VALUE"""),"Family")</f>
        <v>Family</v>
      </c>
      <c r="M4822" s="4" t="str">
        <f>IFERROR(__xludf.DUMMYFUNCTION("""COMPUTED_VALUE"""),"Sci-Fi")</f>
        <v>Sci-Fi</v>
      </c>
      <c r="N4822" s="4" t="str">
        <f>IFERROR(__xludf.DUMMYFUNCTION("""COMPUTED_VALUE"""),"")</f>
        <v/>
      </c>
      <c r="O4822" s="4" t="str">
        <f>IFERROR(__xludf.DUMMYFUNCTION("""COMPUTED_VALUE"""),"")</f>
        <v/>
      </c>
      <c r="P4822" s="4" t="str">
        <f>IFERROR(__xludf.DUMMYFUNCTION("""COMPUTED_VALUE"""),"")</f>
        <v/>
      </c>
      <c r="Q4822" s="4" t="str">
        <f>IFERROR(__xludf.DUMMYFUNCTION("""COMPUTED_VALUE"""),"")</f>
        <v/>
      </c>
      <c r="R4822" s="4" t="str">
        <f>IFERROR(__xludf.DUMMYFUNCTION("""COMPUTED_VALUE"""),"")</f>
        <v/>
      </c>
      <c r="S4822" s="4" t="str">
        <f>IFERROR(__xludf.DUMMYFUNCTION("""COMPUTED_VALUE"""),"")</f>
        <v/>
      </c>
    </row>
    <row r="4823">
      <c r="A4823" s="4" t="s">
        <v>1866</v>
      </c>
      <c r="B4823" s="4">
        <v>101.0</v>
      </c>
      <c r="C4823" s="4">
        <v>4.7E7</v>
      </c>
      <c r="D4823" s="4" t="s">
        <v>1929</v>
      </c>
      <c r="E4823" s="4" t="s">
        <v>4199</v>
      </c>
      <c r="F4823" s="4" t="s">
        <v>12</v>
      </c>
      <c r="G4823" s="4" t="s">
        <v>13</v>
      </c>
      <c r="H4823" s="4">
        <v>300000.0</v>
      </c>
      <c r="I4823" s="4">
        <v>7.9</v>
      </c>
      <c r="L4823" s="4" t="str">
        <f>IFERROR(__xludf.DUMMYFUNCTION("""COMPUTED_VALUE"""),"Horror")</f>
        <v>Horror</v>
      </c>
      <c r="M4823" s="4" t="str">
        <f>IFERROR(__xludf.DUMMYFUNCTION("""COMPUTED_VALUE"""),"Thriller")</f>
        <v>Thriller</v>
      </c>
      <c r="N4823" s="4" t="str">
        <f>IFERROR(__xludf.DUMMYFUNCTION("""COMPUTED_VALUE"""),"")</f>
        <v/>
      </c>
      <c r="O4823" s="4" t="str">
        <f>IFERROR(__xludf.DUMMYFUNCTION("""COMPUTED_VALUE"""),"")</f>
        <v/>
      </c>
      <c r="P4823" s="4" t="str">
        <f>IFERROR(__xludf.DUMMYFUNCTION("""COMPUTED_VALUE"""),"")</f>
        <v/>
      </c>
      <c r="Q4823" s="4" t="str">
        <f>IFERROR(__xludf.DUMMYFUNCTION("""COMPUTED_VALUE"""),"")</f>
        <v/>
      </c>
      <c r="R4823" s="4" t="str">
        <f>IFERROR(__xludf.DUMMYFUNCTION("""COMPUTED_VALUE"""),"")</f>
        <v/>
      </c>
      <c r="S4823" s="4" t="str">
        <f>IFERROR(__xludf.DUMMYFUNCTION("""COMPUTED_VALUE"""),"")</f>
        <v/>
      </c>
    </row>
    <row r="4824">
      <c r="A4824" s="4" t="s">
        <v>3507</v>
      </c>
      <c r="B4824" s="4">
        <v>96.0</v>
      </c>
      <c r="C4824" s="4">
        <v>0.0</v>
      </c>
      <c r="D4824" s="4" t="s">
        <v>683</v>
      </c>
      <c r="E4824" s="4" t="s">
        <v>7967</v>
      </c>
      <c r="F4824" s="4" t="s">
        <v>12</v>
      </c>
      <c r="G4824" s="4" t="s">
        <v>13</v>
      </c>
      <c r="H4824" s="4">
        <v>350000.0</v>
      </c>
      <c r="I4824" s="4">
        <v>8.9</v>
      </c>
      <c r="L4824" s="4" t="str">
        <f>IFERROR(__xludf.DUMMYFUNCTION("""COMPUTED_VALUE"""),"Crime")</f>
        <v>Crime</v>
      </c>
      <c r="M4824" s="4" t="str">
        <f>IFERROR(__xludf.DUMMYFUNCTION("""COMPUTED_VALUE"""),"Drama")</f>
        <v>Drama</v>
      </c>
      <c r="N4824" s="4" t="str">
        <f>IFERROR(__xludf.DUMMYFUNCTION("""COMPUTED_VALUE"""),"")</f>
        <v/>
      </c>
      <c r="O4824" s="4" t="str">
        <f>IFERROR(__xludf.DUMMYFUNCTION("""COMPUTED_VALUE"""),"")</f>
        <v/>
      </c>
      <c r="P4824" s="4" t="str">
        <f>IFERROR(__xludf.DUMMYFUNCTION("""COMPUTED_VALUE"""),"")</f>
        <v/>
      </c>
      <c r="Q4824" s="4" t="str">
        <f>IFERROR(__xludf.DUMMYFUNCTION("""COMPUTED_VALUE"""),"")</f>
        <v/>
      </c>
      <c r="R4824" s="4" t="str">
        <f>IFERROR(__xludf.DUMMYFUNCTION("""COMPUTED_VALUE"""),"")</f>
        <v/>
      </c>
      <c r="S4824" s="4" t="str">
        <f>IFERROR(__xludf.DUMMYFUNCTION("""COMPUTED_VALUE"""),"")</f>
        <v/>
      </c>
    </row>
    <row r="4825">
      <c r="A4825" s="4" t="s">
        <v>7968</v>
      </c>
      <c r="B4825" s="4">
        <v>83.0</v>
      </c>
      <c r="C4825" s="4">
        <v>246574.0</v>
      </c>
      <c r="D4825" s="4" t="s">
        <v>7969</v>
      </c>
      <c r="E4825" s="4" t="s">
        <v>7970</v>
      </c>
      <c r="F4825" s="4" t="s">
        <v>12</v>
      </c>
      <c r="G4825" s="4" t="s">
        <v>13</v>
      </c>
      <c r="H4825" s="4">
        <v>0.0</v>
      </c>
      <c r="I4825" s="4">
        <v>6.9</v>
      </c>
      <c r="L4825" s="4" t="str">
        <f>IFERROR(__xludf.DUMMYFUNCTION("""COMPUTED_VALUE"""),"Animation")</f>
        <v>Animation</v>
      </c>
      <c r="M4825" s="4" t="str">
        <f>IFERROR(__xludf.DUMMYFUNCTION("""COMPUTED_VALUE"""),"Drama")</f>
        <v>Drama</v>
      </c>
      <c r="N4825" s="4" t="str">
        <f>IFERROR(__xludf.DUMMYFUNCTION("""COMPUTED_VALUE"""),"")</f>
        <v/>
      </c>
      <c r="O4825" s="4" t="str">
        <f>IFERROR(__xludf.DUMMYFUNCTION("""COMPUTED_VALUE"""),"")</f>
        <v/>
      </c>
      <c r="P4825" s="4" t="str">
        <f>IFERROR(__xludf.DUMMYFUNCTION("""COMPUTED_VALUE"""),"")</f>
        <v/>
      </c>
      <c r="Q4825" s="4" t="str">
        <f>IFERROR(__xludf.DUMMYFUNCTION("""COMPUTED_VALUE"""),"")</f>
        <v/>
      </c>
      <c r="R4825" s="4" t="str">
        <f>IFERROR(__xludf.DUMMYFUNCTION("""COMPUTED_VALUE"""),"")</f>
        <v/>
      </c>
      <c r="S4825" s="4" t="str">
        <f>IFERROR(__xludf.DUMMYFUNCTION("""COMPUTED_VALUE"""),"")</f>
        <v/>
      </c>
    </row>
    <row r="4826">
      <c r="A4826" s="4" t="s">
        <v>6655</v>
      </c>
      <c r="B4826" s="4">
        <v>65.0</v>
      </c>
      <c r="C4826" s="4">
        <v>0.0</v>
      </c>
      <c r="D4826" s="4" t="s">
        <v>590</v>
      </c>
      <c r="E4826" s="4" t="s">
        <v>7971</v>
      </c>
      <c r="F4826" s="4" t="s">
        <v>12</v>
      </c>
      <c r="G4826" s="4" t="s">
        <v>13</v>
      </c>
      <c r="H4826" s="4">
        <v>325000.0</v>
      </c>
      <c r="I4826" s="4">
        <v>8.2</v>
      </c>
      <c r="L4826" s="4" t="str">
        <f>IFERROR(__xludf.DUMMYFUNCTION("""COMPUTED_VALUE"""),"Comedy")</f>
        <v>Comedy</v>
      </c>
      <c r="M4826" s="4" t="str">
        <f>IFERROR(__xludf.DUMMYFUNCTION("""COMPUTED_VALUE"""),"Romance")</f>
        <v>Romance</v>
      </c>
      <c r="N4826" s="4" t="str">
        <f>IFERROR(__xludf.DUMMYFUNCTION("""COMPUTED_VALUE"""),"")</f>
        <v/>
      </c>
      <c r="O4826" s="4" t="str">
        <f>IFERROR(__xludf.DUMMYFUNCTION("""COMPUTED_VALUE"""),"")</f>
        <v/>
      </c>
      <c r="P4826" s="4" t="str">
        <f>IFERROR(__xludf.DUMMYFUNCTION("""COMPUTED_VALUE"""),"")</f>
        <v/>
      </c>
      <c r="Q4826" s="4" t="str">
        <f>IFERROR(__xludf.DUMMYFUNCTION("""COMPUTED_VALUE"""),"")</f>
        <v/>
      </c>
      <c r="R4826" s="4" t="str">
        <f>IFERROR(__xludf.DUMMYFUNCTION("""COMPUTED_VALUE"""),"")</f>
        <v/>
      </c>
      <c r="S4826" s="4" t="str">
        <f>IFERROR(__xludf.DUMMYFUNCTION("""COMPUTED_VALUE"""),"")</f>
        <v/>
      </c>
    </row>
    <row r="4827">
      <c r="A4827" s="4" t="s">
        <v>7972</v>
      </c>
      <c r="B4827" s="4">
        <v>94.0</v>
      </c>
      <c r="C4827" s="4">
        <v>110197.0</v>
      </c>
      <c r="D4827" s="4" t="s">
        <v>1422</v>
      </c>
      <c r="E4827" s="4" t="s">
        <v>7973</v>
      </c>
      <c r="F4827" s="4" t="s">
        <v>7974</v>
      </c>
      <c r="G4827" s="4" t="s">
        <v>4139</v>
      </c>
      <c r="H4827" s="4">
        <v>0.0</v>
      </c>
      <c r="I4827" s="4">
        <v>7.3</v>
      </c>
      <c r="L4827" s="4" t="str">
        <f>IFERROR(__xludf.DUMMYFUNCTION("""COMPUTED_VALUE"""),"Drama")</f>
        <v>Drama</v>
      </c>
      <c r="M4827" s="4" t="str">
        <f>IFERROR(__xludf.DUMMYFUNCTION("""COMPUTED_VALUE"""),"Thriller")</f>
        <v>Thriller</v>
      </c>
      <c r="N4827" s="4" t="str">
        <f>IFERROR(__xludf.DUMMYFUNCTION("""COMPUTED_VALUE"""),"")</f>
        <v/>
      </c>
      <c r="O4827" s="4" t="str">
        <f>IFERROR(__xludf.DUMMYFUNCTION("""COMPUTED_VALUE"""),"")</f>
        <v/>
      </c>
      <c r="P4827" s="4" t="str">
        <f>IFERROR(__xludf.DUMMYFUNCTION("""COMPUTED_VALUE"""),"")</f>
        <v/>
      </c>
      <c r="Q4827" s="4" t="str">
        <f>IFERROR(__xludf.DUMMYFUNCTION("""COMPUTED_VALUE"""),"")</f>
        <v/>
      </c>
      <c r="R4827" s="4" t="str">
        <f>IFERROR(__xludf.DUMMYFUNCTION("""COMPUTED_VALUE"""),"")</f>
        <v/>
      </c>
      <c r="S4827" s="4" t="str">
        <f>IFERROR(__xludf.DUMMYFUNCTION("""COMPUTED_VALUE"""),"")</f>
        <v/>
      </c>
    </row>
    <row r="4828">
      <c r="A4828" s="4" t="s">
        <v>7975</v>
      </c>
      <c r="B4828" s="4">
        <v>112.0</v>
      </c>
      <c r="C4828" s="4">
        <v>7707563.0</v>
      </c>
      <c r="D4828" s="4" t="s">
        <v>7492</v>
      </c>
      <c r="E4828" s="4" t="s">
        <v>7976</v>
      </c>
      <c r="F4828" s="4" t="s">
        <v>12</v>
      </c>
      <c r="G4828" s="4" t="s">
        <v>13</v>
      </c>
      <c r="H4828" s="4">
        <v>0.0</v>
      </c>
      <c r="I4828" s="4">
        <v>8.0</v>
      </c>
      <c r="L4828" s="4" t="str">
        <f>IFERROR(__xludf.DUMMYFUNCTION("""COMPUTED_VALUE"""),"Biography")</f>
        <v>Biography</v>
      </c>
      <c r="M4828" s="4" t="str">
        <f>IFERROR(__xludf.DUMMYFUNCTION("""COMPUTED_VALUE"""),"Documentary")</f>
        <v>Documentary</v>
      </c>
      <c r="N4828" s="4" t="str">
        <f>IFERROR(__xludf.DUMMYFUNCTION("""COMPUTED_VALUE"""),"Music")</f>
        <v>Music</v>
      </c>
      <c r="O4828" s="4" t="str">
        <f>IFERROR(__xludf.DUMMYFUNCTION("""COMPUTED_VALUE"""),"")</f>
        <v/>
      </c>
      <c r="P4828" s="4" t="str">
        <f>IFERROR(__xludf.DUMMYFUNCTION("""COMPUTED_VALUE"""),"")</f>
        <v/>
      </c>
      <c r="Q4828" s="4" t="str">
        <f>IFERROR(__xludf.DUMMYFUNCTION("""COMPUTED_VALUE"""),"")</f>
        <v/>
      </c>
      <c r="R4828" s="4" t="str">
        <f>IFERROR(__xludf.DUMMYFUNCTION("""COMPUTED_VALUE"""),"")</f>
        <v/>
      </c>
      <c r="S4828" s="4" t="str">
        <f>IFERROR(__xludf.DUMMYFUNCTION("""COMPUTED_VALUE"""),"")</f>
        <v/>
      </c>
    </row>
    <row r="4829">
      <c r="A4829" s="4" t="s">
        <v>2967</v>
      </c>
      <c r="B4829" s="4">
        <v>102.0</v>
      </c>
      <c r="C4829" s="4">
        <v>1281176.0</v>
      </c>
      <c r="D4829" s="4" t="s">
        <v>888</v>
      </c>
      <c r="E4829" s="4" t="s">
        <v>7977</v>
      </c>
      <c r="F4829" s="4" t="s">
        <v>12</v>
      </c>
      <c r="G4829" s="4" t="s">
        <v>13</v>
      </c>
      <c r="H4829" s="4">
        <v>312000.0</v>
      </c>
      <c r="I4829" s="4">
        <v>6.7</v>
      </c>
      <c r="L4829" s="4" t="str">
        <f>IFERROR(__xludf.DUMMYFUNCTION("""COMPUTED_VALUE"""),"Comedy")</f>
        <v>Comedy</v>
      </c>
      <c r="M4829" s="4" t="str">
        <f>IFERROR(__xludf.DUMMYFUNCTION("""COMPUTED_VALUE"""),"Drama")</f>
        <v>Drama</v>
      </c>
      <c r="N4829" s="4" t="str">
        <f>IFERROR(__xludf.DUMMYFUNCTION("""COMPUTED_VALUE"""),"")</f>
        <v/>
      </c>
      <c r="O4829" s="4" t="str">
        <f>IFERROR(__xludf.DUMMYFUNCTION("""COMPUTED_VALUE"""),"")</f>
        <v/>
      </c>
      <c r="P4829" s="4" t="str">
        <f>IFERROR(__xludf.DUMMYFUNCTION("""COMPUTED_VALUE"""),"")</f>
        <v/>
      </c>
      <c r="Q4829" s="4" t="str">
        <f>IFERROR(__xludf.DUMMYFUNCTION("""COMPUTED_VALUE"""),"")</f>
        <v/>
      </c>
      <c r="R4829" s="4" t="str">
        <f>IFERROR(__xludf.DUMMYFUNCTION("""COMPUTED_VALUE"""),"")</f>
        <v/>
      </c>
      <c r="S4829" s="4" t="str">
        <f>IFERROR(__xludf.DUMMYFUNCTION("""COMPUTED_VALUE"""),"")</f>
        <v/>
      </c>
    </row>
    <row r="4830">
      <c r="A4830" s="4" t="s">
        <v>7978</v>
      </c>
      <c r="B4830" s="4">
        <v>98.0</v>
      </c>
      <c r="C4830" s="4">
        <v>1.6115878E7</v>
      </c>
      <c r="D4830" s="4" t="s">
        <v>7979</v>
      </c>
      <c r="E4830" s="4" t="s">
        <v>7980</v>
      </c>
      <c r="F4830" s="4" t="s">
        <v>12</v>
      </c>
      <c r="G4830" s="4" t="s">
        <v>13</v>
      </c>
      <c r="H4830" s="4">
        <v>8000000.0</v>
      </c>
      <c r="I4830" s="4">
        <v>6.6</v>
      </c>
      <c r="L4830" s="4" t="str">
        <f>IFERROR(__xludf.DUMMYFUNCTION("""COMPUTED_VALUE"""),"Action")</f>
        <v>Action</v>
      </c>
      <c r="M4830" s="4" t="str">
        <f>IFERROR(__xludf.DUMMYFUNCTION("""COMPUTED_VALUE"""),"Fantasy")</f>
        <v>Fantasy</v>
      </c>
      <c r="N4830" s="4" t="str">
        <f>IFERROR(__xludf.DUMMYFUNCTION("""COMPUTED_VALUE"""),"Horror")</f>
        <v>Horror</v>
      </c>
      <c r="O4830" s="4" t="str">
        <f>IFERROR(__xludf.DUMMYFUNCTION("""COMPUTED_VALUE"""),"Mystery")</f>
        <v>Mystery</v>
      </c>
      <c r="P4830" s="4" t="str">
        <f>IFERROR(__xludf.DUMMYFUNCTION("""COMPUTED_VALUE"""),"Thriller")</f>
        <v>Thriller</v>
      </c>
      <c r="Q4830" s="4" t="str">
        <f>IFERROR(__xludf.DUMMYFUNCTION("""COMPUTED_VALUE"""),"")</f>
        <v/>
      </c>
      <c r="R4830" s="4" t="str">
        <f>IFERROR(__xludf.DUMMYFUNCTION("""COMPUTED_VALUE"""),"")</f>
        <v/>
      </c>
      <c r="S4830" s="4" t="str">
        <f>IFERROR(__xludf.DUMMYFUNCTION("""COMPUTED_VALUE"""),"")</f>
        <v/>
      </c>
    </row>
    <row r="4831">
      <c r="A4831" s="4" t="s">
        <v>6011</v>
      </c>
      <c r="B4831" s="4">
        <v>91.0</v>
      </c>
      <c r="C4831" s="4">
        <v>1652472.0</v>
      </c>
      <c r="D4831" s="4" t="s">
        <v>590</v>
      </c>
      <c r="E4831" s="4" t="s">
        <v>7981</v>
      </c>
      <c r="F4831" s="4" t="s">
        <v>512</v>
      </c>
      <c r="G4831" s="4" t="s">
        <v>513</v>
      </c>
      <c r="H4831" s="4">
        <v>300000.0</v>
      </c>
      <c r="I4831" s="4">
        <v>6.9</v>
      </c>
      <c r="L4831" s="4" t="str">
        <f>IFERROR(__xludf.DUMMYFUNCTION("""COMPUTED_VALUE"""),"Comedy")</f>
        <v>Comedy</v>
      </c>
      <c r="M4831" s="4" t="str">
        <f>IFERROR(__xludf.DUMMYFUNCTION("""COMPUTED_VALUE"""),"Romance")</f>
        <v>Romance</v>
      </c>
      <c r="N4831" s="4" t="str">
        <f>IFERROR(__xludf.DUMMYFUNCTION("""COMPUTED_VALUE"""),"")</f>
        <v/>
      </c>
      <c r="O4831" s="4" t="str">
        <f>IFERROR(__xludf.DUMMYFUNCTION("""COMPUTED_VALUE"""),"")</f>
        <v/>
      </c>
      <c r="P4831" s="4" t="str">
        <f>IFERROR(__xludf.DUMMYFUNCTION("""COMPUTED_VALUE"""),"")</f>
        <v/>
      </c>
      <c r="Q4831" s="4" t="str">
        <f>IFERROR(__xludf.DUMMYFUNCTION("""COMPUTED_VALUE"""),"")</f>
        <v/>
      </c>
      <c r="R4831" s="4" t="str">
        <f>IFERROR(__xludf.DUMMYFUNCTION("""COMPUTED_VALUE"""),"")</f>
        <v/>
      </c>
      <c r="S4831" s="4" t="str">
        <f>IFERROR(__xludf.DUMMYFUNCTION("""COMPUTED_VALUE"""),"")</f>
        <v/>
      </c>
    </row>
    <row r="4832">
      <c r="A4832" s="4" t="s">
        <v>2257</v>
      </c>
      <c r="B4832" s="4">
        <v>80.0</v>
      </c>
      <c r="C4832" s="4">
        <v>2360184.0</v>
      </c>
      <c r="D4832" s="4" t="s">
        <v>888</v>
      </c>
      <c r="E4832" s="4" t="s">
        <v>7982</v>
      </c>
      <c r="F4832" s="4" t="s">
        <v>12</v>
      </c>
      <c r="G4832" s="4" t="s">
        <v>13</v>
      </c>
      <c r="H4832" s="4">
        <v>300000.0</v>
      </c>
      <c r="I4832" s="4">
        <v>7.1</v>
      </c>
      <c r="L4832" s="4" t="str">
        <f>IFERROR(__xludf.DUMMYFUNCTION("""COMPUTED_VALUE"""),"Comedy")</f>
        <v>Comedy</v>
      </c>
      <c r="M4832" s="4" t="str">
        <f>IFERROR(__xludf.DUMMYFUNCTION("""COMPUTED_VALUE"""),"Drama")</f>
        <v>Drama</v>
      </c>
      <c r="N4832" s="4" t="str">
        <f>IFERROR(__xludf.DUMMYFUNCTION("""COMPUTED_VALUE"""),"")</f>
        <v/>
      </c>
      <c r="O4832" s="4" t="str">
        <f>IFERROR(__xludf.DUMMYFUNCTION("""COMPUTED_VALUE"""),"")</f>
        <v/>
      </c>
      <c r="P4832" s="4" t="str">
        <f>IFERROR(__xludf.DUMMYFUNCTION("""COMPUTED_VALUE"""),"")</f>
        <v/>
      </c>
      <c r="Q4832" s="4" t="str">
        <f>IFERROR(__xludf.DUMMYFUNCTION("""COMPUTED_VALUE"""),"")</f>
        <v/>
      </c>
      <c r="R4832" s="4" t="str">
        <f>IFERROR(__xludf.DUMMYFUNCTION("""COMPUTED_VALUE"""),"")</f>
        <v/>
      </c>
      <c r="S4832" s="4" t="str">
        <f>IFERROR(__xludf.DUMMYFUNCTION("""COMPUTED_VALUE"""),"")</f>
        <v/>
      </c>
    </row>
    <row r="4833">
      <c r="A4833" s="4" t="s">
        <v>7983</v>
      </c>
      <c r="B4833" s="4">
        <v>114.0</v>
      </c>
      <c r="C4833" s="4">
        <v>0.0</v>
      </c>
      <c r="D4833" s="4" t="s">
        <v>1196</v>
      </c>
      <c r="E4833" s="4" t="s">
        <v>7984</v>
      </c>
      <c r="F4833" s="4" t="s">
        <v>12</v>
      </c>
      <c r="G4833" s="4" t="s">
        <v>20</v>
      </c>
      <c r="H4833" s="4">
        <v>0.0</v>
      </c>
      <c r="I4833" s="4">
        <v>5.6</v>
      </c>
      <c r="L4833" s="4" t="str">
        <f>IFERROR(__xludf.DUMMYFUNCTION("""COMPUTED_VALUE"""),"Drama")</f>
        <v>Drama</v>
      </c>
      <c r="M4833" s="4" t="str">
        <f>IFERROR(__xludf.DUMMYFUNCTION("""COMPUTED_VALUE"""),"")</f>
        <v/>
      </c>
      <c r="N4833" s="4" t="str">
        <f>IFERROR(__xludf.DUMMYFUNCTION("""COMPUTED_VALUE"""),"")</f>
        <v/>
      </c>
      <c r="O4833" s="4" t="str">
        <f>IFERROR(__xludf.DUMMYFUNCTION("""COMPUTED_VALUE"""),"")</f>
        <v/>
      </c>
      <c r="P4833" s="4" t="str">
        <f>IFERROR(__xludf.DUMMYFUNCTION("""COMPUTED_VALUE"""),"")</f>
        <v/>
      </c>
      <c r="Q4833" s="4" t="str">
        <f>IFERROR(__xludf.DUMMYFUNCTION("""COMPUTED_VALUE"""),"")</f>
        <v/>
      </c>
      <c r="R4833" s="4" t="str">
        <f>IFERROR(__xludf.DUMMYFUNCTION("""COMPUTED_VALUE"""),"")</f>
        <v/>
      </c>
      <c r="S4833" s="4" t="str">
        <f>IFERROR(__xludf.DUMMYFUNCTION("""COMPUTED_VALUE"""),"")</f>
        <v/>
      </c>
    </row>
    <row r="4834">
      <c r="A4834" s="4" t="s">
        <v>7048</v>
      </c>
      <c r="B4834" s="4">
        <v>76.0</v>
      </c>
      <c r="C4834" s="4">
        <v>255352.0</v>
      </c>
      <c r="D4834" s="4" t="s">
        <v>1196</v>
      </c>
      <c r="E4834" s="4" t="s">
        <v>7985</v>
      </c>
      <c r="F4834" s="4" t="s">
        <v>12</v>
      </c>
      <c r="G4834" s="4" t="s">
        <v>13</v>
      </c>
      <c r="H4834" s="4">
        <v>300000.0</v>
      </c>
      <c r="I4834" s="4">
        <v>6.7</v>
      </c>
      <c r="L4834" s="4" t="str">
        <f>IFERROR(__xludf.DUMMYFUNCTION("""COMPUTED_VALUE"""),"Drama")</f>
        <v>Drama</v>
      </c>
      <c r="M4834" s="4" t="str">
        <f>IFERROR(__xludf.DUMMYFUNCTION("""COMPUTED_VALUE"""),"")</f>
        <v/>
      </c>
      <c r="N4834" s="4" t="str">
        <f>IFERROR(__xludf.DUMMYFUNCTION("""COMPUTED_VALUE"""),"")</f>
        <v/>
      </c>
      <c r="O4834" s="4" t="str">
        <f>IFERROR(__xludf.DUMMYFUNCTION("""COMPUTED_VALUE"""),"")</f>
        <v/>
      </c>
      <c r="P4834" s="4" t="str">
        <f>IFERROR(__xludf.DUMMYFUNCTION("""COMPUTED_VALUE"""),"")</f>
        <v/>
      </c>
      <c r="Q4834" s="4" t="str">
        <f>IFERROR(__xludf.DUMMYFUNCTION("""COMPUTED_VALUE"""),"")</f>
        <v/>
      </c>
      <c r="R4834" s="4" t="str">
        <f>IFERROR(__xludf.DUMMYFUNCTION("""COMPUTED_VALUE"""),"")</f>
        <v/>
      </c>
      <c r="S4834" s="4" t="str">
        <f>IFERROR(__xludf.DUMMYFUNCTION("""COMPUTED_VALUE"""),"")</f>
        <v/>
      </c>
    </row>
    <row r="4835">
      <c r="A4835" s="4" t="s">
        <v>7048</v>
      </c>
      <c r="B4835" s="4">
        <v>80.0</v>
      </c>
      <c r="C4835" s="4">
        <v>856942.0</v>
      </c>
      <c r="D4835" s="4" t="s">
        <v>1196</v>
      </c>
      <c r="E4835" s="4" t="s">
        <v>7986</v>
      </c>
      <c r="F4835" s="4" t="s">
        <v>12</v>
      </c>
      <c r="G4835" s="4" t="s">
        <v>13</v>
      </c>
      <c r="H4835" s="4">
        <v>200000.0</v>
      </c>
      <c r="I4835" s="4">
        <v>7.1</v>
      </c>
      <c r="L4835" s="4" t="str">
        <f>IFERROR(__xludf.DUMMYFUNCTION("""COMPUTED_VALUE"""),"Drama")</f>
        <v>Drama</v>
      </c>
      <c r="M4835" s="4" t="str">
        <f>IFERROR(__xludf.DUMMYFUNCTION("""COMPUTED_VALUE"""),"")</f>
        <v/>
      </c>
      <c r="N4835" s="4" t="str">
        <f>IFERROR(__xludf.DUMMYFUNCTION("""COMPUTED_VALUE"""),"")</f>
        <v/>
      </c>
      <c r="O4835" s="4" t="str">
        <f>IFERROR(__xludf.DUMMYFUNCTION("""COMPUTED_VALUE"""),"")</f>
        <v/>
      </c>
      <c r="P4835" s="4" t="str">
        <f>IFERROR(__xludf.DUMMYFUNCTION("""COMPUTED_VALUE"""),"")</f>
        <v/>
      </c>
      <c r="Q4835" s="4" t="str">
        <f>IFERROR(__xludf.DUMMYFUNCTION("""COMPUTED_VALUE"""),"")</f>
        <v/>
      </c>
      <c r="R4835" s="4" t="str">
        <f>IFERROR(__xludf.DUMMYFUNCTION("""COMPUTED_VALUE"""),"")</f>
        <v/>
      </c>
      <c r="S4835" s="4" t="str">
        <f>IFERROR(__xludf.DUMMYFUNCTION("""COMPUTED_VALUE"""),"")</f>
        <v/>
      </c>
    </row>
    <row r="4836">
      <c r="A4836" s="4" t="s">
        <v>7987</v>
      </c>
      <c r="B4836" s="4">
        <v>88.0</v>
      </c>
      <c r="C4836" s="4">
        <v>0.0</v>
      </c>
      <c r="D4836" s="4" t="s">
        <v>1196</v>
      </c>
      <c r="E4836" s="4" t="s">
        <v>7988</v>
      </c>
      <c r="F4836" s="4" t="s">
        <v>12</v>
      </c>
      <c r="G4836" s="4" t="s">
        <v>13</v>
      </c>
      <c r="H4836" s="4">
        <v>300000.0</v>
      </c>
      <c r="I4836" s="4">
        <v>5.2</v>
      </c>
      <c r="L4836" s="4" t="str">
        <f>IFERROR(__xludf.DUMMYFUNCTION("""COMPUTED_VALUE"""),"Drama")</f>
        <v>Drama</v>
      </c>
      <c r="M4836" s="4" t="str">
        <f>IFERROR(__xludf.DUMMYFUNCTION("""COMPUTED_VALUE"""),"")</f>
        <v/>
      </c>
      <c r="N4836" s="4" t="str">
        <f>IFERROR(__xludf.DUMMYFUNCTION("""COMPUTED_VALUE"""),"")</f>
        <v/>
      </c>
      <c r="O4836" s="4" t="str">
        <f>IFERROR(__xludf.DUMMYFUNCTION("""COMPUTED_VALUE"""),"")</f>
        <v/>
      </c>
      <c r="P4836" s="4" t="str">
        <f>IFERROR(__xludf.DUMMYFUNCTION("""COMPUTED_VALUE"""),"")</f>
        <v/>
      </c>
      <c r="Q4836" s="4" t="str">
        <f>IFERROR(__xludf.DUMMYFUNCTION("""COMPUTED_VALUE"""),"")</f>
        <v/>
      </c>
      <c r="R4836" s="4" t="str">
        <f>IFERROR(__xludf.DUMMYFUNCTION("""COMPUTED_VALUE"""),"")</f>
        <v/>
      </c>
      <c r="S4836" s="4" t="str">
        <f>IFERROR(__xludf.DUMMYFUNCTION("""COMPUTED_VALUE"""),"")</f>
        <v/>
      </c>
    </row>
    <row r="4837">
      <c r="A4837" s="4" t="s">
        <v>7989</v>
      </c>
      <c r="B4837" s="4">
        <v>110.0</v>
      </c>
      <c r="C4837" s="4">
        <v>0.0</v>
      </c>
      <c r="D4837" s="4" t="s">
        <v>1681</v>
      </c>
      <c r="E4837" s="4" t="s">
        <v>7990</v>
      </c>
      <c r="F4837" s="4" t="s">
        <v>512</v>
      </c>
      <c r="G4837" s="4" t="s">
        <v>513</v>
      </c>
      <c r="H4837" s="4">
        <v>300000.0</v>
      </c>
      <c r="I4837" s="4">
        <v>7.7</v>
      </c>
      <c r="L4837" s="4" t="str">
        <f>IFERROR(__xludf.DUMMYFUNCTION("""COMPUTED_VALUE"""),"Crime")</f>
        <v>Crime</v>
      </c>
      <c r="M4837" s="4" t="str">
        <f>IFERROR(__xludf.DUMMYFUNCTION("""COMPUTED_VALUE"""),"Drama")</f>
        <v>Drama</v>
      </c>
      <c r="N4837" s="4" t="str">
        <f>IFERROR(__xludf.DUMMYFUNCTION("""COMPUTED_VALUE"""),"Romance")</f>
        <v>Romance</v>
      </c>
      <c r="O4837" s="4" t="str">
        <f>IFERROR(__xludf.DUMMYFUNCTION("""COMPUTED_VALUE"""),"")</f>
        <v/>
      </c>
      <c r="P4837" s="4" t="str">
        <f>IFERROR(__xludf.DUMMYFUNCTION("""COMPUTED_VALUE"""),"")</f>
        <v/>
      </c>
      <c r="Q4837" s="4" t="str">
        <f>IFERROR(__xludf.DUMMYFUNCTION("""COMPUTED_VALUE"""),"")</f>
        <v/>
      </c>
      <c r="R4837" s="4" t="str">
        <f>IFERROR(__xludf.DUMMYFUNCTION("""COMPUTED_VALUE"""),"")</f>
        <v/>
      </c>
      <c r="S4837" s="4" t="str">
        <f>IFERROR(__xludf.DUMMYFUNCTION("""COMPUTED_VALUE"""),"")</f>
        <v/>
      </c>
    </row>
    <row r="4838">
      <c r="A4838" s="4" t="s">
        <v>7991</v>
      </c>
      <c r="B4838" s="4">
        <v>104.0</v>
      </c>
      <c r="C4838" s="4">
        <v>32631.0</v>
      </c>
      <c r="D4838" s="4" t="s">
        <v>25</v>
      </c>
      <c r="E4838" s="4" t="s">
        <v>7992</v>
      </c>
      <c r="F4838" s="4" t="s">
        <v>12</v>
      </c>
      <c r="G4838" s="4" t="s">
        <v>7993</v>
      </c>
      <c r="H4838" s="4">
        <v>0.0</v>
      </c>
      <c r="I4838" s="4">
        <v>7.5</v>
      </c>
      <c r="L4838" s="4" t="str">
        <f>IFERROR(__xludf.DUMMYFUNCTION("""COMPUTED_VALUE"""),"Documentary")</f>
        <v>Documentary</v>
      </c>
      <c r="M4838" s="4" t="str">
        <f>IFERROR(__xludf.DUMMYFUNCTION("""COMPUTED_VALUE"""),"")</f>
        <v/>
      </c>
      <c r="N4838" s="4" t="str">
        <f>IFERROR(__xludf.DUMMYFUNCTION("""COMPUTED_VALUE"""),"")</f>
        <v/>
      </c>
      <c r="O4838" s="4" t="str">
        <f>IFERROR(__xludf.DUMMYFUNCTION("""COMPUTED_VALUE"""),"")</f>
        <v/>
      </c>
      <c r="P4838" s="4" t="str">
        <f>IFERROR(__xludf.DUMMYFUNCTION("""COMPUTED_VALUE"""),"")</f>
        <v/>
      </c>
      <c r="Q4838" s="4" t="str">
        <f>IFERROR(__xludf.DUMMYFUNCTION("""COMPUTED_VALUE"""),"")</f>
        <v/>
      </c>
      <c r="R4838" s="4" t="str">
        <f>IFERROR(__xludf.DUMMYFUNCTION("""COMPUTED_VALUE"""),"")</f>
        <v/>
      </c>
      <c r="S4838" s="4" t="str">
        <f>IFERROR(__xludf.DUMMYFUNCTION("""COMPUTED_VALUE"""),"")</f>
        <v/>
      </c>
    </row>
    <row r="4839">
      <c r="A4839" s="4" t="s">
        <v>7795</v>
      </c>
      <c r="B4839" s="4">
        <v>102.0</v>
      </c>
      <c r="C4839" s="4">
        <v>16892.0</v>
      </c>
      <c r="D4839" s="4" t="s">
        <v>25</v>
      </c>
      <c r="E4839" s="4" t="s">
        <v>7994</v>
      </c>
      <c r="F4839" s="4" t="s">
        <v>12</v>
      </c>
      <c r="G4839" s="4" t="s">
        <v>1953</v>
      </c>
      <c r="H4839" s="4">
        <v>300000.0</v>
      </c>
      <c r="I4839" s="4">
        <v>7.6</v>
      </c>
      <c r="L4839" s="4" t="str">
        <f>IFERROR(__xludf.DUMMYFUNCTION("""COMPUTED_VALUE"""),"Documentary")</f>
        <v>Documentary</v>
      </c>
      <c r="M4839" s="4" t="str">
        <f>IFERROR(__xludf.DUMMYFUNCTION("""COMPUTED_VALUE"""),"")</f>
        <v/>
      </c>
      <c r="N4839" s="4" t="str">
        <f>IFERROR(__xludf.DUMMYFUNCTION("""COMPUTED_VALUE"""),"")</f>
        <v/>
      </c>
      <c r="O4839" s="4" t="str">
        <f>IFERROR(__xludf.DUMMYFUNCTION("""COMPUTED_VALUE"""),"")</f>
        <v/>
      </c>
      <c r="P4839" s="4" t="str">
        <f>IFERROR(__xludf.DUMMYFUNCTION("""COMPUTED_VALUE"""),"")</f>
        <v/>
      </c>
      <c r="Q4839" s="4" t="str">
        <f>IFERROR(__xludf.DUMMYFUNCTION("""COMPUTED_VALUE"""),"")</f>
        <v/>
      </c>
      <c r="R4839" s="4" t="str">
        <f>IFERROR(__xludf.DUMMYFUNCTION("""COMPUTED_VALUE"""),"")</f>
        <v/>
      </c>
      <c r="S4839" s="4" t="str">
        <f>IFERROR(__xludf.DUMMYFUNCTION("""COMPUTED_VALUE"""),"")</f>
        <v/>
      </c>
    </row>
    <row r="4840">
      <c r="A4840" s="4" t="s">
        <v>7995</v>
      </c>
      <c r="B4840" s="4">
        <v>95.0</v>
      </c>
      <c r="C4840" s="4">
        <v>12438.0</v>
      </c>
      <c r="D4840" s="4" t="s">
        <v>76</v>
      </c>
      <c r="E4840" s="4" t="s">
        <v>7996</v>
      </c>
      <c r="F4840" s="4" t="s">
        <v>12</v>
      </c>
      <c r="G4840" s="4" t="s">
        <v>13</v>
      </c>
      <c r="H4840" s="4">
        <v>160000.0</v>
      </c>
      <c r="I4840" s="4">
        <v>8.1</v>
      </c>
      <c r="L4840" s="4" t="str">
        <f>IFERROR(__xludf.DUMMYFUNCTION("""COMPUTED_VALUE"""),"Drama")</f>
        <v>Drama</v>
      </c>
      <c r="M4840" s="4" t="str">
        <f>IFERROR(__xludf.DUMMYFUNCTION("""COMPUTED_VALUE"""),"Romance")</f>
        <v>Romance</v>
      </c>
      <c r="N4840" s="4" t="str">
        <f>IFERROR(__xludf.DUMMYFUNCTION("""COMPUTED_VALUE"""),"")</f>
        <v/>
      </c>
      <c r="O4840" s="4" t="str">
        <f>IFERROR(__xludf.DUMMYFUNCTION("""COMPUTED_VALUE"""),"")</f>
        <v/>
      </c>
      <c r="P4840" s="4" t="str">
        <f>IFERROR(__xludf.DUMMYFUNCTION("""COMPUTED_VALUE"""),"")</f>
        <v/>
      </c>
      <c r="Q4840" s="4" t="str">
        <f>IFERROR(__xludf.DUMMYFUNCTION("""COMPUTED_VALUE"""),"")</f>
        <v/>
      </c>
      <c r="R4840" s="4" t="str">
        <f>IFERROR(__xludf.DUMMYFUNCTION("""COMPUTED_VALUE"""),"")</f>
        <v/>
      </c>
      <c r="S4840" s="4" t="str">
        <f>IFERROR(__xludf.DUMMYFUNCTION("""COMPUTED_VALUE"""),"")</f>
        <v/>
      </c>
    </row>
    <row r="4841">
      <c r="A4841" s="4" t="s">
        <v>6134</v>
      </c>
      <c r="B4841" s="4">
        <v>94.0</v>
      </c>
      <c r="C4841" s="4">
        <v>40542.0</v>
      </c>
      <c r="D4841" s="4" t="s">
        <v>76</v>
      </c>
      <c r="E4841" s="4" t="s">
        <v>7997</v>
      </c>
      <c r="F4841" s="4" t="s">
        <v>12</v>
      </c>
      <c r="G4841" s="4" t="s">
        <v>13</v>
      </c>
      <c r="H4841" s="4">
        <v>300000.0</v>
      </c>
      <c r="I4841" s="4">
        <v>5.5</v>
      </c>
      <c r="L4841" s="4" t="str">
        <f>IFERROR(__xludf.DUMMYFUNCTION("""COMPUTED_VALUE"""),"Drama")</f>
        <v>Drama</v>
      </c>
      <c r="M4841" s="4" t="str">
        <f>IFERROR(__xludf.DUMMYFUNCTION("""COMPUTED_VALUE"""),"Romance")</f>
        <v>Romance</v>
      </c>
      <c r="N4841" s="4" t="str">
        <f>IFERROR(__xludf.DUMMYFUNCTION("""COMPUTED_VALUE"""),"")</f>
        <v/>
      </c>
      <c r="O4841" s="4" t="str">
        <f>IFERROR(__xludf.DUMMYFUNCTION("""COMPUTED_VALUE"""),"")</f>
        <v/>
      </c>
      <c r="P4841" s="4" t="str">
        <f>IFERROR(__xludf.DUMMYFUNCTION("""COMPUTED_VALUE"""),"")</f>
        <v/>
      </c>
      <c r="Q4841" s="4" t="str">
        <f>IFERROR(__xludf.DUMMYFUNCTION("""COMPUTED_VALUE"""),"")</f>
        <v/>
      </c>
      <c r="R4841" s="4" t="str">
        <f>IFERROR(__xludf.DUMMYFUNCTION("""COMPUTED_VALUE"""),"")</f>
        <v/>
      </c>
      <c r="S4841" s="4" t="str">
        <f>IFERROR(__xludf.DUMMYFUNCTION("""COMPUTED_VALUE"""),"")</f>
        <v/>
      </c>
    </row>
    <row r="4842">
      <c r="A4842" s="4" t="s">
        <v>7998</v>
      </c>
      <c r="B4842" s="4">
        <v>109.0</v>
      </c>
      <c r="C4842" s="4">
        <v>5199.0</v>
      </c>
      <c r="D4842" s="4" t="s">
        <v>1327</v>
      </c>
      <c r="E4842" s="4" t="s">
        <v>7999</v>
      </c>
      <c r="F4842" s="4" t="s">
        <v>12</v>
      </c>
      <c r="G4842" s="4" t="s">
        <v>13</v>
      </c>
      <c r="H4842" s="4">
        <v>200000.0</v>
      </c>
      <c r="I4842" s="4">
        <v>6.6</v>
      </c>
      <c r="L4842" s="4" t="str">
        <f>IFERROR(__xludf.DUMMYFUNCTION("""COMPUTED_VALUE"""),"Drama")</f>
        <v>Drama</v>
      </c>
      <c r="M4842" s="4" t="str">
        <f>IFERROR(__xludf.DUMMYFUNCTION("""COMPUTED_VALUE"""),"Sport")</f>
        <v>Sport</v>
      </c>
      <c r="N4842" s="4" t="str">
        <f>IFERROR(__xludf.DUMMYFUNCTION("""COMPUTED_VALUE"""),"")</f>
        <v/>
      </c>
      <c r="O4842" s="4" t="str">
        <f>IFERROR(__xludf.DUMMYFUNCTION("""COMPUTED_VALUE"""),"")</f>
        <v/>
      </c>
      <c r="P4842" s="4" t="str">
        <f>IFERROR(__xludf.DUMMYFUNCTION("""COMPUTED_VALUE"""),"")</f>
        <v/>
      </c>
      <c r="Q4842" s="4" t="str">
        <f>IFERROR(__xludf.DUMMYFUNCTION("""COMPUTED_VALUE"""),"")</f>
        <v/>
      </c>
      <c r="R4842" s="4" t="str">
        <f>IFERROR(__xludf.DUMMYFUNCTION("""COMPUTED_VALUE"""),"")</f>
        <v/>
      </c>
      <c r="S4842" s="4" t="str">
        <f>IFERROR(__xludf.DUMMYFUNCTION("""COMPUTED_VALUE"""),"")</f>
        <v/>
      </c>
    </row>
    <row r="4843">
      <c r="A4843" s="4" t="s">
        <v>8000</v>
      </c>
      <c r="B4843" s="4">
        <v>90.0</v>
      </c>
      <c r="C4843" s="4">
        <v>0.0</v>
      </c>
      <c r="D4843" s="4" t="s">
        <v>22</v>
      </c>
      <c r="E4843" s="4" t="s">
        <v>8001</v>
      </c>
      <c r="F4843" s="4" t="s">
        <v>12</v>
      </c>
      <c r="G4843" s="4" t="s">
        <v>13</v>
      </c>
      <c r="H4843" s="4">
        <v>350000.0</v>
      </c>
      <c r="I4843" s="4">
        <v>3.2</v>
      </c>
      <c r="L4843" s="4" t="str">
        <f>IFERROR(__xludf.DUMMYFUNCTION("""COMPUTED_VALUE"""),"Action")</f>
        <v>Action</v>
      </c>
      <c r="M4843" s="4" t="str">
        <f>IFERROR(__xludf.DUMMYFUNCTION("""COMPUTED_VALUE"""),"Thriller")</f>
        <v>Thriller</v>
      </c>
      <c r="N4843" s="4" t="str">
        <f>IFERROR(__xludf.DUMMYFUNCTION("""COMPUTED_VALUE"""),"")</f>
        <v/>
      </c>
      <c r="O4843" s="4" t="str">
        <f>IFERROR(__xludf.DUMMYFUNCTION("""COMPUTED_VALUE"""),"")</f>
        <v/>
      </c>
      <c r="P4843" s="4" t="str">
        <f>IFERROR(__xludf.DUMMYFUNCTION("""COMPUTED_VALUE"""),"")</f>
        <v/>
      </c>
      <c r="Q4843" s="4" t="str">
        <f>IFERROR(__xludf.DUMMYFUNCTION("""COMPUTED_VALUE"""),"")</f>
        <v/>
      </c>
      <c r="R4843" s="4" t="str">
        <f>IFERROR(__xludf.DUMMYFUNCTION("""COMPUTED_VALUE"""),"")</f>
        <v/>
      </c>
      <c r="S4843" s="4" t="str">
        <f>IFERROR(__xludf.DUMMYFUNCTION("""COMPUTED_VALUE"""),"")</f>
        <v/>
      </c>
    </row>
    <row r="4844">
      <c r="A4844" s="4" t="s">
        <v>2051</v>
      </c>
      <c r="B4844" s="4">
        <v>133.0</v>
      </c>
      <c r="C4844" s="4">
        <v>2.4343673E7</v>
      </c>
      <c r="D4844" s="4" t="s">
        <v>2052</v>
      </c>
      <c r="E4844" s="4" t="s">
        <v>2053</v>
      </c>
      <c r="F4844" s="4" t="s">
        <v>12</v>
      </c>
      <c r="G4844" s="4" t="s">
        <v>13</v>
      </c>
      <c r="H4844" s="4">
        <v>4.5E7</v>
      </c>
      <c r="I4844" s="4">
        <v>7.4</v>
      </c>
      <c r="L4844" s="4" t="str">
        <f>IFERROR(__xludf.DUMMYFUNCTION("""COMPUTED_VALUE"""),"Drama")</f>
        <v>Drama</v>
      </c>
      <c r="M4844" s="4" t="str">
        <f>IFERROR(__xludf.DUMMYFUNCTION("""COMPUTED_VALUE"""),"Fantasy")</f>
        <v>Fantasy</v>
      </c>
      <c r="N4844" s="4" t="str">
        <f>IFERROR(__xludf.DUMMYFUNCTION("""COMPUTED_VALUE"""),"Musical")</f>
        <v>Musical</v>
      </c>
      <c r="O4844" s="4" t="str">
        <f>IFERROR(__xludf.DUMMYFUNCTION("""COMPUTED_VALUE"""),"Romance")</f>
        <v>Romance</v>
      </c>
      <c r="P4844" s="4" t="str">
        <f>IFERROR(__xludf.DUMMYFUNCTION("""COMPUTED_VALUE"""),"")</f>
        <v/>
      </c>
      <c r="Q4844" s="4" t="str">
        <f>IFERROR(__xludf.DUMMYFUNCTION("""COMPUTED_VALUE"""),"")</f>
        <v/>
      </c>
      <c r="R4844" s="4" t="str">
        <f>IFERROR(__xludf.DUMMYFUNCTION("""COMPUTED_VALUE"""),"")</f>
        <v/>
      </c>
      <c r="S4844" s="4" t="str">
        <f>IFERROR(__xludf.DUMMYFUNCTION("""COMPUTED_VALUE"""),"")</f>
        <v/>
      </c>
    </row>
    <row r="4845">
      <c r="A4845" s="4" t="s">
        <v>8002</v>
      </c>
      <c r="B4845" s="4">
        <v>110.0</v>
      </c>
      <c r="C4845" s="4">
        <v>1711.0</v>
      </c>
      <c r="D4845" s="4" t="s">
        <v>2162</v>
      </c>
      <c r="E4845" s="4" t="s">
        <v>8003</v>
      </c>
      <c r="F4845" s="4" t="s">
        <v>12</v>
      </c>
      <c r="G4845" s="4" t="s">
        <v>13</v>
      </c>
      <c r="H4845" s="4">
        <v>0.0</v>
      </c>
      <c r="I4845" s="4">
        <v>6.6</v>
      </c>
      <c r="L4845" s="4" t="str">
        <f>IFERROR(__xludf.DUMMYFUNCTION("""COMPUTED_VALUE"""),"Drama")</f>
        <v>Drama</v>
      </c>
      <c r="M4845" s="4" t="str">
        <f>IFERROR(__xludf.DUMMYFUNCTION("""COMPUTED_VALUE"""),"Music")</f>
        <v>Music</v>
      </c>
      <c r="N4845" s="4" t="str">
        <f>IFERROR(__xludf.DUMMYFUNCTION("""COMPUTED_VALUE"""),"")</f>
        <v/>
      </c>
      <c r="O4845" s="4" t="str">
        <f>IFERROR(__xludf.DUMMYFUNCTION("""COMPUTED_VALUE"""),"")</f>
        <v/>
      </c>
      <c r="P4845" s="4" t="str">
        <f>IFERROR(__xludf.DUMMYFUNCTION("""COMPUTED_VALUE"""),"")</f>
        <v/>
      </c>
      <c r="Q4845" s="4" t="str">
        <f>IFERROR(__xludf.DUMMYFUNCTION("""COMPUTED_VALUE"""),"")</f>
        <v/>
      </c>
      <c r="R4845" s="4" t="str">
        <f>IFERROR(__xludf.DUMMYFUNCTION("""COMPUTED_VALUE"""),"")</f>
        <v/>
      </c>
      <c r="S4845" s="4" t="str">
        <f>IFERROR(__xludf.DUMMYFUNCTION("""COMPUTED_VALUE"""),"")</f>
        <v/>
      </c>
    </row>
    <row r="4846">
      <c r="A4846" s="4" t="s">
        <v>8004</v>
      </c>
      <c r="B4846" s="4">
        <v>80.0</v>
      </c>
      <c r="C4846" s="4">
        <v>0.0</v>
      </c>
      <c r="D4846" s="4" t="s">
        <v>8005</v>
      </c>
      <c r="E4846" s="4" t="s">
        <v>8006</v>
      </c>
      <c r="F4846" s="4" t="s">
        <v>12</v>
      </c>
      <c r="G4846" s="4" t="s">
        <v>13</v>
      </c>
      <c r="H4846" s="4">
        <v>300000.0</v>
      </c>
      <c r="I4846" s="4">
        <v>6.2</v>
      </c>
      <c r="L4846" s="4" t="str">
        <f>IFERROR(__xludf.DUMMYFUNCTION("""COMPUTED_VALUE"""),"Action")</f>
        <v>Action</v>
      </c>
      <c r="M4846" s="4" t="str">
        <f>IFERROR(__xludf.DUMMYFUNCTION("""COMPUTED_VALUE"""),"Comedy")</f>
        <v>Comedy</v>
      </c>
      <c r="N4846" s="4" t="str">
        <f>IFERROR(__xludf.DUMMYFUNCTION("""COMPUTED_VALUE"""),"Sci-Fi")</f>
        <v>Sci-Fi</v>
      </c>
      <c r="O4846" s="4" t="str">
        <f>IFERROR(__xludf.DUMMYFUNCTION("""COMPUTED_VALUE"""),"Sport")</f>
        <v>Sport</v>
      </c>
      <c r="P4846" s="4" t="str">
        <f>IFERROR(__xludf.DUMMYFUNCTION("""COMPUTED_VALUE"""),"")</f>
        <v/>
      </c>
      <c r="Q4846" s="4" t="str">
        <f>IFERROR(__xludf.DUMMYFUNCTION("""COMPUTED_VALUE"""),"")</f>
        <v/>
      </c>
      <c r="R4846" s="4" t="str">
        <f>IFERROR(__xludf.DUMMYFUNCTION("""COMPUTED_VALUE"""),"")</f>
        <v/>
      </c>
      <c r="S4846" s="4" t="str">
        <f>IFERROR(__xludf.DUMMYFUNCTION("""COMPUTED_VALUE"""),"")</f>
        <v/>
      </c>
    </row>
    <row r="4847">
      <c r="A4847" s="4" t="s">
        <v>8007</v>
      </c>
      <c r="B4847" s="4">
        <v>95.0</v>
      </c>
      <c r="C4847" s="4">
        <v>2468.0</v>
      </c>
      <c r="D4847" s="4" t="s">
        <v>3593</v>
      </c>
      <c r="E4847" s="4" t="s">
        <v>8008</v>
      </c>
      <c r="F4847" s="4" t="s">
        <v>12</v>
      </c>
      <c r="G4847" s="4" t="s">
        <v>13</v>
      </c>
      <c r="H4847" s="4">
        <v>300000.0</v>
      </c>
      <c r="I4847" s="4">
        <v>4.8</v>
      </c>
      <c r="L4847" s="4" t="str">
        <f>IFERROR(__xludf.DUMMYFUNCTION("""COMPUTED_VALUE"""),"Thriller")</f>
        <v>Thriller</v>
      </c>
      <c r="M4847" s="4" t="str">
        <f>IFERROR(__xludf.DUMMYFUNCTION("""COMPUTED_VALUE"""),"")</f>
        <v/>
      </c>
      <c r="N4847" s="4" t="str">
        <f>IFERROR(__xludf.DUMMYFUNCTION("""COMPUTED_VALUE"""),"")</f>
        <v/>
      </c>
      <c r="O4847" s="4" t="str">
        <f>IFERROR(__xludf.DUMMYFUNCTION("""COMPUTED_VALUE"""),"")</f>
        <v/>
      </c>
      <c r="P4847" s="4" t="str">
        <f>IFERROR(__xludf.DUMMYFUNCTION("""COMPUTED_VALUE"""),"")</f>
        <v/>
      </c>
      <c r="Q4847" s="4" t="str">
        <f>IFERROR(__xludf.DUMMYFUNCTION("""COMPUTED_VALUE"""),"")</f>
        <v/>
      </c>
      <c r="R4847" s="4" t="str">
        <f>IFERROR(__xludf.DUMMYFUNCTION("""COMPUTED_VALUE"""),"")</f>
        <v/>
      </c>
      <c r="S4847" s="4" t="str">
        <f>IFERROR(__xludf.DUMMYFUNCTION("""COMPUTED_VALUE"""),"")</f>
        <v/>
      </c>
    </row>
    <row r="4848">
      <c r="A4848" s="4" t="s">
        <v>8009</v>
      </c>
      <c r="B4848" s="4">
        <v>94.0</v>
      </c>
      <c r="C4848" s="4">
        <v>0.0</v>
      </c>
      <c r="D4848" s="4" t="s">
        <v>2228</v>
      </c>
      <c r="E4848" s="4" t="s">
        <v>8010</v>
      </c>
      <c r="F4848" s="4" t="s">
        <v>12</v>
      </c>
      <c r="G4848" s="4" t="s">
        <v>13</v>
      </c>
      <c r="H4848" s="4">
        <v>0.0</v>
      </c>
      <c r="I4848" s="4">
        <v>4.5</v>
      </c>
      <c r="L4848" s="4" t="str">
        <f>IFERROR(__xludf.DUMMYFUNCTION("""COMPUTED_VALUE"""),"Horror")</f>
        <v>Horror</v>
      </c>
      <c r="M4848" s="4" t="str">
        <f>IFERROR(__xludf.DUMMYFUNCTION("""COMPUTED_VALUE"""),"")</f>
        <v/>
      </c>
      <c r="N4848" s="4" t="str">
        <f>IFERROR(__xludf.DUMMYFUNCTION("""COMPUTED_VALUE"""),"")</f>
        <v/>
      </c>
      <c r="O4848" s="4" t="str">
        <f>IFERROR(__xludf.DUMMYFUNCTION("""COMPUTED_VALUE"""),"")</f>
        <v/>
      </c>
      <c r="P4848" s="4" t="str">
        <f>IFERROR(__xludf.DUMMYFUNCTION("""COMPUTED_VALUE"""),"")</f>
        <v/>
      </c>
      <c r="Q4848" s="4" t="str">
        <f>IFERROR(__xludf.DUMMYFUNCTION("""COMPUTED_VALUE"""),"")</f>
        <v/>
      </c>
      <c r="R4848" s="4" t="str">
        <f>IFERROR(__xludf.DUMMYFUNCTION("""COMPUTED_VALUE"""),"")</f>
        <v/>
      </c>
      <c r="S4848" s="4" t="str">
        <f>IFERROR(__xludf.DUMMYFUNCTION("""COMPUTED_VALUE"""),"")</f>
        <v/>
      </c>
    </row>
    <row r="4849">
      <c r="A4849" s="4" t="s">
        <v>8011</v>
      </c>
      <c r="B4849" s="4">
        <v>98.0</v>
      </c>
      <c r="C4849" s="4">
        <v>0.0</v>
      </c>
      <c r="D4849" s="4" t="s">
        <v>495</v>
      </c>
      <c r="E4849" s="4" t="s">
        <v>8012</v>
      </c>
      <c r="F4849" s="4" t="s">
        <v>12</v>
      </c>
      <c r="G4849" s="4" t="s">
        <v>13</v>
      </c>
      <c r="H4849" s="4">
        <v>300000.0</v>
      </c>
      <c r="I4849" s="4">
        <v>7.2</v>
      </c>
      <c r="L4849" s="4" t="str">
        <f>IFERROR(__xludf.DUMMYFUNCTION("""COMPUTED_VALUE"""),"Comedy")</f>
        <v>Comedy</v>
      </c>
      <c r="M4849" s="4" t="str">
        <f>IFERROR(__xludf.DUMMYFUNCTION("""COMPUTED_VALUE"""),"Drama")</f>
        <v>Drama</v>
      </c>
      <c r="N4849" s="4" t="str">
        <f>IFERROR(__xludf.DUMMYFUNCTION("""COMPUTED_VALUE"""),"Romance")</f>
        <v>Romance</v>
      </c>
      <c r="O4849" s="4" t="str">
        <f>IFERROR(__xludf.DUMMYFUNCTION("""COMPUTED_VALUE"""),"")</f>
        <v/>
      </c>
      <c r="P4849" s="4" t="str">
        <f>IFERROR(__xludf.DUMMYFUNCTION("""COMPUTED_VALUE"""),"")</f>
        <v/>
      </c>
      <c r="Q4849" s="4" t="str">
        <f>IFERROR(__xludf.DUMMYFUNCTION("""COMPUTED_VALUE"""),"")</f>
        <v/>
      </c>
      <c r="R4849" s="4" t="str">
        <f>IFERROR(__xludf.DUMMYFUNCTION("""COMPUTED_VALUE"""),"")</f>
        <v/>
      </c>
      <c r="S4849" s="4" t="str">
        <f>IFERROR(__xludf.DUMMYFUNCTION("""COMPUTED_VALUE"""),"")</f>
        <v/>
      </c>
    </row>
    <row r="4850">
      <c r="A4850" s="4" t="s">
        <v>8013</v>
      </c>
      <c r="B4850" s="4">
        <v>98.0</v>
      </c>
      <c r="C4850" s="4">
        <v>0.0</v>
      </c>
      <c r="D4850" s="4" t="s">
        <v>1001</v>
      </c>
      <c r="E4850" s="4" t="s">
        <v>8014</v>
      </c>
      <c r="F4850" s="4" t="s">
        <v>12</v>
      </c>
      <c r="G4850" s="4" t="s">
        <v>513</v>
      </c>
      <c r="H4850" s="4">
        <v>500000.0</v>
      </c>
      <c r="I4850" s="4">
        <v>4.3</v>
      </c>
      <c r="L4850" s="4" t="str">
        <f>IFERROR(__xludf.DUMMYFUNCTION("""COMPUTED_VALUE"""),"Drama")</f>
        <v>Drama</v>
      </c>
      <c r="M4850" s="4" t="str">
        <f>IFERROR(__xludf.DUMMYFUNCTION("""COMPUTED_VALUE"""),"Musical")</f>
        <v>Musical</v>
      </c>
      <c r="N4850" s="4" t="str">
        <f>IFERROR(__xludf.DUMMYFUNCTION("""COMPUTED_VALUE"""),"Romance")</f>
        <v>Romance</v>
      </c>
      <c r="O4850" s="4" t="str">
        <f>IFERROR(__xludf.DUMMYFUNCTION("""COMPUTED_VALUE"""),"")</f>
        <v/>
      </c>
      <c r="P4850" s="4" t="str">
        <f>IFERROR(__xludf.DUMMYFUNCTION("""COMPUTED_VALUE"""),"")</f>
        <v/>
      </c>
      <c r="Q4850" s="4" t="str">
        <f>IFERROR(__xludf.DUMMYFUNCTION("""COMPUTED_VALUE"""),"")</f>
        <v/>
      </c>
      <c r="R4850" s="4" t="str">
        <f>IFERROR(__xludf.DUMMYFUNCTION("""COMPUTED_VALUE"""),"")</f>
        <v/>
      </c>
      <c r="S4850" s="4" t="str">
        <f>IFERROR(__xludf.DUMMYFUNCTION("""COMPUTED_VALUE"""),"")</f>
        <v/>
      </c>
    </row>
    <row r="4851">
      <c r="A4851" s="4" t="s">
        <v>8015</v>
      </c>
      <c r="B4851" s="4">
        <v>96.0</v>
      </c>
      <c r="C4851" s="4">
        <v>0.0</v>
      </c>
      <c r="D4851" s="4" t="s">
        <v>1777</v>
      </c>
      <c r="E4851" s="4" t="s">
        <v>8016</v>
      </c>
      <c r="F4851" s="4" t="s">
        <v>12</v>
      </c>
      <c r="G4851" s="4" t="s">
        <v>13</v>
      </c>
      <c r="H4851" s="4">
        <v>250000.0</v>
      </c>
      <c r="I4851" s="4">
        <v>4.5</v>
      </c>
      <c r="L4851" s="4" t="str">
        <f>IFERROR(__xludf.DUMMYFUNCTION("""COMPUTED_VALUE"""),"Horror")</f>
        <v>Horror</v>
      </c>
      <c r="M4851" s="4" t="str">
        <f>IFERROR(__xludf.DUMMYFUNCTION("""COMPUTED_VALUE"""),"Mystery")</f>
        <v>Mystery</v>
      </c>
      <c r="N4851" s="4" t="str">
        <f>IFERROR(__xludf.DUMMYFUNCTION("""COMPUTED_VALUE"""),"")</f>
        <v/>
      </c>
      <c r="O4851" s="4" t="str">
        <f>IFERROR(__xludf.DUMMYFUNCTION("""COMPUTED_VALUE"""),"")</f>
        <v/>
      </c>
      <c r="P4851" s="4" t="str">
        <f>IFERROR(__xludf.DUMMYFUNCTION("""COMPUTED_VALUE"""),"")</f>
        <v/>
      </c>
      <c r="Q4851" s="4" t="str">
        <f>IFERROR(__xludf.DUMMYFUNCTION("""COMPUTED_VALUE"""),"")</f>
        <v/>
      </c>
      <c r="R4851" s="4" t="str">
        <f>IFERROR(__xludf.DUMMYFUNCTION("""COMPUTED_VALUE"""),"")</f>
        <v/>
      </c>
      <c r="S4851" s="4" t="str">
        <f>IFERROR(__xludf.DUMMYFUNCTION("""COMPUTED_VALUE"""),"")</f>
        <v/>
      </c>
    </row>
    <row r="4852">
      <c r="A4852" s="4" t="s">
        <v>8017</v>
      </c>
      <c r="B4852" s="4">
        <v>97.0</v>
      </c>
      <c r="C4852" s="4">
        <v>0.0</v>
      </c>
      <c r="D4852" s="4" t="s">
        <v>8018</v>
      </c>
      <c r="E4852" s="4" t="s">
        <v>8019</v>
      </c>
      <c r="F4852" s="4" t="s">
        <v>12</v>
      </c>
      <c r="G4852" s="4" t="s">
        <v>13</v>
      </c>
      <c r="H4852" s="4">
        <v>300000.0</v>
      </c>
      <c r="I4852" s="4">
        <v>6.4</v>
      </c>
      <c r="L4852" s="4" t="str">
        <f>IFERROR(__xludf.DUMMYFUNCTION("""COMPUTED_VALUE"""),"Comedy")</f>
        <v>Comedy</v>
      </c>
      <c r="M4852" s="4" t="str">
        <f>IFERROR(__xludf.DUMMYFUNCTION("""COMPUTED_VALUE"""),"Crime")</f>
        <v>Crime</v>
      </c>
      <c r="N4852" s="4" t="str">
        <f>IFERROR(__xludf.DUMMYFUNCTION("""COMPUTED_VALUE"""),"Drama")</f>
        <v>Drama</v>
      </c>
      <c r="O4852" s="4" t="str">
        <f>IFERROR(__xludf.DUMMYFUNCTION("""COMPUTED_VALUE"""),"Horror")</f>
        <v>Horror</v>
      </c>
      <c r="P4852" s="4" t="str">
        <f>IFERROR(__xludf.DUMMYFUNCTION("""COMPUTED_VALUE"""),"Mystery")</f>
        <v>Mystery</v>
      </c>
      <c r="Q4852" s="4" t="str">
        <f>IFERROR(__xludf.DUMMYFUNCTION("""COMPUTED_VALUE"""),"Thriller")</f>
        <v>Thriller</v>
      </c>
      <c r="R4852" s="4" t="str">
        <f>IFERROR(__xludf.DUMMYFUNCTION("""COMPUTED_VALUE"""),"")</f>
        <v/>
      </c>
      <c r="S4852" s="4" t="str">
        <f>IFERROR(__xludf.DUMMYFUNCTION("""COMPUTED_VALUE"""),"")</f>
        <v/>
      </c>
    </row>
    <row r="4853">
      <c r="A4853" s="4" t="s">
        <v>8020</v>
      </c>
      <c r="B4853" s="4">
        <v>90.0</v>
      </c>
      <c r="C4853" s="4">
        <v>318622.0</v>
      </c>
      <c r="D4853" s="4" t="s">
        <v>1983</v>
      </c>
      <c r="E4853" s="4" t="s">
        <v>8021</v>
      </c>
      <c r="F4853" s="4" t="s">
        <v>12</v>
      </c>
      <c r="G4853" s="4" t="s">
        <v>13</v>
      </c>
      <c r="H4853" s="4">
        <v>270000.0</v>
      </c>
      <c r="I4853" s="4">
        <v>6.4</v>
      </c>
      <c r="L4853" s="4" t="str">
        <f>IFERROR(__xludf.DUMMYFUNCTION("""COMPUTED_VALUE"""),"Biography")</f>
        <v>Biography</v>
      </c>
      <c r="M4853" s="4" t="str">
        <f>IFERROR(__xludf.DUMMYFUNCTION("""COMPUTED_VALUE"""),"Crime")</f>
        <v>Crime</v>
      </c>
      <c r="N4853" s="4" t="str">
        <f>IFERROR(__xludf.DUMMYFUNCTION("""COMPUTED_VALUE"""),"Drama")</f>
        <v>Drama</v>
      </c>
      <c r="O4853" s="4" t="str">
        <f>IFERROR(__xludf.DUMMYFUNCTION("""COMPUTED_VALUE"""),"Thriller")</f>
        <v>Thriller</v>
      </c>
      <c r="P4853" s="4" t="str">
        <f>IFERROR(__xludf.DUMMYFUNCTION("""COMPUTED_VALUE"""),"")</f>
        <v/>
      </c>
      <c r="Q4853" s="4" t="str">
        <f>IFERROR(__xludf.DUMMYFUNCTION("""COMPUTED_VALUE"""),"")</f>
        <v/>
      </c>
      <c r="R4853" s="4" t="str">
        <f>IFERROR(__xludf.DUMMYFUNCTION("""COMPUTED_VALUE"""),"")</f>
        <v/>
      </c>
      <c r="S4853" s="4" t="str">
        <f>IFERROR(__xludf.DUMMYFUNCTION("""COMPUTED_VALUE"""),"")</f>
        <v/>
      </c>
    </row>
    <row r="4854">
      <c r="A4854" s="4" t="s">
        <v>2474</v>
      </c>
      <c r="B4854" s="4">
        <v>113.0</v>
      </c>
      <c r="C4854" s="4">
        <v>1.2006514E7</v>
      </c>
      <c r="D4854" s="4" t="s">
        <v>495</v>
      </c>
      <c r="E4854" s="4" t="s">
        <v>8022</v>
      </c>
      <c r="F4854" s="4" t="s">
        <v>12</v>
      </c>
      <c r="G4854" s="4" t="s">
        <v>13</v>
      </c>
      <c r="H4854" s="4">
        <v>250000.0</v>
      </c>
      <c r="I4854" s="4">
        <v>7.3</v>
      </c>
      <c r="L4854" s="4" t="str">
        <f>IFERROR(__xludf.DUMMYFUNCTION("""COMPUTED_VALUE"""),"Comedy")</f>
        <v>Comedy</v>
      </c>
      <c r="M4854" s="4" t="str">
        <f>IFERROR(__xludf.DUMMYFUNCTION("""COMPUTED_VALUE"""),"Drama")</f>
        <v>Drama</v>
      </c>
      <c r="N4854" s="4" t="str">
        <f>IFERROR(__xludf.DUMMYFUNCTION("""COMPUTED_VALUE"""),"Romance")</f>
        <v>Romance</v>
      </c>
      <c r="O4854" s="4" t="str">
        <f>IFERROR(__xludf.DUMMYFUNCTION("""COMPUTED_VALUE"""),"")</f>
        <v/>
      </c>
      <c r="P4854" s="4" t="str">
        <f>IFERROR(__xludf.DUMMYFUNCTION("""COMPUTED_VALUE"""),"")</f>
        <v/>
      </c>
      <c r="Q4854" s="4" t="str">
        <f>IFERROR(__xludf.DUMMYFUNCTION("""COMPUTED_VALUE"""),"")</f>
        <v/>
      </c>
      <c r="R4854" s="4" t="str">
        <f>IFERROR(__xludf.DUMMYFUNCTION("""COMPUTED_VALUE"""),"")</f>
        <v/>
      </c>
      <c r="S4854" s="4" t="str">
        <f>IFERROR(__xludf.DUMMYFUNCTION("""COMPUTED_VALUE"""),"")</f>
        <v/>
      </c>
    </row>
    <row r="4855">
      <c r="A4855" s="4" t="s">
        <v>5599</v>
      </c>
      <c r="B4855" s="4">
        <v>91.0</v>
      </c>
      <c r="C4855" s="4">
        <v>4186931.0</v>
      </c>
      <c r="D4855" s="4" t="s">
        <v>495</v>
      </c>
      <c r="E4855" s="4" t="s">
        <v>8023</v>
      </c>
      <c r="F4855" s="4" t="s">
        <v>12</v>
      </c>
      <c r="G4855" s="4" t="s">
        <v>13</v>
      </c>
      <c r="H4855" s="4">
        <v>250000.0</v>
      </c>
      <c r="I4855" s="4">
        <v>6.9</v>
      </c>
      <c r="L4855" s="4" t="str">
        <f>IFERROR(__xludf.DUMMYFUNCTION("""COMPUTED_VALUE"""),"Comedy")</f>
        <v>Comedy</v>
      </c>
      <c r="M4855" s="4" t="str">
        <f>IFERROR(__xludf.DUMMYFUNCTION("""COMPUTED_VALUE"""),"Drama")</f>
        <v>Drama</v>
      </c>
      <c r="N4855" s="4" t="str">
        <f>IFERROR(__xludf.DUMMYFUNCTION("""COMPUTED_VALUE"""),"Romance")</f>
        <v>Romance</v>
      </c>
      <c r="O4855" s="4" t="str">
        <f>IFERROR(__xludf.DUMMYFUNCTION("""COMPUTED_VALUE"""),"")</f>
        <v/>
      </c>
      <c r="P4855" s="4" t="str">
        <f>IFERROR(__xludf.DUMMYFUNCTION("""COMPUTED_VALUE"""),"")</f>
        <v/>
      </c>
      <c r="Q4855" s="4" t="str">
        <f>IFERROR(__xludf.DUMMYFUNCTION("""COMPUTED_VALUE"""),"")</f>
        <v/>
      </c>
      <c r="R4855" s="4" t="str">
        <f>IFERROR(__xludf.DUMMYFUNCTION("""COMPUTED_VALUE"""),"")</f>
        <v/>
      </c>
      <c r="S4855" s="4" t="str">
        <f>IFERROR(__xludf.DUMMYFUNCTION("""COMPUTED_VALUE"""),"")</f>
        <v/>
      </c>
    </row>
    <row r="4856">
      <c r="A4856" s="4" t="s">
        <v>8024</v>
      </c>
      <c r="B4856" s="4">
        <v>90.0</v>
      </c>
      <c r="C4856" s="4">
        <v>0.0</v>
      </c>
      <c r="D4856" s="4" t="s">
        <v>8025</v>
      </c>
      <c r="E4856" s="4" t="s">
        <v>8026</v>
      </c>
      <c r="F4856" s="4" t="s">
        <v>12</v>
      </c>
      <c r="G4856" s="4" t="s">
        <v>13</v>
      </c>
      <c r="H4856" s="4">
        <v>290000.0</v>
      </c>
      <c r="I4856" s="4">
        <v>4.3</v>
      </c>
      <c r="L4856" s="4" t="str">
        <f>IFERROR(__xludf.DUMMYFUNCTION("""COMPUTED_VALUE"""),"Action")</f>
        <v>Action</v>
      </c>
      <c r="M4856" s="4" t="str">
        <f>IFERROR(__xludf.DUMMYFUNCTION("""COMPUTED_VALUE"""),"Adventure")</f>
        <v>Adventure</v>
      </c>
      <c r="N4856" s="4" t="str">
        <f>IFERROR(__xludf.DUMMYFUNCTION("""COMPUTED_VALUE"""),"Mystery")</f>
        <v>Mystery</v>
      </c>
      <c r="O4856" s="4" t="str">
        <f>IFERROR(__xludf.DUMMYFUNCTION("""COMPUTED_VALUE"""),"Romance")</f>
        <v>Romance</v>
      </c>
      <c r="P4856" s="4" t="str">
        <f>IFERROR(__xludf.DUMMYFUNCTION("""COMPUTED_VALUE"""),"Thriller")</f>
        <v>Thriller</v>
      </c>
      <c r="Q4856" s="4" t="str">
        <f>IFERROR(__xludf.DUMMYFUNCTION("""COMPUTED_VALUE"""),"")</f>
        <v/>
      </c>
      <c r="R4856" s="4" t="str">
        <f>IFERROR(__xludf.DUMMYFUNCTION("""COMPUTED_VALUE"""),"")</f>
        <v/>
      </c>
      <c r="S4856" s="4" t="str">
        <f>IFERROR(__xludf.DUMMYFUNCTION("""COMPUTED_VALUE"""),"")</f>
        <v/>
      </c>
    </row>
    <row r="4857">
      <c r="A4857" s="4" t="s">
        <v>138</v>
      </c>
      <c r="B4857" s="4">
        <v>98.0</v>
      </c>
      <c r="C4857" s="4">
        <v>3799339.0</v>
      </c>
      <c r="D4857" s="4" t="s">
        <v>1681</v>
      </c>
      <c r="E4857" s="4" t="s">
        <v>8027</v>
      </c>
      <c r="F4857" s="4" t="s">
        <v>12</v>
      </c>
      <c r="G4857" s="4" t="s">
        <v>13</v>
      </c>
      <c r="H4857" s="4">
        <v>250000.0</v>
      </c>
      <c r="I4857" s="4">
        <v>7.2</v>
      </c>
      <c r="L4857" s="4" t="str">
        <f>IFERROR(__xludf.DUMMYFUNCTION("""COMPUTED_VALUE"""),"Crime")</f>
        <v>Crime</v>
      </c>
      <c r="M4857" s="4" t="str">
        <f>IFERROR(__xludf.DUMMYFUNCTION("""COMPUTED_VALUE"""),"Drama")</f>
        <v>Drama</v>
      </c>
      <c r="N4857" s="4" t="str">
        <f>IFERROR(__xludf.DUMMYFUNCTION("""COMPUTED_VALUE"""),"Romance")</f>
        <v>Romance</v>
      </c>
      <c r="O4857" s="4" t="str">
        <f>IFERROR(__xludf.DUMMYFUNCTION("""COMPUTED_VALUE"""),"")</f>
        <v/>
      </c>
      <c r="P4857" s="4" t="str">
        <f>IFERROR(__xludf.DUMMYFUNCTION("""COMPUTED_VALUE"""),"")</f>
        <v/>
      </c>
      <c r="Q4857" s="4" t="str">
        <f>IFERROR(__xludf.DUMMYFUNCTION("""COMPUTED_VALUE"""),"")</f>
        <v/>
      </c>
      <c r="R4857" s="4" t="str">
        <f>IFERROR(__xludf.DUMMYFUNCTION("""COMPUTED_VALUE"""),"")</f>
        <v/>
      </c>
      <c r="S4857" s="4" t="str">
        <f>IFERROR(__xludf.DUMMYFUNCTION("""COMPUTED_VALUE"""),"")</f>
        <v/>
      </c>
    </row>
    <row r="4858">
      <c r="A4858" s="4" t="s">
        <v>8028</v>
      </c>
      <c r="B4858" s="4">
        <v>94.0</v>
      </c>
      <c r="C4858" s="4">
        <v>1977544.0</v>
      </c>
      <c r="D4858" s="4" t="s">
        <v>495</v>
      </c>
      <c r="E4858" s="4" t="s">
        <v>8029</v>
      </c>
      <c r="F4858" s="4" t="s">
        <v>12</v>
      </c>
      <c r="G4858" s="4" t="s">
        <v>13</v>
      </c>
      <c r="H4858" s="4">
        <v>250000.0</v>
      </c>
      <c r="I4858" s="4">
        <v>6.5</v>
      </c>
      <c r="L4858" s="4" t="str">
        <f>IFERROR(__xludf.DUMMYFUNCTION("""COMPUTED_VALUE"""),"Comedy")</f>
        <v>Comedy</v>
      </c>
      <c r="M4858" s="4" t="str">
        <f>IFERROR(__xludf.DUMMYFUNCTION("""COMPUTED_VALUE"""),"Drama")</f>
        <v>Drama</v>
      </c>
      <c r="N4858" s="4" t="str">
        <f>IFERROR(__xludf.DUMMYFUNCTION("""COMPUTED_VALUE"""),"Romance")</f>
        <v>Romance</v>
      </c>
      <c r="O4858" s="4" t="str">
        <f>IFERROR(__xludf.DUMMYFUNCTION("""COMPUTED_VALUE"""),"")</f>
        <v/>
      </c>
      <c r="P4858" s="4" t="str">
        <f>IFERROR(__xludf.DUMMYFUNCTION("""COMPUTED_VALUE"""),"")</f>
        <v/>
      </c>
      <c r="Q4858" s="4" t="str">
        <f>IFERROR(__xludf.DUMMYFUNCTION("""COMPUTED_VALUE"""),"")</f>
        <v/>
      </c>
      <c r="R4858" s="4" t="str">
        <f>IFERROR(__xludf.DUMMYFUNCTION("""COMPUTED_VALUE"""),"")</f>
        <v/>
      </c>
      <c r="S4858" s="4" t="str">
        <f>IFERROR(__xludf.DUMMYFUNCTION("""COMPUTED_VALUE"""),"")</f>
        <v/>
      </c>
    </row>
    <row r="4859">
      <c r="A4859" s="4" t="s">
        <v>3100</v>
      </c>
      <c r="B4859" s="4">
        <v>96.0</v>
      </c>
      <c r="C4859" s="4">
        <v>1050600.0</v>
      </c>
      <c r="D4859" s="4" t="s">
        <v>888</v>
      </c>
      <c r="E4859" s="4" t="s">
        <v>8030</v>
      </c>
      <c r="F4859" s="4" t="s">
        <v>12</v>
      </c>
      <c r="G4859" s="4" t="s">
        <v>13</v>
      </c>
      <c r="H4859" s="4">
        <v>250000.0</v>
      </c>
      <c r="I4859" s="4">
        <v>6.6</v>
      </c>
      <c r="L4859" s="4" t="str">
        <f>IFERROR(__xludf.DUMMYFUNCTION("""COMPUTED_VALUE"""),"Comedy")</f>
        <v>Comedy</v>
      </c>
      <c r="M4859" s="4" t="str">
        <f>IFERROR(__xludf.DUMMYFUNCTION("""COMPUTED_VALUE"""),"Drama")</f>
        <v>Drama</v>
      </c>
      <c r="N4859" s="4" t="str">
        <f>IFERROR(__xludf.DUMMYFUNCTION("""COMPUTED_VALUE"""),"")</f>
        <v/>
      </c>
      <c r="O4859" s="4" t="str">
        <f>IFERROR(__xludf.DUMMYFUNCTION("""COMPUTED_VALUE"""),"")</f>
        <v/>
      </c>
      <c r="P4859" s="4" t="str">
        <f>IFERROR(__xludf.DUMMYFUNCTION("""COMPUTED_VALUE"""),"")</f>
        <v/>
      </c>
      <c r="Q4859" s="4" t="str">
        <f>IFERROR(__xludf.DUMMYFUNCTION("""COMPUTED_VALUE"""),"")</f>
        <v/>
      </c>
      <c r="R4859" s="4" t="str">
        <f>IFERROR(__xludf.DUMMYFUNCTION("""COMPUTED_VALUE"""),"")</f>
        <v/>
      </c>
      <c r="S4859" s="4" t="str">
        <f>IFERROR(__xludf.DUMMYFUNCTION("""COMPUTED_VALUE"""),"")</f>
        <v/>
      </c>
    </row>
    <row r="4860">
      <c r="A4860" s="4" t="s">
        <v>8031</v>
      </c>
      <c r="B4860" s="4">
        <v>100.0</v>
      </c>
      <c r="C4860" s="4">
        <v>902835.0</v>
      </c>
      <c r="D4860" s="4" t="s">
        <v>495</v>
      </c>
      <c r="E4860" s="4" t="s">
        <v>8032</v>
      </c>
      <c r="F4860" s="4" t="s">
        <v>12</v>
      </c>
      <c r="G4860" s="4" t="s">
        <v>13</v>
      </c>
      <c r="H4860" s="4">
        <v>250000.0</v>
      </c>
      <c r="I4860" s="4">
        <v>6.7</v>
      </c>
      <c r="L4860" s="4" t="str">
        <f>IFERROR(__xludf.DUMMYFUNCTION("""COMPUTED_VALUE"""),"Comedy")</f>
        <v>Comedy</v>
      </c>
      <c r="M4860" s="4" t="str">
        <f>IFERROR(__xludf.DUMMYFUNCTION("""COMPUTED_VALUE"""),"Drama")</f>
        <v>Drama</v>
      </c>
      <c r="N4860" s="4" t="str">
        <f>IFERROR(__xludf.DUMMYFUNCTION("""COMPUTED_VALUE"""),"Romance")</f>
        <v>Romance</v>
      </c>
      <c r="O4860" s="4" t="str">
        <f>IFERROR(__xludf.DUMMYFUNCTION("""COMPUTED_VALUE"""),"")</f>
        <v/>
      </c>
      <c r="P4860" s="4" t="str">
        <f>IFERROR(__xludf.DUMMYFUNCTION("""COMPUTED_VALUE"""),"")</f>
        <v/>
      </c>
      <c r="Q4860" s="4" t="str">
        <f>IFERROR(__xludf.DUMMYFUNCTION("""COMPUTED_VALUE"""),"")</f>
        <v/>
      </c>
      <c r="R4860" s="4" t="str">
        <f>IFERROR(__xludf.DUMMYFUNCTION("""COMPUTED_VALUE"""),"")</f>
        <v/>
      </c>
      <c r="S4860" s="4" t="str">
        <f>IFERROR(__xludf.DUMMYFUNCTION("""COMPUTED_VALUE"""),"")</f>
        <v/>
      </c>
    </row>
    <row r="4861">
      <c r="A4861" s="4" t="s">
        <v>8033</v>
      </c>
      <c r="B4861" s="4">
        <v>90.0</v>
      </c>
      <c r="C4861" s="4">
        <v>0.0</v>
      </c>
      <c r="D4861" s="4" t="s">
        <v>5263</v>
      </c>
      <c r="E4861" s="4" t="s">
        <v>8034</v>
      </c>
      <c r="F4861" s="4" t="s">
        <v>12</v>
      </c>
      <c r="G4861" s="4" t="s">
        <v>13</v>
      </c>
      <c r="H4861" s="4">
        <v>300000.0</v>
      </c>
      <c r="I4861" s="4">
        <v>4.3</v>
      </c>
      <c r="L4861" s="4" t="str">
        <f>IFERROR(__xludf.DUMMYFUNCTION("""COMPUTED_VALUE"""),"Action")</f>
        <v>Action</v>
      </c>
      <c r="M4861" s="4" t="str">
        <f>IFERROR(__xludf.DUMMYFUNCTION("""COMPUTED_VALUE"""),"Crime")</f>
        <v>Crime</v>
      </c>
      <c r="N4861" s="4" t="str">
        <f>IFERROR(__xludf.DUMMYFUNCTION("""COMPUTED_VALUE"""),"Drama")</f>
        <v>Drama</v>
      </c>
      <c r="O4861" s="4" t="str">
        <f>IFERROR(__xludf.DUMMYFUNCTION("""COMPUTED_VALUE"""),"")</f>
        <v/>
      </c>
      <c r="P4861" s="4" t="str">
        <f>IFERROR(__xludf.DUMMYFUNCTION("""COMPUTED_VALUE"""),"")</f>
        <v/>
      </c>
      <c r="Q4861" s="4" t="str">
        <f>IFERROR(__xludf.DUMMYFUNCTION("""COMPUTED_VALUE"""),"")</f>
        <v/>
      </c>
      <c r="R4861" s="4" t="str">
        <f>IFERROR(__xludf.DUMMYFUNCTION("""COMPUTED_VALUE"""),"")</f>
        <v/>
      </c>
      <c r="S4861" s="4" t="str">
        <f>IFERROR(__xludf.DUMMYFUNCTION("""COMPUTED_VALUE"""),"")</f>
        <v/>
      </c>
    </row>
    <row r="4862">
      <c r="A4862" s="4" t="s">
        <v>2963</v>
      </c>
      <c r="B4862" s="4">
        <v>90.0</v>
      </c>
      <c r="C4862" s="4">
        <v>489220.0</v>
      </c>
      <c r="D4862" s="4" t="s">
        <v>1752</v>
      </c>
      <c r="E4862" s="4" t="s">
        <v>8035</v>
      </c>
      <c r="F4862" s="4" t="s">
        <v>12</v>
      </c>
      <c r="G4862" s="4" t="s">
        <v>95</v>
      </c>
      <c r="H4862" s="4">
        <v>365000.0</v>
      </c>
      <c r="I4862" s="4">
        <v>7.3</v>
      </c>
      <c r="L4862" s="4" t="str">
        <f>IFERROR(__xludf.DUMMYFUNCTION("""COMPUTED_VALUE"""),"Mystery")</f>
        <v>Mystery</v>
      </c>
      <c r="M4862" s="4" t="str">
        <f>IFERROR(__xludf.DUMMYFUNCTION("""COMPUTED_VALUE"""),"Sci-Fi")</f>
        <v>Sci-Fi</v>
      </c>
      <c r="N4862" s="4" t="str">
        <f>IFERROR(__xludf.DUMMYFUNCTION("""COMPUTED_VALUE"""),"Thriller")</f>
        <v>Thriller</v>
      </c>
      <c r="O4862" s="4" t="str">
        <f>IFERROR(__xludf.DUMMYFUNCTION("""COMPUTED_VALUE"""),"")</f>
        <v/>
      </c>
      <c r="P4862" s="4" t="str">
        <f>IFERROR(__xludf.DUMMYFUNCTION("""COMPUTED_VALUE"""),"")</f>
        <v/>
      </c>
      <c r="Q4862" s="4" t="str">
        <f>IFERROR(__xludf.DUMMYFUNCTION("""COMPUTED_VALUE"""),"")</f>
        <v/>
      </c>
      <c r="R4862" s="4" t="str">
        <f>IFERROR(__xludf.DUMMYFUNCTION("""COMPUTED_VALUE"""),"")</f>
        <v/>
      </c>
      <c r="S4862" s="4" t="str">
        <f>IFERROR(__xludf.DUMMYFUNCTION("""COMPUTED_VALUE"""),"")</f>
        <v/>
      </c>
    </row>
    <row r="4863">
      <c r="A4863" s="4" t="s">
        <v>8036</v>
      </c>
      <c r="B4863" s="4">
        <v>76.0</v>
      </c>
      <c r="C4863" s="4">
        <v>212285.0</v>
      </c>
      <c r="D4863" s="4" t="s">
        <v>590</v>
      </c>
      <c r="E4863" s="4" t="s">
        <v>8037</v>
      </c>
      <c r="F4863" s="4" t="s">
        <v>12</v>
      </c>
      <c r="G4863" s="4" t="s">
        <v>126</v>
      </c>
      <c r="H4863" s="4">
        <v>250000.0</v>
      </c>
      <c r="I4863" s="4">
        <v>6.4</v>
      </c>
      <c r="L4863" s="4" t="str">
        <f>IFERROR(__xludf.DUMMYFUNCTION("""COMPUTED_VALUE"""),"Comedy")</f>
        <v>Comedy</v>
      </c>
      <c r="M4863" s="4" t="str">
        <f>IFERROR(__xludf.DUMMYFUNCTION("""COMPUTED_VALUE"""),"Romance")</f>
        <v>Romance</v>
      </c>
      <c r="N4863" s="4" t="str">
        <f>IFERROR(__xludf.DUMMYFUNCTION("""COMPUTED_VALUE"""),"")</f>
        <v/>
      </c>
      <c r="O4863" s="4" t="str">
        <f>IFERROR(__xludf.DUMMYFUNCTION("""COMPUTED_VALUE"""),"")</f>
        <v/>
      </c>
      <c r="P4863" s="4" t="str">
        <f>IFERROR(__xludf.DUMMYFUNCTION("""COMPUTED_VALUE"""),"")</f>
        <v/>
      </c>
      <c r="Q4863" s="4" t="str">
        <f>IFERROR(__xludf.DUMMYFUNCTION("""COMPUTED_VALUE"""),"")</f>
        <v/>
      </c>
      <c r="R4863" s="4" t="str">
        <f>IFERROR(__xludf.DUMMYFUNCTION("""COMPUTED_VALUE"""),"")</f>
        <v/>
      </c>
      <c r="S4863" s="4" t="str">
        <f>IFERROR(__xludf.DUMMYFUNCTION("""COMPUTED_VALUE"""),"")</f>
        <v/>
      </c>
    </row>
    <row r="4864">
      <c r="A4864" s="4" t="s">
        <v>8038</v>
      </c>
      <c r="B4864" s="4">
        <v>75.0</v>
      </c>
      <c r="C4864" s="4">
        <v>203134.0</v>
      </c>
      <c r="D4864" s="4" t="s">
        <v>8039</v>
      </c>
      <c r="E4864" s="4" t="s">
        <v>8040</v>
      </c>
      <c r="F4864" s="4" t="s">
        <v>12</v>
      </c>
      <c r="G4864" s="4" t="s">
        <v>13</v>
      </c>
      <c r="H4864" s="4">
        <v>250000.0</v>
      </c>
      <c r="I4864" s="4">
        <v>7.0</v>
      </c>
      <c r="L4864" s="4" t="str">
        <f>IFERROR(__xludf.DUMMYFUNCTION("""COMPUTED_VALUE"""),"Animation")</f>
        <v>Animation</v>
      </c>
      <c r="M4864" s="4" t="str">
        <f>IFERROR(__xludf.DUMMYFUNCTION("""COMPUTED_VALUE"""),"Comedy")</f>
        <v>Comedy</v>
      </c>
      <c r="N4864" s="4" t="str">
        <f>IFERROR(__xludf.DUMMYFUNCTION("""COMPUTED_VALUE"""),"Drama")</f>
        <v>Drama</v>
      </c>
      <c r="O4864" s="4" t="str">
        <f>IFERROR(__xludf.DUMMYFUNCTION("""COMPUTED_VALUE"""),"Fantasy")</f>
        <v>Fantasy</v>
      </c>
      <c r="P4864" s="4" t="str">
        <f>IFERROR(__xludf.DUMMYFUNCTION("""COMPUTED_VALUE"""),"Sci-Fi")</f>
        <v>Sci-Fi</v>
      </c>
      <c r="Q4864" s="4" t="str">
        <f>IFERROR(__xludf.DUMMYFUNCTION("""COMPUTED_VALUE"""),"")</f>
        <v/>
      </c>
      <c r="R4864" s="4" t="str">
        <f>IFERROR(__xludf.DUMMYFUNCTION("""COMPUTED_VALUE"""),"")</f>
        <v/>
      </c>
      <c r="S4864" s="4" t="str">
        <f>IFERROR(__xludf.DUMMYFUNCTION("""COMPUTED_VALUE"""),"")</f>
        <v/>
      </c>
    </row>
    <row r="4865">
      <c r="A4865" s="4" t="s">
        <v>7825</v>
      </c>
      <c r="B4865" s="4">
        <v>78.0</v>
      </c>
      <c r="C4865" s="4">
        <v>191309.0</v>
      </c>
      <c r="D4865" s="4" t="s">
        <v>679</v>
      </c>
      <c r="E4865" s="4" t="s">
        <v>8041</v>
      </c>
      <c r="F4865" s="4" t="s">
        <v>12</v>
      </c>
      <c r="G4865" s="4" t="s">
        <v>13</v>
      </c>
      <c r="H4865" s="4">
        <v>150000.0</v>
      </c>
      <c r="I4865" s="4">
        <v>5.5</v>
      </c>
      <c r="L4865" s="4" t="str">
        <f>IFERROR(__xludf.DUMMYFUNCTION("""COMPUTED_VALUE"""),"Drama")</f>
        <v>Drama</v>
      </c>
      <c r="M4865" s="4" t="str">
        <f>IFERROR(__xludf.DUMMYFUNCTION("""COMPUTED_VALUE"""),"Mystery")</f>
        <v>Mystery</v>
      </c>
      <c r="N4865" s="4" t="str">
        <f>IFERROR(__xludf.DUMMYFUNCTION("""COMPUTED_VALUE"""),"Thriller")</f>
        <v>Thriller</v>
      </c>
      <c r="O4865" s="4" t="str">
        <f>IFERROR(__xludf.DUMMYFUNCTION("""COMPUTED_VALUE"""),"")</f>
        <v/>
      </c>
      <c r="P4865" s="4" t="str">
        <f>IFERROR(__xludf.DUMMYFUNCTION("""COMPUTED_VALUE"""),"")</f>
        <v/>
      </c>
      <c r="Q4865" s="4" t="str">
        <f>IFERROR(__xludf.DUMMYFUNCTION("""COMPUTED_VALUE"""),"")</f>
        <v/>
      </c>
      <c r="R4865" s="4" t="str">
        <f>IFERROR(__xludf.DUMMYFUNCTION("""COMPUTED_VALUE"""),"")</f>
        <v/>
      </c>
      <c r="S4865" s="4" t="str">
        <f>IFERROR(__xludf.DUMMYFUNCTION("""COMPUTED_VALUE"""),"")</f>
        <v/>
      </c>
    </row>
    <row r="4866">
      <c r="A4866" s="4" t="s">
        <v>8042</v>
      </c>
      <c r="B4866" s="4">
        <v>90.0</v>
      </c>
      <c r="C4866" s="4">
        <v>3388210.0</v>
      </c>
      <c r="D4866" s="4" t="s">
        <v>76</v>
      </c>
      <c r="E4866" s="4" t="s">
        <v>8043</v>
      </c>
      <c r="F4866" s="4" t="s">
        <v>12</v>
      </c>
      <c r="G4866" s="4" t="s">
        <v>13</v>
      </c>
      <c r="H4866" s="4">
        <v>250000.0</v>
      </c>
      <c r="I4866" s="4">
        <v>6.7</v>
      </c>
      <c r="L4866" s="4" t="str">
        <f>IFERROR(__xludf.DUMMYFUNCTION("""COMPUTED_VALUE"""),"Drama")</f>
        <v>Drama</v>
      </c>
      <c r="M4866" s="4" t="str">
        <f>IFERROR(__xludf.DUMMYFUNCTION("""COMPUTED_VALUE"""),"Romance")</f>
        <v>Romance</v>
      </c>
      <c r="N4866" s="4" t="str">
        <f>IFERROR(__xludf.DUMMYFUNCTION("""COMPUTED_VALUE"""),"")</f>
        <v/>
      </c>
      <c r="O4866" s="4" t="str">
        <f>IFERROR(__xludf.DUMMYFUNCTION("""COMPUTED_VALUE"""),"")</f>
        <v/>
      </c>
      <c r="P4866" s="4" t="str">
        <f>IFERROR(__xludf.DUMMYFUNCTION("""COMPUTED_VALUE"""),"")</f>
        <v/>
      </c>
      <c r="Q4866" s="4" t="str">
        <f>IFERROR(__xludf.DUMMYFUNCTION("""COMPUTED_VALUE"""),"")</f>
        <v/>
      </c>
      <c r="R4866" s="4" t="str">
        <f>IFERROR(__xludf.DUMMYFUNCTION("""COMPUTED_VALUE"""),"")</f>
        <v/>
      </c>
      <c r="S4866" s="4" t="str">
        <f>IFERROR(__xludf.DUMMYFUNCTION("""COMPUTED_VALUE"""),"")</f>
        <v/>
      </c>
    </row>
    <row r="4867">
      <c r="A4867" s="4" t="s">
        <v>8044</v>
      </c>
      <c r="B4867" s="4">
        <v>96.0</v>
      </c>
      <c r="C4867" s="4">
        <v>0.0</v>
      </c>
      <c r="D4867" s="4" t="s">
        <v>2228</v>
      </c>
      <c r="E4867" s="4" t="s">
        <v>8045</v>
      </c>
      <c r="F4867" s="4" t="s">
        <v>12</v>
      </c>
      <c r="G4867" s="4" t="s">
        <v>13</v>
      </c>
      <c r="H4867" s="4">
        <v>300000.0</v>
      </c>
      <c r="I4867" s="4">
        <v>4.3</v>
      </c>
      <c r="L4867" s="4" t="str">
        <f>IFERROR(__xludf.DUMMYFUNCTION("""COMPUTED_VALUE"""),"Horror")</f>
        <v>Horror</v>
      </c>
      <c r="M4867" s="4" t="str">
        <f>IFERROR(__xludf.DUMMYFUNCTION("""COMPUTED_VALUE"""),"")</f>
        <v/>
      </c>
      <c r="N4867" s="4" t="str">
        <f>IFERROR(__xludf.DUMMYFUNCTION("""COMPUTED_VALUE"""),"")</f>
        <v/>
      </c>
      <c r="O4867" s="4" t="str">
        <f>IFERROR(__xludf.DUMMYFUNCTION("""COMPUTED_VALUE"""),"")</f>
        <v/>
      </c>
      <c r="P4867" s="4" t="str">
        <f>IFERROR(__xludf.DUMMYFUNCTION("""COMPUTED_VALUE"""),"")</f>
        <v/>
      </c>
      <c r="Q4867" s="4" t="str">
        <f>IFERROR(__xludf.DUMMYFUNCTION("""COMPUTED_VALUE"""),"")</f>
        <v/>
      </c>
      <c r="R4867" s="4" t="str">
        <f>IFERROR(__xludf.DUMMYFUNCTION("""COMPUTED_VALUE"""),"")</f>
        <v/>
      </c>
      <c r="S4867" s="4" t="str">
        <f>IFERROR(__xludf.DUMMYFUNCTION("""COMPUTED_VALUE"""),"")</f>
        <v/>
      </c>
    </row>
    <row r="4868">
      <c r="A4868" s="4" t="s">
        <v>6443</v>
      </c>
      <c r="B4868" s="4">
        <v>92.0</v>
      </c>
      <c r="C4868" s="4">
        <v>177840.0</v>
      </c>
      <c r="D4868" s="4" t="s">
        <v>2233</v>
      </c>
      <c r="E4868" s="4" t="s">
        <v>8046</v>
      </c>
      <c r="F4868" s="4" t="s">
        <v>12</v>
      </c>
      <c r="G4868" s="4" t="s">
        <v>20</v>
      </c>
      <c r="H4868" s="4">
        <v>250000.0</v>
      </c>
      <c r="I4868" s="4">
        <v>6.1</v>
      </c>
      <c r="L4868" s="4" t="str">
        <f>IFERROR(__xludf.DUMMYFUNCTION("""COMPUTED_VALUE"""),"Comedy")</f>
        <v>Comedy</v>
      </c>
      <c r="M4868" s="4" t="str">
        <f>IFERROR(__xludf.DUMMYFUNCTION("""COMPUTED_VALUE"""),"Music")</f>
        <v>Music</v>
      </c>
      <c r="N4868" s="4" t="str">
        <f>IFERROR(__xludf.DUMMYFUNCTION("""COMPUTED_VALUE"""),"")</f>
        <v/>
      </c>
      <c r="O4868" s="4" t="str">
        <f>IFERROR(__xludf.DUMMYFUNCTION("""COMPUTED_VALUE"""),"")</f>
        <v/>
      </c>
      <c r="P4868" s="4" t="str">
        <f>IFERROR(__xludf.DUMMYFUNCTION("""COMPUTED_VALUE"""),"")</f>
        <v/>
      </c>
      <c r="Q4868" s="4" t="str">
        <f>IFERROR(__xludf.DUMMYFUNCTION("""COMPUTED_VALUE"""),"")</f>
        <v/>
      </c>
      <c r="R4868" s="4" t="str">
        <f>IFERROR(__xludf.DUMMYFUNCTION("""COMPUTED_VALUE"""),"")</f>
        <v/>
      </c>
      <c r="S4868" s="4" t="str">
        <f>IFERROR(__xludf.DUMMYFUNCTION("""COMPUTED_VALUE"""),"")</f>
        <v/>
      </c>
    </row>
    <row r="4869">
      <c r="A4869" s="4" t="s">
        <v>8047</v>
      </c>
      <c r="B4869" s="4">
        <v>75.0</v>
      </c>
      <c r="C4869" s="4">
        <v>47111.0</v>
      </c>
      <c r="D4869" s="4" t="s">
        <v>888</v>
      </c>
      <c r="E4869" s="4" t="s">
        <v>8048</v>
      </c>
      <c r="F4869" s="4" t="s">
        <v>2512</v>
      </c>
      <c r="G4869" s="4" t="s">
        <v>13</v>
      </c>
      <c r="H4869" s="4">
        <v>0.0</v>
      </c>
      <c r="I4869" s="4">
        <v>6.8</v>
      </c>
      <c r="L4869" s="4" t="str">
        <f>IFERROR(__xludf.DUMMYFUNCTION("""COMPUTED_VALUE"""),"Comedy")</f>
        <v>Comedy</v>
      </c>
      <c r="M4869" s="4" t="str">
        <f>IFERROR(__xludf.DUMMYFUNCTION("""COMPUTED_VALUE"""),"Drama")</f>
        <v>Drama</v>
      </c>
      <c r="N4869" s="4" t="str">
        <f>IFERROR(__xludf.DUMMYFUNCTION("""COMPUTED_VALUE"""),"")</f>
        <v/>
      </c>
      <c r="O4869" s="4" t="str">
        <f>IFERROR(__xludf.DUMMYFUNCTION("""COMPUTED_VALUE"""),"")</f>
        <v/>
      </c>
      <c r="P4869" s="4" t="str">
        <f>IFERROR(__xludf.DUMMYFUNCTION("""COMPUTED_VALUE"""),"")</f>
        <v/>
      </c>
      <c r="Q4869" s="4" t="str">
        <f>IFERROR(__xludf.DUMMYFUNCTION("""COMPUTED_VALUE"""),"")</f>
        <v/>
      </c>
      <c r="R4869" s="4" t="str">
        <f>IFERROR(__xludf.DUMMYFUNCTION("""COMPUTED_VALUE"""),"")</f>
        <v/>
      </c>
      <c r="S4869" s="4" t="str">
        <f>IFERROR(__xludf.DUMMYFUNCTION("""COMPUTED_VALUE"""),"")</f>
        <v/>
      </c>
    </row>
    <row r="4870">
      <c r="A4870" s="4" t="s">
        <v>4842</v>
      </c>
      <c r="B4870" s="4">
        <v>99.0</v>
      </c>
      <c r="C4870" s="4">
        <v>49494.0</v>
      </c>
      <c r="D4870" s="4" t="s">
        <v>1422</v>
      </c>
      <c r="E4870" s="4" t="s">
        <v>8049</v>
      </c>
      <c r="F4870" s="4" t="s">
        <v>12</v>
      </c>
      <c r="G4870" s="4" t="s">
        <v>13</v>
      </c>
      <c r="H4870" s="4">
        <v>250000.0</v>
      </c>
      <c r="I4870" s="4">
        <v>3.9</v>
      </c>
      <c r="L4870" s="4" t="str">
        <f>IFERROR(__xludf.DUMMYFUNCTION("""COMPUTED_VALUE"""),"Drama")</f>
        <v>Drama</v>
      </c>
      <c r="M4870" s="4" t="str">
        <f>IFERROR(__xludf.DUMMYFUNCTION("""COMPUTED_VALUE"""),"Thriller")</f>
        <v>Thriller</v>
      </c>
      <c r="N4870" s="4" t="str">
        <f>IFERROR(__xludf.DUMMYFUNCTION("""COMPUTED_VALUE"""),"")</f>
        <v/>
      </c>
      <c r="O4870" s="4" t="str">
        <f>IFERROR(__xludf.DUMMYFUNCTION("""COMPUTED_VALUE"""),"")</f>
        <v/>
      </c>
      <c r="P4870" s="4" t="str">
        <f>IFERROR(__xludf.DUMMYFUNCTION("""COMPUTED_VALUE"""),"")</f>
        <v/>
      </c>
      <c r="Q4870" s="4" t="str">
        <f>IFERROR(__xludf.DUMMYFUNCTION("""COMPUTED_VALUE"""),"")</f>
        <v/>
      </c>
      <c r="R4870" s="4" t="str">
        <f>IFERROR(__xludf.DUMMYFUNCTION("""COMPUTED_VALUE"""),"")</f>
        <v/>
      </c>
      <c r="S4870" s="4" t="str">
        <f>IFERROR(__xludf.DUMMYFUNCTION("""COMPUTED_VALUE"""),"")</f>
        <v/>
      </c>
    </row>
    <row r="4871">
      <c r="A4871" s="4" t="s">
        <v>8351</v>
      </c>
      <c r="B4871" s="4">
        <v>58.0</v>
      </c>
      <c r="C4871" s="4">
        <v>0.0</v>
      </c>
      <c r="D4871" s="4" t="s">
        <v>683</v>
      </c>
      <c r="E4871" s="4" t="s">
        <v>8050</v>
      </c>
      <c r="F4871" s="4" t="s">
        <v>12</v>
      </c>
      <c r="G4871" s="4" t="s">
        <v>20</v>
      </c>
      <c r="H4871" s="4">
        <v>0.0</v>
      </c>
      <c r="I4871" s="4">
        <v>8.5</v>
      </c>
      <c r="L4871" s="4" t="str">
        <f>IFERROR(__xludf.DUMMYFUNCTION("""COMPUTED_VALUE"""),"Crime")</f>
        <v>Crime</v>
      </c>
      <c r="M4871" s="4" t="str">
        <f>IFERROR(__xludf.DUMMYFUNCTION("""COMPUTED_VALUE"""),"Drama")</f>
        <v>Drama</v>
      </c>
      <c r="N4871" s="4" t="str">
        <f>IFERROR(__xludf.DUMMYFUNCTION("""COMPUTED_VALUE"""),"")</f>
        <v/>
      </c>
      <c r="O4871" s="4" t="str">
        <f>IFERROR(__xludf.DUMMYFUNCTION("""COMPUTED_VALUE"""),"")</f>
        <v/>
      </c>
      <c r="P4871" s="4" t="str">
        <f>IFERROR(__xludf.DUMMYFUNCTION("""COMPUTED_VALUE"""),"")</f>
        <v/>
      </c>
      <c r="Q4871" s="4" t="str">
        <f>IFERROR(__xludf.DUMMYFUNCTION("""COMPUTED_VALUE"""),"")</f>
        <v/>
      </c>
      <c r="R4871" s="4" t="str">
        <f>IFERROR(__xludf.DUMMYFUNCTION("""COMPUTED_VALUE"""),"")</f>
        <v/>
      </c>
      <c r="S4871" s="4" t="str">
        <f>IFERROR(__xludf.DUMMYFUNCTION("""COMPUTED_VALUE"""),"")</f>
        <v/>
      </c>
    </row>
    <row r="4872">
      <c r="A4872" s="4" t="s">
        <v>8051</v>
      </c>
      <c r="B4872" s="4">
        <v>86.0</v>
      </c>
      <c r="C4872" s="4">
        <v>0.0</v>
      </c>
      <c r="D4872" s="4" t="s">
        <v>1196</v>
      </c>
      <c r="E4872" s="4" t="s">
        <v>8052</v>
      </c>
      <c r="F4872" s="4" t="s">
        <v>12</v>
      </c>
      <c r="G4872" s="4" t="s">
        <v>13</v>
      </c>
      <c r="H4872" s="4">
        <v>0.0</v>
      </c>
      <c r="I4872" s="4">
        <v>6.9</v>
      </c>
      <c r="L4872" s="4" t="str">
        <f>IFERROR(__xludf.DUMMYFUNCTION("""COMPUTED_VALUE"""),"Drama")</f>
        <v>Drama</v>
      </c>
      <c r="M4872" s="4" t="str">
        <f>IFERROR(__xludf.DUMMYFUNCTION("""COMPUTED_VALUE"""),"")</f>
        <v/>
      </c>
      <c r="N4872" s="4" t="str">
        <f>IFERROR(__xludf.DUMMYFUNCTION("""COMPUTED_VALUE"""),"")</f>
        <v/>
      </c>
      <c r="O4872" s="4" t="str">
        <f>IFERROR(__xludf.DUMMYFUNCTION("""COMPUTED_VALUE"""),"")</f>
        <v/>
      </c>
      <c r="P4872" s="4" t="str">
        <f>IFERROR(__xludf.DUMMYFUNCTION("""COMPUTED_VALUE"""),"")</f>
        <v/>
      </c>
      <c r="Q4872" s="4" t="str">
        <f>IFERROR(__xludf.DUMMYFUNCTION("""COMPUTED_VALUE"""),"")</f>
        <v/>
      </c>
      <c r="R4872" s="4" t="str">
        <f>IFERROR(__xludf.DUMMYFUNCTION("""COMPUTED_VALUE"""),"")</f>
        <v/>
      </c>
      <c r="S4872" s="4" t="str">
        <f>IFERROR(__xludf.DUMMYFUNCTION("""COMPUTED_VALUE"""),"")</f>
        <v/>
      </c>
    </row>
    <row r="4873">
      <c r="A4873" s="4" t="s">
        <v>4137</v>
      </c>
      <c r="B4873" s="4">
        <v>92.0</v>
      </c>
      <c r="C4873" s="4">
        <v>45661.0</v>
      </c>
      <c r="D4873" s="4" t="s">
        <v>1422</v>
      </c>
      <c r="E4873" s="4" t="s">
        <v>8053</v>
      </c>
      <c r="F4873" s="4" t="s">
        <v>12</v>
      </c>
      <c r="G4873" s="4" t="s">
        <v>13</v>
      </c>
      <c r="H4873" s="4">
        <v>0.0</v>
      </c>
      <c r="I4873" s="4">
        <v>7.3</v>
      </c>
      <c r="L4873" s="4" t="str">
        <f>IFERROR(__xludf.DUMMYFUNCTION("""COMPUTED_VALUE"""),"Drama")</f>
        <v>Drama</v>
      </c>
      <c r="M4873" s="4" t="str">
        <f>IFERROR(__xludf.DUMMYFUNCTION("""COMPUTED_VALUE"""),"Thriller")</f>
        <v>Thriller</v>
      </c>
      <c r="N4873" s="4" t="str">
        <f>IFERROR(__xludf.DUMMYFUNCTION("""COMPUTED_VALUE"""),"")</f>
        <v/>
      </c>
      <c r="O4873" s="4" t="str">
        <f>IFERROR(__xludf.DUMMYFUNCTION("""COMPUTED_VALUE"""),"")</f>
        <v/>
      </c>
      <c r="P4873" s="4" t="str">
        <f>IFERROR(__xludf.DUMMYFUNCTION("""COMPUTED_VALUE"""),"")</f>
        <v/>
      </c>
      <c r="Q4873" s="4" t="str">
        <f>IFERROR(__xludf.DUMMYFUNCTION("""COMPUTED_VALUE"""),"")</f>
        <v/>
      </c>
      <c r="R4873" s="4" t="str">
        <f>IFERROR(__xludf.DUMMYFUNCTION("""COMPUTED_VALUE"""),"")</f>
        <v/>
      </c>
      <c r="S4873" s="4" t="str">
        <f>IFERROR(__xludf.DUMMYFUNCTION("""COMPUTED_VALUE"""),"")</f>
        <v/>
      </c>
    </row>
    <row r="4874">
      <c r="A4874" s="4" t="s">
        <v>8054</v>
      </c>
      <c r="B4874" s="4">
        <v>101.0</v>
      </c>
      <c r="C4874" s="4">
        <v>0.0</v>
      </c>
      <c r="D4874" s="4" t="s">
        <v>293</v>
      </c>
      <c r="E4874" s="4" t="s">
        <v>8055</v>
      </c>
      <c r="F4874" s="4" t="s">
        <v>12</v>
      </c>
      <c r="G4874" s="4" t="s">
        <v>20</v>
      </c>
      <c r="H4874" s="4">
        <v>0.0</v>
      </c>
      <c r="I4874" s="4">
        <v>6.9</v>
      </c>
      <c r="L4874" s="4" t="str">
        <f>IFERROR(__xludf.DUMMYFUNCTION("""COMPUTED_VALUE"""),"Mystery")</f>
        <v>Mystery</v>
      </c>
      <c r="M4874" s="4" t="str">
        <f>IFERROR(__xludf.DUMMYFUNCTION("""COMPUTED_VALUE"""),"Thriller")</f>
        <v>Thriller</v>
      </c>
      <c r="N4874" s="4" t="str">
        <f>IFERROR(__xludf.DUMMYFUNCTION("""COMPUTED_VALUE"""),"")</f>
        <v/>
      </c>
      <c r="O4874" s="4" t="str">
        <f>IFERROR(__xludf.DUMMYFUNCTION("""COMPUTED_VALUE"""),"")</f>
        <v/>
      </c>
      <c r="P4874" s="4" t="str">
        <f>IFERROR(__xludf.DUMMYFUNCTION("""COMPUTED_VALUE"""),"")</f>
        <v/>
      </c>
      <c r="Q4874" s="4" t="str">
        <f>IFERROR(__xludf.DUMMYFUNCTION("""COMPUTED_VALUE"""),"")</f>
        <v/>
      </c>
      <c r="R4874" s="4" t="str">
        <f>IFERROR(__xludf.DUMMYFUNCTION("""COMPUTED_VALUE"""),"")</f>
        <v/>
      </c>
      <c r="S4874" s="4" t="str">
        <f>IFERROR(__xludf.DUMMYFUNCTION("""COMPUTED_VALUE"""),"")</f>
        <v/>
      </c>
    </row>
    <row r="4875">
      <c r="A4875" s="4" t="s">
        <v>8056</v>
      </c>
      <c r="B4875" s="4">
        <v>81.0</v>
      </c>
      <c r="C4875" s="4">
        <v>18195.0</v>
      </c>
      <c r="D4875" s="4" t="s">
        <v>4259</v>
      </c>
      <c r="E4875" s="4" t="s">
        <v>8057</v>
      </c>
      <c r="F4875" s="4" t="s">
        <v>12</v>
      </c>
      <c r="G4875" s="4" t="s">
        <v>13</v>
      </c>
      <c r="H4875" s="4">
        <v>250000.0</v>
      </c>
      <c r="I4875" s="4">
        <v>6.3</v>
      </c>
      <c r="L4875" s="4" t="str">
        <f>IFERROR(__xludf.DUMMYFUNCTION("""COMPUTED_VALUE"""),"Sci-Fi")</f>
        <v>Sci-Fi</v>
      </c>
      <c r="M4875" s="4" t="str">
        <f>IFERROR(__xludf.DUMMYFUNCTION("""COMPUTED_VALUE"""),"")</f>
        <v/>
      </c>
      <c r="N4875" s="4" t="str">
        <f>IFERROR(__xludf.DUMMYFUNCTION("""COMPUTED_VALUE"""),"")</f>
        <v/>
      </c>
      <c r="O4875" s="4" t="str">
        <f>IFERROR(__xludf.DUMMYFUNCTION("""COMPUTED_VALUE"""),"")</f>
        <v/>
      </c>
      <c r="P4875" s="4" t="str">
        <f>IFERROR(__xludf.DUMMYFUNCTION("""COMPUTED_VALUE"""),"")</f>
        <v/>
      </c>
      <c r="Q4875" s="4" t="str">
        <f>IFERROR(__xludf.DUMMYFUNCTION("""COMPUTED_VALUE"""),"")</f>
        <v/>
      </c>
      <c r="R4875" s="4" t="str">
        <f>IFERROR(__xludf.DUMMYFUNCTION("""COMPUTED_VALUE"""),"")</f>
        <v/>
      </c>
      <c r="S4875" s="4" t="str">
        <f>IFERROR(__xludf.DUMMYFUNCTION("""COMPUTED_VALUE"""),"")</f>
        <v/>
      </c>
    </row>
    <row r="4876">
      <c r="A4876" s="4" t="s">
        <v>8058</v>
      </c>
      <c r="B4876" s="4">
        <v>93.0</v>
      </c>
      <c r="C4876" s="4">
        <v>0.0</v>
      </c>
      <c r="D4876" s="4" t="s">
        <v>6342</v>
      </c>
      <c r="E4876" s="4" t="s">
        <v>8059</v>
      </c>
      <c r="F4876" s="4" t="s">
        <v>12</v>
      </c>
      <c r="G4876" s="4" t="s">
        <v>13</v>
      </c>
      <c r="H4876" s="4">
        <v>0.0</v>
      </c>
      <c r="I4876" s="4">
        <v>2.5</v>
      </c>
      <c r="L4876" s="4" t="str">
        <f>IFERROR(__xludf.DUMMYFUNCTION("""COMPUTED_VALUE"""),"Drama")</f>
        <v>Drama</v>
      </c>
      <c r="M4876" s="4" t="str">
        <f>IFERROR(__xludf.DUMMYFUNCTION("""COMPUTED_VALUE"""),"Musical")</f>
        <v>Musical</v>
      </c>
      <c r="N4876" s="4" t="str">
        <f>IFERROR(__xludf.DUMMYFUNCTION("""COMPUTED_VALUE"""),"")</f>
        <v/>
      </c>
      <c r="O4876" s="4" t="str">
        <f>IFERROR(__xludf.DUMMYFUNCTION("""COMPUTED_VALUE"""),"")</f>
        <v/>
      </c>
      <c r="P4876" s="4" t="str">
        <f>IFERROR(__xludf.DUMMYFUNCTION("""COMPUTED_VALUE"""),"")</f>
        <v/>
      </c>
      <c r="Q4876" s="4" t="str">
        <f>IFERROR(__xludf.DUMMYFUNCTION("""COMPUTED_VALUE"""),"")</f>
        <v/>
      </c>
      <c r="R4876" s="4" t="str">
        <f>IFERROR(__xludf.DUMMYFUNCTION("""COMPUTED_VALUE"""),"")</f>
        <v/>
      </c>
      <c r="S4876" s="4" t="str">
        <f>IFERROR(__xludf.DUMMYFUNCTION("""COMPUTED_VALUE"""),"")</f>
        <v/>
      </c>
    </row>
    <row r="4877">
      <c r="A4877" s="4" t="s">
        <v>8060</v>
      </c>
      <c r="B4877" s="4">
        <v>95.0</v>
      </c>
      <c r="C4877" s="4">
        <v>0.0</v>
      </c>
      <c r="D4877" s="4" t="s">
        <v>1196</v>
      </c>
      <c r="E4877" s="4" t="s">
        <v>8061</v>
      </c>
      <c r="F4877" s="4" t="s">
        <v>12</v>
      </c>
      <c r="G4877" s="4" t="s">
        <v>95</v>
      </c>
      <c r="H4877" s="4">
        <v>250000.0</v>
      </c>
      <c r="I4877" s="4">
        <v>5.7</v>
      </c>
      <c r="L4877" s="4" t="str">
        <f>IFERROR(__xludf.DUMMYFUNCTION("""COMPUTED_VALUE"""),"Drama")</f>
        <v>Drama</v>
      </c>
      <c r="M4877" s="4" t="str">
        <f>IFERROR(__xludf.DUMMYFUNCTION("""COMPUTED_VALUE"""),"")</f>
        <v/>
      </c>
      <c r="N4877" s="4" t="str">
        <f>IFERROR(__xludf.DUMMYFUNCTION("""COMPUTED_VALUE"""),"")</f>
        <v/>
      </c>
      <c r="O4877" s="4" t="str">
        <f>IFERROR(__xludf.DUMMYFUNCTION("""COMPUTED_VALUE"""),"")</f>
        <v/>
      </c>
      <c r="P4877" s="4" t="str">
        <f>IFERROR(__xludf.DUMMYFUNCTION("""COMPUTED_VALUE"""),"")</f>
        <v/>
      </c>
      <c r="Q4877" s="4" t="str">
        <f>IFERROR(__xludf.DUMMYFUNCTION("""COMPUTED_VALUE"""),"")</f>
        <v/>
      </c>
      <c r="R4877" s="4" t="str">
        <f>IFERROR(__xludf.DUMMYFUNCTION("""COMPUTED_VALUE"""),"")</f>
        <v/>
      </c>
      <c r="S4877" s="4" t="str">
        <f>IFERROR(__xludf.DUMMYFUNCTION("""COMPUTED_VALUE"""),"")</f>
        <v/>
      </c>
    </row>
    <row r="4878">
      <c r="A4878" s="4" t="s">
        <v>8062</v>
      </c>
      <c r="B4878" s="4">
        <v>107.0</v>
      </c>
      <c r="C4878" s="4">
        <v>0.0</v>
      </c>
      <c r="D4878" s="4" t="s">
        <v>8063</v>
      </c>
      <c r="E4878" s="4" t="s">
        <v>8064</v>
      </c>
      <c r="F4878" s="4" t="s">
        <v>12</v>
      </c>
      <c r="G4878" s="4" t="s">
        <v>13</v>
      </c>
      <c r="H4878" s="4">
        <v>0.0</v>
      </c>
      <c r="I4878" s="4">
        <v>7.0</v>
      </c>
      <c r="L4878" s="4" t="str">
        <f>IFERROR(__xludf.DUMMYFUNCTION("""COMPUTED_VALUE"""),"Action")</f>
        <v>Action</v>
      </c>
      <c r="M4878" s="4" t="str">
        <f>IFERROR(__xludf.DUMMYFUNCTION("""COMPUTED_VALUE"""),"Drama")</f>
        <v>Drama</v>
      </c>
      <c r="N4878" s="4" t="str">
        <f>IFERROR(__xludf.DUMMYFUNCTION("""COMPUTED_VALUE"""),"Fantasy")</f>
        <v>Fantasy</v>
      </c>
      <c r="O4878" s="4" t="str">
        <f>IFERROR(__xludf.DUMMYFUNCTION("""COMPUTED_VALUE"""),"Sci-Fi")</f>
        <v>Sci-Fi</v>
      </c>
      <c r="P4878" s="4" t="str">
        <f>IFERROR(__xludf.DUMMYFUNCTION("""COMPUTED_VALUE"""),"")</f>
        <v/>
      </c>
      <c r="Q4878" s="4" t="str">
        <f>IFERROR(__xludf.DUMMYFUNCTION("""COMPUTED_VALUE"""),"")</f>
        <v/>
      </c>
      <c r="R4878" s="4" t="str">
        <f>IFERROR(__xludf.DUMMYFUNCTION("""COMPUTED_VALUE"""),"")</f>
        <v/>
      </c>
      <c r="S4878" s="4" t="str">
        <f>IFERROR(__xludf.DUMMYFUNCTION("""COMPUTED_VALUE"""),"")</f>
        <v/>
      </c>
    </row>
    <row r="4879">
      <c r="A4879" s="4" t="s">
        <v>8065</v>
      </c>
      <c r="B4879" s="4">
        <v>98.0</v>
      </c>
      <c r="C4879" s="4">
        <v>0.0</v>
      </c>
      <c r="D4879" s="4" t="s">
        <v>2479</v>
      </c>
      <c r="E4879" s="4" t="s">
        <v>8066</v>
      </c>
      <c r="F4879" s="4" t="s">
        <v>12</v>
      </c>
      <c r="G4879" s="4" t="s">
        <v>13</v>
      </c>
      <c r="H4879" s="4">
        <v>250000.0</v>
      </c>
      <c r="I4879" s="4">
        <v>6.2</v>
      </c>
      <c r="L4879" s="4" t="str">
        <f>IFERROR(__xludf.DUMMYFUNCTION("""COMPUTED_VALUE"""),"Drama")</f>
        <v>Drama</v>
      </c>
      <c r="M4879" s="4" t="str">
        <f>IFERROR(__xludf.DUMMYFUNCTION("""COMPUTED_VALUE"""),"Family")</f>
        <v>Family</v>
      </c>
      <c r="N4879" s="4" t="str">
        <f>IFERROR(__xludf.DUMMYFUNCTION("""COMPUTED_VALUE"""),"")</f>
        <v/>
      </c>
      <c r="O4879" s="4" t="str">
        <f>IFERROR(__xludf.DUMMYFUNCTION("""COMPUTED_VALUE"""),"")</f>
        <v/>
      </c>
      <c r="P4879" s="4" t="str">
        <f>IFERROR(__xludf.DUMMYFUNCTION("""COMPUTED_VALUE"""),"")</f>
        <v/>
      </c>
      <c r="Q4879" s="4" t="str">
        <f>IFERROR(__xludf.DUMMYFUNCTION("""COMPUTED_VALUE"""),"")</f>
        <v/>
      </c>
      <c r="R4879" s="4" t="str">
        <f>IFERROR(__xludf.DUMMYFUNCTION("""COMPUTED_VALUE"""),"")</f>
        <v/>
      </c>
      <c r="S4879" s="4" t="str">
        <f>IFERROR(__xludf.DUMMYFUNCTION("""COMPUTED_VALUE"""),"")</f>
        <v/>
      </c>
    </row>
    <row r="4880">
      <c r="A4880" s="4" t="s">
        <v>8067</v>
      </c>
      <c r="B4880" s="4">
        <v>35.0</v>
      </c>
      <c r="C4880" s="4">
        <v>0.0</v>
      </c>
      <c r="D4880" s="4" t="s">
        <v>8068</v>
      </c>
      <c r="E4880" s="4" t="s">
        <v>8069</v>
      </c>
      <c r="F4880" s="4" t="s">
        <v>12</v>
      </c>
      <c r="G4880" s="4" t="s">
        <v>13</v>
      </c>
      <c r="H4880" s="4">
        <v>0.0</v>
      </c>
      <c r="I4880" s="4">
        <v>6.9</v>
      </c>
      <c r="L4880" s="4" t="str">
        <f>IFERROR(__xludf.DUMMYFUNCTION("""COMPUTED_VALUE"""),"Comedy")</f>
        <v>Comedy</v>
      </c>
      <c r="M4880" s="4" t="str">
        <f>IFERROR(__xludf.DUMMYFUNCTION("""COMPUTED_VALUE"""),"Short")</f>
        <v>Short</v>
      </c>
      <c r="N4880" s="4" t="str">
        <f>IFERROR(__xludf.DUMMYFUNCTION("""COMPUTED_VALUE"""),"")</f>
        <v/>
      </c>
      <c r="O4880" s="4" t="str">
        <f>IFERROR(__xludf.DUMMYFUNCTION("""COMPUTED_VALUE"""),"")</f>
        <v/>
      </c>
      <c r="P4880" s="4" t="str">
        <f>IFERROR(__xludf.DUMMYFUNCTION("""COMPUTED_VALUE"""),"")</f>
        <v/>
      </c>
      <c r="Q4880" s="4" t="str">
        <f>IFERROR(__xludf.DUMMYFUNCTION("""COMPUTED_VALUE"""),"")</f>
        <v/>
      </c>
      <c r="R4880" s="4" t="str">
        <f>IFERROR(__xludf.DUMMYFUNCTION("""COMPUTED_VALUE"""),"")</f>
        <v/>
      </c>
      <c r="S4880" s="4" t="str">
        <f>IFERROR(__xludf.DUMMYFUNCTION("""COMPUTED_VALUE"""),"")</f>
        <v/>
      </c>
    </row>
    <row r="4881">
      <c r="A4881" s="4" t="s">
        <v>8070</v>
      </c>
      <c r="B4881" s="4">
        <v>108.0</v>
      </c>
      <c r="C4881" s="4">
        <v>0.0</v>
      </c>
      <c r="D4881" s="4" t="s">
        <v>683</v>
      </c>
      <c r="E4881" s="4" t="s">
        <v>8071</v>
      </c>
      <c r="F4881" s="4" t="s">
        <v>12</v>
      </c>
      <c r="G4881" s="4" t="s">
        <v>13</v>
      </c>
      <c r="H4881" s="4">
        <v>0.0</v>
      </c>
      <c r="I4881" s="4">
        <v>4.5</v>
      </c>
      <c r="L4881" s="4" t="str">
        <f>IFERROR(__xludf.DUMMYFUNCTION("""COMPUTED_VALUE"""),"Crime")</f>
        <v>Crime</v>
      </c>
      <c r="M4881" s="4" t="str">
        <f>IFERROR(__xludf.DUMMYFUNCTION("""COMPUTED_VALUE"""),"Drama")</f>
        <v>Drama</v>
      </c>
      <c r="N4881" s="4" t="str">
        <f>IFERROR(__xludf.DUMMYFUNCTION("""COMPUTED_VALUE"""),"")</f>
        <v/>
      </c>
      <c r="O4881" s="4" t="str">
        <f>IFERROR(__xludf.DUMMYFUNCTION("""COMPUTED_VALUE"""),"")</f>
        <v/>
      </c>
      <c r="P4881" s="4" t="str">
        <f>IFERROR(__xludf.DUMMYFUNCTION("""COMPUTED_VALUE"""),"")</f>
        <v/>
      </c>
      <c r="Q4881" s="4" t="str">
        <f>IFERROR(__xludf.DUMMYFUNCTION("""COMPUTED_VALUE"""),"")</f>
        <v/>
      </c>
      <c r="R4881" s="4" t="str">
        <f>IFERROR(__xludf.DUMMYFUNCTION("""COMPUTED_VALUE"""),"")</f>
        <v/>
      </c>
      <c r="S4881" s="4" t="str">
        <f>IFERROR(__xludf.DUMMYFUNCTION("""COMPUTED_VALUE"""),"")</f>
        <v/>
      </c>
    </row>
    <row r="4882">
      <c r="A4882" s="4" t="s">
        <v>8072</v>
      </c>
      <c r="B4882" s="4">
        <v>66.0</v>
      </c>
      <c r="C4882" s="4">
        <v>0.0</v>
      </c>
      <c r="D4882" s="4" t="s">
        <v>25</v>
      </c>
      <c r="E4882" s="4" t="s">
        <v>8073</v>
      </c>
      <c r="F4882" s="4" t="s">
        <v>12</v>
      </c>
      <c r="G4882" s="4" t="s">
        <v>13</v>
      </c>
      <c r="H4882" s="4">
        <v>250000.0</v>
      </c>
      <c r="I4882" s="4">
        <v>7.8</v>
      </c>
      <c r="L4882" s="4" t="str">
        <f>IFERROR(__xludf.DUMMYFUNCTION("""COMPUTED_VALUE"""),"Documentary")</f>
        <v>Documentary</v>
      </c>
      <c r="M4882" s="4" t="str">
        <f>IFERROR(__xludf.DUMMYFUNCTION("""COMPUTED_VALUE"""),"")</f>
        <v/>
      </c>
      <c r="N4882" s="4" t="str">
        <f>IFERROR(__xludf.DUMMYFUNCTION("""COMPUTED_VALUE"""),"")</f>
        <v/>
      </c>
      <c r="O4882" s="4" t="str">
        <f>IFERROR(__xludf.DUMMYFUNCTION("""COMPUTED_VALUE"""),"")</f>
        <v/>
      </c>
      <c r="P4882" s="4" t="str">
        <f>IFERROR(__xludf.DUMMYFUNCTION("""COMPUTED_VALUE"""),"")</f>
        <v/>
      </c>
      <c r="Q4882" s="4" t="str">
        <f>IFERROR(__xludf.DUMMYFUNCTION("""COMPUTED_VALUE"""),"")</f>
        <v/>
      </c>
      <c r="R4882" s="4" t="str">
        <f>IFERROR(__xludf.DUMMYFUNCTION("""COMPUTED_VALUE"""),"")</f>
        <v/>
      </c>
      <c r="S4882" s="4" t="str">
        <f>IFERROR(__xludf.DUMMYFUNCTION("""COMPUTED_VALUE"""),"")</f>
        <v/>
      </c>
    </row>
    <row r="4883">
      <c r="A4883" s="4" t="s">
        <v>8074</v>
      </c>
      <c r="B4883" s="4">
        <v>95.0</v>
      </c>
      <c r="C4883" s="4">
        <v>0.0</v>
      </c>
      <c r="D4883" s="4" t="s">
        <v>1929</v>
      </c>
      <c r="E4883" s="4" t="s">
        <v>8075</v>
      </c>
      <c r="F4883" s="4" t="s">
        <v>12</v>
      </c>
      <c r="G4883" s="4" t="s">
        <v>13</v>
      </c>
      <c r="H4883" s="4">
        <v>250000.0</v>
      </c>
      <c r="I4883" s="4">
        <v>4.4</v>
      </c>
      <c r="L4883" s="4" t="str">
        <f>IFERROR(__xludf.DUMMYFUNCTION("""COMPUTED_VALUE"""),"Horror")</f>
        <v>Horror</v>
      </c>
      <c r="M4883" s="4" t="str">
        <f>IFERROR(__xludf.DUMMYFUNCTION("""COMPUTED_VALUE"""),"Thriller")</f>
        <v>Thriller</v>
      </c>
      <c r="N4883" s="4" t="str">
        <f>IFERROR(__xludf.DUMMYFUNCTION("""COMPUTED_VALUE"""),"")</f>
        <v/>
      </c>
      <c r="O4883" s="4" t="str">
        <f>IFERROR(__xludf.DUMMYFUNCTION("""COMPUTED_VALUE"""),"")</f>
        <v/>
      </c>
      <c r="P4883" s="4" t="str">
        <f>IFERROR(__xludf.DUMMYFUNCTION("""COMPUTED_VALUE"""),"")</f>
        <v/>
      </c>
      <c r="Q4883" s="4" t="str">
        <f>IFERROR(__xludf.DUMMYFUNCTION("""COMPUTED_VALUE"""),"")</f>
        <v/>
      </c>
      <c r="R4883" s="4" t="str">
        <f>IFERROR(__xludf.DUMMYFUNCTION("""COMPUTED_VALUE"""),"")</f>
        <v/>
      </c>
      <c r="S4883" s="4" t="str">
        <f>IFERROR(__xludf.DUMMYFUNCTION("""COMPUTED_VALUE"""),"")</f>
        <v/>
      </c>
    </row>
    <row r="4884">
      <c r="A4884" s="4" t="s">
        <v>4541</v>
      </c>
      <c r="B4884" s="4">
        <v>99.0</v>
      </c>
      <c r="C4884" s="4">
        <v>0.0</v>
      </c>
      <c r="D4884" s="4" t="s">
        <v>3705</v>
      </c>
      <c r="E4884" s="4" t="s">
        <v>4542</v>
      </c>
      <c r="F4884" s="4" t="s">
        <v>12</v>
      </c>
      <c r="G4884" s="4" t="s">
        <v>13</v>
      </c>
      <c r="H4884" s="4">
        <v>0.0</v>
      </c>
      <c r="I4884" s="4">
        <v>7.4</v>
      </c>
      <c r="L4884" s="4" t="str">
        <f>IFERROR(__xludf.DUMMYFUNCTION("""COMPUTED_VALUE"""),"Fantasy")</f>
        <v>Fantasy</v>
      </c>
      <c r="M4884" s="4" t="str">
        <f>IFERROR(__xludf.DUMMYFUNCTION("""COMPUTED_VALUE"""),"Romance")</f>
        <v>Romance</v>
      </c>
      <c r="N4884" s="4" t="str">
        <f>IFERROR(__xludf.DUMMYFUNCTION("""COMPUTED_VALUE"""),"")</f>
        <v/>
      </c>
      <c r="O4884" s="4" t="str">
        <f>IFERROR(__xludf.DUMMYFUNCTION("""COMPUTED_VALUE"""),"")</f>
        <v/>
      </c>
      <c r="P4884" s="4" t="str">
        <f>IFERROR(__xludf.DUMMYFUNCTION("""COMPUTED_VALUE"""),"")</f>
        <v/>
      </c>
      <c r="Q4884" s="4" t="str">
        <f>IFERROR(__xludf.DUMMYFUNCTION("""COMPUTED_VALUE"""),"")</f>
        <v/>
      </c>
      <c r="R4884" s="4" t="str">
        <f>IFERROR(__xludf.DUMMYFUNCTION("""COMPUTED_VALUE"""),"")</f>
        <v/>
      </c>
      <c r="S4884" s="4" t="str">
        <f>IFERROR(__xludf.DUMMYFUNCTION("""COMPUTED_VALUE"""),"")</f>
        <v/>
      </c>
    </row>
    <row r="4885">
      <c r="A4885" s="4" t="s">
        <v>7889</v>
      </c>
      <c r="B4885" s="4">
        <v>108.0</v>
      </c>
      <c r="C4885" s="4">
        <v>0.0</v>
      </c>
      <c r="D4885" s="4" t="s">
        <v>6284</v>
      </c>
      <c r="E4885" s="4" t="s">
        <v>8076</v>
      </c>
      <c r="F4885" s="4" t="s">
        <v>12</v>
      </c>
      <c r="G4885" s="4" t="s">
        <v>13</v>
      </c>
      <c r="H4885" s="4">
        <v>250000.0</v>
      </c>
      <c r="I4885" s="4">
        <v>6.6</v>
      </c>
      <c r="L4885" s="4" t="str">
        <f>IFERROR(__xludf.DUMMYFUNCTION("""COMPUTED_VALUE"""),"Family")</f>
        <v>Family</v>
      </c>
      <c r="M4885" s="4" t="str">
        <f>IFERROR(__xludf.DUMMYFUNCTION("""COMPUTED_VALUE"""),"")</f>
        <v/>
      </c>
      <c r="N4885" s="4" t="str">
        <f>IFERROR(__xludf.DUMMYFUNCTION("""COMPUTED_VALUE"""),"")</f>
        <v/>
      </c>
      <c r="O4885" s="4" t="str">
        <f>IFERROR(__xludf.DUMMYFUNCTION("""COMPUTED_VALUE"""),"")</f>
        <v/>
      </c>
      <c r="P4885" s="4" t="str">
        <f>IFERROR(__xludf.DUMMYFUNCTION("""COMPUTED_VALUE"""),"")</f>
        <v/>
      </c>
      <c r="Q4885" s="4" t="str">
        <f>IFERROR(__xludf.DUMMYFUNCTION("""COMPUTED_VALUE"""),"")</f>
        <v/>
      </c>
      <c r="R4885" s="4" t="str">
        <f>IFERROR(__xludf.DUMMYFUNCTION("""COMPUTED_VALUE"""),"")</f>
        <v/>
      </c>
      <c r="S4885" s="4" t="str">
        <f>IFERROR(__xludf.DUMMYFUNCTION("""COMPUTED_VALUE"""),"")</f>
        <v/>
      </c>
    </row>
    <row r="4886">
      <c r="A4886" s="4" t="s">
        <v>8077</v>
      </c>
      <c r="B4886" s="4">
        <v>90.0</v>
      </c>
      <c r="C4886" s="4">
        <v>0.0</v>
      </c>
      <c r="D4886" s="4" t="s">
        <v>25</v>
      </c>
      <c r="E4886" s="4" t="s">
        <v>8078</v>
      </c>
      <c r="F4886" s="4" t="s">
        <v>12</v>
      </c>
      <c r="G4886" s="4" t="s">
        <v>13</v>
      </c>
      <c r="H4886" s="4">
        <v>250000.0</v>
      </c>
      <c r="I4886" s="4">
        <v>8.0</v>
      </c>
      <c r="L4886" s="4" t="str">
        <f>IFERROR(__xludf.DUMMYFUNCTION("""COMPUTED_VALUE"""),"Documentary")</f>
        <v>Documentary</v>
      </c>
      <c r="M4886" s="4" t="str">
        <f>IFERROR(__xludf.DUMMYFUNCTION("""COMPUTED_VALUE"""),"")</f>
        <v/>
      </c>
      <c r="N4886" s="4" t="str">
        <f>IFERROR(__xludf.DUMMYFUNCTION("""COMPUTED_VALUE"""),"")</f>
        <v/>
      </c>
      <c r="O4886" s="4" t="str">
        <f>IFERROR(__xludf.DUMMYFUNCTION("""COMPUTED_VALUE"""),"")</f>
        <v/>
      </c>
      <c r="P4886" s="4" t="str">
        <f>IFERROR(__xludf.DUMMYFUNCTION("""COMPUTED_VALUE"""),"")</f>
        <v/>
      </c>
      <c r="Q4886" s="4" t="str">
        <f>IFERROR(__xludf.DUMMYFUNCTION("""COMPUTED_VALUE"""),"")</f>
        <v/>
      </c>
      <c r="R4886" s="4" t="str">
        <f>IFERROR(__xludf.DUMMYFUNCTION("""COMPUTED_VALUE"""),"")</f>
        <v/>
      </c>
      <c r="S4886" s="4" t="str">
        <f>IFERROR(__xludf.DUMMYFUNCTION("""COMPUTED_VALUE"""),"")</f>
        <v/>
      </c>
    </row>
    <row r="4887">
      <c r="A4887" s="4" t="s">
        <v>5923</v>
      </c>
      <c r="B4887" s="4">
        <v>151.0</v>
      </c>
      <c r="C4887" s="4">
        <v>0.0</v>
      </c>
      <c r="D4887" s="4" t="s">
        <v>1950</v>
      </c>
      <c r="E4887" s="4" t="s">
        <v>8079</v>
      </c>
      <c r="F4887" s="4" t="s">
        <v>8351</v>
      </c>
      <c r="G4887" s="4" t="s">
        <v>13</v>
      </c>
      <c r="H4887" s="4">
        <v>245000.0</v>
      </c>
      <c r="I4887" s="4">
        <v>8.3</v>
      </c>
      <c r="L4887" s="4" t="str">
        <f>IFERROR(__xludf.DUMMYFUNCTION("""COMPUTED_VALUE"""),"Drama")</f>
        <v>Drama</v>
      </c>
      <c r="M4887" s="4" t="str">
        <f>IFERROR(__xludf.DUMMYFUNCTION("""COMPUTED_VALUE"""),"Romance")</f>
        <v>Romance</v>
      </c>
      <c r="N4887" s="4" t="str">
        <f>IFERROR(__xludf.DUMMYFUNCTION("""COMPUTED_VALUE"""),"War")</f>
        <v>War</v>
      </c>
      <c r="O4887" s="4" t="str">
        <f>IFERROR(__xludf.DUMMYFUNCTION("""COMPUTED_VALUE"""),"")</f>
        <v/>
      </c>
      <c r="P4887" s="4" t="str">
        <f>IFERROR(__xludf.DUMMYFUNCTION("""COMPUTED_VALUE"""),"")</f>
        <v/>
      </c>
      <c r="Q4887" s="4" t="str">
        <f>IFERROR(__xludf.DUMMYFUNCTION("""COMPUTED_VALUE"""),"")</f>
        <v/>
      </c>
      <c r="R4887" s="4" t="str">
        <f>IFERROR(__xludf.DUMMYFUNCTION("""COMPUTED_VALUE"""),"")</f>
        <v/>
      </c>
      <c r="S4887" s="4" t="str">
        <f>IFERROR(__xludf.DUMMYFUNCTION("""COMPUTED_VALUE"""),"")</f>
        <v/>
      </c>
    </row>
    <row r="4888">
      <c r="A4888" s="4" t="s">
        <v>8080</v>
      </c>
      <c r="B4888" s="4">
        <v>83.0</v>
      </c>
      <c r="C4888" s="4">
        <v>0.0</v>
      </c>
      <c r="D4888" s="4" t="s">
        <v>585</v>
      </c>
      <c r="E4888" s="4" t="s">
        <v>8081</v>
      </c>
      <c r="F4888" s="4" t="s">
        <v>12</v>
      </c>
      <c r="G4888" s="4" t="s">
        <v>13</v>
      </c>
      <c r="H4888" s="4">
        <v>240000.0</v>
      </c>
      <c r="I4888" s="4">
        <v>6.5</v>
      </c>
      <c r="L4888" s="4" t="str">
        <f>IFERROR(__xludf.DUMMYFUNCTION("""COMPUTED_VALUE"""),"Comedy")</f>
        <v>Comedy</v>
      </c>
      <c r="M4888" s="4" t="str">
        <f>IFERROR(__xludf.DUMMYFUNCTION("""COMPUTED_VALUE"""),"")</f>
        <v/>
      </c>
      <c r="N4888" s="4" t="str">
        <f>IFERROR(__xludf.DUMMYFUNCTION("""COMPUTED_VALUE"""),"")</f>
        <v/>
      </c>
      <c r="O4888" s="4" t="str">
        <f>IFERROR(__xludf.DUMMYFUNCTION("""COMPUTED_VALUE"""),"")</f>
        <v/>
      </c>
      <c r="P4888" s="4" t="str">
        <f>IFERROR(__xludf.DUMMYFUNCTION("""COMPUTED_VALUE"""),"")</f>
        <v/>
      </c>
      <c r="Q4888" s="4" t="str">
        <f>IFERROR(__xludf.DUMMYFUNCTION("""COMPUTED_VALUE"""),"")</f>
        <v/>
      </c>
      <c r="R4888" s="4" t="str">
        <f>IFERROR(__xludf.DUMMYFUNCTION("""COMPUTED_VALUE"""),"")</f>
        <v/>
      </c>
      <c r="S4888" s="4" t="str">
        <f>IFERROR(__xludf.DUMMYFUNCTION("""COMPUTED_VALUE"""),"")</f>
        <v/>
      </c>
    </row>
    <row r="4889">
      <c r="A4889" s="4" t="s">
        <v>8082</v>
      </c>
      <c r="B4889" s="4">
        <v>108.0</v>
      </c>
      <c r="C4889" s="4">
        <v>0.0</v>
      </c>
      <c r="D4889" s="4" t="s">
        <v>2273</v>
      </c>
      <c r="E4889" s="4" t="s">
        <v>8083</v>
      </c>
      <c r="F4889" s="4" t="s">
        <v>12</v>
      </c>
      <c r="G4889" s="4" t="s">
        <v>13</v>
      </c>
      <c r="H4889" s="4">
        <v>250000.0</v>
      </c>
      <c r="I4889" s="4">
        <v>7.1</v>
      </c>
      <c r="L4889" s="4" t="str">
        <f>IFERROR(__xludf.DUMMYFUNCTION("""COMPUTED_VALUE"""),"Comedy")</f>
        <v>Comedy</v>
      </c>
      <c r="M4889" s="4" t="str">
        <f>IFERROR(__xludf.DUMMYFUNCTION("""COMPUTED_VALUE"""),"Music")</f>
        <v>Music</v>
      </c>
      <c r="N4889" s="4" t="str">
        <f>IFERROR(__xludf.DUMMYFUNCTION("""COMPUTED_VALUE"""),"Romance")</f>
        <v>Romance</v>
      </c>
      <c r="O4889" s="4" t="str">
        <f>IFERROR(__xludf.DUMMYFUNCTION("""COMPUTED_VALUE"""),"")</f>
        <v/>
      </c>
      <c r="P4889" s="4" t="str">
        <f>IFERROR(__xludf.DUMMYFUNCTION("""COMPUTED_VALUE"""),"")</f>
        <v/>
      </c>
      <c r="Q4889" s="4" t="str">
        <f>IFERROR(__xludf.DUMMYFUNCTION("""COMPUTED_VALUE"""),"")</f>
        <v/>
      </c>
      <c r="R4889" s="4" t="str">
        <f>IFERROR(__xludf.DUMMYFUNCTION("""COMPUTED_VALUE"""),"")</f>
        <v/>
      </c>
      <c r="S4889" s="4" t="str">
        <f>IFERROR(__xludf.DUMMYFUNCTION("""COMPUTED_VALUE"""),"")</f>
        <v/>
      </c>
    </row>
    <row r="4890">
      <c r="A4890" s="4" t="s">
        <v>4445</v>
      </c>
      <c r="B4890" s="4">
        <v>92.0</v>
      </c>
      <c r="C4890" s="4">
        <v>104792.0</v>
      </c>
      <c r="D4890" s="4" t="s">
        <v>3022</v>
      </c>
      <c r="E4890" s="4" t="s">
        <v>8084</v>
      </c>
      <c r="F4890" s="4" t="s">
        <v>12</v>
      </c>
      <c r="G4890" s="4" t="s">
        <v>20</v>
      </c>
      <c r="H4890" s="4">
        <v>0.0</v>
      </c>
      <c r="I4890" s="4">
        <v>7.1</v>
      </c>
      <c r="L4890" s="4" t="str">
        <f>IFERROR(__xludf.DUMMYFUNCTION("""COMPUTED_VALUE"""),"Action")</f>
        <v>Action</v>
      </c>
      <c r="M4890" s="4" t="str">
        <f>IFERROR(__xludf.DUMMYFUNCTION("""COMPUTED_VALUE"""),"Biography")</f>
        <v>Biography</v>
      </c>
      <c r="N4890" s="4" t="str">
        <f>IFERROR(__xludf.DUMMYFUNCTION("""COMPUTED_VALUE"""),"Crime")</f>
        <v>Crime</v>
      </c>
      <c r="O4890" s="4" t="str">
        <f>IFERROR(__xludf.DUMMYFUNCTION("""COMPUTED_VALUE"""),"Drama")</f>
        <v>Drama</v>
      </c>
      <c r="P4890" s="4" t="str">
        <f>IFERROR(__xludf.DUMMYFUNCTION("""COMPUTED_VALUE"""),"")</f>
        <v/>
      </c>
      <c r="Q4890" s="4" t="str">
        <f>IFERROR(__xludf.DUMMYFUNCTION("""COMPUTED_VALUE"""),"")</f>
        <v/>
      </c>
      <c r="R4890" s="4" t="str">
        <f>IFERROR(__xludf.DUMMYFUNCTION("""COMPUTED_VALUE"""),"")</f>
        <v/>
      </c>
      <c r="S4890" s="4" t="str">
        <f>IFERROR(__xludf.DUMMYFUNCTION("""COMPUTED_VALUE"""),"")</f>
        <v/>
      </c>
    </row>
    <row r="4891">
      <c r="A4891" s="4" t="s">
        <v>8085</v>
      </c>
      <c r="B4891" s="4">
        <v>105.0</v>
      </c>
      <c r="C4891" s="4">
        <v>0.0</v>
      </c>
      <c r="D4891" s="4" t="s">
        <v>8086</v>
      </c>
      <c r="E4891" s="4" t="s">
        <v>8087</v>
      </c>
      <c r="F4891" s="4" t="s">
        <v>12</v>
      </c>
      <c r="G4891" s="4" t="s">
        <v>13</v>
      </c>
      <c r="H4891" s="4">
        <v>250000.0</v>
      </c>
      <c r="I4891" s="4">
        <v>4.0</v>
      </c>
      <c r="L4891" s="4" t="str">
        <f>IFERROR(__xludf.DUMMYFUNCTION("""COMPUTED_VALUE"""),"Adventure")</f>
        <v>Adventure</v>
      </c>
      <c r="M4891" s="4" t="str">
        <f>IFERROR(__xludf.DUMMYFUNCTION("""COMPUTED_VALUE"""),"Drama")</f>
        <v>Drama</v>
      </c>
      <c r="N4891" s="4" t="str">
        <f>IFERROR(__xludf.DUMMYFUNCTION("""COMPUTED_VALUE"""),"Fantasy")</f>
        <v>Fantasy</v>
      </c>
      <c r="O4891" s="4" t="str">
        <f>IFERROR(__xludf.DUMMYFUNCTION("""COMPUTED_VALUE"""),"Thriller")</f>
        <v>Thriller</v>
      </c>
      <c r="P4891" s="4" t="str">
        <f>IFERROR(__xludf.DUMMYFUNCTION("""COMPUTED_VALUE"""),"Western")</f>
        <v>Western</v>
      </c>
      <c r="Q4891" s="4" t="str">
        <f>IFERROR(__xludf.DUMMYFUNCTION("""COMPUTED_VALUE"""),"")</f>
        <v/>
      </c>
      <c r="R4891" s="4" t="str">
        <f>IFERROR(__xludf.DUMMYFUNCTION("""COMPUTED_VALUE"""),"")</f>
        <v/>
      </c>
      <c r="S4891" s="4" t="str">
        <f>IFERROR(__xludf.DUMMYFUNCTION("""COMPUTED_VALUE"""),"")</f>
        <v/>
      </c>
    </row>
    <row r="4892">
      <c r="A4892" s="4" t="s">
        <v>8088</v>
      </c>
      <c r="B4892" s="4">
        <v>86.0</v>
      </c>
      <c r="C4892" s="4">
        <v>111300.0</v>
      </c>
      <c r="D4892" s="4" t="s">
        <v>25</v>
      </c>
      <c r="E4892" s="4" t="s">
        <v>8089</v>
      </c>
      <c r="F4892" s="4" t="s">
        <v>12</v>
      </c>
      <c r="G4892" s="4" t="s">
        <v>13</v>
      </c>
      <c r="H4892" s="4">
        <v>225000.0</v>
      </c>
      <c r="I4892" s="4">
        <v>7.5</v>
      </c>
      <c r="L4892" s="4" t="str">
        <f>IFERROR(__xludf.DUMMYFUNCTION("""COMPUTED_VALUE"""),"Documentary")</f>
        <v>Documentary</v>
      </c>
      <c r="M4892" s="4" t="str">
        <f>IFERROR(__xludf.DUMMYFUNCTION("""COMPUTED_VALUE"""),"")</f>
        <v/>
      </c>
      <c r="N4892" s="4" t="str">
        <f>IFERROR(__xludf.DUMMYFUNCTION("""COMPUTED_VALUE"""),"")</f>
        <v/>
      </c>
      <c r="O4892" s="4" t="str">
        <f>IFERROR(__xludf.DUMMYFUNCTION("""COMPUTED_VALUE"""),"")</f>
        <v/>
      </c>
      <c r="P4892" s="4" t="str">
        <f>IFERROR(__xludf.DUMMYFUNCTION("""COMPUTED_VALUE"""),"")</f>
        <v/>
      </c>
      <c r="Q4892" s="4" t="str">
        <f>IFERROR(__xludf.DUMMYFUNCTION("""COMPUTED_VALUE"""),"")</f>
        <v/>
      </c>
      <c r="R4892" s="4" t="str">
        <f>IFERROR(__xludf.DUMMYFUNCTION("""COMPUTED_VALUE"""),"")</f>
        <v/>
      </c>
      <c r="S4892" s="4" t="str">
        <f>IFERROR(__xludf.DUMMYFUNCTION("""COMPUTED_VALUE"""),"")</f>
        <v/>
      </c>
    </row>
    <row r="4893">
      <c r="A4893" s="4" t="s">
        <v>8090</v>
      </c>
      <c r="B4893" s="4">
        <v>106.0</v>
      </c>
      <c r="C4893" s="4">
        <v>1027119.0</v>
      </c>
      <c r="D4893" s="4" t="s">
        <v>1196</v>
      </c>
      <c r="E4893" s="4" t="s">
        <v>8091</v>
      </c>
      <c r="F4893" s="4" t="s">
        <v>12</v>
      </c>
      <c r="G4893" s="4" t="s">
        <v>13</v>
      </c>
      <c r="H4893" s="4">
        <v>225000.0</v>
      </c>
      <c r="I4893" s="4">
        <v>7.0</v>
      </c>
      <c r="L4893" s="4" t="str">
        <f>IFERROR(__xludf.DUMMYFUNCTION("""COMPUTED_VALUE"""),"Drama")</f>
        <v>Drama</v>
      </c>
      <c r="M4893" s="4" t="str">
        <f>IFERROR(__xludf.DUMMYFUNCTION("""COMPUTED_VALUE"""),"")</f>
        <v/>
      </c>
      <c r="N4893" s="4" t="str">
        <f>IFERROR(__xludf.DUMMYFUNCTION("""COMPUTED_VALUE"""),"")</f>
        <v/>
      </c>
      <c r="O4893" s="4" t="str">
        <f>IFERROR(__xludf.DUMMYFUNCTION("""COMPUTED_VALUE"""),"")</f>
        <v/>
      </c>
      <c r="P4893" s="4" t="str">
        <f>IFERROR(__xludf.DUMMYFUNCTION("""COMPUTED_VALUE"""),"")</f>
        <v/>
      </c>
      <c r="Q4893" s="4" t="str">
        <f>IFERROR(__xludf.DUMMYFUNCTION("""COMPUTED_VALUE"""),"")</f>
        <v/>
      </c>
      <c r="R4893" s="4" t="str">
        <f>IFERROR(__xludf.DUMMYFUNCTION("""COMPUTED_VALUE"""),"")</f>
        <v/>
      </c>
      <c r="S4893" s="4" t="str">
        <f>IFERROR(__xludf.DUMMYFUNCTION("""COMPUTED_VALUE"""),"")</f>
        <v/>
      </c>
    </row>
    <row r="4894">
      <c r="A4894" s="4" t="s">
        <v>8092</v>
      </c>
      <c r="B4894" s="4">
        <v>93.0</v>
      </c>
      <c r="C4894" s="4">
        <v>0.0</v>
      </c>
      <c r="D4894" s="4" t="s">
        <v>888</v>
      </c>
      <c r="E4894" s="4" t="s">
        <v>8093</v>
      </c>
      <c r="F4894" s="4" t="s">
        <v>12</v>
      </c>
      <c r="G4894" s="4" t="s">
        <v>13</v>
      </c>
      <c r="H4894" s="4">
        <v>100000.0</v>
      </c>
      <c r="I4894" s="4">
        <v>4.0</v>
      </c>
      <c r="L4894" s="4" t="str">
        <f>IFERROR(__xludf.DUMMYFUNCTION("""COMPUTED_VALUE"""),"Comedy")</f>
        <v>Comedy</v>
      </c>
      <c r="M4894" s="4" t="str">
        <f>IFERROR(__xludf.DUMMYFUNCTION("""COMPUTED_VALUE"""),"Drama")</f>
        <v>Drama</v>
      </c>
      <c r="N4894" s="4" t="str">
        <f>IFERROR(__xludf.DUMMYFUNCTION("""COMPUTED_VALUE"""),"")</f>
        <v/>
      </c>
      <c r="O4894" s="4" t="str">
        <f>IFERROR(__xludf.DUMMYFUNCTION("""COMPUTED_VALUE"""),"")</f>
        <v/>
      </c>
      <c r="P4894" s="4" t="str">
        <f>IFERROR(__xludf.DUMMYFUNCTION("""COMPUTED_VALUE"""),"")</f>
        <v/>
      </c>
      <c r="Q4894" s="4" t="str">
        <f>IFERROR(__xludf.DUMMYFUNCTION("""COMPUTED_VALUE"""),"")</f>
        <v/>
      </c>
      <c r="R4894" s="4" t="str">
        <f>IFERROR(__xludf.DUMMYFUNCTION("""COMPUTED_VALUE"""),"")</f>
        <v/>
      </c>
      <c r="S4894" s="4" t="str">
        <f>IFERROR(__xludf.DUMMYFUNCTION("""COMPUTED_VALUE"""),"")</f>
        <v/>
      </c>
    </row>
    <row r="4895">
      <c r="A4895" s="4" t="s">
        <v>8094</v>
      </c>
      <c r="B4895" s="4">
        <v>80.0</v>
      </c>
      <c r="C4895" s="4">
        <v>5000000.0</v>
      </c>
      <c r="D4895" s="4" t="s">
        <v>8095</v>
      </c>
      <c r="E4895" s="4" t="s">
        <v>8096</v>
      </c>
      <c r="F4895" s="4" t="s">
        <v>12</v>
      </c>
      <c r="G4895" s="4" t="s">
        <v>13</v>
      </c>
      <c r="H4895" s="4">
        <v>210000.0</v>
      </c>
      <c r="I4895" s="4">
        <v>6.7</v>
      </c>
      <c r="L4895" s="4" t="str">
        <f>IFERROR(__xludf.DUMMYFUNCTION("""COMPUTED_VALUE"""),"Adventure")</f>
        <v>Adventure</v>
      </c>
      <c r="M4895" s="4" t="str">
        <f>IFERROR(__xludf.DUMMYFUNCTION("""COMPUTED_VALUE"""),"Horror")</f>
        <v>Horror</v>
      </c>
      <c r="N4895" s="4" t="str">
        <f>IFERROR(__xludf.DUMMYFUNCTION("""COMPUTED_VALUE"""),"Sci-Fi")</f>
        <v>Sci-Fi</v>
      </c>
      <c r="O4895" s="4" t="str">
        <f>IFERROR(__xludf.DUMMYFUNCTION("""COMPUTED_VALUE"""),"")</f>
        <v/>
      </c>
      <c r="P4895" s="4" t="str">
        <f>IFERROR(__xludf.DUMMYFUNCTION("""COMPUTED_VALUE"""),"")</f>
        <v/>
      </c>
      <c r="Q4895" s="4" t="str">
        <f>IFERROR(__xludf.DUMMYFUNCTION("""COMPUTED_VALUE"""),"")</f>
        <v/>
      </c>
      <c r="R4895" s="4" t="str">
        <f>IFERROR(__xludf.DUMMYFUNCTION("""COMPUTED_VALUE"""),"")</f>
        <v/>
      </c>
      <c r="S4895" s="4" t="str">
        <f>IFERROR(__xludf.DUMMYFUNCTION("""COMPUTED_VALUE"""),"")</f>
        <v/>
      </c>
    </row>
    <row r="4896">
      <c r="A4896" s="4" t="s">
        <v>3336</v>
      </c>
      <c r="B4896" s="4">
        <v>127.0</v>
      </c>
      <c r="C4896" s="4">
        <v>0.0</v>
      </c>
      <c r="D4896" s="4" t="s">
        <v>6109</v>
      </c>
      <c r="E4896" s="4" t="s">
        <v>6110</v>
      </c>
      <c r="F4896" s="4" t="s">
        <v>12</v>
      </c>
      <c r="G4896" s="4" t="s">
        <v>13</v>
      </c>
      <c r="H4896" s="4">
        <v>5000000.0</v>
      </c>
      <c r="I4896" s="4">
        <v>7.2</v>
      </c>
      <c r="L4896" s="4" t="str">
        <f>IFERROR(__xludf.DUMMYFUNCTION("""COMPUTED_VALUE"""),"Adventure")</f>
        <v>Adventure</v>
      </c>
      <c r="M4896" s="4" t="str">
        <f>IFERROR(__xludf.DUMMYFUNCTION("""COMPUTED_VALUE"""),"Drama")</f>
        <v>Drama</v>
      </c>
      <c r="N4896" s="4" t="str">
        <f>IFERROR(__xludf.DUMMYFUNCTION("""COMPUTED_VALUE"""),"Family")</f>
        <v>Family</v>
      </c>
      <c r="O4896" s="4" t="str">
        <f>IFERROR(__xludf.DUMMYFUNCTION("""COMPUTED_VALUE"""),"Fantasy")</f>
        <v>Fantasy</v>
      </c>
      <c r="P4896" s="4" t="str">
        <f>IFERROR(__xludf.DUMMYFUNCTION("""COMPUTED_VALUE"""),"Sci-Fi")</f>
        <v>Sci-Fi</v>
      </c>
      <c r="Q4896" s="4" t="str">
        <f>IFERROR(__xludf.DUMMYFUNCTION("""COMPUTED_VALUE"""),"")</f>
        <v/>
      </c>
      <c r="R4896" s="4" t="str">
        <f>IFERROR(__xludf.DUMMYFUNCTION("""COMPUTED_VALUE"""),"")</f>
        <v/>
      </c>
      <c r="S4896" s="4" t="str">
        <f>IFERROR(__xludf.DUMMYFUNCTION("""COMPUTED_VALUE"""),"")</f>
        <v/>
      </c>
    </row>
    <row r="4897">
      <c r="A4897" s="4" t="s">
        <v>290</v>
      </c>
      <c r="B4897" s="4">
        <v>93.0</v>
      </c>
      <c r="C4897" s="4">
        <v>0.0</v>
      </c>
      <c r="D4897" s="4" t="s">
        <v>81</v>
      </c>
      <c r="E4897" s="4" t="s">
        <v>8097</v>
      </c>
      <c r="F4897" s="4" t="s">
        <v>12</v>
      </c>
      <c r="G4897" s="4" t="s">
        <v>126</v>
      </c>
      <c r="H4897" s="4">
        <v>200000.0</v>
      </c>
      <c r="I4897" s="4">
        <v>7.0</v>
      </c>
      <c r="L4897" s="4" t="str">
        <f>IFERROR(__xludf.DUMMYFUNCTION("""COMPUTED_VALUE"""),"Action")</f>
        <v>Action</v>
      </c>
      <c r="M4897" s="4" t="str">
        <f>IFERROR(__xludf.DUMMYFUNCTION("""COMPUTED_VALUE"""),"Adventure")</f>
        <v>Adventure</v>
      </c>
      <c r="N4897" s="4" t="str">
        <f>IFERROR(__xludf.DUMMYFUNCTION("""COMPUTED_VALUE"""),"Sci-Fi")</f>
        <v>Sci-Fi</v>
      </c>
      <c r="O4897" s="4" t="str">
        <f>IFERROR(__xludf.DUMMYFUNCTION("""COMPUTED_VALUE"""),"Thriller")</f>
        <v>Thriller</v>
      </c>
      <c r="P4897" s="4" t="str">
        <f>IFERROR(__xludf.DUMMYFUNCTION("""COMPUTED_VALUE"""),"")</f>
        <v/>
      </c>
      <c r="Q4897" s="4" t="str">
        <f>IFERROR(__xludf.DUMMYFUNCTION("""COMPUTED_VALUE"""),"")</f>
        <v/>
      </c>
      <c r="R4897" s="4" t="str">
        <f>IFERROR(__xludf.DUMMYFUNCTION("""COMPUTED_VALUE"""),"")</f>
        <v/>
      </c>
      <c r="S4897" s="4" t="str">
        <f>IFERROR(__xludf.DUMMYFUNCTION("""COMPUTED_VALUE"""),"")</f>
        <v/>
      </c>
    </row>
    <row r="4898">
      <c r="A4898" s="4" t="s">
        <v>178</v>
      </c>
      <c r="B4898" s="4">
        <v>96.0</v>
      </c>
      <c r="C4898" s="4">
        <v>4505922.0</v>
      </c>
      <c r="D4898" s="4" t="s">
        <v>888</v>
      </c>
      <c r="E4898" s="4" t="s">
        <v>8098</v>
      </c>
      <c r="F4898" s="4" t="s">
        <v>12</v>
      </c>
      <c r="G4898" s="4" t="s">
        <v>13</v>
      </c>
      <c r="H4898" s="4">
        <v>200000.0</v>
      </c>
      <c r="I4898" s="4">
        <v>7.4</v>
      </c>
      <c r="L4898" s="4" t="str">
        <f>IFERROR(__xludf.DUMMYFUNCTION("""COMPUTED_VALUE"""),"Comedy")</f>
        <v>Comedy</v>
      </c>
      <c r="M4898" s="4" t="str">
        <f>IFERROR(__xludf.DUMMYFUNCTION("""COMPUTED_VALUE"""),"Drama")</f>
        <v>Drama</v>
      </c>
      <c r="N4898" s="4" t="str">
        <f>IFERROR(__xludf.DUMMYFUNCTION("""COMPUTED_VALUE"""),"")</f>
        <v/>
      </c>
      <c r="O4898" s="4" t="str">
        <f>IFERROR(__xludf.DUMMYFUNCTION("""COMPUTED_VALUE"""),"")</f>
        <v/>
      </c>
      <c r="P4898" s="4" t="str">
        <f>IFERROR(__xludf.DUMMYFUNCTION("""COMPUTED_VALUE"""),"")</f>
        <v/>
      </c>
      <c r="Q4898" s="4" t="str">
        <f>IFERROR(__xludf.DUMMYFUNCTION("""COMPUTED_VALUE"""),"")</f>
        <v/>
      </c>
      <c r="R4898" s="4" t="str">
        <f>IFERROR(__xludf.DUMMYFUNCTION("""COMPUTED_VALUE"""),"")</f>
        <v/>
      </c>
      <c r="S4898" s="4" t="str">
        <f>IFERROR(__xludf.DUMMYFUNCTION("""COMPUTED_VALUE"""),"")</f>
        <v/>
      </c>
    </row>
    <row r="4899">
      <c r="A4899" s="4" t="s">
        <v>2999</v>
      </c>
      <c r="B4899" s="4">
        <v>99.0</v>
      </c>
      <c r="C4899" s="4">
        <v>3500000.0</v>
      </c>
      <c r="D4899" s="4" t="s">
        <v>3485</v>
      </c>
      <c r="E4899" s="4" t="s">
        <v>8099</v>
      </c>
      <c r="F4899" s="4" t="s">
        <v>3384</v>
      </c>
      <c r="G4899" s="4" t="s">
        <v>2458</v>
      </c>
      <c r="H4899" s="4">
        <v>200000.0</v>
      </c>
      <c r="I4899" s="4">
        <v>8.0</v>
      </c>
      <c r="L4899" s="4" t="str">
        <f>IFERROR(__xludf.DUMMYFUNCTION("""COMPUTED_VALUE"""),"Action")</f>
        <v>Action</v>
      </c>
      <c r="M4899" s="4" t="str">
        <f>IFERROR(__xludf.DUMMYFUNCTION("""COMPUTED_VALUE"""),"Drama")</f>
        <v>Drama</v>
      </c>
      <c r="N4899" s="4" t="str">
        <f>IFERROR(__xludf.DUMMYFUNCTION("""COMPUTED_VALUE"""),"Western")</f>
        <v>Western</v>
      </c>
      <c r="O4899" s="4" t="str">
        <f>IFERROR(__xludf.DUMMYFUNCTION("""COMPUTED_VALUE"""),"")</f>
        <v/>
      </c>
      <c r="P4899" s="4" t="str">
        <f>IFERROR(__xludf.DUMMYFUNCTION("""COMPUTED_VALUE"""),"")</f>
        <v/>
      </c>
      <c r="Q4899" s="4" t="str">
        <f>IFERROR(__xludf.DUMMYFUNCTION("""COMPUTED_VALUE"""),"")</f>
        <v/>
      </c>
      <c r="R4899" s="4" t="str">
        <f>IFERROR(__xludf.DUMMYFUNCTION("""COMPUTED_VALUE"""),"")</f>
        <v/>
      </c>
      <c r="S4899" s="4" t="str">
        <f>IFERROR(__xludf.DUMMYFUNCTION("""COMPUTED_VALUE"""),"")</f>
        <v/>
      </c>
    </row>
    <row r="4900">
      <c r="A4900" s="4" t="s">
        <v>8100</v>
      </c>
      <c r="B4900" s="4">
        <v>66.0</v>
      </c>
      <c r="C4900" s="4">
        <v>0.0</v>
      </c>
      <c r="D4900" s="4" t="s">
        <v>8101</v>
      </c>
      <c r="E4900" s="4" t="s">
        <v>8102</v>
      </c>
      <c r="F4900" s="4" t="s">
        <v>12</v>
      </c>
      <c r="G4900" s="4" t="s">
        <v>13</v>
      </c>
      <c r="H4900" s="4">
        <v>200000.0</v>
      </c>
      <c r="I4900" s="4">
        <v>6.5</v>
      </c>
      <c r="L4900" s="4" t="str">
        <f>IFERROR(__xludf.DUMMYFUNCTION("""COMPUTED_VALUE"""),"Comedy")</f>
        <v>Comedy</v>
      </c>
      <c r="M4900" s="4" t="str">
        <f>IFERROR(__xludf.DUMMYFUNCTION("""COMPUTED_VALUE"""),"Drama")</f>
        <v>Drama</v>
      </c>
      <c r="N4900" s="4" t="str">
        <f>IFERROR(__xludf.DUMMYFUNCTION("""COMPUTED_VALUE"""),"History")</f>
        <v>History</v>
      </c>
      <c r="O4900" s="4" t="str">
        <f>IFERROR(__xludf.DUMMYFUNCTION("""COMPUTED_VALUE"""),"Musical")</f>
        <v>Musical</v>
      </c>
      <c r="P4900" s="4" t="str">
        <f>IFERROR(__xludf.DUMMYFUNCTION("""COMPUTED_VALUE"""),"Romance")</f>
        <v>Romance</v>
      </c>
      <c r="Q4900" s="4" t="str">
        <f>IFERROR(__xludf.DUMMYFUNCTION("""COMPUTED_VALUE"""),"")</f>
        <v/>
      </c>
      <c r="R4900" s="4" t="str">
        <f>IFERROR(__xludf.DUMMYFUNCTION("""COMPUTED_VALUE"""),"")</f>
        <v/>
      </c>
      <c r="S4900" s="4" t="str">
        <f>IFERROR(__xludf.DUMMYFUNCTION("""COMPUTED_VALUE"""),"")</f>
        <v/>
      </c>
    </row>
    <row r="4901">
      <c r="A4901" s="4" t="s">
        <v>8103</v>
      </c>
      <c r="B4901" s="4">
        <v>85.0</v>
      </c>
      <c r="C4901" s="4">
        <v>381225.0</v>
      </c>
      <c r="D4901" s="4" t="s">
        <v>25</v>
      </c>
      <c r="E4901" s="4" t="s">
        <v>8104</v>
      </c>
      <c r="F4901" s="4" t="s">
        <v>12</v>
      </c>
      <c r="G4901" s="4" t="s">
        <v>13</v>
      </c>
      <c r="H4901" s="4">
        <v>200000.0</v>
      </c>
      <c r="I4901" s="4">
        <v>7.2</v>
      </c>
      <c r="L4901" s="4" t="str">
        <f>IFERROR(__xludf.DUMMYFUNCTION("""COMPUTED_VALUE"""),"Documentary")</f>
        <v>Documentary</v>
      </c>
      <c r="M4901" s="4" t="str">
        <f>IFERROR(__xludf.DUMMYFUNCTION("""COMPUTED_VALUE"""),"")</f>
        <v/>
      </c>
      <c r="N4901" s="4" t="str">
        <f>IFERROR(__xludf.DUMMYFUNCTION("""COMPUTED_VALUE"""),"")</f>
        <v/>
      </c>
      <c r="O4901" s="4" t="str">
        <f>IFERROR(__xludf.DUMMYFUNCTION("""COMPUTED_VALUE"""),"")</f>
        <v/>
      </c>
      <c r="P4901" s="4" t="str">
        <f>IFERROR(__xludf.DUMMYFUNCTION("""COMPUTED_VALUE"""),"")</f>
        <v/>
      </c>
      <c r="Q4901" s="4" t="str">
        <f>IFERROR(__xludf.DUMMYFUNCTION("""COMPUTED_VALUE"""),"")</f>
        <v/>
      </c>
      <c r="R4901" s="4" t="str">
        <f>IFERROR(__xludf.DUMMYFUNCTION("""COMPUTED_VALUE"""),"")</f>
        <v/>
      </c>
      <c r="S4901" s="4" t="str">
        <f>IFERROR(__xludf.DUMMYFUNCTION("""COMPUTED_VALUE"""),"")</f>
        <v/>
      </c>
    </row>
    <row r="4902">
      <c r="A4902" s="4" t="s">
        <v>8105</v>
      </c>
      <c r="B4902" s="4">
        <v>101.0</v>
      </c>
      <c r="C4902" s="4">
        <v>2428241.0</v>
      </c>
      <c r="D4902" s="4" t="s">
        <v>1196</v>
      </c>
      <c r="E4902" s="4" t="s">
        <v>8106</v>
      </c>
      <c r="F4902" s="4" t="s">
        <v>12</v>
      </c>
      <c r="G4902" s="4" t="s">
        <v>13</v>
      </c>
      <c r="H4902" s="4">
        <v>200000.0</v>
      </c>
      <c r="I4902" s="4">
        <v>6.4</v>
      </c>
      <c r="L4902" s="4" t="str">
        <f>IFERROR(__xludf.DUMMYFUNCTION("""COMPUTED_VALUE"""),"Drama")</f>
        <v>Drama</v>
      </c>
      <c r="M4902" s="4" t="str">
        <f>IFERROR(__xludf.DUMMYFUNCTION("""COMPUTED_VALUE"""),"")</f>
        <v/>
      </c>
      <c r="N4902" s="4" t="str">
        <f>IFERROR(__xludf.DUMMYFUNCTION("""COMPUTED_VALUE"""),"")</f>
        <v/>
      </c>
      <c r="O4902" s="4" t="str">
        <f>IFERROR(__xludf.DUMMYFUNCTION("""COMPUTED_VALUE"""),"")</f>
        <v/>
      </c>
      <c r="P4902" s="4" t="str">
        <f>IFERROR(__xludf.DUMMYFUNCTION("""COMPUTED_VALUE"""),"")</f>
        <v/>
      </c>
      <c r="Q4902" s="4" t="str">
        <f>IFERROR(__xludf.DUMMYFUNCTION("""COMPUTED_VALUE"""),"")</f>
        <v/>
      </c>
      <c r="R4902" s="4" t="str">
        <f>IFERROR(__xludf.DUMMYFUNCTION("""COMPUTED_VALUE"""),"")</f>
        <v/>
      </c>
      <c r="S4902" s="4" t="str">
        <f>IFERROR(__xludf.DUMMYFUNCTION("""COMPUTED_VALUE"""),"")</f>
        <v/>
      </c>
    </row>
    <row r="4903">
      <c r="A4903" s="4" t="s">
        <v>3717</v>
      </c>
      <c r="B4903" s="4">
        <v>97.0</v>
      </c>
      <c r="C4903" s="4">
        <v>78030.0</v>
      </c>
      <c r="D4903" s="4" t="s">
        <v>1196</v>
      </c>
      <c r="E4903" s="4" t="s">
        <v>8107</v>
      </c>
      <c r="F4903" s="4" t="s">
        <v>12</v>
      </c>
      <c r="G4903" s="4" t="s">
        <v>13</v>
      </c>
      <c r="H4903" s="4">
        <v>200000.0</v>
      </c>
      <c r="I4903" s="4">
        <v>6.5</v>
      </c>
      <c r="L4903" s="4" t="str">
        <f>IFERROR(__xludf.DUMMYFUNCTION("""COMPUTED_VALUE"""),"Drama")</f>
        <v>Drama</v>
      </c>
      <c r="M4903" s="4" t="str">
        <f>IFERROR(__xludf.DUMMYFUNCTION("""COMPUTED_VALUE"""),"")</f>
        <v/>
      </c>
      <c r="N4903" s="4" t="str">
        <f>IFERROR(__xludf.DUMMYFUNCTION("""COMPUTED_VALUE"""),"")</f>
        <v/>
      </c>
      <c r="O4903" s="4" t="str">
        <f>IFERROR(__xludf.DUMMYFUNCTION("""COMPUTED_VALUE"""),"")</f>
        <v/>
      </c>
      <c r="P4903" s="4" t="str">
        <f>IFERROR(__xludf.DUMMYFUNCTION("""COMPUTED_VALUE"""),"")</f>
        <v/>
      </c>
      <c r="Q4903" s="4" t="str">
        <f>IFERROR(__xludf.DUMMYFUNCTION("""COMPUTED_VALUE"""),"")</f>
        <v/>
      </c>
      <c r="R4903" s="4" t="str">
        <f>IFERROR(__xludf.DUMMYFUNCTION("""COMPUTED_VALUE"""),"")</f>
        <v/>
      </c>
      <c r="S4903" s="4" t="str">
        <f>IFERROR(__xludf.DUMMYFUNCTION("""COMPUTED_VALUE"""),"")</f>
        <v/>
      </c>
    </row>
    <row r="4904">
      <c r="A4904" s="4" t="s">
        <v>649</v>
      </c>
      <c r="B4904" s="4">
        <v>119.0</v>
      </c>
      <c r="C4904" s="4">
        <v>59774.0</v>
      </c>
      <c r="D4904" s="4" t="s">
        <v>495</v>
      </c>
      <c r="E4904" s="4" t="s">
        <v>8108</v>
      </c>
      <c r="F4904" s="4" t="s">
        <v>3026</v>
      </c>
      <c r="G4904" s="4" t="s">
        <v>265</v>
      </c>
      <c r="H4904" s="4">
        <v>0.0</v>
      </c>
      <c r="I4904" s="4">
        <v>6.8</v>
      </c>
      <c r="L4904" s="4" t="str">
        <f>IFERROR(__xludf.DUMMYFUNCTION("""COMPUTED_VALUE"""),"Comedy")</f>
        <v>Comedy</v>
      </c>
      <c r="M4904" s="4" t="str">
        <f>IFERROR(__xludf.DUMMYFUNCTION("""COMPUTED_VALUE"""),"Drama")</f>
        <v>Drama</v>
      </c>
      <c r="N4904" s="4" t="str">
        <f>IFERROR(__xludf.DUMMYFUNCTION("""COMPUTED_VALUE"""),"Romance")</f>
        <v>Romance</v>
      </c>
      <c r="O4904" s="4" t="str">
        <f>IFERROR(__xludf.DUMMYFUNCTION("""COMPUTED_VALUE"""),"")</f>
        <v/>
      </c>
      <c r="P4904" s="4" t="str">
        <f>IFERROR(__xludf.DUMMYFUNCTION("""COMPUTED_VALUE"""),"")</f>
        <v/>
      </c>
      <c r="Q4904" s="4" t="str">
        <f>IFERROR(__xludf.DUMMYFUNCTION("""COMPUTED_VALUE"""),"")</f>
        <v/>
      </c>
      <c r="R4904" s="4" t="str">
        <f>IFERROR(__xludf.DUMMYFUNCTION("""COMPUTED_VALUE"""),"")</f>
        <v/>
      </c>
      <c r="S4904" s="4" t="str">
        <f>IFERROR(__xludf.DUMMYFUNCTION("""COMPUTED_VALUE"""),"")</f>
        <v/>
      </c>
    </row>
    <row r="4905">
      <c r="A4905" s="4" t="s">
        <v>8109</v>
      </c>
      <c r="B4905" s="4">
        <v>103.0</v>
      </c>
      <c r="C4905" s="4">
        <v>174682.0</v>
      </c>
      <c r="D4905" s="4" t="s">
        <v>2162</v>
      </c>
      <c r="E4905" s="4" t="s">
        <v>8110</v>
      </c>
      <c r="F4905" s="4" t="s">
        <v>12</v>
      </c>
      <c r="G4905" s="4" t="s">
        <v>13</v>
      </c>
      <c r="H4905" s="4">
        <v>200000.0</v>
      </c>
      <c r="I4905" s="4">
        <v>6.9</v>
      </c>
      <c r="L4905" s="4" t="str">
        <f>IFERROR(__xludf.DUMMYFUNCTION("""COMPUTED_VALUE"""),"Drama")</f>
        <v>Drama</v>
      </c>
      <c r="M4905" s="4" t="str">
        <f>IFERROR(__xludf.DUMMYFUNCTION("""COMPUTED_VALUE"""),"Music")</f>
        <v>Music</v>
      </c>
      <c r="N4905" s="4" t="str">
        <f>IFERROR(__xludf.DUMMYFUNCTION("""COMPUTED_VALUE"""),"")</f>
        <v/>
      </c>
      <c r="O4905" s="4" t="str">
        <f>IFERROR(__xludf.DUMMYFUNCTION("""COMPUTED_VALUE"""),"")</f>
        <v/>
      </c>
      <c r="P4905" s="4" t="str">
        <f>IFERROR(__xludf.DUMMYFUNCTION("""COMPUTED_VALUE"""),"")</f>
        <v/>
      </c>
      <c r="Q4905" s="4" t="str">
        <f>IFERROR(__xludf.DUMMYFUNCTION("""COMPUTED_VALUE"""),"")</f>
        <v/>
      </c>
      <c r="R4905" s="4" t="str">
        <f>IFERROR(__xludf.DUMMYFUNCTION("""COMPUTED_VALUE"""),"")</f>
        <v/>
      </c>
      <c r="S4905" s="4" t="str">
        <f>IFERROR(__xludf.DUMMYFUNCTION("""COMPUTED_VALUE"""),"")</f>
        <v/>
      </c>
    </row>
    <row r="4906">
      <c r="A4906" s="4" t="s">
        <v>8111</v>
      </c>
      <c r="B4906" s="4">
        <v>86.0</v>
      </c>
      <c r="C4906" s="4">
        <v>215185.0</v>
      </c>
      <c r="D4906" s="4" t="s">
        <v>7765</v>
      </c>
      <c r="E4906" s="4" t="s">
        <v>8112</v>
      </c>
      <c r="F4906" s="4" t="s">
        <v>12</v>
      </c>
      <c r="G4906" s="4" t="s">
        <v>13</v>
      </c>
      <c r="H4906" s="4">
        <v>200000.0</v>
      </c>
      <c r="I4906" s="4">
        <v>7.5</v>
      </c>
      <c r="L4906" s="4" t="str">
        <f>IFERROR(__xludf.DUMMYFUNCTION("""COMPUTED_VALUE"""),"Documentary")</f>
        <v>Documentary</v>
      </c>
      <c r="M4906" s="4" t="str">
        <f>IFERROR(__xludf.DUMMYFUNCTION("""COMPUTED_VALUE"""),"History")</f>
        <v>History</v>
      </c>
      <c r="N4906" s="4" t="str">
        <f>IFERROR(__xludf.DUMMYFUNCTION("""COMPUTED_VALUE"""),"Music")</f>
        <v>Music</v>
      </c>
      <c r="O4906" s="4" t="str">
        <f>IFERROR(__xludf.DUMMYFUNCTION("""COMPUTED_VALUE"""),"")</f>
        <v/>
      </c>
      <c r="P4906" s="4" t="str">
        <f>IFERROR(__xludf.DUMMYFUNCTION("""COMPUTED_VALUE"""),"")</f>
        <v/>
      </c>
      <c r="Q4906" s="4" t="str">
        <f>IFERROR(__xludf.DUMMYFUNCTION("""COMPUTED_VALUE"""),"")</f>
        <v/>
      </c>
      <c r="R4906" s="4" t="str">
        <f>IFERROR(__xludf.DUMMYFUNCTION("""COMPUTED_VALUE"""),"")</f>
        <v/>
      </c>
      <c r="S4906" s="4" t="str">
        <f>IFERROR(__xludf.DUMMYFUNCTION("""COMPUTED_VALUE"""),"")</f>
        <v/>
      </c>
    </row>
    <row r="4907">
      <c r="A4907" s="4" t="s">
        <v>534</v>
      </c>
      <c r="B4907" s="4">
        <v>106.0</v>
      </c>
      <c r="C4907" s="4">
        <v>3.215441E7</v>
      </c>
      <c r="D4907" s="4" t="s">
        <v>751</v>
      </c>
      <c r="E4907" s="4" t="s">
        <v>2923</v>
      </c>
      <c r="F4907" s="4" t="s">
        <v>12</v>
      </c>
      <c r="G4907" s="4" t="s">
        <v>13</v>
      </c>
      <c r="H4907" s="4">
        <v>3.0E7</v>
      </c>
      <c r="I4907" s="4">
        <v>7.1</v>
      </c>
      <c r="L4907" s="4" t="str">
        <f>IFERROR(__xludf.DUMMYFUNCTION("""COMPUTED_VALUE"""),"Crime")</f>
        <v>Crime</v>
      </c>
      <c r="M4907" s="4" t="str">
        <f>IFERROR(__xludf.DUMMYFUNCTION("""COMPUTED_VALUE"""),"Drama")</f>
        <v>Drama</v>
      </c>
      <c r="N4907" s="4" t="str">
        <f>IFERROR(__xludf.DUMMYFUNCTION("""COMPUTED_VALUE"""),"Thriller")</f>
        <v>Thriller</v>
      </c>
      <c r="O4907" s="4" t="str">
        <f>IFERROR(__xludf.DUMMYFUNCTION("""COMPUTED_VALUE"""),"")</f>
        <v/>
      </c>
      <c r="P4907" s="4" t="str">
        <f>IFERROR(__xludf.DUMMYFUNCTION("""COMPUTED_VALUE"""),"")</f>
        <v/>
      </c>
      <c r="Q4907" s="4" t="str">
        <f>IFERROR(__xludf.DUMMYFUNCTION("""COMPUTED_VALUE"""),"")</f>
        <v/>
      </c>
      <c r="R4907" s="4" t="str">
        <f>IFERROR(__xludf.DUMMYFUNCTION("""COMPUTED_VALUE"""),"")</f>
        <v/>
      </c>
      <c r="S4907" s="4" t="str">
        <f>IFERROR(__xludf.DUMMYFUNCTION("""COMPUTED_VALUE"""),"")</f>
        <v/>
      </c>
    </row>
    <row r="4908">
      <c r="A4908" s="4" t="s">
        <v>8113</v>
      </c>
      <c r="B4908" s="4">
        <v>90.0</v>
      </c>
      <c r="C4908" s="4">
        <v>0.0</v>
      </c>
      <c r="D4908" s="4" t="s">
        <v>1684</v>
      </c>
      <c r="E4908" s="4" t="s">
        <v>8114</v>
      </c>
      <c r="F4908" s="4" t="s">
        <v>12</v>
      </c>
      <c r="G4908" s="4" t="s">
        <v>13</v>
      </c>
      <c r="H4908" s="4">
        <v>200000.0</v>
      </c>
      <c r="I4908" s="4">
        <v>5.1</v>
      </c>
      <c r="L4908" s="4" t="str">
        <f>IFERROR(__xludf.DUMMYFUNCTION("""COMPUTED_VALUE"""),"Crime")</f>
        <v>Crime</v>
      </c>
      <c r="M4908" s="4" t="str">
        <f>IFERROR(__xludf.DUMMYFUNCTION("""COMPUTED_VALUE"""),"Horror")</f>
        <v>Horror</v>
      </c>
      <c r="N4908" s="4" t="str">
        <f>IFERROR(__xludf.DUMMYFUNCTION("""COMPUTED_VALUE"""),"Mystery")</f>
        <v>Mystery</v>
      </c>
      <c r="O4908" s="4" t="str">
        <f>IFERROR(__xludf.DUMMYFUNCTION("""COMPUTED_VALUE"""),"Thriller")</f>
        <v>Thriller</v>
      </c>
      <c r="P4908" s="4" t="str">
        <f>IFERROR(__xludf.DUMMYFUNCTION("""COMPUTED_VALUE"""),"")</f>
        <v/>
      </c>
      <c r="Q4908" s="4" t="str">
        <f>IFERROR(__xludf.DUMMYFUNCTION("""COMPUTED_VALUE"""),"")</f>
        <v/>
      </c>
      <c r="R4908" s="4" t="str">
        <f>IFERROR(__xludf.DUMMYFUNCTION("""COMPUTED_VALUE"""),"")</f>
        <v/>
      </c>
      <c r="S4908" s="4" t="str">
        <f>IFERROR(__xludf.DUMMYFUNCTION("""COMPUTED_VALUE"""),"")</f>
        <v/>
      </c>
    </row>
    <row r="4909">
      <c r="A4909" s="4" t="s">
        <v>4335</v>
      </c>
      <c r="B4909" s="4">
        <v>95.0</v>
      </c>
      <c r="C4909" s="4">
        <v>0.0</v>
      </c>
      <c r="D4909" s="4" t="s">
        <v>888</v>
      </c>
      <c r="E4909" s="4" t="s">
        <v>8115</v>
      </c>
      <c r="F4909" s="4" t="s">
        <v>12</v>
      </c>
      <c r="G4909" s="4" t="s">
        <v>13</v>
      </c>
      <c r="H4909" s="4">
        <v>250000.0</v>
      </c>
      <c r="I4909" s="4">
        <v>6.2</v>
      </c>
      <c r="L4909" s="4" t="str">
        <f>IFERROR(__xludf.DUMMYFUNCTION("""COMPUTED_VALUE"""),"Comedy")</f>
        <v>Comedy</v>
      </c>
      <c r="M4909" s="4" t="str">
        <f>IFERROR(__xludf.DUMMYFUNCTION("""COMPUTED_VALUE"""),"Drama")</f>
        <v>Drama</v>
      </c>
      <c r="N4909" s="4" t="str">
        <f>IFERROR(__xludf.DUMMYFUNCTION("""COMPUTED_VALUE"""),"")</f>
        <v/>
      </c>
      <c r="O4909" s="4" t="str">
        <f>IFERROR(__xludf.DUMMYFUNCTION("""COMPUTED_VALUE"""),"")</f>
        <v/>
      </c>
      <c r="P4909" s="4" t="str">
        <f>IFERROR(__xludf.DUMMYFUNCTION("""COMPUTED_VALUE"""),"")</f>
        <v/>
      </c>
      <c r="Q4909" s="4" t="str">
        <f>IFERROR(__xludf.DUMMYFUNCTION("""COMPUTED_VALUE"""),"")</f>
        <v/>
      </c>
      <c r="R4909" s="4" t="str">
        <f>IFERROR(__xludf.DUMMYFUNCTION("""COMPUTED_VALUE"""),"")</f>
        <v/>
      </c>
      <c r="S4909" s="4" t="str">
        <f>IFERROR(__xludf.DUMMYFUNCTION("""COMPUTED_VALUE"""),"")</f>
        <v/>
      </c>
    </row>
    <row r="4910">
      <c r="A4910" s="4" t="s">
        <v>3773</v>
      </c>
      <c r="B4910" s="4">
        <v>94.0</v>
      </c>
      <c r="C4910" s="4">
        <v>0.0</v>
      </c>
      <c r="D4910" s="4" t="s">
        <v>1514</v>
      </c>
      <c r="E4910" s="4" t="s">
        <v>8116</v>
      </c>
      <c r="F4910" s="4" t="s">
        <v>12</v>
      </c>
      <c r="G4910" s="4" t="s">
        <v>13</v>
      </c>
      <c r="H4910" s="4">
        <v>1.3E7</v>
      </c>
      <c r="I4910" s="4">
        <v>3.9</v>
      </c>
      <c r="L4910" s="4" t="str">
        <f>IFERROR(__xludf.DUMMYFUNCTION("""COMPUTED_VALUE"""),"Horror")</f>
        <v>Horror</v>
      </c>
      <c r="M4910" s="4" t="str">
        <f>IFERROR(__xludf.DUMMYFUNCTION("""COMPUTED_VALUE"""),"Sci-Fi")</f>
        <v>Sci-Fi</v>
      </c>
      <c r="N4910" s="4" t="str">
        <f>IFERROR(__xludf.DUMMYFUNCTION("""COMPUTED_VALUE"""),"Thriller")</f>
        <v>Thriller</v>
      </c>
      <c r="O4910" s="4" t="str">
        <f>IFERROR(__xludf.DUMMYFUNCTION("""COMPUTED_VALUE"""),"")</f>
        <v/>
      </c>
      <c r="P4910" s="4" t="str">
        <f>IFERROR(__xludf.DUMMYFUNCTION("""COMPUTED_VALUE"""),"")</f>
        <v/>
      </c>
      <c r="Q4910" s="4" t="str">
        <f>IFERROR(__xludf.DUMMYFUNCTION("""COMPUTED_VALUE"""),"")</f>
        <v/>
      </c>
      <c r="R4910" s="4" t="str">
        <f>IFERROR(__xludf.DUMMYFUNCTION("""COMPUTED_VALUE"""),"")</f>
        <v/>
      </c>
      <c r="S4910" s="4" t="str">
        <f>IFERROR(__xludf.DUMMYFUNCTION("""COMPUTED_VALUE"""),"")</f>
        <v/>
      </c>
    </row>
    <row r="4911">
      <c r="A4911" s="4" t="s">
        <v>5278</v>
      </c>
      <c r="B4911" s="4">
        <v>84.0</v>
      </c>
      <c r="C4911" s="4">
        <v>140016.0</v>
      </c>
      <c r="D4911" s="4" t="s">
        <v>5382</v>
      </c>
      <c r="E4911" s="4" t="s">
        <v>8117</v>
      </c>
      <c r="F4911" s="4" t="s">
        <v>12</v>
      </c>
      <c r="G4911" s="4" t="s">
        <v>13</v>
      </c>
      <c r="H4911" s="4">
        <v>0.0</v>
      </c>
      <c r="I4911" s="4">
        <v>6.0</v>
      </c>
      <c r="L4911" s="4" t="str">
        <f>IFERROR(__xludf.DUMMYFUNCTION("""COMPUTED_VALUE"""),"Comedy")</f>
        <v>Comedy</v>
      </c>
      <c r="M4911" s="4" t="str">
        <f>IFERROR(__xludf.DUMMYFUNCTION("""COMPUTED_VALUE"""),"Drama")</f>
        <v>Drama</v>
      </c>
      <c r="N4911" s="4" t="str">
        <f>IFERROR(__xludf.DUMMYFUNCTION("""COMPUTED_VALUE"""),"Horror")</f>
        <v>Horror</v>
      </c>
      <c r="O4911" s="4" t="str">
        <f>IFERROR(__xludf.DUMMYFUNCTION("""COMPUTED_VALUE"""),"Romance")</f>
        <v>Romance</v>
      </c>
      <c r="P4911" s="4" t="str">
        <f>IFERROR(__xludf.DUMMYFUNCTION("""COMPUTED_VALUE"""),"")</f>
        <v/>
      </c>
      <c r="Q4911" s="4" t="str">
        <f>IFERROR(__xludf.DUMMYFUNCTION("""COMPUTED_VALUE"""),"")</f>
        <v/>
      </c>
      <c r="R4911" s="4" t="str">
        <f>IFERROR(__xludf.DUMMYFUNCTION("""COMPUTED_VALUE"""),"")</f>
        <v/>
      </c>
      <c r="S4911" s="4" t="str">
        <f>IFERROR(__xludf.DUMMYFUNCTION("""COMPUTED_VALUE"""),"")</f>
        <v/>
      </c>
    </row>
    <row r="4912">
      <c r="A4912" s="4" t="s">
        <v>8118</v>
      </c>
      <c r="B4912" s="4">
        <v>89.0</v>
      </c>
      <c r="C4912" s="4">
        <v>0.0</v>
      </c>
      <c r="D4912" s="4" t="s">
        <v>8119</v>
      </c>
      <c r="E4912" s="4" t="s">
        <v>8120</v>
      </c>
      <c r="F4912" s="4" t="s">
        <v>12</v>
      </c>
      <c r="G4912" s="4" t="s">
        <v>13</v>
      </c>
      <c r="H4912" s="4">
        <v>0.0</v>
      </c>
      <c r="I4912" s="4">
        <v>6.8</v>
      </c>
      <c r="L4912" s="4" t="str">
        <f>IFERROR(__xludf.DUMMYFUNCTION("""COMPUTED_VALUE"""),"Comedy")</f>
        <v>Comedy</v>
      </c>
      <c r="M4912" s="4" t="str">
        <f>IFERROR(__xludf.DUMMYFUNCTION("""COMPUTED_VALUE"""),"Horror")</f>
        <v>Horror</v>
      </c>
      <c r="N4912" s="4" t="str">
        <f>IFERROR(__xludf.DUMMYFUNCTION("""COMPUTED_VALUE"""),"Mystery")</f>
        <v>Mystery</v>
      </c>
      <c r="O4912" s="4" t="str">
        <f>IFERROR(__xludf.DUMMYFUNCTION("""COMPUTED_VALUE"""),"Thriller")</f>
        <v>Thriller</v>
      </c>
      <c r="P4912" s="4" t="str">
        <f>IFERROR(__xludf.DUMMYFUNCTION("""COMPUTED_VALUE"""),"")</f>
        <v/>
      </c>
      <c r="Q4912" s="4" t="str">
        <f>IFERROR(__xludf.DUMMYFUNCTION("""COMPUTED_VALUE"""),"")</f>
        <v/>
      </c>
      <c r="R4912" s="4" t="str">
        <f>IFERROR(__xludf.DUMMYFUNCTION("""COMPUTED_VALUE"""),"")</f>
        <v/>
      </c>
      <c r="S4912" s="4" t="str">
        <f>IFERROR(__xludf.DUMMYFUNCTION("""COMPUTED_VALUE"""),"")</f>
        <v/>
      </c>
    </row>
    <row r="4913">
      <c r="A4913" s="4" t="s">
        <v>8121</v>
      </c>
      <c r="B4913" s="4">
        <v>59.0</v>
      </c>
      <c r="C4913" s="4">
        <v>0.0</v>
      </c>
      <c r="D4913" s="4" t="s">
        <v>25</v>
      </c>
      <c r="E4913" s="4" t="s">
        <v>8122</v>
      </c>
      <c r="F4913" s="4" t="s">
        <v>512</v>
      </c>
      <c r="G4913" s="4" t="s">
        <v>513</v>
      </c>
      <c r="H4913" s="4">
        <v>150000.0</v>
      </c>
      <c r="I4913" s="4">
        <v>7.4</v>
      </c>
      <c r="L4913" s="4" t="str">
        <f>IFERROR(__xludf.DUMMYFUNCTION("""COMPUTED_VALUE"""),"Documentary")</f>
        <v>Documentary</v>
      </c>
      <c r="M4913" s="4" t="str">
        <f>IFERROR(__xludf.DUMMYFUNCTION("""COMPUTED_VALUE"""),"")</f>
        <v/>
      </c>
      <c r="N4913" s="4" t="str">
        <f>IFERROR(__xludf.DUMMYFUNCTION("""COMPUTED_VALUE"""),"")</f>
        <v/>
      </c>
      <c r="O4913" s="4" t="str">
        <f>IFERROR(__xludf.DUMMYFUNCTION("""COMPUTED_VALUE"""),"")</f>
        <v/>
      </c>
      <c r="P4913" s="4" t="str">
        <f>IFERROR(__xludf.DUMMYFUNCTION("""COMPUTED_VALUE"""),"")</f>
        <v/>
      </c>
      <c r="Q4913" s="4" t="str">
        <f>IFERROR(__xludf.DUMMYFUNCTION("""COMPUTED_VALUE"""),"")</f>
        <v/>
      </c>
      <c r="R4913" s="4" t="str">
        <f>IFERROR(__xludf.DUMMYFUNCTION("""COMPUTED_VALUE"""),"")</f>
        <v/>
      </c>
      <c r="S4913" s="4" t="str">
        <f>IFERROR(__xludf.DUMMYFUNCTION("""COMPUTED_VALUE"""),"")</f>
        <v/>
      </c>
    </row>
    <row r="4914">
      <c r="A4914" s="4" t="s">
        <v>8123</v>
      </c>
      <c r="B4914" s="4">
        <v>126.0</v>
      </c>
      <c r="C4914" s="4">
        <v>0.0</v>
      </c>
      <c r="D4914" s="4" t="s">
        <v>1853</v>
      </c>
      <c r="E4914" s="4" t="s">
        <v>8124</v>
      </c>
      <c r="F4914" s="4" t="s">
        <v>5486</v>
      </c>
      <c r="G4914" s="4" t="s">
        <v>2663</v>
      </c>
      <c r="H4914" s="4">
        <v>0.0</v>
      </c>
      <c r="I4914" s="4">
        <v>8.1</v>
      </c>
      <c r="L4914" s="4" t="str">
        <f>IFERROR(__xludf.DUMMYFUNCTION("""COMPUTED_VALUE"""),"Drama")</f>
        <v>Drama</v>
      </c>
      <c r="M4914" s="4" t="str">
        <f>IFERROR(__xludf.DUMMYFUNCTION("""COMPUTED_VALUE"""),"Fantasy")</f>
        <v>Fantasy</v>
      </c>
      <c r="N4914" s="4" t="str">
        <f>IFERROR(__xludf.DUMMYFUNCTION("""COMPUTED_VALUE"""),"")</f>
        <v/>
      </c>
      <c r="O4914" s="4" t="str">
        <f>IFERROR(__xludf.DUMMYFUNCTION("""COMPUTED_VALUE"""),"")</f>
        <v/>
      </c>
      <c r="P4914" s="4" t="str">
        <f>IFERROR(__xludf.DUMMYFUNCTION("""COMPUTED_VALUE"""),"")</f>
        <v/>
      </c>
      <c r="Q4914" s="4" t="str">
        <f>IFERROR(__xludf.DUMMYFUNCTION("""COMPUTED_VALUE"""),"")</f>
        <v/>
      </c>
      <c r="R4914" s="4" t="str">
        <f>IFERROR(__xludf.DUMMYFUNCTION("""COMPUTED_VALUE"""),"")</f>
        <v/>
      </c>
      <c r="S4914" s="4" t="str">
        <f>IFERROR(__xludf.DUMMYFUNCTION("""COMPUTED_VALUE"""),"")</f>
        <v/>
      </c>
    </row>
    <row r="4915">
      <c r="A4915" s="4" t="s">
        <v>8125</v>
      </c>
      <c r="B4915" s="4">
        <v>86.0</v>
      </c>
      <c r="C4915" s="4">
        <v>15542.0</v>
      </c>
      <c r="D4915" s="4" t="s">
        <v>495</v>
      </c>
      <c r="E4915" s="4" t="s">
        <v>8126</v>
      </c>
      <c r="F4915" s="4" t="s">
        <v>12</v>
      </c>
      <c r="G4915" s="4" t="s">
        <v>13</v>
      </c>
      <c r="H4915" s="4">
        <v>0.0</v>
      </c>
      <c r="I4915" s="4">
        <v>6.5</v>
      </c>
      <c r="L4915" s="4" t="str">
        <f>IFERROR(__xludf.DUMMYFUNCTION("""COMPUTED_VALUE"""),"Comedy")</f>
        <v>Comedy</v>
      </c>
      <c r="M4915" s="4" t="str">
        <f>IFERROR(__xludf.DUMMYFUNCTION("""COMPUTED_VALUE"""),"Drama")</f>
        <v>Drama</v>
      </c>
      <c r="N4915" s="4" t="str">
        <f>IFERROR(__xludf.DUMMYFUNCTION("""COMPUTED_VALUE"""),"Romance")</f>
        <v>Romance</v>
      </c>
      <c r="O4915" s="4" t="str">
        <f>IFERROR(__xludf.DUMMYFUNCTION("""COMPUTED_VALUE"""),"")</f>
        <v/>
      </c>
      <c r="P4915" s="4" t="str">
        <f>IFERROR(__xludf.DUMMYFUNCTION("""COMPUTED_VALUE"""),"")</f>
        <v/>
      </c>
      <c r="Q4915" s="4" t="str">
        <f>IFERROR(__xludf.DUMMYFUNCTION("""COMPUTED_VALUE"""),"")</f>
        <v/>
      </c>
      <c r="R4915" s="4" t="str">
        <f>IFERROR(__xludf.DUMMYFUNCTION("""COMPUTED_VALUE"""),"")</f>
        <v/>
      </c>
      <c r="S4915" s="4" t="str">
        <f>IFERROR(__xludf.DUMMYFUNCTION("""COMPUTED_VALUE"""),"")</f>
        <v/>
      </c>
    </row>
    <row r="4916">
      <c r="A4916" s="4" t="s">
        <v>7642</v>
      </c>
      <c r="B4916" s="4">
        <v>87.0</v>
      </c>
      <c r="C4916" s="4">
        <v>0.0</v>
      </c>
      <c r="D4916" s="4" t="s">
        <v>1914</v>
      </c>
      <c r="E4916" s="4" t="s">
        <v>8127</v>
      </c>
      <c r="F4916" s="4" t="s">
        <v>12</v>
      </c>
      <c r="G4916" s="4" t="s">
        <v>13</v>
      </c>
      <c r="H4916" s="4">
        <v>200000.0</v>
      </c>
      <c r="I4916" s="4">
        <v>8.0</v>
      </c>
      <c r="L4916" s="4" t="str">
        <f>IFERROR(__xludf.DUMMYFUNCTION("""COMPUTED_VALUE"""),"Drama")</f>
        <v>Drama</v>
      </c>
      <c r="M4916" s="4" t="str">
        <f>IFERROR(__xludf.DUMMYFUNCTION("""COMPUTED_VALUE"""),"Romance")</f>
        <v>Romance</v>
      </c>
      <c r="N4916" s="4" t="str">
        <f>IFERROR(__xludf.DUMMYFUNCTION("""COMPUTED_VALUE"""),"Sci-Fi")</f>
        <v>Sci-Fi</v>
      </c>
      <c r="O4916" s="4" t="str">
        <f>IFERROR(__xludf.DUMMYFUNCTION("""COMPUTED_VALUE"""),"")</f>
        <v/>
      </c>
      <c r="P4916" s="4" t="str">
        <f>IFERROR(__xludf.DUMMYFUNCTION("""COMPUTED_VALUE"""),"")</f>
        <v/>
      </c>
      <c r="Q4916" s="4" t="str">
        <f>IFERROR(__xludf.DUMMYFUNCTION("""COMPUTED_VALUE"""),"")</f>
        <v/>
      </c>
      <c r="R4916" s="4" t="str">
        <f>IFERROR(__xludf.DUMMYFUNCTION("""COMPUTED_VALUE"""),"")</f>
        <v/>
      </c>
      <c r="S4916" s="4" t="str">
        <f>IFERROR(__xludf.DUMMYFUNCTION("""COMPUTED_VALUE"""),"")</f>
        <v/>
      </c>
    </row>
    <row r="4917">
      <c r="A4917" s="4" t="s">
        <v>8128</v>
      </c>
      <c r="B4917" s="4">
        <v>106.0</v>
      </c>
      <c r="C4917" s="4">
        <v>1111.0</v>
      </c>
      <c r="D4917" s="4" t="s">
        <v>7021</v>
      </c>
      <c r="E4917" s="4" t="s">
        <v>8129</v>
      </c>
      <c r="F4917" s="4" t="s">
        <v>12</v>
      </c>
      <c r="G4917" s="4" t="s">
        <v>13</v>
      </c>
      <c r="H4917" s="4">
        <v>200000.0</v>
      </c>
      <c r="I4917" s="4">
        <v>7.7</v>
      </c>
      <c r="L4917" s="4" t="str">
        <f>IFERROR(__xludf.DUMMYFUNCTION("""COMPUTED_VALUE"""),"Crime")</f>
        <v>Crime</v>
      </c>
      <c r="M4917" s="4" t="str">
        <f>IFERROR(__xludf.DUMMYFUNCTION("""COMPUTED_VALUE"""),"Documentary")</f>
        <v>Documentary</v>
      </c>
      <c r="N4917" s="4" t="str">
        <f>IFERROR(__xludf.DUMMYFUNCTION("""COMPUTED_VALUE"""),"")</f>
        <v/>
      </c>
      <c r="O4917" s="4" t="str">
        <f>IFERROR(__xludf.DUMMYFUNCTION("""COMPUTED_VALUE"""),"")</f>
        <v/>
      </c>
      <c r="P4917" s="4" t="str">
        <f>IFERROR(__xludf.DUMMYFUNCTION("""COMPUTED_VALUE"""),"")</f>
        <v/>
      </c>
      <c r="Q4917" s="4" t="str">
        <f>IFERROR(__xludf.DUMMYFUNCTION("""COMPUTED_VALUE"""),"")</f>
        <v/>
      </c>
      <c r="R4917" s="4" t="str">
        <f>IFERROR(__xludf.DUMMYFUNCTION("""COMPUTED_VALUE"""),"")</f>
        <v/>
      </c>
      <c r="S4917" s="4" t="str">
        <f>IFERROR(__xludf.DUMMYFUNCTION("""COMPUTED_VALUE"""),"")</f>
        <v/>
      </c>
    </row>
    <row r="4918">
      <c r="A4918" s="4" t="s">
        <v>8130</v>
      </c>
      <c r="B4918" s="4">
        <v>86.0</v>
      </c>
      <c r="C4918" s="4">
        <v>0.0</v>
      </c>
      <c r="D4918" s="4" t="s">
        <v>2479</v>
      </c>
      <c r="E4918" s="4" t="s">
        <v>8131</v>
      </c>
      <c r="F4918" s="4" t="s">
        <v>12</v>
      </c>
      <c r="G4918" s="4" t="s">
        <v>13</v>
      </c>
      <c r="H4918" s="4">
        <v>200000.0</v>
      </c>
      <c r="I4918" s="4">
        <v>7.2</v>
      </c>
      <c r="L4918" s="4" t="str">
        <f>IFERROR(__xludf.DUMMYFUNCTION("""COMPUTED_VALUE"""),"Drama")</f>
        <v>Drama</v>
      </c>
      <c r="M4918" s="4" t="str">
        <f>IFERROR(__xludf.DUMMYFUNCTION("""COMPUTED_VALUE"""),"Family")</f>
        <v>Family</v>
      </c>
      <c r="N4918" s="4" t="str">
        <f>IFERROR(__xludf.DUMMYFUNCTION("""COMPUTED_VALUE"""),"")</f>
        <v/>
      </c>
      <c r="O4918" s="4" t="str">
        <f>IFERROR(__xludf.DUMMYFUNCTION("""COMPUTED_VALUE"""),"")</f>
        <v/>
      </c>
      <c r="P4918" s="4" t="str">
        <f>IFERROR(__xludf.DUMMYFUNCTION("""COMPUTED_VALUE"""),"")</f>
        <v/>
      </c>
      <c r="Q4918" s="4" t="str">
        <f>IFERROR(__xludf.DUMMYFUNCTION("""COMPUTED_VALUE"""),"")</f>
        <v/>
      </c>
      <c r="R4918" s="4" t="str">
        <f>IFERROR(__xludf.DUMMYFUNCTION("""COMPUTED_VALUE"""),"")</f>
        <v/>
      </c>
      <c r="S4918" s="4" t="str">
        <f>IFERROR(__xludf.DUMMYFUNCTION("""COMPUTED_VALUE"""),"")</f>
        <v/>
      </c>
    </row>
    <row r="4919">
      <c r="A4919" s="4" t="s">
        <v>8132</v>
      </c>
      <c r="B4919" s="4">
        <v>89.0</v>
      </c>
      <c r="C4919" s="4">
        <v>0.0</v>
      </c>
      <c r="D4919" s="4" t="s">
        <v>8133</v>
      </c>
      <c r="E4919" s="4" t="s">
        <v>8134</v>
      </c>
      <c r="F4919" s="4" t="s">
        <v>12</v>
      </c>
      <c r="G4919" s="4" t="s">
        <v>13</v>
      </c>
      <c r="H4919" s="4">
        <v>2500000.0</v>
      </c>
      <c r="I4919" s="4">
        <v>5.4</v>
      </c>
      <c r="L4919" s="4" t="str">
        <f>IFERROR(__xludf.DUMMYFUNCTION("""COMPUTED_VALUE"""),"Drama")</f>
        <v>Drama</v>
      </c>
      <c r="M4919" s="4" t="str">
        <f>IFERROR(__xludf.DUMMYFUNCTION("""COMPUTED_VALUE"""),"Music")</f>
        <v>Music</v>
      </c>
      <c r="N4919" s="4" t="str">
        <f>IFERROR(__xludf.DUMMYFUNCTION("""COMPUTED_VALUE"""),"Mystery")</f>
        <v>Mystery</v>
      </c>
      <c r="O4919" s="4" t="str">
        <f>IFERROR(__xludf.DUMMYFUNCTION("""COMPUTED_VALUE"""),"Romance")</f>
        <v>Romance</v>
      </c>
      <c r="P4919" s="4" t="str">
        <f>IFERROR(__xludf.DUMMYFUNCTION("""COMPUTED_VALUE"""),"Sci-Fi")</f>
        <v>Sci-Fi</v>
      </c>
      <c r="Q4919" s="4" t="str">
        <f>IFERROR(__xludf.DUMMYFUNCTION("""COMPUTED_VALUE"""),"")</f>
        <v/>
      </c>
      <c r="R4919" s="4" t="str">
        <f>IFERROR(__xludf.DUMMYFUNCTION("""COMPUTED_VALUE"""),"")</f>
        <v/>
      </c>
      <c r="S4919" s="4" t="str">
        <f>IFERROR(__xludf.DUMMYFUNCTION("""COMPUTED_VALUE"""),"")</f>
        <v/>
      </c>
    </row>
    <row r="4920">
      <c r="A4920" s="4" t="s">
        <v>8135</v>
      </c>
      <c r="B4920" s="4">
        <v>105.0</v>
      </c>
      <c r="C4920" s="4">
        <v>0.0</v>
      </c>
      <c r="D4920" s="4" t="s">
        <v>1919</v>
      </c>
      <c r="E4920" s="4" t="s">
        <v>8136</v>
      </c>
      <c r="F4920" s="4" t="s">
        <v>12</v>
      </c>
      <c r="G4920" s="4" t="s">
        <v>13</v>
      </c>
      <c r="H4920" s="4">
        <v>200000.0</v>
      </c>
      <c r="I4920" s="4">
        <v>6.7</v>
      </c>
      <c r="L4920" s="4" t="str">
        <f>IFERROR(__xludf.DUMMYFUNCTION("""COMPUTED_VALUE"""),"Comedy")</f>
        <v>Comedy</v>
      </c>
      <c r="M4920" s="4" t="str">
        <f>IFERROR(__xludf.DUMMYFUNCTION("""COMPUTED_VALUE"""),"Drama")</f>
        <v>Drama</v>
      </c>
      <c r="N4920" s="4" t="str">
        <f>IFERROR(__xludf.DUMMYFUNCTION("""COMPUTED_VALUE"""),"Music")</f>
        <v>Music</v>
      </c>
      <c r="O4920" s="4" t="str">
        <f>IFERROR(__xludf.DUMMYFUNCTION("""COMPUTED_VALUE"""),"")</f>
        <v/>
      </c>
      <c r="P4920" s="4" t="str">
        <f>IFERROR(__xludf.DUMMYFUNCTION("""COMPUTED_VALUE"""),"")</f>
        <v/>
      </c>
      <c r="Q4920" s="4" t="str">
        <f>IFERROR(__xludf.DUMMYFUNCTION("""COMPUTED_VALUE"""),"")</f>
        <v/>
      </c>
      <c r="R4920" s="4" t="str">
        <f>IFERROR(__xludf.DUMMYFUNCTION("""COMPUTED_VALUE"""),"")</f>
        <v/>
      </c>
      <c r="S4920" s="4" t="str">
        <f>IFERROR(__xludf.DUMMYFUNCTION("""COMPUTED_VALUE"""),"")</f>
        <v/>
      </c>
    </row>
    <row r="4921">
      <c r="A4921" s="4" t="s">
        <v>8137</v>
      </c>
      <c r="B4921" s="4">
        <v>93.0</v>
      </c>
      <c r="C4921" s="4">
        <v>0.0</v>
      </c>
      <c r="D4921" s="4" t="s">
        <v>943</v>
      </c>
      <c r="E4921" s="4" t="s">
        <v>8138</v>
      </c>
      <c r="F4921" s="4" t="s">
        <v>12</v>
      </c>
      <c r="G4921" s="4" t="s">
        <v>13</v>
      </c>
      <c r="H4921" s="4">
        <v>0.0</v>
      </c>
      <c r="I4921" s="4">
        <v>6.3</v>
      </c>
      <c r="L4921" s="4" t="str">
        <f>IFERROR(__xludf.DUMMYFUNCTION("""COMPUTED_VALUE"""),"Drama")</f>
        <v>Drama</v>
      </c>
      <c r="M4921" s="4" t="str">
        <f>IFERROR(__xludf.DUMMYFUNCTION("""COMPUTED_VALUE"""),"Sci-Fi")</f>
        <v>Sci-Fi</v>
      </c>
      <c r="N4921" s="4" t="str">
        <f>IFERROR(__xludf.DUMMYFUNCTION("""COMPUTED_VALUE"""),"Thriller")</f>
        <v>Thriller</v>
      </c>
      <c r="O4921" s="4" t="str">
        <f>IFERROR(__xludf.DUMMYFUNCTION("""COMPUTED_VALUE"""),"")</f>
        <v/>
      </c>
      <c r="P4921" s="4" t="str">
        <f>IFERROR(__xludf.DUMMYFUNCTION("""COMPUTED_VALUE"""),"")</f>
        <v/>
      </c>
      <c r="Q4921" s="4" t="str">
        <f>IFERROR(__xludf.DUMMYFUNCTION("""COMPUTED_VALUE"""),"")</f>
        <v/>
      </c>
      <c r="R4921" s="4" t="str">
        <f>IFERROR(__xludf.DUMMYFUNCTION("""COMPUTED_VALUE"""),"")</f>
        <v/>
      </c>
      <c r="S4921" s="4" t="str">
        <f>IFERROR(__xludf.DUMMYFUNCTION("""COMPUTED_VALUE"""),"")</f>
        <v/>
      </c>
    </row>
    <row r="4922">
      <c r="A4922" s="4" t="s">
        <v>8139</v>
      </c>
      <c r="B4922" s="4">
        <v>94.0</v>
      </c>
      <c r="C4922" s="4">
        <v>0.0</v>
      </c>
      <c r="D4922" s="4" t="s">
        <v>1196</v>
      </c>
      <c r="E4922" s="4" t="s">
        <v>8140</v>
      </c>
      <c r="F4922" s="4" t="s">
        <v>12</v>
      </c>
      <c r="G4922" s="4" t="s">
        <v>13</v>
      </c>
      <c r="H4922" s="4">
        <v>200000.0</v>
      </c>
      <c r="I4922" s="4">
        <v>8.1</v>
      </c>
      <c r="L4922" s="4" t="str">
        <f>IFERROR(__xludf.DUMMYFUNCTION("""COMPUTED_VALUE"""),"Drama")</f>
        <v>Drama</v>
      </c>
      <c r="M4922" s="4" t="str">
        <f>IFERROR(__xludf.DUMMYFUNCTION("""COMPUTED_VALUE"""),"")</f>
        <v/>
      </c>
      <c r="N4922" s="4" t="str">
        <f>IFERROR(__xludf.DUMMYFUNCTION("""COMPUTED_VALUE"""),"")</f>
        <v/>
      </c>
      <c r="O4922" s="4" t="str">
        <f>IFERROR(__xludf.DUMMYFUNCTION("""COMPUTED_VALUE"""),"")</f>
        <v/>
      </c>
      <c r="P4922" s="4" t="str">
        <f>IFERROR(__xludf.DUMMYFUNCTION("""COMPUTED_VALUE"""),"")</f>
        <v/>
      </c>
      <c r="Q4922" s="4" t="str">
        <f>IFERROR(__xludf.DUMMYFUNCTION("""COMPUTED_VALUE"""),"")</f>
        <v/>
      </c>
      <c r="R4922" s="4" t="str">
        <f>IFERROR(__xludf.DUMMYFUNCTION("""COMPUTED_VALUE"""),"")</f>
        <v/>
      </c>
      <c r="S4922" s="4" t="str">
        <f>IFERROR(__xludf.DUMMYFUNCTION("""COMPUTED_VALUE"""),"")</f>
        <v/>
      </c>
    </row>
    <row r="4923">
      <c r="A4923" s="4" t="s">
        <v>8141</v>
      </c>
      <c r="B4923" s="4">
        <v>89.0</v>
      </c>
      <c r="C4923" s="4">
        <v>925402.0</v>
      </c>
      <c r="D4923" s="4" t="s">
        <v>2479</v>
      </c>
      <c r="E4923" s="4" t="s">
        <v>8142</v>
      </c>
      <c r="F4923" s="4" t="s">
        <v>7659</v>
      </c>
      <c r="G4923" s="4" t="s">
        <v>4706</v>
      </c>
      <c r="H4923" s="4">
        <v>180000.0</v>
      </c>
      <c r="I4923" s="4">
        <v>8.5</v>
      </c>
      <c r="L4923" s="4" t="str">
        <f>IFERROR(__xludf.DUMMYFUNCTION("""COMPUTED_VALUE"""),"Drama")</f>
        <v>Drama</v>
      </c>
      <c r="M4923" s="4" t="str">
        <f>IFERROR(__xludf.DUMMYFUNCTION("""COMPUTED_VALUE"""),"Family")</f>
        <v>Family</v>
      </c>
      <c r="N4923" s="4" t="str">
        <f>IFERROR(__xludf.DUMMYFUNCTION("""COMPUTED_VALUE"""),"")</f>
        <v/>
      </c>
      <c r="O4923" s="4" t="str">
        <f>IFERROR(__xludf.DUMMYFUNCTION("""COMPUTED_VALUE"""),"")</f>
        <v/>
      </c>
      <c r="P4923" s="4" t="str">
        <f>IFERROR(__xludf.DUMMYFUNCTION("""COMPUTED_VALUE"""),"")</f>
        <v/>
      </c>
      <c r="Q4923" s="4" t="str">
        <f>IFERROR(__xludf.DUMMYFUNCTION("""COMPUTED_VALUE"""),"")</f>
        <v/>
      </c>
      <c r="R4923" s="4" t="str">
        <f>IFERROR(__xludf.DUMMYFUNCTION("""COMPUTED_VALUE"""),"")</f>
        <v/>
      </c>
      <c r="S4923" s="4" t="str">
        <f>IFERROR(__xludf.DUMMYFUNCTION("""COMPUTED_VALUE"""),"")</f>
        <v/>
      </c>
    </row>
    <row r="4924">
      <c r="A4924" s="4" t="s">
        <v>8143</v>
      </c>
      <c r="B4924" s="4">
        <v>97.0</v>
      </c>
      <c r="C4924" s="4">
        <v>469947.0</v>
      </c>
      <c r="D4924" s="4" t="s">
        <v>76</v>
      </c>
      <c r="E4924" s="4" t="s">
        <v>8144</v>
      </c>
      <c r="F4924" s="4" t="s">
        <v>12</v>
      </c>
      <c r="G4924" s="4" t="s">
        <v>20</v>
      </c>
      <c r="H4924" s="4">
        <v>120000.0</v>
      </c>
      <c r="I4924" s="4">
        <v>7.7</v>
      </c>
      <c r="L4924" s="4" t="str">
        <f>IFERROR(__xludf.DUMMYFUNCTION("""COMPUTED_VALUE"""),"Drama")</f>
        <v>Drama</v>
      </c>
      <c r="M4924" s="4" t="str">
        <f>IFERROR(__xludf.DUMMYFUNCTION("""COMPUTED_VALUE"""),"Romance")</f>
        <v>Romance</v>
      </c>
      <c r="N4924" s="4" t="str">
        <f>IFERROR(__xludf.DUMMYFUNCTION("""COMPUTED_VALUE"""),"")</f>
        <v/>
      </c>
      <c r="O4924" s="4" t="str">
        <f>IFERROR(__xludf.DUMMYFUNCTION("""COMPUTED_VALUE"""),"")</f>
        <v/>
      </c>
      <c r="P4924" s="4" t="str">
        <f>IFERROR(__xludf.DUMMYFUNCTION("""COMPUTED_VALUE"""),"")</f>
        <v/>
      </c>
      <c r="Q4924" s="4" t="str">
        <f>IFERROR(__xludf.DUMMYFUNCTION("""COMPUTED_VALUE"""),"")</f>
        <v/>
      </c>
      <c r="R4924" s="4" t="str">
        <f>IFERROR(__xludf.DUMMYFUNCTION("""COMPUTED_VALUE"""),"")</f>
        <v/>
      </c>
      <c r="S4924" s="4" t="str">
        <f>IFERROR(__xludf.DUMMYFUNCTION("""COMPUTED_VALUE"""),"")</f>
        <v/>
      </c>
    </row>
    <row r="4925">
      <c r="A4925" s="4" t="s">
        <v>1767</v>
      </c>
      <c r="B4925" s="4">
        <v>88.0</v>
      </c>
      <c r="C4925" s="4">
        <v>7137502.0</v>
      </c>
      <c r="D4925" s="4" t="s">
        <v>590</v>
      </c>
      <c r="E4925" s="4" t="s">
        <v>8145</v>
      </c>
      <c r="F4925" s="4" t="s">
        <v>12</v>
      </c>
      <c r="G4925" s="4" t="s">
        <v>13</v>
      </c>
      <c r="H4925" s="4">
        <v>175000.0</v>
      </c>
      <c r="I4925" s="4">
        <v>6.5</v>
      </c>
      <c r="L4925" s="4" t="str">
        <f>IFERROR(__xludf.DUMMYFUNCTION("""COMPUTED_VALUE"""),"Comedy")</f>
        <v>Comedy</v>
      </c>
      <c r="M4925" s="4" t="str">
        <f>IFERROR(__xludf.DUMMYFUNCTION("""COMPUTED_VALUE"""),"Romance")</f>
        <v>Romance</v>
      </c>
      <c r="N4925" s="4" t="str">
        <f>IFERROR(__xludf.DUMMYFUNCTION("""COMPUTED_VALUE"""),"")</f>
        <v/>
      </c>
      <c r="O4925" s="4" t="str">
        <f>IFERROR(__xludf.DUMMYFUNCTION("""COMPUTED_VALUE"""),"")</f>
        <v/>
      </c>
      <c r="P4925" s="4" t="str">
        <f>IFERROR(__xludf.DUMMYFUNCTION("""COMPUTED_VALUE"""),"")</f>
        <v/>
      </c>
      <c r="Q4925" s="4" t="str">
        <f>IFERROR(__xludf.DUMMYFUNCTION("""COMPUTED_VALUE"""),"")</f>
        <v/>
      </c>
      <c r="R4925" s="4" t="str">
        <f>IFERROR(__xludf.DUMMYFUNCTION("""COMPUTED_VALUE"""),"")</f>
        <v/>
      </c>
      <c r="S4925" s="4" t="str">
        <f>IFERROR(__xludf.DUMMYFUNCTION("""COMPUTED_VALUE"""),"")</f>
        <v/>
      </c>
    </row>
    <row r="4926">
      <c r="A4926" s="4" t="s">
        <v>8146</v>
      </c>
      <c r="B4926" s="4">
        <v>78.0</v>
      </c>
      <c r="C4926" s="4">
        <v>0.0</v>
      </c>
      <c r="D4926" s="4" t="s">
        <v>25</v>
      </c>
      <c r="E4926" s="4" t="s">
        <v>8147</v>
      </c>
      <c r="F4926" s="4" t="s">
        <v>12</v>
      </c>
      <c r="G4926" s="4" t="s">
        <v>13</v>
      </c>
      <c r="H4926" s="4">
        <v>180000.0</v>
      </c>
      <c r="I4926" s="4">
        <v>8.7</v>
      </c>
      <c r="L4926" s="4" t="str">
        <f>IFERROR(__xludf.DUMMYFUNCTION("""COMPUTED_VALUE"""),"Documentary")</f>
        <v>Documentary</v>
      </c>
      <c r="M4926" s="4" t="str">
        <f>IFERROR(__xludf.DUMMYFUNCTION("""COMPUTED_VALUE"""),"")</f>
        <v/>
      </c>
      <c r="N4926" s="4" t="str">
        <f>IFERROR(__xludf.DUMMYFUNCTION("""COMPUTED_VALUE"""),"")</f>
        <v/>
      </c>
      <c r="O4926" s="4" t="str">
        <f>IFERROR(__xludf.DUMMYFUNCTION("""COMPUTED_VALUE"""),"")</f>
        <v/>
      </c>
      <c r="P4926" s="4" t="str">
        <f>IFERROR(__xludf.DUMMYFUNCTION("""COMPUTED_VALUE"""),"")</f>
        <v/>
      </c>
      <c r="Q4926" s="4" t="str">
        <f>IFERROR(__xludf.DUMMYFUNCTION("""COMPUTED_VALUE"""),"")</f>
        <v/>
      </c>
      <c r="R4926" s="4" t="str">
        <f>IFERROR(__xludf.DUMMYFUNCTION("""COMPUTED_VALUE"""),"")</f>
        <v/>
      </c>
      <c r="S4926" s="4" t="str">
        <f>IFERROR(__xludf.DUMMYFUNCTION("""COMPUTED_VALUE"""),"")</f>
        <v/>
      </c>
    </row>
    <row r="4927">
      <c r="A4927" s="4" t="s">
        <v>8148</v>
      </c>
      <c r="B4927" s="4">
        <v>104.0</v>
      </c>
      <c r="C4927" s="4">
        <v>0.0</v>
      </c>
      <c r="D4927" s="4" t="s">
        <v>1196</v>
      </c>
      <c r="E4927" s="4" t="s">
        <v>8149</v>
      </c>
      <c r="F4927" s="4" t="s">
        <v>7652</v>
      </c>
      <c r="G4927" s="4" t="s">
        <v>3061</v>
      </c>
      <c r="H4927" s="4">
        <v>168000.0</v>
      </c>
      <c r="I4927" s="4">
        <v>6.5</v>
      </c>
      <c r="L4927" s="4" t="str">
        <f>IFERROR(__xludf.DUMMYFUNCTION("""COMPUTED_VALUE"""),"Drama")</f>
        <v>Drama</v>
      </c>
      <c r="M4927" s="4" t="str">
        <f>IFERROR(__xludf.DUMMYFUNCTION("""COMPUTED_VALUE"""),"")</f>
        <v/>
      </c>
      <c r="N4927" s="4" t="str">
        <f>IFERROR(__xludf.DUMMYFUNCTION("""COMPUTED_VALUE"""),"")</f>
        <v/>
      </c>
      <c r="O4927" s="4" t="str">
        <f>IFERROR(__xludf.DUMMYFUNCTION("""COMPUTED_VALUE"""),"")</f>
        <v/>
      </c>
      <c r="P4927" s="4" t="str">
        <f>IFERROR(__xludf.DUMMYFUNCTION("""COMPUTED_VALUE"""),"")</f>
        <v/>
      </c>
      <c r="Q4927" s="4" t="str">
        <f>IFERROR(__xludf.DUMMYFUNCTION("""COMPUTED_VALUE"""),"")</f>
        <v/>
      </c>
      <c r="R4927" s="4" t="str">
        <f>IFERROR(__xludf.DUMMYFUNCTION("""COMPUTED_VALUE"""),"")</f>
        <v/>
      </c>
      <c r="S4927" s="4" t="str">
        <f>IFERROR(__xludf.DUMMYFUNCTION("""COMPUTED_VALUE"""),"")</f>
        <v/>
      </c>
    </row>
    <row r="4928">
      <c r="A4928" s="4" t="s">
        <v>7540</v>
      </c>
      <c r="B4928" s="4">
        <v>92.0</v>
      </c>
      <c r="C4928" s="4">
        <v>1316074.0</v>
      </c>
      <c r="D4928" s="4" t="s">
        <v>1914</v>
      </c>
      <c r="E4928" s="4" t="s">
        <v>8150</v>
      </c>
      <c r="F4928" s="4" t="s">
        <v>12</v>
      </c>
      <c r="G4928" s="4" t="s">
        <v>13</v>
      </c>
      <c r="H4928" s="4">
        <v>100000.0</v>
      </c>
      <c r="I4928" s="4">
        <v>7.0</v>
      </c>
      <c r="L4928" s="4" t="str">
        <f>IFERROR(__xludf.DUMMYFUNCTION("""COMPUTED_VALUE"""),"Drama")</f>
        <v>Drama</v>
      </c>
      <c r="M4928" s="4" t="str">
        <f>IFERROR(__xludf.DUMMYFUNCTION("""COMPUTED_VALUE"""),"Romance")</f>
        <v>Romance</v>
      </c>
      <c r="N4928" s="4" t="str">
        <f>IFERROR(__xludf.DUMMYFUNCTION("""COMPUTED_VALUE"""),"Sci-Fi")</f>
        <v>Sci-Fi</v>
      </c>
      <c r="O4928" s="4" t="str">
        <f>IFERROR(__xludf.DUMMYFUNCTION("""COMPUTED_VALUE"""),"")</f>
        <v/>
      </c>
      <c r="P4928" s="4" t="str">
        <f>IFERROR(__xludf.DUMMYFUNCTION("""COMPUTED_VALUE"""),"")</f>
        <v/>
      </c>
      <c r="Q4928" s="4" t="str">
        <f>IFERROR(__xludf.DUMMYFUNCTION("""COMPUTED_VALUE"""),"")</f>
        <v/>
      </c>
      <c r="R4928" s="4" t="str">
        <f>IFERROR(__xludf.DUMMYFUNCTION("""COMPUTED_VALUE"""),"")</f>
        <v/>
      </c>
      <c r="S4928" s="4" t="str">
        <f>IFERROR(__xludf.DUMMYFUNCTION("""COMPUTED_VALUE"""),"")</f>
        <v/>
      </c>
    </row>
    <row r="4929">
      <c r="A4929" s="4" t="s">
        <v>6936</v>
      </c>
      <c r="B4929" s="4">
        <v>108.0</v>
      </c>
      <c r="C4929" s="4">
        <v>0.0</v>
      </c>
      <c r="D4929" s="4" t="s">
        <v>3593</v>
      </c>
      <c r="E4929" s="4" t="s">
        <v>6937</v>
      </c>
      <c r="F4929" s="4" t="s">
        <v>12</v>
      </c>
      <c r="G4929" s="4" t="s">
        <v>13</v>
      </c>
      <c r="H4929" s="4">
        <v>0.0</v>
      </c>
      <c r="I4929" s="4">
        <v>5.8</v>
      </c>
      <c r="L4929" s="4" t="str">
        <f>IFERROR(__xludf.DUMMYFUNCTION("""COMPUTED_VALUE"""),"Thriller")</f>
        <v>Thriller</v>
      </c>
      <c r="M4929" s="4" t="str">
        <f>IFERROR(__xludf.DUMMYFUNCTION("""COMPUTED_VALUE"""),"")</f>
        <v/>
      </c>
      <c r="N4929" s="4" t="str">
        <f>IFERROR(__xludf.DUMMYFUNCTION("""COMPUTED_VALUE"""),"")</f>
        <v/>
      </c>
      <c r="O4929" s="4" t="str">
        <f>IFERROR(__xludf.DUMMYFUNCTION("""COMPUTED_VALUE"""),"")</f>
        <v/>
      </c>
      <c r="P4929" s="4" t="str">
        <f>IFERROR(__xludf.DUMMYFUNCTION("""COMPUTED_VALUE"""),"")</f>
        <v/>
      </c>
      <c r="Q4929" s="4" t="str">
        <f>IFERROR(__xludf.DUMMYFUNCTION("""COMPUTED_VALUE"""),"")</f>
        <v/>
      </c>
      <c r="R4929" s="4" t="str">
        <f>IFERROR(__xludf.DUMMYFUNCTION("""COMPUTED_VALUE"""),"")</f>
        <v/>
      </c>
      <c r="S4929" s="4" t="str">
        <f>IFERROR(__xludf.DUMMYFUNCTION("""COMPUTED_VALUE"""),"")</f>
        <v/>
      </c>
    </row>
    <row r="4930">
      <c r="A4930" s="4" t="s">
        <v>8151</v>
      </c>
      <c r="B4930" s="4">
        <v>97.0</v>
      </c>
      <c r="C4930" s="4">
        <v>1.518E7</v>
      </c>
      <c r="D4930" s="4" t="s">
        <v>751</v>
      </c>
      <c r="E4930" s="4" t="s">
        <v>8152</v>
      </c>
      <c r="F4930" s="4" t="s">
        <v>12</v>
      </c>
      <c r="G4930" s="4" t="s">
        <v>13</v>
      </c>
      <c r="H4930" s="4">
        <v>500000.0</v>
      </c>
      <c r="I4930" s="4">
        <v>5.5</v>
      </c>
      <c r="L4930" s="4" t="str">
        <f>IFERROR(__xludf.DUMMYFUNCTION("""COMPUTED_VALUE"""),"Crime")</f>
        <v>Crime</v>
      </c>
      <c r="M4930" s="4" t="str">
        <f>IFERROR(__xludf.DUMMYFUNCTION("""COMPUTED_VALUE"""),"Drama")</f>
        <v>Drama</v>
      </c>
      <c r="N4930" s="4" t="str">
        <f>IFERROR(__xludf.DUMMYFUNCTION("""COMPUTED_VALUE"""),"Thriller")</f>
        <v>Thriller</v>
      </c>
      <c r="O4930" s="4" t="str">
        <f>IFERROR(__xludf.DUMMYFUNCTION("""COMPUTED_VALUE"""),"")</f>
        <v/>
      </c>
      <c r="P4930" s="4" t="str">
        <f>IFERROR(__xludf.DUMMYFUNCTION("""COMPUTED_VALUE"""),"")</f>
        <v/>
      </c>
      <c r="Q4930" s="4" t="str">
        <f>IFERROR(__xludf.DUMMYFUNCTION("""COMPUTED_VALUE"""),"")</f>
        <v/>
      </c>
      <c r="R4930" s="4" t="str">
        <f>IFERROR(__xludf.DUMMYFUNCTION("""COMPUTED_VALUE"""),"")</f>
        <v/>
      </c>
      <c r="S4930" s="4" t="str">
        <f>IFERROR(__xludf.DUMMYFUNCTION("""COMPUTED_VALUE"""),"")</f>
        <v/>
      </c>
    </row>
    <row r="4931">
      <c r="A4931" s="4" t="s">
        <v>8153</v>
      </c>
      <c r="B4931" s="4">
        <v>109.0</v>
      </c>
      <c r="C4931" s="4">
        <v>0.0</v>
      </c>
      <c r="D4931" s="4" t="s">
        <v>1196</v>
      </c>
      <c r="E4931" s="4" t="s">
        <v>8154</v>
      </c>
      <c r="F4931" s="4" t="s">
        <v>12</v>
      </c>
      <c r="G4931" s="4" t="s">
        <v>13</v>
      </c>
      <c r="H4931" s="4">
        <v>200000.0</v>
      </c>
      <c r="I4931" s="4">
        <v>7.0</v>
      </c>
      <c r="L4931" s="4" t="str">
        <f>IFERROR(__xludf.DUMMYFUNCTION("""COMPUTED_VALUE"""),"Drama")</f>
        <v>Drama</v>
      </c>
      <c r="M4931" s="4" t="str">
        <f>IFERROR(__xludf.DUMMYFUNCTION("""COMPUTED_VALUE"""),"")</f>
        <v/>
      </c>
      <c r="N4931" s="4" t="str">
        <f>IFERROR(__xludf.DUMMYFUNCTION("""COMPUTED_VALUE"""),"")</f>
        <v/>
      </c>
      <c r="O4931" s="4" t="str">
        <f>IFERROR(__xludf.DUMMYFUNCTION("""COMPUTED_VALUE"""),"")</f>
        <v/>
      </c>
      <c r="P4931" s="4" t="str">
        <f>IFERROR(__xludf.DUMMYFUNCTION("""COMPUTED_VALUE"""),"")</f>
        <v/>
      </c>
      <c r="Q4931" s="4" t="str">
        <f>IFERROR(__xludf.DUMMYFUNCTION("""COMPUTED_VALUE"""),"")</f>
        <v/>
      </c>
      <c r="R4931" s="4" t="str">
        <f>IFERROR(__xludf.DUMMYFUNCTION("""COMPUTED_VALUE"""),"")</f>
        <v/>
      </c>
      <c r="S4931" s="4" t="str">
        <f>IFERROR(__xludf.DUMMYFUNCTION("""COMPUTED_VALUE"""),"")</f>
        <v/>
      </c>
    </row>
    <row r="4932">
      <c r="A4932" s="4" t="s">
        <v>900</v>
      </c>
      <c r="B4932" s="4">
        <v>78.0</v>
      </c>
      <c r="C4932" s="4">
        <v>2882062.0</v>
      </c>
      <c r="D4932" s="4" t="s">
        <v>495</v>
      </c>
      <c r="E4932" s="4" t="s">
        <v>8155</v>
      </c>
      <c r="F4932" s="4" t="s">
        <v>12</v>
      </c>
      <c r="G4932" s="4" t="s">
        <v>13</v>
      </c>
      <c r="H4932" s="4">
        <v>150000.0</v>
      </c>
      <c r="I4932" s="4">
        <v>6.3</v>
      </c>
      <c r="L4932" s="4" t="str">
        <f>IFERROR(__xludf.DUMMYFUNCTION("""COMPUTED_VALUE"""),"Comedy")</f>
        <v>Comedy</v>
      </c>
      <c r="M4932" s="4" t="str">
        <f>IFERROR(__xludf.DUMMYFUNCTION("""COMPUTED_VALUE"""),"Drama")</f>
        <v>Drama</v>
      </c>
      <c r="N4932" s="4" t="str">
        <f>IFERROR(__xludf.DUMMYFUNCTION("""COMPUTED_VALUE"""),"Romance")</f>
        <v>Romance</v>
      </c>
      <c r="O4932" s="4" t="str">
        <f>IFERROR(__xludf.DUMMYFUNCTION("""COMPUTED_VALUE"""),"")</f>
        <v/>
      </c>
      <c r="P4932" s="4" t="str">
        <f>IFERROR(__xludf.DUMMYFUNCTION("""COMPUTED_VALUE"""),"")</f>
        <v/>
      </c>
      <c r="Q4932" s="4" t="str">
        <f>IFERROR(__xludf.DUMMYFUNCTION("""COMPUTED_VALUE"""),"")</f>
        <v/>
      </c>
      <c r="R4932" s="4" t="str">
        <f>IFERROR(__xludf.DUMMYFUNCTION("""COMPUTED_VALUE"""),"")</f>
        <v/>
      </c>
      <c r="S4932" s="4" t="str">
        <f>IFERROR(__xludf.DUMMYFUNCTION("""COMPUTED_VALUE"""),"")</f>
        <v/>
      </c>
    </row>
    <row r="4933">
      <c r="A4933" s="4" t="s">
        <v>5632</v>
      </c>
      <c r="B4933" s="4">
        <v>85.0</v>
      </c>
      <c r="C4933" s="4">
        <v>9437933.0</v>
      </c>
      <c r="D4933" s="4" t="s">
        <v>2706</v>
      </c>
      <c r="E4933" s="4" t="s">
        <v>8156</v>
      </c>
      <c r="F4933" s="4" t="s">
        <v>12</v>
      </c>
      <c r="G4933" s="4" t="s">
        <v>2760</v>
      </c>
      <c r="H4933" s="4">
        <v>180000.0</v>
      </c>
      <c r="I4933" s="4">
        <v>7.9</v>
      </c>
      <c r="L4933" s="4" t="str">
        <f>IFERROR(__xludf.DUMMYFUNCTION("""COMPUTED_VALUE"""),"Drama")</f>
        <v>Drama</v>
      </c>
      <c r="M4933" s="4" t="str">
        <f>IFERROR(__xludf.DUMMYFUNCTION("""COMPUTED_VALUE"""),"Music")</f>
        <v>Music</v>
      </c>
      <c r="N4933" s="4" t="str">
        <f>IFERROR(__xludf.DUMMYFUNCTION("""COMPUTED_VALUE"""),"Romance")</f>
        <v>Romance</v>
      </c>
      <c r="O4933" s="4" t="str">
        <f>IFERROR(__xludf.DUMMYFUNCTION("""COMPUTED_VALUE"""),"")</f>
        <v/>
      </c>
      <c r="P4933" s="4" t="str">
        <f>IFERROR(__xludf.DUMMYFUNCTION("""COMPUTED_VALUE"""),"")</f>
        <v/>
      </c>
      <c r="Q4933" s="4" t="str">
        <f>IFERROR(__xludf.DUMMYFUNCTION("""COMPUTED_VALUE"""),"")</f>
        <v/>
      </c>
      <c r="R4933" s="4" t="str">
        <f>IFERROR(__xludf.DUMMYFUNCTION("""COMPUTED_VALUE"""),"")</f>
        <v/>
      </c>
      <c r="S4933" s="4" t="str">
        <f>IFERROR(__xludf.DUMMYFUNCTION("""COMPUTED_VALUE"""),"")</f>
        <v/>
      </c>
    </row>
    <row r="4934">
      <c r="A4934" s="4" t="s">
        <v>8157</v>
      </c>
      <c r="B4934" s="4">
        <v>88.0</v>
      </c>
      <c r="C4934" s="4">
        <v>110720.0</v>
      </c>
      <c r="D4934" s="4" t="s">
        <v>585</v>
      </c>
      <c r="E4934" s="4" t="s">
        <v>8158</v>
      </c>
      <c r="F4934" s="4" t="s">
        <v>12</v>
      </c>
      <c r="G4934" s="4" t="s">
        <v>13</v>
      </c>
      <c r="H4934" s="4">
        <v>1200000.0</v>
      </c>
      <c r="I4934" s="4">
        <v>7.3</v>
      </c>
      <c r="L4934" s="4" t="str">
        <f>IFERROR(__xludf.DUMMYFUNCTION("""COMPUTED_VALUE"""),"Comedy")</f>
        <v>Comedy</v>
      </c>
      <c r="M4934" s="4" t="str">
        <f>IFERROR(__xludf.DUMMYFUNCTION("""COMPUTED_VALUE"""),"")</f>
        <v/>
      </c>
      <c r="N4934" s="4" t="str">
        <f>IFERROR(__xludf.DUMMYFUNCTION("""COMPUTED_VALUE"""),"")</f>
        <v/>
      </c>
      <c r="O4934" s="4" t="str">
        <f>IFERROR(__xludf.DUMMYFUNCTION("""COMPUTED_VALUE"""),"")</f>
        <v/>
      </c>
      <c r="P4934" s="4" t="str">
        <f>IFERROR(__xludf.DUMMYFUNCTION("""COMPUTED_VALUE"""),"")</f>
        <v/>
      </c>
      <c r="Q4934" s="4" t="str">
        <f>IFERROR(__xludf.DUMMYFUNCTION("""COMPUTED_VALUE"""),"")</f>
        <v/>
      </c>
      <c r="R4934" s="4" t="str">
        <f>IFERROR(__xludf.DUMMYFUNCTION("""COMPUTED_VALUE"""),"")</f>
        <v/>
      </c>
      <c r="S4934" s="4" t="str">
        <f>IFERROR(__xludf.DUMMYFUNCTION("""COMPUTED_VALUE"""),"")</f>
        <v/>
      </c>
    </row>
    <row r="4935">
      <c r="A4935" s="4" t="s">
        <v>8159</v>
      </c>
      <c r="B4935" s="4">
        <v>93.0</v>
      </c>
      <c r="C4935" s="4">
        <v>155984.0</v>
      </c>
      <c r="D4935" s="4" t="s">
        <v>25</v>
      </c>
      <c r="E4935" s="4" t="s">
        <v>8160</v>
      </c>
      <c r="F4935" s="4" t="s">
        <v>12</v>
      </c>
      <c r="G4935" s="4" t="s">
        <v>13</v>
      </c>
      <c r="H4935" s="4">
        <v>160000.0</v>
      </c>
      <c r="I4935" s="4">
        <v>7.4</v>
      </c>
      <c r="L4935" s="4" t="str">
        <f>IFERROR(__xludf.DUMMYFUNCTION("""COMPUTED_VALUE"""),"Documentary")</f>
        <v>Documentary</v>
      </c>
      <c r="M4935" s="4" t="str">
        <f>IFERROR(__xludf.DUMMYFUNCTION("""COMPUTED_VALUE"""),"")</f>
        <v/>
      </c>
      <c r="N4935" s="4" t="str">
        <f>IFERROR(__xludf.DUMMYFUNCTION("""COMPUTED_VALUE"""),"")</f>
        <v/>
      </c>
      <c r="O4935" s="4" t="str">
        <f>IFERROR(__xludf.DUMMYFUNCTION("""COMPUTED_VALUE"""),"")</f>
        <v/>
      </c>
      <c r="P4935" s="4" t="str">
        <f>IFERROR(__xludf.DUMMYFUNCTION("""COMPUTED_VALUE"""),"")</f>
        <v/>
      </c>
      <c r="Q4935" s="4" t="str">
        <f>IFERROR(__xludf.DUMMYFUNCTION("""COMPUTED_VALUE"""),"")</f>
        <v/>
      </c>
      <c r="R4935" s="4" t="str">
        <f>IFERROR(__xludf.DUMMYFUNCTION("""COMPUTED_VALUE"""),"")</f>
        <v/>
      </c>
      <c r="S4935" s="4" t="str">
        <f>IFERROR(__xludf.DUMMYFUNCTION("""COMPUTED_VALUE"""),"")</f>
        <v/>
      </c>
    </row>
    <row r="4936">
      <c r="A4936" s="4" t="s">
        <v>8161</v>
      </c>
      <c r="B4936" s="4">
        <v>86.0</v>
      </c>
      <c r="C4936" s="4">
        <v>0.0</v>
      </c>
      <c r="D4936" s="4" t="s">
        <v>2228</v>
      </c>
      <c r="E4936" s="4" t="s">
        <v>8162</v>
      </c>
      <c r="F4936" s="4" t="s">
        <v>12</v>
      </c>
      <c r="G4936" s="4" t="s">
        <v>20</v>
      </c>
      <c r="H4936" s="4">
        <v>0.0</v>
      </c>
      <c r="I4936" s="4">
        <v>5.4</v>
      </c>
      <c r="L4936" s="4" t="str">
        <f>IFERROR(__xludf.DUMMYFUNCTION("""COMPUTED_VALUE"""),"Horror")</f>
        <v>Horror</v>
      </c>
      <c r="M4936" s="4" t="str">
        <f>IFERROR(__xludf.DUMMYFUNCTION("""COMPUTED_VALUE"""),"")</f>
        <v/>
      </c>
      <c r="N4936" s="4" t="str">
        <f>IFERROR(__xludf.DUMMYFUNCTION("""COMPUTED_VALUE"""),"")</f>
        <v/>
      </c>
      <c r="O4936" s="4" t="str">
        <f>IFERROR(__xludf.DUMMYFUNCTION("""COMPUTED_VALUE"""),"")</f>
        <v/>
      </c>
      <c r="P4936" s="4" t="str">
        <f>IFERROR(__xludf.DUMMYFUNCTION("""COMPUTED_VALUE"""),"")</f>
        <v/>
      </c>
      <c r="Q4936" s="4" t="str">
        <f>IFERROR(__xludf.DUMMYFUNCTION("""COMPUTED_VALUE"""),"")</f>
        <v/>
      </c>
      <c r="R4936" s="4" t="str">
        <f>IFERROR(__xludf.DUMMYFUNCTION("""COMPUTED_VALUE"""),"")</f>
        <v/>
      </c>
      <c r="S4936" s="4" t="str">
        <f>IFERROR(__xludf.DUMMYFUNCTION("""COMPUTED_VALUE"""),"")</f>
        <v/>
      </c>
    </row>
    <row r="4937">
      <c r="A4937" s="4" t="s">
        <v>8163</v>
      </c>
      <c r="B4937" s="4">
        <v>98.0</v>
      </c>
      <c r="C4937" s="4">
        <v>0.0</v>
      </c>
      <c r="D4937" s="4" t="s">
        <v>1147</v>
      </c>
      <c r="E4937" s="4" t="s">
        <v>8164</v>
      </c>
      <c r="F4937" s="4" t="s">
        <v>12</v>
      </c>
      <c r="G4937" s="4" t="s">
        <v>13</v>
      </c>
      <c r="H4937" s="4">
        <v>0.0</v>
      </c>
      <c r="I4937" s="4">
        <v>7.1</v>
      </c>
      <c r="L4937" s="4" t="str">
        <f>IFERROR(__xludf.DUMMYFUNCTION("""COMPUTED_VALUE"""),"Action")</f>
        <v>Action</v>
      </c>
      <c r="M4937" s="4" t="str">
        <f>IFERROR(__xludf.DUMMYFUNCTION("""COMPUTED_VALUE"""),"Drama")</f>
        <v>Drama</v>
      </c>
      <c r="N4937" s="4" t="str">
        <f>IFERROR(__xludf.DUMMYFUNCTION("""COMPUTED_VALUE"""),"Sport")</f>
        <v>Sport</v>
      </c>
      <c r="O4937" s="4" t="str">
        <f>IFERROR(__xludf.DUMMYFUNCTION("""COMPUTED_VALUE"""),"")</f>
        <v/>
      </c>
      <c r="P4937" s="4" t="str">
        <f>IFERROR(__xludf.DUMMYFUNCTION("""COMPUTED_VALUE"""),"")</f>
        <v/>
      </c>
      <c r="Q4937" s="4" t="str">
        <f>IFERROR(__xludf.DUMMYFUNCTION("""COMPUTED_VALUE"""),"")</f>
        <v/>
      </c>
      <c r="R4937" s="4" t="str">
        <f>IFERROR(__xludf.DUMMYFUNCTION("""COMPUTED_VALUE"""),"")</f>
        <v/>
      </c>
      <c r="S4937" s="4" t="str">
        <f>IFERROR(__xludf.DUMMYFUNCTION("""COMPUTED_VALUE"""),"")</f>
        <v/>
      </c>
    </row>
    <row r="4938">
      <c r="A4938" s="4" t="s">
        <v>2562</v>
      </c>
      <c r="B4938" s="4">
        <v>88.0</v>
      </c>
      <c r="C4938" s="4">
        <v>3.0859E7</v>
      </c>
      <c r="D4938" s="4" t="s">
        <v>1929</v>
      </c>
      <c r="E4938" s="4" t="s">
        <v>5430</v>
      </c>
      <c r="F4938" s="4" t="s">
        <v>12</v>
      </c>
      <c r="G4938" s="4" t="s">
        <v>13</v>
      </c>
      <c r="H4938" s="4">
        <v>83532.0</v>
      </c>
      <c r="I4938" s="4">
        <v>7.5</v>
      </c>
      <c r="L4938" s="4" t="str">
        <f>IFERROR(__xludf.DUMMYFUNCTION("""COMPUTED_VALUE"""),"Horror")</f>
        <v>Horror</v>
      </c>
      <c r="M4938" s="4" t="str">
        <f>IFERROR(__xludf.DUMMYFUNCTION("""COMPUTED_VALUE"""),"Thriller")</f>
        <v>Thriller</v>
      </c>
      <c r="N4938" s="4" t="str">
        <f>IFERROR(__xludf.DUMMYFUNCTION("""COMPUTED_VALUE"""),"")</f>
        <v/>
      </c>
      <c r="O4938" s="4" t="str">
        <f>IFERROR(__xludf.DUMMYFUNCTION("""COMPUTED_VALUE"""),"")</f>
        <v/>
      </c>
      <c r="P4938" s="4" t="str">
        <f>IFERROR(__xludf.DUMMYFUNCTION("""COMPUTED_VALUE"""),"")</f>
        <v/>
      </c>
      <c r="Q4938" s="4" t="str">
        <f>IFERROR(__xludf.DUMMYFUNCTION("""COMPUTED_VALUE"""),"")</f>
        <v/>
      </c>
      <c r="R4938" s="4" t="str">
        <f>IFERROR(__xludf.DUMMYFUNCTION("""COMPUTED_VALUE"""),"")</f>
        <v/>
      </c>
      <c r="S4938" s="4" t="str">
        <f>IFERROR(__xludf.DUMMYFUNCTION("""COMPUTED_VALUE"""),"")</f>
        <v/>
      </c>
    </row>
    <row r="4939">
      <c r="A4939" s="4" t="s">
        <v>8165</v>
      </c>
      <c r="B4939" s="4">
        <v>25.0</v>
      </c>
      <c r="C4939" s="4">
        <v>0.0</v>
      </c>
      <c r="D4939" s="4" t="s">
        <v>1041</v>
      </c>
      <c r="E4939" s="4" t="s">
        <v>8166</v>
      </c>
      <c r="F4939" s="4" t="s">
        <v>12</v>
      </c>
      <c r="G4939" s="4" t="s">
        <v>13</v>
      </c>
      <c r="H4939" s="4">
        <v>150000.0</v>
      </c>
      <c r="I4939" s="4">
        <v>8.4</v>
      </c>
      <c r="L4939" s="4" t="str">
        <f>IFERROR(__xludf.DUMMYFUNCTION("""COMPUTED_VALUE"""),"Animation")</f>
        <v>Animation</v>
      </c>
      <c r="M4939" s="4" t="str">
        <f>IFERROR(__xludf.DUMMYFUNCTION("""COMPUTED_VALUE"""),"Comedy")</f>
        <v>Comedy</v>
      </c>
      <c r="N4939" s="4" t="str">
        <f>IFERROR(__xludf.DUMMYFUNCTION("""COMPUTED_VALUE"""),"Family")</f>
        <v>Family</v>
      </c>
      <c r="O4939" s="4" t="str">
        <f>IFERROR(__xludf.DUMMYFUNCTION("""COMPUTED_VALUE"""),"")</f>
        <v/>
      </c>
      <c r="P4939" s="4" t="str">
        <f>IFERROR(__xludf.DUMMYFUNCTION("""COMPUTED_VALUE"""),"")</f>
        <v/>
      </c>
      <c r="Q4939" s="4" t="str">
        <f>IFERROR(__xludf.DUMMYFUNCTION("""COMPUTED_VALUE"""),"")</f>
        <v/>
      </c>
      <c r="R4939" s="4" t="str">
        <f>IFERROR(__xludf.DUMMYFUNCTION("""COMPUTED_VALUE"""),"")</f>
        <v/>
      </c>
      <c r="S4939" s="4" t="str">
        <f>IFERROR(__xludf.DUMMYFUNCTION("""COMPUTED_VALUE"""),"")</f>
        <v/>
      </c>
    </row>
    <row r="4940">
      <c r="A4940" s="4" t="s">
        <v>8167</v>
      </c>
      <c r="B4940" s="4">
        <v>72.0</v>
      </c>
      <c r="C4940" s="4">
        <v>4914.0</v>
      </c>
      <c r="D4940" s="4" t="s">
        <v>8168</v>
      </c>
      <c r="E4940" s="4" t="s">
        <v>8169</v>
      </c>
      <c r="F4940" s="4" t="s">
        <v>12</v>
      </c>
      <c r="G4940" s="4" t="s">
        <v>13</v>
      </c>
      <c r="H4940" s="4">
        <v>150000.0</v>
      </c>
      <c r="I4940" s="4">
        <v>7.0</v>
      </c>
      <c r="L4940" s="4" t="str">
        <f>IFERROR(__xludf.DUMMYFUNCTION("""COMPUTED_VALUE"""),"Adventure")</f>
        <v>Adventure</v>
      </c>
      <c r="M4940" s="4" t="str">
        <f>IFERROR(__xludf.DUMMYFUNCTION("""COMPUTED_VALUE"""),"Documentary")</f>
        <v>Documentary</v>
      </c>
      <c r="N4940" s="4" t="str">
        <f>IFERROR(__xludf.DUMMYFUNCTION("""COMPUTED_VALUE"""),"")</f>
        <v/>
      </c>
      <c r="O4940" s="4" t="str">
        <f>IFERROR(__xludf.DUMMYFUNCTION("""COMPUTED_VALUE"""),"")</f>
        <v/>
      </c>
      <c r="P4940" s="4" t="str">
        <f>IFERROR(__xludf.DUMMYFUNCTION("""COMPUTED_VALUE"""),"")</f>
        <v/>
      </c>
      <c r="Q4940" s="4" t="str">
        <f>IFERROR(__xludf.DUMMYFUNCTION("""COMPUTED_VALUE"""),"")</f>
        <v/>
      </c>
      <c r="R4940" s="4" t="str">
        <f>IFERROR(__xludf.DUMMYFUNCTION("""COMPUTED_VALUE"""),"")</f>
        <v/>
      </c>
      <c r="S4940" s="4" t="str">
        <f>IFERROR(__xludf.DUMMYFUNCTION("""COMPUTED_VALUE"""),"")</f>
        <v/>
      </c>
    </row>
    <row r="4941">
      <c r="A4941" s="4" t="s">
        <v>8170</v>
      </c>
      <c r="B4941" s="4">
        <v>66.0</v>
      </c>
      <c r="C4941" s="4">
        <v>0.0</v>
      </c>
      <c r="D4941" s="4" t="s">
        <v>25</v>
      </c>
      <c r="E4941" s="4" t="s">
        <v>8171</v>
      </c>
      <c r="F4941" s="4" t="s">
        <v>12</v>
      </c>
      <c r="G4941" s="4" t="s">
        <v>13</v>
      </c>
      <c r="H4941" s="4">
        <v>150000.0</v>
      </c>
      <c r="I4941" s="4">
        <v>5.3</v>
      </c>
      <c r="L4941" s="4" t="str">
        <f>IFERROR(__xludf.DUMMYFUNCTION("""COMPUTED_VALUE"""),"Documentary")</f>
        <v>Documentary</v>
      </c>
      <c r="M4941" s="4" t="str">
        <f>IFERROR(__xludf.DUMMYFUNCTION("""COMPUTED_VALUE"""),"")</f>
        <v/>
      </c>
      <c r="N4941" s="4" t="str">
        <f>IFERROR(__xludf.DUMMYFUNCTION("""COMPUTED_VALUE"""),"")</f>
        <v/>
      </c>
      <c r="O4941" s="4" t="str">
        <f>IFERROR(__xludf.DUMMYFUNCTION("""COMPUTED_VALUE"""),"")</f>
        <v/>
      </c>
      <c r="P4941" s="4" t="str">
        <f>IFERROR(__xludf.DUMMYFUNCTION("""COMPUTED_VALUE"""),"")</f>
        <v/>
      </c>
      <c r="Q4941" s="4" t="str">
        <f>IFERROR(__xludf.DUMMYFUNCTION("""COMPUTED_VALUE"""),"")</f>
        <v/>
      </c>
      <c r="R4941" s="4" t="str">
        <f>IFERROR(__xludf.DUMMYFUNCTION("""COMPUTED_VALUE"""),"")</f>
        <v/>
      </c>
      <c r="S4941" s="4" t="str">
        <f>IFERROR(__xludf.DUMMYFUNCTION("""COMPUTED_VALUE"""),"")</f>
        <v/>
      </c>
    </row>
    <row r="4942">
      <c r="A4942" s="4" t="s">
        <v>8172</v>
      </c>
      <c r="B4942" s="4">
        <v>80.0</v>
      </c>
      <c r="C4942" s="4">
        <v>5858.0</v>
      </c>
      <c r="D4942" s="4" t="s">
        <v>25</v>
      </c>
      <c r="E4942" s="4" t="s">
        <v>8173</v>
      </c>
      <c r="F4942" s="4" t="s">
        <v>12</v>
      </c>
      <c r="G4942" s="4" t="s">
        <v>13</v>
      </c>
      <c r="H4942" s="4">
        <v>150000.0</v>
      </c>
      <c r="I4942" s="4">
        <v>7.1</v>
      </c>
      <c r="L4942" s="4" t="str">
        <f>IFERROR(__xludf.DUMMYFUNCTION("""COMPUTED_VALUE"""),"Documentary")</f>
        <v>Documentary</v>
      </c>
      <c r="M4942" s="4" t="str">
        <f>IFERROR(__xludf.DUMMYFUNCTION("""COMPUTED_VALUE"""),"")</f>
        <v/>
      </c>
      <c r="N4942" s="4" t="str">
        <f>IFERROR(__xludf.DUMMYFUNCTION("""COMPUTED_VALUE"""),"")</f>
        <v/>
      </c>
      <c r="O4942" s="4" t="str">
        <f>IFERROR(__xludf.DUMMYFUNCTION("""COMPUTED_VALUE"""),"")</f>
        <v/>
      </c>
      <c r="P4942" s="4" t="str">
        <f>IFERROR(__xludf.DUMMYFUNCTION("""COMPUTED_VALUE"""),"")</f>
        <v/>
      </c>
      <c r="Q4942" s="4" t="str">
        <f>IFERROR(__xludf.DUMMYFUNCTION("""COMPUTED_VALUE"""),"")</f>
        <v/>
      </c>
      <c r="R4942" s="4" t="str">
        <f>IFERROR(__xludf.DUMMYFUNCTION("""COMPUTED_VALUE"""),"")</f>
        <v/>
      </c>
      <c r="S4942" s="4" t="str">
        <f>IFERROR(__xludf.DUMMYFUNCTION("""COMPUTED_VALUE"""),"")</f>
        <v/>
      </c>
    </row>
    <row r="4943">
      <c r="A4943" s="4" t="s">
        <v>3851</v>
      </c>
      <c r="B4943" s="4">
        <v>91.0</v>
      </c>
      <c r="C4943" s="4">
        <v>6706368.0</v>
      </c>
      <c r="D4943" s="4" t="s">
        <v>25</v>
      </c>
      <c r="E4943" s="4" t="s">
        <v>8174</v>
      </c>
      <c r="F4943" s="4" t="s">
        <v>12</v>
      </c>
      <c r="G4943" s="4" t="s">
        <v>13</v>
      </c>
      <c r="H4943" s="4">
        <v>160000.0</v>
      </c>
      <c r="I4943" s="4">
        <v>7.5</v>
      </c>
      <c r="L4943" s="4" t="str">
        <f>IFERROR(__xludf.DUMMYFUNCTION("""COMPUTED_VALUE"""),"Documentary")</f>
        <v>Documentary</v>
      </c>
      <c r="M4943" s="4" t="str">
        <f>IFERROR(__xludf.DUMMYFUNCTION("""COMPUTED_VALUE"""),"")</f>
        <v/>
      </c>
      <c r="N4943" s="4" t="str">
        <f>IFERROR(__xludf.DUMMYFUNCTION("""COMPUTED_VALUE"""),"")</f>
        <v/>
      </c>
      <c r="O4943" s="4" t="str">
        <f>IFERROR(__xludf.DUMMYFUNCTION("""COMPUTED_VALUE"""),"")</f>
        <v/>
      </c>
      <c r="P4943" s="4" t="str">
        <f>IFERROR(__xludf.DUMMYFUNCTION("""COMPUTED_VALUE"""),"")</f>
        <v/>
      </c>
      <c r="Q4943" s="4" t="str">
        <f>IFERROR(__xludf.DUMMYFUNCTION("""COMPUTED_VALUE"""),"")</f>
        <v/>
      </c>
      <c r="R4943" s="4" t="str">
        <f>IFERROR(__xludf.DUMMYFUNCTION("""COMPUTED_VALUE"""),"")</f>
        <v/>
      </c>
      <c r="S4943" s="4" t="str">
        <f>IFERROR(__xludf.DUMMYFUNCTION("""COMPUTED_VALUE"""),"")</f>
        <v/>
      </c>
    </row>
    <row r="4944">
      <c r="A4944" s="4" t="s">
        <v>4842</v>
      </c>
      <c r="B4944" s="4">
        <v>93.0</v>
      </c>
      <c r="C4944" s="4">
        <v>0.0</v>
      </c>
      <c r="D4944" s="4" t="s">
        <v>3367</v>
      </c>
      <c r="E4944" s="4" t="s">
        <v>4843</v>
      </c>
      <c r="F4944" s="4" t="s">
        <v>12</v>
      </c>
      <c r="G4944" s="4" t="s">
        <v>13</v>
      </c>
      <c r="H4944" s="4">
        <v>1.8E7</v>
      </c>
      <c r="I4944" s="4">
        <v>6.1</v>
      </c>
      <c r="L4944" s="4" t="str">
        <f>IFERROR(__xludf.DUMMYFUNCTION("""COMPUTED_VALUE"""),"Fantasy")</f>
        <v>Fantasy</v>
      </c>
      <c r="M4944" s="4" t="str">
        <f>IFERROR(__xludf.DUMMYFUNCTION("""COMPUTED_VALUE"""),"Horror")</f>
        <v>Horror</v>
      </c>
      <c r="N4944" s="4" t="str">
        <f>IFERROR(__xludf.DUMMYFUNCTION("""COMPUTED_VALUE"""),"Thriller")</f>
        <v>Thriller</v>
      </c>
      <c r="O4944" s="4" t="str">
        <f>IFERROR(__xludf.DUMMYFUNCTION("""COMPUTED_VALUE"""),"")</f>
        <v/>
      </c>
      <c r="P4944" s="4" t="str">
        <f>IFERROR(__xludf.DUMMYFUNCTION("""COMPUTED_VALUE"""),"")</f>
        <v/>
      </c>
      <c r="Q4944" s="4" t="str">
        <f>IFERROR(__xludf.DUMMYFUNCTION("""COMPUTED_VALUE"""),"")</f>
        <v/>
      </c>
      <c r="R4944" s="4" t="str">
        <f>IFERROR(__xludf.DUMMYFUNCTION("""COMPUTED_VALUE"""),"")</f>
        <v/>
      </c>
      <c r="S4944" s="4" t="str">
        <f>IFERROR(__xludf.DUMMYFUNCTION("""COMPUTED_VALUE"""),"")</f>
        <v/>
      </c>
    </row>
    <row r="4945">
      <c r="A4945" s="4" t="s">
        <v>8175</v>
      </c>
      <c r="B4945" s="4">
        <v>89.0</v>
      </c>
      <c r="C4945" s="4">
        <v>0.0</v>
      </c>
      <c r="D4945" s="4" t="s">
        <v>1196</v>
      </c>
      <c r="E4945" s="4" t="s">
        <v>8176</v>
      </c>
      <c r="F4945" s="4" t="s">
        <v>12</v>
      </c>
      <c r="G4945" s="4" t="s">
        <v>13</v>
      </c>
      <c r="H4945" s="4">
        <v>125000.0</v>
      </c>
      <c r="I4945" s="4">
        <v>7.2</v>
      </c>
      <c r="L4945" s="4" t="str">
        <f>IFERROR(__xludf.DUMMYFUNCTION("""COMPUTED_VALUE"""),"Drama")</f>
        <v>Drama</v>
      </c>
      <c r="M4945" s="4" t="str">
        <f>IFERROR(__xludf.DUMMYFUNCTION("""COMPUTED_VALUE"""),"")</f>
        <v/>
      </c>
      <c r="N4945" s="4" t="str">
        <f>IFERROR(__xludf.DUMMYFUNCTION("""COMPUTED_VALUE"""),"")</f>
        <v/>
      </c>
      <c r="O4945" s="4" t="str">
        <f>IFERROR(__xludf.DUMMYFUNCTION("""COMPUTED_VALUE"""),"")</f>
        <v/>
      </c>
      <c r="P4945" s="4" t="str">
        <f>IFERROR(__xludf.DUMMYFUNCTION("""COMPUTED_VALUE"""),"")</f>
        <v/>
      </c>
      <c r="Q4945" s="4" t="str">
        <f>IFERROR(__xludf.DUMMYFUNCTION("""COMPUTED_VALUE"""),"")</f>
        <v/>
      </c>
      <c r="R4945" s="4" t="str">
        <f>IFERROR(__xludf.DUMMYFUNCTION("""COMPUTED_VALUE"""),"")</f>
        <v/>
      </c>
      <c r="S4945" s="4" t="str">
        <f>IFERROR(__xludf.DUMMYFUNCTION("""COMPUTED_VALUE"""),"")</f>
        <v/>
      </c>
    </row>
    <row r="4946">
      <c r="A4946" s="4" t="s">
        <v>5880</v>
      </c>
      <c r="B4946" s="4">
        <v>85.0</v>
      </c>
      <c r="C4946" s="4">
        <v>405614.0</v>
      </c>
      <c r="D4946" s="4" t="s">
        <v>779</v>
      </c>
      <c r="E4946" s="4" t="s">
        <v>8177</v>
      </c>
      <c r="F4946" s="4" t="s">
        <v>12</v>
      </c>
      <c r="G4946" s="4" t="s">
        <v>13</v>
      </c>
      <c r="H4946" s="4">
        <v>0.0</v>
      </c>
      <c r="I4946" s="4">
        <v>6.7</v>
      </c>
      <c r="L4946" s="4" t="str">
        <f>IFERROR(__xludf.DUMMYFUNCTION("""COMPUTED_VALUE"""),"Drama")</f>
        <v>Drama</v>
      </c>
      <c r="M4946" s="4" t="str">
        <f>IFERROR(__xludf.DUMMYFUNCTION("""COMPUTED_VALUE"""),"Mystery")</f>
        <v>Mystery</v>
      </c>
      <c r="N4946" s="4" t="str">
        <f>IFERROR(__xludf.DUMMYFUNCTION("""COMPUTED_VALUE"""),"Sci-Fi")</f>
        <v>Sci-Fi</v>
      </c>
      <c r="O4946" s="4" t="str">
        <f>IFERROR(__xludf.DUMMYFUNCTION("""COMPUTED_VALUE"""),"Thriller")</f>
        <v>Thriller</v>
      </c>
      <c r="P4946" s="4" t="str">
        <f>IFERROR(__xludf.DUMMYFUNCTION("""COMPUTED_VALUE"""),"")</f>
        <v/>
      </c>
      <c r="Q4946" s="4" t="str">
        <f>IFERROR(__xludf.DUMMYFUNCTION("""COMPUTED_VALUE"""),"")</f>
        <v/>
      </c>
      <c r="R4946" s="4" t="str">
        <f>IFERROR(__xludf.DUMMYFUNCTION("""COMPUTED_VALUE"""),"")</f>
        <v/>
      </c>
      <c r="S4946" s="4" t="str">
        <f>IFERROR(__xludf.DUMMYFUNCTION("""COMPUTED_VALUE"""),"")</f>
        <v/>
      </c>
    </row>
    <row r="4947">
      <c r="A4947" s="4" t="s">
        <v>8178</v>
      </c>
      <c r="B4947" s="4">
        <v>62.0</v>
      </c>
      <c r="C4947" s="4">
        <v>0.0</v>
      </c>
      <c r="D4947" s="4" t="s">
        <v>8179</v>
      </c>
      <c r="E4947" s="4" t="s">
        <v>8180</v>
      </c>
      <c r="F4947" s="4" t="s">
        <v>5548</v>
      </c>
      <c r="G4947" s="4" t="s">
        <v>8181</v>
      </c>
      <c r="H4947" s="4">
        <v>125000.0</v>
      </c>
      <c r="I4947" s="4">
        <v>8.2</v>
      </c>
      <c r="L4947" s="4" t="str">
        <f>IFERROR(__xludf.DUMMYFUNCTION("""COMPUTED_VALUE"""),"Documentary")</f>
        <v>Documentary</v>
      </c>
      <c r="M4947" s="4" t="str">
        <f>IFERROR(__xludf.DUMMYFUNCTION("""COMPUTED_VALUE"""),"Family")</f>
        <v>Family</v>
      </c>
      <c r="N4947" s="4" t="str">
        <f>IFERROR(__xludf.DUMMYFUNCTION("""COMPUTED_VALUE"""),"")</f>
        <v/>
      </c>
      <c r="O4947" s="4" t="str">
        <f>IFERROR(__xludf.DUMMYFUNCTION("""COMPUTED_VALUE"""),"")</f>
        <v/>
      </c>
      <c r="P4947" s="4" t="str">
        <f>IFERROR(__xludf.DUMMYFUNCTION("""COMPUTED_VALUE"""),"")</f>
        <v/>
      </c>
      <c r="Q4947" s="4" t="str">
        <f>IFERROR(__xludf.DUMMYFUNCTION("""COMPUTED_VALUE"""),"")</f>
        <v/>
      </c>
      <c r="R4947" s="4" t="str">
        <f>IFERROR(__xludf.DUMMYFUNCTION("""COMPUTED_VALUE"""),"")</f>
        <v/>
      </c>
      <c r="S4947" s="4" t="str">
        <f>IFERROR(__xludf.DUMMYFUNCTION("""COMPUTED_VALUE"""),"")</f>
        <v/>
      </c>
    </row>
    <row r="4948">
      <c r="A4948" s="4" t="s">
        <v>8182</v>
      </c>
      <c r="B4948" s="4">
        <v>90.0</v>
      </c>
      <c r="C4948" s="4">
        <v>0.0</v>
      </c>
      <c r="D4948" s="4" t="s">
        <v>7040</v>
      </c>
      <c r="E4948" s="4" t="s">
        <v>8183</v>
      </c>
      <c r="F4948" s="4" t="s">
        <v>12</v>
      </c>
      <c r="G4948" s="4" t="s">
        <v>13</v>
      </c>
      <c r="H4948" s="4">
        <v>120000.0</v>
      </c>
      <c r="I4948" s="4">
        <v>6.6</v>
      </c>
      <c r="L4948" s="4" t="str">
        <f>IFERROR(__xludf.DUMMYFUNCTION("""COMPUTED_VALUE"""),"Documentary")</f>
        <v>Documentary</v>
      </c>
      <c r="M4948" s="4" t="str">
        <f>IFERROR(__xludf.DUMMYFUNCTION("""COMPUTED_VALUE"""),"War")</f>
        <v>War</v>
      </c>
      <c r="N4948" s="4" t="str">
        <f>IFERROR(__xludf.DUMMYFUNCTION("""COMPUTED_VALUE"""),"")</f>
        <v/>
      </c>
      <c r="O4948" s="4" t="str">
        <f>IFERROR(__xludf.DUMMYFUNCTION("""COMPUTED_VALUE"""),"")</f>
        <v/>
      </c>
      <c r="P4948" s="4" t="str">
        <f>IFERROR(__xludf.DUMMYFUNCTION("""COMPUTED_VALUE"""),"")</f>
        <v/>
      </c>
      <c r="Q4948" s="4" t="str">
        <f>IFERROR(__xludf.DUMMYFUNCTION("""COMPUTED_VALUE"""),"")</f>
        <v/>
      </c>
      <c r="R4948" s="4" t="str">
        <f>IFERROR(__xludf.DUMMYFUNCTION("""COMPUTED_VALUE"""),"")</f>
        <v/>
      </c>
      <c r="S4948" s="4" t="str">
        <f>IFERROR(__xludf.DUMMYFUNCTION("""COMPUTED_VALUE"""),"")</f>
        <v/>
      </c>
    </row>
    <row r="4949">
      <c r="A4949" s="4" t="s">
        <v>8184</v>
      </c>
      <c r="B4949" s="4">
        <v>90.0</v>
      </c>
      <c r="C4949" s="4">
        <v>1573712.0</v>
      </c>
      <c r="D4949" s="4" t="s">
        <v>888</v>
      </c>
      <c r="E4949" s="4" t="s">
        <v>8185</v>
      </c>
      <c r="F4949" s="4" t="s">
        <v>12</v>
      </c>
      <c r="G4949" s="4" t="s">
        <v>13</v>
      </c>
      <c r="H4949" s="4">
        <v>125000.0</v>
      </c>
      <c r="I4949" s="4">
        <v>6.7</v>
      </c>
      <c r="L4949" s="4" t="str">
        <f>IFERROR(__xludf.DUMMYFUNCTION("""COMPUTED_VALUE"""),"Comedy")</f>
        <v>Comedy</v>
      </c>
      <c r="M4949" s="4" t="str">
        <f>IFERROR(__xludf.DUMMYFUNCTION("""COMPUTED_VALUE"""),"Drama")</f>
        <v>Drama</v>
      </c>
      <c r="N4949" s="4" t="str">
        <f>IFERROR(__xludf.DUMMYFUNCTION("""COMPUTED_VALUE"""),"")</f>
        <v/>
      </c>
      <c r="O4949" s="4" t="str">
        <f>IFERROR(__xludf.DUMMYFUNCTION("""COMPUTED_VALUE"""),"")</f>
        <v/>
      </c>
      <c r="P4949" s="4" t="str">
        <f>IFERROR(__xludf.DUMMYFUNCTION("""COMPUTED_VALUE"""),"")</f>
        <v/>
      </c>
      <c r="Q4949" s="4" t="str">
        <f>IFERROR(__xludf.DUMMYFUNCTION("""COMPUTED_VALUE"""),"")</f>
        <v/>
      </c>
      <c r="R4949" s="4" t="str">
        <f>IFERROR(__xludf.DUMMYFUNCTION("""COMPUTED_VALUE"""),"")</f>
        <v/>
      </c>
      <c r="S4949" s="4" t="str">
        <f>IFERROR(__xludf.DUMMYFUNCTION("""COMPUTED_VALUE"""),"")</f>
        <v/>
      </c>
    </row>
    <row r="4950">
      <c r="A4950" s="4" t="s">
        <v>8186</v>
      </c>
      <c r="B4950" s="4">
        <v>0.0</v>
      </c>
      <c r="C4950" s="4">
        <v>0.0</v>
      </c>
      <c r="D4950" s="4" t="s">
        <v>6837</v>
      </c>
      <c r="E4950" s="4" t="s">
        <v>8187</v>
      </c>
      <c r="F4950" s="4" t="s">
        <v>12</v>
      </c>
      <c r="G4950" s="4" t="s">
        <v>13</v>
      </c>
      <c r="H4950" s="4">
        <v>125000.0</v>
      </c>
      <c r="I4950" s="4">
        <v>5.1</v>
      </c>
      <c r="L4950" s="4" t="str">
        <f>IFERROR(__xludf.DUMMYFUNCTION("""COMPUTED_VALUE"""),"Romance")</f>
        <v>Romance</v>
      </c>
      <c r="M4950" s="4" t="str">
        <f>IFERROR(__xludf.DUMMYFUNCTION("""COMPUTED_VALUE"""),"")</f>
        <v/>
      </c>
      <c r="N4950" s="4" t="str">
        <f>IFERROR(__xludf.DUMMYFUNCTION("""COMPUTED_VALUE"""),"")</f>
        <v/>
      </c>
      <c r="O4950" s="4" t="str">
        <f>IFERROR(__xludf.DUMMYFUNCTION("""COMPUTED_VALUE"""),"")</f>
        <v/>
      </c>
      <c r="P4950" s="4" t="str">
        <f>IFERROR(__xludf.DUMMYFUNCTION("""COMPUTED_VALUE"""),"")</f>
        <v/>
      </c>
      <c r="Q4950" s="4" t="str">
        <f>IFERROR(__xludf.DUMMYFUNCTION("""COMPUTED_VALUE"""),"")</f>
        <v/>
      </c>
      <c r="R4950" s="4" t="str">
        <f>IFERROR(__xludf.DUMMYFUNCTION("""COMPUTED_VALUE"""),"")</f>
        <v/>
      </c>
      <c r="S4950" s="4" t="str">
        <f>IFERROR(__xludf.DUMMYFUNCTION("""COMPUTED_VALUE"""),"")</f>
        <v/>
      </c>
    </row>
    <row r="4951">
      <c r="A4951" s="4" t="s">
        <v>8188</v>
      </c>
      <c r="B4951" s="4">
        <v>88.0</v>
      </c>
      <c r="C4951" s="4">
        <v>0.0</v>
      </c>
      <c r="D4951" s="4" t="s">
        <v>585</v>
      </c>
      <c r="E4951" s="4" t="s">
        <v>8189</v>
      </c>
      <c r="F4951" s="4" t="s">
        <v>12</v>
      </c>
      <c r="G4951" s="4" t="s">
        <v>95</v>
      </c>
      <c r="H4951" s="4">
        <v>120000.0</v>
      </c>
      <c r="I4951" s="4">
        <v>7.0</v>
      </c>
      <c r="L4951" s="4" t="str">
        <f>IFERROR(__xludf.DUMMYFUNCTION("""COMPUTED_VALUE"""),"Comedy")</f>
        <v>Comedy</v>
      </c>
      <c r="M4951" s="4" t="str">
        <f>IFERROR(__xludf.DUMMYFUNCTION("""COMPUTED_VALUE"""),"")</f>
        <v/>
      </c>
      <c r="N4951" s="4" t="str">
        <f>IFERROR(__xludf.DUMMYFUNCTION("""COMPUTED_VALUE"""),"")</f>
        <v/>
      </c>
      <c r="O4951" s="4" t="str">
        <f>IFERROR(__xludf.DUMMYFUNCTION("""COMPUTED_VALUE"""),"")</f>
        <v/>
      </c>
      <c r="P4951" s="4" t="str">
        <f>IFERROR(__xludf.DUMMYFUNCTION("""COMPUTED_VALUE"""),"")</f>
        <v/>
      </c>
      <c r="Q4951" s="4" t="str">
        <f>IFERROR(__xludf.DUMMYFUNCTION("""COMPUTED_VALUE"""),"")</f>
        <v/>
      </c>
      <c r="R4951" s="4" t="str">
        <f>IFERROR(__xludf.DUMMYFUNCTION("""COMPUTED_VALUE"""),"")</f>
        <v/>
      </c>
      <c r="S4951" s="4" t="str">
        <f>IFERROR(__xludf.DUMMYFUNCTION("""COMPUTED_VALUE"""),"")</f>
        <v/>
      </c>
    </row>
    <row r="4952">
      <c r="A4952" s="4" t="s">
        <v>8188</v>
      </c>
      <c r="B4952" s="4">
        <v>88.0</v>
      </c>
      <c r="C4952" s="4">
        <v>0.0</v>
      </c>
      <c r="D4952" s="4" t="s">
        <v>585</v>
      </c>
      <c r="E4952" s="4" t="s">
        <v>8189</v>
      </c>
      <c r="F4952" s="4" t="s">
        <v>12</v>
      </c>
      <c r="G4952" s="4" t="s">
        <v>95</v>
      </c>
      <c r="H4952" s="4">
        <v>120000.0</v>
      </c>
      <c r="I4952" s="4">
        <v>7.0</v>
      </c>
      <c r="L4952" s="4" t="str">
        <f>IFERROR(__xludf.DUMMYFUNCTION("""COMPUTED_VALUE"""),"Comedy")</f>
        <v>Comedy</v>
      </c>
      <c r="M4952" s="4" t="str">
        <f>IFERROR(__xludf.DUMMYFUNCTION("""COMPUTED_VALUE"""),"")</f>
        <v/>
      </c>
      <c r="N4952" s="4" t="str">
        <f>IFERROR(__xludf.DUMMYFUNCTION("""COMPUTED_VALUE"""),"")</f>
        <v/>
      </c>
      <c r="O4952" s="4" t="str">
        <f>IFERROR(__xludf.DUMMYFUNCTION("""COMPUTED_VALUE"""),"")</f>
        <v/>
      </c>
      <c r="P4952" s="4" t="str">
        <f>IFERROR(__xludf.DUMMYFUNCTION("""COMPUTED_VALUE"""),"")</f>
        <v/>
      </c>
      <c r="Q4952" s="4" t="str">
        <f>IFERROR(__xludf.DUMMYFUNCTION("""COMPUTED_VALUE"""),"")</f>
        <v/>
      </c>
      <c r="R4952" s="4" t="str">
        <f>IFERROR(__xludf.DUMMYFUNCTION("""COMPUTED_VALUE"""),"")</f>
        <v/>
      </c>
      <c r="S4952" s="4" t="str">
        <f>IFERROR(__xludf.DUMMYFUNCTION("""COMPUTED_VALUE"""),"")</f>
        <v/>
      </c>
    </row>
    <row r="4953">
      <c r="A4953" s="4" t="s">
        <v>878</v>
      </c>
      <c r="B4953" s="4">
        <v>96.0</v>
      </c>
      <c r="C4953" s="4">
        <v>0.0</v>
      </c>
      <c r="D4953" s="4" t="s">
        <v>6398</v>
      </c>
      <c r="E4953" s="4" t="s">
        <v>6399</v>
      </c>
      <c r="F4953" s="4" t="s">
        <v>12</v>
      </c>
      <c r="G4953" s="4" t="s">
        <v>13</v>
      </c>
      <c r="H4953" s="4">
        <v>114000.0</v>
      </c>
      <c r="I4953" s="4">
        <v>8.0</v>
      </c>
      <c r="L4953" s="4" t="str">
        <f>IFERROR(__xludf.DUMMYFUNCTION("""COMPUTED_VALUE"""),"Drama")</f>
        <v>Drama</v>
      </c>
      <c r="M4953" s="4" t="str">
        <f>IFERROR(__xludf.DUMMYFUNCTION("""COMPUTED_VALUE"""),"Horror")</f>
        <v>Horror</v>
      </c>
      <c r="N4953" s="4" t="str">
        <f>IFERROR(__xludf.DUMMYFUNCTION("""COMPUTED_VALUE"""),"Mystery")</f>
        <v>Mystery</v>
      </c>
      <c r="O4953" s="4" t="str">
        <f>IFERROR(__xludf.DUMMYFUNCTION("""COMPUTED_VALUE"""),"")</f>
        <v/>
      </c>
      <c r="P4953" s="4" t="str">
        <f>IFERROR(__xludf.DUMMYFUNCTION("""COMPUTED_VALUE"""),"")</f>
        <v/>
      </c>
      <c r="Q4953" s="4" t="str">
        <f>IFERROR(__xludf.DUMMYFUNCTION("""COMPUTED_VALUE"""),"")</f>
        <v/>
      </c>
      <c r="R4953" s="4" t="str">
        <f>IFERROR(__xludf.DUMMYFUNCTION("""COMPUTED_VALUE"""),"")</f>
        <v/>
      </c>
      <c r="S4953" s="4" t="str">
        <f>IFERROR(__xludf.DUMMYFUNCTION("""COMPUTED_VALUE"""),"")</f>
        <v/>
      </c>
    </row>
    <row r="4954">
      <c r="A4954" s="4" t="s">
        <v>7989</v>
      </c>
      <c r="B4954" s="4">
        <v>94.0</v>
      </c>
      <c r="C4954" s="4">
        <v>0.0</v>
      </c>
      <c r="D4954" s="4" t="s">
        <v>1196</v>
      </c>
      <c r="E4954" s="4" t="s">
        <v>8190</v>
      </c>
      <c r="F4954" s="4" t="s">
        <v>512</v>
      </c>
      <c r="G4954" s="4" t="s">
        <v>513</v>
      </c>
      <c r="H4954" s="4">
        <v>120000.0</v>
      </c>
      <c r="I4954" s="4">
        <v>7.4</v>
      </c>
      <c r="L4954" s="4" t="str">
        <f>IFERROR(__xludf.DUMMYFUNCTION("""COMPUTED_VALUE"""),"Drama")</f>
        <v>Drama</v>
      </c>
      <c r="M4954" s="4" t="str">
        <f>IFERROR(__xludf.DUMMYFUNCTION("""COMPUTED_VALUE"""),"")</f>
        <v/>
      </c>
      <c r="N4954" s="4" t="str">
        <f>IFERROR(__xludf.DUMMYFUNCTION("""COMPUTED_VALUE"""),"")</f>
        <v/>
      </c>
      <c r="O4954" s="4" t="str">
        <f>IFERROR(__xludf.DUMMYFUNCTION("""COMPUTED_VALUE"""),"")</f>
        <v/>
      </c>
      <c r="P4954" s="4" t="str">
        <f>IFERROR(__xludf.DUMMYFUNCTION("""COMPUTED_VALUE"""),"")</f>
        <v/>
      </c>
      <c r="Q4954" s="4" t="str">
        <f>IFERROR(__xludf.DUMMYFUNCTION("""COMPUTED_VALUE"""),"")</f>
        <v/>
      </c>
      <c r="R4954" s="4" t="str">
        <f>IFERROR(__xludf.DUMMYFUNCTION("""COMPUTED_VALUE"""),"")</f>
        <v/>
      </c>
      <c r="S4954" s="4" t="str">
        <f>IFERROR(__xludf.DUMMYFUNCTION("""COMPUTED_VALUE"""),"")</f>
        <v/>
      </c>
    </row>
    <row r="4955">
      <c r="A4955" s="4" t="s">
        <v>8191</v>
      </c>
      <c r="B4955" s="4">
        <v>120.0</v>
      </c>
      <c r="C4955" s="4">
        <v>0.0</v>
      </c>
      <c r="D4955" s="4" t="s">
        <v>540</v>
      </c>
      <c r="E4955" s="4" t="s">
        <v>8192</v>
      </c>
      <c r="F4955" s="4" t="s">
        <v>12</v>
      </c>
      <c r="G4955" s="4" t="s">
        <v>13</v>
      </c>
      <c r="H4955" s="4">
        <v>1.0E7</v>
      </c>
      <c r="I4955" s="4">
        <v>5.4</v>
      </c>
      <c r="L4955" s="4" t="str">
        <f>IFERROR(__xludf.DUMMYFUNCTION("""COMPUTED_VALUE"""),"Biography")</f>
        <v>Biography</v>
      </c>
      <c r="M4955" s="4" t="str">
        <f>IFERROR(__xludf.DUMMYFUNCTION("""COMPUTED_VALUE"""),"Drama")</f>
        <v>Drama</v>
      </c>
      <c r="N4955" s="4" t="str">
        <f>IFERROR(__xludf.DUMMYFUNCTION("""COMPUTED_VALUE"""),"")</f>
        <v/>
      </c>
      <c r="O4955" s="4" t="str">
        <f>IFERROR(__xludf.DUMMYFUNCTION("""COMPUTED_VALUE"""),"")</f>
        <v/>
      </c>
      <c r="P4955" s="4" t="str">
        <f>IFERROR(__xludf.DUMMYFUNCTION("""COMPUTED_VALUE"""),"")</f>
        <v/>
      </c>
      <c r="Q4955" s="4" t="str">
        <f>IFERROR(__xludf.DUMMYFUNCTION("""COMPUTED_VALUE"""),"")</f>
        <v/>
      </c>
      <c r="R4955" s="4" t="str">
        <f>IFERROR(__xludf.DUMMYFUNCTION("""COMPUTED_VALUE"""),"")</f>
        <v/>
      </c>
      <c r="S4955" s="4" t="str">
        <f>IFERROR(__xludf.DUMMYFUNCTION("""COMPUTED_VALUE"""),"")</f>
        <v/>
      </c>
    </row>
    <row r="4956">
      <c r="A4956" s="4" t="s">
        <v>8193</v>
      </c>
      <c r="B4956" s="4">
        <v>77.0</v>
      </c>
      <c r="C4956" s="4">
        <v>0.0</v>
      </c>
      <c r="D4956" s="4" t="s">
        <v>585</v>
      </c>
      <c r="E4956" s="4" t="s">
        <v>8194</v>
      </c>
      <c r="F4956" s="4" t="s">
        <v>12</v>
      </c>
      <c r="G4956" s="4" t="s">
        <v>13</v>
      </c>
      <c r="H4956" s="4">
        <v>103000.0</v>
      </c>
      <c r="I4956" s="4">
        <v>5.7</v>
      </c>
      <c r="L4956" s="4" t="str">
        <f>IFERROR(__xludf.DUMMYFUNCTION("""COMPUTED_VALUE"""),"Comedy")</f>
        <v>Comedy</v>
      </c>
      <c r="M4956" s="4" t="str">
        <f>IFERROR(__xludf.DUMMYFUNCTION("""COMPUTED_VALUE"""),"")</f>
        <v/>
      </c>
      <c r="N4956" s="4" t="str">
        <f>IFERROR(__xludf.DUMMYFUNCTION("""COMPUTED_VALUE"""),"")</f>
        <v/>
      </c>
      <c r="O4956" s="4" t="str">
        <f>IFERROR(__xludf.DUMMYFUNCTION("""COMPUTED_VALUE"""),"")</f>
        <v/>
      </c>
      <c r="P4956" s="4" t="str">
        <f>IFERROR(__xludf.DUMMYFUNCTION("""COMPUTED_VALUE"""),"")</f>
        <v/>
      </c>
      <c r="Q4956" s="4" t="str">
        <f>IFERROR(__xludf.DUMMYFUNCTION("""COMPUTED_VALUE"""),"")</f>
        <v/>
      </c>
      <c r="R4956" s="4" t="str">
        <f>IFERROR(__xludf.DUMMYFUNCTION("""COMPUTED_VALUE"""),"")</f>
        <v/>
      </c>
      <c r="S4956" s="4" t="str">
        <f>IFERROR(__xludf.DUMMYFUNCTION("""COMPUTED_VALUE"""),"")</f>
        <v/>
      </c>
    </row>
    <row r="4957">
      <c r="A4957" s="4" t="s">
        <v>6995</v>
      </c>
      <c r="B4957" s="4">
        <v>111.0</v>
      </c>
      <c r="C4957" s="4">
        <v>1.0174663E7</v>
      </c>
      <c r="D4957" s="4" t="s">
        <v>1327</v>
      </c>
      <c r="E4957" s="4" t="s">
        <v>8195</v>
      </c>
      <c r="F4957" s="4" t="s">
        <v>12</v>
      </c>
      <c r="G4957" s="4" t="s">
        <v>13</v>
      </c>
      <c r="H4957" s="4">
        <v>100000.0</v>
      </c>
      <c r="I4957" s="4">
        <v>6.7</v>
      </c>
      <c r="L4957" s="4" t="str">
        <f>IFERROR(__xludf.DUMMYFUNCTION("""COMPUTED_VALUE"""),"Drama")</f>
        <v>Drama</v>
      </c>
      <c r="M4957" s="4" t="str">
        <f>IFERROR(__xludf.DUMMYFUNCTION("""COMPUTED_VALUE"""),"Sport")</f>
        <v>Sport</v>
      </c>
      <c r="N4957" s="4" t="str">
        <f>IFERROR(__xludf.DUMMYFUNCTION("""COMPUTED_VALUE"""),"")</f>
        <v/>
      </c>
      <c r="O4957" s="4" t="str">
        <f>IFERROR(__xludf.DUMMYFUNCTION("""COMPUTED_VALUE"""),"")</f>
        <v/>
      </c>
      <c r="P4957" s="4" t="str">
        <f>IFERROR(__xludf.DUMMYFUNCTION("""COMPUTED_VALUE"""),"")</f>
        <v/>
      </c>
      <c r="Q4957" s="4" t="str">
        <f>IFERROR(__xludf.DUMMYFUNCTION("""COMPUTED_VALUE"""),"")</f>
        <v/>
      </c>
      <c r="R4957" s="4" t="str">
        <f>IFERROR(__xludf.DUMMYFUNCTION("""COMPUTED_VALUE"""),"")</f>
        <v/>
      </c>
      <c r="S4957" s="4" t="str">
        <f>IFERROR(__xludf.DUMMYFUNCTION("""COMPUTED_VALUE"""),"")</f>
        <v/>
      </c>
    </row>
    <row r="4958">
      <c r="A4958" s="4" t="s">
        <v>8196</v>
      </c>
      <c r="B4958" s="4">
        <v>81.0</v>
      </c>
      <c r="C4958" s="4">
        <v>2.2757819E7</v>
      </c>
      <c r="D4958" s="4" t="s">
        <v>1929</v>
      </c>
      <c r="E4958" s="4" t="s">
        <v>8197</v>
      </c>
      <c r="F4958" s="4" t="s">
        <v>12</v>
      </c>
      <c r="G4958" s="4" t="s">
        <v>13</v>
      </c>
      <c r="H4958" s="4">
        <v>100000.0</v>
      </c>
      <c r="I4958" s="4">
        <v>4.2</v>
      </c>
      <c r="L4958" s="4" t="str">
        <f>IFERROR(__xludf.DUMMYFUNCTION("""COMPUTED_VALUE"""),"Horror")</f>
        <v>Horror</v>
      </c>
      <c r="M4958" s="4" t="str">
        <f>IFERROR(__xludf.DUMMYFUNCTION("""COMPUTED_VALUE"""),"Thriller")</f>
        <v>Thriller</v>
      </c>
      <c r="N4958" s="4" t="str">
        <f>IFERROR(__xludf.DUMMYFUNCTION("""COMPUTED_VALUE"""),"")</f>
        <v/>
      </c>
      <c r="O4958" s="4" t="str">
        <f>IFERROR(__xludf.DUMMYFUNCTION("""COMPUTED_VALUE"""),"")</f>
        <v/>
      </c>
      <c r="P4958" s="4" t="str">
        <f>IFERROR(__xludf.DUMMYFUNCTION("""COMPUTED_VALUE"""),"")</f>
        <v/>
      </c>
      <c r="Q4958" s="4" t="str">
        <f>IFERROR(__xludf.DUMMYFUNCTION("""COMPUTED_VALUE"""),"")</f>
        <v/>
      </c>
      <c r="R4958" s="4" t="str">
        <f>IFERROR(__xludf.DUMMYFUNCTION("""COMPUTED_VALUE"""),"")</f>
        <v/>
      </c>
      <c r="S4958" s="4" t="str">
        <f>IFERROR(__xludf.DUMMYFUNCTION("""COMPUTED_VALUE"""),"")</f>
        <v/>
      </c>
    </row>
    <row r="4959">
      <c r="A4959" s="4" t="s">
        <v>2049</v>
      </c>
      <c r="B4959" s="4">
        <v>89.0</v>
      </c>
      <c r="C4959" s="4">
        <v>0.0</v>
      </c>
      <c r="D4959" s="4" t="s">
        <v>5177</v>
      </c>
      <c r="E4959" s="4" t="s">
        <v>8198</v>
      </c>
      <c r="F4959" s="4" t="s">
        <v>12</v>
      </c>
      <c r="G4959" s="4" t="s">
        <v>13</v>
      </c>
      <c r="H4959" s="4">
        <v>20000.0</v>
      </c>
      <c r="I4959" s="4">
        <v>7.4</v>
      </c>
      <c r="L4959" s="4" t="str">
        <f>IFERROR(__xludf.DUMMYFUNCTION("""COMPUTED_VALUE"""),"Fantasy")</f>
        <v>Fantasy</v>
      </c>
      <c r="M4959" s="4" t="str">
        <f>IFERROR(__xludf.DUMMYFUNCTION("""COMPUTED_VALUE"""),"Horror")</f>
        <v>Horror</v>
      </c>
      <c r="N4959" s="4" t="str">
        <f>IFERROR(__xludf.DUMMYFUNCTION("""COMPUTED_VALUE"""),"Sci-Fi")</f>
        <v>Sci-Fi</v>
      </c>
      <c r="O4959" s="4" t="str">
        <f>IFERROR(__xludf.DUMMYFUNCTION("""COMPUTED_VALUE"""),"")</f>
        <v/>
      </c>
      <c r="P4959" s="4" t="str">
        <f>IFERROR(__xludf.DUMMYFUNCTION("""COMPUTED_VALUE"""),"")</f>
        <v/>
      </c>
      <c r="Q4959" s="4" t="str">
        <f>IFERROR(__xludf.DUMMYFUNCTION("""COMPUTED_VALUE"""),"")</f>
        <v/>
      </c>
      <c r="R4959" s="4" t="str">
        <f>IFERROR(__xludf.DUMMYFUNCTION("""COMPUTED_VALUE"""),"")</f>
        <v/>
      </c>
      <c r="S4959" s="4" t="str">
        <f>IFERROR(__xludf.DUMMYFUNCTION("""COMPUTED_VALUE"""),"")</f>
        <v/>
      </c>
    </row>
    <row r="4960">
      <c r="A4960" s="4" t="s">
        <v>8199</v>
      </c>
      <c r="B4960" s="4">
        <v>110.0</v>
      </c>
      <c r="C4960" s="4">
        <v>3000000.0</v>
      </c>
      <c r="D4960" s="4" t="s">
        <v>683</v>
      </c>
      <c r="E4960" s="4" t="s">
        <v>8200</v>
      </c>
      <c r="F4960" s="4" t="s">
        <v>8351</v>
      </c>
      <c r="G4960" s="4" t="s">
        <v>13</v>
      </c>
      <c r="H4960" s="4">
        <v>100000.0</v>
      </c>
      <c r="I4960" s="4">
        <v>4.8</v>
      </c>
      <c r="L4960" s="4" t="str">
        <f>IFERROR(__xludf.DUMMYFUNCTION("""COMPUTED_VALUE"""),"Crime")</f>
        <v>Crime</v>
      </c>
      <c r="M4960" s="4" t="str">
        <f>IFERROR(__xludf.DUMMYFUNCTION("""COMPUTED_VALUE"""),"Drama")</f>
        <v>Drama</v>
      </c>
      <c r="N4960" s="4" t="str">
        <f>IFERROR(__xludf.DUMMYFUNCTION("""COMPUTED_VALUE"""),"")</f>
        <v/>
      </c>
      <c r="O4960" s="4" t="str">
        <f>IFERROR(__xludf.DUMMYFUNCTION("""COMPUTED_VALUE"""),"")</f>
        <v/>
      </c>
      <c r="P4960" s="4" t="str">
        <f>IFERROR(__xludf.DUMMYFUNCTION("""COMPUTED_VALUE"""),"")</f>
        <v/>
      </c>
      <c r="Q4960" s="4" t="str">
        <f>IFERROR(__xludf.DUMMYFUNCTION("""COMPUTED_VALUE"""),"")</f>
        <v/>
      </c>
      <c r="R4960" s="4" t="str">
        <f>IFERROR(__xludf.DUMMYFUNCTION("""COMPUTED_VALUE"""),"")</f>
        <v/>
      </c>
      <c r="S4960" s="4" t="str">
        <f>IFERROR(__xludf.DUMMYFUNCTION("""COMPUTED_VALUE"""),"")</f>
        <v/>
      </c>
    </row>
    <row r="4961">
      <c r="A4961" s="4" t="s">
        <v>8201</v>
      </c>
      <c r="B4961" s="4">
        <v>81.0</v>
      </c>
      <c r="C4961" s="4">
        <v>5228617.0</v>
      </c>
      <c r="D4961" s="4" t="s">
        <v>585</v>
      </c>
      <c r="E4961" s="4" t="s">
        <v>8202</v>
      </c>
      <c r="F4961" s="4" t="s">
        <v>12</v>
      </c>
      <c r="G4961" s="4" t="s">
        <v>13</v>
      </c>
      <c r="H4961" s="4">
        <v>100000.0</v>
      </c>
      <c r="I4961" s="4">
        <v>7.0</v>
      </c>
      <c r="L4961" s="4" t="str">
        <f>IFERROR(__xludf.DUMMYFUNCTION("""COMPUTED_VALUE"""),"Comedy")</f>
        <v>Comedy</v>
      </c>
      <c r="M4961" s="4" t="str">
        <f>IFERROR(__xludf.DUMMYFUNCTION("""COMPUTED_VALUE"""),"")</f>
        <v/>
      </c>
      <c r="N4961" s="4" t="str">
        <f>IFERROR(__xludf.DUMMYFUNCTION("""COMPUTED_VALUE"""),"")</f>
        <v/>
      </c>
      <c r="O4961" s="4" t="str">
        <f>IFERROR(__xludf.DUMMYFUNCTION("""COMPUTED_VALUE"""),"")</f>
        <v/>
      </c>
      <c r="P4961" s="4" t="str">
        <f>IFERROR(__xludf.DUMMYFUNCTION("""COMPUTED_VALUE"""),"")</f>
        <v/>
      </c>
      <c r="Q4961" s="4" t="str">
        <f>IFERROR(__xludf.DUMMYFUNCTION("""COMPUTED_VALUE"""),"")</f>
        <v/>
      </c>
      <c r="R4961" s="4" t="str">
        <f>IFERROR(__xludf.DUMMYFUNCTION("""COMPUTED_VALUE"""),"")</f>
        <v/>
      </c>
      <c r="S4961" s="4" t="str">
        <f>IFERROR(__xludf.DUMMYFUNCTION("""COMPUTED_VALUE"""),"")</f>
        <v/>
      </c>
    </row>
    <row r="4962">
      <c r="A4962" s="4" t="s">
        <v>589</v>
      </c>
      <c r="B4962" s="4">
        <v>100.0</v>
      </c>
      <c r="C4962" s="4">
        <v>2643689.0</v>
      </c>
      <c r="D4962" s="4" t="s">
        <v>888</v>
      </c>
      <c r="E4962" s="4" t="s">
        <v>8203</v>
      </c>
      <c r="F4962" s="4" t="s">
        <v>12</v>
      </c>
      <c r="G4962" s="4" t="s">
        <v>13</v>
      </c>
      <c r="H4962" s="4">
        <v>0.0</v>
      </c>
      <c r="I4962" s="4">
        <v>7.3</v>
      </c>
      <c r="L4962" s="4" t="str">
        <f>IFERROR(__xludf.DUMMYFUNCTION("""COMPUTED_VALUE"""),"Comedy")</f>
        <v>Comedy</v>
      </c>
      <c r="M4962" s="4" t="str">
        <f>IFERROR(__xludf.DUMMYFUNCTION("""COMPUTED_VALUE"""),"Drama")</f>
        <v>Drama</v>
      </c>
      <c r="N4962" s="4" t="str">
        <f>IFERROR(__xludf.DUMMYFUNCTION("""COMPUTED_VALUE"""),"")</f>
        <v/>
      </c>
      <c r="O4962" s="4" t="str">
        <f>IFERROR(__xludf.DUMMYFUNCTION("""COMPUTED_VALUE"""),"")</f>
        <v/>
      </c>
      <c r="P4962" s="4" t="str">
        <f>IFERROR(__xludf.DUMMYFUNCTION("""COMPUTED_VALUE"""),"")</f>
        <v/>
      </c>
      <c r="Q4962" s="4" t="str">
        <f>IFERROR(__xludf.DUMMYFUNCTION("""COMPUTED_VALUE"""),"")</f>
        <v/>
      </c>
      <c r="R4962" s="4" t="str">
        <f>IFERROR(__xludf.DUMMYFUNCTION("""COMPUTED_VALUE"""),"")</f>
        <v/>
      </c>
      <c r="S4962" s="4" t="str">
        <f>IFERROR(__xludf.DUMMYFUNCTION("""COMPUTED_VALUE"""),"")</f>
        <v/>
      </c>
    </row>
    <row r="4963">
      <c r="A4963" s="4" t="s">
        <v>8204</v>
      </c>
      <c r="B4963" s="4">
        <v>99.0</v>
      </c>
      <c r="C4963" s="4">
        <v>0.0</v>
      </c>
      <c r="D4963" s="4" t="s">
        <v>2917</v>
      </c>
      <c r="E4963" s="4" t="s">
        <v>8205</v>
      </c>
      <c r="F4963" s="4" t="s">
        <v>12</v>
      </c>
      <c r="G4963" s="4" t="s">
        <v>13</v>
      </c>
      <c r="H4963" s="4">
        <v>100000.0</v>
      </c>
      <c r="I4963" s="4">
        <v>5.8</v>
      </c>
      <c r="L4963" s="4" t="str">
        <f>IFERROR(__xludf.DUMMYFUNCTION("""COMPUTED_VALUE"""),"Crime")</f>
        <v>Crime</v>
      </c>
      <c r="M4963" s="4" t="str">
        <f>IFERROR(__xludf.DUMMYFUNCTION("""COMPUTED_VALUE"""),"Drama")</f>
        <v>Drama</v>
      </c>
      <c r="N4963" s="4" t="str">
        <f>IFERROR(__xludf.DUMMYFUNCTION("""COMPUTED_VALUE"""),"Sport")</f>
        <v>Sport</v>
      </c>
      <c r="O4963" s="4" t="str">
        <f>IFERROR(__xludf.DUMMYFUNCTION("""COMPUTED_VALUE"""),"")</f>
        <v/>
      </c>
      <c r="P4963" s="4" t="str">
        <f>IFERROR(__xludf.DUMMYFUNCTION("""COMPUTED_VALUE"""),"")</f>
        <v/>
      </c>
      <c r="Q4963" s="4" t="str">
        <f>IFERROR(__xludf.DUMMYFUNCTION("""COMPUTED_VALUE"""),"")</f>
        <v/>
      </c>
      <c r="R4963" s="4" t="str">
        <f>IFERROR(__xludf.DUMMYFUNCTION("""COMPUTED_VALUE"""),"")</f>
        <v/>
      </c>
      <c r="S4963" s="4" t="str">
        <f>IFERROR(__xludf.DUMMYFUNCTION("""COMPUTED_VALUE"""),"")</f>
        <v/>
      </c>
    </row>
    <row r="4964">
      <c r="A4964" s="4" t="s">
        <v>8206</v>
      </c>
      <c r="B4964" s="4">
        <v>90.0</v>
      </c>
      <c r="C4964" s="4">
        <v>110536.0</v>
      </c>
      <c r="D4964" s="4" t="s">
        <v>4372</v>
      </c>
      <c r="E4964" s="4" t="s">
        <v>8207</v>
      </c>
      <c r="F4964" s="4" t="s">
        <v>12</v>
      </c>
      <c r="G4964" s="4" t="s">
        <v>13</v>
      </c>
      <c r="H4964" s="4">
        <v>40000.0</v>
      </c>
      <c r="I4964" s="4">
        <v>7.0</v>
      </c>
      <c r="L4964" s="4" t="str">
        <f>IFERROR(__xludf.DUMMYFUNCTION("""COMPUTED_VALUE"""),"Comedy")</f>
        <v>Comedy</v>
      </c>
      <c r="M4964" s="4" t="str">
        <f>IFERROR(__xludf.DUMMYFUNCTION("""COMPUTED_VALUE"""),"Horror")</f>
        <v>Horror</v>
      </c>
      <c r="N4964" s="4" t="str">
        <f>IFERROR(__xludf.DUMMYFUNCTION("""COMPUTED_VALUE"""),"Sci-Fi")</f>
        <v>Sci-Fi</v>
      </c>
      <c r="O4964" s="4" t="str">
        <f>IFERROR(__xludf.DUMMYFUNCTION("""COMPUTED_VALUE"""),"")</f>
        <v/>
      </c>
      <c r="P4964" s="4" t="str">
        <f>IFERROR(__xludf.DUMMYFUNCTION("""COMPUTED_VALUE"""),"")</f>
        <v/>
      </c>
      <c r="Q4964" s="4" t="str">
        <f>IFERROR(__xludf.DUMMYFUNCTION("""COMPUTED_VALUE"""),"")</f>
        <v/>
      </c>
      <c r="R4964" s="4" t="str">
        <f>IFERROR(__xludf.DUMMYFUNCTION("""COMPUTED_VALUE"""),"")</f>
        <v/>
      </c>
      <c r="S4964" s="4" t="str">
        <f>IFERROR(__xludf.DUMMYFUNCTION("""COMPUTED_VALUE"""),"")</f>
        <v/>
      </c>
    </row>
    <row r="4965">
      <c r="A4965" s="4" t="s">
        <v>8208</v>
      </c>
      <c r="B4965" s="4">
        <v>82.0</v>
      </c>
      <c r="C4965" s="4">
        <v>0.0</v>
      </c>
      <c r="D4965" s="4" t="s">
        <v>6284</v>
      </c>
      <c r="E4965" s="4" t="s">
        <v>8209</v>
      </c>
      <c r="F4965" s="4" t="s">
        <v>12</v>
      </c>
      <c r="G4965" s="4" t="s">
        <v>13</v>
      </c>
      <c r="H4965" s="4">
        <v>20000.0</v>
      </c>
      <c r="I4965" s="4">
        <v>3.2</v>
      </c>
      <c r="L4965" s="4" t="str">
        <f>IFERROR(__xludf.DUMMYFUNCTION("""COMPUTED_VALUE"""),"Family")</f>
        <v>Family</v>
      </c>
      <c r="M4965" s="4" t="str">
        <f>IFERROR(__xludf.DUMMYFUNCTION("""COMPUTED_VALUE"""),"")</f>
        <v/>
      </c>
      <c r="N4965" s="4" t="str">
        <f>IFERROR(__xludf.DUMMYFUNCTION("""COMPUTED_VALUE"""),"")</f>
        <v/>
      </c>
      <c r="O4965" s="4" t="str">
        <f>IFERROR(__xludf.DUMMYFUNCTION("""COMPUTED_VALUE"""),"")</f>
        <v/>
      </c>
      <c r="P4965" s="4" t="str">
        <f>IFERROR(__xludf.DUMMYFUNCTION("""COMPUTED_VALUE"""),"")</f>
        <v/>
      </c>
      <c r="Q4965" s="4" t="str">
        <f>IFERROR(__xludf.DUMMYFUNCTION("""COMPUTED_VALUE"""),"")</f>
        <v/>
      </c>
      <c r="R4965" s="4" t="str">
        <f>IFERROR(__xludf.DUMMYFUNCTION("""COMPUTED_VALUE"""),"")</f>
        <v/>
      </c>
      <c r="S4965" s="4" t="str">
        <f>IFERROR(__xludf.DUMMYFUNCTION("""COMPUTED_VALUE"""),"")</f>
        <v/>
      </c>
    </row>
    <row r="4966">
      <c r="A4966" s="4" t="s">
        <v>8210</v>
      </c>
      <c r="B4966" s="4">
        <v>88.0</v>
      </c>
      <c r="C4966" s="4">
        <v>59379.0</v>
      </c>
      <c r="D4966" s="4" t="s">
        <v>8211</v>
      </c>
      <c r="E4966" s="4" t="s">
        <v>8212</v>
      </c>
      <c r="F4966" s="4" t="s">
        <v>12</v>
      </c>
      <c r="G4966" s="4" t="s">
        <v>13</v>
      </c>
      <c r="H4966" s="4">
        <v>200000.0</v>
      </c>
      <c r="I4966" s="4">
        <v>6.8</v>
      </c>
      <c r="L4966" s="4" t="str">
        <f>IFERROR(__xludf.DUMMYFUNCTION("""COMPUTED_VALUE"""),"Comedy")</f>
        <v>Comedy</v>
      </c>
      <c r="M4966" s="4" t="str">
        <f>IFERROR(__xludf.DUMMYFUNCTION("""COMPUTED_VALUE"""),"Crime")</f>
        <v>Crime</v>
      </c>
      <c r="N4966" s="4" t="str">
        <f>IFERROR(__xludf.DUMMYFUNCTION("""COMPUTED_VALUE"""),"Drama")</f>
        <v>Drama</v>
      </c>
      <c r="O4966" s="4" t="str">
        <f>IFERROR(__xludf.DUMMYFUNCTION("""COMPUTED_VALUE"""),"Horror")</f>
        <v>Horror</v>
      </c>
      <c r="P4966" s="4" t="str">
        <f>IFERROR(__xludf.DUMMYFUNCTION("""COMPUTED_VALUE"""),"Thriller")</f>
        <v>Thriller</v>
      </c>
      <c r="Q4966" s="4" t="str">
        <f>IFERROR(__xludf.DUMMYFUNCTION("""COMPUTED_VALUE"""),"")</f>
        <v/>
      </c>
      <c r="R4966" s="4" t="str">
        <f>IFERROR(__xludf.DUMMYFUNCTION("""COMPUTED_VALUE"""),"")</f>
        <v/>
      </c>
      <c r="S4966" s="4" t="str">
        <f>IFERROR(__xludf.DUMMYFUNCTION("""COMPUTED_VALUE"""),"")</f>
        <v/>
      </c>
    </row>
    <row r="4967">
      <c r="A4967" s="4" t="s">
        <v>8213</v>
      </c>
      <c r="B4967" s="4">
        <v>103.0</v>
      </c>
      <c r="C4967" s="4">
        <v>0.0</v>
      </c>
      <c r="D4967" s="4" t="s">
        <v>25</v>
      </c>
      <c r="E4967" s="4" t="s">
        <v>8214</v>
      </c>
      <c r="F4967" s="4" t="s">
        <v>12</v>
      </c>
      <c r="G4967" s="4" t="s">
        <v>95</v>
      </c>
      <c r="H4967" s="4">
        <v>100000.0</v>
      </c>
      <c r="I4967" s="4">
        <v>7.7</v>
      </c>
      <c r="L4967" s="4" t="str">
        <f>IFERROR(__xludf.DUMMYFUNCTION("""COMPUTED_VALUE"""),"Documentary")</f>
        <v>Documentary</v>
      </c>
      <c r="M4967" s="4" t="str">
        <f>IFERROR(__xludf.DUMMYFUNCTION("""COMPUTED_VALUE"""),"")</f>
        <v/>
      </c>
      <c r="N4967" s="4" t="str">
        <f>IFERROR(__xludf.DUMMYFUNCTION("""COMPUTED_VALUE"""),"")</f>
        <v/>
      </c>
      <c r="O4967" s="4" t="str">
        <f>IFERROR(__xludf.DUMMYFUNCTION("""COMPUTED_VALUE"""),"")</f>
        <v/>
      </c>
      <c r="P4967" s="4" t="str">
        <f>IFERROR(__xludf.DUMMYFUNCTION("""COMPUTED_VALUE"""),"")</f>
        <v/>
      </c>
      <c r="Q4967" s="4" t="str">
        <f>IFERROR(__xludf.DUMMYFUNCTION("""COMPUTED_VALUE"""),"")</f>
        <v/>
      </c>
      <c r="R4967" s="4" t="str">
        <f>IFERROR(__xludf.DUMMYFUNCTION("""COMPUTED_VALUE"""),"")</f>
        <v/>
      </c>
      <c r="S4967" s="4" t="str">
        <f>IFERROR(__xludf.DUMMYFUNCTION("""COMPUTED_VALUE"""),"")</f>
        <v/>
      </c>
    </row>
    <row r="4968">
      <c r="A4968" s="4" t="s">
        <v>8215</v>
      </c>
      <c r="B4968" s="4">
        <v>80.0</v>
      </c>
      <c r="C4968" s="4">
        <v>0.0</v>
      </c>
      <c r="D4968" s="4" t="s">
        <v>3593</v>
      </c>
      <c r="E4968" s="4" t="s">
        <v>8216</v>
      </c>
      <c r="F4968" s="4" t="s">
        <v>12</v>
      </c>
      <c r="G4968" s="4" t="s">
        <v>20</v>
      </c>
      <c r="H4968" s="4">
        <v>1800000.0</v>
      </c>
      <c r="I4968" s="4">
        <v>5.6</v>
      </c>
      <c r="L4968" s="4" t="str">
        <f>IFERROR(__xludf.DUMMYFUNCTION("""COMPUTED_VALUE"""),"Thriller")</f>
        <v>Thriller</v>
      </c>
      <c r="M4968" s="4" t="str">
        <f>IFERROR(__xludf.DUMMYFUNCTION("""COMPUTED_VALUE"""),"")</f>
        <v/>
      </c>
      <c r="N4968" s="4" t="str">
        <f>IFERROR(__xludf.DUMMYFUNCTION("""COMPUTED_VALUE"""),"")</f>
        <v/>
      </c>
      <c r="O4968" s="4" t="str">
        <f>IFERROR(__xludf.DUMMYFUNCTION("""COMPUTED_VALUE"""),"")</f>
        <v/>
      </c>
      <c r="P4968" s="4" t="str">
        <f>IFERROR(__xludf.DUMMYFUNCTION("""COMPUTED_VALUE"""),"")</f>
        <v/>
      </c>
      <c r="Q4968" s="4" t="str">
        <f>IFERROR(__xludf.DUMMYFUNCTION("""COMPUTED_VALUE"""),"")</f>
        <v/>
      </c>
      <c r="R4968" s="4" t="str">
        <f>IFERROR(__xludf.DUMMYFUNCTION("""COMPUTED_VALUE"""),"")</f>
        <v/>
      </c>
      <c r="S4968" s="4" t="str">
        <f>IFERROR(__xludf.DUMMYFUNCTION("""COMPUTED_VALUE"""),"")</f>
        <v/>
      </c>
    </row>
    <row r="4969">
      <c r="A4969" s="4" t="s">
        <v>8217</v>
      </c>
      <c r="B4969" s="4">
        <v>68.0</v>
      </c>
      <c r="C4969" s="4">
        <v>0.0</v>
      </c>
      <c r="D4969" s="4" t="s">
        <v>683</v>
      </c>
      <c r="E4969" s="4" t="s">
        <v>8218</v>
      </c>
      <c r="F4969" s="4" t="s">
        <v>12</v>
      </c>
      <c r="G4969" s="4" t="s">
        <v>13</v>
      </c>
      <c r="H4969" s="4">
        <v>0.0</v>
      </c>
      <c r="I4969" s="4">
        <v>7.1</v>
      </c>
      <c r="L4969" s="4" t="str">
        <f>IFERROR(__xludf.DUMMYFUNCTION("""COMPUTED_VALUE"""),"Crime")</f>
        <v>Crime</v>
      </c>
      <c r="M4969" s="4" t="str">
        <f>IFERROR(__xludf.DUMMYFUNCTION("""COMPUTED_VALUE"""),"Drama")</f>
        <v>Drama</v>
      </c>
      <c r="N4969" s="4" t="str">
        <f>IFERROR(__xludf.DUMMYFUNCTION("""COMPUTED_VALUE"""),"")</f>
        <v/>
      </c>
      <c r="O4969" s="4" t="str">
        <f>IFERROR(__xludf.DUMMYFUNCTION("""COMPUTED_VALUE"""),"")</f>
        <v/>
      </c>
      <c r="P4969" s="4" t="str">
        <f>IFERROR(__xludf.DUMMYFUNCTION("""COMPUTED_VALUE"""),"")</f>
        <v/>
      </c>
      <c r="Q4969" s="4" t="str">
        <f>IFERROR(__xludf.DUMMYFUNCTION("""COMPUTED_VALUE"""),"")</f>
        <v/>
      </c>
      <c r="R4969" s="4" t="str">
        <f>IFERROR(__xludf.DUMMYFUNCTION("""COMPUTED_VALUE"""),"")</f>
        <v/>
      </c>
      <c r="S4969" s="4" t="str">
        <f>IFERROR(__xludf.DUMMYFUNCTION("""COMPUTED_VALUE"""),"")</f>
        <v/>
      </c>
    </row>
    <row r="4970">
      <c r="A4970" s="4" t="s">
        <v>8219</v>
      </c>
      <c r="B4970" s="4">
        <v>81.0</v>
      </c>
      <c r="C4970" s="4">
        <v>0.0</v>
      </c>
      <c r="D4970" s="4" t="s">
        <v>485</v>
      </c>
      <c r="E4970" s="4" t="s">
        <v>8220</v>
      </c>
      <c r="F4970" s="4" t="s">
        <v>12</v>
      </c>
      <c r="G4970" s="4" t="s">
        <v>13</v>
      </c>
      <c r="H4970" s="4">
        <v>100000.0</v>
      </c>
      <c r="I4970" s="4">
        <v>3.6</v>
      </c>
      <c r="L4970" s="4" t="str">
        <f>IFERROR(__xludf.DUMMYFUNCTION("""COMPUTED_VALUE"""),"Action")</f>
        <v>Action</v>
      </c>
      <c r="M4970" s="4" t="str">
        <f>IFERROR(__xludf.DUMMYFUNCTION("""COMPUTED_VALUE"""),"Drama")</f>
        <v>Drama</v>
      </c>
      <c r="N4970" s="4" t="str">
        <f>IFERROR(__xludf.DUMMYFUNCTION("""COMPUTED_VALUE"""),"Sci-Fi")</f>
        <v>Sci-Fi</v>
      </c>
      <c r="O4970" s="4" t="str">
        <f>IFERROR(__xludf.DUMMYFUNCTION("""COMPUTED_VALUE"""),"Thriller")</f>
        <v>Thriller</v>
      </c>
      <c r="P4970" s="4" t="str">
        <f>IFERROR(__xludf.DUMMYFUNCTION("""COMPUTED_VALUE"""),"")</f>
        <v/>
      </c>
      <c r="Q4970" s="4" t="str">
        <f>IFERROR(__xludf.DUMMYFUNCTION("""COMPUTED_VALUE"""),"")</f>
        <v/>
      </c>
      <c r="R4970" s="4" t="str">
        <f>IFERROR(__xludf.DUMMYFUNCTION("""COMPUTED_VALUE"""),"")</f>
        <v/>
      </c>
      <c r="S4970" s="4" t="str">
        <f>IFERROR(__xludf.DUMMYFUNCTION("""COMPUTED_VALUE"""),"")</f>
        <v/>
      </c>
    </row>
    <row r="4971">
      <c r="A4971" s="4" t="s">
        <v>8221</v>
      </c>
      <c r="B4971" s="4">
        <v>106.0</v>
      </c>
      <c r="C4971" s="4">
        <v>0.0</v>
      </c>
      <c r="D4971" s="4" t="s">
        <v>2352</v>
      </c>
      <c r="E4971" s="4" t="s">
        <v>8222</v>
      </c>
      <c r="F4971" s="4" t="s">
        <v>12</v>
      </c>
      <c r="G4971" s="4" t="s">
        <v>13</v>
      </c>
      <c r="H4971" s="4">
        <v>0.0</v>
      </c>
      <c r="I4971" s="4">
        <v>6.8</v>
      </c>
      <c r="L4971" s="4" t="str">
        <f>IFERROR(__xludf.DUMMYFUNCTION("""COMPUTED_VALUE"""),"Crime")</f>
        <v>Crime</v>
      </c>
      <c r="M4971" s="4" t="str">
        <f>IFERROR(__xludf.DUMMYFUNCTION("""COMPUTED_VALUE"""),"Horror")</f>
        <v>Horror</v>
      </c>
      <c r="N4971" s="4" t="str">
        <f>IFERROR(__xludf.DUMMYFUNCTION("""COMPUTED_VALUE"""),"Thriller")</f>
        <v>Thriller</v>
      </c>
      <c r="O4971" s="4" t="str">
        <f>IFERROR(__xludf.DUMMYFUNCTION("""COMPUTED_VALUE"""),"")</f>
        <v/>
      </c>
      <c r="P4971" s="4" t="str">
        <f>IFERROR(__xludf.DUMMYFUNCTION("""COMPUTED_VALUE"""),"")</f>
        <v/>
      </c>
      <c r="Q4971" s="4" t="str">
        <f>IFERROR(__xludf.DUMMYFUNCTION("""COMPUTED_VALUE"""),"")</f>
        <v/>
      </c>
      <c r="R4971" s="4" t="str">
        <f>IFERROR(__xludf.DUMMYFUNCTION("""COMPUTED_VALUE"""),"")</f>
        <v/>
      </c>
      <c r="S4971" s="4" t="str">
        <f>IFERROR(__xludf.DUMMYFUNCTION("""COMPUTED_VALUE"""),"")</f>
        <v/>
      </c>
    </row>
    <row r="4972">
      <c r="A4972" s="4" t="s">
        <v>8223</v>
      </c>
      <c r="B4972" s="4">
        <v>77.0</v>
      </c>
      <c r="C4972" s="4">
        <v>0.0</v>
      </c>
      <c r="D4972" s="4" t="s">
        <v>7492</v>
      </c>
      <c r="E4972" s="4" t="s">
        <v>8224</v>
      </c>
      <c r="F4972" s="4" t="s">
        <v>12</v>
      </c>
      <c r="G4972" s="4" t="s">
        <v>13</v>
      </c>
      <c r="H4972" s="4">
        <v>100000.0</v>
      </c>
      <c r="I4972" s="4">
        <v>7.6</v>
      </c>
      <c r="L4972" s="4" t="str">
        <f>IFERROR(__xludf.DUMMYFUNCTION("""COMPUTED_VALUE"""),"Biography")</f>
        <v>Biography</v>
      </c>
      <c r="M4972" s="4" t="str">
        <f>IFERROR(__xludf.DUMMYFUNCTION("""COMPUTED_VALUE"""),"Documentary")</f>
        <v>Documentary</v>
      </c>
      <c r="N4972" s="4" t="str">
        <f>IFERROR(__xludf.DUMMYFUNCTION("""COMPUTED_VALUE"""),"Music")</f>
        <v>Music</v>
      </c>
      <c r="O4972" s="4" t="str">
        <f>IFERROR(__xludf.DUMMYFUNCTION("""COMPUTED_VALUE"""),"")</f>
        <v/>
      </c>
      <c r="P4972" s="4" t="str">
        <f>IFERROR(__xludf.DUMMYFUNCTION("""COMPUTED_VALUE"""),"")</f>
        <v/>
      </c>
      <c r="Q4972" s="4" t="str">
        <f>IFERROR(__xludf.DUMMYFUNCTION("""COMPUTED_VALUE"""),"")</f>
        <v/>
      </c>
      <c r="R4972" s="4" t="str">
        <f>IFERROR(__xludf.DUMMYFUNCTION("""COMPUTED_VALUE"""),"")</f>
        <v/>
      </c>
      <c r="S4972" s="4" t="str">
        <f>IFERROR(__xludf.DUMMYFUNCTION("""COMPUTED_VALUE"""),"")</f>
        <v/>
      </c>
    </row>
    <row r="4973">
      <c r="A4973" s="4" t="s">
        <v>4436</v>
      </c>
      <c r="B4973" s="4">
        <v>114.0</v>
      </c>
      <c r="C4973" s="4">
        <v>3.2721635E7</v>
      </c>
      <c r="D4973" s="4" t="s">
        <v>2352</v>
      </c>
      <c r="E4973" s="4" t="s">
        <v>4437</v>
      </c>
      <c r="F4973" s="4" t="s">
        <v>12</v>
      </c>
      <c r="G4973" s="4" t="s">
        <v>13</v>
      </c>
      <c r="H4973" s="4">
        <v>1.5E7</v>
      </c>
      <c r="I4973" s="4">
        <v>6.6</v>
      </c>
      <c r="L4973" s="4" t="str">
        <f>IFERROR(__xludf.DUMMYFUNCTION("""COMPUTED_VALUE"""),"Crime")</f>
        <v>Crime</v>
      </c>
      <c r="M4973" s="4" t="str">
        <f>IFERROR(__xludf.DUMMYFUNCTION("""COMPUTED_VALUE"""),"Horror")</f>
        <v>Horror</v>
      </c>
      <c r="N4973" s="4" t="str">
        <f>IFERROR(__xludf.DUMMYFUNCTION("""COMPUTED_VALUE"""),"Thriller")</f>
        <v>Thriller</v>
      </c>
      <c r="O4973" s="4" t="str">
        <f>IFERROR(__xludf.DUMMYFUNCTION("""COMPUTED_VALUE"""),"")</f>
        <v/>
      </c>
      <c r="P4973" s="4" t="str">
        <f>IFERROR(__xludf.DUMMYFUNCTION("""COMPUTED_VALUE"""),"")</f>
        <v/>
      </c>
      <c r="Q4973" s="4" t="str">
        <f>IFERROR(__xludf.DUMMYFUNCTION("""COMPUTED_VALUE"""),"")</f>
        <v/>
      </c>
      <c r="R4973" s="4" t="str">
        <f>IFERROR(__xludf.DUMMYFUNCTION("""COMPUTED_VALUE"""),"")</f>
        <v/>
      </c>
      <c r="S4973" s="4" t="str">
        <f>IFERROR(__xludf.DUMMYFUNCTION("""COMPUTED_VALUE"""),"")</f>
        <v/>
      </c>
    </row>
    <row r="4974">
      <c r="A4974" s="4" t="s">
        <v>8225</v>
      </c>
      <c r="B4974" s="4">
        <v>80.0</v>
      </c>
      <c r="C4974" s="4">
        <v>0.0</v>
      </c>
      <c r="D4974" s="4" t="s">
        <v>25</v>
      </c>
      <c r="E4974" s="4" t="s">
        <v>8226</v>
      </c>
      <c r="F4974" s="4" t="s">
        <v>12</v>
      </c>
      <c r="G4974" s="4" t="s">
        <v>13</v>
      </c>
      <c r="H4974" s="4">
        <v>70000.0</v>
      </c>
      <c r="I4974" s="4">
        <v>8.3</v>
      </c>
      <c r="L4974" s="4" t="str">
        <f>IFERROR(__xludf.DUMMYFUNCTION("""COMPUTED_VALUE"""),"Documentary")</f>
        <v>Documentary</v>
      </c>
      <c r="M4974" s="4" t="str">
        <f>IFERROR(__xludf.DUMMYFUNCTION("""COMPUTED_VALUE"""),"")</f>
        <v/>
      </c>
      <c r="N4974" s="4" t="str">
        <f>IFERROR(__xludf.DUMMYFUNCTION("""COMPUTED_VALUE"""),"")</f>
        <v/>
      </c>
      <c r="O4974" s="4" t="str">
        <f>IFERROR(__xludf.DUMMYFUNCTION("""COMPUTED_VALUE"""),"")</f>
        <v/>
      </c>
      <c r="P4974" s="4" t="str">
        <f>IFERROR(__xludf.DUMMYFUNCTION("""COMPUTED_VALUE"""),"")</f>
        <v/>
      </c>
      <c r="Q4974" s="4" t="str">
        <f>IFERROR(__xludf.DUMMYFUNCTION("""COMPUTED_VALUE"""),"")</f>
        <v/>
      </c>
      <c r="R4974" s="4" t="str">
        <f>IFERROR(__xludf.DUMMYFUNCTION("""COMPUTED_VALUE"""),"")</f>
        <v/>
      </c>
      <c r="S4974" s="4" t="str">
        <f>IFERROR(__xludf.DUMMYFUNCTION("""COMPUTED_VALUE"""),"")</f>
        <v/>
      </c>
    </row>
    <row r="4975">
      <c r="A4975" s="4" t="s">
        <v>418</v>
      </c>
      <c r="B4975" s="4">
        <v>84.0</v>
      </c>
      <c r="C4975" s="4">
        <v>3216970.0</v>
      </c>
      <c r="D4975" s="4" t="s">
        <v>679</v>
      </c>
      <c r="E4975" s="4" t="s">
        <v>8227</v>
      </c>
      <c r="F4975" s="4" t="s">
        <v>12</v>
      </c>
      <c r="G4975" s="4" t="s">
        <v>13</v>
      </c>
      <c r="H4975" s="4">
        <v>60000.0</v>
      </c>
      <c r="I4975" s="4">
        <v>7.5</v>
      </c>
      <c r="L4975" s="4" t="str">
        <f>IFERROR(__xludf.DUMMYFUNCTION("""COMPUTED_VALUE"""),"Drama")</f>
        <v>Drama</v>
      </c>
      <c r="M4975" s="4" t="str">
        <f>IFERROR(__xludf.DUMMYFUNCTION("""COMPUTED_VALUE"""),"Mystery")</f>
        <v>Mystery</v>
      </c>
      <c r="N4975" s="4" t="str">
        <f>IFERROR(__xludf.DUMMYFUNCTION("""COMPUTED_VALUE"""),"Thriller")</f>
        <v>Thriller</v>
      </c>
      <c r="O4975" s="4" t="str">
        <f>IFERROR(__xludf.DUMMYFUNCTION("""COMPUTED_VALUE"""),"")</f>
        <v/>
      </c>
      <c r="P4975" s="4" t="str">
        <f>IFERROR(__xludf.DUMMYFUNCTION("""COMPUTED_VALUE"""),"")</f>
        <v/>
      </c>
      <c r="Q4975" s="4" t="str">
        <f>IFERROR(__xludf.DUMMYFUNCTION("""COMPUTED_VALUE"""),"")</f>
        <v/>
      </c>
      <c r="R4975" s="4" t="str">
        <f>IFERROR(__xludf.DUMMYFUNCTION("""COMPUTED_VALUE"""),"")</f>
        <v/>
      </c>
      <c r="S4975" s="4" t="str">
        <f>IFERROR(__xludf.DUMMYFUNCTION("""COMPUTED_VALUE"""),"")</f>
        <v/>
      </c>
    </row>
    <row r="4976">
      <c r="A4976" s="4" t="s">
        <v>8228</v>
      </c>
      <c r="B4976" s="4">
        <v>86.0</v>
      </c>
      <c r="C4976" s="4">
        <v>33598.0</v>
      </c>
      <c r="D4976" s="4" t="s">
        <v>590</v>
      </c>
      <c r="E4976" s="4" t="s">
        <v>8229</v>
      </c>
      <c r="F4976" s="4" t="s">
        <v>12</v>
      </c>
      <c r="G4976" s="4" t="s">
        <v>13</v>
      </c>
      <c r="H4976" s="4">
        <v>0.0</v>
      </c>
      <c r="I4976" s="4">
        <v>5.4</v>
      </c>
      <c r="L4976" s="4" t="str">
        <f>IFERROR(__xludf.DUMMYFUNCTION("""COMPUTED_VALUE"""),"Comedy")</f>
        <v>Comedy</v>
      </c>
      <c r="M4976" s="4" t="str">
        <f>IFERROR(__xludf.DUMMYFUNCTION("""COMPUTED_VALUE"""),"Romance")</f>
        <v>Romance</v>
      </c>
      <c r="N4976" s="4" t="str">
        <f>IFERROR(__xludf.DUMMYFUNCTION("""COMPUTED_VALUE"""),"")</f>
        <v/>
      </c>
      <c r="O4976" s="4" t="str">
        <f>IFERROR(__xludf.DUMMYFUNCTION("""COMPUTED_VALUE"""),"")</f>
        <v/>
      </c>
      <c r="P4976" s="4" t="str">
        <f>IFERROR(__xludf.DUMMYFUNCTION("""COMPUTED_VALUE"""),"")</f>
        <v/>
      </c>
      <c r="Q4976" s="4" t="str">
        <f>IFERROR(__xludf.DUMMYFUNCTION("""COMPUTED_VALUE"""),"")</f>
        <v/>
      </c>
      <c r="R4976" s="4" t="str">
        <f>IFERROR(__xludf.DUMMYFUNCTION("""COMPUTED_VALUE"""),"")</f>
        <v/>
      </c>
      <c r="S4976" s="4" t="str">
        <f>IFERROR(__xludf.DUMMYFUNCTION("""COMPUTED_VALUE"""),"")</f>
        <v/>
      </c>
    </row>
    <row r="4977">
      <c r="A4977" s="4" t="s">
        <v>8230</v>
      </c>
      <c r="B4977" s="4">
        <v>87.0</v>
      </c>
      <c r="C4977" s="4">
        <v>536767.0</v>
      </c>
      <c r="D4977" s="4" t="s">
        <v>2503</v>
      </c>
      <c r="E4977" s="4" t="s">
        <v>8231</v>
      </c>
      <c r="F4977" s="4" t="s">
        <v>12</v>
      </c>
      <c r="G4977" s="4" t="s">
        <v>13</v>
      </c>
      <c r="H4977" s="4">
        <v>60000.0</v>
      </c>
      <c r="I4977" s="4">
        <v>5.3</v>
      </c>
      <c r="L4977" s="4" t="str">
        <f>IFERROR(__xludf.DUMMYFUNCTION("""COMPUTED_VALUE"""),"Biography")</f>
        <v>Biography</v>
      </c>
      <c r="M4977" s="4" t="str">
        <f>IFERROR(__xludf.DUMMYFUNCTION("""COMPUTED_VALUE"""),"Comedy")</f>
        <v>Comedy</v>
      </c>
      <c r="N4977" s="4" t="str">
        <f>IFERROR(__xludf.DUMMYFUNCTION("""COMPUTED_VALUE"""),"Romance")</f>
        <v>Romance</v>
      </c>
      <c r="O4977" s="4" t="str">
        <f>IFERROR(__xludf.DUMMYFUNCTION("""COMPUTED_VALUE"""),"")</f>
        <v/>
      </c>
      <c r="P4977" s="4" t="str">
        <f>IFERROR(__xludf.DUMMYFUNCTION("""COMPUTED_VALUE"""),"")</f>
        <v/>
      </c>
      <c r="Q4977" s="4" t="str">
        <f>IFERROR(__xludf.DUMMYFUNCTION("""COMPUTED_VALUE"""),"")</f>
        <v/>
      </c>
      <c r="R4977" s="4" t="str">
        <f>IFERROR(__xludf.DUMMYFUNCTION("""COMPUTED_VALUE"""),"")</f>
        <v/>
      </c>
      <c r="S4977" s="4" t="str">
        <f>IFERROR(__xludf.DUMMYFUNCTION("""COMPUTED_VALUE"""),"")</f>
        <v/>
      </c>
    </row>
    <row r="4978">
      <c r="A4978" s="4" t="s">
        <v>8232</v>
      </c>
      <c r="B4978" s="4">
        <v>80.0</v>
      </c>
      <c r="C4978" s="4">
        <v>0.0</v>
      </c>
      <c r="D4978" s="4" t="s">
        <v>989</v>
      </c>
      <c r="E4978" s="4" t="s">
        <v>8233</v>
      </c>
      <c r="F4978" s="4" t="s">
        <v>12</v>
      </c>
      <c r="G4978" s="4" t="s">
        <v>13</v>
      </c>
      <c r="H4978" s="4">
        <v>75000.0</v>
      </c>
      <c r="I4978" s="4">
        <v>4.5</v>
      </c>
      <c r="L4978" s="4" t="str">
        <f>IFERROR(__xludf.DUMMYFUNCTION("""COMPUTED_VALUE"""),"Action")</f>
        <v>Action</v>
      </c>
      <c r="M4978" s="4" t="str">
        <f>IFERROR(__xludf.DUMMYFUNCTION("""COMPUTED_VALUE"""),"Sci-Fi")</f>
        <v>Sci-Fi</v>
      </c>
      <c r="N4978" s="4" t="str">
        <f>IFERROR(__xludf.DUMMYFUNCTION("""COMPUTED_VALUE"""),"Thriller")</f>
        <v>Thriller</v>
      </c>
      <c r="O4978" s="4" t="str">
        <f>IFERROR(__xludf.DUMMYFUNCTION("""COMPUTED_VALUE"""),"")</f>
        <v/>
      </c>
      <c r="P4978" s="4" t="str">
        <f>IFERROR(__xludf.DUMMYFUNCTION("""COMPUTED_VALUE"""),"")</f>
        <v/>
      </c>
      <c r="Q4978" s="4" t="str">
        <f>IFERROR(__xludf.DUMMYFUNCTION("""COMPUTED_VALUE"""),"")</f>
        <v/>
      </c>
      <c r="R4978" s="4" t="str">
        <f>IFERROR(__xludf.DUMMYFUNCTION("""COMPUTED_VALUE"""),"")</f>
        <v/>
      </c>
      <c r="S4978" s="4" t="str">
        <f>IFERROR(__xludf.DUMMYFUNCTION("""COMPUTED_VALUE"""),"")</f>
        <v/>
      </c>
    </row>
    <row r="4979">
      <c r="A4979" s="4" t="s">
        <v>5218</v>
      </c>
      <c r="B4979" s="4">
        <v>100.0</v>
      </c>
      <c r="C4979" s="4">
        <v>1.1529368E7</v>
      </c>
      <c r="D4979" s="4" t="s">
        <v>8234</v>
      </c>
      <c r="E4979" s="4" t="s">
        <v>8235</v>
      </c>
      <c r="F4979" s="4" t="s">
        <v>12</v>
      </c>
      <c r="G4979" s="4" t="s">
        <v>13</v>
      </c>
      <c r="H4979" s="4">
        <v>65000.0</v>
      </c>
      <c r="I4979" s="4">
        <v>7.3</v>
      </c>
      <c r="L4979" s="4" t="str">
        <f>IFERROR(__xludf.DUMMYFUNCTION("""COMPUTED_VALUE"""),"Comedy")</f>
        <v>Comedy</v>
      </c>
      <c r="M4979" s="4" t="str">
        <f>IFERROR(__xludf.DUMMYFUNCTION("""COMPUTED_VALUE"""),"Documentary")</f>
        <v>Documentary</v>
      </c>
      <c r="N4979" s="4" t="str">
        <f>IFERROR(__xludf.DUMMYFUNCTION("""COMPUTED_VALUE"""),"Drama")</f>
        <v>Drama</v>
      </c>
      <c r="O4979" s="4" t="str">
        <f>IFERROR(__xludf.DUMMYFUNCTION("""COMPUTED_VALUE"""),"")</f>
        <v/>
      </c>
      <c r="P4979" s="4" t="str">
        <f>IFERROR(__xludf.DUMMYFUNCTION("""COMPUTED_VALUE"""),"")</f>
        <v/>
      </c>
      <c r="Q4979" s="4" t="str">
        <f>IFERROR(__xludf.DUMMYFUNCTION("""COMPUTED_VALUE"""),"")</f>
        <v/>
      </c>
      <c r="R4979" s="4" t="str">
        <f>IFERROR(__xludf.DUMMYFUNCTION("""COMPUTED_VALUE"""),"")</f>
        <v/>
      </c>
      <c r="S4979" s="4" t="str">
        <f>IFERROR(__xludf.DUMMYFUNCTION("""COMPUTED_VALUE"""),"")</f>
        <v/>
      </c>
    </row>
    <row r="4980">
      <c r="A4980" s="4" t="s">
        <v>8236</v>
      </c>
      <c r="B4980" s="4">
        <v>82.0</v>
      </c>
      <c r="C4980" s="4">
        <v>40557.0</v>
      </c>
      <c r="D4980" s="4" t="s">
        <v>585</v>
      </c>
      <c r="E4980" s="4" t="s">
        <v>8237</v>
      </c>
      <c r="F4980" s="4" t="s">
        <v>12</v>
      </c>
      <c r="G4980" s="4" t="s">
        <v>13</v>
      </c>
      <c r="H4980" s="4">
        <v>60000.0</v>
      </c>
      <c r="I4980" s="4">
        <v>5.6</v>
      </c>
      <c r="L4980" s="4" t="str">
        <f>IFERROR(__xludf.DUMMYFUNCTION("""COMPUTED_VALUE"""),"Comedy")</f>
        <v>Comedy</v>
      </c>
      <c r="M4980" s="4" t="str">
        <f>IFERROR(__xludf.DUMMYFUNCTION("""COMPUTED_VALUE"""),"")</f>
        <v/>
      </c>
      <c r="N4980" s="4" t="str">
        <f>IFERROR(__xludf.DUMMYFUNCTION("""COMPUTED_VALUE"""),"")</f>
        <v/>
      </c>
      <c r="O4980" s="4" t="str">
        <f>IFERROR(__xludf.DUMMYFUNCTION("""COMPUTED_VALUE"""),"")</f>
        <v/>
      </c>
      <c r="P4980" s="4" t="str">
        <f>IFERROR(__xludf.DUMMYFUNCTION("""COMPUTED_VALUE"""),"")</f>
        <v/>
      </c>
      <c r="Q4980" s="4" t="str">
        <f>IFERROR(__xludf.DUMMYFUNCTION("""COMPUTED_VALUE"""),"")</f>
        <v/>
      </c>
      <c r="R4980" s="4" t="str">
        <f>IFERROR(__xludf.DUMMYFUNCTION("""COMPUTED_VALUE"""),"")</f>
        <v/>
      </c>
      <c r="S4980" s="4" t="str">
        <f>IFERROR(__xludf.DUMMYFUNCTION("""COMPUTED_VALUE"""),"")</f>
        <v/>
      </c>
    </row>
    <row r="4981">
      <c r="A4981" s="4" t="s">
        <v>7837</v>
      </c>
      <c r="B4981" s="4">
        <v>82.0</v>
      </c>
      <c r="C4981" s="4">
        <v>30084.0</v>
      </c>
      <c r="D4981" s="4" t="s">
        <v>888</v>
      </c>
      <c r="E4981" s="4" t="s">
        <v>8238</v>
      </c>
      <c r="F4981" s="4" t="s">
        <v>12</v>
      </c>
      <c r="G4981" s="4" t="s">
        <v>13</v>
      </c>
      <c r="H4981" s="4">
        <v>70000.0</v>
      </c>
      <c r="I4981" s="4">
        <v>5.6</v>
      </c>
      <c r="L4981" s="4" t="str">
        <f>IFERROR(__xludf.DUMMYFUNCTION("""COMPUTED_VALUE"""),"Comedy")</f>
        <v>Comedy</v>
      </c>
      <c r="M4981" s="4" t="str">
        <f>IFERROR(__xludf.DUMMYFUNCTION("""COMPUTED_VALUE"""),"Drama")</f>
        <v>Drama</v>
      </c>
      <c r="N4981" s="4" t="str">
        <f>IFERROR(__xludf.DUMMYFUNCTION("""COMPUTED_VALUE"""),"")</f>
        <v/>
      </c>
      <c r="O4981" s="4" t="str">
        <f>IFERROR(__xludf.DUMMYFUNCTION("""COMPUTED_VALUE"""),"")</f>
        <v/>
      </c>
      <c r="P4981" s="4" t="str">
        <f>IFERROR(__xludf.DUMMYFUNCTION("""COMPUTED_VALUE"""),"")</f>
        <v/>
      </c>
      <c r="Q4981" s="4" t="str">
        <f>IFERROR(__xludf.DUMMYFUNCTION("""COMPUTED_VALUE"""),"")</f>
        <v/>
      </c>
      <c r="R4981" s="4" t="str">
        <f>IFERROR(__xludf.DUMMYFUNCTION("""COMPUTED_VALUE"""),"")</f>
        <v/>
      </c>
      <c r="S4981" s="4" t="str">
        <f>IFERROR(__xludf.DUMMYFUNCTION("""COMPUTED_VALUE"""),"")</f>
        <v/>
      </c>
    </row>
    <row r="4982">
      <c r="A4982" s="4" t="s">
        <v>8239</v>
      </c>
      <c r="B4982" s="4">
        <v>70.0</v>
      </c>
      <c r="C4982" s="4">
        <v>0.0</v>
      </c>
      <c r="D4982" s="4" t="s">
        <v>3533</v>
      </c>
      <c r="E4982" s="4" t="s">
        <v>8240</v>
      </c>
      <c r="F4982" s="4" t="s">
        <v>12</v>
      </c>
      <c r="G4982" s="4" t="s">
        <v>13</v>
      </c>
      <c r="H4982" s="4">
        <v>62000.0</v>
      </c>
      <c r="I4982" s="4">
        <v>4.1</v>
      </c>
      <c r="L4982" s="4" t="str">
        <f>IFERROR(__xludf.DUMMYFUNCTION("""COMPUTED_VALUE"""),"Horror")</f>
        <v>Horror</v>
      </c>
      <c r="M4982" s="4" t="str">
        <f>IFERROR(__xludf.DUMMYFUNCTION("""COMPUTED_VALUE"""),"Sci-Fi")</f>
        <v>Sci-Fi</v>
      </c>
      <c r="N4982" s="4" t="str">
        <f>IFERROR(__xludf.DUMMYFUNCTION("""COMPUTED_VALUE"""),"")</f>
        <v/>
      </c>
      <c r="O4982" s="4" t="str">
        <f>IFERROR(__xludf.DUMMYFUNCTION("""COMPUTED_VALUE"""),"")</f>
        <v/>
      </c>
      <c r="P4982" s="4" t="str">
        <f>IFERROR(__xludf.DUMMYFUNCTION("""COMPUTED_VALUE"""),"")</f>
        <v/>
      </c>
      <c r="Q4982" s="4" t="str">
        <f>IFERROR(__xludf.DUMMYFUNCTION("""COMPUTED_VALUE"""),"")</f>
        <v/>
      </c>
      <c r="R4982" s="4" t="str">
        <f>IFERROR(__xludf.DUMMYFUNCTION("""COMPUTED_VALUE"""),"")</f>
        <v/>
      </c>
      <c r="S4982" s="4" t="str">
        <f>IFERROR(__xludf.DUMMYFUNCTION("""COMPUTED_VALUE"""),"")</f>
        <v/>
      </c>
    </row>
    <row r="4983">
      <c r="A4983" s="4" t="s">
        <v>8241</v>
      </c>
      <c r="B4983" s="4">
        <v>75.0</v>
      </c>
      <c r="C4983" s="4">
        <v>0.0</v>
      </c>
      <c r="D4983" s="4" t="s">
        <v>1196</v>
      </c>
      <c r="E4983" s="4" t="s">
        <v>8242</v>
      </c>
      <c r="F4983" s="4" t="s">
        <v>12</v>
      </c>
      <c r="G4983" s="4" t="s">
        <v>13</v>
      </c>
      <c r="H4983" s="4">
        <v>100000.0</v>
      </c>
      <c r="I4983" s="4">
        <v>6.8</v>
      </c>
      <c r="L4983" s="4" t="str">
        <f>IFERROR(__xludf.DUMMYFUNCTION("""COMPUTED_VALUE"""),"Drama")</f>
        <v>Drama</v>
      </c>
      <c r="M4983" s="4" t="str">
        <f>IFERROR(__xludf.DUMMYFUNCTION("""COMPUTED_VALUE"""),"")</f>
        <v/>
      </c>
      <c r="N4983" s="4" t="str">
        <f>IFERROR(__xludf.DUMMYFUNCTION("""COMPUTED_VALUE"""),"")</f>
        <v/>
      </c>
      <c r="O4983" s="4" t="str">
        <f>IFERROR(__xludf.DUMMYFUNCTION("""COMPUTED_VALUE"""),"")</f>
        <v/>
      </c>
      <c r="P4983" s="4" t="str">
        <f>IFERROR(__xludf.DUMMYFUNCTION("""COMPUTED_VALUE"""),"")</f>
        <v/>
      </c>
      <c r="Q4983" s="4" t="str">
        <f>IFERROR(__xludf.DUMMYFUNCTION("""COMPUTED_VALUE"""),"")</f>
        <v/>
      </c>
      <c r="R4983" s="4" t="str">
        <f>IFERROR(__xludf.DUMMYFUNCTION("""COMPUTED_VALUE"""),"")</f>
        <v/>
      </c>
      <c r="S4983" s="4" t="str">
        <f>IFERROR(__xludf.DUMMYFUNCTION("""COMPUTED_VALUE"""),"")</f>
        <v/>
      </c>
    </row>
    <row r="4984">
      <c r="A4984" s="4" t="s">
        <v>8243</v>
      </c>
      <c r="B4984" s="4">
        <v>87.0</v>
      </c>
      <c r="C4984" s="4">
        <v>0.0</v>
      </c>
      <c r="D4984" s="4" t="s">
        <v>585</v>
      </c>
      <c r="E4984" s="4" t="s">
        <v>8244</v>
      </c>
      <c r="F4984" s="4" t="s">
        <v>12</v>
      </c>
      <c r="G4984" s="4" t="s">
        <v>13</v>
      </c>
      <c r="H4984" s="4">
        <v>0.0</v>
      </c>
      <c r="I4984" s="4">
        <v>6.3</v>
      </c>
      <c r="L4984" s="4" t="str">
        <f>IFERROR(__xludf.DUMMYFUNCTION("""COMPUTED_VALUE"""),"Comedy")</f>
        <v>Comedy</v>
      </c>
      <c r="M4984" s="4" t="str">
        <f>IFERROR(__xludf.DUMMYFUNCTION("""COMPUTED_VALUE"""),"")</f>
        <v/>
      </c>
      <c r="N4984" s="4" t="str">
        <f>IFERROR(__xludf.DUMMYFUNCTION("""COMPUTED_VALUE"""),"")</f>
        <v/>
      </c>
      <c r="O4984" s="4" t="str">
        <f>IFERROR(__xludf.DUMMYFUNCTION("""COMPUTED_VALUE"""),"")</f>
        <v/>
      </c>
      <c r="P4984" s="4" t="str">
        <f>IFERROR(__xludf.DUMMYFUNCTION("""COMPUTED_VALUE"""),"")</f>
        <v/>
      </c>
      <c r="Q4984" s="4" t="str">
        <f>IFERROR(__xludf.DUMMYFUNCTION("""COMPUTED_VALUE"""),"")</f>
        <v/>
      </c>
      <c r="R4984" s="4" t="str">
        <f>IFERROR(__xludf.DUMMYFUNCTION("""COMPUTED_VALUE"""),"")</f>
        <v/>
      </c>
      <c r="S4984" s="4" t="str">
        <f>IFERROR(__xludf.DUMMYFUNCTION("""COMPUTED_VALUE"""),"")</f>
        <v/>
      </c>
    </row>
    <row r="4985">
      <c r="A4985" s="4" t="s">
        <v>6118</v>
      </c>
      <c r="B4985" s="4">
        <v>87.0</v>
      </c>
      <c r="C4985" s="4">
        <v>0.0</v>
      </c>
      <c r="D4985" s="4" t="s">
        <v>6398</v>
      </c>
      <c r="E4985" s="4" t="s">
        <v>8245</v>
      </c>
      <c r="F4985" s="4" t="s">
        <v>12</v>
      </c>
      <c r="G4985" s="4" t="s">
        <v>13</v>
      </c>
      <c r="H4985" s="4">
        <v>70000.0</v>
      </c>
      <c r="I4985" s="4">
        <v>5.8</v>
      </c>
      <c r="L4985" s="4" t="str">
        <f>IFERROR(__xludf.DUMMYFUNCTION("""COMPUTED_VALUE"""),"Drama")</f>
        <v>Drama</v>
      </c>
      <c r="M4985" s="4" t="str">
        <f>IFERROR(__xludf.DUMMYFUNCTION("""COMPUTED_VALUE"""),"Horror")</f>
        <v>Horror</v>
      </c>
      <c r="N4985" s="4" t="str">
        <f>IFERROR(__xludf.DUMMYFUNCTION("""COMPUTED_VALUE"""),"Mystery")</f>
        <v>Mystery</v>
      </c>
      <c r="O4985" s="4" t="str">
        <f>IFERROR(__xludf.DUMMYFUNCTION("""COMPUTED_VALUE"""),"")</f>
        <v/>
      </c>
      <c r="P4985" s="4" t="str">
        <f>IFERROR(__xludf.DUMMYFUNCTION("""COMPUTED_VALUE"""),"")</f>
        <v/>
      </c>
      <c r="Q4985" s="4" t="str">
        <f>IFERROR(__xludf.DUMMYFUNCTION("""COMPUTED_VALUE"""),"")</f>
        <v/>
      </c>
      <c r="R4985" s="4" t="str">
        <f>IFERROR(__xludf.DUMMYFUNCTION("""COMPUTED_VALUE"""),"")</f>
        <v/>
      </c>
      <c r="S4985" s="4" t="str">
        <f>IFERROR(__xludf.DUMMYFUNCTION("""COMPUTED_VALUE"""),"")</f>
        <v/>
      </c>
    </row>
    <row r="4986">
      <c r="A4986" s="4" t="s">
        <v>6509</v>
      </c>
      <c r="B4986" s="4">
        <v>98.0</v>
      </c>
      <c r="C4986" s="4">
        <v>1.02466E7</v>
      </c>
      <c r="D4986" s="4" t="s">
        <v>495</v>
      </c>
      <c r="E4986" s="4" t="s">
        <v>8246</v>
      </c>
      <c r="F4986" s="4" t="s">
        <v>12</v>
      </c>
      <c r="G4986" s="4" t="s">
        <v>13</v>
      </c>
      <c r="H4986" s="4">
        <v>25000.0</v>
      </c>
      <c r="I4986" s="4">
        <v>6.6</v>
      </c>
      <c r="L4986" s="4" t="str">
        <f>IFERROR(__xludf.DUMMYFUNCTION("""COMPUTED_VALUE"""),"Comedy")</f>
        <v>Comedy</v>
      </c>
      <c r="M4986" s="4" t="str">
        <f>IFERROR(__xludf.DUMMYFUNCTION("""COMPUTED_VALUE"""),"Drama")</f>
        <v>Drama</v>
      </c>
      <c r="N4986" s="4" t="str">
        <f>IFERROR(__xludf.DUMMYFUNCTION("""COMPUTED_VALUE"""),"Romance")</f>
        <v>Romance</v>
      </c>
      <c r="O4986" s="4" t="str">
        <f>IFERROR(__xludf.DUMMYFUNCTION("""COMPUTED_VALUE"""),"")</f>
        <v/>
      </c>
      <c r="P4986" s="4" t="str">
        <f>IFERROR(__xludf.DUMMYFUNCTION("""COMPUTED_VALUE"""),"")</f>
        <v/>
      </c>
      <c r="Q4986" s="4" t="str">
        <f>IFERROR(__xludf.DUMMYFUNCTION("""COMPUTED_VALUE"""),"")</f>
        <v/>
      </c>
      <c r="R4986" s="4" t="str">
        <f>IFERROR(__xludf.DUMMYFUNCTION("""COMPUTED_VALUE"""),"")</f>
        <v/>
      </c>
      <c r="S4986" s="4" t="str">
        <f>IFERROR(__xludf.DUMMYFUNCTION("""COMPUTED_VALUE"""),"")</f>
        <v/>
      </c>
    </row>
    <row r="4987">
      <c r="A4987" s="4" t="s">
        <v>8247</v>
      </c>
      <c r="B4987" s="4">
        <v>83.0</v>
      </c>
      <c r="C4987" s="4">
        <v>0.0</v>
      </c>
      <c r="D4987" s="4" t="s">
        <v>751</v>
      </c>
      <c r="E4987" s="4" t="s">
        <v>8248</v>
      </c>
      <c r="F4987" s="4" t="s">
        <v>12</v>
      </c>
      <c r="G4987" s="4" t="s">
        <v>95</v>
      </c>
      <c r="H4987" s="4">
        <v>0.0</v>
      </c>
      <c r="I4987" s="4">
        <v>6.7</v>
      </c>
      <c r="L4987" s="4" t="str">
        <f>IFERROR(__xludf.DUMMYFUNCTION("""COMPUTED_VALUE"""),"Crime")</f>
        <v>Crime</v>
      </c>
      <c r="M4987" s="4" t="str">
        <f>IFERROR(__xludf.DUMMYFUNCTION("""COMPUTED_VALUE"""),"Drama")</f>
        <v>Drama</v>
      </c>
      <c r="N4987" s="4" t="str">
        <f>IFERROR(__xludf.DUMMYFUNCTION("""COMPUTED_VALUE"""),"Thriller")</f>
        <v>Thriller</v>
      </c>
      <c r="O4987" s="4" t="str">
        <f>IFERROR(__xludf.DUMMYFUNCTION("""COMPUTED_VALUE"""),"")</f>
        <v/>
      </c>
      <c r="P4987" s="4" t="str">
        <f>IFERROR(__xludf.DUMMYFUNCTION("""COMPUTED_VALUE"""),"")</f>
        <v/>
      </c>
      <c r="Q4987" s="4" t="str">
        <f>IFERROR(__xludf.DUMMYFUNCTION("""COMPUTED_VALUE"""),"")</f>
        <v/>
      </c>
      <c r="R4987" s="4" t="str">
        <f>IFERROR(__xludf.DUMMYFUNCTION("""COMPUTED_VALUE"""),"")</f>
        <v/>
      </c>
      <c r="S4987" s="4" t="str">
        <f>IFERROR(__xludf.DUMMYFUNCTION("""COMPUTED_VALUE"""),"")</f>
        <v/>
      </c>
    </row>
    <row r="4988">
      <c r="A4988" s="4" t="s">
        <v>8249</v>
      </c>
      <c r="B4988" s="4">
        <v>99.0</v>
      </c>
      <c r="C4988" s="4">
        <v>0.0</v>
      </c>
      <c r="D4988" s="4" t="s">
        <v>495</v>
      </c>
      <c r="E4988" s="4" t="s">
        <v>8250</v>
      </c>
      <c r="F4988" s="4" t="s">
        <v>5039</v>
      </c>
      <c r="G4988" s="4" t="s">
        <v>5855</v>
      </c>
      <c r="H4988" s="4">
        <v>0.0</v>
      </c>
      <c r="I4988" s="4">
        <v>6.4</v>
      </c>
      <c r="L4988" s="4" t="str">
        <f>IFERROR(__xludf.DUMMYFUNCTION("""COMPUTED_VALUE"""),"Comedy")</f>
        <v>Comedy</v>
      </c>
      <c r="M4988" s="4" t="str">
        <f>IFERROR(__xludf.DUMMYFUNCTION("""COMPUTED_VALUE"""),"Drama")</f>
        <v>Drama</v>
      </c>
      <c r="N4988" s="4" t="str">
        <f>IFERROR(__xludf.DUMMYFUNCTION("""COMPUTED_VALUE"""),"Romance")</f>
        <v>Romance</v>
      </c>
      <c r="O4988" s="4" t="str">
        <f>IFERROR(__xludf.DUMMYFUNCTION("""COMPUTED_VALUE"""),"")</f>
        <v/>
      </c>
      <c r="P4988" s="4" t="str">
        <f>IFERROR(__xludf.DUMMYFUNCTION("""COMPUTED_VALUE"""),"")</f>
        <v/>
      </c>
      <c r="Q4988" s="4" t="str">
        <f>IFERROR(__xludf.DUMMYFUNCTION("""COMPUTED_VALUE"""),"")</f>
        <v/>
      </c>
      <c r="R4988" s="4" t="str">
        <f>IFERROR(__xludf.DUMMYFUNCTION("""COMPUTED_VALUE"""),"")</f>
        <v/>
      </c>
      <c r="S4988" s="4" t="str">
        <f>IFERROR(__xludf.DUMMYFUNCTION("""COMPUTED_VALUE"""),"")</f>
        <v/>
      </c>
    </row>
    <row r="4989">
      <c r="A4989" s="4" t="s">
        <v>8251</v>
      </c>
      <c r="B4989" s="4">
        <v>98.0</v>
      </c>
      <c r="C4989" s="4">
        <v>389804.0</v>
      </c>
      <c r="D4989" s="4" t="s">
        <v>495</v>
      </c>
      <c r="E4989" s="4" t="s">
        <v>8252</v>
      </c>
      <c r="F4989" s="4" t="s">
        <v>12</v>
      </c>
      <c r="G4989" s="4" t="s">
        <v>13</v>
      </c>
      <c r="H4989" s="4">
        <v>65000.0</v>
      </c>
      <c r="I4989" s="4">
        <v>6.3</v>
      </c>
      <c r="L4989" s="4" t="str">
        <f>IFERROR(__xludf.DUMMYFUNCTION("""COMPUTED_VALUE"""),"Comedy")</f>
        <v>Comedy</v>
      </c>
      <c r="M4989" s="4" t="str">
        <f>IFERROR(__xludf.DUMMYFUNCTION("""COMPUTED_VALUE"""),"Drama")</f>
        <v>Drama</v>
      </c>
      <c r="N4989" s="4" t="str">
        <f>IFERROR(__xludf.DUMMYFUNCTION("""COMPUTED_VALUE"""),"Romance")</f>
        <v>Romance</v>
      </c>
      <c r="O4989" s="4" t="str">
        <f>IFERROR(__xludf.DUMMYFUNCTION("""COMPUTED_VALUE"""),"")</f>
        <v/>
      </c>
      <c r="P4989" s="4" t="str">
        <f>IFERROR(__xludf.DUMMYFUNCTION("""COMPUTED_VALUE"""),"")</f>
        <v/>
      </c>
      <c r="Q4989" s="4" t="str">
        <f>IFERROR(__xludf.DUMMYFUNCTION("""COMPUTED_VALUE"""),"")</f>
        <v/>
      </c>
      <c r="R4989" s="4" t="str">
        <f>IFERROR(__xludf.DUMMYFUNCTION("""COMPUTED_VALUE"""),"")</f>
        <v/>
      </c>
      <c r="S4989" s="4" t="str">
        <f>IFERROR(__xludf.DUMMYFUNCTION("""COMPUTED_VALUE"""),"")</f>
        <v/>
      </c>
    </row>
    <row r="4990">
      <c r="A4990" s="4" t="s">
        <v>8253</v>
      </c>
      <c r="B4990" s="4">
        <v>93.0</v>
      </c>
      <c r="C4990" s="4">
        <v>0.0</v>
      </c>
      <c r="D4990" s="4" t="s">
        <v>8254</v>
      </c>
      <c r="E4990" s="4" t="s">
        <v>8255</v>
      </c>
      <c r="F4990" s="4" t="s">
        <v>12</v>
      </c>
      <c r="G4990" s="4" t="s">
        <v>13</v>
      </c>
      <c r="H4990" s="4">
        <v>60000.0</v>
      </c>
      <c r="I4990" s="4">
        <v>3.4</v>
      </c>
      <c r="L4990" s="4" t="str">
        <f>IFERROR(__xludf.DUMMYFUNCTION("""COMPUTED_VALUE"""),"Crime")</f>
        <v>Crime</v>
      </c>
      <c r="M4990" s="4" t="str">
        <f>IFERROR(__xludf.DUMMYFUNCTION("""COMPUTED_VALUE"""),"Drama")</f>
        <v>Drama</v>
      </c>
      <c r="N4990" s="4" t="str">
        <f>IFERROR(__xludf.DUMMYFUNCTION("""COMPUTED_VALUE"""),"Horror")</f>
        <v>Horror</v>
      </c>
      <c r="O4990" s="4" t="str">
        <f>IFERROR(__xludf.DUMMYFUNCTION("""COMPUTED_VALUE"""),"")</f>
        <v/>
      </c>
      <c r="P4990" s="4" t="str">
        <f>IFERROR(__xludf.DUMMYFUNCTION("""COMPUTED_VALUE"""),"")</f>
        <v/>
      </c>
      <c r="Q4990" s="4" t="str">
        <f>IFERROR(__xludf.DUMMYFUNCTION("""COMPUTED_VALUE"""),"")</f>
        <v/>
      </c>
      <c r="R4990" s="4" t="str">
        <f>IFERROR(__xludf.DUMMYFUNCTION("""COMPUTED_VALUE"""),"")</f>
        <v/>
      </c>
      <c r="S4990" s="4" t="str">
        <f>IFERROR(__xludf.DUMMYFUNCTION("""COMPUTED_VALUE"""),"")</f>
        <v/>
      </c>
    </row>
    <row r="4991">
      <c r="A4991" s="4" t="s">
        <v>8256</v>
      </c>
      <c r="B4991" s="4">
        <v>0.0</v>
      </c>
      <c r="C4991" s="4">
        <v>0.0</v>
      </c>
      <c r="D4991" s="4" t="s">
        <v>888</v>
      </c>
      <c r="E4991" s="4" t="s">
        <v>8257</v>
      </c>
      <c r="F4991" s="4" t="s">
        <v>12</v>
      </c>
      <c r="G4991" s="4" t="s">
        <v>13</v>
      </c>
      <c r="H4991" s="4">
        <v>0.0</v>
      </c>
      <c r="I4991" s="4">
        <v>4.7</v>
      </c>
      <c r="L4991" s="4" t="str">
        <f>IFERROR(__xludf.DUMMYFUNCTION("""COMPUTED_VALUE"""),"Comedy")</f>
        <v>Comedy</v>
      </c>
      <c r="M4991" s="4" t="str">
        <f>IFERROR(__xludf.DUMMYFUNCTION("""COMPUTED_VALUE"""),"Drama")</f>
        <v>Drama</v>
      </c>
      <c r="N4991" s="4" t="str">
        <f>IFERROR(__xludf.DUMMYFUNCTION("""COMPUTED_VALUE"""),"")</f>
        <v/>
      </c>
      <c r="O4991" s="4" t="str">
        <f>IFERROR(__xludf.DUMMYFUNCTION("""COMPUTED_VALUE"""),"")</f>
        <v/>
      </c>
      <c r="P4991" s="4" t="str">
        <f>IFERROR(__xludf.DUMMYFUNCTION("""COMPUTED_VALUE"""),"")</f>
        <v/>
      </c>
      <c r="Q4991" s="4" t="str">
        <f>IFERROR(__xludf.DUMMYFUNCTION("""COMPUTED_VALUE"""),"")</f>
        <v/>
      </c>
      <c r="R4991" s="4" t="str">
        <f>IFERROR(__xludf.DUMMYFUNCTION("""COMPUTED_VALUE"""),"")</f>
        <v/>
      </c>
      <c r="S4991" s="4" t="str">
        <f>IFERROR(__xludf.DUMMYFUNCTION("""COMPUTED_VALUE"""),"")</f>
        <v/>
      </c>
    </row>
    <row r="4992">
      <c r="A4992" s="4" t="s">
        <v>8258</v>
      </c>
      <c r="B4992" s="4">
        <v>111.0</v>
      </c>
      <c r="C4992" s="4">
        <v>0.0</v>
      </c>
      <c r="D4992" s="4" t="s">
        <v>25</v>
      </c>
      <c r="E4992" s="4" t="s">
        <v>8259</v>
      </c>
      <c r="F4992" s="4" t="s">
        <v>12</v>
      </c>
      <c r="G4992" s="4" t="s">
        <v>13</v>
      </c>
      <c r="H4992" s="4">
        <v>50000.0</v>
      </c>
      <c r="I4992" s="4">
        <v>6.0</v>
      </c>
      <c r="L4992" s="4" t="str">
        <f>IFERROR(__xludf.DUMMYFUNCTION("""COMPUTED_VALUE"""),"Documentary")</f>
        <v>Documentary</v>
      </c>
      <c r="M4992" s="4" t="str">
        <f>IFERROR(__xludf.DUMMYFUNCTION("""COMPUTED_VALUE"""),"")</f>
        <v/>
      </c>
      <c r="N4992" s="4" t="str">
        <f>IFERROR(__xludf.DUMMYFUNCTION("""COMPUTED_VALUE"""),"")</f>
        <v/>
      </c>
      <c r="O4992" s="4" t="str">
        <f>IFERROR(__xludf.DUMMYFUNCTION("""COMPUTED_VALUE"""),"")</f>
        <v/>
      </c>
      <c r="P4992" s="4" t="str">
        <f>IFERROR(__xludf.DUMMYFUNCTION("""COMPUTED_VALUE"""),"")</f>
        <v/>
      </c>
      <c r="Q4992" s="4" t="str">
        <f>IFERROR(__xludf.DUMMYFUNCTION("""COMPUTED_VALUE"""),"")</f>
        <v/>
      </c>
      <c r="R4992" s="4" t="str">
        <f>IFERROR(__xludf.DUMMYFUNCTION("""COMPUTED_VALUE"""),"")</f>
        <v/>
      </c>
      <c r="S4992" s="4" t="str">
        <f>IFERROR(__xludf.DUMMYFUNCTION("""COMPUTED_VALUE"""),"")</f>
        <v/>
      </c>
    </row>
    <row r="4993">
      <c r="A4993" s="4" t="s">
        <v>8260</v>
      </c>
      <c r="B4993" s="4">
        <v>47.0</v>
      </c>
      <c r="C4993" s="4">
        <v>0.0</v>
      </c>
      <c r="D4993" s="4" t="s">
        <v>935</v>
      </c>
      <c r="E4993" s="4" t="s">
        <v>8261</v>
      </c>
      <c r="F4993" s="4" t="s">
        <v>12</v>
      </c>
      <c r="G4993" s="4" t="s">
        <v>13</v>
      </c>
      <c r="H4993" s="4">
        <v>50000.0</v>
      </c>
      <c r="I4993" s="4">
        <v>7.3</v>
      </c>
      <c r="L4993" s="4" t="str">
        <f>IFERROR(__xludf.DUMMYFUNCTION("""COMPUTED_VALUE"""),"Fantasy")</f>
        <v>Fantasy</v>
      </c>
      <c r="M4993" s="4" t="str">
        <f>IFERROR(__xludf.DUMMYFUNCTION("""COMPUTED_VALUE"""),"Horror")</f>
        <v>Horror</v>
      </c>
      <c r="N4993" s="4" t="str">
        <f>IFERROR(__xludf.DUMMYFUNCTION("""COMPUTED_VALUE"""),"Mystery")</f>
        <v>Mystery</v>
      </c>
      <c r="O4993" s="4" t="str">
        <f>IFERROR(__xludf.DUMMYFUNCTION("""COMPUTED_VALUE"""),"Thriller")</f>
        <v>Thriller</v>
      </c>
      <c r="P4993" s="4" t="str">
        <f>IFERROR(__xludf.DUMMYFUNCTION("""COMPUTED_VALUE"""),"")</f>
        <v/>
      </c>
      <c r="Q4993" s="4" t="str">
        <f>IFERROR(__xludf.DUMMYFUNCTION("""COMPUTED_VALUE"""),"")</f>
        <v/>
      </c>
      <c r="R4993" s="4" t="str">
        <f>IFERROR(__xludf.DUMMYFUNCTION("""COMPUTED_VALUE"""),"")</f>
        <v/>
      </c>
      <c r="S4993" s="4" t="str">
        <f>IFERROR(__xludf.DUMMYFUNCTION("""COMPUTED_VALUE"""),"")</f>
        <v/>
      </c>
    </row>
    <row r="4994">
      <c r="A4994" s="4" t="s">
        <v>8262</v>
      </c>
      <c r="B4994" s="4">
        <v>92.0</v>
      </c>
      <c r="C4994" s="4">
        <v>0.0</v>
      </c>
      <c r="D4994" s="4" t="s">
        <v>25</v>
      </c>
      <c r="E4994" s="4" t="s">
        <v>8263</v>
      </c>
      <c r="F4994" s="4" t="s">
        <v>12</v>
      </c>
      <c r="G4994" s="4" t="s">
        <v>13</v>
      </c>
      <c r="H4994" s="4">
        <v>50000.0</v>
      </c>
      <c r="I4994" s="4">
        <v>7.9</v>
      </c>
      <c r="L4994" s="4" t="str">
        <f>IFERROR(__xludf.DUMMYFUNCTION("""COMPUTED_VALUE"""),"Documentary")</f>
        <v>Documentary</v>
      </c>
      <c r="M4994" s="4" t="str">
        <f>IFERROR(__xludf.DUMMYFUNCTION("""COMPUTED_VALUE"""),"")</f>
        <v/>
      </c>
      <c r="N4994" s="4" t="str">
        <f>IFERROR(__xludf.DUMMYFUNCTION("""COMPUTED_VALUE"""),"")</f>
        <v/>
      </c>
      <c r="O4994" s="4" t="str">
        <f>IFERROR(__xludf.DUMMYFUNCTION("""COMPUTED_VALUE"""),"")</f>
        <v/>
      </c>
      <c r="P4994" s="4" t="str">
        <f>IFERROR(__xludf.DUMMYFUNCTION("""COMPUTED_VALUE"""),"")</f>
        <v/>
      </c>
      <c r="Q4994" s="4" t="str">
        <f>IFERROR(__xludf.DUMMYFUNCTION("""COMPUTED_VALUE"""),"")</f>
        <v/>
      </c>
      <c r="R4994" s="4" t="str">
        <f>IFERROR(__xludf.DUMMYFUNCTION("""COMPUTED_VALUE"""),"")</f>
        <v/>
      </c>
      <c r="S4994" s="4" t="str">
        <f>IFERROR(__xludf.DUMMYFUNCTION("""COMPUTED_VALUE"""),"")</f>
        <v/>
      </c>
    </row>
    <row r="4995">
      <c r="A4995" s="4" t="s">
        <v>8264</v>
      </c>
      <c r="B4995" s="4">
        <v>97.0</v>
      </c>
      <c r="C4995" s="4">
        <v>0.0</v>
      </c>
      <c r="D4995" s="4" t="s">
        <v>1036</v>
      </c>
      <c r="E4995" s="4" t="s">
        <v>8265</v>
      </c>
      <c r="F4995" s="4" t="s">
        <v>12</v>
      </c>
      <c r="G4995" s="4" t="s">
        <v>13</v>
      </c>
      <c r="H4995" s="4">
        <v>4000000.0</v>
      </c>
      <c r="I4995" s="4">
        <v>6.1</v>
      </c>
      <c r="L4995" s="4" t="str">
        <f>IFERROR(__xludf.DUMMYFUNCTION("""COMPUTED_VALUE"""),"Sci-Fi")</f>
        <v>Sci-Fi</v>
      </c>
      <c r="M4995" s="4" t="str">
        <f>IFERROR(__xludf.DUMMYFUNCTION("""COMPUTED_VALUE"""),"Thriller")</f>
        <v>Thriller</v>
      </c>
      <c r="N4995" s="4" t="str">
        <f>IFERROR(__xludf.DUMMYFUNCTION("""COMPUTED_VALUE"""),"")</f>
        <v/>
      </c>
      <c r="O4995" s="4" t="str">
        <f>IFERROR(__xludf.DUMMYFUNCTION("""COMPUTED_VALUE"""),"")</f>
        <v/>
      </c>
      <c r="P4995" s="4" t="str">
        <f>IFERROR(__xludf.DUMMYFUNCTION("""COMPUTED_VALUE"""),"")</f>
        <v/>
      </c>
      <c r="Q4995" s="4" t="str">
        <f>IFERROR(__xludf.DUMMYFUNCTION("""COMPUTED_VALUE"""),"")</f>
        <v/>
      </c>
      <c r="R4995" s="4" t="str">
        <f>IFERROR(__xludf.DUMMYFUNCTION("""COMPUTED_VALUE"""),"")</f>
        <v/>
      </c>
      <c r="S4995" s="4" t="str">
        <f>IFERROR(__xludf.DUMMYFUNCTION("""COMPUTED_VALUE"""),"")</f>
        <v/>
      </c>
    </row>
    <row r="4996">
      <c r="A4996" s="4" t="s">
        <v>8266</v>
      </c>
      <c r="B4996" s="4">
        <v>81.0</v>
      </c>
      <c r="C4996" s="4">
        <v>0.0</v>
      </c>
      <c r="D4996" s="4" t="s">
        <v>7928</v>
      </c>
      <c r="E4996" s="4" t="s">
        <v>8267</v>
      </c>
      <c r="F4996" s="4" t="s">
        <v>12</v>
      </c>
      <c r="G4996" s="4" t="s">
        <v>13</v>
      </c>
      <c r="H4996" s="4">
        <v>50000.0</v>
      </c>
      <c r="I4996" s="4">
        <v>7.4</v>
      </c>
      <c r="L4996" s="4" t="str">
        <f>IFERROR(__xludf.DUMMYFUNCTION("""COMPUTED_VALUE"""),"Biography")</f>
        <v>Biography</v>
      </c>
      <c r="M4996" s="4" t="str">
        <f>IFERROR(__xludf.DUMMYFUNCTION("""COMPUTED_VALUE"""),"Documentary")</f>
        <v>Documentary</v>
      </c>
      <c r="N4996" s="4" t="str">
        <f>IFERROR(__xludf.DUMMYFUNCTION("""COMPUTED_VALUE"""),"")</f>
        <v/>
      </c>
      <c r="O4996" s="4" t="str">
        <f>IFERROR(__xludf.DUMMYFUNCTION("""COMPUTED_VALUE"""),"")</f>
        <v/>
      </c>
      <c r="P4996" s="4" t="str">
        <f>IFERROR(__xludf.DUMMYFUNCTION("""COMPUTED_VALUE"""),"")</f>
        <v/>
      </c>
      <c r="Q4996" s="4" t="str">
        <f>IFERROR(__xludf.DUMMYFUNCTION("""COMPUTED_VALUE"""),"")</f>
        <v/>
      </c>
      <c r="R4996" s="4" t="str">
        <f>IFERROR(__xludf.DUMMYFUNCTION("""COMPUTED_VALUE"""),"")</f>
        <v/>
      </c>
      <c r="S4996" s="4" t="str">
        <f>IFERROR(__xludf.DUMMYFUNCTION("""COMPUTED_VALUE"""),"")</f>
        <v/>
      </c>
    </row>
    <row r="4997">
      <c r="A4997" s="4" t="s">
        <v>8268</v>
      </c>
      <c r="B4997" s="4">
        <v>83.0</v>
      </c>
      <c r="C4997" s="4">
        <v>0.0</v>
      </c>
      <c r="D4997" s="4" t="s">
        <v>1196</v>
      </c>
      <c r="E4997" s="4" t="s">
        <v>8269</v>
      </c>
      <c r="F4997" s="4" t="s">
        <v>12</v>
      </c>
      <c r="G4997" s="4" t="s">
        <v>13</v>
      </c>
      <c r="H4997" s="4">
        <v>42000.0</v>
      </c>
      <c r="I4997" s="4">
        <v>6.6</v>
      </c>
      <c r="L4997" s="4" t="str">
        <f>IFERROR(__xludf.DUMMYFUNCTION("""COMPUTED_VALUE"""),"Drama")</f>
        <v>Drama</v>
      </c>
      <c r="M4997" s="4" t="str">
        <f>IFERROR(__xludf.DUMMYFUNCTION("""COMPUTED_VALUE"""),"")</f>
        <v/>
      </c>
      <c r="N4997" s="4" t="str">
        <f>IFERROR(__xludf.DUMMYFUNCTION("""COMPUTED_VALUE"""),"")</f>
        <v/>
      </c>
      <c r="O4997" s="4" t="str">
        <f>IFERROR(__xludf.DUMMYFUNCTION("""COMPUTED_VALUE"""),"")</f>
        <v/>
      </c>
      <c r="P4997" s="4" t="str">
        <f>IFERROR(__xludf.DUMMYFUNCTION("""COMPUTED_VALUE"""),"")</f>
        <v/>
      </c>
      <c r="Q4997" s="4" t="str">
        <f>IFERROR(__xludf.DUMMYFUNCTION("""COMPUTED_VALUE"""),"")</f>
        <v/>
      </c>
      <c r="R4997" s="4" t="str">
        <f>IFERROR(__xludf.DUMMYFUNCTION("""COMPUTED_VALUE"""),"")</f>
        <v/>
      </c>
      <c r="S4997" s="4" t="str">
        <f>IFERROR(__xludf.DUMMYFUNCTION("""COMPUTED_VALUE"""),"")</f>
        <v/>
      </c>
    </row>
    <row r="4998">
      <c r="A4998" s="4" t="s">
        <v>8270</v>
      </c>
      <c r="B4998" s="4">
        <v>96.0</v>
      </c>
      <c r="C4998" s="4">
        <v>0.0</v>
      </c>
      <c r="D4998" s="4" t="s">
        <v>585</v>
      </c>
      <c r="E4998" s="4" t="s">
        <v>8271</v>
      </c>
      <c r="F4998" s="4" t="s">
        <v>12</v>
      </c>
      <c r="G4998" s="4" t="s">
        <v>13</v>
      </c>
      <c r="H4998" s="4">
        <v>45000.0</v>
      </c>
      <c r="I4998" s="4">
        <v>5.5</v>
      </c>
      <c r="L4998" s="4" t="str">
        <f>IFERROR(__xludf.DUMMYFUNCTION("""COMPUTED_VALUE"""),"Comedy")</f>
        <v>Comedy</v>
      </c>
      <c r="M4998" s="4" t="str">
        <f>IFERROR(__xludf.DUMMYFUNCTION("""COMPUTED_VALUE"""),"")</f>
        <v/>
      </c>
      <c r="N4998" s="4" t="str">
        <f>IFERROR(__xludf.DUMMYFUNCTION("""COMPUTED_VALUE"""),"")</f>
        <v/>
      </c>
      <c r="O4998" s="4" t="str">
        <f>IFERROR(__xludf.DUMMYFUNCTION("""COMPUTED_VALUE"""),"")</f>
        <v/>
      </c>
      <c r="P4998" s="4" t="str">
        <f>IFERROR(__xludf.DUMMYFUNCTION("""COMPUTED_VALUE"""),"")</f>
        <v/>
      </c>
      <c r="Q4998" s="4" t="str">
        <f>IFERROR(__xludf.DUMMYFUNCTION("""COMPUTED_VALUE"""),"")</f>
        <v/>
      </c>
      <c r="R4998" s="4" t="str">
        <f>IFERROR(__xludf.DUMMYFUNCTION("""COMPUTED_VALUE"""),"")</f>
        <v/>
      </c>
      <c r="S4998" s="4" t="str">
        <f>IFERROR(__xludf.DUMMYFUNCTION("""COMPUTED_VALUE"""),"")</f>
        <v/>
      </c>
    </row>
    <row r="4999">
      <c r="A4999" s="4" t="s">
        <v>1883</v>
      </c>
      <c r="B4999" s="4">
        <v>90.0</v>
      </c>
      <c r="C4999" s="4">
        <v>241816.0</v>
      </c>
      <c r="D4999" s="4" t="s">
        <v>1196</v>
      </c>
      <c r="E4999" s="4" t="s">
        <v>8272</v>
      </c>
      <c r="F4999" s="4" t="s">
        <v>12</v>
      </c>
      <c r="G4999" s="4" t="s">
        <v>13</v>
      </c>
      <c r="H4999" s="4">
        <v>42000.0</v>
      </c>
      <c r="I4999" s="4">
        <v>7.5</v>
      </c>
      <c r="L4999" s="4" t="str">
        <f>IFERROR(__xludf.DUMMYFUNCTION("""COMPUTED_VALUE"""),"Drama")</f>
        <v>Drama</v>
      </c>
      <c r="M4999" s="4" t="str">
        <f>IFERROR(__xludf.DUMMYFUNCTION("""COMPUTED_VALUE"""),"")</f>
        <v/>
      </c>
      <c r="N4999" s="4" t="str">
        <f>IFERROR(__xludf.DUMMYFUNCTION("""COMPUTED_VALUE"""),"")</f>
        <v/>
      </c>
      <c r="O4999" s="4" t="str">
        <f>IFERROR(__xludf.DUMMYFUNCTION("""COMPUTED_VALUE"""),"")</f>
        <v/>
      </c>
      <c r="P4999" s="4" t="str">
        <f>IFERROR(__xludf.DUMMYFUNCTION("""COMPUTED_VALUE"""),"")</f>
        <v/>
      </c>
      <c r="Q4999" s="4" t="str">
        <f>IFERROR(__xludf.DUMMYFUNCTION("""COMPUTED_VALUE"""),"")</f>
        <v/>
      </c>
      <c r="R4999" s="4" t="str">
        <f>IFERROR(__xludf.DUMMYFUNCTION("""COMPUTED_VALUE"""),"")</f>
        <v/>
      </c>
      <c r="S4999" s="4" t="str">
        <f>IFERROR(__xludf.DUMMYFUNCTION("""COMPUTED_VALUE"""),"")</f>
        <v/>
      </c>
    </row>
    <row r="5000">
      <c r="A5000" s="4" t="s">
        <v>8273</v>
      </c>
      <c r="B5000" s="4">
        <v>90.0</v>
      </c>
      <c r="C5000" s="4">
        <v>277233.0</v>
      </c>
      <c r="D5000" s="4" t="s">
        <v>590</v>
      </c>
      <c r="E5000" s="4" t="s">
        <v>8274</v>
      </c>
      <c r="F5000" s="4" t="s">
        <v>12</v>
      </c>
      <c r="G5000" s="4" t="s">
        <v>13</v>
      </c>
      <c r="H5000" s="4">
        <v>40000.0</v>
      </c>
      <c r="I5000" s="4">
        <v>7.6</v>
      </c>
      <c r="L5000" s="4" t="str">
        <f>IFERROR(__xludf.DUMMYFUNCTION("""COMPUTED_VALUE"""),"Comedy")</f>
        <v>Comedy</v>
      </c>
      <c r="M5000" s="4" t="str">
        <f>IFERROR(__xludf.DUMMYFUNCTION("""COMPUTED_VALUE"""),"Romance")</f>
        <v>Romance</v>
      </c>
      <c r="N5000" s="4" t="str">
        <f>IFERROR(__xludf.DUMMYFUNCTION("""COMPUTED_VALUE"""),"")</f>
        <v/>
      </c>
      <c r="O5000" s="4" t="str">
        <f>IFERROR(__xludf.DUMMYFUNCTION("""COMPUTED_VALUE"""),"")</f>
        <v/>
      </c>
      <c r="P5000" s="4" t="str">
        <f>IFERROR(__xludf.DUMMYFUNCTION("""COMPUTED_VALUE"""),"")</f>
        <v/>
      </c>
      <c r="Q5000" s="4" t="str">
        <f>IFERROR(__xludf.DUMMYFUNCTION("""COMPUTED_VALUE"""),"")</f>
        <v/>
      </c>
      <c r="R5000" s="4" t="str">
        <f>IFERROR(__xludf.DUMMYFUNCTION("""COMPUTED_VALUE"""),"")</f>
        <v/>
      </c>
      <c r="S5000" s="4" t="str">
        <f>IFERROR(__xludf.DUMMYFUNCTION("""COMPUTED_VALUE"""),"")</f>
        <v/>
      </c>
    </row>
    <row r="5001">
      <c r="A5001" s="4" t="s">
        <v>8275</v>
      </c>
      <c r="B5001" s="4">
        <v>95.0</v>
      </c>
      <c r="C5001" s="4">
        <v>0.0</v>
      </c>
      <c r="D5001" s="4" t="s">
        <v>943</v>
      </c>
      <c r="E5001" s="4" t="s">
        <v>8276</v>
      </c>
      <c r="F5001" s="4" t="s">
        <v>12</v>
      </c>
      <c r="G5001" s="4" t="s">
        <v>13</v>
      </c>
      <c r="H5001" s="4">
        <v>75000.0</v>
      </c>
      <c r="I5001" s="4">
        <v>5.0</v>
      </c>
      <c r="L5001" s="4" t="str">
        <f>IFERROR(__xludf.DUMMYFUNCTION("""COMPUTED_VALUE"""),"Drama")</f>
        <v>Drama</v>
      </c>
      <c r="M5001" s="4" t="str">
        <f>IFERROR(__xludf.DUMMYFUNCTION("""COMPUTED_VALUE"""),"Sci-Fi")</f>
        <v>Sci-Fi</v>
      </c>
      <c r="N5001" s="4" t="str">
        <f>IFERROR(__xludf.DUMMYFUNCTION("""COMPUTED_VALUE"""),"Thriller")</f>
        <v>Thriller</v>
      </c>
      <c r="O5001" s="4" t="str">
        <f>IFERROR(__xludf.DUMMYFUNCTION("""COMPUTED_VALUE"""),"")</f>
        <v/>
      </c>
      <c r="P5001" s="4" t="str">
        <f>IFERROR(__xludf.DUMMYFUNCTION("""COMPUTED_VALUE"""),"")</f>
        <v/>
      </c>
      <c r="Q5001" s="4" t="str">
        <f>IFERROR(__xludf.DUMMYFUNCTION("""COMPUTED_VALUE"""),"")</f>
        <v/>
      </c>
      <c r="R5001" s="4" t="str">
        <f>IFERROR(__xludf.DUMMYFUNCTION("""COMPUTED_VALUE"""),"")</f>
        <v/>
      </c>
      <c r="S5001" s="4" t="str">
        <f>IFERROR(__xludf.DUMMYFUNCTION("""COMPUTED_VALUE"""),"")</f>
        <v/>
      </c>
    </row>
    <row r="5002">
      <c r="A5002" s="4" t="s">
        <v>8277</v>
      </c>
      <c r="B5002" s="4">
        <v>83.0</v>
      </c>
      <c r="C5002" s="4">
        <v>0.0</v>
      </c>
      <c r="D5002" s="4" t="s">
        <v>2228</v>
      </c>
      <c r="E5002" s="4" t="s">
        <v>8278</v>
      </c>
      <c r="F5002" s="4" t="s">
        <v>12</v>
      </c>
      <c r="G5002" s="4" t="s">
        <v>13</v>
      </c>
      <c r="H5002" s="4">
        <v>40000.0</v>
      </c>
      <c r="I5002" s="4">
        <v>3.2</v>
      </c>
      <c r="L5002" s="4" t="str">
        <f>IFERROR(__xludf.DUMMYFUNCTION("""COMPUTED_VALUE"""),"Horror")</f>
        <v>Horror</v>
      </c>
      <c r="M5002" s="4" t="str">
        <f>IFERROR(__xludf.DUMMYFUNCTION("""COMPUTED_VALUE"""),"")</f>
        <v/>
      </c>
      <c r="N5002" s="4" t="str">
        <f>IFERROR(__xludf.DUMMYFUNCTION("""COMPUTED_VALUE"""),"")</f>
        <v/>
      </c>
      <c r="O5002" s="4" t="str">
        <f>IFERROR(__xludf.DUMMYFUNCTION("""COMPUTED_VALUE"""),"")</f>
        <v/>
      </c>
      <c r="P5002" s="4" t="str">
        <f>IFERROR(__xludf.DUMMYFUNCTION("""COMPUTED_VALUE"""),"")</f>
        <v/>
      </c>
      <c r="Q5002" s="4" t="str">
        <f>IFERROR(__xludf.DUMMYFUNCTION("""COMPUTED_VALUE"""),"")</f>
        <v/>
      </c>
      <c r="R5002" s="4" t="str">
        <f>IFERROR(__xludf.DUMMYFUNCTION("""COMPUTED_VALUE"""),"")</f>
        <v/>
      </c>
      <c r="S5002" s="4" t="str">
        <f>IFERROR(__xludf.DUMMYFUNCTION("""COMPUTED_VALUE"""),"")</f>
        <v/>
      </c>
    </row>
    <row r="5003">
      <c r="A5003" s="4" t="s">
        <v>164</v>
      </c>
      <c r="B5003" s="4">
        <v>117.0</v>
      </c>
      <c r="C5003" s="4">
        <v>321952.0</v>
      </c>
      <c r="D5003" s="4" t="s">
        <v>1420</v>
      </c>
      <c r="E5003" s="4" t="s">
        <v>8279</v>
      </c>
      <c r="F5003" s="4" t="s">
        <v>12</v>
      </c>
      <c r="G5003" s="4" t="s">
        <v>13</v>
      </c>
      <c r="H5003" s="4">
        <v>0.0</v>
      </c>
      <c r="I5003" s="4">
        <v>8.2</v>
      </c>
      <c r="L5003" s="4" t="str">
        <f>IFERROR(__xludf.DUMMYFUNCTION("""COMPUTED_VALUE"""),"Documentary")</f>
        <v>Documentary</v>
      </c>
      <c r="M5003" s="4" t="str">
        <f>IFERROR(__xludf.DUMMYFUNCTION("""COMPUTED_VALUE"""),"Music")</f>
        <v>Music</v>
      </c>
      <c r="N5003" s="4" t="str">
        <f>IFERROR(__xludf.DUMMYFUNCTION("""COMPUTED_VALUE"""),"")</f>
        <v/>
      </c>
      <c r="O5003" s="4" t="str">
        <f>IFERROR(__xludf.DUMMYFUNCTION("""COMPUTED_VALUE"""),"")</f>
        <v/>
      </c>
      <c r="P5003" s="4" t="str">
        <f>IFERROR(__xludf.DUMMYFUNCTION("""COMPUTED_VALUE"""),"")</f>
        <v/>
      </c>
      <c r="Q5003" s="4" t="str">
        <f>IFERROR(__xludf.DUMMYFUNCTION("""COMPUTED_VALUE"""),"")</f>
        <v/>
      </c>
      <c r="R5003" s="4" t="str">
        <f>IFERROR(__xludf.DUMMYFUNCTION("""COMPUTED_VALUE"""),"")</f>
        <v/>
      </c>
      <c r="S5003" s="4" t="str">
        <f>IFERROR(__xludf.DUMMYFUNCTION("""COMPUTED_VALUE"""),"")</f>
        <v/>
      </c>
    </row>
    <row r="5004">
      <c r="A5004" s="4" t="s">
        <v>8280</v>
      </c>
      <c r="B5004" s="4">
        <v>75.0</v>
      </c>
      <c r="C5004" s="4">
        <v>0.0</v>
      </c>
      <c r="D5004" s="4" t="s">
        <v>1929</v>
      </c>
      <c r="E5004" s="4" t="s">
        <v>8281</v>
      </c>
      <c r="F5004" s="4" t="s">
        <v>12</v>
      </c>
      <c r="G5004" s="4" t="s">
        <v>13</v>
      </c>
      <c r="H5004" s="4">
        <v>50000.0</v>
      </c>
      <c r="I5004" s="4">
        <v>3.7</v>
      </c>
      <c r="L5004" s="4" t="str">
        <f>IFERROR(__xludf.DUMMYFUNCTION("""COMPUTED_VALUE"""),"Horror")</f>
        <v>Horror</v>
      </c>
      <c r="M5004" s="4" t="str">
        <f>IFERROR(__xludf.DUMMYFUNCTION("""COMPUTED_VALUE"""),"Thriller")</f>
        <v>Thriller</v>
      </c>
      <c r="N5004" s="4" t="str">
        <f>IFERROR(__xludf.DUMMYFUNCTION("""COMPUTED_VALUE"""),"")</f>
        <v/>
      </c>
      <c r="O5004" s="4" t="str">
        <f>IFERROR(__xludf.DUMMYFUNCTION("""COMPUTED_VALUE"""),"")</f>
        <v/>
      </c>
      <c r="P5004" s="4" t="str">
        <f>IFERROR(__xludf.DUMMYFUNCTION("""COMPUTED_VALUE"""),"")</f>
        <v/>
      </c>
      <c r="Q5004" s="4" t="str">
        <f>IFERROR(__xludf.DUMMYFUNCTION("""COMPUTED_VALUE"""),"")</f>
        <v/>
      </c>
      <c r="R5004" s="4" t="str">
        <f>IFERROR(__xludf.DUMMYFUNCTION("""COMPUTED_VALUE"""),"")</f>
        <v/>
      </c>
      <c r="S5004" s="4" t="str">
        <f>IFERROR(__xludf.DUMMYFUNCTION("""COMPUTED_VALUE"""),"")</f>
        <v/>
      </c>
    </row>
    <row r="5005">
      <c r="A5005" s="4" t="s">
        <v>8282</v>
      </c>
      <c r="B5005" s="4">
        <v>79.0</v>
      </c>
      <c r="C5005" s="4">
        <v>24705.0</v>
      </c>
      <c r="D5005" s="4" t="s">
        <v>1196</v>
      </c>
      <c r="E5005" s="4" t="s">
        <v>8283</v>
      </c>
      <c r="F5005" s="4" t="s">
        <v>12</v>
      </c>
      <c r="G5005" s="4" t="s">
        <v>13</v>
      </c>
      <c r="H5005" s="4">
        <v>0.0</v>
      </c>
      <c r="I5005" s="4">
        <v>6.3</v>
      </c>
      <c r="L5005" s="4" t="str">
        <f>IFERROR(__xludf.DUMMYFUNCTION("""COMPUTED_VALUE"""),"Drama")</f>
        <v>Drama</v>
      </c>
      <c r="M5005" s="4" t="str">
        <f>IFERROR(__xludf.DUMMYFUNCTION("""COMPUTED_VALUE"""),"")</f>
        <v/>
      </c>
      <c r="N5005" s="4" t="str">
        <f>IFERROR(__xludf.DUMMYFUNCTION("""COMPUTED_VALUE"""),"")</f>
        <v/>
      </c>
      <c r="O5005" s="4" t="str">
        <f>IFERROR(__xludf.DUMMYFUNCTION("""COMPUTED_VALUE"""),"")</f>
        <v/>
      </c>
      <c r="P5005" s="4" t="str">
        <f>IFERROR(__xludf.DUMMYFUNCTION("""COMPUTED_VALUE"""),"")</f>
        <v/>
      </c>
      <c r="Q5005" s="4" t="str">
        <f>IFERROR(__xludf.DUMMYFUNCTION("""COMPUTED_VALUE"""),"")</f>
        <v/>
      </c>
      <c r="R5005" s="4" t="str">
        <f>IFERROR(__xludf.DUMMYFUNCTION("""COMPUTED_VALUE"""),"")</f>
        <v/>
      </c>
      <c r="S5005" s="4" t="str">
        <f>IFERROR(__xludf.DUMMYFUNCTION("""COMPUTED_VALUE"""),"")</f>
        <v/>
      </c>
    </row>
    <row r="5006">
      <c r="A5006" s="4" t="s">
        <v>8284</v>
      </c>
      <c r="B5006" s="4">
        <v>78.0</v>
      </c>
      <c r="C5006" s="4">
        <v>243768.0</v>
      </c>
      <c r="D5006" s="4" t="s">
        <v>5212</v>
      </c>
      <c r="E5006" s="4" t="s">
        <v>8285</v>
      </c>
      <c r="F5006" s="4" t="s">
        <v>12</v>
      </c>
      <c r="G5006" s="4" t="s">
        <v>13</v>
      </c>
      <c r="H5006" s="4">
        <v>30000.0</v>
      </c>
      <c r="I5006" s="4">
        <v>4.1</v>
      </c>
      <c r="L5006" s="4" t="str">
        <f>IFERROR(__xludf.DUMMYFUNCTION("""COMPUTED_VALUE"""),"Western")</f>
        <v>Western</v>
      </c>
      <c r="M5006" s="4" t="str">
        <f>IFERROR(__xludf.DUMMYFUNCTION("""COMPUTED_VALUE"""),"")</f>
        <v/>
      </c>
      <c r="N5006" s="4" t="str">
        <f>IFERROR(__xludf.DUMMYFUNCTION("""COMPUTED_VALUE"""),"")</f>
        <v/>
      </c>
      <c r="O5006" s="4" t="str">
        <f>IFERROR(__xludf.DUMMYFUNCTION("""COMPUTED_VALUE"""),"")</f>
        <v/>
      </c>
      <c r="P5006" s="4" t="str">
        <f>IFERROR(__xludf.DUMMYFUNCTION("""COMPUTED_VALUE"""),"")</f>
        <v/>
      </c>
      <c r="Q5006" s="4" t="str">
        <f>IFERROR(__xludf.DUMMYFUNCTION("""COMPUTED_VALUE"""),"")</f>
        <v/>
      </c>
      <c r="R5006" s="4" t="str">
        <f>IFERROR(__xludf.DUMMYFUNCTION("""COMPUTED_VALUE"""),"")</f>
        <v/>
      </c>
      <c r="S5006" s="4" t="str">
        <f>IFERROR(__xludf.DUMMYFUNCTION("""COMPUTED_VALUE"""),"")</f>
        <v/>
      </c>
    </row>
    <row r="5007">
      <c r="A5007" s="4" t="s">
        <v>8286</v>
      </c>
      <c r="B5007" s="4">
        <v>109.0</v>
      </c>
      <c r="C5007" s="4">
        <v>0.0</v>
      </c>
      <c r="D5007" s="4" t="s">
        <v>585</v>
      </c>
      <c r="E5007" s="4" t="s">
        <v>8287</v>
      </c>
      <c r="F5007" s="4" t="s">
        <v>12</v>
      </c>
      <c r="G5007" s="4" t="s">
        <v>13</v>
      </c>
      <c r="H5007" s="4">
        <v>0.0</v>
      </c>
      <c r="I5007" s="4">
        <v>6.9</v>
      </c>
      <c r="L5007" s="4" t="str">
        <f>IFERROR(__xludf.DUMMYFUNCTION("""COMPUTED_VALUE"""),"Comedy")</f>
        <v>Comedy</v>
      </c>
      <c r="M5007" s="4" t="str">
        <f>IFERROR(__xludf.DUMMYFUNCTION("""COMPUTED_VALUE"""),"")</f>
        <v/>
      </c>
      <c r="N5007" s="4" t="str">
        <f>IFERROR(__xludf.DUMMYFUNCTION("""COMPUTED_VALUE"""),"")</f>
        <v/>
      </c>
      <c r="O5007" s="4" t="str">
        <f>IFERROR(__xludf.DUMMYFUNCTION("""COMPUTED_VALUE"""),"")</f>
        <v/>
      </c>
      <c r="P5007" s="4" t="str">
        <f>IFERROR(__xludf.DUMMYFUNCTION("""COMPUTED_VALUE"""),"")</f>
        <v/>
      </c>
      <c r="Q5007" s="4" t="str">
        <f>IFERROR(__xludf.DUMMYFUNCTION("""COMPUTED_VALUE"""),"")</f>
        <v/>
      </c>
      <c r="R5007" s="4" t="str">
        <f>IFERROR(__xludf.DUMMYFUNCTION("""COMPUTED_VALUE"""),"")</f>
        <v/>
      </c>
      <c r="S5007" s="4" t="str">
        <f>IFERROR(__xludf.DUMMYFUNCTION("""COMPUTED_VALUE"""),"")</f>
        <v/>
      </c>
    </row>
    <row r="5008">
      <c r="A5008" s="4" t="s">
        <v>8288</v>
      </c>
      <c r="B5008" s="4">
        <v>89.0</v>
      </c>
      <c r="C5008" s="4">
        <v>0.0</v>
      </c>
      <c r="D5008" s="4" t="s">
        <v>2228</v>
      </c>
      <c r="E5008" s="4" t="s">
        <v>8289</v>
      </c>
      <c r="F5008" s="4" t="s">
        <v>12</v>
      </c>
      <c r="G5008" s="4" t="s">
        <v>13</v>
      </c>
      <c r="H5008" s="4">
        <v>60000.0</v>
      </c>
      <c r="I5008" s="4">
        <v>5.4</v>
      </c>
      <c r="L5008" s="4" t="str">
        <f>IFERROR(__xludf.DUMMYFUNCTION("""COMPUTED_VALUE"""),"Horror")</f>
        <v>Horror</v>
      </c>
      <c r="M5008" s="4" t="str">
        <f>IFERROR(__xludf.DUMMYFUNCTION("""COMPUTED_VALUE"""),"")</f>
        <v/>
      </c>
      <c r="N5008" s="4" t="str">
        <f>IFERROR(__xludf.DUMMYFUNCTION("""COMPUTED_VALUE"""),"")</f>
        <v/>
      </c>
      <c r="O5008" s="4" t="str">
        <f>IFERROR(__xludf.DUMMYFUNCTION("""COMPUTED_VALUE"""),"")</f>
        <v/>
      </c>
      <c r="P5008" s="4" t="str">
        <f>IFERROR(__xludf.DUMMYFUNCTION("""COMPUTED_VALUE"""),"")</f>
        <v/>
      </c>
      <c r="Q5008" s="4" t="str">
        <f>IFERROR(__xludf.DUMMYFUNCTION("""COMPUTED_VALUE"""),"")</f>
        <v/>
      </c>
      <c r="R5008" s="4" t="str">
        <f>IFERROR(__xludf.DUMMYFUNCTION("""COMPUTED_VALUE"""),"")</f>
        <v/>
      </c>
      <c r="S5008" s="4" t="str">
        <f>IFERROR(__xludf.DUMMYFUNCTION("""COMPUTED_VALUE"""),"")</f>
        <v/>
      </c>
    </row>
    <row r="5009">
      <c r="A5009" s="4" t="s">
        <v>7718</v>
      </c>
      <c r="B5009" s="4">
        <v>93.0</v>
      </c>
      <c r="C5009" s="4">
        <v>9609.0</v>
      </c>
      <c r="D5009" s="4" t="s">
        <v>3182</v>
      </c>
      <c r="E5009" s="4" t="s">
        <v>8290</v>
      </c>
      <c r="F5009" s="4" t="s">
        <v>12</v>
      </c>
      <c r="G5009" s="4" t="s">
        <v>20</v>
      </c>
      <c r="H5009" s="4">
        <v>0.0</v>
      </c>
      <c r="I5009" s="4">
        <v>6.5</v>
      </c>
      <c r="L5009" s="4" t="str">
        <f>IFERROR(__xludf.DUMMYFUNCTION("""COMPUTED_VALUE"""),"Comedy")</f>
        <v>Comedy</v>
      </c>
      <c r="M5009" s="4" t="str">
        <f>IFERROR(__xludf.DUMMYFUNCTION("""COMPUTED_VALUE"""),"Crime")</f>
        <v>Crime</v>
      </c>
      <c r="N5009" s="4" t="str">
        <f>IFERROR(__xludf.DUMMYFUNCTION("""COMPUTED_VALUE"""),"Drama")</f>
        <v>Drama</v>
      </c>
      <c r="O5009" s="4" t="str">
        <f>IFERROR(__xludf.DUMMYFUNCTION("""COMPUTED_VALUE"""),"")</f>
        <v/>
      </c>
      <c r="P5009" s="4" t="str">
        <f>IFERROR(__xludf.DUMMYFUNCTION("""COMPUTED_VALUE"""),"")</f>
        <v/>
      </c>
      <c r="Q5009" s="4" t="str">
        <f>IFERROR(__xludf.DUMMYFUNCTION("""COMPUTED_VALUE"""),"")</f>
        <v/>
      </c>
      <c r="R5009" s="4" t="str">
        <f>IFERROR(__xludf.DUMMYFUNCTION("""COMPUTED_VALUE"""),"")</f>
        <v/>
      </c>
      <c r="S5009" s="4" t="str">
        <f>IFERROR(__xludf.DUMMYFUNCTION("""COMPUTED_VALUE"""),"")</f>
        <v/>
      </c>
    </row>
    <row r="5010">
      <c r="A5010" s="4" t="s">
        <v>2474</v>
      </c>
      <c r="B5010" s="4">
        <v>102.0</v>
      </c>
      <c r="C5010" s="4">
        <v>3151130.0</v>
      </c>
      <c r="D5010" s="4" t="s">
        <v>585</v>
      </c>
      <c r="E5010" s="4" t="s">
        <v>8291</v>
      </c>
      <c r="F5010" s="4" t="s">
        <v>12</v>
      </c>
      <c r="G5010" s="4" t="s">
        <v>13</v>
      </c>
      <c r="H5010" s="4">
        <v>230000.0</v>
      </c>
      <c r="I5010" s="4">
        <v>7.8</v>
      </c>
      <c r="L5010" s="4" t="str">
        <f>IFERROR(__xludf.DUMMYFUNCTION("""COMPUTED_VALUE"""),"Comedy")</f>
        <v>Comedy</v>
      </c>
      <c r="M5010" s="4" t="str">
        <f>IFERROR(__xludf.DUMMYFUNCTION("""COMPUTED_VALUE"""),"")</f>
        <v/>
      </c>
      <c r="N5010" s="4" t="str">
        <f>IFERROR(__xludf.DUMMYFUNCTION("""COMPUTED_VALUE"""),"")</f>
        <v/>
      </c>
      <c r="O5010" s="4" t="str">
        <f>IFERROR(__xludf.DUMMYFUNCTION("""COMPUTED_VALUE"""),"")</f>
        <v/>
      </c>
      <c r="P5010" s="4" t="str">
        <f>IFERROR(__xludf.DUMMYFUNCTION("""COMPUTED_VALUE"""),"")</f>
        <v/>
      </c>
      <c r="Q5010" s="4" t="str">
        <f>IFERROR(__xludf.DUMMYFUNCTION("""COMPUTED_VALUE"""),"")</f>
        <v/>
      </c>
      <c r="R5010" s="4" t="str">
        <f>IFERROR(__xludf.DUMMYFUNCTION("""COMPUTED_VALUE"""),"")</f>
        <v/>
      </c>
      <c r="S5010" s="4" t="str">
        <f>IFERROR(__xludf.DUMMYFUNCTION("""COMPUTED_VALUE"""),"")</f>
        <v/>
      </c>
    </row>
    <row r="5011">
      <c r="A5011" s="4" t="s">
        <v>8292</v>
      </c>
      <c r="B5011" s="4">
        <v>65.0</v>
      </c>
      <c r="C5011" s="4">
        <v>8231.0</v>
      </c>
      <c r="D5011" s="4" t="s">
        <v>1853</v>
      </c>
      <c r="E5011" s="4" t="s">
        <v>8293</v>
      </c>
      <c r="F5011" s="4" t="s">
        <v>12</v>
      </c>
      <c r="G5011" s="4" t="s">
        <v>13</v>
      </c>
      <c r="H5011" s="4">
        <v>27000.0</v>
      </c>
      <c r="I5011" s="4">
        <v>6.7</v>
      </c>
      <c r="L5011" s="4" t="str">
        <f>IFERROR(__xludf.DUMMYFUNCTION("""COMPUTED_VALUE"""),"Drama")</f>
        <v>Drama</v>
      </c>
      <c r="M5011" s="4" t="str">
        <f>IFERROR(__xludf.DUMMYFUNCTION("""COMPUTED_VALUE"""),"Fantasy")</f>
        <v>Fantasy</v>
      </c>
      <c r="N5011" s="4" t="str">
        <f>IFERROR(__xludf.DUMMYFUNCTION("""COMPUTED_VALUE"""),"")</f>
        <v/>
      </c>
      <c r="O5011" s="4" t="str">
        <f>IFERROR(__xludf.DUMMYFUNCTION("""COMPUTED_VALUE"""),"")</f>
        <v/>
      </c>
      <c r="P5011" s="4" t="str">
        <f>IFERROR(__xludf.DUMMYFUNCTION("""COMPUTED_VALUE"""),"")</f>
        <v/>
      </c>
      <c r="Q5011" s="4" t="str">
        <f>IFERROR(__xludf.DUMMYFUNCTION("""COMPUTED_VALUE"""),"")</f>
        <v/>
      </c>
      <c r="R5011" s="4" t="str">
        <f>IFERROR(__xludf.DUMMYFUNCTION("""COMPUTED_VALUE"""),"")</f>
        <v/>
      </c>
      <c r="S5011" s="4" t="str">
        <f>IFERROR(__xludf.DUMMYFUNCTION("""COMPUTED_VALUE"""),"")</f>
        <v/>
      </c>
    </row>
    <row r="5012">
      <c r="A5012" s="4" t="s">
        <v>8286</v>
      </c>
      <c r="B5012" s="4">
        <v>85.0</v>
      </c>
      <c r="C5012" s="4">
        <v>0.0</v>
      </c>
      <c r="D5012" s="4" t="s">
        <v>888</v>
      </c>
      <c r="E5012" s="4" t="s">
        <v>8294</v>
      </c>
      <c r="F5012" s="4" t="s">
        <v>12</v>
      </c>
      <c r="G5012" s="4" t="s">
        <v>13</v>
      </c>
      <c r="H5012" s="4">
        <v>0.0</v>
      </c>
      <c r="I5012" s="4">
        <v>6.4</v>
      </c>
      <c r="L5012" s="4" t="str">
        <f>IFERROR(__xludf.DUMMYFUNCTION("""COMPUTED_VALUE"""),"Comedy")</f>
        <v>Comedy</v>
      </c>
      <c r="M5012" s="4" t="str">
        <f>IFERROR(__xludf.DUMMYFUNCTION("""COMPUTED_VALUE"""),"Drama")</f>
        <v>Drama</v>
      </c>
      <c r="N5012" s="4" t="str">
        <f>IFERROR(__xludf.DUMMYFUNCTION("""COMPUTED_VALUE"""),"")</f>
        <v/>
      </c>
      <c r="O5012" s="4" t="str">
        <f>IFERROR(__xludf.DUMMYFUNCTION("""COMPUTED_VALUE"""),"")</f>
        <v/>
      </c>
      <c r="P5012" s="4" t="str">
        <f>IFERROR(__xludf.DUMMYFUNCTION("""COMPUTED_VALUE"""),"")</f>
        <v/>
      </c>
      <c r="Q5012" s="4" t="str">
        <f>IFERROR(__xludf.DUMMYFUNCTION("""COMPUTED_VALUE"""),"")</f>
        <v/>
      </c>
      <c r="R5012" s="4" t="str">
        <f>IFERROR(__xludf.DUMMYFUNCTION("""COMPUTED_VALUE"""),"")</f>
        <v/>
      </c>
      <c r="S5012" s="4" t="str">
        <f>IFERROR(__xludf.DUMMYFUNCTION("""COMPUTED_VALUE"""),"")</f>
        <v/>
      </c>
    </row>
    <row r="5013">
      <c r="A5013" s="4" t="s">
        <v>3497</v>
      </c>
      <c r="B5013" s="4">
        <v>97.0</v>
      </c>
      <c r="C5013" s="4">
        <v>2856622.0</v>
      </c>
      <c r="D5013" s="4" t="s">
        <v>888</v>
      </c>
      <c r="E5013" s="4" t="s">
        <v>8295</v>
      </c>
      <c r="F5013" s="4" t="s">
        <v>12</v>
      </c>
      <c r="G5013" s="4" t="s">
        <v>95</v>
      </c>
      <c r="H5013" s="4">
        <v>25000.0</v>
      </c>
      <c r="I5013" s="4">
        <v>7.3</v>
      </c>
      <c r="L5013" s="4" t="str">
        <f>IFERROR(__xludf.DUMMYFUNCTION("""COMPUTED_VALUE"""),"Comedy")</f>
        <v>Comedy</v>
      </c>
      <c r="M5013" s="4" t="str">
        <f>IFERROR(__xludf.DUMMYFUNCTION("""COMPUTED_VALUE"""),"Drama")</f>
        <v>Drama</v>
      </c>
      <c r="N5013" s="4" t="str">
        <f>IFERROR(__xludf.DUMMYFUNCTION("""COMPUTED_VALUE"""),"")</f>
        <v/>
      </c>
      <c r="O5013" s="4" t="str">
        <f>IFERROR(__xludf.DUMMYFUNCTION("""COMPUTED_VALUE"""),"")</f>
        <v/>
      </c>
      <c r="P5013" s="4" t="str">
        <f>IFERROR(__xludf.DUMMYFUNCTION("""COMPUTED_VALUE"""),"")</f>
        <v/>
      </c>
      <c r="Q5013" s="4" t="str">
        <f>IFERROR(__xludf.DUMMYFUNCTION("""COMPUTED_VALUE"""),"")</f>
        <v/>
      </c>
      <c r="R5013" s="4" t="str">
        <f>IFERROR(__xludf.DUMMYFUNCTION("""COMPUTED_VALUE"""),"")</f>
        <v/>
      </c>
      <c r="S5013" s="4" t="str">
        <f>IFERROR(__xludf.DUMMYFUNCTION("""COMPUTED_VALUE"""),"")</f>
        <v/>
      </c>
    </row>
    <row r="5014">
      <c r="A5014" s="4" t="s">
        <v>172</v>
      </c>
      <c r="B5014" s="4">
        <v>109.0</v>
      </c>
      <c r="C5014" s="4">
        <v>1.0499968E7</v>
      </c>
      <c r="D5014" s="4" t="s">
        <v>154</v>
      </c>
      <c r="E5014" s="4" t="s">
        <v>2647</v>
      </c>
      <c r="F5014" s="4" t="s">
        <v>12</v>
      </c>
      <c r="G5014" s="4" t="s">
        <v>13</v>
      </c>
      <c r="H5014" s="4">
        <v>3.5E7</v>
      </c>
      <c r="I5014" s="4">
        <v>5.7</v>
      </c>
      <c r="L5014" s="4" t="str">
        <f>IFERROR(__xludf.DUMMYFUNCTION("""COMPUTED_VALUE"""),"Action")</f>
        <v>Action</v>
      </c>
      <c r="M5014" s="4" t="str">
        <f>IFERROR(__xludf.DUMMYFUNCTION("""COMPUTED_VALUE"""),"Crime")</f>
        <v>Crime</v>
      </c>
      <c r="N5014" s="4" t="str">
        <f>IFERROR(__xludf.DUMMYFUNCTION("""COMPUTED_VALUE"""),"Drama")</f>
        <v>Drama</v>
      </c>
      <c r="O5014" s="4" t="str">
        <f>IFERROR(__xludf.DUMMYFUNCTION("""COMPUTED_VALUE"""),"Thriller")</f>
        <v>Thriller</v>
      </c>
      <c r="P5014" s="4" t="str">
        <f>IFERROR(__xludf.DUMMYFUNCTION("""COMPUTED_VALUE"""),"")</f>
        <v/>
      </c>
      <c r="Q5014" s="4" t="str">
        <f>IFERROR(__xludf.DUMMYFUNCTION("""COMPUTED_VALUE"""),"")</f>
        <v/>
      </c>
      <c r="R5014" s="4" t="str">
        <f>IFERROR(__xludf.DUMMYFUNCTION("""COMPUTED_VALUE"""),"")</f>
        <v/>
      </c>
      <c r="S5014" s="4" t="str">
        <f>IFERROR(__xludf.DUMMYFUNCTION("""COMPUTED_VALUE"""),"")</f>
        <v/>
      </c>
    </row>
    <row r="5015">
      <c r="A5015" s="4" t="s">
        <v>8296</v>
      </c>
      <c r="B5015" s="4">
        <v>79.0</v>
      </c>
      <c r="C5015" s="4">
        <v>0.0</v>
      </c>
      <c r="D5015" s="4" t="s">
        <v>2479</v>
      </c>
      <c r="E5015" s="4" t="s">
        <v>8297</v>
      </c>
      <c r="F5015" s="4" t="s">
        <v>12</v>
      </c>
      <c r="G5015" s="4" t="s">
        <v>13</v>
      </c>
      <c r="H5015" s="4">
        <v>24000.0</v>
      </c>
      <c r="I5015" s="4">
        <v>7.0</v>
      </c>
      <c r="L5015" s="4" t="str">
        <f>IFERROR(__xludf.DUMMYFUNCTION("""COMPUTED_VALUE"""),"Drama")</f>
        <v>Drama</v>
      </c>
      <c r="M5015" s="4" t="str">
        <f>IFERROR(__xludf.DUMMYFUNCTION("""COMPUTED_VALUE"""),"Family")</f>
        <v>Family</v>
      </c>
      <c r="N5015" s="4" t="str">
        <f>IFERROR(__xludf.DUMMYFUNCTION("""COMPUTED_VALUE"""),"")</f>
        <v/>
      </c>
      <c r="O5015" s="4" t="str">
        <f>IFERROR(__xludf.DUMMYFUNCTION("""COMPUTED_VALUE"""),"")</f>
        <v/>
      </c>
      <c r="P5015" s="4" t="str">
        <f>IFERROR(__xludf.DUMMYFUNCTION("""COMPUTED_VALUE"""),"")</f>
        <v/>
      </c>
      <c r="Q5015" s="4" t="str">
        <f>IFERROR(__xludf.DUMMYFUNCTION("""COMPUTED_VALUE"""),"")</f>
        <v/>
      </c>
      <c r="R5015" s="4" t="str">
        <f>IFERROR(__xludf.DUMMYFUNCTION("""COMPUTED_VALUE"""),"")</f>
        <v/>
      </c>
      <c r="S5015" s="4" t="str">
        <f>IFERROR(__xludf.DUMMYFUNCTION("""COMPUTED_VALUE"""),"")</f>
        <v/>
      </c>
    </row>
    <row r="5016">
      <c r="A5016" s="4" t="s">
        <v>1544</v>
      </c>
      <c r="B5016" s="4">
        <v>80.0</v>
      </c>
      <c r="C5016" s="4">
        <v>0.0</v>
      </c>
      <c r="D5016" s="4" t="s">
        <v>116</v>
      </c>
      <c r="E5016" s="4" t="s">
        <v>8298</v>
      </c>
      <c r="F5016" s="4" t="s">
        <v>12</v>
      </c>
      <c r="G5016" s="4" t="s">
        <v>95</v>
      </c>
      <c r="H5016" s="4">
        <v>0.0</v>
      </c>
      <c r="I5016" s="4">
        <v>6.3</v>
      </c>
      <c r="L5016" s="4" t="str">
        <f>IFERROR(__xludf.DUMMYFUNCTION("""COMPUTED_VALUE"""),"Action")</f>
        <v>Action</v>
      </c>
      <c r="M5016" s="4" t="str">
        <f>IFERROR(__xludf.DUMMYFUNCTION("""COMPUTED_VALUE"""),"Crime")</f>
        <v>Crime</v>
      </c>
      <c r="N5016" s="4" t="str">
        <f>IFERROR(__xludf.DUMMYFUNCTION("""COMPUTED_VALUE"""),"Thriller")</f>
        <v>Thriller</v>
      </c>
      <c r="O5016" s="4" t="str">
        <f>IFERROR(__xludf.DUMMYFUNCTION("""COMPUTED_VALUE"""),"")</f>
        <v/>
      </c>
      <c r="P5016" s="4" t="str">
        <f>IFERROR(__xludf.DUMMYFUNCTION("""COMPUTED_VALUE"""),"")</f>
        <v/>
      </c>
      <c r="Q5016" s="4" t="str">
        <f>IFERROR(__xludf.DUMMYFUNCTION("""COMPUTED_VALUE"""),"")</f>
        <v/>
      </c>
      <c r="R5016" s="4" t="str">
        <f>IFERROR(__xludf.DUMMYFUNCTION("""COMPUTED_VALUE"""),"")</f>
        <v/>
      </c>
      <c r="S5016" s="4" t="str">
        <f>IFERROR(__xludf.DUMMYFUNCTION("""COMPUTED_VALUE"""),"")</f>
        <v/>
      </c>
    </row>
    <row r="5017">
      <c r="A5017" s="4" t="s">
        <v>3170</v>
      </c>
      <c r="B5017" s="4">
        <v>100.0</v>
      </c>
      <c r="C5017" s="4">
        <v>1227508.0</v>
      </c>
      <c r="D5017" s="4" t="s">
        <v>888</v>
      </c>
      <c r="E5017" s="4" t="s">
        <v>8299</v>
      </c>
      <c r="F5017" s="4" t="s">
        <v>12</v>
      </c>
      <c r="G5017" s="4" t="s">
        <v>13</v>
      </c>
      <c r="H5017" s="4">
        <v>23000.0</v>
      </c>
      <c r="I5017" s="4">
        <v>7.1</v>
      </c>
      <c r="L5017" s="4" t="str">
        <f>IFERROR(__xludf.DUMMYFUNCTION("""COMPUTED_VALUE"""),"Comedy")</f>
        <v>Comedy</v>
      </c>
      <c r="M5017" s="4" t="str">
        <f>IFERROR(__xludf.DUMMYFUNCTION("""COMPUTED_VALUE"""),"Drama")</f>
        <v>Drama</v>
      </c>
      <c r="N5017" s="4" t="str">
        <f>IFERROR(__xludf.DUMMYFUNCTION("""COMPUTED_VALUE"""),"")</f>
        <v/>
      </c>
      <c r="O5017" s="4" t="str">
        <f>IFERROR(__xludf.DUMMYFUNCTION("""COMPUTED_VALUE"""),"")</f>
        <v/>
      </c>
      <c r="P5017" s="4" t="str">
        <f>IFERROR(__xludf.DUMMYFUNCTION("""COMPUTED_VALUE"""),"")</f>
        <v/>
      </c>
      <c r="Q5017" s="4" t="str">
        <f>IFERROR(__xludf.DUMMYFUNCTION("""COMPUTED_VALUE"""),"")</f>
        <v/>
      </c>
      <c r="R5017" s="4" t="str">
        <f>IFERROR(__xludf.DUMMYFUNCTION("""COMPUTED_VALUE"""),"")</f>
        <v/>
      </c>
      <c r="S5017" s="4" t="str">
        <f>IFERROR(__xludf.DUMMYFUNCTION("""COMPUTED_VALUE"""),"")</f>
        <v/>
      </c>
    </row>
    <row r="5018">
      <c r="A5018" s="4" t="s">
        <v>8300</v>
      </c>
      <c r="B5018" s="4">
        <v>90.0</v>
      </c>
      <c r="C5018" s="4">
        <v>0.0</v>
      </c>
      <c r="D5018" s="4" t="s">
        <v>751</v>
      </c>
      <c r="E5018" s="4" t="s">
        <v>8301</v>
      </c>
      <c r="F5018" s="4" t="s">
        <v>12</v>
      </c>
      <c r="G5018" s="4" t="s">
        <v>13</v>
      </c>
      <c r="H5018" s="4">
        <v>25000.0</v>
      </c>
      <c r="I5018" s="4">
        <v>4.8</v>
      </c>
      <c r="L5018" s="4" t="str">
        <f>IFERROR(__xludf.DUMMYFUNCTION("""COMPUTED_VALUE"""),"Crime")</f>
        <v>Crime</v>
      </c>
      <c r="M5018" s="4" t="str">
        <f>IFERROR(__xludf.DUMMYFUNCTION("""COMPUTED_VALUE"""),"Drama")</f>
        <v>Drama</v>
      </c>
      <c r="N5018" s="4" t="str">
        <f>IFERROR(__xludf.DUMMYFUNCTION("""COMPUTED_VALUE"""),"Thriller")</f>
        <v>Thriller</v>
      </c>
      <c r="O5018" s="4" t="str">
        <f>IFERROR(__xludf.DUMMYFUNCTION("""COMPUTED_VALUE"""),"")</f>
        <v/>
      </c>
      <c r="P5018" s="4" t="str">
        <f>IFERROR(__xludf.DUMMYFUNCTION("""COMPUTED_VALUE"""),"")</f>
        <v/>
      </c>
      <c r="Q5018" s="4" t="str">
        <f>IFERROR(__xludf.DUMMYFUNCTION("""COMPUTED_VALUE"""),"")</f>
        <v/>
      </c>
      <c r="R5018" s="4" t="str">
        <f>IFERROR(__xludf.DUMMYFUNCTION("""COMPUTED_VALUE"""),"")</f>
        <v/>
      </c>
      <c r="S5018" s="4" t="str">
        <f>IFERROR(__xludf.DUMMYFUNCTION("""COMPUTED_VALUE"""),"")</f>
        <v/>
      </c>
    </row>
    <row r="5019">
      <c r="A5019" s="4" t="s">
        <v>8277</v>
      </c>
      <c r="B5019" s="4">
        <v>90.0</v>
      </c>
      <c r="C5019" s="4">
        <v>0.0</v>
      </c>
      <c r="D5019" s="4" t="s">
        <v>590</v>
      </c>
      <c r="E5019" s="4" t="s">
        <v>8302</v>
      </c>
      <c r="F5019" s="4" t="s">
        <v>12</v>
      </c>
      <c r="G5019" s="4" t="s">
        <v>13</v>
      </c>
      <c r="H5019" s="4">
        <v>22000.0</v>
      </c>
      <c r="I5019" s="4">
        <v>3.3</v>
      </c>
      <c r="L5019" s="4" t="str">
        <f>IFERROR(__xludf.DUMMYFUNCTION("""COMPUTED_VALUE"""),"Comedy")</f>
        <v>Comedy</v>
      </c>
      <c r="M5019" s="4" t="str">
        <f>IFERROR(__xludf.DUMMYFUNCTION("""COMPUTED_VALUE"""),"Romance")</f>
        <v>Romance</v>
      </c>
      <c r="N5019" s="4" t="str">
        <f>IFERROR(__xludf.DUMMYFUNCTION("""COMPUTED_VALUE"""),"")</f>
        <v/>
      </c>
      <c r="O5019" s="4" t="str">
        <f>IFERROR(__xludf.DUMMYFUNCTION("""COMPUTED_VALUE"""),"")</f>
        <v/>
      </c>
      <c r="P5019" s="4" t="str">
        <f>IFERROR(__xludf.DUMMYFUNCTION("""COMPUTED_VALUE"""),"")</f>
        <v/>
      </c>
      <c r="Q5019" s="4" t="str">
        <f>IFERROR(__xludf.DUMMYFUNCTION("""COMPUTED_VALUE"""),"")</f>
        <v/>
      </c>
      <c r="R5019" s="4" t="str">
        <f>IFERROR(__xludf.DUMMYFUNCTION("""COMPUTED_VALUE"""),"")</f>
        <v/>
      </c>
      <c r="S5019" s="4" t="str">
        <f>IFERROR(__xludf.DUMMYFUNCTION("""COMPUTED_VALUE"""),"")</f>
        <v/>
      </c>
    </row>
    <row r="5020">
      <c r="A5020" s="4" t="s">
        <v>6995</v>
      </c>
      <c r="B5020" s="4">
        <v>120.0</v>
      </c>
      <c r="C5020" s="4">
        <v>0.0</v>
      </c>
      <c r="D5020" s="4" t="s">
        <v>1196</v>
      </c>
      <c r="E5020" s="4" t="s">
        <v>8303</v>
      </c>
      <c r="F5020" s="4" t="s">
        <v>12</v>
      </c>
      <c r="G5020" s="4" t="s">
        <v>13</v>
      </c>
      <c r="H5020" s="4">
        <v>20000.0</v>
      </c>
      <c r="I5020" s="4">
        <v>6.9</v>
      </c>
      <c r="L5020" s="4" t="str">
        <f>IFERROR(__xludf.DUMMYFUNCTION("""COMPUTED_VALUE"""),"Drama")</f>
        <v>Drama</v>
      </c>
      <c r="M5020" s="4" t="str">
        <f>IFERROR(__xludf.DUMMYFUNCTION("""COMPUTED_VALUE"""),"")</f>
        <v/>
      </c>
      <c r="N5020" s="4" t="str">
        <f>IFERROR(__xludf.DUMMYFUNCTION("""COMPUTED_VALUE"""),"")</f>
        <v/>
      </c>
      <c r="O5020" s="4" t="str">
        <f>IFERROR(__xludf.DUMMYFUNCTION("""COMPUTED_VALUE"""),"")</f>
        <v/>
      </c>
      <c r="P5020" s="4" t="str">
        <f>IFERROR(__xludf.DUMMYFUNCTION("""COMPUTED_VALUE"""),"")</f>
        <v/>
      </c>
      <c r="Q5020" s="4" t="str">
        <f>IFERROR(__xludf.DUMMYFUNCTION("""COMPUTED_VALUE"""),"")</f>
        <v/>
      </c>
      <c r="R5020" s="4" t="str">
        <f>IFERROR(__xludf.DUMMYFUNCTION("""COMPUTED_VALUE"""),"")</f>
        <v/>
      </c>
      <c r="S5020" s="4" t="str">
        <f>IFERROR(__xludf.DUMMYFUNCTION("""COMPUTED_VALUE"""),"")</f>
        <v/>
      </c>
    </row>
    <row r="5021">
      <c r="A5021" s="4" t="s">
        <v>8304</v>
      </c>
      <c r="B5021" s="4">
        <v>91.0</v>
      </c>
      <c r="C5021" s="4">
        <v>0.0</v>
      </c>
      <c r="D5021" s="4" t="s">
        <v>1059</v>
      </c>
      <c r="E5021" s="4" t="s">
        <v>8305</v>
      </c>
      <c r="F5021" s="4" t="s">
        <v>12</v>
      </c>
      <c r="G5021" s="4" t="s">
        <v>13</v>
      </c>
      <c r="H5021" s="4">
        <v>0.0</v>
      </c>
      <c r="I5021" s="4">
        <v>4.6</v>
      </c>
      <c r="L5021" s="4" t="str">
        <f>IFERROR(__xludf.DUMMYFUNCTION("""COMPUTED_VALUE"""),"Horror")</f>
        <v>Horror</v>
      </c>
      <c r="M5021" s="4" t="str">
        <f>IFERROR(__xludf.DUMMYFUNCTION("""COMPUTED_VALUE"""),"Mystery")</f>
        <v>Mystery</v>
      </c>
      <c r="N5021" s="4" t="str">
        <f>IFERROR(__xludf.DUMMYFUNCTION("""COMPUTED_VALUE"""),"Thriller")</f>
        <v>Thriller</v>
      </c>
      <c r="O5021" s="4" t="str">
        <f>IFERROR(__xludf.DUMMYFUNCTION("""COMPUTED_VALUE"""),"")</f>
        <v/>
      </c>
      <c r="P5021" s="4" t="str">
        <f>IFERROR(__xludf.DUMMYFUNCTION("""COMPUTED_VALUE"""),"")</f>
        <v/>
      </c>
      <c r="Q5021" s="4" t="str">
        <f>IFERROR(__xludf.DUMMYFUNCTION("""COMPUTED_VALUE"""),"")</f>
        <v/>
      </c>
      <c r="R5021" s="4" t="str">
        <f>IFERROR(__xludf.DUMMYFUNCTION("""COMPUTED_VALUE"""),"")</f>
        <v/>
      </c>
      <c r="S5021" s="4" t="str">
        <f>IFERROR(__xludf.DUMMYFUNCTION("""COMPUTED_VALUE"""),"")</f>
        <v/>
      </c>
    </row>
    <row r="5022">
      <c r="A5022" s="4" t="s">
        <v>8306</v>
      </c>
      <c r="B5022" s="4">
        <v>143.0</v>
      </c>
      <c r="C5022" s="4">
        <v>0.0</v>
      </c>
      <c r="D5022" s="4" t="s">
        <v>1535</v>
      </c>
      <c r="E5022" s="4" t="s">
        <v>8307</v>
      </c>
      <c r="F5022" s="4" t="s">
        <v>12</v>
      </c>
      <c r="G5022" s="4" t="s">
        <v>13</v>
      </c>
      <c r="H5022" s="4">
        <v>17350.0</v>
      </c>
      <c r="I5022" s="4">
        <v>3.0</v>
      </c>
      <c r="L5022" s="4" t="str">
        <f>IFERROR(__xludf.DUMMYFUNCTION("""COMPUTED_VALUE"""),"Drama")</f>
        <v>Drama</v>
      </c>
      <c r="M5022" s="4" t="str">
        <f>IFERROR(__xludf.DUMMYFUNCTION("""COMPUTED_VALUE"""),"Horror")</f>
        <v>Horror</v>
      </c>
      <c r="N5022" s="4" t="str">
        <f>IFERROR(__xludf.DUMMYFUNCTION("""COMPUTED_VALUE"""),"Thriller")</f>
        <v>Thriller</v>
      </c>
      <c r="O5022" s="4" t="str">
        <f>IFERROR(__xludf.DUMMYFUNCTION("""COMPUTED_VALUE"""),"")</f>
        <v/>
      </c>
      <c r="P5022" s="4" t="str">
        <f>IFERROR(__xludf.DUMMYFUNCTION("""COMPUTED_VALUE"""),"")</f>
        <v/>
      </c>
      <c r="Q5022" s="4" t="str">
        <f>IFERROR(__xludf.DUMMYFUNCTION("""COMPUTED_VALUE"""),"")</f>
        <v/>
      </c>
      <c r="R5022" s="4" t="str">
        <f>IFERROR(__xludf.DUMMYFUNCTION("""COMPUTED_VALUE"""),"")</f>
        <v/>
      </c>
      <c r="S5022" s="4" t="str">
        <f>IFERROR(__xludf.DUMMYFUNCTION("""COMPUTED_VALUE"""),"")</f>
        <v/>
      </c>
    </row>
    <row r="5023">
      <c r="A5023" s="4" t="s">
        <v>5278</v>
      </c>
      <c r="B5023" s="4">
        <v>85.0</v>
      </c>
      <c r="C5023" s="4">
        <v>192467.0</v>
      </c>
      <c r="D5023" s="4" t="s">
        <v>495</v>
      </c>
      <c r="E5023" s="4" t="s">
        <v>8308</v>
      </c>
      <c r="F5023" s="4" t="s">
        <v>12</v>
      </c>
      <c r="G5023" s="4" t="s">
        <v>13</v>
      </c>
      <c r="H5023" s="4">
        <v>15000.0</v>
      </c>
      <c r="I5023" s="4">
        <v>6.6</v>
      </c>
      <c r="L5023" s="4" t="str">
        <f>IFERROR(__xludf.DUMMYFUNCTION("""COMPUTED_VALUE"""),"Comedy")</f>
        <v>Comedy</v>
      </c>
      <c r="M5023" s="4" t="str">
        <f>IFERROR(__xludf.DUMMYFUNCTION("""COMPUTED_VALUE"""),"Drama")</f>
        <v>Drama</v>
      </c>
      <c r="N5023" s="4" t="str">
        <f>IFERROR(__xludf.DUMMYFUNCTION("""COMPUTED_VALUE"""),"Romance")</f>
        <v>Romance</v>
      </c>
      <c r="O5023" s="4" t="str">
        <f>IFERROR(__xludf.DUMMYFUNCTION("""COMPUTED_VALUE"""),"")</f>
        <v/>
      </c>
      <c r="P5023" s="4" t="str">
        <f>IFERROR(__xludf.DUMMYFUNCTION("""COMPUTED_VALUE"""),"")</f>
        <v/>
      </c>
      <c r="Q5023" s="4" t="str">
        <f>IFERROR(__xludf.DUMMYFUNCTION("""COMPUTED_VALUE"""),"")</f>
        <v/>
      </c>
      <c r="R5023" s="4" t="str">
        <f>IFERROR(__xludf.DUMMYFUNCTION("""COMPUTED_VALUE"""),"")</f>
        <v/>
      </c>
      <c r="S5023" s="4" t="str">
        <f>IFERROR(__xludf.DUMMYFUNCTION("""COMPUTED_VALUE"""),"")</f>
        <v/>
      </c>
    </row>
    <row r="5024">
      <c r="A5024" s="4" t="s">
        <v>8309</v>
      </c>
      <c r="B5024" s="4">
        <v>60.0</v>
      </c>
      <c r="C5024" s="4">
        <v>0.0</v>
      </c>
      <c r="D5024" s="4" t="s">
        <v>1196</v>
      </c>
      <c r="E5024" s="4" t="s">
        <v>8310</v>
      </c>
      <c r="F5024" s="4" t="s">
        <v>8311</v>
      </c>
      <c r="G5024" s="4" t="s">
        <v>8312</v>
      </c>
      <c r="H5024" s="4">
        <v>15000.0</v>
      </c>
      <c r="I5024" s="4">
        <v>7.4</v>
      </c>
      <c r="L5024" s="4" t="str">
        <f>IFERROR(__xludf.DUMMYFUNCTION("""COMPUTED_VALUE"""),"Drama")</f>
        <v>Drama</v>
      </c>
      <c r="M5024" s="4" t="str">
        <f>IFERROR(__xludf.DUMMYFUNCTION("""COMPUTED_VALUE"""),"")</f>
        <v/>
      </c>
      <c r="N5024" s="4" t="str">
        <f>IFERROR(__xludf.DUMMYFUNCTION("""COMPUTED_VALUE"""),"")</f>
        <v/>
      </c>
      <c r="O5024" s="4" t="str">
        <f>IFERROR(__xludf.DUMMYFUNCTION("""COMPUTED_VALUE"""),"")</f>
        <v/>
      </c>
      <c r="P5024" s="4" t="str">
        <f>IFERROR(__xludf.DUMMYFUNCTION("""COMPUTED_VALUE"""),"")</f>
        <v/>
      </c>
      <c r="Q5024" s="4" t="str">
        <f>IFERROR(__xludf.DUMMYFUNCTION("""COMPUTED_VALUE"""),"")</f>
        <v/>
      </c>
      <c r="R5024" s="4" t="str">
        <f>IFERROR(__xludf.DUMMYFUNCTION("""COMPUTED_VALUE"""),"")</f>
        <v/>
      </c>
      <c r="S5024" s="4" t="str">
        <f>IFERROR(__xludf.DUMMYFUNCTION("""COMPUTED_VALUE"""),"")</f>
        <v/>
      </c>
    </row>
    <row r="5025">
      <c r="A5025" s="4" t="s">
        <v>8313</v>
      </c>
      <c r="B5025" s="4">
        <v>88.0</v>
      </c>
      <c r="C5025" s="4">
        <v>76382.0</v>
      </c>
      <c r="D5025" s="4" t="s">
        <v>6837</v>
      </c>
      <c r="E5025" s="4" t="s">
        <v>8314</v>
      </c>
      <c r="F5025" s="4" t="s">
        <v>12</v>
      </c>
      <c r="G5025" s="4" t="s">
        <v>13</v>
      </c>
      <c r="H5025" s="4">
        <v>15000.0</v>
      </c>
      <c r="I5025" s="4">
        <v>6.2</v>
      </c>
      <c r="L5025" s="4" t="str">
        <f>IFERROR(__xludf.DUMMYFUNCTION("""COMPUTED_VALUE"""),"Romance")</f>
        <v>Romance</v>
      </c>
      <c r="M5025" s="4" t="str">
        <f>IFERROR(__xludf.DUMMYFUNCTION("""COMPUTED_VALUE"""),"")</f>
        <v/>
      </c>
      <c r="N5025" s="4" t="str">
        <f>IFERROR(__xludf.DUMMYFUNCTION("""COMPUTED_VALUE"""),"")</f>
        <v/>
      </c>
      <c r="O5025" s="4" t="str">
        <f>IFERROR(__xludf.DUMMYFUNCTION("""COMPUTED_VALUE"""),"")</f>
        <v/>
      </c>
      <c r="P5025" s="4" t="str">
        <f>IFERROR(__xludf.DUMMYFUNCTION("""COMPUTED_VALUE"""),"")</f>
        <v/>
      </c>
      <c r="Q5025" s="4" t="str">
        <f>IFERROR(__xludf.DUMMYFUNCTION("""COMPUTED_VALUE"""),"")</f>
        <v/>
      </c>
      <c r="R5025" s="4" t="str">
        <f>IFERROR(__xludf.DUMMYFUNCTION("""COMPUTED_VALUE"""),"")</f>
        <v/>
      </c>
      <c r="S5025" s="4" t="str">
        <f>IFERROR(__xludf.DUMMYFUNCTION("""COMPUTED_VALUE"""),"")</f>
        <v/>
      </c>
    </row>
    <row r="5026">
      <c r="A5026" s="4" t="s">
        <v>8315</v>
      </c>
      <c r="B5026" s="4">
        <v>78.0</v>
      </c>
      <c r="C5026" s="4">
        <v>0.0</v>
      </c>
      <c r="D5026" s="4" t="s">
        <v>1036</v>
      </c>
      <c r="E5026" s="4" t="s">
        <v>8316</v>
      </c>
      <c r="F5026" s="4" t="s">
        <v>12</v>
      </c>
      <c r="G5026" s="4" t="s">
        <v>13</v>
      </c>
      <c r="H5026" s="4">
        <v>20000.0</v>
      </c>
      <c r="I5026" s="4">
        <v>4.0</v>
      </c>
      <c r="L5026" s="4" t="str">
        <f>IFERROR(__xludf.DUMMYFUNCTION("""COMPUTED_VALUE"""),"Sci-Fi")</f>
        <v>Sci-Fi</v>
      </c>
      <c r="M5026" s="4" t="str">
        <f>IFERROR(__xludf.DUMMYFUNCTION("""COMPUTED_VALUE"""),"Thriller")</f>
        <v>Thriller</v>
      </c>
      <c r="N5026" s="4" t="str">
        <f>IFERROR(__xludf.DUMMYFUNCTION("""COMPUTED_VALUE"""),"")</f>
        <v/>
      </c>
      <c r="O5026" s="4" t="str">
        <f>IFERROR(__xludf.DUMMYFUNCTION("""COMPUTED_VALUE"""),"")</f>
        <v/>
      </c>
      <c r="P5026" s="4" t="str">
        <f>IFERROR(__xludf.DUMMYFUNCTION("""COMPUTED_VALUE"""),"")</f>
        <v/>
      </c>
      <c r="Q5026" s="4" t="str">
        <f>IFERROR(__xludf.DUMMYFUNCTION("""COMPUTED_VALUE"""),"")</f>
        <v/>
      </c>
      <c r="R5026" s="4" t="str">
        <f>IFERROR(__xludf.DUMMYFUNCTION("""COMPUTED_VALUE"""),"")</f>
        <v/>
      </c>
      <c r="S5026" s="4" t="str">
        <f>IFERROR(__xludf.DUMMYFUNCTION("""COMPUTED_VALUE"""),"")</f>
        <v/>
      </c>
    </row>
    <row r="5027">
      <c r="A5027" s="4" t="s">
        <v>4790</v>
      </c>
      <c r="B5027" s="4">
        <v>108.0</v>
      </c>
      <c r="C5027" s="4">
        <v>180483.0</v>
      </c>
      <c r="D5027" s="4" t="s">
        <v>8317</v>
      </c>
      <c r="E5027" s="4" t="s">
        <v>8318</v>
      </c>
      <c r="F5027" s="4" t="s">
        <v>12</v>
      </c>
      <c r="G5027" s="4" t="s">
        <v>13</v>
      </c>
      <c r="H5027" s="4">
        <v>10000.0</v>
      </c>
      <c r="I5027" s="4">
        <v>6.1</v>
      </c>
      <c r="L5027" s="4" t="str">
        <f>IFERROR(__xludf.DUMMYFUNCTION("""COMPUTED_VALUE"""),"Comedy")</f>
        <v>Comedy</v>
      </c>
      <c r="M5027" s="4" t="str">
        <f>IFERROR(__xludf.DUMMYFUNCTION("""COMPUTED_VALUE"""),"Crime")</f>
        <v>Crime</v>
      </c>
      <c r="N5027" s="4" t="str">
        <f>IFERROR(__xludf.DUMMYFUNCTION("""COMPUTED_VALUE"""),"Horror")</f>
        <v>Horror</v>
      </c>
      <c r="O5027" s="4" t="str">
        <f>IFERROR(__xludf.DUMMYFUNCTION("""COMPUTED_VALUE"""),"")</f>
        <v/>
      </c>
      <c r="P5027" s="4" t="str">
        <f>IFERROR(__xludf.DUMMYFUNCTION("""COMPUTED_VALUE"""),"")</f>
        <v/>
      </c>
      <c r="Q5027" s="4" t="str">
        <f>IFERROR(__xludf.DUMMYFUNCTION("""COMPUTED_VALUE"""),"")</f>
        <v/>
      </c>
      <c r="R5027" s="4" t="str">
        <f>IFERROR(__xludf.DUMMYFUNCTION("""COMPUTED_VALUE"""),"")</f>
        <v/>
      </c>
      <c r="S5027" s="4" t="str">
        <f>IFERROR(__xludf.DUMMYFUNCTION("""COMPUTED_VALUE"""),"")</f>
        <v/>
      </c>
    </row>
    <row r="5028">
      <c r="A5028" s="4" t="s">
        <v>4804</v>
      </c>
      <c r="B5028" s="4">
        <v>110.0</v>
      </c>
      <c r="C5028" s="4">
        <v>136007.0</v>
      </c>
      <c r="D5028" s="4" t="s">
        <v>2706</v>
      </c>
      <c r="E5028" s="4" t="s">
        <v>8319</v>
      </c>
      <c r="F5028" s="4" t="s">
        <v>512</v>
      </c>
      <c r="G5028" s="4" t="s">
        <v>513</v>
      </c>
      <c r="H5028" s="4">
        <v>4500.0</v>
      </c>
      <c r="I5028" s="4">
        <v>6.9</v>
      </c>
      <c r="L5028" s="4" t="str">
        <f>IFERROR(__xludf.DUMMYFUNCTION("""COMPUTED_VALUE"""),"Drama")</f>
        <v>Drama</v>
      </c>
      <c r="M5028" s="4" t="str">
        <f>IFERROR(__xludf.DUMMYFUNCTION("""COMPUTED_VALUE"""),"Music")</f>
        <v>Music</v>
      </c>
      <c r="N5028" s="4" t="str">
        <f>IFERROR(__xludf.DUMMYFUNCTION("""COMPUTED_VALUE"""),"Romance")</f>
        <v>Romance</v>
      </c>
      <c r="O5028" s="4" t="str">
        <f>IFERROR(__xludf.DUMMYFUNCTION("""COMPUTED_VALUE"""),"")</f>
        <v/>
      </c>
      <c r="P5028" s="4" t="str">
        <f>IFERROR(__xludf.DUMMYFUNCTION("""COMPUTED_VALUE"""),"")</f>
        <v/>
      </c>
      <c r="Q5028" s="4" t="str">
        <f>IFERROR(__xludf.DUMMYFUNCTION("""COMPUTED_VALUE"""),"")</f>
        <v/>
      </c>
      <c r="R5028" s="4" t="str">
        <f>IFERROR(__xludf.DUMMYFUNCTION("""COMPUTED_VALUE"""),"")</f>
        <v/>
      </c>
      <c r="S5028" s="4" t="str">
        <f>IFERROR(__xludf.DUMMYFUNCTION("""COMPUTED_VALUE"""),"")</f>
        <v/>
      </c>
    </row>
    <row r="5029">
      <c r="A5029" s="4" t="s">
        <v>8320</v>
      </c>
      <c r="B5029" s="4">
        <v>90.0</v>
      </c>
      <c r="C5029" s="4">
        <v>673780.0</v>
      </c>
      <c r="D5029" s="4" t="s">
        <v>1196</v>
      </c>
      <c r="E5029" s="4" t="s">
        <v>8321</v>
      </c>
      <c r="F5029" s="4" t="s">
        <v>7659</v>
      </c>
      <c r="G5029" s="4" t="s">
        <v>4706</v>
      </c>
      <c r="H5029" s="4">
        <v>10000.0</v>
      </c>
      <c r="I5029" s="4">
        <v>7.5</v>
      </c>
      <c r="L5029" s="4" t="str">
        <f>IFERROR(__xludf.DUMMYFUNCTION("""COMPUTED_VALUE"""),"Drama")</f>
        <v>Drama</v>
      </c>
      <c r="M5029" s="4" t="str">
        <f>IFERROR(__xludf.DUMMYFUNCTION("""COMPUTED_VALUE"""),"")</f>
        <v/>
      </c>
      <c r="N5029" s="4" t="str">
        <f>IFERROR(__xludf.DUMMYFUNCTION("""COMPUTED_VALUE"""),"")</f>
        <v/>
      </c>
      <c r="O5029" s="4" t="str">
        <f>IFERROR(__xludf.DUMMYFUNCTION("""COMPUTED_VALUE"""),"")</f>
        <v/>
      </c>
      <c r="P5029" s="4" t="str">
        <f>IFERROR(__xludf.DUMMYFUNCTION("""COMPUTED_VALUE"""),"")</f>
        <v/>
      </c>
      <c r="Q5029" s="4" t="str">
        <f>IFERROR(__xludf.DUMMYFUNCTION("""COMPUTED_VALUE"""),"")</f>
        <v/>
      </c>
      <c r="R5029" s="4" t="str">
        <f>IFERROR(__xludf.DUMMYFUNCTION("""COMPUTED_VALUE"""),"")</f>
        <v/>
      </c>
      <c r="S5029" s="4" t="str">
        <f>IFERROR(__xludf.DUMMYFUNCTION("""COMPUTED_VALUE"""),"")</f>
        <v/>
      </c>
    </row>
    <row r="5030">
      <c r="A5030" s="4" t="s">
        <v>8322</v>
      </c>
      <c r="B5030" s="4">
        <v>83.0</v>
      </c>
      <c r="C5030" s="4">
        <v>0.0</v>
      </c>
      <c r="D5030" s="4" t="s">
        <v>2228</v>
      </c>
      <c r="E5030" s="4" t="s">
        <v>8323</v>
      </c>
      <c r="F5030" s="4" t="s">
        <v>12</v>
      </c>
      <c r="G5030" s="4" t="s">
        <v>2760</v>
      </c>
      <c r="H5030" s="4">
        <v>10000.0</v>
      </c>
      <c r="I5030" s="4">
        <v>6.7</v>
      </c>
      <c r="L5030" s="4" t="str">
        <f>IFERROR(__xludf.DUMMYFUNCTION("""COMPUTED_VALUE"""),"Horror")</f>
        <v>Horror</v>
      </c>
      <c r="M5030" s="4" t="str">
        <f>IFERROR(__xludf.DUMMYFUNCTION("""COMPUTED_VALUE"""),"")</f>
        <v/>
      </c>
      <c r="N5030" s="4" t="str">
        <f>IFERROR(__xludf.DUMMYFUNCTION("""COMPUTED_VALUE"""),"")</f>
        <v/>
      </c>
      <c r="O5030" s="4" t="str">
        <f>IFERROR(__xludf.DUMMYFUNCTION("""COMPUTED_VALUE"""),"")</f>
        <v/>
      </c>
      <c r="P5030" s="4" t="str">
        <f>IFERROR(__xludf.DUMMYFUNCTION("""COMPUTED_VALUE"""),"")</f>
        <v/>
      </c>
      <c r="Q5030" s="4" t="str">
        <f>IFERROR(__xludf.DUMMYFUNCTION("""COMPUTED_VALUE"""),"")</f>
        <v/>
      </c>
      <c r="R5030" s="4" t="str">
        <f>IFERROR(__xludf.DUMMYFUNCTION("""COMPUTED_VALUE"""),"")</f>
        <v/>
      </c>
      <c r="S5030" s="4" t="str">
        <f>IFERROR(__xludf.DUMMYFUNCTION("""COMPUTED_VALUE"""),"")</f>
        <v/>
      </c>
    </row>
    <row r="5031">
      <c r="A5031" s="4" t="s">
        <v>8324</v>
      </c>
      <c r="B5031" s="4">
        <v>111.0</v>
      </c>
      <c r="C5031" s="4">
        <v>94596.0</v>
      </c>
      <c r="D5031" s="4" t="s">
        <v>1684</v>
      </c>
      <c r="E5031" s="4" t="s">
        <v>8325</v>
      </c>
      <c r="F5031" s="4" t="s">
        <v>232</v>
      </c>
      <c r="G5031" s="4" t="s">
        <v>233</v>
      </c>
      <c r="H5031" s="4">
        <v>1000000.0</v>
      </c>
      <c r="I5031" s="4">
        <v>7.4</v>
      </c>
      <c r="L5031" s="4" t="str">
        <f>IFERROR(__xludf.DUMMYFUNCTION("""COMPUTED_VALUE"""),"Crime")</f>
        <v>Crime</v>
      </c>
      <c r="M5031" s="4" t="str">
        <f>IFERROR(__xludf.DUMMYFUNCTION("""COMPUTED_VALUE"""),"Horror")</f>
        <v>Horror</v>
      </c>
      <c r="N5031" s="4" t="str">
        <f>IFERROR(__xludf.DUMMYFUNCTION("""COMPUTED_VALUE"""),"Mystery")</f>
        <v>Mystery</v>
      </c>
      <c r="O5031" s="4" t="str">
        <f>IFERROR(__xludf.DUMMYFUNCTION("""COMPUTED_VALUE"""),"Thriller")</f>
        <v>Thriller</v>
      </c>
      <c r="P5031" s="4" t="str">
        <f>IFERROR(__xludf.DUMMYFUNCTION("""COMPUTED_VALUE"""),"")</f>
        <v/>
      </c>
      <c r="Q5031" s="4" t="str">
        <f>IFERROR(__xludf.DUMMYFUNCTION("""COMPUTED_VALUE"""),"")</f>
        <v/>
      </c>
      <c r="R5031" s="4" t="str">
        <f>IFERROR(__xludf.DUMMYFUNCTION("""COMPUTED_VALUE"""),"")</f>
        <v/>
      </c>
      <c r="S5031" s="4" t="str">
        <f>IFERROR(__xludf.DUMMYFUNCTION("""COMPUTED_VALUE"""),"")</f>
        <v/>
      </c>
    </row>
    <row r="5032">
      <c r="A5032" s="4" t="s">
        <v>8326</v>
      </c>
      <c r="B5032" s="4">
        <v>84.0</v>
      </c>
      <c r="C5032" s="4">
        <v>0.0</v>
      </c>
      <c r="D5032" s="4" t="s">
        <v>1196</v>
      </c>
      <c r="E5032" s="4" t="s">
        <v>8327</v>
      </c>
      <c r="F5032" s="4" t="s">
        <v>12</v>
      </c>
      <c r="G5032" s="4" t="s">
        <v>13</v>
      </c>
      <c r="H5032" s="4">
        <v>0.0</v>
      </c>
      <c r="I5032" s="4">
        <v>6.1</v>
      </c>
      <c r="L5032" s="4" t="str">
        <f>IFERROR(__xludf.DUMMYFUNCTION("""COMPUTED_VALUE"""),"Drama")</f>
        <v>Drama</v>
      </c>
      <c r="M5032" s="4" t="str">
        <f>IFERROR(__xludf.DUMMYFUNCTION("""COMPUTED_VALUE"""),"")</f>
        <v/>
      </c>
      <c r="N5032" s="4" t="str">
        <f>IFERROR(__xludf.DUMMYFUNCTION("""COMPUTED_VALUE"""),"")</f>
        <v/>
      </c>
      <c r="O5032" s="4" t="str">
        <f>IFERROR(__xludf.DUMMYFUNCTION("""COMPUTED_VALUE"""),"")</f>
        <v/>
      </c>
      <c r="P5032" s="4" t="str">
        <f>IFERROR(__xludf.DUMMYFUNCTION("""COMPUTED_VALUE"""),"")</f>
        <v/>
      </c>
      <c r="Q5032" s="4" t="str">
        <f>IFERROR(__xludf.DUMMYFUNCTION("""COMPUTED_VALUE"""),"")</f>
        <v/>
      </c>
      <c r="R5032" s="4" t="str">
        <f>IFERROR(__xludf.DUMMYFUNCTION("""COMPUTED_VALUE"""),"")</f>
        <v/>
      </c>
      <c r="S5032" s="4" t="str">
        <f>IFERROR(__xludf.DUMMYFUNCTION("""COMPUTED_VALUE"""),"")</f>
        <v/>
      </c>
    </row>
    <row r="5033">
      <c r="A5033" s="4" t="s">
        <v>8328</v>
      </c>
      <c r="B5033" s="4">
        <v>82.0</v>
      </c>
      <c r="C5033" s="4">
        <v>0.0</v>
      </c>
      <c r="D5033" s="4" t="s">
        <v>4440</v>
      </c>
      <c r="E5033" s="4" t="s">
        <v>8329</v>
      </c>
      <c r="F5033" s="4" t="s">
        <v>12</v>
      </c>
      <c r="G5033" s="4" t="s">
        <v>13</v>
      </c>
      <c r="H5033" s="4">
        <v>200000.0</v>
      </c>
      <c r="I5033" s="4">
        <v>5.4</v>
      </c>
      <c r="L5033" s="4" t="str">
        <f>IFERROR(__xludf.DUMMYFUNCTION("""COMPUTED_VALUE"""),"Comedy")</f>
        <v>Comedy</v>
      </c>
      <c r="M5033" s="4" t="str">
        <f>IFERROR(__xludf.DUMMYFUNCTION("""COMPUTED_VALUE"""),"Horror")</f>
        <v>Horror</v>
      </c>
      <c r="N5033" s="4" t="str">
        <f>IFERROR(__xludf.DUMMYFUNCTION("""COMPUTED_VALUE"""),"Thriller")</f>
        <v>Thriller</v>
      </c>
      <c r="O5033" s="4" t="str">
        <f>IFERROR(__xludf.DUMMYFUNCTION("""COMPUTED_VALUE"""),"")</f>
        <v/>
      </c>
      <c r="P5033" s="4" t="str">
        <f>IFERROR(__xludf.DUMMYFUNCTION("""COMPUTED_VALUE"""),"")</f>
        <v/>
      </c>
      <c r="Q5033" s="4" t="str">
        <f>IFERROR(__xludf.DUMMYFUNCTION("""COMPUTED_VALUE"""),"")</f>
        <v/>
      </c>
      <c r="R5033" s="4" t="str">
        <f>IFERROR(__xludf.DUMMYFUNCTION("""COMPUTED_VALUE"""),"")</f>
        <v/>
      </c>
      <c r="S5033" s="4" t="str">
        <f>IFERROR(__xludf.DUMMYFUNCTION("""COMPUTED_VALUE"""),"")</f>
        <v/>
      </c>
    </row>
    <row r="5034">
      <c r="A5034" s="4" t="s">
        <v>8330</v>
      </c>
      <c r="B5034" s="4">
        <v>98.0</v>
      </c>
      <c r="C5034" s="4">
        <v>0.0</v>
      </c>
      <c r="D5034" s="4" t="s">
        <v>683</v>
      </c>
      <c r="E5034" s="4" t="s">
        <v>8331</v>
      </c>
      <c r="F5034" s="4" t="s">
        <v>12</v>
      </c>
      <c r="G5034" s="4" t="s">
        <v>13</v>
      </c>
      <c r="H5034" s="4">
        <v>0.0</v>
      </c>
      <c r="I5034" s="4">
        <v>6.4</v>
      </c>
      <c r="L5034" s="4" t="str">
        <f>IFERROR(__xludf.DUMMYFUNCTION("""COMPUTED_VALUE"""),"Crime")</f>
        <v>Crime</v>
      </c>
      <c r="M5034" s="4" t="str">
        <f>IFERROR(__xludf.DUMMYFUNCTION("""COMPUTED_VALUE"""),"Drama")</f>
        <v>Drama</v>
      </c>
      <c r="N5034" s="4" t="str">
        <f>IFERROR(__xludf.DUMMYFUNCTION("""COMPUTED_VALUE"""),"")</f>
        <v/>
      </c>
      <c r="O5034" s="4" t="str">
        <f>IFERROR(__xludf.DUMMYFUNCTION("""COMPUTED_VALUE"""),"")</f>
        <v/>
      </c>
      <c r="P5034" s="4" t="str">
        <f>IFERROR(__xludf.DUMMYFUNCTION("""COMPUTED_VALUE"""),"")</f>
        <v/>
      </c>
      <c r="Q5034" s="4" t="str">
        <f>IFERROR(__xludf.DUMMYFUNCTION("""COMPUTED_VALUE"""),"")</f>
        <v/>
      </c>
      <c r="R5034" s="4" t="str">
        <f>IFERROR(__xludf.DUMMYFUNCTION("""COMPUTED_VALUE"""),"")</f>
        <v/>
      </c>
      <c r="S5034" s="4" t="str">
        <f>IFERROR(__xludf.DUMMYFUNCTION("""COMPUTED_VALUE"""),"")</f>
        <v/>
      </c>
    </row>
    <row r="5035">
      <c r="A5035" s="4" t="s">
        <v>8332</v>
      </c>
      <c r="B5035" s="4">
        <v>77.0</v>
      </c>
      <c r="C5035" s="4">
        <v>424760.0</v>
      </c>
      <c r="D5035" s="4" t="s">
        <v>943</v>
      </c>
      <c r="E5035" s="4" t="s">
        <v>8333</v>
      </c>
      <c r="F5035" s="4" t="s">
        <v>12</v>
      </c>
      <c r="G5035" s="4" t="s">
        <v>13</v>
      </c>
      <c r="H5035" s="4">
        <v>7000.0</v>
      </c>
      <c r="I5035" s="4">
        <v>7.0</v>
      </c>
      <c r="L5035" s="4" t="str">
        <f>IFERROR(__xludf.DUMMYFUNCTION("""COMPUTED_VALUE"""),"Drama")</f>
        <v>Drama</v>
      </c>
      <c r="M5035" s="4" t="str">
        <f>IFERROR(__xludf.DUMMYFUNCTION("""COMPUTED_VALUE"""),"Sci-Fi")</f>
        <v>Sci-Fi</v>
      </c>
      <c r="N5035" s="4" t="str">
        <f>IFERROR(__xludf.DUMMYFUNCTION("""COMPUTED_VALUE"""),"Thriller")</f>
        <v>Thriller</v>
      </c>
      <c r="O5035" s="4" t="str">
        <f>IFERROR(__xludf.DUMMYFUNCTION("""COMPUTED_VALUE"""),"")</f>
        <v/>
      </c>
      <c r="P5035" s="4" t="str">
        <f>IFERROR(__xludf.DUMMYFUNCTION("""COMPUTED_VALUE"""),"")</f>
        <v/>
      </c>
      <c r="Q5035" s="4" t="str">
        <f>IFERROR(__xludf.DUMMYFUNCTION("""COMPUTED_VALUE"""),"")</f>
        <v/>
      </c>
      <c r="R5035" s="4" t="str">
        <f>IFERROR(__xludf.DUMMYFUNCTION("""COMPUTED_VALUE"""),"")</f>
        <v/>
      </c>
      <c r="S5035" s="4" t="str">
        <f>IFERROR(__xludf.DUMMYFUNCTION("""COMPUTED_VALUE"""),"")</f>
        <v/>
      </c>
    </row>
    <row r="5036">
      <c r="A5036" s="4" t="s">
        <v>8334</v>
      </c>
      <c r="B5036" s="4">
        <v>80.0</v>
      </c>
      <c r="C5036" s="4">
        <v>70071.0</v>
      </c>
      <c r="D5036" s="4" t="s">
        <v>3593</v>
      </c>
      <c r="E5036" s="4" t="s">
        <v>8335</v>
      </c>
      <c r="F5036" s="4" t="s">
        <v>12</v>
      </c>
      <c r="G5036" s="4" t="s">
        <v>8336</v>
      </c>
      <c r="H5036" s="4">
        <v>7000.0</v>
      </c>
      <c r="I5036" s="4">
        <v>6.3</v>
      </c>
      <c r="L5036" s="4" t="str">
        <f>IFERROR(__xludf.DUMMYFUNCTION("""COMPUTED_VALUE"""),"Thriller")</f>
        <v>Thriller</v>
      </c>
      <c r="M5036" s="4" t="str">
        <f>IFERROR(__xludf.DUMMYFUNCTION("""COMPUTED_VALUE"""),"")</f>
        <v/>
      </c>
      <c r="N5036" s="4" t="str">
        <f>IFERROR(__xludf.DUMMYFUNCTION("""COMPUTED_VALUE"""),"")</f>
        <v/>
      </c>
      <c r="O5036" s="4" t="str">
        <f>IFERROR(__xludf.DUMMYFUNCTION("""COMPUTED_VALUE"""),"")</f>
        <v/>
      </c>
      <c r="P5036" s="4" t="str">
        <f>IFERROR(__xludf.DUMMYFUNCTION("""COMPUTED_VALUE"""),"")</f>
        <v/>
      </c>
      <c r="Q5036" s="4" t="str">
        <f>IFERROR(__xludf.DUMMYFUNCTION("""COMPUTED_VALUE"""),"")</f>
        <v/>
      </c>
      <c r="R5036" s="4" t="str">
        <f>IFERROR(__xludf.DUMMYFUNCTION("""COMPUTED_VALUE"""),"")</f>
        <v/>
      </c>
      <c r="S5036" s="4" t="str">
        <f>IFERROR(__xludf.DUMMYFUNCTION("""COMPUTED_VALUE"""),"")</f>
        <v/>
      </c>
    </row>
    <row r="5037">
      <c r="A5037" s="4" t="s">
        <v>1706</v>
      </c>
      <c r="B5037" s="4">
        <v>81.0</v>
      </c>
      <c r="C5037" s="4">
        <v>2040920.0</v>
      </c>
      <c r="D5037" s="4" t="s">
        <v>2023</v>
      </c>
      <c r="E5037" s="4" t="s">
        <v>8337</v>
      </c>
      <c r="F5037" s="4" t="s">
        <v>975</v>
      </c>
      <c r="G5037" s="4" t="s">
        <v>13</v>
      </c>
      <c r="H5037" s="4">
        <v>7000.0</v>
      </c>
      <c r="I5037" s="4">
        <v>6.9</v>
      </c>
      <c r="L5037" s="4" t="str">
        <f>IFERROR(__xludf.DUMMYFUNCTION("""COMPUTED_VALUE"""),"Action")</f>
        <v>Action</v>
      </c>
      <c r="M5037" s="4" t="str">
        <f>IFERROR(__xludf.DUMMYFUNCTION("""COMPUTED_VALUE"""),"Crime")</f>
        <v>Crime</v>
      </c>
      <c r="N5037" s="4" t="str">
        <f>IFERROR(__xludf.DUMMYFUNCTION("""COMPUTED_VALUE"""),"Drama")</f>
        <v>Drama</v>
      </c>
      <c r="O5037" s="4" t="str">
        <f>IFERROR(__xludf.DUMMYFUNCTION("""COMPUTED_VALUE"""),"Romance")</f>
        <v>Romance</v>
      </c>
      <c r="P5037" s="4" t="str">
        <f>IFERROR(__xludf.DUMMYFUNCTION("""COMPUTED_VALUE"""),"Thriller")</f>
        <v>Thriller</v>
      </c>
      <c r="Q5037" s="4" t="str">
        <f>IFERROR(__xludf.DUMMYFUNCTION("""COMPUTED_VALUE"""),"")</f>
        <v/>
      </c>
      <c r="R5037" s="4" t="str">
        <f>IFERROR(__xludf.DUMMYFUNCTION("""COMPUTED_VALUE"""),"")</f>
        <v/>
      </c>
      <c r="S5037" s="4" t="str">
        <f>IFERROR(__xludf.DUMMYFUNCTION("""COMPUTED_VALUE"""),"")</f>
        <v/>
      </c>
    </row>
    <row r="5038">
      <c r="A5038" s="4" t="s">
        <v>8338</v>
      </c>
      <c r="B5038" s="4">
        <v>84.0</v>
      </c>
      <c r="C5038" s="4">
        <v>0.0</v>
      </c>
      <c r="D5038" s="4" t="s">
        <v>683</v>
      </c>
      <c r="E5038" s="4" t="s">
        <v>8339</v>
      </c>
      <c r="F5038" s="4" t="s">
        <v>12</v>
      </c>
      <c r="G5038" s="4" t="s">
        <v>13</v>
      </c>
      <c r="H5038" s="4">
        <v>3250.0</v>
      </c>
      <c r="I5038" s="4">
        <v>7.8</v>
      </c>
      <c r="L5038" s="4" t="str">
        <f>IFERROR(__xludf.DUMMYFUNCTION("""COMPUTED_VALUE"""),"Crime")</f>
        <v>Crime</v>
      </c>
      <c r="M5038" s="4" t="str">
        <f>IFERROR(__xludf.DUMMYFUNCTION("""COMPUTED_VALUE"""),"Drama")</f>
        <v>Drama</v>
      </c>
      <c r="N5038" s="4" t="str">
        <f>IFERROR(__xludf.DUMMYFUNCTION("""COMPUTED_VALUE"""),"")</f>
        <v/>
      </c>
      <c r="O5038" s="4" t="str">
        <f>IFERROR(__xludf.DUMMYFUNCTION("""COMPUTED_VALUE"""),"")</f>
        <v/>
      </c>
      <c r="P5038" s="4" t="str">
        <f>IFERROR(__xludf.DUMMYFUNCTION("""COMPUTED_VALUE"""),"")</f>
        <v/>
      </c>
      <c r="Q5038" s="4" t="str">
        <f>IFERROR(__xludf.DUMMYFUNCTION("""COMPUTED_VALUE"""),"")</f>
        <v/>
      </c>
      <c r="R5038" s="4" t="str">
        <f>IFERROR(__xludf.DUMMYFUNCTION("""COMPUTED_VALUE"""),"")</f>
        <v/>
      </c>
      <c r="S5038" s="4" t="str">
        <f>IFERROR(__xludf.DUMMYFUNCTION("""COMPUTED_VALUE"""),"")</f>
        <v/>
      </c>
    </row>
    <row r="5039">
      <c r="A5039" s="4" t="s">
        <v>6509</v>
      </c>
      <c r="B5039" s="4">
        <v>95.0</v>
      </c>
      <c r="C5039" s="4">
        <v>4584.0</v>
      </c>
      <c r="D5039" s="4" t="s">
        <v>888</v>
      </c>
      <c r="E5039" s="4" t="s">
        <v>8340</v>
      </c>
      <c r="F5039" s="4" t="s">
        <v>12</v>
      </c>
      <c r="G5039" s="4" t="s">
        <v>13</v>
      </c>
      <c r="H5039" s="4">
        <v>9000.0</v>
      </c>
      <c r="I5039" s="4">
        <v>6.4</v>
      </c>
      <c r="L5039" s="4" t="str">
        <f>IFERROR(__xludf.DUMMYFUNCTION("""COMPUTED_VALUE"""),"Comedy")</f>
        <v>Comedy</v>
      </c>
      <c r="M5039" s="4" t="str">
        <f>IFERROR(__xludf.DUMMYFUNCTION("""COMPUTED_VALUE"""),"Drama")</f>
        <v>Drama</v>
      </c>
      <c r="N5039" s="4" t="str">
        <f>IFERROR(__xludf.DUMMYFUNCTION("""COMPUTED_VALUE"""),"")</f>
        <v/>
      </c>
      <c r="O5039" s="4" t="str">
        <f>IFERROR(__xludf.DUMMYFUNCTION("""COMPUTED_VALUE"""),"")</f>
        <v/>
      </c>
      <c r="P5039" s="4" t="str">
        <f>IFERROR(__xludf.DUMMYFUNCTION("""COMPUTED_VALUE"""),"")</f>
        <v/>
      </c>
      <c r="Q5039" s="4" t="str">
        <f>IFERROR(__xludf.DUMMYFUNCTION("""COMPUTED_VALUE"""),"")</f>
        <v/>
      </c>
      <c r="R5039" s="4" t="str">
        <f>IFERROR(__xludf.DUMMYFUNCTION("""COMPUTED_VALUE"""),"")</f>
        <v/>
      </c>
      <c r="S5039" s="4" t="str">
        <f>IFERROR(__xludf.DUMMYFUNCTION("""COMPUTED_VALUE"""),"")</f>
        <v/>
      </c>
    </row>
    <row r="5040">
      <c r="A5040" s="4" t="s">
        <v>8341</v>
      </c>
      <c r="B5040" s="4">
        <v>87.0</v>
      </c>
      <c r="C5040" s="4">
        <v>0.0</v>
      </c>
      <c r="D5040" s="4" t="s">
        <v>888</v>
      </c>
      <c r="E5040" s="4" t="s">
        <v>8342</v>
      </c>
      <c r="F5040" s="4" t="s">
        <v>12</v>
      </c>
      <c r="G5040" s="4" t="s">
        <v>95</v>
      </c>
      <c r="H5040" s="4">
        <v>0.0</v>
      </c>
      <c r="I5040" s="4">
        <v>7.7</v>
      </c>
      <c r="L5040" s="4" t="str">
        <f>IFERROR(__xludf.DUMMYFUNCTION("""COMPUTED_VALUE"""),"Comedy")</f>
        <v>Comedy</v>
      </c>
      <c r="M5040" s="4" t="str">
        <f>IFERROR(__xludf.DUMMYFUNCTION("""COMPUTED_VALUE"""),"Drama")</f>
        <v>Drama</v>
      </c>
      <c r="N5040" s="4" t="str">
        <f>IFERROR(__xludf.DUMMYFUNCTION("""COMPUTED_VALUE"""),"")</f>
        <v/>
      </c>
      <c r="O5040" s="4" t="str">
        <f>IFERROR(__xludf.DUMMYFUNCTION("""COMPUTED_VALUE"""),"")</f>
        <v/>
      </c>
      <c r="P5040" s="4" t="str">
        <f>IFERROR(__xludf.DUMMYFUNCTION("""COMPUTED_VALUE"""),"")</f>
        <v/>
      </c>
      <c r="Q5040" s="4" t="str">
        <f>IFERROR(__xludf.DUMMYFUNCTION("""COMPUTED_VALUE"""),"")</f>
        <v/>
      </c>
      <c r="R5040" s="4" t="str">
        <f>IFERROR(__xludf.DUMMYFUNCTION("""COMPUTED_VALUE"""),"")</f>
        <v/>
      </c>
      <c r="S5040" s="4" t="str">
        <f>IFERROR(__xludf.DUMMYFUNCTION("""COMPUTED_VALUE"""),"")</f>
        <v/>
      </c>
    </row>
    <row r="5041">
      <c r="A5041" s="4" t="s">
        <v>8351</v>
      </c>
      <c r="B5041" s="4">
        <v>43.0</v>
      </c>
      <c r="C5041" s="4">
        <v>0.0</v>
      </c>
      <c r="D5041" s="4" t="s">
        <v>758</v>
      </c>
      <c r="E5041" s="4" t="s">
        <v>8343</v>
      </c>
      <c r="F5041" s="4" t="s">
        <v>12</v>
      </c>
      <c r="G5041" s="4" t="s">
        <v>13</v>
      </c>
      <c r="H5041" s="4">
        <v>0.0</v>
      </c>
      <c r="I5041" s="4">
        <v>7.5</v>
      </c>
      <c r="L5041" s="4" t="str">
        <f>IFERROR(__xludf.DUMMYFUNCTION("""COMPUTED_VALUE"""),"Crime")</f>
        <v>Crime</v>
      </c>
      <c r="M5041" s="4" t="str">
        <f>IFERROR(__xludf.DUMMYFUNCTION("""COMPUTED_VALUE"""),"Drama")</f>
        <v>Drama</v>
      </c>
      <c r="N5041" s="4" t="str">
        <f>IFERROR(__xludf.DUMMYFUNCTION("""COMPUTED_VALUE"""),"Mystery")</f>
        <v>Mystery</v>
      </c>
      <c r="O5041" s="4" t="str">
        <f>IFERROR(__xludf.DUMMYFUNCTION("""COMPUTED_VALUE"""),"Thriller")</f>
        <v>Thriller</v>
      </c>
      <c r="P5041" s="4" t="str">
        <f>IFERROR(__xludf.DUMMYFUNCTION("""COMPUTED_VALUE"""),"")</f>
        <v/>
      </c>
      <c r="Q5041" s="4" t="str">
        <f>IFERROR(__xludf.DUMMYFUNCTION("""COMPUTED_VALUE"""),"")</f>
        <v/>
      </c>
      <c r="R5041" s="4" t="str">
        <f>IFERROR(__xludf.DUMMYFUNCTION("""COMPUTED_VALUE"""),"")</f>
        <v/>
      </c>
      <c r="S5041" s="4" t="str">
        <f>IFERROR(__xludf.DUMMYFUNCTION("""COMPUTED_VALUE"""),"")</f>
        <v/>
      </c>
    </row>
    <row r="5042">
      <c r="A5042" s="4" t="s">
        <v>8344</v>
      </c>
      <c r="B5042" s="4">
        <v>76.0</v>
      </c>
      <c r="C5042" s="4">
        <v>0.0</v>
      </c>
      <c r="D5042" s="4" t="s">
        <v>1535</v>
      </c>
      <c r="E5042" s="4" t="s">
        <v>8345</v>
      </c>
      <c r="F5042" s="4" t="s">
        <v>12</v>
      </c>
      <c r="G5042" s="4" t="s">
        <v>13</v>
      </c>
      <c r="H5042" s="4">
        <v>1400.0</v>
      </c>
      <c r="I5042" s="4">
        <v>6.3</v>
      </c>
      <c r="L5042" s="4" t="str">
        <f>IFERROR(__xludf.DUMMYFUNCTION("""COMPUTED_VALUE"""),"Drama")</f>
        <v>Drama</v>
      </c>
      <c r="M5042" s="4" t="str">
        <f>IFERROR(__xludf.DUMMYFUNCTION("""COMPUTED_VALUE"""),"Horror")</f>
        <v>Horror</v>
      </c>
      <c r="N5042" s="4" t="str">
        <f>IFERROR(__xludf.DUMMYFUNCTION("""COMPUTED_VALUE"""),"Thriller")</f>
        <v>Thriller</v>
      </c>
      <c r="O5042" s="4" t="str">
        <f>IFERROR(__xludf.DUMMYFUNCTION("""COMPUTED_VALUE"""),"")</f>
        <v/>
      </c>
      <c r="P5042" s="4" t="str">
        <f>IFERROR(__xludf.DUMMYFUNCTION("""COMPUTED_VALUE"""),"")</f>
        <v/>
      </c>
      <c r="Q5042" s="4" t="str">
        <f>IFERROR(__xludf.DUMMYFUNCTION("""COMPUTED_VALUE"""),"")</f>
        <v/>
      </c>
      <c r="R5042" s="4" t="str">
        <f>IFERROR(__xludf.DUMMYFUNCTION("""COMPUTED_VALUE"""),"")</f>
        <v/>
      </c>
      <c r="S5042" s="4" t="str">
        <f>IFERROR(__xludf.DUMMYFUNCTION("""COMPUTED_VALUE"""),"")</f>
        <v/>
      </c>
    </row>
    <row r="5043">
      <c r="A5043" s="4" t="s">
        <v>8346</v>
      </c>
      <c r="B5043" s="4">
        <v>100.0</v>
      </c>
      <c r="C5043" s="4">
        <v>10443.0</v>
      </c>
      <c r="D5043" s="4" t="s">
        <v>495</v>
      </c>
      <c r="E5043" s="4" t="s">
        <v>8347</v>
      </c>
      <c r="F5043" s="4" t="s">
        <v>12</v>
      </c>
      <c r="G5043" s="4" t="s">
        <v>13</v>
      </c>
      <c r="H5043" s="4">
        <v>0.0</v>
      </c>
      <c r="I5043" s="4">
        <v>6.3</v>
      </c>
      <c r="L5043" s="4" t="str">
        <f>IFERROR(__xludf.DUMMYFUNCTION("""COMPUTED_VALUE"""),"Comedy")</f>
        <v>Comedy</v>
      </c>
      <c r="M5043" s="4" t="str">
        <f>IFERROR(__xludf.DUMMYFUNCTION("""COMPUTED_VALUE"""),"Drama")</f>
        <v>Drama</v>
      </c>
      <c r="N5043" s="4" t="str">
        <f>IFERROR(__xludf.DUMMYFUNCTION("""COMPUTED_VALUE"""),"Romance")</f>
        <v>Romance</v>
      </c>
      <c r="O5043" s="4" t="str">
        <f>IFERROR(__xludf.DUMMYFUNCTION("""COMPUTED_VALUE"""),"")</f>
        <v/>
      </c>
      <c r="P5043" s="4" t="str">
        <f>IFERROR(__xludf.DUMMYFUNCTION("""COMPUTED_VALUE"""),"")</f>
        <v/>
      </c>
      <c r="Q5043" s="4" t="str">
        <f>IFERROR(__xludf.DUMMYFUNCTION("""COMPUTED_VALUE"""),"")</f>
        <v/>
      </c>
      <c r="R5043" s="4" t="str">
        <f>IFERROR(__xludf.DUMMYFUNCTION("""COMPUTED_VALUE"""),"")</f>
        <v/>
      </c>
      <c r="S5043" s="4" t="str">
        <f>IFERROR(__xludf.DUMMYFUNCTION("""COMPUTED_VALUE"""),"")</f>
        <v/>
      </c>
    </row>
    <row r="5044">
      <c r="A5044" s="4" t="s">
        <v>6947</v>
      </c>
      <c r="B5044" s="4">
        <v>90.0</v>
      </c>
      <c r="C5044" s="4">
        <v>85222.0</v>
      </c>
      <c r="D5044" s="4" t="s">
        <v>25</v>
      </c>
      <c r="E5044" s="4" t="s">
        <v>8348</v>
      </c>
      <c r="F5044" s="4" t="s">
        <v>12</v>
      </c>
      <c r="G5044" s="4" t="s">
        <v>13</v>
      </c>
      <c r="H5044" s="4">
        <v>1100.0</v>
      </c>
      <c r="I5044" s="4">
        <v>6.6</v>
      </c>
      <c r="L5044" s="4" t="str">
        <f>IFERROR(__xludf.DUMMYFUNCTION("""COMPUTED_VALUE"""),"Documentary")</f>
        <v>Documentary</v>
      </c>
      <c r="M5044" s="4" t="str">
        <f>IFERROR(__xludf.DUMMYFUNCTION("""COMPUTED_VALUE"""),"")</f>
        <v/>
      </c>
      <c r="N5044" s="4" t="str">
        <f>IFERROR(__xludf.DUMMYFUNCTION("""COMPUTED_VALUE"""),"")</f>
        <v/>
      </c>
      <c r="O5044" s="4" t="str">
        <f>IFERROR(__xludf.DUMMYFUNCTION("""COMPUTED_VALUE"""),"")</f>
        <v/>
      </c>
      <c r="P5044" s="4" t="str">
        <f>IFERROR(__xludf.DUMMYFUNCTION("""COMPUTED_VALUE"""),"")</f>
        <v/>
      </c>
      <c r="Q5044" s="4" t="str">
        <f>IFERROR(__xludf.DUMMYFUNCTION("""COMPUTED_VALUE"""),"")</f>
        <v/>
      </c>
      <c r="R5044" s="4" t="str">
        <f>IFERROR(__xludf.DUMMYFUNCTION("""COMPUTED_VALUE"""),"")</f>
        <v/>
      </c>
      <c r="S5044" s="4" t="str">
        <f>IFERROR(__xludf.DUMMYFUNCTION("""COMPUTED_VALUE"""),"")</f>
        <v/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0.63"/>
    <col customWidth="1" min="4" max="7" width="7.88"/>
    <col customWidth="1" min="9" max="9" width="49.13"/>
    <col customWidth="1" min="11" max="11" width="10.63"/>
    <col customWidth="1" min="19" max="19" width="16.25"/>
  </cols>
  <sheetData>
    <row r="1">
      <c r="A1" s="1" t="s">
        <v>3</v>
      </c>
      <c r="B1" s="1"/>
      <c r="C1" s="1"/>
      <c r="D1" s="1"/>
      <c r="E1" s="1"/>
      <c r="F1" s="1"/>
      <c r="G1" s="1"/>
      <c r="H1" s="1"/>
      <c r="I1" s="1" t="s">
        <v>3</v>
      </c>
      <c r="J1" s="1" t="s">
        <v>8</v>
      </c>
      <c r="K1" s="1" t="s">
        <v>8352</v>
      </c>
      <c r="L1" s="1" t="s">
        <v>8353</v>
      </c>
      <c r="M1" s="1" t="s">
        <v>8354</v>
      </c>
      <c r="N1" s="1" t="s">
        <v>8355</v>
      </c>
      <c r="O1" s="1" t="s">
        <v>8356</v>
      </c>
      <c r="P1" s="1" t="s">
        <v>8357</v>
      </c>
      <c r="Q1" s="1" t="s">
        <v>8358</v>
      </c>
      <c r="R1" s="1" t="s">
        <v>8359</v>
      </c>
      <c r="S1" s="1" t="s">
        <v>8360</v>
      </c>
    </row>
    <row r="2">
      <c r="A2" s="2" t="s">
        <v>464</v>
      </c>
      <c r="B2" s="2" t="s">
        <v>330</v>
      </c>
      <c r="C2" s="2" t="s">
        <v>443</v>
      </c>
      <c r="D2" s="2" t="s">
        <v>4259</v>
      </c>
      <c r="E2" s="2"/>
      <c r="F2" s="2"/>
      <c r="G2" s="2"/>
      <c r="H2" s="2"/>
      <c r="I2" s="2" t="s">
        <v>10</v>
      </c>
      <c r="J2" s="2">
        <v>7.9</v>
      </c>
      <c r="K2" s="2" t="s">
        <v>330</v>
      </c>
      <c r="L2" s="4">
        <f t="shared" ref="L2:L26" si="1">COUNTIF($A$2:$H$5044,K2)</f>
        <v>923</v>
      </c>
      <c r="M2" s="7">
        <f>AVERAGEIF('Cleaned data'!$D$2:$D$5044,"*"&amp;K2&amp;"*",'Cleaned data'!$I$2:$I$5044)</f>
        <v>6.441170098</v>
      </c>
      <c r="N2" s="4">
        <f t="array" ref="N2">MEDIAN(IF($A$2:$H$5044=K2, $J$2:$J$5044, ""))</f>
        <v>6.6</v>
      </c>
      <c r="O2" s="7">
        <f t="array" ref="O2">MODE(IF($A$2:$H$5044=K2, $J$2:$J$5044, ""))</f>
        <v>6.7</v>
      </c>
      <c r="P2" s="7">
        <f t="array" ref="P2">MAX(IF($A$2:$H$5044=K2, $J$2:$J$5044, ""))</f>
        <v>8.9</v>
      </c>
      <c r="Q2" s="7">
        <f t="array" ref="Q2">MIN(IF($A$2:$H$5044=K2, $J$2:$J$5044, ""))</f>
        <v>1.9</v>
      </c>
      <c r="R2" s="7">
        <f t="array" ref="R2">VAR(IF($A$2:$H$5044=K2, $J$2:$J$5044, ""))</f>
        <v>1.279604703</v>
      </c>
      <c r="S2" s="7">
        <f t="array" ref="S2">STDEV(IF($A$2:$H$5044=K2, $J$2:$J$5044, ""))</f>
        <v>1.131196138</v>
      </c>
    </row>
    <row r="3">
      <c r="A3" s="2" t="s">
        <v>464</v>
      </c>
      <c r="B3" s="2" t="s">
        <v>330</v>
      </c>
      <c r="C3" s="2" t="s">
        <v>443</v>
      </c>
      <c r="D3" s="2"/>
      <c r="E3" s="2"/>
      <c r="F3" s="2"/>
      <c r="G3" s="2"/>
      <c r="H3" s="2"/>
      <c r="I3" s="2" t="s">
        <v>15</v>
      </c>
      <c r="J3" s="2">
        <v>7.1</v>
      </c>
      <c r="K3" s="2" t="s">
        <v>3593</v>
      </c>
      <c r="L3" s="4">
        <f t="shared" si="1"/>
        <v>1411</v>
      </c>
      <c r="M3" s="7">
        <f>AVERAGEIF('Cleaned data'!$D$2:$D$5044,"*"&amp;K3&amp;"*",'Cleaned data'!$I$2:$I$5044)</f>
        <v>6.314245216</v>
      </c>
      <c r="N3" s="4">
        <f t="array" ref="N3">MEDIAN(IF($A$2:$H$5044=K3, $J$2:$J$5044, ""))</f>
        <v>6.4</v>
      </c>
      <c r="O3" s="7">
        <f t="array" ref="O3">MODE(IF($A$2:$H$5044=K3, $J$2:$J$5044, ""))</f>
        <v>6.1</v>
      </c>
      <c r="P3" s="7">
        <f t="array" ref="P3">MAX(IF($A$2:$H$5044=K3, $J$2:$J$5044, ""))</f>
        <v>9</v>
      </c>
      <c r="Q3" s="7">
        <f t="array" ref="Q3">MIN(IF($A$2:$H$5044=K3, $J$2:$J$5044, ""))</f>
        <v>2.2</v>
      </c>
      <c r="R3" s="7">
        <f t="array" ref="R3">VAR(IF($A$2:$H$5044=K3, $J$2:$J$5044, ""))</f>
        <v>1.111619625</v>
      </c>
      <c r="S3" s="7">
        <f t="array" ref="S3">STDEV(IF($A$2:$H$5044=K3, $J$2:$J$5044, ""))</f>
        <v>1.054333735</v>
      </c>
    </row>
    <row r="4">
      <c r="A4" s="2" t="s">
        <v>464</v>
      </c>
      <c r="B4" s="2" t="s">
        <v>330</v>
      </c>
      <c r="C4" s="2" t="s">
        <v>3593</v>
      </c>
      <c r="D4" s="2"/>
      <c r="E4" s="2"/>
      <c r="F4" s="2"/>
      <c r="G4" s="2"/>
      <c r="H4" s="2"/>
      <c r="I4" s="2" t="s">
        <v>18</v>
      </c>
      <c r="J4" s="2">
        <v>6.8</v>
      </c>
      <c r="K4" s="2" t="s">
        <v>3985</v>
      </c>
      <c r="L4" s="4">
        <f t="shared" si="1"/>
        <v>242</v>
      </c>
      <c r="M4" s="7">
        <f>AVERAGEIF('Cleaned data'!$D$2:$D$5044,"*"&amp;K4&amp;"*",'Cleaned data'!$I$2:$I$5044)</f>
        <v>6.576033058</v>
      </c>
      <c r="N4" s="4">
        <f t="array" ref="N4">MEDIAN(IF($A$2:$H$5044=K4, $J$2:$J$5044, ""))</f>
        <v>6.7</v>
      </c>
      <c r="O4" s="7">
        <f t="array" ref="O4">MODE(IF($A$2:$H$5044=K4, $J$2:$J$5044, ""))</f>
        <v>6.7</v>
      </c>
      <c r="P4" s="7">
        <f t="array" ref="P4">MAX(IF($A$2:$H$5044=K4, $J$2:$J$5044, ""))</f>
        <v>8.6</v>
      </c>
      <c r="Q4" s="7">
        <f t="array" ref="Q4">MIN(IF($A$2:$H$5044=K4, $J$2:$J$5044, ""))</f>
        <v>1.7</v>
      </c>
      <c r="R4" s="7">
        <f t="array" ref="R4">VAR(IF($A$2:$H$5044=K4, $J$2:$J$5044, ""))</f>
        <v>1.298676314</v>
      </c>
      <c r="S4" s="7">
        <f t="array" ref="S4">STDEV(IF($A$2:$H$5044=K4, $J$2:$J$5044, ""))</f>
        <v>1.139594803</v>
      </c>
    </row>
    <row r="5">
      <c r="A5" s="2" t="s">
        <v>464</v>
      </c>
      <c r="B5" s="2" t="s">
        <v>3593</v>
      </c>
      <c r="C5" s="2"/>
      <c r="D5" s="2"/>
      <c r="E5" s="2"/>
      <c r="F5" s="2"/>
      <c r="G5" s="2"/>
      <c r="H5" s="2"/>
      <c r="I5" s="2" t="s">
        <v>22</v>
      </c>
      <c r="J5" s="2">
        <v>8.5</v>
      </c>
      <c r="K5" s="2" t="s">
        <v>6284</v>
      </c>
      <c r="L5" s="4">
        <f t="shared" si="1"/>
        <v>546</v>
      </c>
      <c r="M5" s="7">
        <f>AVERAGEIF('Cleaned data'!$D$2:$D$5044,"*"&amp;K5&amp;"*",'Cleaned data'!$I$2:$I$5044)</f>
        <v>6.245054945</v>
      </c>
      <c r="N5" s="4">
        <f t="array" ref="N5">MEDIAN(IF($A$2:$H$5044=K5, $J$2:$J$5044, ""))</f>
        <v>6.4</v>
      </c>
      <c r="O5" s="7">
        <f t="array" ref="O5">MODE(IF($A$2:$H$5044=K5, $J$2:$J$5044, ""))</f>
        <v>6.7</v>
      </c>
      <c r="P5" s="7">
        <f t="array" ref="P5">MAX(IF($A$2:$H$5044=K5, $J$2:$J$5044, ""))</f>
        <v>8.7</v>
      </c>
      <c r="Q5" s="7">
        <f t="array" ref="Q5">MIN(IF($A$2:$H$5044=K5, $J$2:$J$5044, ""))</f>
        <v>1.7</v>
      </c>
      <c r="R5" s="7">
        <f t="array" ref="R5">VAR(IF($A$2:$H$5044=K5, $J$2:$J$5044, ""))</f>
        <v>1.443837887</v>
      </c>
      <c r="S5" s="7">
        <f t="array" ref="S5">STDEV(IF($A$2:$H$5044=K5, $J$2:$J$5044, ""))</f>
        <v>1.201598055</v>
      </c>
    </row>
    <row r="6">
      <c r="A6" s="2" t="s">
        <v>25</v>
      </c>
      <c r="B6" s="2"/>
      <c r="C6" s="2"/>
      <c r="D6" s="2"/>
      <c r="E6" s="2"/>
      <c r="F6" s="2"/>
      <c r="G6" s="2"/>
      <c r="H6" s="2"/>
      <c r="I6" s="2" t="s">
        <v>25</v>
      </c>
      <c r="J6" s="2">
        <v>7.1</v>
      </c>
      <c r="K6" s="2" t="s">
        <v>443</v>
      </c>
      <c r="L6" s="4">
        <f t="shared" si="1"/>
        <v>610</v>
      </c>
      <c r="M6" s="7">
        <f>AVERAGEIF('Cleaned data'!$D$2:$D$5044,"*"&amp;K6&amp;"*",'Cleaned data'!$I$2:$I$5044)</f>
        <v>6.30704918</v>
      </c>
      <c r="N6" s="4">
        <f t="array" ref="N6">MEDIAN(IF($A$2:$H$5044=K6, $J$2:$J$5044, ""))</f>
        <v>6.4</v>
      </c>
      <c r="O6" s="7">
        <f t="array" ref="O6">MODE(IF($A$2:$H$5044=K6, $J$2:$J$5044, ""))</f>
        <v>6.7</v>
      </c>
      <c r="P6" s="7">
        <f t="array" ref="P6">MAX(IF($A$2:$H$5044=K6, $J$2:$J$5044, ""))</f>
        <v>8.9</v>
      </c>
      <c r="Q6" s="7">
        <f t="array" ref="Q6">MIN(IF($A$2:$H$5044=K6, $J$2:$J$5044, ""))</f>
        <v>1.7</v>
      </c>
      <c r="R6" s="7">
        <f t="array" ref="R6">VAR(IF($A$2:$H$5044=K6, $J$2:$J$5044, ""))</f>
        <v>1.347191607</v>
      </c>
      <c r="S6" s="7">
        <f t="array" ref="S6">STDEV(IF($A$2:$H$5044=K6, $J$2:$J$5044, ""))</f>
        <v>1.160685835</v>
      </c>
    </row>
    <row r="7">
      <c r="A7" s="2" t="s">
        <v>464</v>
      </c>
      <c r="B7" s="2" t="s">
        <v>330</v>
      </c>
      <c r="C7" s="2" t="s">
        <v>4259</v>
      </c>
      <c r="D7" s="2"/>
      <c r="E7" s="2"/>
      <c r="F7" s="2"/>
      <c r="G7" s="2"/>
      <c r="H7" s="2"/>
      <c r="I7" s="2" t="s">
        <v>28</v>
      </c>
      <c r="J7" s="2">
        <v>6.6</v>
      </c>
      <c r="K7" s="2" t="s">
        <v>6837</v>
      </c>
      <c r="L7" s="4">
        <f t="shared" si="1"/>
        <v>1107</v>
      </c>
      <c r="M7" s="7">
        <f>AVERAGEIF('Cleaned data'!$D$2:$D$5044,"*"&amp;K7&amp;"*",'Cleaned data'!$I$2:$I$5044)</f>
        <v>6.450587173</v>
      </c>
      <c r="N7" s="4">
        <f t="array" ref="N7">MEDIAN(IF($A$2:$H$5044=K7, $J$2:$J$5044, ""))</f>
        <v>6.5</v>
      </c>
      <c r="O7" s="7">
        <f t="array" ref="O7">MODE(IF($A$2:$H$5044=K7, $J$2:$J$5044, ""))</f>
        <v>6.5</v>
      </c>
      <c r="P7" s="7">
        <f t="array" ref="P7">MAX(IF($A$2:$H$5044=K7, $J$2:$J$5044, ""))</f>
        <v>8.6</v>
      </c>
      <c r="Q7" s="7">
        <f t="array" ref="Q7">MIN(IF($A$2:$H$5044=K7, $J$2:$J$5044, ""))</f>
        <v>2.1</v>
      </c>
      <c r="R7" s="7">
        <f t="array" ref="R7">VAR(IF($A$2:$H$5044=K7, $J$2:$J$5044, ""))</f>
        <v>0.9920860021</v>
      </c>
      <c r="S7" s="7">
        <f t="array" ref="S7">STDEV(IF($A$2:$H$5044=K7, $J$2:$J$5044, ""))</f>
        <v>0.996035141</v>
      </c>
    </row>
    <row r="8">
      <c r="A8" s="2" t="s">
        <v>464</v>
      </c>
      <c r="B8" s="2" t="s">
        <v>330</v>
      </c>
      <c r="C8" s="2" t="s">
        <v>6837</v>
      </c>
      <c r="D8" s="2"/>
      <c r="E8" s="2"/>
      <c r="F8" s="2"/>
      <c r="G8" s="2"/>
      <c r="H8" s="2"/>
      <c r="I8" s="2" t="s">
        <v>31</v>
      </c>
      <c r="J8" s="2">
        <v>6.2</v>
      </c>
      <c r="K8" s="2" t="s">
        <v>8361</v>
      </c>
      <c r="L8" s="4">
        <f t="shared" si="1"/>
        <v>889</v>
      </c>
      <c r="M8" s="7">
        <f>AVERAGEIF('Cleaned data'!$D$2:$D$5044,"*"&amp;K8&amp;"*",'Cleaned data'!$I$2:$I$5044)</f>
        <v>6.564791901</v>
      </c>
      <c r="N8" s="4">
        <f t="array" ref="N8">MEDIAN(IF($A$2:$H$5044=K8, $J$2:$J$5044, ""))</f>
        <v>6.6</v>
      </c>
      <c r="O8" s="7">
        <f t="array" ref="O8">MODE(IF($A$2:$H$5044=K8, $J$2:$J$5044, ""))</f>
        <v>6.6</v>
      </c>
      <c r="P8" s="7">
        <f t="array" ref="P8">MAX(IF($A$2:$H$5044=K8, $J$2:$J$5044, ""))</f>
        <v>9.3</v>
      </c>
      <c r="Q8" s="7">
        <f t="array" ref="Q8">MIN(IF($A$2:$H$5044=K8, $J$2:$J$5044, ""))</f>
        <v>2.4</v>
      </c>
      <c r="R8" s="7">
        <f t="array" ref="R8">VAR(IF($A$2:$H$5044=K8, $J$2:$J$5044, ""))</f>
        <v>1.053612597</v>
      </c>
      <c r="S8" s="7">
        <f t="array" ref="S8">STDEV(IF($A$2:$H$5044=K8, $J$2:$J$5044, ""))</f>
        <v>1.02645633</v>
      </c>
    </row>
    <row r="9">
      <c r="A9" s="2" t="s">
        <v>330</v>
      </c>
      <c r="B9" s="2" t="s">
        <v>3985</v>
      </c>
      <c r="C9" s="2" t="s">
        <v>585</v>
      </c>
      <c r="D9" s="2" t="s">
        <v>6284</v>
      </c>
      <c r="E9" s="2" t="s">
        <v>443</v>
      </c>
      <c r="F9" s="2" t="s">
        <v>6035</v>
      </c>
      <c r="G9" s="2" t="s">
        <v>6837</v>
      </c>
      <c r="H9" s="2"/>
      <c r="I9" s="2" t="s">
        <v>34</v>
      </c>
      <c r="J9" s="2">
        <v>7.8</v>
      </c>
      <c r="K9" s="2" t="s">
        <v>585</v>
      </c>
      <c r="L9" s="4">
        <f t="shared" si="1"/>
        <v>1872</v>
      </c>
      <c r="M9" s="7">
        <f>AVERAGEIF('Cleaned data'!$D$2:$D$5044,"*"&amp;K9&amp;"*",'Cleaned data'!$I$2:$I$5044)</f>
        <v>6.195245726</v>
      </c>
      <c r="N9" s="4">
        <f t="array" ref="N9">MEDIAN(IF($A$2:$H$5044=K9, $J$2:$J$5044, ""))</f>
        <v>6.3</v>
      </c>
      <c r="O9" s="7">
        <f t="array" ref="O9">MODE(IF($A$2:$H$5044=K9, $J$2:$J$5044, ""))</f>
        <v>6.7</v>
      </c>
      <c r="P9" s="7">
        <f t="array" ref="P9">MAX(IF($A$2:$H$5044=K9, $J$2:$J$5044, ""))</f>
        <v>9.5</v>
      </c>
      <c r="Q9" s="7">
        <f t="array" ref="Q9">MIN(IF($A$2:$H$5044=K9, $J$2:$J$5044, ""))</f>
        <v>1.7</v>
      </c>
      <c r="R9" s="7">
        <f t="array" ref="R9">VAR(IF($A$2:$H$5044=K9, $J$2:$J$5044, ""))</f>
        <v>1.189656701</v>
      </c>
      <c r="S9" s="7">
        <f t="array" ref="S9">STDEV(IF($A$2:$H$5044=K9, $J$2:$J$5044, ""))</f>
        <v>1.090713849</v>
      </c>
    </row>
    <row r="10">
      <c r="A10" s="2" t="s">
        <v>464</v>
      </c>
      <c r="B10" s="2" t="s">
        <v>330</v>
      </c>
      <c r="C10" s="2" t="s">
        <v>4259</v>
      </c>
      <c r="D10" s="2"/>
      <c r="E10" s="2"/>
      <c r="F10" s="2"/>
      <c r="G10" s="2"/>
      <c r="H10" s="2"/>
      <c r="I10" s="2" t="s">
        <v>28</v>
      </c>
      <c r="J10" s="2">
        <v>7.5</v>
      </c>
      <c r="K10" s="2" t="s">
        <v>1196</v>
      </c>
      <c r="L10" s="4">
        <f t="shared" si="1"/>
        <v>2594</v>
      </c>
      <c r="M10" s="7">
        <f>AVERAGEIF('Cleaned data'!$D$2:$D$5044,"*"&amp;K10&amp;"*",'Cleaned data'!$I$2:$I$5044)</f>
        <v>6.763762529</v>
      </c>
      <c r="N10" s="4">
        <f t="array" ref="N10">MEDIAN(IF($A$2:$H$5044=K10, $J$2:$J$5044, ""))</f>
        <v>6.9</v>
      </c>
      <c r="O10" s="7">
        <f t="array" ref="O10">MODE(IF($A$2:$H$5044=K10, $J$2:$J$5044, ""))</f>
        <v>7.2</v>
      </c>
      <c r="P10" s="7">
        <f t="array" ref="P10">MAX(IF($A$2:$H$5044=K10, $J$2:$J$5044, ""))</f>
        <v>9.3</v>
      </c>
      <c r="Q10" s="7">
        <f t="array" ref="Q10">MIN(IF($A$2:$H$5044=K10, $J$2:$J$5044, ""))</f>
        <v>2</v>
      </c>
      <c r="R10" s="7">
        <f t="array" ref="R10">VAR(IF($A$2:$H$5044=K10, $J$2:$J$5044, ""))</f>
        <v>0.9165266786</v>
      </c>
      <c r="S10" s="7">
        <f t="array" ref="S10">STDEV(IF($A$2:$H$5044=K10, $J$2:$J$5044, ""))</f>
        <v>0.9573539986</v>
      </c>
    </row>
    <row r="11">
      <c r="A11" s="2" t="s">
        <v>330</v>
      </c>
      <c r="B11" s="2" t="s">
        <v>6284</v>
      </c>
      <c r="C11" s="2" t="s">
        <v>443</v>
      </c>
      <c r="D11" s="2" t="s">
        <v>8362</v>
      </c>
      <c r="E11" s="2"/>
      <c r="F11" s="2"/>
      <c r="G11" s="2"/>
      <c r="H11" s="2"/>
      <c r="I11" s="2" t="s">
        <v>39</v>
      </c>
      <c r="J11" s="2">
        <v>7.5</v>
      </c>
      <c r="K11" s="2" t="s">
        <v>4259</v>
      </c>
      <c r="L11" s="4">
        <f t="shared" si="1"/>
        <v>616</v>
      </c>
      <c r="M11" s="7">
        <f>AVERAGEIF('Cleaned data'!$D$2:$D$5044,"*"&amp;K11&amp;"*",'Cleaned data'!$I$2:$I$5044)</f>
        <v>6.281818182</v>
      </c>
      <c r="N11" s="4">
        <f t="array" ref="N11">MEDIAN(IF($A$2:$H$5044=K11, $J$2:$J$5044, ""))</f>
        <v>6.4</v>
      </c>
      <c r="O11" s="7">
        <f t="array" ref="O11">MODE(IF($A$2:$H$5044=K11, $J$2:$J$5044, ""))</f>
        <v>6.7</v>
      </c>
      <c r="P11" s="7">
        <f t="array" ref="P11">MAX(IF($A$2:$H$5044=K11, $J$2:$J$5044, ""))</f>
        <v>8.8</v>
      </c>
      <c r="Q11" s="7">
        <f t="array" ref="Q11">MIN(IF($A$2:$H$5044=K11, $J$2:$J$5044, ""))</f>
        <v>1.9</v>
      </c>
      <c r="R11" s="7">
        <f t="array" ref="R11">VAR(IF($A$2:$H$5044=K11, $J$2:$J$5044, ""))</f>
        <v>1.466075388</v>
      </c>
      <c r="S11" s="7">
        <f t="array" ref="S11">STDEV(IF($A$2:$H$5044=K11, $J$2:$J$5044, ""))</f>
        <v>1.210816001</v>
      </c>
    </row>
    <row r="12">
      <c r="A12" s="2" t="s">
        <v>464</v>
      </c>
      <c r="B12" s="2" t="s">
        <v>330</v>
      </c>
      <c r="C12" s="2" t="s">
        <v>4259</v>
      </c>
      <c r="D12" s="2"/>
      <c r="E12" s="2"/>
      <c r="F12" s="2"/>
      <c r="G12" s="2"/>
      <c r="H12" s="2"/>
      <c r="I12" s="2" t="s">
        <v>28</v>
      </c>
      <c r="J12" s="2">
        <v>6.9</v>
      </c>
      <c r="K12" s="2" t="s">
        <v>2228</v>
      </c>
      <c r="L12" s="4">
        <f t="shared" si="1"/>
        <v>565</v>
      </c>
      <c r="M12" s="7">
        <f>AVERAGEIF('Cleaned data'!$D$2:$D$5044,"*"&amp;K12&amp;"*",'Cleaned data'!$I$2:$I$5044)</f>
        <v>5.843539823</v>
      </c>
      <c r="N12" s="4">
        <f t="array" ref="N12">MEDIAN(IF($A$2:$H$5044=K12, $J$2:$J$5044, ""))</f>
        <v>5.9</v>
      </c>
      <c r="O12" s="7">
        <f t="array" ref="O12">MODE(IF($A$2:$H$5044=K12, $J$2:$J$5044, ""))</f>
        <v>6.2</v>
      </c>
      <c r="P12" s="7">
        <f t="array" ref="P12">MAX(IF($A$2:$H$5044=K12, $J$2:$J$5044, ""))</f>
        <v>8.7</v>
      </c>
      <c r="Q12" s="7">
        <f t="array" ref="Q12">MIN(IF($A$2:$H$5044=K12, $J$2:$J$5044, ""))</f>
        <v>2.2</v>
      </c>
      <c r="R12" s="7">
        <f t="array" ref="R12">VAR(IF($A$2:$H$5044=K12, $J$2:$J$5044, ""))</f>
        <v>1.277959079</v>
      </c>
      <c r="S12" s="7">
        <f t="array" ref="S12">STDEV(IF($A$2:$H$5044=K12, $J$2:$J$5044, ""))</f>
        <v>1.130468522</v>
      </c>
    </row>
    <row r="13">
      <c r="A13" s="2" t="s">
        <v>464</v>
      </c>
      <c r="B13" s="2" t="s">
        <v>330</v>
      </c>
      <c r="C13" s="2" t="s">
        <v>4259</v>
      </c>
      <c r="D13" s="2"/>
      <c r="E13" s="2"/>
      <c r="F13" s="2"/>
      <c r="G13" s="2"/>
      <c r="H13" s="2"/>
      <c r="I13" s="2" t="s">
        <v>28</v>
      </c>
      <c r="J13" s="2">
        <v>6.1</v>
      </c>
      <c r="K13" s="2" t="s">
        <v>8362</v>
      </c>
      <c r="L13" s="4">
        <f t="shared" si="1"/>
        <v>500</v>
      </c>
      <c r="M13" s="7">
        <f>AVERAGEIF('Cleaned data'!$D$2:$D$5044,"*"&amp;K13&amp;"*",'Cleaned data'!$I$2:$I$5044)</f>
        <v>6.4864</v>
      </c>
      <c r="N13" s="4">
        <f t="array" ref="N13">MEDIAN(IF($A$2:$H$5044=K13, $J$2:$J$5044, ""))</f>
        <v>6.6</v>
      </c>
      <c r="O13" s="7">
        <f t="array" ref="O13">MODE(IF($A$2:$H$5044=K13, $J$2:$J$5044, ""))</f>
        <v>6.6</v>
      </c>
      <c r="P13" s="7">
        <f t="array" ref="P13">MAX(IF($A$2:$H$5044=K13, $J$2:$J$5044, ""))</f>
        <v>8.6</v>
      </c>
      <c r="Q13" s="7">
        <f t="array" ref="Q13">MIN(IF($A$2:$H$5044=K13, $J$2:$J$5044, ""))</f>
        <v>2.2</v>
      </c>
      <c r="R13" s="7">
        <f t="array" ref="R13">VAR(IF($A$2:$H$5044=K13, $J$2:$J$5044, ""))</f>
        <v>1.189754549</v>
      </c>
      <c r="S13" s="7">
        <f t="array" ref="S13">STDEV(IF($A$2:$H$5044=K13, $J$2:$J$5044, ""))</f>
        <v>1.090758703</v>
      </c>
    </row>
    <row r="14">
      <c r="A14" s="2" t="s">
        <v>464</v>
      </c>
      <c r="B14" s="2" t="s">
        <v>330</v>
      </c>
      <c r="C14" s="2"/>
      <c r="D14" s="2"/>
      <c r="E14" s="2"/>
      <c r="F14" s="2"/>
      <c r="G14" s="2"/>
      <c r="H14" s="2"/>
      <c r="I14" s="2" t="s">
        <v>46</v>
      </c>
      <c r="J14" s="2">
        <v>6.7</v>
      </c>
      <c r="K14" s="2" t="s">
        <v>5212</v>
      </c>
      <c r="L14" s="4">
        <f t="shared" si="1"/>
        <v>97</v>
      </c>
      <c r="M14" s="7">
        <f>AVERAGEIF('Cleaned data'!$D$2:$D$5044,"*"&amp;K14&amp;"*",'Cleaned data'!$I$2:$I$5044)</f>
        <v>6.689690722</v>
      </c>
      <c r="N14" s="4">
        <f t="array" ref="N14">MEDIAN(IF($A$2:$H$5044=K14, $J$2:$J$5044, ""))</f>
        <v>6.8</v>
      </c>
      <c r="O14" s="7">
        <f t="array" ref="O14">MODE(IF($A$2:$H$5044=K14, $J$2:$J$5044, ""))</f>
        <v>6.5</v>
      </c>
      <c r="P14" s="7">
        <f t="array" ref="P14">MAX(IF($A$2:$H$5044=K14, $J$2:$J$5044, ""))</f>
        <v>8.9</v>
      </c>
      <c r="Q14" s="7">
        <f t="array" ref="Q14">MIN(IF($A$2:$H$5044=K14, $J$2:$J$5044, ""))</f>
        <v>3.8</v>
      </c>
      <c r="R14" s="7">
        <f t="array" ref="R14">VAR(IF($A$2:$H$5044=K14, $J$2:$J$5044, ""))</f>
        <v>1.086767612</v>
      </c>
      <c r="S14" s="7">
        <f t="array" ref="S14">STDEV(IF($A$2:$H$5044=K14, $J$2:$J$5044, ""))</f>
        <v>1.042481468</v>
      </c>
      <c r="T14" s="1"/>
    </row>
    <row r="15">
      <c r="A15" s="2" t="s">
        <v>464</v>
      </c>
      <c r="B15" s="2" t="s">
        <v>330</v>
      </c>
      <c r="C15" s="2" t="s">
        <v>443</v>
      </c>
      <c r="D15" s="2"/>
      <c r="E15" s="2"/>
      <c r="F15" s="2"/>
      <c r="G15" s="2"/>
      <c r="H15" s="2"/>
      <c r="I15" s="2" t="s">
        <v>15</v>
      </c>
      <c r="J15" s="2">
        <v>7.3</v>
      </c>
      <c r="K15" s="2" t="s">
        <v>7872</v>
      </c>
      <c r="L15" s="4">
        <f t="shared" si="1"/>
        <v>207</v>
      </c>
      <c r="M15" s="7">
        <f>AVERAGEIF('Cleaned data'!$D$2:$D$5044,"*"&amp;K15&amp;"*",'Cleaned data'!$I$2:$I$5044)</f>
        <v>7.083574879</v>
      </c>
      <c r="N15" s="4">
        <f t="array" ref="N15">MEDIAN(IF($A$2:$H$5044=K15, $J$2:$J$5044, ""))</f>
        <v>7.2</v>
      </c>
      <c r="O15" s="7">
        <f t="array" ref="O15">MODE(IF($A$2:$H$5044=K15, $J$2:$J$5044, ""))</f>
        <v>7.5</v>
      </c>
      <c r="P15" s="7">
        <f t="array" ref="P15">MAX(IF($A$2:$H$5044=K15, $J$2:$J$5044, ""))</f>
        <v>8.9</v>
      </c>
      <c r="Q15" s="7">
        <f t="array" ref="Q15">MIN(IF($A$2:$H$5044=K15, $J$2:$J$5044, ""))</f>
        <v>2</v>
      </c>
      <c r="R15" s="7">
        <f t="array" ref="R15">VAR(IF($A$2:$H$5044=K15, $J$2:$J$5044, ""))</f>
        <v>0.7883696825</v>
      </c>
      <c r="S15" s="7">
        <f t="array" ref="S15">STDEV(IF($A$2:$H$5044=K15, $J$2:$J$5044, ""))</f>
        <v>0.8879018428</v>
      </c>
    </row>
    <row r="16">
      <c r="A16" s="2" t="s">
        <v>464</v>
      </c>
      <c r="B16" s="2" t="s">
        <v>330</v>
      </c>
      <c r="C16" s="2" t="s">
        <v>5212</v>
      </c>
      <c r="D16" s="2"/>
      <c r="E16" s="2"/>
      <c r="F16" s="2"/>
      <c r="G16" s="2"/>
      <c r="H16" s="2"/>
      <c r="I16" s="2" t="s">
        <v>49</v>
      </c>
      <c r="J16" s="2">
        <v>6.5</v>
      </c>
      <c r="K16" s="2" t="s">
        <v>6035</v>
      </c>
      <c r="L16" s="4">
        <f t="shared" si="1"/>
        <v>132</v>
      </c>
      <c r="M16" s="7">
        <f>AVERAGEIF('Cleaned data'!$D$2:$D$5044,"*"&amp;K16&amp;"*",'Cleaned data'!$I$2:$I$5044)</f>
        <v>6.507575758</v>
      </c>
      <c r="N16" s="4">
        <f t="array" ref="N16">MEDIAN(IF($A$2:$H$5044=K16, $J$2:$J$5044, ""))</f>
        <v>6.7</v>
      </c>
      <c r="O16" s="7">
        <f t="array" ref="O16">MODE(IF($A$2:$H$5044=K16, $J$2:$J$5044, ""))</f>
        <v>7</v>
      </c>
      <c r="P16" s="7">
        <f t="array" ref="P16">MAX(IF($A$2:$H$5044=K16, $J$2:$J$5044, ""))</f>
        <v>8.5</v>
      </c>
      <c r="Q16" s="7">
        <f t="array" ref="Q16">MIN(IF($A$2:$H$5044=K16, $J$2:$J$5044, ""))</f>
        <v>2.1</v>
      </c>
      <c r="R16" s="7">
        <f t="array" ref="R16">VAR(IF($A$2:$H$5044=K16, $J$2:$J$5044, ""))</f>
        <v>1.502384918</v>
      </c>
      <c r="S16" s="7">
        <f t="array" ref="S16">STDEV(IF($A$2:$H$5044=K16, $J$2:$J$5044, ""))</f>
        <v>1.225718123</v>
      </c>
      <c r="T16" s="1"/>
      <c r="U16" s="1"/>
      <c r="V16" s="1"/>
      <c r="W16" s="1"/>
      <c r="X16" s="1"/>
    </row>
    <row r="17">
      <c r="A17" s="2" t="s">
        <v>464</v>
      </c>
      <c r="B17" s="2" t="s">
        <v>330</v>
      </c>
      <c r="C17" s="2" t="s">
        <v>443</v>
      </c>
      <c r="D17" s="2" t="s">
        <v>4259</v>
      </c>
      <c r="E17" s="2"/>
      <c r="F17" s="2"/>
      <c r="G17" s="2"/>
      <c r="H17" s="2"/>
      <c r="I17" s="2" t="s">
        <v>10</v>
      </c>
      <c r="J17" s="2">
        <v>7.2</v>
      </c>
      <c r="K17" s="2" t="s">
        <v>4153</v>
      </c>
      <c r="L17" s="4">
        <f t="shared" si="1"/>
        <v>214</v>
      </c>
      <c r="M17" s="7">
        <f>AVERAGEIF('Cleaned data'!$D$2:$D$5044,"*"&amp;K17&amp;"*",'Cleaned data'!$I$2:$I$5044)</f>
        <v>6.45797546</v>
      </c>
      <c r="N17" s="4">
        <f t="array" ref="N17">MEDIAN(IF($A$2:$H$5044=K17, $J$2:$J$5044, ""))</f>
        <v>6.6</v>
      </c>
      <c r="O17" s="7">
        <f t="array" ref="O17">MODE(IF($A$2:$H$5044=K17, $J$2:$J$5044, ""))</f>
        <v>6.5</v>
      </c>
      <c r="P17" s="7">
        <f t="array" ref="P17">MAX(IF($A$2:$H$5044=K17, $J$2:$J$5044, ""))</f>
        <v>8.5</v>
      </c>
      <c r="Q17" s="7">
        <f t="array" ref="Q17">MIN(IF($A$2:$H$5044=K17, $J$2:$J$5044, ""))</f>
        <v>1.6</v>
      </c>
      <c r="R17" s="7">
        <f t="array" ref="R17">VAR(IF($A$2:$H$5044=K17, $J$2:$J$5044, ""))</f>
        <v>1.389659076</v>
      </c>
      <c r="S17" s="7">
        <f t="array" ref="S17">STDEV(IF($A$2:$H$5044=K17, $J$2:$J$5044, ""))</f>
        <v>1.178838019</v>
      </c>
    </row>
    <row r="18">
      <c r="A18" s="2" t="s">
        <v>464</v>
      </c>
      <c r="B18" s="2" t="s">
        <v>330</v>
      </c>
      <c r="C18" s="2" t="s">
        <v>6284</v>
      </c>
      <c r="D18" s="2" t="s">
        <v>443</v>
      </c>
      <c r="E18" s="2"/>
      <c r="F18" s="2"/>
      <c r="G18" s="2"/>
      <c r="H18" s="2"/>
      <c r="I18" s="2" t="s">
        <v>53</v>
      </c>
      <c r="J18" s="2">
        <v>6.6</v>
      </c>
      <c r="K18" s="2" t="s">
        <v>8363</v>
      </c>
      <c r="L18" s="4">
        <f t="shared" si="1"/>
        <v>213</v>
      </c>
      <c r="M18" s="7">
        <f>AVERAGEIF('Cleaned data'!$D$2:$D$5044,"*"&amp;K18&amp;"*",'Cleaned data'!$I$2:$I$5044)</f>
        <v>7.070422535</v>
      </c>
      <c r="N18" s="4">
        <f t="array" ref="N18">MEDIAN(IF($A$2:$H$5044=K18, $J$2:$J$5044, ""))</f>
        <v>7.1</v>
      </c>
      <c r="O18" s="7">
        <f t="array" ref="O18">MODE(IF($A$2:$H$5044=K18, $J$2:$J$5044, ""))</f>
        <v>7.1</v>
      </c>
      <c r="P18" s="7">
        <f t="array" ref="P18">MAX(IF($A$2:$H$5044=K18, $J$2:$J$5044, ""))</f>
        <v>8.6</v>
      </c>
      <c r="Q18" s="7">
        <f t="array" ref="Q18">MIN(IF($A$2:$H$5044=K18, $J$2:$J$5044, ""))</f>
        <v>2.7</v>
      </c>
      <c r="R18" s="7">
        <f t="array" ref="R18">VAR(IF($A$2:$H$5044=K18, $J$2:$J$5044, ""))</f>
        <v>0.7651116131</v>
      </c>
      <c r="S18" s="7">
        <f t="array" ref="S18">STDEV(IF($A$2:$H$5044=K18, $J$2:$J$5044, ""))</f>
        <v>0.8747065868</v>
      </c>
    </row>
    <row r="19">
      <c r="A19" s="2" t="s">
        <v>464</v>
      </c>
      <c r="B19" s="2" t="s">
        <v>330</v>
      </c>
      <c r="C19" s="2" t="s">
        <v>4259</v>
      </c>
      <c r="D19" s="2"/>
      <c r="E19" s="2"/>
      <c r="F19" s="2"/>
      <c r="G19" s="2"/>
      <c r="H19" s="2"/>
      <c r="I19" s="2" t="s">
        <v>28</v>
      </c>
      <c r="J19" s="2">
        <v>8.1</v>
      </c>
      <c r="K19" s="2" t="s">
        <v>4624</v>
      </c>
      <c r="L19" s="4">
        <f t="shared" si="1"/>
        <v>293</v>
      </c>
      <c r="M19" s="7">
        <f>AVERAGEIF('Cleaned data'!$D$2:$D$5044,"*"&amp;K19&amp;"*",'Cleaned data'!$I$2:$I$5044)</f>
        <v>7.150170648</v>
      </c>
      <c r="N19" s="4">
        <f t="array" ref="N19">MEDIAN(IF($A$2:$H$5044=K19, $J$2:$J$5044, ""))</f>
        <v>7.2</v>
      </c>
      <c r="O19" s="7">
        <f t="array" ref="O19">MODE(IF($A$2:$H$5044=K19, $J$2:$J$5044, ""))</f>
        <v>7</v>
      </c>
      <c r="P19" s="7">
        <f t="array" ref="P19">MAX(IF($A$2:$H$5044=K19, $J$2:$J$5044, ""))</f>
        <v>8.9</v>
      </c>
      <c r="Q19" s="7">
        <f t="array" ref="Q19">MIN(IF($A$2:$H$5044=K19, $J$2:$J$5044, ""))</f>
        <v>4.5</v>
      </c>
      <c r="R19" s="7">
        <f t="array" ref="R19">VAR(IF($A$2:$H$5044=K19, $J$2:$J$5044, ""))</f>
        <v>0.5220290804</v>
      </c>
      <c r="S19" s="7">
        <f t="array" ref="S19">STDEV(IF($A$2:$H$5044=K19, $J$2:$J$5044, ""))</f>
        <v>0.7225157994</v>
      </c>
    </row>
    <row r="20">
      <c r="A20" s="2" t="s">
        <v>464</v>
      </c>
      <c r="B20" s="2" t="s">
        <v>330</v>
      </c>
      <c r="C20" s="2" t="s">
        <v>443</v>
      </c>
      <c r="D20" s="2"/>
      <c r="E20" s="2"/>
      <c r="F20" s="2"/>
      <c r="G20" s="2"/>
      <c r="H20" s="2"/>
      <c r="I20" s="2" t="s">
        <v>15</v>
      </c>
      <c r="J20" s="2">
        <v>6.7</v>
      </c>
      <c r="K20" s="2" t="s">
        <v>8364</v>
      </c>
      <c r="L20" s="4">
        <f t="shared" si="1"/>
        <v>182</v>
      </c>
      <c r="M20" s="7">
        <f>AVERAGEIF('Cleaned data'!$D$2:$D$5044,"*"&amp;K20&amp;"*",'Cleaned data'!$I$2:$I$5044)</f>
        <v>6.606043956</v>
      </c>
      <c r="N20" s="4">
        <f t="array" ref="N20">MEDIAN(IF($A$2:$H$5044=K20, $J$2:$J$5044, ""))</f>
        <v>6.8</v>
      </c>
      <c r="O20" s="7">
        <f t="array" ref="O20">MODE(IF($A$2:$H$5044=K20, $J$2:$J$5044, ""))</f>
        <v>7.2</v>
      </c>
      <c r="P20" s="7">
        <f t="array" ref="P20">MAX(IF($A$2:$H$5044=K20, $J$2:$J$5044, ""))</f>
        <v>8.7</v>
      </c>
      <c r="Q20" s="7">
        <f t="array" ref="Q20">MIN(IF($A$2:$H$5044=K20, $J$2:$J$5044, ""))</f>
        <v>2</v>
      </c>
      <c r="R20" s="7">
        <f t="array" ref="R20">VAR(IF($A$2:$H$5044=K20, $J$2:$J$5044, ""))</f>
        <v>1.214272661</v>
      </c>
      <c r="S20" s="7">
        <f t="array" ref="S20">STDEV(IF($A$2:$H$5044=K20, $J$2:$J$5044, ""))</f>
        <v>1.101940407</v>
      </c>
    </row>
    <row r="21">
      <c r="A21" s="2" t="s">
        <v>464</v>
      </c>
      <c r="B21" s="2" t="s">
        <v>330</v>
      </c>
      <c r="C21" s="2" t="s">
        <v>585</v>
      </c>
      <c r="D21" s="2" t="s">
        <v>6284</v>
      </c>
      <c r="E21" s="2" t="s">
        <v>443</v>
      </c>
      <c r="F21" s="2" t="s">
        <v>4259</v>
      </c>
      <c r="G21" s="2"/>
      <c r="H21" s="2"/>
      <c r="I21" s="2" t="s">
        <v>59</v>
      </c>
      <c r="J21" s="2">
        <v>6.8</v>
      </c>
      <c r="K21" s="2" t="s">
        <v>8365</v>
      </c>
      <c r="L21" s="4">
        <f t="shared" si="1"/>
        <v>2</v>
      </c>
      <c r="M21" s="7">
        <f>AVERAGEIF('Cleaned data'!$D$2:$D$5044,"*"&amp;K21&amp;"*",'Cleaned data'!$I$2:$I$5044)</f>
        <v>4.75</v>
      </c>
      <c r="N21" s="4">
        <f t="array" ref="N21">MEDIAN(IF($A$2:$H$5044=K21, $J$2:$J$5044, ""))</f>
        <v>4.75</v>
      </c>
      <c r="O21" s="7">
        <f t="shared" ref="O21:O26" si="2">ROUND(3*N21-2*M21,1)</f>
        <v>4.8</v>
      </c>
      <c r="P21" s="7">
        <f t="array" ref="P21">MAX(IF($A$2:$H$5044=K21, $J$2:$J$5044, ""))</f>
        <v>6.6</v>
      </c>
      <c r="Q21" s="7">
        <f t="array" ref="Q21">MIN(IF($A$2:$H$5044=K21, $J$2:$J$5044, ""))</f>
        <v>2.9</v>
      </c>
      <c r="R21" s="7">
        <f t="array" ref="R21">VAR(IF($A$2:$H$5044=K21, $J$2:$J$5044, ""))</f>
        <v>6.845</v>
      </c>
      <c r="S21" s="7">
        <f t="array" ref="S21">STDEV(IF($A$2:$H$5044=K21, $J$2:$J$5044, ""))</f>
        <v>2.61629509</v>
      </c>
    </row>
    <row r="22">
      <c r="A22" s="2" t="s">
        <v>330</v>
      </c>
      <c r="B22" s="2" t="s">
        <v>443</v>
      </c>
      <c r="C22" s="2"/>
      <c r="D22" s="2"/>
      <c r="E22" s="2"/>
      <c r="F22" s="2"/>
      <c r="G22" s="2"/>
      <c r="H22" s="2"/>
      <c r="I22" s="2" t="s">
        <v>62</v>
      </c>
      <c r="J22" s="2">
        <v>7.5</v>
      </c>
      <c r="K22" s="2" t="s">
        <v>25</v>
      </c>
      <c r="L22" s="4">
        <f t="shared" si="1"/>
        <v>121</v>
      </c>
      <c r="M22" s="7">
        <f>AVERAGEIF('Cleaned data'!$D$2:$D$5044,"*"&amp;K22&amp;"*",'Cleaned data'!$I$2:$I$5044)</f>
        <v>7.180165289</v>
      </c>
      <c r="N22" s="4">
        <f t="array" ref="N22">MEDIAN(IF($A$2:$H$5044=K22, $J$2:$J$5044, ""))</f>
        <v>7.4</v>
      </c>
      <c r="O22" s="7">
        <f t="shared" si="2"/>
        <v>7.8</v>
      </c>
      <c r="P22" s="7">
        <f t="array" ref="P22">MAX(IF($A$2:$H$5044=K22, $J$2:$J$5044, ""))</f>
        <v>8.7</v>
      </c>
      <c r="Q22" s="7">
        <f t="array" ref="Q22">MIN(IF($A$2:$H$5044=K22, $J$2:$J$5044, ""))</f>
        <v>1.6</v>
      </c>
      <c r="R22" s="7">
        <f t="array" ref="R22">VAR(IF($A$2:$H$5044=K22, $J$2:$J$5044, ""))</f>
        <v>1.116269972</v>
      </c>
      <c r="S22" s="7">
        <f t="array" ref="S22">STDEV(IF($A$2:$H$5044=K22, $J$2:$J$5044, ""))</f>
        <v>1.056536782</v>
      </c>
    </row>
    <row r="23">
      <c r="A23" s="2" t="s">
        <v>464</v>
      </c>
      <c r="B23" s="2" t="s">
        <v>330</v>
      </c>
      <c r="C23" s="2" t="s">
        <v>443</v>
      </c>
      <c r="D23" s="2"/>
      <c r="E23" s="2"/>
      <c r="F23" s="2"/>
      <c r="G23" s="2"/>
      <c r="H23" s="2"/>
      <c r="I23" s="2" t="s">
        <v>15</v>
      </c>
      <c r="J23" s="2">
        <v>7.0</v>
      </c>
      <c r="K23" s="2" t="s">
        <v>8366</v>
      </c>
      <c r="L23" s="4">
        <f t="shared" si="1"/>
        <v>5</v>
      </c>
      <c r="M23" s="7">
        <f>AVERAGEIF('Cleaned data'!$D$2:$D$5044,"*"&amp;K23&amp;"*",'Cleaned data'!$I$2:$I$5044)</f>
        <v>6.38</v>
      </c>
      <c r="N23" s="4">
        <f t="array" ref="N23">MEDIAN(IF($A$2:$H$5044=K23, $J$2:$J$5044, ""))</f>
        <v>6.5</v>
      </c>
      <c r="O23" s="7">
        <f t="shared" si="2"/>
        <v>6.7</v>
      </c>
      <c r="P23" s="7">
        <f t="array" ref="P23">MAX(IF($A$2:$H$5044=K23, $J$2:$J$5044, ""))</f>
        <v>7.1</v>
      </c>
      <c r="Q23" s="7">
        <f t="array" ref="Q23">MIN(IF($A$2:$H$5044=K23, $J$2:$J$5044, ""))</f>
        <v>5.2</v>
      </c>
      <c r="R23" s="7">
        <f t="array" ref="R23">VAR(IF($A$2:$H$5044=K23, $J$2:$J$5044, ""))</f>
        <v>0.557</v>
      </c>
      <c r="S23" s="7">
        <f t="array" ref="S23">STDEV(IF($A$2:$H$5044=K23, $J$2:$J$5044, ""))</f>
        <v>0.7463243263</v>
      </c>
    </row>
    <row r="24">
      <c r="A24" s="2" t="s">
        <v>464</v>
      </c>
      <c r="B24" s="2" t="s">
        <v>330</v>
      </c>
      <c r="C24" s="2" t="s">
        <v>1196</v>
      </c>
      <c r="D24" s="2" t="s">
        <v>7872</v>
      </c>
      <c r="E24" s="2"/>
      <c r="F24" s="2"/>
      <c r="G24" s="2"/>
      <c r="H24" s="2"/>
      <c r="I24" s="2" t="s">
        <v>68</v>
      </c>
      <c r="J24" s="2">
        <v>6.7</v>
      </c>
      <c r="K24" s="2" t="s">
        <v>8367</v>
      </c>
      <c r="L24" s="4">
        <f t="shared" si="1"/>
        <v>6</v>
      </c>
      <c r="M24" s="7">
        <f>AVERAGEIF('Cleaned data'!$D$2:$D$5044,"*"&amp;K24&amp;"*",'Cleaned data'!$I$2:$I$5044)</f>
        <v>7.633333333</v>
      </c>
      <c r="N24" s="4">
        <f t="array" ref="N24">MEDIAN(IF($A$2:$H$5044=K24, $J$2:$J$5044, ""))</f>
        <v>7.65</v>
      </c>
      <c r="O24" s="7">
        <f t="shared" si="2"/>
        <v>7.7</v>
      </c>
      <c r="P24" s="7">
        <f t="array" ref="P24">MAX(IF($A$2:$H$5044=K24, $J$2:$J$5044, ""))</f>
        <v>8.2</v>
      </c>
      <c r="Q24" s="7">
        <f t="array" ref="Q24">MIN(IF($A$2:$H$5044=K24, $J$2:$J$5044, ""))</f>
        <v>7.1</v>
      </c>
      <c r="R24" s="7">
        <f t="array" ref="R24">VAR(IF($A$2:$H$5044=K24, $J$2:$J$5044, ""))</f>
        <v>0.1866666667</v>
      </c>
      <c r="S24" s="7">
        <f t="array" ref="S24">STDEV(IF($A$2:$H$5044=K24, $J$2:$J$5044, ""))</f>
        <v>0.4320493799</v>
      </c>
    </row>
    <row r="25">
      <c r="A25" s="2" t="s">
        <v>330</v>
      </c>
      <c r="B25" s="2" t="s">
        <v>443</v>
      </c>
      <c r="C25" s="2"/>
      <c r="D25" s="2"/>
      <c r="E25" s="2"/>
      <c r="F25" s="2"/>
      <c r="G25" s="2"/>
      <c r="H25" s="2"/>
      <c r="I25" s="2" t="s">
        <v>62</v>
      </c>
      <c r="J25" s="2">
        <v>7.9</v>
      </c>
      <c r="K25" s="2" t="s">
        <v>8368</v>
      </c>
      <c r="L25" s="4">
        <f t="shared" si="1"/>
        <v>3</v>
      </c>
      <c r="M25" s="7">
        <f>AVERAGEIF('Cleaned data'!$D$2:$D$5044,"*"&amp;K25&amp;"*",'Cleaned data'!$I$2:$I$5044)</f>
        <v>7.533333333</v>
      </c>
      <c r="N25" s="4">
        <f t="array" ref="N25">MEDIAN(IF($A$2:$H$5044=K25, $J$2:$J$5044, ""))</f>
        <v>7.4</v>
      </c>
      <c r="O25" s="7">
        <f t="shared" si="2"/>
        <v>7.1</v>
      </c>
      <c r="P25" s="7">
        <f t="array" ref="P25">MAX(IF($A$2:$H$5044=K25, $J$2:$J$5044, ""))</f>
        <v>8.1</v>
      </c>
      <c r="Q25" s="7">
        <f t="array" ref="Q25">MIN(IF($A$2:$H$5044=K25, $J$2:$J$5044, ""))</f>
        <v>7.1</v>
      </c>
      <c r="R25" s="7">
        <f t="array" ref="R25">VAR(IF($A$2:$H$5044=K25, $J$2:$J$5044, ""))</f>
        <v>0.2633333333</v>
      </c>
      <c r="S25" s="7">
        <f t="array" ref="S25">STDEV(IF($A$2:$H$5044=K25, $J$2:$J$5044, ""))</f>
        <v>0.5131601439</v>
      </c>
    </row>
    <row r="26">
      <c r="A26" s="2" t="s">
        <v>330</v>
      </c>
      <c r="B26" s="2" t="s">
        <v>6284</v>
      </c>
      <c r="C26" s="2" t="s">
        <v>443</v>
      </c>
      <c r="D26" s="2"/>
      <c r="E26" s="2"/>
      <c r="F26" s="2"/>
      <c r="G26" s="2"/>
      <c r="H26" s="2"/>
      <c r="I26" s="2" t="s">
        <v>72</v>
      </c>
      <c r="J26" s="2">
        <v>6.1</v>
      </c>
      <c r="K26" s="2" t="s">
        <v>464</v>
      </c>
      <c r="L26" s="4">
        <f t="shared" si="1"/>
        <v>1153</v>
      </c>
      <c r="M26" s="7">
        <f>AVERAGEIF('Cleaned data'!$D$2:$D$5044,"*"&amp;K26&amp;"*",'Cleaned data'!$I$2:$I$5044)</f>
        <v>6.239895924</v>
      </c>
      <c r="N26" s="4">
        <f t="array" ref="N26">MEDIAN(IF($A$2:$H$5044=K26, $J$2:$J$5044, ""))</f>
        <v>6.3</v>
      </c>
      <c r="O26" s="7">
        <f t="shared" si="2"/>
        <v>6.4</v>
      </c>
      <c r="P26" s="7">
        <f t="array" ref="P26">MAX(IF($A$2:$H$5044=K26, $J$2:$J$5044, ""))</f>
        <v>9.1</v>
      </c>
      <c r="Q26" s="7">
        <f t="array" ref="Q26">MIN(IF($A$2:$H$5044=K26, $J$2:$J$5044, ""))</f>
        <v>1.7</v>
      </c>
      <c r="R26" s="7">
        <f t="array" ref="R26">VAR(IF($A$2:$H$5044=K26, $J$2:$J$5044, ""))</f>
        <v>1.25179235</v>
      </c>
      <c r="S26" s="7">
        <f t="array" ref="S26">STDEV(IF($A$2:$H$5044=K26, $J$2:$J$5044, ""))</f>
        <v>1.118835265</v>
      </c>
    </row>
    <row r="27">
      <c r="A27" s="2" t="s">
        <v>464</v>
      </c>
      <c r="B27" s="2" t="s">
        <v>330</v>
      </c>
      <c r="C27" s="2" t="s">
        <v>1196</v>
      </c>
      <c r="D27" s="2" t="s">
        <v>6837</v>
      </c>
      <c r="E27" s="2"/>
      <c r="F27" s="2"/>
      <c r="G27" s="2"/>
      <c r="H27" s="2"/>
      <c r="I27" s="2" t="s">
        <v>74</v>
      </c>
      <c r="J27" s="2">
        <v>7.2</v>
      </c>
    </row>
    <row r="28">
      <c r="A28" s="2" t="s">
        <v>1196</v>
      </c>
      <c r="B28" s="2" t="s">
        <v>6837</v>
      </c>
      <c r="C28" s="2"/>
      <c r="D28" s="2"/>
      <c r="E28" s="2"/>
      <c r="F28" s="2"/>
      <c r="G28" s="2"/>
      <c r="H28" s="2"/>
      <c r="I28" s="2" t="s">
        <v>76</v>
      </c>
      <c r="J28" s="2">
        <v>7.7</v>
      </c>
    </row>
    <row r="29">
      <c r="A29" s="2" t="s">
        <v>464</v>
      </c>
      <c r="B29" s="2" t="s">
        <v>330</v>
      </c>
      <c r="C29" s="2" t="s">
        <v>4259</v>
      </c>
      <c r="D29" s="2"/>
      <c r="E29" s="2"/>
      <c r="F29" s="2"/>
      <c r="G29" s="2"/>
      <c r="H29" s="2"/>
      <c r="I29" s="2" t="s">
        <v>28</v>
      </c>
      <c r="J29" s="2">
        <v>8.2</v>
      </c>
    </row>
    <row r="30">
      <c r="A30" s="2" t="s">
        <v>464</v>
      </c>
      <c r="B30" s="2" t="s">
        <v>330</v>
      </c>
      <c r="C30" s="2" t="s">
        <v>4259</v>
      </c>
      <c r="D30" s="2" t="s">
        <v>3593</v>
      </c>
      <c r="E30" s="2"/>
      <c r="F30" s="2"/>
      <c r="G30" s="2"/>
      <c r="H30" s="2"/>
      <c r="I30" s="2" t="s">
        <v>81</v>
      </c>
      <c r="J30" s="2">
        <v>5.9</v>
      </c>
    </row>
    <row r="31">
      <c r="A31" s="2" t="s">
        <v>464</v>
      </c>
      <c r="B31" s="2" t="s">
        <v>330</v>
      </c>
      <c r="C31" s="2" t="s">
        <v>4259</v>
      </c>
      <c r="D31" s="2" t="s">
        <v>3593</v>
      </c>
      <c r="E31" s="2"/>
      <c r="F31" s="2"/>
      <c r="G31" s="2"/>
      <c r="H31" s="2"/>
      <c r="I31" s="2" t="s">
        <v>81</v>
      </c>
      <c r="J31" s="2">
        <v>7.0</v>
      </c>
    </row>
    <row r="32">
      <c r="A32" s="2" t="s">
        <v>464</v>
      </c>
      <c r="B32" s="2" t="s">
        <v>330</v>
      </c>
      <c r="C32" s="2" t="s">
        <v>3593</v>
      </c>
      <c r="D32" s="2"/>
      <c r="E32" s="2"/>
      <c r="F32" s="2"/>
      <c r="G32" s="2"/>
      <c r="H32" s="2"/>
      <c r="I32" s="2" t="s">
        <v>18</v>
      </c>
      <c r="J32" s="2">
        <v>7.8</v>
      </c>
    </row>
    <row r="33">
      <c r="A33" s="2" t="s">
        <v>464</v>
      </c>
      <c r="B33" s="2" t="s">
        <v>330</v>
      </c>
      <c r="C33" s="2" t="s">
        <v>443</v>
      </c>
      <c r="D33" s="2" t="s">
        <v>6837</v>
      </c>
      <c r="E33" s="2"/>
      <c r="F33" s="2"/>
      <c r="G33" s="2"/>
      <c r="H33" s="2"/>
      <c r="I33" s="2" t="s">
        <v>86</v>
      </c>
      <c r="J33" s="2">
        <v>7.3</v>
      </c>
    </row>
    <row r="34">
      <c r="A34" s="2" t="s">
        <v>464</v>
      </c>
      <c r="B34" s="2" t="s">
        <v>330</v>
      </c>
      <c r="C34" s="2" t="s">
        <v>4259</v>
      </c>
      <c r="D34" s="2"/>
      <c r="E34" s="2"/>
      <c r="F34" s="2"/>
      <c r="G34" s="2"/>
      <c r="H34" s="2"/>
      <c r="I34" s="2" t="s">
        <v>28</v>
      </c>
      <c r="J34" s="2">
        <v>7.2</v>
      </c>
    </row>
    <row r="35">
      <c r="A35" s="2" t="s">
        <v>330</v>
      </c>
      <c r="B35" s="2" t="s">
        <v>6284</v>
      </c>
      <c r="C35" s="2" t="s">
        <v>443</v>
      </c>
      <c r="D35" s="2"/>
      <c r="E35" s="2"/>
      <c r="F35" s="2"/>
      <c r="G35" s="2"/>
      <c r="H35" s="2"/>
      <c r="I35" s="2" t="s">
        <v>72</v>
      </c>
      <c r="J35" s="2">
        <v>6.5</v>
      </c>
    </row>
    <row r="36">
      <c r="A36" s="2" t="s">
        <v>464</v>
      </c>
      <c r="B36" s="2" t="s">
        <v>330</v>
      </c>
      <c r="C36" s="2" t="s">
        <v>443</v>
      </c>
      <c r="D36" s="2" t="s">
        <v>4259</v>
      </c>
      <c r="E36" s="2" t="s">
        <v>3593</v>
      </c>
      <c r="F36" s="2"/>
      <c r="G36" s="2"/>
      <c r="H36" s="2"/>
      <c r="I36" s="2" t="s">
        <v>93</v>
      </c>
      <c r="J36" s="2">
        <v>6.8</v>
      </c>
    </row>
    <row r="37">
      <c r="A37" s="2" t="s">
        <v>330</v>
      </c>
      <c r="B37" s="2" t="s">
        <v>3985</v>
      </c>
      <c r="C37" s="2" t="s">
        <v>585</v>
      </c>
      <c r="D37" s="2" t="s">
        <v>6284</v>
      </c>
      <c r="E37" s="2" t="s">
        <v>443</v>
      </c>
      <c r="F37" s="2"/>
      <c r="G37" s="2"/>
      <c r="H37" s="2"/>
      <c r="I37" s="2" t="s">
        <v>97</v>
      </c>
      <c r="J37" s="2">
        <v>7.3</v>
      </c>
    </row>
    <row r="38">
      <c r="A38" s="2" t="s">
        <v>464</v>
      </c>
      <c r="B38" s="2" t="s">
        <v>330</v>
      </c>
      <c r="C38" s="2" t="s">
        <v>4259</v>
      </c>
      <c r="D38" s="2"/>
      <c r="E38" s="2"/>
      <c r="F38" s="2"/>
      <c r="G38" s="2"/>
      <c r="H38" s="2"/>
      <c r="I38" s="2" t="s">
        <v>28</v>
      </c>
      <c r="J38" s="2">
        <v>6.0</v>
      </c>
    </row>
    <row r="39">
      <c r="A39" s="2" t="s">
        <v>464</v>
      </c>
      <c r="B39" s="2" t="s">
        <v>330</v>
      </c>
      <c r="C39" s="2" t="s">
        <v>4259</v>
      </c>
      <c r="D39" s="2"/>
      <c r="E39" s="2"/>
      <c r="F39" s="2"/>
      <c r="G39" s="2"/>
      <c r="H39" s="2"/>
      <c r="I39" s="2" t="s">
        <v>28</v>
      </c>
      <c r="J39" s="2">
        <v>5.7</v>
      </c>
    </row>
    <row r="40">
      <c r="A40" s="2" t="s">
        <v>330</v>
      </c>
      <c r="B40" s="2" t="s">
        <v>6284</v>
      </c>
      <c r="C40" s="2" t="s">
        <v>443</v>
      </c>
      <c r="D40" s="2"/>
      <c r="E40" s="2"/>
      <c r="F40" s="2"/>
      <c r="G40" s="2"/>
      <c r="H40" s="2"/>
      <c r="I40" s="2" t="s">
        <v>72</v>
      </c>
      <c r="J40" s="2">
        <v>6.4</v>
      </c>
    </row>
    <row r="41">
      <c r="A41" s="2" t="s">
        <v>464</v>
      </c>
      <c r="B41" s="2" t="s">
        <v>330</v>
      </c>
      <c r="C41" s="2" t="s">
        <v>443</v>
      </c>
      <c r="D41" s="2" t="s">
        <v>4259</v>
      </c>
      <c r="E41" s="2"/>
      <c r="F41" s="2"/>
      <c r="G41" s="2"/>
      <c r="H41" s="2"/>
      <c r="I41" s="2" t="s">
        <v>10</v>
      </c>
      <c r="J41" s="2">
        <v>6.7</v>
      </c>
    </row>
    <row r="42">
      <c r="A42" s="2" t="s">
        <v>464</v>
      </c>
      <c r="B42" s="2" t="s">
        <v>330</v>
      </c>
      <c r="C42" s="2" t="s">
        <v>4259</v>
      </c>
      <c r="D42" s="2"/>
      <c r="E42" s="2"/>
      <c r="F42" s="2"/>
      <c r="G42" s="2"/>
      <c r="H42" s="2"/>
      <c r="I42" s="2" t="s">
        <v>28</v>
      </c>
      <c r="J42" s="2">
        <v>6.8</v>
      </c>
    </row>
    <row r="43">
      <c r="A43" s="2" t="s">
        <v>330</v>
      </c>
      <c r="B43" s="2" t="s">
        <v>3985</v>
      </c>
      <c r="C43" s="2" t="s">
        <v>585</v>
      </c>
      <c r="D43" s="2" t="s">
        <v>6284</v>
      </c>
      <c r="E43" s="2" t="s">
        <v>8364</v>
      </c>
      <c r="F43" s="2"/>
      <c r="G43" s="2"/>
      <c r="H43" s="2"/>
      <c r="I43" s="2" t="s">
        <v>107</v>
      </c>
      <c r="J43" s="2">
        <v>6.3</v>
      </c>
    </row>
    <row r="44">
      <c r="A44" s="2" t="s">
        <v>464</v>
      </c>
      <c r="B44" s="2" t="s">
        <v>330</v>
      </c>
      <c r="C44" s="2" t="s">
        <v>4259</v>
      </c>
      <c r="D44" s="2"/>
      <c r="E44" s="2"/>
      <c r="F44" s="2"/>
      <c r="G44" s="2"/>
      <c r="H44" s="2"/>
      <c r="I44" s="2" t="s">
        <v>28</v>
      </c>
      <c r="J44" s="2">
        <v>5.6</v>
      </c>
    </row>
    <row r="45">
      <c r="A45" s="2" t="s">
        <v>330</v>
      </c>
      <c r="B45" s="2" t="s">
        <v>3985</v>
      </c>
      <c r="C45" s="2" t="s">
        <v>585</v>
      </c>
      <c r="D45" s="2" t="s">
        <v>6284</v>
      </c>
      <c r="E45" s="2" t="s">
        <v>443</v>
      </c>
      <c r="F45" s="2"/>
      <c r="G45" s="2"/>
      <c r="H45" s="2"/>
      <c r="I45" s="2" t="s">
        <v>97</v>
      </c>
      <c r="J45" s="2">
        <v>8.3</v>
      </c>
    </row>
    <row r="46">
      <c r="A46" s="2" t="s">
        <v>464</v>
      </c>
      <c r="B46" s="2" t="s">
        <v>330</v>
      </c>
      <c r="C46" s="2" t="s">
        <v>4259</v>
      </c>
      <c r="D46" s="2"/>
      <c r="E46" s="2"/>
      <c r="F46" s="2"/>
      <c r="G46" s="2"/>
      <c r="H46" s="2"/>
      <c r="I46" s="2" t="s">
        <v>28</v>
      </c>
      <c r="J46" s="2">
        <v>6.6</v>
      </c>
    </row>
    <row r="47">
      <c r="A47" s="2" t="s">
        <v>464</v>
      </c>
      <c r="B47" s="2" t="s">
        <v>8361</v>
      </c>
      <c r="C47" s="2" t="s">
        <v>3593</v>
      </c>
      <c r="D47" s="2"/>
      <c r="E47" s="2"/>
      <c r="F47" s="2"/>
      <c r="G47" s="2"/>
      <c r="H47" s="2"/>
      <c r="I47" s="2" t="s">
        <v>116</v>
      </c>
      <c r="J47" s="2">
        <v>7.2</v>
      </c>
    </row>
    <row r="48">
      <c r="A48" s="2" t="s">
        <v>464</v>
      </c>
      <c r="B48" s="2" t="s">
        <v>330</v>
      </c>
      <c r="C48" s="2" t="s">
        <v>2228</v>
      </c>
      <c r="D48" s="2" t="s">
        <v>4259</v>
      </c>
      <c r="E48" s="2" t="s">
        <v>3593</v>
      </c>
      <c r="F48" s="2"/>
      <c r="G48" s="2"/>
      <c r="H48" s="2"/>
      <c r="I48" s="2" t="s">
        <v>118</v>
      </c>
      <c r="J48" s="2">
        <v>7.0</v>
      </c>
    </row>
    <row r="49">
      <c r="A49" s="2" t="s">
        <v>464</v>
      </c>
      <c r="B49" s="2" t="s">
        <v>330</v>
      </c>
      <c r="C49" s="2" t="s">
        <v>443</v>
      </c>
      <c r="D49" s="2" t="s">
        <v>4259</v>
      </c>
      <c r="E49" s="2" t="s">
        <v>3593</v>
      </c>
      <c r="F49" s="2"/>
      <c r="G49" s="2"/>
      <c r="H49" s="2"/>
      <c r="I49" s="2" t="s">
        <v>93</v>
      </c>
      <c r="J49" s="2">
        <v>8.0</v>
      </c>
    </row>
    <row r="50">
      <c r="A50" s="2" t="s">
        <v>464</v>
      </c>
      <c r="B50" s="2" t="s">
        <v>330</v>
      </c>
      <c r="C50" s="2" t="s">
        <v>4259</v>
      </c>
      <c r="D50" s="2"/>
      <c r="E50" s="2"/>
      <c r="F50" s="2"/>
      <c r="G50" s="2"/>
      <c r="H50" s="2"/>
      <c r="I50" s="2" t="s">
        <v>28</v>
      </c>
      <c r="J50" s="2">
        <v>7.8</v>
      </c>
    </row>
    <row r="51">
      <c r="A51" s="2" t="s">
        <v>330</v>
      </c>
      <c r="B51" s="2" t="s">
        <v>443</v>
      </c>
      <c r="C51" s="2"/>
      <c r="D51" s="2"/>
      <c r="E51" s="2"/>
      <c r="F51" s="2"/>
      <c r="G51" s="2"/>
      <c r="H51" s="2"/>
      <c r="I51" s="2" t="s">
        <v>62</v>
      </c>
      <c r="J51" s="2">
        <v>6.3</v>
      </c>
    </row>
    <row r="52">
      <c r="A52" s="2" t="s">
        <v>1196</v>
      </c>
      <c r="B52" s="2" t="s">
        <v>6837</v>
      </c>
      <c r="C52" s="2"/>
      <c r="D52" s="2"/>
      <c r="E52" s="2"/>
      <c r="F52" s="2"/>
      <c r="G52" s="2"/>
      <c r="H52" s="2"/>
      <c r="I52" s="2" t="s">
        <v>76</v>
      </c>
      <c r="J52" s="2">
        <v>7.3</v>
      </c>
    </row>
    <row r="53">
      <c r="A53" s="2" t="s">
        <v>464</v>
      </c>
      <c r="B53" s="2" t="s">
        <v>330</v>
      </c>
      <c r="C53" s="2" t="s">
        <v>443</v>
      </c>
      <c r="D53" s="2" t="s">
        <v>6837</v>
      </c>
      <c r="E53" s="2"/>
      <c r="F53" s="2"/>
      <c r="G53" s="2"/>
      <c r="H53" s="2"/>
      <c r="I53" s="2" t="s">
        <v>86</v>
      </c>
      <c r="J53" s="2">
        <v>6.6</v>
      </c>
    </row>
    <row r="54">
      <c r="A54" s="2" t="s">
        <v>464</v>
      </c>
      <c r="B54" s="2" t="s">
        <v>330</v>
      </c>
      <c r="C54" s="2" t="s">
        <v>4259</v>
      </c>
      <c r="D54" s="2"/>
      <c r="E54" s="2"/>
      <c r="F54" s="2"/>
      <c r="G54" s="2"/>
      <c r="H54" s="2"/>
      <c r="I54" s="2" t="s">
        <v>28</v>
      </c>
      <c r="J54" s="2">
        <v>7.0</v>
      </c>
    </row>
    <row r="55">
      <c r="A55" s="2" t="s">
        <v>464</v>
      </c>
      <c r="B55" s="2" t="s">
        <v>330</v>
      </c>
      <c r="C55" s="2" t="s">
        <v>4259</v>
      </c>
      <c r="D55" s="2"/>
      <c r="E55" s="2"/>
      <c r="F55" s="2"/>
      <c r="G55" s="2"/>
      <c r="H55" s="2"/>
      <c r="I55" s="2" t="s">
        <v>28</v>
      </c>
      <c r="J55" s="2">
        <v>6.3</v>
      </c>
    </row>
    <row r="56">
      <c r="A56" s="2" t="s">
        <v>464</v>
      </c>
      <c r="B56" s="2" t="s">
        <v>330</v>
      </c>
      <c r="C56" s="2" t="s">
        <v>443</v>
      </c>
      <c r="D56" s="2"/>
      <c r="E56" s="2"/>
      <c r="F56" s="2"/>
      <c r="G56" s="2"/>
      <c r="H56" s="2"/>
      <c r="I56" s="2" t="s">
        <v>15</v>
      </c>
      <c r="J56" s="2">
        <v>6.2</v>
      </c>
    </row>
    <row r="57">
      <c r="A57" s="2" t="s">
        <v>330</v>
      </c>
      <c r="B57" s="2" t="s">
        <v>3985</v>
      </c>
      <c r="C57" s="2" t="s">
        <v>585</v>
      </c>
      <c r="D57" s="2" t="s">
        <v>6284</v>
      </c>
      <c r="E57" s="2" t="s">
        <v>443</v>
      </c>
      <c r="F57" s="2"/>
      <c r="G57" s="2"/>
      <c r="H57" s="2"/>
      <c r="I57" s="2" t="s">
        <v>97</v>
      </c>
      <c r="J57" s="2">
        <v>6.8</v>
      </c>
    </row>
    <row r="58">
      <c r="A58" s="2" t="s">
        <v>330</v>
      </c>
      <c r="B58" s="2" t="s">
        <v>3985</v>
      </c>
      <c r="C58" s="2" t="s">
        <v>585</v>
      </c>
      <c r="D58" s="2" t="s">
        <v>6284</v>
      </c>
      <c r="E58" s="2" t="s">
        <v>443</v>
      </c>
      <c r="F58" s="2"/>
      <c r="G58" s="2"/>
      <c r="H58" s="2"/>
      <c r="I58" s="2" t="s">
        <v>97</v>
      </c>
      <c r="J58" s="2">
        <v>7.2</v>
      </c>
    </row>
    <row r="59">
      <c r="A59" s="2" t="s">
        <v>464</v>
      </c>
      <c r="B59" s="2" t="s">
        <v>330</v>
      </c>
      <c r="C59" s="2" t="s">
        <v>4259</v>
      </c>
      <c r="D59" s="2" t="s">
        <v>3593</v>
      </c>
      <c r="E59" s="2"/>
      <c r="F59" s="2"/>
      <c r="G59" s="2"/>
      <c r="H59" s="2"/>
      <c r="I59" s="2" t="s">
        <v>81</v>
      </c>
      <c r="J59" s="2">
        <v>7.5</v>
      </c>
    </row>
    <row r="60">
      <c r="A60" s="2" t="s">
        <v>330</v>
      </c>
      <c r="B60" s="2" t="s">
        <v>3985</v>
      </c>
      <c r="C60" s="2" t="s">
        <v>6284</v>
      </c>
      <c r="D60" s="2" t="s">
        <v>4259</v>
      </c>
      <c r="E60" s="2"/>
      <c r="F60" s="2"/>
      <c r="G60" s="2"/>
      <c r="H60" s="2"/>
      <c r="I60" s="2" t="s">
        <v>140</v>
      </c>
      <c r="J60" s="2">
        <v>8.4</v>
      </c>
    </row>
    <row r="61">
      <c r="A61" s="2" t="s">
        <v>464</v>
      </c>
      <c r="B61" s="2" t="s">
        <v>585</v>
      </c>
      <c r="C61" s="2" t="s">
        <v>8361</v>
      </c>
      <c r="D61" s="2" t="s">
        <v>3593</v>
      </c>
      <c r="E61" s="2"/>
      <c r="F61" s="2"/>
      <c r="G61" s="2"/>
      <c r="H61" s="2"/>
      <c r="I61" s="2" t="s">
        <v>142</v>
      </c>
      <c r="J61" s="2">
        <v>6.2</v>
      </c>
    </row>
    <row r="62">
      <c r="A62" s="2" t="s">
        <v>464</v>
      </c>
      <c r="B62" s="2" t="s">
        <v>330</v>
      </c>
      <c r="C62" s="2" t="s">
        <v>4259</v>
      </c>
      <c r="D62" s="2"/>
      <c r="E62" s="2"/>
      <c r="F62" s="2"/>
      <c r="G62" s="2"/>
      <c r="H62" s="2"/>
      <c r="I62" s="2" t="s">
        <v>28</v>
      </c>
      <c r="J62" s="2">
        <v>5.8</v>
      </c>
    </row>
    <row r="63">
      <c r="A63" s="2" t="s">
        <v>3985</v>
      </c>
      <c r="B63" s="2" t="s">
        <v>1196</v>
      </c>
      <c r="C63" s="2" t="s">
        <v>6284</v>
      </c>
      <c r="D63" s="2" t="s">
        <v>443</v>
      </c>
      <c r="E63" s="2"/>
      <c r="F63" s="2"/>
      <c r="G63" s="2"/>
      <c r="H63" s="2"/>
      <c r="I63" s="2" t="s">
        <v>147</v>
      </c>
      <c r="J63" s="2">
        <v>6.8</v>
      </c>
    </row>
    <row r="64">
      <c r="A64" s="2" t="s">
        <v>464</v>
      </c>
      <c r="B64" s="2" t="s">
        <v>330</v>
      </c>
      <c r="C64" s="2" t="s">
        <v>4259</v>
      </c>
      <c r="D64" s="2"/>
      <c r="E64" s="2"/>
      <c r="F64" s="2"/>
      <c r="G64" s="2"/>
      <c r="H64" s="2"/>
      <c r="I64" s="2" t="s">
        <v>28</v>
      </c>
      <c r="J64" s="2">
        <v>5.4</v>
      </c>
    </row>
    <row r="65">
      <c r="A65" s="2" t="s">
        <v>464</v>
      </c>
      <c r="B65" s="2" t="s">
        <v>330</v>
      </c>
      <c r="C65" s="2" t="s">
        <v>1196</v>
      </c>
      <c r="D65" s="2" t="s">
        <v>6837</v>
      </c>
      <c r="E65" s="2"/>
      <c r="F65" s="2"/>
      <c r="G65" s="2"/>
      <c r="H65" s="2"/>
      <c r="I65" s="2" t="s">
        <v>74</v>
      </c>
      <c r="J65" s="2">
        <v>6.6</v>
      </c>
    </row>
    <row r="66">
      <c r="A66" s="2" t="s">
        <v>330</v>
      </c>
      <c r="B66" s="2" t="s">
        <v>6284</v>
      </c>
      <c r="C66" s="2" t="s">
        <v>443</v>
      </c>
      <c r="D66" s="2"/>
      <c r="E66" s="2"/>
      <c r="F66" s="2"/>
      <c r="G66" s="2"/>
      <c r="H66" s="2"/>
      <c r="I66" s="2" t="s">
        <v>72</v>
      </c>
      <c r="J66" s="2">
        <v>6.9</v>
      </c>
    </row>
    <row r="67">
      <c r="A67" s="2" t="s">
        <v>464</v>
      </c>
      <c r="B67" s="2" t="s">
        <v>330</v>
      </c>
      <c r="C67" s="2" t="s">
        <v>4259</v>
      </c>
      <c r="D67" s="2"/>
      <c r="E67" s="2"/>
      <c r="F67" s="2"/>
      <c r="G67" s="2"/>
      <c r="H67" s="2"/>
      <c r="I67" s="2" t="s">
        <v>28</v>
      </c>
      <c r="J67" s="2">
        <v>7.3</v>
      </c>
    </row>
    <row r="68">
      <c r="A68" s="2" t="s">
        <v>464</v>
      </c>
      <c r="B68" s="2" t="s">
        <v>8361</v>
      </c>
      <c r="C68" s="2" t="s">
        <v>1196</v>
      </c>
      <c r="D68" s="2" t="s">
        <v>3593</v>
      </c>
      <c r="E68" s="2"/>
      <c r="F68" s="2"/>
      <c r="G68" s="2"/>
      <c r="H68" s="2"/>
      <c r="I68" s="2" t="s">
        <v>154</v>
      </c>
      <c r="J68" s="2">
        <v>9.0</v>
      </c>
    </row>
    <row r="69">
      <c r="A69" s="2" t="s">
        <v>330</v>
      </c>
      <c r="B69" s="2" t="s">
        <v>3985</v>
      </c>
      <c r="C69" s="2" t="s">
        <v>585</v>
      </c>
      <c r="D69" s="2" t="s">
        <v>6284</v>
      </c>
      <c r="E69" s="2"/>
      <c r="F69" s="2"/>
      <c r="G69" s="2"/>
      <c r="H69" s="2"/>
      <c r="I69" s="2" t="s">
        <v>157</v>
      </c>
      <c r="J69" s="2">
        <v>8.3</v>
      </c>
    </row>
    <row r="70">
      <c r="A70" s="2" t="s">
        <v>464</v>
      </c>
      <c r="B70" s="2" t="s">
        <v>330</v>
      </c>
      <c r="C70" s="2" t="s">
        <v>3985</v>
      </c>
      <c r="D70" s="2" t="s">
        <v>585</v>
      </c>
      <c r="E70" s="2" t="s">
        <v>6284</v>
      </c>
      <c r="F70" s="2" t="s">
        <v>4259</v>
      </c>
      <c r="G70" s="2"/>
      <c r="H70" s="2"/>
      <c r="I70" s="2" t="s">
        <v>160</v>
      </c>
      <c r="J70" s="2">
        <v>6.5</v>
      </c>
    </row>
    <row r="71">
      <c r="A71" s="2" t="s">
        <v>464</v>
      </c>
      <c r="B71" s="2" t="s">
        <v>330</v>
      </c>
      <c r="C71" s="2" t="s">
        <v>4259</v>
      </c>
      <c r="D71" s="2"/>
      <c r="E71" s="2"/>
      <c r="F71" s="2"/>
      <c r="G71" s="2"/>
      <c r="H71" s="2"/>
      <c r="I71" s="2" t="s">
        <v>28</v>
      </c>
      <c r="J71" s="2">
        <v>7.9</v>
      </c>
    </row>
    <row r="72">
      <c r="A72" s="2" t="s">
        <v>330</v>
      </c>
      <c r="B72" s="2" t="s">
        <v>1196</v>
      </c>
      <c r="C72" s="2" t="s">
        <v>6284</v>
      </c>
      <c r="D72" s="2" t="s">
        <v>8362</v>
      </c>
      <c r="E72" s="2"/>
      <c r="F72" s="2"/>
      <c r="G72" s="2"/>
      <c r="H72" s="2"/>
      <c r="I72" s="2" t="s">
        <v>165</v>
      </c>
      <c r="J72" s="2">
        <v>7.5</v>
      </c>
    </row>
    <row r="73">
      <c r="A73" s="2" t="s">
        <v>464</v>
      </c>
      <c r="B73" s="2" t="s">
        <v>585</v>
      </c>
      <c r="C73" s="2" t="s">
        <v>4259</v>
      </c>
      <c r="D73" s="2" t="s">
        <v>5212</v>
      </c>
      <c r="E73" s="2"/>
      <c r="F73" s="2"/>
      <c r="G73" s="2"/>
      <c r="H73" s="2"/>
      <c r="I73" s="2" t="s">
        <v>167</v>
      </c>
      <c r="J73" s="2">
        <v>4.8</v>
      </c>
    </row>
    <row r="74">
      <c r="A74" s="2" t="s">
        <v>464</v>
      </c>
      <c r="B74" s="2" t="s">
        <v>330</v>
      </c>
      <c r="C74" s="2" t="s">
        <v>443</v>
      </c>
      <c r="D74" s="2" t="s">
        <v>2228</v>
      </c>
      <c r="E74" s="2" t="s">
        <v>3593</v>
      </c>
      <c r="F74" s="2"/>
      <c r="G74" s="2"/>
      <c r="H74" s="2"/>
      <c r="I74" s="2" t="s">
        <v>170</v>
      </c>
      <c r="J74" s="2">
        <v>5.2</v>
      </c>
    </row>
    <row r="75">
      <c r="A75" s="2" t="s">
        <v>464</v>
      </c>
      <c r="B75" s="2" t="s">
        <v>330</v>
      </c>
      <c r="C75" s="2" t="s">
        <v>585</v>
      </c>
      <c r="D75" s="2" t="s">
        <v>4259</v>
      </c>
      <c r="E75" s="2"/>
      <c r="F75" s="2"/>
      <c r="G75" s="2"/>
      <c r="H75" s="2"/>
      <c r="I75" s="2" t="s">
        <v>173</v>
      </c>
      <c r="J75" s="2">
        <v>6.9</v>
      </c>
    </row>
    <row r="76">
      <c r="A76" s="2" t="s">
        <v>585</v>
      </c>
      <c r="B76" s="2" t="s">
        <v>6284</v>
      </c>
      <c r="C76" s="2" t="s">
        <v>443</v>
      </c>
      <c r="D76" s="2"/>
      <c r="E76" s="2"/>
      <c r="F76" s="2"/>
      <c r="G76" s="2"/>
      <c r="H76" s="2"/>
      <c r="I76" s="2" t="s">
        <v>176</v>
      </c>
      <c r="J76" s="2">
        <v>5.4</v>
      </c>
    </row>
    <row r="77">
      <c r="A77" s="2" t="s">
        <v>464</v>
      </c>
      <c r="B77" s="2" t="s">
        <v>330</v>
      </c>
      <c r="C77" s="2" t="s">
        <v>4259</v>
      </c>
      <c r="D77" s="2"/>
      <c r="E77" s="2"/>
      <c r="F77" s="2"/>
      <c r="G77" s="2"/>
      <c r="H77" s="2"/>
      <c r="I77" s="2" t="s">
        <v>28</v>
      </c>
      <c r="J77" s="2">
        <v>7.9</v>
      </c>
    </row>
    <row r="78">
      <c r="A78" s="2" t="s">
        <v>464</v>
      </c>
      <c r="B78" s="2" t="s">
        <v>330</v>
      </c>
      <c r="C78" s="2" t="s">
        <v>4259</v>
      </c>
      <c r="D78" s="2" t="s">
        <v>3593</v>
      </c>
      <c r="E78" s="2"/>
      <c r="F78" s="2"/>
      <c r="G78" s="2"/>
      <c r="H78" s="2"/>
      <c r="I78" s="2" t="s">
        <v>81</v>
      </c>
      <c r="J78" s="2">
        <v>6.1</v>
      </c>
    </row>
    <row r="79">
      <c r="A79" s="2" t="s">
        <v>464</v>
      </c>
      <c r="B79" s="2" t="s">
        <v>330</v>
      </c>
      <c r="C79" s="2" t="s">
        <v>4259</v>
      </c>
      <c r="D79" s="2" t="s">
        <v>3593</v>
      </c>
      <c r="E79" s="2"/>
      <c r="F79" s="2"/>
      <c r="G79" s="2"/>
      <c r="H79" s="2"/>
      <c r="I79" s="2" t="s">
        <v>81</v>
      </c>
      <c r="J79" s="2">
        <v>5.8</v>
      </c>
    </row>
    <row r="80">
      <c r="A80" s="2" t="s">
        <v>330</v>
      </c>
      <c r="B80" s="2" t="s">
        <v>3985</v>
      </c>
      <c r="C80" s="2" t="s">
        <v>585</v>
      </c>
      <c r="D80" s="2" t="s">
        <v>1196</v>
      </c>
      <c r="E80" s="2" t="s">
        <v>6284</v>
      </c>
      <c r="F80" s="2" t="s">
        <v>443</v>
      </c>
      <c r="G80" s="2"/>
      <c r="H80" s="2"/>
      <c r="I80" s="2" t="s">
        <v>184</v>
      </c>
      <c r="J80" s="2">
        <v>8.3</v>
      </c>
    </row>
    <row r="81">
      <c r="A81" s="2" t="s">
        <v>330</v>
      </c>
      <c r="B81" s="2" t="s">
        <v>1196</v>
      </c>
      <c r="C81" s="2" t="s">
        <v>6284</v>
      </c>
      <c r="D81" s="2" t="s">
        <v>443</v>
      </c>
      <c r="E81" s="2"/>
      <c r="F81" s="2"/>
      <c r="G81" s="2"/>
      <c r="H81" s="2"/>
      <c r="I81" s="2" t="s">
        <v>186</v>
      </c>
      <c r="J81" s="2">
        <v>7.8</v>
      </c>
    </row>
    <row r="82">
      <c r="A82" s="2" t="s">
        <v>464</v>
      </c>
      <c r="B82" s="2" t="s">
        <v>330</v>
      </c>
      <c r="C82" s="2" t="s">
        <v>4259</v>
      </c>
      <c r="D82" s="2"/>
      <c r="E82" s="2"/>
      <c r="F82" s="2"/>
      <c r="G82" s="2"/>
      <c r="H82" s="2"/>
      <c r="I82" s="2" t="s">
        <v>28</v>
      </c>
      <c r="J82" s="2">
        <v>7.0</v>
      </c>
    </row>
    <row r="83">
      <c r="A83" s="2" t="s">
        <v>464</v>
      </c>
      <c r="B83" s="2" t="s">
        <v>330</v>
      </c>
      <c r="C83" s="2" t="s">
        <v>1196</v>
      </c>
      <c r="D83" s="2" t="s">
        <v>443</v>
      </c>
      <c r="E83" s="2"/>
      <c r="F83" s="2"/>
      <c r="G83" s="2"/>
      <c r="H83" s="2"/>
      <c r="I83" s="2" t="s">
        <v>190</v>
      </c>
      <c r="J83" s="2">
        <v>6.1</v>
      </c>
    </row>
    <row r="84">
      <c r="A84" s="2" t="s">
        <v>464</v>
      </c>
      <c r="B84" s="2" t="s">
        <v>330</v>
      </c>
      <c r="C84" s="2" t="s">
        <v>6284</v>
      </c>
      <c r="D84" s="2" t="s">
        <v>443</v>
      </c>
      <c r="E84" s="2" t="s">
        <v>6837</v>
      </c>
      <c r="F84" s="2"/>
      <c r="G84" s="2"/>
      <c r="H84" s="2"/>
      <c r="I84" s="2" t="s">
        <v>193</v>
      </c>
      <c r="J84" s="2">
        <v>7.0</v>
      </c>
    </row>
    <row r="85">
      <c r="A85" s="2" t="s">
        <v>464</v>
      </c>
      <c r="B85" s="2" t="s">
        <v>330</v>
      </c>
      <c r="C85" s="2" t="s">
        <v>1196</v>
      </c>
      <c r="D85" s="2" t="s">
        <v>4259</v>
      </c>
      <c r="E85" s="2"/>
      <c r="F85" s="2"/>
      <c r="G85" s="2"/>
      <c r="H85" s="2"/>
      <c r="I85" s="2" t="s">
        <v>196</v>
      </c>
      <c r="J85" s="2">
        <v>7.6</v>
      </c>
    </row>
    <row r="86">
      <c r="A86" s="2" t="s">
        <v>464</v>
      </c>
      <c r="B86" s="2" t="s">
        <v>330</v>
      </c>
      <c r="C86" s="2" t="s">
        <v>6837</v>
      </c>
      <c r="D86" s="2" t="s">
        <v>4259</v>
      </c>
      <c r="E86" s="2"/>
      <c r="F86" s="2"/>
      <c r="G86" s="2"/>
      <c r="H86" s="2"/>
      <c r="I86" s="2" t="s">
        <v>199</v>
      </c>
      <c r="J86" s="2">
        <v>4.5</v>
      </c>
    </row>
    <row r="87">
      <c r="A87" s="2" t="s">
        <v>464</v>
      </c>
      <c r="B87" s="2" t="s">
        <v>330</v>
      </c>
      <c r="C87" s="2" t="s">
        <v>1196</v>
      </c>
      <c r="D87" s="2" t="s">
        <v>443</v>
      </c>
      <c r="E87" s="2"/>
      <c r="F87" s="2"/>
      <c r="G87" s="2"/>
      <c r="H87" s="2"/>
      <c r="I87" s="2" t="s">
        <v>190</v>
      </c>
      <c r="J87" s="2">
        <v>6.3</v>
      </c>
    </row>
    <row r="88">
      <c r="A88" s="2" t="s">
        <v>464</v>
      </c>
      <c r="B88" s="2" t="s">
        <v>330</v>
      </c>
      <c r="C88" s="2" t="s">
        <v>4259</v>
      </c>
      <c r="D88" s="2"/>
      <c r="E88" s="2"/>
      <c r="F88" s="2"/>
      <c r="G88" s="2"/>
      <c r="H88" s="2"/>
      <c r="I88" s="2" t="s">
        <v>28</v>
      </c>
      <c r="J88" s="2">
        <v>7.8</v>
      </c>
    </row>
    <row r="89">
      <c r="A89" s="2" t="s">
        <v>330</v>
      </c>
      <c r="B89" s="2" t="s">
        <v>3985</v>
      </c>
      <c r="C89" s="2" t="s">
        <v>585</v>
      </c>
      <c r="D89" s="2" t="s">
        <v>6284</v>
      </c>
      <c r="E89" s="2" t="s">
        <v>443</v>
      </c>
      <c r="F89" s="2"/>
      <c r="G89" s="2"/>
      <c r="H89" s="2"/>
      <c r="I89" s="2" t="s">
        <v>97</v>
      </c>
      <c r="J89" s="2">
        <v>6.4</v>
      </c>
    </row>
    <row r="90">
      <c r="A90" s="2" t="s">
        <v>464</v>
      </c>
      <c r="B90" s="2" t="s">
        <v>330</v>
      </c>
      <c r="C90" s="2" t="s">
        <v>6284</v>
      </c>
      <c r="D90" s="2" t="s">
        <v>8362</v>
      </c>
      <c r="E90" s="2" t="s">
        <v>4259</v>
      </c>
      <c r="F90" s="2"/>
      <c r="G90" s="2"/>
      <c r="H90" s="2"/>
      <c r="I90" s="2" t="s">
        <v>208</v>
      </c>
      <c r="J90" s="2">
        <v>6.5</v>
      </c>
    </row>
    <row r="91">
      <c r="A91" s="2" t="s">
        <v>464</v>
      </c>
      <c r="B91" s="2" t="s">
        <v>330</v>
      </c>
      <c r="C91" s="2" t="s">
        <v>3985</v>
      </c>
      <c r="D91" s="2" t="s">
        <v>585</v>
      </c>
      <c r="E91" s="2" t="s">
        <v>1196</v>
      </c>
      <c r="F91" s="2" t="s">
        <v>6284</v>
      </c>
      <c r="G91" s="2" t="s">
        <v>4259</v>
      </c>
      <c r="H91" s="2"/>
      <c r="I91" s="2" t="s">
        <v>211</v>
      </c>
      <c r="J91" s="2">
        <v>7.9</v>
      </c>
    </row>
    <row r="92">
      <c r="A92" s="2" t="s">
        <v>330</v>
      </c>
      <c r="B92" s="2" t="s">
        <v>3985</v>
      </c>
      <c r="C92" s="2" t="s">
        <v>585</v>
      </c>
      <c r="D92" s="2" t="s">
        <v>6284</v>
      </c>
      <c r="E92" s="2" t="s">
        <v>4259</v>
      </c>
      <c r="F92" s="2"/>
      <c r="G92" s="2"/>
      <c r="H92" s="2"/>
      <c r="I92" s="2" t="s">
        <v>214</v>
      </c>
      <c r="J92" s="2">
        <v>7.8</v>
      </c>
    </row>
    <row r="93">
      <c r="A93" s="2" t="s">
        <v>330</v>
      </c>
      <c r="B93" s="2" t="s">
        <v>3985</v>
      </c>
      <c r="C93" s="2" t="s">
        <v>6284</v>
      </c>
      <c r="D93" s="2" t="s">
        <v>443</v>
      </c>
      <c r="E93" s="2"/>
      <c r="F93" s="2"/>
      <c r="G93" s="2"/>
      <c r="H93" s="2"/>
      <c r="I93" s="2" t="s">
        <v>216</v>
      </c>
      <c r="J93" s="2">
        <v>6.6</v>
      </c>
    </row>
    <row r="94">
      <c r="A94" s="2" t="s">
        <v>464</v>
      </c>
      <c r="B94" s="2" t="s">
        <v>330</v>
      </c>
      <c r="C94" s="2" t="s">
        <v>4259</v>
      </c>
      <c r="D94" s="2"/>
      <c r="E94" s="2"/>
      <c r="F94" s="2"/>
      <c r="G94" s="2"/>
      <c r="H94" s="2"/>
      <c r="I94" s="2" t="s">
        <v>28</v>
      </c>
      <c r="J94" s="2">
        <v>5.5</v>
      </c>
    </row>
    <row r="95">
      <c r="A95" s="2" t="s">
        <v>330</v>
      </c>
      <c r="B95" s="2" t="s">
        <v>3985</v>
      </c>
      <c r="C95" s="2" t="s">
        <v>6284</v>
      </c>
      <c r="D95" s="2" t="s">
        <v>443</v>
      </c>
      <c r="E95" s="2"/>
      <c r="F95" s="2"/>
      <c r="G95" s="2"/>
      <c r="H95" s="2"/>
      <c r="I95" s="2" t="s">
        <v>216</v>
      </c>
      <c r="J95" s="2">
        <v>8.2</v>
      </c>
    </row>
    <row r="96">
      <c r="A96" s="2" t="s">
        <v>464</v>
      </c>
      <c r="B96" s="2" t="s">
        <v>4259</v>
      </c>
      <c r="C96" s="2"/>
      <c r="D96" s="2"/>
      <c r="E96" s="2"/>
      <c r="F96" s="2"/>
      <c r="G96" s="2"/>
      <c r="H96" s="2"/>
      <c r="I96" s="2" t="s">
        <v>222</v>
      </c>
      <c r="J96" s="2">
        <v>6.4</v>
      </c>
    </row>
    <row r="97">
      <c r="A97" s="2" t="s">
        <v>464</v>
      </c>
      <c r="B97" s="2" t="s">
        <v>330</v>
      </c>
      <c r="C97" s="2" t="s">
        <v>4259</v>
      </c>
      <c r="D97" s="2"/>
      <c r="E97" s="2"/>
      <c r="F97" s="2"/>
      <c r="G97" s="2"/>
      <c r="H97" s="2"/>
      <c r="I97" s="2" t="s">
        <v>28</v>
      </c>
      <c r="J97" s="2">
        <v>8.1</v>
      </c>
    </row>
    <row r="98">
      <c r="A98" s="2" t="s">
        <v>330</v>
      </c>
      <c r="B98" s="2" t="s">
        <v>1196</v>
      </c>
      <c r="C98" s="2" t="s">
        <v>4259</v>
      </c>
      <c r="D98" s="2"/>
      <c r="E98" s="2"/>
      <c r="F98" s="2"/>
      <c r="G98" s="2"/>
      <c r="H98" s="2"/>
      <c r="I98" s="2" t="s">
        <v>226</v>
      </c>
      <c r="J98" s="2">
        <v>8.6</v>
      </c>
    </row>
    <row r="99">
      <c r="A99" s="2" t="s">
        <v>464</v>
      </c>
      <c r="B99" s="2" t="s">
        <v>330</v>
      </c>
      <c r="C99" s="2" t="s">
        <v>4259</v>
      </c>
      <c r="D99" s="2" t="s">
        <v>3593</v>
      </c>
      <c r="E99" s="2"/>
      <c r="F99" s="2"/>
      <c r="G99" s="2"/>
      <c r="H99" s="2"/>
      <c r="I99" s="2" t="s">
        <v>81</v>
      </c>
      <c r="J99" s="2">
        <v>8.8</v>
      </c>
    </row>
    <row r="100">
      <c r="A100" s="2" t="s">
        <v>464</v>
      </c>
      <c r="B100" s="2" t="s">
        <v>330</v>
      </c>
      <c r="C100" s="2" t="s">
        <v>1196</v>
      </c>
      <c r="D100" s="2" t="s">
        <v>2228</v>
      </c>
      <c r="E100" s="2" t="s">
        <v>4259</v>
      </c>
      <c r="F100" s="2"/>
      <c r="G100" s="2"/>
      <c r="H100" s="2"/>
      <c r="I100" s="2" t="s">
        <v>230</v>
      </c>
      <c r="J100" s="2">
        <v>8.2</v>
      </c>
    </row>
    <row r="101">
      <c r="A101" s="2" t="s">
        <v>330</v>
      </c>
      <c r="B101" s="2" t="s">
        <v>443</v>
      </c>
      <c r="C101" s="2"/>
      <c r="D101" s="2"/>
      <c r="E101" s="2"/>
      <c r="F101" s="2"/>
      <c r="G101" s="2"/>
      <c r="H101" s="2"/>
      <c r="I101" s="2" t="s">
        <v>62</v>
      </c>
      <c r="J101" s="2">
        <v>7.9</v>
      </c>
    </row>
    <row r="102">
      <c r="A102" s="2" t="s">
        <v>464</v>
      </c>
      <c r="B102" s="2" t="s">
        <v>8361</v>
      </c>
      <c r="C102" s="2" t="s">
        <v>3593</v>
      </c>
      <c r="D102" s="2"/>
      <c r="E102" s="2"/>
      <c r="F102" s="2"/>
      <c r="G102" s="2"/>
      <c r="H102" s="2"/>
      <c r="I102" s="2" t="s">
        <v>116</v>
      </c>
      <c r="J102" s="2">
        <v>6.7</v>
      </c>
    </row>
    <row r="103">
      <c r="A103" s="2" t="s">
        <v>1196</v>
      </c>
      <c r="B103" s="2" t="s">
        <v>443</v>
      </c>
      <c r="C103" s="2" t="s">
        <v>6837</v>
      </c>
      <c r="D103" s="2"/>
      <c r="E103" s="2"/>
      <c r="F103" s="2"/>
      <c r="G103" s="2"/>
      <c r="H103" s="2"/>
      <c r="I103" s="2" t="s">
        <v>237</v>
      </c>
      <c r="J103" s="2">
        <v>7.8</v>
      </c>
    </row>
    <row r="104">
      <c r="A104" s="2" t="s">
        <v>464</v>
      </c>
      <c r="B104" s="2" t="s">
        <v>330</v>
      </c>
      <c r="C104" s="2" t="s">
        <v>4259</v>
      </c>
      <c r="D104" s="2"/>
      <c r="E104" s="2"/>
      <c r="F104" s="2"/>
      <c r="G104" s="2"/>
      <c r="H104" s="2"/>
      <c r="I104" s="2" t="s">
        <v>28</v>
      </c>
      <c r="J104" s="2">
        <v>7.8</v>
      </c>
    </row>
    <row r="105">
      <c r="A105" s="2" t="s">
        <v>330</v>
      </c>
      <c r="B105" s="2" t="s">
        <v>4259</v>
      </c>
      <c r="C105" s="2"/>
      <c r="D105" s="2"/>
      <c r="E105" s="2"/>
      <c r="F105" s="2"/>
      <c r="G105" s="2"/>
      <c r="H105" s="2"/>
      <c r="I105" s="2" t="s">
        <v>242</v>
      </c>
      <c r="J105" s="2">
        <v>6.6</v>
      </c>
    </row>
    <row r="106">
      <c r="A106" s="2" t="s">
        <v>464</v>
      </c>
      <c r="B106" s="2" t="s">
        <v>330</v>
      </c>
      <c r="C106" s="2" t="s">
        <v>6284</v>
      </c>
      <c r="D106" s="2" t="s">
        <v>443</v>
      </c>
      <c r="E106" s="2"/>
      <c r="F106" s="2"/>
      <c r="G106" s="2"/>
      <c r="H106" s="2"/>
      <c r="I106" s="2" t="s">
        <v>53</v>
      </c>
      <c r="J106" s="2">
        <v>6.1</v>
      </c>
    </row>
    <row r="107">
      <c r="A107" s="2" t="s">
        <v>464</v>
      </c>
      <c r="B107" s="2" t="s">
        <v>330</v>
      </c>
      <c r="C107" s="2" t="s">
        <v>1196</v>
      </c>
      <c r="D107" s="2" t="s">
        <v>3593</v>
      </c>
      <c r="E107" s="2"/>
      <c r="F107" s="2"/>
      <c r="G107" s="2"/>
      <c r="H107" s="2"/>
      <c r="I107" s="2" t="s">
        <v>247</v>
      </c>
      <c r="J107" s="2">
        <v>5.6</v>
      </c>
    </row>
    <row r="108">
      <c r="A108" s="2" t="s">
        <v>330</v>
      </c>
      <c r="B108" s="2" t="s">
        <v>6284</v>
      </c>
      <c r="C108" s="2" t="s">
        <v>443</v>
      </c>
      <c r="D108" s="2"/>
      <c r="E108" s="2"/>
      <c r="F108" s="2"/>
      <c r="G108" s="2"/>
      <c r="H108" s="2"/>
      <c r="I108" s="2" t="s">
        <v>72</v>
      </c>
      <c r="J108" s="2">
        <v>6.4</v>
      </c>
    </row>
    <row r="109">
      <c r="A109" s="2" t="s">
        <v>330</v>
      </c>
      <c r="B109" s="2" t="s">
        <v>3985</v>
      </c>
      <c r="C109" s="2" t="s">
        <v>585</v>
      </c>
      <c r="D109" s="2" t="s">
        <v>6284</v>
      </c>
      <c r="E109" s="2" t="s">
        <v>443</v>
      </c>
      <c r="F109" s="2"/>
      <c r="G109" s="2"/>
      <c r="H109" s="2"/>
      <c r="I109" s="2" t="s">
        <v>97</v>
      </c>
      <c r="J109" s="2">
        <v>6.1</v>
      </c>
    </row>
    <row r="110">
      <c r="A110" s="2" t="s">
        <v>464</v>
      </c>
      <c r="B110" s="2" t="s">
        <v>330</v>
      </c>
      <c r="C110" s="2" t="s">
        <v>443</v>
      </c>
      <c r="D110" s="2"/>
      <c r="E110" s="2"/>
      <c r="F110" s="2"/>
      <c r="G110" s="2"/>
      <c r="H110" s="2"/>
      <c r="I110" s="2" t="s">
        <v>15</v>
      </c>
      <c r="J110" s="2">
        <v>7.3</v>
      </c>
    </row>
    <row r="111">
      <c r="A111" s="2" t="s">
        <v>464</v>
      </c>
      <c r="B111" s="2" t="s">
        <v>330</v>
      </c>
      <c r="C111" s="2" t="s">
        <v>4259</v>
      </c>
      <c r="D111" s="2"/>
      <c r="E111" s="2"/>
      <c r="F111" s="2"/>
      <c r="G111" s="2"/>
      <c r="H111" s="2"/>
      <c r="I111" s="2" t="s">
        <v>28</v>
      </c>
      <c r="J111" s="2">
        <v>6.6</v>
      </c>
    </row>
    <row r="112">
      <c r="A112" s="2" t="s">
        <v>330</v>
      </c>
      <c r="B112" s="2" t="s">
        <v>6284</v>
      </c>
      <c r="C112" s="2" t="s">
        <v>443</v>
      </c>
      <c r="D112" s="2"/>
      <c r="E112" s="2"/>
      <c r="F112" s="2"/>
      <c r="G112" s="2"/>
      <c r="H112" s="2"/>
      <c r="I112" s="2" t="s">
        <v>72</v>
      </c>
      <c r="J112" s="2">
        <v>6.3</v>
      </c>
    </row>
    <row r="113">
      <c r="A113" s="2" t="s">
        <v>464</v>
      </c>
      <c r="B113" s="2" t="s">
        <v>1196</v>
      </c>
      <c r="C113" s="2" t="s">
        <v>7872</v>
      </c>
      <c r="D113" s="2" t="s">
        <v>6837</v>
      </c>
      <c r="E113" s="2" t="s">
        <v>8363</v>
      </c>
      <c r="F113" s="2"/>
      <c r="G113" s="2"/>
      <c r="H113" s="2"/>
      <c r="I113" s="2" t="s">
        <v>259</v>
      </c>
      <c r="J113" s="2">
        <v>6.1</v>
      </c>
    </row>
    <row r="114">
      <c r="A114" s="2" t="s">
        <v>464</v>
      </c>
      <c r="B114" s="2" t="s">
        <v>330</v>
      </c>
      <c r="C114" s="2" t="s">
        <v>4259</v>
      </c>
      <c r="D114" s="2"/>
      <c r="E114" s="2"/>
      <c r="F114" s="2"/>
      <c r="G114" s="2"/>
      <c r="H114" s="2"/>
      <c r="I114" s="2" t="s">
        <v>28</v>
      </c>
      <c r="J114" s="2">
        <v>7.1</v>
      </c>
    </row>
    <row r="115">
      <c r="A115" s="2" t="s">
        <v>464</v>
      </c>
      <c r="B115" s="2" t="s">
        <v>330</v>
      </c>
      <c r="C115" s="2" t="s">
        <v>4624</v>
      </c>
      <c r="D115" s="2" t="s">
        <v>1196</v>
      </c>
      <c r="E115" s="2" t="s">
        <v>7872</v>
      </c>
      <c r="F115" s="2" t="s">
        <v>6837</v>
      </c>
      <c r="G115" s="2" t="s">
        <v>8363</v>
      </c>
      <c r="H115" s="2"/>
      <c r="I115" s="2" t="s">
        <v>263</v>
      </c>
      <c r="J115" s="2">
        <v>5.5</v>
      </c>
    </row>
    <row r="116">
      <c r="A116" s="2" t="s">
        <v>330</v>
      </c>
      <c r="B116" s="2" t="s">
        <v>6284</v>
      </c>
      <c r="C116" s="2" t="s">
        <v>443</v>
      </c>
      <c r="D116" s="2" t="s">
        <v>8362</v>
      </c>
      <c r="E116" s="2"/>
      <c r="F116" s="2"/>
      <c r="G116" s="2"/>
      <c r="H116" s="2"/>
      <c r="I116" s="2" t="s">
        <v>39</v>
      </c>
      <c r="J116" s="2">
        <v>7.5</v>
      </c>
    </row>
    <row r="117">
      <c r="A117" s="2" t="s">
        <v>330</v>
      </c>
      <c r="B117" s="2" t="s">
        <v>6284</v>
      </c>
      <c r="C117" s="2" t="s">
        <v>443</v>
      </c>
      <c r="D117" s="2" t="s">
        <v>8362</v>
      </c>
      <c r="E117" s="2"/>
      <c r="F117" s="2"/>
      <c r="G117" s="2"/>
      <c r="H117" s="2"/>
      <c r="I117" s="2" t="s">
        <v>39</v>
      </c>
      <c r="J117" s="2">
        <v>7.6</v>
      </c>
    </row>
    <row r="118">
      <c r="A118" s="2" t="s">
        <v>464</v>
      </c>
      <c r="B118" s="2" t="s">
        <v>1196</v>
      </c>
      <c r="C118" s="2"/>
      <c r="D118" s="2"/>
      <c r="E118" s="2"/>
      <c r="F118" s="2"/>
      <c r="G118" s="2"/>
      <c r="H118" s="2"/>
      <c r="I118" s="2" t="s">
        <v>268</v>
      </c>
      <c r="J118" s="2">
        <v>6.4</v>
      </c>
    </row>
    <row r="119">
      <c r="A119" s="2" t="s">
        <v>1196</v>
      </c>
      <c r="B119" s="2" t="s">
        <v>2228</v>
      </c>
      <c r="C119" s="2" t="s">
        <v>4259</v>
      </c>
      <c r="D119" s="2"/>
      <c r="E119" s="2"/>
      <c r="F119" s="2"/>
      <c r="G119" s="2"/>
      <c r="H119" s="2"/>
      <c r="I119" s="2" t="s">
        <v>270</v>
      </c>
      <c r="J119" s="2">
        <v>7.2</v>
      </c>
    </row>
    <row r="120">
      <c r="A120" s="2" t="s">
        <v>330</v>
      </c>
      <c r="B120" s="2" t="s">
        <v>585</v>
      </c>
      <c r="C120" s="2" t="s">
        <v>6284</v>
      </c>
      <c r="D120" s="2" t="s">
        <v>443</v>
      </c>
      <c r="E120" s="2"/>
      <c r="F120" s="2"/>
      <c r="G120" s="2"/>
      <c r="H120" s="2"/>
      <c r="I120" s="2" t="s">
        <v>272</v>
      </c>
      <c r="J120" s="2">
        <v>6.7</v>
      </c>
    </row>
    <row r="121">
      <c r="A121" s="2" t="s">
        <v>3985</v>
      </c>
      <c r="B121" s="2" t="s">
        <v>585</v>
      </c>
      <c r="C121" s="2" t="s">
        <v>6284</v>
      </c>
      <c r="D121" s="2" t="s">
        <v>443</v>
      </c>
      <c r="E121" s="2"/>
      <c r="F121" s="2"/>
      <c r="G121" s="2"/>
      <c r="H121" s="2"/>
      <c r="I121" s="2" t="s">
        <v>274</v>
      </c>
      <c r="J121" s="2">
        <v>8.0</v>
      </c>
    </row>
    <row r="122">
      <c r="A122" s="2" t="s">
        <v>464</v>
      </c>
      <c r="B122" s="2" t="s">
        <v>330</v>
      </c>
      <c r="C122" s="2"/>
      <c r="D122" s="2"/>
      <c r="E122" s="2"/>
      <c r="F122" s="2"/>
      <c r="G122" s="2"/>
      <c r="H122" s="2"/>
      <c r="I122" s="2" t="s">
        <v>46</v>
      </c>
      <c r="J122" s="2">
        <v>8.3</v>
      </c>
    </row>
    <row r="123">
      <c r="A123" s="2" t="s">
        <v>464</v>
      </c>
      <c r="B123" s="2" t="s">
        <v>330</v>
      </c>
      <c r="C123" s="2" t="s">
        <v>3985</v>
      </c>
      <c r="D123" s="2" t="s">
        <v>585</v>
      </c>
      <c r="E123" s="2" t="s">
        <v>6284</v>
      </c>
      <c r="F123" s="2"/>
      <c r="G123" s="2"/>
      <c r="H123" s="2"/>
      <c r="I123" s="2" t="s">
        <v>278</v>
      </c>
      <c r="J123" s="2">
        <v>6.7</v>
      </c>
    </row>
    <row r="124">
      <c r="A124" s="2" t="s">
        <v>330</v>
      </c>
      <c r="B124" s="2" t="s">
        <v>585</v>
      </c>
      <c r="C124" s="2" t="s">
        <v>6284</v>
      </c>
      <c r="D124" s="2" t="s">
        <v>443</v>
      </c>
      <c r="E124" s="2"/>
      <c r="F124" s="2"/>
      <c r="G124" s="2"/>
      <c r="H124" s="2"/>
      <c r="I124" s="2" t="s">
        <v>272</v>
      </c>
      <c r="J124" s="2">
        <v>5.9</v>
      </c>
    </row>
    <row r="125">
      <c r="A125" s="2" t="s">
        <v>464</v>
      </c>
      <c r="B125" s="2" t="s">
        <v>330</v>
      </c>
      <c r="C125" s="2" t="s">
        <v>443</v>
      </c>
      <c r="D125" s="2" t="s">
        <v>4259</v>
      </c>
      <c r="E125" s="2" t="s">
        <v>3593</v>
      </c>
      <c r="F125" s="2"/>
      <c r="G125" s="2"/>
      <c r="H125" s="2"/>
      <c r="I125" s="2" t="s">
        <v>93</v>
      </c>
      <c r="J125" s="2">
        <v>6.7</v>
      </c>
    </row>
    <row r="126">
      <c r="A126" s="2" t="s">
        <v>464</v>
      </c>
      <c r="B126" s="2" t="s">
        <v>4259</v>
      </c>
      <c r="C126" s="2"/>
      <c r="D126" s="2"/>
      <c r="E126" s="2"/>
      <c r="F126" s="2"/>
      <c r="G126" s="2"/>
      <c r="H126" s="2"/>
      <c r="I126" s="2" t="s">
        <v>222</v>
      </c>
      <c r="J126" s="2">
        <v>6.7</v>
      </c>
    </row>
    <row r="127">
      <c r="A127" s="2" t="s">
        <v>330</v>
      </c>
      <c r="B127" s="2" t="s">
        <v>3985</v>
      </c>
      <c r="C127" s="2" t="s">
        <v>585</v>
      </c>
      <c r="D127" s="2" t="s">
        <v>6284</v>
      </c>
      <c r="E127" s="2" t="s">
        <v>443</v>
      </c>
      <c r="F127" s="2" t="s">
        <v>6035</v>
      </c>
      <c r="G127" s="2"/>
      <c r="H127" s="2"/>
      <c r="I127" s="2" t="s">
        <v>286</v>
      </c>
      <c r="J127" s="2">
        <v>7.6</v>
      </c>
    </row>
    <row r="128">
      <c r="A128" s="2" t="s">
        <v>464</v>
      </c>
      <c r="B128" s="2" t="s">
        <v>4259</v>
      </c>
      <c r="C128" s="2"/>
      <c r="D128" s="2"/>
      <c r="E128" s="2"/>
      <c r="F128" s="2"/>
      <c r="G128" s="2"/>
      <c r="H128" s="2"/>
      <c r="I128" s="2" t="s">
        <v>222</v>
      </c>
      <c r="J128" s="2">
        <v>7.2</v>
      </c>
    </row>
    <row r="129">
      <c r="A129" s="2" t="s">
        <v>464</v>
      </c>
      <c r="B129" s="2" t="s">
        <v>330</v>
      </c>
      <c r="C129" s="2" t="s">
        <v>443</v>
      </c>
      <c r="D129" s="2"/>
      <c r="E129" s="2"/>
      <c r="F129" s="2"/>
      <c r="G129" s="2"/>
      <c r="H129" s="2"/>
      <c r="I129" s="2" t="s">
        <v>15</v>
      </c>
      <c r="J129" s="2">
        <v>7.1</v>
      </c>
    </row>
    <row r="130">
      <c r="A130" s="2" t="s">
        <v>464</v>
      </c>
      <c r="B130" s="2" t="s">
        <v>330</v>
      </c>
      <c r="C130" s="2" t="s">
        <v>4259</v>
      </c>
      <c r="D130" s="2" t="s">
        <v>3593</v>
      </c>
      <c r="E130" s="2"/>
      <c r="F130" s="2"/>
      <c r="G130" s="2"/>
      <c r="H130" s="2"/>
      <c r="I130" s="2" t="s">
        <v>81</v>
      </c>
      <c r="J130" s="2">
        <v>8.1</v>
      </c>
    </row>
    <row r="131">
      <c r="A131" s="2" t="s">
        <v>8362</v>
      </c>
      <c r="B131" s="2" t="s">
        <v>3593</v>
      </c>
      <c r="C131" s="2"/>
      <c r="D131" s="2"/>
      <c r="E131" s="2"/>
      <c r="F131" s="2"/>
      <c r="G131" s="2"/>
      <c r="H131" s="2"/>
      <c r="I131" s="2" t="s">
        <v>293</v>
      </c>
      <c r="J131" s="2">
        <v>6.7</v>
      </c>
    </row>
    <row r="132">
      <c r="A132" s="2" t="s">
        <v>464</v>
      </c>
      <c r="B132" s="2" t="s">
        <v>330</v>
      </c>
      <c r="C132" s="2" t="s">
        <v>443</v>
      </c>
      <c r="D132" s="2"/>
      <c r="E132" s="2"/>
      <c r="F132" s="2"/>
      <c r="G132" s="2"/>
      <c r="H132" s="2"/>
      <c r="I132" s="2" t="s">
        <v>15</v>
      </c>
      <c r="J132" s="2">
        <v>7.0</v>
      </c>
    </row>
    <row r="133">
      <c r="A133" s="2" t="s">
        <v>330</v>
      </c>
      <c r="B133" s="2" t="s">
        <v>3985</v>
      </c>
      <c r="C133" s="2" t="s">
        <v>585</v>
      </c>
      <c r="D133" s="2" t="s">
        <v>1196</v>
      </c>
      <c r="E133" s="2" t="s">
        <v>6284</v>
      </c>
      <c r="F133" s="2"/>
      <c r="G133" s="2"/>
      <c r="H133" s="2"/>
      <c r="I133" s="2" t="s">
        <v>298</v>
      </c>
      <c r="J133" s="2">
        <v>6.9</v>
      </c>
    </row>
    <row r="134">
      <c r="A134" s="2" t="s">
        <v>464</v>
      </c>
      <c r="B134" s="2" t="s">
        <v>330</v>
      </c>
      <c r="C134" s="2" t="s">
        <v>3985</v>
      </c>
      <c r="D134" s="2" t="s">
        <v>585</v>
      </c>
      <c r="E134" s="2" t="s">
        <v>6284</v>
      </c>
      <c r="F134" s="2" t="s">
        <v>443</v>
      </c>
      <c r="G134" s="2" t="s">
        <v>4259</v>
      </c>
      <c r="H134" s="2"/>
      <c r="I134" s="2" t="s">
        <v>301</v>
      </c>
      <c r="J134" s="2">
        <v>5.1</v>
      </c>
    </row>
    <row r="135">
      <c r="A135" s="2" t="s">
        <v>464</v>
      </c>
      <c r="B135" s="2" t="s">
        <v>330</v>
      </c>
      <c r="C135" s="2" t="s">
        <v>443</v>
      </c>
      <c r="D135" s="2"/>
      <c r="E135" s="2"/>
      <c r="F135" s="2"/>
      <c r="G135" s="2"/>
      <c r="H135" s="2"/>
      <c r="I135" s="2" t="s">
        <v>15</v>
      </c>
      <c r="J135" s="2">
        <v>5.8</v>
      </c>
    </row>
    <row r="136">
      <c r="A136" s="2" t="s">
        <v>585</v>
      </c>
      <c r="B136" s="2" t="s">
        <v>443</v>
      </c>
      <c r="C136" s="2" t="s">
        <v>2228</v>
      </c>
      <c r="D136" s="2"/>
      <c r="E136" s="2"/>
      <c r="F136" s="2"/>
      <c r="G136" s="2"/>
      <c r="H136" s="2"/>
      <c r="I136" s="2" t="s">
        <v>305</v>
      </c>
      <c r="J136" s="2">
        <v>6.2</v>
      </c>
    </row>
    <row r="137">
      <c r="A137" s="2" t="s">
        <v>464</v>
      </c>
      <c r="B137" s="2" t="s">
        <v>330</v>
      </c>
      <c r="C137" s="2" t="s">
        <v>3593</v>
      </c>
      <c r="D137" s="2"/>
      <c r="E137" s="2"/>
      <c r="F137" s="2"/>
      <c r="G137" s="2"/>
      <c r="H137" s="2"/>
      <c r="I137" s="2" t="s">
        <v>18</v>
      </c>
      <c r="J137" s="2">
        <v>7.4</v>
      </c>
    </row>
    <row r="138">
      <c r="A138" s="2" t="s">
        <v>1196</v>
      </c>
      <c r="B138" s="2" t="s">
        <v>443</v>
      </c>
      <c r="C138" s="2" t="s">
        <v>2228</v>
      </c>
      <c r="D138" s="2" t="s">
        <v>3593</v>
      </c>
      <c r="E138" s="2"/>
      <c r="F138" s="2"/>
      <c r="G138" s="2"/>
      <c r="H138" s="2"/>
      <c r="I138" s="2" t="s">
        <v>311</v>
      </c>
      <c r="J138" s="2">
        <v>5.8</v>
      </c>
    </row>
    <row r="139">
      <c r="A139" s="2" t="s">
        <v>464</v>
      </c>
      <c r="B139" s="2" t="s">
        <v>330</v>
      </c>
      <c r="C139" s="2" t="s">
        <v>1196</v>
      </c>
      <c r="D139" s="2" t="s">
        <v>6837</v>
      </c>
      <c r="E139" s="2"/>
      <c r="F139" s="2"/>
      <c r="G139" s="2"/>
      <c r="H139" s="2"/>
      <c r="I139" s="2" t="s">
        <v>74</v>
      </c>
      <c r="J139" s="2">
        <v>6.6</v>
      </c>
    </row>
    <row r="140">
      <c r="A140" s="2" t="s">
        <v>330</v>
      </c>
      <c r="B140" s="2" t="s">
        <v>3985</v>
      </c>
      <c r="C140" s="2" t="s">
        <v>585</v>
      </c>
      <c r="D140" s="2" t="s">
        <v>6284</v>
      </c>
      <c r="E140" s="2"/>
      <c r="F140" s="2"/>
      <c r="G140" s="2"/>
      <c r="H140" s="2"/>
      <c r="I140" s="2" t="s">
        <v>157</v>
      </c>
      <c r="J140" s="2">
        <v>6.2</v>
      </c>
    </row>
    <row r="141">
      <c r="A141" s="2" t="s">
        <v>464</v>
      </c>
      <c r="B141" s="2" t="s">
        <v>330</v>
      </c>
      <c r="C141" s="2" t="s">
        <v>3985</v>
      </c>
      <c r="D141" s="2" t="s">
        <v>585</v>
      </c>
      <c r="E141" s="2" t="s">
        <v>6284</v>
      </c>
      <c r="F141" s="2"/>
      <c r="G141" s="2"/>
      <c r="H141" s="2"/>
      <c r="I141" s="2" t="s">
        <v>278</v>
      </c>
      <c r="J141" s="2">
        <v>7.3</v>
      </c>
    </row>
    <row r="142">
      <c r="A142" s="2" t="s">
        <v>464</v>
      </c>
      <c r="B142" s="2" t="s">
        <v>330</v>
      </c>
      <c r="C142" s="2" t="s">
        <v>6284</v>
      </c>
      <c r="D142" s="2" t="s">
        <v>443</v>
      </c>
      <c r="E142" s="2"/>
      <c r="F142" s="2"/>
      <c r="G142" s="2"/>
      <c r="H142" s="2"/>
      <c r="I142" s="2" t="s">
        <v>53</v>
      </c>
      <c r="J142" s="2">
        <v>4.2</v>
      </c>
    </row>
    <row r="143">
      <c r="A143" s="2" t="s">
        <v>464</v>
      </c>
      <c r="B143" s="2" t="s">
        <v>330</v>
      </c>
      <c r="C143" s="2" t="s">
        <v>3593</v>
      </c>
      <c r="D143" s="2"/>
      <c r="E143" s="2"/>
      <c r="F143" s="2"/>
      <c r="G143" s="2"/>
      <c r="H143" s="2"/>
      <c r="I143" s="2" t="s">
        <v>18</v>
      </c>
      <c r="J143" s="2">
        <v>6.9</v>
      </c>
    </row>
    <row r="144">
      <c r="A144" s="2" t="s">
        <v>464</v>
      </c>
      <c r="B144" s="2" t="s">
        <v>1196</v>
      </c>
      <c r="C144" s="2" t="s">
        <v>3593</v>
      </c>
      <c r="D144" s="2"/>
      <c r="E144" s="2"/>
      <c r="F144" s="2"/>
      <c r="G144" s="2"/>
      <c r="H144" s="2"/>
      <c r="I144" s="2" t="s">
        <v>320</v>
      </c>
      <c r="J144" s="2">
        <v>6.4</v>
      </c>
    </row>
    <row r="145">
      <c r="A145" s="2" t="s">
        <v>464</v>
      </c>
      <c r="B145" s="2" t="s">
        <v>330</v>
      </c>
      <c r="C145" s="2" t="s">
        <v>3985</v>
      </c>
      <c r="D145" s="2" t="s">
        <v>585</v>
      </c>
      <c r="E145" s="2" t="s">
        <v>6284</v>
      </c>
      <c r="F145" s="2" t="s">
        <v>4259</v>
      </c>
      <c r="G145" s="2"/>
      <c r="H145" s="2"/>
      <c r="I145" s="2" t="s">
        <v>160</v>
      </c>
      <c r="J145" s="2">
        <v>5.4</v>
      </c>
    </row>
    <row r="146">
      <c r="A146" s="2" t="s">
        <v>330</v>
      </c>
      <c r="B146" s="2" t="s">
        <v>3985</v>
      </c>
      <c r="C146" s="2" t="s">
        <v>585</v>
      </c>
      <c r="D146" s="2" t="s">
        <v>6284</v>
      </c>
      <c r="E146" s="2"/>
      <c r="F146" s="2"/>
      <c r="G146" s="2"/>
      <c r="H146" s="2"/>
      <c r="I146" s="2" t="s">
        <v>157</v>
      </c>
      <c r="J146" s="2">
        <v>6.7</v>
      </c>
    </row>
    <row r="147">
      <c r="A147" s="2" t="s">
        <v>330</v>
      </c>
      <c r="B147" s="2" t="s">
        <v>6284</v>
      </c>
      <c r="C147" s="2" t="s">
        <v>443</v>
      </c>
      <c r="D147" s="2"/>
      <c r="E147" s="2"/>
      <c r="F147" s="2"/>
      <c r="G147" s="2"/>
      <c r="H147" s="2"/>
      <c r="I147" s="2" t="s">
        <v>72</v>
      </c>
      <c r="J147" s="2">
        <v>5.8</v>
      </c>
    </row>
    <row r="148">
      <c r="A148" s="2" t="s">
        <v>330</v>
      </c>
      <c r="B148" s="2" t="s">
        <v>3985</v>
      </c>
      <c r="C148" s="2" t="s">
        <v>585</v>
      </c>
      <c r="D148" s="2" t="s">
        <v>6284</v>
      </c>
      <c r="E148" s="2" t="s">
        <v>4259</v>
      </c>
      <c r="F148" s="2"/>
      <c r="G148" s="2"/>
      <c r="H148" s="2"/>
      <c r="I148" s="2" t="s">
        <v>214</v>
      </c>
      <c r="J148" s="2">
        <v>6.9</v>
      </c>
    </row>
    <row r="149">
      <c r="A149" s="2" t="s">
        <v>330</v>
      </c>
      <c r="B149" s="2"/>
      <c r="C149" s="2"/>
      <c r="D149" s="2"/>
      <c r="E149" s="2"/>
      <c r="F149" s="2"/>
      <c r="G149" s="2"/>
      <c r="H149" s="2"/>
      <c r="I149" s="2" t="s">
        <v>330</v>
      </c>
      <c r="J149" s="2">
        <v>7.2</v>
      </c>
    </row>
    <row r="150">
      <c r="A150" s="2" t="s">
        <v>330</v>
      </c>
      <c r="B150" s="2" t="s">
        <v>3985</v>
      </c>
      <c r="C150" s="2" t="s">
        <v>585</v>
      </c>
      <c r="D150" s="2" t="s">
        <v>6284</v>
      </c>
      <c r="E150" s="2"/>
      <c r="F150" s="2"/>
      <c r="G150" s="2"/>
      <c r="H150" s="2"/>
      <c r="I150" s="2" t="s">
        <v>157</v>
      </c>
      <c r="J150" s="2">
        <v>6.9</v>
      </c>
    </row>
    <row r="151">
      <c r="A151" s="2" t="s">
        <v>464</v>
      </c>
      <c r="B151" s="2" t="s">
        <v>330</v>
      </c>
      <c r="C151" s="2" t="s">
        <v>3593</v>
      </c>
      <c r="D151" s="2"/>
      <c r="E151" s="2"/>
      <c r="F151" s="2"/>
      <c r="G151" s="2"/>
      <c r="H151" s="2"/>
      <c r="I151" s="2" t="s">
        <v>18</v>
      </c>
      <c r="J151" s="2">
        <v>6.1</v>
      </c>
    </row>
    <row r="152">
      <c r="A152" s="2" t="s">
        <v>464</v>
      </c>
      <c r="B152" s="2" t="s">
        <v>585</v>
      </c>
      <c r="C152" s="2" t="s">
        <v>443</v>
      </c>
      <c r="D152" s="2" t="s">
        <v>4259</v>
      </c>
      <c r="E152" s="2"/>
      <c r="F152" s="2"/>
      <c r="G152" s="2"/>
      <c r="H152" s="2"/>
      <c r="I152" s="2" t="s">
        <v>336</v>
      </c>
      <c r="J152" s="2">
        <v>5.5</v>
      </c>
    </row>
    <row r="153">
      <c r="A153" s="2" t="s">
        <v>464</v>
      </c>
      <c r="B153" s="2" t="s">
        <v>330</v>
      </c>
      <c r="C153" s="2" t="s">
        <v>4259</v>
      </c>
      <c r="D153" s="2" t="s">
        <v>3593</v>
      </c>
      <c r="E153" s="2"/>
      <c r="F153" s="2"/>
      <c r="G153" s="2"/>
      <c r="H153" s="2"/>
      <c r="I153" s="2" t="s">
        <v>81</v>
      </c>
      <c r="J153" s="2">
        <v>6.6</v>
      </c>
    </row>
    <row r="154">
      <c r="A154" s="2" t="s">
        <v>464</v>
      </c>
      <c r="B154" s="2" t="s">
        <v>330</v>
      </c>
      <c r="C154" s="2" t="s">
        <v>585</v>
      </c>
      <c r="D154" s="2" t="s">
        <v>6284</v>
      </c>
      <c r="E154" s="2" t="s">
        <v>443</v>
      </c>
      <c r="F154" s="2" t="s">
        <v>8362</v>
      </c>
      <c r="G154" s="2" t="s">
        <v>4259</v>
      </c>
      <c r="H154" s="2"/>
      <c r="I154" s="2" t="s">
        <v>339</v>
      </c>
      <c r="J154" s="2">
        <v>6.1</v>
      </c>
    </row>
    <row r="155">
      <c r="A155" s="2" t="s">
        <v>464</v>
      </c>
      <c r="B155" s="2" t="s">
        <v>330</v>
      </c>
      <c r="C155" s="2" t="s">
        <v>3985</v>
      </c>
      <c r="D155" s="2" t="s">
        <v>443</v>
      </c>
      <c r="E155" s="2"/>
      <c r="F155" s="2"/>
      <c r="G155" s="2"/>
      <c r="H155" s="2"/>
      <c r="I155" s="2" t="s">
        <v>341</v>
      </c>
      <c r="J155" s="2">
        <v>6.3</v>
      </c>
    </row>
    <row r="156">
      <c r="A156" s="2" t="s">
        <v>464</v>
      </c>
      <c r="B156" s="2" t="s">
        <v>330</v>
      </c>
      <c r="C156" s="2" t="s">
        <v>3985</v>
      </c>
      <c r="D156" s="2" t="s">
        <v>585</v>
      </c>
      <c r="E156" s="2" t="s">
        <v>6284</v>
      </c>
      <c r="F156" s="2"/>
      <c r="G156" s="2"/>
      <c r="H156" s="2"/>
      <c r="I156" s="2" t="s">
        <v>278</v>
      </c>
      <c r="J156" s="2">
        <v>7.2</v>
      </c>
    </row>
    <row r="157">
      <c r="A157" s="2" t="s">
        <v>464</v>
      </c>
      <c r="B157" s="2" t="s">
        <v>330</v>
      </c>
      <c r="C157" s="2" t="s">
        <v>3593</v>
      </c>
      <c r="D157" s="2"/>
      <c r="E157" s="2"/>
      <c r="F157" s="2"/>
      <c r="G157" s="2"/>
      <c r="H157" s="2"/>
      <c r="I157" s="2" t="s">
        <v>18</v>
      </c>
      <c r="J157" s="2">
        <v>7.4</v>
      </c>
    </row>
    <row r="158">
      <c r="A158" s="2" t="s">
        <v>330</v>
      </c>
      <c r="B158" s="2" t="s">
        <v>3985</v>
      </c>
      <c r="C158" s="2" t="s">
        <v>6284</v>
      </c>
      <c r="D158" s="2" t="s">
        <v>443</v>
      </c>
      <c r="E158" s="2"/>
      <c r="F158" s="2"/>
      <c r="G158" s="2"/>
      <c r="H158" s="2"/>
      <c r="I158" s="2" t="s">
        <v>216</v>
      </c>
      <c r="J158" s="2">
        <v>7.3</v>
      </c>
    </row>
    <row r="159">
      <c r="A159" s="2" t="s">
        <v>585</v>
      </c>
      <c r="B159" s="2" t="s">
        <v>8361</v>
      </c>
      <c r="C159" s="2"/>
      <c r="D159" s="2"/>
      <c r="E159" s="2"/>
      <c r="F159" s="2"/>
      <c r="G159" s="2"/>
      <c r="H159" s="2"/>
      <c r="I159" s="2" t="s">
        <v>349</v>
      </c>
      <c r="J159" s="2">
        <v>6.1</v>
      </c>
    </row>
    <row r="160">
      <c r="A160" s="2" t="s">
        <v>464</v>
      </c>
      <c r="B160" s="2" t="s">
        <v>1196</v>
      </c>
      <c r="C160" s="2" t="s">
        <v>7872</v>
      </c>
      <c r="D160" s="2" t="s">
        <v>8363</v>
      </c>
      <c r="E160" s="2"/>
      <c r="F160" s="2"/>
      <c r="G160" s="2"/>
      <c r="H160" s="2"/>
      <c r="I160" s="2" t="s">
        <v>352</v>
      </c>
      <c r="J160" s="2">
        <v>7.7</v>
      </c>
    </row>
    <row r="161">
      <c r="A161" s="2" t="s">
        <v>464</v>
      </c>
      <c r="B161" s="2" t="s">
        <v>330</v>
      </c>
      <c r="C161" s="2" t="s">
        <v>1196</v>
      </c>
      <c r="D161" s="2"/>
      <c r="E161" s="2"/>
      <c r="F161" s="2"/>
      <c r="G161" s="2"/>
      <c r="H161" s="2"/>
      <c r="I161" s="2" t="s">
        <v>354</v>
      </c>
      <c r="J161" s="2">
        <v>6.1</v>
      </c>
    </row>
    <row r="162">
      <c r="A162" s="2" t="s">
        <v>464</v>
      </c>
      <c r="B162" s="2" t="s">
        <v>330</v>
      </c>
      <c r="C162" s="2" t="s">
        <v>4259</v>
      </c>
      <c r="D162" s="2"/>
      <c r="E162" s="2"/>
      <c r="F162" s="2"/>
      <c r="G162" s="2"/>
      <c r="H162" s="2"/>
      <c r="I162" s="2" t="s">
        <v>28</v>
      </c>
      <c r="J162" s="2">
        <v>8.0</v>
      </c>
    </row>
    <row r="163">
      <c r="A163" s="2" t="s">
        <v>464</v>
      </c>
      <c r="B163" s="2" t="s">
        <v>330</v>
      </c>
      <c r="C163" s="2" t="s">
        <v>443</v>
      </c>
      <c r="D163" s="2" t="s">
        <v>6837</v>
      </c>
      <c r="E163" s="2"/>
      <c r="F163" s="2"/>
      <c r="G163" s="2"/>
      <c r="H163" s="2"/>
      <c r="I163" s="2" t="s">
        <v>86</v>
      </c>
      <c r="J163" s="2">
        <v>7.3</v>
      </c>
    </row>
    <row r="164">
      <c r="A164" s="2" t="s">
        <v>464</v>
      </c>
      <c r="B164" s="2" t="s">
        <v>330</v>
      </c>
      <c r="C164" s="2" t="s">
        <v>3985</v>
      </c>
      <c r="D164" s="2" t="s">
        <v>585</v>
      </c>
      <c r="E164" s="2" t="s">
        <v>6284</v>
      </c>
      <c r="F164" s="2" t="s">
        <v>443</v>
      </c>
      <c r="G164" s="2"/>
      <c r="H164" s="2"/>
      <c r="I164" s="2" t="s">
        <v>358</v>
      </c>
      <c r="J164" s="2">
        <v>7.9</v>
      </c>
    </row>
    <row r="165">
      <c r="A165" s="2" t="s">
        <v>464</v>
      </c>
      <c r="B165" s="2" t="s">
        <v>330</v>
      </c>
      <c r="C165" s="2" t="s">
        <v>443</v>
      </c>
      <c r="D165" s="2"/>
      <c r="E165" s="2"/>
      <c r="F165" s="2"/>
      <c r="G165" s="2"/>
      <c r="H165" s="2"/>
      <c r="I165" s="2" t="s">
        <v>15</v>
      </c>
      <c r="J165" s="2">
        <v>5.5</v>
      </c>
    </row>
    <row r="166">
      <c r="A166" s="2" t="s">
        <v>464</v>
      </c>
      <c r="B166" s="2" t="s">
        <v>330</v>
      </c>
      <c r="C166" s="2" t="s">
        <v>4259</v>
      </c>
      <c r="D166" s="2" t="s">
        <v>3593</v>
      </c>
      <c r="E166" s="2"/>
      <c r="F166" s="2"/>
      <c r="G166" s="2"/>
      <c r="H166" s="2"/>
      <c r="I166" s="2" t="s">
        <v>81</v>
      </c>
      <c r="J166" s="2">
        <v>5.0</v>
      </c>
    </row>
    <row r="167">
      <c r="A167" s="2" t="s">
        <v>464</v>
      </c>
      <c r="B167" s="2" t="s">
        <v>1196</v>
      </c>
      <c r="C167" s="2" t="s">
        <v>8362</v>
      </c>
      <c r="D167" s="2" t="s">
        <v>4259</v>
      </c>
      <c r="E167" s="2"/>
      <c r="F167" s="2"/>
      <c r="G167" s="2"/>
      <c r="H167" s="2"/>
      <c r="I167" s="2" t="s">
        <v>363</v>
      </c>
      <c r="J167" s="2">
        <v>7.7</v>
      </c>
    </row>
    <row r="168">
      <c r="A168" s="2" t="s">
        <v>464</v>
      </c>
      <c r="B168" s="2" t="s">
        <v>8361</v>
      </c>
      <c r="C168" s="2" t="s">
        <v>3593</v>
      </c>
      <c r="D168" s="2"/>
      <c r="E168" s="2"/>
      <c r="F168" s="2"/>
      <c r="G168" s="2"/>
      <c r="H168" s="2"/>
      <c r="I168" s="2" t="s">
        <v>116</v>
      </c>
      <c r="J168" s="2">
        <v>6.6</v>
      </c>
    </row>
    <row r="169">
      <c r="A169" s="2" t="s">
        <v>464</v>
      </c>
      <c r="B169" s="2" t="s">
        <v>4259</v>
      </c>
      <c r="C169" s="2"/>
      <c r="D169" s="2"/>
      <c r="E169" s="2"/>
      <c r="F169" s="2"/>
      <c r="G169" s="2"/>
      <c r="H169" s="2"/>
      <c r="I169" s="2" t="s">
        <v>222</v>
      </c>
      <c r="J169" s="2">
        <v>5.7</v>
      </c>
    </row>
    <row r="170">
      <c r="A170" s="2" t="s">
        <v>464</v>
      </c>
      <c r="B170" s="2" t="s">
        <v>330</v>
      </c>
      <c r="C170" s="2" t="s">
        <v>4259</v>
      </c>
      <c r="D170" s="2" t="s">
        <v>3593</v>
      </c>
      <c r="E170" s="2"/>
      <c r="F170" s="2"/>
      <c r="G170" s="2"/>
      <c r="H170" s="2"/>
      <c r="I170" s="2" t="s">
        <v>81</v>
      </c>
      <c r="J170" s="2">
        <v>5.8</v>
      </c>
    </row>
    <row r="171">
      <c r="A171" s="2" t="s">
        <v>464</v>
      </c>
      <c r="B171" s="2" t="s">
        <v>330</v>
      </c>
      <c r="C171" s="2" t="s">
        <v>585</v>
      </c>
      <c r="D171" s="2" t="s">
        <v>3593</v>
      </c>
      <c r="E171" s="2"/>
      <c r="F171" s="2"/>
      <c r="G171" s="2"/>
      <c r="H171" s="2"/>
      <c r="I171" s="2" t="s">
        <v>372</v>
      </c>
      <c r="J171" s="2">
        <v>6.0</v>
      </c>
    </row>
    <row r="172">
      <c r="A172" s="2" t="s">
        <v>464</v>
      </c>
      <c r="B172" s="2" t="s">
        <v>330</v>
      </c>
      <c r="C172" s="2" t="s">
        <v>3985</v>
      </c>
      <c r="D172" s="2" t="s">
        <v>443</v>
      </c>
      <c r="E172" s="2" t="s">
        <v>6837</v>
      </c>
      <c r="F172" s="2" t="s">
        <v>4259</v>
      </c>
      <c r="G172" s="2"/>
      <c r="H172" s="2"/>
      <c r="I172" s="2" t="s">
        <v>375</v>
      </c>
      <c r="J172" s="2">
        <v>6.4</v>
      </c>
    </row>
    <row r="173">
      <c r="A173" s="2" t="s">
        <v>464</v>
      </c>
      <c r="B173" s="2" t="s">
        <v>330</v>
      </c>
      <c r="C173" s="2" t="s">
        <v>4259</v>
      </c>
      <c r="D173" s="2"/>
      <c r="E173" s="2"/>
      <c r="F173" s="2"/>
      <c r="G173" s="2"/>
      <c r="H173" s="2"/>
      <c r="I173" s="2" t="s">
        <v>28</v>
      </c>
      <c r="J173" s="2">
        <v>6.9</v>
      </c>
    </row>
    <row r="174">
      <c r="A174" s="2" t="s">
        <v>464</v>
      </c>
      <c r="B174" s="2" t="s">
        <v>330</v>
      </c>
      <c r="C174" s="2" t="s">
        <v>3593</v>
      </c>
      <c r="D174" s="2"/>
      <c r="E174" s="2"/>
      <c r="F174" s="2"/>
      <c r="G174" s="2"/>
      <c r="H174" s="2"/>
      <c r="I174" s="2" t="s">
        <v>18</v>
      </c>
      <c r="J174" s="2">
        <v>6.4</v>
      </c>
    </row>
    <row r="175">
      <c r="A175" s="2" t="s">
        <v>464</v>
      </c>
      <c r="B175" s="2" t="s">
        <v>330</v>
      </c>
      <c r="C175" s="2" t="s">
        <v>1196</v>
      </c>
      <c r="D175" s="2" t="s">
        <v>7872</v>
      </c>
      <c r="E175" s="2" t="s">
        <v>8363</v>
      </c>
      <c r="F175" s="2"/>
      <c r="G175" s="2"/>
      <c r="H175" s="2"/>
      <c r="I175" s="2" t="s">
        <v>380</v>
      </c>
      <c r="J175" s="2">
        <v>7.4</v>
      </c>
    </row>
    <row r="176">
      <c r="A176" s="2" t="s">
        <v>330</v>
      </c>
      <c r="B176" s="2" t="s">
        <v>1196</v>
      </c>
      <c r="C176" s="2" t="s">
        <v>443</v>
      </c>
      <c r="D176" s="2" t="s">
        <v>6837</v>
      </c>
      <c r="E176" s="2"/>
      <c r="F176" s="2"/>
      <c r="G176" s="2"/>
      <c r="H176" s="2"/>
      <c r="I176" s="2" t="s">
        <v>383</v>
      </c>
      <c r="J176" s="2">
        <v>5.5</v>
      </c>
    </row>
    <row r="177">
      <c r="A177" s="2" t="s">
        <v>3985</v>
      </c>
      <c r="B177" s="2" t="s">
        <v>585</v>
      </c>
      <c r="C177" s="2" t="s">
        <v>6284</v>
      </c>
      <c r="D177" s="2" t="s">
        <v>6035</v>
      </c>
      <c r="E177" s="2"/>
      <c r="F177" s="2"/>
      <c r="G177" s="2"/>
      <c r="H177" s="2"/>
      <c r="I177" s="2" t="s">
        <v>385</v>
      </c>
      <c r="J177" s="2">
        <v>5.9</v>
      </c>
    </row>
    <row r="178">
      <c r="A178" s="2" t="s">
        <v>464</v>
      </c>
      <c r="B178" s="2" t="s">
        <v>330</v>
      </c>
      <c r="C178" s="2" t="s">
        <v>4259</v>
      </c>
      <c r="D178" s="2"/>
      <c r="E178" s="2"/>
      <c r="F178" s="2"/>
      <c r="G178" s="2"/>
      <c r="H178" s="2"/>
      <c r="I178" s="2" t="s">
        <v>28</v>
      </c>
      <c r="J178" s="2">
        <v>6.8</v>
      </c>
    </row>
    <row r="179">
      <c r="A179" s="2" t="s">
        <v>464</v>
      </c>
      <c r="B179" s="2" t="s">
        <v>8361</v>
      </c>
      <c r="C179" s="2" t="s">
        <v>1196</v>
      </c>
      <c r="D179" s="2" t="s">
        <v>8362</v>
      </c>
      <c r="E179" s="2" t="s">
        <v>3593</v>
      </c>
      <c r="F179" s="2"/>
      <c r="G179" s="2"/>
      <c r="H179" s="2"/>
      <c r="I179" s="2" t="s">
        <v>389</v>
      </c>
      <c r="J179" s="2">
        <v>7.5</v>
      </c>
    </row>
    <row r="180">
      <c r="A180" s="2" t="s">
        <v>330</v>
      </c>
      <c r="B180" s="2" t="s">
        <v>6284</v>
      </c>
      <c r="C180" s="2" t="s">
        <v>443</v>
      </c>
      <c r="D180" s="2"/>
      <c r="E180" s="2"/>
      <c r="F180" s="2"/>
      <c r="G180" s="2"/>
      <c r="H180" s="2"/>
      <c r="I180" s="2" t="s">
        <v>72</v>
      </c>
      <c r="J180" s="2">
        <v>6.8</v>
      </c>
    </row>
    <row r="181">
      <c r="A181" s="2" t="s">
        <v>330</v>
      </c>
      <c r="B181" s="2" t="s">
        <v>1196</v>
      </c>
      <c r="C181" s="2" t="s">
        <v>3593</v>
      </c>
      <c r="D181" s="2" t="s">
        <v>5212</v>
      </c>
      <c r="E181" s="2"/>
      <c r="F181" s="2"/>
      <c r="G181" s="2"/>
      <c r="H181" s="2"/>
      <c r="I181" s="2" t="s">
        <v>393</v>
      </c>
      <c r="J181" s="2">
        <v>8.1</v>
      </c>
    </row>
    <row r="182">
      <c r="A182" s="2" t="s">
        <v>330</v>
      </c>
      <c r="B182" s="2" t="s">
        <v>3985</v>
      </c>
      <c r="C182" s="2" t="s">
        <v>585</v>
      </c>
      <c r="D182" s="2" t="s">
        <v>6284</v>
      </c>
      <c r="E182" s="2" t="s">
        <v>8364</v>
      </c>
      <c r="F182" s="2"/>
      <c r="G182" s="2"/>
      <c r="H182" s="2"/>
      <c r="I182" s="2" t="s">
        <v>107</v>
      </c>
      <c r="J182" s="2">
        <v>6.5</v>
      </c>
    </row>
    <row r="183">
      <c r="A183" s="2" t="s">
        <v>330</v>
      </c>
      <c r="B183" s="2" t="s">
        <v>3985</v>
      </c>
      <c r="C183" s="2" t="s">
        <v>585</v>
      </c>
      <c r="D183" s="2" t="s">
        <v>6284</v>
      </c>
      <c r="E183" s="2" t="s">
        <v>5212</v>
      </c>
      <c r="F183" s="2"/>
      <c r="G183" s="2"/>
      <c r="H183" s="2"/>
      <c r="I183" s="2" t="s">
        <v>397</v>
      </c>
      <c r="J183" s="2">
        <v>7.2</v>
      </c>
    </row>
    <row r="184">
      <c r="A184" s="2" t="s">
        <v>330</v>
      </c>
      <c r="B184" s="2" t="s">
        <v>3985</v>
      </c>
      <c r="C184" s="2" t="s">
        <v>585</v>
      </c>
      <c r="D184" s="2" t="s">
        <v>6284</v>
      </c>
      <c r="E184" s="2"/>
      <c r="F184" s="2"/>
      <c r="G184" s="2"/>
      <c r="H184" s="2"/>
      <c r="I184" s="2" t="s">
        <v>157</v>
      </c>
      <c r="J184" s="2">
        <v>6.7</v>
      </c>
    </row>
    <row r="185">
      <c r="A185" s="2" t="s">
        <v>464</v>
      </c>
      <c r="B185" s="2" t="s">
        <v>8362</v>
      </c>
      <c r="C185" s="2" t="s">
        <v>3593</v>
      </c>
      <c r="D185" s="2"/>
      <c r="E185" s="2"/>
      <c r="F185" s="2"/>
      <c r="G185" s="2"/>
      <c r="H185" s="2"/>
      <c r="I185" s="2" t="s">
        <v>401</v>
      </c>
      <c r="J185" s="2">
        <v>8.1</v>
      </c>
    </row>
    <row r="186">
      <c r="A186" s="2" t="s">
        <v>464</v>
      </c>
      <c r="B186" s="2" t="s">
        <v>330</v>
      </c>
      <c r="C186" s="2" t="s">
        <v>3985</v>
      </c>
      <c r="D186" s="2" t="s">
        <v>585</v>
      </c>
      <c r="E186" s="2" t="s">
        <v>6284</v>
      </c>
      <c r="F186" s="2"/>
      <c r="G186" s="2"/>
      <c r="H186" s="2"/>
      <c r="I186" s="2" t="s">
        <v>278</v>
      </c>
      <c r="J186" s="2">
        <v>7.6</v>
      </c>
    </row>
    <row r="187">
      <c r="A187" s="2" t="s">
        <v>464</v>
      </c>
      <c r="B187" s="2" t="s">
        <v>330</v>
      </c>
      <c r="C187" s="2" t="s">
        <v>585</v>
      </c>
      <c r="D187" s="2" t="s">
        <v>4259</v>
      </c>
      <c r="E187" s="2"/>
      <c r="F187" s="2"/>
      <c r="G187" s="2"/>
      <c r="H187" s="2"/>
      <c r="I187" s="2" t="s">
        <v>173</v>
      </c>
      <c r="J187" s="2">
        <v>7.4</v>
      </c>
    </row>
    <row r="188">
      <c r="A188" s="2" t="s">
        <v>330</v>
      </c>
      <c r="B188" s="2" t="s">
        <v>4259</v>
      </c>
      <c r="C188" s="2" t="s">
        <v>3593</v>
      </c>
      <c r="D188" s="2"/>
      <c r="E188" s="2"/>
      <c r="F188" s="2"/>
      <c r="G188" s="2"/>
      <c r="H188" s="2"/>
      <c r="I188" s="2" t="s">
        <v>407</v>
      </c>
      <c r="J188" s="2">
        <v>7.6</v>
      </c>
    </row>
    <row r="189">
      <c r="A189" s="2" t="s">
        <v>330</v>
      </c>
      <c r="B189" s="2" t="s">
        <v>1196</v>
      </c>
      <c r="C189" s="2" t="s">
        <v>443</v>
      </c>
      <c r="D189" s="2" t="s">
        <v>6837</v>
      </c>
      <c r="E189" s="2"/>
      <c r="F189" s="2"/>
      <c r="G189" s="2"/>
      <c r="H189" s="2"/>
      <c r="I189" s="2" t="s">
        <v>383</v>
      </c>
      <c r="J189" s="2">
        <v>5.5</v>
      </c>
    </row>
    <row r="190">
      <c r="A190" s="2" t="s">
        <v>330</v>
      </c>
      <c r="B190" s="2" t="s">
        <v>3985</v>
      </c>
      <c r="C190" s="2" t="s">
        <v>585</v>
      </c>
      <c r="D190" s="2" t="s">
        <v>6284</v>
      </c>
      <c r="E190" s="2" t="s">
        <v>443</v>
      </c>
      <c r="F190" s="2" t="s">
        <v>4259</v>
      </c>
      <c r="G190" s="2"/>
      <c r="H190" s="2"/>
      <c r="I190" s="2" t="s">
        <v>410</v>
      </c>
      <c r="J190" s="2">
        <v>6.7</v>
      </c>
    </row>
    <row r="191">
      <c r="A191" s="2" t="s">
        <v>330</v>
      </c>
      <c r="B191" s="2" t="s">
        <v>4259</v>
      </c>
      <c r="C191" s="2" t="s">
        <v>3593</v>
      </c>
      <c r="D191" s="2"/>
      <c r="E191" s="2"/>
      <c r="F191" s="2"/>
      <c r="G191" s="2"/>
      <c r="H191" s="2"/>
      <c r="I191" s="2" t="s">
        <v>407</v>
      </c>
      <c r="J191" s="2">
        <v>6.5</v>
      </c>
    </row>
    <row r="192">
      <c r="A192" s="2" t="s">
        <v>464</v>
      </c>
      <c r="B192" s="2" t="s">
        <v>585</v>
      </c>
      <c r="C192" s="2" t="s">
        <v>8361</v>
      </c>
      <c r="D192" s="2" t="s">
        <v>3593</v>
      </c>
      <c r="E192" s="2"/>
      <c r="F192" s="2"/>
      <c r="G192" s="2"/>
      <c r="H192" s="2"/>
      <c r="I192" s="2" t="s">
        <v>142</v>
      </c>
      <c r="J192" s="2">
        <v>6.6</v>
      </c>
    </row>
    <row r="193">
      <c r="A193" s="2" t="s">
        <v>464</v>
      </c>
      <c r="B193" s="2" t="s">
        <v>330</v>
      </c>
      <c r="C193" s="2" t="s">
        <v>3985</v>
      </c>
      <c r="D193" s="2" t="s">
        <v>585</v>
      </c>
      <c r="E193" s="2" t="s">
        <v>6284</v>
      </c>
      <c r="F193" s="2" t="s">
        <v>443</v>
      </c>
      <c r="G193" s="2"/>
      <c r="H193" s="2"/>
      <c r="I193" s="2" t="s">
        <v>358</v>
      </c>
      <c r="J193" s="2">
        <v>6.7</v>
      </c>
    </row>
    <row r="194">
      <c r="A194" s="2" t="s">
        <v>464</v>
      </c>
      <c r="B194" s="2" t="s">
        <v>8361</v>
      </c>
      <c r="C194" s="2" t="s">
        <v>8362</v>
      </c>
      <c r="D194" s="2" t="s">
        <v>3593</v>
      </c>
      <c r="E194" s="2"/>
      <c r="F194" s="2"/>
      <c r="G194" s="2"/>
      <c r="H194" s="2"/>
      <c r="I194" s="2" t="s">
        <v>416</v>
      </c>
      <c r="J194" s="2">
        <v>6.4</v>
      </c>
    </row>
    <row r="195">
      <c r="A195" s="2" t="s">
        <v>464</v>
      </c>
      <c r="B195" s="2" t="s">
        <v>330</v>
      </c>
      <c r="C195" s="2" t="s">
        <v>1196</v>
      </c>
      <c r="D195" s="2"/>
      <c r="E195" s="2"/>
      <c r="F195" s="2"/>
      <c r="G195" s="2"/>
      <c r="H195" s="2"/>
      <c r="I195" s="2" t="s">
        <v>354</v>
      </c>
      <c r="J195" s="2">
        <v>5.8</v>
      </c>
    </row>
    <row r="196">
      <c r="A196" s="2" t="s">
        <v>464</v>
      </c>
      <c r="B196" s="2" t="s">
        <v>330</v>
      </c>
      <c r="C196" s="2" t="s">
        <v>6284</v>
      </c>
      <c r="D196" s="2" t="s">
        <v>8362</v>
      </c>
      <c r="E196" s="2"/>
      <c r="F196" s="2"/>
      <c r="G196" s="2"/>
      <c r="H196" s="2"/>
      <c r="I196" s="2" t="s">
        <v>420</v>
      </c>
      <c r="J196" s="2">
        <v>7.4</v>
      </c>
    </row>
    <row r="197">
      <c r="A197" s="2" t="s">
        <v>330</v>
      </c>
      <c r="B197" s="2" t="s">
        <v>6284</v>
      </c>
      <c r="C197" s="2" t="s">
        <v>443</v>
      </c>
      <c r="D197" s="2" t="s">
        <v>8362</v>
      </c>
      <c r="E197" s="2"/>
      <c r="F197" s="2"/>
      <c r="G197" s="2"/>
      <c r="H197" s="2"/>
      <c r="I197" s="2" t="s">
        <v>39</v>
      </c>
      <c r="J197" s="2">
        <v>7.8</v>
      </c>
    </row>
    <row r="198">
      <c r="A198" s="2" t="s">
        <v>330</v>
      </c>
      <c r="B198" s="2" t="s">
        <v>1196</v>
      </c>
      <c r="C198" s="2" t="s">
        <v>6837</v>
      </c>
      <c r="D198" s="2" t="s">
        <v>8363</v>
      </c>
      <c r="E198" s="2"/>
      <c r="F198" s="2"/>
      <c r="G198" s="2"/>
      <c r="H198" s="2"/>
      <c r="I198" s="2" t="s">
        <v>424</v>
      </c>
      <c r="J198" s="2">
        <v>6.6</v>
      </c>
    </row>
    <row r="199">
      <c r="A199" s="2" t="s">
        <v>464</v>
      </c>
      <c r="B199" s="2" t="s">
        <v>330</v>
      </c>
      <c r="C199" s="2" t="s">
        <v>4259</v>
      </c>
      <c r="D199" s="2"/>
      <c r="E199" s="2"/>
      <c r="F199" s="2"/>
      <c r="G199" s="2"/>
      <c r="H199" s="2"/>
      <c r="I199" s="2" t="s">
        <v>28</v>
      </c>
      <c r="J199" s="2">
        <v>4.9</v>
      </c>
    </row>
    <row r="200">
      <c r="A200" s="2" t="s">
        <v>330</v>
      </c>
      <c r="B200" s="2" t="s">
        <v>3985</v>
      </c>
      <c r="C200" s="2" t="s">
        <v>6284</v>
      </c>
      <c r="D200" s="2" t="s">
        <v>3593</v>
      </c>
      <c r="E200" s="2"/>
      <c r="F200" s="2"/>
      <c r="G200" s="2"/>
      <c r="H200" s="2"/>
      <c r="I200" s="2" t="s">
        <v>428</v>
      </c>
      <c r="J200" s="2">
        <v>6.5</v>
      </c>
    </row>
    <row r="201">
      <c r="A201" s="2" t="s">
        <v>464</v>
      </c>
      <c r="B201" s="2" t="s">
        <v>443</v>
      </c>
      <c r="C201" s="2"/>
      <c r="D201" s="2"/>
      <c r="E201" s="2"/>
      <c r="F201" s="2"/>
      <c r="G201" s="2"/>
      <c r="H201" s="2"/>
      <c r="I201" s="2" t="s">
        <v>431</v>
      </c>
      <c r="J201" s="2">
        <v>7.5</v>
      </c>
    </row>
    <row r="202">
      <c r="A202" s="2" t="s">
        <v>330</v>
      </c>
      <c r="B202" s="2" t="s">
        <v>585</v>
      </c>
      <c r="C202" s="2" t="s">
        <v>6284</v>
      </c>
      <c r="D202" s="2" t="s">
        <v>443</v>
      </c>
      <c r="E202" s="2"/>
      <c r="F202" s="2"/>
      <c r="G202" s="2"/>
      <c r="H202" s="2"/>
      <c r="I202" s="2" t="s">
        <v>272</v>
      </c>
      <c r="J202" s="2">
        <v>6.2</v>
      </c>
    </row>
    <row r="203">
      <c r="A203" s="2" t="s">
        <v>464</v>
      </c>
      <c r="B203" s="2" t="s">
        <v>3985</v>
      </c>
      <c r="C203" s="2" t="s">
        <v>585</v>
      </c>
      <c r="D203" s="2" t="s">
        <v>6284</v>
      </c>
      <c r="E203" s="2" t="s">
        <v>4259</v>
      </c>
      <c r="F203" s="2"/>
      <c r="G203" s="2"/>
      <c r="H203" s="2"/>
      <c r="I203" s="2" t="s">
        <v>435</v>
      </c>
      <c r="J203" s="2">
        <v>7.3</v>
      </c>
    </row>
    <row r="204">
      <c r="A204" s="2" t="s">
        <v>330</v>
      </c>
      <c r="B204" s="2" t="s">
        <v>6284</v>
      </c>
      <c r="C204" s="2" t="s">
        <v>443</v>
      </c>
      <c r="D204" s="2"/>
      <c r="E204" s="2"/>
      <c r="F204" s="2"/>
      <c r="G204" s="2"/>
      <c r="H204" s="2"/>
      <c r="I204" s="2" t="s">
        <v>72</v>
      </c>
      <c r="J204" s="2">
        <v>7.5</v>
      </c>
    </row>
    <row r="205">
      <c r="A205" s="2" t="s">
        <v>464</v>
      </c>
      <c r="B205" s="2" t="s">
        <v>585</v>
      </c>
      <c r="C205" s="2" t="s">
        <v>443</v>
      </c>
      <c r="D205" s="2"/>
      <c r="E205" s="2"/>
      <c r="F205" s="2"/>
      <c r="G205" s="2"/>
      <c r="H205" s="2"/>
      <c r="I205" s="2" t="s">
        <v>440</v>
      </c>
      <c r="J205" s="2">
        <v>5.6</v>
      </c>
    </row>
    <row r="206">
      <c r="A206" s="2" t="s">
        <v>464</v>
      </c>
      <c r="B206" s="2" t="s">
        <v>330</v>
      </c>
      <c r="C206" s="2" t="s">
        <v>1196</v>
      </c>
      <c r="D206" s="2" t="s">
        <v>2228</v>
      </c>
      <c r="E206" s="2" t="s">
        <v>4259</v>
      </c>
      <c r="F206" s="2"/>
      <c r="G206" s="2"/>
      <c r="H206" s="2"/>
      <c r="I206" s="2" t="s">
        <v>230</v>
      </c>
      <c r="J206" s="2">
        <v>8.2</v>
      </c>
    </row>
    <row r="207">
      <c r="A207" s="2" t="s">
        <v>464</v>
      </c>
      <c r="B207" s="2" t="s">
        <v>330</v>
      </c>
      <c r="C207" s="2" t="s">
        <v>443</v>
      </c>
      <c r="D207" s="2"/>
      <c r="E207" s="2"/>
      <c r="F207" s="2"/>
      <c r="G207" s="2"/>
      <c r="H207" s="2"/>
      <c r="I207" s="2" t="s">
        <v>15</v>
      </c>
      <c r="J207" s="2">
        <v>8.1</v>
      </c>
    </row>
    <row r="208">
      <c r="A208" s="2" t="s">
        <v>443</v>
      </c>
      <c r="B208" s="2"/>
      <c r="C208" s="2"/>
      <c r="D208" s="2"/>
      <c r="E208" s="2"/>
      <c r="F208" s="2"/>
      <c r="G208" s="2"/>
      <c r="H208" s="2"/>
      <c r="I208" s="2" t="s">
        <v>443</v>
      </c>
      <c r="J208" s="2">
        <v>6.4</v>
      </c>
    </row>
    <row r="209">
      <c r="A209" s="2" t="s">
        <v>330</v>
      </c>
      <c r="B209" s="2" t="s">
        <v>4259</v>
      </c>
      <c r="C209" s="2" t="s">
        <v>3593</v>
      </c>
      <c r="D209" s="2"/>
      <c r="E209" s="2"/>
      <c r="F209" s="2"/>
      <c r="G209" s="2"/>
      <c r="H209" s="2"/>
      <c r="I209" s="2" t="s">
        <v>407</v>
      </c>
      <c r="J209" s="2">
        <v>6.7</v>
      </c>
    </row>
    <row r="210">
      <c r="A210" s="2" t="s">
        <v>8362</v>
      </c>
      <c r="B210" s="2" t="s">
        <v>3593</v>
      </c>
      <c r="C210" s="2"/>
      <c r="D210" s="2"/>
      <c r="E210" s="2"/>
      <c r="F210" s="2"/>
      <c r="G210" s="2"/>
      <c r="H210" s="2"/>
      <c r="I210" s="2" t="s">
        <v>293</v>
      </c>
      <c r="J210" s="2">
        <v>6.6</v>
      </c>
    </row>
    <row r="211">
      <c r="A211" s="2" t="s">
        <v>330</v>
      </c>
      <c r="B211" s="2" t="s">
        <v>3985</v>
      </c>
      <c r="C211" s="2" t="s">
        <v>585</v>
      </c>
      <c r="D211" s="2" t="s">
        <v>6284</v>
      </c>
      <c r="E211" s="2" t="s">
        <v>6035</v>
      </c>
      <c r="F211" s="2"/>
      <c r="G211" s="2"/>
      <c r="H211" s="2"/>
      <c r="I211" s="2" t="s">
        <v>448</v>
      </c>
      <c r="J211" s="2">
        <v>6.4</v>
      </c>
    </row>
    <row r="212">
      <c r="A212" s="2" t="s">
        <v>464</v>
      </c>
      <c r="B212" s="2" t="s">
        <v>330</v>
      </c>
      <c r="C212" s="2" t="s">
        <v>443</v>
      </c>
      <c r="D212" s="2" t="s">
        <v>4259</v>
      </c>
      <c r="E212" s="2" t="s">
        <v>3593</v>
      </c>
      <c r="F212" s="2"/>
      <c r="G212" s="2"/>
      <c r="H212" s="2"/>
      <c r="I212" s="2" t="s">
        <v>93</v>
      </c>
      <c r="J212" s="2">
        <v>7.5</v>
      </c>
    </row>
    <row r="213">
      <c r="A213" s="2" t="s">
        <v>464</v>
      </c>
      <c r="B213" s="2" t="s">
        <v>8361</v>
      </c>
      <c r="C213" s="2" t="s">
        <v>3593</v>
      </c>
      <c r="D213" s="2"/>
      <c r="E213" s="2"/>
      <c r="F213" s="2"/>
      <c r="G213" s="2"/>
      <c r="H213" s="2"/>
      <c r="I213" s="2" t="s">
        <v>116</v>
      </c>
      <c r="J213" s="2">
        <v>7.3</v>
      </c>
    </row>
    <row r="214">
      <c r="A214" s="2" t="s">
        <v>464</v>
      </c>
      <c r="B214" s="2" t="s">
        <v>330</v>
      </c>
      <c r="C214" s="2" t="s">
        <v>8361</v>
      </c>
      <c r="D214" s="2" t="s">
        <v>8362</v>
      </c>
      <c r="E214" s="2" t="s">
        <v>3593</v>
      </c>
      <c r="F214" s="2"/>
      <c r="G214" s="2"/>
      <c r="H214" s="2"/>
      <c r="I214" s="2" t="s">
        <v>453</v>
      </c>
      <c r="J214" s="2">
        <v>7.5</v>
      </c>
    </row>
    <row r="215">
      <c r="A215" s="2" t="s">
        <v>464</v>
      </c>
      <c r="B215" s="2" t="s">
        <v>330</v>
      </c>
      <c r="C215" s="2" t="s">
        <v>443</v>
      </c>
      <c r="D215" s="2"/>
      <c r="E215" s="2"/>
      <c r="F215" s="2"/>
      <c r="G215" s="2"/>
      <c r="H215" s="2"/>
      <c r="I215" s="2" t="s">
        <v>15</v>
      </c>
      <c r="J215" s="2">
        <v>5.8</v>
      </c>
    </row>
    <row r="216">
      <c r="A216" s="2" t="s">
        <v>464</v>
      </c>
      <c r="B216" s="2" t="s">
        <v>4259</v>
      </c>
      <c r="C216" s="2"/>
      <c r="D216" s="2"/>
      <c r="E216" s="2"/>
      <c r="F216" s="2"/>
      <c r="G216" s="2"/>
      <c r="H216" s="2"/>
      <c r="I216" s="2" t="s">
        <v>222</v>
      </c>
      <c r="J216" s="2">
        <v>7.5</v>
      </c>
    </row>
    <row r="217">
      <c r="A217" s="2" t="s">
        <v>464</v>
      </c>
      <c r="B217" s="2" t="s">
        <v>330</v>
      </c>
      <c r="C217" s="2" t="s">
        <v>7872</v>
      </c>
      <c r="D217" s="2"/>
      <c r="E217" s="2"/>
      <c r="F217" s="2"/>
      <c r="G217" s="2"/>
      <c r="H217" s="2"/>
      <c r="I217" s="2" t="s">
        <v>459</v>
      </c>
      <c r="J217" s="2">
        <v>6.6</v>
      </c>
    </row>
    <row r="218">
      <c r="A218" s="2" t="s">
        <v>464</v>
      </c>
      <c r="B218" s="2" t="s">
        <v>330</v>
      </c>
      <c r="C218" s="2" t="s">
        <v>3593</v>
      </c>
      <c r="D218" s="2"/>
      <c r="E218" s="2"/>
      <c r="F218" s="2"/>
      <c r="G218" s="2"/>
      <c r="H218" s="2"/>
      <c r="I218" s="2" t="s">
        <v>18</v>
      </c>
      <c r="J218" s="2">
        <v>6.7</v>
      </c>
    </row>
    <row r="219">
      <c r="A219" s="2" t="s">
        <v>464</v>
      </c>
      <c r="B219" s="2"/>
      <c r="C219" s="2"/>
      <c r="D219" s="2"/>
      <c r="E219" s="2"/>
      <c r="F219" s="2"/>
      <c r="G219" s="2"/>
      <c r="H219" s="2"/>
      <c r="I219" s="2" t="s">
        <v>464</v>
      </c>
      <c r="J219" s="2">
        <v>3.7</v>
      </c>
    </row>
    <row r="220">
      <c r="A220" s="2" t="s">
        <v>585</v>
      </c>
      <c r="B220" s="2" t="s">
        <v>6284</v>
      </c>
      <c r="C220" s="2" t="s">
        <v>443</v>
      </c>
      <c r="D220" s="2"/>
      <c r="E220" s="2"/>
      <c r="F220" s="2"/>
      <c r="G220" s="2"/>
      <c r="H220" s="2"/>
      <c r="I220" s="2" t="s">
        <v>176</v>
      </c>
      <c r="J220" s="2">
        <v>6.0</v>
      </c>
    </row>
    <row r="221">
      <c r="A221" s="2" t="s">
        <v>464</v>
      </c>
      <c r="B221" s="2" t="s">
        <v>330</v>
      </c>
      <c r="C221" s="2" t="s">
        <v>4259</v>
      </c>
      <c r="D221" s="2" t="s">
        <v>3593</v>
      </c>
      <c r="E221" s="2"/>
      <c r="F221" s="2"/>
      <c r="G221" s="2"/>
      <c r="H221" s="2"/>
      <c r="I221" s="2" t="s">
        <v>81</v>
      </c>
      <c r="J221" s="2">
        <v>6.4</v>
      </c>
    </row>
    <row r="222">
      <c r="A222" s="2" t="s">
        <v>464</v>
      </c>
      <c r="B222" s="2" t="s">
        <v>330</v>
      </c>
      <c r="C222" s="2" t="s">
        <v>3593</v>
      </c>
      <c r="D222" s="2"/>
      <c r="E222" s="2"/>
      <c r="F222" s="2"/>
      <c r="G222" s="2"/>
      <c r="H222" s="2"/>
      <c r="I222" s="2" t="s">
        <v>18</v>
      </c>
      <c r="J222" s="2">
        <v>6.1</v>
      </c>
    </row>
    <row r="223">
      <c r="A223" s="2" t="s">
        <v>464</v>
      </c>
      <c r="B223" s="2" t="s">
        <v>330</v>
      </c>
      <c r="C223" s="2" t="s">
        <v>1196</v>
      </c>
      <c r="D223" s="2" t="s">
        <v>3593</v>
      </c>
      <c r="E223" s="2"/>
      <c r="F223" s="2"/>
      <c r="G223" s="2"/>
      <c r="H223" s="2"/>
      <c r="I223" s="2" t="s">
        <v>247</v>
      </c>
      <c r="J223" s="2">
        <v>6.4</v>
      </c>
    </row>
    <row r="224">
      <c r="A224" s="2" t="s">
        <v>464</v>
      </c>
      <c r="B224" s="2" t="s">
        <v>330</v>
      </c>
      <c r="C224" s="2" t="s">
        <v>4259</v>
      </c>
      <c r="D224" s="2" t="s">
        <v>3593</v>
      </c>
      <c r="E224" s="2"/>
      <c r="F224" s="2"/>
      <c r="G224" s="2"/>
      <c r="H224" s="2"/>
      <c r="I224" s="2" t="s">
        <v>81</v>
      </c>
      <c r="J224" s="2">
        <v>5.6</v>
      </c>
    </row>
    <row r="225">
      <c r="A225" s="2" t="s">
        <v>330</v>
      </c>
      <c r="B225" s="2" t="s">
        <v>1196</v>
      </c>
      <c r="C225" s="2" t="s">
        <v>443</v>
      </c>
      <c r="D225" s="2"/>
      <c r="E225" s="2"/>
      <c r="F225" s="2"/>
      <c r="G225" s="2"/>
      <c r="H225" s="2"/>
      <c r="I225" s="2" t="s">
        <v>473</v>
      </c>
      <c r="J225" s="2">
        <v>8.0</v>
      </c>
    </row>
    <row r="226">
      <c r="A226" s="2" t="s">
        <v>464</v>
      </c>
      <c r="B226" s="2" t="s">
        <v>443</v>
      </c>
      <c r="C226" s="2" t="s">
        <v>3593</v>
      </c>
      <c r="D226" s="2"/>
      <c r="E226" s="2"/>
      <c r="F226" s="2"/>
      <c r="G226" s="2"/>
      <c r="H226" s="2"/>
      <c r="I226" s="2" t="s">
        <v>476</v>
      </c>
      <c r="J226" s="2">
        <v>5.2</v>
      </c>
    </row>
    <row r="227">
      <c r="A227" s="2" t="s">
        <v>464</v>
      </c>
      <c r="B227" s="2" t="s">
        <v>3593</v>
      </c>
      <c r="C227" s="2"/>
      <c r="D227" s="2"/>
      <c r="E227" s="2"/>
      <c r="F227" s="2"/>
      <c r="G227" s="2"/>
      <c r="H227" s="2"/>
      <c r="I227" s="2" t="s">
        <v>22</v>
      </c>
      <c r="J227" s="2">
        <v>7.1</v>
      </c>
    </row>
    <row r="228">
      <c r="A228" s="2" t="s">
        <v>464</v>
      </c>
      <c r="B228" s="2" t="s">
        <v>330</v>
      </c>
      <c r="C228" s="2" t="s">
        <v>585</v>
      </c>
      <c r="D228" s="2" t="s">
        <v>8361</v>
      </c>
      <c r="E228" s="2"/>
      <c r="F228" s="2"/>
      <c r="G228" s="2"/>
      <c r="H228" s="2"/>
      <c r="I228" s="2" t="s">
        <v>479</v>
      </c>
      <c r="J228" s="2">
        <v>4.8</v>
      </c>
    </row>
    <row r="229">
      <c r="A229" s="2" t="s">
        <v>330</v>
      </c>
      <c r="B229" s="2" t="s">
        <v>8362</v>
      </c>
      <c r="C229" s="2" t="s">
        <v>4259</v>
      </c>
      <c r="D229" s="2"/>
      <c r="E229" s="2"/>
      <c r="F229" s="2"/>
      <c r="G229" s="2"/>
      <c r="H229" s="2"/>
      <c r="I229" s="2" t="s">
        <v>481</v>
      </c>
      <c r="J229" s="2">
        <v>7.0</v>
      </c>
    </row>
    <row r="230">
      <c r="A230" s="2" t="s">
        <v>330</v>
      </c>
      <c r="B230" s="2" t="s">
        <v>3985</v>
      </c>
      <c r="C230" s="2" t="s">
        <v>585</v>
      </c>
      <c r="D230" s="2" t="s">
        <v>6284</v>
      </c>
      <c r="E230" s="2" t="s">
        <v>443</v>
      </c>
      <c r="F230" s="2"/>
      <c r="G230" s="2"/>
      <c r="H230" s="2"/>
      <c r="I230" s="2" t="s">
        <v>97</v>
      </c>
      <c r="J230" s="2">
        <v>5.4</v>
      </c>
    </row>
    <row r="231">
      <c r="A231" s="2" t="s">
        <v>464</v>
      </c>
      <c r="B231" s="2" t="s">
        <v>1196</v>
      </c>
      <c r="C231" s="2" t="s">
        <v>4259</v>
      </c>
      <c r="D231" s="2" t="s">
        <v>3593</v>
      </c>
      <c r="E231" s="2"/>
      <c r="F231" s="2"/>
      <c r="G231" s="2"/>
      <c r="H231" s="2"/>
      <c r="I231" s="2" t="s">
        <v>485</v>
      </c>
      <c r="J231" s="2">
        <v>6.6</v>
      </c>
    </row>
    <row r="232">
      <c r="A232" s="2" t="s">
        <v>464</v>
      </c>
      <c r="B232" s="2" t="s">
        <v>330</v>
      </c>
      <c r="C232" s="2" t="s">
        <v>4259</v>
      </c>
      <c r="D232" s="2" t="s">
        <v>3593</v>
      </c>
      <c r="E232" s="2"/>
      <c r="F232" s="2"/>
      <c r="G232" s="2"/>
      <c r="H232" s="2"/>
      <c r="I232" s="2" t="s">
        <v>81</v>
      </c>
      <c r="J232" s="2">
        <v>6.7</v>
      </c>
    </row>
    <row r="233">
      <c r="A233" s="2" t="s">
        <v>464</v>
      </c>
      <c r="B233" s="2" t="s">
        <v>8361</v>
      </c>
      <c r="C233" s="2" t="s">
        <v>4259</v>
      </c>
      <c r="D233" s="2" t="s">
        <v>3593</v>
      </c>
      <c r="E233" s="2"/>
      <c r="F233" s="2"/>
      <c r="G233" s="2"/>
      <c r="H233" s="2"/>
      <c r="I233" s="2" t="s">
        <v>490</v>
      </c>
      <c r="J233" s="2">
        <v>6.2</v>
      </c>
    </row>
    <row r="234">
      <c r="A234" s="2" t="s">
        <v>464</v>
      </c>
      <c r="B234" s="2" t="s">
        <v>6284</v>
      </c>
      <c r="C234" s="2" t="s">
        <v>8364</v>
      </c>
      <c r="D234" s="2"/>
      <c r="E234" s="2"/>
      <c r="F234" s="2"/>
      <c r="G234" s="2"/>
      <c r="H234" s="2"/>
      <c r="I234" s="2" t="s">
        <v>492</v>
      </c>
      <c r="J234" s="2">
        <v>6.1</v>
      </c>
    </row>
    <row r="235">
      <c r="A235" s="2" t="s">
        <v>585</v>
      </c>
      <c r="B235" s="2" t="s">
        <v>1196</v>
      </c>
      <c r="C235" s="2" t="s">
        <v>6837</v>
      </c>
      <c r="D235" s="2"/>
      <c r="E235" s="2"/>
      <c r="F235" s="2"/>
      <c r="G235" s="2"/>
      <c r="H235" s="2"/>
      <c r="I235" s="2" t="s">
        <v>495</v>
      </c>
      <c r="J235" s="2">
        <v>5.3</v>
      </c>
    </row>
    <row r="236">
      <c r="A236" s="2" t="s">
        <v>464</v>
      </c>
      <c r="B236" s="2" t="s">
        <v>585</v>
      </c>
      <c r="C236" s="2" t="s">
        <v>6837</v>
      </c>
      <c r="D236" s="2"/>
      <c r="E236" s="2"/>
      <c r="F236" s="2"/>
      <c r="G236" s="2"/>
      <c r="H236" s="2"/>
      <c r="I236" s="2" t="s">
        <v>498</v>
      </c>
      <c r="J236" s="2">
        <v>6.3</v>
      </c>
    </row>
    <row r="237">
      <c r="A237" s="2" t="s">
        <v>464</v>
      </c>
      <c r="B237" s="2" t="s">
        <v>330</v>
      </c>
      <c r="C237" s="2" t="s">
        <v>8362</v>
      </c>
      <c r="D237" s="2" t="s">
        <v>4259</v>
      </c>
      <c r="E237" s="2"/>
      <c r="F237" s="2"/>
      <c r="G237" s="2"/>
      <c r="H237" s="2"/>
      <c r="I237" s="2" t="s">
        <v>500</v>
      </c>
      <c r="J237" s="2">
        <v>7.0</v>
      </c>
    </row>
    <row r="238">
      <c r="A238" s="2" t="s">
        <v>464</v>
      </c>
      <c r="B238" s="2" t="s">
        <v>330</v>
      </c>
      <c r="C238" s="2" t="s">
        <v>443</v>
      </c>
      <c r="D238" s="2" t="s">
        <v>4259</v>
      </c>
      <c r="E238" s="2"/>
      <c r="F238" s="2"/>
      <c r="G238" s="2"/>
      <c r="H238" s="2"/>
      <c r="I238" s="2" t="s">
        <v>10</v>
      </c>
      <c r="J238" s="2">
        <v>7.6</v>
      </c>
    </row>
    <row r="239">
      <c r="A239" s="2" t="s">
        <v>464</v>
      </c>
      <c r="B239" s="2" t="s">
        <v>330</v>
      </c>
      <c r="C239" s="2" t="s">
        <v>443</v>
      </c>
      <c r="D239" s="2" t="s">
        <v>4259</v>
      </c>
      <c r="E239" s="2"/>
      <c r="F239" s="2"/>
      <c r="G239" s="2"/>
      <c r="H239" s="2"/>
      <c r="I239" s="2" t="s">
        <v>10</v>
      </c>
      <c r="J239" s="2">
        <v>6.7</v>
      </c>
    </row>
    <row r="240">
      <c r="A240" s="2" t="s">
        <v>330</v>
      </c>
      <c r="B240" s="2" t="s">
        <v>3985</v>
      </c>
      <c r="C240" s="2" t="s">
        <v>585</v>
      </c>
      <c r="D240" s="2" t="s">
        <v>6284</v>
      </c>
      <c r="E240" s="2" t="s">
        <v>443</v>
      </c>
      <c r="F240" s="2"/>
      <c r="G240" s="2"/>
      <c r="H240" s="2"/>
      <c r="I240" s="2" t="s">
        <v>97</v>
      </c>
      <c r="J240" s="2">
        <v>8.1</v>
      </c>
    </row>
    <row r="241">
      <c r="A241" s="2" t="s">
        <v>464</v>
      </c>
      <c r="B241" s="2" t="s">
        <v>330</v>
      </c>
      <c r="C241" s="2" t="s">
        <v>4259</v>
      </c>
      <c r="D241" s="2" t="s">
        <v>3593</v>
      </c>
      <c r="E241" s="2"/>
      <c r="F241" s="2"/>
      <c r="G241" s="2"/>
      <c r="H241" s="2"/>
      <c r="I241" s="2" t="s">
        <v>81</v>
      </c>
      <c r="J241" s="2">
        <v>6.7</v>
      </c>
    </row>
    <row r="242">
      <c r="A242" s="2" t="s">
        <v>464</v>
      </c>
      <c r="B242" s="2" t="s">
        <v>330</v>
      </c>
      <c r="C242" s="2" t="s">
        <v>443</v>
      </c>
      <c r="D242" s="2" t="s">
        <v>4259</v>
      </c>
      <c r="E242" s="2"/>
      <c r="F242" s="2"/>
      <c r="G242" s="2"/>
      <c r="H242" s="2"/>
      <c r="I242" s="2" t="s">
        <v>10</v>
      </c>
      <c r="J242" s="2">
        <v>6.5</v>
      </c>
    </row>
    <row r="243">
      <c r="A243" s="2" t="s">
        <v>330</v>
      </c>
      <c r="B243" s="2" t="s">
        <v>3985</v>
      </c>
      <c r="C243" s="2" t="s">
        <v>585</v>
      </c>
      <c r="D243" s="2" t="s">
        <v>6284</v>
      </c>
      <c r="E243" s="2" t="s">
        <v>443</v>
      </c>
      <c r="F243" s="2"/>
      <c r="G243" s="2"/>
      <c r="H243" s="2"/>
      <c r="I243" s="2" t="s">
        <v>97</v>
      </c>
      <c r="J243" s="2">
        <v>7.3</v>
      </c>
    </row>
    <row r="244">
      <c r="A244" s="2" t="s">
        <v>330</v>
      </c>
      <c r="B244" s="2" t="s">
        <v>585</v>
      </c>
      <c r="C244" s="2" t="s">
        <v>6284</v>
      </c>
      <c r="D244" s="2" t="s">
        <v>443</v>
      </c>
      <c r="E244" s="2"/>
      <c r="F244" s="2"/>
      <c r="G244" s="2"/>
      <c r="H244" s="2"/>
      <c r="I244" s="2" t="s">
        <v>272</v>
      </c>
      <c r="J244" s="2">
        <v>5.1</v>
      </c>
    </row>
    <row r="245">
      <c r="A245" s="2" t="s">
        <v>464</v>
      </c>
      <c r="B245" s="2" t="s">
        <v>1196</v>
      </c>
      <c r="C245" s="2" t="s">
        <v>8363</v>
      </c>
      <c r="D245" s="2"/>
      <c r="E245" s="2"/>
      <c r="F245" s="2"/>
      <c r="G245" s="2"/>
      <c r="H245" s="2"/>
      <c r="I245" s="2" t="s">
        <v>514</v>
      </c>
      <c r="J245" s="2">
        <v>6.0</v>
      </c>
    </row>
    <row r="246">
      <c r="A246" s="2" t="s">
        <v>464</v>
      </c>
      <c r="B246" s="2" t="s">
        <v>330</v>
      </c>
      <c r="C246" s="2" t="s">
        <v>1196</v>
      </c>
      <c r="D246" s="2" t="s">
        <v>443</v>
      </c>
      <c r="E246" s="2"/>
      <c r="F246" s="2"/>
      <c r="G246" s="2"/>
      <c r="H246" s="2"/>
      <c r="I246" s="2" t="s">
        <v>190</v>
      </c>
      <c r="J246" s="2">
        <v>6.1</v>
      </c>
    </row>
    <row r="247">
      <c r="A247" s="2" t="s">
        <v>464</v>
      </c>
      <c r="B247" s="2" t="s">
        <v>330</v>
      </c>
      <c r="C247" s="2" t="s">
        <v>585</v>
      </c>
      <c r="D247" s="2" t="s">
        <v>4259</v>
      </c>
      <c r="E247" s="2"/>
      <c r="F247" s="2"/>
      <c r="G247" s="2"/>
      <c r="H247" s="2"/>
      <c r="I247" s="2" t="s">
        <v>173</v>
      </c>
      <c r="J247" s="2">
        <v>5.9</v>
      </c>
    </row>
    <row r="248">
      <c r="A248" s="2" t="s">
        <v>330</v>
      </c>
      <c r="B248" s="2" t="s">
        <v>1196</v>
      </c>
      <c r="C248" s="2" t="s">
        <v>4259</v>
      </c>
      <c r="D248" s="2" t="s">
        <v>3593</v>
      </c>
      <c r="E248" s="2"/>
      <c r="F248" s="2"/>
      <c r="G248" s="2"/>
      <c r="H248" s="2"/>
      <c r="I248" s="2" t="s">
        <v>519</v>
      </c>
      <c r="J248" s="2">
        <v>7.8</v>
      </c>
    </row>
    <row r="249">
      <c r="A249" s="2" t="s">
        <v>464</v>
      </c>
      <c r="B249" s="2" t="s">
        <v>330</v>
      </c>
      <c r="C249" s="2" t="s">
        <v>3593</v>
      </c>
      <c r="D249" s="2"/>
      <c r="E249" s="2"/>
      <c r="F249" s="2"/>
      <c r="G249" s="2"/>
      <c r="H249" s="2"/>
      <c r="I249" s="2" t="s">
        <v>18</v>
      </c>
      <c r="J249" s="2">
        <v>5.8</v>
      </c>
    </row>
    <row r="250">
      <c r="A250" s="2" t="s">
        <v>464</v>
      </c>
      <c r="B250" s="2" t="s">
        <v>330</v>
      </c>
      <c r="C250" s="2" t="s">
        <v>585</v>
      </c>
      <c r="D250" s="2" t="s">
        <v>4259</v>
      </c>
      <c r="E250" s="2"/>
      <c r="F250" s="2"/>
      <c r="G250" s="2"/>
      <c r="H250" s="2"/>
      <c r="I250" s="2" t="s">
        <v>173</v>
      </c>
      <c r="J250" s="2">
        <v>6.3</v>
      </c>
    </row>
    <row r="251">
      <c r="A251" s="2" t="s">
        <v>464</v>
      </c>
      <c r="B251" s="2" t="s">
        <v>330</v>
      </c>
      <c r="C251" s="2" t="s">
        <v>4259</v>
      </c>
      <c r="D251" s="2"/>
      <c r="E251" s="2"/>
      <c r="F251" s="2"/>
      <c r="G251" s="2"/>
      <c r="H251" s="2"/>
      <c r="I251" s="2" t="s">
        <v>28</v>
      </c>
      <c r="J251" s="2">
        <v>4.3</v>
      </c>
    </row>
    <row r="252">
      <c r="A252" s="2" t="s">
        <v>464</v>
      </c>
      <c r="B252" s="2" t="s">
        <v>330</v>
      </c>
      <c r="C252" s="2" t="s">
        <v>585</v>
      </c>
      <c r="D252" s="2" t="s">
        <v>6284</v>
      </c>
      <c r="E252" s="2" t="s">
        <v>443</v>
      </c>
      <c r="F252" s="2"/>
      <c r="G252" s="2"/>
      <c r="H252" s="2"/>
      <c r="I252" s="2" t="s">
        <v>527</v>
      </c>
      <c r="J252" s="2">
        <v>6.4</v>
      </c>
    </row>
    <row r="253">
      <c r="A253" s="2" t="s">
        <v>464</v>
      </c>
      <c r="B253" s="2" t="s">
        <v>330</v>
      </c>
      <c r="C253" s="2" t="s">
        <v>1196</v>
      </c>
      <c r="D253" s="2" t="s">
        <v>3593</v>
      </c>
      <c r="E253" s="2"/>
      <c r="F253" s="2"/>
      <c r="G253" s="2"/>
      <c r="H253" s="2"/>
      <c r="I253" s="2" t="s">
        <v>247</v>
      </c>
      <c r="J253" s="2">
        <v>6.1</v>
      </c>
    </row>
    <row r="254">
      <c r="A254" s="2" t="s">
        <v>464</v>
      </c>
      <c r="B254" s="2" t="s">
        <v>330</v>
      </c>
      <c r="C254" s="2" t="s">
        <v>3593</v>
      </c>
      <c r="D254" s="2"/>
      <c r="E254" s="2"/>
      <c r="F254" s="2"/>
      <c r="G254" s="2"/>
      <c r="H254" s="2"/>
      <c r="I254" s="2" t="s">
        <v>18</v>
      </c>
      <c r="J254" s="2">
        <v>6.5</v>
      </c>
    </row>
    <row r="255">
      <c r="A255" s="2" t="s">
        <v>464</v>
      </c>
      <c r="B255" s="2" t="s">
        <v>1196</v>
      </c>
      <c r="C255" s="2" t="s">
        <v>7872</v>
      </c>
      <c r="D255" s="2" t="s">
        <v>8363</v>
      </c>
      <c r="E255" s="2"/>
      <c r="F255" s="2"/>
      <c r="G255" s="2"/>
      <c r="H255" s="2"/>
      <c r="I255" s="2" t="s">
        <v>352</v>
      </c>
      <c r="J255" s="2">
        <v>7.1</v>
      </c>
    </row>
    <row r="256">
      <c r="A256" s="2" t="s">
        <v>8361</v>
      </c>
      <c r="B256" s="2" t="s">
        <v>3593</v>
      </c>
      <c r="C256" s="2"/>
      <c r="D256" s="2"/>
      <c r="E256" s="2"/>
      <c r="F256" s="2"/>
      <c r="G256" s="2"/>
      <c r="H256" s="2"/>
      <c r="I256" s="2" t="s">
        <v>535</v>
      </c>
      <c r="J256" s="2">
        <v>6.4</v>
      </c>
    </row>
    <row r="257">
      <c r="A257" s="2" t="s">
        <v>464</v>
      </c>
      <c r="B257" s="2" t="s">
        <v>585</v>
      </c>
      <c r="C257" s="2" t="s">
        <v>8361</v>
      </c>
      <c r="D257" s="2" t="s">
        <v>6837</v>
      </c>
      <c r="E257" s="2" t="s">
        <v>3593</v>
      </c>
      <c r="F257" s="2"/>
      <c r="G257" s="2"/>
      <c r="H257" s="2"/>
      <c r="I257" s="2" t="s">
        <v>537</v>
      </c>
      <c r="J257" s="2">
        <v>6.5</v>
      </c>
    </row>
    <row r="258">
      <c r="A258" s="2" t="s">
        <v>330</v>
      </c>
      <c r="B258" s="2" t="s">
        <v>4259</v>
      </c>
      <c r="C258" s="2" t="s">
        <v>3593</v>
      </c>
      <c r="D258" s="2"/>
      <c r="E258" s="2"/>
      <c r="F258" s="2"/>
      <c r="G258" s="2"/>
      <c r="H258" s="2"/>
      <c r="I258" s="2" t="s">
        <v>407</v>
      </c>
      <c r="J258" s="2">
        <v>6.3</v>
      </c>
    </row>
    <row r="259">
      <c r="A259" s="2" t="s">
        <v>4624</v>
      </c>
      <c r="B259" s="2" t="s">
        <v>1196</v>
      </c>
      <c r="C259" s="2"/>
      <c r="D259" s="2"/>
      <c r="E259" s="2"/>
      <c r="F259" s="2"/>
      <c r="G259" s="2"/>
      <c r="H259" s="2"/>
      <c r="I259" s="2" t="s">
        <v>540</v>
      </c>
      <c r="J259" s="2">
        <v>7.5</v>
      </c>
    </row>
    <row r="260">
      <c r="A260" s="2" t="s">
        <v>330</v>
      </c>
      <c r="B260" s="2" t="s">
        <v>585</v>
      </c>
      <c r="C260" s="2" t="s">
        <v>6284</v>
      </c>
      <c r="D260" s="2" t="s">
        <v>443</v>
      </c>
      <c r="E260" s="2"/>
      <c r="F260" s="2"/>
      <c r="G260" s="2"/>
      <c r="H260" s="2"/>
      <c r="I260" s="2" t="s">
        <v>272</v>
      </c>
      <c r="J260" s="2">
        <v>4.9</v>
      </c>
    </row>
    <row r="261">
      <c r="A261" s="2" t="s">
        <v>464</v>
      </c>
      <c r="B261" s="2" t="s">
        <v>585</v>
      </c>
      <c r="C261" s="2" t="s">
        <v>8361</v>
      </c>
      <c r="D261" s="2" t="s">
        <v>4259</v>
      </c>
      <c r="E261" s="2" t="s">
        <v>3593</v>
      </c>
      <c r="F261" s="2"/>
      <c r="G261" s="2"/>
      <c r="H261" s="2"/>
      <c r="I261" s="2" t="s">
        <v>544</v>
      </c>
      <c r="J261" s="2">
        <v>5.8</v>
      </c>
    </row>
    <row r="262">
      <c r="A262" s="2" t="s">
        <v>464</v>
      </c>
      <c r="B262" s="2" t="s">
        <v>330</v>
      </c>
      <c r="C262" s="2" t="s">
        <v>8361</v>
      </c>
      <c r="D262" s="2"/>
      <c r="E262" s="2"/>
      <c r="F262" s="2"/>
      <c r="G262" s="2"/>
      <c r="H262" s="2"/>
      <c r="I262" s="2" t="s">
        <v>546</v>
      </c>
      <c r="J262" s="2">
        <v>7.6</v>
      </c>
    </row>
    <row r="263">
      <c r="A263" s="2" t="s">
        <v>464</v>
      </c>
      <c r="B263" s="2" t="s">
        <v>1196</v>
      </c>
      <c r="C263" s="2" t="s">
        <v>443</v>
      </c>
      <c r="D263" s="2" t="s">
        <v>8363</v>
      </c>
      <c r="E263" s="2"/>
      <c r="F263" s="2"/>
      <c r="G263" s="2"/>
      <c r="H263" s="2"/>
      <c r="I263" s="2" t="s">
        <v>549</v>
      </c>
      <c r="J263" s="2">
        <v>6.2</v>
      </c>
    </row>
    <row r="264">
      <c r="A264" s="2" t="s">
        <v>330</v>
      </c>
      <c r="B264" s="2" t="s">
        <v>3985</v>
      </c>
      <c r="C264" s="2" t="s">
        <v>585</v>
      </c>
      <c r="D264" s="2" t="s">
        <v>6284</v>
      </c>
      <c r="E264" s="2" t="s">
        <v>443</v>
      </c>
      <c r="F264" s="2"/>
      <c r="G264" s="2"/>
      <c r="H264" s="2"/>
      <c r="I264" s="2" t="s">
        <v>97</v>
      </c>
      <c r="J264" s="2">
        <v>5.5</v>
      </c>
    </row>
    <row r="265">
      <c r="A265" s="2" t="s">
        <v>3985</v>
      </c>
      <c r="B265" s="2" t="s">
        <v>585</v>
      </c>
      <c r="C265" s="2" t="s">
        <v>6284</v>
      </c>
      <c r="D265" s="2" t="s">
        <v>4153</v>
      </c>
      <c r="E265" s="2" t="s">
        <v>5212</v>
      </c>
      <c r="F265" s="2"/>
      <c r="G265" s="2"/>
      <c r="H265" s="2"/>
      <c r="I265" s="2" t="s">
        <v>554</v>
      </c>
      <c r="J265" s="2">
        <v>5.4</v>
      </c>
    </row>
    <row r="266">
      <c r="A266" s="2" t="s">
        <v>464</v>
      </c>
      <c r="B266" s="2" t="s">
        <v>330</v>
      </c>
      <c r="C266" s="2" t="s">
        <v>8362</v>
      </c>
      <c r="D266" s="2" t="s">
        <v>4259</v>
      </c>
      <c r="E266" s="2" t="s">
        <v>3593</v>
      </c>
      <c r="F266" s="2"/>
      <c r="G266" s="2"/>
      <c r="H266" s="2"/>
      <c r="I266" s="2" t="s">
        <v>556</v>
      </c>
      <c r="J266" s="2">
        <v>5.8</v>
      </c>
    </row>
    <row r="267">
      <c r="A267" s="2" t="s">
        <v>464</v>
      </c>
      <c r="B267" s="2" t="s">
        <v>1196</v>
      </c>
      <c r="C267" s="2" t="s">
        <v>4259</v>
      </c>
      <c r="D267" s="2" t="s">
        <v>8364</v>
      </c>
      <c r="E267" s="2"/>
      <c r="F267" s="2"/>
      <c r="G267" s="2"/>
      <c r="H267" s="2"/>
      <c r="I267" s="2" t="s">
        <v>558</v>
      </c>
      <c r="J267" s="2">
        <v>7.1</v>
      </c>
    </row>
    <row r="268">
      <c r="A268" s="2" t="s">
        <v>330</v>
      </c>
      <c r="B268" s="2" t="s">
        <v>3985</v>
      </c>
      <c r="C268" s="2" t="s">
        <v>585</v>
      </c>
      <c r="D268" s="2" t="s">
        <v>6284</v>
      </c>
      <c r="E268" s="2" t="s">
        <v>443</v>
      </c>
      <c r="F268" s="2"/>
      <c r="G268" s="2"/>
      <c r="H268" s="2"/>
      <c r="I268" s="2" t="s">
        <v>97</v>
      </c>
      <c r="J268" s="2">
        <v>5.4</v>
      </c>
    </row>
    <row r="269">
      <c r="A269" s="2" t="s">
        <v>464</v>
      </c>
      <c r="B269" s="2" t="s">
        <v>8361</v>
      </c>
      <c r="C269" s="2" t="s">
        <v>6837</v>
      </c>
      <c r="D269" s="2" t="s">
        <v>3593</v>
      </c>
      <c r="E269" s="2"/>
      <c r="F269" s="2"/>
      <c r="G269" s="2"/>
      <c r="H269" s="2"/>
      <c r="I269" s="2" t="s">
        <v>562</v>
      </c>
      <c r="J269" s="2">
        <v>3.7</v>
      </c>
    </row>
    <row r="270">
      <c r="A270" s="2" t="s">
        <v>464</v>
      </c>
      <c r="B270" s="2" t="s">
        <v>4259</v>
      </c>
      <c r="C270" s="2"/>
      <c r="D270" s="2"/>
      <c r="E270" s="2"/>
      <c r="F270" s="2"/>
      <c r="G270" s="2"/>
      <c r="H270" s="2"/>
      <c r="I270" s="2" t="s">
        <v>222</v>
      </c>
      <c r="J270" s="2">
        <v>6.7</v>
      </c>
    </row>
    <row r="271">
      <c r="A271" s="2" t="s">
        <v>464</v>
      </c>
      <c r="B271" s="2" t="s">
        <v>330</v>
      </c>
      <c r="C271" s="2" t="s">
        <v>3593</v>
      </c>
      <c r="D271" s="2"/>
      <c r="E271" s="2"/>
      <c r="F271" s="2"/>
      <c r="G271" s="2"/>
      <c r="H271" s="2"/>
      <c r="I271" s="2" t="s">
        <v>18</v>
      </c>
      <c r="J271" s="2">
        <v>7.2</v>
      </c>
    </row>
    <row r="272">
      <c r="A272" s="2" t="s">
        <v>464</v>
      </c>
      <c r="B272" s="2" t="s">
        <v>330</v>
      </c>
      <c r="C272" s="2" t="s">
        <v>1196</v>
      </c>
      <c r="D272" s="2" t="s">
        <v>443</v>
      </c>
      <c r="E272" s="2"/>
      <c r="F272" s="2"/>
      <c r="G272" s="2"/>
      <c r="H272" s="2"/>
      <c r="I272" s="2" t="s">
        <v>190</v>
      </c>
      <c r="J272" s="2">
        <v>8.8</v>
      </c>
    </row>
    <row r="273">
      <c r="A273" s="2" t="s">
        <v>464</v>
      </c>
      <c r="B273" s="2" t="s">
        <v>330</v>
      </c>
      <c r="C273" s="2" t="s">
        <v>585</v>
      </c>
      <c r="D273" s="2"/>
      <c r="E273" s="2"/>
      <c r="F273" s="2"/>
      <c r="G273" s="2"/>
      <c r="H273" s="2"/>
      <c r="I273" s="2" t="s">
        <v>569</v>
      </c>
      <c r="J273" s="2">
        <v>5.8</v>
      </c>
    </row>
    <row r="274">
      <c r="A274" s="2" t="s">
        <v>4624</v>
      </c>
      <c r="B274" s="2" t="s">
        <v>1196</v>
      </c>
      <c r="C274" s="2" t="s">
        <v>8364</v>
      </c>
      <c r="D274" s="2"/>
      <c r="E274" s="2"/>
      <c r="F274" s="2"/>
      <c r="G274" s="2"/>
      <c r="H274" s="2"/>
      <c r="I274" s="2" t="s">
        <v>572</v>
      </c>
      <c r="J274" s="2">
        <v>6.8</v>
      </c>
    </row>
    <row r="275">
      <c r="A275" s="2" t="s">
        <v>330</v>
      </c>
      <c r="B275" s="2" t="s">
        <v>585</v>
      </c>
      <c r="C275" s="2" t="s">
        <v>6284</v>
      </c>
      <c r="D275" s="2" t="s">
        <v>443</v>
      </c>
      <c r="E275" s="2"/>
      <c r="F275" s="2"/>
      <c r="G275" s="2"/>
      <c r="H275" s="2"/>
      <c r="I275" s="2" t="s">
        <v>272</v>
      </c>
      <c r="J275" s="2">
        <v>3.8</v>
      </c>
    </row>
    <row r="276">
      <c r="A276" s="2" t="s">
        <v>464</v>
      </c>
      <c r="B276" s="2" t="s">
        <v>8362</v>
      </c>
      <c r="C276" s="2" t="s">
        <v>4259</v>
      </c>
      <c r="D276" s="2" t="s">
        <v>3593</v>
      </c>
      <c r="E276" s="2"/>
      <c r="F276" s="2"/>
      <c r="G276" s="2"/>
      <c r="H276" s="2"/>
      <c r="I276" s="2" t="s">
        <v>576</v>
      </c>
      <c r="J276" s="2">
        <v>7.1</v>
      </c>
    </row>
    <row r="277">
      <c r="A277" s="2" t="s">
        <v>464</v>
      </c>
      <c r="B277" s="2" t="s">
        <v>330</v>
      </c>
      <c r="C277" s="2" t="s">
        <v>1196</v>
      </c>
      <c r="D277" s="2" t="s">
        <v>7872</v>
      </c>
      <c r="E277" s="2" t="s">
        <v>8363</v>
      </c>
      <c r="F277" s="2"/>
      <c r="G277" s="2"/>
      <c r="H277" s="2"/>
      <c r="I277" s="2" t="s">
        <v>380</v>
      </c>
      <c r="J277" s="2">
        <v>7.2</v>
      </c>
    </row>
    <row r="278">
      <c r="A278" s="2" t="s">
        <v>330</v>
      </c>
      <c r="B278" s="2" t="s">
        <v>585</v>
      </c>
      <c r="C278" s="2" t="s">
        <v>6284</v>
      </c>
      <c r="D278" s="2" t="s">
        <v>443</v>
      </c>
      <c r="E278" s="2"/>
      <c r="F278" s="2"/>
      <c r="G278" s="2"/>
      <c r="H278" s="2"/>
      <c r="I278" s="2" t="s">
        <v>272</v>
      </c>
      <c r="J278" s="2">
        <v>5.9</v>
      </c>
    </row>
    <row r="279">
      <c r="A279" s="2" t="s">
        <v>3985</v>
      </c>
      <c r="B279" s="2" t="s">
        <v>6284</v>
      </c>
      <c r="C279" s="2" t="s">
        <v>443</v>
      </c>
      <c r="D279" s="2" t="s">
        <v>6035</v>
      </c>
      <c r="E279" s="2" t="s">
        <v>6837</v>
      </c>
      <c r="F279" s="2"/>
      <c r="G279" s="2"/>
      <c r="H279" s="2"/>
      <c r="I279" s="2" t="s">
        <v>581</v>
      </c>
      <c r="J279" s="2">
        <v>7.1</v>
      </c>
    </row>
    <row r="280">
      <c r="A280" s="2" t="s">
        <v>330</v>
      </c>
      <c r="B280" s="2" t="s">
        <v>1196</v>
      </c>
      <c r="C280" s="2" t="s">
        <v>4259</v>
      </c>
      <c r="D280" s="2"/>
      <c r="E280" s="2"/>
      <c r="F280" s="2"/>
      <c r="G280" s="2"/>
      <c r="H280" s="2"/>
      <c r="I280" s="2" t="s">
        <v>226</v>
      </c>
      <c r="J280" s="2">
        <v>8.1</v>
      </c>
    </row>
    <row r="281">
      <c r="A281" s="2" t="s">
        <v>585</v>
      </c>
      <c r="B281" s="2"/>
      <c r="C281" s="2"/>
      <c r="D281" s="2"/>
      <c r="E281" s="2"/>
      <c r="F281" s="2"/>
      <c r="G281" s="2"/>
      <c r="H281" s="2"/>
      <c r="I281" s="2" t="s">
        <v>585</v>
      </c>
      <c r="J281" s="2">
        <v>7.2</v>
      </c>
    </row>
    <row r="282">
      <c r="A282" s="2" t="s">
        <v>464</v>
      </c>
      <c r="B282" s="2" t="s">
        <v>330</v>
      </c>
      <c r="C282" s="2" t="s">
        <v>6837</v>
      </c>
      <c r="D282" s="2" t="s">
        <v>4259</v>
      </c>
      <c r="E282" s="2" t="s">
        <v>3593</v>
      </c>
      <c r="F282" s="2"/>
      <c r="G282" s="2"/>
      <c r="H282" s="2"/>
      <c r="I282" s="2" t="s">
        <v>587</v>
      </c>
      <c r="J282" s="2">
        <v>6.9</v>
      </c>
    </row>
    <row r="283">
      <c r="A283" s="2" t="s">
        <v>585</v>
      </c>
      <c r="B283" s="2" t="s">
        <v>6837</v>
      </c>
      <c r="C283" s="2"/>
      <c r="D283" s="2"/>
      <c r="E283" s="2"/>
      <c r="F283" s="2"/>
      <c r="G283" s="2"/>
      <c r="H283" s="2"/>
      <c r="I283" s="2" t="s">
        <v>590</v>
      </c>
      <c r="J283" s="2">
        <v>4.4</v>
      </c>
    </row>
    <row r="284">
      <c r="A284" s="2" t="s">
        <v>464</v>
      </c>
      <c r="B284" s="2" t="s">
        <v>8361</v>
      </c>
      <c r="C284" s="2" t="s">
        <v>3593</v>
      </c>
      <c r="D284" s="2"/>
      <c r="E284" s="2"/>
      <c r="F284" s="2"/>
      <c r="G284" s="2"/>
      <c r="H284" s="2"/>
      <c r="I284" s="2" t="s">
        <v>116</v>
      </c>
      <c r="J284" s="2">
        <v>6.5</v>
      </c>
    </row>
    <row r="285">
      <c r="A285" s="2" t="s">
        <v>464</v>
      </c>
      <c r="B285" s="2" t="s">
        <v>1196</v>
      </c>
      <c r="C285" s="2" t="s">
        <v>6837</v>
      </c>
      <c r="D285" s="2"/>
      <c r="E285" s="2"/>
      <c r="F285" s="2"/>
      <c r="G285" s="2"/>
      <c r="H285" s="2"/>
      <c r="I285" s="2" t="s">
        <v>595</v>
      </c>
      <c r="J285" s="2">
        <v>8.5</v>
      </c>
    </row>
    <row r="286">
      <c r="A286" s="2" t="s">
        <v>464</v>
      </c>
      <c r="B286" s="2" t="s">
        <v>8362</v>
      </c>
      <c r="C286" s="2" t="s">
        <v>4259</v>
      </c>
      <c r="D286" s="2" t="s">
        <v>3593</v>
      </c>
      <c r="E286" s="2"/>
      <c r="F286" s="2"/>
      <c r="G286" s="2"/>
      <c r="H286" s="2"/>
      <c r="I286" s="2" t="s">
        <v>576</v>
      </c>
      <c r="J286" s="2">
        <v>7.7</v>
      </c>
    </row>
    <row r="287">
      <c r="A287" s="2" t="s">
        <v>330</v>
      </c>
      <c r="B287" s="2" t="s">
        <v>6284</v>
      </c>
      <c r="C287" s="2" t="s">
        <v>443</v>
      </c>
      <c r="D287" s="2" t="s">
        <v>8362</v>
      </c>
      <c r="E287" s="2"/>
      <c r="F287" s="2"/>
      <c r="G287" s="2"/>
      <c r="H287" s="2"/>
      <c r="I287" s="2" t="s">
        <v>39</v>
      </c>
      <c r="J287" s="2">
        <v>7.4</v>
      </c>
    </row>
    <row r="288">
      <c r="A288" s="2" t="s">
        <v>464</v>
      </c>
      <c r="B288" s="2" t="s">
        <v>330</v>
      </c>
      <c r="C288" s="2" t="s">
        <v>3593</v>
      </c>
      <c r="D288" s="2"/>
      <c r="E288" s="2"/>
      <c r="F288" s="2"/>
      <c r="G288" s="2"/>
      <c r="H288" s="2"/>
      <c r="I288" s="2" t="s">
        <v>18</v>
      </c>
      <c r="J288" s="2">
        <v>8.0</v>
      </c>
    </row>
    <row r="289">
      <c r="A289" s="2" t="s">
        <v>464</v>
      </c>
      <c r="B289" s="2" t="s">
        <v>330</v>
      </c>
      <c r="C289" s="2" t="s">
        <v>4259</v>
      </c>
      <c r="D289" s="2" t="s">
        <v>3593</v>
      </c>
      <c r="E289" s="2"/>
      <c r="F289" s="2"/>
      <c r="G289" s="2"/>
      <c r="H289" s="2"/>
      <c r="I289" s="2" t="s">
        <v>81</v>
      </c>
      <c r="J289" s="2">
        <v>5.7</v>
      </c>
    </row>
    <row r="290">
      <c r="A290" s="2" t="s">
        <v>464</v>
      </c>
      <c r="B290" s="2" t="s">
        <v>4259</v>
      </c>
      <c r="C290" s="2"/>
      <c r="D290" s="2"/>
      <c r="E290" s="2"/>
      <c r="F290" s="2"/>
      <c r="G290" s="2"/>
      <c r="H290" s="2"/>
      <c r="I290" s="2" t="s">
        <v>222</v>
      </c>
      <c r="J290" s="2">
        <v>8.5</v>
      </c>
    </row>
    <row r="291">
      <c r="A291" s="2" t="s">
        <v>4624</v>
      </c>
      <c r="B291" s="2" t="s">
        <v>8361</v>
      </c>
      <c r="C291" s="2" t="s">
        <v>1196</v>
      </c>
      <c r="D291" s="2" t="s">
        <v>7872</v>
      </c>
      <c r="E291" s="2" t="s">
        <v>6837</v>
      </c>
      <c r="F291" s="2"/>
      <c r="G291" s="2"/>
      <c r="H291" s="2"/>
      <c r="I291" s="2" t="s">
        <v>602</v>
      </c>
      <c r="J291" s="2">
        <v>7.0</v>
      </c>
    </row>
    <row r="292">
      <c r="A292" s="2" t="s">
        <v>4624</v>
      </c>
      <c r="B292" s="2" t="s">
        <v>8361</v>
      </c>
      <c r="C292" s="2" t="s">
        <v>1196</v>
      </c>
      <c r="D292" s="2"/>
      <c r="E292" s="2"/>
      <c r="F292" s="2"/>
      <c r="G292" s="2"/>
      <c r="H292" s="2"/>
      <c r="I292" s="2" t="s">
        <v>604</v>
      </c>
      <c r="J292" s="2">
        <v>7.8</v>
      </c>
    </row>
    <row r="293">
      <c r="A293" s="2" t="s">
        <v>464</v>
      </c>
      <c r="B293" s="2" t="s">
        <v>585</v>
      </c>
      <c r="C293" s="2" t="s">
        <v>3593</v>
      </c>
      <c r="D293" s="2"/>
      <c r="E293" s="2"/>
      <c r="F293" s="2"/>
      <c r="G293" s="2"/>
      <c r="H293" s="2"/>
      <c r="I293" s="2" t="s">
        <v>606</v>
      </c>
      <c r="J293" s="2">
        <v>7.2</v>
      </c>
    </row>
    <row r="294">
      <c r="A294" s="2" t="s">
        <v>464</v>
      </c>
      <c r="B294" s="2" t="s">
        <v>8361</v>
      </c>
      <c r="C294" s="2" t="s">
        <v>3593</v>
      </c>
      <c r="D294" s="2"/>
      <c r="E294" s="2"/>
      <c r="F294" s="2"/>
      <c r="G294" s="2"/>
      <c r="H294" s="2"/>
      <c r="I294" s="2" t="s">
        <v>116</v>
      </c>
      <c r="J294" s="2">
        <v>6.4</v>
      </c>
    </row>
    <row r="295">
      <c r="A295" s="2" t="s">
        <v>585</v>
      </c>
      <c r="B295" s="2" t="s">
        <v>6837</v>
      </c>
      <c r="C295" s="2"/>
      <c r="D295" s="2"/>
      <c r="E295" s="2"/>
      <c r="F295" s="2"/>
      <c r="G295" s="2"/>
      <c r="H295" s="2"/>
      <c r="I295" s="2" t="s">
        <v>590</v>
      </c>
      <c r="J295" s="2">
        <v>5.5</v>
      </c>
    </row>
    <row r="296">
      <c r="A296" s="2" t="s">
        <v>464</v>
      </c>
      <c r="B296" s="2" t="s">
        <v>585</v>
      </c>
      <c r="C296" s="2" t="s">
        <v>8361</v>
      </c>
      <c r="D296" s="2"/>
      <c r="E296" s="2"/>
      <c r="F296" s="2"/>
      <c r="G296" s="2"/>
      <c r="H296" s="2"/>
      <c r="I296" s="2" t="s">
        <v>613</v>
      </c>
      <c r="J296" s="2">
        <v>6.7</v>
      </c>
    </row>
    <row r="297">
      <c r="A297" s="2" t="s">
        <v>464</v>
      </c>
      <c r="B297" s="2" t="s">
        <v>1196</v>
      </c>
      <c r="C297" s="2" t="s">
        <v>8362</v>
      </c>
      <c r="D297" s="2" t="s">
        <v>3593</v>
      </c>
      <c r="E297" s="2"/>
      <c r="F297" s="2"/>
      <c r="G297" s="2"/>
      <c r="H297" s="2"/>
      <c r="I297" s="2" t="s">
        <v>616</v>
      </c>
      <c r="J297" s="2">
        <v>6.1</v>
      </c>
    </row>
    <row r="298">
      <c r="A298" s="2" t="s">
        <v>1196</v>
      </c>
      <c r="B298" s="2" t="s">
        <v>5212</v>
      </c>
      <c r="C298" s="2"/>
      <c r="D298" s="2"/>
      <c r="E298" s="2"/>
      <c r="F298" s="2"/>
      <c r="G298" s="2"/>
      <c r="H298" s="2"/>
      <c r="I298" s="2" t="s">
        <v>619</v>
      </c>
      <c r="J298" s="2">
        <v>8.5</v>
      </c>
    </row>
    <row r="299">
      <c r="A299" s="2" t="s">
        <v>3985</v>
      </c>
      <c r="B299" s="2" t="s">
        <v>1196</v>
      </c>
      <c r="C299" s="2" t="s">
        <v>6284</v>
      </c>
      <c r="D299" s="2" t="s">
        <v>6035</v>
      </c>
      <c r="E299" s="2" t="s">
        <v>6837</v>
      </c>
      <c r="F299" s="2"/>
      <c r="G299" s="2"/>
      <c r="H299" s="2"/>
      <c r="I299" s="2" t="s">
        <v>622</v>
      </c>
      <c r="J299" s="2">
        <v>6.9</v>
      </c>
    </row>
    <row r="300">
      <c r="A300" s="2" t="s">
        <v>330</v>
      </c>
      <c r="B300" s="2" t="s">
        <v>3985</v>
      </c>
      <c r="C300" s="2" t="s">
        <v>585</v>
      </c>
      <c r="D300" s="2" t="s">
        <v>6284</v>
      </c>
      <c r="E300" s="2" t="s">
        <v>443</v>
      </c>
      <c r="F300" s="2"/>
      <c r="G300" s="2"/>
      <c r="H300" s="2"/>
      <c r="I300" s="2" t="s">
        <v>97</v>
      </c>
      <c r="J300" s="2">
        <v>7.3</v>
      </c>
    </row>
    <row r="301">
      <c r="A301" s="2" t="s">
        <v>464</v>
      </c>
      <c r="B301" s="2" t="s">
        <v>330</v>
      </c>
      <c r="C301" s="2" t="s">
        <v>3593</v>
      </c>
      <c r="D301" s="2"/>
      <c r="E301" s="2"/>
      <c r="F301" s="2"/>
      <c r="G301" s="2"/>
      <c r="H301" s="2"/>
      <c r="I301" s="2" t="s">
        <v>18</v>
      </c>
      <c r="J301" s="2">
        <v>6.7</v>
      </c>
    </row>
    <row r="302">
      <c r="A302" s="2" t="s">
        <v>464</v>
      </c>
      <c r="B302" s="2" t="s">
        <v>330</v>
      </c>
      <c r="C302" s="2" t="s">
        <v>585</v>
      </c>
      <c r="D302" s="2" t="s">
        <v>6284</v>
      </c>
      <c r="E302" s="2" t="s">
        <v>8362</v>
      </c>
      <c r="F302" s="2"/>
      <c r="G302" s="2"/>
      <c r="H302" s="2"/>
      <c r="I302" s="2" t="s">
        <v>628</v>
      </c>
      <c r="J302" s="2">
        <v>6.9</v>
      </c>
    </row>
    <row r="303">
      <c r="A303" s="2" t="s">
        <v>464</v>
      </c>
      <c r="B303" s="2" t="s">
        <v>330</v>
      </c>
      <c r="C303" s="2" t="s">
        <v>6284</v>
      </c>
      <c r="D303" s="2" t="s">
        <v>443</v>
      </c>
      <c r="E303" s="2"/>
      <c r="F303" s="2"/>
      <c r="G303" s="2"/>
      <c r="H303" s="2"/>
      <c r="I303" s="2" t="s">
        <v>53</v>
      </c>
      <c r="J303" s="2">
        <v>5.1</v>
      </c>
    </row>
    <row r="304">
      <c r="A304" s="2" t="s">
        <v>330</v>
      </c>
      <c r="B304" s="2" t="s">
        <v>1196</v>
      </c>
      <c r="C304" s="2" t="s">
        <v>6284</v>
      </c>
      <c r="D304" s="2" t="s">
        <v>443</v>
      </c>
      <c r="E304" s="2"/>
      <c r="F304" s="2"/>
      <c r="G304" s="2"/>
      <c r="H304" s="2"/>
      <c r="I304" s="2" t="s">
        <v>186</v>
      </c>
      <c r="J304" s="2">
        <v>6.8</v>
      </c>
    </row>
    <row r="305">
      <c r="A305" s="2" t="s">
        <v>330</v>
      </c>
      <c r="B305" s="2" t="s">
        <v>6284</v>
      </c>
      <c r="C305" s="2" t="s">
        <v>443</v>
      </c>
      <c r="D305" s="2"/>
      <c r="E305" s="2"/>
      <c r="F305" s="2"/>
      <c r="G305" s="2"/>
      <c r="H305" s="2"/>
      <c r="I305" s="2" t="s">
        <v>72</v>
      </c>
      <c r="J305" s="2">
        <v>5.8</v>
      </c>
    </row>
    <row r="306">
      <c r="A306" s="2" t="s">
        <v>330</v>
      </c>
      <c r="B306" s="2" t="s">
        <v>3985</v>
      </c>
      <c r="C306" s="2" t="s">
        <v>6284</v>
      </c>
      <c r="D306" s="2" t="s">
        <v>443</v>
      </c>
      <c r="E306" s="2"/>
      <c r="F306" s="2"/>
      <c r="G306" s="2"/>
      <c r="H306" s="2"/>
      <c r="I306" s="2" t="s">
        <v>216</v>
      </c>
      <c r="J306" s="2">
        <v>6.7</v>
      </c>
    </row>
    <row r="307">
      <c r="A307" s="2" t="s">
        <v>464</v>
      </c>
      <c r="B307" s="2" t="s">
        <v>6837</v>
      </c>
      <c r="C307" s="2" t="s">
        <v>3593</v>
      </c>
      <c r="D307" s="2"/>
      <c r="E307" s="2"/>
      <c r="F307" s="2"/>
      <c r="G307" s="2"/>
      <c r="H307" s="2"/>
      <c r="I307" s="2" t="s">
        <v>637</v>
      </c>
      <c r="J307" s="2">
        <v>6.0</v>
      </c>
    </row>
    <row r="308">
      <c r="A308" s="2" t="s">
        <v>464</v>
      </c>
      <c r="B308" s="2" t="s">
        <v>443</v>
      </c>
      <c r="C308" s="2" t="s">
        <v>2228</v>
      </c>
      <c r="D308" s="2" t="s">
        <v>8362</v>
      </c>
      <c r="E308" s="2"/>
      <c r="F308" s="2"/>
      <c r="G308" s="2"/>
      <c r="H308" s="2"/>
      <c r="I308" s="2" t="s">
        <v>640</v>
      </c>
      <c r="J308" s="2">
        <v>5.7</v>
      </c>
    </row>
    <row r="309">
      <c r="A309" s="2" t="s">
        <v>330</v>
      </c>
      <c r="B309" s="2" t="s">
        <v>1196</v>
      </c>
      <c r="C309" s="2" t="s">
        <v>3593</v>
      </c>
      <c r="D309" s="2"/>
      <c r="E309" s="2"/>
      <c r="F309" s="2"/>
      <c r="G309" s="2"/>
      <c r="H309" s="2"/>
      <c r="I309" s="2" t="s">
        <v>642</v>
      </c>
      <c r="J309" s="2">
        <v>8.0</v>
      </c>
    </row>
    <row r="310">
      <c r="A310" s="2" t="s">
        <v>4624</v>
      </c>
      <c r="B310" s="2" t="s">
        <v>585</v>
      </c>
      <c r="C310" s="2" t="s">
        <v>8361</v>
      </c>
      <c r="D310" s="2" t="s">
        <v>1196</v>
      </c>
      <c r="E310" s="2"/>
      <c r="F310" s="2"/>
      <c r="G310" s="2"/>
      <c r="H310" s="2"/>
      <c r="I310" s="2" t="s">
        <v>644</v>
      </c>
      <c r="J310" s="2">
        <v>8.2</v>
      </c>
    </row>
    <row r="311">
      <c r="A311" s="2" t="s">
        <v>464</v>
      </c>
      <c r="B311" s="2" t="s">
        <v>330</v>
      </c>
      <c r="C311" s="2" t="s">
        <v>443</v>
      </c>
      <c r="D311" s="2"/>
      <c r="E311" s="2"/>
      <c r="F311" s="2"/>
      <c r="G311" s="2"/>
      <c r="H311" s="2"/>
      <c r="I311" s="2" t="s">
        <v>15</v>
      </c>
      <c r="J311" s="2">
        <v>5.4</v>
      </c>
    </row>
    <row r="312">
      <c r="A312" s="2" t="s">
        <v>464</v>
      </c>
      <c r="B312" s="2" t="s">
        <v>4259</v>
      </c>
      <c r="C312" s="2" t="s">
        <v>8363</v>
      </c>
      <c r="D312" s="2"/>
      <c r="E312" s="2"/>
      <c r="F312" s="2"/>
      <c r="G312" s="2"/>
      <c r="H312" s="2"/>
      <c r="I312" s="2" t="s">
        <v>647</v>
      </c>
      <c r="J312" s="2">
        <v>7.2</v>
      </c>
    </row>
    <row r="313">
      <c r="A313" s="2" t="s">
        <v>1196</v>
      </c>
      <c r="B313" s="2" t="s">
        <v>4259</v>
      </c>
      <c r="C313" s="2"/>
      <c r="D313" s="2"/>
      <c r="E313" s="2"/>
      <c r="F313" s="2"/>
      <c r="G313" s="2"/>
      <c r="H313" s="2"/>
      <c r="I313" s="2" t="s">
        <v>650</v>
      </c>
      <c r="J313" s="2">
        <v>7.5</v>
      </c>
    </row>
    <row r="314">
      <c r="A314" s="2" t="s">
        <v>464</v>
      </c>
      <c r="B314" s="2" t="s">
        <v>330</v>
      </c>
      <c r="C314" s="2" t="s">
        <v>3985</v>
      </c>
      <c r="D314" s="2" t="s">
        <v>6284</v>
      </c>
      <c r="E314" s="2" t="s">
        <v>443</v>
      </c>
      <c r="F314" s="2"/>
      <c r="G314" s="2"/>
      <c r="H314" s="2"/>
      <c r="I314" s="2" t="s">
        <v>652</v>
      </c>
      <c r="J314" s="2">
        <v>7.0</v>
      </c>
    </row>
    <row r="315">
      <c r="A315" s="2" t="s">
        <v>464</v>
      </c>
      <c r="B315" s="2" t="s">
        <v>8361</v>
      </c>
      <c r="C315" s="2" t="s">
        <v>443</v>
      </c>
      <c r="D315" s="2" t="s">
        <v>6837</v>
      </c>
      <c r="E315" s="2" t="s">
        <v>3593</v>
      </c>
      <c r="F315" s="2"/>
      <c r="G315" s="2"/>
      <c r="H315" s="2"/>
      <c r="I315" s="2" t="s">
        <v>655</v>
      </c>
      <c r="J315" s="2">
        <v>3.3</v>
      </c>
    </row>
    <row r="316">
      <c r="A316" s="2" t="s">
        <v>464</v>
      </c>
      <c r="B316" s="2" t="s">
        <v>330</v>
      </c>
      <c r="C316" s="2"/>
      <c r="D316" s="2"/>
      <c r="E316" s="2"/>
      <c r="F316" s="2"/>
      <c r="G316" s="2"/>
      <c r="H316" s="2"/>
      <c r="I316" s="2" t="s">
        <v>46</v>
      </c>
      <c r="J316" s="2">
        <v>6.0</v>
      </c>
    </row>
    <row r="317">
      <c r="A317" s="2" t="s">
        <v>330</v>
      </c>
      <c r="B317" s="2" t="s">
        <v>3985</v>
      </c>
      <c r="C317" s="2" t="s">
        <v>6284</v>
      </c>
      <c r="D317" s="2" t="s">
        <v>4259</v>
      </c>
      <c r="E317" s="2"/>
      <c r="F317" s="2"/>
      <c r="G317" s="2"/>
      <c r="H317" s="2"/>
      <c r="I317" s="2" t="s">
        <v>140</v>
      </c>
      <c r="J317" s="2">
        <v>7.1</v>
      </c>
    </row>
    <row r="318">
      <c r="A318" s="2" t="s">
        <v>330</v>
      </c>
      <c r="B318" s="2" t="s">
        <v>585</v>
      </c>
      <c r="C318" s="2" t="s">
        <v>4259</v>
      </c>
      <c r="D318" s="2"/>
      <c r="E318" s="2"/>
      <c r="F318" s="2"/>
      <c r="G318" s="2"/>
      <c r="H318" s="2"/>
      <c r="I318" s="2" t="s">
        <v>660</v>
      </c>
      <c r="J318" s="2">
        <v>5.4</v>
      </c>
    </row>
    <row r="319">
      <c r="A319" s="2" t="s">
        <v>464</v>
      </c>
      <c r="B319" s="2" t="s">
        <v>330</v>
      </c>
      <c r="C319" s="2" t="s">
        <v>3593</v>
      </c>
      <c r="D319" s="2"/>
      <c r="E319" s="2"/>
      <c r="F319" s="2"/>
      <c r="G319" s="2"/>
      <c r="H319" s="2"/>
      <c r="I319" s="2" t="s">
        <v>18</v>
      </c>
      <c r="J319" s="2">
        <v>6.1</v>
      </c>
    </row>
    <row r="320">
      <c r="A320" s="2" t="s">
        <v>464</v>
      </c>
      <c r="B320" s="2" t="s">
        <v>8361</v>
      </c>
      <c r="C320" s="2" t="s">
        <v>8364</v>
      </c>
      <c r="D320" s="2" t="s">
        <v>3593</v>
      </c>
      <c r="E320" s="2"/>
      <c r="F320" s="2"/>
      <c r="G320" s="2"/>
      <c r="H320" s="2"/>
      <c r="I320" s="2" t="s">
        <v>665</v>
      </c>
      <c r="J320" s="2">
        <v>5.3</v>
      </c>
    </row>
    <row r="321">
      <c r="A321" s="2" t="s">
        <v>585</v>
      </c>
      <c r="B321" s="2" t="s">
        <v>6284</v>
      </c>
      <c r="C321" s="2" t="s">
        <v>443</v>
      </c>
      <c r="D321" s="2"/>
      <c r="E321" s="2"/>
      <c r="F321" s="2"/>
      <c r="G321" s="2"/>
      <c r="H321" s="2"/>
      <c r="I321" s="2" t="s">
        <v>176</v>
      </c>
      <c r="J321" s="2">
        <v>2.2</v>
      </c>
    </row>
    <row r="322">
      <c r="A322" s="2" t="s">
        <v>464</v>
      </c>
      <c r="B322" s="2" t="s">
        <v>330</v>
      </c>
      <c r="C322" s="2" t="s">
        <v>4624</v>
      </c>
      <c r="D322" s="2" t="s">
        <v>1196</v>
      </c>
      <c r="E322" s="2" t="s">
        <v>7872</v>
      </c>
      <c r="F322" s="2" t="s">
        <v>3593</v>
      </c>
      <c r="G322" s="2"/>
      <c r="H322" s="2"/>
      <c r="I322" s="2" t="s">
        <v>669</v>
      </c>
      <c r="J322" s="2">
        <v>7.0</v>
      </c>
    </row>
    <row r="323">
      <c r="A323" s="2" t="s">
        <v>464</v>
      </c>
      <c r="B323" s="2" t="s">
        <v>585</v>
      </c>
      <c r="C323" s="2" t="s">
        <v>4259</v>
      </c>
      <c r="D323" s="2"/>
      <c r="E323" s="2"/>
      <c r="F323" s="2"/>
      <c r="G323" s="2"/>
      <c r="H323" s="2"/>
      <c r="I323" s="2" t="s">
        <v>672</v>
      </c>
      <c r="J323" s="2">
        <v>3.8</v>
      </c>
    </row>
    <row r="324">
      <c r="A324" s="2" t="s">
        <v>464</v>
      </c>
      <c r="B324" s="2" t="s">
        <v>1196</v>
      </c>
      <c r="C324" s="2" t="s">
        <v>3593</v>
      </c>
      <c r="D324" s="2" t="s">
        <v>8363</v>
      </c>
      <c r="E324" s="2"/>
      <c r="F324" s="2"/>
      <c r="G324" s="2"/>
      <c r="H324" s="2"/>
      <c r="I324" s="2" t="s">
        <v>674</v>
      </c>
      <c r="J324" s="2">
        <v>6.9</v>
      </c>
    </row>
    <row r="325">
      <c r="A325" s="2" t="s">
        <v>330</v>
      </c>
      <c r="B325" s="2" t="s">
        <v>3985</v>
      </c>
      <c r="C325" s="2" t="s">
        <v>585</v>
      </c>
      <c r="D325" s="2" t="s">
        <v>6284</v>
      </c>
      <c r="E325" s="2"/>
      <c r="F325" s="2"/>
      <c r="G325" s="2"/>
      <c r="H325" s="2"/>
      <c r="I325" s="2" t="s">
        <v>157</v>
      </c>
      <c r="J325" s="2">
        <v>7.2</v>
      </c>
    </row>
    <row r="326">
      <c r="A326" s="2" t="s">
        <v>1196</v>
      </c>
      <c r="B326" s="2" t="s">
        <v>8362</v>
      </c>
      <c r="C326" s="2" t="s">
        <v>3593</v>
      </c>
      <c r="D326" s="2"/>
      <c r="E326" s="2"/>
      <c r="F326" s="2"/>
      <c r="G326" s="2"/>
      <c r="H326" s="2"/>
      <c r="I326" s="2" t="s">
        <v>679</v>
      </c>
      <c r="J326" s="2">
        <v>7.3</v>
      </c>
    </row>
    <row r="327">
      <c r="A327" s="2" t="s">
        <v>464</v>
      </c>
      <c r="B327" s="2" t="s">
        <v>330</v>
      </c>
      <c r="C327" s="2" t="s">
        <v>443</v>
      </c>
      <c r="D327" s="2" t="s">
        <v>3593</v>
      </c>
      <c r="E327" s="2"/>
      <c r="F327" s="2"/>
      <c r="G327" s="2"/>
      <c r="H327" s="2"/>
      <c r="I327" s="2" t="s">
        <v>681</v>
      </c>
      <c r="J327" s="2">
        <v>6.3</v>
      </c>
    </row>
    <row r="328">
      <c r="A328" s="2" t="s">
        <v>8361</v>
      </c>
      <c r="B328" s="2" t="s">
        <v>1196</v>
      </c>
      <c r="C328" s="2"/>
      <c r="D328" s="2"/>
      <c r="E328" s="2"/>
      <c r="F328" s="2"/>
      <c r="G328" s="2"/>
      <c r="H328" s="2"/>
      <c r="I328" s="2" t="s">
        <v>683</v>
      </c>
      <c r="J328" s="2">
        <v>7.5</v>
      </c>
    </row>
    <row r="329">
      <c r="A329" s="2" t="s">
        <v>1196</v>
      </c>
      <c r="B329" s="2" t="s">
        <v>7872</v>
      </c>
      <c r="C329" s="2" t="s">
        <v>6837</v>
      </c>
      <c r="D329" s="2" t="s">
        <v>8363</v>
      </c>
      <c r="E329" s="2"/>
      <c r="F329" s="2"/>
      <c r="G329" s="2"/>
      <c r="H329" s="2"/>
      <c r="I329" s="2" t="s">
        <v>686</v>
      </c>
      <c r="J329" s="2">
        <v>7.6</v>
      </c>
    </row>
    <row r="330">
      <c r="A330" s="2" t="s">
        <v>3985</v>
      </c>
      <c r="B330" s="2" t="s">
        <v>585</v>
      </c>
      <c r="C330" s="2" t="s">
        <v>6284</v>
      </c>
      <c r="D330" s="2" t="s">
        <v>8364</v>
      </c>
      <c r="E330" s="2"/>
      <c r="F330" s="2"/>
      <c r="G330" s="2"/>
      <c r="H330" s="2"/>
      <c r="I330" s="2" t="s">
        <v>690</v>
      </c>
      <c r="J330" s="2">
        <v>6.8</v>
      </c>
    </row>
    <row r="331">
      <c r="A331" s="2" t="s">
        <v>585</v>
      </c>
      <c r="B331" s="2" t="s">
        <v>4259</v>
      </c>
      <c r="C331" s="2" t="s">
        <v>3593</v>
      </c>
      <c r="D331" s="2"/>
      <c r="E331" s="2"/>
      <c r="F331" s="2"/>
      <c r="G331" s="2"/>
      <c r="H331" s="2"/>
      <c r="I331" s="2" t="s">
        <v>693</v>
      </c>
      <c r="J331" s="2">
        <v>5.2</v>
      </c>
    </row>
    <row r="332">
      <c r="A332" s="2" t="s">
        <v>1196</v>
      </c>
      <c r="B332" s="2" t="s">
        <v>7872</v>
      </c>
      <c r="C332" s="2" t="s">
        <v>8363</v>
      </c>
      <c r="D332" s="2"/>
      <c r="E332" s="2"/>
      <c r="F332" s="2"/>
      <c r="G332" s="2"/>
      <c r="H332" s="2"/>
      <c r="I332" s="2" t="s">
        <v>695</v>
      </c>
      <c r="J332" s="2">
        <v>7.7</v>
      </c>
    </row>
    <row r="333">
      <c r="A333" s="2" t="s">
        <v>585</v>
      </c>
      <c r="B333" s="2"/>
      <c r="C333" s="2"/>
      <c r="D333" s="2"/>
      <c r="E333" s="2"/>
      <c r="F333" s="2"/>
      <c r="G333" s="2"/>
      <c r="H333" s="2"/>
      <c r="I333" s="2" t="s">
        <v>585</v>
      </c>
      <c r="J333" s="2">
        <v>6.2</v>
      </c>
    </row>
    <row r="334">
      <c r="A334" s="2" t="s">
        <v>464</v>
      </c>
      <c r="B334" s="2" t="s">
        <v>330</v>
      </c>
      <c r="C334" s="2" t="s">
        <v>4259</v>
      </c>
      <c r="D334" s="2"/>
      <c r="E334" s="2"/>
      <c r="F334" s="2"/>
      <c r="G334" s="2"/>
      <c r="H334" s="2"/>
      <c r="I334" s="2" t="s">
        <v>28</v>
      </c>
      <c r="J334" s="2">
        <v>7.7</v>
      </c>
    </row>
    <row r="335">
      <c r="A335" s="2" t="s">
        <v>585</v>
      </c>
      <c r="B335" s="2" t="s">
        <v>1196</v>
      </c>
      <c r="C335" s="2" t="s">
        <v>6837</v>
      </c>
      <c r="D335" s="2"/>
      <c r="E335" s="2"/>
      <c r="F335" s="2"/>
      <c r="G335" s="2"/>
      <c r="H335" s="2"/>
      <c r="I335" s="2" t="s">
        <v>495</v>
      </c>
      <c r="J335" s="2">
        <v>4.3</v>
      </c>
    </row>
    <row r="336">
      <c r="A336" s="2" t="s">
        <v>330</v>
      </c>
      <c r="B336" s="2" t="s">
        <v>3985</v>
      </c>
      <c r="C336" s="2" t="s">
        <v>585</v>
      </c>
      <c r="D336" s="2" t="s">
        <v>6284</v>
      </c>
      <c r="E336" s="2" t="s">
        <v>6837</v>
      </c>
      <c r="F336" s="2"/>
      <c r="G336" s="2"/>
      <c r="H336" s="2"/>
      <c r="I336" s="2" t="s">
        <v>704</v>
      </c>
      <c r="J336" s="2">
        <v>6.9</v>
      </c>
    </row>
    <row r="337">
      <c r="A337" s="2" t="s">
        <v>330</v>
      </c>
      <c r="B337" s="2" t="s">
        <v>3985</v>
      </c>
      <c r="C337" s="2" t="s">
        <v>585</v>
      </c>
      <c r="D337" s="2" t="s">
        <v>6284</v>
      </c>
      <c r="E337" s="2"/>
      <c r="F337" s="2"/>
      <c r="G337" s="2"/>
      <c r="H337" s="2"/>
      <c r="I337" s="2" t="s">
        <v>157</v>
      </c>
      <c r="J337" s="2">
        <v>6.6</v>
      </c>
    </row>
    <row r="338">
      <c r="A338" s="2" t="s">
        <v>1196</v>
      </c>
      <c r="B338" s="2" t="s">
        <v>6284</v>
      </c>
      <c r="C338" s="2" t="s">
        <v>443</v>
      </c>
      <c r="D338" s="2" t="s">
        <v>6837</v>
      </c>
      <c r="E338" s="2"/>
      <c r="F338" s="2"/>
      <c r="G338" s="2"/>
      <c r="H338" s="2"/>
      <c r="I338" s="2" t="s">
        <v>707</v>
      </c>
      <c r="J338" s="2">
        <v>7.0</v>
      </c>
    </row>
    <row r="339">
      <c r="A339" s="2" t="s">
        <v>1196</v>
      </c>
      <c r="B339" s="2" t="s">
        <v>443</v>
      </c>
      <c r="C339" s="2" t="s">
        <v>3593</v>
      </c>
      <c r="D339" s="2"/>
      <c r="E339" s="2"/>
      <c r="F339" s="2"/>
      <c r="G339" s="2"/>
      <c r="H339" s="2"/>
      <c r="I339" s="2" t="s">
        <v>709</v>
      </c>
      <c r="J339" s="2">
        <v>6.7</v>
      </c>
    </row>
    <row r="340">
      <c r="A340" s="2" t="s">
        <v>330</v>
      </c>
      <c r="B340" s="2" t="s">
        <v>3985</v>
      </c>
      <c r="C340" s="2" t="s">
        <v>585</v>
      </c>
      <c r="D340" s="2" t="s">
        <v>6284</v>
      </c>
      <c r="E340" s="2"/>
      <c r="F340" s="2"/>
      <c r="G340" s="2"/>
      <c r="H340" s="2"/>
      <c r="I340" s="2" t="s">
        <v>157</v>
      </c>
      <c r="J340" s="2">
        <v>8.2</v>
      </c>
    </row>
    <row r="341">
      <c r="A341" s="2" t="s">
        <v>464</v>
      </c>
      <c r="B341" s="2" t="s">
        <v>330</v>
      </c>
      <c r="C341" s="2" t="s">
        <v>1196</v>
      </c>
      <c r="D341" s="2" t="s">
        <v>443</v>
      </c>
      <c r="E341" s="2"/>
      <c r="F341" s="2"/>
      <c r="G341" s="2"/>
      <c r="H341" s="2"/>
      <c r="I341" s="2" t="s">
        <v>190</v>
      </c>
      <c r="J341" s="2">
        <v>8.9</v>
      </c>
    </row>
    <row r="342">
      <c r="A342" s="2" t="s">
        <v>464</v>
      </c>
      <c r="B342" s="2" t="s">
        <v>330</v>
      </c>
      <c r="C342" s="2" t="s">
        <v>1196</v>
      </c>
      <c r="D342" s="2" t="s">
        <v>443</v>
      </c>
      <c r="E342" s="2"/>
      <c r="F342" s="2"/>
      <c r="G342" s="2"/>
      <c r="H342" s="2"/>
      <c r="I342" s="2" t="s">
        <v>190</v>
      </c>
      <c r="J342" s="2">
        <v>8.7</v>
      </c>
    </row>
    <row r="343">
      <c r="A343" s="2" t="s">
        <v>464</v>
      </c>
      <c r="B343" s="2" t="s">
        <v>330</v>
      </c>
      <c r="C343" s="2" t="s">
        <v>443</v>
      </c>
      <c r="D343" s="2"/>
      <c r="E343" s="2"/>
      <c r="F343" s="2"/>
      <c r="G343" s="2"/>
      <c r="H343" s="2"/>
      <c r="I343" s="2" t="s">
        <v>15</v>
      </c>
      <c r="J343" s="2">
        <v>5.5</v>
      </c>
    </row>
    <row r="344">
      <c r="A344" s="2" t="s">
        <v>464</v>
      </c>
      <c r="B344" s="2" t="s">
        <v>330</v>
      </c>
      <c r="C344" s="2" t="s">
        <v>443</v>
      </c>
      <c r="D344" s="2" t="s">
        <v>3593</v>
      </c>
      <c r="E344" s="2"/>
      <c r="F344" s="2"/>
      <c r="G344" s="2"/>
      <c r="H344" s="2"/>
      <c r="I344" s="2" t="s">
        <v>681</v>
      </c>
      <c r="J344" s="2">
        <v>5.7</v>
      </c>
    </row>
    <row r="345">
      <c r="A345" s="2" t="s">
        <v>1196</v>
      </c>
      <c r="B345" s="2" t="s">
        <v>8362</v>
      </c>
      <c r="C345" s="2" t="s">
        <v>6837</v>
      </c>
      <c r="D345" s="2" t="s">
        <v>4259</v>
      </c>
      <c r="E345" s="2" t="s">
        <v>3593</v>
      </c>
      <c r="F345" s="2"/>
      <c r="G345" s="2"/>
      <c r="H345" s="2"/>
      <c r="I345" s="2" t="s">
        <v>718</v>
      </c>
      <c r="J345" s="2">
        <v>6.3</v>
      </c>
    </row>
    <row r="346">
      <c r="A346" s="2" t="s">
        <v>464</v>
      </c>
      <c r="B346" s="2" t="s">
        <v>330</v>
      </c>
      <c r="C346" s="2" t="s">
        <v>4259</v>
      </c>
      <c r="D346" s="2" t="s">
        <v>3593</v>
      </c>
      <c r="E346" s="2"/>
      <c r="F346" s="2"/>
      <c r="G346" s="2"/>
      <c r="H346" s="2"/>
      <c r="I346" s="2" t="s">
        <v>81</v>
      </c>
      <c r="J346" s="2">
        <v>5.9</v>
      </c>
    </row>
    <row r="347">
      <c r="A347" s="2" t="s">
        <v>464</v>
      </c>
      <c r="B347" s="2" t="s">
        <v>1196</v>
      </c>
      <c r="C347" s="2" t="s">
        <v>4259</v>
      </c>
      <c r="D347" s="2" t="s">
        <v>3593</v>
      </c>
      <c r="E347" s="2"/>
      <c r="F347" s="2"/>
      <c r="G347" s="2"/>
      <c r="H347" s="2"/>
      <c r="I347" s="2" t="s">
        <v>485</v>
      </c>
      <c r="J347" s="2">
        <v>7.6</v>
      </c>
    </row>
    <row r="348">
      <c r="A348" s="2" t="s">
        <v>330</v>
      </c>
      <c r="B348" s="2" t="s">
        <v>6284</v>
      </c>
      <c r="C348" s="2" t="s">
        <v>443</v>
      </c>
      <c r="D348" s="2"/>
      <c r="E348" s="2"/>
      <c r="F348" s="2"/>
      <c r="G348" s="2"/>
      <c r="H348" s="2"/>
      <c r="I348" s="2" t="s">
        <v>72</v>
      </c>
      <c r="J348" s="2">
        <v>6.6</v>
      </c>
    </row>
    <row r="349">
      <c r="A349" s="2" t="s">
        <v>464</v>
      </c>
      <c r="B349" s="2" t="s">
        <v>3593</v>
      </c>
      <c r="C349" s="2"/>
      <c r="D349" s="2"/>
      <c r="E349" s="2"/>
      <c r="F349" s="2"/>
      <c r="G349" s="2"/>
      <c r="H349" s="2"/>
      <c r="I349" s="2" t="s">
        <v>22</v>
      </c>
      <c r="J349" s="2">
        <v>5.3</v>
      </c>
    </row>
    <row r="350">
      <c r="A350" s="2" t="s">
        <v>1196</v>
      </c>
      <c r="B350" s="2" t="s">
        <v>7872</v>
      </c>
      <c r="C350" s="2" t="s">
        <v>8363</v>
      </c>
      <c r="D350" s="2" t="s">
        <v>5212</v>
      </c>
      <c r="E350" s="2"/>
      <c r="F350" s="2"/>
      <c r="G350" s="2"/>
      <c r="H350" s="2"/>
      <c r="I350" s="2" t="s">
        <v>728</v>
      </c>
      <c r="J350" s="2">
        <v>6.0</v>
      </c>
    </row>
    <row r="351">
      <c r="A351" s="2" t="s">
        <v>464</v>
      </c>
      <c r="B351" s="2" t="s">
        <v>330</v>
      </c>
      <c r="C351" s="2" t="s">
        <v>3985</v>
      </c>
      <c r="D351" s="2" t="s">
        <v>6284</v>
      </c>
      <c r="E351" s="2"/>
      <c r="F351" s="2"/>
      <c r="G351" s="2"/>
      <c r="H351" s="2"/>
      <c r="I351" s="2" t="s">
        <v>730</v>
      </c>
      <c r="J351" s="2">
        <v>8.0</v>
      </c>
    </row>
    <row r="352">
      <c r="A352" s="2" t="s">
        <v>464</v>
      </c>
      <c r="B352" s="2" t="s">
        <v>330</v>
      </c>
      <c r="C352" s="2" t="s">
        <v>585</v>
      </c>
      <c r="D352" s="2"/>
      <c r="E352" s="2"/>
      <c r="F352" s="2"/>
      <c r="G352" s="2"/>
      <c r="H352" s="2"/>
      <c r="I352" s="2" t="s">
        <v>569</v>
      </c>
      <c r="J352" s="2">
        <v>5.6</v>
      </c>
    </row>
    <row r="353">
      <c r="A353" s="2" t="s">
        <v>330</v>
      </c>
      <c r="B353" s="2" t="s">
        <v>6284</v>
      </c>
      <c r="C353" s="2" t="s">
        <v>443</v>
      </c>
      <c r="D353" s="2"/>
      <c r="E353" s="2"/>
      <c r="F353" s="2"/>
      <c r="G353" s="2"/>
      <c r="H353" s="2"/>
      <c r="I353" s="2" t="s">
        <v>72</v>
      </c>
      <c r="J353" s="2">
        <v>5.9</v>
      </c>
    </row>
    <row r="354">
      <c r="A354" s="2" t="s">
        <v>330</v>
      </c>
      <c r="B354" s="2" t="s">
        <v>585</v>
      </c>
      <c r="C354" s="2" t="s">
        <v>6284</v>
      </c>
      <c r="D354" s="2" t="s">
        <v>8362</v>
      </c>
      <c r="E354" s="2" t="s">
        <v>4259</v>
      </c>
      <c r="F354" s="2"/>
      <c r="G354" s="2"/>
      <c r="H354" s="2"/>
      <c r="I354" s="2" t="s">
        <v>735</v>
      </c>
      <c r="J354" s="2">
        <v>7.3</v>
      </c>
    </row>
    <row r="355">
      <c r="A355" s="2" t="s">
        <v>330</v>
      </c>
      <c r="B355" s="2" t="s">
        <v>3985</v>
      </c>
      <c r="C355" s="2" t="s">
        <v>585</v>
      </c>
      <c r="D355" s="2" t="s">
        <v>6284</v>
      </c>
      <c r="E355" s="2" t="s">
        <v>443</v>
      </c>
      <c r="F355" s="2"/>
      <c r="G355" s="2"/>
      <c r="H355" s="2"/>
      <c r="I355" s="2" t="s">
        <v>97</v>
      </c>
      <c r="J355" s="2">
        <v>7.9</v>
      </c>
    </row>
    <row r="356">
      <c r="A356" s="2" t="s">
        <v>464</v>
      </c>
      <c r="B356" s="2" t="s">
        <v>3593</v>
      </c>
      <c r="C356" s="2"/>
      <c r="D356" s="2"/>
      <c r="E356" s="2"/>
      <c r="F356" s="2"/>
      <c r="G356" s="2"/>
      <c r="H356" s="2"/>
      <c r="I356" s="2" t="s">
        <v>22</v>
      </c>
      <c r="J356" s="2">
        <v>6.8</v>
      </c>
    </row>
    <row r="357">
      <c r="A357" s="2" t="s">
        <v>464</v>
      </c>
      <c r="B357" s="2" t="s">
        <v>585</v>
      </c>
      <c r="C357" s="2" t="s">
        <v>8361</v>
      </c>
      <c r="D357" s="2" t="s">
        <v>3593</v>
      </c>
      <c r="E357" s="2"/>
      <c r="F357" s="2"/>
      <c r="G357" s="2"/>
      <c r="H357" s="2"/>
      <c r="I357" s="2" t="s">
        <v>142</v>
      </c>
      <c r="J357" s="2">
        <v>6.6</v>
      </c>
    </row>
    <row r="358">
      <c r="A358" s="2" t="s">
        <v>1196</v>
      </c>
      <c r="B358" s="2" t="s">
        <v>443</v>
      </c>
      <c r="C358" s="2" t="s">
        <v>2228</v>
      </c>
      <c r="D358" s="2" t="s">
        <v>8362</v>
      </c>
      <c r="E358" s="2" t="s">
        <v>3593</v>
      </c>
      <c r="F358" s="2"/>
      <c r="G358" s="2"/>
      <c r="H358" s="2"/>
      <c r="I358" s="2" t="s">
        <v>740</v>
      </c>
      <c r="J358" s="2">
        <v>6.6</v>
      </c>
    </row>
    <row r="359">
      <c r="A359" s="2" t="s">
        <v>3985</v>
      </c>
      <c r="B359" s="2" t="s">
        <v>585</v>
      </c>
      <c r="C359" s="2" t="s">
        <v>6284</v>
      </c>
      <c r="D359" s="2" t="s">
        <v>4259</v>
      </c>
      <c r="E359" s="2"/>
      <c r="F359" s="2"/>
      <c r="G359" s="2"/>
      <c r="H359" s="2"/>
      <c r="I359" s="2" t="s">
        <v>743</v>
      </c>
      <c r="J359" s="2">
        <v>7.0</v>
      </c>
    </row>
    <row r="360">
      <c r="A360" s="2" t="s">
        <v>464</v>
      </c>
      <c r="B360" s="2" t="s">
        <v>330</v>
      </c>
      <c r="C360" s="2" t="s">
        <v>3985</v>
      </c>
      <c r="D360" s="2" t="s">
        <v>585</v>
      </c>
      <c r="E360" s="2" t="s">
        <v>6284</v>
      </c>
      <c r="F360" s="2"/>
      <c r="G360" s="2"/>
      <c r="H360" s="2"/>
      <c r="I360" s="2" t="s">
        <v>278</v>
      </c>
      <c r="J360" s="2">
        <v>7.0</v>
      </c>
    </row>
    <row r="361">
      <c r="A361" s="2" t="s">
        <v>330</v>
      </c>
      <c r="B361" s="2" t="s">
        <v>585</v>
      </c>
      <c r="C361" s="2" t="s">
        <v>1196</v>
      </c>
      <c r="D361" s="2" t="s">
        <v>443</v>
      </c>
      <c r="E361" s="2" t="s">
        <v>6837</v>
      </c>
      <c r="F361" s="2"/>
      <c r="G361" s="2"/>
      <c r="H361" s="2"/>
      <c r="I361" s="2" t="s">
        <v>747</v>
      </c>
      <c r="J361" s="2">
        <v>7.3</v>
      </c>
    </row>
    <row r="362">
      <c r="A362" s="2" t="s">
        <v>464</v>
      </c>
      <c r="B362" s="2" t="s">
        <v>330</v>
      </c>
      <c r="C362" s="2" t="s">
        <v>585</v>
      </c>
      <c r="D362" s="2" t="s">
        <v>8361</v>
      </c>
      <c r="E362" s="2" t="s">
        <v>3593</v>
      </c>
      <c r="F362" s="2"/>
      <c r="G362" s="2"/>
      <c r="H362" s="2"/>
      <c r="I362" s="2" t="s">
        <v>749</v>
      </c>
      <c r="J362" s="2">
        <v>5.5</v>
      </c>
    </row>
    <row r="363">
      <c r="A363" s="2" t="s">
        <v>8361</v>
      </c>
      <c r="B363" s="2" t="s">
        <v>1196</v>
      </c>
      <c r="C363" s="2" t="s">
        <v>3593</v>
      </c>
      <c r="D363" s="2"/>
      <c r="E363" s="2"/>
      <c r="F363" s="2"/>
      <c r="G363" s="2"/>
      <c r="H363" s="2"/>
      <c r="I363" s="2" t="s">
        <v>751</v>
      </c>
      <c r="J363" s="2">
        <v>8.5</v>
      </c>
    </row>
    <row r="364">
      <c r="A364" s="2" t="s">
        <v>330</v>
      </c>
      <c r="B364" s="2" t="s">
        <v>3985</v>
      </c>
      <c r="C364" s="2" t="s">
        <v>6284</v>
      </c>
      <c r="D364" s="2" t="s">
        <v>443</v>
      </c>
      <c r="E364" s="2" t="s">
        <v>6035</v>
      </c>
      <c r="F364" s="2" t="s">
        <v>8363</v>
      </c>
      <c r="G364" s="2"/>
      <c r="H364" s="2"/>
      <c r="I364" s="2" t="s">
        <v>754</v>
      </c>
      <c r="J364" s="2">
        <v>7.5</v>
      </c>
    </row>
    <row r="365">
      <c r="A365" s="2" t="s">
        <v>464</v>
      </c>
      <c r="B365" s="2" t="s">
        <v>585</v>
      </c>
      <c r="C365" s="2"/>
      <c r="D365" s="2"/>
      <c r="E365" s="2"/>
      <c r="F365" s="2"/>
      <c r="G365" s="2"/>
      <c r="H365" s="2"/>
      <c r="I365" s="2" t="s">
        <v>756</v>
      </c>
      <c r="J365" s="2">
        <v>7.0</v>
      </c>
    </row>
    <row r="366">
      <c r="A366" s="2" t="s">
        <v>8361</v>
      </c>
      <c r="B366" s="2" t="s">
        <v>1196</v>
      </c>
      <c r="C366" s="2" t="s">
        <v>8362</v>
      </c>
      <c r="D366" s="2" t="s">
        <v>3593</v>
      </c>
      <c r="E366" s="2"/>
      <c r="F366" s="2"/>
      <c r="G366" s="2"/>
      <c r="H366" s="2"/>
      <c r="I366" s="2" t="s">
        <v>758</v>
      </c>
      <c r="J366" s="2">
        <v>7.8</v>
      </c>
    </row>
    <row r="367">
      <c r="A367" s="2" t="s">
        <v>464</v>
      </c>
      <c r="B367" s="2" t="s">
        <v>330</v>
      </c>
      <c r="C367" s="2" t="s">
        <v>3593</v>
      </c>
      <c r="D367" s="2"/>
      <c r="E367" s="2"/>
      <c r="F367" s="2"/>
      <c r="G367" s="2"/>
      <c r="H367" s="2"/>
      <c r="I367" s="2" t="s">
        <v>18</v>
      </c>
      <c r="J367" s="2">
        <v>7.6</v>
      </c>
    </row>
    <row r="368">
      <c r="A368" s="2" t="s">
        <v>464</v>
      </c>
      <c r="B368" s="2" t="s">
        <v>330</v>
      </c>
      <c r="C368" s="2" t="s">
        <v>8361</v>
      </c>
      <c r="D368" s="2" t="s">
        <v>8362</v>
      </c>
      <c r="E368" s="2" t="s">
        <v>3593</v>
      </c>
      <c r="F368" s="2"/>
      <c r="G368" s="2"/>
      <c r="H368" s="2"/>
      <c r="I368" s="2" t="s">
        <v>453</v>
      </c>
      <c r="J368" s="2">
        <v>7.6</v>
      </c>
    </row>
    <row r="369">
      <c r="A369" s="2" t="s">
        <v>330</v>
      </c>
      <c r="B369" s="2" t="s">
        <v>1196</v>
      </c>
      <c r="C369" s="2" t="s">
        <v>7872</v>
      </c>
      <c r="D369" s="2"/>
      <c r="E369" s="2"/>
      <c r="F369" s="2"/>
      <c r="G369" s="2"/>
      <c r="H369" s="2"/>
      <c r="I369" s="2" t="s">
        <v>763</v>
      </c>
      <c r="J369" s="2">
        <v>6.1</v>
      </c>
    </row>
    <row r="370">
      <c r="A370" s="2" t="s">
        <v>464</v>
      </c>
      <c r="B370" s="2" t="s">
        <v>330</v>
      </c>
      <c r="C370" s="2" t="s">
        <v>3985</v>
      </c>
      <c r="D370" s="2" t="s">
        <v>6284</v>
      </c>
      <c r="E370" s="2" t="s">
        <v>443</v>
      </c>
      <c r="F370" s="2" t="s">
        <v>4259</v>
      </c>
      <c r="G370" s="2"/>
      <c r="H370" s="2"/>
      <c r="I370" s="2" t="s">
        <v>765</v>
      </c>
      <c r="J370" s="2">
        <v>6.8</v>
      </c>
    </row>
    <row r="371">
      <c r="A371" s="2" t="s">
        <v>330</v>
      </c>
      <c r="B371" s="2" t="s">
        <v>3985</v>
      </c>
      <c r="C371" s="2" t="s">
        <v>585</v>
      </c>
      <c r="D371" s="2" t="s">
        <v>6284</v>
      </c>
      <c r="E371" s="2" t="s">
        <v>443</v>
      </c>
      <c r="F371" s="2" t="s">
        <v>4153</v>
      </c>
      <c r="G371" s="2"/>
      <c r="H371" s="2"/>
      <c r="I371" s="2" t="s">
        <v>768</v>
      </c>
      <c r="J371" s="2">
        <v>5.0</v>
      </c>
    </row>
    <row r="372">
      <c r="A372" s="2" t="s">
        <v>1196</v>
      </c>
      <c r="B372" s="2" t="s">
        <v>7872</v>
      </c>
      <c r="C372" s="2" t="s">
        <v>3593</v>
      </c>
      <c r="D372" s="2" t="s">
        <v>8363</v>
      </c>
      <c r="E372" s="2"/>
      <c r="F372" s="2"/>
      <c r="G372" s="2"/>
      <c r="H372" s="2"/>
      <c r="I372" s="2" t="s">
        <v>770</v>
      </c>
      <c r="J372" s="2">
        <v>7.1</v>
      </c>
    </row>
    <row r="373">
      <c r="A373" s="2" t="s">
        <v>464</v>
      </c>
      <c r="B373" s="2" t="s">
        <v>585</v>
      </c>
      <c r="C373" s="2"/>
      <c r="D373" s="2"/>
      <c r="E373" s="2"/>
      <c r="F373" s="2"/>
      <c r="G373" s="2"/>
      <c r="H373" s="2"/>
      <c r="I373" s="2" t="s">
        <v>756</v>
      </c>
      <c r="J373" s="2">
        <v>5.5</v>
      </c>
    </row>
    <row r="374">
      <c r="A374" s="2" t="s">
        <v>464</v>
      </c>
      <c r="B374" s="2" t="s">
        <v>3985</v>
      </c>
      <c r="C374" s="2" t="s">
        <v>585</v>
      </c>
      <c r="D374" s="2" t="s">
        <v>4259</v>
      </c>
      <c r="E374" s="2"/>
      <c r="F374" s="2"/>
      <c r="G374" s="2"/>
      <c r="H374" s="2"/>
      <c r="I374" s="2" t="s">
        <v>774</v>
      </c>
      <c r="J374" s="2">
        <v>5.6</v>
      </c>
    </row>
    <row r="375">
      <c r="A375" s="2" t="s">
        <v>330</v>
      </c>
      <c r="B375" s="2" t="s">
        <v>1196</v>
      </c>
      <c r="C375" s="2" t="s">
        <v>4259</v>
      </c>
      <c r="D375" s="2"/>
      <c r="E375" s="2"/>
      <c r="F375" s="2"/>
      <c r="G375" s="2"/>
      <c r="H375" s="2"/>
      <c r="I375" s="2" t="s">
        <v>226</v>
      </c>
      <c r="J375" s="2">
        <v>7.1</v>
      </c>
    </row>
    <row r="376">
      <c r="A376" s="2" t="s">
        <v>585</v>
      </c>
      <c r="B376" s="2" t="s">
        <v>6284</v>
      </c>
      <c r="C376" s="2" t="s">
        <v>443</v>
      </c>
      <c r="D376" s="2" t="s">
        <v>2228</v>
      </c>
      <c r="E376" s="2" t="s">
        <v>8362</v>
      </c>
      <c r="F376" s="2"/>
      <c r="G376" s="2"/>
      <c r="H376" s="2"/>
      <c r="I376" s="2" t="s">
        <v>777</v>
      </c>
      <c r="J376" s="2">
        <v>4.9</v>
      </c>
    </row>
    <row r="377">
      <c r="A377" s="2" t="s">
        <v>1196</v>
      </c>
      <c r="B377" s="2" t="s">
        <v>8362</v>
      </c>
      <c r="C377" s="2" t="s">
        <v>4259</v>
      </c>
      <c r="D377" s="2" t="s">
        <v>3593</v>
      </c>
      <c r="E377" s="2"/>
      <c r="F377" s="2"/>
      <c r="G377" s="2"/>
      <c r="H377" s="2"/>
      <c r="I377" s="2" t="s">
        <v>779</v>
      </c>
      <c r="J377" s="2">
        <v>7.4</v>
      </c>
    </row>
    <row r="378">
      <c r="A378" s="2" t="s">
        <v>464</v>
      </c>
      <c r="B378" s="2" t="s">
        <v>2228</v>
      </c>
      <c r="C378" s="2" t="s">
        <v>4259</v>
      </c>
      <c r="D378" s="2" t="s">
        <v>3593</v>
      </c>
      <c r="E378" s="2"/>
      <c r="F378" s="2"/>
      <c r="G378" s="2"/>
      <c r="H378" s="2"/>
      <c r="I378" s="2" t="s">
        <v>781</v>
      </c>
      <c r="J378" s="2">
        <v>5.7</v>
      </c>
    </row>
    <row r="379">
      <c r="A379" s="2" t="s">
        <v>8361</v>
      </c>
      <c r="B379" s="2" t="s">
        <v>8362</v>
      </c>
      <c r="C379" s="2" t="s">
        <v>3593</v>
      </c>
      <c r="D379" s="2"/>
      <c r="E379" s="2"/>
      <c r="F379" s="2"/>
      <c r="G379" s="2"/>
      <c r="H379" s="2"/>
      <c r="I379" s="2" t="s">
        <v>784</v>
      </c>
      <c r="J379" s="2">
        <v>6.4</v>
      </c>
    </row>
    <row r="380">
      <c r="A380" s="2" t="s">
        <v>330</v>
      </c>
      <c r="B380" s="2" t="s">
        <v>6284</v>
      </c>
      <c r="C380" s="2" t="s">
        <v>443</v>
      </c>
      <c r="D380" s="2"/>
      <c r="E380" s="2"/>
      <c r="F380" s="2"/>
      <c r="G380" s="2"/>
      <c r="H380" s="2"/>
      <c r="I380" s="2" t="s">
        <v>72</v>
      </c>
      <c r="J380" s="2">
        <v>5.9</v>
      </c>
    </row>
    <row r="381">
      <c r="A381" s="2" t="s">
        <v>464</v>
      </c>
      <c r="B381" s="2" t="s">
        <v>330</v>
      </c>
      <c r="C381" s="2" t="s">
        <v>443</v>
      </c>
      <c r="D381" s="2"/>
      <c r="E381" s="2"/>
      <c r="F381" s="2"/>
      <c r="G381" s="2"/>
      <c r="H381" s="2"/>
      <c r="I381" s="2" t="s">
        <v>15</v>
      </c>
      <c r="J381" s="2">
        <v>5.5</v>
      </c>
    </row>
    <row r="382">
      <c r="A382" s="2" t="s">
        <v>464</v>
      </c>
      <c r="B382" s="2" t="s">
        <v>330</v>
      </c>
      <c r="C382" s="2" t="s">
        <v>585</v>
      </c>
      <c r="D382" s="2" t="s">
        <v>8361</v>
      </c>
      <c r="E382" s="2" t="s">
        <v>8362</v>
      </c>
      <c r="F382" s="2" t="s">
        <v>3593</v>
      </c>
      <c r="G382" s="2"/>
      <c r="H382" s="2"/>
      <c r="I382" s="2" t="s">
        <v>790</v>
      </c>
      <c r="J382" s="2">
        <v>6.9</v>
      </c>
    </row>
    <row r="383">
      <c r="A383" s="2" t="s">
        <v>464</v>
      </c>
      <c r="B383" s="2" t="s">
        <v>330</v>
      </c>
      <c r="C383" s="2" t="s">
        <v>6837</v>
      </c>
      <c r="D383" s="2" t="s">
        <v>4259</v>
      </c>
      <c r="E383" s="2" t="s">
        <v>3593</v>
      </c>
      <c r="F383" s="2"/>
      <c r="G383" s="2"/>
      <c r="H383" s="2"/>
      <c r="I383" s="2" t="s">
        <v>587</v>
      </c>
      <c r="J383" s="2">
        <v>6.2</v>
      </c>
    </row>
    <row r="384">
      <c r="A384" s="2" t="s">
        <v>464</v>
      </c>
      <c r="B384" s="2" t="s">
        <v>8361</v>
      </c>
      <c r="C384" s="2" t="s">
        <v>3593</v>
      </c>
      <c r="D384" s="2"/>
      <c r="E384" s="2"/>
      <c r="F384" s="2"/>
      <c r="G384" s="2"/>
      <c r="H384" s="2"/>
      <c r="I384" s="2" t="s">
        <v>116</v>
      </c>
      <c r="J384" s="2">
        <v>7.0</v>
      </c>
    </row>
    <row r="385">
      <c r="A385" s="2" t="s">
        <v>330</v>
      </c>
      <c r="B385" s="2" t="s">
        <v>4259</v>
      </c>
      <c r="C385" s="2" t="s">
        <v>3593</v>
      </c>
      <c r="D385" s="2"/>
      <c r="E385" s="2"/>
      <c r="F385" s="2"/>
      <c r="G385" s="2"/>
      <c r="H385" s="2"/>
      <c r="I385" s="2" t="s">
        <v>407</v>
      </c>
      <c r="J385" s="2">
        <v>5.6</v>
      </c>
    </row>
    <row r="386">
      <c r="A386" s="2" t="s">
        <v>330</v>
      </c>
      <c r="B386" s="2" t="s">
        <v>3985</v>
      </c>
      <c r="C386" s="2" t="s">
        <v>585</v>
      </c>
      <c r="D386" s="2" t="s">
        <v>6284</v>
      </c>
      <c r="E386" s="2" t="s">
        <v>6035</v>
      </c>
      <c r="F386" s="2"/>
      <c r="G386" s="2"/>
      <c r="H386" s="2"/>
      <c r="I386" s="2" t="s">
        <v>448</v>
      </c>
      <c r="J386" s="2">
        <v>7.0</v>
      </c>
    </row>
    <row r="387">
      <c r="A387" s="2" t="s">
        <v>585</v>
      </c>
      <c r="B387" s="2" t="s">
        <v>1196</v>
      </c>
      <c r="C387" s="2" t="s">
        <v>4259</v>
      </c>
      <c r="D387" s="2"/>
      <c r="E387" s="2"/>
      <c r="F387" s="2"/>
      <c r="G387" s="2"/>
      <c r="H387" s="2"/>
      <c r="I387" s="2" t="s">
        <v>797</v>
      </c>
      <c r="J387" s="2">
        <v>6.8</v>
      </c>
    </row>
    <row r="388">
      <c r="A388" s="2" t="s">
        <v>464</v>
      </c>
      <c r="B388" s="2" t="s">
        <v>1196</v>
      </c>
      <c r="C388" s="2" t="s">
        <v>4259</v>
      </c>
      <c r="D388" s="2" t="s">
        <v>3593</v>
      </c>
      <c r="E388" s="2"/>
      <c r="F388" s="2"/>
      <c r="G388" s="2"/>
      <c r="H388" s="2"/>
      <c r="I388" s="2" t="s">
        <v>485</v>
      </c>
      <c r="J388" s="2">
        <v>5.4</v>
      </c>
    </row>
    <row r="389">
      <c r="A389" s="2" t="s">
        <v>464</v>
      </c>
      <c r="B389" s="2" t="s">
        <v>8361</v>
      </c>
      <c r="C389" s="2" t="s">
        <v>1196</v>
      </c>
      <c r="D389" s="2" t="s">
        <v>3593</v>
      </c>
      <c r="E389" s="2"/>
      <c r="F389" s="2"/>
      <c r="G389" s="2"/>
      <c r="H389" s="2"/>
      <c r="I389" s="2" t="s">
        <v>154</v>
      </c>
      <c r="J389" s="2">
        <v>6.1</v>
      </c>
    </row>
    <row r="390">
      <c r="A390" s="2" t="s">
        <v>1196</v>
      </c>
      <c r="B390" s="2" t="s">
        <v>7872</v>
      </c>
      <c r="C390" s="2" t="s">
        <v>3593</v>
      </c>
      <c r="D390" s="2" t="s">
        <v>8363</v>
      </c>
      <c r="E390" s="2"/>
      <c r="F390" s="2"/>
      <c r="G390" s="2"/>
      <c r="H390" s="2"/>
      <c r="I390" s="2" t="s">
        <v>770</v>
      </c>
      <c r="J390" s="2">
        <v>6.7</v>
      </c>
    </row>
    <row r="391">
      <c r="A391" s="2" t="s">
        <v>464</v>
      </c>
      <c r="B391" s="2" t="s">
        <v>330</v>
      </c>
      <c r="C391" s="2" t="s">
        <v>4259</v>
      </c>
      <c r="D391" s="2"/>
      <c r="E391" s="2"/>
      <c r="F391" s="2"/>
      <c r="G391" s="2"/>
      <c r="H391" s="2"/>
      <c r="I391" s="2" t="s">
        <v>28</v>
      </c>
      <c r="J391" s="2">
        <v>4.3</v>
      </c>
    </row>
    <row r="392">
      <c r="A392" s="2" t="s">
        <v>330</v>
      </c>
      <c r="B392" s="2" t="s">
        <v>443</v>
      </c>
      <c r="C392" s="2"/>
      <c r="D392" s="2"/>
      <c r="E392" s="2"/>
      <c r="F392" s="2"/>
      <c r="G392" s="2"/>
      <c r="H392" s="2"/>
      <c r="I392" s="2" t="s">
        <v>62</v>
      </c>
      <c r="J392" s="2">
        <v>6.9</v>
      </c>
    </row>
    <row r="393">
      <c r="A393" s="2" t="s">
        <v>4624</v>
      </c>
      <c r="B393" s="2" t="s">
        <v>1196</v>
      </c>
      <c r="C393" s="2" t="s">
        <v>8364</v>
      </c>
      <c r="D393" s="2"/>
      <c r="E393" s="2"/>
      <c r="F393" s="2"/>
      <c r="G393" s="2"/>
      <c r="H393" s="2"/>
      <c r="I393" s="2" t="s">
        <v>572</v>
      </c>
      <c r="J393" s="2">
        <v>8.0</v>
      </c>
    </row>
    <row r="394">
      <c r="A394" s="2" t="s">
        <v>464</v>
      </c>
      <c r="B394" s="2" t="s">
        <v>6284</v>
      </c>
      <c r="C394" s="2" t="s">
        <v>443</v>
      </c>
      <c r="D394" s="2" t="s">
        <v>6035</v>
      </c>
      <c r="E394" s="2"/>
      <c r="F394" s="2"/>
      <c r="G394" s="2"/>
      <c r="H394" s="2"/>
      <c r="I394" s="2" t="s">
        <v>809</v>
      </c>
      <c r="J394" s="2">
        <v>4.4</v>
      </c>
    </row>
    <row r="395">
      <c r="A395" s="2" t="s">
        <v>1196</v>
      </c>
      <c r="B395" s="2" t="s">
        <v>7872</v>
      </c>
      <c r="C395" s="2" t="s">
        <v>8364</v>
      </c>
      <c r="D395" s="2"/>
      <c r="E395" s="2"/>
      <c r="F395" s="2"/>
      <c r="G395" s="2"/>
      <c r="H395" s="2"/>
      <c r="I395" s="2" t="s">
        <v>812</v>
      </c>
      <c r="J395" s="2">
        <v>7.3</v>
      </c>
    </row>
    <row r="396">
      <c r="A396" s="2" t="s">
        <v>464</v>
      </c>
      <c r="B396" s="2" t="s">
        <v>330</v>
      </c>
      <c r="C396" s="2" t="s">
        <v>1196</v>
      </c>
      <c r="D396" s="2" t="s">
        <v>3593</v>
      </c>
      <c r="E396" s="2"/>
      <c r="F396" s="2"/>
      <c r="G396" s="2"/>
      <c r="H396" s="2"/>
      <c r="I396" s="2" t="s">
        <v>247</v>
      </c>
      <c r="J396" s="2">
        <v>6.3</v>
      </c>
    </row>
    <row r="397">
      <c r="A397" s="2" t="s">
        <v>464</v>
      </c>
      <c r="B397" s="2" t="s">
        <v>8361</v>
      </c>
      <c r="C397" s="2" t="s">
        <v>3593</v>
      </c>
      <c r="D397" s="2"/>
      <c r="E397" s="2"/>
      <c r="F397" s="2"/>
      <c r="G397" s="2"/>
      <c r="H397" s="2"/>
      <c r="I397" s="2" t="s">
        <v>116</v>
      </c>
      <c r="J397" s="2">
        <v>6.7</v>
      </c>
    </row>
    <row r="398">
      <c r="A398" s="2" t="s">
        <v>330</v>
      </c>
      <c r="B398" s="2" t="s">
        <v>1196</v>
      </c>
      <c r="C398" s="2" t="s">
        <v>6837</v>
      </c>
      <c r="D398" s="2"/>
      <c r="E398" s="2"/>
      <c r="F398" s="2"/>
      <c r="G398" s="2"/>
      <c r="H398" s="2"/>
      <c r="I398" s="2" t="s">
        <v>815</v>
      </c>
      <c r="J398" s="2">
        <v>7.7</v>
      </c>
    </row>
    <row r="399">
      <c r="A399" s="2" t="s">
        <v>3985</v>
      </c>
      <c r="B399" s="2" t="s">
        <v>585</v>
      </c>
      <c r="C399" s="2" t="s">
        <v>6284</v>
      </c>
      <c r="D399" s="2" t="s">
        <v>4153</v>
      </c>
      <c r="E399" s="2" t="s">
        <v>6837</v>
      </c>
      <c r="F399" s="2"/>
      <c r="G399" s="2"/>
      <c r="H399" s="2"/>
      <c r="I399" s="2" t="s">
        <v>817</v>
      </c>
      <c r="J399" s="2">
        <v>6.5</v>
      </c>
    </row>
    <row r="400">
      <c r="A400" s="2" t="s">
        <v>464</v>
      </c>
      <c r="B400" s="2" t="s">
        <v>8362</v>
      </c>
      <c r="C400" s="2" t="s">
        <v>3593</v>
      </c>
      <c r="D400" s="2"/>
      <c r="E400" s="2"/>
      <c r="F400" s="2"/>
      <c r="G400" s="2"/>
      <c r="H400" s="2"/>
      <c r="I400" s="2" t="s">
        <v>401</v>
      </c>
      <c r="J400" s="2">
        <v>7.8</v>
      </c>
    </row>
    <row r="401">
      <c r="A401" s="2" t="s">
        <v>464</v>
      </c>
      <c r="B401" s="2" t="s">
        <v>330</v>
      </c>
      <c r="C401" s="2" t="s">
        <v>1196</v>
      </c>
      <c r="D401" s="2" t="s">
        <v>3593</v>
      </c>
      <c r="E401" s="2"/>
      <c r="F401" s="2"/>
      <c r="G401" s="2"/>
      <c r="H401" s="2"/>
      <c r="I401" s="2" t="s">
        <v>247</v>
      </c>
      <c r="J401" s="2">
        <v>6.4</v>
      </c>
    </row>
    <row r="402">
      <c r="A402" s="2" t="s">
        <v>8361</v>
      </c>
      <c r="B402" s="2" t="s">
        <v>3593</v>
      </c>
      <c r="C402" s="2"/>
      <c r="D402" s="2"/>
      <c r="E402" s="2"/>
      <c r="F402" s="2"/>
      <c r="G402" s="2"/>
      <c r="H402" s="2"/>
      <c r="I402" s="2" t="s">
        <v>535</v>
      </c>
      <c r="J402" s="2">
        <v>7.8</v>
      </c>
    </row>
    <row r="403">
      <c r="A403" s="2" t="s">
        <v>464</v>
      </c>
      <c r="B403" s="2" t="s">
        <v>330</v>
      </c>
      <c r="C403" s="2" t="s">
        <v>6837</v>
      </c>
      <c r="D403" s="2"/>
      <c r="E403" s="2"/>
      <c r="F403" s="2"/>
      <c r="G403" s="2"/>
      <c r="H403" s="2"/>
      <c r="I403" s="2" t="s">
        <v>31</v>
      </c>
      <c r="J403" s="2">
        <v>5.8</v>
      </c>
    </row>
    <row r="404">
      <c r="A404" s="2" t="s">
        <v>3985</v>
      </c>
      <c r="B404" s="2" t="s">
        <v>585</v>
      </c>
      <c r="C404" s="2" t="s">
        <v>6284</v>
      </c>
      <c r="D404" s="2" t="s">
        <v>443</v>
      </c>
      <c r="E404" s="2"/>
      <c r="F404" s="2"/>
      <c r="G404" s="2"/>
      <c r="H404" s="2"/>
      <c r="I404" s="2" t="s">
        <v>274</v>
      </c>
      <c r="J404" s="2">
        <v>7.1</v>
      </c>
    </row>
    <row r="405">
      <c r="A405" s="2" t="s">
        <v>3985</v>
      </c>
      <c r="B405" s="2" t="s">
        <v>585</v>
      </c>
      <c r="C405" s="2" t="s">
        <v>6284</v>
      </c>
      <c r="D405" s="2" t="s">
        <v>443</v>
      </c>
      <c r="E405" s="2" t="s">
        <v>6035</v>
      </c>
      <c r="F405" s="2" t="s">
        <v>6837</v>
      </c>
      <c r="G405" s="2"/>
      <c r="H405" s="2"/>
      <c r="I405" s="2" t="s">
        <v>827</v>
      </c>
      <c r="J405" s="2">
        <v>7.1</v>
      </c>
    </row>
    <row r="406">
      <c r="A406" s="2" t="s">
        <v>8361</v>
      </c>
      <c r="B406" s="2" t="s">
        <v>1196</v>
      </c>
      <c r="C406" s="2" t="s">
        <v>2228</v>
      </c>
      <c r="D406" s="2" t="s">
        <v>8362</v>
      </c>
      <c r="E406" s="2" t="s">
        <v>3593</v>
      </c>
      <c r="F406" s="2"/>
      <c r="G406" s="2"/>
      <c r="H406" s="2"/>
      <c r="I406" s="2" t="s">
        <v>829</v>
      </c>
      <c r="J406" s="2">
        <v>8.6</v>
      </c>
    </row>
    <row r="407">
      <c r="A407" s="2" t="s">
        <v>464</v>
      </c>
      <c r="B407" s="2" t="s">
        <v>8361</v>
      </c>
      <c r="C407" s="2" t="s">
        <v>8362</v>
      </c>
      <c r="D407" s="2" t="s">
        <v>3593</v>
      </c>
      <c r="E407" s="2"/>
      <c r="F407" s="2"/>
      <c r="G407" s="2"/>
      <c r="H407" s="2"/>
      <c r="I407" s="2" t="s">
        <v>416</v>
      </c>
      <c r="J407" s="2">
        <v>6.8</v>
      </c>
    </row>
    <row r="408">
      <c r="A408" s="2" t="s">
        <v>330</v>
      </c>
      <c r="B408" s="2" t="s">
        <v>585</v>
      </c>
      <c r="C408" s="2" t="s">
        <v>6284</v>
      </c>
      <c r="D408" s="2"/>
      <c r="E408" s="2"/>
      <c r="F408" s="2"/>
      <c r="G408" s="2"/>
      <c r="H408" s="2"/>
      <c r="I408" s="2" t="s">
        <v>833</v>
      </c>
      <c r="J408" s="2">
        <v>4.8</v>
      </c>
    </row>
    <row r="409">
      <c r="A409" s="2" t="s">
        <v>464</v>
      </c>
      <c r="B409" s="2" t="s">
        <v>585</v>
      </c>
      <c r="C409" s="2" t="s">
        <v>8361</v>
      </c>
      <c r="D409" s="2"/>
      <c r="E409" s="2"/>
      <c r="F409" s="2"/>
      <c r="G409" s="2"/>
      <c r="H409" s="2"/>
      <c r="I409" s="2" t="s">
        <v>613</v>
      </c>
      <c r="J409" s="2">
        <v>6.2</v>
      </c>
    </row>
    <row r="410">
      <c r="A410" s="2" t="s">
        <v>585</v>
      </c>
      <c r="B410" s="2" t="s">
        <v>6837</v>
      </c>
      <c r="C410" s="2"/>
      <c r="D410" s="2"/>
      <c r="E410" s="2"/>
      <c r="F410" s="2"/>
      <c r="G410" s="2"/>
      <c r="H410" s="2"/>
      <c r="I410" s="2" t="s">
        <v>590</v>
      </c>
      <c r="J410" s="2">
        <v>6.9</v>
      </c>
    </row>
    <row r="411">
      <c r="A411" s="2" t="s">
        <v>464</v>
      </c>
      <c r="B411" s="2" t="s">
        <v>8361</v>
      </c>
      <c r="C411" s="2" t="s">
        <v>1196</v>
      </c>
      <c r="D411" s="2" t="s">
        <v>8362</v>
      </c>
      <c r="E411" s="2" t="s">
        <v>3593</v>
      </c>
      <c r="F411" s="2"/>
      <c r="G411" s="2"/>
      <c r="H411" s="2"/>
      <c r="I411" s="2" t="s">
        <v>389</v>
      </c>
      <c r="J411" s="2">
        <v>7.3</v>
      </c>
    </row>
    <row r="412">
      <c r="A412" s="2" t="s">
        <v>585</v>
      </c>
      <c r="B412" s="2" t="s">
        <v>1196</v>
      </c>
      <c r="C412" s="2" t="s">
        <v>6837</v>
      </c>
      <c r="D412" s="2"/>
      <c r="E412" s="2"/>
      <c r="F412" s="2"/>
      <c r="G412" s="2"/>
      <c r="H412" s="2"/>
      <c r="I412" s="2" t="s">
        <v>495</v>
      </c>
      <c r="J412" s="2">
        <v>6.6</v>
      </c>
    </row>
    <row r="413">
      <c r="A413" s="2" t="s">
        <v>8361</v>
      </c>
      <c r="B413" s="2" t="s">
        <v>3593</v>
      </c>
      <c r="C413" s="2"/>
      <c r="D413" s="2"/>
      <c r="E413" s="2"/>
      <c r="F413" s="2"/>
      <c r="G413" s="2"/>
      <c r="H413" s="2"/>
      <c r="I413" s="2" t="s">
        <v>535</v>
      </c>
      <c r="J413" s="2">
        <v>6.9</v>
      </c>
    </row>
    <row r="414">
      <c r="A414" s="2" t="s">
        <v>330</v>
      </c>
      <c r="B414" s="2" t="s">
        <v>3985</v>
      </c>
      <c r="C414" s="2" t="s">
        <v>585</v>
      </c>
      <c r="D414" s="2" t="s">
        <v>6284</v>
      </c>
      <c r="E414" s="2"/>
      <c r="F414" s="2"/>
      <c r="G414" s="2"/>
      <c r="H414" s="2"/>
      <c r="I414" s="2" t="s">
        <v>157</v>
      </c>
      <c r="J414" s="2">
        <v>6.2</v>
      </c>
    </row>
    <row r="415">
      <c r="A415" s="2" t="s">
        <v>330</v>
      </c>
      <c r="B415" s="2" t="s">
        <v>8362</v>
      </c>
      <c r="C415" s="2" t="s">
        <v>4259</v>
      </c>
      <c r="D415" s="2"/>
      <c r="E415" s="2"/>
      <c r="F415" s="2"/>
      <c r="G415" s="2"/>
      <c r="H415" s="2"/>
      <c r="I415" s="2" t="s">
        <v>481</v>
      </c>
      <c r="J415" s="2">
        <v>6.7</v>
      </c>
    </row>
    <row r="416">
      <c r="A416" s="2" t="s">
        <v>1196</v>
      </c>
      <c r="B416" s="2" t="s">
        <v>7872</v>
      </c>
      <c r="C416" s="2" t="s">
        <v>8363</v>
      </c>
      <c r="D416" s="2"/>
      <c r="E416" s="2"/>
      <c r="F416" s="2"/>
      <c r="G416" s="2"/>
      <c r="H416" s="2"/>
      <c r="I416" s="2" t="s">
        <v>695</v>
      </c>
      <c r="J416" s="2">
        <v>7.6</v>
      </c>
    </row>
    <row r="417">
      <c r="A417" s="2" t="s">
        <v>464</v>
      </c>
      <c r="B417" s="2" t="s">
        <v>330</v>
      </c>
      <c r="C417" s="2" t="s">
        <v>585</v>
      </c>
      <c r="D417" s="2" t="s">
        <v>3593</v>
      </c>
      <c r="E417" s="2"/>
      <c r="F417" s="2"/>
      <c r="G417" s="2"/>
      <c r="H417" s="2"/>
      <c r="I417" s="2" t="s">
        <v>372</v>
      </c>
      <c r="J417" s="2">
        <v>6.7</v>
      </c>
    </row>
    <row r="418">
      <c r="A418" s="2" t="s">
        <v>464</v>
      </c>
      <c r="B418" s="2" t="s">
        <v>330</v>
      </c>
      <c r="C418" s="2" t="s">
        <v>585</v>
      </c>
      <c r="D418" s="2" t="s">
        <v>443</v>
      </c>
      <c r="E418" s="2"/>
      <c r="F418" s="2"/>
      <c r="G418" s="2"/>
      <c r="H418" s="2"/>
      <c r="I418" s="2" t="s">
        <v>848</v>
      </c>
      <c r="J418" s="2">
        <v>6.2</v>
      </c>
    </row>
    <row r="419">
      <c r="A419" s="2" t="s">
        <v>1196</v>
      </c>
      <c r="B419" s="2" t="s">
        <v>6837</v>
      </c>
      <c r="C419" s="2"/>
      <c r="D419" s="2"/>
      <c r="E419" s="2"/>
      <c r="F419" s="2"/>
      <c r="G419" s="2"/>
      <c r="H419" s="2"/>
      <c r="I419" s="2" t="s">
        <v>76</v>
      </c>
      <c r="J419" s="2">
        <v>7.3</v>
      </c>
    </row>
    <row r="420">
      <c r="A420" s="2" t="s">
        <v>464</v>
      </c>
      <c r="B420" s="2" t="s">
        <v>8361</v>
      </c>
      <c r="C420" s="2" t="s">
        <v>3593</v>
      </c>
      <c r="D420" s="2"/>
      <c r="E420" s="2"/>
      <c r="F420" s="2"/>
      <c r="G420" s="2"/>
      <c r="H420" s="2"/>
      <c r="I420" s="2" t="s">
        <v>116</v>
      </c>
      <c r="J420" s="2">
        <v>6.0</v>
      </c>
    </row>
    <row r="421">
      <c r="A421" s="2" t="s">
        <v>330</v>
      </c>
      <c r="B421" s="2" t="s">
        <v>3985</v>
      </c>
      <c r="C421" s="2" t="s">
        <v>585</v>
      </c>
      <c r="D421" s="2" t="s">
        <v>6284</v>
      </c>
      <c r="E421" s="2" t="s">
        <v>443</v>
      </c>
      <c r="F421" s="2"/>
      <c r="G421" s="2"/>
      <c r="H421" s="2"/>
      <c r="I421" s="2" t="s">
        <v>97</v>
      </c>
      <c r="J421" s="2">
        <v>7.1</v>
      </c>
    </row>
    <row r="422">
      <c r="A422" s="2" t="s">
        <v>1196</v>
      </c>
      <c r="B422" s="2" t="s">
        <v>443</v>
      </c>
      <c r="C422" s="2" t="s">
        <v>6837</v>
      </c>
      <c r="D422" s="2"/>
      <c r="E422" s="2"/>
      <c r="F422" s="2"/>
      <c r="G422" s="2"/>
      <c r="H422" s="2"/>
      <c r="I422" s="2" t="s">
        <v>237</v>
      </c>
      <c r="J422" s="2">
        <v>7.1</v>
      </c>
    </row>
    <row r="423">
      <c r="A423" s="2" t="s">
        <v>464</v>
      </c>
      <c r="B423" s="2" t="s">
        <v>1196</v>
      </c>
      <c r="C423" s="2" t="s">
        <v>3593</v>
      </c>
      <c r="D423" s="2"/>
      <c r="E423" s="2"/>
      <c r="F423" s="2"/>
      <c r="G423" s="2"/>
      <c r="H423" s="2"/>
      <c r="I423" s="2" t="s">
        <v>320</v>
      </c>
      <c r="J423" s="2">
        <v>5.5</v>
      </c>
    </row>
    <row r="424">
      <c r="A424" s="2" t="s">
        <v>585</v>
      </c>
      <c r="B424" s="2" t="s">
        <v>1196</v>
      </c>
      <c r="C424" s="2" t="s">
        <v>4153</v>
      </c>
      <c r="D424" s="2" t="s">
        <v>6035</v>
      </c>
      <c r="E424" s="2"/>
      <c r="F424" s="2"/>
      <c r="G424" s="2"/>
      <c r="H424" s="2"/>
      <c r="I424" s="2" t="s">
        <v>859</v>
      </c>
      <c r="J424" s="2">
        <v>7.8</v>
      </c>
    </row>
    <row r="425">
      <c r="A425" s="2" t="s">
        <v>330</v>
      </c>
      <c r="B425" s="2" t="s">
        <v>585</v>
      </c>
      <c r="C425" s="2" t="s">
        <v>1196</v>
      </c>
      <c r="D425" s="2" t="s">
        <v>6284</v>
      </c>
      <c r="E425" s="2" t="s">
        <v>443</v>
      </c>
      <c r="F425" s="2"/>
      <c r="G425" s="2"/>
      <c r="H425" s="2"/>
      <c r="I425" s="2" t="s">
        <v>862</v>
      </c>
      <c r="J425" s="2">
        <v>5.6</v>
      </c>
    </row>
    <row r="426">
      <c r="A426" s="2" t="s">
        <v>464</v>
      </c>
      <c r="B426" s="2" t="s">
        <v>585</v>
      </c>
      <c r="C426" s="2" t="s">
        <v>443</v>
      </c>
      <c r="D426" s="2" t="s">
        <v>6837</v>
      </c>
      <c r="E426" s="2"/>
      <c r="F426" s="2"/>
      <c r="G426" s="2"/>
      <c r="H426" s="2"/>
      <c r="I426" s="2" t="s">
        <v>865</v>
      </c>
      <c r="J426" s="2">
        <v>7.5</v>
      </c>
    </row>
    <row r="427">
      <c r="A427" s="2" t="s">
        <v>464</v>
      </c>
      <c r="B427" s="2" t="s">
        <v>330</v>
      </c>
      <c r="C427" s="2" t="s">
        <v>4259</v>
      </c>
      <c r="D427" s="2" t="s">
        <v>3593</v>
      </c>
      <c r="E427" s="2"/>
      <c r="F427" s="2"/>
      <c r="G427" s="2"/>
      <c r="H427" s="2"/>
      <c r="I427" s="2" t="s">
        <v>81</v>
      </c>
      <c r="J427" s="2">
        <v>5.4</v>
      </c>
    </row>
    <row r="428">
      <c r="A428" s="2" t="s">
        <v>585</v>
      </c>
      <c r="B428" s="2" t="s">
        <v>6837</v>
      </c>
      <c r="C428" s="2" t="s">
        <v>4259</v>
      </c>
      <c r="D428" s="2"/>
      <c r="E428" s="2"/>
      <c r="F428" s="2"/>
      <c r="G428" s="2"/>
      <c r="H428" s="2"/>
      <c r="I428" s="2" t="s">
        <v>870</v>
      </c>
      <c r="J428" s="2">
        <v>4.3</v>
      </c>
    </row>
    <row r="429">
      <c r="A429" s="2" t="s">
        <v>330</v>
      </c>
      <c r="B429" s="2" t="s">
        <v>585</v>
      </c>
      <c r="C429" s="2" t="s">
        <v>8362</v>
      </c>
      <c r="D429" s="2"/>
      <c r="E429" s="2"/>
      <c r="F429" s="2"/>
      <c r="G429" s="2"/>
      <c r="H429" s="2"/>
      <c r="I429" s="2" t="s">
        <v>872</v>
      </c>
      <c r="J429" s="2">
        <v>4.9</v>
      </c>
    </row>
    <row r="430">
      <c r="A430" s="2" t="s">
        <v>464</v>
      </c>
      <c r="B430" s="2" t="s">
        <v>4259</v>
      </c>
      <c r="C430" s="2"/>
      <c r="D430" s="2"/>
      <c r="E430" s="2"/>
      <c r="F430" s="2"/>
      <c r="G430" s="2"/>
      <c r="H430" s="2"/>
      <c r="I430" s="2" t="s">
        <v>222</v>
      </c>
      <c r="J430" s="2">
        <v>7.1</v>
      </c>
    </row>
    <row r="431">
      <c r="A431" s="2" t="s">
        <v>585</v>
      </c>
      <c r="B431" s="2" t="s">
        <v>1196</v>
      </c>
      <c r="C431" s="2" t="s">
        <v>443</v>
      </c>
      <c r="D431" s="2" t="s">
        <v>6837</v>
      </c>
      <c r="E431" s="2"/>
      <c r="F431" s="2"/>
      <c r="G431" s="2"/>
      <c r="H431" s="2"/>
      <c r="I431" s="2" t="s">
        <v>876</v>
      </c>
      <c r="J431" s="2">
        <v>6.4</v>
      </c>
    </row>
    <row r="432">
      <c r="A432" s="2" t="s">
        <v>585</v>
      </c>
      <c r="B432" s="2" t="s">
        <v>443</v>
      </c>
      <c r="C432" s="2" t="s">
        <v>2228</v>
      </c>
      <c r="D432" s="2"/>
      <c r="E432" s="2"/>
      <c r="F432" s="2"/>
      <c r="G432" s="2"/>
      <c r="H432" s="2"/>
      <c r="I432" s="2" t="s">
        <v>305</v>
      </c>
      <c r="J432" s="2">
        <v>6.9</v>
      </c>
    </row>
    <row r="433">
      <c r="A433" s="2" t="s">
        <v>464</v>
      </c>
      <c r="B433" s="2" t="s">
        <v>585</v>
      </c>
      <c r="C433" s="2" t="s">
        <v>6284</v>
      </c>
      <c r="D433" s="2" t="s">
        <v>443</v>
      </c>
      <c r="E433" s="2"/>
      <c r="F433" s="2"/>
      <c r="G433" s="2"/>
      <c r="H433" s="2"/>
      <c r="I433" s="2" t="s">
        <v>880</v>
      </c>
      <c r="J433" s="2">
        <v>4.3</v>
      </c>
    </row>
    <row r="434">
      <c r="A434" s="2" t="s">
        <v>464</v>
      </c>
      <c r="B434" s="2" t="s">
        <v>330</v>
      </c>
      <c r="C434" s="2" t="s">
        <v>4259</v>
      </c>
      <c r="D434" s="2" t="s">
        <v>3593</v>
      </c>
      <c r="E434" s="2"/>
      <c r="F434" s="2"/>
      <c r="G434" s="2"/>
      <c r="H434" s="2"/>
      <c r="I434" s="2" t="s">
        <v>81</v>
      </c>
      <c r="J434" s="2">
        <v>6.1</v>
      </c>
    </row>
    <row r="435">
      <c r="A435" s="2" t="s">
        <v>464</v>
      </c>
      <c r="B435" s="2" t="s">
        <v>330</v>
      </c>
      <c r="C435" s="2" t="s">
        <v>443</v>
      </c>
      <c r="D435" s="2" t="s">
        <v>2228</v>
      </c>
      <c r="E435" s="2" t="s">
        <v>4259</v>
      </c>
      <c r="F435" s="2"/>
      <c r="G435" s="2"/>
      <c r="H435" s="2"/>
      <c r="I435" s="2" t="s">
        <v>883</v>
      </c>
      <c r="J435" s="2">
        <v>7.0</v>
      </c>
    </row>
    <row r="436">
      <c r="A436" s="2" t="s">
        <v>8361</v>
      </c>
      <c r="B436" s="2" t="s">
        <v>1196</v>
      </c>
      <c r="C436" s="2" t="s">
        <v>7872</v>
      </c>
      <c r="D436" s="2" t="s">
        <v>8362</v>
      </c>
      <c r="E436" s="2" t="s">
        <v>3593</v>
      </c>
      <c r="F436" s="2"/>
      <c r="G436" s="2"/>
      <c r="H436" s="2"/>
      <c r="I436" s="2" t="s">
        <v>885</v>
      </c>
      <c r="J436" s="2">
        <v>7.7</v>
      </c>
    </row>
    <row r="437">
      <c r="A437" s="2" t="s">
        <v>464</v>
      </c>
      <c r="B437" s="2" t="s">
        <v>8362</v>
      </c>
      <c r="C437" s="2" t="s">
        <v>4259</v>
      </c>
      <c r="D437" s="2" t="s">
        <v>3593</v>
      </c>
      <c r="E437" s="2"/>
      <c r="F437" s="2"/>
      <c r="G437" s="2"/>
      <c r="H437" s="2"/>
      <c r="I437" s="2" t="s">
        <v>576</v>
      </c>
      <c r="J437" s="2">
        <v>5.9</v>
      </c>
    </row>
    <row r="438">
      <c r="A438" s="2" t="s">
        <v>585</v>
      </c>
      <c r="B438" s="2" t="s">
        <v>1196</v>
      </c>
      <c r="C438" s="2"/>
      <c r="D438" s="2"/>
      <c r="E438" s="2"/>
      <c r="F438" s="2"/>
      <c r="G438" s="2"/>
      <c r="H438" s="2"/>
      <c r="I438" s="2" t="s">
        <v>888</v>
      </c>
      <c r="J438" s="2">
        <v>6.7</v>
      </c>
    </row>
    <row r="439">
      <c r="A439" s="2" t="s">
        <v>464</v>
      </c>
      <c r="B439" s="2" t="s">
        <v>330</v>
      </c>
      <c r="C439" s="2" t="s">
        <v>3593</v>
      </c>
      <c r="D439" s="2"/>
      <c r="E439" s="2"/>
      <c r="F439" s="2"/>
      <c r="G439" s="2"/>
      <c r="H439" s="2"/>
      <c r="I439" s="2" t="s">
        <v>18</v>
      </c>
      <c r="J439" s="2">
        <v>6.5</v>
      </c>
    </row>
    <row r="440">
      <c r="A440" s="2" t="s">
        <v>464</v>
      </c>
      <c r="B440" s="2" t="s">
        <v>330</v>
      </c>
      <c r="C440" s="2" t="s">
        <v>3593</v>
      </c>
      <c r="D440" s="2"/>
      <c r="E440" s="2"/>
      <c r="F440" s="2"/>
      <c r="G440" s="2"/>
      <c r="H440" s="2"/>
      <c r="I440" s="2" t="s">
        <v>18</v>
      </c>
      <c r="J440" s="2">
        <v>7.1</v>
      </c>
    </row>
    <row r="441">
      <c r="A441" s="2" t="s">
        <v>330</v>
      </c>
      <c r="B441" s="2" t="s">
        <v>1196</v>
      </c>
      <c r="C441" s="2" t="s">
        <v>4259</v>
      </c>
      <c r="D441" s="2" t="s">
        <v>3593</v>
      </c>
      <c r="E441" s="2"/>
      <c r="F441" s="2"/>
      <c r="G441" s="2"/>
      <c r="H441" s="2"/>
      <c r="I441" s="2" t="s">
        <v>519</v>
      </c>
      <c r="J441" s="2">
        <v>7.3</v>
      </c>
    </row>
    <row r="442">
      <c r="A442" s="2" t="s">
        <v>585</v>
      </c>
      <c r="B442" s="2"/>
      <c r="C442" s="2"/>
      <c r="D442" s="2"/>
      <c r="E442" s="2"/>
      <c r="F442" s="2"/>
      <c r="G442" s="2"/>
      <c r="H442" s="2"/>
      <c r="I442" s="2" t="s">
        <v>585</v>
      </c>
      <c r="J442" s="2">
        <v>6.5</v>
      </c>
    </row>
    <row r="443">
      <c r="A443" s="2" t="s">
        <v>464</v>
      </c>
      <c r="B443" s="2"/>
      <c r="C443" s="2"/>
      <c r="D443" s="2"/>
      <c r="E443" s="2"/>
      <c r="F443" s="2"/>
      <c r="G443" s="2"/>
      <c r="H443" s="2"/>
      <c r="I443" s="2" t="s">
        <v>464</v>
      </c>
      <c r="J443" s="2">
        <v>7.0</v>
      </c>
    </row>
    <row r="444">
      <c r="A444" s="2" t="s">
        <v>330</v>
      </c>
      <c r="B444" s="2" t="s">
        <v>3985</v>
      </c>
      <c r="C444" s="2" t="s">
        <v>585</v>
      </c>
      <c r="D444" s="2" t="s">
        <v>6284</v>
      </c>
      <c r="E444" s="2"/>
      <c r="F444" s="2"/>
      <c r="G444" s="2"/>
      <c r="H444" s="2"/>
      <c r="I444" s="2" t="s">
        <v>157</v>
      </c>
      <c r="J444" s="2">
        <v>6.8</v>
      </c>
    </row>
    <row r="445">
      <c r="A445" s="2" t="s">
        <v>330</v>
      </c>
      <c r="B445" s="2" t="s">
        <v>3985</v>
      </c>
      <c r="C445" s="2" t="s">
        <v>585</v>
      </c>
      <c r="D445" s="2" t="s">
        <v>1196</v>
      </c>
      <c r="E445" s="2" t="s">
        <v>6284</v>
      </c>
      <c r="F445" s="2" t="s">
        <v>443</v>
      </c>
      <c r="G445" s="2" t="s">
        <v>4259</v>
      </c>
      <c r="H445" s="2"/>
      <c r="I445" s="2" t="s">
        <v>898</v>
      </c>
      <c r="J445" s="2">
        <v>7.2</v>
      </c>
    </row>
    <row r="446">
      <c r="A446" s="2" t="s">
        <v>585</v>
      </c>
      <c r="B446" s="2" t="s">
        <v>6284</v>
      </c>
      <c r="C446" s="2" t="s">
        <v>443</v>
      </c>
      <c r="D446" s="2"/>
      <c r="E446" s="2"/>
      <c r="F446" s="2"/>
      <c r="G446" s="2"/>
      <c r="H446" s="2"/>
      <c r="I446" s="2" t="s">
        <v>176</v>
      </c>
      <c r="J446" s="2">
        <v>6.4</v>
      </c>
    </row>
    <row r="447">
      <c r="A447" s="2" t="s">
        <v>464</v>
      </c>
      <c r="B447" s="2" t="s">
        <v>1196</v>
      </c>
      <c r="C447" s="2" t="s">
        <v>6837</v>
      </c>
      <c r="D447" s="2" t="s">
        <v>4259</v>
      </c>
      <c r="E447" s="2" t="s">
        <v>3593</v>
      </c>
      <c r="F447" s="2"/>
      <c r="G447" s="2"/>
      <c r="H447" s="2"/>
      <c r="I447" s="2" t="s">
        <v>903</v>
      </c>
      <c r="J447" s="2">
        <v>6.1</v>
      </c>
    </row>
    <row r="448">
      <c r="A448" s="2" t="s">
        <v>464</v>
      </c>
      <c r="B448" s="2" t="s">
        <v>585</v>
      </c>
      <c r="C448" s="2" t="s">
        <v>8361</v>
      </c>
      <c r="D448" s="2" t="s">
        <v>3593</v>
      </c>
      <c r="E448" s="2"/>
      <c r="F448" s="2"/>
      <c r="G448" s="2"/>
      <c r="H448" s="2"/>
      <c r="I448" s="2" t="s">
        <v>142</v>
      </c>
      <c r="J448" s="2">
        <v>6.7</v>
      </c>
    </row>
    <row r="449">
      <c r="A449" s="2" t="s">
        <v>585</v>
      </c>
      <c r="B449" s="2" t="s">
        <v>8361</v>
      </c>
      <c r="C449" s="2" t="s">
        <v>8364</v>
      </c>
      <c r="D449" s="2"/>
      <c r="E449" s="2"/>
      <c r="F449" s="2"/>
      <c r="G449" s="2"/>
      <c r="H449" s="2"/>
      <c r="I449" s="2" t="s">
        <v>906</v>
      </c>
      <c r="J449" s="2">
        <v>6.4</v>
      </c>
    </row>
    <row r="450">
      <c r="A450" s="2" t="s">
        <v>330</v>
      </c>
      <c r="B450" s="2" t="s">
        <v>3985</v>
      </c>
      <c r="C450" s="2" t="s">
        <v>585</v>
      </c>
      <c r="D450" s="2" t="s">
        <v>6284</v>
      </c>
      <c r="E450" s="2" t="s">
        <v>443</v>
      </c>
      <c r="F450" s="2" t="s">
        <v>4153</v>
      </c>
      <c r="G450" s="2"/>
      <c r="H450" s="2"/>
      <c r="I450" s="2" t="s">
        <v>768</v>
      </c>
      <c r="J450" s="2">
        <v>4.4</v>
      </c>
    </row>
    <row r="451">
      <c r="A451" s="2" t="s">
        <v>585</v>
      </c>
      <c r="B451" s="2"/>
      <c r="C451" s="2"/>
      <c r="D451" s="2"/>
      <c r="E451" s="2"/>
      <c r="F451" s="2"/>
      <c r="G451" s="2"/>
      <c r="H451" s="2"/>
      <c r="I451" s="2" t="s">
        <v>585</v>
      </c>
      <c r="J451" s="2">
        <v>5.4</v>
      </c>
    </row>
    <row r="452">
      <c r="A452" s="2" t="s">
        <v>464</v>
      </c>
      <c r="B452" s="2" t="s">
        <v>330</v>
      </c>
      <c r="C452" s="2" t="s">
        <v>585</v>
      </c>
      <c r="D452" s="2"/>
      <c r="E452" s="2"/>
      <c r="F452" s="2"/>
      <c r="G452" s="2"/>
      <c r="H452" s="2"/>
      <c r="I452" s="2" t="s">
        <v>569</v>
      </c>
      <c r="J452" s="2">
        <v>6.5</v>
      </c>
    </row>
    <row r="453">
      <c r="A453" s="2" t="s">
        <v>585</v>
      </c>
      <c r="B453" s="2" t="s">
        <v>1196</v>
      </c>
      <c r="C453" s="2" t="s">
        <v>6837</v>
      </c>
      <c r="D453" s="2"/>
      <c r="E453" s="2"/>
      <c r="F453" s="2"/>
      <c r="G453" s="2"/>
      <c r="H453" s="2"/>
      <c r="I453" s="2" t="s">
        <v>495</v>
      </c>
      <c r="J453" s="2">
        <v>6.7</v>
      </c>
    </row>
    <row r="454">
      <c r="A454" s="2" t="s">
        <v>8362</v>
      </c>
      <c r="B454" s="2" t="s">
        <v>3593</v>
      </c>
      <c r="C454" s="2"/>
      <c r="D454" s="2"/>
      <c r="E454" s="2"/>
      <c r="F454" s="2"/>
      <c r="G454" s="2"/>
      <c r="H454" s="2"/>
      <c r="I454" s="2" t="s">
        <v>293</v>
      </c>
      <c r="J454" s="2">
        <v>8.1</v>
      </c>
    </row>
    <row r="455">
      <c r="A455" s="2" t="s">
        <v>585</v>
      </c>
      <c r="B455" s="2" t="s">
        <v>1196</v>
      </c>
      <c r="C455" s="2" t="s">
        <v>6837</v>
      </c>
      <c r="D455" s="2"/>
      <c r="E455" s="2"/>
      <c r="F455" s="2"/>
      <c r="G455" s="2"/>
      <c r="H455" s="2"/>
      <c r="I455" s="2" t="s">
        <v>495</v>
      </c>
      <c r="J455" s="2">
        <v>5.6</v>
      </c>
    </row>
    <row r="456">
      <c r="A456" s="2" t="s">
        <v>330</v>
      </c>
      <c r="B456" s="2" t="s">
        <v>3985</v>
      </c>
      <c r="C456" s="2" t="s">
        <v>585</v>
      </c>
      <c r="D456" s="2" t="s">
        <v>6284</v>
      </c>
      <c r="E456" s="2" t="s">
        <v>4259</v>
      </c>
      <c r="F456" s="2"/>
      <c r="G456" s="2"/>
      <c r="H456" s="2"/>
      <c r="I456" s="2" t="s">
        <v>214</v>
      </c>
      <c r="J456" s="2">
        <v>6.3</v>
      </c>
    </row>
    <row r="457">
      <c r="A457" s="2" t="s">
        <v>464</v>
      </c>
      <c r="B457" s="2" t="s">
        <v>8361</v>
      </c>
      <c r="C457" s="2" t="s">
        <v>4259</v>
      </c>
      <c r="D457" s="2" t="s">
        <v>3593</v>
      </c>
      <c r="E457" s="2"/>
      <c r="F457" s="2"/>
      <c r="G457" s="2"/>
      <c r="H457" s="2"/>
      <c r="I457" s="2" t="s">
        <v>490</v>
      </c>
      <c r="J457" s="2">
        <v>7.3</v>
      </c>
    </row>
    <row r="458">
      <c r="A458" s="2" t="s">
        <v>585</v>
      </c>
      <c r="B458" s="2" t="s">
        <v>6284</v>
      </c>
      <c r="C458" s="2" t="s">
        <v>443</v>
      </c>
      <c r="D458" s="2" t="s">
        <v>6837</v>
      </c>
      <c r="E458" s="2"/>
      <c r="F458" s="2"/>
      <c r="G458" s="2"/>
      <c r="H458" s="2"/>
      <c r="I458" s="2" t="s">
        <v>918</v>
      </c>
      <c r="J458" s="2">
        <v>6.1</v>
      </c>
    </row>
    <row r="459">
      <c r="A459" s="2" t="s">
        <v>8361</v>
      </c>
      <c r="B459" s="2" t="s">
        <v>1196</v>
      </c>
      <c r="C459" s="2" t="s">
        <v>3593</v>
      </c>
      <c r="D459" s="2"/>
      <c r="E459" s="2"/>
      <c r="F459" s="2"/>
      <c r="G459" s="2"/>
      <c r="H459" s="2"/>
      <c r="I459" s="2" t="s">
        <v>751</v>
      </c>
      <c r="J459" s="2">
        <v>7.7</v>
      </c>
    </row>
    <row r="460">
      <c r="A460" s="2" t="s">
        <v>585</v>
      </c>
      <c r="B460" s="2" t="s">
        <v>6837</v>
      </c>
      <c r="C460" s="2"/>
      <c r="D460" s="2"/>
      <c r="E460" s="2"/>
      <c r="F460" s="2"/>
      <c r="G460" s="2"/>
      <c r="H460" s="2"/>
      <c r="I460" s="2" t="s">
        <v>590</v>
      </c>
      <c r="J460" s="2">
        <v>6.4</v>
      </c>
    </row>
    <row r="461">
      <c r="A461" s="2" t="s">
        <v>464</v>
      </c>
      <c r="B461" s="2" t="s">
        <v>330</v>
      </c>
      <c r="C461" s="2" t="s">
        <v>8361</v>
      </c>
      <c r="D461" s="2" t="s">
        <v>1196</v>
      </c>
      <c r="E461" s="2" t="s">
        <v>4259</v>
      </c>
      <c r="F461" s="2" t="s">
        <v>3593</v>
      </c>
      <c r="G461" s="2"/>
      <c r="H461" s="2"/>
      <c r="I461" s="2" t="s">
        <v>922</v>
      </c>
      <c r="J461" s="2">
        <v>8.8</v>
      </c>
    </row>
    <row r="462">
      <c r="A462" s="2" t="s">
        <v>464</v>
      </c>
      <c r="B462" s="2" t="s">
        <v>8361</v>
      </c>
      <c r="C462" s="2" t="s">
        <v>3593</v>
      </c>
      <c r="D462" s="2"/>
      <c r="E462" s="2"/>
      <c r="F462" s="2"/>
      <c r="G462" s="2"/>
      <c r="H462" s="2"/>
      <c r="I462" s="2" t="s">
        <v>116</v>
      </c>
      <c r="J462" s="2">
        <v>6.8</v>
      </c>
    </row>
    <row r="463">
      <c r="A463" s="2" t="s">
        <v>464</v>
      </c>
      <c r="B463" s="2" t="s">
        <v>8362</v>
      </c>
      <c r="C463" s="2" t="s">
        <v>3593</v>
      </c>
      <c r="D463" s="2"/>
      <c r="E463" s="2"/>
      <c r="F463" s="2"/>
      <c r="G463" s="2"/>
      <c r="H463" s="2"/>
      <c r="I463" s="2" t="s">
        <v>401</v>
      </c>
      <c r="J463" s="2">
        <v>6.6</v>
      </c>
    </row>
    <row r="464">
      <c r="A464" s="2" t="s">
        <v>330</v>
      </c>
      <c r="B464" s="2" t="s">
        <v>1196</v>
      </c>
      <c r="C464" s="2" t="s">
        <v>7872</v>
      </c>
      <c r="D464" s="2" t="s">
        <v>6837</v>
      </c>
      <c r="E464" s="2" t="s">
        <v>8363</v>
      </c>
      <c r="F464" s="2"/>
      <c r="G464" s="2"/>
      <c r="H464" s="2"/>
      <c r="I464" s="2" t="s">
        <v>928</v>
      </c>
      <c r="J464" s="2">
        <v>7.2</v>
      </c>
    </row>
    <row r="465">
      <c r="A465" s="2" t="s">
        <v>464</v>
      </c>
      <c r="B465" s="2" t="s">
        <v>330</v>
      </c>
      <c r="C465" s="2" t="s">
        <v>1196</v>
      </c>
      <c r="D465" s="2" t="s">
        <v>3593</v>
      </c>
      <c r="E465" s="2"/>
      <c r="F465" s="2"/>
      <c r="G465" s="2"/>
      <c r="H465" s="2"/>
      <c r="I465" s="2" t="s">
        <v>247</v>
      </c>
      <c r="J465" s="2">
        <v>6.9</v>
      </c>
    </row>
    <row r="466">
      <c r="A466" s="2" t="s">
        <v>585</v>
      </c>
      <c r="B466" s="2" t="s">
        <v>6284</v>
      </c>
      <c r="C466" s="2" t="s">
        <v>4259</v>
      </c>
      <c r="D466" s="2"/>
      <c r="E466" s="2"/>
      <c r="F466" s="2"/>
      <c r="G466" s="2"/>
      <c r="H466" s="2"/>
      <c r="I466" s="2" t="s">
        <v>933</v>
      </c>
      <c r="J466" s="2">
        <v>5.2</v>
      </c>
    </row>
    <row r="467">
      <c r="A467" s="2" t="s">
        <v>443</v>
      </c>
      <c r="B467" s="2" t="s">
        <v>2228</v>
      </c>
      <c r="C467" s="2" t="s">
        <v>8362</v>
      </c>
      <c r="D467" s="2" t="s">
        <v>3593</v>
      </c>
      <c r="E467" s="2"/>
      <c r="F467" s="2"/>
      <c r="G467" s="2"/>
      <c r="H467" s="2"/>
      <c r="I467" s="2" t="s">
        <v>935</v>
      </c>
      <c r="J467" s="2">
        <v>4.9</v>
      </c>
    </row>
    <row r="468">
      <c r="A468" s="2" t="s">
        <v>330</v>
      </c>
      <c r="B468" s="2" t="s">
        <v>3985</v>
      </c>
      <c r="C468" s="2" t="s">
        <v>585</v>
      </c>
      <c r="D468" s="2" t="s">
        <v>6284</v>
      </c>
      <c r="E468" s="2" t="s">
        <v>443</v>
      </c>
      <c r="F468" s="2" t="s">
        <v>4259</v>
      </c>
      <c r="G468" s="2" t="s">
        <v>8364</v>
      </c>
      <c r="H468" s="2"/>
      <c r="I468" s="2" t="s">
        <v>938</v>
      </c>
      <c r="J468" s="2">
        <v>6.3</v>
      </c>
    </row>
    <row r="469">
      <c r="A469" s="2" t="s">
        <v>330</v>
      </c>
      <c r="B469" s="2" t="s">
        <v>585</v>
      </c>
      <c r="C469" s="2" t="s">
        <v>8361</v>
      </c>
      <c r="D469" s="2" t="s">
        <v>6284</v>
      </c>
      <c r="E469" s="2" t="s">
        <v>8362</v>
      </c>
      <c r="F469" s="2"/>
      <c r="G469" s="2"/>
      <c r="H469" s="2"/>
      <c r="I469" s="2" t="s">
        <v>940</v>
      </c>
      <c r="J469" s="2">
        <v>5.6</v>
      </c>
    </row>
    <row r="470">
      <c r="A470" s="2" t="s">
        <v>1196</v>
      </c>
      <c r="B470" s="2" t="s">
        <v>4259</v>
      </c>
      <c r="C470" s="2" t="s">
        <v>3593</v>
      </c>
      <c r="D470" s="2"/>
      <c r="E470" s="2"/>
      <c r="F470" s="2"/>
      <c r="G470" s="2"/>
      <c r="H470" s="2"/>
      <c r="I470" s="2" t="s">
        <v>943</v>
      </c>
      <c r="J470" s="2">
        <v>5.5</v>
      </c>
    </row>
    <row r="471">
      <c r="A471" s="2" t="s">
        <v>464</v>
      </c>
      <c r="B471" s="2" t="s">
        <v>8361</v>
      </c>
      <c r="C471" s="2" t="s">
        <v>8362</v>
      </c>
      <c r="D471" s="2" t="s">
        <v>6837</v>
      </c>
      <c r="E471" s="2" t="s">
        <v>3593</v>
      </c>
      <c r="F471" s="2"/>
      <c r="G471" s="2"/>
      <c r="H471" s="2"/>
      <c r="I471" s="2" t="s">
        <v>945</v>
      </c>
      <c r="J471" s="2">
        <v>6.7</v>
      </c>
    </row>
    <row r="472">
      <c r="A472" s="2" t="s">
        <v>464</v>
      </c>
      <c r="B472" s="2" t="s">
        <v>1196</v>
      </c>
      <c r="C472" s="2" t="s">
        <v>8363</v>
      </c>
      <c r="D472" s="2"/>
      <c r="E472" s="2"/>
      <c r="F472" s="2"/>
      <c r="G472" s="2"/>
      <c r="H472" s="2"/>
      <c r="I472" s="2" t="s">
        <v>514</v>
      </c>
      <c r="J472" s="2">
        <v>7.6</v>
      </c>
    </row>
    <row r="473">
      <c r="A473" s="2" t="s">
        <v>464</v>
      </c>
      <c r="B473" s="2" t="s">
        <v>330</v>
      </c>
      <c r="C473" s="2" t="s">
        <v>585</v>
      </c>
      <c r="D473" s="2" t="s">
        <v>6837</v>
      </c>
      <c r="E473" s="2"/>
      <c r="F473" s="2"/>
      <c r="G473" s="2"/>
      <c r="H473" s="2"/>
      <c r="I473" s="2" t="s">
        <v>949</v>
      </c>
      <c r="J473" s="2">
        <v>5.7</v>
      </c>
    </row>
    <row r="474">
      <c r="A474" s="2" t="s">
        <v>330</v>
      </c>
      <c r="B474" s="2" t="s">
        <v>3985</v>
      </c>
      <c r="C474" s="2" t="s">
        <v>585</v>
      </c>
      <c r="D474" s="2" t="s">
        <v>6284</v>
      </c>
      <c r="E474" s="2"/>
      <c r="F474" s="2"/>
      <c r="G474" s="2"/>
      <c r="H474" s="2"/>
      <c r="I474" s="2" t="s">
        <v>157</v>
      </c>
      <c r="J474" s="2">
        <v>4.6</v>
      </c>
    </row>
    <row r="475">
      <c r="A475" s="2" t="s">
        <v>330</v>
      </c>
      <c r="B475" s="2" t="s">
        <v>3985</v>
      </c>
      <c r="C475" s="2" t="s">
        <v>6284</v>
      </c>
      <c r="D475" s="2" t="s">
        <v>5212</v>
      </c>
      <c r="E475" s="2"/>
      <c r="F475" s="2"/>
      <c r="G475" s="2"/>
      <c r="H475" s="2"/>
      <c r="I475" s="2" t="s">
        <v>954</v>
      </c>
      <c r="J475" s="2">
        <v>7.0</v>
      </c>
    </row>
    <row r="476">
      <c r="A476" s="2" t="s">
        <v>585</v>
      </c>
      <c r="B476" s="2" t="s">
        <v>6284</v>
      </c>
      <c r="C476" s="2" t="s">
        <v>6837</v>
      </c>
      <c r="D476" s="2"/>
      <c r="E476" s="2"/>
      <c r="F476" s="2"/>
      <c r="G476" s="2"/>
      <c r="H476" s="2"/>
      <c r="I476" s="2" t="s">
        <v>956</v>
      </c>
      <c r="J476" s="2">
        <v>5.2</v>
      </c>
    </row>
    <row r="477">
      <c r="A477" s="2" t="s">
        <v>464</v>
      </c>
      <c r="B477" s="2" t="s">
        <v>330</v>
      </c>
      <c r="C477" s="2" t="s">
        <v>6284</v>
      </c>
      <c r="D477" s="2" t="s">
        <v>4259</v>
      </c>
      <c r="E477" s="2" t="s">
        <v>3593</v>
      </c>
      <c r="F477" s="2"/>
      <c r="G477" s="2"/>
      <c r="H477" s="2"/>
      <c r="I477" s="2" t="s">
        <v>959</v>
      </c>
      <c r="J477" s="2">
        <v>5.1</v>
      </c>
    </row>
    <row r="478">
      <c r="A478" s="2" t="s">
        <v>1196</v>
      </c>
      <c r="B478" s="2" t="s">
        <v>8362</v>
      </c>
      <c r="C478" s="2" t="s">
        <v>4259</v>
      </c>
      <c r="D478" s="2" t="s">
        <v>3593</v>
      </c>
      <c r="E478" s="2"/>
      <c r="F478" s="2"/>
      <c r="G478" s="2"/>
      <c r="H478" s="2"/>
      <c r="I478" s="2" t="s">
        <v>779</v>
      </c>
      <c r="J478" s="2">
        <v>6.6</v>
      </c>
    </row>
    <row r="479">
      <c r="A479" s="2" t="s">
        <v>1196</v>
      </c>
      <c r="B479" s="2" t="s">
        <v>6837</v>
      </c>
      <c r="C479" s="2"/>
      <c r="D479" s="2"/>
      <c r="E479" s="2"/>
      <c r="F479" s="2"/>
      <c r="G479" s="2"/>
      <c r="H479" s="2"/>
      <c r="I479" s="2" t="s">
        <v>76</v>
      </c>
      <c r="J479" s="2">
        <v>7.0</v>
      </c>
    </row>
    <row r="480">
      <c r="A480" s="2" t="s">
        <v>3985</v>
      </c>
      <c r="B480" s="2" t="s">
        <v>585</v>
      </c>
      <c r="C480" s="2" t="s">
        <v>6284</v>
      </c>
      <c r="D480" s="2" t="s">
        <v>443</v>
      </c>
      <c r="E480" s="2"/>
      <c r="F480" s="2"/>
      <c r="G480" s="2"/>
      <c r="H480" s="2"/>
      <c r="I480" s="2" t="s">
        <v>274</v>
      </c>
      <c r="J480" s="2">
        <v>6.7</v>
      </c>
    </row>
    <row r="481">
      <c r="A481" s="2" t="s">
        <v>585</v>
      </c>
      <c r="B481" s="2" t="s">
        <v>6284</v>
      </c>
      <c r="C481" s="2" t="s">
        <v>443</v>
      </c>
      <c r="D481" s="2"/>
      <c r="E481" s="2"/>
      <c r="F481" s="2"/>
      <c r="G481" s="2"/>
      <c r="H481" s="2"/>
      <c r="I481" s="2" t="s">
        <v>176</v>
      </c>
      <c r="J481" s="2">
        <v>7.6</v>
      </c>
    </row>
    <row r="482">
      <c r="A482" s="2" t="s">
        <v>3985</v>
      </c>
      <c r="B482" s="2" t="s">
        <v>6284</v>
      </c>
      <c r="C482" s="2" t="s">
        <v>443</v>
      </c>
      <c r="D482" s="2" t="s">
        <v>4153</v>
      </c>
      <c r="E482" s="2"/>
      <c r="F482" s="2"/>
      <c r="G482" s="2"/>
      <c r="H482" s="2"/>
      <c r="I482" s="2" t="s">
        <v>968</v>
      </c>
      <c r="J482" s="2">
        <v>7.3</v>
      </c>
    </row>
    <row r="483">
      <c r="A483" s="2" t="s">
        <v>464</v>
      </c>
      <c r="B483" s="2" t="s">
        <v>330</v>
      </c>
      <c r="C483" s="2" t="s">
        <v>4259</v>
      </c>
      <c r="D483" s="2"/>
      <c r="E483" s="2"/>
      <c r="F483" s="2"/>
      <c r="G483" s="2"/>
      <c r="H483" s="2"/>
      <c r="I483" s="2" t="s">
        <v>28</v>
      </c>
      <c r="J483" s="2">
        <v>5.9</v>
      </c>
    </row>
    <row r="484">
      <c r="A484" s="2" t="s">
        <v>464</v>
      </c>
      <c r="B484" s="2" t="s">
        <v>330</v>
      </c>
      <c r="C484" s="2" t="s">
        <v>6284</v>
      </c>
      <c r="D484" s="2" t="s">
        <v>443</v>
      </c>
      <c r="E484" s="2" t="s">
        <v>3593</v>
      </c>
      <c r="F484" s="2"/>
      <c r="G484" s="2"/>
      <c r="H484" s="2"/>
      <c r="I484" s="2" t="s">
        <v>971</v>
      </c>
      <c r="J484" s="2">
        <v>5.6</v>
      </c>
    </row>
    <row r="485">
      <c r="A485" s="2" t="s">
        <v>464</v>
      </c>
      <c r="B485" s="2" t="s">
        <v>8361</v>
      </c>
      <c r="C485" s="2" t="s">
        <v>3593</v>
      </c>
      <c r="D485" s="2"/>
      <c r="E485" s="2"/>
      <c r="F485" s="2"/>
      <c r="G485" s="2"/>
      <c r="H485" s="2"/>
      <c r="I485" s="2" t="s">
        <v>116</v>
      </c>
      <c r="J485" s="2">
        <v>6.5</v>
      </c>
    </row>
    <row r="486">
      <c r="A486" s="2" t="s">
        <v>464</v>
      </c>
      <c r="B486" s="2" t="s">
        <v>330</v>
      </c>
      <c r="C486" s="2" t="s">
        <v>5212</v>
      </c>
      <c r="D486" s="2"/>
      <c r="E486" s="2"/>
      <c r="F486" s="2"/>
      <c r="G486" s="2"/>
      <c r="H486" s="2"/>
      <c r="I486" s="2" t="s">
        <v>49</v>
      </c>
      <c r="J486" s="2">
        <v>5.9</v>
      </c>
    </row>
    <row r="487">
      <c r="A487" s="2" t="s">
        <v>1196</v>
      </c>
      <c r="B487" s="2" t="s">
        <v>443</v>
      </c>
      <c r="C487" s="2" t="s">
        <v>6837</v>
      </c>
      <c r="D487" s="2"/>
      <c r="E487" s="2"/>
      <c r="F487" s="2"/>
      <c r="G487" s="2"/>
      <c r="H487" s="2"/>
      <c r="I487" s="2" t="s">
        <v>237</v>
      </c>
      <c r="J487" s="2">
        <v>7.0</v>
      </c>
    </row>
    <row r="488">
      <c r="A488" s="2" t="s">
        <v>585</v>
      </c>
      <c r="B488" s="2" t="s">
        <v>443</v>
      </c>
      <c r="C488" s="2"/>
      <c r="D488" s="2"/>
      <c r="E488" s="2"/>
      <c r="F488" s="2"/>
      <c r="G488" s="2"/>
      <c r="H488" s="2"/>
      <c r="I488" s="2" t="s">
        <v>979</v>
      </c>
      <c r="J488" s="2">
        <v>5.3</v>
      </c>
    </row>
    <row r="489">
      <c r="A489" s="2" t="s">
        <v>464</v>
      </c>
      <c r="B489" s="2" t="s">
        <v>330</v>
      </c>
      <c r="C489" s="2" t="s">
        <v>585</v>
      </c>
      <c r="D489" s="2" t="s">
        <v>443</v>
      </c>
      <c r="E489" s="2" t="s">
        <v>3593</v>
      </c>
      <c r="F489" s="2"/>
      <c r="G489" s="2"/>
      <c r="H489" s="2"/>
      <c r="I489" s="2" t="s">
        <v>982</v>
      </c>
      <c r="J489" s="2">
        <v>5.9</v>
      </c>
    </row>
    <row r="490">
      <c r="A490" s="2" t="s">
        <v>464</v>
      </c>
      <c r="B490" s="2" t="s">
        <v>585</v>
      </c>
      <c r="C490" s="2" t="s">
        <v>4259</v>
      </c>
      <c r="D490" s="2"/>
      <c r="E490" s="2"/>
      <c r="F490" s="2"/>
      <c r="G490" s="2"/>
      <c r="H490" s="2"/>
      <c r="I490" s="2" t="s">
        <v>672</v>
      </c>
      <c r="J490" s="2">
        <v>6.3</v>
      </c>
    </row>
    <row r="491">
      <c r="A491" s="2" t="s">
        <v>1196</v>
      </c>
      <c r="B491" s="2" t="s">
        <v>2228</v>
      </c>
      <c r="C491" s="2" t="s">
        <v>8362</v>
      </c>
      <c r="D491" s="2" t="s">
        <v>4259</v>
      </c>
      <c r="E491" s="2"/>
      <c r="F491" s="2"/>
      <c r="G491" s="2"/>
      <c r="H491" s="2"/>
      <c r="I491" s="2" t="s">
        <v>986</v>
      </c>
      <c r="J491" s="2">
        <v>6.4</v>
      </c>
    </row>
    <row r="492">
      <c r="A492" s="2" t="s">
        <v>464</v>
      </c>
      <c r="B492" s="2" t="s">
        <v>330</v>
      </c>
      <c r="C492" s="2" t="s">
        <v>1196</v>
      </c>
      <c r="D492" s="2" t="s">
        <v>3593</v>
      </c>
      <c r="E492" s="2"/>
      <c r="F492" s="2"/>
      <c r="G492" s="2"/>
      <c r="H492" s="2"/>
      <c r="I492" s="2" t="s">
        <v>247</v>
      </c>
      <c r="J492" s="2">
        <v>6.9</v>
      </c>
    </row>
    <row r="493">
      <c r="A493" s="2" t="s">
        <v>464</v>
      </c>
      <c r="B493" s="2" t="s">
        <v>4259</v>
      </c>
      <c r="C493" s="2" t="s">
        <v>3593</v>
      </c>
      <c r="D493" s="2"/>
      <c r="E493" s="2"/>
      <c r="F493" s="2"/>
      <c r="G493" s="2"/>
      <c r="H493" s="2"/>
      <c r="I493" s="2" t="s">
        <v>989</v>
      </c>
      <c r="J493" s="2">
        <v>6.3</v>
      </c>
    </row>
    <row r="494">
      <c r="A494" s="2" t="s">
        <v>1196</v>
      </c>
      <c r="B494" s="2" t="s">
        <v>7872</v>
      </c>
      <c r="C494" s="2" t="s">
        <v>3593</v>
      </c>
      <c r="D494" s="2"/>
      <c r="E494" s="2"/>
      <c r="F494" s="2"/>
      <c r="G494" s="2"/>
      <c r="H494" s="2"/>
      <c r="I494" s="2" t="s">
        <v>991</v>
      </c>
      <c r="J494" s="2">
        <v>7.3</v>
      </c>
    </row>
    <row r="495">
      <c r="A495" s="2" t="s">
        <v>464</v>
      </c>
      <c r="B495" s="2" t="s">
        <v>330</v>
      </c>
      <c r="C495" s="2" t="s">
        <v>1196</v>
      </c>
      <c r="D495" s="2" t="s">
        <v>3593</v>
      </c>
      <c r="E495" s="2"/>
      <c r="F495" s="2"/>
      <c r="G495" s="2"/>
      <c r="H495" s="2"/>
      <c r="I495" s="2" t="s">
        <v>247</v>
      </c>
      <c r="J495" s="2">
        <v>5.8</v>
      </c>
    </row>
    <row r="496">
      <c r="A496" s="2" t="s">
        <v>330</v>
      </c>
      <c r="B496" s="2" t="s">
        <v>3985</v>
      </c>
      <c r="C496" s="2" t="s">
        <v>6284</v>
      </c>
      <c r="D496" s="2"/>
      <c r="E496" s="2"/>
      <c r="F496" s="2"/>
      <c r="G496" s="2"/>
      <c r="H496" s="2"/>
      <c r="I496" s="2" t="s">
        <v>995</v>
      </c>
      <c r="J496" s="2">
        <v>5.2</v>
      </c>
    </row>
    <row r="497">
      <c r="A497" s="2" t="s">
        <v>464</v>
      </c>
      <c r="B497" s="2" t="s">
        <v>330</v>
      </c>
      <c r="C497" s="2" t="s">
        <v>4259</v>
      </c>
      <c r="D497" s="2"/>
      <c r="E497" s="2"/>
      <c r="F497" s="2"/>
      <c r="G497" s="2"/>
      <c r="H497" s="2"/>
      <c r="I497" s="2" t="s">
        <v>28</v>
      </c>
      <c r="J497" s="2">
        <v>2.4</v>
      </c>
    </row>
    <row r="498">
      <c r="A498" s="2" t="s">
        <v>330</v>
      </c>
      <c r="B498" s="2" t="s">
        <v>3985</v>
      </c>
      <c r="C498" s="2" t="s">
        <v>585</v>
      </c>
      <c r="D498" s="2" t="s">
        <v>6284</v>
      </c>
      <c r="E498" s="2" t="s">
        <v>443</v>
      </c>
      <c r="F498" s="2" t="s">
        <v>4259</v>
      </c>
      <c r="G498" s="2"/>
      <c r="H498" s="2"/>
      <c r="I498" s="2" t="s">
        <v>410</v>
      </c>
      <c r="J498" s="2">
        <v>5.7</v>
      </c>
    </row>
    <row r="499">
      <c r="A499" s="2" t="s">
        <v>1196</v>
      </c>
      <c r="B499" s="2" t="s">
        <v>6035</v>
      </c>
      <c r="C499" s="2" t="s">
        <v>6837</v>
      </c>
      <c r="D499" s="2"/>
      <c r="E499" s="2"/>
      <c r="F499" s="2"/>
      <c r="G499" s="2"/>
      <c r="H499" s="2"/>
      <c r="I499" s="2" t="s">
        <v>1001</v>
      </c>
      <c r="J499" s="2">
        <v>5.8</v>
      </c>
    </row>
    <row r="500">
      <c r="A500" s="2" t="s">
        <v>464</v>
      </c>
      <c r="B500" s="2" t="s">
        <v>330</v>
      </c>
      <c r="C500" s="2" t="s">
        <v>4259</v>
      </c>
      <c r="D500" s="2"/>
      <c r="E500" s="2"/>
      <c r="F500" s="2"/>
      <c r="G500" s="2"/>
      <c r="H500" s="2"/>
      <c r="I500" s="2" t="s">
        <v>28</v>
      </c>
      <c r="J500" s="2">
        <v>5.6</v>
      </c>
    </row>
    <row r="501">
      <c r="A501" s="2" t="s">
        <v>464</v>
      </c>
      <c r="B501" s="2" t="s">
        <v>330</v>
      </c>
      <c r="C501" s="2" t="s">
        <v>1196</v>
      </c>
      <c r="D501" s="2" t="s">
        <v>4259</v>
      </c>
      <c r="E501" s="2"/>
      <c r="F501" s="2"/>
      <c r="G501" s="2"/>
      <c r="H501" s="2"/>
      <c r="I501" s="2" t="s">
        <v>196</v>
      </c>
      <c r="J501" s="2">
        <v>6.0</v>
      </c>
    </row>
    <row r="502">
      <c r="A502" s="2" t="s">
        <v>330</v>
      </c>
      <c r="B502" s="2" t="s">
        <v>585</v>
      </c>
      <c r="C502" s="2" t="s">
        <v>1196</v>
      </c>
      <c r="D502" s="2" t="s">
        <v>6284</v>
      </c>
      <c r="E502" s="2" t="s">
        <v>443</v>
      </c>
      <c r="F502" s="2"/>
      <c r="G502" s="2"/>
      <c r="H502" s="2"/>
      <c r="I502" s="2" t="s">
        <v>862</v>
      </c>
      <c r="J502" s="2">
        <v>5.8</v>
      </c>
    </row>
    <row r="503">
      <c r="A503" s="2" t="s">
        <v>464</v>
      </c>
      <c r="B503" s="2" t="s">
        <v>330</v>
      </c>
      <c r="C503" s="2" t="s">
        <v>443</v>
      </c>
      <c r="D503" s="2"/>
      <c r="E503" s="2"/>
      <c r="F503" s="2"/>
      <c r="G503" s="2"/>
      <c r="H503" s="2"/>
      <c r="I503" s="2" t="s">
        <v>15</v>
      </c>
      <c r="J503" s="2">
        <v>6.0</v>
      </c>
    </row>
    <row r="504">
      <c r="A504" s="2" t="s">
        <v>464</v>
      </c>
      <c r="B504" s="2" t="s">
        <v>4259</v>
      </c>
      <c r="C504" s="2" t="s">
        <v>3593</v>
      </c>
      <c r="D504" s="2"/>
      <c r="E504" s="2"/>
      <c r="F504" s="2"/>
      <c r="G504" s="2"/>
      <c r="H504" s="2"/>
      <c r="I504" s="2" t="s">
        <v>989</v>
      </c>
      <c r="J504" s="2">
        <v>5.7</v>
      </c>
    </row>
    <row r="505">
      <c r="A505" s="2" t="s">
        <v>330</v>
      </c>
      <c r="B505" s="2" t="s">
        <v>3985</v>
      </c>
      <c r="C505" s="2" t="s">
        <v>6284</v>
      </c>
      <c r="D505" s="2" t="s">
        <v>443</v>
      </c>
      <c r="E505" s="2"/>
      <c r="F505" s="2"/>
      <c r="G505" s="2"/>
      <c r="H505" s="2"/>
      <c r="I505" s="2" t="s">
        <v>216</v>
      </c>
      <c r="J505" s="2">
        <v>6.0</v>
      </c>
    </row>
    <row r="506">
      <c r="A506" s="2" t="s">
        <v>25</v>
      </c>
      <c r="B506" s="2" t="s">
        <v>1196</v>
      </c>
      <c r="C506" s="2"/>
      <c r="D506" s="2"/>
      <c r="E506" s="2"/>
      <c r="F506" s="2"/>
      <c r="G506" s="2"/>
      <c r="H506" s="2"/>
      <c r="I506" s="2" t="s">
        <v>1012</v>
      </c>
      <c r="J506" s="2">
        <v>7.8</v>
      </c>
    </row>
    <row r="507">
      <c r="A507" s="2" t="s">
        <v>464</v>
      </c>
      <c r="B507" s="2" t="s">
        <v>330</v>
      </c>
      <c r="C507" s="2" t="s">
        <v>2228</v>
      </c>
      <c r="D507" s="2" t="s">
        <v>4259</v>
      </c>
      <c r="E507" s="2" t="s">
        <v>3593</v>
      </c>
      <c r="F507" s="2"/>
      <c r="G507" s="2"/>
      <c r="H507" s="2"/>
      <c r="I507" s="2" t="s">
        <v>118</v>
      </c>
      <c r="J507" s="2">
        <v>4.2</v>
      </c>
    </row>
    <row r="508">
      <c r="A508" s="2" t="s">
        <v>464</v>
      </c>
      <c r="B508" s="2" t="s">
        <v>330</v>
      </c>
      <c r="C508" s="2" t="s">
        <v>1196</v>
      </c>
      <c r="D508" s="2" t="s">
        <v>7872</v>
      </c>
      <c r="E508" s="2" t="s">
        <v>6837</v>
      </c>
      <c r="F508" s="2"/>
      <c r="G508" s="2"/>
      <c r="H508" s="2"/>
      <c r="I508" s="2" t="s">
        <v>1015</v>
      </c>
      <c r="J508" s="2">
        <v>5.6</v>
      </c>
    </row>
    <row r="509">
      <c r="A509" s="2" t="s">
        <v>3985</v>
      </c>
      <c r="B509" s="2" t="s">
        <v>6284</v>
      </c>
      <c r="C509" s="2"/>
      <c r="D509" s="2"/>
      <c r="E509" s="2"/>
      <c r="F509" s="2"/>
      <c r="G509" s="2"/>
      <c r="H509" s="2"/>
      <c r="I509" s="2" t="s">
        <v>1018</v>
      </c>
      <c r="J509" s="2">
        <v>4.4</v>
      </c>
    </row>
    <row r="510">
      <c r="A510" s="2" t="s">
        <v>4624</v>
      </c>
      <c r="B510" s="2" t="s">
        <v>1196</v>
      </c>
      <c r="C510" s="2"/>
      <c r="D510" s="2"/>
      <c r="E510" s="2"/>
      <c r="F510" s="2"/>
      <c r="G510" s="2"/>
      <c r="H510" s="2"/>
      <c r="I510" s="2" t="s">
        <v>540</v>
      </c>
      <c r="J510" s="2">
        <v>8.2</v>
      </c>
    </row>
    <row r="511">
      <c r="A511" s="2" t="s">
        <v>330</v>
      </c>
      <c r="B511" s="2" t="s">
        <v>3985</v>
      </c>
      <c r="C511" s="2" t="s">
        <v>1196</v>
      </c>
      <c r="D511" s="2" t="s">
        <v>6284</v>
      </c>
      <c r="E511" s="2" t="s">
        <v>6035</v>
      </c>
      <c r="F511" s="2"/>
      <c r="G511" s="2"/>
      <c r="H511" s="2"/>
      <c r="I511" s="2" t="s">
        <v>1022</v>
      </c>
      <c r="J511" s="2">
        <v>8.5</v>
      </c>
    </row>
    <row r="512">
      <c r="A512" s="2" t="s">
        <v>464</v>
      </c>
      <c r="B512" s="2" t="s">
        <v>330</v>
      </c>
      <c r="C512" s="2" t="s">
        <v>585</v>
      </c>
      <c r="D512" s="2" t="s">
        <v>6284</v>
      </c>
      <c r="E512" s="2" t="s">
        <v>443</v>
      </c>
      <c r="F512" s="2" t="s">
        <v>4259</v>
      </c>
      <c r="G512" s="2"/>
      <c r="H512" s="2"/>
      <c r="I512" s="2" t="s">
        <v>59</v>
      </c>
      <c r="J512" s="2">
        <v>5.8</v>
      </c>
    </row>
    <row r="513">
      <c r="A513" s="2" t="s">
        <v>3985</v>
      </c>
      <c r="B513" s="2" t="s">
        <v>585</v>
      </c>
      <c r="C513" s="2" t="s">
        <v>6284</v>
      </c>
      <c r="D513" s="2" t="s">
        <v>443</v>
      </c>
      <c r="E513" s="2" t="s">
        <v>4259</v>
      </c>
      <c r="F513" s="2"/>
      <c r="G513" s="2"/>
      <c r="H513" s="2"/>
      <c r="I513" s="2" t="s">
        <v>1026</v>
      </c>
      <c r="J513" s="2">
        <v>6.5</v>
      </c>
    </row>
    <row r="514">
      <c r="A514" s="2" t="s">
        <v>8361</v>
      </c>
      <c r="B514" s="2" t="s">
        <v>1196</v>
      </c>
      <c r="C514" s="2" t="s">
        <v>3593</v>
      </c>
      <c r="D514" s="2"/>
      <c r="E514" s="2"/>
      <c r="F514" s="2"/>
      <c r="G514" s="2"/>
      <c r="H514" s="2"/>
      <c r="I514" s="2" t="s">
        <v>751</v>
      </c>
      <c r="J514" s="2">
        <v>7.2</v>
      </c>
    </row>
    <row r="515">
      <c r="A515" s="2" t="s">
        <v>464</v>
      </c>
      <c r="B515" s="2" t="s">
        <v>330</v>
      </c>
      <c r="C515" s="2" t="s">
        <v>5212</v>
      </c>
      <c r="D515" s="2"/>
      <c r="E515" s="2"/>
      <c r="F515" s="2"/>
      <c r="G515" s="2"/>
      <c r="H515" s="2"/>
      <c r="I515" s="2" t="s">
        <v>49</v>
      </c>
      <c r="J515" s="2">
        <v>6.7</v>
      </c>
    </row>
    <row r="516">
      <c r="A516" s="2" t="s">
        <v>585</v>
      </c>
      <c r="B516" s="2"/>
      <c r="C516" s="2"/>
      <c r="D516" s="2"/>
      <c r="E516" s="2"/>
      <c r="F516" s="2"/>
      <c r="G516" s="2"/>
      <c r="H516" s="2"/>
      <c r="I516" s="2" t="s">
        <v>585</v>
      </c>
      <c r="J516" s="2">
        <v>3.4</v>
      </c>
    </row>
    <row r="517">
      <c r="A517" s="2" t="s">
        <v>464</v>
      </c>
      <c r="B517" s="2" t="s">
        <v>8361</v>
      </c>
      <c r="C517" s="2" t="s">
        <v>3593</v>
      </c>
      <c r="D517" s="2"/>
      <c r="E517" s="2"/>
      <c r="F517" s="2"/>
      <c r="G517" s="2"/>
      <c r="H517" s="2"/>
      <c r="I517" s="2" t="s">
        <v>116</v>
      </c>
      <c r="J517" s="2">
        <v>5.9</v>
      </c>
    </row>
    <row r="518">
      <c r="A518" s="2" t="s">
        <v>330</v>
      </c>
      <c r="B518" s="2" t="s">
        <v>3985</v>
      </c>
      <c r="C518" s="2" t="s">
        <v>1196</v>
      </c>
      <c r="D518" s="2" t="s">
        <v>6284</v>
      </c>
      <c r="E518" s="2" t="s">
        <v>443</v>
      </c>
      <c r="F518" s="2"/>
      <c r="G518" s="2"/>
      <c r="H518" s="2"/>
      <c r="I518" s="2" t="s">
        <v>1033</v>
      </c>
      <c r="J518" s="2">
        <v>7.8</v>
      </c>
    </row>
    <row r="519">
      <c r="A519" s="2" t="s">
        <v>4259</v>
      </c>
      <c r="B519" s="2" t="s">
        <v>3593</v>
      </c>
      <c r="C519" s="2"/>
      <c r="D519" s="2"/>
      <c r="E519" s="2"/>
      <c r="F519" s="2"/>
      <c r="G519" s="2"/>
      <c r="H519" s="2"/>
      <c r="I519" s="2" t="s">
        <v>1036</v>
      </c>
      <c r="J519" s="2">
        <v>5.9</v>
      </c>
    </row>
    <row r="520">
      <c r="A520" s="2" t="s">
        <v>330</v>
      </c>
      <c r="B520" s="2" t="s">
        <v>3985</v>
      </c>
      <c r="C520" s="2" t="s">
        <v>585</v>
      </c>
      <c r="D520" s="2" t="s">
        <v>6284</v>
      </c>
      <c r="E520" s="2" t="s">
        <v>443</v>
      </c>
      <c r="F520" s="2"/>
      <c r="G520" s="2"/>
      <c r="H520" s="2"/>
      <c r="I520" s="2" t="s">
        <v>97</v>
      </c>
      <c r="J520" s="2">
        <v>4.1</v>
      </c>
    </row>
    <row r="521">
      <c r="A521" s="2" t="s">
        <v>3985</v>
      </c>
      <c r="B521" s="2" t="s">
        <v>585</v>
      </c>
      <c r="C521" s="2" t="s">
        <v>6284</v>
      </c>
      <c r="D521" s="2"/>
      <c r="E521" s="2"/>
      <c r="F521" s="2"/>
      <c r="G521" s="2"/>
      <c r="H521" s="2"/>
      <c r="I521" s="2" t="s">
        <v>1041</v>
      </c>
      <c r="J521" s="2">
        <v>6.8</v>
      </c>
    </row>
    <row r="522">
      <c r="A522" s="2" t="s">
        <v>464</v>
      </c>
      <c r="B522" s="2" t="s">
        <v>330</v>
      </c>
      <c r="C522" s="2" t="s">
        <v>443</v>
      </c>
      <c r="D522" s="2" t="s">
        <v>4259</v>
      </c>
      <c r="E522" s="2"/>
      <c r="F522" s="2"/>
      <c r="G522" s="2"/>
      <c r="H522" s="2"/>
      <c r="I522" s="2" t="s">
        <v>10</v>
      </c>
      <c r="J522" s="2">
        <v>5.8</v>
      </c>
    </row>
    <row r="523">
      <c r="A523" s="2" t="s">
        <v>3985</v>
      </c>
      <c r="B523" s="2" t="s">
        <v>585</v>
      </c>
      <c r="C523" s="2" t="s">
        <v>6284</v>
      </c>
      <c r="D523" s="2" t="s">
        <v>4259</v>
      </c>
      <c r="E523" s="2"/>
      <c r="F523" s="2"/>
      <c r="G523" s="2"/>
      <c r="H523" s="2"/>
      <c r="I523" s="2" t="s">
        <v>743</v>
      </c>
      <c r="J523" s="2">
        <v>7.5</v>
      </c>
    </row>
    <row r="524">
      <c r="A524" s="2" t="s">
        <v>464</v>
      </c>
      <c r="B524" s="2" t="s">
        <v>330</v>
      </c>
      <c r="C524" s="2" t="s">
        <v>4259</v>
      </c>
      <c r="D524" s="2"/>
      <c r="E524" s="2"/>
      <c r="F524" s="2"/>
      <c r="G524" s="2"/>
      <c r="H524" s="2"/>
      <c r="I524" s="2" t="s">
        <v>28</v>
      </c>
      <c r="J524" s="2">
        <v>6.9</v>
      </c>
    </row>
    <row r="525">
      <c r="A525" s="2" t="s">
        <v>464</v>
      </c>
      <c r="B525" s="2" t="s">
        <v>330</v>
      </c>
      <c r="C525" s="2" t="s">
        <v>4259</v>
      </c>
      <c r="D525" s="2"/>
      <c r="E525" s="2"/>
      <c r="F525" s="2"/>
      <c r="G525" s="2"/>
      <c r="H525" s="2"/>
      <c r="I525" s="2" t="s">
        <v>28</v>
      </c>
      <c r="J525" s="2">
        <v>6.5</v>
      </c>
    </row>
    <row r="526">
      <c r="A526" s="2" t="s">
        <v>330</v>
      </c>
      <c r="B526" s="2" t="s">
        <v>3985</v>
      </c>
      <c r="C526" s="2" t="s">
        <v>585</v>
      </c>
      <c r="D526" s="2" t="s">
        <v>6284</v>
      </c>
      <c r="E526" s="2"/>
      <c r="F526" s="2"/>
      <c r="G526" s="2"/>
      <c r="H526" s="2"/>
      <c r="I526" s="2" t="s">
        <v>157</v>
      </c>
      <c r="J526" s="2">
        <v>6.9</v>
      </c>
    </row>
    <row r="527">
      <c r="A527" s="2" t="s">
        <v>1196</v>
      </c>
      <c r="B527" s="2" t="s">
        <v>4259</v>
      </c>
      <c r="C527" s="2" t="s">
        <v>3593</v>
      </c>
      <c r="D527" s="2"/>
      <c r="E527" s="2"/>
      <c r="F527" s="2"/>
      <c r="G527" s="2"/>
      <c r="H527" s="2"/>
      <c r="I527" s="2" t="s">
        <v>943</v>
      </c>
      <c r="J527" s="2">
        <v>7.9</v>
      </c>
    </row>
    <row r="528">
      <c r="A528" s="2" t="s">
        <v>464</v>
      </c>
      <c r="B528" s="2" t="s">
        <v>330</v>
      </c>
      <c r="C528" s="2" t="s">
        <v>4259</v>
      </c>
      <c r="D528" s="2"/>
      <c r="E528" s="2"/>
      <c r="F528" s="2"/>
      <c r="G528" s="2"/>
      <c r="H528" s="2"/>
      <c r="I528" s="2" t="s">
        <v>28</v>
      </c>
      <c r="J528" s="2">
        <v>7.4</v>
      </c>
    </row>
    <row r="529">
      <c r="A529" s="2" t="s">
        <v>464</v>
      </c>
      <c r="B529" s="2" t="s">
        <v>8361</v>
      </c>
      <c r="C529" s="2" t="s">
        <v>443</v>
      </c>
      <c r="D529" s="2" t="s">
        <v>3593</v>
      </c>
      <c r="E529" s="2"/>
      <c r="F529" s="2"/>
      <c r="G529" s="2"/>
      <c r="H529" s="2"/>
      <c r="I529" s="2" t="s">
        <v>1052</v>
      </c>
      <c r="J529" s="2">
        <v>6.7</v>
      </c>
    </row>
    <row r="530">
      <c r="A530" s="2" t="s">
        <v>464</v>
      </c>
      <c r="B530" s="2" t="s">
        <v>330</v>
      </c>
      <c r="C530" s="2" t="s">
        <v>3593</v>
      </c>
      <c r="D530" s="2"/>
      <c r="E530" s="2"/>
      <c r="F530" s="2"/>
      <c r="G530" s="2"/>
      <c r="H530" s="2"/>
      <c r="I530" s="2" t="s">
        <v>18</v>
      </c>
      <c r="J530" s="2">
        <v>7.4</v>
      </c>
    </row>
    <row r="531">
      <c r="A531" s="2" t="s">
        <v>464</v>
      </c>
      <c r="B531" s="2" t="s">
        <v>330</v>
      </c>
      <c r="C531" s="2" t="s">
        <v>3985</v>
      </c>
      <c r="D531" s="2" t="s">
        <v>585</v>
      </c>
      <c r="E531" s="2" t="s">
        <v>6284</v>
      </c>
      <c r="F531" s="2" t="s">
        <v>443</v>
      </c>
      <c r="G531" s="2"/>
      <c r="H531" s="2"/>
      <c r="I531" s="2" t="s">
        <v>358</v>
      </c>
      <c r="J531" s="2">
        <v>6.9</v>
      </c>
    </row>
    <row r="532">
      <c r="A532" s="2" t="s">
        <v>585</v>
      </c>
      <c r="B532" s="2" t="s">
        <v>6837</v>
      </c>
      <c r="C532" s="2"/>
      <c r="D532" s="2"/>
      <c r="E532" s="2"/>
      <c r="F532" s="2"/>
      <c r="G532" s="2"/>
      <c r="H532" s="2"/>
      <c r="I532" s="2" t="s">
        <v>590</v>
      </c>
      <c r="J532" s="2">
        <v>6.8</v>
      </c>
    </row>
    <row r="533">
      <c r="A533" s="2" t="s">
        <v>585</v>
      </c>
      <c r="B533" s="2" t="s">
        <v>1196</v>
      </c>
      <c r="C533" s="2" t="s">
        <v>6284</v>
      </c>
      <c r="D533" s="2" t="s">
        <v>4153</v>
      </c>
      <c r="E533" s="2" t="s">
        <v>6035</v>
      </c>
      <c r="F533" s="2" t="s">
        <v>6837</v>
      </c>
      <c r="G533" s="2"/>
      <c r="H533" s="2"/>
      <c r="I533" s="2" t="s">
        <v>1057</v>
      </c>
      <c r="J533" s="2">
        <v>6.7</v>
      </c>
    </row>
    <row r="534">
      <c r="A534" s="2" t="s">
        <v>2228</v>
      </c>
      <c r="B534" s="2" t="s">
        <v>8362</v>
      </c>
      <c r="C534" s="2" t="s">
        <v>3593</v>
      </c>
      <c r="D534" s="2"/>
      <c r="E534" s="2"/>
      <c r="F534" s="2"/>
      <c r="G534" s="2"/>
      <c r="H534" s="2"/>
      <c r="I534" s="2" t="s">
        <v>1059</v>
      </c>
      <c r="J534" s="2">
        <v>5.1</v>
      </c>
    </row>
    <row r="535">
      <c r="A535" s="2" t="s">
        <v>464</v>
      </c>
      <c r="B535" s="2" t="s">
        <v>330</v>
      </c>
      <c r="C535" s="2" t="s">
        <v>585</v>
      </c>
      <c r="D535" s="2" t="s">
        <v>6284</v>
      </c>
      <c r="E535" s="2" t="s">
        <v>4259</v>
      </c>
      <c r="F535" s="2"/>
      <c r="G535" s="2"/>
      <c r="H535" s="2"/>
      <c r="I535" s="2" t="s">
        <v>1062</v>
      </c>
      <c r="J535" s="2">
        <v>4.1</v>
      </c>
    </row>
    <row r="536">
      <c r="A536" s="2" t="s">
        <v>8361</v>
      </c>
      <c r="B536" s="2" t="s">
        <v>8362</v>
      </c>
      <c r="C536" s="2" t="s">
        <v>3593</v>
      </c>
      <c r="D536" s="2"/>
      <c r="E536" s="2"/>
      <c r="F536" s="2"/>
      <c r="G536" s="2"/>
      <c r="H536" s="2"/>
      <c r="I536" s="2" t="s">
        <v>784</v>
      </c>
      <c r="J536" s="2">
        <v>7.3</v>
      </c>
    </row>
    <row r="537">
      <c r="A537" s="2" t="s">
        <v>585</v>
      </c>
      <c r="B537" s="2"/>
      <c r="C537" s="2"/>
      <c r="D537" s="2"/>
      <c r="E537" s="2"/>
      <c r="F537" s="2"/>
      <c r="G537" s="2"/>
      <c r="H537" s="2"/>
      <c r="I537" s="2" t="s">
        <v>585</v>
      </c>
      <c r="J537" s="2">
        <v>6.0</v>
      </c>
    </row>
    <row r="538">
      <c r="A538" s="2" t="s">
        <v>585</v>
      </c>
      <c r="B538" s="2" t="s">
        <v>1196</v>
      </c>
      <c r="C538" s="2"/>
      <c r="D538" s="2"/>
      <c r="E538" s="2"/>
      <c r="F538" s="2"/>
      <c r="G538" s="2"/>
      <c r="H538" s="2"/>
      <c r="I538" s="2" t="s">
        <v>888</v>
      </c>
      <c r="J538" s="2">
        <v>7.3</v>
      </c>
    </row>
    <row r="539">
      <c r="A539" s="2" t="s">
        <v>1196</v>
      </c>
      <c r="B539" s="2" t="s">
        <v>443</v>
      </c>
      <c r="C539" s="2" t="s">
        <v>2228</v>
      </c>
      <c r="D539" s="2" t="s">
        <v>3593</v>
      </c>
      <c r="E539" s="2"/>
      <c r="F539" s="2"/>
      <c r="G539" s="2"/>
      <c r="H539" s="2"/>
      <c r="I539" s="2" t="s">
        <v>311</v>
      </c>
      <c r="J539" s="2">
        <v>7.5</v>
      </c>
    </row>
    <row r="540">
      <c r="A540" s="2" t="s">
        <v>585</v>
      </c>
      <c r="B540" s="2" t="s">
        <v>6284</v>
      </c>
      <c r="C540" s="2"/>
      <c r="D540" s="2"/>
      <c r="E540" s="2"/>
      <c r="F540" s="2"/>
      <c r="G540" s="2"/>
      <c r="H540" s="2"/>
      <c r="I540" s="2" t="s">
        <v>1068</v>
      </c>
      <c r="J540" s="2">
        <v>5.4</v>
      </c>
    </row>
    <row r="541">
      <c r="A541" s="2" t="s">
        <v>464</v>
      </c>
      <c r="B541" s="2" t="s">
        <v>330</v>
      </c>
      <c r="C541" s="2" t="s">
        <v>1196</v>
      </c>
      <c r="D541" s="2" t="s">
        <v>3593</v>
      </c>
      <c r="E541" s="2"/>
      <c r="F541" s="2"/>
      <c r="G541" s="2"/>
      <c r="H541" s="2"/>
      <c r="I541" s="2" t="s">
        <v>247</v>
      </c>
      <c r="J541" s="2">
        <v>5.9</v>
      </c>
    </row>
    <row r="542">
      <c r="A542" s="2" t="s">
        <v>4624</v>
      </c>
      <c r="B542" s="2" t="s">
        <v>585</v>
      </c>
      <c r="C542" s="2" t="s">
        <v>1196</v>
      </c>
      <c r="D542" s="2" t="s">
        <v>7872</v>
      </c>
      <c r="E542" s="2"/>
      <c r="F542" s="2"/>
      <c r="G542" s="2"/>
      <c r="H542" s="2"/>
      <c r="I542" s="2" t="s">
        <v>1072</v>
      </c>
      <c r="J542" s="2">
        <v>7.1</v>
      </c>
    </row>
    <row r="543">
      <c r="A543" s="2" t="s">
        <v>330</v>
      </c>
      <c r="B543" s="2" t="s">
        <v>3985</v>
      </c>
      <c r="C543" s="2" t="s">
        <v>585</v>
      </c>
      <c r="D543" s="2" t="s">
        <v>6284</v>
      </c>
      <c r="E543" s="2"/>
      <c r="F543" s="2"/>
      <c r="G543" s="2"/>
      <c r="H543" s="2"/>
      <c r="I543" s="2" t="s">
        <v>157</v>
      </c>
      <c r="J543" s="2">
        <v>6.0</v>
      </c>
    </row>
    <row r="544">
      <c r="A544" s="2" t="s">
        <v>1196</v>
      </c>
      <c r="B544" s="2" t="s">
        <v>4153</v>
      </c>
      <c r="C544" s="2" t="s">
        <v>6035</v>
      </c>
      <c r="D544" s="2"/>
      <c r="E544" s="2"/>
      <c r="F544" s="2"/>
      <c r="G544" s="2"/>
      <c r="H544" s="2"/>
      <c r="I544" s="2" t="s">
        <v>1075</v>
      </c>
      <c r="J544" s="2">
        <v>6.5</v>
      </c>
    </row>
    <row r="545">
      <c r="A545" s="2" t="s">
        <v>8361</v>
      </c>
      <c r="B545" s="2" t="s">
        <v>1196</v>
      </c>
      <c r="C545" s="2" t="s">
        <v>8362</v>
      </c>
      <c r="D545" s="2"/>
      <c r="E545" s="2"/>
      <c r="F545" s="2"/>
      <c r="G545" s="2"/>
      <c r="H545" s="2"/>
      <c r="I545" s="2" t="s">
        <v>1077</v>
      </c>
      <c r="J545" s="2">
        <v>8.3</v>
      </c>
    </row>
    <row r="546">
      <c r="A546" s="2" t="s">
        <v>585</v>
      </c>
      <c r="B546" s="2" t="s">
        <v>8361</v>
      </c>
      <c r="C546" s="2" t="s">
        <v>4153</v>
      </c>
      <c r="D546" s="2"/>
      <c r="E546" s="2"/>
      <c r="F546" s="2"/>
      <c r="G546" s="2"/>
      <c r="H546" s="2"/>
      <c r="I546" s="2" t="s">
        <v>1080</v>
      </c>
      <c r="J546" s="2">
        <v>5.7</v>
      </c>
    </row>
    <row r="547">
      <c r="A547" s="2" t="s">
        <v>1196</v>
      </c>
      <c r="B547" s="2" t="s">
        <v>7872</v>
      </c>
      <c r="C547" s="2" t="s">
        <v>3593</v>
      </c>
      <c r="D547" s="2"/>
      <c r="E547" s="2"/>
      <c r="F547" s="2"/>
      <c r="G547" s="2"/>
      <c r="H547" s="2"/>
      <c r="I547" s="2" t="s">
        <v>991</v>
      </c>
      <c r="J547" s="2">
        <v>7.6</v>
      </c>
    </row>
    <row r="548">
      <c r="A548" s="2" t="s">
        <v>464</v>
      </c>
      <c r="B548" s="2" t="s">
        <v>1196</v>
      </c>
      <c r="C548" s="2" t="s">
        <v>3593</v>
      </c>
      <c r="D548" s="2" t="s">
        <v>8363</v>
      </c>
      <c r="E548" s="2"/>
      <c r="F548" s="2"/>
      <c r="G548" s="2"/>
      <c r="H548" s="2"/>
      <c r="I548" s="2" t="s">
        <v>674</v>
      </c>
      <c r="J548" s="2">
        <v>6.6</v>
      </c>
    </row>
    <row r="549">
      <c r="A549" s="2" t="s">
        <v>464</v>
      </c>
      <c r="B549" s="2" t="s">
        <v>585</v>
      </c>
      <c r="C549" s="2" t="s">
        <v>6837</v>
      </c>
      <c r="D549" s="2" t="s">
        <v>3593</v>
      </c>
      <c r="E549" s="2"/>
      <c r="F549" s="2"/>
      <c r="G549" s="2"/>
      <c r="H549" s="2"/>
      <c r="I549" s="2" t="s">
        <v>1086</v>
      </c>
      <c r="J549" s="2">
        <v>5.4</v>
      </c>
    </row>
    <row r="550">
      <c r="A550" s="2" t="s">
        <v>464</v>
      </c>
      <c r="B550" s="2" t="s">
        <v>330</v>
      </c>
      <c r="C550" s="2" t="s">
        <v>585</v>
      </c>
      <c r="D550" s="2"/>
      <c r="E550" s="2"/>
      <c r="F550" s="2"/>
      <c r="G550" s="2"/>
      <c r="H550" s="2"/>
      <c r="I550" s="2" t="s">
        <v>569</v>
      </c>
      <c r="J550" s="2">
        <v>7.3</v>
      </c>
    </row>
    <row r="551">
      <c r="A551" s="2" t="s">
        <v>585</v>
      </c>
      <c r="B551" s="2" t="s">
        <v>1196</v>
      </c>
      <c r="C551" s="2" t="s">
        <v>6837</v>
      </c>
      <c r="D551" s="2"/>
      <c r="E551" s="2"/>
      <c r="F551" s="2"/>
      <c r="G551" s="2"/>
      <c r="H551" s="2"/>
      <c r="I551" s="2" t="s">
        <v>495</v>
      </c>
      <c r="J551" s="2">
        <v>6.5</v>
      </c>
    </row>
    <row r="552">
      <c r="A552" s="2" t="s">
        <v>3985</v>
      </c>
      <c r="B552" s="2" t="s">
        <v>585</v>
      </c>
      <c r="C552" s="2" t="s">
        <v>6284</v>
      </c>
      <c r="D552" s="2" t="s">
        <v>443</v>
      </c>
      <c r="E552" s="2" t="s">
        <v>8362</v>
      </c>
      <c r="F552" s="2"/>
      <c r="G552" s="2"/>
      <c r="H552" s="2"/>
      <c r="I552" s="2" t="s">
        <v>1091</v>
      </c>
      <c r="J552" s="2">
        <v>6.6</v>
      </c>
    </row>
    <row r="553">
      <c r="A553" s="2" t="s">
        <v>585</v>
      </c>
      <c r="B553" s="2" t="s">
        <v>8361</v>
      </c>
      <c r="C553" s="2" t="s">
        <v>1196</v>
      </c>
      <c r="D553" s="2" t="s">
        <v>6837</v>
      </c>
      <c r="E553" s="2"/>
      <c r="F553" s="2"/>
      <c r="G553" s="2"/>
      <c r="H553" s="2"/>
      <c r="I553" s="2" t="s">
        <v>1094</v>
      </c>
      <c r="J553" s="2">
        <v>6.6</v>
      </c>
    </row>
    <row r="554">
      <c r="A554" s="2" t="s">
        <v>464</v>
      </c>
      <c r="B554" s="2" t="s">
        <v>330</v>
      </c>
      <c r="C554" s="2" t="s">
        <v>6837</v>
      </c>
      <c r="D554" s="2" t="s">
        <v>3593</v>
      </c>
      <c r="E554" s="2"/>
      <c r="F554" s="2"/>
      <c r="G554" s="2"/>
      <c r="H554" s="2"/>
      <c r="I554" s="2" t="s">
        <v>1097</v>
      </c>
      <c r="J554" s="2">
        <v>5.9</v>
      </c>
    </row>
    <row r="555">
      <c r="A555" s="2" t="s">
        <v>1196</v>
      </c>
      <c r="B555" s="2" t="s">
        <v>7872</v>
      </c>
      <c r="C555" s="2" t="s">
        <v>6837</v>
      </c>
      <c r="D555" s="2"/>
      <c r="E555" s="2"/>
      <c r="F555" s="2"/>
      <c r="G555" s="2"/>
      <c r="H555" s="2"/>
      <c r="I555" s="2" t="s">
        <v>1100</v>
      </c>
      <c r="J555" s="2">
        <v>6.7</v>
      </c>
    </row>
    <row r="556">
      <c r="A556" s="2" t="s">
        <v>464</v>
      </c>
      <c r="B556" s="2" t="s">
        <v>1196</v>
      </c>
      <c r="C556" s="2" t="s">
        <v>443</v>
      </c>
      <c r="D556" s="2" t="s">
        <v>6837</v>
      </c>
      <c r="E556" s="2"/>
      <c r="F556" s="2"/>
      <c r="G556" s="2"/>
      <c r="H556" s="2"/>
      <c r="I556" s="2" t="s">
        <v>1102</v>
      </c>
      <c r="J556" s="2">
        <v>6.1</v>
      </c>
    </row>
    <row r="557">
      <c r="A557" s="2" t="s">
        <v>464</v>
      </c>
      <c r="B557" s="2" t="s">
        <v>8361</v>
      </c>
      <c r="C557" s="2" t="s">
        <v>1196</v>
      </c>
      <c r="D557" s="2" t="s">
        <v>8362</v>
      </c>
      <c r="E557" s="2" t="s">
        <v>3593</v>
      </c>
      <c r="F557" s="2"/>
      <c r="G557" s="2"/>
      <c r="H557" s="2"/>
      <c r="I557" s="2" t="s">
        <v>389</v>
      </c>
      <c r="J557" s="2">
        <v>6.6</v>
      </c>
    </row>
    <row r="558">
      <c r="A558" s="2" t="s">
        <v>464</v>
      </c>
      <c r="B558" s="2" t="s">
        <v>330</v>
      </c>
      <c r="C558" s="2" t="s">
        <v>3985</v>
      </c>
      <c r="D558" s="2" t="s">
        <v>6284</v>
      </c>
      <c r="E558" s="2" t="s">
        <v>4259</v>
      </c>
      <c r="F558" s="2"/>
      <c r="G558" s="2"/>
      <c r="H558" s="2"/>
      <c r="I558" s="2" t="s">
        <v>1107</v>
      </c>
      <c r="J558" s="2">
        <v>6.6</v>
      </c>
    </row>
    <row r="559">
      <c r="A559" s="2" t="s">
        <v>464</v>
      </c>
      <c r="B559" s="2" t="s">
        <v>585</v>
      </c>
      <c r="C559" s="2" t="s">
        <v>8361</v>
      </c>
      <c r="D559" s="2" t="s">
        <v>3593</v>
      </c>
      <c r="E559" s="2"/>
      <c r="F559" s="2"/>
      <c r="G559" s="2"/>
      <c r="H559" s="2"/>
      <c r="I559" s="2" t="s">
        <v>142</v>
      </c>
      <c r="J559" s="2">
        <v>5.3</v>
      </c>
    </row>
    <row r="560">
      <c r="A560" s="2" t="s">
        <v>464</v>
      </c>
      <c r="B560" s="2" t="s">
        <v>1196</v>
      </c>
      <c r="C560" s="2" t="s">
        <v>4259</v>
      </c>
      <c r="D560" s="2"/>
      <c r="E560" s="2"/>
      <c r="F560" s="2"/>
      <c r="G560" s="2"/>
      <c r="H560" s="2"/>
      <c r="I560" s="2" t="s">
        <v>1111</v>
      </c>
      <c r="J560" s="2">
        <v>6.0</v>
      </c>
    </row>
    <row r="561">
      <c r="A561" s="2" t="s">
        <v>1196</v>
      </c>
      <c r="B561" s="2" t="s">
        <v>2228</v>
      </c>
      <c r="C561" s="2" t="s">
        <v>4259</v>
      </c>
      <c r="D561" s="2" t="s">
        <v>3593</v>
      </c>
      <c r="E561" s="2"/>
      <c r="F561" s="2"/>
      <c r="G561" s="2"/>
      <c r="H561" s="2"/>
      <c r="I561" s="2" t="s">
        <v>1114</v>
      </c>
      <c r="J561" s="2">
        <v>6.0</v>
      </c>
    </row>
    <row r="562">
      <c r="A562" s="2" t="s">
        <v>3985</v>
      </c>
      <c r="B562" s="2" t="s">
        <v>585</v>
      </c>
      <c r="C562" s="2" t="s">
        <v>443</v>
      </c>
      <c r="D562" s="2"/>
      <c r="E562" s="2"/>
      <c r="F562" s="2"/>
      <c r="G562" s="2"/>
      <c r="H562" s="2"/>
      <c r="I562" s="2" t="s">
        <v>1117</v>
      </c>
      <c r="J562" s="2">
        <v>4.7</v>
      </c>
    </row>
    <row r="563">
      <c r="A563" s="2" t="s">
        <v>464</v>
      </c>
      <c r="B563" s="2" t="s">
        <v>330</v>
      </c>
      <c r="C563" s="2" t="s">
        <v>1196</v>
      </c>
      <c r="D563" s="2" t="s">
        <v>3593</v>
      </c>
      <c r="E563" s="2"/>
      <c r="F563" s="2"/>
      <c r="G563" s="2"/>
      <c r="H563" s="2"/>
      <c r="I563" s="2" t="s">
        <v>247</v>
      </c>
      <c r="J563" s="2">
        <v>6.1</v>
      </c>
    </row>
    <row r="564">
      <c r="A564" s="2" t="s">
        <v>1196</v>
      </c>
      <c r="B564" s="2" t="s">
        <v>8362</v>
      </c>
      <c r="C564" s="2" t="s">
        <v>4259</v>
      </c>
      <c r="D564" s="2" t="s">
        <v>3593</v>
      </c>
      <c r="E564" s="2"/>
      <c r="F564" s="2"/>
      <c r="G564" s="2"/>
      <c r="H564" s="2"/>
      <c r="I564" s="2" t="s">
        <v>779</v>
      </c>
      <c r="J564" s="2">
        <v>7.2</v>
      </c>
    </row>
    <row r="565">
      <c r="A565" s="2" t="s">
        <v>464</v>
      </c>
      <c r="B565" s="2" t="s">
        <v>3985</v>
      </c>
      <c r="C565" s="2" t="s">
        <v>585</v>
      </c>
      <c r="D565" s="2" t="s">
        <v>6284</v>
      </c>
      <c r="E565" s="2" t="s">
        <v>4259</v>
      </c>
      <c r="F565" s="2"/>
      <c r="G565" s="2"/>
      <c r="H565" s="2"/>
      <c r="I565" s="2" t="s">
        <v>435</v>
      </c>
      <c r="J565" s="2">
        <v>6.4</v>
      </c>
    </row>
    <row r="566">
      <c r="A566" s="2" t="s">
        <v>464</v>
      </c>
      <c r="B566" s="2" t="s">
        <v>443</v>
      </c>
      <c r="C566" s="2"/>
      <c r="D566" s="2"/>
      <c r="E566" s="2"/>
      <c r="F566" s="2"/>
      <c r="G566" s="2"/>
      <c r="H566" s="2"/>
      <c r="I566" s="2" t="s">
        <v>431</v>
      </c>
      <c r="J566" s="2">
        <v>6.1</v>
      </c>
    </row>
    <row r="567">
      <c r="A567" s="2" t="s">
        <v>8361</v>
      </c>
      <c r="B567" s="2" t="s">
        <v>8362</v>
      </c>
      <c r="C567" s="2" t="s">
        <v>3593</v>
      </c>
      <c r="D567" s="2"/>
      <c r="E567" s="2"/>
      <c r="F567" s="2"/>
      <c r="G567" s="2"/>
      <c r="H567" s="2"/>
      <c r="I567" s="2" t="s">
        <v>784</v>
      </c>
      <c r="J567" s="2">
        <v>5.9</v>
      </c>
    </row>
    <row r="568">
      <c r="A568" s="2" t="s">
        <v>1196</v>
      </c>
      <c r="B568" s="2" t="s">
        <v>8362</v>
      </c>
      <c r="C568" s="2" t="s">
        <v>4259</v>
      </c>
      <c r="D568" s="2" t="s">
        <v>3593</v>
      </c>
      <c r="E568" s="2"/>
      <c r="F568" s="2"/>
      <c r="G568" s="2"/>
      <c r="H568" s="2"/>
      <c r="I568" s="2" t="s">
        <v>779</v>
      </c>
      <c r="J568" s="2">
        <v>6.0</v>
      </c>
    </row>
    <row r="569">
      <c r="A569" s="2" t="s">
        <v>464</v>
      </c>
      <c r="B569" s="2" t="s">
        <v>3985</v>
      </c>
      <c r="C569" s="2" t="s">
        <v>585</v>
      </c>
      <c r="D569" s="2" t="s">
        <v>6284</v>
      </c>
      <c r="E569" s="2"/>
      <c r="F569" s="2"/>
      <c r="G569" s="2"/>
      <c r="H569" s="2"/>
      <c r="I569" s="2" t="s">
        <v>1127</v>
      </c>
      <c r="J569" s="2">
        <v>6.3</v>
      </c>
    </row>
    <row r="570">
      <c r="A570" s="2" t="s">
        <v>464</v>
      </c>
      <c r="B570" s="2" t="s">
        <v>330</v>
      </c>
      <c r="C570" s="2" t="s">
        <v>585</v>
      </c>
      <c r="D570" s="2" t="s">
        <v>6837</v>
      </c>
      <c r="E570" s="2" t="s">
        <v>3593</v>
      </c>
      <c r="F570" s="2"/>
      <c r="G570" s="2"/>
      <c r="H570" s="2"/>
      <c r="I570" s="2" t="s">
        <v>1129</v>
      </c>
      <c r="J570" s="2">
        <v>5.6</v>
      </c>
    </row>
    <row r="571">
      <c r="A571" s="2" t="s">
        <v>585</v>
      </c>
      <c r="B571" s="2" t="s">
        <v>1196</v>
      </c>
      <c r="C571" s="2"/>
      <c r="D571" s="2"/>
      <c r="E571" s="2"/>
      <c r="F571" s="2"/>
      <c r="G571" s="2"/>
      <c r="H571" s="2"/>
      <c r="I571" s="2" t="s">
        <v>888</v>
      </c>
      <c r="J571" s="2">
        <v>6.4</v>
      </c>
    </row>
    <row r="572">
      <c r="A572" s="2" t="s">
        <v>464</v>
      </c>
      <c r="B572" s="2" t="s">
        <v>1196</v>
      </c>
      <c r="C572" s="2" t="s">
        <v>3593</v>
      </c>
      <c r="D572" s="2"/>
      <c r="E572" s="2"/>
      <c r="F572" s="2"/>
      <c r="G572" s="2"/>
      <c r="H572" s="2"/>
      <c r="I572" s="2" t="s">
        <v>320</v>
      </c>
      <c r="J572" s="2">
        <v>7.1</v>
      </c>
    </row>
    <row r="573">
      <c r="A573" s="2" t="s">
        <v>464</v>
      </c>
      <c r="B573" s="2" t="s">
        <v>585</v>
      </c>
      <c r="C573" s="2" t="s">
        <v>8364</v>
      </c>
      <c r="D573" s="2"/>
      <c r="E573" s="2"/>
      <c r="F573" s="2"/>
      <c r="G573" s="2"/>
      <c r="H573" s="2"/>
      <c r="I573" s="2" t="s">
        <v>1134</v>
      </c>
      <c r="J573" s="2">
        <v>6.6</v>
      </c>
    </row>
    <row r="574">
      <c r="A574" s="2" t="s">
        <v>585</v>
      </c>
      <c r="B574" s="2" t="s">
        <v>6284</v>
      </c>
      <c r="C574" s="2" t="s">
        <v>443</v>
      </c>
      <c r="D574" s="2"/>
      <c r="E574" s="2"/>
      <c r="F574" s="2"/>
      <c r="G574" s="2"/>
      <c r="H574" s="2"/>
      <c r="I574" s="2" t="s">
        <v>176</v>
      </c>
      <c r="J574" s="2">
        <v>4.6</v>
      </c>
    </row>
    <row r="575">
      <c r="A575" s="2" t="s">
        <v>4624</v>
      </c>
      <c r="B575" s="2" t="s">
        <v>1196</v>
      </c>
      <c r="C575" s="2" t="s">
        <v>7872</v>
      </c>
      <c r="D575" s="2" t="s">
        <v>8363</v>
      </c>
      <c r="E575" s="2"/>
      <c r="F575" s="2"/>
      <c r="G575" s="2"/>
      <c r="H575" s="2"/>
      <c r="I575" s="2" t="s">
        <v>1139</v>
      </c>
      <c r="J575" s="2">
        <v>8.4</v>
      </c>
    </row>
    <row r="576">
      <c r="A576" s="2" t="s">
        <v>464</v>
      </c>
      <c r="B576" s="2" t="s">
        <v>1196</v>
      </c>
      <c r="C576" s="2" t="s">
        <v>8363</v>
      </c>
      <c r="D576" s="2"/>
      <c r="E576" s="2"/>
      <c r="F576" s="2"/>
      <c r="G576" s="2"/>
      <c r="H576" s="2"/>
      <c r="I576" s="2" t="s">
        <v>514</v>
      </c>
      <c r="J576" s="2">
        <v>7.1</v>
      </c>
    </row>
    <row r="577">
      <c r="A577" s="2" t="s">
        <v>330</v>
      </c>
      <c r="B577" s="2" t="s">
        <v>3985</v>
      </c>
      <c r="C577" s="2" t="s">
        <v>585</v>
      </c>
      <c r="D577" s="2"/>
      <c r="E577" s="2"/>
      <c r="F577" s="2"/>
      <c r="G577" s="2"/>
      <c r="H577" s="2"/>
      <c r="I577" s="2" t="s">
        <v>1143</v>
      </c>
      <c r="J577" s="2">
        <v>7.4</v>
      </c>
    </row>
    <row r="578">
      <c r="A578" s="2" t="s">
        <v>1196</v>
      </c>
      <c r="B578" s="2" t="s">
        <v>6837</v>
      </c>
      <c r="C578" s="2"/>
      <c r="D578" s="2"/>
      <c r="E578" s="2"/>
      <c r="F578" s="2"/>
      <c r="G578" s="2"/>
      <c r="H578" s="2"/>
      <c r="I578" s="2" t="s">
        <v>76</v>
      </c>
      <c r="J578" s="2">
        <v>6.9</v>
      </c>
    </row>
    <row r="579">
      <c r="A579" s="2" t="s">
        <v>464</v>
      </c>
      <c r="B579" s="2" t="s">
        <v>1196</v>
      </c>
      <c r="C579" s="2" t="s">
        <v>8364</v>
      </c>
      <c r="D579" s="2"/>
      <c r="E579" s="2"/>
      <c r="F579" s="2"/>
      <c r="G579" s="2"/>
      <c r="H579" s="2"/>
      <c r="I579" s="2" t="s">
        <v>1147</v>
      </c>
      <c r="J579" s="2">
        <v>4.5</v>
      </c>
    </row>
    <row r="580">
      <c r="A580" s="2" t="s">
        <v>330</v>
      </c>
      <c r="B580" s="2" t="s">
        <v>1196</v>
      </c>
      <c r="C580" s="2" t="s">
        <v>6284</v>
      </c>
      <c r="D580" s="2"/>
      <c r="E580" s="2"/>
      <c r="F580" s="2"/>
      <c r="G580" s="2"/>
      <c r="H580" s="2"/>
      <c r="I580" s="2" t="s">
        <v>1149</v>
      </c>
      <c r="J580" s="2">
        <v>7.1</v>
      </c>
    </row>
    <row r="581">
      <c r="A581" s="2" t="s">
        <v>1196</v>
      </c>
      <c r="B581" s="2" t="s">
        <v>8362</v>
      </c>
      <c r="C581" s="2" t="s">
        <v>6837</v>
      </c>
      <c r="D581" s="2" t="s">
        <v>3593</v>
      </c>
      <c r="E581" s="2"/>
      <c r="F581" s="2"/>
      <c r="G581" s="2"/>
      <c r="H581" s="2"/>
      <c r="I581" s="2" t="s">
        <v>1151</v>
      </c>
      <c r="J581" s="2">
        <v>6.5</v>
      </c>
    </row>
    <row r="582">
      <c r="A582" s="2" t="s">
        <v>585</v>
      </c>
      <c r="B582" s="2" t="s">
        <v>6284</v>
      </c>
      <c r="C582" s="2" t="s">
        <v>443</v>
      </c>
      <c r="D582" s="2"/>
      <c r="E582" s="2"/>
      <c r="F582" s="2"/>
      <c r="G582" s="2"/>
      <c r="H582" s="2"/>
      <c r="I582" s="2" t="s">
        <v>176</v>
      </c>
      <c r="J582" s="2">
        <v>5.3</v>
      </c>
    </row>
    <row r="583">
      <c r="A583" s="2" t="s">
        <v>1196</v>
      </c>
      <c r="B583" s="2" t="s">
        <v>4259</v>
      </c>
      <c r="C583" s="2" t="s">
        <v>3593</v>
      </c>
      <c r="D583" s="2"/>
      <c r="E583" s="2"/>
      <c r="F583" s="2"/>
      <c r="G583" s="2"/>
      <c r="H583" s="2"/>
      <c r="I583" s="2" t="s">
        <v>943</v>
      </c>
      <c r="J583" s="2">
        <v>6.7</v>
      </c>
    </row>
    <row r="584">
      <c r="A584" s="2" t="s">
        <v>330</v>
      </c>
      <c r="B584" s="2" t="s">
        <v>3985</v>
      </c>
      <c r="C584" s="2" t="s">
        <v>585</v>
      </c>
      <c r="D584" s="2" t="s">
        <v>6284</v>
      </c>
      <c r="E584" s="2" t="s">
        <v>443</v>
      </c>
      <c r="F584" s="2" t="s">
        <v>6837</v>
      </c>
      <c r="G584" s="2"/>
      <c r="H584" s="2"/>
      <c r="I584" s="2" t="s">
        <v>1156</v>
      </c>
      <c r="J584" s="2">
        <v>7.2</v>
      </c>
    </row>
    <row r="585">
      <c r="A585" s="2" t="s">
        <v>330</v>
      </c>
      <c r="B585" s="2" t="s">
        <v>3985</v>
      </c>
      <c r="C585" s="2" t="s">
        <v>585</v>
      </c>
      <c r="D585" s="2" t="s">
        <v>6284</v>
      </c>
      <c r="E585" s="2" t="s">
        <v>8364</v>
      </c>
      <c r="F585" s="2"/>
      <c r="G585" s="2"/>
      <c r="H585" s="2"/>
      <c r="I585" s="2" t="s">
        <v>107</v>
      </c>
      <c r="J585" s="2">
        <v>7.2</v>
      </c>
    </row>
    <row r="586">
      <c r="A586" s="2" t="s">
        <v>585</v>
      </c>
      <c r="B586" s="2" t="s">
        <v>6837</v>
      </c>
      <c r="C586" s="2"/>
      <c r="D586" s="2"/>
      <c r="E586" s="2"/>
      <c r="F586" s="2"/>
      <c r="G586" s="2"/>
      <c r="H586" s="2"/>
      <c r="I586" s="2" t="s">
        <v>590</v>
      </c>
      <c r="J586" s="2">
        <v>5.5</v>
      </c>
    </row>
    <row r="587">
      <c r="A587" s="2" t="s">
        <v>464</v>
      </c>
      <c r="B587" s="2" t="s">
        <v>330</v>
      </c>
      <c r="C587" s="2" t="s">
        <v>3593</v>
      </c>
      <c r="D587" s="2"/>
      <c r="E587" s="2"/>
      <c r="F587" s="2"/>
      <c r="G587" s="2"/>
      <c r="H587" s="2"/>
      <c r="I587" s="2" t="s">
        <v>18</v>
      </c>
      <c r="J587" s="2">
        <v>5.8</v>
      </c>
    </row>
    <row r="588">
      <c r="A588" s="2" t="s">
        <v>330</v>
      </c>
      <c r="B588" s="2" t="s">
        <v>3985</v>
      </c>
      <c r="C588" s="2" t="s">
        <v>585</v>
      </c>
      <c r="D588" s="2" t="s">
        <v>6284</v>
      </c>
      <c r="E588" s="2" t="s">
        <v>443</v>
      </c>
      <c r="F588" s="2"/>
      <c r="G588" s="2"/>
      <c r="H588" s="2"/>
      <c r="I588" s="2" t="s">
        <v>97</v>
      </c>
      <c r="J588" s="2">
        <v>6.0</v>
      </c>
    </row>
    <row r="589">
      <c r="A589" s="2" t="s">
        <v>8361</v>
      </c>
      <c r="B589" s="2" t="s">
        <v>3593</v>
      </c>
      <c r="C589" s="2"/>
      <c r="D589" s="2"/>
      <c r="E589" s="2"/>
      <c r="F589" s="2"/>
      <c r="G589" s="2"/>
      <c r="H589" s="2"/>
      <c r="I589" s="2" t="s">
        <v>535</v>
      </c>
      <c r="J589" s="2">
        <v>6.6</v>
      </c>
    </row>
    <row r="590">
      <c r="A590" s="2" t="s">
        <v>330</v>
      </c>
      <c r="B590" s="2" t="s">
        <v>1196</v>
      </c>
      <c r="C590" s="2" t="s">
        <v>8363</v>
      </c>
      <c r="D590" s="2"/>
      <c r="E590" s="2"/>
      <c r="F590" s="2"/>
      <c r="G590" s="2"/>
      <c r="H590" s="2"/>
      <c r="I590" s="2" t="s">
        <v>1165</v>
      </c>
      <c r="J590" s="2">
        <v>8.3</v>
      </c>
    </row>
    <row r="591">
      <c r="A591" s="2" t="s">
        <v>330</v>
      </c>
      <c r="B591" s="2" t="s">
        <v>585</v>
      </c>
      <c r="C591" s="2" t="s">
        <v>6284</v>
      </c>
      <c r="D591" s="2" t="s">
        <v>443</v>
      </c>
      <c r="E591" s="2"/>
      <c r="F591" s="2"/>
      <c r="G591" s="2"/>
      <c r="H591" s="2"/>
      <c r="I591" s="2" t="s">
        <v>272</v>
      </c>
      <c r="J591" s="2">
        <v>6.7</v>
      </c>
    </row>
    <row r="592">
      <c r="A592" s="2" t="s">
        <v>464</v>
      </c>
      <c r="B592" s="2" t="s">
        <v>330</v>
      </c>
      <c r="C592" s="2"/>
      <c r="D592" s="2"/>
      <c r="E592" s="2"/>
      <c r="F592" s="2"/>
      <c r="G592" s="2"/>
      <c r="H592" s="2"/>
      <c r="I592" s="2" t="s">
        <v>46</v>
      </c>
      <c r="J592" s="2">
        <v>6.0</v>
      </c>
    </row>
    <row r="593">
      <c r="A593" s="2" t="s">
        <v>464</v>
      </c>
      <c r="B593" s="2" t="s">
        <v>3593</v>
      </c>
      <c r="C593" s="2"/>
      <c r="D593" s="2"/>
      <c r="E593" s="2"/>
      <c r="F593" s="2"/>
      <c r="G593" s="2"/>
      <c r="H593" s="2"/>
      <c r="I593" s="2" t="s">
        <v>22</v>
      </c>
      <c r="J593" s="2">
        <v>7.1</v>
      </c>
    </row>
    <row r="594">
      <c r="A594" s="2" t="s">
        <v>464</v>
      </c>
      <c r="B594" s="2" t="s">
        <v>330</v>
      </c>
      <c r="C594" s="2" t="s">
        <v>8361</v>
      </c>
      <c r="D594" s="2" t="s">
        <v>3593</v>
      </c>
      <c r="E594" s="2"/>
      <c r="F594" s="2"/>
      <c r="G594" s="2"/>
      <c r="H594" s="2"/>
      <c r="I594" s="2" t="s">
        <v>1170</v>
      </c>
      <c r="J594" s="2">
        <v>6.0</v>
      </c>
    </row>
    <row r="595">
      <c r="A595" s="2" t="s">
        <v>330</v>
      </c>
      <c r="B595" s="2" t="s">
        <v>1196</v>
      </c>
      <c r="C595" s="2" t="s">
        <v>443</v>
      </c>
      <c r="D595" s="2" t="s">
        <v>8362</v>
      </c>
      <c r="E595" s="2" t="s">
        <v>3593</v>
      </c>
      <c r="F595" s="2"/>
      <c r="G595" s="2"/>
      <c r="H595" s="2"/>
      <c r="I595" s="2" t="s">
        <v>1172</v>
      </c>
      <c r="J595" s="2">
        <v>7.5</v>
      </c>
    </row>
    <row r="596">
      <c r="A596" s="2" t="s">
        <v>443</v>
      </c>
      <c r="B596" s="2" t="s">
        <v>8362</v>
      </c>
      <c r="C596" s="2" t="s">
        <v>6837</v>
      </c>
      <c r="D596" s="2" t="s">
        <v>4259</v>
      </c>
      <c r="E596" s="2" t="s">
        <v>3593</v>
      </c>
      <c r="F596" s="2"/>
      <c r="G596" s="2"/>
      <c r="H596" s="2"/>
      <c r="I596" s="2" t="s">
        <v>1175</v>
      </c>
      <c r="J596" s="2">
        <v>6.9</v>
      </c>
    </row>
    <row r="597">
      <c r="A597" s="2" t="s">
        <v>1196</v>
      </c>
      <c r="B597" s="2" t="s">
        <v>443</v>
      </c>
      <c r="C597" s="2" t="s">
        <v>8362</v>
      </c>
      <c r="D597" s="2" t="s">
        <v>3593</v>
      </c>
      <c r="E597" s="2"/>
      <c r="F597" s="2"/>
      <c r="G597" s="2"/>
      <c r="H597" s="2"/>
      <c r="I597" s="2" t="s">
        <v>1177</v>
      </c>
      <c r="J597" s="2">
        <v>5.6</v>
      </c>
    </row>
    <row r="598">
      <c r="A598" s="2" t="s">
        <v>464</v>
      </c>
      <c r="B598" s="2" t="s">
        <v>2228</v>
      </c>
      <c r="C598" s="2" t="s">
        <v>4259</v>
      </c>
      <c r="D598" s="2" t="s">
        <v>3593</v>
      </c>
      <c r="E598" s="2"/>
      <c r="F598" s="2"/>
      <c r="G598" s="2"/>
      <c r="H598" s="2"/>
      <c r="I598" s="2" t="s">
        <v>781</v>
      </c>
      <c r="J598" s="2">
        <v>5.6</v>
      </c>
    </row>
    <row r="599">
      <c r="A599" s="2" t="s">
        <v>3985</v>
      </c>
      <c r="B599" s="2" t="s">
        <v>585</v>
      </c>
      <c r="C599" s="2" t="s">
        <v>6284</v>
      </c>
      <c r="D599" s="2" t="s">
        <v>443</v>
      </c>
      <c r="E599" s="2" t="s">
        <v>4153</v>
      </c>
      <c r="F599" s="2"/>
      <c r="G599" s="2"/>
      <c r="H599" s="2"/>
      <c r="I599" s="2" t="s">
        <v>1180</v>
      </c>
      <c r="J599" s="2">
        <v>4.5</v>
      </c>
    </row>
    <row r="600">
      <c r="A600" s="2" t="s">
        <v>464</v>
      </c>
      <c r="B600" s="2" t="s">
        <v>1196</v>
      </c>
      <c r="C600" s="2" t="s">
        <v>7872</v>
      </c>
      <c r="D600" s="2" t="s">
        <v>8363</v>
      </c>
      <c r="E600" s="2"/>
      <c r="F600" s="2"/>
      <c r="G600" s="2"/>
      <c r="H600" s="2"/>
      <c r="I600" s="2" t="s">
        <v>352</v>
      </c>
      <c r="J600" s="2">
        <v>7.1</v>
      </c>
    </row>
    <row r="601">
      <c r="A601" s="2" t="s">
        <v>464</v>
      </c>
      <c r="B601" s="2" t="s">
        <v>3593</v>
      </c>
      <c r="C601" s="2"/>
      <c r="D601" s="2"/>
      <c r="E601" s="2"/>
      <c r="F601" s="2"/>
      <c r="G601" s="2"/>
      <c r="H601" s="2"/>
      <c r="I601" s="2" t="s">
        <v>22</v>
      </c>
      <c r="J601" s="2">
        <v>6.5</v>
      </c>
    </row>
    <row r="602">
      <c r="A602" s="2" t="s">
        <v>464</v>
      </c>
      <c r="B602" s="2" t="s">
        <v>330</v>
      </c>
      <c r="C602" s="2" t="s">
        <v>4259</v>
      </c>
      <c r="D602" s="2" t="s">
        <v>3593</v>
      </c>
      <c r="E602" s="2"/>
      <c r="F602" s="2"/>
      <c r="G602" s="2"/>
      <c r="H602" s="2"/>
      <c r="I602" s="2" t="s">
        <v>81</v>
      </c>
      <c r="J602" s="2">
        <v>6.4</v>
      </c>
    </row>
    <row r="603">
      <c r="A603" s="2" t="s">
        <v>464</v>
      </c>
      <c r="B603" s="2" t="s">
        <v>4259</v>
      </c>
      <c r="C603" s="2"/>
      <c r="D603" s="2"/>
      <c r="E603" s="2"/>
      <c r="F603" s="2"/>
      <c r="G603" s="2"/>
      <c r="H603" s="2"/>
      <c r="I603" s="2" t="s">
        <v>222</v>
      </c>
      <c r="J603" s="2">
        <v>5.8</v>
      </c>
    </row>
    <row r="604">
      <c r="A604" s="2" t="s">
        <v>330</v>
      </c>
      <c r="B604" s="2" t="s">
        <v>1196</v>
      </c>
      <c r="C604" s="2" t="s">
        <v>443</v>
      </c>
      <c r="D604" s="2"/>
      <c r="E604" s="2"/>
      <c r="F604" s="2"/>
      <c r="G604" s="2"/>
      <c r="H604" s="2"/>
      <c r="I604" s="2" t="s">
        <v>473</v>
      </c>
      <c r="J604" s="2">
        <v>8.0</v>
      </c>
    </row>
    <row r="605">
      <c r="A605" s="2" t="s">
        <v>1196</v>
      </c>
      <c r="B605" s="2" t="s">
        <v>2228</v>
      </c>
      <c r="C605" s="2" t="s">
        <v>6837</v>
      </c>
      <c r="D605" s="2" t="s">
        <v>3593</v>
      </c>
      <c r="E605" s="2"/>
      <c r="F605" s="2"/>
      <c r="G605" s="2"/>
      <c r="H605" s="2"/>
      <c r="I605" s="2" t="s">
        <v>1189</v>
      </c>
      <c r="J605" s="2">
        <v>6.2</v>
      </c>
    </row>
    <row r="606">
      <c r="A606" s="2" t="s">
        <v>1196</v>
      </c>
      <c r="B606" s="2" t="s">
        <v>8363</v>
      </c>
      <c r="C606" s="2"/>
      <c r="D606" s="2"/>
      <c r="E606" s="2"/>
      <c r="F606" s="2"/>
      <c r="G606" s="2"/>
      <c r="H606" s="2"/>
      <c r="I606" s="2" t="s">
        <v>1191</v>
      </c>
      <c r="J606" s="2">
        <v>7.2</v>
      </c>
    </row>
    <row r="607">
      <c r="A607" s="2" t="s">
        <v>1196</v>
      </c>
      <c r="B607" s="2" t="s">
        <v>8363</v>
      </c>
      <c r="C607" s="2"/>
      <c r="D607" s="2"/>
      <c r="E607" s="2"/>
      <c r="F607" s="2"/>
      <c r="G607" s="2"/>
      <c r="H607" s="2"/>
      <c r="I607" s="2" t="s">
        <v>1191</v>
      </c>
      <c r="J607" s="2">
        <v>6.1</v>
      </c>
    </row>
    <row r="608">
      <c r="A608" s="2" t="s">
        <v>330</v>
      </c>
      <c r="B608" s="2" t="s">
        <v>1196</v>
      </c>
      <c r="C608" s="2" t="s">
        <v>4259</v>
      </c>
      <c r="D608" s="2" t="s">
        <v>3593</v>
      </c>
      <c r="E608" s="2"/>
      <c r="F608" s="2"/>
      <c r="G608" s="2"/>
      <c r="H608" s="2"/>
      <c r="I608" s="2" t="s">
        <v>519</v>
      </c>
      <c r="J608" s="2">
        <v>7.6</v>
      </c>
    </row>
    <row r="609">
      <c r="A609" s="2" t="s">
        <v>1196</v>
      </c>
      <c r="B609" s="2"/>
      <c r="C609" s="2"/>
      <c r="D609" s="2"/>
      <c r="E609" s="2"/>
      <c r="F609" s="2"/>
      <c r="G609" s="2"/>
      <c r="H609" s="2"/>
      <c r="I609" s="2" t="s">
        <v>1196</v>
      </c>
      <c r="J609" s="2">
        <v>6.3</v>
      </c>
    </row>
    <row r="610">
      <c r="A610" s="2" t="s">
        <v>464</v>
      </c>
      <c r="B610" s="2" t="s">
        <v>1196</v>
      </c>
      <c r="C610" s="2" t="s">
        <v>443</v>
      </c>
      <c r="D610" s="2" t="s">
        <v>2228</v>
      </c>
      <c r="E610" s="2" t="s">
        <v>8363</v>
      </c>
      <c r="F610" s="2"/>
      <c r="G610" s="2"/>
      <c r="H610" s="2"/>
      <c r="I610" s="2" t="s">
        <v>1199</v>
      </c>
      <c r="J610" s="2">
        <v>6.3</v>
      </c>
    </row>
    <row r="611">
      <c r="A611" s="2" t="s">
        <v>464</v>
      </c>
      <c r="B611" s="2" t="s">
        <v>3593</v>
      </c>
      <c r="C611" s="2"/>
      <c r="D611" s="2"/>
      <c r="E611" s="2"/>
      <c r="F611" s="2"/>
      <c r="G611" s="2"/>
      <c r="H611" s="2"/>
      <c r="I611" s="2" t="s">
        <v>22</v>
      </c>
      <c r="J611" s="2">
        <v>6.3</v>
      </c>
    </row>
    <row r="612">
      <c r="A612" s="2" t="s">
        <v>330</v>
      </c>
      <c r="B612" s="2" t="s">
        <v>6284</v>
      </c>
      <c r="C612" s="2" t="s">
        <v>443</v>
      </c>
      <c r="D612" s="2" t="s">
        <v>6837</v>
      </c>
      <c r="E612" s="2"/>
      <c r="F612" s="2"/>
      <c r="G612" s="2"/>
      <c r="H612" s="2"/>
      <c r="I612" s="2" t="s">
        <v>1202</v>
      </c>
      <c r="J612" s="2">
        <v>7.7</v>
      </c>
    </row>
    <row r="613">
      <c r="A613" s="2" t="s">
        <v>330</v>
      </c>
      <c r="B613" s="2" t="s">
        <v>4624</v>
      </c>
      <c r="C613" s="2" t="s">
        <v>1196</v>
      </c>
      <c r="D613" s="2" t="s">
        <v>7872</v>
      </c>
      <c r="E613" s="2" t="s">
        <v>8363</v>
      </c>
      <c r="F613" s="2"/>
      <c r="G613" s="2"/>
      <c r="H613" s="2"/>
      <c r="I613" s="2" t="s">
        <v>1204</v>
      </c>
      <c r="J613" s="2">
        <v>7.0</v>
      </c>
    </row>
    <row r="614">
      <c r="A614" s="2" t="s">
        <v>585</v>
      </c>
      <c r="B614" s="2" t="s">
        <v>1196</v>
      </c>
      <c r="C614" s="2"/>
      <c r="D614" s="2"/>
      <c r="E614" s="2"/>
      <c r="F614" s="2"/>
      <c r="G614" s="2"/>
      <c r="H614" s="2"/>
      <c r="I614" s="2" t="s">
        <v>888</v>
      </c>
      <c r="J614" s="2">
        <v>5.3</v>
      </c>
    </row>
    <row r="615">
      <c r="A615" s="2" t="s">
        <v>464</v>
      </c>
      <c r="B615" s="2" t="s">
        <v>330</v>
      </c>
      <c r="C615" s="2" t="s">
        <v>585</v>
      </c>
      <c r="D615" s="2" t="s">
        <v>3593</v>
      </c>
      <c r="E615" s="2"/>
      <c r="F615" s="2"/>
      <c r="G615" s="2"/>
      <c r="H615" s="2"/>
      <c r="I615" s="2" t="s">
        <v>372</v>
      </c>
      <c r="J615" s="2">
        <v>5.6</v>
      </c>
    </row>
    <row r="616">
      <c r="A616" s="2" t="s">
        <v>464</v>
      </c>
      <c r="B616" s="2" t="s">
        <v>330</v>
      </c>
      <c r="C616" s="2" t="s">
        <v>2228</v>
      </c>
      <c r="D616" s="2" t="s">
        <v>4259</v>
      </c>
      <c r="E616" s="2"/>
      <c r="F616" s="2"/>
      <c r="G616" s="2"/>
      <c r="H616" s="2"/>
      <c r="I616" s="2" t="s">
        <v>1209</v>
      </c>
      <c r="J616" s="2">
        <v>5.2</v>
      </c>
    </row>
    <row r="617">
      <c r="A617" s="2" t="s">
        <v>464</v>
      </c>
      <c r="B617" s="2" t="s">
        <v>330</v>
      </c>
      <c r="C617" s="2" t="s">
        <v>585</v>
      </c>
      <c r="D617" s="2" t="s">
        <v>3593</v>
      </c>
      <c r="E617" s="2"/>
      <c r="F617" s="2"/>
      <c r="G617" s="2"/>
      <c r="H617" s="2"/>
      <c r="I617" s="2" t="s">
        <v>372</v>
      </c>
      <c r="J617" s="2">
        <v>5.4</v>
      </c>
    </row>
    <row r="618">
      <c r="A618" s="2" t="s">
        <v>464</v>
      </c>
      <c r="B618" s="2" t="s">
        <v>443</v>
      </c>
      <c r="C618" s="2" t="s">
        <v>2228</v>
      </c>
      <c r="D618" s="2"/>
      <c r="E618" s="2"/>
      <c r="F618" s="2"/>
      <c r="G618" s="2"/>
      <c r="H618" s="2"/>
      <c r="I618" s="2" t="s">
        <v>1213</v>
      </c>
      <c r="J618" s="2">
        <v>6.4</v>
      </c>
    </row>
    <row r="619">
      <c r="A619" s="2" t="s">
        <v>585</v>
      </c>
      <c r="B619" s="2" t="s">
        <v>1196</v>
      </c>
      <c r="C619" s="2" t="s">
        <v>6035</v>
      </c>
      <c r="D619" s="2" t="s">
        <v>6837</v>
      </c>
      <c r="E619" s="2"/>
      <c r="F619" s="2"/>
      <c r="G619" s="2"/>
      <c r="H619" s="2"/>
      <c r="I619" s="2" t="s">
        <v>1215</v>
      </c>
      <c r="J619" s="2">
        <v>5.9</v>
      </c>
    </row>
    <row r="620">
      <c r="A620" s="2" t="s">
        <v>1196</v>
      </c>
      <c r="B620" s="2" t="s">
        <v>8363</v>
      </c>
      <c r="C620" s="2"/>
      <c r="D620" s="2"/>
      <c r="E620" s="2"/>
      <c r="F620" s="2"/>
      <c r="G620" s="2"/>
      <c r="H620" s="2"/>
      <c r="I620" s="2" t="s">
        <v>1191</v>
      </c>
      <c r="J620" s="2">
        <v>6.3</v>
      </c>
    </row>
    <row r="621">
      <c r="A621" s="2" t="s">
        <v>464</v>
      </c>
      <c r="B621" s="2" t="s">
        <v>8361</v>
      </c>
      <c r="C621" s="2" t="s">
        <v>3593</v>
      </c>
      <c r="D621" s="2"/>
      <c r="E621" s="2"/>
      <c r="F621" s="2"/>
      <c r="G621" s="2"/>
      <c r="H621" s="2"/>
      <c r="I621" s="2" t="s">
        <v>116</v>
      </c>
      <c r="J621" s="2">
        <v>6.5</v>
      </c>
    </row>
    <row r="622">
      <c r="A622" s="2" t="s">
        <v>464</v>
      </c>
      <c r="B622" s="2" t="s">
        <v>4259</v>
      </c>
      <c r="C622" s="2" t="s">
        <v>8364</v>
      </c>
      <c r="D622" s="2"/>
      <c r="E622" s="2"/>
      <c r="F622" s="2"/>
      <c r="G622" s="2"/>
      <c r="H622" s="2"/>
      <c r="I622" s="2" t="s">
        <v>1221</v>
      </c>
      <c r="J622" s="2">
        <v>3.0</v>
      </c>
    </row>
    <row r="623">
      <c r="A623" s="2" t="s">
        <v>464</v>
      </c>
      <c r="B623" s="2" t="s">
        <v>8361</v>
      </c>
      <c r="C623" s="2" t="s">
        <v>4259</v>
      </c>
      <c r="D623" s="2" t="s">
        <v>3593</v>
      </c>
      <c r="E623" s="2"/>
      <c r="F623" s="2"/>
      <c r="G623" s="2"/>
      <c r="H623" s="2"/>
      <c r="I623" s="2" t="s">
        <v>490</v>
      </c>
      <c r="J623" s="2">
        <v>3.6</v>
      </c>
    </row>
    <row r="624">
      <c r="A624" s="2" t="s">
        <v>464</v>
      </c>
      <c r="B624" s="2" t="s">
        <v>8361</v>
      </c>
      <c r="C624" s="2" t="s">
        <v>1196</v>
      </c>
      <c r="D624" s="2" t="s">
        <v>3593</v>
      </c>
      <c r="E624" s="2"/>
      <c r="F624" s="2"/>
      <c r="G624" s="2"/>
      <c r="H624" s="2"/>
      <c r="I624" s="2" t="s">
        <v>154</v>
      </c>
      <c r="J624" s="2">
        <v>5.8</v>
      </c>
    </row>
    <row r="625">
      <c r="A625" s="2" t="s">
        <v>464</v>
      </c>
      <c r="B625" s="2" t="s">
        <v>330</v>
      </c>
      <c r="C625" s="2" t="s">
        <v>3985</v>
      </c>
      <c r="D625" s="2" t="s">
        <v>585</v>
      </c>
      <c r="E625" s="2" t="s">
        <v>8361</v>
      </c>
      <c r="F625" s="2" t="s">
        <v>6284</v>
      </c>
      <c r="G625" s="2" t="s">
        <v>443</v>
      </c>
      <c r="H625" s="2"/>
      <c r="I625" s="2" t="s">
        <v>1228</v>
      </c>
      <c r="J625" s="2">
        <v>6.2</v>
      </c>
    </row>
    <row r="626">
      <c r="A626" s="2" t="s">
        <v>330</v>
      </c>
      <c r="B626" s="2" t="s">
        <v>3985</v>
      </c>
      <c r="C626" s="2" t="s">
        <v>6284</v>
      </c>
      <c r="D626" s="2" t="s">
        <v>443</v>
      </c>
      <c r="E626" s="2" t="s">
        <v>6035</v>
      </c>
      <c r="F626" s="2"/>
      <c r="G626" s="2"/>
      <c r="H626" s="2"/>
      <c r="I626" s="2" t="s">
        <v>1230</v>
      </c>
      <c r="J626" s="2">
        <v>5.6</v>
      </c>
    </row>
    <row r="627">
      <c r="A627" s="2" t="s">
        <v>464</v>
      </c>
      <c r="B627" s="2" t="s">
        <v>8361</v>
      </c>
      <c r="C627" s="2" t="s">
        <v>1196</v>
      </c>
      <c r="D627" s="2" t="s">
        <v>8362</v>
      </c>
      <c r="E627" s="2" t="s">
        <v>3593</v>
      </c>
      <c r="F627" s="2"/>
      <c r="G627" s="2"/>
      <c r="H627" s="2"/>
      <c r="I627" s="2" t="s">
        <v>389</v>
      </c>
      <c r="J627" s="2">
        <v>5.4</v>
      </c>
    </row>
    <row r="628">
      <c r="A628" s="2" t="s">
        <v>464</v>
      </c>
      <c r="B628" s="2" t="s">
        <v>330</v>
      </c>
      <c r="C628" s="2" t="s">
        <v>8362</v>
      </c>
      <c r="D628" s="2" t="s">
        <v>4259</v>
      </c>
      <c r="E628" s="2" t="s">
        <v>3593</v>
      </c>
      <c r="F628" s="2"/>
      <c r="G628" s="2"/>
      <c r="H628" s="2"/>
      <c r="I628" s="2" t="s">
        <v>556</v>
      </c>
      <c r="J628" s="2">
        <v>6.1</v>
      </c>
    </row>
    <row r="629">
      <c r="A629" s="2" t="s">
        <v>8361</v>
      </c>
      <c r="B629" s="2" t="s">
        <v>8362</v>
      </c>
      <c r="C629" s="2" t="s">
        <v>3593</v>
      </c>
      <c r="D629" s="2"/>
      <c r="E629" s="2"/>
      <c r="F629" s="2"/>
      <c r="G629" s="2"/>
      <c r="H629" s="2"/>
      <c r="I629" s="2" t="s">
        <v>784</v>
      </c>
      <c r="J629" s="2">
        <v>4.2</v>
      </c>
    </row>
    <row r="630">
      <c r="A630" s="2" t="s">
        <v>464</v>
      </c>
      <c r="B630" s="2" t="s">
        <v>8361</v>
      </c>
      <c r="C630" s="2" t="s">
        <v>8362</v>
      </c>
      <c r="D630" s="2" t="s">
        <v>4259</v>
      </c>
      <c r="E630" s="2" t="s">
        <v>3593</v>
      </c>
      <c r="F630" s="2"/>
      <c r="G630" s="2"/>
      <c r="H630" s="2"/>
      <c r="I630" s="2" t="s">
        <v>1238</v>
      </c>
      <c r="J630" s="2">
        <v>6.7</v>
      </c>
    </row>
    <row r="631">
      <c r="A631" s="2" t="s">
        <v>464</v>
      </c>
      <c r="B631" s="2" t="s">
        <v>330</v>
      </c>
      <c r="C631" s="2" t="s">
        <v>443</v>
      </c>
      <c r="D631" s="2"/>
      <c r="E631" s="2"/>
      <c r="F631" s="2"/>
      <c r="G631" s="2"/>
      <c r="H631" s="2"/>
      <c r="I631" s="2" t="s">
        <v>15</v>
      </c>
      <c r="J631" s="2">
        <v>4.2</v>
      </c>
    </row>
    <row r="632">
      <c r="A632" s="2" t="s">
        <v>464</v>
      </c>
      <c r="B632" s="2" t="s">
        <v>1196</v>
      </c>
      <c r="C632" s="2" t="s">
        <v>3593</v>
      </c>
      <c r="D632" s="2"/>
      <c r="E632" s="2"/>
      <c r="F632" s="2"/>
      <c r="G632" s="2"/>
      <c r="H632" s="2"/>
      <c r="I632" s="2" t="s">
        <v>320</v>
      </c>
      <c r="J632" s="2">
        <v>6.4</v>
      </c>
    </row>
    <row r="633">
      <c r="A633" s="2" t="s">
        <v>330</v>
      </c>
      <c r="B633" s="2" t="s">
        <v>1196</v>
      </c>
      <c r="C633" s="2" t="s">
        <v>443</v>
      </c>
      <c r="D633" s="2" t="s">
        <v>6837</v>
      </c>
      <c r="E633" s="2"/>
      <c r="F633" s="2"/>
      <c r="G633" s="2"/>
      <c r="H633" s="2"/>
      <c r="I633" s="2" t="s">
        <v>383</v>
      </c>
      <c r="J633" s="2">
        <v>4.9</v>
      </c>
    </row>
    <row r="634">
      <c r="A634" s="2" t="s">
        <v>8361</v>
      </c>
      <c r="B634" s="2" t="s">
        <v>1196</v>
      </c>
      <c r="C634" s="2" t="s">
        <v>3593</v>
      </c>
      <c r="D634" s="2"/>
      <c r="E634" s="2"/>
      <c r="F634" s="2"/>
      <c r="G634" s="2"/>
      <c r="H634" s="2"/>
      <c r="I634" s="2" t="s">
        <v>751</v>
      </c>
      <c r="J634" s="2">
        <v>6.8</v>
      </c>
    </row>
    <row r="635">
      <c r="A635" s="2" t="s">
        <v>3985</v>
      </c>
      <c r="B635" s="2" t="s">
        <v>585</v>
      </c>
      <c r="C635" s="2" t="s">
        <v>6284</v>
      </c>
      <c r="D635" s="2"/>
      <c r="E635" s="2"/>
      <c r="F635" s="2"/>
      <c r="G635" s="2"/>
      <c r="H635" s="2"/>
      <c r="I635" s="2" t="s">
        <v>1041</v>
      </c>
      <c r="J635" s="2">
        <v>7.7</v>
      </c>
    </row>
    <row r="636">
      <c r="A636" s="2" t="s">
        <v>464</v>
      </c>
      <c r="B636" s="2" t="s">
        <v>585</v>
      </c>
      <c r="C636" s="2" t="s">
        <v>8361</v>
      </c>
      <c r="D636" s="2" t="s">
        <v>1196</v>
      </c>
      <c r="E636" s="2" t="s">
        <v>3593</v>
      </c>
      <c r="F636" s="2"/>
      <c r="G636" s="2"/>
      <c r="H636" s="2"/>
      <c r="I636" s="2" t="s">
        <v>1248</v>
      </c>
      <c r="J636" s="2">
        <v>5.6</v>
      </c>
    </row>
    <row r="637">
      <c r="A637" s="2" t="s">
        <v>585</v>
      </c>
      <c r="B637" s="2"/>
      <c r="C637" s="2"/>
      <c r="D637" s="2"/>
      <c r="E637" s="2"/>
      <c r="F637" s="2"/>
      <c r="G637" s="2"/>
      <c r="H637" s="2"/>
      <c r="I637" s="2" t="s">
        <v>585</v>
      </c>
      <c r="J637" s="2">
        <v>6.4</v>
      </c>
    </row>
    <row r="638">
      <c r="A638" s="2" t="s">
        <v>330</v>
      </c>
      <c r="B638" s="2" t="s">
        <v>1196</v>
      </c>
      <c r="C638" s="2" t="s">
        <v>7872</v>
      </c>
      <c r="D638" s="2" t="s">
        <v>6837</v>
      </c>
      <c r="E638" s="2"/>
      <c r="F638" s="2"/>
      <c r="G638" s="2"/>
      <c r="H638" s="2"/>
      <c r="I638" s="2" t="s">
        <v>1253</v>
      </c>
      <c r="J638" s="2">
        <v>7.2</v>
      </c>
    </row>
    <row r="639">
      <c r="A639" s="2" t="s">
        <v>464</v>
      </c>
      <c r="B639" s="2" t="s">
        <v>585</v>
      </c>
      <c r="C639" s="2" t="s">
        <v>443</v>
      </c>
      <c r="D639" s="2" t="s">
        <v>4259</v>
      </c>
      <c r="E639" s="2"/>
      <c r="F639" s="2"/>
      <c r="G639" s="2"/>
      <c r="H639" s="2"/>
      <c r="I639" s="2" t="s">
        <v>336</v>
      </c>
      <c r="J639" s="2">
        <v>6.0</v>
      </c>
    </row>
    <row r="640">
      <c r="A640" s="2" t="s">
        <v>585</v>
      </c>
      <c r="B640" s="2" t="s">
        <v>6837</v>
      </c>
      <c r="C640" s="2"/>
      <c r="D640" s="2"/>
      <c r="E640" s="2"/>
      <c r="F640" s="2"/>
      <c r="G640" s="2"/>
      <c r="H640" s="2"/>
      <c r="I640" s="2" t="s">
        <v>590</v>
      </c>
      <c r="J640" s="2">
        <v>5.9</v>
      </c>
    </row>
    <row r="641">
      <c r="A641" s="2" t="s">
        <v>4624</v>
      </c>
      <c r="B641" s="2" t="s">
        <v>1196</v>
      </c>
      <c r="C641" s="2" t="s">
        <v>3593</v>
      </c>
      <c r="D641" s="2"/>
      <c r="E641" s="2"/>
      <c r="F641" s="2"/>
      <c r="G641" s="2"/>
      <c r="H641" s="2"/>
      <c r="I641" s="2" t="s">
        <v>1259</v>
      </c>
      <c r="J641" s="2">
        <v>7.9</v>
      </c>
    </row>
    <row r="642">
      <c r="A642" s="2" t="s">
        <v>464</v>
      </c>
      <c r="B642" s="2" t="s">
        <v>1196</v>
      </c>
      <c r="C642" s="2" t="s">
        <v>7872</v>
      </c>
      <c r="D642" s="2" t="s">
        <v>3593</v>
      </c>
      <c r="E642" s="2"/>
      <c r="F642" s="2"/>
      <c r="G642" s="2"/>
      <c r="H642" s="2"/>
      <c r="I642" s="2" t="s">
        <v>1262</v>
      </c>
      <c r="J642" s="2">
        <v>6.8</v>
      </c>
    </row>
    <row r="643">
      <c r="A643" s="2" t="s">
        <v>464</v>
      </c>
      <c r="B643" s="2" t="s">
        <v>1196</v>
      </c>
      <c r="C643" s="2" t="s">
        <v>3593</v>
      </c>
      <c r="D643" s="2"/>
      <c r="E643" s="2"/>
      <c r="F643" s="2"/>
      <c r="G643" s="2"/>
      <c r="H643" s="2"/>
      <c r="I643" s="2" t="s">
        <v>320</v>
      </c>
      <c r="J643" s="2">
        <v>7.1</v>
      </c>
    </row>
    <row r="644">
      <c r="A644" s="2" t="s">
        <v>585</v>
      </c>
      <c r="B644" s="2"/>
      <c r="C644" s="2"/>
      <c r="D644" s="2"/>
      <c r="E644" s="2"/>
      <c r="F644" s="2"/>
      <c r="G644" s="2"/>
      <c r="H644" s="2"/>
      <c r="I644" s="2" t="s">
        <v>585</v>
      </c>
      <c r="J644" s="2">
        <v>5.9</v>
      </c>
    </row>
    <row r="645">
      <c r="A645" s="2" t="s">
        <v>464</v>
      </c>
      <c r="B645" s="2" t="s">
        <v>443</v>
      </c>
      <c r="C645" s="2" t="s">
        <v>2228</v>
      </c>
      <c r="D645" s="2"/>
      <c r="E645" s="2"/>
      <c r="F645" s="2"/>
      <c r="G645" s="2"/>
      <c r="H645" s="2"/>
      <c r="I645" s="2" t="s">
        <v>1213</v>
      </c>
      <c r="J645" s="2">
        <v>5.9</v>
      </c>
    </row>
    <row r="646">
      <c r="A646" s="2" t="s">
        <v>464</v>
      </c>
      <c r="B646" s="2" t="s">
        <v>8361</v>
      </c>
      <c r="C646" s="2" t="s">
        <v>6837</v>
      </c>
      <c r="D646" s="2" t="s">
        <v>3593</v>
      </c>
      <c r="E646" s="2"/>
      <c r="F646" s="2"/>
      <c r="G646" s="2"/>
      <c r="H646" s="2"/>
      <c r="I646" s="2" t="s">
        <v>562</v>
      </c>
      <c r="J646" s="2">
        <v>6.2</v>
      </c>
    </row>
    <row r="647">
      <c r="A647" s="2" t="s">
        <v>585</v>
      </c>
      <c r="B647" s="2"/>
      <c r="C647" s="2"/>
      <c r="D647" s="2"/>
      <c r="E647" s="2"/>
      <c r="F647" s="2"/>
      <c r="G647" s="2"/>
      <c r="H647" s="2"/>
      <c r="I647" s="2" t="s">
        <v>585</v>
      </c>
      <c r="J647" s="2">
        <v>7.4</v>
      </c>
    </row>
    <row r="648">
      <c r="A648" s="2" t="s">
        <v>1196</v>
      </c>
      <c r="B648" s="2" t="s">
        <v>8362</v>
      </c>
      <c r="C648" s="2" t="s">
        <v>4259</v>
      </c>
      <c r="D648" s="2" t="s">
        <v>3593</v>
      </c>
      <c r="E648" s="2"/>
      <c r="F648" s="2"/>
      <c r="G648" s="2"/>
      <c r="H648" s="2"/>
      <c r="I648" s="2" t="s">
        <v>779</v>
      </c>
      <c r="J648" s="2">
        <v>7.0</v>
      </c>
    </row>
    <row r="649">
      <c r="A649" s="2" t="s">
        <v>464</v>
      </c>
      <c r="B649" s="2" t="s">
        <v>330</v>
      </c>
      <c r="C649" s="2" t="s">
        <v>443</v>
      </c>
      <c r="D649" s="2" t="s">
        <v>8363</v>
      </c>
      <c r="E649" s="2"/>
      <c r="F649" s="2"/>
      <c r="G649" s="2"/>
      <c r="H649" s="2"/>
      <c r="I649" s="2" t="s">
        <v>1272</v>
      </c>
      <c r="J649" s="2">
        <v>5.4</v>
      </c>
    </row>
    <row r="650">
      <c r="A650" s="2" t="s">
        <v>464</v>
      </c>
      <c r="B650" s="2" t="s">
        <v>1196</v>
      </c>
      <c r="C650" s="2" t="s">
        <v>8363</v>
      </c>
      <c r="D650" s="2"/>
      <c r="E650" s="2"/>
      <c r="F650" s="2"/>
      <c r="G650" s="2"/>
      <c r="H650" s="2"/>
      <c r="I650" s="2" t="s">
        <v>514</v>
      </c>
      <c r="J650" s="2">
        <v>8.6</v>
      </c>
    </row>
    <row r="651">
      <c r="A651" s="2" t="s">
        <v>464</v>
      </c>
      <c r="B651" s="2" t="s">
        <v>8361</v>
      </c>
      <c r="C651" s="2" t="s">
        <v>1196</v>
      </c>
      <c r="D651" s="2" t="s">
        <v>3593</v>
      </c>
      <c r="E651" s="2"/>
      <c r="F651" s="2"/>
      <c r="G651" s="2"/>
      <c r="H651" s="2"/>
      <c r="I651" s="2" t="s">
        <v>154</v>
      </c>
      <c r="J651" s="2">
        <v>6.5</v>
      </c>
    </row>
    <row r="652">
      <c r="A652" s="2" t="s">
        <v>585</v>
      </c>
      <c r="B652" s="2" t="s">
        <v>443</v>
      </c>
      <c r="C652" s="2" t="s">
        <v>6837</v>
      </c>
      <c r="D652" s="2"/>
      <c r="E652" s="2"/>
      <c r="F652" s="2"/>
      <c r="G652" s="2"/>
      <c r="H652" s="2"/>
      <c r="I652" s="2" t="s">
        <v>1277</v>
      </c>
      <c r="J652" s="2">
        <v>6.4</v>
      </c>
    </row>
    <row r="653">
      <c r="A653" s="2" t="s">
        <v>330</v>
      </c>
      <c r="B653" s="2" t="s">
        <v>3985</v>
      </c>
      <c r="C653" s="2" t="s">
        <v>585</v>
      </c>
      <c r="D653" s="2" t="s">
        <v>6284</v>
      </c>
      <c r="E653" s="2"/>
      <c r="F653" s="2"/>
      <c r="G653" s="2"/>
      <c r="H653" s="2"/>
      <c r="I653" s="2" t="s">
        <v>157</v>
      </c>
      <c r="J653" s="2">
        <v>7.6</v>
      </c>
    </row>
    <row r="654">
      <c r="A654" s="2" t="s">
        <v>1196</v>
      </c>
      <c r="B654" s="2" t="s">
        <v>2228</v>
      </c>
      <c r="C654" s="2" t="s">
        <v>4259</v>
      </c>
      <c r="D654" s="2" t="s">
        <v>3593</v>
      </c>
      <c r="E654" s="2"/>
      <c r="F654" s="2"/>
      <c r="G654" s="2"/>
      <c r="H654" s="2"/>
      <c r="I654" s="2" t="s">
        <v>1114</v>
      </c>
      <c r="J654" s="2">
        <v>5.5</v>
      </c>
    </row>
    <row r="655">
      <c r="A655" s="2" t="s">
        <v>4624</v>
      </c>
      <c r="B655" s="2" t="s">
        <v>1196</v>
      </c>
      <c r="C655" s="2" t="s">
        <v>7872</v>
      </c>
      <c r="D655" s="2" t="s">
        <v>8363</v>
      </c>
      <c r="E655" s="2"/>
      <c r="F655" s="2"/>
      <c r="G655" s="2"/>
      <c r="H655" s="2"/>
      <c r="I655" s="2" t="s">
        <v>1139</v>
      </c>
      <c r="J655" s="2">
        <v>7.4</v>
      </c>
    </row>
    <row r="656">
      <c r="A656" s="2" t="s">
        <v>464</v>
      </c>
      <c r="B656" s="2" t="s">
        <v>4259</v>
      </c>
      <c r="C656" s="2"/>
      <c r="D656" s="2"/>
      <c r="E656" s="2"/>
      <c r="F656" s="2"/>
      <c r="G656" s="2"/>
      <c r="H656" s="2"/>
      <c r="I656" s="2" t="s">
        <v>222</v>
      </c>
      <c r="J656" s="2">
        <v>8.7</v>
      </c>
    </row>
    <row r="657">
      <c r="A657" s="2" t="s">
        <v>330</v>
      </c>
      <c r="B657" s="2" t="s">
        <v>1196</v>
      </c>
      <c r="C657" s="2" t="s">
        <v>7872</v>
      </c>
      <c r="D657" s="2"/>
      <c r="E657" s="2"/>
      <c r="F657" s="2"/>
      <c r="G657" s="2"/>
      <c r="H657" s="2"/>
      <c r="I657" s="2" t="s">
        <v>763</v>
      </c>
      <c r="J657" s="2">
        <v>7.6</v>
      </c>
    </row>
    <row r="658">
      <c r="A658" s="2" t="s">
        <v>464</v>
      </c>
      <c r="B658" s="2" t="s">
        <v>4259</v>
      </c>
      <c r="C658" s="2"/>
      <c r="D658" s="2"/>
      <c r="E658" s="2"/>
      <c r="F658" s="2"/>
      <c r="G658" s="2"/>
      <c r="H658" s="2"/>
      <c r="I658" s="2" t="s">
        <v>222</v>
      </c>
      <c r="J658" s="2">
        <v>7.5</v>
      </c>
    </row>
    <row r="659">
      <c r="A659" s="2" t="s">
        <v>585</v>
      </c>
      <c r="B659" s="2" t="s">
        <v>6284</v>
      </c>
      <c r="C659" s="2" t="s">
        <v>443</v>
      </c>
      <c r="D659" s="2"/>
      <c r="E659" s="2"/>
      <c r="F659" s="2"/>
      <c r="G659" s="2"/>
      <c r="H659" s="2"/>
      <c r="I659" s="2" t="s">
        <v>176</v>
      </c>
      <c r="J659" s="2">
        <v>5.5</v>
      </c>
    </row>
    <row r="660">
      <c r="A660" s="2" t="s">
        <v>1196</v>
      </c>
      <c r="B660" s="2" t="s">
        <v>6035</v>
      </c>
      <c r="C660" s="2" t="s">
        <v>6837</v>
      </c>
      <c r="D660" s="2"/>
      <c r="E660" s="2"/>
      <c r="F660" s="2"/>
      <c r="G660" s="2"/>
      <c r="H660" s="2"/>
      <c r="I660" s="2" t="s">
        <v>1001</v>
      </c>
      <c r="J660" s="2">
        <v>7.6</v>
      </c>
    </row>
    <row r="661">
      <c r="A661" s="2" t="s">
        <v>585</v>
      </c>
      <c r="B661" s="2" t="s">
        <v>1196</v>
      </c>
      <c r="C661" s="2" t="s">
        <v>6837</v>
      </c>
      <c r="D661" s="2"/>
      <c r="E661" s="2"/>
      <c r="F661" s="2"/>
      <c r="G661" s="2"/>
      <c r="H661" s="2"/>
      <c r="I661" s="2" t="s">
        <v>495</v>
      </c>
      <c r="J661" s="2">
        <v>6.5</v>
      </c>
    </row>
    <row r="662">
      <c r="A662" s="2" t="s">
        <v>585</v>
      </c>
      <c r="B662" s="2"/>
      <c r="C662" s="2"/>
      <c r="D662" s="2"/>
      <c r="E662" s="2"/>
      <c r="F662" s="2"/>
      <c r="G662" s="2"/>
      <c r="H662" s="2"/>
      <c r="I662" s="2" t="s">
        <v>585</v>
      </c>
      <c r="J662" s="2">
        <v>6.9</v>
      </c>
    </row>
    <row r="663">
      <c r="A663" s="2" t="s">
        <v>464</v>
      </c>
      <c r="B663" s="2" t="s">
        <v>330</v>
      </c>
      <c r="C663" s="2" t="s">
        <v>585</v>
      </c>
      <c r="D663" s="2" t="s">
        <v>6837</v>
      </c>
      <c r="E663" s="2" t="s">
        <v>3593</v>
      </c>
      <c r="F663" s="2" t="s">
        <v>5212</v>
      </c>
      <c r="G663" s="2"/>
      <c r="H663" s="2"/>
      <c r="I663" s="2" t="s">
        <v>1292</v>
      </c>
      <c r="J663" s="2">
        <v>6.7</v>
      </c>
    </row>
    <row r="664">
      <c r="A664" s="2" t="s">
        <v>585</v>
      </c>
      <c r="B664" s="2" t="s">
        <v>1196</v>
      </c>
      <c r="C664" s="2"/>
      <c r="D664" s="2"/>
      <c r="E664" s="2"/>
      <c r="F664" s="2"/>
      <c r="G664" s="2"/>
      <c r="H664" s="2"/>
      <c r="I664" s="2" t="s">
        <v>888</v>
      </c>
      <c r="J664" s="2">
        <v>6.6</v>
      </c>
    </row>
    <row r="665">
      <c r="A665" s="2" t="s">
        <v>4624</v>
      </c>
      <c r="B665" s="2" t="s">
        <v>1196</v>
      </c>
      <c r="C665" s="2" t="s">
        <v>8364</v>
      </c>
      <c r="D665" s="2" t="s">
        <v>8363</v>
      </c>
      <c r="E665" s="2"/>
      <c r="F665" s="2"/>
      <c r="G665" s="2"/>
      <c r="H665" s="2"/>
      <c r="I665" s="2" t="s">
        <v>1296</v>
      </c>
      <c r="J665" s="2">
        <v>7.2</v>
      </c>
    </row>
    <row r="666">
      <c r="A666" s="2" t="s">
        <v>464</v>
      </c>
      <c r="B666" s="2" t="s">
        <v>330</v>
      </c>
      <c r="C666" s="2" t="s">
        <v>3593</v>
      </c>
      <c r="D666" s="2"/>
      <c r="E666" s="2"/>
      <c r="F666" s="2"/>
      <c r="G666" s="2"/>
      <c r="H666" s="2"/>
      <c r="I666" s="2" t="s">
        <v>18</v>
      </c>
      <c r="J666" s="2">
        <v>6.4</v>
      </c>
    </row>
    <row r="667">
      <c r="A667" s="2" t="s">
        <v>464</v>
      </c>
      <c r="B667" s="2" t="s">
        <v>330</v>
      </c>
      <c r="C667" s="2" t="s">
        <v>3593</v>
      </c>
      <c r="D667" s="2"/>
      <c r="E667" s="2"/>
      <c r="F667" s="2"/>
      <c r="G667" s="2"/>
      <c r="H667" s="2"/>
      <c r="I667" s="2" t="s">
        <v>18</v>
      </c>
      <c r="J667" s="2">
        <v>6.4</v>
      </c>
    </row>
    <row r="668">
      <c r="A668" s="2" t="s">
        <v>464</v>
      </c>
      <c r="B668" s="2" t="s">
        <v>8361</v>
      </c>
      <c r="C668" s="2" t="s">
        <v>3593</v>
      </c>
      <c r="D668" s="2"/>
      <c r="E668" s="2"/>
      <c r="F668" s="2"/>
      <c r="G668" s="2"/>
      <c r="H668" s="2"/>
      <c r="I668" s="2" t="s">
        <v>116</v>
      </c>
      <c r="J668" s="2">
        <v>6.0</v>
      </c>
    </row>
    <row r="669">
      <c r="A669" s="2" t="s">
        <v>585</v>
      </c>
      <c r="B669" s="2" t="s">
        <v>6284</v>
      </c>
      <c r="C669" s="2" t="s">
        <v>443</v>
      </c>
      <c r="D669" s="2"/>
      <c r="E669" s="2"/>
      <c r="F669" s="2"/>
      <c r="G669" s="2"/>
      <c r="H669" s="2"/>
      <c r="I669" s="2" t="s">
        <v>176</v>
      </c>
      <c r="J669" s="2">
        <v>6.1</v>
      </c>
    </row>
    <row r="670">
      <c r="A670" s="2" t="s">
        <v>1196</v>
      </c>
      <c r="B670" s="2" t="s">
        <v>7872</v>
      </c>
      <c r="C670" s="2" t="s">
        <v>3593</v>
      </c>
      <c r="D670" s="2"/>
      <c r="E670" s="2"/>
      <c r="F670" s="2"/>
      <c r="G670" s="2"/>
      <c r="H670" s="2"/>
      <c r="I670" s="2" t="s">
        <v>991</v>
      </c>
      <c r="J670" s="2">
        <v>6.0</v>
      </c>
    </row>
    <row r="671">
      <c r="A671" s="2" t="s">
        <v>1196</v>
      </c>
      <c r="B671" s="2"/>
      <c r="C671" s="2"/>
      <c r="D671" s="2"/>
      <c r="E671" s="2"/>
      <c r="F671" s="2"/>
      <c r="G671" s="2"/>
      <c r="H671" s="2"/>
      <c r="I671" s="2" t="s">
        <v>1196</v>
      </c>
      <c r="J671" s="2">
        <v>6.4</v>
      </c>
    </row>
    <row r="672">
      <c r="A672" s="2" t="s">
        <v>585</v>
      </c>
      <c r="B672" s="2" t="s">
        <v>6837</v>
      </c>
      <c r="C672" s="2"/>
      <c r="D672" s="2"/>
      <c r="E672" s="2"/>
      <c r="F672" s="2"/>
      <c r="G672" s="2"/>
      <c r="H672" s="2"/>
      <c r="I672" s="2" t="s">
        <v>590</v>
      </c>
      <c r="J672" s="2">
        <v>6.4</v>
      </c>
    </row>
    <row r="673">
      <c r="A673" s="2" t="s">
        <v>1196</v>
      </c>
      <c r="B673" s="2" t="s">
        <v>8362</v>
      </c>
      <c r="C673" s="2" t="s">
        <v>3593</v>
      </c>
      <c r="D673" s="2"/>
      <c r="E673" s="2"/>
      <c r="F673" s="2"/>
      <c r="G673" s="2"/>
      <c r="H673" s="2"/>
      <c r="I673" s="2" t="s">
        <v>679</v>
      </c>
      <c r="J673" s="2">
        <v>7.3</v>
      </c>
    </row>
    <row r="674">
      <c r="A674" s="2" t="s">
        <v>585</v>
      </c>
      <c r="B674" s="2" t="s">
        <v>1196</v>
      </c>
      <c r="C674" s="2" t="s">
        <v>6284</v>
      </c>
      <c r="D674" s="2" t="s">
        <v>6035</v>
      </c>
      <c r="E674" s="2"/>
      <c r="F674" s="2"/>
      <c r="G674" s="2"/>
      <c r="H674" s="2"/>
      <c r="I674" s="2" t="s">
        <v>1310</v>
      </c>
      <c r="J674" s="2">
        <v>5.2</v>
      </c>
    </row>
    <row r="675">
      <c r="A675" s="2" t="s">
        <v>585</v>
      </c>
      <c r="B675" s="2" t="s">
        <v>8361</v>
      </c>
      <c r="C675" s="2" t="s">
        <v>1196</v>
      </c>
      <c r="D675" s="2" t="s">
        <v>6837</v>
      </c>
      <c r="E675" s="2"/>
      <c r="F675" s="2"/>
      <c r="G675" s="2"/>
      <c r="H675" s="2"/>
      <c r="I675" s="2" t="s">
        <v>1094</v>
      </c>
      <c r="J675" s="2">
        <v>6.6</v>
      </c>
    </row>
    <row r="676">
      <c r="A676" s="2" t="s">
        <v>464</v>
      </c>
      <c r="B676" s="2" t="s">
        <v>585</v>
      </c>
      <c r="C676" s="2" t="s">
        <v>6837</v>
      </c>
      <c r="D676" s="2"/>
      <c r="E676" s="2"/>
      <c r="F676" s="2"/>
      <c r="G676" s="2"/>
      <c r="H676" s="2"/>
      <c r="I676" s="2" t="s">
        <v>498</v>
      </c>
      <c r="J676" s="2">
        <v>6.3</v>
      </c>
    </row>
    <row r="677">
      <c r="A677" s="2" t="s">
        <v>464</v>
      </c>
      <c r="B677" s="2" t="s">
        <v>330</v>
      </c>
      <c r="C677" s="2" t="s">
        <v>443</v>
      </c>
      <c r="D677" s="2" t="s">
        <v>2228</v>
      </c>
      <c r="E677" s="2" t="s">
        <v>4259</v>
      </c>
      <c r="F677" s="2" t="s">
        <v>3593</v>
      </c>
      <c r="G677" s="2"/>
      <c r="H677" s="2"/>
      <c r="I677" s="2" t="s">
        <v>1316</v>
      </c>
      <c r="J677" s="2">
        <v>5.9</v>
      </c>
    </row>
    <row r="678">
      <c r="A678" s="2" t="s">
        <v>464</v>
      </c>
      <c r="B678" s="2" t="s">
        <v>1196</v>
      </c>
      <c r="C678" s="2" t="s">
        <v>8363</v>
      </c>
      <c r="D678" s="2"/>
      <c r="E678" s="2"/>
      <c r="F678" s="2"/>
      <c r="G678" s="2"/>
      <c r="H678" s="2"/>
      <c r="I678" s="2" t="s">
        <v>514</v>
      </c>
      <c r="J678" s="2">
        <v>6.4</v>
      </c>
    </row>
    <row r="679">
      <c r="A679" s="2" t="s">
        <v>585</v>
      </c>
      <c r="B679" s="2" t="s">
        <v>1196</v>
      </c>
      <c r="C679" s="2"/>
      <c r="D679" s="2"/>
      <c r="E679" s="2"/>
      <c r="F679" s="2"/>
      <c r="G679" s="2"/>
      <c r="H679" s="2"/>
      <c r="I679" s="2" t="s">
        <v>888</v>
      </c>
      <c r="J679" s="2">
        <v>6.7</v>
      </c>
    </row>
    <row r="680">
      <c r="A680" s="2" t="s">
        <v>464</v>
      </c>
      <c r="B680" s="2" t="s">
        <v>2228</v>
      </c>
      <c r="C680" s="2" t="s">
        <v>4259</v>
      </c>
      <c r="D680" s="2" t="s">
        <v>3593</v>
      </c>
      <c r="E680" s="2"/>
      <c r="F680" s="2"/>
      <c r="G680" s="2"/>
      <c r="H680" s="2"/>
      <c r="I680" s="2" t="s">
        <v>781</v>
      </c>
      <c r="J680" s="2">
        <v>5.4</v>
      </c>
    </row>
    <row r="681">
      <c r="A681" s="2" t="s">
        <v>464</v>
      </c>
      <c r="B681" s="2" t="s">
        <v>4259</v>
      </c>
      <c r="C681" s="2" t="s">
        <v>3593</v>
      </c>
      <c r="D681" s="2"/>
      <c r="E681" s="2"/>
      <c r="F681" s="2"/>
      <c r="G681" s="2"/>
      <c r="H681" s="2"/>
      <c r="I681" s="2" t="s">
        <v>989</v>
      </c>
      <c r="J681" s="2">
        <v>6.4</v>
      </c>
    </row>
    <row r="682">
      <c r="A682" s="2" t="s">
        <v>464</v>
      </c>
      <c r="B682" s="2" t="s">
        <v>8361</v>
      </c>
      <c r="C682" s="2" t="s">
        <v>1196</v>
      </c>
      <c r="D682" s="2" t="s">
        <v>8362</v>
      </c>
      <c r="E682" s="2" t="s">
        <v>3593</v>
      </c>
      <c r="F682" s="2"/>
      <c r="G682" s="2"/>
      <c r="H682" s="2"/>
      <c r="I682" s="2" t="s">
        <v>389</v>
      </c>
      <c r="J682" s="2">
        <v>6.7</v>
      </c>
    </row>
    <row r="683">
      <c r="A683" s="2" t="s">
        <v>464</v>
      </c>
      <c r="B683" s="2" t="s">
        <v>1196</v>
      </c>
      <c r="C683" s="2" t="s">
        <v>3593</v>
      </c>
      <c r="D683" s="2"/>
      <c r="E683" s="2"/>
      <c r="F683" s="2"/>
      <c r="G683" s="2"/>
      <c r="H683" s="2"/>
      <c r="I683" s="2" t="s">
        <v>320</v>
      </c>
      <c r="J683" s="2">
        <v>6.2</v>
      </c>
    </row>
    <row r="684">
      <c r="A684" s="2" t="s">
        <v>464</v>
      </c>
      <c r="B684" s="2" t="s">
        <v>330</v>
      </c>
      <c r="C684" s="2" t="s">
        <v>585</v>
      </c>
      <c r="D684" s="2" t="s">
        <v>6284</v>
      </c>
      <c r="E684" s="2" t="s">
        <v>443</v>
      </c>
      <c r="F684" s="2" t="s">
        <v>4259</v>
      </c>
      <c r="G684" s="2"/>
      <c r="H684" s="2"/>
      <c r="I684" s="2" t="s">
        <v>59</v>
      </c>
      <c r="J684" s="2">
        <v>6.1</v>
      </c>
    </row>
    <row r="685">
      <c r="A685" s="2" t="s">
        <v>1196</v>
      </c>
      <c r="B685" s="2"/>
      <c r="C685" s="2"/>
      <c r="D685" s="2"/>
      <c r="E685" s="2"/>
      <c r="F685" s="2"/>
      <c r="G685" s="2"/>
      <c r="H685" s="2"/>
      <c r="I685" s="2" t="s">
        <v>1196</v>
      </c>
      <c r="J685" s="2">
        <v>8.8</v>
      </c>
    </row>
    <row r="686">
      <c r="A686" s="2" t="s">
        <v>1196</v>
      </c>
      <c r="B686" s="2" t="s">
        <v>8364</v>
      </c>
      <c r="C686" s="2"/>
      <c r="D686" s="2"/>
      <c r="E686" s="2"/>
      <c r="F686" s="2"/>
      <c r="G686" s="2"/>
      <c r="H686" s="2"/>
      <c r="I686" s="2" t="s">
        <v>1327</v>
      </c>
      <c r="J686" s="2">
        <v>7.1</v>
      </c>
    </row>
    <row r="687">
      <c r="A687" s="2" t="s">
        <v>8361</v>
      </c>
      <c r="B687" s="2" t="s">
        <v>1196</v>
      </c>
      <c r="C687" s="2" t="s">
        <v>8362</v>
      </c>
      <c r="D687" s="2"/>
      <c r="E687" s="2"/>
      <c r="F687" s="2"/>
      <c r="G687" s="2"/>
      <c r="H687" s="2"/>
      <c r="I687" s="2" t="s">
        <v>1077</v>
      </c>
      <c r="J687" s="2">
        <v>8.1</v>
      </c>
    </row>
    <row r="688">
      <c r="A688" s="2" t="s">
        <v>464</v>
      </c>
      <c r="B688" s="2" t="s">
        <v>330</v>
      </c>
      <c r="C688" s="2" t="s">
        <v>585</v>
      </c>
      <c r="D688" s="2"/>
      <c r="E688" s="2"/>
      <c r="F688" s="2"/>
      <c r="G688" s="2"/>
      <c r="H688" s="2"/>
      <c r="I688" s="2" t="s">
        <v>569</v>
      </c>
      <c r="J688" s="2">
        <v>5.7</v>
      </c>
    </row>
    <row r="689">
      <c r="A689" s="2" t="s">
        <v>585</v>
      </c>
      <c r="B689" s="2" t="s">
        <v>8361</v>
      </c>
      <c r="C689" s="2"/>
      <c r="D689" s="2"/>
      <c r="E689" s="2"/>
      <c r="F689" s="2"/>
      <c r="G689" s="2"/>
      <c r="H689" s="2"/>
      <c r="I689" s="2" t="s">
        <v>349</v>
      </c>
      <c r="J689" s="2">
        <v>5.0</v>
      </c>
    </row>
    <row r="690">
      <c r="A690" s="2" t="s">
        <v>464</v>
      </c>
      <c r="B690" s="2" t="s">
        <v>443</v>
      </c>
      <c r="C690" s="2" t="s">
        <v>4259</v>
      </c>
      <c r="D690" s="2" t="s">
        <v>3593</v>
      </c>
      <c r="E690" s="2"/>
      <c r="F690" s="2"/>
      <c r="G690" s="2"/>
      <c r="H690" s="2"/>
      <c r="I690" s="2" t="s">
        <v>1334</v>
      </c>
      <c r="J690" s="2">
        <v>5.1</v>
      </c>
    </row>
    <row r="691">
      <c r="A691" s="2" t="s">
        <v>8361</v>
      </c>
      <c r="B691" s="2" t="s">
        <v>1196</v>
      </c>
      <c r="C691" s="2"/>
      <c r="D691" s="2"/>
      <c r="E691" s="2"/>
      <c r="F691" s="2"/>
      <c r="G691" s="2"/>
      <c r="H691" s="2"/>
      <c r="I691" s="2" t="s">
        <v>683</v>
      </c>
      <c r="J691" s="2">
        <v>6.9</v>
      </c>
    </row>
    <row r="692">
      <c r="A692" s="2" t="s">
        <v>464</v>
      </c>
      <c r="B692" s="2" t="s">
        <v>8361</v>
      </c>
      <c r="C692" s="2" t="s">
        <v>443</v>
      </c>
      <c r="D692" s="2" t="s">
        <v>3593</v>
      </c>
      <c r="E692" s="2"/>
      <c r="F692" s="2"/>
      <c r="G692" s="2"/>
      <c r="H692" s="2"/>
      <c r="I692" s="2" t="s">
        <v>1052</v>
      </c>
      <c r="J692" s="2">
        <v>4.8</v>
      </c>
    </row>
    <row r="693">
      <c r="A693" s="2" t="s">
        <v>464</v>
      </c>
      <c r="B693" s="2" t="s">
        <v>8361</v>
      </c>
      <c r="C693" s="2" t="s">
        <v>3593</v>
      </c>
      <c r="D693" s="2"/>
      <c r="E693" s="2"/>
      <c r="F693" s="2"/>
      <c r="G693" s="2"/>
      <c r="H693" s="2"/>
      <c r="I693" s="2" t="s">
        <v>116</v>
      </c>
      <c r="J693" s="2">
        <v>6.5</v>
      </c>
    </row>
    <row r="694">
      <c r="A694" s="2" t="s">
        <v>1196</v>
      </c>
      <c r="B694" s="2" t="s">
        <v>8362</v>
      </c>
      <c r="C694" s="2" t="s">
        <v>6837</v>
      </c>
      <c r="D694" s="2"/>
      <c r="E694" s="2"/>
      <c r="F694" s="2"/>
      <c r="G694" s="2"/>
      <c r="H694" s="2"/>
      <c r="I694" s="2" t="s">
        <v>1341</v>
      </c>
      <c r="J694" s="2">
        <v>5.1</v>
      </c>
    </row>
    <row r="695">
      <c r="A695" s="2" t="s">
        <v>330</v>
      </c>
      <c r="B695" s="2" t="s">
        <v>4624</v>
      </c>
      <c r="C695" s="2" t="s">
        <v>1196</v>
      </c>
      <c r="D695" s="2" t="s">
        <v>7872</v>
      </c>
      <c r="E695" s="2" t="s">
        <v>8364</v>
      </c>
      <c r="F695" s="2" t="s">
        <v>3593</v>
      </c>
      <c r="G695" s="2"/>
      <c r="H695" s="2"/>
      <c r="I695" s="2" t="s">
        <v>1344</v>
      </c>
      <c r="J695" s="2">
        <v>7.1</v>
      </c>
    </row>
    <row r="696">
      <c r="A696" s="2" t="s">
        <v>8361</v>
      </c>
      <c r="B696" s="2" t="s">
        <v>1196</v>
      </c>
      <c r="C696" s="2" t="s">
        <v>443</v>
      </c>
      <c r="D696" s="2"/>
      <c r="E696" s="2"/>
      <c r="F696" s="2"/>
      <c r="G696" s="2"/>
      <c r="H696" s="2"/>
      <c r="I696" s="2" t="s">
        <v>1346</v>
      </c>
      <c r="J696" s="2">
        <v>7.5</v>
      </c>
    </row>
    <row r="697">
      <c r="A697" s="2" t="s">
        <v>464</v>
      </c>
      <c r="B697" s="2" t="s">
        <v>585</v>
      </c>
      <c r="C697" s="2" t="s">
        <v>8361</v>
      </c>
      <c r="D697" s="2"/>
      <c r="E697" s="2"/>
      <c r="F697" s="2"/>
      <c r="G697" s="2"/>
      <c r="H697" s="2"/>
      <c r="I697" s="2" t="s">
        <v>613</v>
      </c>
      <c r="J697" s="2">
        <v>6.2</v>
      </c>
    </row>
    <row r="698">
      <c r="A698" s="2" t="s">
        <v>464</v>
      </c>
      <c r="B698" s="2" t="s">
        <v>3985</v>
      </c>
      <c r="C698" s="2" t="s">
        <v>585</v>
      </c>
      <c r="D698" s="2" t="s">
        <v>6284</v>
      </c>
      <c r="E698" s="2" t="s">
        <v>4259</v>
      </c>
      <c r="F698" s="2"/>
      <c r="G698" s="2"/>
      <c r="H698" s="2"/>
      <c r="I698" s="2" t="s">
        <v>435</v>
      </c>
      <c r="J698" s="2">
        <v>6.3</v>
      </c>
    </row>
    <row r="699">
      <c r="A699" s="2" t="s">
        <v>330</v>
      </c>
      <c r="B699" s="2" t="s">
        <v>4259</v>
      </c>
      <c r="C699" s="2" t="s">
        <v>3593</v>
      </c>
      <c r="D699" s="2"/>
      <c r="E699" s="2"/>
      <c r="F699" s="2"/>
      <c r="G699" s="2"/>
      <c r="H699" s="2"/>
      <c r="I699" s="2" t="s">
        <v>407</v>
      </c>
      <c r="J699" s="2">
        <v>8.1</v>
      </c>
    </row>
    <row r="700">
      <c r="A700" s="2" t="s">
        <v>330</v>
      </c>
      <c r="B700" s="2" t="s">
        <v>4624</v>
      </c>
      <c r="C700" s="2" t="s">
        <v>8361</v>
      </c>
      <c r="D700" s="2" t="s">
        <v>1196</v>
      </c>
      <c r="E700" s="2" t="s">
        <v>5212</v>
      </c>
      <c r="F700" s="2"/>
      <c r="G700" s="2"/>
      <c r="H700" s="2"/>
      <c r="I700" s="2" t="s">
        <v>1352</v>
      </c>
      <c r="J700" s="2">
        <v>6.6</v>
      </c>
    </row>
    <row r="701">
      <c r="A701" s="2" t="s">
        <v>464</v>
      </c>
      <c r="B701" s="2" t="s">
        <v>8361</v>
      </c>
      <c r="C701" s="2" t="s">
        <v>1196</v>
      </c>
      <c r="D701" s="2" t="s">
        <v>3593</v>
      </c>
      <c r="E701" s="2"/>
      <c r="F701" s="2"/>
      <c r="G701" s="2"/>
      <c r="H701" s="2"/>
      <c r="I701" s="2" t="s">
        <v>154</v>
      </c>
      <c r="J701" s="2">
        <v>6.9</v>
      </c>
    </row>
    <row r="702">
      <c r="A702" s="2" t="s">
        <v>464</v>
      </c>
      <c r="B702" s="2" t="s">
        <v>330</v>
      </c>
      <c r="C702" s="2" t="s">
        <v>1196</v>
      </c>
      <c r="D702" s="2" t="s">
        <v>7872</v>
      </c>
      <c r="E702" s="2"/>
      <c r="F702" s="2"/>
      <c r="G702" s="2"/>
      <c r="H702" s="2"/>
      <c r="I702" s="2" t="s">
        <v>68</v>
      </c>
      <c r="J702" s="2">
        <v>6.1</v>
      </c>
    </row>
    <row r="703">
      <c r="A703" s="2" t="s">
        <v>585</v>
      </c>
      <c r="B703" s="2" t="s">
        <v>8361</v>
      </c>
      <c r="C703" s="2"/>
      <c r="D703" s="2"/>
      <c r="E703" s="2"/>
      <c r="F703" s="2"/>
      <c r="G703" s="2"/>
      <c r="H703" s="2"/>
      <c r="I703" s="2" t="s">
        <v>349</v>
      </c>
      <c r="J703" s="2">
        <v>4.3</v>
      </c>
    </row>
    <row r="704">
      <c r="A704" s="2" t="s">
        <v>464</v>
      </c>
      <c r="B704" s="2" t="s">
        <v>8363</v>
      </c>
      <c r="C704" s="2"/>
      <c r="D704" s="2"/>
      <c r="E704" s="2"/>
      <c r="F704" s="2"/>
      <c r="G704" s="2"/>
      <c r="H704" s="2"/>
      <c r="I704" s="2" t="s">
        <v>1359</v>
      </c>
      <c r="J704" s="2">
        <v>6.6</v>
      </c>
    </row>
    <row r="705">
      <c r="A705" s="2" t="s">
        <v>585</v>
      </c>
      <c r="B705" s="2" t="s">
        <v>1196</v>
      </c>
      <c r="C705" s="2" t="s">
        <v>6837</v>
      </c>
      <c r="D705" s="2"/>
      <c r="E705" s="2"/>
      <c r="F705" s="2"/>
      <c r="G705" s="2"/>
      <c r="H705" s="2"/>
      <c r="I705" s="2" t="s">
        <v>495</v>
      </c>
      <c r="J705" s="2">
        <v>6.8</v>
      </c>
    </row>
    <row r="706">
      <c r="A706" s="2" t="s">
        <v>585</v>
      </c>
      <c r="B706" s="2" t="s">
        <v>6837</v>
      </c>
      <c r="C706" s="2" t="s">
        <v>8364</v>
      </c>
      <c r="D706" s="2"/>
      <c r="E706" s="2"/>
      <c r="F706" s="2"/>
      <c r="G706" s="2"/>
      <c r="H706" s="2"/>
      <c r="I706" s="2" t="s">
        <v>1364</v>
      </c>
      <c r="J706" s="2">
        <v>3.8</v>
      </c>
    </row>
    <row r="707">
      <c r="A707" s="2" t="s">
        <v>464</v>
      </c>
      <c r="B707" s="2" t="s">
        <v>585</v>
      </c>
      <c r="C707" s="2" t="s">
        <v>8361</v>
      </c>
      <c r="D707" s="2" t="s">
        <v>3593</v>
      </c>
      <c r="E707" s="2"/>
      <c r="F707" s="2"/>
      <c r="G707" s="2"/>
      <c r="H707" s="2"/>
      <c r="I707" s="2" t="s">
        <v>142</v>
      </c>
      <c r="J707" s="2">
        <v>5.9</v>
      </c>
    </row>
    <row r="708">
      <c r="A708" s="2" t="s">
        <v>8361</v>
      </c>
      <c r="B708" s="2" t="s">
        <v>1196</v>
      </c>
      <c r="C708" s="2" t="s">
        <v>8362</v>
      </c>
      <c r="D708" s="2" t="s">
        <v>3593</v>
      </c>
      <c r="E708" s="2" t="s">
        <v>5212</v>
      </c>
      <c r="F708" s="2"/>
      <c r="G708" s="2"/>
      <c r="H708" s="2"/>
      <c r="I708" s="2" t="s">
        <v>1368</v>
      </c>
      <c r="J708" s="2">
        <v>7.9</v>
      </c>
    </row>
    <row r="709">
      <c r="A709" s="2" t="s">
        <v>585</v>
      </c>
      <c r="B709" s="2" t="s">
        <v>8364</v>
      </c>
      <c r="C709" s="2"/>
      <c r="D709" s="2"/>
      <c r="E709" s="2"/>
      <c r="F709" s="2"/>
      <c r="G709" s="2"/>
      <c r="H709" s="2"/>
      <c r="I709" s="2" t="s">
        <v>1371</v>
      </c>
      <c r="J709" s="2">
        <v>6.3</v>
      </c>
    </row>
    <row r="710">
      <c r="A710" s="2" t="s">
        <v>330</v>
      </c>
      <c r="B710" s="2" t="s">
        <v>3985</v>
      </c>
      <c r="C710" s="2" t="s">
        <v>585</v>
      </c>
      <c r="D710" s="2" t="s">
        <v>6284</v>
      </c>
      <c r="E710" s="2" t="s">
        <v>443</v>
      </c>
      <c r="F710" s="2"/>
      <c r="G710" s="2"/>
      <c r="H710" s="2"/>
      <c r="I710" s="2" t="s">
        <v>97</v>
      </c>
      <c r="J710" s="2">
        <v>5.5</v>
      </c>
    </row>
    <row r="711">
      <c r="A711" s="2" t="s">
        <v>464</v>
      </c>
      <c r="B711" s="2" t="s">
        <v>1196</v>
      </c>
      <c r="C711" s="2" t="s">
        <v>443</v>
      </c>
      <c r="D711" s="2" t="s">
        <v>8363</v>
      </c>
      <c r="E711" s="2"/>
      <c r="F711" s="2"/>
      <c r="G711" s="2"/>
      <c r="H711" s="2"/>
      <c r="I711" s="2" t="s">
        <v>549</v>
      </c>
      <c r="J711" s="2">
        <v>7.7</v>
      </c>
    </row>
    <row r="712">
      <c r="A712" s="2" t="s">
        <v>585</v>
      </c>
      <c r="B712" s="2" t="s">
        <v>6837</v>
      </c>
      <c r="C712" s="2"/>
      <c r="D712" s="2"/>
      <c r="E712" s="2"/>
      <c r="F712" s="2"/>
      <c r="G712" s="2"/>
      <c r="H712" s="2"/>
      <c r="I712" s="2" t="s">
        <v>590</v>
      </c>
      <c r="J712" s="2">
        <v>6.3</v>
      </c>
    </row>
    <row r="713">
      <c r="A713" s="2" t="s">
        <v>585</v>
      </c>
      <c r="B713" s="2" t="s">
        <v>1196</v>
      </c>
      <c r="C713" s="2" t="s">
        <v>6284</v>
      </c>
      <c r="D713" s="2"/>
      <c r="E713" s="2"/>
      <c r="F713" s="2"/>
      <c r="G713" s="2"/>
      <c r="H713" s="2"/>
      <c r="I713" s="2" t="s">
        <v>1378</v>
      </c>
      <c r="J713" s="2">
        <v>7.1</v>
      </c>
    </row>
    <row r="714">
      <c r="A714" s="2" t="s">
        <v>8361</v>
      </c>
      <c r="B714" s="2" t="s">
        <v>1196</v>
      </c>
      <c r="C714" s="2" t="s">
        <v>443</v>
      </c>
      <c r="D714" s="2" t="s">
        <v>8362</v>
      </c>
      <c r="E714" s="2"/>
      <c r="F714" s="2"/>
      <c r="G714" s="2"/>
      <c r="H714" s="2"/>
      <c r="I714" s="2" t="s">
        <v>1380</v>
      </c>
      <c r="J714" s="2">
        <v>8.5</v>
      </c>
    </row>
    <row r="715">
      <c r="A715" s="2" t="s">
        <v>464</v>
      </c>
      <c r="B715" s="2" t="s">
        <v>330</v>
      </c>
      <c r="C715" s="2" t="s">
        <v>585</v>
      </c>
      <c r="D715" s="2"/>
      <c r="E715" s="2"/>
      <c r="F715" s="2"/>
      <c r="G715" s="2"/>
      <c r="H715" s="2"/>
      <c r="I715" s="2" t="s">
        <v>569</v>
      </c>
      <c r="J715" s="2">
        <v>5.9</v>
      </c>
    </row>
    <row r="716">
      <c r="A716" s="2" t="s">
        <v>330</v>
      </c>
      <c r="B716" s="2" t="s">
        <v>3985</v>
      </c>
      <c r="C716" s="2" t="s">
        <v>585</v>
      </c>
      <c r="D716" s="2" t="s">
        <v>6284</v>
      </c>
      <c r="E716" s="2" t="s">
        <v>4259</v>
      </c>
      <c r="F716" s="2"/>
      <c r="G716" s="2"/>
      <c r="H716" s="2"/>
      <c r="I716" s="2" t="s">
        <v>214</v>
      </c>
      <c r="J716" s="2">
        <v>5.8</v>
      </c>
    </row>
    <row r="717">
      <c r="A717" s="2" t="s">
        <v>8361</v>
      </c>
      <c r="B717" s="2" t="s">
        <v>1196</v>
      </c>
      <c r="C717" s="2" t="s">
        <v>8362</v>
      </c>
      <c r="D717" s="2" t="s">
        <v>3593</v>
      </c>
      <c r="E717" s="2"/>
      <c r="F717" s="2"/>
      <c r="G717" s="2"/>
      <c r="H717" s="2"/>
      <c r="I717" s="2" t="s">
        <v>758</v>
      </c>
      <c r="J717" s="2">
        <v>8.1</v>
      </c>
    </row>
    <row r="718">
      <c r="A718" s="2" t="s">
        <v>464</v>
      </c>
      <c r="B718" s="2" t="s">
        <v>8362</v>
      </c>
      <c r="C718" s="2" t="s">
        <v>3593</v>
      </c>
      <c r="D718" s="2"/>
      <c r="E718" s="2"/>
      <c r="F718" s="2"/>
      <c r="G718" s="2"/>
      <c r="H718" s="2"/>
      <c r="I718" s="2" t="s">
        <v>401</v>
      </c>
      <c r="J718" s="2">
        <v>7.9</v>
      </c>
    </row>
    <row r="719">
      <c r="A719" s="2" t="s">
        <v>464</v>
      </c>
      <c r="B719" s="2" t="s">
        <v>330</v>
      </c>
      <c r="C719" s="2" t="s">
        <v>3593</v>
      </c>
      <c r="D719" s="2"/>
      <c r="E719" s="2"/>
      <c r="F719" s="2"/>
      <c r="G719" s="2"/>
      <c r="H719" s="2"/>
      <c r="I719" s="2" t="s">
        <v>18</v>
      </c>
      <c r="J719" s="2">
        <v>7.2</v>
      </c>
    </row>
    <row r="720">
      <c r="A720" s="2" t="s">
        <v>1196</v>
      </c>
      <c r="B720" s="2" t="s">
        <v>8362</v>
      </c>
      <c r="C720" s="2" t="s">
        <v>3593</v>
      </c>
      <c r="D720" s="2"/>
      <c r="E720" s="2"/>
      <c r="F720" s="2"/>
      <c r="G720" s="2"/>
      <c r="H720" s="2"/>
      <c r="I720" s="2" t="s">
        <v>679</v>
      </c>
      <c r="J720" s="2">
        <v>6.3</v>
      </c>
    </row>
    <row r="721">
      <c r="A721" s="2" t="s">
        <v>585</v>
      </c>
      <c r="B721" s="2" t="s">
        <v>1196</v>
      </c>
      <c r="C721" s="2" t="s">
        <v>4259</v>
      </c>
      <c r="D721" s="2"/>
      <c r="E721" s="2"/>
      <c r="F721" s="2"/>
      <c r="G721" s="2"/>
      <c r="H721" s="2"/>
      <c r="I721" s="2" t="s">
        <v>797</v>
      </c>
      <c r="J721" s="2">
        <v>8.1</v>
      </c>
    </row>
    <row r="722">
      <c r="A722" s="2" t="s">
        <v>330</v>
      </c>
      <c r="B722" s="2" t="s">
        <v>3985</v>
      </c>
      <c r="C722" s="2" t="s">
        <v>4624</v>
      </c>
      <c r="D722" s="2" t="s">
        <v>1196</v>
      </c>
      <c r="E722" s="2" t="s">
        <v>6284</v>
      </c>
      <c r="F722" s="2" t="s">
        <v>443</v>
      </c>
      <c r="G722" s="2" t="s">
        <v>6035</v>
      </c>
      <c r="H722" s="2"/>
      <c r="I722" s="2" t="s">
        <v>1390</v>
      </c>
      <c r="J722" s="2">
        <v>7.0</v>
      </c>
    </row>
    <row r="723">
      <c r="A723" s="2" t="s">
        <v>585</v>
      </c>
      <c r="B723" s="2" t="s">
        <v>6284</v>
      </c>
      <c r="C723" s="2"/>
      <c r="D723" s="2"/>
      <c r="E723" s="2"/>
      <c r="F723" s="2"/>
      <c r="G723" s="2"/>
      <c r="H723" s="2"/>
      <c r="I723" s="2" t="s">
        <v>1068</v>
      </c>
      <c r="J723" s="2">
        <v>5.5</v>
      </c>
    </row>
    <row r="724">
      <c r="A724" s="2" t="s">
        <v>464</v>
      </c>
      <c r="B724" s="2" t="s">
        <v>585</v>
      </c>
      <c r="C724" s="2" t="s">
        <v>8361</v>
      </c>
      <c r="D724" s="2" t="s">
        <v>1196</v>
      </c>
      <c r="E724" s="2" t="s">
        <v>3593</v>
      </c>
      <c r="F724" s="2"/>
      <c r="G724" s="2"/>
      <c r="H724" s="2"/>
      <c r="I724" s="2" t="s">
        <v>1248</v>
      </c>
      <c r="J724" s="2">
        <v>6.7</v>
      </c>
    </row>
    <row r="725">
      <c r="A725" s="2" t="s">
        <v>464</v>
      </c>
      <c r="B725" s="2" t="s">
        <v>585</v>
      </c>
      <c r="C725" s="2" t="s">
        <v>6284</v>
      </c>
      <c r="D725" s="2" t="s">
        <v>443</v>
      </c>
      <c r="E725" s="2"/>
      <c r="F725" s="2"/>
      <c r="G725" s="2"/>
      <c r="H725" s="2"/>
      <c r="I725" s="2" t="s">
        <v>880</v>
      </c>
      <c r="J725" s="2">
        <v>5.2</v>
      </c>
    </row>
    <row r="726">
      <c r="A726" s="2" t="s">
        <v>464</v>
      </c>
      <c r="B726" s="2" t="s">
        <v>8361</v>
      </c>
      <c r="C726" s="2" t="s">
        <v>3593</v>
      </c>
      <c r="D726" s="2"/>
      <c r="E726" s="2"/>
      <c r="F726" s="2"/>
      <c r="G726" s="2"/>
      <c r="H726" s="2"/>
      <c r="I726" s="2" t="s">
        <v>116</v>
      </c>
      <c r="J726" s="2">
        <v>7.0</v>
      </c>
    </row>
    <row r="727">
      <c r="A727" s="2" t="s">
        <v>585</v>
      </c>
      <c r="B727" s="2" t="s">
        <v>6837</v>
      </c>
      <c r="C727" s="2"/>
      <c r="D727" s="2"/>
      <c r="E727" s="2"/>
      <c r="F727" s="2"/>
      <c r="G727" s="2"/>
      <c r="H727" s="2"/>
      <c r="I727" s="2" t="s">
        <v>590</v>
      </c>
      <c r="J727" s="2">
        <v>6.1</v>
      </c>
    </row>
    <row r="728">
      <c r="A728" s="2" t="s">
        <v>330</v>
      </c>
      <c r="B728" s="2" t="s">
        <v>3985</v>
      </c>
      <c r="C728" s="2" t="s">
        <v>585</v>
      </c>
      <c r="D728" s="2" t="s">
        <v>6284</v>
      </c>
      <c r="E728" s="2"/>
      <c r="F728" s="2"/>
      <c r="G728" s="2"/>
      <c r="H728" s="2"/>
      <c r="I728" s="2" t="s">
        <v>157</v>
      </c>
      <c r="J728" s="2">
        <v>6.6</v>
      </c>
    </row>
    <row r="729">
      <c r="A729" s="2" t="s">
        <v>585</v>
      </c>
      <c r="B729" s="2"/>
      <c r="C729" s="2"/>
      <c r="D729" s="2"/>
      <c r="E729" s="2"/>
      <c r="F729" s="2"/>
      <c r="G729" s="2"/>
      <c r="H729" s="2"/>
      <c r="I729" s="2" t="s">
        <v>585</v>
      </c>
      <c r="J729" s="2">
        <v>5.5</v>
      </c>
    </row>
    <row r="730">
      <c r="A730" s="2" t="s">
        <v>464</v>
      </c>
      <c r="B730" s="2" t="s">
        <v>1196</v>
      </c>
      <c r="C730" s="2" t="s">
        <v>8364</v>
      </c>
      <c r="D730" s="2"/>
      <c r="E730" s="2"/>
      <c r="F730" s="2"/>
      <c r="G730" s="2"/>
      <c r="H730" s="2"/>
      <c r="I730" s="2" t="s">
        <v>1147</v>
      </c>
      <c r="J730" s="2">
        <v>5.9</v>
      </c>
    </row>
    <row r="731">
      <c r="A731" s="2" t="s">
        <v>330</v>
      </c>
      <c r="B731" s="2" t="s">
        <v>585</v>
      </c>
      <c r="C731" s="2" t="s">
        <v>6284</v>
      </c>
      <c r="D731" s="2"/>
      <c r="E731" s="2"/>
      <c r="F731" s="2"/>
      <c r="G731" s="2"/>
      <c r="H731" s="2"/>
      <c r="I731" s="2" t="s">
        <v>833</v>
      </c>
      <c r="J731" s="2">
        <v>5.4</v>
      </c>
    </row>
    <row r="732">
      <c r="A732" s="2" t="s">
        <v>464</v>
      </c>
      <c r="B732" s="2" t="s">
        <v>4259</v>
      </c>
      <c r="C732" s="2" t="s">
        <v>3593</v>
      </c>
      <c r="D732" s="2"/>
      <c r="E732" s="2"/>
      <c r="F732" s="2"/>
      <c r="G732" s="2"/>
      <c r="H732" s="2"/>
      <c r="I732" s="2" t="s">
        <v>989</v>
      </c>
      <c r="J732" s="2">
        <v>6.4</v>
      </c>
    </row>
    <row r="733">
      <c r="A733" s="2" t="s">
        <v>1196</v>
      </c>
      <c r="B733" s="2" t="s">
        <v>6837</v>
      </c>
      <c r="C733" s="2"/>
      <c r="D733" s="2"/>
      <c r="E733" s="2"/>
      <c r="F733" s="2"/>
      <c r="G733" s="2"/>
      <c r="H733" s="2"/>
      <c r="I733" s="2" t="s">
        <v>76</v>
      </c>
      <c r="J733" s="2">
        <v>5.7</v>
      </c>
    </row>
    <row r="734">
      <c r="A734" s="2" t="s">
        <v>585</v>
      </c>
      <c r="B734" s="2" t="s">
        <v>1196</v>
      </c>
      <c r="C734" s="2" t="s">
        <v>443</v>
      </c>
      <c r="D734" s="2" t="s">
        <v>6837</v>
      </c>
      <c r="E734" s="2"/>
      <c r="F734" s="2"/>
      <c r="G734" s="2"/>
      <c r="H734" s="2"/>
      <c r="I734" s="2" t="s">
        <v>876</v>
      </c>
      <c r="J734" s="2">
        <v>6.7</v>
      </c>
    </row>
    <row r="735">
      <c r="A735" s="2" t="s">
        <v>464</v>
      </c>
      <c r="B735" s="2" t="s">
        <v>585</v>
      </c>
      <c r="C735" s="2" t="s">
        <v>8361</v>
      </c>
      <c r="D735" s="2" t="s">
        <v>3593</v>
      </c>
      <c r="E735" s="2"/>
      <c r="F735" s="2"/>
      <c r="G735" s="2"/>
      <c r="H735" s="2"/>
      <c r="I735" s="2" t="s">
        <v>142</v>
      </c>
      <c r="J735" s="2">
        <v>7.1</v>
      </c>
    </row>
    <row r="736">
      <c r="A736" s="2" t="s">
        <v>1196</v>
      </c>
      <c r="B736" s="2" t="s">
        <v>8364</v>
      </c>
      <c r="C736" s="2"/>
      <c r="D736" s="2"/>
      <c r="E736" s="2"/>
      <c r="F736" s="2"/>
      <c r="G736" s="2"/>
      <c r="H736" s="2"/>
      <c r="I736" s="2" t="s">
        <v>1327</v>
      </c>
      <c r="J736" s="2">
        <v>6.8</v>
      </c>
    </row>
    <row r="737">
      <c r="A737" s="2" t="s">
        <v>1196</v>
      </c>
      <c r="B737" s="2" t="s">
        <v>6837</v>
      </c>
      <c r="C737" s="2" t="s">
        <v>5212</v>
      </c>
      <c r="D737" s="2"/>
      <c r="E737" s="2"/>
      <c r="F737" s="2"/>
      <c r="G737" s="2"/>
      <c r="H737" s="2"/>
      <c r="I737" s="2" t="s">
        <v>1411</v>
      </c>
      <c r="J737" s="2">
        <v>6.5</v>
      </c>
    </row>
    <row r="738">
      <c r="A738" s="2" t="s">
        <v>8361</v>
      </c>
      <c r="B738" s="2" t="s">
        <v>1196</v>
      </c>
      <c r="C738" s="2" t="s">
        <v>3593</v>
      </c>
      <c r="D738" s="2"/>
      <c r="E738" s="2"/>
      <c r="F738" s="2"/>
      <c r="G738" s="2"/>
      <c r="H738" s="2"/>
      <c r="I738" s="2" t="s">
        <v>751</v>
      </c>
      <c r="J738" s="2">
        <v>7.6</v>
      </c>
    </row>
    <row r="739">
      <c r="A739" s="2" t="s">
        <v>464</v>
      </c>
      <c r="B739" s="2" t="s">
        <v>330</v>
      </c>
      <c r="C739" s="2" t="s">
        <v>443</v>
      </c>
      <c r="D739" s="2" t="s">
        <v>3593</v>
      </c>
      <c r="E739" s="2"/>
      <c r="F739" s="2"/>
      <c r="G739" s="2"/>
      <c r="H739" s="2"/>
      <c r="I739" s="2" t="s">
        <v>681</v>
      </c>
      <c r="J739" s="2">
        <v>5.5</v>
      </c>
    </row>
    <row r="740">
      <c r="A740" s="2" t="s">
        <v>464</v>
      </c>
      <c r="B740" s="2" t="s">
        <v>1196</v>
      </c>
      <c r="C740" s="2" t="s">
        <v>3593</v>
      </c>
      <c r="D740" s="2"/>
      <c r="E740" s="2"/>
      <c r="F740" s="2"/>
      <c r="G740" s="2"/>
      <c r="H740" s="2"/>
      <c r="I740" s="2" t="s">
        <v>320</v>
      </c>
      <c r="J740" s="2">
        <v>6.5</v>
      </c>
    </row>
    <row r="741">
      <c r="A741" s="2" t="s">
        <v>464</v>
      </c>
      <c r="B741" s="2" t="s">
        <v>8361</v>
      </c>
      <c r="C741" s="2" t="s">
        <v>8362</v>
      </c>
      <c r="D741" s="2" t="s">
        <v>3593</v>
      </c>
      <c r="E741" s="2"/>
      <c r="F741" s="2"/>
      <c r="G741" s="2"/>
      <c r="H741" s="2"/>
      <c r="I741" s="2" t="s">
        <v>416</v>
      </c>
      <c r="J741" s="2">
        <v>7.0</v>
      </c>
    </row>
    <row r="742">
      <c r="A742" s="2" t="s">
        <v>464</v>
      </c>
      <c r="B742" s="2" t="s">
        <v>4259</v>
      </c>
      <c r="C742" s="2" t="s">
        <v>3593</v>
      </c>
      <c r="D742" s="2"/>
      <c r="E742" s="2"/>
      <c r="F742" s="2"/>
      <c r="G742" s="2"/>
      <c r="H742" s="2"/>
      <c r="I742" s="2" t="s">
        <v>989</v>
      </c>
      <c r="J742" s="2">
        <v>5.8</v>
      </c>
    </row>
    <row r="743">
      <c r="A743" s="2" t="s">
        <v>25</v>
      </c>
      <c r="B743" s="2" t="s">
        <v>4153</v>
      </c>
      <c r="C743" s="2"/>
      <c r="D743" s="2"/>
      <c r="E743" s="2"/>
      <c r="F743" s="2"/>
      <c r="G743" s="2"/>
      <c r="H743" s="2"/>
      <c r="I743" s="2" t="s">
        <v>1420</v>
      </c>
      <c r="J743" s="2">
        <v>7.3</v>
      </c>
    </row>
    <row r="744">
      <c r="A744" s="2" t="s">
        <v>1196</v>
      </c>
      <c r="B744" s="2" t="s">
        <v>3593</v>
      </c>
      <c r="C744" s="2"/>
      <c r="D744" s="2"/>
      <c r="E744" s="2"/>
      <c r="F744" s="2"/>
      <c r="G744" s="2"/>
      <c r="H744" s="2"/>
      <c r="I744" s="2" t="s">
        <v>1422</v>
      </c>
      <c r="J744" s="2">
        <v>6.6</v>
      </c>
    </row>
    <row r="745">
      <c r="A745" s="2" t="s">
        <v>464</v>
      </c>
      <c r="B745" s="2" t="s">
        <v>330</v>
      </c>
      <c r="C745" s="2" t="s">
        <v>585</v>
      </c>
      <c r="D745" s="2" t="s">
        <v>8361</v>
      </c>
      <c r="E745" s="2"/>
      <c r="F745" s="2"/>
      <c r="G745" s="2"/>
      <c r="H745" s="2"/>
      <c r="I745" s="2" t="s">
        <v>479</v>
      </c>
      <c r="J745" s="2">
        <v>4.4</v>
      </c>
    </row>
    <row r="746">
      <c r="A746" s="2" t="s">
        <v>3985</v>
      </c>
      <c r="B746" s="2" t="s">
        <v>6284</v>
      </c>
      <c r="C746" s="2" t="s">
        <v>443</v>
      </c>
      <c r="D746" s="2"/>
      <c r="E746" s="2"/>
      <c r="F746" s="2"/>
      <c r="G746" s="2"/>
      <c r="H746" s="2"/>
      <c r="I746" s="2" t="s">
        <v>1426</v>
      </c>
      <c r="J746" s="2">
        <v>7.7</v>
      </c>
    </row>
    <row r="747">
      <c r="A747" s="2" t="s">
        <v>4259</v>
      </c>
      <c r="B747" s="2" t="s">
        <v>3593</v>
      </c>
      <c r="C747" s="2"/>
      <c r="D747" s="2"/>
      <c r="E747" s="2"/>
      <c r="F747" s="2"/>
      <c r="G747" s="2"/>
      <c r="H747" s="2"/>
      <c r="I747" s="2" t="s">
        <v>1036</v>
      </c>
      <c r="J747" s="2">
        <v>5.0</v>
      </c>
    </row>
    <row r="748">
      <c r="A748" s="2" t="s">
        <v>464</v>
      </c>
      <c r="B748" s="2" t="s">
        <v>8361</v>
      </c>
      <c r="C748" s="2" t="s">
        <v>1196</v>
      </c>
      <c r="D748" s="2" t="s">
        <v>3593</v>
      </c>
      <c r="E748" s="2"/>
      <c r="F748" s="2"/>
      <c r="G748" s="2"/>
      <c r="H748" s="2"/>
      <c r="I748" s="2" t="s">
        <v>154</v>
      </c>
      <c r="J748" s="2">
        <v>7.7</v>
      </c>
    </row>
    <row r="749">
      <c r="A749" s="2" t="s">
        <v>585</v>
      </c>
      <c r="B749" s="2" t="s">
        <v>6284</v>
      </c>
      <c r="C749" s="2" t="s">
        <v>443</v>
      </c>
      <c r="D749" s="2"/>
      <c r="E749" s="2"/>
      <c r="F749" s="2"/>
      <c r="G749" s="2"/>
      <c r="H749" s="2"/>
      <c r="I749" s="2" t="s">
        <v>176</v>
      </c>
      <c r="J749" s="2">
        <v>4.4</v>
      </c>
    </row>
    <row r="750">
      <c r="A750" s="2" t="s">
        <v>585</v>
      </c>
      <c r="B750" s="2" t="s">
        <v>8361</v>
      </c>
      <c r="C750" s="2"/>
      <c r="D750" s="2"/>
      <c r="E750" s="2"/>
      <c r="F750" s="2"/>
      <c r="G750" s="2"/>
      <c r="H750" s="2"/>
      <c r="I750" s="2" t="s">
        <v>349</v>
      </c>
      <c r="J750" s="2">
        <v>6.1</v>
      </c>
    </row>
    <row r="751">
      <c r="A751" s="2" t="s">
        <v>585</v>
      </c>
      <c r="B751" s="2" t="s">
        <v>6284</v>
      </c>
      <c r="C751" s="2"/>
      <c r="D751" s="2"/>
      <c r="E751" s="2"/>
      <c r="F751" s="2"/>
      <c r="G751" s="2"/>
      <c r="H751" s="2"/>
      <c r="I751" s="2" t="s">
        <v>1068</v>
      </c>
      <c r="J751" s="2">
        <v>5.4</v>
      </c>
    </row>
    <row r="752">
      <c r="A752" s="2" t="s">
        <v>464</v>
      </c>
      <c r="B752" s="2" t="s">
        <v>443</v>
      </c>
      <c r="C752" s="2" t="s">
        <v>2228</v>
      </c>
      <c r="D752" s="2" t="s">
        <v>4259</v>
      </c>
      <c r="E752" s="2"/>
      <c r="F752" s="2"/>
      <c r="G752" s="2"/>
      <c r="H752" s="2"/>
      <c r="I752" s="2" t="s">
        <v>1435</v>
      </c>
      <c r="J752" s="2">
        <v>6.8</v>
      </c>
    </row>
    <row r="753">
      <c r="A753" s="2" t="s">
        <v>1196</v>
      </c>
      <c r="B753" s="2"/>
      <c r="C753" s="2"/>
      <c r="D753" s="2"/>
      <c r="E753" s="2"/>
      <c r="F753" s="2"/>
      <c r="G753" s="2"/>
      <c r="H753" s="2"/>
      <c r="I753" s="2" t="s">
        <v>1196</v>
      </c>
      <c r="J753" s="2">
        <v>6.5</v>
      </c>
    </row>
    <row r="754">
      <c r="A754" s="2" t="s">
        <v>330</v>
      </c>
      <c r="B754" s="2" t="s">
        <v>3985</v>
      </c>
      <c r="C754" s="2" t="s">
        <v>585</v>
      </c>
      <c r="D754" s="2" t="s">
        <v>6284</v>
      </c>
      <c r="E754" s="2" t="s">
        <v>443</v>
      </c>
      <c r="F754" s="2"/>
      <c r="G754" s="2"/>
      <c r="H754" s="2"/>
      <c r="I754" s="2" t="s">
        <v>97</v>
      </c>
      <c r="J754" s="2">
        <v>7.0</v>
      </c>
    </row>
    <row r="755">
      <c r="A755" s="2" t="s">
        <v>464</v>
      </c>
      <c r="B755" s="2" t="s">
        <v>330</v>
      </c>
      <c r="C755" s="2" t="s">
        <v>8361</v>
      </c>
      <c r="D755" s="2" t="s">
        <v>3593</v>
      </c>
      <c r="E755" s="2"/>
      <c r="F755" s="2"/>
      <c r="G755" s="2"/>
      <c r="H755" s="2"/>
      <c r="I755" s="2" t="s">
        <v>1170</v>
      </c>
      <c r="J755" s="2">
        <v>6.3</v>
      </c>
    </row>
    <row r="756">
      <c r="A756" s="2" t="s">
        <v>464</v>
      </c>
      <c r="B756" s="2" t="s">
        <v>8362</v>
      </c>
      <c r="C756" s="2" t="s">
        <v>4259</v>
      </c>
      <c r="D756" s="2" t="s">
        <v>3593</v>
      </c>
      <c r="E756" s="2"/>
      <c r="F756" s="2"/>
      <c r="G756" s="2"/>
      <c r="H756" s="2"/>
      <c r="I756" s="2" t="s">
        <v>576</v>
      </c>
      <c r="J756" s="2">
        <v>6.3</v>
      </c>
    </row>
    <row r="757">
      <c r="A757" s="2" t="s">
        <v>1196</v>
      </c>
      <c r="B757" s="2" t="s">
        <v>6837</v>
      </c>
      <c r="C757" s="2"/>
      <c r="D757" s="2"/>
      <c r="E757" s="2"/>
      <c r="F757" s="2"/>
      <c r="G757" s="2"/>
      <c r="H757" s="2"/>
      <c r="I757" s="2" t="s">
        <v>76</v>
      </c>
      <c r="J757" s="2">
        <v>6.1</v>
      </c>
    </row>
    <row r="758">
      <c r="A758" s="2" t="s">
        <v>330</v>
      </c>
      <c r="B758" s="2" t="s">
        <v>3985</v>
      </c>
      <c r="C758" s="2" t="s">
        <v>585</v>
      </c>
      <c r="D758" s="2" t="s">
        <v>6284</v>
      </c>
      <c r="E758" s="2" t="s">
        <v>443</v>
      </c>
      <c r="F758" s="2"/>
      <c r="G758" s="2"/>
      <c r="H758" s="2"/>
      <c r="I758" s="2" t="s">
        <v>97</v>
      </c>
      <c r="J758" s="2">
        <v>6.1</v>
      </c>
    </row>
    <row r="759">
      <c r="A759" s="2" t="s">
        <v>585</v>
      </c>
      <c r="B759" s="2" t="s">
        <v>6837</v>
      </c>
      <c r="C759" s="2"/>
      <c r="D759" s="2"/>
      <c r="E759" s="2"/>
      <c r="F759" s="2"/>
      <c r="G759" s="2"/>
      <c r="H759" s="2"/>
      <c r="I759" s="2" t="s">
        <v>590</v>
      </c>
      <c r="J759" s="2">
        <v>7.3</v>
      </c>
    </row>
    <row r="760">
      <c r="A760" s="2" t="s">
        <v>464</v>
      </c>
      <c r="B760" s="2" t="s">
        <v>585</v>
      </c>
      <c r="C760" s="2" t="s">
        <v>4259</v>
      </c>
      <c r="D760" s="2"/>
      <c r="E760" s="2"/>
      <c r="F760" s="2"/>
      <c r="G760" s="2"/>
      <c r="H760" s="2"/>
      <c r="I760" s="2" t="s">
        <v>672</v>
      </c>
      <c r="J760" s="2">
        <v>5.3</v>
      </c>
    </row>
    <row r="761">
      <c r="A761" s="2" t="s">
        <v>464</v>
      </c>
      <c r="B761" s="2" t="s">
        <v>3593</v>
      </c>
      <c r="C761" s="2"/>
      <c r="D761" s="2"/>
      <c r="E761" s="2"/>
      <c r="F761" s="2"/>
      <c r="G761" s="2"/>
      <c r="H761" s="2"/>
      <c r="I761" s="2" t="s">
        <v>22</v>
      </c>
      <c r="J761" s="2">
        <v>5.4</v>
      </c>
    </row>
    <row r="762">
      <c r="A762" s="2" t="s">
        <v>464</v>
      </c>
      <c r="B762" s="2" t="s">
        <v>1196</v>
      </c>
      <c r="C762" s="2" t="s">
        <v>3593</v>
      </c>
      <c r="D762" s="2"/>
      <c r="E762" s="2"/>
      <c r="F762" s="2"/>
      <c r="G762" s="2"/>
      <c r="H762" s="2"/>
      <c r="I762" s="2" t="s">
        <v>320</v>
      </c>
      <c r="J762" s="2">
        <v>6.2</v>
      </c>
    </row>
    <row r="763">
      <c r="A763" s="2" t="s">
        <v>4624</v>
      </c>
      <c r="B763" s="2" t="s">
        <v>585</v>
      </c>
      <c r="C763" s="2" t="s">
        <v>1196</v>
      </c>
      <c r="D763" s="2"/>
      <c r="E763" s="2"/>
      <c r="F763" s="2"/>
      <c r="G763" s="2"/>
      <c r="H763" s="2"/>
      <c r="I763" s="2" t="s">
        <v>1454</v>
      </c>
      <c r="J763" s="2">
        <v>6.6</v>
      </c>
    </row>
    <row r="764">
      <c r="A764" s="2" t="s">
        <v>464</v>
      </c>
      <c r="B764" s="2" t="s">
        <v>8361</v>
      </c>
      <c r="C764" s="2" t="s">
        <v>1196</v>
      </c>
      <c r="D764" s="2" t="s">
        <v>3593</v>
      </c>
      <c r="E764" s="2"/>
      <c r="F764" s="2"/>
      <c r="G764" s="2"/>
      <c r="H764" s="2"/>
      <c r="I764" s="2" t="s">
        <v>154</v>
      </c>
      <c r="J764" s="2">
        <v>5.9</v>
      </c>
    </row>
    <row r="765">
      <c r="A765" s="2" t="s">
        <v>464</v>
      </c>
      <c r="B765" s="2" t="s">
        <v>2228</v>
      </c>
      <c r="C765" s="2" t="s">
        <v>4259</v>
      </c>
      <c r="D765" s="2"/>
      <c r="E765" s="2"/>
      <c r="F765" s="2"/>
      <c r="G765" s="2"/>
      <c r="H765" s="2"/>
      <c r="I765" s="2" t="s">
        <v>1459</v>
      </c>
      <c r="J765" s="2">
        <v>6.3</v>
      </c>
    </row>
    <row r="766">
      <c r="A766" s="2" t="s">
        <v>464</v>
      </c>
      <c r="B766" s="2" t="s">
        <v>8361</v>
      </c>
      <c r="C766" s="2" t="s">
        <v>1196</v>
      </c>
      <c r="D766" s="2" t="s">
        <v>8362</v>
      </c>
      <c r="E766" s="2" t="s">
        <v>3593</v>
      </c>
      <c r="F766" s="2"/>
      <c r="G766" s="2"/>
      <c r="H766" s="2"/>
      <c r="I766" s="2" t="s">
        <v>389</v>
      </c>
      <c r="J766" s="2">
        <v>7.2</v>
      </c>
    </row>
    <row r="767">
      <c r="A767" s="2" t="s">
        <v>330</v>
      </c>
      <c r="B767" s="2" t="s">
        <v>3985</v>
      </c>
      <c r="C767" s="2" t="s">
        <v>585</v>
      </c>
      <c r="D767" s="2" t="s">
        <v>6284</v>
      </c>
      <c r="E767" s="2" t="s">
        <v>443</v>
      </c>
      <c r="F767" s="2"/>
      <c r="G767" s="2"/>
      <c r="H767" s="2"/>
      <c r="I767" s="2" t="s">
        <v>97</v>
      </c>
      <c r="J767" s="2">
        <v>6.8</v>
      </c>
    </row>
    <row r="768">
      <c r="A768" s="2" t="s">
        <v>585</v>
      </c>
      <c r="B768" s="2" t="s">
        <v>1196</v>
      </c>
      <c r="C768" s="2" t="s">
        <v>443</v>
      </c>
      <c r="D768" s="2" t="s">
        <v>6837</v>
      </c>
      <c r="E768" s="2"/>
      <c r="F768" s="2"/>
      <c r="G768" s="2"/>
      <c r="H768" s="2"/>
      <c r="I768" s="2" t="s">
        <v>876</v>
      </c>
      <c r="J768" s="2">
        <v>6.1</v>
      </c>
    </row>
    <row r="769">
      <c r="A769" s="2" t="s">
        <v>464</v>
      </c>
      <c r="B769" s="2" t="s">
        <v>330</v>
      </c>
      <c r="C769" s="2" t="s">
        <v>3985</v>
      </c>
      <c r="D769" s="2" t="s">
        <v>585</v>
      </c>
      <c r="E769" s="2" t="s">
        <v>6284</v>
      </c>
      <c r="F769" s="2" t="s">
        <v>443</v>
      </c>
      <c r="G769" s="2"/>
      <c r="H769" s="2"/>
      <c r="I769" s="2" t="s">
        <v>358</v>
      </c>
      <c r="J769" s="2">
        <v>7.8</v>
      </c>
    </row>
    <row r="770">
      <c r="A770" s="2" t="s">
        <v>464</v>
      </c>
      <c r="B770" s="2" t="s">
        <v>585</v>
      </c>
      <c r="C770" s="2" t="s">
        <v>8361</v>
      </c>
      <c r="D770" s="2"/>
      <c r="E770" s="2"/>
      <c r="F770" s="2"/>
      <c r="G770" s="2"/>
      <c r="H770" s="2"/>
      <c r="I770" s="2" t="s">
        <v>613</v>
      </c>
      <c r="J770" s="2">
        <v>5.0</v>
      </c>
    </row>
    <row r="771">
      <c r="A771" s="2" t="s">
        <v>464</v>
      </c>
      <c r="B771" s="2" t="s">
        <v>330</v>
      </c>
      <c r="C771" s="2" t="s">
        <v>443</v>
      </c>
      <c r="D771" s="2" t="s">
        <v>4259</v>
      </c>
      <c r="E771" s="2" t="s">
        <v>3593</v>
      </c>
      <c r="F771" s="2"/>
      <c r="G771" s="2"/>
      <c r="H771" s="2"/>
      <c r="I771" s="2" t="s">
        <v>93</v>
      </c>
      <c r="J771" s="2">
        <v>6.2</v>
      </c>
    </row>
    <row r="772">
      <c r="A772" s="2" t="s">
        <v>464</v>
      </c>
      <c r="B772" s="2" t="s">
        <v>8361</v>
      </c>
      <c r="C772" s="2" t="s">
        <v>1196</v>
      </c>
      <c r="D772" s="2" t="s">
        <v>3593</v>
      </c>
      <c r="E772" s="2"/>
      <c r="F772" s="2"/>
      <c r="G772" s="2"/>
      <c r="H772" s="2"/>
      <c r="I772" s="2" t="s">
        <v>154</v>
      </c>
      <c r="J772" s="2">
        <v>6.7</v>
      </c>
    </row>
    <row r="773">
      <c r="A773" s="2" t="s">
        <v>330</v>
      </c>
      <c r="B773" s="2" t="s">
        <v>585</v>
      </c>
      <c r="C773" s="2"/>
      <c r="D773" s="2"/>
      <c r="E773" s="2"/>
      <c r="F773" s="2"/>
      <c r="G773" s="2"/>
      <c r="H773" s="2"/>
      <c r="I773" s="2" t="s">
        <v>1473</v>
      </c>
      <c r="J773" s="2">
        <v>4.9</v>
      </c>
    </row>
    <row r="774">
      <c r="A774" s="2" t="s">
        <v>4624</v>
      </c>
      <c r="B774" s="2" t="s">
        <v>1196</v>
      </c>
      <c r="C774" s="2" t="s">
        <v>7872</v>
      </c>
      <c r="D774" s="2" t="s">
        <v>8364</v>
      </c>
      <c r="E774" s="2"/>
      <c r="F774" s="2"/>
      <c r="G774" s="2"/>
      <c r="H774" s="2"/>
      <c r="I774" s="2" t="s">
        <v>1475</v>
      </c>
      <c r="J774" s="2">
        <v>7.4</v>
      </c>
    </row>
    <row r="775">
      <c r="A775" s="2" t="s">
        <v>8361</v>
      </c>
      <c r="B775" s="2" t="s">
        <v>1196</v>
      </c>
      <c r="C775" s="2" t="s">
        <v>8362</v>
      </c>
      <c r="D775" s="2" t="s">
        <v>3593</v>
      </c>
      <c r="E775" s="2"/>
      <c r="F775" s="2"/>
      <c r="G775" s="2"/>
      <c r="H775" s="2"/>
      <c r="I775" s="2" t="s">
        <v>758</v>
      </c>
      <c r="J775" s="2">
        <v>7.1</v>
      </c>
    </row>
    <row r="776">
      <c r="A776" s="2" t="s">
        <v>585</v>
      </c>
      <c r="B776" s="2" t="s">
        <v>8361</v>
      </c>
      <c r="C776" s="2" t="s">
        <v>6837</v>
      </c>
      <c r="D776" s="2" t="s">
        <v>3593</v>
      </c>
      <c r="E776" s="2"/>
      <c r="F776" s="2"/>
      <c r="G776" s="2"/>
      <c r="H776" s="2"/>
      <c r="I776" s="2" t="s">
        <v>1479</v>
      </c>
      <c r="J776" s="2">
        <v>6.2</v>
      </c>
    </row>
    <row r="777">
      <c r="A777" s="2" t="s">
        <v>585</v>
      </c>
      <c r="B777" s="2" t="s">
        <v>6284</v>
      </c>
      <c r="C777" s="2" t="s">
        <v>4259</v>
      </c>
      <c r="D777" s="2"/>
      <c r="E777" s="2"/>
      <c r="F777" s="2"/>
      <c r="G777" s="2"/>
      <c r="H777" s="2"/>
      <c r="I777" s="2" t="s">
        <v>933</v>
      </c>
      <c r="J777" s="2">
        <v>4.9</v>
      </c>
    </row>
    <row r="778">
      <c r="A778" s="2" t="s">
        <v>464</v>
      </c>
      <c r="B778" s="2" t="s">
        <v>8361</v>
      </c>
      <c r="C778" s="2" t="s">
        <v>3593</v>
      </c>
      <c r="D778" s="2"/>
      <c r="E778" s="2"/>
      <c r="F778" s="2"/>
      <c r="G778" s="2"/>
      <c r="H778" s="2"/>
      <c r="I778" s="2" t="s">
        <v>116</v>
      </c>
      <c r="J778" s="2">
        <v>6.1</v>
      </c>
    </row>
    <row r="779">
      <c r="A779" s="2" t="s">
        <v>330</v>
      </c>
      <c r="B779" s="2" t="s">
        <v>3985</v>
      </c>
      <c r="C779" s="2" t="s">
        <v>585</v>
      </c>
      <c r="D779" s="2" t="s">
        <v>6284</v>
      </c>
      <c r="E779" s="2" t="s">
        <v>4259</v>
      </c>
      <c r="F779" s="2"/>
      <c r="G779" s="2"/>
      <c r="H779" s="2"/>
      <c r="I779" s="2" t="s">
        <v>214</v>
      </c>
      <c r="J779" s="2">
        <v>6.1</v>
      </c>
    </row>
    <row r="780">
      <c r="A780" s="2" t="s">
        <v>464</v>
      </c>
      <c r="B780" s="2" t="s">
        <v>330</v>
      </c>
      <c r="C780" s="2" t="s">
        <v>4259</v>
      </c>
      <c r="D780" s="2" t="s">
        <v>3593</v>
      </c>
      <c r="E780" s="2"/>
      <c r="F780" s="2"/>
      <c r="G780" s="2"/>
      <c r="H780" s="2"/>
      <c r="I780" s="2" t="s">
        <v>81</v>
      </c>
      <c r="J780" s="2">
        <v>6.4</v>
      </c>
    </row>
    <row r="781">
      <c r="A781" s="2" t="s">
        <v>585</v>
      </c>
      <c r="B781" s="2" t="s">
        <v>8361</v>
      </c>
      <c r="C781" s="2" t="s">
        <v>6837</v>
      </c>
      <c r="D781" s="2"/>
      <c r="E781" s="2"/>
      <c r="F781" s="2"/>
      <c r="G781" s="2"/>
      <c r="H781" s="2"/>
      <c r="I781" s="2" t="s">
        <v>1489</v>
      </c>
      <c r="J781" s="2">
        <v>6.3</v>
      </c>
    </row>
    <row r="782">
      <c r="A782" s="2" t="s">
        <v>1196</v>
      </c>
      <c r="B782" s="2" t="s">
        <v>8364</v>
      </c>
      <c r="C782" s="2"/>
      <c r="D782" s="2"/>
      <c r="E782" s="2"/>
      <c r="F782" s="2"/>
      <c r="G782" s="2"/>
      <c r="H782" s="2"/>
      <c r="I782" s="2" t="s">
        <v>1327</v>
      </c>
      <c r="J782" s="2">
        <v>6.8</v>
      </c>
    </row>
    <row r="783">
      <c r="A783" s="2" t="s">
        <v>8361</v>
      </c>
      <c r="B783" s="2" t="s">
        <v>1196</v>
      </c>
      <c r="C783" s="2" t="s">
        <v>8362</v>
      </c>
      <c r="D783" s="2" t="s">
        <v>3593</v>
      </c>
      <c r="E783" s="2"/>
      <c r="F783" s="2"/>
      <c r="G783" s="2"/>
      <c r="H783" s="2"/>
      <c r="I783" s="2" t="s">
        <v>758</v>
      </c>
      <c r="J783" s="2">
        <v>6.6</v>
      </c>
    </row>
    <row r="784">
      <c r="A784" s="2" t="s">
        <v>2228</v>
      </c>
      <c r="B784" s="2" t="s">
        <v>8362</v>
      </c>
      <c r="C784" s="2" t="s">
        <v>4259</v>
      </c>
      <c r="D784" s="2" t="s">
        <v>3593</v>
      </c>
      <c r="E784" s="2"/>
      <c r="F784" s="2"/>
      <c r="G784" s="2"/>
      <c r="H784" s="2"/>
      <c r="I784" s="2" t="s">
        <v>1494</v>
      </c>
      <c r="J784" s="2">
        <v>5.7</v>
      </c>
    </row>
    <row r="785">
      <c r="A785" s="2" t="s">
        <v>585</v>
      </c>
      <c r="B785" s="2" t="s">
        <v>8361</v>
      </c>
      <c r="C785" s="2"/>
      <c r="D785" s="2"/>
      <c r="E785" s="2"/>
      <c r="F785" s="2"/>
      <c r="G785" s="2"/>
      <c r="H785" s="2"/>
      <c r="I785" s="2" t="s">
        <v>349</v>
      </c>
      <c r="J785" s="2">
        <v>5.9</v>
      </c>
    </row>
    <row r="786">
      <c r="A786" s="2" t="s">
        <v>464</v>
      </c>
      <c r="B786" s="2" t="s">
        <v>8361</v>
      </c>
      <c r="C786" s="2" t="s">
        <v>1196</v>
      </c>
      <c r="D786" s="2" t="s">
        <v>8362</v>
      </c>
      <c r="E786" s="2" t="s">
        <v>3593</v>
      </c>
      <c r="F786" s="2"/>
      <c r="G786" s="2"/>
      <c r="H786" s="2"/>
      <c r="I786" s="2" t="s">
        <v>389</v>
      </c>
      <c r="J786" s="2">
        <v>6.0</v>
      </c>
    </row>
    <row r="787">
      <c r="A787" s="2" t="s">
        <v>464</v>
      </c>
      <c r="B787" s="2" t="s">
        <v>8361</v>
      </c>
      <c r="C787" s="2" t="s">
        <v>1196</v>
      </c>
      <c r="D787" s="2" t="s">
        <v>3593</v>
      </c>
      <c r="E787" s="2"/>
      <c r="F787" s="2"/>
      <c r="G787" s="2"/>
      <c r="H787" s="2"/>
      <c r="I787" s="2" t="s">
        <v>154</v>
      </c>
      <c r="J787" s="2">
        <v>6.1</v>
      </c>
    </row>
    <row r="788">
      <c r="A788" s="2" t="s">
        <v>4624</v>
      </c>
      <c r="B788" s="2" t="s">
        <v>1196</v>
      </c>
      <c r="C788" s="2" t="s">
        <v>4153</v>
      </c>
      <c r="D788" s="2"/>
      <c r="E788" s="2"/>
      <c r="F788" s="2"/>
      <c r="G788" s="2"/>
      <c r="H788" s="2"/>
      <c r="I788" s="2" t="s">
        <v>1500</v>
      </c>
      <c r="J788" s="2">
        <v>6.7</v>
      </c>
    </row>
    <row r="789">
      <c r="A789" s="2" t="s">
        <v>1196</v>
      </c>
      <c r="B789" s="2" t="s">
        <v>443</v>
      </c>
      <c r="C789" s="2" t="s">
        <v>8364</v>
      </c>
      <c r="D789" s="2"/>
      <c r="E789" s="2"/>
      <c r="F789" s="2"/>
      <c r="G789" s="2"/>
      <c r="H789" s="2"/>
      <c r="I789" s="2" t="s">
        <v>1502</v>
      </c>
      <c r="J789" s="2">
        <v>6.7</v>
      </c>
    </row>
    <row r="790">
      <c r="A790" s="2" t="s">
        <v>330</v>
      </c>
      <c r="B790" s="2" t="s">
        <v>585</v>
      </c>
      <c r="C790" s="2" t="s">
        <v>1196</v>
      </c>
      <c r="D790" s="2" t="s">
        <v>4153</v>
      </c>
      <c r="E790" s="2"/>
      <c r="F790" s="2"/>
      <c r="G790" s="2"/>
      <c r="H790" s="2"/>
      <c r="I790" s="2" t="s">
        <v>1504</v>
      </c>
      <c r="J790" s="2">
        <v>7.9</v>
      </c>
    </row>
    <row r="791">
      <c r="A791" s="2" t="s">
        <v>3985</v>
      </c>
      <c r="B791" s="2" t="s">
        <v>585</v>
      </c>
      <c r="C791" s="2" t="s">
        <v>6284</v>
      </c>
      <c r="D791" s="2" t="s">
        <v>443</v>
      </c>
      <c r="E791" s="2"/>
      <c r="F791" s="2"/>
      <c r="G791" s="2"/>
      <c r="H791" s="2"/>
      <c r="I791" s="2" t="s">
        <v>274</v>
      </c>
      <c r="J791" s="2">
        <v>5.0</v>
      </c>
    </row>
    <row r="792">
      <c r="A792" s="2" t="s">
        <v>464</v>
      </c>
      <c r="B792" s="2" t="s">
        <v>330</v>
      </c>
      <c r="C792" s="2" t="s">
        <v>8361</v>
      </c>
      <c r="D792" s="2" t="s">
        <v>3593</v>
      </c>
      <c r="E792" s="2"/>
      <c r="F792" s="2"/>
      <c r="G792" s="2"/>
      <c r="H792" s="2"/>
      <c r="I792" s="2" t="s">
        <v>1170</v>
      </c>
      <c r="J792" s="2">
        <v>4.3</v>
      </c>
    </row>
    <row r="793">
      <c r="A793" s="2" t="s">
        <v>464</v>
      </c>
      <c r="B793" s="2" t="s">
        <v>443</v>
      </c>
      <c r="C793" s="2" t="s">
        <v>2228</v>
      </c>
      <c r="D793" s="2" t="s">
        <v>4259</v>
      </c>
      <c r="E793" s="2" t="s">
        <v>3593</v>
      </c>
      <c r="F793" s="2"/>
      <c r="G793" s="2"/>
      <c r="H793" s="2"/>
      <c r="I793" s="2" t="s">
        <v>1509</v>
      </c>
      <c r="J793" s="2">
        <v>5.7</v>
      </c>
    </row>
    <row r="794">
      <c r="A794" s="2" t="s">
        <v>330</v>
      </c>
      <c r="B794" s="2" t="s">
        <v>3985</v>
      </c>
      <c r="C794" s="2" t="s">
        <v>585</v>
      </c>
      <c r="D794" s="2" t="s">
        <v>1196</v>
      </c>
      <c r="E794" s="2" t="s">
        <v>6284</v>
      </c>
      <c r="F794" s="2" t="s">
        <v>443</v>
      </c>
      <c r="G794" s="2" t="s">
        <v>6837</v>
      </c>
      <c r="H794" s="2"/>
      <c r="I794" s="2" t="s">
        <v>1512</v>
      </c>
      <c r="J794" s="2">
        <v>6.7</v>
      </c>
    </row>
    <row r="795">
      <c r="A795" s="2" t="s">
        <v>2228</v>
      </c>
      <c r="B795" s="2" t="s">
        <v>4259</v>
      </c>
      <c r="C795" s="2" t="s">
        <v>3593</v>
      </c>
      <c r="D795" s="2"/>
      <c r="E795" s="2"/>
      <c r="F795" s="2"/>
      <c r="G795" s="2"/>
      <c r="H795" s="2"/>
      <c r="I795" s="2" t="s">
        <v>1514</v>
      </c>
      <c r="J795" s="2">
        <v>6.7</v>
      </c>
    </row>
    <row r="796">
      <c r="A796" s="2" t="s">
        <v>464</v>
      </c>
      <c r="B796" s="2" t="s">
        <v>330</v>
      </c>
      <c r="C796" s="2" t="s">
        <v>4259</v>
      </c>
      <c r="D796" s="2"/>
      <c r="E796" s="2"/>
      <c r="F796" s="2"/>
      <c r="G796" s="2"/>
      <c r="H796" s="2"/>
      <c r="I796" s="2" t="s">
        <v>28</v>
      </c>
      <c r="J796" s="2">
        <v>8.1</v>
      </c>
    </row>
    <row r="797">
      <c r="A797" s="2" t="s">
        <v>1196</v>
      </c>
      <c r="B797" s="2" t="s">
        <v>443</v>
      </c>
      <c r="C797" s="2" t="s">
        <v>8362</v>
      </c>
      <c r="D797" s="2" t="s">
        <v>6837</v>
      </c>
      <c r="E797" s="2" t="s">
        <v>3593</v>
      </c>
      <c r="F797" s="2"/>
      <c r="G797" s="2"/>
      <c r="H797" s="2"/>
      <c r="I797" s="2" t="s">
        <v>1516</v>
      </c>
      <c r="J797" s="2">
        <v>6.1</v>
      </c>
    </row>
    <row r="798">
      <c r="A798" s="2" t="s">
        <v>8361</v>
      </c>
      <c r="B798" s="2" t="s">
        <v>1196</v>
      </c>
      <c r="C798" s="2" t="s">
        <v>8362</v>
      </c>
      <c r="D798" s="2" t="s">
        <v>3593</v>
      </c>
      <c r="E798" s="2"/>
      <c r="F798" s="2"/>
      <c r="G798" s="2"/>
      <c r="H798" s="2"/>
      <c r="I798" s="2" t="s">
        <v>758</v>
      </c>
      <c r="J798" s="2">
        <v>5.6</v>
      </c>
    </row>
    <row r="799">
      <c r="A799" s="2" t="s">
        <v>464</v>
      </c>
      <c r="B799" s="2" t="s">
        <v>330</v>
      </c>
      <c r="C799" s="2" t="s">
        <v>1196</v>
      </c>
      <c r="D799" s="2" t="s">
        <v>7872</v>
      </c>
      <c r="E799" s="2" t="s">
        <v>6837</v>
      </c>
      <c r="F799" s="2" t="s">
        <v>8363</v>
      </c>
      <c r="G799" s="2"/>
      <c r="H799" s="2"/>
      <c r="I799" s="2" t="s">
        <v>1520</v>
      </c>
      <c r="J799" s="2">
        <v>6.6</v>
      </c>
    </row>
    <row r="800">
      <c r="A800" s="2" t="s">
        <v>464</v>
      </c>
      <c r="B800" s="2" t="s">
        <v>1196</v>
      </c>
      <c r="C800" s="2" t="s">
        <v>3593</v>
      </c>
      <c r="D800" s="2"/>
      <c r="E800" s="2"/>
      <c r="F800" s="2"/>
      <c r="G800" s="2"/>
      <c r="H800" s="2"/>
      <c r="I800" s="2" t="s">
        <v>320</v>
      </c>
      <c r="J800" s="2">
        <v>6.9</v>
      </c>
    </row>
    <row r="801">
      <c r="A801" s="2" t="s">
        <v>2228</v>
      </c>
      <c r="B801" s="2" t="s">
        <v>4259</v>
      </c>
      <c r="C801" s="2" t="s">
        <v>3593</v>
      </c>
      <c r="D801" s="2"/>
      <c r="E801" s="2"/>
      <c r="F801" s="2"/>
      <c r="G801" s="2"/>
      <c r="H801" s="2"/>
      <c r="I801" s="2" t="s">
        <v>1514</v>
      </c>
      <c r="J801" s="2">
        <v>4.8</v>
      </c>
    </row>
    <row r="802">
      <c r="A802" s="2" t="s">
        <v>1196</v>
      </c>
      <c r="B802" s="2" t="s">
        <v>443</v>
      </c>
      <c r="C802" s="2" t="s">
        <v>8362</v>
      </c>
      <c r="D802" s="2" t="s">
        <v>6837</v>
      </c>
      <c r="E802" s="2"/>
      <c r="F802" s="2"/>
      <c r="G802" s="2"/>
      <c r="H802" s="2"/>
      <c r="I802" s="2" t="s">
        <v>1527</v>
      </c>
      <c r="J802" s="2">
        <v>6.2</v>
      </c>
    </row>
    <row r="803">
      <c r="A803" s="2" t="s">
        <v>443</v>
      </c>
      <c r="B803" s="2" t="s">
        <v>2228</v>
      </c>
      <c r="C803" s="2" t="s">
        <v>8362</v>
      </c>
      <c r="D803" s="2" t="s">
        <v>6837</v>
      </c>
      <c r="E803" s="2"/>
      <c r="F803" s="2"/>
      <c r="G803" s="2"/>
      <c r="H803" s="2"/>
      <c r="I803" s="2" t="s">
        <v>1530</v>
      </c>
      <c r="J803" s="2">
        <v>6.0</v>
      </c>
    </row>
    <row r="804">
      <c r="A804" s="2" t="s">
        <v>330</v>
      </c>
      <c r="B804" s="2" t="s">
        <v>585</v>
      </c>
      <c r="C804" s="2" t="s">
        <v>6284</v>
      </c>
      <c r="D804" s="2" t="s">
        <v>6837</v>
      </c>
      <c r="E804" s="2" t="s">
        <v>4259</v>
      </c>
      <c r="F804" s="2"/>
      <c r="G804" s="2"/>
      <c r="H804" s="2"/>
      <c r="I804" s="2" t="s">
        <v>1532</v>
      </c>
      <c r="J804" s="2">
        <v>4.9</v>
      </c>
    </row>
    <row r="805">
      <c r="A805" s="2" t="s">
        <v>1196</v>
      </c>
      <c r="B805" s="2" t="s">
        <v>2228</v>
      </c>
      <c r="C805" s="2" t="s">
        <v>3593</v>
      </c>
      <c r="D805" s="2"/>
      <c r="E805" s="2"/>
      <c r="F805" s="2"/>
      <c r="G805" s="2"/>
      <c r="H805" s="2"/>
      <c r="I805" s="2" t="s">
        <v>1535</v>
      </c>
      <c r="J805" s="2">
        <v>5.6</v>
      </c>
    </row>
    <row r="806">
      <c r="A806" s="2" t="s">
        <v>585</v>
      </c>
      <c r="B806" s="2" t="s">
        <v>1196</v>
      </c>
      <c r="C806" s="2"/>
      <c r="D806" s="2"/>
      <c r="E806" s="2"/>
      <c r="F806" s="2"/>
      <c r="G806" s="2"/>
      <c r="H806" s="2"/>
      <c r="I806" s="2" t="s">
        <v>888</v>
      </c>
      <c r="J806" s="2">
        <v>6.1</v>
      </c>
    </row>
    <row r="807">
      <c r="A807" s="2" t="s">
        <v>330</v>
      </c>
      <c r="B807" s="2" t="s">
        <v>6284</v>
      </c>
      <c r="C807" s="2" t="s">
        <v>443</v>
      </c>
      <c r="D807" s="2"/>
      <c r="E807" s="2"/>
      <c r="F807" s="2"/>
      <c r="G807" s="2"/>
      <c r="H807" s="2"/>
      <c r="I807" s="2" t="s">
        <v>72</v>
      </c>
      <c r="J807" s="2">
        <v>6.1</v>
      </c>
    </row>
    <row r="808">
      <c r="A808" s="2" t="s">
        <v>464</v>
      </c>
      <c r="B808" s="2" t="s">
        <v>8361</v>
      </c>
      <c r="C808" s="2" t="s">
        <v>443</v>
      </c>
      <c r="D808" s="2" t="s">
        <v>3593</v>
      </c>
      <c r="E808" s="2"/>
      <c r="F808" s="2"/>
      <c r="G808" s="2"/>
      <c r="H808" s="2"/>
      <c r="I808" s="2" t="s">
        <v>1052</v>
      </c>
      <c r="J808" s="2">
        <v>4.8</v>
      </c>
    </row>
    <row r="809">
      <c r="A809" s="2" t="s">
        <v>464</v>
      </c>
      <c r="B809" s="2" t="s">
        <v>585</v>
      </c>
      <c r="C809" s="2" t="s">
        <v>8362</v>
      </c>
      <c r="D809" s="2" t="s">
        <v>6837</v>
      </c>
      <c r="E809" s="2"/>
      <c r="F809" s="2"/>
      <c r="G809" s="2"/>
      <c r="H809" s="2"/>
      <c r="I809" s="2" t="s">
        <v>1542</v>
      </c>
      <c r="J809" s="2">
        <v>5.5</v>
      </c>
    </row>
    <row r="810">
      <c r="A810" s="2" t="s">
        <v>464</v>
      </c>
      <c r="B810" s="2" t="s">
        <v>330</v>
      </c>
      <c r="C810" s="2" t="s">
        <v>443</v>
      </c>
      <c r="D810" s="2" t="s">
        <v>3593</v>
      </c>
      <c r="E810" s="2"/>
      <c r="F810" s="2"/>
      <c r="G810" s="2"/>
      <c r="H810" s="2"/>
      <c r="I810" s="2" t="s">
        <v>681</v>
      </c>
      <c r="J810" s="2">
        <v>3.8</v>
      </c>
    </row>
    <row r="811">
      <c r="A811" s="2" t="s">
        <v>330</v>
      </c>
      <c r="B811" s="2" t="s">
        <v>1196</v>
      </c>
      <c r="C811" s="2" t="s">
        <v>6837</v>
      </c>
      <c r="D811" s="2" t="s">
        <v>8363</v>
      </c>
      <c r="E811" s="2"/>
      <c r="F811" s="2"/>
      <c r="G811" s="2"/>
      <c r="H811" s="2"/>
      <c r="I811" s="2" t="s">
        <v>424</v>
      </c>
      <c r="J811" s="2">
        <v>6.5</v>
      </c>
    </row>
    <row r="812">
      <c r="A812" s="2" t="s">
        <v>464</v>
      </c>
      <c r="B812" s="2" t="s">
        <v>330</v>
      </c>
      <c r="C812" s="2" t="s">
        <v>443</v>
      </c>
      <c r="D812" s="2"/>
      <c r="E812" s="2"/>
      <c r="F812" s="2"/>
      <c r="G812" s="2"/>
      <c r="H812" s="2"/>
      <c r="I812" s="2" t="s">
        <v>15</v>
      </c>
      <c r="J812" s="2">
        <v>6.0</v>
      </c>
    </row>
    <row r="813">
      <c r="A813" s="2" t="s">
        <v>464</v>
      </c>
      <c r="B813" s="2" t="s">
        <v>1196</v>
      </c>
      <c r="C813" s="2" t="s">
        <v>8363</v>
      </c>
      <c r="D813" s="2"/>
      <c r="E813" s="2"/>
      <c r="F813" s="2"/>
      <c r="G813" s="2"/>
      <c r="H813" s="2"/>
      <c r="I813" s="2" t="s">
        <v>514</v>
      </c>
      <c r="J813" s="2">
        <v>6.7</v>
      </c>
    </row>
    <row r="814">
      <c r="A814" s="2" t="s">
        <v>464</v>
      </c>
      <c r="B814" s="2" t="s">
        <v>330</v>
      </c>
      <c r="C814" s="2" t="s">
        <v>585</v>
      </c>
      <c r="D814" s="2" t="s">
        <v>6837</v>
      </c>
      <c r="E814" s="2" t="s">
        <v>4259</v>
      </c>
      <c r="F814" s="2"/>
      <c r="G814" s="2"/>
      <c r="H814" s="2"/>
      <c r="I814" s="2" t="s">
        <v>1553</v>
      </c>
      <c r="J814" s="2">
        <v>8.1</v>
      </c>
    </row>
    <row r="815">
      <c r="A815" s="2" t="s">
        <v>585</v>
      </c>
      <c r="B815" s="2" t="s">
        <v>1196</v>
      </c>
      <c r="C815" s="2"/>
      <c r="D815" s="2"/>
      <c r="E815" s="2"/>
      <c r="F815" s="2"/>
      <c r="G815" s="2"/>
      <c r="H815" s="2"/>
      <c r="I815" s="2" t="s">
        <v>888</v>
      </c>
      <c r="J815" s="2">
        <v>4.9</v>
      </c>
    </row>
    <row r="816">
      <c r="A816" s="2" t="s">
        <v>464</v>
      </c>
      <c r="B816" s="2" t="s">
        <v>4624</v>
      </c>
      <c r="C816" s="2" t="s">
        <v>1196</v>
      </c>
      <c r="D816" s="2" t="s">
        <v>7872</v>
      </c>
      <c r="E816" s="2" t="s">
        <v>3593</v>
      </c>
      <c r="F816" s="2" t="s">
        <v>8363</v>
      </c>
      <c r="G816" s="2"/>
      <c r="H816" s="2"/>
      <c r="I816" s="2" t="s">
        <v>1557</v>
      </c>
      <c r="J816" s="2">
        <v>7.3</v>
      </c>
    </row>
    <row r="817">
      <c r="A817" s="2" t="s">
        <v>330</v>
      </c>
      <c r="B817" s="2" t="s">
        <v>585</v>
      </c>
      <c r="C817" s="2" t="s">
        <v>6284</v>
      </c>
      <c r="D817" s="2" t="s">
        <v>443</v>
      </c>
      <c r="E817" s="2" t="s">
        <v>2228</v>
      </c>
      <c r="F817" s="2"/>
      <c r="G817" s="2"/>
      <c r="H817" s="2"/>
      <c r="I817" s="2" t="s">
        <v>1559</v>
      </c>
      <c r="J817" s="2">
        <v>6.4</v>
      </c>
    </row>
    <row r="818">
      <c r="A818" s="2" t="s">
        <v>585</v>
      </c>
      <c r="B818" s="2" t="s">
        <v>6284</v>
      </c>
      <c r="C818" s="2" t="s">
        <v>443</v>
      </c>
      <c r="D818" s="2"/>
      <c r="E818" s="2"/>
      <c r="F818" s="2"/>
      <c r="G818" s="2"/>
      <c r="H818" s="2"/>
      <c r="I818" s="2" t="s">
        <v>176</v>
      </c>
      <c r="J818" s="2">
        <v>6.6</v>
      </c>
    </row>
    <row r="819">
      <c r="A819" s="2" t="s">
        <v>585</v>
      </c>
      <c r="B819" s="2" t="s">
        <v>443</v>
      </c>
      <c r="C819" s="2" t="s">
        <v>6837</v>
      </c>
      <c r="D819" s="2"/>
      <c r="E819" s="2"/>
      <c r="F819" s="2"/>
      <c r="G819" s="2"/>
      <c r="H819" s="2"/>
      <c r="I819" s="2" t="s">
        <v>1277</v>
      </c>
      <c r="J819" s="2">
        <v>6.7</v>
      </c>
    </row>
    <row r="820">
      <c r="A820" s="2" t="s">
        <v>585</v>
      </c>
      <c r="B820" s="2" t="s">
        <v>6284</v>
      </c>
      <c r="C820" s="2" t="s">
        <v>6837</v>
      </c>
      <c r="D820" s="2" t="s">
        <v>4259</v>
      </c>
      <c r="E820" s="2"/>
      <c r="F820" s="2"/>
      <c r="G820" s="2"/>
      <c r="H820" s="2"/>
      <c r="I820" s="2" t="s">
        <v>1563</v>
      </c>
      <c r="J820" s="2">
        <v>3.6</v>
      </c>
    </row>
    <row r="821">
      <c r="A821" s="2" t="s">
        <v>464</v>
      </c>
      <c r="B821" s="2" t="s">
        <v>330</v>
      </c>
      <c r="C821" s="2" t="s">
        <v>3593</v>
      </c>
      <c r="D821" s="2" t="s">
        <v>8363</v>
      </c>
      <c r="E821" s="2"/>
      <c r="F821" s="2"/>
      <c r="G821" s="2"/>
      <c r="H821" s="2"/>
      <c r="I821" s="2" t="s">
        <v>1566</v>
      </c>
      <c r="J821" s="2">
        <v>5.7</v>
      </c>
    </row>
    <row r="822">
      <c r="A822" s="2" t="s">
        <v>585</v>
      </c>
      <c r="B822" s="2" t="s">
        <v>1196</v>
      </c>
      <c r="C822" s="2" t="s">
        <v>6837</v>
      </c>
      <c r="D822" s="2" t="s">
        <v>8364</v>
      </c>
      <c r="E822" s="2"/>
      <c r="F822" s="2"/>
      <c r="G822" s="2"/>
      <c r="H822" s="2"/>
      <c r="I822" s="2" t="s">
        <v>1568</v>
      </c>
      <c r="J822" s="2">
        <v>6.0</v>
      </c>
    </row>
    <row r="823">
      <c r="A823" s="2" t="s">
        <v>585</v>
      </c>
      <c r="B823" s="2" t="s">
        <v>5212</v>
      </c>
      <c r="C823" s="2"/>
      <c r="D823" s="2"/>
      <c r="E823" s="2"/>
      <c r="F823" s="2"/>
      <c r="G823" s="2"/>
      <c r="H823" s="2"/>
      <c r="I823" s="2" t="s">
        <v>1570</v>
      </c>
      <c r="J823" s="2">
        <v>4.9</v>
      </c>
    </row>
    <row r="824">
      <c r="A824" s="2" t="s">
        <v>585</v>
      </c>
      <c r="B824" s="2" t="s">
        <v>1196</v>
      </c>
      <c r="C824" s="2" t="s">
        <v>6837</v>
      </c>
      <c r="D824" s="2"/>
      <c r="E824" s="2"/>
      <c r="F824" s="2"/>
      <c r="G824" s="2"/>
      <c r="H824" s="2"/>
      <c r="I824" s="2" t="s">
        <v>495</v>
      </c>
      <c r="J824" s="2">
        <v>4.7</v>
      </c>
    </row>
    <row r="825">
      <c r="A825" s="2" t="s">
        <v>585</v>
      </c>
      <c r="B825" s="2"/>
      <c r="C825" s="2"/>
      <c r="D825" s="2"/>
      <c r="E825" s="2"/>
      <c r="F825" s="2"/>
      <c r="G825" s="2"/>
      <c r="H825" s="2"/>
      <c r="I825" s="2" t="s">
        <v>585</v>
      </c>
      <c r="J825" s="2">
        <v>6.3</v>
      </c>
    </row>
    <row r="826">
      <c r="A826" s="2" t="s">
        <v>464</v>
      </c>
      <c r="B826" s="2" t="s">
        <v>330</v>
      </c>
      <c r="C826" s="2" t="s">
        <v>2228</v>
      </c>
      <c r="D826" s="2" t="s">
        <v>4259</v>
      </c>
      <c r="E826" s="2"/>
      <c r="F826" s="2"/>
      <c r="G826" s="2"/>
      <c r="H826" s="2"/>
      <c r="I826" s="2" t="s">
        <v>1209</v>
      </c>
      <c r="J826" s="2">
        <v>5.9</v>
      </c>
    </row>
    <row r="827">
      <c r="A827" s="2" t="s">
        <v>464</v>
      </c>
      <c r="B827" s="2" t="s">
        <v>330</v>
      </c>
      <c r="C827" s="2" t="s">
        <v>1196</v>
      </c>
      <c r="D827" s="2" t="s">
        <v>7872</v>
      </c>
      <c r="E827" s="2" t="s">
        <v>8363</v>
      </c>
      <c r="F827" s="2"/>
      <c r="G827" s="2"/>
      <c r="H827" s="2"/>
      <c r="I827" s="2" t="s">
        <v>380</v>
      </c>
      <c r="J827" s="2">
        <v>5.9</v>
      </c>
    </row>
    <row r="828">
      <c r="A828" s="2" t="s">
        <v>585</v>
      </c>
      <c r="B828" s="2" t="s">
        <v>6837</v>
      </c>
      <c r="C828" s="2"/>
      <c r="D828" s="2"/>
      <c r="E828" s="2"/>
      <c r="F828" s="2"/>
      <c r="G828" s="2"/>
      <c r="H828" s="2"/>
      <c r="I828" s="2" t="s">
        <v>590</v>
      </c>
      <c r="J828" s="2">
        <v>7.0</v>
      </c>
    </row>
    <row r="829">
      <c r="A829" s="2" t="s">
        <v>1196</v>
      </c>
      <c r="B829" s="2" t="s">
        <v>8362</v>
      </c>
      <c r="C829" s="2" t="s">
        <v>3593</v>
      </c>
      <c r="D829" s="2"/>
      <c r="E829" s="2"/>
      <c r="F829" s="2"/>
      <c r="G829" s="2"/>
      <c r="H829" s="2"/>
      <c r="I829" s="2" t="s">
        <v>679</v>
      </c>
      <c r="J829" s="2">
        <v>7.5</v>
      </c>
    </row>
    <row r="830">
      <c r="A830" s="2" t="s">
        <v>585</v>
      </c>
      <c r="B830" s="2"/>
      <c r="C830" s="2"/>
      <c r="D830" s="2"/>
      <c r="E830" s="2"/>
      <c r="F830" s="2"/>
      <c r="G830" s="2"/>
      <c r="H830" s="2"/>
      <c r="I830" s="2" t="s">
        <v>585</v>
      </c>
      <c r="J830" s="2">
        <v>5.6</v>
      </c>
    </row>
    <row r="831">
      <c r="A831" s="2" t="s">
        <v>464</v>
      </c>
      <c r="B831" s="2" t="s">
        <v>330</v>
      </c>
      <c r="C831" s="2" t="s">
        <v>443</v>
      </c>
      <c r="D831" s="2"/>
      <c r="E831" s="2"/>
      <c r="F831" s="2"/>
      <c r="G831" s="2"/>
      <c r="H831" s="2"/>
      <c r="I831" s="2" t="s">
        <v>15</v>
      </c>
      <c r="J831" s="2">
        <v>6.4</v>
      </c>
    </row>
    <row r="832">
      <c r="A832" s="2" t="s">
        <v>464</v>
      </c>
      <c r="B832" s="2" t="s">
        <v>585</v>
      </c>
      <c r="C832" s="2" t="s">
        <v>8361</v>
      </c>
      <c r="D832" s="2" t="s">
        <v>1196</v>
      </c>
      <c r="E832" s="2"/>
      <c r="F832" s="2"/>
      <c r="G832" s="2"/>
      <c r="H832" s="2"/>
      <c r="I832" s="2" t="s">
        <v>1582</v>
      </c>
      <c r="J832" s="2">
        <v>6.3</v>
      </c>
    </row>
    <row r="833">
      <c r="A833" s="2" t="s">
        <v>464</v>
      </c>
      <c r="B833" s="2" t="s">
        <v>443</v>
      </c>
      <c r="C833" s="2" t="s">
        <v>3593</v>
      </c>
      <c r="D833" s="2"/>
      <c r="E833" s="2"/>
      <c r="F833" s="2"/>
      <c r="G833" s="2"/>
      <c r="H833" s="2"/>
      <c r="I833" s="2" t="s">
        <v>476</v>
      </c>
      <c r="J833" s="2">
        <v>4.3</v>
      </c>
    </row>
    <row r="834">
      <c r="A834" s="2" t="s">
        <v>1196</v>
      </c>
      <c r="B834" s="2" t="s">
        <v>4153</v>
      </c>
      <c r="C834" s="2" t="s">
        <v>6837</v>
      </c>
      <c r="D834" s="2" t="s">
        <v>8363</v>
      </c>
      <c r="E834" s="2"/>
      <c r="F834" s="2"/>
      <c r="G834" s="2"/>
      <c r="H834" s="2"/>
      <c r="I834" s="2" t="s">
        <v>1587</v>
      </c>
      <c r="J834" s="2">
        <v>5.9</v>
      </c>
    </row>
    <row r="835">
      <c r="A835" s="2" t="s">
        <v>585</v>
      </c>
      <c r="B835" s="2" t="s">
        <v>6837</v>
      </c>
      <c r="C835" s="2"/>
      <c r="D835" s="2"/>
      <c r="E835" s="2"/>
      <c r="F835" s="2"/>
      <c r="G835" s="2"/>
      <c r="H835" s="2"/>
      <c r="I835" s="2" t="s">
        <v>590</v>
      </c>
      <c r="J835" s="2">
        <v>6.7</v>
      </c>
    </row>
    <row r="836">
      <c r="A836" s="2" t="s">
        <v>464</v>
      </c>
      <c r="B836" s="2" t="s">
        <v>585</v>
      </c>
      <c r="C836" s="2" t="s">
        <v>1196</v>
      </c>
      <c r="D836" s="2" t="s">
        <v>6284</v>
      </c>
      <c r="E836" s="2" t="s">
        <v>3593</v>
      </c>
      <c r="F836" s="2"/>
      <c r="G836" s="2"/>
      <c r="H836" s="2"/>
      <c r="I836" s="2" t="s">
        <v>1590</v>
      </c>
      <c r="J836" s="2">
        <v>5.5</v>
      </c>
    </row>
    <row r="837">
      <c r="A837" s="2" t="s">
        <v>464</v>
      </c>
      <c r="B837" s="2" t="s">
        <v>8361</v>
      </c>
      <c r="C837" s="2"/>
      <c r="D837" s="2"/>
      <c r="E837" s="2"/>
      <c r="F837" s="2"/>
      <c r="G837" s="2"/>
      <c r="H837" s="2"/>
      <c r="I837" s="2" t="s">
        <v>1593</v>
      </c>
      <c r="J837" s="2">
        <v>6.2</v>
      </c>
    </row>
    <row r="838">
      <c r="A838" s="2" t="s">
        <v>585</v>
      </c>
      <c r="B838" s="2" t="s">
        <v>1196</v>
      </c>
      <c r="C838" s="2"/>
      <c r="D838" s="2"/>
      <c r="E838" s="2"/>
      <c r="F838" s="2"/>
      <c r="G838" s="2"/>
      <c r="H838" s="2"/>
      <c r="I838" s="2" t="s">
        <v>888</v>
      </c>
      <c r="J838" s="2">
        <v>8.8</v>
      </c>
    </row>
    <row r="839">
      <c r="A839" s="2" t="s">
        <v>3985</v>
      </c>
      <c r="B839" s="2" t="s">
        <v>585</v>
      </c>
      <c r="C839" s="2" t="s">
        <v>6284</v>
      </c>
      <c r="D839" s="2" t="s">
        <v>443</v>
      </c>
      <c r="E839" s="2" t="s">
        <v>4153</v>
      </c>
      <c r="F839" s="2"/>
      <c r="G839" s="2"/>
      <c r="H839" s="2"/>
      <c r="I839" s="2" t="s">
        <v>1180</v>
      </c>
      <c r="J839" s="2">
        <v>5.2</v>
      </c>
    </row>
    <row r="840">
      <c r="A840" s="2" t="s">
        <v>585</v>
      </c>
      <c r="B840" s="2"/>
      <c r="C840" s="2"/>
      <c r="D840" s="2"/>
      <c r="E840" s="2"/>
      <c r="F840" s="2"/>
      <c r="G840" s="2"/>
      <c r="H840" s="2"/>
      <c r="I840" s="2" t="s">
        <v>585</v>
      </c>
      <c r="J840" s="2">
        <v>7.0</v>
      </c>
    </row>
    <row r="841">
      <c r="A841" s="2" t="s">
        <v>330</v>
      </c>
      <c r="B841" s="2" t="s">
        <v>3985</v>
      </c>
      <c r="C841" s="2" t="s">
        <v>1196</v>
      </c>
      <c r="D841" s="2" t="s">
        <v>6284</v>
      </c>
      <c r="E841" s="2" t="s">
        <v>7872</v>
      </c>
      <c r="F841" s="2" t="s">
        <v>6035</v>
      </c>
      <c r="G841" s="2" t="s">
        <v>6837</v>
      </c>
      <c r="H841" s="2"/>
      <c r="I841" s="2" t="s">
        <v>1599</v>
      </c>
      <c r="J841" s="2">
        <v>6.6</v>
      </c>
    </row>
    <row r="842">
      <c r="A842" s="2" t="s">
        <v>464</v>
      </c>
      <c r="B842" s="2" t="s">
        <v>330</v>
      </c>
      <c r="C842" s="2" t="s">
        <v>1196</v>
      </c>
      <c r="D842" s="2" t="s">
        <v>6837</v>
      </c>
      <c r="E842" s="2" t="s">
        <v>4259</v>
      </c>
      <c r="F842" s="2"/>
      <c r="G842" s="2"/>
      <c r="H842" s="2"/>
      <c r="I842" s="2" t="s">
        <v>1601</v>
      </c>
      <c r="J842" s="2">
        <v>7.3</v>
      </c>
    </row>
    <row r="843">
      <c r="A843" s="2" t="s">
        <v>585</v>
      </c>
      <c r="B843" s="2" t="s">
        <v>6837</v>
      </c>
      <c r="C843" s="2" t="s">
        <v>4259</v>
      </c>
      <c r="D843" s="2"/>
      <c r="E843" s="2"/>
      <c r="F843" s="2"/>
      <c r="G843" s="2"/>
      <c r="H843" s="2"/>
      <c r="I843" s="2" t="s">
        <v>870</v>
      </c>
      <c r="J843" s="2">
        <v>5.6</v>
      </c>
    </row>
    <row r="844">
      <c r="A844" s="2" t="s">
        <v>585</v>
      </c>
      <c r="B844" s="2" t="s">
        <v>6837</v>
      </c>
      <c r="C844" s="2"/>
      <c r="D844" s="2"/>
      <c r="E844" s="2"/>
      <c r="F844" s="2"/>
      <c r="G844" s="2"/>
      <c r="H844" s="2"/>
      <c r="I844" s="2" t="s">
        <v>590</v>
      </c>
      <c r="J844" s="2">
        <v>6.6</v>
      </c>
    </row>
    <row r="845">
      <c r="A845" s="2" t="s">
        <v>464</v>
      </c>
      <c r="B845" s="2" t="s">
        <v>330</v>
      </c>
      <c r="C845" s="2" t="s">
        <v>585</v>
      </c>
      <c r="D845" s="2" t="s">
        <v>6284</v>
      </c>
      <c r="E845" s="2" t="s">
        <v>6837</v>
      </c>
      <c r="F845" s="2"/>
      <c r="G845" s="2"/>
      <c r="H845" s="2"/>
      <c r="I845" s="2" t="s">
        <v>1606</v>
      </c>
      <c r="J845" s="2">
        <v>5.4</v>
      </c>
    </row>
    <row r="846">
      <c r="A846" s="2" t="s">
        <v>585</v>
      </c>
      <c r="B846" s="2" t="s">
        <v>6837</v>
      </c>
      <c r="C846" s="2"/>
      <c r="D846" s="2"/>
      <c r="E846" s="2"/>
      <c r="F846" s="2"/>
      <c r="G846" s="2"/>
      <c r="H846" s="2"/>
      <c r="I846" s="2" t="s">
        <v>590</v>
      </c>
      <c r="J846" s="2">
        <v>6.3</v>
      </c>
    </row>
    <row r="847">
      <c r="A847" s="2" t="s">
        <v>4624</v>
      </c>
      <c r="B847" s="2" t="s">
        <v>1196</v>
      </c>
      <c r="C847" s="2" t="s">
        <v>3593</v>
      </c>
      <c r="D847" s="2"/>
      <c r="E847" s="2"/>
      <c r="F847" s="2"/>
      <c r="G847" s="2"/>
      <c r="H847" s="2"/>
      <c r="I847" s="2" t="s">
        <v>1259</v>
      </c>
      <c r="J847" s="2">
        <v>7.9</v>
      </c>
    </row>
    <row r="848">
      <c r="A848" s="2" t="s">
        <v>585</v>
      </c>
      <c r="B848" s="2" t="s">
        <v>8361</v>
      </c>
      <c r="C848" s="2" t="s">
        <v>6837</v>
      </c>
      <c r="D848" s="2" t="s">
        <v>3593</v>
      </c>
      <c r="E848" s="2"/>
      <c r="F848" s="2"/>
      <c r="G848" s="2"/>
      <c r="H848" s="2"/>
      <c r="I848" s="2" t="s">
        <v>1479</v>
      </c>
      <c r="J848" s="2">
        <v>6.3</v>
      </c>
    </row>
    <row r="849">
      <c r="A849" s="2" t="s">
        <v>585</v>
      </c>
      <c r="B849" s="2" t="s">
        <v>6284</v>
      </c>
      <c r="C849" s="2" t="s">
        <v>443</v>
      </c>
      <c r="D849" s="2"/>
      <c r="E849" s="2"/>
      <c r="F849" s="2"/>
      <c r="G849" s="2"/>
      <c r="H849" s="2"/>
      <c r="I849" s="2" t="s">
        <v>176</v>
      </c>
      <c r="J849" s="2">
        <v>6.0</v>
      </c>
    </row>
    <row r="850">
      <c r="A850" s="2" t="s">
        <v>464</v>
      </c>
      <c r="B850" s="2" t="s">
        <v>8361</v>
      </c>
      <c r="C850" s="2" t="s">
        <v>3593</v>
      </c>
      <c r="D850" s="2"/>
      <c r="E850" s="2"/>
      <c r="F850" s="2"/>
      <c r="G850" s="2"/>
      <c r="H850" s="2"/>
      <c r="I850" s="2" t="s">
        <v>116</v>
      </c>
      <c r="J850" s="2">
        <v>7.2</v>
      </c>
    </row>
    <row r="851">
      <c r="A851" s="2" t="s">
        <v>585</v>
      </c>
      <c r="B851" s="2" t="s">
        <v>1196</v>
      </c>
      <c r="C851" s="2" t="s">
        <v>6837</v>
      </c>
      <c r="D851" s="2"/>
      <c r="E851" s="2"/>
      <c r="F851" s="2"/>
      <c r="G851" s="2"/>
      <c r="H851" s="2"/>
      <c r="I851" s="2" t="s">
        <v>495</v>
      </c>
      <c r="J851" s="2">
        <v>5.1</v>
      </c>
    </row>
    <row r="852">
      <c r="A852" s="2" t="s">
        <v>464</v>
      </c>
      <c r="B852" s="2" t="s">
        <v>1196</v>
      </c>
      <c r="C852" s="2" t="s">
        <v>3593</v>
      </c>
      <c r="D852" s="2" t="s">
        <v>8363</v>
      </c>
      <c r="E852" s="2"/>
      <c r="F852" s="2"/>
      <c r="G852" s="2"/>
      <c r="H852" s="2"/>
      <c r="I852" s="2" t="s">
        <v>674</v>
      </c>
      <c r="J852" s="2">
        <v>7.3</v>
      </c>
    </row>
    <row r="853">
      <c r="A853" s="2" t="s">
        <v>4624</v>
      </c>
      <c r="B853" s="2" t="s">
        <v>1196</v>
      </c>
      <c r="C853" s="2"/>
      <c r="D853" s="2"/>
      <c r="E853" s="2"/>
      <c r="F853" s="2"/>
      <c r="G853" s="2"/>
      <c r="H853" s="2"/>
      <c r="I853" s="2" t="s">
        <v>540</v>
      </c>
      <c r="J853" s="2">
        <v>8.0</v>
      </c>
    </row>
    <row r="854">
      <c r="A854" s="2" t="s">
        <v>1196</v>
      </c>
      <c r="B854" s="2" t="s">
        <v>8362</v>
      </c>
      <c r="C854" s="2" t="s">
        <v>3593</v>
      </c>
      <c r="D854" s="2"/>
      <c r="E854" s="2"/>
      <c r="F854" s="2"/>
      <c r="G854" s="2"/>
      <c r="H854" s="2"/>
      <c r="I854" s="2" t="s">
        <v>679</v>
      </c>
      <c r="J854" s="2">
        <v>6.2</v>
      </c>
    </row>
    <row r="855">
      <c r="A855" s="2" t="s">
        <v>1196</v>
      </c>
      <c r="B855" s="2" t="s">
        <v>3593</v>
      </c>
      <c r="C855" s="2"/>
      <c r="D855" s="2"/>
      <c r="E855" s="2"/>
      <c r="F855" s="2"/>
      <c r="G855" s="2"/>
      <c r="H855" s="2"/>
      <c r="I855" s="2" t="s">
        <v>1422</v>
      </c>
      <c r="J855" s="2">
        <v>6.0</v>
      </c>
    </row>
    <row r="856">
      <c r="A856" s="2" t="s">
        <v>1196</v>
      </c>
      <c r="B856" s="2" t="s">
        <v>443</v>
      </c>
      <c r="C856" s="2" t="s">
        <v>6837</v>
      </c>
      <c r="D856" s="2"/>
      <c r="E856" s="2"/>
      <c r="F856" s="2"/>
      <c r="G856" s="2"/>
      <c r="H856" s="2"/>
      <c r="I856" s="2" t="s">
        <v>237</v>
      </c>
      <c r="J856" s="2">
        <v>6.7</v>
      </c>
    </row>
    <row r="857">
      <c r="A857" s="2" t="s">
        <v>464</v>
      </c>
      <c r="B857" s="2"/>
      <c r="C857" s="2"/>
      <c r="D857" s="2"/>
      <c r="E857" s="2"/>
      <c r="F857" s="2"/>
      <c r="G857" s="2"/>
      <c r="H857" s="2"/>
      <c r="I857" s="2" t="s">
        <v>464</v>
      </c>
      <c r="J857" s="2">
        <v>8.1</v>
      </c>
    </row>
    <row r="858">
      <c r="A858" s="2" t="s">
        <v>585</v>
      </c>
      <c r="B858" s="2"/>
      <c r="C858" s="2"/>
      <c r="D858" s="2"/>
      <c r="E858" s="2"/>
      <c r="F858" s="2"/>
      <c r="G858" s="2"/>
      <c r="H858" s="2"/>
      <c r="I858" s="2" t="s">
        <v>585</v>
      </c>
      <c r="J858" s="2">
        <v>6.4</v>
      </c>
    </row>
    <row r="859">
      <c r="A859" s="2" t="s">
        <v>464</v>
      </c>
      <c r="B859" s="2" t="s">
        <v>330</v>
      </c>
      <c r="C859" s="2" t="s">
        <v>1196</v>
      </c>
      <c r="D859" s="2" t="s">
        <v>4259</v>
      </c>
      <c r="E859" s="2"/>
      <c r="F859" s="2"/>
      <c r="G859" s="2"/>
      <c r="H859" s="2"/>
      <c r="I859" s="2" t="s">
        <v>196</v>
      </c>
      <c r="J859" s="2">
        <v>8.4</v>
      </c>
    </row>
    <row r="860">
      <c r="A860" s="2" t="s">
        <v>464</v>
      </c>
      <c r="B860" s="2" t="s">
        <v>8361</v>
      </c>
      <c r="C860" s="2" t="s">
        <v>1196</v>
      </c>
      <c r="D860" s="2" t="s">
        <v>3593</v>
      </c>
      <c r="E860" s="2"/>
      <c r="F860" s="2"/>
      <c r="G860" s="2"/>
      <c r="H860" s="2"/>
      <c r="I860" s="2" t="s">
        <v>154</v>
      </c>
      <c r="J860" s="2">
        <v>8.0</v>
      </c>
    </row>
    <row r="861">
      <c r="A861" s="2" t="s">
        <v>464</v>
      </c>
      <c r="B861" s="2" t="s">
        <v>585</v>
      </c>
      <c r="C861" s="2" t="s">
        <v>8361</v>
      </c>
      <c r="D861" s="2" t="s">
        <v>3593</v>
      </c>
      <c r="E861" s="2"/>
      <c r="F861" s="2"/>
      <c r="G861" s="2"/>
      <c r="H861" s="2"/>
      <c r="I861" s="2" t="s">
        <v>142</v>
      </c>
      <c r="J861" s="2">
        <v>6.3</v>
      </c>
    </row>
    <row r="862">
      <c r="A862" s="2" t="s">
        <v>585</v>
      </c>
      <c r="B862" s="2" t="s">
        <v>443</v>
      </c>
      <c r="C862" s="2" t="s">
        <v>2228</v>
      </c>
      <c r="D862" s="2"/>
      <c r="E862" s="2"/>
      <c r="F862" s="2"/>
      <c r="G862" s="2"/>
      <c r="H862" s="2"/>
      <c r="I862" s="2" t="s">
        <v>305</v>
      </c>
      <c r="J862" s="2">
        <v>6.4</v>
      </c>
    </row>
    <row r="863">
      <c r="A863" s="2" t="s">
        <v>464</v>
      </c>
      <c r="B863" s="2" t="s">
        <v>330</v>
      </c>
      <c r="C863" s="2" t="s">
        <v>585</v>
      </c>
      <c r="D863" s="2" t="s">
        <v>5212</v>
      </c>
      <c r="E863" s="2"/>
      <c r="F863" s="2"/>
      <c r="G863" s="2"/>
      <c r="H863" s="2"/>
      <c r="I863" s="2" t="s">
        <v>1629</v>
      </c>
      <c r="J863" s="2">
        <v>6.6</v>
      </c>
    </row>
    <row r="864">
      <c r="A864" s="2" t="s">
        <v>464</v>
      </c>
      <c r="B864" s="2" t="s">
        <v>330</v>
      </c>
      <c r="C864" s="2" t="s">
        <v>3593</v>
      </c>
      <c r="D864" s="2"/>
      <c r="E864" s="2"/>
      <c r="F864" s="2"/>
      <c r="G864" s="2"/>
      <c r="H864" s="2"/>
      <c r="I864" s="2" t="s">
        <v>18</v>
      </c>
      <c r="J864" s="2">
        <v>6.4</v>
      </c>
    </row>
    <row r="865">
      <c r="A865" s="2" t="s">
        <v>585</v>
      </c>
      <c r="B865" s="2" t="s">
        <v>6284</v>
      </c>
      <c r="C865" s="2" t="s">
        <v>443</v>
      </c>
      <c r="D865" s="2"/>
      <c r="E865" s="2"/>
      <c r="F865" s="2"/>
      <c r="G865" s="2"/>
      <c r="H865" s="2"/>
      <c r="I865" s="2" t="s">
        <v>176</v>
      </c>
      <c r="J865" s="2">
        <v>6.0</v>
      </c>
    </row>
    <row r="866">
      <c r="A866" s="2" t="s">
        <v>464</v>
      </c>
      <c r="B866" s="2" t="s">
        <v>330</v>
      </c>
      <c r="C866" s="2" t="s">
        <v>443</v>
      </c>
      <c r="D866" s="2"/>
      <c r="E866" s="2"/>
      <c r="F866" s="2"/>
      <c r="G866" s="2"/>
      <c r="H866" s="2"/>
      <c r="I866" s="2" t="s">
        <v>15</v>
      </c>
      <c r="J866" s="2">
        <v>6.6</v>
      </c>
    </row>
    <row r="867">
      <c r="A867" s="2" t="s">
        <v>330</v>
      </c>
      <c r="B867" s="2" t="s">
        <v>3985</v>
      </c>
      <c r="C867" s="2" t="s">
        <v>585</v>
      </c>
      <c r="D867" s="2" t="s">
        <v>6284</v>
      </c>
      <c r="E867" s="2"/>
      <c r="F867" s="2"/>
      <c r="G867" s="2"/>
      <c r="H867" s="2"/>
      <c r="I867" s="2" t="s">
        <v>157</v>
      </c>
      <c r="J867" s="2">
        <v>5.9</v>
      </c>
    </row>
    <row r="868">
      <c r="A868" s="2" t="s">
        <v>464</v>
      </c>
      <c r="B868" s="2" t="s">
        <v>2228</v>
      </c>
      <c r="C868" s="2" t="s">
        <v>4259</v>
      </c>
      <c r="D868" s="2"/>
      <c r="E868" s="2"/>
      <c r="F868" s="2"/>
      <c r="G868" s="2"/>
      <c r="H868" s="2"/>
      <c r="I868" s="2" t="s">
        <v>1459</v>
      </c>
      <c r="J868" s="2">
        <v>6.4</v>
      </c>
    </row>
    <row r="869">
      <c r="A869" s="2" t="s">
        <v>4624</v>
      </c>
      <c r="B869" s="2" t="s">
        <v>1196</v>
      </c>
      <c r="C869" s="2" t="s">
        <v>7872</v>
      </c>
      <c r="D869" s="2" t="s">
        <v>6035</v>
      </c>
      <c r="E869" s="2"/>
      <c r="F869" s="2"/>
      <c r="G869" s="2"/>
      <c r="H869" s="2"/>
      <c r="I869" s="2" t="s">
        <v>1638</v>
      </c>
      <c r="J869" s="2">
        <v>6.3</v>
      </c>
    </row>
    <row r="870">
      <c r="A870" s="2" t="s">
        <v>464</v>
      </c>
      <c r="B870" s="2" t="s">
        <v>330</v>
      </c>
      <c r="C870" s="2" t="s">
        <v>8361</v>
      </c>
      <c r="D870" s="2" t="s">
        <v>3593</v>
      </c>
      <c r="E870" s="2"/>
      <c r="F870" s="2"/>
      <c r="G870" s="2"/>
      <c r="H870" s="2"/>
      <c r="I870" s="2" t="s">
        <v>1170</v>
      </c>
      <c r="J870" s="2">
        <v>7.3</v>
      </c>
    </row>
    <row r="871">
      <c r="A871" s="2" t="s">
        <v>330</v>
      </c>
      <c r="B871" s="2" t="s">
        <v>1196</v>
      </c>
      <c r="C871" s="2" t="s">
        <v>2228</v>
      </c>
      <c r="D871" s="2" t="s">
        <v>3593</v>
      </c>
      <c r="E871" s="2"/>
      <c r="F871" s="2"/>
      <c r="G871" s="2"/>
      <c r="H871" s="2"/>
      <c r="I871" s="2" t="s">
        <v>1642</v>
      </c>
      <c r="J871" s="2">
        <v>6.8</v>
      </c>
    </row>
    <row r="872">
      <c r="A872" s="2" t="s">
        <v>3985</v>
      </c>
      <c r="B872" s="2" t="s">
        <v>585</v>
      </c>
      <c r="C872" s="2" t="s">
        <v>6284</v>
      </c>
      <c r="D872" s="2" t="s">
        <v>443</v>
      </c>
      <c r="E872" s="2"/>
      <c r="F872" s="2"/>
      <c r="G872" s="2"/>
      <c r="H872" s="2"/>
      <c r="I872" s="2" t="s">
        <v>274</v>
      </c>
      <c r="J872" s="2">
        <v>7.2</v>
      </c>
    </row>
    <row r="873">
      <c r="A873" s="2" t="s">
        <v>464</v>
      </c>
      <c r="B873" s="2" t="s">
        <v>585</v>
      </c>
      <c r="C873" s="2" t="s">
        <v>4259</v>
      </c>
      <c r="D873" s="2"/>
      <c r="E873" s="2"/>
      <c r="F873" s="2"/>
      <c r="G873" s="2"/>
      <c r="H873" s="2"/>
      <c r="I873" s="2" t="s">
        <v>672</v>
      </c>
      <c r="J873" s="2">
        <v>5.7</v>
      </c>
    </row>
    <row r="874">
      <c r="A874" s="2" t="s">
        <v>464</v>
      </c>
      <c r="B874" s="2" t="s">
        <v>8361</v>
      </c>
      <c r="C874" s="2" t="s">
        <v>1196</v>
      </c>
      <c r="D874" s="2" t="s">
        <v>3593</v>
      </c>
      <c r="E874" s="2"/>
      <c r="F874" s="2"/>
      <c r="G874" s="2"/>
      <c r="H874" s="2"/>
      <c r="I874" s="2" t="s">
        <v>154</v>
      </c>
      <c r="J874" s="2">
        <v>6.0</v>
      </c>
    </row>
    <row r="875">
      <c r="A875" s="2" t="s">
        <v>1196</v>
      </c>
      <c r="B875" s="2" t="s">
        <v>3593</v>
      </c>
      <c r="C875" s="2"/>
      <c r="D875" s="2"/>
      <c r="E875" s="2"/>
      <c r="F875" s="2"/>
      <c r="G875" s="2"/>
      <c r="H875" s="2"/>
      <c r="I875" s="2" t="s">
        <v>1422</v>
      </c>
      <c r="J875" s="2">
        <v>6.5</v>
      </c>
    </row>
    <row r="876">
      <c r="A876" s="2" t="s">
        <v>585</v>
      </c>
      <c r="B876" s="2"/>
      <c r="C876" s="2"/>
      <c r="D876" s="2"/>
      <c r="E876" s="2"/>
      <c r="F876" s="2"/>
      <c r="G876" s="2"/>
      <c r="H876" s="2"/>
      <c r="I876" s="2" t="s">
        <v>585</v>
      </c>
      <c r="J876" s="2">
        <v>5.8</v>
      </c>
    </row>
    <row r="877">
      <c r="A877" s="2" t="s">
        <v>585</v>
      </c>
      <c r="B877" s="2" t="s">
        <v>8364</v>
      </c>
      <c r="C877" s="2"/>
      <c r="D877" s="2"/>
      <c r="E877" s="2"/>
      <c r="F877" s="2"/>
      <c r="G877" s="2"/>
      <c r="H877" s="2"/>
      <c r="I877" s="2" t="s">
        <v>1371</v>
      </c>
      <c r="J877" s="2">
        <v>5.8</v>
      </c>
    </row>
    <row r="878">
      <c r="A878" s="2" t="s">
        <v>330</v>
      </c>
      <c r="B878" s="2" t="s">
        <v>3985</v>
      </c>
      <c r="C878" s="2" t="s">
        <v>585</v>
      </c>
      <c r="D878" s="2" t="s">
        <v>6284</v>
      </c>
      <c r="E878" s="2"/>
      <c r="F878" s="2"/>
      <c r="G878" s="2"/>
      <c r="H878" s="2"/>
      <c r="I878" s="2" t="s">
        <v>157</v>
      </c>
      <c r="J878" s="2">
        <v>6.7</v>
      </c>
    </row>
    <row r="879">
      <c r="A879" s="2" t="s">
        <v>8361</v>
      </c>
      <c r="B879" s="2" t="s">
        <v>1196</v>
      </c>
      <c r="C879" s="2" t="s">
        <v>8362</v>
      </c>
      <c r="D879" s="2" t="s">
        <v>3593</v>
      </c>
      <c r="E879" s="2"/>
      <c r="F879" s="2"/>
      <c r="G879" s="2"/>
      <c r="H879" s="2"/>
      <c r="I879" s="2" t="s">
        <v>758</v>
      </c>
      <c r="J879" s="2">
        <v>7.8</v>
      </c>
    </row>
    <row r="880">
      <c r="A880" s="2" t="s">
        <v>464</v>
      </c>
      <c r="B880" s="2" t="s">
        <v>1196</v>
      </c>
      <c r="C880" s="2" t="s">
        <v>4259</v>
      </c>
      <c r="D880" s="2" t="s">
        <v>3593</v>
      </c>
      <c r="E880" s="2"/>
      <c r="F880" s="2"/>
      <c r="G880" s="2"/>
      <c r="H880" s="2"/>
      <c r="I880" s="2" t="s">
        <v>485</v>
      </c>
      <c r="J880" s="2">
        <v>5.6</v>
      </c>
    </row>
    <row r="881">
      <c r="A881" s="2" t="s">
        <v>464</v>
      </c>
      <c r="B881" s="2" t="s">
        <v>1196</v>
      </c>
      <c r="C881" s="2" t="s">
        <v>8364</v>
      </c>
      <c r="D881" s="2" t="s">
        <v>3593</v>
      </c>
      <c r="E881" s="2"/>
      <c r="F881" s="2"/>
      <c r="G881" s="2"/>
      <c r="H881" s="2"/>
      <c r="I881" s="2" t="s">
        <v>1658</v>
      </c>
      <c r="J881" s="2">
        <v>5.8</v>
      </c>
    </row>
    <row r="882">
      <c r="A882" s="2" t="s">
        <v>1196</v>
      </c>
      <c r="B882" s="2" t="s">
        <v>6035</v>
      </c>
      <c r="C882" s="2" t="s">
        <v>6837</v>
      </c>
      <c r="D882" s="2" t="s">
        <v>3593</v>
      </c>
      <c r="E882" s="2"/>
      <c r="F882" s="2"/>
      <c r="G882" s="2"/>
      <c r="H882" s="2"/>
      <c r="I882" s="2" t="s">
        <v>1660</v>
      </c>
      <c r="J882" s="2">
        <v>7.4</v>
      </c>
    </row>
    <row r="883">
      <c r="A883" s="2" t="s">
        <v>4624</v>
      </c>
      <c r="B883" s="2" t="s">
        <v>1196</v>
      </c>
      <c r="C883" s="2" t="s">
        <v>7872</v>
      </c>
      <c r="D883" s="2" t="s">
        <v>8363</v>
      </c>
      <c r="E883" s="2"/>
      <c r="F883" s="2"/>
      <c r="G883" s="2"/>
      <c r="H883" s="2"/>
      <c r="I883" s="2" t="s">
        <v>1139</v>
      </c>
      <c r="J883" s="2">
        <v>6.9</v>
      </c>
    </row>
    <row r="884">
      <c r="A884" s="2" t="s">
        <v>464</v>
      </c>
      <c r="B884" s="2" t="s">
        <v>4259</v>
      </c>
      <c r="C884" s="2"/>
      <c r="D884" s="2"/>
      <c r="E884" s="2"/>
      <c r="F884" s="2"/>
      <c r="G884" s="2"/>
      <c r="H884" s="2"/>
      <c r="I884" s="2" t="s">
        <v>222</v>
      </c>
      <c r="J884" s="2">
        <v>5.5</v>
      </c>
    </row>
    <row r="885">
      <c r="A885" s="2" t="s">
        <v>1196</v>
      </c>
      <c r="B885" s="2" t="s">
        <v>7872</v>
      </c>
      <c r="C885" s="2" t="s">
        <v>8363</v>
      </c>
      <c r="D885" s="2"/>
      <c r="E885" s="2"/>
      <c r="F885" s="2"/>
      <c r="G885" s="2"/>
      <c r="H885" s="2"/>
      <c r="I885" s="2" t="s">
        <v>695</v>
      </c>
      <c r="J885" s="2">
        <v>6.3</v>
      </c>
    </row>
    <row r="886">
      <c r="A886" s="2" t="s">
        <v>464</v>
      </c>
      <c r="B886" s="2" t="s">
        <v>3593</v>
      </c>
      <c r="C886" s="2"/>
      <c r="D886" s="2"/>
      <c r="E886" s="2"/>
      <c r="F886" s="2"/>
      <c r="G886" s="2"/>
      <c r="H886" s="2"/>
      <c r="I886" s="2" t="s">
        <v>22</v>
      </c>
      <c r="J886" s="2">
        <v>4.7</v>
      </c>
    </row>
    <row r="887">
      <c r="A887" s="2" t="s">
        <v>585</v>
      </c>
      <c r="B887" s="2" t="s">
        <v>1196</v>
      </c>
      <c r="C887" s="2" t="s">
        <v>6284</v>
      </c>
      <c r="D887" s="2" t="s">
        <v>443</v>
      </c>
      <c r="E887" s="2"/>
      <c r="F887" s="2"/>
      <c r="G887" s="2"/>
      <c r="H887" s="2"/>
      <c r="I887" s="2" t="s">
        <v>1671</v>
      </c>
      <c r="J887" s="2">
        <v>5.6</v>
      </c>
    </row>
    <row r="888">
      <c r="A888" s="2" t="s">
        <v>330</v>
      </c>
      <c r="B888" s="2" t="s">
        <v>585</v>
      </c>
      <c r="C888" s="2" t="s">
        <v>8361</v>
      </c>
      <c r="D888" s="2" t="s">
        <v>6284</v>
      </c>
      <c r="E888" s="2" t="s">
        <v>6035</v>
      </c>
      <c r="F888" s="2"/>
      <c r="G888" s="2"/>
      <c r="H888" s="2"/>
      <c r="I888" s="2" t="s">
        <v>1673</v>
      </c>
      <c r="J888" s="2">
        <v>6.4</v>
      </c>
    </row>
    <row r="889">
      <c r="A889" s="2" t="s">
        <v>464</v>
      </c>
      <c r="B889" s="2" t="s">
        <v>330</v>
      </c>
      <c r="C889" s="2" t="s">
        <v>585</v>
      </c>
      <c r="D889" s="2" t="s">
        <v>6284</v>
      </c>
      <c r="E889" s="2" t="s">
        <v>4259</v>
      </c>
      <c r="F889" s="2"/>
      <c r="G889" s="2"/>
      <c r="H889" s="2"/>
      <c r="I889" s="2" t="s">
        <v>1062</v>
      </c>
      <c r="J889" s="2">
        <v>4.2</v>
      </c>
    </row>
    <row r="890">
      <c r="A890" s="2" t="s">
        <v>1196</v>
      </c>
      <c r="B890" s="2" t="s">
        <v>4153</v>
      </c>
      <c r="C890" s="2" t="s">
        <v>6035</v>
      </c>
      <c r="D890" s="2" t="s">
        <v>6837</v>
      </c>
      <c r="E890" s="2"/>
      <c r="F890" s="2"/>
      <c r="G890" s="2"/>
      <c r="H890" s="2"/>
      <c r="I890" s="2" t="s">
        <v>1677</v>
      </c>
      <c r="J890" s="2">
        <v>6.4</v>
      </c>
    </row>
    <row r="891">
      <c r="A891" s="2" t="s">
        <v>1196</v>
      </c>
      <c r="B891" s="2" t="s">
        <v>8362</v>
      </c>
      <c r="C891" s="2" t="s">
        <v>6837</v>
      </c>
      <c r="D891" s="2" t="s">
        <v>8363</v>
      </c>
      <c r="E891" s="2"/>
      <c r="F891" s="2"/>
      <c r="G891" s="2"/>
      <c r="H891" s="2"/>
      <c r="I891" s="2" t="s">
        <v>1679</v>
      </c>
      <c r="J891" s="2">
        <v>7.7</v>
      </c>
    </row>
    <row r="892">
      <c r="A892" s="2" t="s">
        <v>8361</v>
      </c>
      <c r="B892" s="2" t="s">
        <v>1196</v>
      </c>
      <c r="C892" s="2" t="s">
        <v>6837</v>
      </c>
      <c r="D892" s="2"/>
      <c r="E892" s="2"/>
      <c r="F892" s="2"/>
      <c r="G892" s="2"/>
      <c r="H892" s="2"/>
      <c r="I892" s="2" t="s">
        <v>1681</v>
      </c>
      <c r="J892" s="2">
        <v>7.7</v>
      </c>
    </row>
    <row r="893">
      <c r="A893" s="2" t="s">
        <v>8361</v>
      </c>
      <c r="B893" s="2" t="s">
        <v>2228</v>
      </c>
      <c r="C893" s="2" t="s">
        <v>8362</v>
      </c>
      <c r="D893" s="2" t="s">
        <v>3593</v>
      </c>
      <c r="E893" s="2"/>
      <c r="F893" s="2"/>
      <c r="G893" s="2"/>
      <c r="H893" s="2"/>
      <c r="I893" s="2" t="s">
        <v>1684</v>
      </c>
      <c r="J893" s="2">
        <v>5.3</v>
      </c>
    </row>
    <row r="894">
      <c r="A894" s="2" t="s">
        <v>464</v>
      </c>
      <c r="B894" s="2" t="s">
        <v>2228</v>
      </c>
      <c r="C894" s="2" t="s">
        <v>4259</v>
      </c>
      <c r="D894" s="2" t="s">
        <v>3593</v>
      </c>
      <c r="E894" s="2"/>
      <c r="F894" s="2"/>
      <c r="G894" s="2"/>
      <c r="H894" s="2"/>
      <c r="I894" s="2" t="s">
        <v>781</v>
      </c>
      <c r="J894" s="2">
        <v>6.7</v>
      </c>
    </row>
    <row r="895">
      <c r="A895" s="2" t="s">
        <v>1196</v>
      </c>
      <c r="B895" s="2" t="s">
        <v>6837</v>
      </c>
      <c r="C895" s="2"/>
      <c r="D895" s="2"/>
      <c r="E895" s="2"/>
      <c r="F895" s="2"/>
      <c r="G895" s="2"/>
      <c r="H895" s="2"/>
      <c r="I895" s="2" t="s">
        <v>76</v>
      </c>
      <c r="J895" s="2">
        <v>7.7</v>
      </c>
    </row>
    <row r="896">
      <c r="A896" s="2" t="s">
        <v>464</v>
      </c>
      <c r="B896" s="2" t="s">
        <v>3593</v>
      </c>
      <c r="C896" s="2"/>
      <c r="D896" s="2"/>
      <c r="E896" s="2"/>
      <c r="F896" s="2"/>
      <c r="G896" s="2"/>
      <c r="H896" s="2"/>
      <c r="I896" s="2" t="s">
        <v>22</v>
      </c>
      <c r="J896" s="2">
        <v>5.7</v>
      </c>
    </row>
    <row r="897">
      <c r="A897" s="2" t="s">
        <v>8361</v>
      </c>
      <c r="B897" s="2" t="s">
        <v>1196</v>
      </c>
      <c r="C897" s="2"/>
      <c r="D897" s="2"/>
      <c r="E897" s="2"/>
      <c r="F897" s="2"/>
      <c r="G897" s="2"/>
      <c r="H897" s="2"/>
      <c r="I897" s="2" t="s">
        <v>683</v>
      </c>
      <c r="J897" s="2">
        <v>7.6</v>
      </c>
    </row>
    <row r="898">
      <c r="A898" s="2" t="s">
        <v>585</v>
      </c>
      <c r="B898" s="2" t="s">
        <v>1196</v>
      </c>
      <c r="C898" s="2" t="s">
        <v>6837</v>
      </c>
      <c r="D898" s="2"/>
      <c r="E898" s="2"/>
      <c r="F898" s="2"/>
      <c r="G898" s="2"/>
      <c r="H898" s="2"/>
      <c r="I898" s="2" t="s">
        <v>495</v>
      </c>
      <c r="J898" s="2">
        <v>6.4</v>
      </c>
    </row>
    <row r="899">
      <c r="A899" s="2" t="s">
        <v>585</v>
      </c>
      <c r="B899" s="2" t="s">
        <v>6837</v>
      </c>
      <c r="C899" s="2"/>
      <c r="D899" s="2"/>
      <c r="E899" s="2"/>
      <c r="F899" s="2"/>
      <c r="G899" s="2"/>
      <c r="H899" s="2"/>
      <c r="I899" s="2" t="s">
        <v>590</v>
      </c>
      <c r="J899" s="2">
        <v>5.6</v>
      </c>
    </row>
    <row r="900">
      <c r="A900" s="2" t="s">
        <v>464</v>
      </c>
      <c r="B900" s="2" t="s">
        <v>330</v>
      </c>
      <c r="C900" s="2" t="s">
        <v>6837</v>
      </c>
      <c r="D900" s="2" t="s">
        <v>4259</v>
      </c>
      <c r="E900" s="2"/>
      <c r="F900" s="2"/>
      <c r="G900" s="2"/>
      <c r="H900" s="2"/>
      <c r="I900" s="2" t="s">
        <v>199</v>
      </c>
      <c r="J900" s="2">
        <v>6.8</v>
      </c>
    </row>
    <row r="901">
      <c r="A901" s="2" t="s">
        <v>585</v>
      </c>
      <c r="B901" s="2" t="s">
        <v>8361</v>
      </c>
      <c r="C901" s="2" t="s">
        <v>6837</v>
      </c>
      <c r="D901" s="2"/>
      <c r="E901" s="2"/>
      <c r="F901" s="2"/>
      <c r="G901" s="2"/>
      <c r="H901" s="2"/>
      <c r="I901" s="2" t="s">
        <v>1489</v>
      </c>
      <c r="J901" s="2">
        <v>2.4</v>
      </c>
    </row>
    <row r="902">
      <c r="A902" s="2" t="s">
        <v>1196</v>
      </c>
      <c r="B902" s="2" t="s">
        <v>3593</v>
      </c>
      <c r="C902" s="2"/>
      <c r="D902" s="2"/>
      <c r="E902" s="2"/>
      <c r="F902" s="2"/>
      <c r="G902" s="2"/>
      <c r="H902" s="2"/>
      <c r="I902" s="2" t="s">
        <v>1422</v>
      </c>
      <c r="J902" s="2">
        <v>6.2</v>
      </c>
    </row>
    <row r="903">
      <c r="A903" s="2" t="s">
        <v>464</v>
      </c>
      <c r="B903" s="2" t="s">
        <v>8361</v>
      </c>
      <c r="C903" s="2" t="s">
        <v>3593</v>
      </c>
      <c r="D903" s="2"/>
      <c r="E903" s="2"/>
      <c r="F903" s="2"/>
      <c r="G903" s="2"/>
      <c r="H903" s="2"/>
      <c r="I903" s="2" t="s">
        <v>116</v>
      </c>
      <c r="J903" s="2">
        <v>5.9</v>
      </c>
    </row>
    <row r="904">
      <c r="A904" s="2" t="s">
        <v>330</v>
      </c>
      <c r="B904" s="2" t="s">
        <v>3985</v>
      </c>
      <c r="C904" s="2" t="s">
        <v>1196</v>
      </c>
      <c r="D904" s="2" t="s">
        <v>6284</v>
      </c>
      <c r="E904" s="2" t="s">
        <v>443</v>
      </c>
      <c r="F904" s="2" t="s">
        <v>6035</v>
      </c>
      <c r="G904" s="2" t="s">
        <v>8362</v>
      </c>
      <c r="H904" s="2" t="s">
        <v>6837</v>
      </c>
      <c r="I904" s="2" t="s">
        <v>1698</v>
      </c>
      <c r="J904" s="2">
        <v>7.1</v>
      </c>
    </row>
    <row r="905">
      <c r="A905" s="2" t="s">
        <v>1196</v>
      </c>
      <c r="B905" s="2" t="s">
        <v>6035</v>
      </c>
      <c r="C905" s="2" t="s">
        <v>6837</v>
      </c>
      <c r="D905" s="2"/>
      <c r="E905" s="2"/>
      <c r="F905" s="2"/>
      <c r="G905" s="2"/>
      <c r="H905" s="2"/>
      <c r="I905" s="2" t="s">
        <v>1001</v>
      </c>
      <c r="J905" s="2">
        <v>7.6</v>
      </c>
    </row>
    <row r="906">
      <c r="A906" s="2" t="s">
        <v>8361</v>
      </c>
      <c r="B906" s="2" t="s">
        <v>8362</v>
      </c>
      <c r="C906" s="2" t="s">
        <v>3593</v>
      </c>
      <c r="D906" s="2"/>
      <c r="E906" s="2"/>
      <c r="F906" s="2"/>
      <c r="G906" s="2"/>
      <c r="H906" s="2"/>
      <c r="I906" s="2" t="s">
        <v>784</v>
      </c>
      <c r="J906" s="2">
        <v>5.5</v>
      </c>
    </row>
    <row r="907">
      <c r="A907" s="2" t="s">
        <v>4624</v>
      </c>
      <c r="B907" s="2" t="s">
        <v>8361</v>
      </c>
      <c r="C907" s="2" t="s">
        <v>1196</v>
      </c>
      <c r="D907" s="2"/>
      <c r="E907" s="2"/>
      <c r="F907" s="2"/>
      <c r="G907" s="2"/>
      <c r="H907" s="2"/>
      <c r="I907" s="2" t="s">
        <v>604</v>
      </c>
      <c r="J907" s="2">
        <v>7.0</v>
      </c>
    </row>
    <row r="908">
      <c r="A908" s="2" t="s">
        <v>1196</v>
      </c>
      <c r="B908" s="2" t="s">
        <v>7872</v>
      </c>
      <c r="C908" s="2" t="s">
        <v>8363</v>
      </c>
      <c r="D908" s="2"/>
      <c r="E908" s="2"/>
      <c r="F908" s="2"/>
      <c r="G908" s="2"/>
      <c r="H908" s="2"/>
      <c r="I908" s="2" t="s">
        <v>695</v>
      </c>
      <c r="J908" s="2">
        <v>7.1</v>
      </c>
    </row>
    <row r="909">
      <c r="A909" s="2" t="s">
        <v>8361</v>
      </c>
      <c r="B909" s="2" t="s">
        <v>1196</v>
      </c>
      <c r="C909" s="2" t="s">
        <v>3593</v>
      </c>
      <c r="D909" s="2"/>
      <c r="E909" s="2"/>
      <c r="F909" s="2"/>
      <c r="G909" s="2"/>
      <c r="H909" s="2"/>
      <c r="I909" s="2" t="s">
        <v>751</v>
      </c>
      <c r="J909" s="2">
        <v>7.4</v>
      </c>
    </row>
    <row r="910">
      <c r="A910" s="2" t="s">
        <v>464</v>
      </c>
      <c r="B910" s="2" t="s">
        <v>2228</v>
      </c>
      <c r="C910" s="2" t="s">
        <v>3593</v>
      </c>
      <c r="D910" s="2"/>
      <c r="E910" s="2"/>
      <c r="F910" s="2"/>
      <c r="G910" s="2"/>
      <c r="H910" s="2"/>
      <c r="I910" s="2" t="s">
        <v>1707</v>
      </c>
      <c r="J910" s="2">
        <v>7.6</v>
      </c>
    </row>
    <row r="911">
      <c r="A911" s="2" t="s">
        <v>1196</v>
      </c>
      <c r="B911" s="2" t="s">
        <v>7872</v>
      </c>
      <c r="C911" s="2" t="s">
        <v>2228</v>
      </c>
      <c r="D911" s="2"/>
      <c r="E911" s="2"/>
      <c r="F911" s="2"/>
      <c r="G911" s="2"/>
      <c r="H911" s="2"/>
      <c r="I911" s="2" t="s">
        <v>1709</v>
      </c>
      <c r="J911" s="2">
        <v>5.9</v>
      </c>
    </row>
    <row r="912">
      <c r="A912" s="2" t="s">
        <v>1196</v>
      </c>
      <c r="B912" s="2" t="s">
        <v>6837</v>
      </c>
      <c r="C912" s="2" t="s">
        <v>8364</v>
      </c>
      <c r="D912" s="2"/>
      <c r="E912" s="2"/>
      <c r="F912" s="2"/>
      <c r="G912" s="2"/>
      <c r="H912" s="2"/>
      <c r="I912" s="2" t="s">
        <v>1712</v>
      </c>
      <c r="J912" s="2">
        <v>5.9</v>
      </c>
    </row>
    <row r="913">
      <c r="A913" s="2" t="s">
        <v>4624</v>
      </c>
      <c r="B913" s="2" t="s">
        <v>8361</v>
      </c>
      <c r="C913" s="2" t="s">
        <v>1196</v>
      </c>
      <c r="D913" s="2"/>
      <c r="E913" s="2"/>
      <c r="F913" s="2"/>
      <c r="G913" s="2"/>
      <c r="H913" s="2"/>
      <c r="I913" s="2" t="s">
        <v>604</v>
      </c>
      <c r="J913" s="2">
        <v>8.0</v>
      </c>
    </row>
    <row r="914">
      <c r="A914" s="2" t="s">
        <v>1196</v>
      </c>
      <c r="B914" s="2" t="s">
        <v>7872</v>
      </c>
      <c r="C914" s="2" t="s">
        <v>3593</v>
      </c>
      <c r="D914" s="2"/>
      <c r="E914" s="2"/>
      <c r="F914" s="2"/>
      <c r="G914" s="2"/>
      <c r="H914" s="2"/>
      <c r="I914" s="2" t="s">
        <v>991</v>
      </c>
      <c r="J914" s="2">
        <v>7.4</v>
      </c>
    </row>
    <row r="915">
      <c r="A915" s="2" t="s">
        <v>585</v>
      </c>
      <c r="B915" s="2" t="s">
        <v>1196</v>
      </c>
      <c r="C915" s="2" t="s">
        <v>6837</v>
      </c>
      <c r="D915" s="2"/>
      <c r="E915" s="2"/>
      <c r="F915" s="2"/>
      <c r="G915" s="2"/>
      <c r="H915" s="2"/>
      <c r="I915" s="2" t="s">
        <v>495</v>
      </c>
      <c r="J915" s="2">
        <v>5.8</v>
      </c>
    </row>
    <row r="916">
      <c r="A916" s="2" t="s">
        <v>585</v>
      </c>
      <c r="B916" s="2" t="s">
        <v>6284</v>
      </c>
      <c r="C916" s="2" t="s">
        <v>6035</v>
      </c>
      <c r="D916" s="2" t="s">
        <v>6837</v>
      </c>
      <c r="E916" s="2"/>
      <c r="F916" s="2"/>
      <c r="G916" s="2"/>
      <c r="H916" s="2"/>
      <c r="I916" s="2" t="s">
        <v>1718</v>
      </c>
      <c r="J916" s="2">
        <v>6.3</v>
      </c>
    </row>
    <row r="917">
      <c r="A917" s="2" t="s">
        <v>585</v>
      </c>
      <c r="B917" s="2" t="s">
        <v>6837</v>
      </c>
      <c r="C917" s="2"/>
      <c r="D917" s="2"/>
      <c r="E917" s="2"/>
      <c r="F917" s="2"/>
      <c r="G917" s="2"/>
      <c r="H917" s="2"/>
      <c r="I917" s="2" t="s">
        <v>590</v>
      </c>
      <c r="J917" s="2">
        <v>5.7</v>
      </c>
    </row>
    <row r="918">
      <c r="A918" s="2" t="s">
        <v>464</v>
      </c>
      <c r="B918" s="2" t="s">
        <v>330</v>
      </c>
      <c r="C918" s="2" t="s">
        <v>585</v>
      </c>
      <c r="D918" s="2"/>
      <c r="E918" s="2"/>
      <c r="F918" s="2"/>
      <c r="G918" s="2"/>
      <c r="H918" s="2"/>
      <c r="I918" s="2" t="s">
        <v>569</v>
      </c>
      <c r="J918" s="2">
        <v>5.1</v>
      </c>
    </row>
    <row r="919">
      <c r="A919" s="2" t="s">
        <v>1196</v>
      </c>
      <c r="B919" s="2" t="s">
        <v>8363</v>
      </c>
      <c r="C919" s="2"/>
      <c r="D919" s="2"/>
      <c r="E919" s="2"/>
      <c r="F919" s="2"/>
      <c r="G919" s="2"/>
      <c r="H919" s="2"/>
      <c r="I919" s="2" t="s">
        <v>1191</v>
      </c>
      <c r="J919" s="2">
        <v>7.6</v>
      </c>
    </row>
    <row r="920">
      <c r="A920" s="2" t="s">
        <v>585</v>
      </c>
      <c r="B920" s="2" t="s">
        <v>443</v>
      </c>
      <c r="C920" s="2"/>
      <c r="D920" s="2"/>
      <c r="E920" s="2"/>
      <c r="F920" s="2"/>
      <c r="G920" s="2"/>
      <c r="H920" s="2"/>
      <c r="I920" s="2" t="s">
        <v>979</v>
      </c>
      <c r="J920" s="2">
        <v>6.4</v>
      </c>
    </row>
    <row r="921">
      <c r="A921" s="2" t="s">
        <v>4624</v>
      </c>
      <c r="B921" s="2" t="s">
        <v>585</v>
      </c>
      <c r="C921" s="2" t="s">
        <v>1196</v>
      </c>
      <c r="D921" s="2"/>
      <c r="E921" s="2"/>
      <c r="F921" s="2"/>
      <c r="G921" s="2"/>
      <c r="H921" s="2"/>
      <c r="I921" s="2" t="s">
        <v>1454</v>
      </c>
      <c r="J921" s="2">
        <v>7.4</v>
      </c>
    </row>
    <row r="922">
      <c r="A922" s="2" t="s">
        <v>4624</v>
      </c>
      <c r="B922" s="2" t="s">
        <v>8361</v>
      </c>
      <c r="C922" s="2" t="s">
        <v>1196</v>
      </c>
      <c r="D922" s="2"/>
      <c r="E922" s="2"/>
      <c r="F922" s="2"/>
      <c r="G922" s="2"/>
      <c r="H922" s="2"/>
      <c r="I922" s="2" t="s">
        <v>604</v>
      </c>
      <c r="J922" s="2">
        <v>8.2</v>
      </c>
    </row>
    <row r="923">
      <c r="A923" s="2" t="s">
        <v>464</v>
      </c>
      <c r="B923" s="2" t="s">
        <v>3593</v>
      </c>
      <c r="C923" s="2"/>
      <c r="D923" s="2"/>
      <c r="E923" s="2"/>
      <c r="F923" s="2"/>
      <c r="G923" s="2"/>
      <c r="H923" s="2"/>
      <c r="I923" s="2" t="s">
        <v>22</v>
      </c>
      <c r="J923" s="2">
        <v>6.5</v>
      </c>
    </row>
    <row r="924">
      <c r="A924" s="2" t="s">
        <v>464</v>
      </c>
      <c r="B924" s="2" t="s">
        <v>585</v>
      </c>
      <c r="C924" s="2" t="s">
        <v>443</v>
      </c>
      <c r="D924" s="2"/>
      <c r="E924" s="2"/>
      <c r="F924" s="2"/>
      <c r="G924" s="2"/>
      <c r="H924" s="2"/>
      <c r="I924" s="2" t="s">
        <v>440</v>
      </c>
      <c r="J924" s="2">
        <v>5.5</v>
      </c>
    </row>
    <row r="925">
      <c r="A925" s="2" t="s">
        <v>585</v>
      </c>
      <c r="B925" s="2"/>
      <c r="C925" s="2"/>
      <c r="D925" s="2"/>
      <c r="E925" s="2"/>
      <c r="F925" s="2"/>
      <c r="G925" s="2"/>
      <c r="H925" s="2"/>
      <c r="I925" s="2" t="s">
        <v>585</v>
      </c>
      <c r="J925" s="2">
        <v>6.5</v>
      </c>
    </row>
    <row r="926">
      <c r="A926" s="2" t="s">
        <v>3985</v>
      </c>
      <c r="B926" s="2" t="s">
        <v>585</v>
      </c>
      <c r="C926" s="2" t="s">
        <v>6284</v>
      </c>
      <c r="D926" s="2"/>
      <c r="E926" s="2"/>
      <c r="F926" s="2"/>
      <c r="G926" s="2"/>
      <c r="H926" s="2"/>
      <c r="I926" s="2" t="s">
        <v>1041</v>
      </c>
      <c r="J926" s="2">
        <v>5.6</v>
      </c>
    </row>
    <row r="927">
      <c r="A927" s="2" t="s">
        <v>585</v>
      </c>
      <c r="B927" s="2" t="s">
        <v>6284</v>
      </c>
      <c r="C927" s="2"/>
      <c r="D927" s="2"/>
      <c r="E927" s="2"/>
      <c r="F927" s="2"/>
      <c r="G927" s="2"/>
      <c r="H927" s="2"/>
      <c r="I927" s="2" t="s">
        <v>1068</v>
      </c>
      <c r="J927" s="2">
        <v>4.9</v>
      </c>
    </row>
    <row r="928">
      <c r="A928" s="2" t="s">
        <v>330</v>
      </c>
      <c r="B928" s="2" t="s">
        <v>1196</v>
      </c>
      <c r="C928" s="2" t="s">
        <v>443</v>
      </c>
      <c r="D928" s="2" t="s">
        <v>6837</v>
      </c>
      <c r="E928" s="2"/>
      <c r="F928" s="2"/>
      <c r="G928" s="2"/>
      <c r="H928" s="2"/>
      <c r="I928" s="2" t="s">
        <v>383</v>
      </c>
      <c r="J928" s="2">
        <v>4.6</v>
      </c>
    </row>
    <row r="929">
      <c r="A929" s="2" t="s">
        <v>330</v>
      </c>
      <c r="B929" s="2" t="s">
        <v>3985</v>
      </c>
      <c r="C929" s="2" t="s">
        <v>585</v>
      </c>
      <c r="D929" s="2" t="s">
        <v>6284</v>
      </c>
      <c r="E929" s="2" t="s">
        <v>443</v>
      </c>
      <c r="F929" s="2"/>
      <c r="G929" s="2"/>
      <c r="H929" s="2"/>
      <c r="I929" s="2" t="s">
        <v>97</v>
      </c>
      <c r="J929" s="2">
        <v>7.9</v>
      </c>
    </row>
    <row r="930">
      <c r="A930" s="2" t="s">
        <v>6837</v>
      </c>
      <c r="B930" s="2" t="s">
        <v>4259</v>
      </c>
      <c r="C930" s="2" t="s">
        <v>3593</v>
      </c>
      <c r="D930" s="2"/>
      <c r="E930" s="2"/>
      <c r="F930" s="2"/>
      <c r="G930" s="2"/>
      <c r="H930" s="2"/>
      <c r="I930" s="2" t="s">
        <v>1742</v>
      </c>
      <c r="J930" s="2">
        <v>7.1</v>
      </c>
    </row>
    <row r="931">
      <c r="A931" s="2" t="s">
        <v>464</v>
      </c>
      <c r="B931" s="2" t="s">
        <v>330</v>
      </c>
      <c r="C931" s="2" t="s">
        <v>1196</v>
      </c>
      <c r="D931" s="2" t="s">
        <v>6837</v>
      </c>
      <c r="E931" s="2"/>
      <c r="F931" s="2"/>
      <c r="G931" s="2"/>
      <c r="H931" s="2"/>
      <c r="I931" s="2" t="s">
        <v>74</v>
      </c>
      <c r="J931" s="2">
        <v>6.9</v>
      </c>
    </row>
    <row r="932">
      <c r="A932" s="2" t="s">
        <v>585</v>
      </c>
      <c r="B932" s="2" t="s">
        <v>1196</v>
      </c>
      <c r="C932" s="2" t="s">
        <v>6837</v>
      </c>
      <c r="D932" s="2" t="s">
        <v>8364</v>
      </c>
      <c r="E932" s="2"/>
      <c r="F932" s="2"/>
      <c r="G932" s="2"/>
      <c r="H932" s="2"/>
      <c r="I932" s="2" t="s">
        <v>1568</v>
      </c>
      <c r="J932" s="2">
        <v>7.3</v>
      </c>
    </row>
    <row r="933">
      <c r="A933" s="2" t="s">
        <v>585</v>
      </c>
      <c r="B933" s="2" t="s">
        <v>443</v>
      </c>
      <c r="C933" s="2"/>
      <c r="D933" s="2"/>
      <c r="E933" s="2"/>
      <c r="F933" s="2"/>
      <c r="G933" s="2"/>
      <c r="H933" s="2"/>
      <c r="I933" s="2" t="s">
        <v>979</v>
      </c>
      <c r="J933" s="2">
        <v>7.0</v>
      </c>
    </row>
    <row r="934">
      <c r="A934" s="2" t="s">
        <v>585</v>
      </c>
      <c r="B934" s="2" t="s">
        <v>1196</v>
      </c>
      <c r="C934" s="2" t="s">
        <v>6837</v>
      </c>
      <c r="D934" s="2"/>
      <c r="E934" s="2"/>
      <c r="F934" s="2"/>
      <c r="G934" s="2"/>
      <c r="H934" s="2"/>
      <c r="I934" s="2" t="s">
        <v>495</v>
      </c>
      <c r="J934" s="2">
        <v>7.7</v>
      </c>
    </row>
    <row r="935">
      <c r="A935" s="2" t="s">
        <v>4624</v>
      </c>
      <c r="B935" s="2" t="s">
        <v>585</v>
      </c>
      <c r="C935" s="2" t="s">
        <v>1196</v>
      </c>
      <c r="D935" s="2" t="s">
        <v>6837</v>
      </c>
      <c r="E935" s="2"/>
      <c r="F935" s="2"/>
      <c r="G935" s="2"/>
      <c r="H935" s="2"/>
      <c r="I935" s="2" t="s">
        <v>1748</v>
      </c>
      <c r="J935" s="2">
        <v>6.7</v>
      </c>
    </row>
    <row r="936">
      <c r="A936" s="2" t="s">
        <v>585</v>
      </c>
      <c r="B936" s="2"/>
      <c r="C936" s="2"/>
      <c r="D936" s="2"/>
      <c r="E936" s="2"/>
      <c r="F936" s="2"/>
      <c r="G936" s="2"/>
      <c r="H936" s="2"/>
      <c r="I936" s="2" t="s">
        <v>585</v>
      </c>
      <c r="J936" s="2">
        <v>6.3</v>
      </c>
    </row>
    <row r="937">
      <c r="A937" s="2" t="s">
        <v>585</v>
      </c>
      <c r="B937" s="2" t="s">
        <v>6837</v>
      </c>
      <c r="C937" s="2"/>
      <c r="D937" s="2"/>
      <c r="E937" s="2"/>
      <c r="F937" s="2"/>
      <c r="G937" s="2"/>
      <c r="H937" s="2"/>
      <c r="I937" s="2" t="s">
        <v>590</v>
      </c>
      <c r="J937" s="2">
        <v>5.8</v>
      </c>
    </row>
    <row r="938">
      <c r="A938" s="2" t="s">
        <v>8362</v>
      </c>
      <c r="B938" s="2" t="s">
        <v>4259</v>
      </c>
      <c r="C938" s="2" t="s">
        <v>3593</v>
      </c>
      <c r="D938" s="2"/>
      <c r="E938" s="2"/>
      <c r="F938" s="2"/>
      <c r="G938" s="2"/>
      <c r="H938" s="2"/>
      <c r="I938" s="2" t="s">
        <v>1752</v>
      </c>
      <c r="J938" s="2">
        <v>7.1</v>
      </c>
    </row>
    <row r="939">
      <c r="A939" s="2" t="s">
        <v>4624</v>
      </c>
      <c r="B939" s="2" t="s">
        <v>1196</v>
      </c>
      <c r="C939" s="2"/>
      <c r="D939" s="2"/>
      <c r="E939" s="2"/>
      <c r="F939" s="2"/>
      <c r="G939" s="2"/>
      <c r="H939" s="2"/>
      <c r="I939" s="2" t="s">
        <v>540</v>
      </c>
      <c r="J939" s="2">
        <v>7.3</v>
      </c>
    </row>
    <row r="940">
      <c r="A940" s="2" t="s">
        <v>585</v>
      </c>
      <c r="B940" s="2" t="s">
        <v>6837</v>
      </c>
      <c r="C940" s="2"/>
      <c r="D940" s="2"/>
      <c r="E940" s="2"/>
      <c r="F940" s="2"/>
      <c r="G940" s="2"/>
      <c r="H940" s="2"/>
      <c r="I940" s="2" t="s">
        <v>590</v>
      </c>
      <c r="J940" s="2">
        <v>6.4</v>
      </c>
    </row>
    <row r="941">
      <c r="A941" s="2" t="s">
        <v>464</v>
      </c>
      <c r="B941" s="2" t="s">
        <v>585</v>
      </c>
      <c r="C941" s="2" t="s">
        <v>8361</v>
      </c>
      <c r="D941" s="2"/>
      <c r="E941" s="2"/>
      <c r="F941" s="2"/>
      <c r="G941" s="2"/>
      <c r="H941" s="2"/>
      <c r="I941" s="2" t="s">
        <v>613</v>
      </c>
      <c r="J941" s="2">
        <v>7.1</v>
      </c>
    </row>
    <row r="942">
      <c r="A942" s="2" t="s">
        <v>1196</v>
      </c>
      <c r="B942" s="2" t="s">
        <v>443</v>
      </c>
      <c r="C942" s="2" t="s">
        <v>2228</v>
      </c>
      <c r="D942" s="2"/>
      <c r="E942" s="2"/>
      <c r="F942" s="2"/>
      <c r="G942" s="2"/>
      <c r="H942" s="2"/>
      <c r="I942" s="2" t="s">
        <v>1758</v>
      </c>
      <c r="J942" s="2">
        <v>7.6</v>
      </c>
    </row>
    <row r="943">
      <c r="A943" s="2" t="s">
        <v>585</v>
      </c>
      <c r="B943" s="2" t="s">
        <v>6837</v>
      </c>
      <c r="C943" s="2"/>
      <c r="D943" s="2"/>
      <c r="E943" s="2"/>
      <c r="F943" s="2"/>
      <c r="G943" s="2"/>
      <c r="H943" s="2"/>
      <c r="I943" s="2" t="s">
        <v>590</v>
      </c>
      <c r="J943" s="2">
        <v>6.8</v>
      </c>
    </row>
    <row r="944">
      <c r="A944" s="2" t="s">
        <v>464</v>
      </c>
      <c r="B944" s="2" t="s">
        <v>585</v>
      </c>
      <c r="C944" s="2" t="s">
        <v>8361</v>
      </c>
      <c r="D944" s="2"/>
      <c r="E944" s="2"/>
      <c r="F944" s="2"/>
      <c r="G944" s="2"/>
      <c r="H944" s="2"/>
      <c r="I944" s="2" t="s">
        <v>613</v>
      </c>
      <c r="J944" s="2">
        <v>6.6</v>
      </c>
    </row>
    <row r="945">
      <c r="A945" s="2" t="s">
        <v>585</v>
      </c>
      <c r="B945" s="2" t="s">
        <v>1196</v>
      </c>
      <c r="C945" s="2"/>
      <c r="D945" s="2"/>
      <c r="E945" s="2"/>
      <c r="F945" s="2"/>
      <c r="G945" s="2"/>
      <c r="H945" s="2"/>
      <c r="I945" s="2" t="s">
        <v>888</v>
      </c>
      <c r="J945" s="2">
        <v>6.7</v>
      </c>
    </row>
    <row r="946">
      <c r="A946" s="2" t="s">
        <v>585</v>
      </c>
      <c r="B946" s="2" t="s">
        <v>6284</v>
      </c>
      <c r="C946" s="2"/>
      <c r="D946" s="2"/>
      <c r="E946" s="2"/>
      <c r="F946" s="2"/>
      <c r="G946" s="2"/>
      <c r="H946" s="2"/>
      <c r="I946" s="2" t="s">
        <v>1068</v>
      </c>
      <c r="J946" s="2">
        <v>6.1</v>
      </c>
    </row>
    <row r="947">
      <c r="A947" s="2" t="s">
        <v>330</v>
      </c>
      <c r="B947" s="2" t="s">
        <v>585</v>
      </c>
      <c r="C947" s="2" t="s">
        <v>1196</v>
      </c>
      <c r="D947" s="2" t="s">
        <v>443</v>
      </c>
      <c r="E947" s="2" t="s">
        <v>6035</v>
      </c>
      <c r="F947" s="2"/>
      <c r="G947" s="2"/>
      <c r="H947" s="2"/>
      <c r="I947" s="2" t="s">
        <v>1765</v>
      </c>
      <c r="J947" s="2">
        <v>6.0</v>
      </c>
    </row>
    <row r="948">
      <c r="A948" s="2" t="s">
        <v>8361</v>
      </c>
      <c r="B948" s="2" t="s">
        <v>1196</v>
      </c>
      <c r="C948" s="2" t="s">
        <v>8362</v>
      </c>
      <c r="D948" s="2" t="s">
        <v>3593</v>
      </c>
      <c r="E948" s="2"/>
      <c r="F948" s="2"/>
      <c r="G948" s="2"/>
      <c r="H948" s="2"/>
      <c r="I948" s="2" t="s">
        <v>758</v>
      </c>
      <c r="J948" s="2">
        <v>7.6</v>
      </c>
    </row>
    <row r="949">
      <c r="A949" s="2" t="s">
        <v>464</v>
      </c>
      <c r="B949" s="2" t="s">
        <v>8361</v>
      </c>
      <c r="C949" s="2" t="s">
        <v>1196</v>
      </c>
      <c r="D949" s="2" t="s">
        <v>3593</v>
      </c>
      <c r="E949" s="2"/>
      <c r="F949" s="2"/>
      <c r="G949" s="2"/>
      <c r="H949" s="2"/>
      <c r="I949" s="2" t="s">
        <v>154</v>
      </c>
      <c r="J949" s="2">
        <v>7.1</v>
      </c>
    </row>
    <row r="950">
      <c r="A950" s="2" t="s">
        <v>464</v>
      </c>
      <c r="B950" s="2" t="s">
        <v>330</v>
      </c>
      <c r="C950" s="2" t="s">
        <v>8362</v>
      </c>
      <c r="D950" s="2" t="s">
        <v>4259</v>
      </c>
      <c r="E950" s="2"/>
      <c r="F950" s="2"/>
      <c r="G950" s="2"/>
      <c r="H950" s="2"/>
      <c r="I950" s="2" t="s">
        <v>500</v>
      </c>
      <c r="J950" s="2">
        <v>5.0</v>
      </c>
    </row>
    <row r="951">
      <c r="A951" s="2" t="s">
        <v>585</v>
      </c>
      <c r="B951" s="2" t="s">
        <v>1196</v>
      </c>
      <c r="C951" s="2" t="s">
        <v>6284</v>
      </c>
      <c r="D951" s="2"/>
      <c r="E951" s="2"/>
      <c r="F951" s="2"/>
      <c r="G951" s="2"/>
      <c r="H951" s="2"/>
      <c r="I951" s="2" t="s">
        <v>1378</v>
      </c>
      <c r="J951" s="2">
        <v>7.1</v>
      </c>
    </row>
    <row r="952">
      <c r="A952" s="2" t="s">
        <v>1196</v>
      </c>
      <c r="B952" s="2" t="s">
        <v>8362</v>
      </c>
      <c r="C952" s="2" t="s">
        <v>4259</v>
      </c>
      <c r="D952" s="2" t="s">
        <v>3593</v>
      </c>
      <c r="E952" s="2"/>
      <c r="F952" s="2"/>
      <c r="G952" s="2"/>
      <c r="H952" s="2"/>
      <c r="I952" s="2" t="s">
        <v>779</v>
      </c>
      <c r="J952" s="2">
        <v>6.2</v>
      </c>
    </row>
    <row r="953">
      <c r="A953" s="2" t="s">
        <v>585</v>
      </c>
      <c r="B953" s="2" t="s">
        <v>6837</v>
      </c>
      <c r="C953" s="2"/>
      <c r="D953" s="2"/>
      <c r="E953" s="2"/>
      <c r="F953" s="2"/>
      <c r="G953" s="2"/>
      <c r="H953" s="2"/>
      <c r="I953" s="2" t="s">
        <v>590</v>
      </c>
      <c r="J953" s="2">
        <v>5.6</v>
      </c>
    </row>
    <row r="954">
      <c r="A954" s="2" t="s">
        <v>2228</v>
      </c>
      <c r="B954" s="2" t="s">
        <v>8362</v>
      </c>
      <c r="C954" s="2"/>
      <c r="D954" s="2"/>
      <c r="E954" s="2"/>
      <c r="F954" s="2"/>
      <c r="G954" s="2"/>
      <c r="H954" s="2"/>
      <c r="I954" s="2" t="s">
        <v>1777</v>
      </c>
      <c r="J954" s="2">
        <v>5.4</v>
      </c>
    </row>
    <row r="955">
      <c r="A955" s="2" t="s">
        <v>585</v>
      </c>
      <c r="B955" s="2" t="s">
        <v>1196</v>
      </c>
      <c r="C955" s="2" t="s">
        <v>6837</v>
      </c>
      <c r="D955" s="2"/>
      <c r="E955" s="2"/>
      <c r="F955" s="2"/>
      <c r="G955" s="2"/>
      <c r="H955" s="2"/>
      <c r="I955" s="2" t="s">
        <v>495</v>
      </c>
      <c r="J955" s="2">
        <v>7.4</v>
      </c>
    </row>
    <row r="956">
      <c r="A956" s="2" t="s">
        <v>3985</v>
      </c>
      <c r="B956" s="2" t="s">
        <v>585</v>
      </c>
      <c r="C956" s="2" t="s">
        <v>6284</v>
      </c>
      <c r="D956" s="2" t="s">
        <v>443</v>
      </c>
      <c r="E956" s="2"/>
      <c r="F956" s="2"/>
      <c r="G956" s="2"/>
      <c r="H956" s="2"/>
      <c r="I956" s="2" t="s">
        <v>274</v>
      </c>
      <c r="J956" s="2">
        <v>5.0</v>
      </c>
    </row>
    <row r="957">
      <c r="A957" s="2" t="s">
        <v>585</v>
      </c>
      <c r="B957" s="2" t="s">
        <v>6284</v>
      </c>
      <c r="C957" s="2"/>
      <c r="D957" s="2"/>
      <c r="E957" s="2"/>
      <c r="F957" s="2"/>
      <c r="G957" s="2"/>
      <c r="H957" s="2"/>
      <c r="I957" s="2" t="s">
        <v>1068</v>
      </c>
      <c r="J957" s="2">
        <v>5.2</v>
      </c>
    </row>
    <row r="958">
      <c r="A958" s="2" t="s">
        <v>4624</v>
      </c>
      <c r="B958" s="2" t="s">
        <v>1196</v>
      </c>
      <c r="C958" s="2" t="s">
        <v>8364</v>
      </c>
      <c r="D958" s="2"/>
      <c r="E958" s="2"/>
      <c r="F958" s="2"/>
      <c r="G958" s="2"/>
      <c r="H958" s="2"/>
      <c r="I958" s="2" t="s">
        <v>572</v>
      </c>
      <c r="J958" s="2">
        <v>7.6</v>
      </c>
    </row>
    <row r="959">
      <c r="A959" s="2" t="s">
        <v>464</v>
      </c>
      <c r="B959" s="2" t="s">
        <v>1196</v>
      </c>
      <c r="C959" s="2" t="s">
        <v>3593</v>
      </c>
      <c r="D959" s="2"/>
      <c r="E959" s="2"/>
      <c r="F959" s="2"/>
      <c r="G959" s="2"/>
      <c r="H959" s="2"/>
      <c r="I959" s="2" t="s">
        <v>320</v>
      </c>
      <c r="J959" s="2">
        <v>6.6</v>
      </c>
    </row>
    <row r="960">
      <c r="A960" s="2" t="s">
        <v>464</v>
      </c>
      <c r="B960" s="2" t="s">
        <v>8362</v>
      </c>
      <c r="C960" s="2" t="s">
        <v>3593</v>
      </c>
      <c r="D960" s="2"/>
      <c r="E960" s="2"/>
      <c r="F960" s="2"/>
      <c r="G960" s="2"/>
      <c r="H960" s="2"/>
      <c r="I960" s="2" t="s">
        <v>401</v>
      </c>
      <c r="J960" s="2">
        <v>7.0</v>
      </c>
    </row>
    <row r="961">
      <c r="A961" s="2" t="s">
        <v>464</v>
      </c>
      <c r="B961" s="2" t="s">
        <v>330</v>
      </c>
      <c r="C961" s="2" t="s">
        <v>6284</v>
      </c>
      <c r="D961" s="2" t="s">
        <v>443</v>
      </c>
      <c r="E961" s="2" t="s">
        <v>4259</v>
      </c>
      <c r="F961" s="2" t="s">
        <v>3593</v>
      </c>
      <c r="G961" s="2"/>
      <c r="H961" s="2"/>
      <c r="I961" s="2" t="s">
        <v>1790</v>
      </c>
      <c r="J961" s="2">
        <v>5.7</v>
      </c>
    </row>
    <row r="962">
      <c r="A962" s="2" t="s">
        <v>464</v>
      </c>
      <c r="B962" s="2" t="s">
        <v>1196</v>
      </c>
      <c r="C962" s="2" t="s">
        <v>3593</v>
      </c>
      <c r="D962" s="2"/>
      <c r="E962" s="2"/>
      <c r="F962" s="2"/>
      <c r="G962" s="2"/>
      <c r="H962" s="2"/>
      <c r="I962" s="2" t="s">
        <v>320</v>
      </c>
      <c r="J962" s="2">
        <v>8.2</v>
      </c>
    </row>
    <row r="963">
      <c r="A963" s="2" t="s">
        <v>464</v>
      </c>
      <c r="B963" s="2" t="s">
        <v>330</v>
      </c>
      <c r="C963" s="2" t="s">
        <v>585</v>
      </c>
      <c r="D963" s="2"/>
      <c r="E963" s="2"/>
      <c r="F963" s="2"/>
      <c r="G963" s="2"/>
      <c r="H963" s="2"/>
      <c r="I963" s="2" t="s">
        <v>569</v>
      </c>
      <c r="J963" s="2">
        <v>6.2</v>
      </c>
    </row>
    <row r="964">
      <c r="A964" s="2" t="s">
        <v>8361</v>
      </c>
      <c r="B964" s="2" t="s">
        <v>1196</v>
      </c>
      <c r="C964" s="2"/>
      <c r="D964" s="2"/>
      <c r="E964" s="2"/>
      <c r="F964" s="2"/>
      <c r="G964" s="2"/>
      <c r="H964" s="2"/>
      <c r="I964" s="2" t="s">
        <v>683</v>
      </c>
      <c r="J964" s="2">
        <v>7.9</v>
      </c>
    </row>
    <row r="965">
      <c r="A965" s="2" t="s">
        <v>330</v>
      </c>
      <c r="B965" s="2" t="s">
        <v>3985</v>
      </c>
      <c r="C965" s="2" t="s">
        <v>585</v>
      </c>
      <c r="D965" s="2" t="s">
        <v>6284</v>
      </c>
      <c r="E965" s="2"/>
      <c r="F965" s="2"/>
      <c r="G965" s="2"/>
      <c r="H965" s="2"/>
      <c r="I965" s="2" t="s">
        <v>157</v>
      </c>
      <c r="J965" s="2">
        <v>6.6</v>
      </c>
    </row>
    <row r="966">
      <c r="A966" s="2" t="s">
        <v>330</v>
      </c>
      <c r="B966" s="2" t="s">
        <v>585</v>
      </c>
      <c r="C966" s="2" t="s">
        <v>6284</v>
      </c>
      <c r="D966" s="2" t="s">
        <v>443</v>
      </c>
      <c r="E966" s="2" t="s">
        <v>6837</v>
      </c>
      <c r="F966" s="2" t="s">
        <v>8364</v>
      </c>
      <c r="G966" s="2"/>
      <c r="H966" s="2"/>
      <c r="I966" s="2" t="s">
        <v>1799</v>
      </c>
      <c r="J966" s="2">
        <v>4.7</v>
      </c>
    </row>
    <row r="967">
      <c r="A967" s="2" t="s">
        <v>8361</v>
      </c>
      <c r="B967" s="2" t="s">
        <v>1196</v>
      </c>
      <c r="C967" s="2" t="s">
        <v>8362</v>
      </c>
      <c r="D967" s="2" t="s">
        <v>3593</v>
      </c>
      <c r="E967" s="2"/>
      <c r="F967" s="2"/>
      <c r="G967" s="2"/>
      <c r="H967" s="2"/>
      <c r="I967" s="2" t="s">
        <v>758</v>
      </c>
      <c r="J967" s="2">
        <v>6.3</v>
      </c>
    </row>
    <row r="968">
      <c r="A968" s="2" t="s">
        <v>464</v>
      </c>
      <c r="B968" s="2" t="s">
        <v>443</v>
      </c>
      <c r="C968" s="2" t="s">
        <v>2228</v>
      </c>
      <c r="D968" s="2"/>
      <c r="E968" s="2"/>
      <c r="F968" s="2"/>
      <c r="G968" s="2"/>
      <c r="H968" s="2"/>
      <c r="I968" s="2" t="s">
        <v>1213</v>
      </c>
      <c r="J968" s="2">
        <v>6.1</v>
      </c>
    </row>
    <row r="969">
      <c r="A969" s="2" t="s">
        <v>1196</v>
      </c>
      <c r="B969" s="2" t="s">
        <v>3593</v>
      </c>
      <c r="C969" s="2"/>
      <c r="D969" s="2"/>
      <c r="E969" s="2"/>
      <c r="F969" s="2"/>
      <c r="G969" s="2"/>
      <c r="H969" s="2"/>
      <c r="I969" s="2" t="s">
        <v>1422</v>
      </c>
      <c r="J969" s="2">
        <v>6.7</v>
      </c>
    </row>
    <row r="970">
      <c r="A970" s="2" t="s">
        <v>464</v>
      </c>
      <c r="B970" s="2" t="s">
        <v>330</v>
      </c>
      <c r="C970" s="2" t="s">
        <v>4259</v>
      </c>
      <c r="D970" s="2" t="s">
        <v>3593</v>
      </c>
      <c r="E970" s="2"/>
      <c r="F970" s="2"/>
      <c r="G970" s="2"/>
      <c r="H970" s="2"/>
      <c r="I970" s="2" t="s">
        <v>81</v>
      </c>
      <c r="J970" s="2">
        <v>6.1</v>
      </c>
    </row>
    <row r="971">
      <c r="A971" s="2" t="s">
        <v>1196</v>
      </c>
      <c r="B971" s="2" t="s">
        <v>3593</v>
      </c>
      <c r="C971" s="2"/>
      <c r="D971" s="2"/>
      <c r="E971" s="2"/>
      <c r="F971" s="2"/>
      <c r="G971" s="2"/>
      <c r="H971" s="2"/>
      <c r="I971" s="2" t="s">
        <v>1422</v>
      </c>
      <c r="J971" s="2">
        <v>7.0</v>
      </c>
    </row>
    <row r="972">
      <c r="A972" s="2" t="s">
        <v>464</v>
      </c>
      <c r="B972" s="2" t="s">
        <v>1196</v>
      </c>
      <c r="C972" s="2" t="s">
        <v>3593</v>
      </c>
      <c r="D972" s="2" t="s">
        <v>8363</v>
      </c>
      <c r="E972" s="2"/>
      <c r="F972" s="2"/>
      <c r="G972" s="2"/>
      <c r="H972" s="2"/>
      <c r="I972" s="2" t="s">
        <v>674</v>
      </c>
      <c r="J972" s="2">
        <v>7.4</v>
      </c>
    </row>
    <row r="973">
      <c r="A973" s="2" t="s">
        <v>330</v>
      </c>
      <c r="B973" s="2" t="s">
        <v>3985</v>
      </c>
      <c r="C973" s="2" t="s">
        <v>585</v>
      </c>
      <c r="D973" s="2" t="s">
        <v>6284</v>
      </c>
      <c r="E973" s="2" t="s">
        <v>443</v>
      </c>
      <c r="F973" s="2" t="s">
        <v>6837</v>
      </c>
      <c r="G973" s="2"/>
      <c r="H973" s="2"/>
      <c r="I973" s="2" t="s">
        <v>1156</v>
      </c>
      <c r="J973" s="2">
        <v>7.3</v>
      </c>
    </row>
    <row r="974">
      <c r="A974" s="2" t="s">
        <v>8361</v>
      </c>
      <c r="B974" s="2" t="s">
        <v>3593</v>
      </c>
      <c r="C974" s="2"/>
      <c r="D974" s="2"/>
      <c r="E974" s="2"/>
      <c r="F974" s="2"/>
      <c r="G974" s="2"/>
      <c r="H974" s="2"/>
      <c r="I974" s="2" t="s">
        <v>535</v>
      </c>
      <c r="J974" s="2">
        <v>5.8</v>
      </c>
    </row>
    <row r="975">
      <c r="A975" s="2" t="s">
        <v>464</v>
      </c>
      <c r="B975" s="2" t="s">
        <v>8361</v>
      </c>
      <c r="C975" s="2" t="s">
        <v>1196</v>
      </c>
      <c r="D975" s="2" t="s">
        <v>3593</v>
      </c>
      <c r="E975" s="2"/>
      <c r="F975" s="2"/>
      <c r="G975" s="2"/>
      <c r="H975" s="2"/>
      <c r="I975" s="2" t="s">
        <v>154</v>
      </c>
      <c r="J975" s="2">
        <v>6.7</v>
      </c>
    </row>
    <row r="976">
      <c r="A976" s="2" t="s">
        <v>464</v>
      </c>
      <c r="B976" s="2" t="s">
        <v>1196</v>
      </c>
      <c r="C976" s="2" t="s">
        <v>8363</v>
      </c>
      <c r="D976" s="2"/>
      <c r="E976" s="2"/>
      <c r="F976" s="2"/>
      <c r="G976" s="2"/>
      <c r="H976" s="2"/>
      <c r="I976" s="2" t="s">
        <v>514</v>
      </c>
      <c r="J976" s="2">
        <v>5.8</v>
      </c>
    </row>
    <row r="977">
      <c r="A977" s="2" t="s">
        <v>1196</v>
      </c>
      <c r="B977" s="2" t="s">
        <v>8362</v>
      </c>
      <c r="C977" s="2" t="s">
        <v>3593</v>
      </c>
      <c r="D977" s="2"/>
      <c r="E977" s="2"/>
      <c r="F977" s="2"/>
      <c r="G977" s="2"/>
      <c r="H977" s="2"/>
      <c r="I977" s="2" t="s">
        <v>679</v>
      </c>
      <c r="J977" s="2">
        <v>7.8</v>
      </c>
    </row>
    <row r="978">
      <c r="A978" s="2" t="s">
        <v>330</v>
      </c>
      <c r="B978" s="2" t="s">
        <v>2228</v>
      </c>
      <c r="C978" s="2" t="s">
        <v>8362</v>
      </c>
      <c r="D978" s="2"/>
      <c r="E978" s="2"/>
      <c r="F978" s="2"/>
      <c r="G978" s="2"/>
      <c r="H978" s="2"/>
      <c r="I978" s="2" t="s">
        <v>1819</v>
      </c>
      <c r="J978" s="2">
        <v>6.6</v>
      </c>
    </row>
    <row r="979">
      <c r="A979" s="2" t="s">
        <v>585</v>
      </c>
      <c r="B979" s="2" t="s">
        <v>8364</v>
      </c>
      <c r="C979" s="2"/>
      <c r="D979" s="2"/>
      <c r="E979" s="2"/>
      <c r="F979" s="2"/>
      <c r="G979" s="2"/>
      <c r="H979" s="2"/>
      <c r="I979" s="2" t="s">
        <v>1371</v>
      </c>
      <c r="J979" s="2">
        <v>6.5</v>
      </c>
    </row>
    <row r="980">
      <c r="A980" s="2" t="s">
        <v>585</v>
      </c>
      <c r="B980" s="2"/>
      <c r="C980" s="2"/>
      <c r="D980" s="2"/>
      <c r="E980" s="2"/>
      <c r="F980" s="2"/>
      <c r="G980" s="2"/>
      <c r="H980" s="2"/>
      <c r="I980" s="2" t="s">
        <v>585</v>
      </c>
      <c r="J980" s="2">
        <v>6.7</v>
      </c>
    </row>
    <row r="981">
      <c r="A981" s="2" t="s">
        <v>464</v>
      </c>
      <c r="B981" s="2" t="s">
        <v>8361</v>
      </c>
      <c r="C981" s="2" t="s">
        <v>1196</v>
      </c>
      <c r="D981" s="2" t="s">
        <v>8362</v>
      </c>
      <c r="E981" s="2" t="s">
        <v>3593</v>
      </c>
      <c r="F981" s="2"/>
      <c r="G981" s="2"/>
      <c r="H981" s="2"/>
      <c r="I981" s="2" t="s">
        <v>389</v>
      </c>
      <c r="J981" s="2">
        <v>7.3</v>
      </c>
    </row>
    <row r="982">
      <c r="A982" s="2" t="s">
        <v>464</v>
      </c>
      <c r="B982" s="2" t="s">
        <v>3593</v>
      </c>
      <c r="C982" s="2"/>
      <c r="D982" s="2"/>
      <c r="E982" s="2"/>
      <c r="F982" s="2"/>
      <c r="G982" s="2"/>
      <c r="H982" s="2"/>
      <c r="I982" s="2" t="s">
        <v>22</v>
      </c>
      <c r="J982" s="2">
        <v>5.8</v>
      </c>
    </row>
    <row r="983">
      <c r="A983" s="2" t="s">
        <v>464</v>
      </c>
      <c r="B983" s="2" t="s">
        <v>585</v>
      </c>
      <c r="C983" s="2" t="s">
        <v>8361</v>
      </c>
      <c r="D983" s="2" t="s">
        <v>3593</v>
      </c>
      <c r="E983" s="2"/>
      <c r="F983" s="2"/>
      <c r="G983" s="2"/>
      <c r="H983" s="2"/>
      <c r="I983" s="2" t="s">
        <v>142</v>
      </c>
      <c r="J983" s="2">
        <v>5.5</v>
      </c>
    </row>
    <row r="984">
      <c r="A984" s="2" t="s">
        <v>585</v>
      </c>
      <c r="B984" s="2" t="s">
        <v>443</v>
      </c>
      <c r="C984" s="2" t="s">
        <v>2228</v>
      </c>
      <c r="D984" s="2"/>
      <c r="E984" s="2"/>
      <c r="F984" s="2"/>
      <c r="G984" s="2"/>
      <c r="H984" s="2"/>
      <c r="I984" s="2" t="s">
        <v>305</v>
      </c>
      <c r="J984" s="2">
        <v>6.3</v>
      </c>
    </row>
    <row r="985">
      <c r="A985" s="2" t="s">
        <v>8361</v>
      </c>
      <c r="B985" s="2" t="s">
        <v>1196</v>
      </c>
      <c r="C985" s="2"/>
      <c r="D985" s="2"/>
      <c r="E985" s="2"/>
      <c r="F985" s="2"/>
      <c r="G985" s="2"/>
      <c r="H985" s="2"/>
      <c r="I985" s="2" t="s">
        <v>683</v>
      </c>
      <c r="J985" s="2">
        <v>7.4</v>
      </c>
    </row>
    <row r="986">
      <c r="A986" s="2" t="s">
        <v>464</v>
      </c>
      <c r="B986" s="2" t="s">
        <v>3593</v>
      </c>
      <c r="C986" s="2"/>
      <c r="D986" s="2"/>
      <c r="E986" s="2"/>
      <c r="F986" s="2"/>
      <c r="G986" s="2"/>
      <c r="H986" s="2"/>
      <c r="I986" s="2" t="s">
        <v>22</v>
      </c>
      <c r="J986" s="2">
        <v>5.9</v>
      </c>
    </row>
    <row r="987">
      <c r="A987" s="2" t="s">
        <v>464</v>
      </c>
      <c r="B987" s="2" t="s">
        <v>2228</v>
      </c>
      <c r="C987" s="2" t="s">
        <v>4259</v>
      </c>
      <c r="D987" s="2" t="s">
        <v>3593</v>
      </c>
      <c r="E987" s="2"/>
      <c r="F987" s="2"/>
      <c r="G987" s="2"/>
      <c r="H987" s="2"/>
      <c r="I987" s="2" t="s">
        <v>781</v>
      </c>
      <c r="J987" s="2">
        <v>6.2</v>
      </c>
    </row>
    <row r="988">
      <c r="A988" s="2" t="s">
        <v>585</v>
      </c>
      <c r="B988" s="2" t="s">
        <v>1196</v>
      </c>
      <c r="C988" s="2" t="s">
        <v>6837</v>
      </c>
      <c r="D988" s="2"/>
      <c r="E988" s="2"/>
      <c r="F988" s="2"/>
      <c r="G988" s="2"/>
      <c r="H988" s="2"/>
      <c r="I988" s="2" t="s">
        <v>495</v>
      </c>
      <c r="J988" s="2">
        <v>5.9</v>
      </c>
    </row>
    <row r="989">
      <c r="A989" s="2" t="s">
        <v>8361</v>
      </c>
      <c r="B989" s="2" t="s">
        <v>1196</v>
      </c>
      <c r="C989" s="2" t="s">
        <v>6837</v>
      </c>
      <c r="D989" s="2" t="s">
        <v>3593</v>
      </c>
      <c r="E989" s="2"/>
      <c r="F989" s="2"/>
      <c r="G989" s="2"/>
      <c r="H989" s="2"/>
      <c r="I989" s="2" t="s">
        <v>1838</v>
      </c>
      <c r="J989" s="2">
        <v>6.5</v>
      </c>
    </row>
    <row r="990">
      <c r="A990" s="2" t="s">
        <v>464</v>
      </c>
      <c r="B990" s="2" t="s">
        <v>330</v>
      </c>
      <c r="C990" s="2" t="s">
        <v>3593</v>
      </c>
      <c r="D990" s="2"/>
      <c r="E990" s="2"/>
      <c r="F990" s="2"/>
      <c r="G990" s="2"/>
      <c r="H990" s="2"/>
      <c r="I990" s="2" t="s">
        <v>18</v>
      </c>
      <c r="J990" s="2">
        <v>4.4</v>
      </c>
    </row>
    <row r="991">
      <c r="A991" s="2" t="s">
        <v>464</v>
      </c>
      <c r="B991" s="2" t="s">
        <v>330</v>
      </c>
      <c r="C991" s="2" t="s">
        <v>6284</v>
      </c>
      <c r="D991" s="2" t="s">
        <v>443</v>
      </c>
      <c r="E991" s="2"/>
      <c r="F991" s="2"/>
      <c r="G991" s="2"/>
      <c r="H991" s="2"/>
      <c r="I991" s="2" t="s">
        <v>53</v>
      </c>
      <c r="J991" s="2">
        <v>3.5</v>
      </c>
    </row>
    <row r="992">
      <c r="A992" s="2" t="s">
        <v>330</v>
      </c>
      <c r="B992" s="2" t="s">
        <v>1196</v>
      </c>
      <c r="C992" s="2" t="s">
        <v>3593</v>
      </c>
      <c r="D992" s="2"/>
      <c r="E992" s="2"/>
      <c r="F992" s="2"/>
      <c r="G992" s="2"/>
      <c r="H992" s="2"/>
      <c r="I992" s="2" t="s">
        <v>642</v>
      </c>
      <c r="J992" s="2">
        <v>6.6</v>
      </c>
    </row>
    <row r="993">
      <c r="A993" s="2" t="s">
        <v>585</v>
      </c>
      <c r="B993" s="2" t="s">
        <v>1196</v>
      </c>
      <c r="C993" s="2" t="s">
        <v>6837</v>
      </c>
      <c r="D993" s="2"/>
      <c r="E993" s="2"/>
      <c r="F993" s="2"/>
      <c r="G993" s="2"/>
      <c r="H993" s="2"/>
      <c r="I993" s="2" t="s">
        <v>495</v>
      </c>
      <c r="J993" s="2">
        <v>6.0</v>
      </c>
    </row>
    <row r="994">
      <c r="A994" s="2" t="s">
        <v>464</v>
      </c>
      <c r="B994" s="2" t="s">
        <v>8361</v>
      </c>
      <c r="C994" s="2" t="s">
        <v>3593</v>
      </c>
      <c r="D994" s="2"/>
      <c r="E994" s="2"/>
      <c r="F994" s="2"/>
      <c r="G994" s="2"/>
      <c r="H994" s="2"/>
      <c r="I994" s="2" t="s">
        <v>116</v>
      </c>
      <c r="J994" s="2">
        <v>6.4</v>
      </c>
    </row>
    <row r="995">
      <c r="A995" s="2" t="s">
        <v>1196</v>
      </c>
      <c r="B995" s="2" t="s">
        <v>6837</v>
      </c>
      <c r="C995" s="2" t="s">
        <v>8364</v>
      </c>
      <c r="D995" s="2"/>
      <c r="E995" s="2"/>
      <c r="F995" s="2"/>
      <c r="G995" s="2"/>
      <c r="H995" s="2"/>
      <c r="I995" s="2" t="s">
        <v>1712</v>
      </c>
      <c r="J995" s="2">
        <v>6.5</v>
      </c>
    </row>
    <row r="996">
      <c r="A996" s="2" t="s">
        <v>8361</v>
      </c>
      <c r="B996" s="2" t="s">
        <v>1196</v>
      </c>
      <c r="C996" s="2" t="s">
        <v>8362</v>
      </c>
      <c r="D996" s="2"/>
      <c r="E996" s="2"/>
      <c r="F996" s="2"/>
      <c r="G996" s="2"/>
      <c r="H996" s="2"/>
      <c r="I996" s="2" t="s">
        <v>1077</v>
      </c>
      <c r="J996" s="2">
        <v>7.8</v>
      </c>
    </row>
    <row r="997">
      <c r="A997" s="2" t="s">
        <v>585</v>
      </c>
      <c r="B997" s="2" t="s">
        <v>8361</v>
      </c>
      <c r="C997" s="2" t="s">
        <v>1196</v>
      </c>
      <c r="D997" s="2" t="s">
        <v>3593</v>
      </c>
      <c r="E997" s="2"/>
      <c r="F997" s="2"/>
      <c r="G997" s="2"/>
      <c r="H997" s="2"/>
      <c r="I997" s="2" t="s">
        <v>1850</v>
      </c>
      <c r="J997" s="2">
        <v>4.3</v>
      </c>
    </row>
    <row r="998">
      <c r="A998" s="2" t="s">
        <v>585</v>
      </c>
      <c r="B998" s="2" t="s">
        <v>6284</v>
      </c>
      <c r="C998" s="2"/>
      <c r="D998" s="2"/>
      <c r="E998" s="2"/>
      <c r="F998" s="2"/>
      <c r="G998" s="2"/>
      <c r="H998" s="2"/>
      <c r="I998" s="2" t="s">
        <v>1068</v>
      </c>
      <c r="J998" s="2">
        <v>4.2</v>
      </c>
    </row>
    <row r="999">
      <c r="A999" s="2" t="s">
        <v>1196</v>
      </c>
      <c r="B999" s="2" t="s">
        <v>443</v>
      </c>
      <c r="C999" s="2"/>
      <c r="D999" s="2"/>
      <c r="E999" s="2"/>
      <c r="F999" s="2"/>
      <c r="G999" s="2"/>
      <c r="H999" s="2"/>
      <c r="I999" s="2" t="s">
        <v>1853</v>
      </c>
      <c r="J999" s="2">
        <v>6.5</v>
      </c>
    </row>
    <row r="1000">
      <c r="A1000" s="2" t="s">
        <v>8361</v>
      </c>
      <c r="B1000" s="2" t="s">
        <v>8362</v>
      </c>
      <c r="C1000" s="2" t="s">
        <v>3593</v>
      </c>
      <c r="D1000" s="2"/>
      <c r="E1000" s="2"/>
      <c r="F1000" s="2"/>
      <c r="G1000" s="2"/>
      <c r="H1000" s="2"/>
      <c r="I1000" s="2" t="s">
        <v>784</v>
      </c>
      <c r="J1000" s="2">
        <v>6.1</v>
      </c>
    </row>
    <row r="1001">
      <c r="A1001" s="2" t="s">
        <v>464</v>
      </c>
      <c r="B1001" s="2" t="s">
        <v>8361</v>
      </c>
      <c r="C1001" s="2" t="s">
        <v>3593</v>
      </c>
      <c r="D1001" s="2"/>
      <c r="E1001" s="2"/>
      <c r="F1001" s="2"/>
      <c r="G1001" s="2"/>
      <c r="H1001" s="2"/>
      <c r="I1001" s="2" t="s">
        <v>116</v>
      </c>
      <c r="J1001" s="2">
        <v>6.3</v>
      </c>
    </row>
    <row r="1002">
      <c r="A1002" s="2" t="s">
        <v>8361</v>
      </c>
      <c r="B1002" s="2" t="s">
        <v>1196</v>
      </c>
      <c r="C1002" s="2" t="s">
        <v>3593</v>
      </c>
      <c r="D1002" s="2"/>
      <c r="E1002" s="2"/>
      <c r="F1002" s="2"/>
      <c r="G1002" s="2"/>
      <c r="H1002" s="2"/>
      <c r="I1002" s="2" t="s">
        <v>751</v>
      </c>
      <c r="J1002" s="2">
        <v>6.2</v>
      </c>
    </row>
    <row r="1003">
      <c r="A1003" s="2" t="s">
        <v>585</v>
      </c>
      <c r="B1003" s="2" t="s">
        <v>1196</v>
      </c>
      <c r="C1003" s="2" t="s">
        <v>6837</v>
      </c>
      <c r="D1003" s="2"/>
      <c r="E1003" s="2"/>
      <c r="F1003" s="2"/>
      <c r="G1003" s="2"/>
      <c r="H1003" s="2"/>
      <c r="I1003" s="2" t="s">
        <v>495</v>
      </c>
      <c r="J1003" s="2">
        <v>5.9</v>
      </c>
    </row>
    <row r="1004">
      <c r="A1004" s="2" t="s">
        <v>464</v>
      </c>
      <c r="B1004" s="2" t="s">
        <v>330</v>
      </c>
      <c r="C1004" s="2" t="s">
        <v>6837</v>
      </c>
      <c r="D1004" s="2" t="s">
        <v>4259</v>
      </c>
      <c r="E1004" s="2" t="s">
        <v>3593</v>
      </c>
      <c r="F1004" s="2"/>
      <c r="G1004" s="2"/>
      <c r="H1004" s="2"/>
      <c r="I1004" s="2" t="s">
        <v>587</v>
      </c>
      <c r="J1004" s="2">
        <v>5.9</v>
      </c>
    </row>
    <row r="1005">
      <c r="A1005" s="2" t="s">
        <v>464</v>
      </c>
      <c r="B1005" s="2" t="s">
        <v>8361</v>
      </c>
      <c r="C1005" s="2" t="s">
        <v>1196</v>
      </c>
      <c r="D1005" s="2" t="s">
        <v>8362</v>
      </c>
      <c r="E1005" s="2" t="s">
        <v>3593</v>
      </c>
      <c r="F1005" s="2"/>
      <c r="G1005" s="2"/>
      <c r="H1005" s="2"/>
      <c r="I1005" s="2" t="s">
        <v>389</v>
      </c>
      <c r="J1005" s="2">
        <v>6.5</v>
      </c>
    </row>
    <row r="1006">
      <c r="A1006" s="2" t="s">
        <v>464</v>
      </c>
      <c r="B1006" s="2" t="s">
        <v>8361</v>
      </c>
      <c r="C1006" s="2" t="s">
        <v>1196</v>
      </c>
      <c r="D1006" s="2" t="s">
        <v>8362</v>
      </c>
      <c r="E1006" s="2" t="s">
        <v>3593</v>
      </c>
      <c r="F1006" s="2"/>
      <c r="G1006" s="2"/>
      <c r="H1006" s="2"/>
      <c r="I1006" s="2" t="s">
        <v>389</v>
      </c>
      <c r="J1006" s="2">
        <v>6.4</v>
      </c>
    </row>
    <row r="1007">
      <c r="A1007" s="2" t="s">
        <v>464</v>
      </c>
      <c r="B1007" s="2" t="s">
        <v>8361</v>
      </c>
      <c r="C1007" s="2" t="s">
        <v>1196</v>
      </c>
      <c r="D1007" s="2" t="s">
        <v>8362</v>
      </c>
      <c r="E1007" s="2" t="s">
        <v>3593</v>
      </c>
      <c r="F1007" s="2"/>
      <c r="G1007" s="2"/>
      <c r="H1007" s="2"/>
      <c r="I1007" s="2" t="s">
        <v>389</v>
      </c>
      <c r="J1007" s="2">
        <v>6.5</v>
      </c>
    </row>
    <row r="1008">
      <c r="A1008" s="2" t="s">
        <v>464</v>
      </c>
      <c r="B1008" s="2" t="s">
        <v>330</v>
      </c>
      <c r="C1008" s="2" t="s">
        <v>4259</v>
      </c>
      <c r="D1008" s="2" t="s">
        <v>3593</v>
      </c>
      <c r="E1008" s="2"/>
      <c r="F1008" s="2"/>
      <c r="G1008" s="2"/>
      <c r="H1008" s="2"/>
      <c r="I1008" s="2" t="s">
        <v>81</v>
      </c>
      <c r="J1008" s="2">
        <v>5.7</v>
      </c>
    </row>
    <row r="1009">
      <c r="A1009" s="2" t="s">
        <v>1196</v>
      </c>
      <c r="B1009" s="2" t="s">
        <v>8362</v>
      </c>
      <c r="C1009" s="2" t="s">
        <v>3593</v>
      </c>
      <c r="D1009" s="2"/>
      <c r="E1009" s="2"/>
      <c r="F1009" s="2"/>
      <c r="G1009" s="2"/>
      <c r="H1009" s="2"/>
      <c r="I1009" s="2" t="s">
        <v>679</v>
      </c>
      <c r="J1009" s="2">
        <v>7.5</v>
      </c>
    </row>
    <row r="1010">
      <c r="A1010" s="2" t="s">
        <v>464</v>
      </c>
      <c r="B1010" s="2" t="s">
        <v>330</v>
      </c>
      <c r="C1010" s="2" t="s">
        <v>3985</v>
      </c>
      <c r="D1010" s="2" t="s">
        <v>585</v>
      </c>
      <c r="E1010" s="2" t="s">
        <v>1196</v>
      </c>
      <c r="F1010" s="2" t="s">
        <v>6284</v>
      </c>
      <c r="G1010" s="2" t="s">
        <v>4259</v>
      </c>
      <c r="H1010" s="2"/>
      <c r="I1010" s="2" t="s">
        <v>211</v>
      </c>
      <c r="J1010" s="2">
        <v>8.0</v>
      </c>
    </row>
    <row r="1011">
      <c r="A1011" s="2" t="s">
        <v>330</v>
      </c>
      <c r="B1011" s="2" t="s">
        <v>585</v>
      </c>
      <c r="C1011" s="2" t="s">
        <v>1196</v>
      </c>
      <c r="D1011" s="2"/>
      <c r="E1011" s="2"/>
      <c r="F1011" s="2"/>
      <c r="G1011" s="2"/>
      <c r="H1011" s="2"/>
      <c r="I1011" s="2" t="s">
        <v>1871</v>
      </c>
      <c r="J1011" s="2">
        <v>7.3</v>
      </c>
    </row>
    <row r="1012">
      <c r="A1012" s="2" t="s">
        <v>464</v>
      </c>
      <c r="B1012" s="2" t="s">
        <v>4624</v>
      </c>
      <c r="C1012" s="2" t="s">
        <v>1196</v>
      </c>
      <c r="D1012" s="2" t="s">
        <v>7872</v>
      </c>
      <c r="E1012" s="2" t="s">
        <v>8363</v>
      </c>
      <c r="F1012" s="2"/>
      <c r="G1012" s="2"/>
      <c r="H1012" s="2"/>
      <c r="I1012" s="2" t="s">
        <v>1873</v>
      </c>
      <c r="J1012" s="2">
        <v>6.7</v>
      </c>
    </row>
    <row r="1013">
      <c r="A1013" s="2" t="s">
        <v>8361</v>
      </c>
      <c r="B1013" s="2" t="s">
        <v>1196</v>
      </c>
      <c r="C1013" s="2" t="s">
        <v>3593</v>
      </c>
      <c r="D1013" s="2"/>
      <c r="E1013" s="2"/>
      <c r="F1013" s="2"/>
      <c r="G1013" s="2"/>
      <c r="H1013" s="2"/>
      <c r="I1013" s="2" t="s">
        <v>751</v>
      </c>
      <c r="J1013" s="2">
        <v>7.5</v>
      </c>
    </row>
    <row r="1014">
      <c r="A1014" s="2" t="s">
        <v>464</v>
      </c>
      <c r="B1014" s="2" t="s">
        <v>585</v>
      </c>
      <c r="C1014" s="2"/>
      <c r="D1014" s="2"/>
      <c r="E1014" s="2"/>
      <c r="F1014" s="2"/>
      <c r="G1014" s="2"/>
      <c r="H1014" s="2"/>
      <c r="I1014" s="2" t="s">
        <v>756</v>
      </c>
      <c r="J1014" s="2">
        <v>5.4</v>
      </c>
    </row>
    <row r="1015">
      <c r="A1015" s="2" t="s">
        <v>464</v>
      </c>
      <c r="B1015" s="2" t="s">
        <v>8361</v>
      </c>
      <c r="C1015" s="2" t="s">
        <v>1196</v>
      </c>
      <c r="D1015" s="2" t="s">
        <v>3593</v>
      </c>
      <c r="E1015" s="2"/>
      <c r="F1015" s="2"/>
      <c r="G1015" s="2"/>
      <c r="H1015" s="2"/>
      <c r="I1015" s="2" t="s">
        <v>154</v>
      </c>
      <c r="J1015" s="2">
        <v>6.6</v>
      </c>
    </row>
    <row r="1016">
      <c r="A1016" s="2" t="s">
        <v>8361</v>
      </c>
      <c r="B1016" s="2" t="s">
        <v>8362</v>
      </c>
      <c r="C1016" s="2" t="s">
        <v>3593</v>
      </c>
      <c r="D1016" s="2"/>
      <c r="E1016" s="2"/>
      <c r="F1016" s="2"/>
      <c r="G1016" s="2"/>
      <c r="H1016" s="2"/>
      <c r="I1016" s="2" t="s">
        <v>784</v>
      </c>
      <c r="J1016" s="2">
        <v>7.7</v>
      </c>
    </row>
    <row r="1017">
      <c r="A1017" s="2" t="s">
        <v>464</v>
      </c>
      <c r="B1017" s="2" t="s">
        <v>330</v>
      </c>
      <c r="C1017" s="2" t="s">
        <v>8361</v>
      </c>
      <c r="D1017" s="2" t="s">
        <v>3593</v>
      </c>
      <c r="E1017" s="2"/>
      <c r="F1017" s="2"/>
      <c r="G1017" s="2"/>
      <c r="H1017" s="2"/>
      <c r="I1017" s="2" t="s">
        <v>1170</v>
      </c>
      <c r="J1017" s="2">
        <v>5.8</v>
      </c>
    </row>
    <row r="1018">
      <c r="A1018" s="2" t="s">
        <v>330</v>
      </c>
      <c r="B1018" s="2" t="s">
        <v>4624</v>
      </c>
      <c r="C1018" s="2" t="s">
        <v>1196</v>
      </c>
      <c r="D1018" s="2" t="s">
        <v>7872</v>
      </c>
      <c r="E1018" s="2" t="s">
        <v>8363</v>
      </c>
      <c r="F1018" s="2"/>
      <c r="G1018" s="2"/>
      <c r="H1018" s="2"/>
      <c r="I1018" s="2" t="s">
        <v>1204</v>
      </c>
      <c r="J1018" s="2">
        <v>6.4</v>
      </c>
    </row>
    <row r="1019">
      <c r="A1019" s="2" t="s">
        <v>330</v>
      </c>
      <c r="B1019" s="2" t="s">
        <v>585</v>
      </c>
      <c r="C1019" s="2" t="s">
        <v>443</v>
      </c>
      <c r="D1019" s="2"/>
      <c r="E1019" s="2"/>
      <c r="F1019" s="2"/>
      <c r="G1019" s="2"/>
      <c r="H1019" s="2"/>
      <c r="I1019" s="2" t="s">
        <v>1884</v>
      </c>
      <c r="J1019" s="2">
        <v>5.6</v>
      </c>
    </row>
    <row r="1020">
      <c r="A1020" s="2" t="s">
        <v>1196</v>
      </c>
      <c r="B1020" s="2" t="s">
        <v>8362</v>
      </c>
      <c r="C1020" s="2" t="s">
        <v>3593</v>
      </c>
      <c r="D1020" s="2"/>
      <c r="E1020" s="2"/>
      <c r="F1020" s="2"/>
      <c r="G1020" s="2"/>
      <c r="H1020" s="2"/>
      <c r="I1020" s="2" t="s">
        <v>679</v>
      </c>
      <c r="J1020" s="2">
        <v>6.0</v>
      </c>
    </row>
    <row r="1021">
      <c r="A1021" s="2" t="s">
        <v>8361</v>
      </c>
      <c r="B1021" s="2" t="s">
        <v>1196</v>
      </c>
      <c r="C1021" s="2" t="s">
        <v>3593</v>
      </c>
      <c r="D1021" s="2"/>
      <c r="E1021" s="2"/>
      <c r="F1021" s="2"/>
      <c r="G1021" s="2"/>
      <c r="H1021" s="2"/>
      <c r="I1021" s="2" t="s">
        <v>751</v>
      </c>
      <c r="J1021" s="2">
        <v>6.2</v>
      </c>
    </row>
    <row r="1022">
      <c r="A1022" s="2" t="s">
        <v>330</v>
      </c>
      <c r="B1022" s="2" t="s">
        <v>585</v>
      </c>
      <c r="C1022" s="2" t="s">
        <v>8361</v>
      </c>
      <c r="D1022" s="2" t="s">
        <v>1196</v>
      </c>
      <c r="E1022" s="2" t="s">
        <v>6284</v>
      </c>
      <c r="F1022" s="2"/>
      <c r="G1022" s="2"/>
      <c r="H1022" s="2"/>
      <c r="I1022" s="2" t="s">
        <v>1891</v>
      </c>
      <c r="J1022" s="2">
        <v>5.9</v>
      </c>
    </row>
    <row r="1023">
      <c r="A1023" s="2" t="s">
        <v>1196</v>
      </c>
      <c r="B1023" s="2" t="s">
        <v>6837</v>
      </c>
      <c r="C1023" s="2"/>
      <c r="D1023" s="2"/>
      <c r="E1023" s="2"/>
      <c r="F1023" s="2"/>
      <c r="G1023" s="2"/>
      <c r="H1023" s="2"/>
      <c r="I1023" s="2" t="s">
        <v>76</v>
      </c>
      <c r="J1023" s="2">
        <v>5.1</v>
      </c>
    </row>
    <row r="1024">
      <c r="A1024" s="2" t="s">
        <v>4624</v>
      </c>
      <c r="B1024" s="2" t="s">
        <v>1196</v>
      </c>
      <c r="C1024" s="2" t="s">
        <v>3593</v>
      </c>
      <c r="D1024" s="2"/>
      <c r="E1024" s="2"/>
      <c r="F1024" s="2"/>
      <c r="G1024" s="2"/>
      <c r="H1024" s="2"/>
      <c r="I1024" s="2" t="s">
        <v>1259</v>
      </c>
      <c r="J1024" s="2">
        <v>6.8</v>
      </c>
    </row>
    <row r="1025">
      <c r="A1025" s="2" t="s">
        <v>464</v>
      </c>
      <c r="B1025" s="2" t="s">
        <v>1196</v>
      </c>
      <c r="C1025" s="2" t="s">
        <v>4259</v>
      </c>
      <c r="D1025" s="2"/>
      <c r="E1025" s="2"/>
      <c r="F1025" s="2"/>
      <c r="G1025" s="2"/>
      <c r="H1025" s="2"/>
      <c r="I1025" s="2" t="s">
        <v>1111</v>
      </c>
      <c r="J1025" s="2">
        <v>7.0</v>
      </c>
    </row>
    <row r="1026">
      <c r="A1026" s="2" t="s">
        <v>464</v>
      </c>
      <c r="B1026" s="2" t="s">
        <v>4624</v>
      </c>
      <c r="C1026" s="2" t="s">
        <v>8361</v>
      </c>
      <c r="D1026" s="2" t="s">
        <v>1196</v>
      </c>
      <c r="E1026" s="2" t="s">
        <v>3593</v>
      </c>
      <c r="F1026" s="2"/>
      <c r="G1026" s="2"/>
      <c r="H1026" s="2"/>
      <c r="I1026" s="2" t="s">
        <v>1896</v>
      </c>
      <c r="J1026" s="2">
        <v>6.0</v>
      </c>
    </row>
    <row r="1027">
      <c r="A1027" s="2" t="s">
        <v>8361</v>
      </c>
      <c r="B1027" s="2" t="s">
        <v>1196</v>
      </c>
      <c r="C1027" s="2" t="s">
        <v>3593</v>
      </c>
      <c r="D1027" s="2"/>
      <c r="E1027" s="2"/>
      <c r="F1027" s="2"/>
      <c r="G1027" s="2"/>
      <c r="H1027" s="2"/>
      <c r="I1027" s="2" t="s">
        <v>751</v>
      </c>
      <c r="J1027" s="2">
        <v>5.1</v>
      </c>
    </row>
    <row r="1028">
      <c r="A1028" s="2" t="s">
        <v>464</v>
      </c>
      <c r="B1028" s="2" t="s">
        <v>4259</v>
      </c>
      <c r="C1028" s="2" t="s">
        <v>3593</v>
      </c>
      <c r="D1028" s="2"/>
      <c r="E1028" s="2"/>
      <c r="F1028" s="2"/>
      <c r="G1028" s="2"/>
      <c r="H1028" s="2"/>
      <c r="I1028" s="2" t="s">
        <v>989</v>
      </c>
      <c r="J1028" s="2">
        <v>5.8</v>
      </c>
    </row>
    <row r="1029">
      <c r="A1029" s="2" t="s">
        <v>1196</v>
      </c>
      <c r="B1029" s="2" t="s">
        <v>443</v>
      </c>
      <c r="C1029" s="2" t="s">
        <v>6837</v>
      </c>
      <c r="D1029" s="2"/>
      <c r="E1029" s="2"/>
      <c r="F1029" s="2"/>
      <c r="G1029" s="2"/>
      <c r="H1029" s="2"/>
      <c r="I1029" s="2" t="s">
        <v>237</v>
      </c>
      <c r="J1029" s="2">
        <v>6.2</v>
      </c>
    </row>
    <row r="1030">
      <c r="A1030" s="2" t="s">
        <v>585</v>
      </c>
      <c r="B1030" s="2" t="s">
        <v>8361</v>
      </c>
      <c r="C1030" s="2" t="s">
        <v>1196</v>
      </c>
      <c r="D1030" s="2" t="s">
        <v>3593</v>
      </c>
      <c r="E1030" s="2"/>
      <c r="F1030" s="2"/>
      <c r="G1030" s="2"/>
      <c r="H1030" s="2"/>
      <c r="I1030" s="2" t="s">
        <v>1850</v>
      </c>
      <c r="J1030" s="2">
        <v>6.4</v>
      </c>
    </row>
    <row r="1031">
      <c r="A1031" s="2" t="s">
        <v>585</v>
      </c>
      <c r="B1031" s="2"/>
      <c r="C1031" s="2"/>
      <c r="D1031" s="2"/>
      <c r="E1031" s="2"/>
      <c r="F1031" s="2"/>
      <c r="G1031" s="2"/>
      <c r="H1031" s="2"/>
      <c r="I1031" s="2" t="s">
        <v>585</v>
      </c>
      <c r="J1031" s="2">
        <v>4.8</v>
      </c>
    </row>
    <row r="1032">
      <c r="A1032" s="2" t="s">
        <v>585</v>
      </c>
      <c r="B1032" s="2" t="s">
        <v>8361</v>
      </c>
      <c r="C1032" s="2"/>
      <c r="D1032" s="2"/>
      <c r="E1032" s="2"/>
      <c r="F1032" s="2"/>
      <c r="G1032" s="2"/>
      <c r="H1032" s="2"/>
      <c r="I1032" s="2" t="s">
        <v>349</v>
      </c>
      <c r="J1032" s="2">
        <v>4.9</v>
      </c>
    </row>
    <row r="1033">
      <c r="A1033" s="2" t="s">
        <v>585</v>
      </c>
      <c r="B1033" s="2" t="s">
        <v>4259</v>
      </c>
      <c r="C1033" s="2"/>
      <c r="D1033" s="2"/>
      <c r="E1033" s="2"/>
      <c r="F1033" s="2"/>
      <c r="G1033" s="2"/>
      <c r="H1033" s="2"/>
      <c r="I1033" s="2" t="s">
        <v>1907</v>
      </c>
      <c r="J1033" s="2">
        <v>5.6</v>
      </c>
    </row>
    <row r="1034">
      <c r="A1034" s="2" t="s">
        <v>464</v>
      </c>
      <c r="B1034" s="2" t="s">
        <v>443</v>
      </c>
      <c r="C1034" s="2" t="s">
        <v>3593</v>
      </c>
      <c r="D1034" s="2"/>
      <c r="E1034" s="2"/>
      <c r="F1034" s="2"/>
      <c r="G1034" s="2"/>
      <c r="H1034" s="2"/>
      <c r="I1034" s="2" t="s">
        <v>476</v>
      </c>
      <c r="J1034" s="2">
        <v>5.5</v>
      </c>
    </row>
    <row r="1035">
      <c r="A1035" s="2" t="s">
        <v>464</v>
      </c>
      <c r="B1035" s="2" t="s">
        <v>8361</v>
      </c>
      <c r="C1035" s="2" t="s">
        <v>1196</v>
      </c>
      <c r="D1035" s="2" t="s">
        <v>8362</v>
      </c>
      <c r="E1035" s="2" t="s">
        <v>3593</v>
      </c>
      <c r="F1035" s="2"/>
      <c r="G1035" s="2"/>
      <c r="H1035" s="2"/>
      <c r="I1035" s="2" t="s">
        <v>389</v>
      </c>
      <c r="J1035" s="2">
        <v>3.7</v>
      </c>
    </row>
    <row r="1036">
      <c r="A1036" s="2" t="s">
        <v>464</v>
      </c>
      <c r="B1036" s="2" t="s">
        <v>4259</v>
      </c>
      <c r="C1036" s="2" t="s">
        <v>3593</v>
      </c>
      <c r="D1036" s="2"/>
      <c r="E1036" s="2"/>
      <c r="F1036" s="2"/>
      <c r="G1036" s="2"/>
      <c r="H1036" s="2"/>
      <c r="I1036" s="2" t="s">
        <v>989</v>
      </c>
      <c r="J1036" s="2">
        <v>5.9</v>
      </c>
    </row>
    <row r="1037">
      <c r="A1037" s="2" t="s">
        <v>1196</v>
      </c>
      <c r="B1037" s="2" t="s">
        <v>6837</v>
      </c>
      <c r="C1037" s="2" t="s">
        <v>4259</v>
      </c>
      <c r="D1037" s="2"/>
      <c r="E1037" s="2"/>
      <c r="F1037" s="2"/>
      <c r="G1037" s="2"/>
      <c r="H1037" s="2"/>
      <c r="I1037" s="2" t="s">
        <v>1914</v>
      </c>
      <c r="J1037" s="2">
        <v>8.5</v>
      </c>
    </row>
    <row r="1038">
      <c r="A1038" s="2" t="s">
        <v>464</v>
      </c>
      <c r="B1038" s="2" t="s">
        <v>330</v>
      </c>
      <c r="C1038" s="2" t="s">
        <v>585</v>
      </c>
      <c r="D1038" s="2" t="s">
        <v>8361</v>
      </c>
      <c r="E1038" s="2" t="s">
        <v>4153</v>
      </c>
      <c r="F1038" s="2" t="s">
        <v>8362</v>
      </c>
      <c r="G1038" s="2"/>
      <c r="H1038" s="2"/>
      <c r="I1038" s="2" t="s">
        <v>1916</v>
      </c>
      <c r="J1038" s="2">
        <v>6.3</v>
      </c>
    </row>
    <row r="1039">
      <c r="A1039" s="2" t="s">
        <v>585</v>
      </c>
      <c r="B1039" s="2" t="s">
        <v>1196</v>
      </c>
      <c r="C1039" s="2" t="s">
        <v>4153</v>
      </c>
      <c r="D1039" s="2"/>
      <c r="E1039" s="2"/>
      <c r="F1039" s="2"/>
      <c r="G1039" s="2"/>
      <c r="H1039" s="2"/>
      <c r="I1039" s="2" t="s">
        <v>1919</v>
      </c>
      <c r="J1039" s="2">
        <v>7.4</v>
      </c>
    </row>
    <row r="1040">
      <c r="A1040" s="2" t="s">
        <v>8361</v>
      </c>
      <c r="B1040" s="2" t="s">
        <v>1196</v>
      </c>
      <c r="C1040" s="2" t="s">
        <v>3593</v>
      </c>
      <c r="D1040" s="2"/>
      <c r="E1040" s="2"/>
      <c r="F1040" s="2"/>
      <c r="G1040" s="2"/>
      <c r="H1040" s="2"/>
      <c r="I1040" s="2" t="s">
        <v>751</v>
      </c>
      <c r="J1040" s="2">
        <v>7.6</v>
      </c>
    </row>
    <row r="1041">
      <c r="A1041" s="2" t="s">
        <v>464</v>
      </c>
      <c r="B1041" s="2" t="s">
        <v>330</v>
      </c>
      <c r="C1041" s="2" t="s">
        <v>443</v>
      </c>
      <c r="D1041" s="2"/>
      <c r="E1041" s="2"/>
      <c r="F1041" s="2"/>
      <c r="G1041" s="2"/>
      <c r="H1041" s="2"/>
      <c r="I1041" s="2" t="s">
        <v>15</v>
      </c>
      <c r="J1041" s="2">
        <v>8.3</v>
      </c>
    </row>
    <row r="1042">
      <c r="A1042" s="2" t="s">
        <v>1196</v>
      </c>
      <c r="B1042" s="2" t="s">
        <v>6837</v>
      </c>
      <c r="C1042" s="2"/>
      <c r="D1042" s="2"/>
      <c r="E1042" s="2"/>
      <c r="F1042" s="2"/>
      <c r="G1042" s="2"/>
      <c r="H1042" s="2"/>
      <c r="I1042" s="2" t="s">
        <v>76</v>
      </c>
      <c r="J1042" s="2">
        <v>6.6</v>
      </c>
    </row>
    <row r="1043">
      <c r="A1043" s="2" t="s">
        <v>464</v>
      </c>
      <c r="B1043" s="2" t="s">
        <v>8361</v>
      </c>
      <c r="C1043" s="2" t="s">
        <v>1196</v>
      </c>
      <c r="D1043" s="2" t="s">
        <v>4259</v>
      </c>
      <c r="E1043" s="2" t="s">
        <v>3593</v>
      </c>
      <c r="F1043" s="2"/>
      <c r="G1043" s="2"/>
      <c r="H1043" s="2"/>
      <c r="I1043" s="2" t="s">
        <v>1924</v>
      </c>
      <c r="J1043" s="2">
        <v>6.9</v>
      </c>
    </row>
    <row r="1044">
      <c r="A1044" s="2" t="s">
        <v>8361</v>
      </c>
      <c r="B1044" s="2" t="s">
        <v>1196</v>
      </c>
      <c r="C1044" s="2" t="s">
        <v>8362</v>
      </c>
      <c r="D1044" s="2" t="s">
        <v>3593</v>
      </c>
      <c r="E1044" s="2"/>
      <c r="F1044" s="2"/>
      <c r="G1044" s="2"/>
      <c r="H1044" s="2"/>
      <c r="I1044" s="2" t="s">
        <v>758</v>
      </c>
      <c r="J1044" s="2">
        <v>6.7</v>
      </c>
    </row>
    <row r="1045">
      <c r="A1045" s="2" t="s">
        <v>8361</v>
      </c>
      <c r="B1045" s="2" t="s">
        <v>1196</v>
      </c>
      <c r="C1045" s="2" t="s">
        <v>3593</v>
      </c>
      <c r="D1045" s="2"/>
      <c r="E1045" s="2"/>
      <c r="F1045" s="2"/>
      <c r="G1045" s="2"/>
      <c r="H1045" s="2"/>
      <c r="I1045" s="2" t="s">
        <v>751</v>
      </c>
      <c r="J1045" s="2">
        <v>6.8</v>
      </c>
    </row>
    <row r="1046">
      <c r="A1046" s="2" t="s">
        <v>2228</v>
      </c>
      <c r="B1046" s="2" t="s">
        <v>3593</v>
      </c>
      <c r="C1046" s="2"/>
      <c r="D1046" s="2"/>
      <c r="E1046" s="2"/>
      <c r="F1046" s="2"/>
      <c r="G1046" s="2"/>
      <c r="H1046" s="2"/>
      <c r="I1046" s="2" t="s">
        <v>1929</v>
      </c>
      <c r="J1046" s="2">
        <v>4.6</v>
      </c>
    </row>
    <row r="1047">
      <c r="A1047" s="2" t="s">
        <v>464</v>
      </c>
      <c r="B1047" s="2" t="s">
        <v>330</v>
      </c>
      <c r="C1047" s="2" t="s">
        <v>585</v>
      </c>
      <c r="D1047" s="2" t="s">
        <v>1196</v>
      </c>
      <c r="E1047" s="2" t="s">
        <v>8363</v>
      </c>
      <c r="F1047" s="2"/>
      <c r="G1047" s="2"/>
      <c r="H1047" s="2"/>
      <c r="I1047" s="2" t="s">
        <v>1931</v>
      </c>
      <c r="J1047" s="2">
        <v>7.1</v>
      </c>
    </row>
    <row r="1048">
      <c r="A1048" s="2" t="s">
        <v>8361</v>
      </c>
      <c r="B1048" s="2" t="s">
        <v>1196</v>
      </c>
      <c r="C1048" s="2" t="s">
        <v>3593</v>
      </c>
      <c r="D1048" s="2"/>
      <c r="E1048" s="2"/>
      <c r="F1048" s="2"/>
      <c r="G1048" s="2"/>
      <c r="H1048" s="2"/>
      <c r="I1048" s="2" t="s">
        <v>751</v>
      </c>
      <c r="J1048" s="2">
        <v>6.4</v>
      </c>
    </row>
    <row r="1049">
      <c r="A1049" s="2" t="s">
        <v>330</v>
      </c>
      <c r="B1049" s="2" t="s">
        <v>585</v>
      </c>
      <c r="C1049" s="2"/>
      <c r="D1049" s="2"/>
      <c r="E1049" s="2"/>
      <c r="F1049" s="2"/>
      <c r="G1049" s="2"/>
      <c r="H1049" s="2"/>
      <c r="I1049" s="2" t="s">
        <v>1473</v>
      </c>
      <c r="J1049" s="2">
        <v>6.4</v>
      </c>
    </row>
    <row r="1050">
      <c r="A1050" s="2" t="s">
        <v>1196</v>
      </c>
      <c r="B1050" s="2" t="s">
        <v>8362</v>
      </c>
      <c r="C1050" s="2" t="s">
        <v>4259</v>
      </c>
      <c r="D1050" s="2"/>
      <c r="E1050" s="2"/>
      <c r="F1050" s="2"/>
      <c r="G1050" s="2"/>
      <c r="H1050" s="2"/>
      <c r="I1050" s="2" t="s">
        <v>1936</v>
      </c>
      <c r="J1050" s="2">
        <v>7.4</v>
      </c>
    </row>
    <row r="1051">
      <c r="A1051" s="2" t="s">
        <v>585</v>
      </c>
      <c r="B1051" s="2" t="s">
        <v>443</v>
      </c>
      <c r="C1051" s="2" t="s">
        <v>6837</v>
      </c>
      <c r="D1051" s="2"/>
      <c r="E1051" s="2"/>
      <c r="F1051" s="2"/>
      <c r="G1051" s="2"/>
      <c r="H1051" s="2"/>
      <c r="I1051" s="2" t="s">
        <v>1277</v>
      </c>
      <c r="J1051" s="2">
        <v>6.4</v>
      </c>
    </row>
    <row r="1052">
      <c r="A1052" s="2" t="s">
        <v>585</v>
      </c>
      <c r="B1052" s="2" t="s">
        <v>443</v>
      </c>
      <c r="C1052" s="2" t="s">
        <v>6837</v>
      </c>
      <c r="D1052" s="2"/>
      <c r="E1052" s="2"/>
      <c r="F1052" s="2"/>
      <c r="G1052" s="2"/>
      <c r="H1052" s="2"/>
      <c r="I1052" s="2" t="s">
        <v>1277</v>
      </c>
      <c r="J1052" s="2">
        <v>6.0</v>
      </c>
    </row>
    <row r="1053">
      <c r="A1053" s="2" t="s">
        <v>8361</v>
      </c>
      <c r="B1053" s="2" t="s">
        <v>1196</v>
      </c>
      <c r="C1053" s="2" t="s">
        <v>4153</v>
      </c>
      <c r="D1053" s="2"/>
      <c r="E1053" s="2"/>
      <c r="F1053" s="2"/>
      <c r="G1053" s="2"/>
      <c r="H1053" s="2"/>
      <c r="I1053" s="2" t="s">
        <v>1940</v>
      </c>
      <c r="J1053" s="2">
        <v>6.5</v>
      </c>
    </row>
    <row r="1054">
      <c r="A1054" s="2" t="s">
        <v>330</v>
      </c>
      <c r="B1054" s="2" t="s">
        <v>8361</v>
      </c>
      <c r="C1054" s="2" t="s">
        <v>1196</v>
      </c>
      <c r="D1054" s="2" t="s">
        <v>5212</v>
      </c>
      <c r="E1054" s="2"/>
      <c r="F1054" s="2"/>
      <c r="G1054" s="2"/>
      <c r="H1054" s="2"/>
      <c r="I1054" s="2" t="s">
        <v>1942</v>
      </c>
      <c r="J1054" s="2">
        <v>7.8</v>
      </c>
    </row>
    <row r="1055">
      <c r="A1055" s="2" t="s">
        <v>464</v>
      </c>
      <c r="B1055" s="2" t="s">
        <v>3593</v>
      </c>
      <c r="C1055" s="2"/>
      <c r="D1055" s="2"/>
      <c r="E1055" s="2"/>
      <c r="F1055" s="2"/>
      <c r="G1055" s="2"/>
      <c r="H1055" s="2"/>
      <c r="I1055" s="2" t="s">
        <v>22</v>
      </c>
      <c r="J1055" s="2">
        <v>6.0</v>
      </c>
    </row>
    <row r="1056">
      <c r="A1056" s="2" t="s">
        <v>8361</v>
      </c>
      <c r="B1056" s="2" t="s">
        <v>1196</v>
      </c>
      <c r="C1056" s="2" t="s">
        <v>6837</v>
      </c>
      <c r="D1056" s="2" t="s">
        <v>3593</v>
      </c>
      <c r="E1056" s="2"/>
      <c r="F1056" s="2"/>
      <c r="G1056" s="2"/>
      <c r="H1056" s="2"/>
      <c r="I1056" s="2" t="s">
        <v>1838</v>
      </c>
      <c r="J1056" s="2">
        <v>7.0</v>
      </c>
    </row>
    <row r="1057">
      <c r="A1057" s="2" t="s">
        <v>585</v>
      </c>
      <c r="B1057" s="2" t="s">
        <v>1196</v>
      </c>
      <c r="C1057" s="2" t="s">
        <v>3593</v>
      </c>
      <c r="D1057" s="2"/>
      <c r="E1057" s="2"/>
      <c r="F1057" s="2"/>
      <c r="G1057" s="2"/>
      <c r="H1057" s="2"/>
      <c r="I1057" s="2" t="s">
        <v>1947</v>
      </c>
      <c r="J1057" s="2">
        <v>6.0</v>
      </c>
    </row>
    <row r="1058">
      <c r="A1058" s="2" t="s">
        <v>1196</v>
      </c>
      <c r="B1058" s="2" t="s">
        <v>6837</v>
      </c>
      <c r="C1058" s="2" t="s">
        <v>8363</v>
      </c>
      <c r="D1058" s="2"/>
      <c r="E1058" s="2"/>
      <c r="F1058" s="2"/>
      <c r="G1058" s="2"/>
      <c r="H1058" s="2"/>
      <c r="I1058" s="2" t="s">
        <v>1950</v>
      </c>
      <c r="J1058" s="2">
        <v>7.8</v>
      </c>
    </row>
    <row r="1059">
      <c r="A1059" s="2" t="s">
        <v>464</v>
      </c>
      <c r="B1059" s="2" t="s">
        <v>585</v>
      </c>
      <c r="C1059" s="2" t="s">
        <v>8361</v>
      </c>
      <c r="D1059" s="2" t="s">
        <v>4153</v>
      </c>
      <c r="E1059" s="2" t="s">
        <v>6837</v>
      </c>
      <c r="F1059" s="2" t="s">
        <v>3593</v>
      </c>
      <c r="G1059" s="2"/>
      <c r="H1059" s="2"/>
      <c r="I1059" s="2" t="s">
        <v>1955</v>
      </c>
      <c r="J1059" s="2">
        <v>6.1</v>
      </c>
    </row>
    <row r="1060">
      <c r="A1060" s="2" t="s">
        <v>8361</v>
      </c>
      <c r="B1060" s="2" t="s">
        <v>6837</v>
      </c>
      <c r="C1060" s="2" t="s">
        <v>3593</v>
      </c>
      <c r="D1060" s="2"/>
      <c r="E1060" s="2"/>
      <c r="F1060" s="2"/>
      <c r="G1060" s="2"/>
      <c r="H1060" s="2"/>
      <c r="I1060" s="2" t="s">
        <v>1957</v>
      </c>
      <c r="J1060" s="2">
        <v>6.8</v>
      </c>
    </row>
    <row r="1061">
      <c r="A1061" s="2" t="s">
        <v>4624</v>
      </c>
      <c r="B1061" s="2" t="s">
        <v>585</v>
      </c>
      <c r="C1061" s="2" t="s">
        <v>1196</v>
      </c>
      <c r="D1061" s="2"/>
      <c r="E1061" s="2"/>
      <c r="F1061" s="2"/>
      <c r="G1061" s="2"/>
      <c r="H1061" s="2"/>
      <c r="I1061" s="2" t="s">
        <v>1454</v>
      </c>
      <c r="J1061" s="2">
        <v>6.4</v>
      </c>
    </row>
    <row r="1062">
      <c r="A1062" s="2" t="s">
        <v>464</v>
      </c>
      <c r="B1062" s="2" t="s">
        <v>330</v>
      </c>
      <c r="C1062" s="2" t="s">
        <v>1196</v>
      </c>
      <c r="D1062" s="2"/>
      <c r="E1062" s="2"/>
      <c r="F1062" s="2"/>
      <c r="G1062" s="2"/>
      <c r="H1062" s="2"/>
      <c r="I1062" s="2" t="s">
        <v>354</v>
      </c>
      <c r="J1062" s="2">
        <v>7.7</v>
      </c>
    </row>
    <row r="1063">
      <c r="A1063" s="2" t="s">
        <v>1196</v>
      </c>
      <c r="B1063" s="2" t="s">
        <v>8362</v>
      </c>
      <c r="C1063" s="2" t="s">
        <v>4259</v>
      </c>
      <c r="D1063" s="2"/>
      <c r="E1063" s="2"/>
      <c r="F1063" s="2"/>
      <c r="G1063" s="2"/>
      <c r="H1063" s="2"/>
      <c r="I1063" s="2" t="s">
        <v>1936</v>
      </c>
      <c r="J1063" s="2">
        <v>8.1</v>
      </c>
    </row>
    <row r="1064">
      <c r="A1064" s="2" t="s">
        <v>330</v>
      </c>
      <c r="B1064" s="2" t="s">
        <v>3985</v>
      </c>
      <c r="C1064" s="2" t="s">
        <v>585</v>
      </c>
      <c r="D1064" s="2" t="s">
        <v>6284</v>
      </c>
      <c r="E1064" s="2" t="s">
        <v>443</v>
      </c>
      <c r="F1064" s="2"/>
      <c r="G1064" s="2"/>
      <c r="H1064" s="2"/>
      <c r="I1064" s="2" t="s">
        <v>97</v>
      </c>
      <c r="J1064" s="2">
        <v>4.5</v>
      </c>
    </row>
    <row r="1065">
      <c r="A1065" s="2" t="s">
        <v>1196</v>
      </c>
      <c r="B1065" s="2" t="s">
        <v>2228</v>
      </c>
      <c r="C1065" s="2" t="s">
        <v>6837</v>
      </c>
      <c r="D1065" s="2" t="s">
        <v>3593</v>
      </c>
      <c r="E1065" s="2"/>
      <c r="F1065" s="2"/>
      <c r="G1065" s="2"/>
      <c r="H1065" s="2"/>
      <c r="I1065" s="2" t="s">
        <v>1189</v>
      </c>
      <c r="J1065" s="2">
        <v>5.8</v>
      </c>
    </row>
    <row r="1066">
      <c r="A1066" s="2" t="s">
        <v>585</v>
      </c>
      <c r="B1066" s="2" t="s">
        <v>6837</v>
      </c>
      <c r="C1066" s="2"/>
      <c r="D1066" s="2"/>
      <c r="E1066" s="2"/>
      <c r="F1066" s="2"/>
      <c r="G1066" s="2"/>
      <c r="H1066" s="2"/>
      <c r="I1066" s="2" t="s">
        <v>590</v>
      </c>
      <c r="J1066" s="2">
        <v>6.3</v>
      </c>
    </row>
    <row r="1067">
      <c r="A1067" s="2" t="s">
        <v>585</v>
      </c>
      <c r="B1067" s="2" t="s">
        <v>6837</v>
      </c>
      <c r="C1067" s="2"/>
      <c r="D1067" s="2"/>
      <c r="E1067" s="2"/>
      <c r="F1067" s="2"/>
      <c r="G1067" s="2"/>
      <c r="H1067" s="2"/>
      <c r="I1067" s="2" t="s">
        <v>590</v>
      </c>
      <c r="J1067" s="2">
        <v>5.7</v>
      </c>
    </row>
    <row r="1068">
      <c r="A1068" s="2" t="s">
        <v>1196</v>
      </c>
      <c r="B1068" s="2" t="s">
        <v>8362</v>
      </c>
      <c r="C1068" s="2" t="s">
        <v>3593</v>
      </c>
      <c r="D1068" s="2"/>
      <c r="E1068" s="2"/>
      <c r="F1068" s="2"/>
      <c r="G1068" s="2"/>
      <c r="H1068" s="2"/>
      <c r="I1068" s="2" t="s">
        <v>679</v>
      </c>
      <c r="J1068" s="2">
        <v>7.2</v>
      </c>
    </row>
    <row r="1069">
      <c r="A1069" s="2" t="s">
        <v>464</v>
      </c>
      <c r="B1069" s="2" t="s">
        <v>330</v>
      </c>
      <c r="C1069" s="2" t="s">
        <v>1196</v>
      </c>
      <c r="D1069" s="2" t="s">
        <v>4259</v>
      </c>
      <c r="E1069" s="2" t="s">
        <v>3593</v>
      </c>
      <c r="F1069" s="2"/>
      <c r="G1069" s="2"/>
      <c r="H1069" s="2"/>
      <c r="I1069" s="2" t="s">
        <v>1975</v>
      </c>
      <c r="J1069" s="2">
        <v>7.6</v>
      </c>
    </row>
    <row r="1070">
      <c r="A1070" s="2" t="s">
        <v>464</v>
      </c>
      <c r="B1070" s="2" t="s">
        <v>1196</v>
      </c>
      <c r="C1070" s="2" t="s">
        <v>443</v>
      </c>
      <c r="D1070" s="2" t="s">
        <v>3593</v>
      </c>
      <c r="E1070" s="2" t="s">
        <v>5212</v>
      </c>
      <c r="F1070" s="2"/>
      <c r="G1070" s="2"/>
      <c r="H1070" s="2"/>
      <c r="I1070" s="2" t="s">
        <v>1977</v>
      </c>
      <c r="J1070" s="2">
        <v>4.7</v>
      </c>
    </row>
    <row r="1071">
      <c r="A1071" s="2" t="s">
        <v>464</v>
      </c>
      <c r="B1071" s="2" t="s">
        <v>1196</v>
      </c>
      <c r="C1071" s="2" t="s">
        <v>8362</v>
      </c>
      <c r="D1071" s="2" t="s">
        <v>3593</v>
      </c>
      <c r="E1071" s="2" t="s">
        <v>8363</v>
      </c>
      <c r="F1071" s="2"/>
      <c r="G1071" s="2"/>
      <c r="H1071" s="2"/>
      <c r="I1071" s="2" t="s">
        <v>1979</v>
      </c>
      <c r="J1071" s="2">
        <v>6.6</v>
      </c>
    </row>
    <row r="1072">
      <c r="A1072" s="2" t="s">
        <v>585</v>
      </c>
      <c r="B1072" s="2" t="s">
        <v>443</v>
      </c>
      <c r="C1072" s="2" t="s">
        <v>6837</v>
      </c>
      <c r="D1072" s="2"/>
      <c r="E1072" s="2"/>
      <c r="F1072" s="2"/>
      <c r="G1072" s="2"/>
      <c r="H1072" s="2"/>
      <c r="I1072" s="2" t="s">
        <v>1277</v>
      </c>
      <c r="J1072" s="2">
        <v>6.8</v>
      </c>
    </row>
    <row r="1073">
      <c r="A1073" s="2" t="s">
        <v>4624</v>
      </c>
      <c r="B1073" s="2" t="s">
        <v>8361</v>
      </c>
      <c r="C1073" s="2" t="s">
        <v>1196</v>
      </c>
      <c r="D1073" s="2" t="s">
        <v>3593</v>
      </c>
      <c r="E1073" s="2"/>
      <c r="F1073" s="2"/>
      <c r="G1073" s="2"/>
      <c r="H1073" s="2"/>
      <c r="I1073" s="2" t="s">
        <v>1983</v>
      </c>
      <c r="J1073" s="2">
        <v>7.3</v>
      </c>
    </row>
    <row r="1074">
      <c r="A1074" s="2" t="s">
        <v>1196</v>
      </c>
      <c r="B1074" s="2" t="s">
        <v>7872</v>
      </c>
      <c r="C1074" s="2" t="s">
        <v>8363</v>
      </c>
      <c r="D1074" s="2"/>
      <c r="E1074" s="2"/>
      <c r="F1074" s="2"/>
      <c r="G1074" s="2"/>
      <c r="H1074" s="2"/>
      <c r="I1074" s="2" t="s">
        <v>695</v>
      </c>
      <c r="J1074" s="2">
        <v>2.7</v>
      </c>
    </row>
    <row r="1075">
      <c r="A1075" s="2" t="s">
        <v>585</v>
      </c>
      <c r="B1075" s="2" t="s">
        <v>6284</v>
      </c>
      <c r="C1075" s="2" t="s">
        <v>443</v>
      </c>
      <c r="D1075" s="2"/>
      <c r="E1075" s="2"/>
      <c r="F1075" s="2"/>
      <c r="G1075" s="2"/>
      <c r="H1075" s="2"/>
      <c r="I1075" s="2" t="s">
        <v>176</v>
      </c>
      <c r="J1075" s="2">
        <v>4.8</v>
      </c>
    </row>
    <row r="1076">
      <c r="A1076" s="2" t="s">
        <v>464</v>
      </c>
      <c r="B1076" s="2" t="s">
        <v>8361</v>
      </c>
      <c r="C1076" s="2" t="s">
        <v>3593</v>
      </c>
      <c r="D1076" s="2"/>
      <c r="E1076" s="2"/>
      <c r="F1076" s="2"/>
      <c r="G1076" s="2"/>
      <c r="H1076" s="2"/>
      <c r="I1076" s="2" t="s">
        <v>116</v>
      </c>
      <c r="J1076" s="2">
        <v>6.3</v>
      </c>
    </row>
    <row r="1077">
      <c r="A1077" s="2" t="s">
        <v>585</v>
      </c>
      <c r="B1077" s="2"/>
      <c r="C1077" s="2"/>
      <c r="D1077" s="2"/>
      <c r="E1077" s="2"/>
      <c r="F1077" s="2"/>
      <c r="G1077" s="2"/>
      <c r="H1077" s="2"/>
      <c r="I1077" s="2" t="s">
        <v>585</v>
      </c>
      <c r="J1077" s="2">
        <v>5.5</v>
      </c>
    </row>
    <row r="1078">
      <c r="A1078" s="2" t="s">
        <v>464</v>
      </c>
      <c r="B1078" s="2" t="s">
        <v>585</v>
      </c>
      <c r="C1078" s="2" t="s">
        <v>8361</v>
      </c>
      <c r="D1078" s="2" t="s">
        <v>6837</v>
      </c>
      <c r="E1078" s="2"/>
      <c r="F1078" s="2"/>
      <c r="G1078" s="2"/>
      <c r="H1078" s="2"/>
      <c r="I1078" s="2" t="s">
        <v>1992</v>
      </c>
      <c r="J1078" s="2">
        <v>6.2</v>
      </c>
    </row>
    <row r="1079">
      <c r="A1079" s="2" t="s">
        <v>464</v>
      </c>
      <c r="B1079" s="2" t="s">
        <v>330</v>
      </c>
      <c r="C1079" s="2" t="s">
        <v>6284</v>
      </c>
      <c r="D1079" s="2" t="s">
        <v>443</v>
      </c>
      <c r="E1079" s="2" t="s">
        <v>4259</v>
      </c>
      <c r="F1079" s="2"/>
      <c r="G1079" s="2"/>
      <c r="H1079" s="2"/>
      <c r="I1079" s="2" t="s">
        <v>1994</v>
      </c>
      <c r="J1079" s="2">
        <v>5.8</v>
      </c>
    </row>
    <row r="1080">
      <c r="A1080" s="2" t="s">
        <v>585</v>
      </c>
      <c r="B1080" s="2" t="s">
        <v>6284</v>
      </c>
      <c r="C1080" s="2" t="s">
        <v>6837</v>
      </c>
      <c r="D1080" s="2"/>
      <c r="E1080" s="2"/>
      <c r="F1080" s="2"/>
      <c r="G1080" s="2"/>
      <c r="H1080" s="2"/>
      <c r="I1080" s="2" t="s">
        <v>956</v>
      </c>
      <c r="J1080" s="2">
        <v>5.7</v>
      </c>
    </row>
    <row r="1081">
      <c r="A1081" s="2" t="s">
        <v>8361</v>
      </c>
      <c r="B1081" s="2" t="s">
        <v>1196</v>
      </c>
      <c r="C1081" s="2" t="s">
        <v>8362</v>
      </c>
      <c r="D1081" s="2" t="s">
        <v>3593</v>
      </c>
      <c r="E1081" s="2"/>
      <c r="F1081" s="2"/>
      <c r="G1081" s="2"/>
      <c r="H1081" s="2"/>
      <c r="I1081" s="2" t="s">
        <v>758</v>
      </c>
      <c r="J1081" s="2">
        <v>6.5</v>
      </c>
    </row>
    <row r="1082">
      <c r="A1082" s="2" t="s">
        <v>8361</v>
      </c>
      <c r="B1082" s="2" t="s">
        <v>1196</v>
      </c>
      <c r="C1082" s="2" t="s">
        <v>8362</v>
      </c>
      <c r="D1082" s="2" t="s">
        <v>3593</v>
      </c>
      <c r="E1082" s="2"/>
      <c r="F1082" s="2"/>
      <c r="G1082" s="2"/>
      <c r="H1082" s="2"/>
      <c r="I1082" s="2" t="s">
        <v>758</v>
      </c>
      <c r="J1082" s="2">
        <v>6.7</v>
      </c>
    </row>
    <row r="1083">
      <c r="A1083" s="2" t="s">
        <v>330</v>
      </c>
      <c r="B1083" s="2" t="s">
        <v>585</v>
      </c>
      <c r="C1083" s="2" t="s">
        <v>1196</v>
      </c>
      <c r="D1083" s="2"/>
      <c r="E1083" s="2"/>
      <c r="F1083" s="2"/>
      <c r="G1083" s="2"/>
      <c r="H1083" s="2"/>
      <c r="I1083" s="2" t="s">
        <v>1871</v>
      </c>
      <c r="J1083" s="2">
        <v>7.4</v>
      </c>
    </row>
    <row r="1084">
      <c r="A1084" s="2" t="s">
        <v>464</v>
      </c>
      <c r="B1084" s="2" t="s">
        <v>3593</v>
      </c>
      <c r="C1084" s="2"/>
      <c r="D1084" s="2"/>
      <c r="E1084" s="2"/>
      <c r="F1084" s="2"/>
      <c r="G1084" s="2"/>
      <c r="H1084" s="2"/>
      <c r="I1084" s="2" t="s">
        <v>22</v>
      </c>
      <c r="J1084" s="2">
        <v>6.9</v>
      </c>
    </row>
    <row r="1085">
      <c r="A1085" s="2" t="s">
        <v>585</v>
      </c>
      <c r="B1085" s="2" t="s">
        <v>6837</v>
      </c>
      <c r="C1085" s="2"/>
      <c r="D1085" s="2"/>
      <c r="E1085" s="2"/>
      <c r="F1085" s="2"/>
      <c r="G1085" s="2"/>
      <c r="H1085" s="2"/>
      <c r="I1085" s="2" t="s">
        <v>590</v>
      </c>
      <c r="J1085" s="2">
        <v>5.5</v>
      </c>
    </row>
    <row r="1086">
      <c r="A1086" s="2" t="s">
        <v>8361</v>
      </c>
      <c r="B1086" s="2" t="s">
        <v>1196</v>
      </c>
      <c r="C1086" s="2" t="s">
        <v>8362</v>
      </c>
      <c r="D1086" s="2" t="s">
        <v>3593</v>
      </c>
      <c r="E1086" s="2"/>
      <c r="F1086" s="2"/>
      <c r="G1086" s="2"/>
      <c r="H1086" s="2"/>
      <c r="I1086" s="2" t="s">
        <v>758</v>
      </c>
      <c r="J1086" s="2">
        <v>8.1</v>
      </c>
    </row>
    <row r="1087">
      <c r="A1087" s="2" t="s">
        <v>8361</v>
      </c>
      <c r="B1087" s="2" t="s">
        <v>1196</v>
      </c>
      <c r="C1087" s="2" t="s">
        <v>3593</v>
      </c>
      <c r="D1087" s="2"/>
      <c r="E1087" s="2"/>
      <c r="F1087" s="2"/>
      <c r="G1087" s="2"/>
      <c r="H1087" s="2"/>
      <c r="I1087" s="2" t="s">
        <v>751</v>
      </c>
      <c r="J1087" s="2">
        <v>7.7</v>
      </c>
    </row>
    <row r="1088">
      <c r="A1088" s="2" t="s">
        <v>330</v>
      </c>
      <c r="B1088" s="2" t="s">
        <v>585</v>
      </c>
      <c r="C1088" s="2" t="s">
        <v>4259</v>
      </c>
      <c r="D1088" s="2"/>
      <c r="E1088" s="2"/>
      <c r="F1088" s="2"/>
      <c r="G1088" s="2"/>
      <c r="H1088" s="2"/>
      <c r="I1088" s="2" t="s">
        <v>660</v>
      </c>
      <c r="J1088" s="2">
        <v>7.3</v>
      </c>
    </row>
    <row r="1089">
      <c r="A1089" s="2" t="s">
        <v>585</v>
      </c>
      <c r="B1089" s="2"/>
      <c r="C1089" s="2"/>
      <c r="D1089" s="2"/>
      <c r="E1089" s="2"/>
      <c r="F1089" s="2"/>
      <c r="G1089" s="2"/>
      <c r="H1089" s="2"/>
      <c r="I1089" s="2" t="s">
        <v>585</v>
      </c>
      <c r="J1089" s="2">
        <v>5.2</v>
      </c>
    </row>
    <row r="1090">
      <c r="A1090" s="2" t="s">
        <v>330</v>
      </c>
      <c r="B1090" s="2" t="s">
        <v>585</v>
      </c>
      <c r="C1090" s="2" t="s">
        <v>6284</v>
      </c>
      <c r="D1090" s="2" t="s">
        <v>6035</v>
      </c>
      <c r="E1090" s="2"/>
      <c r="F1090" s="2"/>
      <c r="G1090" s="2"/>
      <c r="H1090" s="2"/>
      <c r="I1090" s="2" t="s">
        <v>2007</v>
      </c>
      <c r="J1090" s="2">
        <v>7.1</v>
      </c>
    </row>
    <row r="1091">
      <c r="A1091" s="2" t="s">
        <v>464</v>
      </c>
      <c r="B1091" s="2" t="s">
        <v>2228</v>
      </c>
      <c r="C1091" s="2"/>
      <c r="D1091" s="2"/>
      <c r="E1091" s="2"/>
      <c r="F1091" s="2"/>
      <c r="G1091" s="2"/>
      <c r="H1091" s="2"/>
      <c r="I1091" s="2" t="s">
        <v>2009</v>
      </c>
      <c r="J1091" s="2">
        <v>7.1</v>
      </c>
    </row>
    <row r="1092">
      <c r="A1092" s="2" t="s">
        <v>1196</v>
      </c>
      <c r="B1092" s="2" t="s">
        <v>8364</v>
      </c>
      <c r="C1092" s="2"/>
      <c r="D1092" s="2"/>
      <c r="E1092" s="2"/>
      <c r="F1092" s="2"/>
      <c r="G1092" s="2"/>
      <c r="H1092" s="2"/>
      <c r="I1092" s="2" t="s">
        <v>1327</v>
      </c>
      <c r="J1092" s="2">
        <v>7.2</v>
      </c>
    </row>
    <row r="1093">
      <c r="A1093" s="2" t="s">
        <v>1196</v>
      </c>
      <c r="B1093" s="2" t="s">
        <v>3593</v>
      </c>
      <c r="C1093" s="2"/>
      <c r="D1093" s="2"/>
      <c r="E1093" s="2"/>
      <c r="F1093" s="2"/>
      <c r="G1093" s="2"/>
      <c r="H1093" s="2"/>
      <c r="I1093" s="2" t="s">
        <v>1422</v>
      </c>
      <c r="J1093" s="2">
        <v>6.5</v>
      </c>
    </row>
    <row r="1094">
      <c r="A1094" s="2" t="s">
        <v>464</v>
      </c>
      <c r="B1094" s="2" t="s">
        <v>330</v>
      </c>
      <c r="C1094" s="2" t="s">
        <v>2228</v>
      </c>
      <c r="D1094" s="2" t="s">
        <v>3593</v>
      </c>
      <c r="E1094" s="2"/>
      <c r="F1094" s="2"/>
      <c r="G1094" s="2"/>
      <c r="H1094" s="2"/>
      <c r="I1094" s="2" t="s">
        <v>2016</v>
      </c>
      <c r="J1094" s="2">
        <v>4.6</v>
      </c>
    </row>
    <row r="1095">
      <c r="A1095" s="2" t="s">
        <v>585</v>
      </c>
      <c r="B1095" s="2" t="s">
        <v>1196</v>
      </c>
      <c r="C1095" s="2" t="s">
        <v>4153</v>
      </c>
      <c r="D1095" s="2" t="s">
        <v>6837</v>
      </c>
      <c r="E1095" s="2"/>
      <c r="F1095" s="2"/>
      <c r="G1095" s="2"/>
      <c r="H1095" s="2"/>
      <c r="I1095" s="2" t="s">
        <v>2018</v>
      </c>
      <c r="J1095" s="2">
        <v>5.6</v>
      </c>
    </row>
    <row r="1096">
      <c r="A1096" s="2" t="s">
        <v>585</v>
      </c>
      <c r="B1096" s="2" t="s">
        <v>1196</v>
      </c>
      <c r="C1096" s="2" t="s">
        <v>6837</v>
      </c>
      <c r="D1096" s="2"/>
      <c r="E1096" s="2"/>
      <c r="F1096" s="2"/>
      <c r="G1096" s="2"/>
      <c r="H1096" s="2"/>
      <c r="I1096" s="2" t="s">
        <v>495</v>
      </c>
      <c r="J1096" s="2">
        <v>7.7</v>
      </c>
    </row>
    <row r="1097">
      <c r="A1097" s="2" t="s">
        <v>330</v>
      </c>
      <c r="B1097" s="2" t="s">
        <v>3985</v>
      </c>
      <c r="C1097" s="2" t="s">
        <v>585</v>
      </c>
      <c r="D1097" s="2" t="s">
        <v>6284</v>
      </c>
      <c r="E1097" s="2" t="s">
        <v>443</v>
      </c>
      <c r="F1097" s="2"/>
      <c r="G1097" s="2"/>
      <c r="H1097" s="2"/>
      <c r="I1097" s="2" t="s">
        <v>97</v>
      </c>
      <c r="J1097" s="2">
        <v>7.2</v>
      </c>
    </row>
    <row r="1098">
      <c r="A1098" s="2" t="s">
        <v>2228</v>
      </c>
      <c r="B1098" s="2" t="s">
        <v>8362</v>
      </c>
      <c r="C1098" s="2" t="s">
        <v>3593</v>
      </c>
      <c r="D1098" s="2"/>
      <c r="E1098" s="2"/>
      <c r="F1098" s="2"/>
      <c r="G1098" s="2"/>
      <c r="H1098" s="2"/>
      <c r="I1098" s="2" t="s">
        <v>1059</v>
      </c>
      <c r="J1098" s="2">
        <v>6.8</v>
      </c>
    </row>
    <row r="1099">
      <c r="A1099" s="2" t="s">
        <v>464</v>
      </c>
      <c r="B1099" s="2" t="s">
        <v>8361</v>
      </c>
      <c r="C1099" s="2" t="s">
        <v>1196</v>
      </c>
      <c r="D1099" s="2" t="s">
        <v>6837</v>
      </c>
      <c r="E1099" s="2" t="s">
        <v>3593</v>
      </c>
      <c r="F1099" s="2"/>
      <c r="G1099" s="2"/>
      <c r="H1099" s="2"/>
      <c r="I1099" s="2" t="s">
        <v>2023</v>
      </c>
      <c r="J1099" s="2">
        <v>5.4</v>
      </c>
    </row>
    <row r="1100">
      <c r="A1100" s="2" t="s">
        <v>585</v>
      </c>
      <c r="B1100" s="2" t="s">
        <v>1196</v>
      </c>
      <c r="C1100" s="2" t="s">
        <v>6837</v>
      </c>
      <c r="D1100" s="2" t="s">
        <v>8364</v>
      </c>
      <c r="E1100" s="2"/>
      <c r="F1100" s="2"/>
      <c r="G1100" s="2"/>
      <c r="H1100" s="2"/>
      <c r="I1100" s="2" t="s">
        <v>1568</v>
      </c>
      <c r="J1100" s="2">
        <v>6.3</v>
      </c>
    </row>
    <row r="1101">
      <c r="A1101" s="2" t="s">
        <v>585</v>
      </c>
      <c r="B1101" s="2" t="s">
        <v>6284</v>
      </c>
      <c r="C1101" s="2"/>
      <c r="D1101" s="2"/>
      <c r="E1101" s="2"/>
      <c r="F1101" s="2"/>
      <c r="G1101" s="2"/>
      <c r="H1101" s="2"/>
      <c r="I1101" s="2" t="s">
        <v>1068</v>
      </c>
      <c r="J1101" s="2">
        <v>7.2</v>
      </c>
    </row>
    <row r="1102">
      <c r="A1102" s="2" t="s">
        <v>585</v>
      </c>
      <c r="B1102" s="2" t="s">
        <v>6284</v>
      </c>
      <c r="C1102" s="2" t="s">
        <v>6837</v>
      </c>
      <c r="D1102" s="2" t="s">
        <v>8364</v>
      </c>
      <c r="E1102" s="2"/>
      <c r="F1102" s="2"/>
      <c r="G1102" s="2"/>
      <c r="H1102" s="2"/>
      <c r="I1102" s="2" t="s">
        <v>2029</v>
      </c>
      <c r="J1102" s="2">
        <v>5.6</v>
      </c>
    </row>
    <row r="1103">
      <c r="A1103" s="2" t="s">
        <v>330</v>
      </c>
      <c r="B1103" s="2" t="s">
        <v>585</v>
      </c>
      <c r="C1103" s="2" t="s">
        <v>4259</v>
      </c>
      <c r="D1103" s="2"/>
      <c r="E1103" s="2"/>
      <c r="F1103" s="2"/>
      <c r="G1103" s="2"/>
      <c r="H1103" s="2"/>
      <c r="I1103" s="2" t="s">
        <v>660</v>
      </c>
      <c r="J1103" s="2">
        <v>6.8</v>
      </c>
    </row>
    <row r="1104">
      <c r="A1104" s="2" t="s">
        <v>585</v>
      </c>
      <c r="B1104" s="2" t="s">
        <v>6284</v>
      </c>
      <c r="C1104" s="2" t="s">
        <v>443</v>
      </c>
      <c r="D1104" s="2" t="s">
        <v>6837</v>
      </c>
      <c r="E1104" s="2"/>
      <c r="F1104" s="2"/>
      <c r="G1104" s="2"/>
      <c r="H1104" s="2"/>
      <c r="I1104" s="2" t="s">
        <v>918</v>
      </c>
      <c r="J1104" s="2">
        <v>4.3</v>
      </c>
    </row>
    <row r="1105">
      <c r="A1105" s="2" t="s">
        <v>464</v>
      </c>
      <c r="B1105" s="2" t="s">
        <v>2228</v>
      </c>
      <c r="C1105" s="2" t="s">
        <v>4259</v>
      </c>
      <c r="D1105" s="2" t="s">
        <v>3593</v>
      </c>
      <c r="E1105" s="2"/>
      <c r="F1105" s="2"/>
      <c r="G1105" s="2"/>
      <c r="H1105" s="2"/>
      <c r="I1105" s="2" t="s">
        <v>781</v>
      </c>
      <c r="J1105" s="2">
        <v>6.3</v>
      </c>
    </row>
    <row r="1106">
      <c r="A1106" s="2" t="s">
        <v>585</v>
      </c>
      <c r="B1106" s="2" t="s">
        <v>6837</v>
      </c>
      <c r="C1106" s="2"/>
      <c r="D1106" s="2"/>
      <c r="E1106" s="2"/>
      <c r="F1106" s="2"/>
      <c r="G1106" s="2"/>
      <c r="H1106" s="2"/>
      <c r="I1106" s="2" t="s">
        <v>590</v>
      </c>
      <c r="J1106" s="2">
        <v>6.5</v>
      </c>
    </row>
    <row r="1107">
      <c r="A1107" s="2" t="s">
        <v>330</v>
      </c>
      <c r="B1107" s="2" t="s">
        <v>585</v>
      </c>
      <c r="C1107" s="2" t="s">
        <v>1196</v>
      </c>
      <c r="D1107" s="2"/>
      <c r="E1107" s="2"/>
      <c r="F1107" s="2"/>
      <c r="G1107" s="2"/>
      <c r="H1107" s="2"/>
      <c r="I1107" s="2" t="s">
        <v>1871</v>
      </c>
      <c r="J1107" s="2">
        <v>6.4</v>
      </c>
    </row>
    <row r="1108">
      <c r="A1108" s="2" t="s">
        <v>464</v>
      </c>
      <c r="B1108" s="2" t="s">
        <v>330</v>
      </c>
      <c r="C1108" s="2" t="s">
        <v>8361</v>
      </c>
      <c r="D1108" s="2" t="s">
        <v>3593</v>
      </c>
      <c r="E1108" s="2"/>
      <c r="F1108" s="2"/>
      <c r="G1108" s="2"/>
      <c r="H1108" s="2"/>
      <c r="I1108" s="2" t="s">
        <v>1170</v>
      </c>
      <c r="J1108" s="2">
        <v>6.3</v>
      </c>
    </row>
    <row r="1109">
      <c r="A1109" s="2" t="s">
        <v>1196</v>
      </c>
      <c r="B1109" s="2" t="s">
        <v>6284</v>
      </c>
      <c r="C1109" s="2" t="s">
        <v>443</v>
      </c>
      <c r="D1109" s="2"/>
      <c r="E1109" s="2"/>
      <c r="F1109" s="2"/>
      <c r="G1109" s="2"/>
      <c r="H1109" s="2"/>
      <c r="I1109" s="2" t="s">
        <v>2040</v>
      </c>
      <c r="J1109" s="2">
        <v>5.9</v>
      </c>
    </row>
    <row r="1110">
      <c r="A1110" s="2" t="s">
        <v>8361</v>
      </c>
      <c r="B1110" s="2" t="s">
        <v>1196</v>
      </c>
      <c r="C1110" s="2" t="s">
        <v>3593</v>
      </c>
      <c r="D1110" s="2"/>
      <c r="E1110" s="2"/>
      <c r="F1110" s="2"/>
      <c r="G1110" s="2"/>
      <c r="H1110" s="2"/>
      <c r="I1110" s="2" t="s">
        <v>751</v>
      </c>
      <c r="J1110" s="2">
        <v>6.5</v>
      </c>
    </row>
    <row r="1111">
      <c r="A1111" s="2" t="s">
        <v>464</v>
      </c>
      <c r="B1111" s="2" t="s">
        <v>8361</v>
      </c>
      <c r="C1111" s="2" t="s">
        <v>3593</v>
      </c>
      <c r="D1111" s="2"/>
      <c r="E1111" s="2"/>
      <c r="F1111" s="2"/>
      <c r="G1111" s="2"/>
      <c r="H1111" s="2"/>
      <c r="I1111" s="2" t="s">
        <v>116</v>
      </c>
      <c r="J1111" s="2">
        <v>6.5</v>
      </c>
    </row>
    <row r="1112">
      <c r="A1112" s="2" t="s">
        <v>464</v>
      </c>
      <c r="B1112" s="2" t="s">
        <v>330</v>
      </c>
      <c r="C1112" s="2" t="s">
        <v>585</v>
      </c>
      <c r="D1112" s="2"/>
      <c r="E1112" s="2"/>
      <c r="F1112" s="2"/>
      <c r="G1112" s="2"/>
      <c r="H1112" s="2"/>
      <c r="I1112" s="2" t="s">
        <v>569</v>
      </c>
      <c r="J1112" s="2">
        <v>6.1</v>
      </c>
    </row>
    <row r="1113">
      <c r="A1113" s="2" t="s">
        <v>330</v>
      </c>
      <c r="B1113" s="2" t="s">
        <v>3985</v>
      </c>
      <c r="C1113" s="2" t="s">
        <v>585</v>
      </c>
      <c r="D1113" s="2" t="s">
        <v>6284</v>
      </c>
      <c r="E1113" s="2" t="s">
        <v>443</v>
      </c>
      <c r="F1113" s="2"/>
      <c r="G1113" s="2"/>
      <c r="H1113" s="2"/>
      <c r="I1113" s="2" t="s">
        <v>97</v>
      </c>
      <c r="J1113" s="2">
        <v>5.9</v>
      </c>
    </row>
    <row r="1114">
      <c r="A1114" s="2" t="s">
        <v>464</v>
      </c>
      <c r="B1114" s="2" t="s">
        <v>330</v>
      </c>
      <c r="C1114" s="2" t="s">
        <v>4259</v>
      </c>
      <c r="D1114" s="2"/>
      <c r="E1114" s="2"/>
      <c r="F1114" s="2"/>
      <c r="G1114" s="2"/>
      <c r="H1114" s="2"/>
      <c r="I1114" s="2" t="s">
        <v>28</v>
      </c>
      <c r="J1114" s="2">
        <v>6.6</v>
      </c>
    </row>
    <row r="1115">
      <c r="A1115" s="2" t="s">
        <v>1196</v>
      </c>
      <c r="B1115" s="2" t="s">
        <v>443</v>
      </c>
      <c r="C1115" s="2" t="s">
        <v>6035</v>
      </c>
      <c r="D1115" s="2" t="s">
        <v>6837</v>
      </c>
      <c r="E1115" s="2"/>
      <c r="F1115" s="2"/>
      <c r="G1115" s="2"/>
      <c r="H1115" s="2"/>
      <c r="I1115" s="2" t="s">
        <v>2052</v>
      </c>
      <c r="J1115" s="2">
        <v>7.4</v>
      </c>
    </row>
    <row r="1116">
      <c r="A1116" s="2" t="s">
        <v>1196</v>
      </c>
      <c r="B1116" s="2" t="s">
        <v>6837</v>
      </c>
      <c r="C1116" s="2"/>
      <c r="D1116" s="2"/>
      <c r="E1116" s="2"/>
      <c r="F1116" s="2"/>
      <c r="G1116" s="2"/>
      <c r="H1116" s="2"/>
      <c r="I1116" s="2" t="s">
        <v>76</v>
      </c>
      <c r="J1116" s="2">
        <v>7.3</v>
      </c>
    </row>
    <row r="1117">
      <c r="A1117" s="2" t="s">
        <v>464</v>
      </c>
      <c r="B1117" s="2" t="s">
        <v>8361</v>
      </c>
      <c r="C1117" s="2" t="s">
        <v>1196</v>
      </c>
      <c r="D1117" s="2" t="s">
        <v>3593</v>
      </c>
      <c r="E1117" s="2"/>
      <c r="F1117" s="2"/>
      <c r="G1117" s="2"/>
      <c r="H1117" s="2"/>
      <c r="I1117" s="2" t="s">
        <v>154</v>
      </c>
      <c r="J1117" s="2">
        <v>6.6</v>
      </c>
    </row>
    <row r="1118">
      <c r="A1118" s="2" t="s">
        <v>464</v>
      </c>
      <c r="B1118" s="2" t="s">
        <v>330</v>
      </c>
      <c r="C1118" s="2" t="s">
        <v>4259</v>
      </c>
      <c r="D1118" s="2" t="s">
        <v>3593</v>
      </c>
      <c r="E1118" s="2"/>
      <c r="F1118" s="2"/>
      <c r="G1118" s="2"/>
      <c r="H1118" s="2"/>
      <c r="I1118" s="2" t="s">
        <v>81</v>
      </c>
      <c r="J1118" s="2">
        <v>5.6</v>
      </c>
    </row>
    <row r="1119">
      <c r="A1119" s="2" t="s">
        <v>464</v>
      </c>
      <c r="B1119" s="2" t="s">
        <v>585</v>
      </c>
      <c r="C1119" s="2" t="s">
        <v>8361</v>
      </c>
      <c r="D1119" s="2" t="s">
        <v>1196</v>
      </c>
      <c r="E1119" s="2" t="s">
        <v>3593</v>
      </c>
      <c r="F1119" s="2"/>
      <c r="G1119" s="2"/>
      <c r="H1119" s="2"/>
      <c r="I1119" s="2" t="s">
        <v>1248</v>
      </c>
      <c r="J1119" s="2">
        <v>5.3</v>
      </c>
    </row>
    <row r="1120">
      <c r="A1120" s="2" t="s">
        <v>585</v>
      </c>
      <c r="B1120" s="2" t="s">
        <v>6837</v>
      </c>
      <c r="C1120" s="2" t="s">
        <v>4259</v>
      </c>
      <c r="D1120" s="2"/>
      <c r="E1120" s="2"/>
      <c r="F1120" s="2"/>
      <c r="G1120" s="2"/>
      <c r="H1120" s="2"/>
      <c r="I1120" s="2" t="s">
        <v>870</v>
      </c>
      <c r="J1120" s="2">
        <v>6.0</v>
      </c>
    </row>
    <row r="1121">
      <c r="A1121" s="2" t="s">
        <v>330</v>
      </c>
      <c r="B1121" s="2" t="s">
        <v>585</v>
      </c>
      <c r="C1121" s="2" t="s">
        <v>6284</v>
      </c>
      <c r="D1121" s="2" t="s">
        <v>443</v>
      </c>
      <c r="E1121" s="2" t="s">
        <v>4259</v>
      </c>
      <c r="F1121" s="2"/>
      <c r="G1121" s="2"/>
      <c r="H1121" s="2"/>
      <c r="I1121" s="2" t="s">
        <v>2062</v>
      </c>
      <c r="J1121" s="2">
        <v>5.4</v>
      </c>
    </row>
    <row r="1122">
      <c r="A1122" s="2" t="s">
        <v>8361</v>
      </c>
      <c r="B1122" s="2" t="s">
        <v>1196</v>
      </c>
      <c r="C1122" s="2" t="s">
        <v>8362</v>
      </c>
      <c r="D1122" s="2" t="s">
        <v>3593</v>
      </c>
      <c r="E1122" s="2"/>
      <c r="F1122" s="2"/>
      <c r="G1122" s="2"/>
      <c r="H1122" s="2"/>
      <c r="I1122" s="2" t="s">
        <v>758</v>
      </c>
      <c r="J1122" s="2">
        <v>6.8</v>
      </c>
    </row>
    <row r="1123">
      <c r="A1123" s="2" t="s">
        <v>585</v>
      </c>
      <c r="B1123" s="2" t="s">
        <v>6035</v>
      </c>
      <c r="C1123" s="2"/>
      <c r="D1123" s="2"/>
      <c r="E1123" s="2"/>
      <c r="F1123" s="2"/>
      <c r="G1123" s="2"/>
      <c r="H1123" s="2"/>
      <c r="I1123" s="2" t="s">
        <v>2067</v>
      </c>
      <c r="J1123" s="2">
        <v>6.4</v>
      </c>
    </row>
    <row r="1124">
      <c r="A1124" s="2" t="s">
        <v>464</v>
      </c>
      <c r="B1124" s="2" t="s">
        <v>4259</v>
      </c>
      <c r="C1124" s="2"/>
      <c r="D1124" s="2"/>
      <c r="E1124" s="2"/>
      <c r="F1124" s="2"/>
      <c r="G1124" s="2"/>
      <c r="H1124" s="2"/>
      <c r="I1124" s="2" t="s">
        <v>222</v>
      </c>
      <c r="J1124" s="2">
        <v>7.1</v>
      </c>
    </row>
    <row r="1125">
      <c r="A1125" s="2" t="s">
        <v>464</v>
      </c>
      <c r="B1125" s="2" t="s">
        <v>330</v>
      </c>
      <c r="C1125" s="2" t="s">
        <v>585</v>
      </c>
      <c r="D1125" s="2" t="s">
        <v>443</v>
      </c>
      <c r="E1125" s="2"/>
      <c r="F1125" s="2"/>
      <c r="G1125" s="2"/>
      <c r="H1125" s="2"/>
      <c r="I1125" s="2" t="s">
        <v>848</v>
      </c>
      <c r="J1125" s="2">
        <v>4.9</v>
      </c>
    </row>
    <row r="1126">
      <c r="A1126" s="2" t="s">
        <v>1196</v>
      </c>
      <c r="B1126" s="2" t="s">
        <v>6837</v>
      </c>
      <c r="C1126" s="2" t="s">
        <v>5212</v>
      </c>
      <c r="D1126" s="2"/>
      <c r="E1126" s="2"/>
      <c r="F1126" s="2"/>
      <c r="G1126" s="2"/>
      <c r="H1126" s="2"/>
      <c r="I1126" s="2" t="s">
        <v>1411</v>
      </c>
      <c r="J1126" s="2">
        <v>5.8</v>
      </c>
    </row>
    <row r="1127">
      <c r="A1127" s="2" t="s">
        <v>4624</v>
      </c>
      <c r="B1127" s="2" t="s">
        <v>1196</v>
      </c>
      <c r="C1127" s="2" t="s">
        <v>7872</v>
      </c>
      <c r="D1127" s="2"/>
      <c r="E1127" s="2"/>
      <c r="F1127" s="2"/>
      <c r="G1127" s="2"/>
      <c r="H1127" s="2"/>
      <c r="I1127" s="2" t="s">
        <v>2073</v>
      </c>
      <c r="J1127" s="2">
        <v>7.1</v>
      </c>
    </row>
    <row r="1128">
      <c r="A1128" s="2" t="s">
        <v>8362</v>
      </c>
      <c r="B1128" s="2" t="s">
        <v>3593</v>
      </c>
      <c r="C1128" s="2"/>
      <c r="D1128" s="2"/>
      <c r="E1128" s="2"/>
      <c r="F1128" s="2"/>
      <c r="G1128" s="2"/>
      <c r="H1128" s="2"/>
      <c r="I1128" s="2" t="s">
        <v>293</v>
      </c>
      <c r="J1128" s="2">
        <v>7.2</v>
      </c>
    </row>
    <row r="1129">
      <c r="A1129" s="2" t="s">
        <v>464</v>
      </c>
      <c r="B1129" s="2" t="s">
        <v>330</v>
      </c>
      <c r="C1129" s="2" t="s">
        <v>2228</v>
      </c>
      <c r="D1129" s="2" t="s">
        <v>4259</v>
      </c>
      <c r="E1129" s="2"/>
      <c r="F1129" s="2"/>
      <c r="G1129" s="2"/>
      <c r="H1129" s="2"/>
      <c r="I1129" s="2" t="s">
        <v>1209</v>
      </c>
      <c r="J1129" s="2">
        <v>6.0</v>
      </c>
    </row>
    <row r="1130">
      <c r="A1130" s="2" t="s">
        <v>464</v>
      </c>
      <c r="B1130" s="2" t="s">
        <v>8361</v>
      </c>
      <c r="C1130" s="2" t="s">
        <v>1196</v>
      </c>
      <c r="D1130" s="2" t="s">
        <v>3593</v>
      </c>
      <c r="E1130" s="2" t="s">
        <v>8363</v>
      </c>
      <c r="F1130" s="2"/>
      <c r="G1130" s="2"/>
      <c r="H1130" s="2"/>
      <c r="I1130" s="2" t="s">
        <v>2077</v>
      </c>
      <c r="J1130" s="2">
        <v>6.0</v>
      </c>
    </row>
    <row r="1131">
      <c r="A1131" s="2" t="s">
        <v>1196</v>
      </c>
      <c r="B1131" s="2" t="s">
        <v>6837</v>
      </c>
      <c r="C1131" s="2"/>
      <c r="D1131" s="2"/>
      <c r="E1131" s="2"/>
      <c r="F1131" s="2"/>
      <c r="G1131" s="2"/>
      <c r="H1131" s="2"/>
      <c r="I1131" s="2" t="s">
        <v>76</v>
      </c>
      <c r="J1131" s="2">
        <v>7.0</v>
      </c>
    </row>
    <row r="1132">
      <c r="A1132" s="2" t="s">
        <v>464</v>
      </c>
      <c r="B1132" s="2" t="s">
        <v>8361</v>
      </c>
      <c r="C1132" s="2" t="s">
        <v>3593</v>
      </c>
      <c r="D1132" s="2"/>
      <c r="E1132" s="2"/>
      <c r="F1132" s="2"/>
      <c r="G1132" s="2"/>
      <c r="H1132" s="2"/>
      <c r="I1132" s="2" t="s">
        <v>116</v>
      </c>
      <c r="J1132" s="2">
        <v>5.4</v>
      </c>
    </row>
    <row r="1133">
      <c r="A1133" s="2" t="s">
        <v>585</v>
      </c>
      <c r="B1133" s="2" t="s">
        <v>8361</v>
      </c>
      <c r="C1133" s="2" t="s">
        <v>3593</v>
      </c>
      <c r="D1133" s="2"/>
      <c r="E1133" s="2"/>
      <c r="F1133" s="2"/>
      <c r="G1133" s="2"/>
      <c r="H1133" s="2"/>
      <c r="I1133" s="2" t="s">
        <v>2082</v>
      </c>
      <c r="J1133" s="2">
        <v>6.5</v>
      </c>
    </row>
    <row r="1134">
      <c r="A1134" s="2" t="s">
        <v>1196</v>
      </c>
      <c r="B1134" s="2" t="s">
        <v>6837</v>
      </c>
      <c r="C1134" s="2"/>
      <c r="D1134" s="2"/>
      <c r="E1134" s="2"/>
      <c r="F1134" s="2"/>
      <c r="G1134" s="2"/>
      <c r="H1134" s="2"/>
      <c r="I1134" s="2" t="s">
        <v>76</v>
      </c>
      <c r="J1134" s="2">
        <v>6.4</v>
      </c>
    </row>
    <row r="1135">
      <c r="A1135" s="2" t="s">
        <v>1196</v>
      </c>
      <c r="B1135" s="2" t="s">
        <v>443</v>
      </c>
      <c r="C1135" s="2" t="s">
        <v>2228</v>
      </c>
      <c r="D1135" s="2" t="s">
        <v>8362</v>
      </c>
      <c r="E1135" s="2"/>
      <c r="F1135" s="2"/>
      <c r="G1135" s="2"/>
      <c r="H1135" s="2"/>
      <c r="I1135" s="2" t="s">
        <v>2085</v>
      </c>
      <c r="J1135" s="2">
        <v>8.3</v>
      </c>
    </row>
    <row r="1136">
      <c r="A1136" s="2" t="s">
        <v>464</v>
      </c>
      <c r="B1136" s="2" t="s">
        <v>3593</v>
      </c>
      <c r="C1136" s="2"/>
      <c r="D1136" s="2"/>
      <c r="E1136" s="2"/>
      <c r="F1136" s="2"/>
      <c r="G1136" s="2"/>
      <c r="H1136" s="2"/>
      <c r="I1136" s="2" t="s">
        <v>22</v>
      </c>
      <c r="J1136" s="2">
        <v>4.9</v>
      </c>
    </row>
    <row r="1137">
      <c r="A1137" s="2" t="s">
        <v>464</v>
      </c>
      <c r="B1137" s="2" t="s">
        <v>330</v>
      </c>
      <c r="C1137" s="2" t="s">
        <v>585</v>
      </c>
      <c r="D1137" s="2" t="s">
        <v>8361</v>
      </c>
      <c r="E1137" s="2"/>
      <c r="F1137" s="2"/>
      <c r="G1137" s="2"/>
      <c r="H1137" s="2"/>
      <c r="I1137" s="2" t="s">
        <v>479</v>
      </c>
      <c r="J1137" s="2">
        <v>6.3</v>
      </c>
    </row>
    <row r="1138">
      <c r="A1138" s="2" t="s">
        <v>464</v>
      </c>
      <c r="B1138" s="2" t="s">
        <v>3985</v>
      </c>
      <c r="C1138" s="2" t="s">
        <v>585</v>
      </c>
      <c r="D1138" s="2" t="s">
        <v>6284</v>
      </c>
      <c r="E1138" s="2" t="s">
        <v>443</v>
      </c>
      <c r="F1138" s="2"/>
      <c r="G1138" s="2"/>
      <c r="H1138" s="2"/>
      <c r="I1138" s="2" t="s">
        <v>2092</v>
      </c>
      <c r="J1138" s="2">
        <v>1.7</v>
      </c>
    </row>
    <row r="1139">
      <c r="A1139" s="2" t="s">
        <v>4624</v>
      </c>
      <c r="B1139" s="2" t="s">
        <v>1196</v>
      </c>
      <c r="C1139" s="2" t="s">
        <v>7872</v>
      </c>
      <c r="D1139" s="2" t="s">
        <v>3593</v>
      </c>
      <c r="E1139" s="2"/>
      <c r="F1139" s="2"/>
      <c r="G1139" s="2"/>
      <c r="H1139" s="2"/>
      <c r="I1139" s="2" t="s">
        <v>2095</v>
      </c>
      <c r="J1139" s="2">
        <v>7.7</v>
      </c>
    </row>
    <row r="1140">
      <c r="A1140" s="2" t="s">
        <v>464</v>
      </c>
      <c r="B1140" s="2" t="s">
        <v>330</v>
      </c>
      <c r="C1140" s="2" t="s">
        <v>8361</v>
      </c>
      <c r="D1140" s="2" t="s">
        <v>1196</v>
      </c>
      <c r="E1140" s="2" t="s">
        <v>8362</v>
      </c>
      <c r="F1140" s="2" t="s">
        <v>3593</v>
      </c>
      <c r="G1140" s="2"/>
      <c r="H1140" s="2"/>
      <c r="I1140" s="2" t="s">
        <v>2097</v>
      </c>
      <c r="J1140" s="2">
        <v>7.8</v>
      </c>
    </row>
    <row r="1141">
      <c r="A1141" s="2" t="s">
        <v>464</v>
      </c>
      <c r="B1141" s="2" t="s">
        <v>585</v>
      </c>
      <c r="C1141" s="2" t="s">
        <v>6837</v>
      </c>
      <c r="D1141" s="2"/>
      <c r="E1141" s="2"/>
      <c r="F1141" s="2"/>
      <c r="G1141" s="2"/>
      <c r="H1141" s="2"/>
      <c r="I1141" s="2" t="s">
        <v>498</v>
      </c>
      <c r="J1141" s="2">
        <v>5.5</v>
      </c>
    </row>
    <row r="1142">
      <c r="A1142" s="2" t="s">
        <v>8361</v>
      </c>
      <c r="B1142" s="2" t="s">
        <v>1196</v>
      </c>
      <c r="C1142" s="2" t="s">
        <v>3593</v>
      </c>
      <c r="D1142" s="2"/>
      <c r="E1142" s="2"/>
      <c r="F1142" s="2"/>
      <c r="G1142" s="2"/>
      <c r="H1142" s="2"/>
      <c r="I1142" s="2" t="s">
        <v>751</v>
      </c>
      <c r="J1142" s="2">
        <v>7.5</v>
      </c>
    </row>
    <row r="1143">
      <c r="A1143" s="2" t="s">
        <v>464</v>
      </c>
      <c r="B1143" s="2" t="s">
        <v>330</v>
      </c>
      <c r="C1143" s="2" t="s">
        <v>3593</v>
      </c>
      <c r="D1143" s="2" t="s">
        <v>8363</v>
      </c>
      <c r="E1143" s="2"/>
      <c r="F1143" s="2"/>
      <c r="G1143" s="2"/>
      <c r="H1143" s="2"/>
      <c r="I1143" s="2" t="s">
        <v>1566</v>
      </c>
      <c r="J1143" s="2">
        <v>6.4</v>
      </c>
    </row>
    <row r="1144">
      <c r="A1144" s="2" t="s">
        <v>1196</v>
      </c>
      <c r="B1144" s="2" t="s">
        <v>3593</v>
      </c>
      <c r="C1144" s="2"/>
      <c r="D1144" s="2"/>
      <c r="E1144" s="2"/>
      <c r="F1144" s="2"/>
      <c r="G1144" s="2"/>
      <c r="H1144" s="2"/>
      <c r="I1144" s="2" t="s">
        <v>1422</v>
      </c>
      <c r="J1144" s="2">
        <v>5.6</v>
      </c>
    </row>
    <row r="1145">
      <c r="A1145" s="2" t="s">
        <v>3985</v>
      </c>
      <c r="B1145" s="2" t="s">
        <v>6284</v>
      </c>
      <c r="C1145" s="2" t="s">
        <v>443</v>
      </c>
      <c r="D1145" s="2" t="s">
        <v>6035</v>
      </c>
      <c r="E1145" s="2"/>
      <c r="F1145" s="2"/>
      <c r="G1145" s="2"/>
      <c r="H1145" s="2"/>
      <c r="I1145" s="2" t="s">
        <v>2105</v>
      </c>
      <c r="J1145" s="2">
        <v>7.5</v>
      </c>
    </row>
    <row r="1146">
      <c r="A1146" s="2" t="s">
        <v>330</v>
      </c>
      <c r="B1146" s="2" t="s">
        <v>1196</v>
      </c>
      <c r="C1146" s="2" t="s">
        <v>5212</v>
      </c>
      <c r="D1146" s="2"/>
      <c r="E1146" s="2"/>
      <c r="F1146" s="2"/>
      <c r="G1146" s="2"/>
      <c r="H1146" s="2"/>
      <c r="I1146" s="2" t="s">
        <v>2108</v>
      </c>
      <c r="J1146" s="2">
        <v>6.8</v>
      </c>
    </row>
    <row r="1147">
      <c r="A1147" s="2" t="s">
        <v>464</v>
      </c>
      <c r="B1147" s="2" t="s">
        <v>330</v>
      </c>
      <c r="C1147" s="2" t="s">
        <v>443</v>
      </c>
      <c r="D1147" s="2" t="s">
        <v>4259</v>
      </c>
      <c r="E1147" s="2" t="s">
        <v>3593</v>
      </c>
      <c r="F1147" s="2"/>
      <c r="G1147" s="2"/>
      <c r="H1147" s="2"/>
      <c r="I1147" s="2" t="s">
        <v>93</v>
      </c>
      <c r="J1147" s="2">
        <v>6.8</v>
      </c>
    </row>
    <row r="1148">
      <c r="A1148" s="2" t="s">
        <v>1196</v>
      </c>
      <c r="B1148" s="2" t="s">
        <v>2228</v>
      </c>
      <c r="C1148" s="2" t="s">
        <v>4259</v>
      </c>
      <c r="D1148" s="2" t="s">
        <v>3593</v>
      </c>
      <c r="E1148" s="2"/>
      <c r="F1148" s="2"/>
      <c r="G1148" s="2"/>
      <c r="H1148" s="2"/>
      <c r="I1148" s="2" t="s">
        <v>1114</v>
      </c>
      <c r="J1148" s="2">
        <v>6.0</v>
      </c>
    </row>
    <row r="1149">
      <c r="A1149" s="2" t="s">
        <v>1196</v>
      </c>
      <c r="B1149" s="2"/>
      <c r="C1149" s="2"/>
      <c r="D1149" s="2"/>
      <c r="E1149" s="2"/>
      <c r="F1149" s="2"/>
      <c r="G1149" s="2"/>
      <c r="H1149" s="2"/>
      <c r="I1149" s="2" t="s">
        <v>1196</v>
      </c>
      <c r="J1149" s="2">
        <v>7.3</v>
      </c>
    </row>
    <row r="1150">
      <c r="A1150" s="2" t="s">
        <v>585</v>
      </c>
      <c r="B1150" s="2" t="s">
        <v>1196</v>
      </c>
      <c r="C1150" s="2"/>
      <c r="D1150" s="2"/>
      <c r="E1150" s="2"/>
      <c r="F1150" s="2"/>
      <c r="G1150" s="2"/>
      <c r="H1150" s="2"/>
      <c r="I1150" s="2" t="s">
        <v>888</v>
      </c>
      <c r="J1150" s="2">
        <v>6.0</v>
      </c>
    </row>
    <row r="1151">
      <c r="A1151" s="2" t="s">
        <v>464</v>
      </c>
      <c r="B1151" s="2" t="s">
        <v>8361</v>
      </c>
      <c r="C1151" s="2" t="s">
        <v>1196</v>
      </c>
      <c r="D1151" s="2" t="s">
        <v>3593</v>
      </c>
      <c r="E1151" s="2"/>
      <c r="F1151" s="2"/>
      <c r="G1151" s="2"/>
      <c r="H1151" s="2"/>
      <c r="I1151" s="2" t="s">
        <v>154</v>
      </c>
      <c r="J1151" s="2">
        <v>7.0</v>
      </c>
    </row>
    <row r="1152">
      <c r="A1152" s="2" t="s">
        <v>585</v>
      </c>
      <c r="B1152" s="2" t="s">
        <v>6837</v>
      </c>
      <c r="C1152" s="2"/>
      <c r="D1152" s="2"/>
      <c r="E1152" s="2"/>
      <c r="F1152" s="2"/>
      <c r="G1152" s="2"/>
      <c r="H1152" s="2"/>
      <c r="I1152" s="2" t="s">
        <v>590</v>
      </c>
      <c r="J1152" s="2">
        <v>5.1</v>
      </c>
    </row>
    <row r="1153">
      <c r="A1153" s="2" t="s">
        <v>1196</v>
      </c>
      <c r="B1153" s="2" t="s">
        <v>8362</v>
      </c>
      <c r="C1153" s="2" t="s">
        <v>3593</v>
      </c>
      <c r="D1153" s="2"/>
      <c r="E1153" s="2"/>
      <c r="F1153" s="2"/>
      <c r="G1153" s="2"/>
      <c r="H1153" s="2"/>
      <c r="I1153" s="2" t="s">
        <v>679</v>
      </c>
      <c r="J1153" s="2">
        <v>6.8</v>
      </c>
    </row>
    <row r="1154">
      <c r="A1154" s="2" t="s">
        <v>1196</v>
      </c>
      <c r="B1154" s="2" t="s">
        <v>443</v>
      </c>
      <c r="C1154" s="2" t="s">
        <v>6837</v>
      </c>
      <c r="D1154" s="2"/>
      <c r="E1154" s="2"/>
      <c r="F1154" s="2"/>
      <c r="G1154" s="2"/>
      <c r="H1154" s="2"/>
      <c r="I1154" s="2" t="s">
        <v>237</v>
      </c>
      <c r="J1154" s="2">
        <v>6.5</v>
      </c>
    </row>
    <row r="1155">
      <c r="A1155" s="2" t="s">
        <v>464</v>
      </c>
      <c r="B1155" s="2" t="s">
        <v>8361</v>
      </c>
      <c r="C1155" s="2" t="s">
        <v>3593</v>
      </c>
      <c r="D1155" s="2"/>
      <c r="E1155" s="2"/>
      <c r="F1155" s="2"/>
      <c r="G1155" s="2"/>
      <c r="H1155" s="2"/>
      <c r="I1155" s="2" t="s">
        <v>116</v>
      </c>
      <c r="J1155" s="2">
        <v>6.6</v>
      </c>
    </row>
    <row r="1156">
      <c r="A1156" s="2" t="s">
        <v>464</v>
      </c>
      <c r="B1156" s="2" t="s">
        <v>585</v>
      </c>
      <c r="C1156" s="2" t="s">
        <v>8361</v>
      </c>
      <c r="D1156" s="2"/>
      <c r="E1156" s="2"/>
      <c r="F1156" s="2"/>
      <c r="G1156" s="2"/>
      <c r="H1156" s="2"/>
      <c r="I1156" s="2" t="s">
        <v>613</v>
      </c>
      <c r="J1156" s="2">
        <v>7.2</v>
      </c>
    </row>
    <row r="1157">
      <c r="A1157" s="2" t="s">
        <v>585</v>
      </c>
      <c r="B1157" s="2" t="s">
        <v>1196</v>
      </c>
      <c r="C1157" s="2" t="s">
        <v>6837</v>
      </c>
      <c r="D1157" s="2"/>
      <c r="E1157" s="2"/>
      <c r="F1157" s="2"/>
      <c r="G1157" s="2"/>
      <c r="H1157" s="2"/>
      <c r="I1157" s="2" t="s">
        <v>495</v>
      </c>
      <c r="J1157" s="2">
        <v>7.0</v>
      </c>
    </row>
    <row r="1158">
      <c r="A1158" s="2" t="s">
        <v>330</v>
      </c>
      <c r="B1158" s="2" t="s">
        <v>3985</v>
      </c>
      <c r="C1158" s="2" t="s">
        <v>585</v>
      </c>
      <c r="D1158" s="2" t="s">
        <v>1196</v>
      </c>
      <c r="E1158" s="2" t="s">
        <v>6284</v>
      </c>
      <c r="F1158" s="2"/>
      <c r="G1158" s="2"/>
      <c r="H1158" s="2"/>
      <c r="I1158" s="2" t="s">
        <v>298</v>
      </c>
      <c r="J1158" s="2">
        <v>7.0</v>
      </c>
    </row>
    <row r="1159">
      <c r="A1159" s="2" t="s">
        <v>585</v>
      </c>
      <c r="B1159" s="2" t="s">
        <v>6837</v>
      </c>
      <c r="C1159" s="2"/>
      <c r="D1159" s="2"/>
      <c r="E1159" s="2"/>
      <c r="F1159" s="2"/>
      <c r="G1159" s="2"/>
      <c r="H1159" s="2"/>
      <c r="I1159" s="2" t="s">
        <v>590</v>
      </c>
      <c r="J1159" s="2">
        <v>5.9</v>
      </c>
    </row>
    <row r="1160">
      <c r="A1160" s="2" t="s">
        <v>585</v>
      </c>
      <c r="B1160" s="2" t="s">
        <v>1196</v>
      </c>
      <c r="C1160" s="2" t="s">
        <v>6837</v>
      </c>
      <c r="D1160" s="2"/>
      <c r="E1160" s="2"/>
      <c r="F1160" s="2"/>
      <c r="G1160" s="2"/>
      <c r="H1160" s="2"/>
      <c r="I1160" s="2" t="s">
        <v>495</v>
      </c>
      <c r="J1160" s="2">
        <v>5.4</v>
      </c>
    </row>
    <row r="1161">
      <c r="A1161" s="2" t="s">
        <v>464</v>
      </c>
      <c r="B1161" s="2" t="s">
        <v>585</v>
      </c>
      <c r="C1161" s="2" t="s">
        <v>8361</v>
      </c>
      <c r="D1161" s="2"/>
      <c r="E1161" s="2"/>
      <c r="F1161" s="2"/>
      <c r="G1161" s="2"/>
      <c r="H1161" s="2"/>
      <c r="I1161" s="2" t="s">
        <v>613</v>
      </c>
      <c r="J1161" s="2">
        <v>6.6</v>
      </c>
    </row>
    <row r="1162">
      <c r="A1162" s="2" t="s">
        <v>4624</v>
      </c>
      <c r="B1162" s="2" t="s">
        <v>1196</v>
      </c>
      <c r="C1162" s="2" t="s">
        <v>7872</v>
      </c>
      <c r="D1162" s="2" t="s">
        <v>6837</v>
      </c>
      <c r="E1162" s="2"/>
      <c r="F1162" s="2"/>
      <c r="G1162" s="2"/>
      <c r="H1162" s="2"/>
      <c r="I1162" s="2" t="s">
        <v>2132</v>
      </c>
      <c r="J1162" s="2">
        <v>7.0</v>
      </c>
    </row>
    <row r="1163">
      <c r="A1163" s="2" t="s">
        <v>464</v>
      </c>
      <c r="B1163" s="2" t="s">
        <v>585</v>
      </c>
      <c r="C1163" s="2" t="s">
        <v>8364</v>
      </c>
      <c r="D1163" s="2"/>
      <c r="E1163" s="2"/>
      <c r="F1163" s="2"/>
      <c r="G1163" s="2"/>
      <c r="H1163" s="2"/>
      <c r="I1163" s="2" t="s">
        <v>1134</v>
      </c>
      <c r="J1163" s="2">
        <v>6.5</v>
      </c>
    </row>
    <row r="1164">
      <c r="A1164" s="2" t="s">
        <v>8361</v>
      </c>
      <c r="B1164" s="2" t="s">
        <v>1196</v>
      </c>
      <c r="C1164" s="2" t="s">
        <v>8362</v>
      </c>
      <c r="D1164" s="2" t="s">
        <v>3593</v>
      </c>
      <c r="E1164" s="2"/>
      <c r="F1164" s="2"/>
      <c r="G1164" s="2"/>
      <c r="H1164" s="2"/>
      <c r="I1164" s="2" t="s">
        <v>758</v>
      </c>
      <c r="J1164" s="2">
        <v>6.3</v>
      </c>
    </row>
    <row r="1165">
      <c r="A1165" s="2" t="s">
        <v>585</v>
      </c>
      <c r="B1165" s="2" t="s">
        <v>1196</v>
      </c>
      <c r="C1165" s="2" t="s">
        <v>6837</v>
      </c>
      <c r="D1165" s="2"/>
      <c r="E1165" s="2"/>
      <c r="F1165" s="2"/>
      <c r="G1165" s="2"/>
      <c r="H1165" s="2"/>
      <c r="I1165" s="2" t="s">
        <v>495</v>
      </c>
      <c r="J1165" s="2">
        <v>6.5</v>
      </c>
    </row>
    <row r="1166">
      <c r="A1166" s="2" t="s">
        <v>1196</v>
      </c>
      <c r="B1166" s="2" t="s">
        <v>2228</v>
      </c>
      <c r="C1166" s="2" t="s">
        <v>8362</v>
      </c>
      <c r="D1166" s="2" t="s">
        <v>3593</v>
      </c>
      <c r="E1166" s="2"/>
      <c r="F1166" s="2"/>
      <c r="G1166" s="2"/>
      <c r="H1166" s="2"/>
      <c r="I1166" s="2" t="s">
        <v>2139</v>
      </c>
      <c r="J1166" s="2">
        <v>6.5</v>
      </c>
    </row>
    <row r="1167">
      <c r="A1167" s="2" t="s">
        <v>585</v>
      </c>
      <c r="B1167" s="2"/>
      <c r="C1167" s="2"/>
      <c r="D1167" s="2"/>
      <c r="E1167" s="2"/>
      <c r="F1167" s="2"/>
      <c r="G1167" s="2"/>
      <c r="H1167" s="2"/>
      <c r="I1167" s="2" t="s">
        <v>585</v>
      </c>
      <c r="J1167" s="2">
        <v>5.8</v>
      </c>
    </row>
    <row r="1168">
      <c r="A1168" s="2" t="s">
        <v>464</v>
      </c>
      <c r="B1168" s="2" t="s">
        <v>330</v>
      </c>
      <c r="C1168" s="2" t="s">
        <v>3593</v>
      </c>
      <c r="D1168" s="2"/>
      <c r="E1168" s="2"/>
      <c r="F1168" s="2"/>
      <c r="G1168" s="2"/>
      <c r="H1168" s="2"/>
      <c r="I1168" s="2" t="s">
        <v>18</v>
      </c>
      <c r="J1168" s="2">
        <v>6.6</v>
      </c>
    </row>
    <row r="1169">
      <c r="A1169" s="2" t="s">
        <v>443</v>
      </c>
      <c r="B1169" s="2" t="s">
        <v>2228</v>
      </c>
      <c r="C1169" s="2" t="s">
        <v>8362</v>
      </c>
      <c r="D1169" s="2" t="s">
        <v>3593</v>
      </c>
      <c r="E1169" s="2"/>
      <c r="F1169" s="2"/>
      <c r="G1169" s="2"/>
      <c r="H1169" s="2"/>
      <c r="I1169" s="2" t="s">
        <v>935</v>
      </c>
      <c r="J1169" s="2">
        <v>5.4</v>
      </c>
    </row>
    <row r="1170">
      <c r="A1170" s="2" t="s">
        <v>464</v>
      </c>
      <c r="B1170" s="2" t="s">
        <v>8361</v>
      </c>
      <c r="C1170" s="2" t="s">
        <v>1196</v>
      </c>
      <c r="D1170" s="2" t="s">
        <v>3593</v>
      </c>
      <c r="E1170" s="2"/>
      <c r="F1170" s="2"/>
      <c r="G1170" s="2"/>
      <c r="H1170" s="2"/>
      <c r="I1170" s="2" t="s">
        <v>154</v>
      </c>
      <c r="J1170" s="2">
        <v>6.1</v>
      </c>
    </row>
    <row r="1171">
      <c r="A1171" s="2" t="s">
        <v>330</v>
      </c>
      <c r="B1171" s="2" t="s">
        <v>585</v>
      </c>
      <c r="C1171" s="2" t="s">
        <v>6284</v>
      </c>
      <c r="D1171" s="2" t="s">
        <v>443</v>
      </c>
      <c r="E1171" s="2" t="s">
        <v>4259</v>
      </c>
      <c r="F1171" s="2"/>
      <c r="G1171" s="2"/>
      <c r="H1171" s="2"/>
      <c r="I1171" s="2" t="s">
        <v>2062</v>
      </c>
      <c r="J1171" s="2">
        <v>4.0</v>
      </c>
    </row>
    <row r="1172">
      <c r="A1172" s="2" t="s">
        <v>8361</v>
      </c>
      <c r="B1172" s="2" t="s">
        <v>1196</v>
      </c>
      <c r="C1172" s="2" t="s">
        <v>3593</v>
      </c>
      <c r="D1172" s="2"/>
      <c r="E1172" s="2"/>
      <c r="F1172" s="2"/>
      <c r="G1172" s="2"/>
      <c r="H1172" s="2"/>
      <c r="I1172" s="2" t="s">
        <v>751</v>
      </c>
      <c r="J1172" s="2">
        <v>7.6</v>
      </c>
    </row>
    <row r="1173">
      <c r="A1173" s="2" t="s">
        <v>464</v>
      </c>
      <c r="B1173" s="2" t="s">
        <v>330</v>
      </c>
      <c r="C1173" s="2" t="s">
        <v>7872</v>
      </c>
      <c r="D1173" s="2"/>
      <c r="E1173" s="2"/>
      <c r="F1173" s="2"/>
      <c r="G1173" s="2"/>
      <c r="H1173" s="2"/>
      <c r="I1173" s="2" t="s">
        <v>459</v>
      </c>
      <c r="J1173" s="2">
        <v>7.9</v>
      </c>
    </row>
    <row r="1174">
      <c r="A1174" s="2" t="s">
        <v>464</v>
      </c>
      <c r="B1174" s="2" t="s">
        <v>585</v>
      </c>
      <c r="C1174" s="2" t="s">
        <v>8361</v>
      </c>
      <c r="D1174" s="2" t="s">
        <v>6837</v>
      </c>
      <c r="E1174" s="2" t="s">
        <v>3593</v>
      </c>
      <c r="F1174" s="2"/>
      <c r="G1174" s="2"/>
      <c r="H1174" s="2"/>
      <c r="I1174" s="2" t="s">
        <v>537</v>
      </c>
      <c r="J1174" s="2">
        <v>5.3</v>
      </c>
    </row>
    <row r="1175">
      <c r="A1175" s="2" t="s">
        <v>585</v>
      </c>
      <c r="B1175" s="2"/>
      <c r="C1175" s="2"/>
      <c r="D1175" s="2"/>
      <c r="E1175" s="2"/>
      <c r="F1175" s="2"/>
      <c r="G1175" s="2"/>
      <c r="H1175" s="2"/>
      <c r="I1175" s="2" t="s">
        <v>585</v>
      </c>
      <c r="J1175" s="2">
        <v>6.6</v>
      </c>
    </row>
    <row r="1176">
      <c r="A1176" s="2" t="s">
        <v>464</v>
      </c>
      <c r="B1176" s="2" t="s">
        <v>443</v>
      </c>
      <c r="C1176" s="2" t="s">
        <v>5212</v>
      </c>
      <c r="D1176" s="2"/>
      <c r="E1176" s="2"/>
      <c r="F1176" s="2"/>
      <c r="G1176" s="2"/>
      <c r="H1176" s="2"/>
      <c r="I1176" s="2" t="s">
        <v>2157</v>
      </c>
      <c r="J1176" s="2">
        <v>6.3</v>
      </c>
    </row>
    <row r="1177">
      <c r="A1177" s="2" t="s">
        <v>585</v>
      </c>
      <c r="B1177" s="2" t="s">
        <v>8363</v>
      </c>
      <c r="C1177" s="2"/>
      <c r="D1177" s="2"/>
      <c r="E1177" s="2"/>
      <c r="F1177" s="2"/>
      <c r="G1177" s="2"/>
      <c r="H1177" s="2"/>
      <c r="I1177" s="2" t="s">
        <v>2159</v>
      </c>
      <c r="J1177" s="2">
        <v>7.5</v>
      </c>
    </row>
    <row r="1178">
      <c r="A1178" s="2" t="s">
        <v>464</v>
      </c>
      <c r="B1178" s="2" t="s">
        <v>585</v>
      </c>
      <c r="C1178" s="2" t="s">
        <v>8361</v>
      </c>
      <c r="D1178" s="2"/>
      <c r="E1178" s="2"/>
      <c r="F1178" s="2"/>
      <c r="G1178" s="2"/>
      <c r="H1178" s="2"/>
      <c r="I1178" s="2" t="s">
        <v>613</v>
      </c>
      <c r="J1178" s="2">
        <v>7.2</v>
      </c>
    </row>
    <row r="1179">
      <c r="A1179" s="2" t="s">
        <v>1196</v>
      </c>
      <c r="B1179" s="2" t="s">
        <v>4153</v>
      </c>
      <c r="C1179" s="2"/>
      <c r="D1179" s="2"/>
      <c r="E1179" s="2"/>
      <c r="F1179" s="2"/>
      <c r="G1179" s="2"/>
      <c r="H1179" s="2"/>
      <c r="I1179" s="2" t="s">
        <v>2162</v>
      </c>
      <c r="J1179" s="2">
        <v>7.0</v>
      </c>
    </row>
    <row r="1180">
      <c r="A1180" s="2" t="s">
        <v>330</v>
      </c>
      <c r="B1180" s="2" t="s">
        <v>3985</v>
      </c>
      <c r="C1180" s="2" t="s">
        <v>585</v>
      </c>
      <c r="D1180" s="2" t="s">
        <v>6284</v>
      </c>
      <c r="E1180" s="2"/>
      <c r="F1180" s="2"/>
      <c r="G1180" s="2"/>
      <c r="H1180" s="2"/>
      <c r="I1180" s="2" t="s">
        <v>157</v>
      </c>
      <c r="J1180" s="2">
        <v>4.9</v>
      </c>
    </row>
    <row r="1181">
      <c r="A1181" s="2" t="s">
        <v>464</v>
      </c>
      <c r="B1181" s="2" t="s">
        <v>330</v>
      </c>
      <c r="C1181" s="2" t="s">
        <v>6837</v>
      </c>
      <c r="D1181" s="2"/>
      <c r="E1181" s="2"/>
      <c r="F1181" s="2"/>
      <c r="G1181" s="2"/>
      <c r="H1181" s="2"/>
      <c r="I1181" s="2" t="s">
        <v>31</v>
      </c>
      <c r="J1181" s="2">
        <v>6.9</v>
      </c>
    </row>
    <row r="1182">
      <c r="A1182" s="2" t="s">
        <v>464</v>
      </c>
      <c r="B1182" s="2" t="s">
        <v>585</v>
      </c>
      <c r="C1182" s="2" t="s">
        <v>443</v>
      </c>
      <c r="D1182" s="2"/>
      <c r="E1182" s="2"/>
      <c r="F1182" s="2"/>
      <c r="G1182" s="2"/>
      <c r="H1182" s="2"/>
      <c r="I1182" s="2" t="s">
        <v>440</v>
      </c>
      <c r="J1182" s="2">
        <v>5.2</v>
      </c>
    </row>
    <row r="1183">
      <c r="A1183" s="2" t="s">
        <v>1196</v>
      </c>
      <c r="B1183" s="2" t="s">
        <v>8362</v>
      </c>
      <c r="C1183" s="2" t="s">
        <v>3593</v>
      </c>
      <c r="D1183" s="2"/>
      <c r="E1183" s="2"/>
      <c r="F1183" s="2"/>
      <c r="G1183" s="2"/>
      <c r="H1183" s="2"/>
      <c r="I1183" s="2" t="s">
        <v>679</v>
      </c>
      <c r="J1183" s="2">
        <v>8.1</v>
      </c>
    </row>
    <row r="1184">
      <c r="A1184" s="2" t="s">
        <v>464</v>
      </c>
      <c r="B1184" s="2" t="s">
        <v>8361</v>
      </c>
      <c r="C1184" s="2" t="s">
        <v>3593</v>
      </c>
      <c r="D1184" s="2"/>
      <c r="E1184" s="2"/>
      <c r="F1184" s="2"/>
      <c r="G1184" s="2"/>
      <c r="H1184" s="2"/>
      <c r="I1184" s="2" t="s">
        <v>116</v>
      </c>
      <c r="J1184" s="2">
        <v>6.6</v>
      </c>
    </row>
    <row r="1185">
      <c r="A1185" s="2" t="s">
        <v>585</v>
      </c>
      <c r="B1185" s="2"/>
      <c r="C1185" s="2"/>
      <c r="D1185" s="2"/>
      <c r="E1185" s="2"/>
      <c r="F1185" s="2"/>
      <c r="G1185" s="2"/>
      <c r="H1185" s="2"/>
      <c r="I1185" s="2" t="s">
        <v>585</v>
      </c>
      <c r="J1185" s="2">
        <v>6.2</v>
      </c>
    </row>
    <row r="1186">
      <c r="A1186" s="2" t="s">
        <v>464</v>
      </c>
      <c r="B1186" s="2" t="s">
        <v>1196</v>
      </c>
      <c r="C1186" s="2" t="s">
        <v>6284</v>
      </c>
      <c r="D1186" s="2" t="s">
        <v>8364</v>
      </c>
      <c r="E1186" s="2"/>
      <c r="F1186" s="2"/>
      <c r="G1186" s="2"/>
      <c r="H1186" s="2"/>
      <c r="I1186" s="2" t="s">
        <v>2174</v>
      </c>
      <c r="J1186" s="2">
        <v>7.2</v>
      </c>
    </row>
    <row r="1187">
      <c r="A1187" s="2" t="s">
        <v>8361</v>
      </c>
      <c r="B1187" s="2" t="s">
        <v>1196</v>
      </c>
      <c r="C1187" s="2"/>
      <c r="D1187" s="2"/>
      <c r="E1187" s="2"/>
      <c r="F1187" s="2"/>
      <c r="G1187" s="2"/>
      <c r="H1187" s="2"/>
      <c r="I1187" s="2" t="s">
        <v>683</v>
      </c>
      <c r="J1187" s="2">
        <v>7.3</v>
      </c>
    </row>
    <row r="1188">
      <c r="A1188" s="2" t="s">
        <v>585</v>
      </c>
      <c r="B1188" s="2" t="s">
        <v>1196</v>
      </c>
      <c r="C1188" s="2" t="s">
        <v>6837</v>
      </c>
      <c r="D1188" s="2"/>
      <c r="E1188" s="2"/>
      <c r="F1188" s="2"/>
      <c r="G1188" s="2"/>
      <c r="H1188" s="2"/>
      <c r="I1188" s="2" t="s">
        <v>495</v>
      </c>
      <c r="J1188" s="2">
        <v>6.7</v>
      </c>
    </row>
    <row r="1189">
      <c r="A1189" s="2" t="s">
        <v>8361</v>
      </c>
      <c r="B1189" s="2" t="s">
        <v>8362</v>
      </c>
      <c r="C1189" s="2" t="s">
        <v>3593</v>
      </c>
      <c r="D1189" s="2"/>
      <c r="E1189" s="2"/>
      <c r="F1189" s="2"/>
      <c r="G1189" s="2"/>
      <c r="H1189" s="2"/>
      <c r="I1189" s="2" t="s">
        <v>784</v>
      </c>
      <c r="J1189" s="2">
        <v>6.4</v>
      </c>
    </row>
    <row r="1190">
      <c r="A1190" s="2" t="s">
        <v>330</v>
      </c>
      <c r="B1190" s="2" t="s">
        <v>585</v>
      </c>
      <c r="C1190" s="2" t="s">
        <v>4259</v>
      </c>
      <c r="D1190" s="2"/>
      <c r="E1190" s="2"/>
      <c r="F1190" s="2"/>
      <c r="G1190" s="2"/>
      <c r="H1190" s="2"/>
      <c r="I1190" s="2" t="s">
        <v>660</v>
      </c>
      <c r="J1190" s="2">
        <v>7.8</v>
      </c>
    </row>
    <row r="1191">
      <c r="A1191" s="2" t="s">
        <v>464</v>
      </c>
      <c r="B1191" s="2" t="s">
        <v>4259</v>
      </c>
      <c r="C1191" s="2" t="s">
        <v>3593</v>
      </c>
      <c r="D1191" s="2"/>
      <c r="E1191" s="2"/>
      <c r="F1191" s="2"/>
      <c r="G1191" s="2"/>
      <c r="H1191" s="2"/>
      <c r="I1191" s="2" t="s">
        <v>989</v>
      </c>
      <c r="J1191" s="2">
        <v>6.4</v>
      </c>
    </row>
    <row r="1192">
      <c r="A1192" s="2" t="s">
        <v>1196</v>
      </c>
      <c r="B1192" s="2" t="s">
        <v>6837</v>
      </c>
      <c r="C1192" s="2"/>
      <c r="D1192" s="2"/>
      <c r="E1192" s="2"/>
      <c r="F1192" s="2"/>
      <c r="G1192" s="2"/>
      <c r="H1192" s="2"/>
      <c r="I1192" s="2" t="s">
        <v>76</v>
      </c>
      <c r="J1192" s="2">
        <v>4.1</v>
      </c>
    </row>
    <row r="1193">
      <c r="A1193" s="2" t="s">
        <v>464</v>
      </c>
      <c r="B1193" s="2" t="s">
        <v>330</v>
      </c>
      <c r="C1193" s="2" t="s">
        <v>585</v>
      </c>
      <c r="D1193" s="2" t="s">
        <v>6284</v>
      </c>
      <c r="E1193" s="2" t="s">
        <v>4259</v>
      </c>
      <c r="F1193" s="2"/>
      <c r="G1193" s="2"/>
      <c r="H1193" s="2"/>
      <c r="I1193" s="2" t="s">
        <v>1062</v>
      </c>
      <c r="J1193" s="2">
        <v>4.1</v>
      </c>
    </row>
    <row r="1194">
      <c r="A1194" s="2" t="s">
        <v>8361</v>
      </c>
      <c r="B1194" s="2" t="s">
        <v>1196</v>
      </c>
      <c r="C1194" s="2" t="s">
        <v>3593</v>
      </c>
      <c r="D1194" s="2"/>
      <c r="E1194" s="2"/>
      <c r="F1194" s="2"/>
      <c r="G1194" s="2"/>
      <c r="H1194" s="2"/>
      <c r="I1194" s="2" t="s">
        <v>751</v>
      </c>
      <c r="J1194" s="2">
        <v>7.4</v>
      </c>
    </row>
    <row r="1195">
      <c r="A1195" s="2" t="s">
        <v>585</v>
      </c>
      <c r="B1195" s="2" t="s">
        <v>6284</v>
      </c>
      <c r="C1195" s="2"/>
      <c r="D1195" s="2"/>
      <c r="E1195" s="2"/>
      <c r="F1195" s="2"/>
      <c r="G1195" s="2"/>
      <c r="H1195" s="2"/>
      <c r="I1195" s="2" t="s">
        <v>1068</v>
      </c>
      <c r="J1195" s="2">
        <v>5.8</v>
      </c>
    </row>
    <row r="1196">
      <c r="A1196" s="2" t="s">
        <v>464</v>
      </c>
      <c r="B1196" s="2" t="s">
        <v>4624</v>
      </c>
      <c r="C1196" s="2" t="s">
        <v>1196</v>
      </c>
      <c r="D1196" s="2" t="s">
        <v>3593</v>
      </c>
      <c r="E1196" s="2" t="s">
        <v>8363</v>
      </c>
      <c r="F1196" s="2"/>
      <c r="G1196" s="2"/>
      <c r="H1196" s="2"/>
      <c r="I1196" s="2" t="s">
        <v>2188</v>
      </c>
      <c r="J1196" s="2">
        <v>7.6</v>
      </c>
    </row>
    <row r="1197">
      <c r="A1197" s="2" t="s">
        <v>585</v>
      </c>
      <c r="B1197" s="2" t="s">
        <v>1196</v>
      </c>
      <c r="C1197" s="2" t="s">
        <v>8364</v>
      </c>
      <c r="D1197" s="2"/>
      <c r="E1197" s="2"/>
      <c r="F1197" s="2"/>
      <c r="G1197" s="2"/>
      <c r="H1197" s="2"/>
      <c r="I1197" s="2" t="s">
        <v>2190</v>
      </c>
      <c r="J1197" s="2">
        <v>7.2</v>
      </c>
    </row>
    <row r="1198">
      <c r="A1198" s="2" t="s">
        <v>2228</v>
      </c>
      <c r="B1198" s="2" t="s">
        <v>8362</v>
      </c>
      <c r="C1198" s="2" t="s">
        <v>3593</v>
      </c>
      <c r="D1198" s="2"/>
      <c r="E1198" s="2"/>
      <c r="F1198" s="2"/>
      <c r="G1198" s="2"/>
      <c r="H1198" s="2"/>
      <c r="I1198" s="2" t="s">
        <v>1059</v>
      </c>
      <c r="J1198" s="2">
        <v>7.8</v>
      </c>
    </row>
    <row r="1199">
      <c r="A1199" s="2" t="s">
        <v>4624</v>
      </c>
      <c r="B1199" s="2" t="s">
        <v>1196</v>
      </c>
      <c r="C1199" s="2"/>
      <c r="D1199" s="2"/>
      <c r="E1199" s="2"/>
      <c r="F1199" s="2"/>
      <c r="G1199" s="2"/>
      <c r="H1199" s="2"/>
      <c r="I1199" s="2" t="s">
        <v>540</v>
      </c>
      <c r="J1199" s="2">
        <v>7.7</v>
      </c>
    </row>
    <row r="1200">
      <c r="A1200" s="2" t="s">
        <v>585</v>
      </c>
      <c r="B1200" s="2" t="s">
        <v>1196</v>
      </c>
      <c r="C1200" s="2" t="s">
        <v>6837</v>
      </c>
      <c r="D1200" s="2"/>
      <c r="E1200" s="2"/>
      <c r="F1200" s="2"/>
      <c r="G1200" s="2"/>
      <c r="H1200" s="2"/>
      <c r="I1200" s="2" t="s">
        <v>495</v>
      </c>
      <c r="J1200" s="2">
        <v>6.4</v>
      </c>
    </row>
    <row r="1201">
      <c r="A1201" s="2" t="s">
        <v>585</v>
      </c>
      <c r="B1201" s="2"/>
      <c r="C1201" s="2"/>
      <c r="D1201" s="2"/>
      <c r="E1201" s="2"/>
      <c r="F1201" s="2"/>
      <c r="G1201" s="2"/>
      <c r="H1201" s="2"/>
      <c r="I1201" s="2" t="s">
        <v>585</v>
      </c>
      <c r="J1201" s="2">
        <v>5.1</v>
      </c>
    </row>
    <row r="1202">
      <c r="A1202" s="2" t="s">
        <v>2228</v>
      </c>
      <c r="B1202" s="2" t="s">
        <v>8362</v>
      </c>
      <c r="C1202" s="2"/>
      <c r="D1202" s="2"/>
      <c r="E1202" s="2"/>
      <c r="F1202" s="2"/>
      <c r="G1202" s="2"/>
      <c r="H1202" s="2"/>
      <c r="I1202" s="2" t="s">
        <v>1777</v>
      </c>
      <c r="J1202" s="2">
        <v>5.5</v>
      </c>
    </row>
    <row r="1203">
      <c r="A1203" s="2" t="s">
        <v>330</v>
      </c>
      <c r="B1203" s="2" t="s">
        <v>585</v>
      </c>
      <c r="C1203" s="2" t="s">
        <v>4259</v>
      </c>
      <c r="D1203" s="2" t="s">
        <v>5212</v>
      </c>
      <c r="E1203" s="2"/>
      <c r="F1203" s="2"/>
      <c r="G1203" s="2"/>
      <c r="H1203" s="2"/>
      <c r="I1203" s="2" t="s">
        <v>2199</v>
      </c>
      <c r="J1203" s="2">
        <v>7.4</v>
      </c>
    </row>
    <row r="1204">
      <c r="A1204" s="2" t="s">
        <v>585</v>
      </c>
      <c r="B1204" s="2" t="s">
        <v>8361</v>
      </c>
      <c r="C1204" s="2"/>
      <c r="D1204" s="2"/>
      <c r="E1204" s="2"/>
      <c r="F1204" s="2"/>
      <c r="G1204" s="2"/>
      <c r="H1204" s="2"/>
      <c r="I1204" s="2" t="s">
        <v>349</v>
      </c>
      <c r="J1204" s="2">
        <v>6.0</v>
      </c>
    </row>
    <row r="1205">
      <c r="A1205" s="2" t="s">
        <v>443</v>
      </c>
      <c r="B1205" s="2" t="s">
        <v>2228</v>
      </c>
      <c r="C1205" s="2" t="s">
        <v>6837</v>
      </c>
      <c r="D1205" s="2"/>
      <c r="E1205" s="2"/>
      <c r="F1205" s="2"/>
      <c r="G1205" s="2"/>
      <c r="H1205" s="2"/>
      <c r="I1205" s="2" t="s">
        <v>2203</v>
      </c>
      <c r="J1205" s="2">
        <v>7.5</v>
      </c>
    </row>
    <row r="1206">
      <c r="A1206" s="2" t="s">
        <v>4624</v>
      </c>
      <c r="B1206" s="2" t="s">
        <v>1196</v>
      </c>
      <c r="C1206" s="2" t="s">
        <v>6837</v>
      </c>
      <c r="D1206" s="2"/>
      <c r="E1206" s="2"/>
      <c r="F1206" s="2"/>
      <c r="G1206" s="2"/>
      <c r="H1206" s="2"/>
      <c r="I1206" s="2" t="s">
        <v>2205</v>
      </c>
      <c r="J1206" s="2">
        <v>7.0</v>
      </c>
    </row>
    <row r="1207">
      <c r="A1207" s="2" t="s">
        <v>4624</v>
      </c>
      <c r="B1207" s="2" t="s">
        <v>1196</v>
      </c>
      <c r="C1207" s="2" t="s">
        <v>8364</v>
      </c>
      <c r="D1207" s="2"/>
      <c r="E1207" s="2"/>
      <c r="F1207" s="2"/>
      <c r="G1207" s="2"/>
      <c r="H1207" s="2"/>
      <c r="I1207" s="2" t="s">
        <v>572</v>
      </c>
      <c r="J1207" s="2">
        <v>7.5</v>
      </c>
    </row>
    <row r="1208">
      <c r="A1208" s="2" t="s">
        <v>8361</v>
      </c>
      <c r="B1208" s="2" t="s">
        <v>1196</v>
      </c>
      <c r="C1208" s="2" t="s">
        <v>3593</v>
      </c>
      <c r="D1208" s="2"/>
      <c r="E1208" s="2"/>
      <c r="F1208" s="2"/>
      <c r="G1208" s="2"/>
      <c r="H1208" s="2"/>
      <c r="I1208" s="2" t="s">
        <v>751</v>
      </c>
      <c r="J1208" s="2">
        <v>7.3</v>
      </c>
    </row>
    <row r="1209">
      <c r="A1209" s="2" t="s">
        <v>585</v>
      </c>
      <c r="B1209" s="2"/>
      <c r="C1209" s="2"/>
      <c r="D1209" s="2"/>
      <c r="E1209" s="2"/>
      <c r="F1209" s="2"/>
      <c r="G1209" s="2"/>
      <c r="H1209" s="2"/>
      <c r="I1209" s="2" t="s">
        <v>585</v>
      </c>
      <c r="J1209" s="2">
        <v>5.7</v>
      </c>
    </row>
    <row r="1210">
      <c r="A1210" s="2" t="s">
        <v>330</v>
      </c>
      <c r="B1210" s="2" t="s">
        <v>1196</v>
      </c>
      <c r="C1210" s="2" t="s">
        <v>6284</v>
      </c>
      <c r="D1210" s="2"/>
      <c r="E1210" s="2"/>
      <c r="F1210" s="2"/>
      <c r="G1210" s="2"/>
      <c r="H1210" s="2"/>
      <c r="I1210" s="2" t="s">
        <v>1149</v>
      </c>
      <c r="J1210" s="2">
        <v>7.3</v>
      </c>
    </row>
    <row r="1211">
      <c r="A1211" s="2" t="s">
        <v>585</v>
      </c>
      <c r="B1211" s="2" t="s">
        <v>1196</v>
      </c>
      <c r="C1211" s="2"/>
      <c r="D1211" s="2"/>
      <c r="E1211" s="2"/>
      <c r="F1211" s="2"/>
      <c r="G1211" s="2"/>
      <c r="H1211" s="2"/>
      <c r="I1211" s="2" t="s">
        <v>888</v>
      </c>
      <c r="J1211" s="2">
        <v>7.2</v>
      </c>
    </row>
    <row r="1212">
      <c r="A1212" s="2" t="s">
        <v>464</v>
      </c>
      <c r="B1212" s="2" t="s">
        <v>585</v>
      </c>
      <c r="C1212" s="2"/>
      <c r="D1212" s="2"/>
      <c r="E1212" s="2"/>
      <c r="F1212" s="2"/>
      <c r="G1212" s="2"/>
      <c r="H1212" s="2"/>
      <c r="I1212" s="2" t="s">
        <v>756</v>
      </c>
      <c r="J1212" s="2">
        <v>5.9</v>
      </c>
    </row>
    <row r="1213">
      <c r="A1213" s="2" t="s">
        <v>464</v>
      </c>
      <c r="B1213" s="2" t="s">
        <v>330</v>
      </c>
      <c r="C1213" s="2" t="s">
        <v>1196</v>
      </c>
      <c r="D1213" s="2" t="s">
        <v>6837</v>
      </c>
      <c r="E1213" s="2" t="s">
        <v>8363</v>
      </c>
      <c r="F1213" s="2"/>
      <c r="G1213" s="2"/>
      <c r="H1213" s="2"/>
      <c r="I1213" s="2" t="s">
        <v>2213</v>
      </c>
      <c r="J1213" s="2">
        <v>7.8</v>
      </c>
    </row>
    <row r="1214">
      <c r="A1214" s="2" t="s">
        <v>4624</v>
      </c>
      <c r="B1214" s="2" t="s">
        <v>1196</v>
      </c>
      <c r="C1214" s="2" t="s">
        <v>4153</v>
      </c>
      <c r="D1214" s="2"/>
      <c r="E1214" s="2"/>
      <c r="F1214" s="2"/>
      <c r="G1214" s="2"/>
      <c r="H1214" s="2"/>
      <c r="I1214" s="2" t="s">
        <v>1500</v>
      </c>
      <c r="J1214" s="2">
        <v>7.7</v>
      </c>
    </row>
    <row r="1215">
      <c r="A1215" s="2" t="s">
        <v>8361</v>
      </c>
      <c r="B1215" s="2" t="s">
        <v>3593</v>
      </c>
      <c r="C1215" s="2"/>
      <c r="D1215" s="2"/>
      <c r="E1215" s="2"/>
      <c r="F1215" s="2"/>
      <c r="G1215" s="2"/>
      <c r="H1215" s="2"/>
      <c r="I1215" s="2" t="s">
        <v>535</v>
      </c>
      <c r="J1215" s="2">
        <v>8.1</v>
      </c>
    </row>
    <row r="1216">
      <c r="A1216" s="2" t="s">
        <v>8361</v>
      </c>
      <c r="B1216" s="2" t="s">
        <v>1196</v>
      </c>
      <c r="C1216" s="2" t="s">
        <v>8362</v>
      </c>
      <c r="D1216" s="2" t="s">
        <v>3593</v>
      </c>
      <c r="E1216" s="2"/>
      <c r="F1216" s="2"/>
      <c r="G1216" s="2"/>
      <c r="H1216" s="2"/>
      <c r="I1216" s="2" t="s">
        <v>758</v>
      </c>
      <c r="J1216" s="2">
        <v>6.6</v>
      </c>
    </row>
    <row r="1217">
      <c r="A1217" s="2" t="s">
        <v>585</v>
      </c>
      <c r="B1217" s="2" t="s">
        <v>6837</v>
      </c>
      <c r="C1217" s="2"/>
      <c r="D1217" s="2"/>
      <c r="E1217" s="2"/>
      <c r="F1217" s="2"/>
      <c r="G1217" s="2"/>
      <c r="H1217" s="2"/>
      <c r="I1217" s="2" t="s">
        <v>590</v>
      </c>
      <c r="J1217" s="2">
        <v>7.1</v>
      </c>
    </row>
    <row r="1218">
      <c r="A1218" s="2" t="s">
        <v>585</v>
      </c>
      <c r="B1218" s="2" t="s">
        <v>1196</v>
      </c>
      <c r="C1218" s="2" t="s">
        <v>443</v>
      </c>
      <c r="D1218" s="2" t="s">
        <v>6837</v>
      </c>
      <c r="E1218" s="2"/>
      <c r="F1218" s="2"/>
      <c r="G1218" s="2"/>
      <c r="H1218" s="2"/>
      <c r="I1218" s="2" t="s">
        <v>876</v>
      </c>
      <c r="J1218" s="2">
        <v>5.9</v>
      </c>
    </row>
    <row r="1219">
      <c r="A1219" s="2" t="s">
        <v>1196</v>
      </c>
      <c r="B1219" s="2" t="s">
        <v>7872</v>
      </c>
      <c r="C1219" s="2" t="s">
        <v>3593</v>
      </c>
      <c r="D1219" s="2"/>
      <c r="E1219" s="2"/>
      <c r="F1219" s="2"/>
      <c r="G1219" s="2"/>
      <c r="H1219" s="2"/>
      <c r="I1219" s="2" t="s">
        <v>991</v>
      </c>
      <c r="J1219" s="2">
        <v>8.0</v>
      </c>
    </row>
    <row r="1220">
      <c r="A1220" s="2" t="s">
        <v>585</v>
      </c>
      <c r="B1220" s="2" t="s">
        <v>8361</v>
      </c>
      <c r="C1220" s="2"/>
      <c r="D1220" s="2"/>
      <c r="E1220" s="2"/>
      <c r="F1220" s="2"/>
      <c r="G1220" s="2"/>
      <c r="H1220" s="2"/>
      <c r="I1220" s="2" t="s">
        <v>349</v>
      </c>
      <c r="J1220" s="2">
        <v>4.6</v>
      </c>
    </row>
    <row r="1221">
      <c r="A1221" s="2" t="s">
        <v>330</v>
      </c>
      <c r="B1221" s="2" t="s">
        <v>585</v>
      </c>
      <c r="C1221" s="2" t="s">
        <v>8361</v>
      </c>
      <c r="D1221" s="2" t="s">
        <v>6837</v>
      </c>
      <c r="E1221" s="2"/>
      <c r="F1221" s="2"/>
      <c r="G1221" s="2"/>
      <c r="H1221" s="2"/>
      <c r="I1221" s="2" t="s">
        <v>2222</v>
      </c>
      <c r="J1221" s="2">
        <v>6.1</v>
      </c>
    </row>
    <row r="1222">
      <c r="A1222" s="2" t="s">
        <v>4624</v>
      </c>
      <c r="B1222" s="2" t="s">
        <v>1196</v>
      </c>
      <c r="C1222" s="2" t="s">
        <v>8364</v>
      </c>
      <c r="D1222" s="2" t="s">
        <v>8363</v>
      </c>
      <c r="E1222" s="2"/>
      <c r="F1222" s="2"/>
      <c r="G1222" s="2"/>
      <c r="H1222" s="2"/>
      <c r="I1222" s="2" t="s">
        <v>1296</v>
      </c>
      <c r="J1222" s="2">
        <v>7.2</v>
      </c>
    </row>
    <row r="1223">
      <c r="A1223" s="2" t="s">
        <v>585</v>
      </c>
      <c r="B1223" s="2" t="s">
        <v>1196</v>
      </c>
      <c r="C1223" s="2" t="s">
        <v>6284</v>
      </c>
      <c r="D1223" s="2" t="s">
        <v>443</v>
      </c>
      <c r="E1223" s="2" t="s">
        <v>6837</v>
      </c>
      <c r="F1223" s="2"/>
      <c r="G1223" s="2"/>
      <c r="H1223" s="2"/>
      <c r="I1223" s="2" t="s">
        <v>2224</v>
      </c>
      <c r="J1223" s="2">
        <v>6.4</v>
      </c>
    </row>
    <row r="1224">
      <c r="A1224" s="2" t="s">
        <v>585</v>
      </c>
      <c r="B1224" s="2" t="s">
        <v>6837</v>
      </c>
      <c r="C1224" s="2"/>
      <c r="D1224" s="2"/>
      <c r="E1224" s="2"/>
      <c r="F1224" s="2"/>
      <c r="G1224" s="2"/>
      <c r="H1224" s="2"/>
      <c r="I1224" s="2" t="s">
        <v>590</v>
      </c>
      <c r="J1224" s="2">
        <v>6.0</v>
      </c>
    </row>
    <row r="1225">
      <c r="A1225" s="2" t="s">
        <v>2228</v>
      </c>
      <c r="B1225" s="2"/>
      <c r="C1225" s="2"/>
      <c r="D1225" s="2"/>
      <c r="E1225" s="2"/>
      <c r="F1225" s="2"/>
      <c r="G1225" s="2"/>
      <c r="H1225" s="2"/>
      <c r="I1225" s="2" t="s">
        <v>2228</v>
      </c>
      <c r="J1225" s="2">
        <v>5.2</v>
      </c>
    </row>
    <row r="1226">
      <c r="A1226" s="2" t="s">
        <v>1196</v>
      </c>
      <c r="B1226" s="2" t="s">
        <v>7872</v>
      </c>
      <c r="C1226" s="2" t="s">
        <v>3593</v>
      </c>
      <c r="D1226" s="2"/>
      <c r="E1226" s="2"/>
      <c r="F1226" s="2"/>
      <c r="G1226" s="2"/>
      <c r="H1226" s="2"/>
      <c r="I1226" s="2" t="s">
        <v>991</v>
      </c>
      <c r="J1226" s="2">
        <v>7.6</v>
      </c>
    </row>
    <row r="1227">
      <c r="A1227" s="2" t="s">
        <v>464</v>
      </c>
      <c r="B1227" s="2" t="s">
        <v>1196</v>
      </c>
      <c r="C1227" s="2" t="s">
        <v>3593</v>
      </c>
      <c r="D1227" s="2" t="s">
        <v>8363</v>
      </c>
      <c r="E1227" s="2"/>
      <c r="F1227" s="2"/>
      <c r="G1227" s="2"/>
      <c r="H1227" s="2"/>
      <c r="I1227" s="2" t="s">
        <v>674</v>
      </c>
      <c r="J1227" s="2">
        <v>6.4</v>
      </c>
    </row>
    <row r="1228">
      <c r="A1228" s="2" t="s">
        <v>585</v>
      </c>
      <c r="B1228" s="2" t="s">
        <v>4153</v>
      </c>
      <c r="C1228" s="2"/>
      <c r="D1228" s="2"/>
      <c r="E1228" s="2"/>
      <c r="F1228" s="2"/>
      <c r="G1228" s="2"/>
      <c r="H1228" s="2"/>
      <c r="I1228" s="2" t="s">
        <v>2233</v>
      </c>
      <c r="J1228" s="2">
        <v>6.4</v>
      </c>
    </row>
    <row r="1229">
      <c r="A1229" s="2" t="s">
        <v>585</v>
      </c>
      <c r="B1229" s="2" t="s">
        <v>1196</v>
      </c>
      <c r="C1229" s="2" t="s">
        <v>6837</v>
      </c>
      <c r="D1229" s="2"/>
      <c r="E1229" s="2"/>
      <c r="F1229" s="2"/>
      <c r="G1229" s="2"/>
      <c r="H1229" s="2"/>
      <c r="I1229" s="2" t="s">
        <v>495</v>
      </c>
      <c r="J1229" s="2">
        <v>6.1</v>
      </c>
    </row>
    <row r="1230">
      <c r="A1230" s="2" t="s">
        <v>464</v>
      </c>
      <c r="B1230" s="2" t="s">
        <v>330</v>
      </c>
      <c r="C1230" s="2" t="s">
        <v>585</v>
      </c>
      <c r="D1230" s="2" t="s">
        <v>6284</v>
      </c>
      <c r="E1230" s="2" t="s">
        <v>4259</v>
      </c>
      <c r="F1230" s="2"/>
      <c r="G1230" s="2"/>
      <c r="H1230" s="2"/>
      <c r="I1230" s="2" t="s">
        <v>1062</v>
      </c>
      <c r="J1230" s="2">
        <v>6.1</v>
      </c>
    </row>
    <row r="1231">
      <c r="A1231" s="2" t="s">
        <v>464</v>
      </c>
      <c r="B1231" s="2" t="s">
        <v>2228</v>
      </c>
      <c r="C1231" s="2"/>
      <c r="D1231" s="2"/>
      <c r="E1231" s="2"/>
      <c r="F1231" s="2"/>
      <c r="G1231" s="2"/>
      <c r="H1231" s="2"/>
      <c r="I1231" s="2" t="s">
        <v>2009</v>
      </c>
      <c r="J1231" s="2">
        <v>5.2</v>
      </c>
    </row>
    <row r="1232">
      <c r="A1232" s="2" t="s">
        <v>464</v>
      </c>
      <c r="B1232" s="2" t="s">
        <v>330</v>
      </c>
      <c r="C1232" s="2" t="s">
        <v>1196</v>
      </c>
      <c r="D1232" s="2" t="s">
        <v>6837</v>
      </c>
      <c r="E1232" s="2" t="s">
        <v>3593</v>
      </c>
      <c r="F1232" s="2"/>
      <c r="G1232" s="2"/>
      <c r="H1232" s="2"/>
      <c r="I1232" s="2" t="s">
        <v>2239</v>
      </c>
      <c r="J1232" s="2">
        <v>7.7</v>
      </c>
    </row>
    <row r="1233">
      <c r="A1233" s="2" t="s">
        <v>8361</v>
      </c>
      <c r="B1233" s="2" t="s">
        <v>1196</v>
      </c>
      <c r="C1233" s="2" t="s">
        <v>3593</v>
      </c>
      <c r="D1233" s="2"/>
      <c r="E1233" s="2"/>
      <c r="F1233" s="2"/>
      <c r="G1233" s="2"/>
      <c r="H1233" s="2"/>
      <c r="I1233" s="2" t="s">
        <v>751</v>
      </c>
      <c r="J1233" s="2">
        <v>7.3</v>
      </c>
    </row>
    <row r="1234">
      <c r="A1234" s="2" t="s">
        <v>464</v>
      </c>
      <c r="B1234" s="2" t="s">
        <v>8362</v>
      </c>
      <c r="C1234" s="2" t="s">
        <v>3593</v>
      </c>
      <c r="D1234" s="2"/>
      <c r="E1234" s="2"/>
      <c r="F1234" s="2"/>
      <c r="G1234" s="2"/>
      <c r="H1234" s="2"/>
      <c r="I1234" s="2" t="s">
        <v>401</v>
      </c>
      <c r="J1234" s="2">
        <v>6.9</v>
      </c>
    </row>
    <row r="1235">
      <c r="A1235" s="2" t="s">
        <v>1196</v>
      </c>
      <c r="B1235" s="2" t="s">
        <v>8362</v>
      </c>
      <c r="C1235" s="2" t="s">
        <v>4259</v>
      </c>
      <c r="D1235" s="2" t="s">
        <v>3593</v>
      </c>
      <c r="E1235" s="2"/>
      <c r="F1235" s="2"/>
      <c r="G1235" s="2"/>
      <c r="H1235" s="2"/>
      <c r="I1235" s="2" t="s">
        <v>779</v>
      </c>
      <c r="J1235" s="2">
        <v>8.5</v>
      </c>
    </row>
    <row r="1236">
      <c r="A1236" s="2" t="s">
        <v>585</v>
      </c>
      <c r="B1236" s="2" t="s">
        <v>8361</v>
      </c>
      <c r="C1236" s="2"/>
      <c r="D1236" s="2"/>
      <c r="E1236" s="2"/>
      <c r="F1236" s="2"/>
      <c r="G1236" s="2"/>
      <c r="H1236" s="2"/>
      <c r="I1236" s="2" t="s">
        <v>349</v>
      </c>
      <c r="J1236" s="2">
        <v>6.3</v>
      </c>
    </row>
    <row r="1237">
      <c r="A1237" s="2" t="s">
        <v>330</v>
      </c>
      <c r="B1237" s="2" t="s">
        <v>3985</v>
      </c>
      <c r="C1237" s="2" t="s">
        <v>585</v>
      </c>
      <c r="D1237" s="2" t="s">
        <v>6284</v>
      </c>
      <c r="E1237" s="2" t="s">
        <v>4259</v>
      </c>
      <c r="F1237" s="2"/>
      <c r="G1237" s="2"/>
      <c r="H1237" s="2"/>
      <c r="I1237" s="2" t="s">
        <v>214</v>
      </c>
      <c r="J1237" s="2">
        <v>5.9</v>
      </c>
    </row>
    <row r="1238">
      <c r="A1238" s="2" t="s">
        <v>464</v>
      </c>
      <c r="B1238" s="2" t="s">
        <v>330</v>
      </c>
      <c r="C1238" s="2" t="s">
        <v>1196</v>
      </c>
      <c r="D1238" s="2" t="s">
        <v>3593</v>
      </c>
      <c r="E1238" s="2"/>
      <c r="F1238" s="2"/>
      <c r="G1238" s="2"/>
      <c r="H1238" s="2"/>
      <c r="I1238" s="2" t="s">
        <v>247</v>
      </c>
      <c r="J1238" s="2">
        <v>7.8</v>
      </c>
    </row>
    <row r="1239">
      <c r="A1239" s="2" t="s">
        <v>464</v>
      </c>
      <c r="B1239" s="2" t="s">
        <v>330</v>
      </c>
      <c r="C1239" s="2" t="s">
        <v>3593</v>
      </c>
      <c r="D1239" s="2"/>
      <c r="E1239" s="2"/>
      <c r="F1239" s="2"/>
      <c r="G1239" s="2"/>
      <c r="H1239" s="2"/>
      <c r="I1239" s="2" t="s">
        <v>18</v>
      </c>
      <c r="J1239" s="2">
        <v>6.7</v>
      </c>
    </row>
    <row r="1240">
      <c r="A1240" s="2" t="s">
        <v>464</v>
      </c>
      <c r="B1240" s="2" t="s">
        <v>330</v>
      </c>
      <c r="C1240" s="2" t="s">
        <v>4259</v>
      </c>
      <c r="D1240" s="2" t="s">
        <v>3593</v>
      </c>
      <c r="E1240" s="2"/>
      <c r="F1240" s="2"/>
      <c r="G1240" s="2"/>
      <c r="H1240" s="2"/>
      <c r="I1240" s="2" t="s">
        <v>81</v>
      </c>
      <c r="J1240" s="2">
        <v>6.4</v>
      </c>
    </row>
    <row r="1241">
      <c r="A1241" s="2" t="s">
        <v>585</v>
      </c>
      <c r="B1241" s="2" t="s">
        <v>8361</v>
      </c>
      <c r="C1241" s="2" t="s">
        <v>6837</v>
      </c>
      <c r="D1241" s="2"/>
      <c r="E1241" s="2"/>
      <c r="F1241" s="2"/>
      <c r="G1241" s="2"/>
      <c r="H1241" s="2"/>
      <c r="I1241" s="2" t="s">
        <v>1489</v>
      </c>
      <c r="J1241" s="2">
        <v>5.9</v>
      </c>
    </row>
    <row r="1242">
      <c r="A1242" s="2" t="s">
        <v>8362</v>
      </c>
      <c r="B1242" s="2" t="s">
        <v>3593</v>
      </c>
      <c r="C1242" s="2"/>
      <c r="D1242" s="2"/>
      <c r="E1242" s="2"/>
      <c r="F1242" s="2"/>
      <c r="G1242" s="2"/>
      <c r="H1242" s="2"/>
      <c r="I1242" s="2" t="s">
        <v>293</v>
      </c>
      <c r="J1242" s="2">
        <v>6.6</v>
      </c>
    </row>
    <row r="1243">
      <c r="A1243" s="2" t="s">
        <v>1196</v>
      </c>
      <c r="B1243" s="2" t="s">
        <v>443</v>
      </c>
      <c r="C1243" s="2" t="s">
        <v>6837</v>
      </c>
      <c r="D1243" s="2"/>
      <c r="E1243" s="2"/>
      <c r="F1243" s="2"/>
      <c r="G1243" s="2"/>
      <c r="H1243" s="2"/>
      <c r="I1243" s="2" t="s">
        <v>237</v>
      </c>
      <c r="J1243" s="2">
        <v>6.8</v>
      </c>
    </row>
    <row r="1244">
      <c r="A1244" s="2" t="s">
        <v>2228</v>
      </c>
      <c r="B1244" s="2" t="s">
        <v>8362</v>
      </c>
      <c r="C1244" s="2" t="s">
        <v>3593</v>
      </c>
      <c r="D1244" s="2"/>
      <c r="E1244" s="2"/>
      <c r="F1244" s="2"/>
      <c r="G1244" s="2"/>
      <c r="H1244" s="2"/>
      <c r="I1244" s="2" t="s">
        <v>1059</v>
      </c>
      <c r="J1244" s="2">
        <v>6.5</v>
      </c>
    </row>
    <row r="1245">
      <c r="A1245" s="2" t="s">
        <v>585</v>
      </c>
      <c r="B1245" s="2" t="s">
        <v>1196</v>
      </c>
      <c r="C1245" s="2" t="s">
        <v>6284</v>
      </c>
      <c r="D1245" s="2" t="s">
        <v>443</v>
      </c>
      <c r="E1245" s="2"/>
      <c r="F1245" s="2"/>
      <c r="G1245" s="2"/>
      <c r="H1245" s="2"/>
      <c r="I1245" s="2" t="s">
        <v>1671</v>
      </c>
      <c r="J1245" s="2">
        <v>6.6</v>
      </c>
    </row>
    <row r="1246">
      <c r="A1246" s="2" t="s">
        <v>585</v>
      </c>
      <c r="B1246" s="2" t="s">
        <v>6837</v>
      </c>
      <c r="C1246" s="2"/>
      <c r="D1246" s="2"/>
      <c r="E1246" s="2"/>
      <c r="F1246" s="2"/>
      <c r="G1246" s="2"/>
      <c r="H1246" s="2"/>
      <c r="I1246" s="2" t="s">
        <v>590</v>
      </c>
      <c r="J1246" s="2">
        <v>5.8</v>
      </c>
    </row>
    <row r="1247">
      <c r="A1247" s="2" t="s">
        <v>4624</v>
      </c>
      <c r="B1247" s="2" t="s">
        <v>1196</v>
      </c>
      <c r="C1247" s="2" t="s">
        <v>4153</v>
      </c>
      <c r="D1247" s="2" t="s">
        <v>6035</v>
      </c>
      <c r="E1247" s="2"/>
      <c r="F1247" s="2"/>
      <c r="G1247" s="2"/>
      <c r="H1247" s="2"/>
      <c r="I1247" s="2" t="s">
        <v>2261</v>
      </c>
      <c r="J1247" s="2">
        <v>6.9</v>
      </c>
    </row>
    <row r="1248">
      <c r="A1248" s="2" t="s">
        <v>8361</v>
      </c>
      <c r="B1248" s="2" t="s">
        <v>1196</v>
      </c>
      <c r="C1248" s="2" t="s">
        <v>3593</v>
      </c>
      <c r="D1248" s="2"/>
      <c r="E1248" s="2"/>
      <c r="F1248" s="2"/>
      <c r="G1248" s="2"/>
      <c r="H1248" s="2"/>
      <c r="I1248" s="2" t="s">
        <v>751</v>
      </c>
      <c r="J1248" s="2">
        <v>7.1</v>
      </c>
    </row>
    <row r="1249">
      <c r="A1249" s="2" t="s">
        <v>2228</v>
      </c>
      <c r="B1249" s="2" t="s">
        <v>8362</v>
      </c>
      <c r="C1249" s="2" t="s">
        <v>3593</v>
      </c>
      <c r="D1249" s="2"/>
      <c r="E1249" s="2"/>
      <c r="F1249" s="2"/>
      <c r="G1249" s="2"/>
      <c r="H1249" s="2"/>
      <c r="I1249" s="2" t="s">
        <v>1059</v>
      </c>
      <c r="J1249" s="2">
        <v>5.8</v>
      </c>
    </row>
    <row r="1250">
      <c r="A1250" s="2" t="s">
        <v>1196</v>
      </c>
      <c r="B1250" s="2" t="s">
        <v>7872</v>
      </c>
      <c r="C1250" s="2"/>
      <c r="D1250" s="2"/>
      <c r="E1250" s="2"/>
      <c r="F1250" s="2"/>
      <c r="G1250" s="2"/>
      <c r="H1250" s="2"/>
      <c r="I1250" s="2" t="s">
        <v>2265</v>
      </c>
      <c r="J1250" s="2">
        <v>7.2</v>
      </c>
    </row>
    <row r="1251">
      <c r="A1251" s="2" t="s">
        <v>330</v>
      </c>
      <c r="B1251" s="2" t="s">
        <v>1196</v>
      </c>
      <c r="C1251" s="2" t="s">
        <v>6837</v>
      </c>
      <c r="D1251" s="2"/>
      <c r="E1251" s="2"/>
      <c r="F1251" s="2"/>
      <c r="G1251" s="2"/>
      <c r="H1251" s="2"/>
      <c r="I1251" s="2" t="s">
        <v>815</v>
      </c>
      <c r="J1251" s="2">
        <v>6.0</v>
      </c>
    </row>
    <row r="1252">
      <c r="A1252" s="2" t="s">
        <v>464</v>
      </c>
      <c r="B1252" s="2" t="s">
        <v>2228</v>
      </c>
      <c r="C1252" s="2" t="s">
        <v>4259</v>
      </c>
      <c r="D1252" s="2" t="s">
        <v>3593</v>
      </c>
      <c r="E1252" s="2"/>
      <c r="F1252" s="2"/>
      <c r="G1252" s="2"/>
      <c r="H1252" s="2"/>
      <c r="I1252" s="2" t="s">
        <v>781</v>
      </c>
      <c r="J1252" s="2">
        <v>4.7</v>
      </c>
    </row>
    <row r="1253">
      <c r="A1253" s="2" t="s">
        <v>585</v>
      </c>
      <c r="B1253" s="2" t="s">
        <v>6284</v>
      </c>
      <c r="C1253" s="2"/>
      <c r="D1253" s="2"/>
      <c r="E1253" s="2"/>
      <c r="F1253" s="2"/>
      <c r="G1253" s="2"/>
      <c r="H1253" s="2"/>
      <c r="I1253" s="2" t="s">
        <v>1068</v>
      </c>
      <c r="J1253" s="2">
        <v>5.2</v>
      </c>
    </row>
    <row r="1254">
      <c r="A1254" s="2" t="s">
        <v>1196</v>
      </c>
      <c r="B1254" s="2" t="s">
        <v>6837</v>
      </c>
      <c r="C1254" s="2"/>
      <c r="D1254" s="2"/>
      <c r="E1254" s="2"/>
      <c r="F1254" s="2"/>
      <c r="G1254" s="2"/>
      <c r="H1254" s="2"/>
      <c r="I1254" s="2" t="s">
        <v>76</v>
      </c>
      <c r="J1254" s="2">
        <v>5.5</v>
      </c>
    </row>
    <row r="1255">
      <c r="A1255" s="2" t="s">
        <v>585</v>
      </c>
      <c r="B1255" s="2" t="s">
        <v>4153</v>
      </c>
      <c r="C1255" s="2" t="s">
        <v>6837</v>
      </c>
      <c r="D1255" s="2"/>
      <c r="E1255" s="2"/>
      <c r="F1255" s="2"/>
      <c r="G1255" s="2"/>
      <c r="H1255" s="2"/>
      <c r="I1255" s="2" t="s">
        <v>2273</v>
      </c>
      <c r="J1255" s="2">
        <v>6.5</v>
      </c>
    </row>
    <row r="1256">
      <c r="A1256" s="2" t="s">
        <v>330</v>
      </c>
      <c r="B1256" s="2" t="s">
        <v>585</v>
      </c>
      <c r="C1256" s="2" t="s">
        <v>4259</v>
      </c>
      <c r="D1256" s="2"/>
      <c r="E1256" s="2"/>
      <c r="F1256" s="2"/>
      <c r="G1256" s="2"/>
      <c r="H1256" s="2"/>
      <c r="I1256" s="2" t="s">
        <v>660</v>
      </c>
      <c r="J1256" s="2">
        <v>7.0</v>
      </c>
    </row>
    <row r="1257">
      <c r="A1257" s="2" t="s">
        <v>585</v>
      </c>
      <c r="B1257" s="2" t="s">
        <v>1196</v>
      </c>
      <c r="C1257" s="2"/>
      <c r="D1257" s="2"/>
      <c r="E1257" s="2"/>
      <c r="F1257" s="2"/>
      <c r="G1257" s="2"/>
      <c r="H1257" s="2"/>
      <c r="I1257" s="2" t="s">
        <v>888</v>
      </c>
      <c r="J1257" s="2">
        <v>5.8</v>
      </c>
    </row>
    <row r="1258">
      <c r="A1258" s="2" t="s">
        <v>2228</v>
      </c>
      <c r="B1258" s="2" t="s">
        <v>8362</v>
      </c>
      <c r="C1258" s="2"/>
      <c r="D1258" s="2"/>
      <c r="E1258" s="2"/>
      <c r="F1258" s="2"/>
      <c r="G1258" s="2"/>
      <c r="H1258" s="2"/>
      <c r="I1258" s="2" t="s">
        <v>1777</v>
      </c>
      <c r="J1258" s="2">
        <v>6.2</v>
      </c>
    </row>
    <row r="1259">
      <c r="A1259" s="2" t="s">
        <v>8362</v>
      </c>
      <c r="B1259" s="2" t="s">
        <v>3593</v>
      </c>
      <c r="C1259" s="2"/>
      <c r="D1259" s="2"/>
      <c r="E1259" s="2"/>
      <c r="F1259" s="2"/>
      <c r="G1259" s="2"/>
      <c r="H1259" s="2"/>
      <c r="I1259" s="2" t="s">
        <v>293</v>
      </c>
      <c r="J1259" s="2">
        <v>6.5</v>
      </c>
    </row>
    <row r="1260">
      <c r="A1260" s="2" t="s">
        <v>4624</v>
      </c>
      <c r="B1260" s="2" t="s">
        <v>1196</v>
      </c>
      <c r="C1260" s="2" t="s">
        <v>4153</v>
      </c>
      <c r="D1260" s="2" t="s">
        <v>6035</v>
      </c>
      <c r="E1260" s="2"/>
      <c r="F1260" s="2"/>
      <c r="G1260" s="2"/>
      <c r="H1260" s="2"/>
      <c r="I1260" s="2" t="s">
        <v>2261</v>
      </c>
      <c r="J1260" s="2">
        <v>7.2</v>
      </c>
    </row>
    <row r="1261">
      <c r="A1261" s="2" t="s">
        <v>585</v>
      </c>
      <c r="B1261" s="2"/>
      <c r="C1261" s="2"/>
      <c r="D1261" s="2"/>
      <c r="E1261" s="2"/>
      <c r="F1261" s="2"/>
      <c r="G1261" s="2"/>
      <c r="H1261" s="2"/>
      <c r="I1261" s="2" t="s">
        <v>585</v>
      </c>
      <c r="J1261" s="2">
        <v>5.1</v>
      </c>
    </row>
    <row r="1262">
      <c r="A1262" s="2" t="s">
        <v>585</v>
      </c>
      <c r="B1262" s="2" t="s">
        <v>1196</v>
      </c>
      <c r="C1262" s="2"/>
      <c r="D1262" s="2"/>
      <c r="E1262" s="2"/>
      <c r="F1262" s="2"/>
      <c r="G1262" s="2"/>
      <c r="H1262" s="2"/>
      <c r="I1262" s="2" t="s">
        <v>888</v>
      </c>
      <c r="J1262" s="2">
        <v>4.7</v>
      </c>
    </row>
    <row r="1263">
      <c r="A1263" s="2" t="s">
        <v>2228</v>
      </c>
      <c r="B1263" s="2"/>
      <c r="C1263" s="2"/>
      <c r="D1263" s="2"/>
      <c r="E1263" s="2"/>
      <c r="F1263" s="2"/>
      <c r="G1263" s="2"/>
      <c r="H1263" s="2"/>
      <c r="I1263" s="2" t="s">
        <v>2228</v>
      </c>
      <c r="J1263" s="2">
        <v>5.9</v>
      </c>
    </row>
    <row r="1264">
      <c r="A1264" s="2" t="s">
        <v>585</v>
      </c>
      <c r="B1264" s="2" t="s">
        <v>8361</v>
      </c>
      <c r="C1264" s="2" t="s">
        <v>6837</v>
      </c>
      <c r="D1264" s="2"/>
      <c r="E1264" s="2"/>
      <c r="F1264" s="2"/>
      <c r="G1264" s="2"/>
      <c r="H1264" s="2"/>
      <c r="I1264" s="2" t="s">
        <v>1489</v>
      </c>
      <c r="J1264" s="2">
        <v>5.8</v>
      </c>
    </row>
    <row r="1265">
      <c r="A1265" s="2" t="s">
        <v>1196</v>
      </c>
      <c r="B1265" s="2"/>
      <c r="C1265" s="2"/>
      <c r="D1265" s="2"/>
      <c r="E1265" s="2"/>
      <c r="F1265" s="2"/>
      <c r="G1265" s="2"/>
      <c r="H1265" s="2"/>
      <c r="I1265" s="2" t="s">
        <v>1196</v>
      </c>
      <c r="J1265" s="2">
        <v>7.2</v>
      </c>
    </row>
    <row r="1266">
      <c r="A1266" s="2" t="s">
        <v>585</v>
      </c>
      <c r="B1266" s="2" t="s">
        <v>1196</v>
      </c>
      <c r="C1266" s="2" t="s">
        <v>6837</v>
      </c>
      <c r="D1266" s="2" t="s">
        <v>8364</v>
      </c>
      <c r="E1266" s="2"/>
      <c r="F1266" s="2"/>
      <c r="G1266" s="2"/>
      <c r="H1266" s="2"/>
      <c r="I1266" s="2" t="s">
        <v>1568</v>
      </c>
      <c r="J1266" s="2">
        <v>6.2</v>
      </c>
    </row>
    <row r="1267">
      <c r="A1267" s="2" t="s">
        <v>3985</v>
      </c>
      <c r="B1267" s="2" t="s">
        <v>585</v>
      </c>
      <c r="C1267" s="2" t="s">
        <v>6284</v>
      </c>
      <c r="D1267" s="2"/>
      <c r="E1267" s="2"/>
      <c r="F1267" s="2"/>
      <c r="G1267" s="2"/>
      <c r="H1267" s="2"/>
      <c r="I1267" s="2" t="s">
        <v>1041</v>
      </c>
      <c r="J1267" s="2">
        <v>7.4</v>
      </c>
    </row>
    <row r="1268">
      <c r="A1268" s="2" t="s">
        <v>585</v>
      </c>
      <c r="B1268" s="2" t="s">
        <v>1196</v>
      </c>
      <c r="C1268" s="2"/>
      <c r="D1268" s="2"/>
      <c r="E1268" s="2"/>
      <c r="F1268" s="2"/>
      <c r="G1268" s="2"/>
      <c r="H1268" s="2"/>
      <c r="I1268" s="2" t="s">
        <v>888</v>
      </c>
      <c r="J1268" s="2">
        <v>5.7</v>
      </c>
    </row>
    <row r="1269">
      <c r="A1269" s="2" t="s">
        <v>585</v>
      </c>
      <c r="B1269" s="2" t="s">
        <v>5212</v>
      </c>
      <c r="C1269" s="2"/>
      <c r="D1269" s="2"/>
      <c r="E1269" s="2"/>
      <c r="F1269" s="2"/>
      <c r="G1269" s="2"/>
      <c r="H1269" s="2"/>
      <c r="I1269" s="2" t="s">
        <v>1570</v>
      </c>
      <c r="J1269" s="2">
        <v>6.1</v>
      </c>
    </row>
    <row r="1270">
      <c r="A1270" s="2" t="s">
        <v>464</v>
      </c>
      <c r="B1270" s="2" t="s">
        <v>330</v>
      </c>
      <c r="C1270" s="2" t="s">
        <v>8361</v>
      </c>
      <c r="D1270" s="2" t="s">
        <v>443</v>
      </c>
      <c r="E1270" s="2" t="s">
        <v>8362</v>
      </c>
      <c r="F1270" s="2" t="s">
        <v>3593</v>
      </c>
      <c r="G1270" s="2"/>
      <c r="H1270" s="2"/>
      <c r="I1270" s="2" t="s">
        <v>2293</v>
      </c>
      <c r="J1270" s="2">
        <v>6.0</v>
      </c>
    </row>
    <row r="1271">
      <c r="A1271" s="2" t="s">
        <v>330</v>
      </c>
      <c r="B1271" s="2" t="s">
        <v>1196</v>
      </c>
      <c r="C1271" s="2" t="s">
        <v>8362</v>
      </c>
      <c r="D1271" s="2"/>
      <c r="E1271" s="2"/>
      <c r="F1271" s="2"/>
      <c r="G1271" s="2"/>
      <c r="H1271" s="2"/>
      <c r="I1271" s="2" t="s">
        <v>2296</v>
      </c>
      <c r="J1271" s="2">
        <v>6.9</v>
      </c>
    </row>
    <row r="1272">
      <c r="A1272" s="2" t="s">
        <v>585</v>
      </c>
      <c r="B1272" s="2" t="s">
        <v>1196</v>
      </c>
      <c r="C1272" s="2" t="s">
        <v>6837</v>
      </c>
      <c r="D1272" s="2"/>
      <c r="E1272" s="2"/>
      <c r="F1272" s="2"/>
      <c r="G1272" s="2"/>
      <c r="H1272" s="2"/>
      <c r="I1272" s="2" t="s">
        <v>495</v>
      </c>
      <c r="J1272" s="2">
        <v>6.5</v>
      </c>
    </row>
    <row r="1273">
      <c r="A1273" s="2" t="s">
        <v>4624</v>
      </c>
      <c r="B1273" s="2" t="s">
        <v>8361</v>
      </c>
      <c r="C1273" s="2" t="s">
        <v>1196</v>
      </c>
      <c r="D1273" s="2" t="s">
        <v>4153</v>
      </c>
      <c r="E1273" s="2"/>
      <c r="F1273" s="2"/>
      <c r="G1273" s="2"/>
      <c r="H1273" s="2"/>
      <c r="I1273" s="2" t="s">
        <v>2299</v>
      </c>
      <c r="J1273" s="2">
        <v>5.0</v>
      </c>
    </row>
    <row r="1274">
      <c r="A1274" s="2" t="s">
        <v>464</v>
      </c>
      <c r="B1274" s="2" t="s">
        <v>330</v>
      </c>
      <c r="C1274" s="2" t="s">
        <v>8361</v>
      </c>
      <c r="D1274" s="2" t="s">
        <v>3593</v>
      </c>
      <c r="E1274" s="2"/>
      <c r="F1274" s="2"/>
      <c r="G1274" s="2"/>
      <c r="H1274" s="2"/>
      <c r="I1274" s="2" t="s">
        <v>1170</v>
      </c>
      <c r="J1274" s="2">
        <v>5.7</v>
      </c>
    </row>
    <row r="1275">
      <c r="A1275" s="2" t="s">
        <v>1196</v>
      </c>
      <c r="B1275" s="2" t="s">
        <v>6035</v>
      </c>
      <c r="C1275" s="2" t="s">
        <v>6837</v>
      </c>
      <c r="D1275" s="2"/>
      <c r="E1275" s="2"/>
      <c r="F1275" s="2"/>
      <c r="G1275" s="2"/>
      <c r="H1275" s="2"/>
      <c r="I1275" s="2" t="s">
        <v>1001</v>
      </c>
      <c r="J1275" s="2">
        <v>7.0</v>
      </c>
    </row>
    <row r="1276">
      <c r="A1276" s="2" t="s">
        <v>8361</v>
      </c>
      <c r="B1276" s="2" t="s">
        <v>1196</v>
      </c>
      <c r="C1276" s="2" t="s">
        <v>2228</v>
      </c>
      <c r="D1276" s="2" t="s">
        <v>3593</v>
      </c>
      <c r="E1276" s="2"/>
      <c r="F1276" s="2"/>
      <c r="G1276" s="2"/>
      <c r="H1276" s="2"/>
      <c r="I1276" s="2" t="s">
        <v>2304</v>
      </c>
      <c r="J1276" s="2">
        <v>5.1</v>
      </c>
    </row>
    <row r="1277">
      <c r="A1277" s="2" t="s">
        <v>585</v>
      </c>
      <c r="B1277" s="2"/>
      <c r="C1277" s="2"/>
      <c r="D1277" s="2"/>
      <c r="E1277" s="2"/>
      <c r="F1277" s="2"/>
      <c r="G1277" s="2"/>
      <c r="H1277" s="2"/>
      <c r="I1277" s="2" t="s">
        <v>585</v>
      </c>
      <c r="J1277" s="2">
        <v>5.3</v>
      </c>
    </row>
    <row r="1278">
      <c r="A1278" s="2" t="s">
        <v>2228</v>
      </c>
      <c r="B1278" s="2" t="s">
        <v>4259</v>
      </c>
      <c r="C1278" s="2" t="s">
        <v>3593</v>
      </c>
      <c r="D1278" s="2"/>
      <c r="E1278" s="2"/>
      <c r="F1278" s="2"/>
      <c r="G1278" s="2"/>
      <c r="H1278" s="2"/>
      <c r="I1278" s="2" t="s">
        <v>1514</v>
      </c>
      <c r="J1278" s="2">
        <v>4.4</v>
      </c>
    </row>
    <row r="1279">
      <c r="A1279" s="2" t="s">
        <v>464</v>
      </c>
      <c r="B1279" s="2" t="s">
        <v>330</v>
      </c>
      <c r="C1279" s="2" t="s">
        <v>6837</v>
      </c>
      <c r="D1279" s="2"/>
      <c r="E1279" s="2"/>
      <c r="F1279" s="2"/>
      <c r="G1279" s="2"/>
      <c r="H1279" s="2"/>
      <c r="I1279" s="2" t="s">
        <v>31</v>
      </c>
      <c r="J1279" s="2">
        <v>4.7</v>
      </c>
    </row>
    <row r="1280">
      <c r="A1280" s="2" t="s">
        <v>4624</v>
      </c>
      <c r="B1280" s="2" t="s">
        <v>1196</v>
      </c>
      <c r="C1280" s="2" t="s">
        <v>7872</v>
      </c>
      <c r="D1280" s="2" t="s">
        <v>6837</v>
      </c>
      <c r="E1280" s="2"/>
      <c r="F1280" s="2"/>
      <c r="G1280" s="2"/>
      <c r="H1280" s="2"/>
      <c r="I1280" s="2" t="s">
        <v>2132</v>
      </c>
      <c r="J1280" s="2">
        <v>6.7</v>
      </c>
    </row>
    <row r="1281">
      <c r="A1281" s="2" t="s">
        <v>1196</v>
      </c>
      <c r="B1281" s="2" t="s">
        <v>6837</v>
      </c>
      <c r="C1281" s="2"/>
      <c r="D1281" s="2"/>
      <c r="E1281" s="2"/>
      <c r="F1281" s="2"/>
      <c r="G1281" s="2"/>
      <c r="H1281" s="2"/>
      <c r="I1281" s="2" t="s">
        <v>76</v>
      </c>
      <c r="J1281" s="2">
        <v>6.7</v>
      </c>
    </row>
    <row r="1282">
      <c r="A1282" s="2" t="s">
        <v>2228</v>
      </c>
      <c r="B1282" s="2" t="s">
        <v>3593</v>
      </c>
      <c r="C1282" s="2"/>
      <c r="D1282" s="2"/>
      <c r="E1282" s="2"/>
      <c r="F1282" s="2"/>
      <c r="G1282" s="2"/>
      <c r="H1282" s="2"/>
      <c r="I1282" s="2" t="s">
        <v>1929</v>
      </c>
      <c r="J1282" s="2">
        <v>5.7</v>
      </c>
    </row>
    <row r="1283">
      <c r="A1283" s="2" t="s">
        <v>8361</v>
      </c>
      <c r="B1283" s="2" t="s">
        <v>1196</v>
      </c>
      <c r="C1283" s="2" t="s">
        <v>6837</v>
      </c>
      <c r="D1283" s="2" t="s">
        <v>3593</v>
      </c>
      <c r="E1283" s="2"/>
      <c r="F1283" s="2"/>
      <c r="G1283" s="2"/>
      <c r="H1283" s="2"/>
      <c r="I1283" s="2" t="s">
        <v>1838</v>
      </c>
      <c r="J1283" s="2">
        <v>7.4</v>
      </c>
    </row>
    <row r="1284">
      <c r="A1284" s="2" t="s">
        <v>585</v>
      </c>
      <c r="B1284" s="2" t="s">
        <v>1196</v>
      </c>
      <c r="C1284" s="2"/>
      <c r="D1284" s="2"/>
      <c r="E1284" s="2"/>
      <c r="F1284" s="2"/>
      <c r="G1284" s="2"/>
      <c r="H1284" s="2"/>
      <c r="I1284" s="2" t="s">
        <v>888</v>
      </c>
      <c r="J1284" s="2">
        <v>6.1</v>
      </c>
    </row>
    <row r="1285">
      <c r="A1285" s="2" t="s">
        <v>464</v>
      </c>
      <c r="B1285" s="2" t="s">
        <v>8361</v>
      </c>
      <c r="C1285" s="2" t="s">
        <v>1196</v>
      </c>
      <c r="D1285" s="2" t="s">
        <v>3593</v>
      </c>
      <c r="E1285" s="2"/>
      <c r="F1285" s="2"/>
      <c r="G1285" s="2"/>
      <c r="H1285" s="2"/>
      <c r="I1285" s="2" t="s">
        <v>154</v>
      </c>
      <c r="J1285" s="2">
        <v>6.4</v>
      </c>
    </row>
    <row r="1286">
      <c r="A1286" s="2" t="s">
        <v>330</v>
      </c>
      <c r="B1286" s="2" t="s">
        <v>3985</v>
      </c>
      <c r="C1286" s="2" t="s">
        <v>585</v>
      </c>
      <c r="D1286" s="2" t="s">
        <v>1196</v>
      </c>
      <c r="E1286" s="2" t="s">
        <v>6284</v>
      </c>
      <c r="F1286" s="2" t="s">
        <v>443</v>
      </c>
      <c r="G1286" s="2" t="s">
        <v>6035</v>
      </c>
      <c r="H1286" s="2"/>
      <c r="I1286" s="2" t="s">
        <v>2318</v>
      </c>
      <c r="J1286" s="2">
        <v>6.2</v>
      </c>
    </row>
    <row r="1287">
      <c r="A1287" s="2" t="s">
        <v>8361</v>
      </c>
      <c r="B1287" s="2" t="s">
        <v>1196</v>
      </c>
      <c r="C1287" s="2" t="s">
        <v>8362</v>
      </c>
      <c r="D1287" s="2" t="s">
        <v>3593</v>
      </c>
      <c r="E1287" s="2"/>
      <c r="F1287" s="2"/>
      <c r="G1287" s="2"/>
      <c r="H1287" s="2"/>
      <c r="I1287" s="2" t="s">
        <v>758</v>
      </c>
      <c r="J1287" s="2">
        <v>6.2</v>
      </c>
    </row>
    <row r="1288">
      <c r="A1288" s="2" t="s">
        <v>1196</v>
      </c>
      <c r="B1288" s="2" t="s">
        <v>6837</v>
      </c>
      <c r="C1288" s="2"/>
      <c r="D1288" s="2"/>
      <c r="E1288" s="2"/>
      <c r="F1288" s="2"/>
      <c r="G1288" s="2"/>
      <c r="H1288" s="2"/>
      <c r="I1288" s="2" t="s">
        <v>76</v>
      </c>
      <c r="J1288" s="2">
        <v>5.9</v>
      </c>
    </row>
    <row r="1289">
      <c r="A1289" s="2" t="s">
        <v>464</v>
      </c>
      <c r="B1289" s="2" t="s">
        <v>585</v>
      </c>
      <c r="C1289" s="2" t="s">
        <v>8361</v>
      </c>
      <c r="D1289" s="2"/>
      <c r="E1289" s="2"/>
      <c r="F1289" s="2"/>
      <c r="G1289" s="2"/>
      <c r="H1289" s="2"/>
      <c r="I1289" s="2" t="s">
        <v>613</v>
      </c>
      <c r="J1289" s="2">
        <v>4.0</v>
      </c>
    </row>
    <row r="1290">
      <c r="A1290" s="2" t="s">
        <v>1196</v>
      </c>
      <c r="B1290" s="2" t="s">
        <v>3593</v>
      </c>
      <c r="C1290" s="2"/>
      <c r="D1290" s="2"/>
      <c r="E1290" s="2"/>
      <c r="F1290" s="2"/>
      <c r="G1290" s="2"/>
      <c r="H1290" s="2"/>
      <c r="I1290" s="2" t="s">
        <v>1422</v>
      </c>
      <c r="J1290" s="2">
        <v>6.2</v>
      </c>
    </row>
    <row r="1291">
      <c r="A1291" s="2" t="s">
        <v>1196</v>
      </c>
      <c r="B1291" s="2"/>
      <c r="C1291" s="2"/>
      <c r="D1291" s="2"/>
      <c r="E1291" s="2"/>
      <c r="F1291" s="2"/>
      <c r="G1291" s="2"/>
      <c r="H1291" s="2"/>
      <c r="I1291" s="2" t="s">
        <v>1196</v>
      </c>
      <c r="J1291" s="2">
        <v>4.6</v>
      </c>
    </row>
    <row r="1292">
      <c r="A1292" s="2" t="s">
        <v>4624</v>
      </c>
      <c r="B1292" s="2" t="s">
        <v>1196</v>
      </c>
      <c r="C1292" s="2" t="s">
        <v>7872</v>
      </c>
      <c r="D1292" s="2" t="s">
        <v>6837</v>
      </c>
      <c r="E1292" s="2"/>
      <c r="F1292" s="2"/>
      <c r="G1292" s="2"/>
      <c r="H1292" s="2"/>
      <c r="I1292" s="2" t="s">
        <v>2132</v>
      </c>
      <c r="J1292" s="2">
        <v>6.4</v>
      </c>
    </row>
    <row r="1293">
      <c r="A1293" s="2" t="s">
        <v>464</v>
      </c>
      <c r="B1293" s="2" t="s">
        <v>8361</v>
      </c>
      <c r="C1293" s="2" t="s">
        <v>3593</v>
      </c>
      <c r="D1293" s="2"/>
      <c r="E1293" s="2"/>
      <c r="F1293" s="2"/>
      <c r="G1293" s="2"/>
      <c r="H1293" s="2"/>
      <c r="I1293" s="2" t="s">
        <v>116</v>
      </c>
      <c r="J1293" s="2">
        <v>5.9</v>
      </c>
    </row>
    <row r="1294">
      <c r="A1294" s="2" t="s">
        <v>464</v>
      </c>
      <c r="B1294" s="2" t="s">
        <v>8361</v>
      </c>
      <c r="C1294" s="2" t="s">
        <v>1196</v>
      </c>
      <c r="D1294" s="2" t="s">
        <v>3593</v>
      </c>
      <c r="E1294" s="2"/>
      <c r="F1294" s="2"/>
      <c r="G1294" s="2"/>
      <c r="H1294" s="2"/>
      <c r="I1294" s="2" t="s">
        <v>154</v>
      </c>
      <c r="J1294" s="2">
        <v>5.1</v>
      </c>
    </row>
    <row r="1295">
      <c r="A1295" s="2" t="s">
        <v>1196</v>
      </c>
      <c r="B1295" s="2" t="s">
        <v>3593</v>
      </c>
      <c r="C1295" s="2"/>
      <c r="D1295" s="2"/>
      <c r="E1295" s="2"/>
      <c r="F1295" s="2"/>
      <c r="G1295" s="2"/>
      <c r="H1295" s="2"/>
      <c r="I1295" s="2" t="s">
        <v>1422</v>
      </c>
      <c r="J1295" s="2">
        <v>7.6</v>
      </c>
    </row>
    <row r="1296">
      <c r="A1296" s="2" t="s">
        <v>464</v>
      </c>
      <c r="B1296" s="2" t="s">
        <v>330</v>
      </c>
      <c r="C1296" s="2" t="s">
        <v>585</v>
      </c>
      <c r="D1296" s="2" t="s">
        <v>4153</v>
      </c>
      <c r="E1296" s="2" t="s">
        <v>3593</v>
      </c>
      <c r="F1296" s="2"/>
      <c r="G1296" s="2"/>
      <c r="H1296" s="2"/>
      <c r="I1296" s="2" t="s">
        <v>2335</v>
      </c>
      <c r="J1296" s="2">
        <v>4.2</v>
      </c>
    </row>
    <row r="1297">
      <c r="A1297" s="2" t="s">
        <v>330</v>
      </c>
      <c r="B1297" s="2" t="s">
        <v>3985</v>
      </c>
      <c r="C1297" s="2" t="s">
        <v>585</v>
      </c>
      <c r="D1297" s="2" t="s">
        <v>8361</v>
      </c>
      <c r="E1297" s="2" t="s">
        <v>6284</v>
      </c>
      <c r="F1297" s="2"/>
      <c r="G1297" s="2"/>
      <c r="H1297" s="2"/>
      <c r="I1297" s="2" t="s">
        <v>2337</v>
      </c>
      <c r="J1297" s="2">
        <v>7.8</v>
      </c>
    </row>
    <row r="1298">
      <c r="A1298" s="2" t="s">
        <v>585</v>
      </c>
      <c r="B1298" s="2" t="s">
        <v>6837</v>
      </c>
      <c r="C1298" s="2"/>
      <c r="D1298" s="2"/>
      <c r="E1298" s="2"/>
      <c r="F1298" s="2"/>
      <c r="G1298" s="2"/>
      <c r="H1298" s="2"/>
      <c r="I1298" s="2" t="s">
        <v>590</v>
      </c>
      <c r="J1298" s="2">
        <v>5.8</v>
      </c>
    </row>
    <row r="1299">
      <c r="A1299" s="2" t="s">
        <v>585</v>
      </c>
      <c r="B1299" s="2" t="s">
        <v>6837</v>
      </c>
      <c r="C1299" s="2" t="s">
        <v>4259</v>
      </c>
      <c r="D1299" s="2" t="s">
        <v>3593</v>
      </c>
      <c r="E1299" s="2"/>
      <c r="F1299" s="2"/>
      <c r="G1299" s="2"/>
      <c r="H1299" s="2"/>
      <c r="I1299" s="2" t="s">
        <v>2340</v>
      </c>
      <c r="J1299" s="2">
        <v>5.9</v>
      </c>
    </row>
    <row r="1300">
      <c r="A1300" s="2" t="s">
        <v>585</v>
      </c>
      <c r="B1300" s="2" t="s">
        <v>6837</v>
      </c>
      <c r="C1300" s="2"/>
      <c r="D1300" s="2"/>
      <c r="E1300" s="2"/>
      <c r="F1300" s="2"/>
      <c r="G1300" s="2"/>
      <c r="H1300" s="2"/>
      <c r="I1300" s="2" t="s">
        <v>590</v>
      </c>
      <c r="J1300" s="2">
        <v>8.4</v>
      </c>
    </row>
    <row r="1301">
      <c r="A1301" s="2" t="s">
        <v>585</v>
      </c>
      <c r="B1301" s="2" t="s">
        <v>8361</v>
      </c>
      <c r="C1301" s="2" t="s">
        <v>6284</v>
      </c>
      <c r="D1301" s="2" t="s">
        <v>6837</v>
      </c>
      <c r="E1301" s="2"/>
      <c r="F1301" s="2"/>
      <c r="G1301" s="2"/>
      <c r="H1301" s="2"/>
      <c r="I1301" s="2" t="s">
        <v>2344</v>
      </c>
      <c r="J1301" s="2">
        <v>4.8</v>
      </c>
    </row>
    <row r="1302">
      <c r="A1302" s="2" t="s">
        <v>585</v>
      </c>
      <c r="B1302" s="2" t="s">
        <v>1196</v>
      </c>
      <c r="C1302" s="2" t="s">
        <v>6837</v>
      </c>
      <c r="D1302" s="2"/>
      <c r="E1302" s="2"/>
      <c r="F1302" s="2"/>
      <c r="G1302" s="2"/>
      <c r="H1302" s="2"/>
      <c r="I1302" s="2" t="s">
        <v>495</v>
      </c>
      <c r="J1302" s="2">
        <v>6.2</v>
      </c>
    </row>
    <row r="1303">
      <c r="A1303" s="2" t="s">
        <v>4624</v>
      </c>
      <c r="B1303" s="2" t="s">
        <v>1196</v>
      </c>
      <c r="C1303" s="2" t="s">
        <v>6837</v>
      </c>
      <c r="D1303" s="2"/>
      <c r="E1303" s="2"/>
      <c r="F1303" s="2"/>
      <c r="G1303" s="2"/>
      <c r="H1303" s="2"/>
      <c r="I1303" s="2" t="s">
        <v>2205</v>
      </c>
      <c r="J1303" s="2">
        <v>6.5</v>
      </c>
    </row>
    <row r="1304">
      <c r="A1304" s="2" t="s">
        <v>1196</v>
      </c>
      <c r="B1304" s="2"/>
      <c r="C1304" s="2"/>
      <c r="D1304" s="2"/>
      <c r="E1304" s="2"/>
      <c r="F1304" s="2"/>
      <c r="G1304" s="2"/>
      <c r="H1304" s="2"/>
      <c r="I1304" s="2" t="s">
        <v>1196</v>
      </c>
      <c r="J1304" s="2">
        <v>6.3</v>
      </c>
    </row>
    <row r="1305">
      <c r="A1305" s="2" t="s">
        <v>8361</v>
      </c>
      <c r="B1305" s="2" t="s">
        <v>2228</v>
      </c>
      <c r="C1305" s="2" t="s">
        <v>3593</v>
      </c>
      <c r="D1305" s="2"/>
      <c r="E1305" s="2"/>
      <c r="F1305" s="2"/>
      <c r="G1305" s="2"/>
      <c r="H1305" s="2"/>
      <c r="I1305" s="2" t="s">
        <v>2352</v>
      </c>
      <c r="J1305" s="2">
        <v>3.3</v>
      </c>
    </row>
    <row r="1306">
      <c r="A1306" s="2" t="s">
        <v>464</v>
      </c>
      <c r="B1306" s="2" t="s">
        <v>330</v>
      </c>
      <c r="C1306" s="2" t="s">
        <v>443</v>
      </c>
      <c r="D1306" s="2" t="s">
        <v>3593</v>
      </c>
      <c r="E1306" s="2"/>
      <c r="F1306" s="2"/>
      <c r="G1306" s="2"/>
      <c r="H1306" s="2"/>
      <c r="I1306" s="2" t="s">
        <v>681</v>
      </c>
      <c r="J1306" s="2">
        <v>5.9</v>
      </c>
    </row>
    <row r="1307">
      <c r="A1307" s="2" t="s">
        <v>1196</v>
      </c>
      <c r="B1307" s="2" t="s">
        <v>2228</v>
      </c>
      <c r="C1307" s="2" t="s">
        <v>4259</v>
      </c>
      <c r="D1307" s="2" t="s">
        <v>3593</v>
      </c>
      <c r="E1307" s="2"/>
      <c r="F1307" s="2"/>
      <c r="G1307" s="2"/>
      <c r="H1307" s="2"/>
      <c r="I1307" s="2" t="s">
        <v>1114</v>
      </c>
      <c r="J1307" s="2">
        <v>6.0</v>
      </c>
    </row>
    <row r="1308">
      <c r="A1308" s="2" t="s">
        <v>585</v>
      </c>
      <c r="B1308" s="2"/>
      <c r="C1308" s="2"/>
      <c r="D1308" s="2"/>
      <c r="E1308" s="2"/>
      <c r="F1308" s="2"/>
      <c r="G1308" s="2"/>
      <c r="H1308" s="2"/>
      <c r="I1308" s="2" t="s">
        <v>585</v>
      </c>
      <c r="J1308" s="2">
        <v>5.8</v>
      </c>
    </row>
    <row r="1309">
      <c r="A1309" s="2" t="s">
        <v>585</v>
      </c>
      <c r="B1309" s="2" t="s">
        <v>1196</v>
      </c>
      <c r="C1309" s="2" t="s">
        <v>4153</v>
      </c>
      <c r="D1309" s="2"/>
      <c r="E1309" s="2"/>
      <c r="F1309" s="2"/>
      <c r="G1309" s="2"/>
      <c r="H1309" s="2"/>
      <c r="I1309" s="2" t="s">
        <v>1919</v>
      </c>
      <c r="J1309" s="2">
        <v>6.5</v>
      </c>
    </row>
    <row r="1310">
      <c r="A1310" s="2" t="s">
        <v>464</v>
      </c>
      <c r="B1310" s="2" t="s">
        <v>330</v>
      </c>
      <c r="C1310" s="2" t="s">
        <v>1196</v>
      </c>
      <c r="D1310" s="2" t="s">
        <v>3593</v>
      </c>
      <c r="E1310" s="2"/>
      <c r="F1310" s="2"/>
      <c r="G1310" s="2"/>
      <c r="H1310" s="2"/>
      <c r="I1310" s="2" t="s">
        <v>247</v>
      </c>
      <c r="J1310" s="2">
        <v>4.7</v>
      </c>
    </row>
    <row r="1311">
      <c r="A1311" s="2" t="s">
        <v>464</v>
      </c>
      <c r="B1311" s="2" t="s">
        <v>4259</v>
      </c>
      <c r="C1311" s="2"/>
      <c r="D1311" s="2"/>
      <c r="E1311" s="2"/>
      <c r="F1311" s="2"/>
      <c r="G1311" s="2"/>
      <c r="H1311" s="2"/>
      <c r="I1311" s="2" t="s">
        <v>222</v>
      </c>
      <c r="J1311" s="2">
        <v>4.1</v>
      </c>
    </row>
    <row r="1312">
      <c r="A1312" s="2" t="s">
        <v>464</v>
      </c>
      <c r="B1312" s="2" t="s">
        <v>2228</v>
      </c>
      <c r="C1312" s="2" t="s">
        <v>8362</v>
      </c>
      <c r="D1312" s="2" t="s">
        <v>4259</v>
      </c>
      <c r="E1312" s="2" t="s">
        <v>3593</v>
      </c>
      <c r="F1312" s="2"/>
      <c r="G1312" s="2"/>
      <c r="H1312" s="2"/>
      <c r="I1312" s="2" t="s">
        <v>2363</v>
      </c>
      <c r="J1312" s="2">
        <v>6.8</v>
      </c>
    </row>
    <row r="1313">
      <c r="A1313" s="2" t="s">
        <v>1196</v>
      </c>
      <c r="B1313" s="2" t="s">
        <v>8362</v>
      </c>
      <c r="C1313" s="2" t="s">
        <v>4259</v>
      </c>
      <c r="D1313" s="2" t="s">
        <v>3593</v>
      </c>
      <c r="E1313" s="2"/>
      <c r="F1313" s="2"/>
      <c r="G1313" s="2"/>
      <c r="H1313" s="2"/>
      <c r="I1313" s="2" t="s">
        <v>779</v>
      </c>
      <c r="J1313" s="2">
        <v>6.2</v>
      </c>
    </row>
    <row r="1314">
      <c r="A1314" s="2" t="s">
        <v>464</v>
      </c>
      <c r="B1314" s="2" t="s">
        <v>330</v>
      </c>
      <c r="C1314" s="2" t="s">
        <v>3593</v>
      </c>
      <c r="D1314" s="2"/>
      <c r="E1314" s="2"/>
      <c r="F1314" s="2"/>
      <c r="G1314" s="2"/>
      <c r="H1314" s="2"/>
      <c r="I1314" s="2" t="s">
        <v>18</v>
      </c>
      <c r="J1314" s="2">
        <v>4.5</v>
      </c>
    </row>
    <row r="1315">
      <c r="A1315" s="2" t="s">
        <v>585</v>
      </c>
      <c r="B1315" s="2" t="s">
        <v>443</v>
      </c>
      <c r="C1315" s="2" t="s">
        <v>4259</v>
      </c>
      <c r="D1315" s="2"/>
      <c r="E1315" s="2"/>
      <c r="F1315" s="2"/>
      <c r="G1315" s="2"/>
      <c r="H1315" s="2"/>
      <c r="I1315" s="2" t="s">
        <v>2368</v>
      </c>
      <c r="J1315" s="2">
        <v>5.8</v>
      </c>
    </row>
    <row r="1316">
      <c r="A1316" s="2" t="s">
        <v>330</v>
      </c>
      <c r="B1316" s="2" t="s">
        <v>4259</v>
      </c>
      <c r="C1316" s="2" t="s">
        <v>3593</v>
      </c>
      <c r="D1316" s="2"/>
      <c r="E1316" s="2"/>
      <c r="F1316" s="2"/>
      <c r="G1316" s="2"/>
      <c r="H1316" s="2"/>
      <c r="I1316" s="2" t="s">
        <v>407</v>
      </c>
      <c r="J1316" s="2">
        <v>7.3</v>
      </c>
    </row>
    <row r="1317">
      <c r="A1317" s="2" t="s">
        <v>585</v>
      </c>
      <c r="B1317" s="2" t="s">
        <v>1196</v>
      </c>
      <c r="C1317" s="2"/>
      <c r="D1317" s="2"/>
      <c r="E1317" s="2"/>
      <c r="F1317" s="2"/>
      <c r="G1317" s="2"/>
      <c r="H1317" s="2"/>
      <c r="I1317" s="2" t="s">
        <v>888</v>
      </c>
      <c r="J1317" s="2">
        <v>5.9</v>
      </c>
    </row>
    <row r="1318">
      <c r="A1318" s="2" t="s">
        <v>330</v>
      </c>
      <c r="B1318" s="2" t="s">
        <v>3985</v>
      </c>
      <c r="C1318" s="2" t="s">
        <v>585</v>
      </c>
      <c r="D1318" s="2" t="s">
        <v>443</v>
      </c>
      <c r="E1318" s="2" t="s">
        <v>6837</v>
      </c>
      <c r="F1318" s="2"/>
      <c r="G1318" s="2"/>
      <c r="H1318" s="2"/>
      <c r="I1318" s="2" t="s">
        <v>2373</v>
      </c>
      <c r="J1318" s="2">
        <v>4.4</v>
      </c>
    </row>
    <row r="1319">
      <c r="A1319" s="2" t="s">
        <v>464</v>
      </c>
      <c r="B1319" s="2" t="s">
        <v>8361</v>
      </c>
      <c r="C1319" s="2" t="s">
        <v>1196</v>
      </c>
      <c r="D1319" s="2" t="s">
        <v>8362</v>
      </c>
      <c r="E1319" s="2" t="s">
        <v>3593</v>
      </c>
      <c r="F1319" s="2"/>
      <c r="G1319" s="2"/>
      <c r="H1319" s="2"/>
      <c r="I1319" s="2" t="s">
        <v>389</v>
      </c>
      <c r="J1319" s="2">
        <v>5.8</v>
      </c>
    </row>
    <row r="1320">
      <c r="A1320" s="2" t="s">
        <v>464</v>
      </c>
      <c r="B1320" s="2" t="s">
        <v>330</v>
      </c>
      <c r="C1320" s="2" t="s">
        <v>6284</v>
      </c>
      <c r="D1320" s="2" t="s">
        <v>3593</v>
      </c>
      <c r="E1320" s="2"/>
      <c r="F1320" s="2"/>
      <c r="G1320" s="2"/>
      <c r="H1320" s="2"/>
      <c r="I1320" s="2" t="s">
        <v>2377</v>
      </c>
      <c r="J1320" s="2">
        <v>5.1</v>
      </c>
    </row>
    <row r="1321">
      <c r="A1321" s="2" t="s">
        <v>1196</v>
      </c>
      <c r="B1321" s="2" t="s">
        <v>8362</v>
      </c>
      <c r="C1321" s="2" t="s">
        <v>3593</v>
      </c>
      <c r="D1321" s="2"/>
      <c r="E1321" s="2"/>
      <c r="F1321" s="2"/>
      <c r="G1321" s="2"/>
      <c r="H1321" s="2"/>
      <c r="I1321" s="2" t="s">
        <v>679</v>
      </c>
      <c r="J1321" s="2">
        <v>6.9</v>
      </c>
    </row>
    <row r="1322">
      <c r="A1322" s="2" t="s">
        <v>585</v>
      </c>
      <c r="B1322" s="2" t="s">
        <v>8361</v>
      </c>
      <c r="C1322" s="2" t="s">
        <v>1196</v>
      </c>
      <c r="D1322" s="2" t="s">
        <v>3593</v>
      </c>
      <c r="E1322" s="2"/>
      <c r="F1322" s="2"/>
      <c r="G1322" s="2"/>
      <c r="H1322" s="2"/>
      <c r="I1322" s="2" t="s">
        <v>1850</v>
      </c>
      <c r="J1322" s="2">
        <v>6.2</v>
      </c>
    </row>
    <row r="1323">
      <c r="A1323" s="2" t="s">
        <v>330</v>
      </c>
      <c r="B1323" s="2" t="s">
        <v>585</v>
      </c>
      <c r="C1323" s="2" t="s">
        <v>1196</v>
      </c>
      <c r="D1323" s="2" t="s">
        <v>6837</v>
      </c>
      <c r="E1323" s="2" t="s">
        <v>3593</v>
      </c>
      <c r="F1323" s="2" t="s">
        <v>8363</v>
      </c>
      <c r="G1323" s="2"/>
      <c r="H1323" s="2"/>
      <c r="I1323" s="2" t="s">
        <v>2382</v>
      </c>
      <c r="J1323" s="2">
        <v>6.9</v>
      </c>
    </row>
    <row r="1324">
      <c r="A1324" s="2" t="s">
        <v>585</v>
      </c>
      <c r="B1324" s="2" t="s">
        <v>443</v>
      </c>
      <c r="C1324" s="2"/>
      <c r="D1324" s="2"/>
      <c r="E1324" s="2"/>
      <c r="F1324" s="2"/>
      <c r="G1324" s="2"/>
      <c r="H1324" s="2"/>
      <c r="I1324" s="2" t="s">
        <v>979</v>
      </c>
      <c r="J1324" s="2">
        <v>7.3</v>
      </c>
    </row>
    <row r="1325">
      <c r="A1325" s="2" t="s">
        <v>464</v>
      </c>
      <c r="B1325" s="2" t="s">
        <v>1196</v>
      </c>
      <c r="C1325" s="2" t="s">
        <v>7872</v>
      </c>
      <c r="D1325" s="2" t="s">
        <v>6837</v>
      </c>
      <c r="E1325" s="2" t="s">
        <v>8363</v>
      </c>
      <c r="F1325" s="2"/>
      <c r="G1325" s="2"/>
      <c r="H1325" s="2"/>
      <c r="I1325" s="2" t="s">
        <v>259</v>
      </c>
      <c r="J1325" s="2">
        <v>7.1</v>
      </c>
    </row>
    <row r="1326">
      <c r="A1326" s="2" t="s">
        <v>1196</v>
      </c>
      <c r="B1326" s="2" t="s">
        <v>7872</v>
      </c>
      <c r="C1326" s="2" t="s">
        <v>8363</v>
      </c>
      <c r="D1326" s="2"/>
      <c r="E1326" s="2"/>
      <c r="F1326" s="2"/>
      <c r="G1326" s="2"/>
      <c r="H1326" s="2"/>
      <c r="I1326" s="2" t="s">
        <v>695</v>
      </c>
      <c r="J1326" s="2">
        <v>6.0</v>
      </c>
    </row>
    <row r="1327">
      <c r="A1327" s="2" t="s">
        <v>464</v>
      </c>
      <c r="B1327" s="2" t="s">
        <v>1196</v>
      </c>
      <c r="C1327" s="2" t="s">
        <v>4259</v>
      </c>
      <c r="D1327" s="2" t="s">
        <v>3593</v>
      </c>
      <c r="E1327" s="2"/>
      <c r="F1327" s="2"/>
      <c r="G1327" s="2"/>
      <c r="H1327" s="2"/>
      <c r="I1327" s="2" t="s">
        <v>485</v>
      </c>
      <c r="J1327" s="2">
        <v>7.0</v>
      </c>
    </row>
    <row r="1328">
      <c r="A1328" s="2" t="s">
        <v>330</v>
      </c>
      <c r="B1328" s="2" t="s">
        <v>3985</v>
      </c>
      <c r="C1328" s="2" t="s">
        <v>585</v>
      </c>
      <c r="D1328" s="2" t="s">
        <v>443</v>
      </c>
      <c r="E1328" s="2" t="s">
        <v>4153</v>
      </c>
      <c r="F1328" s="2" t="s">
        <v>6837</v>
      </c>
      <c r="G1328" s="2"/>
      <c r="H1328" s="2"/>
      <c r="I1328" s="2" t="s">
        <v>2391</v>
      </c>
      <c r="J1328" s="2">
        <v>6.8</v>
      </c>
    </row>
    <row r="1329">
      <c r="A1329" s="2" t="s">
        <v>585</v>
      </c>
      <c r="B1329" s="2"/>
      <c r="C1329" s="2"/>
      <c r="D1329" s="2"/>
      <c r="E1329" s="2"/>
      <c r="F1329" s="2"/>
      <c r="G1329" s="2"/>
      <c r="H1329" s="2"/>
      <c r="I1329" s="2" t="s">
        <v>585</v>
      </c>
      <c r="J1329" s="2">
        <v>5.7</v>
      </c>
    </row>
    <row r="1330">
      <c r="A1330" s="2" t="s">
        <v>464</v>
      </c>
      <c r="B1330" s="2" t="s">
        <v>1196</v>
      </c>
      <c r="C1330" s="2" t="s">
        <v>443</v>
      </c>
      <c r="D1330" s="2"/>
      <c r="E1330" s="2"/>
      <c r="F1330" s="2"/>
      <c r="G1330" s="2"/>
      <c r="H1330" s="2"/>
      <c r="I1330" s="2" t="s">
        <v>2395</v>
      </c>
      <c r="J1330" s="2">
        <v>7.6</v>
      </c>
    </row>
    <row r="1331">
      <c r="A1331" s="2" t="s">
        <v>464</v>
      </c>
      <c r="B1331" s="2" t="s">
        <v>330</v>
      </c>
      <c r="C1331" s="2" t="s">
        <v>1196</v>
      </c>
      <c r="D1331" s="2" t="s">
        <v>443</v>
      </c>
      <c r="E1331" s="2" t="s">
        <v>8363</v>
      </c>
      <c r="F1331" s="2"/>
      <c r="G1331" s="2"/>
      <c r="H1331" s="2"/>
      <c r="I1331" s="2" t="s">
        <v>2398</v>
      </c>
      <c r="J1331" s="2">
        <v>8.4</v>
      </c>
    </row>
    <row r="1332">
      <c r="A1332" s="2" t="s">
        <v>1196</v>
      </c>
      <c r="B1332" s="2" t="s">
        <v>443</v>
      </c>
      <c r="C1332" s="2" t="s">
        <v>6837</v>
      </c>
      <c r="D1332" s="2" t="s">
        <v>4259</v>
      </c>
      <c r="E1332" s="2"/>
      <c r="F1332" s="2"/>
      <c r="G1332" s="2"/>
      <c r="H1332" s="2"/>
      <c r="I1332" s="2" t="s">
        <v>2401</v>
      </c>
      <c r="J1332" s="2">
        <v>7.1</v>
      </c>
    </row>
    <row r="1333">
      <c r="A1333" s="2" t="s">
        <v>585</v>
      </c>
      <c r="B1333" s="2" t="s">
        <v>6837</v>
      </c>
      <c r="C1333" s="2"/>
      <c r="D1333" s="2"/>
      <c r="E1333" s="2"/>
      <c r="F1333" s="2"/>
      <c r="G1333" s="2"/>
      <c r="H1333" s="2"/>
      <c r="I1333" s="2" t="s">
        <v>590</v>
      </c>
      <c r="J1333" s="2">
        <v>5.6</v>
      </c>
    </row>
    <row r="1334">
      <c r="A1334" s="2" t="s">
        <v>464</v>
      </c>
      <c r="B1334" s="2" t="s">
        <v>8361</v>
      </c>
      <c r="C1334" s="2" t="s">
        <v>3593</v>
      </c>
      <c r="D1334" s="2"/>
      <c r="E1334" s="2"/>
      <c r="F1334" s="2"/>
      <c r="G1334" s="2"/>
      <c r="H1334" s="2"/>
      <c r="I1334" s="2" t="s">
        <v>116</v>
      </c>
      <c r="J1334" s="2">
        <v>6.7</v>
      </c>
    </row>
    <row r="1335">
      <c r="A1335" s="2" t="s">
        <v>3985</v>
      </c>
      <c r="B1335" s="2" t="s">
        <v>585</v>
      </c>
      <c r="C1335" s="2" t="s">
        <v>6284</v>
      </c>
      <c r="D1335" s="2" t="s">
        <v>2228</v>
      </c>
      <c r="E1335" s="2" t="s">
        <v>4259</v>
      </c>
      <c r="F1335" s="2"/>
      <c r="G1335" s="2"/>
      <c r="H1335" s="2"/>
      <c r="I1335" s="2" t="s">
        <v>2404</v>
      </c>
      <c r="J1335" s="2">
        <v>7.0</v>
      </c>
    </row>
    <row r="1336">
      <c r="A1336" s="2" t="s">
        <v>464</v>
      </c>
      <c r="B1336" s="2" t="s">
        <v>330</v>
      </c>
      <c r="C1336" s="2" t="s">
        <v>4259</v>
      </c>
      <c r="D1336" s="2" t="s">
        <v>3593</v>
      </c>
      <c r="E1336" s="2"/>
      <c r="F1336" s="2"/>
      <c r="G1336" s="2"/>
      <c r="H1336" s="2"/>
      <c r="I1336" s="2" t="s">
        <v>81</v>
      </c>
      <c r="J1336" s="2">
        <v>8.0</v>
      </c>
    </row>
    <row r="1337">
      <c r="A1337" s="2" t="s">
        <v>4624</v>
      </c>
      <c r="B1337" s="2" t="s">
        <v>1196</v>
      </c>
      <c r="C1337" s="2" t="s">
        <v>6837</v>
      </c>
      <c r="D1337" s="2" t="s">
        <v>8364</v>
      </c>
      <c r="E1337" s="2"/>
      <c r="F1337" s="2"/>
      <c r="G1337" s="2"/>
      <c r="H1337" s="2"/>
      <c r="I1337" s="2" t="s">
        <v>2408</v>
      </c>
      <c r="J1337" s="2">
        <v>5.3</v>
      </c>
    </row>
    <row r="1338">
      <c r="A1338" s="2" t="s">
        <v>464</v>
      </c>
      <c r="B1338" s="2" t="s">
        <v>585</v>
      </c>
      <c r="C1338" s="2" t="s">
        <v>4259</v>
      </c>
      <c r="D1338" s="2"/>
      <c r="E1338" s="2"/>
      <c r="F1338" s="2"/>
      <c r="G1338" s="2"/>
      <c r="H1338" s="2"/>
      <c r="I1338" s="2" t="s">
        <v>672</v>
      </c>
      <c r="J1338" s="2">
        <v>4.9</v>
      </c>
    </row>
    <row r="1339">
      <c r="A1339" s="2" t="s">
        <v>585</v>
      </c>
      <c r="B1339" s="2" t="s">
        <v>8364</v>
      </c>
      <c r="C1339" s="2"/>
      <c r="D1339" s="2"/>
      <c r="E1339" s="2"/>
      <c r="F1339" s="2"/>
      <c r="G1339" s="2"/>
      <c r="H1339" s="2"/>
      <c r="I1339" s="2" t="s">
        <v>1371</v>
      </c>
      <c r="J1339" s="2">
        <v>6.4</v>
      </c>
    </row>
    <row r="1340">
      <c r="A1340" s="2" t="s">
        <v>464</v>
      </c>
      <c r="B1340" s="2" t="s">
        <v>330</v>
      </c>
      <c r="C1340" s="2" t="s">
        <v>1196</v>
      </c>
      <c r="D1340" s="2" t="s">
        <v>7872</v>
      </c>
      <c r="E1340" s="2" t="s">
        <v>8363</v>
      </c>
      <c r="F1340" s="2"/>
      <c r="G1340" s="2"/>
      <c r="H1340" s="2"/>
      <c r="I1340" s="2" t="s">
        <v>380</v>
      </c>
      <c r="J1340" s="2">
        <v>7.4</v>
      </c>
    </row>
    <row r="1341">
      <c r="A1341" s="2" t="s">
        <v>585</v>
      </c>
      <c r="B1341" s="2" t="s">
        <v>6837</v>
      </c>
      <c r="C1341" s="2"/>
      <c r="D1341" s="2"/>
      <c r="E1341" s="2"/>
      <c r="F1341" s="2"/>
      <c r="G1341" s="2"/>
      <c r="H1341" s="2"/>
      <c r="I1341" s="2" t="s">
        <v>590</v>
      </c>
      <c r="J1341" s="2">
        <v>6.1</v>
      </c>
    </row>
    <row r="1342">
      <c r="A1342" s="2" t="s">
        <v>585</v>
      </c>
      <c r="B1342" s="2" t="s">
        <v>6837</v>
      </c>
      <c r="C1342" s="2"/>
      <c r="D1342" s="2"/>
      <c r="E1342" s="2"/>
      <c r="F1342" s="2"/>
      <c r="G1342" s="2"/>
      <c r="H1342" s="2"/>
      <c r="I1342" s="2" t="s">
        <v>590</v>
      </c>
      <c r="J1342" s="2">
        <v>6.5</v>
      </c>
    </row>
    <row r="1343">
      <c r="A1343" s="2" t="s">
        <v>585</v>
      </c>
      <c r="B1343" s="2"/>
      <c r="C1343" s="2"/>
      <c r="D1343" s="2"/>
      <c r="E1343" s="2"/>
      <c r="F1343" s="2"/>
      <c r="G1343" s="2"/>
      <c r="H1343" s="2"/>
      <c r="I1343" s="2" t="s">
        <v>585</v>
      </c>
      <c r="J1343" s="2">
        <v>5.7</v>
      </c>
    </row>
    <row r="1344">
      <c r="A1344" s="2" t="s">
        <v>464</v>
      </c>
      <c r="B1344" s="2" t="s">
        <v>330</v>
      </c>
      <c r="C1344" s="2" t="s">
        <v>585</v>
      </c>
      <c r="D1344" s="2" t="s">
        <v>6284</v>
      </c>
      <c r="E1344" s="2" t="s">
        <v>4259</v>
      </c>
      <c r="F1344" s="2"/>
      <c r="G1344" s="2"/>
      <c r="H1344" s="2"/>
      <c r="I1344" s="2" t="s">
        <v>1062</v>
      </c>
      <c r="J1344" s="2">
        <v>5.1</v>
      </c>
    </row>
    <row r="1345">
      <c r="A1345" s="2" t="s">
        <v>464</v>
      </c>
      <c r="B1345" s="2" t="s">
        <v>330</v>
      </c>
      <c r="C1345" s="2" t="s">
        <v>8362</v>
      </c>
      <c r="D1345" s="2" t="s">
        <v>4259</v>
      </c>
      <c r="E1345" s="2" t="s">
        <v>3593</v>
      </c>
      <c r="F1345" s="2"/>
      <c r="G1345" s="2"/>
      <c r="H1345" s="2"/>
      <c r="I1345" s="2" t="s">
        <v>556</v>
      </c>
      <c r="J1345" s="2">
        <v>6.6</v>
      </c>
    </row>
    <row r="1346">
      <c r="A1346" s="2" t="s">
        <v>464</v>
      </c>
      <c r="B1346" s="2" t="s">
        <v>4624</v>
      </c>
      <c r="C1346" s="2" t="s">
        <v>1196</v>
      </c>
      <c r="D1346" s="2"/>
      <c r="E1346" s="2"/>
      <c r="F1346" s="2"/>
      <c r="G1346" s="2"/>
      <c r="H1346" s="2"/>
      <c r="I1346" s="2" t="s">
        <v>2421</v>
      </c>
      <c r="J1346" s="2">
        <v>6.5</v>
      </c>
    </row>
    <row r="1347">
      <c r="A1347" s="2" t="s">
        <v>1196</v>
      </c>
      <c r="B1347" s="2" t="s">
        <v>6837</v>
      </c>
      <c r="C1347" s="2"/>
      <c r="D1347" s="2"/>
      <c r="E1347" s="2"/>
      <c r="F1347" s="2"/>
      <c r="G1347" s="2"/>
      <c r="H1347" s="2"/>
      <c r="I1347" s="2" t="s">
        <v>76</v>
      </c>
      <c r="J1347" s="2">
        <v>6.9</v>
      </c>
    </row>
    <row r="1348">
      <c r="A1348" s="2" t="s">
        <v>585</v>
      </c>
      <c r="B1348" s="2" t="s">
        <v>6284</v>
      </c>
      <c r="C1348" s="2" t="s">
        <v>4259</v>
      </c>
      <c r="D1348" s="2"/>
      <c r="E1348" s="2"/>
      <c r="F1348" s="2"/>
      <c r="G1348" s="2"/>
      <c r="H1348" s="2"/>
      <c r="I1348" s="2" t="s">
        <v>933</v>
      </c>
      <c r="J1348" s="2">
        <v>7.8</v>
      </c>
    </row>
    <row r="1349">
      <c r="A1349" s="2" t="s">
        <v>330</v>
      </c>
      <c r="B1349" s="2" t="s">
        <v>3985</v>
      </c>
      <c r="C1349" s="2" t="s">
        <v>6284</v>
      </c>
      <c r="D1349" s="2" t="s">
        <v>443</v>
      </c>
      <c r="E1349" s="2"/>
      <c r="F1349" s="2"/>
      <c r="G1349" s="2"/>
      <c r="H1349" s="2"/>
      <c r="I1349" s="2" t="s">
        <v>216</v>
      </c>
      <c r="J1349" s="2">
        <v>6.4</v>
      </c>
    </row>
    <row r="1350">
      <c r="A1350" s="2" t="s">
        <v>4624</v>
      </c>
      <c r="B1350" s="2" t="s">
        <v>1196</v>
      </c>
      <c r="C1350" s="2" t="s">
        <v>8364</v>
      </c>
      <c r="D1350" s="2"/>
      <c r="E1350" s="2"/>
      <c r="F1350" s="2"/>
      <c r="G1350" s="2"/>
      <c r="H1350" s="2"/>
      <c r="I1350" s="2" t="s">
        <v>572</v>
      </c>
      <c r="J1350" s="2">
        <v>7.6</v>
      </c>
    </row>
    <row r="1351">
      <c r="A1351" s="2" t="s">
        <v>8361</v>
      </c>
      <c r="B1351" s="2" t="s">
        <v>1196</v>
      </c>
      <c r="C1351" s="2" t="s">
        <v>3593</v>
      </c>
      <c r="D1351" s="2"/>
      <c r="E1351" s="2"/>
      <c r="F1351" s="2"/>
      <c r="G1351" s="2"/>
      <c r="H1351" s="2"/>
      <c r="I1351" s="2" t="s">
        <v>751</v>
      </c>
      <c r="J1351" s="2">
        <v>5.6</v>
      </c>
    </row>
    <row r="1352">
      <c r="A1352" s="2" t="s">
        <v>585</v>
      </c>
      <c r="B1352" s="2" t="s">
        <v>8361</v>
      </c>
      <c r="C1352" s="2" t="s">
        <v>6837</v>
      </c>
      <c r="D1352" s="2"/>
      <c r="E1352" s="2"/>
      <c r="F1352" s="2"/>
      <c r="G1352" s="2"/>
      <c r="H1352" s="2"/>
      <c r="I1352" s="2" t="s">
        <v>1489</v>
      </c>
      <c r="J1352" s="2">
        <v>6.2</v>
      </c>
    </row>
    <row r="1353">
      <c r="A1353" s="2" t="s">
        <v>464</v>
      </c>
      <c r="B1353" s="2" t="s">
        <v>585</v>
      </c>
      <c r="C1353" s="2" t="s">
        <v>8361</v>
      </c>
      <c r="D1353" s="2"/>
      <c r="E1353" s="2"/>
      <c r="F1353" s="2"/>
      <c r="G1353" s="2"/>
      <c r="H1353" s="2"/>
      <c r="I1353" s="2" t="s">
        <v>613</v>
      </c>
      <c r="J1353" s="2">
        <v>4.4</v>
      </c>
    </row>
    <row r="1354">
      <c r="A1354" s="2" t="s">
        <v>1196</v>
      </c>
      <c r="B1354" s="2" t="s">
        <v>6837</v>
      </c>
      <c r="C1354" s="2"/>
      <c r="D1354" s="2"/>
      <c r="E1354" s="2"/>
      <c r="F1354" s="2"/>
      <c r="G1354" s="2"/>
      <c r="H1354" s="2"/>
      <c r="I1354" s="2" t="s">
        <v>76</v>
      </c>
      <c r="J1354" s="2">
        <v>5.6</v>
      </c>
    </row>
    <row r="1355">
      <c r="A1355" s="2" t="s">
        <v>585</v>
      </c>
      <c r="B1355" s="2" t="s">
        <v>1196</v>
      </c>
      <c r="C1355" s="2"/>
      <c r="D1355" s="2"/>
      <c r="E1355" s="2"/>
      <c r="F1355" s="2"/>
      <c r="G1355" s="2"/>
      <c r="H1355" s="2"/>
      <c r="I1355" s="2" t="s">
        <v>888</v>
      </c>
      <c r="J1355" s="2">
        <v>5.5</v>
      </c>
    </row>
    <row r="1356">
      <c r="A1356" s="2" t="s">
        <v>8362</v>
      </c>
      <c r="B1356" s="2" t="s">
        <v>3593</v>
      </c>
      <c r="C1356" s="2"/>
      <c r="D1356" s="2"/>
      <c r="E1356" s="2"/>
      <c r="F1356" s="2"/>
      <c r="G1356" s="2"/>
      <c r="H1356" s="2"/>
      <c r="I1356" s="2" t="s">
        <v>293</v>
      </c>
      <c r="J1356" s="2">
        <v>6.7</v>
      </c>
    </row>
    <row r="1357">
      <c r="A1357" s="2" t="s">
        <v>8361</v>
      </c>
      <c r="B1357" s="2" t="s">
        <v>1196</v>
      </c>
      <c r="C1357" s="2" t="s">
        <v>8362</v>
      </c>
      <c r="D1357" s="2" t="s">
        <v>3593</v>
      </c>
      <c r="E1357" s="2"/>
      <c r="F1357" s="2"/>
      <c r="G1357" s="2"/>
      <c r="H1357" s="2"/>
      <c r="I1357" s="2" t="s">
        <v>758</v>
      </c>
      <c r="J1357" s="2">
        <v>6.1</v>
      </c>
    </row>
    <row r="1358">
      <c r="A1358" s="2" t="s">
        <v>1196</v>
      </c>
      <c r="B1358" s="2" t="s">
        <v>4153</v>
      </c>
      <c r="C1358" s="2"/>
      <c r="D1358" s="2"/>
      <c r="E1358" s="2"/>
      <c r="F1358" s="2"/>
      <c r="G1358" s="2"/>
      <c r="H1358" s="2"/>
      <c r="I1358" s="2" t="s">
        <v>2162</v>
      </c>
      <c r="J1358" s="2">
        <v>6.2</v>
      </c>
    </row>
    <row r="1359">
      <c r="A1359" s="2" t="s">
        <v>1196</v>
      </c>
      <c r="B1359" s="2"/>
      <c r="C1359" s="2"/>
      <c r="D1359" s="2"/>
      <c r="E1359" s="2"/>
      <c r="F1359" s="2"/>
      <c r="G1359" s="2"/>
      <c r="H1359" s="2"/>
      <c r="I1359" s="2" t="s">
        <v>1196</v>
      </c>
      <c r="J1359" s="2">
        <v>7.3</v>
      </c>
    </row>
    <row r="1360">
      <c r="A1360" s="2" t="s">
        <v>330</v>
      </c>
      <c r="B1360" s="2" t="s">
        <v>1196</v>
      </c>
      <c r="C1360" s="2"/>
      <c r="D1360" s="2"/>
      <c r="E1360" s="2"/>
      <c r="F1360" s="2"/>
      <c r="G1360" s="2"/>
      <c r="H1360" s="2"/>
      <c r="I1360" s="2" t="s">
        <v>2441</v>
      </c>
      <c r="J1360" s="2">
        <v>6.6</v>
      </c>
    </row>
    <row r="1361">
      <c r="A1361" s="2" t="s">
        <v>2228</v>
      </c>
      <c r="B1361" s="2" t="s">
        <v>8362</v>
      </c>
      <c r="C1361" s="2" t="s">
        <v>4259</v>
      </c>
      <c r="D1361" s="2"/>
      <c r="E1361" s="2"/>
      <c r="F1361" s="2"/>
      <c r="G1361" s="2"/>
      <c r="H1361" s="2"/>
      <c r="I1361" s="2" t="s">
        <v>2443</v>
      </c>
      <c r="J1361" s="2">
        <v>8.2</v>
      </c>
    </row>
    <row r="1362">
      <c r="A1362" s="2" t="s">
        <v>464</v>
      </c>
      <c r="B1362" s="2" t="s">
        <v>4259</v>
      </c>
      <c r="C1362" s="2" t="s">
        <v>3593</v>
      </c>
      <c r="D1362" s="2"/>
      <c r="E1362" s="2"/>
      <c r="F1362" s="2"/>
      <c r="G1362" s="2"/>
      <c r="H1362" s="2"/>
      <c r="I1362" s="2" t="s">
        <v>989</v>
      </c>
      <c r="J1362" s="2">
        <v>6.4</v>
      </c>
    </row>
    <row r="1363">
      <c r="A1363" s="2" t="s">
        <v>8361</v>
      </c>
      <c r="B1363" s="2" t="s">
        <v>8362</v>
      </c>
      <c r="C1363" s="2" t="s">
        <v>3593</v>
      </c>
      <c r="D1363" s="2"/>
      <c r="E1363" s="2"/>
      <c r="F1363" s="2"/>
      <c r="G1363" s="2"/>
      <c r="H1363" s="2"/>
      <c r="I1363" s="2" t="s">
        <v>784</v>
      </c>
      <c r="J1363" s="2">
        <v>6.4</v>
      </c>
    </row>
    <row r="1364">
      <c r="A1364" s="2" t="s">
        <v>464</v>
      </c>
      <c r="B1364" s="2" t="s">
        <v>330</v>
      </c>
      <c r="C1364" s="2" t="s">
        <v>1196</v>
      </c>
      <c r="D1364" s="2" t="s">
        <v>3593</v>
      </c>
      <c r="E1364" s="2" t="s">
        <v>5212</v>
      </c>
      <c r="F1364" s="2"/>
      <c r="G1364" s="2"/>
      <c r="H1364" s="2"/>
      <c r="I1364" s="2" t="s">
        <v>2449</v>
      </c>
      <c r="J1364" s="2">
        <v>5.2</v>
      </c>
    </row>
    <row r="1365">
      <c r="A1365" s="2" t="s">
        <v>330</v>
      </c>
      <c r="B1365" s="2" t="s">
        <v>6284</v>
      </c>
      <c r="C1365" s="2" t="s">
        <v>443</v>
      </c>
      <c r="D1365" s="2" t="s">
        <v>4259</v>
      </c>
      <c r="E1365" s="2"/>
      <c r="F1365" s="2"/>
      <c r="G1365" s="2"/>
      <c r="H1365" s="2"/>
      <c r="I1365" s="2" t="s">
        <v>2451</v>
      </c>
      <c r="J1365" s="2">
        <v>6.5</v>
      </c>
    </row>
    <row r="1366">
      <c r="A1366" s="2" t="s">
        <v>1196</v>
      </c>
      <c r="B1366" s="2"/>
      <c r="C1366" s="2"/>
      <c r="D1366" s="2"/>
      <c r="E1366" s="2"/>
      <c r="F1366" s="2"/>
      <c r="G1366" s="2"/>
      <c r="H1366" s="2"/>
      <c r="I1366" s="2" t="s">
        <v>1196</v>
      </c>
      <c r="J1366" s="2">
        <v>7.1</v>
      </c>
    </row>
    <row r="1367">
      <c r="A1367" s="2" t="s">
        <v>330</v>
      </c>
      <c r="B1367" s="2" t="s">
        <v>585</v>
      </c>
      <c r="C1367" s="2" t="s">
        <v>7872</v>
      </c>
      <c r="D1367" s="2" t="s">
        <v>6837</v>
      </c>
      <c r="E1367" s="2"/>
      <c r="F1367" s="2"/>
      <c r="G1367" s="2"/>
      <c r="H1367" s="2"/>
      <c r="I1367" s="2" t="s">
        <v>2456</v>
      </c>
      <c r="J1367" s="2">
        <v>4.8</v>
      </c>
    </row>
    <row r="1368">
      <c r="A1368" s="2" t="s">
        <v>4624</v>
      </c>
      <c r="B1368" s="2" t="s">
        <v>1196</v>
      </c>
      <c r="C1368" s="2" t="s">
        <v>8364</v>
      </c>
      <c r="D1368" s="2"/>
      <c r="E1368" s="2"/>
      <c r="F1368" s="2"/>
      <c r="G1368" s="2"/>
      <c r="H1368" s="2"/>
      <c r="I1368" s="2" t="s">
        <v>572</v>
      </c>
      <c r="J1368" s="2">
        <v>7.3</v>
      </c>
    </row>
    <row r="1369">
      <c r="A1369" s="2" t="s">
        <v>464</v>
      </c>
      <c r="B1369" s="2" t="s">
        <v>330</v>
      </c>
      <c r="C1369" s="2" t="s">
        <v>4259</v>
      </c>
      <c r="D1369" s="2" t="s">
        <v>3593</v>
      </c>
      <c r="E1369" s="2"/>
      <c r="F1369" s="2"/>
      <c r="G1369" s="2"/>
      <c r="H1369" s="2"/>
      <c r="I1369" s="2" t="s">
        <v>81</v>
      </c>
      <c r="J1369" s="2">
        <v>5.2</v>
      </c>
    </row>
    <row r="1370">
      <c r="A1370" s="2" t="s">
        <v>1196</v>
      </c>
      <c r="B1370" s="2" t="s">
        <v>8364</v>
      </c>
      <c r="C1370" s="2"/>
      <c r="D1370" s="2"/>
      <c r="E1370" s="2"/>
      <c r="F1370" s="2"/>
      <c r="G1370" s="2"/>
      <c r="H1370" s="2"/>
      <c r="I1370" s="2" t="s">
        <v>1327</v>
      </c>
      <c r="J1370" s="2">
        <v>7.7</v>
      </c>
    </row>
    <row r="1371">
      <c r="A1371" s="2" t="s">
        <v>8361</v>
      </c>
      <c r="B1371" s="2" t="s">
        <v>1196</v>
      </c>
      <c r="C1371" s="2" t="s">
        <v>3593</v>
      </c>
      <c r="D1371" s="2"/>
      <c r="E1371" s="2"/>
      <c r="F1371" s="2"/>
      <c r="G1371" s="2"/>
      <c r="H1371" s="2"/>
      <c r="I1371" s="2" t="s">
        <v>751</v>
      </c>
      <c r="J1371" s="2">
        <v>7.6</v>
      </c>
    </row>
    <row r="1372">
      <c r="A1372" s="2" t="s">
        <v>585</v>
      </c>
      <c r="B1372" s="2" t="s">
        <v>1196</v>
      </c>
      <c r="C1372" s="2" t="s">
        <v>6837</v>
      </c>
      <c r="D1372" s="2"/>
      <c r="E1372" s="2"/>
      <c r="F1372" s="2"/>
      <c r="G1372" s="2"/>
      <c r="H1372" s="2"/>
      <c r="I1372" s="2" t="s">
        <v>495</v>
      </c>
      <c r="J1372" s="2">
        <v>5.7</v>
      </c>
    </row>
    <row r="1373">
      <c r="A1373" s="2" t="s">
        <v>585</v>
      </c>
      <c r="B1373" s="2" t="s">
        <v>1196</v>
      </c>
      <c r="C1373" s="2"/>
      <c r="D1373" s="2"/>
      <c r="E1373" s="2"/>
      <c r="F1373" s="2"/>
      <c r="G1373" s="2"/>
      <c r="H1373" s="2"/>
      <c r="I1373" s="2" t="s">
        <v>888</v>
      </c>
      <c r="J1373" s="2">
        <v>7.0</v>
      </c>
    </row>
    <row r="1374">
      <c r="A1374" s="2" t="s">
        <v>330</v>
      </c>
      <c r="B1374" s="2" t="s">
        <v>585</v>
      </c>
      <c r="C1374" s="2" t="s">
        <v>6284</v>
      </c>
      <c r="D1374" s="2" t="s">
        <v>443</v>
      </c>
      <c r="E1374" s="2"/>
      <c r="F1374" s="2"/>
      <c r="G1374" s="2"/>
      <c r="H1374" s="2"/>
      <c r="I1374" s="2" t="s">
        <v>272</v>
      </c>
      <c r="J1374" s="2">
        <v>6.0</v>
      </c>
    </row>
    <row r="1375">
      <c r="A1375" s="2" t="s">
        <v>464</v>
      </c>
      <c r="B1375" s="2" t="s">
        <v>4624</v>
      </c>
      <c r="C1375" s="2" t="s">
        <v>1196</v>
      </c>
      <c r="D1375" s="2" t="s">
        <v>8364</v>
      </c>
      <c r="E1375" s="2"/>
      <c r="F1375" s="2"/>
      <c r="G1375" s="2"/>
      <c r="H1375" s="2"/>
      <c r="I1375" s="2" t="s">
        <v>2471</v>
      </c>
      <c r="J1375" s="2">
        <v>8.1</v>
      </c>
    </row>
    <row r="1376">
      <c r="A1376" s="2" t="s">
        <v>1196</v>
      </c>
      <c r="B1376" s="2"/>
      <c r="C1376" s="2"/>
      <c r="D1376" s="2"/>
      <c r="E1376" s="2"/>
      <c r="F1376" s="2"/>
      <c r="G1376" s="2"/>
      <c r="H1376" s="2"/>
      <c r="I1376" s="2" t="s">
        <v>1196</v>
      </c>
      <c r="J1376" s="2">
        <v>8.0</v>
      </c>
    </row>
    <row r="1377">
      <c r="A1377" s="2" t="s">
        <v>464</v>
      </c>
      <c r="B1377" s="2" t="s">
        <v>585</v>
      </c>
      <c r="C1377" s="2" t="s">
        <v>8361</v>
      </c>
      <c r="D1377" s="2"/>
      <c r="E1377" s="2"/>
      <c r="F1377" s="2"/>
      <c r="G1377" s="2"/>
      <c r="H1377" s="2"/>
      <c r="I1377" s="2" t="s">
        <v>613</v>
      </c>
      <c r="J1377" s="2">
        <v>5.6</v>
      </c>
    </row>
    <row r="1378">
      <c r="A1378" s="2" t="s">
        <v>585</v>
      </c>
      <c r="B1378" s="2" t="s">
        <v>6837</v>
      </c>
      <c r="C1378" s="2"/>
      <c r="D1378" s="2"/>
      <c r="E1378" s="2"/>
      <c r="F1378" s="2"/>
      <c r="G1378" s="2"/>
      <c r="H1378" s="2"/>
      <c r="I1378" s="2" t="s">
        <v>590</v>
      </c>
      <c r="J1378" s="2">
        <v>6.1</v>
      </c>
    </row>
    <row r="1379">
      <c r="A1379" s="2" t="s">
        <v>1196</v>
      </c>
      <c r="B1379" s="2" t="s">
        <v>6284</v>
      </c>
      <c r="C1379" s="2"/>
      <c r="D1379" s="2"/>
      <c r="E1379" s="2"/>
      <c r="F1379" s="2"/>
      <c r="G1379" s="2"/>
      <c r="H1379" s="2"/>
      <c r="I1379" s="2" t="s">
        <v>2479</v>
      </c>
      <c r="J1379" s="2">
        <v>6.9</v>
      </c>
    </row>
    <row r="1380">
      <c r="A1380" s="2" t="s">
        <v>1196</v>
      </c>
      <c r="B1380" s="2" t="s">
        <v>443</v>
      </c>
      <c r="C1380" s="2" t="s">
        <v>6837</v>
      </c>
      <c r="D1380" s="2"/>
      <c r="E1380" s="2"/>
      <c r="F1380" s="2"/>
      <c r="G1380" s="2"/>
      <c r="H1380" s="2"/>
      <c r="I1380" s="2" t="s">
        <v>237</v>
      </c>
      <c r="J1380" s="2">
        <v>5.2</v>
      </c>
    </row>
    <row r="1381">
      <c r="A1381" s="2" t="s">
        <v>8361</v>
      </c>
      <c r="B1381" s="2" t="s">
        <v>1196</v>
      </c>
      <c r="C1381" s="2" t="s">
        <v>3593</v>
      </c>
      <c r="D1381" s="2"/>
      <c r="E1381" s="2"/>
      <c r="F1381" s="2"/>
      <c r="G1381" s="2"/>
      <c r="H1381" s="2"/>
      <c r="I1381" s="2" t="s">
        <v>751</v>
      </c>
      <c r="J1381" s="2">
        <v>7.0</v>
      </c>
    </row>
    <row r="1382">
      <c r="A1382" s="2" t="s">
        <v>464</v>
      </c>
      <c r="B1382" s="2" t="s">
        <v>585</v>
      </c>
      <c r="C1382" s="2" t="s">
        <v>8361</v>
      </c>
      <c r="D1382" s="2" t="s">
        <v>3593</v>
      </c>
      <c r="E1382" s="2"/>
      <c r="F1382" s="2"/>
      <c r="G1382" s="2"/>
      <c r="H1382" s="2"/>
      <c r="I1382" s="2" t="s">
        <v>142</v>
      </c>
      <c r="J1382" s="2">
        <v>6.3</v>
      </c>
    </row>
    <row r="1383">
      <c r="A1383" s="2" t="s">
        <v>585</v>
      </c>
      <c r="B1383" s="2" t="s">
        <v>8361</v>
      </c>
      <c r="C1383" s="2"/>
      <c r="D1383" s="2"/>
      <c r="E1383" s="2"/>
      <c r="F1383" s="2"/>
      <c r="G1383" s="2"/>
      <c r="H1383" s="2"/>
      <c r="I1383" s="2" t="s">
        <v>349</v>
      </c>
      <c r="J1383" s="2">
        <v>7.0</v>
      </c>
    </row>
    <row r="1384">
      <c r="A1384" s="2" t="s">
        <v>464</v>
      </c>
      <c r="B1384" s="2" t="s">
        <v>330</v>
      </c>
      <c r="C1384" s="2" t="s">
        <v>4259</v>
      </c>
      <c r="D1384" s="2"/>
      <c r="E1384" s="2"/>
      <c r="F1384" s="2"/>
      <c r="G1384" s="2"/>
      <c r="H1384" s="2"/>
      <c r="I1384" s="2" t="s">
        <v>28</v>
      </c>
      <c r="J1384" s="2">
        <v>5.3</v>
      </c>
    </row>
    <row r="1385">
      <c r="A1385" s="2" t="s">
        <v>464</v>
      </c>
      <c r="B1385" s="2" t="s">
        <v>8361</v>
      </c>
      <c r="C1385" s="2" t="s">
        <v>1196</v>
      </c>
      <c r="D1385" s="2" t="s">
        <v>8362</v>
      </c>
      <c r="E1385" s="2" t="s">
        <v>3593</v>
      </c>
      <c r="F1385" s="2"/>
      <c r="G1385" s="2"/>
      <c r="H1385" s="2"/>
      <c r="I1385" s="2" t="s">
        <v>389</v>
      </c>
      <c r="J1385" s="2">
        <v>6.9</v>
      </c>
    </row>
    <row r="1386">
      <c r="A1386" s="2" t="s">
        <v>464</v>
      </c>
      <c r="B1386" s="2" t="s">
        <v>330</v>
      </c>
      <c r="C1386" s="2" t="s">
        <v>3593</v>
      </c>
      <c r="D1386" s="2"/>
      <c r="E1386" s="2"/>
      <c r="F1386" s="2"/>
      <c r="G1386" s="2"/>
      <c r="H1386" s="2"/>
      <c r="I1386" s="2" t="s">
        <v>18</v>
      </c>
      <c r="J1386" s="2">
        <v>6.2</v>
      </c>
    </row>
    <row r="1387">
      <c r="A1387" s="2" t="s">
        <v>585</v>
      </c>
      <c r="B1387" s="2" t="s">
        <v>4259</v>
      </c>
      <c r="C1387" s="2"/>
      <c r="D1387" s="2"/>
      <c r="E1387" s="2"/>
      <c r="F1387" s="2"/>
      <c r="G1387" s="2"/>
      <c r="H1387" s="2"/>
      <c r="I1387" s="2" t="s">
        <v>1907</v>
      </c>
      <c r="J1387" s="2">
        <v>6.4</v>
      </c>
    </row>
    <row r="1388">
      <c r="A1388" s="2" t="s">
        <v>1196</v>
      </c>
      <c r="B1388" s="2" t="s">
        <v>6284</v>
      </c>
      <c r="C1388" s="2"/>
      <c r="D1388" s="2"/>
      <c r="E1388" s="2"/>
      <c r="F1388" s="2"/>
      <c r="G1388" s="2"/>
      <c r="H1388" s="2"/>
      <c r="I1388" s="2" t="s">
        <v>2479</v>
      </c>
      <c r="J1388" s="2">
        <v>6.4</v>
      </c>
    </row>
    <row r="1389">
      <c r="A1389" s="2" t="s">
        <v>464</v>
      </c>
      <c r="B1389" s="2" t="s">
        <v>330</v>
      </c>
      <c r="C1389" s="2" t="s">
        <v>8361</v>
      </c>
      <c r="D1389" s="2" t="s">
        <v>1196</v>
      </c>
      <c r="E1389" s="2" t="s">
        <v>6284</v>
      </c>
      <c r="F1389" s="2" t="s">
        <v>443</v>
      </c>
      <c r="G1389" s="2" t="s">
        <v>6837</v>
      </c>
      <c r="H1389" s="2" t="s">
        <v>3593</v>
      </c>
      <c r="I1389" s="2" t="s">
        <v>2494</v>
      </c>
      <c r="J1389" s="2">
        <v>5.7</v>
      </c>
    </row>
    <row r="1390">
      <c r="A1390" s="2" t="s">
        <v>464</v>
      </c>
      <c r="B1390" s="2" t="s">
        <v>8361</v>
      </c>
      <c r="C1390" s="2" t="s">
        <v>1196</v>
      </c>
      <c r="D1390" s="2" t="s">
        <v>3593</v>
      </c>
      <c r="E1390" s="2"/>
      <c r="F1390" s="2"/>
      <c r="G1390" s="2"/>
      <c r="H1390" s="2"/>
      <c r="I1390" s="2" t="s">
        <v>154</v>
      </c>
      <c r="J1390" s="2">
        <v>6.1</v>
      </c>
    </row>
    <row r="1391">
      <c r="A1391" s="2" t="s">
        <v>585</v>
      </c>
      <c r="B1391" s="2" t="s">
        <v>1196</v>
      </c>
      <c r="C1391" s="2" t="s">
        <v>6837</v>
      </c>
      <c r="D1391" s="2"/>
      <c r="E1391" s="2"/>
      <c r="F1391" s="2"/>
      <c r="G1391" s="2"/>
      <c r="H1391" s="2"/>
      <c r="I1391" s="2" t="s">
        <v>495</v>
      </c>
      <c r="J1391" s="2">
        <v>5.4</v>
      </c>
    </row>
    <row r="1392">
      <c r="A1392" s="2" t="s">
        <v>1196</v>
      </c>
      <c r="B1392" s="2" t="s">
        <v>7872</v>
      </c>
      <c r="C1392" s="2"/>
      <c r="D1392" s="2"/>
      <c r="E1392" s="2"/>
      <c r="F1392" s="2"/>
      <c r="G1392" s="2"/>
      <c r="H1392" s="2"/>
      <c r="I1392" s="2" t="s">
        <v>2265</v>
      </c>
      <c r="J1392" s="2">
        <v>6.7</v>
      </c>
    </row>
    <row r="1393">
      <c r="A1393" s="2" t="s">
        <v>1196</v>
      </c>
      <c r="B1393" s="2" t="s">
        <v>8362</v>
      </c>
      <c r="C1393" s="2" t="s">
        <v>6837</v>
      </c>
      <c r="D1393" s="2" t="s">
        <v>3593</v>
      </c>
      <c r="E1393" s="2"/>
      <c r="F1393" s="2"/>
      <c r="G1393" s="2"/>
      <c r="H1393" s="2"/>
      <c r="I1393" s="2" t="s">
        <v>1151</v>
      </c>
      <c r="J1393" s="2">
        <v>6.8</v>
      </c>
    </row>
    <row r="1394">
      <c r="A1394" s="2" t="s">
        <v>1196</v>
      </c>
      <c r="B1394" s="2" t="s">
        <v>2228</v>
      </c>
      <c r="C1394" s="2" t="s">
        <v>8362</v>
      </c>
      <c r="D1394" s="2" t="s">
        <v>3593</v>
      </c>
      <c r="E1394" s="2"/>
      <c r="F1394" s="2"/>
      <c r="G1394" s="2"/>
      <c r="H1394" s="2"/>
      <c r="I1394" s="2" t="s">
        <v>2139</v>
      </c>
      <c r="J1394" s="2">
        <v>6.0</v>
      </c>
    </row>
    <row r="1395">
      <c r="A1395" s="2" t="s">
        <v>1196</v>
      </c>
      <c r="B1395" s="2" t="s">
        <v>4259</v>
      </c>
      <c r="C1395" s="2" t="s">
        <v>3593</v>
      </c>
      <c r="D1395" s="2"/>
      <c r="E1395" s="2"/>
      <c r="F1395" s="2"/>
      <c r="G1395" s="2"/>
      <c r="H1395" s="2"/>
      <c r="I1395" s="2" t="s">
        <v>943</v>
      </c>
      <c r="J1395" s="2">
        <v>7.8</v>
      </c>
    </row>
    <row r="1396">
      <c r="A1396" s="2" t="s">
        <v>4624</v>
      </c>
      <c r="B1396" s="2" t="s">
        <v>585</v>
      </c>
      <c r="C1396" s="2" t="s">
        <v>6837</v>
      </c>
      <c r="D1396" s="2"/>
      <c r="E1396" s="2"/>
      <c r="F1396" s="2"/>
      <c r="G1396" s="2"/>
      <c r="H1396" s="2"/>
      <c r="I1396" s="2" t="s">
        <v>2503</v>
      </c>
      <c r="J1396" s="2">
        <v>5.3</v>
      </c>
    </row>
    <row r="1397">
      <c r="A1397" s="2" t="s">
        <v>330</v>
      </c>
      <c r="B1397" s="2" t="s">
        <v>3985</v>
      </c>
      <c r="C1397" s="2" t="s">
        <v>585</v>
      </c>
      <c r="D1397" s="2" t="s">
        <v>6284</v>
      </c>
      <c r="E1397" s="2" t="s">
        <v>4259</v>
      </c>
      <c r="F1397" s="2"/>
      <c r="G1397" s="2"/>
      <c r="H1397" s="2"/>
      <c r="I1397" s="2" t="s">
        <v>214</v>
      </c>
      <c r="J1397" s="2">
        <v>4.5</v>
      </c>
    </row>
    <row r="1398">
      <c r="A1398" s="2" t="s">
        <v>585</v>
      </c>
      <c r="B1398" s="2"/>
      <c r="C1398" s="2"/>
      <c r="D1398" s="2"/>
      <c r="E1398" s="2"/>
      <c r="F1398" s="2"/>
      <c r="G1398" s="2"/>
      <c r="H1398" s="2"/>
      <c r="I1398" s="2" t="s">
        <v>585</v>
      </c>
      <c r="J1398" s="2">
        <v>5.4</v>
      </c>
    </row>
    <row r="1399">
      <c r="A1399" s="2" t="s">
        <v>585</v>
      </c>
      <c r="B1399" s="2"/>
      <c r="C1399" s="2"/>
      <c r="D1399" s="2"/>
      <c r="E1399" s="2"/>
      <c r="F1399" s="2"/>
      <c r="G1399" s="2"/>
      <c r="H1399" s="2"/>
      <c r="I1399" s="2" t="s">
        <v>585</v>
      </c>
      <c r="J1399" s="2">
        <v>7.8</v>
      </c>
    </row>
    <row r="1400">
      <c r="A1400" s="2" t="s">
        <v>464</v>
      </c>
      <c r="B1400" s="2" t="s">
        <v>4624</v>
      </c>
      <c r="C1400" s="2" t="s">
        <v>1196</v>
      </c>
      <c r="D1400" s="2" t="s">
        <v>7872</v>
      </c>
      <c r="E1400" s="2"/>
      <c r="F1400" s="2"/>
      <c r="G1400" s="2"/>
      <c r="H1400" s="2"/>
      <c r="I1400" s="2" t="s">
        <v>2510</v>
      </c>
      <c r="J1400" s="2">
        <v>7.2</v>
      </c>
    </row>
    <row r="1401">
      <c r="A1401" s="2" t="s">
        <v>464</v>
      </c>
      <c r="B1401" s="2" t="s">
        <v>330</v>
      </c>
      <c r="C1401" s="2" t="s">
        <v>585</v>
      </c>
      <c r="D1401" s="2" t="s">
        <v>8361</v>
      </c>
      <c r="E1401" s="2"/>
      <c r="F1401" s="2"/>
      <c r="G1401" s="2"/>
      <c r="H1401" s="2"/>
      <c r="I1401" s="2" t="s">
        <v>479</v>
      </c>
      <c r="J1401" s="2">
        <v>6.6</v>
      </c>
    </row>
    <row r="1402">
      <c r="A1402" s="2" t="s">
        <v>464</v>
      </c>
      <c r="B1402" s="2" t="s">
        <v>330</v>
      </c>
      <c r="C1402" s="2"/>
      <c r="D1402" s="2"/>
      <c r="E1402" s="2"/>
      <c r="F1402" s="2"/>
      <c r="G1402" s="2"/>
      <c r="H1402" s="2"/>
      <c r="I1402" s="2" t="s">
        <v>46</v>
      </c>
      <c r="J1402" s="2">
        <v>7.6</v>
      </c>
    </row>
    <row r="1403">
      <c r="A1403" s="2" t="s">
        <v>4624</v>
      </c>
      <c r="B1403" s="2" t="s">
        <v>1196</v>
      </c>
      <c r="C1403" s="2" t="s">
        <v>8363</v>
      </c>
      <c r="D1403" s="2"/>
      <c r="E1403" s="2"/>
      <c r="F1403" s="2"/>
      <c r="G1403" s="2"/>
      <c r="H1403" s="2"/>
      <c r="I1403" s="2" t="s">
        <v>2515</v>
      </c>
      <c r="J1403" s="2">
        <v>5.9</v>
      </c>
    </row>
    <row r="1404">
      <c r="A1404" s="2" t="s">
        <v>464</v>
      </c>
      <c r="B1404" s="2" t="s">
        <v>8361</v>
      </c>
      <c r="C1404" s="2" t="s">
        <v>3593</v>
      </c>
      <c r="D1404" s="2"/>
      <c r="E1404" s="2"/>
      <c r="F1404" s="2"/>
      <c r="G1404" s="2"/>
      <c r="H1404" s="2"/>
      <c r="I1404" s="2" t="s">
        <v>116</v>
      </c>
      <c r="J1404" s="2">
        <v>6.7</v>
      </c>
    </row>
    <row r="1405">
      <c r="A1405" s="2" t="s">
        <v>4624</v>
      </c>
      <c r="B1405" s="2" t="s">
        <v>1196</v>
      </c>
      <c r="C1405" s="2" t="s">
        <v>8364</v>
      </c>
      <c r="D1405" s="2"/>
      <c r="E1405" s="2"/>
      <c r="F1405" s="2"/>
      <c r="G1405" s="2"/>
      <c r="H1405" s="2"/>
      <c r="I1405" s="2" t="s">
        <v>572</v>
      </c>
      <c r="J1405" s="2">
        <v>7.7</v>
      </c>
    </row>
    <row r="1406">
      <c r="A1406" s="2" t="s">
        <v>464</v>
      </c>
      <c r="B1406" s="2" t="s">
        <v>585</v>
      </c>
      <c r="C1406" s="2" t="s">
        <v>8361</v>
      </c>
      <c r="D1406" s="2"/>
      <c r="E1406" s="2"/>
      <c r="F1406" s="2"/>
      <c r="G1406" s="2"/>
      <c r="H1406" s="2"/>
      <c r="I1406" s="2" t="s">
        <v>613</v>
      </c>
      <c r="J1406" s="2">
        <v>5.8</v>
      </c>
    </row>
    <row r="1407">
      <c r="A1407" s="2" t="s">
        <v>464</v>
      </c>
      <c r="B1407" s="2" t="s">
        <v>330</v>
      </c>
      <c r="C1407" s="2" t="s">
        <v>585</v>
      </c>
      <c r="D1407" s="2" t="s">
        <v>6284</v>
      </c>
      <c r="E1407" s="2" t="s">
        <v>4259</v>
      </c>
      <c r="F1407" s="2"/>
      <c r="G1407" s="2"/>
      <c r="H1407" s="2"/>
      <c r="I1407" s="2" t="s">
        <v>1062</v>
      </c>
      <c r="J1407" s="2">
        <v>5.4</v>
      </c>
    </row>
    <row r="1408">
      <c r="A1408" s="2" t="s">
        <v>585</v>
      </c>
      <c r="B1408" s="2" t="s">
        <v>8361</v>
      </c>
      <c r="C1408" s="2"/>
      <c r="D1408" s="2"/>
      <c r="E1408" s="2"/>
      <c r="F1408" s="2"/>
      <c r="G1408" s="2"/>
      <c r="H1408" s="2"/>
      <c r="I1408" s="2" t="s">
        <v>349</v>
      </c>
      <c r="J1408" s="2">
        <v>6.9</v>
      </c>
    </row>
    <row r="1409">
      <c r="A1409" s="2" t="s">
        <v>330</v>
      </c>
      <c r="B1409" s="2" t="s">
        <v>1196</v>
      </c>
      <c r="C1409" s="2" t="s">
        <v>5212</v>
      </c>
      <c r="D1409" s="2"/>
      <c r="E1409" s="2"/>
      <c r="F1409" s="2"/>
      <c r="G1409" s="2"/>
      <c r="H1409" s="2"/>
      <c r="I1409" s="2" t="s">
        <v>2108</v>
      </c>
      <c r="J1409" s="2">
        <v>7.7</v>
      </c>
    </row>
    <row r="1410">
      <c r="A1410" s="2" t="s">
        <v>585</v>
      </c>
      <c r="B1410" s="2" t="s">
        <v>1196</v>
      </c>
      <c r="C1410" s="2" t="s">
        <v>6837</v>
      </c>
      <c r="D1410" s="2"/>
      <c r="E1410" s="2"/>
      <c r="F1410" s="2"/>
      <c r="G1410" s="2"/>
      <c r="H1410" s="2"/>
      <c r="I1410" s="2" t="s">
        <v>495</v>
      </c>
      <c r="J1410" s="2">
        <v>6.8</v>
      </c>
    </row>
    <row r="1411">
      <c r="A1411" s="2" t="s">
        <v>330</v>
      </c>
      <c r="B1411" s="2" t="s">
        <v>8362</v>
      </c>
      <c r="C1411" s="2" t="s">
        <v>4259</v>
      </c>
      <c r="D1411" s="2"/>
      <c r="E1411" s="2"/>
      <c r="F1411" s="2"/>
      <c r="G1411" s="2"/>
      <c r="H1411" s="2"/>
      <c r="I1411" s="2" t="s">
        <v>481</v>
      </c>
      <c r="J1411" s="2">
        <v>6.4</v>
      </c>
    </row>
    <row r="1412">
      <c r="A1412" s="2" t="s">
        <v>585</v>
      </c>
      <c r="B1412" s="2" t="s">
        <v>8361</v>
      </c>
      <c r="C1412" s="2"/>
      <c r="D1412" s="2"/>
      <c r="E1412" s="2"/>
      <c r="F1412" s="2"/>
      <c r="G1412" s="2"/>
      <c r="H1412" s="2"/>
      <c r="I1412" s="2" t="s">
        <v>349</v>
      </c>
      <c r="J1412" s="2">
        <v>5.7</v>
      </c>
    </row>
    <row r="1413">
      <c r="A1413" s="2" t="s">
        <v>8361</v>
      </c>
      <c r="B1413" s="2" t="s">
        <v>3593</v>
      </c>
      <c r="C1413" s="2"/>
      <c r="D1413" s="2"/>
      <c r="E1413" s="2"/>
      <c r="F1413" s="2"/>
      <c r="G1413" s="2"/>
      <c r="H1413" s="2"/>
      <c r="I1413" s="2" t="s">
        <v>535</v>
      </c>
      <c r="J1413" s="2">
        <v>7.3</v>
      </c>
    </row>
    <row r="1414">
      <c r="A1414" s="2" t="s">
        <v>8361</v>
      </c>
      <c r="B1414" s="2" t="s">
        <v>1196</v>
      </c>
      <c r="C1414" s="2" t="s">
        <v>3593</v>
      </c>
      <c r="D1414" s="2"/>
      <c r="E1414" s="2"/>
      <c r="F1414" s="2"/>
      <c r="G1414" s="2"/>
      <c r="H1414" s="2"/>
      <c r="I1414" s="2" t="s">
        <v>751</v>
      </c>
      <c r="J1414" s="2">
        <v>6.8</v>
      </c>
    </row>
    <row r="1415">
      <c r="A1415" s="2" t="s">
        <v>585</v>
      </c>
      <c r="B1415" s="2" t="s">
        <v>6837</v>
      </c>
      <c r="C1415" s="2"/>
      <c r="D1415" s="2"/>
      <c r="E1415" s="2"/>
      <c r="F1415" s="2"/>
      <c r="G1415" s="2"/>
      <c r="H1415" s="2"/>
      <c r="I1415" s="2" t="s">
        <v>590</v>
      </c>
      <c r="J1415" s="2">
        <v>6.3</v>
      </c>
    </row>
    <row r="1416">
      <c r="A1416" s="2" t="s">
        <v>585</v>
      </c>
      <c r="B1416" s="2" t="s">
        <v>6837</v>
      </c>
      <c r="C1416" s="2"/>
      <c r="D1416" s="2"/>
      <c r="E1416" s="2"/>
      <c r="F1416" s="2"/>
      <c r="G1416" s="2"/>
      <c r="H1416" s="2"/>
      <c r="I1416" s="2" t="s">
        <v>590</v>
      </c>
      <c r="J1416" s="2">
        <v>5.9</v>
      </c>
    </row>
    <row r="1417">
      <c r="A1417" s="2" t="s">
        <v>1196</v>
      </c>
      <c r="B1417" s="2" t="s">
        <v>6837</v>
      </c>
      <c r="C1417" s="2" t="s">
        <v>8363</v>
      </c>
      <c r="D1417" s="2"/>
      <c r="E1417" s="2"/>
      <c r="F1417" s="2"/>
      <c r="G1417" s="2"/>
      <c r="H1417" s="2"/>
      <c r="I1417" s="2" t="s">
        <v>1950</v>
      </c>
      <c r="J1417" s="2">
        <v>7.4</v>
      </c>
    </row>
    <row r="1418">
      <c r="A1418" s="2" t="s">
        <v>8361</v>
      </c>
      <c r="B1418" s="2" t="s">
        <v>1196</v>
      </c>
      <c r="C1418" s="2" t="s">
        <v>8362</v>
      </c>
      <c r="D1418" s="2" t="s">
        <v>3593</v>
      </c>
      <c r="E1418" s="2"/>
      <c r="F1418" s="2"/>
      <c r="G1418" s="2"/>
      <c r="H1418" s="2"/>
      <c r="I1418" s="2" t="s">
        <v>758</v>
      </c>
      <c r="J1418" s="2">
        <v>8.3</v>
      </c>
    </row>
    <row r="1419">
      <c r="A1419" s="2" t="s">
        <v>330</v>
      </c>
      <c r="B1419" s="2" t="s">
        <v>585</v>
      </c>
      <c r="C1419" s="2" t="s">
        <v>6284</v>
      </c>
      <c r="D1419" s="2" t="s">
        <v>4259</v>
      </c>
      <c r="E1419" s="2"/>
      <c r="F1419" s="2"/>
      <c r="G1419" s="2"/>
      <c r="H1419" s="2"/>
      <c r="I1419" s="2" t="s">
        <v>2534</v>
      </c>
      <c r="J1419" s="2">
        <v>6.2</v>
      </c>
    </row>
    <row r="1420">
      <c r="A1420" s="2" t="s">
        <v>585</v>
      </c>
      <c r="B1420" s="2"/>
      <c r="C1420" s="2"/>
      <c r="D1420" s="2"/>
      <c r="E1420" s="2"/>
      <c r="F1420" s="2"/>
      <c r="G1420" s="2"/>
      <c r="H1420" s="2"/>
      <c r="I1420" s="2" t="s">
        <v>585</v>
      </c>
      <c r="J1420" s="2">
        <v>6.3</v>
      </c>
    </row>
    <row r="1421">
      <c r="A1421" s="2" t="s">
        <v>464</v>
      </c>
      <c r="B1421" s="2" t="s">
        <v>2228</v>
      </c>
      <c r="C1421" s="2" t="s">
        <v>4259</v>
      </c>
      <c r="D1421" s="2" t="s">
        <v>3593</v>
      </c>
      <c r="E1421" s="2"/>
      <c r="F1421" s="2"/>
      <c r="G1421" s="2"/>
      <c r="H1421" s="2"/>
      <c r="I1421" s="2" t="s">
        <v>781</v>
      </c>
      <c r="J1421" s="2">
        <v>5.8</v>
      </c>
    </row>
    <row r="1422">
      <c r="A1422" s="2" t="s">
        <v>2228</v>
      </c>
      <c r="B1422" s="2"/>
      <c r="C1422" s="2"/>
      <c r="D1422" s="2"/>
      <c r="E1422" s="2"/>
      <c r="F1422" s="2"/>
      <c r="G1422" s="2"/>
      <c r="H1422" s="2"/>
      <c r="I1422" s="2" t="s">
        <v>2228</v>
      </c>
      <c r="J1422" s="2">
        <v>7.5</v>
      </c>
    </row>
    <row r="1423">
      <c r="A1423" s="2" t="s">
        <v>2228</v>
      </c>
      <c r="B1423" s="2" t="s">
        <v>4259</v>
      </c>
      <c r="C1423" s="2" t="s">
        <v>3593</v>
      </c>
      <c r="D1423" s="2"/>
      <c r="E1423" s="2"/>
      <c r="F1423" s="2"/>
      <c r="G1423" s="2"/>
      <c r="H1423" s="2"/>
      <c r="I1423" s="2" t="s">
        <v>1514</v>
      </c>
      <c r="J1423" s="2">
        <v>6.3</v>
      </c>
    </row>
    <row r="1424">
      <c r="A1424" s="2" t="s">
        <v>464</v>
      </c>
      <c r="B1424" s="2" t="s">
        <v>330</v>
      </c>
      <c r="C1424" s="2"/>
      <c r="D1424" s="2"/>
      <c r="E1424" s="2"/>
      <c r="F1424" s="2"/>
      <c r="G1424" s="2"/>
      <c r="H1424" s="2"/>
      <c r="I1424" s="2" t="s">
        <v>46</v>
      </c>
      <c r="J1424" s="2">
        <v>6.4</v>
      </c>
    </row>
    <row r="1425">
      <c r="A1425" s="2" t="s">
        <v>4624</v>
      </c>
      <c r="B1425" s="2" t="s">
        <v>1196</v>
      </c>
      <c r="C1425" s="2" t="s">
        <v>6284</v>
      </c>
      <c r="D1425" s="2" t="s">
        <v>7872</v>
      </c>
      <c r="E1425" s="2" t="s">
        <v>8364</v>
      </c>
      <c r="F1425" s="2"/>
      <c r="G1425" s="2"/>
      <c r="H1425" s="2"/>
      <c r="I1425" s="2" t="s">
        <v>2541</v>
      </c>
      <c r="J1425" s="2">
        <v>7.2</v>
      </c>
    </row>
    <row r="1426">
      <c r="A1426" s="2" t="s">
        <v>464</v>
      </c>
      <c r="B1426" s="2" t="s">
        <v>330</v>
      </c>
      <c r="C1426" s="2" t="s">
        <v>3985</v>
      </c>
      <c r="D1426" s="2" t="s">
        <v>585</v>
      </c>
      <c r="E1426" s="2" t="s">
        <v>6284</v>
      </c>
      <c r="F1426" s="2" t="s">
        <v>443</v>
      </c>
      <c r="G1426" s="2" t="s">
        <v>4259</v>
      </c>
      <c r="H1426" s="2"/>
      <c r="I1426" s="2" t="s">
        <v>301</v>
      </c>
      <c r="J1426" s="2">
        <v>6.3</v>
      </c>
    </row>
    <row r="1427">
      <c r="A1427" s="2" t="s">
        <v>4624</v>
      </c>
      <c r="B1427" s="2" t="s">
        <v>1196</v>
      </c>
      <c r="C1427" s="2" t="s">
        <v>8364</v>
      </c>
      <c r="D1427" s="2"/>
      <c r="E1427" s="2"/>
      <c r="F1427" s="2"/>
      <c r="G1427" s="2"/>
      <c r="H1427" s="2"/>
      <c r="I1427" s="2" t="s">
        <v>572</v>
      </c>
      <c r="J1427" s="2">
        <v>6.9</v>
      </c>
    </row>
    <row r="1428">
      <c r="A1428" s="2" t="s">
        <v>585</v>
      </c>
      <c r="B1428" s="2" t="s">
        <v>6837</v>
      </c>
      <c r="C1428" s="2"/>
      <c r="D1428" s="2"/>
      <c r="E1428" s="2"/>
      <c r="F1428" s="2"/>
      <c r="G1428" s="2"/>
      <c r="H1428" s="2"/>
      <c r="I1428" s="2" t="s">
        <v>590</v>
      </c>
      <c r="J1428" s="2">
        <v>6.6</v>
      </c>
    </row>
    <row r="1429">
      <c r="A1429" s="2" t="s">
        <v>585</v>
      </c>
      <c r="B1429" s="2"/>
      <c r="C1429" s="2"/>
      <c r="D1429" s="2"/>
      <c r="E1429" s="2"/>
      <c r="F1429" s="2"/>
      <c r="G1429" s="2"/>
      <c r="H1429" s="2"/>
      <c r="I1429" s="2" t="s">
        <v>585</v>
      </c>
      <c r="J1429" s="2">
        <v>6.0</v>
      </c>
    </row>
    <row r="1430">
      <c r="A1430" s="2" t="s">
        <v>4624</v>
      </c>
      <c r="B1430" s="2" t="s">
        <v>585</v>
      </c>
      <c r="C1430" s="2" t="s">
        <v>1196</v>
      </c>
      <c r="D1430" s="2" t="s">
        <v>7872</v>
      </c>
      <c r="E1430" s="2" t="s">
        <v>4153</v>
      </c>
      <c r="F1430" s="2"/>
      <c r="G1430" s="2"/>
      <c r="H1430" s="2"/>
      <c r="I1430" s="2" t="s">
        <v>2549</v>
      </c>
      <c r="J1430" s="2">
        <v>7.5</v>
      </c>
    </row>
    <row r="1431">
      <c r="A1431" s="2" t="s">
        <v>4624</v>
      </c>
      <c r="B1431" s="2" t="s">
        <v>1196</v>
      </c>
      <c r="C1431" s="2" t="s">
        <v>7872</v>
      </c>
      <c r="D1431" s="2" t="s">
        <v>6837</v>
      </c>
      <c r="E1431" s="2"/>
      <c r="F1431" s="2"/>
      <c r="G1431" s="2"/>
      <c r="H1431" s="2"/>
      <c r="I1431" s="2" t="s">
        <v>2132</v>
      </c>
      <c r="J1431" s="2">
        <v>7.7</v>
      </c>
    </row>
    <row r="1432">
      <c r="A1432" s="2" t="s">
        <v>585</v>
      </c>
      <c r="B1432" s="2"/>
      <c r="C1432" s="2"/>
      <c r="D1432" s="2"/>
      <c r="E1432" s="2"/>
      <c r="F1432" s="2"/>
      <c r="G1432" s="2"/>
      <c r="H1432" s="2"/>
      <c r="I1432" s="2" t="s">
        <v>585</v>
      </c>
      <c r="J1432" s="2">
        <v>6.2</v>
      </c>
    </row>
    <row r="1433">
      <c r="A1433" s="2" t="s">
        <v>585</v>
      </c>
      <c r="B1433" s="2" t="s">
        <v>6284</v>
      </c>
      <c r="C1433" s="2"/>
      <c r="D1433" s="2"/>
      <c r="E1433" s="2"/>
      <c r="F1433" s="2"/>
      <c r="G1433" s="2"/>
      <c r="H1433" s="2"/>
      <c r="I1433" s="2" t="s">
        <v>1068</v>
      </c>
      <c r="J1433" s="2">
        <v>5.4</v>
      </c>
    </row>
    <row r="1434">
      <c r="A1434" s="2" t="s">
        <v>464</v>
      </c>
      <c r="B1434" s="2" t="s">
        <v>330</v>
      </c>
      <c r="C1434" s="2" t="s">
        <v>443</v>
      </c>
      <c r="D1434" s="2" t="s">
        <v>4259</v>
      </c>
      <c r="E1434" s="2" t="s">
        <v>3593</v>
      </c>
      <c r="F1434" s="2"/>
      <c r="G1434" s="2"/>
      <c r="H1434" s="2"/>
      <c r="I1434" s="2" t="s">
        <v>93</v>
      </c>
      <c r="J1434" s="2">
        <v>6.6</v>
      </c>
    </row>
    <row r="1435">
      <c r="A1435" s="2" t="s">
        <v>585</v>
      </c>
      <c r="B1435" s="2" t="s">
        <v>6837</v>
      </c>
      <c r="C1435" s="2"/>
      <c r="D1435" s="2"/>
      <c r="E1435" s="2"/>
      <c r="F1435" s="2"/>
      <c r="G1435" s="2"/>
      <c r="H1435" s="2"/>
      <c r="I1435" s="2" t="s">
        <v>590</v>
      </c>
      <c r="J1435" s="2">
        <v>5.3</v>
      </c>
    </row>
    <row r="1436">
      <c r="A1436" s="2" t="s">
        <v>585</v>
      </c>
      <c r="B1436" s="2" t="s">
        <v>6837</v>
      </c>
      <c r="C1436" s="2" t="s">
        <v>8364</v>
      </c>
      <c r="D1436" s="2"/>
      <c r="E1436" s="2"/>
      <c r="F1436" s="2"/>
      <c r="G1436" s="2"/>
      <c r="H1436" s="2"/>
      <c r="I1436" s="2" t="s">
        <v>1364</v>
      </c>
      <c r="J1436" s="2">
        <v>5.6</v>
      </c>
    </row>
    <row r="1437">
      <c r="A1437" s="2" t="s">
        <v>585</v>
      </c>
      <c r="B1437" s="2" t="s">
        <v>6837</v>
      </c>
      <c r="C1437" s="2"/>
      <c r="D1437" s="2"/>
      <c r="E1437" s="2"/>
      <c r="F1437" s="2"/>
      <c r="G1437" s="2"/>
      <c r="H1437" s="2"/>
      <c r="I1437" s="2" t="s">
        <v>590</v>
      </c>
      <c r="J1437" s="2">
        <v>5.9</v>
      </c>
    </row>
    <row r="1438">
      <c r="A1438" s="2" t="s">
        <v>4624</v>
      </c>
      <c r="B1438" s="2" t="s">
        <v>8361</v>
      </c>
      <c r="C1438" s="2" t="s">
        <v>1196</v>
      </c>
      <c r="D1438" s="2"/>
      <c r="E1438" s="2"/>
      <c r="F1438" s="2"/>
      <c r="G1438" s="2"/>
      <c r="H1438" s="2"/>
      <c r="I1438" s="2" t="s">
        <v>604</v>
      </c>
      <c r="J1438" s="2">
        <v>7.8</v>
      </c>
    </row>
    <row r="1439">
      <c r="A1439" s="2" t="s">
        <v>464</v>
      </c>
      <c r="B1439" s="2" t="s">
        <v>2228</v>
      </c>
      <c r="C1439" s="2" t="s">
        <v>4259</v>
      </c>
      <c r="D1439" s="2"/>
      <c r="E1439" s="2"/>
      <c r="F1439" s="2"/>
      <c r="G1439" s="2"/>
      <c r="H1439" s="2"/>
      <c r="I1439" s="2" t="s">
        <v>1459</v>
      </c>
      <c r="J1439" s="2">
        <v>6.7</v>
      </c>
    </row>
    <row r="1440">
      <c r="A1440" s="2" t="s">
        <v>443</v>
      </c>
      <c r="B1440" s="2" t="s">
        <v>2228</v>
      </c>
      <c r="C1440" s="2"/>
      <c r="D1440" s="2"/>
      <c r="E1440" s="2"/>
      <c r="F1440" s="2"/>
      <c r="G1440" s="2"/>
      <c r="H1440" s="2"/>
      <c r="I1440" s="2" t="s">
        <v>2563</v>
      </c>
      <c r="J1440" s="2">
        <v>7.4</v>
      </c>
    </row>
    <row r="1441">
      <c r="A1441" s="2" t="s">
        <v>585</v>
      </c>
      <c r="B1441" s="2" t="s">
        <v>8361</v>
      </c>
      <c r="C1441" s="2" t="s">
        <v>3593</v>
      </c>
      <c r="D1441" s="2"/>
      <c r="E1441" s="2"/>
      <c r="F1441" s="2"/>
      <c r="G1441" s="2"/>
      <c r="H1441" s="2"/>
      <c r="I1441" s="2" t="s">
        <v>2082</v>
      </c>
      <c r="J1441" s="2">
        <v>6.2</v>
      </c>
    </row>
    <row r="1442">
      <c r="A1442" s="2" t="s">
        <v>464</v>
      </c>
      <c r="B1442" s="2" t="s">
        <v>8361</v>
      </c>
      <c r="C1442" s="2" t="s">
        <v>1196</v>
      </c>
      <c r="D1442" s="2" t="s">
        <v>8362</v>
      </c>
      <c r="E1442" s="2" t="s">
        <v>3593</v>
      </c>
      <c r="F1442" s="2"/>
      <c r="G1442" s="2"/>
      <c r="H1442" s="2"/>
      <c r="I1442" s="2" t="s">
        <v>389</v>
      </c>
      <c r="J1442" s="2">
        <v>5.4</v>
      </c>
    </row>
    <row r="1443">
      <c r="A1443" s="2" t="s">
        <v>464</v>
      </c>
      <c r="B1443" s="2" t="s">
        <v>4259</v>
      </c>
      <c r="C1443" s="2" t="s">
        <v>3593</v>
      </c>
      <c r="D1443" s="2"/>
      <c r="E1443" s="2"/>
      <c r="F1443" s="2"/>
      <c r="G1443" s="2"/>
      <c r="H1443" s="2"/>
      <c r="I1443" s="2" t="s">
        <v>989</v>
      </c>
      <c r="J1443" s="2">
        <v>6.7</v>
      </c>
    </row>
    <row r="1444">
      <c r="A1444" s="2" t="s">
        <v>585</v>
      </c>
      <c r="B1444" s="2" t="s">
        <v>6837</v>
      </c>
      <c r="C1444" s="2"/>
      <c r="D1444" s="2"/>
      <c r="E1444" s="2"/>
      <c r="F1444" s="2"/>
      <c r="G1444" s="2"/>
      <c r="H1444" s="2"/>
      <c r="I1444" s="2" t="s">
        <v>590</v>
      </c>
      <c r="J1444" s="2">
        <v>5.3</v>
      </c>
    </row>
    <row r="1445">
      <c r="A1445" s="2" t="s">
        <v>585</v>
      </c>
      <c r="B1445" s="2" t="s">
        <v>1196</v>
      </c>
      <c r="C1445" s="2" t="s">
        <v>6837</v>
      </c>
      <c r="D1445" s="2"/>
      <c r="E1445" s="2"/>
      <c r="F1445" s="2"/>
      <c r="G1445" s="2"/>
      <c r="H1445" s="2"/>
      <c r="I1445" s="2" t="s">
        <v>495</v>
      </c>
      <c r="J1445" s="2">
        <v>5.9</v>
      </c>
    </row>
    <row r="1446">
      <c r="A1446" s="2" t="s">
        <v>1196</v>
      </c>
      <c r="B1446" s="2" t="s">
        <v>6837</v>
      </c>
      <c r="C1446" s="2"/>
      <c r="D1446" s="2"/>
      <c r="E1446" s="2"/>
      <c r="F1446" s="2"/>
      <c r="G1446" s="2"/>
      <c r="H1446" s="2"/>
      <c r="I1446" s="2" t="s">
        <v>76</v>
      </c>
      <c r="J1446" s="2">
        <v>7.0</v>
      </c>
    </row>
    <row r="1447">
      <c r="A1447" s="2" t="s">
        <v>330</v>
      </c>
      <c r="B1447" s="2" t="s">
        <v>585</v>
      </c>
      <c r="C1447" s="2" t="s">
        <v>443</v>
      </c>
      <c r="D1447" s="2"/>
      <c r="E1447" s="2"/>
      <c r="F1447" s="2"/>
      <c r="G1447" s="2"/>
      <c r="H1447" s="2"/>
      <c r="I1447" s="2" t="s">
        <v>1884</v>
      </c>
      <c r="J1447" s="2">
        <v>4.8</v>
      </c>
    </row>
    <row r="1448">
      <c r="A1448" s="2" t="s">
        <v>585</v>
      </c>
      <c r="B1448" s="2" t="s">
        <v>1196</v>
      </c>
      <c r="C1448" s="2" t="s">
        <v>6284</v>
      </c>
      <c r="D1448" s="2" t="s">
        <v>8364</v>
      </c>
      <c r="E1448" s="2"/>
      <c r="F1448" s="2"/>
      <c r="G1448" s="2"/>
      <c r="H1448" s="2"/>
      <c r="I1448" s="2" t="s">
        <v>2576</v>
      </c>
      <c r="J1448" s="2">
        <v>7.3</v>
      </c>
    </row>
    <row r="1449">
      <c r="A1449" s="2" t="s">
        <v>464</v>
      </c>
      <c r="B1449" s="2" t="s">
        <v>330</v>
      </c>
      <c r="C1449" s="2" t="s">
        <v>585</v>
      </c>
      <c r="D1449" s="2" t="s">
        <v>3593</v>
      </c>
      <c r="E1449" s="2"/>
      <c r="F1449" s="2"/>
      <c r="G1449" s="2"/>
      <c r="H1449" s="2"/>
      <c r="I1449" s="2" t="s">
        <v>372</v>
      </c>
      <c r="J1449" s="2">
        <v>3.8</v>
      </c>
    </row>
    <row r="1450">
      <c r="A1450" s="2" t="s">
        <v>4624</v>
      </c>
      <c r="B1450" s="2" t="s">
        <v>1196</v>
      </c>
      <c r="C1450" s="2" t="s">
        <v>8363</v>
      </c>
      <c r="D1450" s="2"/>
      <c r="E1450" s="2"/>
      <c r="F1450" s="2"/>
      <c r="G1450" s="2"/>
      <c r="H1450" s="2"/>
      <c r="I1450" s="2" t="s">
        <v>2515</v>
      </c>
      <c r="J1450" s="2">
        <v>8.5</v>
      </c>
    </row>
    <row r="1451">
      <c r="A1451" s="2" t="s">
        <v>2228</v>
      </c>
      <c r="B1451" s="2" t="s">
        <v>8362</v>
      </c>
      <c r="C1451" s="2" t="s">
        <v>3593</v>
      </c>
      <c r="D1451" s="2"/>
      <c r="E1451" s="2"/>
      <c r="F1451" s="2"/>
      <c r="G1451" s="2"/>
      <c r="H1451" s="2"/>
      <c r="I1451" s="2" t="s">
        <v>1059</v>
      </c>
      <c r="J1451" s="2">
        <v>6.8</v>
      </c>
    </row>
    <row r="1452">
      <c r="A1452" s="2" t="s">
        <v>1196</v>
      </c>
      <c r="B1452" s="2" t="s">
        <v>6284</v>
      </c>
      <c r="C1452" s="2" t="s">
        <v>443</v>
      </c>
      <c r="D1452" s="2"/>
      <c r="E1452" s="2"/>
      <c r="F1452" s="2"/>
      <c r="G1452" s="2"/>
      <c r="H1452" s="2"/>
      <c r="I1452" s="2" t="s">
        <v>2040</v>
      </c>
      <c r="J1452" s="2">
        <v>6.8</v>
      </c>
    </row>
    <row r="1453">
      <c r="A1453" s="2" t="s">
        <v>2228</v>
      </c>
      <c r="B1453" s="2"/>
      <c r="C1453" s="2"/>
      <c r="D1453" s="2"/>
      <c r="E1453" s="2"/>
      <c r="F1453" s="2"/>
      <c r="G1453" s="2"/>
      <c r="H1453" s="2"/>
      <c r="I1453" s="2" t="s">
        <v>2228</v>
      </c>
      <c r="J1453" s="2">
        <v>5.3</v>
      </c>
    </row>
    <row r="1454">
      <c r="A1454" s="2" t="s">
        <v>1196</v>
      </c>
      <c r="B1454" s="2" t="s">
        <v>6837</v>
      </c>
      <c r="C1454" s="2"/>
      <c r="D1454" s="2"/>
      <c r="E1454" s="2"/>
      <c r="F1454" s="2"/>
      <c r="G1454" s="2"/>
      <c r="H1454" s="2"/>
      <c r="I1454" s="2" t="s">
        <v>76</v>
      </c>
      <c r="J1454" s="2">
        <v>7.3</v>
      </c>
    </row>
    <row r="1455">
      <c r="A1455" s="2" t="s">
        <v>4624</v>
      </c>
      <c r="B1455" s="2" t="s">
        <v>8361</v>
      </c>
      <c r="C1455" s="2" t="s">
        <v>1196</v>
      </c>
      <c r="D1455" s="2"/>
      <c r="E1455" s="2"/>
      <c r="F1455" s="2"/>
      <c r="G1455" s="2"/>
      <c r="H1455" s="2"/>
      <c r="I1455" s="2" t="s">
        <v>604</v>
      </c>
      <c r="J1455" s="2">
        <v>6.6</v>
      </c>
    </row>
    <row r="1456">
      <c r="A1456" s="2" t="s">
        <v>2228</v>
      </c>
      <c r="B1456" s="2" t="s">
        <v>8362</v>
      </c>
      <c r="C1456" s="2"/>
      <c r="D1456" s="2"/>
      <c r="E1456" s="2"/>
      <c r="F1456" s="2"/>
      <c r="G1456" s="2"/>
      <c r="H1456" s="2"/>
      <c r="I1456" s="2" t="s">
        <v>1777</v>
      </c>
      <c r="J1456" s="2">
        <v>6.2</v>
      </c>
    </row>
    <row r="1457">
      <c r="A1457" s="2" t="s">
        <v>1196</v>
      </c>
      <c r="B1457" s="2" t="s">
        <v>443</v>
      </c>
      <c r="C1457" s="2" t="s">
        <v>2228</v>
      </c>
      <c r="D1457" s="2"/>
      <c r="E1457" s="2"/>
      <c r="F1457" s="2"/>
      <c r="G1457" s="2"/>
      <c r="H1457" s="2"/>
      <c r="I1457" s="2" t="s">
        <v>1758</v>
      </c>
      <c r="J1457" s="2">
        <v>5.2</v>
      </c>
    </row>
    <row r="1458">
      <c r="A1458" s="2" t="s">
        <v>464</v>
      </c>
      <c r="B1458" s="2" t="s">
        <v>2228</v>
      </c>
      <c r="C1458" s="2" t="s">
        <v>4259</v>
      </c>
      <c r="D1458" s="2"/>
      <c r="E1458" s="2"/>
      <c r="F1458" s="2"/>
      <c r="G1458" s="2"/>
      <c r="H1458" s="2"/>
      <c r="I1458" s="2" t="s">
        <v>1459</v>
      </c>
      <c r="J1458" s="2">
        <v>6.2</v>
      </c>
    </row>
    <row r="1459">
      <c r="A1459" s="2" t="s">
        <v>8361</v>
      </c>
      <c r="B1459" s="2" t="s">
        <v>1196</v>
      </c>
      <c r="C1459" s="2" t="s">
        <v>3593</v>
      </c>
      <c r="D1459" s="2"/>
      <c r="E1459" s="2"/>
      <c r="F1459" s="2"/>
      <c r="G1459" s="2"/>
      <c r="H1459" s="2"/>
      <c r="I1459" s="2" t="s">
        <v>751</v>
      </c>
      <c r="J1459" s="2">
        <v>6.2</v>
      </c>
    </row>
    <row r="1460">
      <c r="A1460" s="2" t="s">
        <v>585</v>
      </c>
      <c r="B1460" s="2" t="s">
        <v>1196</v>
      </c>
      <c r="C1460" s="2" t="s">
        <v>6837</v>
      </c>
      <c r="D1460" s="2" t="s">
        <v>4259</v>
      </c>
      <c r="E1460" s="2"/>
      <c r="F1460" s="2"/>
      <c r="G1460" s="2"/>
      <c r="H1460" s="2"/>
      <c r="I1460" s="2" t="s">
        <v>2592</v>
      </c>
      <c r="J1460" s="2">
        <v>6.6</v>
      </c>
    </row>
    <row r="1461">
      <c r="A1461" s="2" t="s">
        <v>464</v>
      </c>
      <c r="B1461" s="2" t="s">
        <v>330</v>
      </c>
      <c r="C1461" s="2" t="s">
        <v>4259</v>
      </c>
      <c r="D1461" s="2"/>
      <c r="E1461" s="2"/>
      <c r="F1461" s="2"/>
      <c r="G1461" s="2"/>
      <c r="H1461" s="2"/>
      <c r="I1461" s="2" t="s">
        <v>28</v>
      </c>
      <c r="J1461" s="2">
        <v>6.4</v>
      </c>
    </row>
    <row r="1462">
      <c r="A1462" s="2" t="s">
        <v>585</v>
      </c>
      <c r="B1462" s="2" t="s">
        <v>1196</v>
      </c>
      <c r="C1462" s="2" t="s">
        <v>6837</v>
      </c>
      <c r="D1462" s="2"/>
      <c r="E1462" s="2"/>
      <c r="F1462" s="2"/>
      <c r="G1462" s="2"/>
      <c r="H1462" s="2"/>
      <c r="I1462" s="2" t="s">
        <v>495</v>
      </c>
      <c r="J1462" s="2">
        <v>6.2</v>
      </c>
    </row>
    <row r="1463">
      <c r="A1463" s="2" t="s">
        <v>464</v>
      </c>
      <c r="B1463" s="2" t="s">
        <v>8361</v>
      </c>
      <c r="C1463" s="2" t="s">
        <v>8362</v>
      </c>
      <c r="D1463" s="2" t="s">
        <v>3593</v>
      </c>
      <c r="E1463" s="2"/>
      <c r="F1463" s="2"/>
      <c r="G1463" s="2"/>
      <c r="H1463" s="2"/>
      <c r="I1463" s="2" t="s">
        <v>416</v>
      </c>
      <c r="J1463" s="2">
        <v>5.1</v>
      </c>
    </row>
    <row r="1464">
      <c r="A1464" s="2" t="s">
        <v>8361</v>
      </c>
      <c r="B1464" s="2" t="s">
        <v>1196</v>
      </c>
      <c r="C1464" s="2" t="s">
        <v>8362</v>
      </c>
      <c r="D1464" s="2" t="s">
        <v>3593</v>
      </c>
      <c r="E1464" s="2"/>
      <c r="F1464" s="2"/>
      <c r="G1464" s="2"/>
      <c r="H1464" s="2"/>
      <c r="I1464" s="2" t="s">
        <v>758</v>
      </c>
      <c r="J1464" s="2">
        <v>6.6</v>
      </c>
    </row>
    <row r="1465">
      <c r="A1465" s="2" t="s">
        <v>464</v>
      </c>
      <c r="B1465" s="2" t="s">
        <v>8361</v>
      </c>
      <c r="C1465" s="2" t="s">
        <v>3593</v>
      </c>
      <c r="D1465" s="2"/>
      <c r="E1465" s="2"/>
      <c r="F1465" s="2"/>
      <c r="G1465" s="2"/>
      <c r="H1465" s="2"/>
      <c r="I1465" s="2" t="s">
        <v>116</v>
      </c>
      <c r="J1465" s="2">
        <v>6.1</v>
      </c>
    </row>
    <row r="1466">
      <c r="A1466" s="2" t="s">
        <v>585</v>
      </c>
      <c r="B1466" s="2" t="s">
        <v>6284</v>
      </c>
      <c r="C1466" s="2" t="s">
        <v>443</v>
      </c>
      <c r="D1466" s="2"/>
      <c r="E1466" s="2"/>
      <c r="F1466" s="2"/>
      <c r="G1466" s="2"/>
      <c r="H1466" s="2"/>
      <c r="I1466" s="2" t="s">
        <v>176</v>
      </c>
      <c r="J1466" s="2">
        <v>6.1</v>
      </c>
    </row>
    <row r="1467">
      <c r="A1467" s="2" t="s">
        <v>4624</v>
      </c>
      <c r="B1467" s="2" t="s">
        <v>8361</v>
      </c>
      <c r="C1467" s="2" t="s">
        <v>1196</v>
      </c>
      <c r="D1467" s="2"/>
      <c r="E1467" s="2"/>
      <c r="F1467" s="2"/>
      <c r="G1467" s="2"/>
      <c r="H1467" s="2"/>
      <c r="I1467" s="2" t="s">
        <v>604</v>
      </c>
      <c r="J1467" s="2">
        <v>6.6</v>
      </c>
    </row>
    <row r="1468">
      <c r="A1468" s="2" t="s">
        <v>1196</v>
      </c>
      <c r="B1468" s="2" t="s">
        <v>8362</v>
      </c>
      <c r="C1468" s="2" t="s">
        <v>4259</v>
      </c>
      <c r="D1468" s="2" t="s">
        <v>3593</v>
      </c>
      <c r="E1468" s="2"/>
      <c r="F1468" s="2"/>
      <c r="G1468" s="2"/>
      <c r="H1468" s="2"/>
      <c r="I1468" s="2" t="s">
        <v>779</v>
      </c>
      <c r="J1468" s="2">
        <v>5.9</v>
      </c>
    </row>
    <row r="1469">
      <c r="A1469" s="2" t="s">
        <v>585</v>
      </c>
      <c r="B1469" s="2" t="s">
        <v>6284</v>
      </c>
      <c r="C1469" s="2" t="s">
        <v>443</v>
      </c>
      <c r="D1469" s="2" t="s">
        <v>6837</v>
      </c>
      <c r="E1469" s="2"/>
      <c r="F1469" s="2"/>
      <c r="G1469" s="2"/>
      <c r="H1469" s="2"/>
      <c r="I1469" s="2" t="s">
        <v>918</v>
      </c>
      <c r="J1469" s="2">
        <v>6.3</v>
      </c>
    </row>
    <row r="1470">
      <c r="A1470" s="2" t="s">
        <v>4624</v>
      </c>
      <c r="B1470" s="2" t="s">
        <v>1196</v>
      </c>
      <c r="C1470" s="2" t="s">
        <v>8364</v>
      </c>
      <c r="D1470" s="2"/>
      <c r="E1470" s="2"/>
      <c r="F1470" s="2"/>
      <c r="G1470" s="2"/>
      <c r="H1470" s="2"/>
      <c r="I1470" s="2" t="s">
        <v>572</v>
      </c>
      <c r="J1470" s="2">
        <v>7.1</v>
      </c>
    </row>
    <row r="1471">
      <c r="A1471" s="2" t="s">
        <v>464</v>
      </c>
      <c r="B1471" s="2" t="s">
        <v>8362</v>
      </c>
      <c r="C1471" s="2" t="s">
        <v>3593</v>
      </c>
      <c r="D1471" s="2"/>
      <c r="E1471" s="2"/>
      <c r="F1471" s="2"/>
      <c r="G1471" s="2"/>
      <c r="H1471" s="2"/>
      <c r="I1471" s="2" t="s">
        <v>401</v>
      </c>
      <c r="J1471" s="2">
        <v>5.0</v>
      </c>
    </row>
    <row r="1472">
      <c r="A1472" s="2" t="s">
        <v>330</v>
      </c>
      <c r="B1472" s="2" t="s">
        <v>3985</v>
      </c>
      <c r="C1472" s="2" t="s">
        <v>585</v>
      </c>
      <c r="D1472" s="2" t="s">
        <v>6284</v>
      </c>
      <c r="E1472" s="2" t="s">
        <v>8363</v>
      </c>
      <c r="F1472" s="2"/>
      <c r="G1472" s="2"/>
      <c r="H1472" s="2"/>
      <c r="I1472" s="2" t="s">
        <v>2612</v>
      </c>
      <c r="J1472" s="2">
        <v>5.6</v>
      </c>
    </row>
    <row r="1473">
      <c r="A1473" s="2" t="s">
        <v>585</v>
      </c>
      <c r="B1473" s="2" t="s">
        <v>1196</v>
      </c>
      <c r="C1473" s="2"/>
      <c r="D1473" s="2"/>
      <c r="E1473" s="2"/>
      <c r="F1473" s="2"/>
      <c r="G1473" s="2"/>
      <c r="H1473" s="2"/>
      <c r="I1473" s="2" t="s">
        <v>888</v>
      </c>
      <c r="J1473" s="2">
        <v>7.4</v>
      </c>
    </row>
    <row r="1474">
      <c r="A1474" s="2" t="s">
        <v>464</v>
      </c>
      <c r="B1474" s="2" t="s">
        <v>585</v>
      </c>
      <c r="C1474" s="2" t="s">
        <v>4259</v>
      </c>
      <c r="D1474" s="2" t="s">
        <v>3593</v>
      </c>
      <c r="E1474" s="2"/>
      <c r="F1474" s="2"/>
      <c r="G1474" s="2"/>
      <c r="H1474" s="2"/>
      <c r="I1474" s="2" t="s">
        <v>2616</v>
      </c>
      <c r="J1474" s="2">
        <v>4.5</v>
      </c>
    </row>
    <row r="1475">
      <c r="A1475" s="2" t="s">
        <v>8361</v>
      </c>
      <c r="B1475" s="2" t="s">
        <v>1196</v>
      </c>
      <c r="C1475" s="2" t="s">
        <v>3593</v>
      </c>
      <c r="D1475" s="2"/>
      <c r="E1475" s="2"/>
      <c r="F1475" s="2"/>
      <c r="G1475" s="2"/>
      <c r="H1475" s="2"/>
      <c r="I1475" s="2" t="s">
        <v>751</v>
      </c>
      <c r="J1475" s="2">
        <v>6.2</v>
      </c>
    </row>
    <row r="1476">
      <c r="A1476" s="2" t="s">
        <v>585</v>
      </c>
      <c r="B1476" s="2" t="s">
        <v>2228</v>
      </c>
      <c r="C1476" s="2"/>
      <c r="D1476" s="2"/>
      <c r="E1476" s="2"/>
      <c r="F1476" s="2"/>
      <c r="G1476" s="2"/>
      <c r="H1476" s="2"/>
      <c r="I1476" s="2" t="s">
        <v>2620</v>
      </c>
      <c r="J1476" s="2">
        <v>5.0</v>
      </c>
    </row>
    <row r="1477">
      <c r="A1477" s="2" t="s">
        <v>464</v>
      </c>
      <c r="B1477" s="2" t="s">
        <v>8361</v>
      </c>
      <c r="C1477" s="2" t="s">
        <v>3593</v>
      </c>
      <c r="D1477" s="2"/>
      <c r="E1477" s="2"/>
      <c r="F1477" s="2"/>
      <c r="G1477" s="2"/>
      <c r="H1477" s="2"/>
      <c r="I1477" s="2" t="s">
        <v>116</v>
      </c>
      <c r="J1477" s="2">
        <v>6.5</v>
      </c>
    </row>
    <row r="1478">
      <c r="A1478" s="2" t="s">
        <v>464</v>
      </c>
      <c r="B1478" s="2" t="s">
        <v>585</v>
      </c>
      <c r="C1478" s="2" t="s">
        <v>8361</v>
      </c>
      <c r="D1478" s="2"/>
      <c r="E1478" s="2"/>
      <c r="F1478" s="2"/>
      <c r="G1478" s="2"/>
      <c r="H1478" s="2"/>
      <c r="I1478" s="2" t="s">
        <v>613</v>
      </c>
      <c r="J1478" s="2">
        <v>5.1</v>
      </c>
    </row>
    <row r="1479">
      <c r="A1479" s="2" t="s">
        <v>330</v>
      </c>
      <c r="B1479" s="2" t="s">
        <v>1196</v>
      </c>
      <c r="C1479" s="2" t="s">
        <v>6837</v>
      </c>
      <c r="D1479" s="2" t="s">
        <v>8363</v>
      </c>
      <c r="E1479" s="2"/>
      <c r="F1479" s="2"/>
      <c r="G1479" s="2"/>
      <c r="H1479" s="2"/>
      <c r="I1479" s="2" t="s">
        <v>424</v>
      </c>
      <c r="J1479" s="2">
        <v>6.5</v>
      </c>
    </row>
    <row r="1480">
      <c r="A1480" s="2" t="s">
        <v>464</v>
      </c>
      <c r="B1480" s="2" t="s">
        <v>8361</v>
      </c>
      <c r="C1480" s="2" t="s">
        <v>6837</v>
      </c>
      <c r="D1480" s="2" t="s">
        <v>3593</v>
      </c>
      <c r="E1480" s="2"/>
      <c r="F1480" s="2"/>
      <c r="G1480" s="2"/>
      <c r="H1480" s="2"/>
      <c r="I1480" s="2" t="s">
        <v>562</v>
      </c>
      <c r="J1480" s="2">
        <v>6.2</v>
      </c>
    </row>
    <row r="1481">
      <c r="A1481" s="2" t="s">
        <v>585</v>
      </c>
      <c r="B1481" s="2" t="s">
        <v>6837</v>
      </c>
      <c r="C1481" s="2" t="s">
        <v>8364</v>
      </c>
      <c r="D1481" s="2"/>
      <c r="E1481" s="2"/>
      <c r="F1481" s="2"/>
      <c r="G1481" s="2"/>
      <c r="H1481" s="2"/>
      <c r="I1481" s="2" t="s">
        <v>1364</v>
      </c>
      <c r="J1481" s="2">
        <v>6.3</v>
      </c>
    </row>
    <row r="1482">
      <c r="A1482" s="2" t="s">
        <v>585</v>
      </c>
      <c r="B1482" s="2" t="s">
        <v>6284</v>
      </c>
      <c r="C1482" s="2"/>
      <c r="D1482" s="2"/>
      <c r="E1482" s="2"/>
      <c r="F1482" s="2"/>
      <c r="G1482" s="2"/>
      <c r="H1482" s="2"/>
      <c r="I1482" s="2" t="s">
        <v>1068</v>
      </c>
      <c r="J1482" s="2">
        <v>3.8</v>
      </c>
    </row>
    <row r="1483">
      <c r="A1483" s="2" t="s">
        <v>464</v>
      </c>
      <c r="B1483" s="2" t="s">
        <v>2228</v>
      </c>
      <c r="C1483" s="2" t="s">
        <v>4259</v>
      </c>
      <c r="D1483" s="2"/>
      <c r="E1483" s="2"/>
      <c r="F1483" s="2"/>
      <c r="G1483" s="2"/>
      <c r="H1483" s="2"/>
      <c r="I1483" s="2" t="s">
        <v>1459</v>
      </c>
      <c r="J1483" s="2">
        <v>5.2</v>
      </c>
    </row>
    <row r="1484">
      <c r="A1484" s="2" t="s">
        <v>464</v>
      </c>
      <c r="B1484" s="2" t="s">
        <v>330</v>
      </c>
      <c r="C1484" s="2" t="s">
        <v>443</v>
      </c>
      <c r="D1484" s="2"/>
      <c r="E1484" s="2"/>
      <c r="F1484" s="2"/>
      <c r="G1484" s="2"/>
      <c r="H1484" s="2"/>
      <c r="I1484" s="2" t="s">
        <v>15</v>
      </c>
      <c r="J1484" s="2">
        <v>6.0</v>
      </c>
    </row>
    <row r="1485">
      <c r="A1485" s="2" t="s">
        <v>1196</v>
      </c>
      <c r="B1485" s="2" t="s">
        <v>3593</v>
      </c>
      <c r="C1485" s="2" t="s">
        <v>8363</v>
      </c>
      <c r="D1485" s="2"/>
      <c r="E1485" s="2"/>
      <c r="F1485" s="2"/>
      <c r="G1485" s="2"/>
      <c r="H1485" s="2"/>
      <c r="I1485" s="2" t="s">
        <v>2632</v>
      </c>
      <c r="J1485" s="2">
        <v>6.2</v>
      </c>
    </row>
    <row r="1486">
      <c r="A1486" s="2" t="s">
        <v>464</v>
      </c>
      <c r="B1486" s="2" t="s">
        <v>1196</v>
      </c>
      <c r="C1486" s="2" t="s">
        <v>3593</v>
      </c>
      <c r="D1486" s="2" t="s">
        <v>8363</v>
      </c>
      <c r="E1486" s="2"/>
      <c r="F1486" s="2"/>
      <c r="G1486" s="2"/>
      <c r="H1486" s="2"/>
      <c r="I1486" s="2" t="s">
        <v>674</v>
      </c>
      <c r="J1486" s="2">
        <v>5.7</v>
      </c>
    </row>
    <row r="1487">
      <c r="A1487" s="2" t="s">
        <v>585</v>
      </c>
      <c r="B1487" s="2" t="s">
        <v>4153</v>
      </c>
      <c r="C1487" s="2"/>
      <c r="D1487" s="2"/>
      <c r="E1487" s="2"/>
      <c r="F1487" s="2"/>
      <c r="G1487" s="2"/>
      <c r="H1487" s="2"/>
      <c r="I1487" s="2" t="s">
        <v>2233</v>
      </c>
      <c r="J1487" s="2">
        <v>6.7</v>
      </c>
    </row>
    <row r="1488">
      <c r="A1488" s="2" t="s">
        <v>1196</v>
      </c>
      <c r="B1488" s="2"/>
      <c r="C1488" s="2"/>
      <c r="D1488" s="2"/>
      <c r="E1488" s="2"/>
      <c r="F1488" s="2"/>
      <c r="G1488" s="2"/>
      <c r="H1488" s="2"/>
      <c r="I1488" s="2" t="s">
        <v>1196</v>
      </c>
      <c r="J1488" s="2">
        <v>6.8</v>
      </c>
    </row>
    <row r="1489">
      <c r="A1489" s="2" t="s">
        <v>464</v>
      </c>
      <c r="B1489" s="2" t="s">
        <v>5212</v>
      </c>
      <c r="C1489" s="2"/>
      <c r="D1489" s="2"/>
      <c r="E1489" s="2"/>
      <c r="F1489" s="2"/>
      <c r="G1489" s="2"/>
      <c r="H1489" s="2"/>
      <c r="I1489" s="2" t="s">
        <v>2638</v>
      </c>
      <c r="J1489" s="2">
        <v>6.0</v>
      </c>
    </row>
    <row r="1490">
      <c r="A1490" s="2" t="s">
        <v>4624</v>
      </c>
      <c r="B1490" s="2" t="s">
        <v>1196</v>
      </c>
      <c r="C1490" s="2" t="s">
        <v>7872</v>
      </c>
      <c r="D1490" s="2" t="s">
        <v>6837</v>
      </c>
      <c r="E1490" s="2"/>
      <c r="F1490" s="2"/>
      <c r="G1490" s="2"/>
      <c r="H1490" s="2"/>
      <c r="I1490" s="2" t="s">
        <v>2132</v>
      </c>
      <c r="J1490" s="2">
        <v>7.3</v>
      </c>
    </row>
    <row r="1491">
      <c r="A1491" s="2" t="s">
        <v>464</v>
      </c>
      <c r="B1491" s="2" t="s">
        <v>8361</v>
      </c>
      <c r="C1491" s="2" t="s">
        <v>8362</v>
      </c>
      <c r="D1491" s="2" t="s">
        <v>3593</v>
      </c>
      <c r="E1491" s="2"/>
      <c r="F1491" s="2"/>
      <c r="G1491" s="2"/>
      <c r="H1491" s="2"/>
      <c r="I1491" s="2" t="s">
        <v>416</v>
      </c>
      <c r="J1491" s="2">
        <v>5.5</v>
      </c>
    </row>
    <row r="1492">
      <c r="A1492" s="2" t="s">
        <v>1196</v>
      </c>
      <c r="B1492" s="2" t="s">
        <v>443</v>
      </c>
      <c r="C1492" s="2"/>
      <c r="D1492" s="2"/>
      <c r="E1492" s="2"/>
      <c r="F1492" s="2"/>
      <c r="G1492" s="2"/>
      <c r="H1492" s="2"/>
      <c r="I1492" s="2" t="s">
        <v>1853</v>
      </c>
      <c r="J1492" s="2">
        <v>6.7</v>
      </c>
    </row>
    <row r="1493">
      <c r="A1493" s="2" t="s">
        <v>464</v>
      </c>
      <c r="B1493" s="2" t="s">
        <v>585</v>
      </c>
      <c r="C1493" s="2" t="s">
        <v>3593</v>
      </c>
      <c r="D1493" s="2"/>
      <c r="E1493" s="2"/>
      <c r="F1493" s="2"/>
      <c r="G1493" s="2"/>
      <c r="H1493" s="2"/>
      <c r="I1493" s="2" t="s">
        <v>606</v>
      </c>
      <c r="J1493" s="2">
        <v>4.8</v>
      </c>
    </row>
    <row r="1494">
      <c r="A1494" s="2" t="s">
        <v>464</v>
      </c>
      <c r="B1494" s="2" t="s">
        <v>8361</v>
      </c>
      <c r="C1494" s="2" t="s">
        <v>1196</v>
      </c>
      <c r="D1494" s="2" t="s">
        <v>3593</v>
      </c>
      <c r="E1494" s="2"/>
      <c r="F1494" s="2"/>
      <c r="G1494" s="2"/>
      <c r="H1494" s="2"/>
      <c r="I1494" s="2" t="s">
        <v>154</v>
      </c>
      <c r="J1494" s="2">
        <v>5.7</v>
      </c>
    </row>
    <row r="1495">
      <c r="A1495" s="2" t="s">
        <v>464</v>
      </c>
      <c r="B1495" s="2" t="s">
        <v>8362</v>
      </c>
      <c r="C1495" s="2" t="s">
        <v>3593</v>
      </c>
      <c r="D1495" s="2"/>
      <c r="E1495" s="2"/>
      <c r="F1495" s="2"/>
      <c r="G1495" s="2"/>
      <c r="H1495" s="2"/>
      <c r="I1495" s="2" t="s">
        <v>401</v>
      </c>
      <c r="J1495" s="2">
        <v>5.1</v>
      </c>
    </row>
    <row r="1496">
      <c r="A1496" s="2" t="s">
        <v>464</v>
      </c>
      <c r="B1496" s="2" t="s">
        <v>8361</v>
      </c>
      <c r="C1496" s="2" t="s">
        <v>1196</v>
      </c>
      <c r="D1496" s="2" t="s">
        <v>3593</v>
      </c>
      <c r="E1496" s="2"/>
      <c r="F1496" s="2"/>
      <c r="G1496" s="2"/>
      <c r="H1496" s="2"/>
      <c r="I1496" s="2" t="s">
        <v>154</v>
      </c>
      <c r="J1496" s="2">
        <v>6.0</v>
      </c>
    </row>
    <row r="1497">
      <c r="A1497" s="2" t="s">
        <v>464</v>
      </c>
      <c r="B1497" s="2" t="s">
        <v>330</v>
      </c>
      <c r="C1497" s="2" t="s">
        <v>6284</v>
      </c>
      <c r="D1497" s="2" t="s">
        <v>4259</v>
      </c>
      <c r="E1497" s="2"/>
      <c r="F1497" s="2"/>
      <c r="G1497" s="2"/>
      <c r="H1497" s="2"/>
      <c r="I1497" s="2" t="s">
        <v>2651</v>
      </c>
      <c r="J1497" s="2">
        <v>4.2</v>
      </c>
    </row>
    <row r="1498">
      <c r="A1498" s="2" t="s">
        <v>330</v>
      </c>
      <c r="B1498" s="2" t="s">
        <v>4624</v>
      </c>
      <c r="C1498" s="2" t="s">
        <v>1196</v>
      </c>
      <c r="D1498" s="2" t="s">
        <v>3593</v>
      </c>
      <c r="E1498" s="2"/>
      <c r="F1498" s="2"/>
      <c r="G1498" s="2"/>
      <c r="H1498" s="2"/>
      <c r="I1498" s="2" t="s">
        <v>2653</v>
      </c>
      <c r="J1498" s="2">
        <v>7.4</v>
      </c>
    </row>
    <row r="1499">
      <c r="A1499" s="2" t="s">
        <v>464</v>
      </c>
      <c r="B1499" s="2" t="s">
        <v>330</v>
      </c>
      <c r="C1499" s="2" t="s">
        <v>443</v>
      </c>
      <c r="D1499" s="2"/>
      <c r="E1499" s="2"/>
      <c r="F1499" s="2"/>
      <c r="G1499" s="2"/>
      <c r="H1499" s="2"/>
      <c r="I1499" s="2" t="s">
        <v>15</v>
      </c>
      <c r="J1499" s="2">
        <v>4.6</v>
      </c>
    </row>
    <row r="1500">
      <c r="A1500" s="2" t="s">
        <v>585</v>
      </c>
      <c r="B1500" s="2" t="s">
        <v>1196</v>
      </c>
      <c r="C1500" s="2" t="s">
        <v>6837</v>
      </c>
      <c r="D1500" s="2"/>
      <c r="E1500" s="2"/>
      <c r="F1500" s="2"/>
      <c r="G1500" s="2"/>
      <c r="H1500" s="2"/>
      <c r="I1500" s="2" t="s">
        <v>495</v>
      </c>
      <c r="J1500" s="2">
        <v>6.9</v>
      </c>
    </row>
    <row r="1501">
      <c r="A1501" s="2" t="s">
        <v>8361</v>
      </c>
      <c r="B1501" s="2" t="s">
        <v>1196</v>
      </c>
      <c r="C1501" s="2" t="s">
        <v>8362</v>
      </c>
      <c r="D1501" s="2" t="s">
        <v>3593</v>
      </c>
      <c r="E1501" s="2"/>
      <c r="F1501" s="2"/>
      <c r="G1501" s="2"/>
      <c r="H1501" s="2"/>
      <c r="I1501" s="2" t="s">
        <v>758</v>
      </c>
      <c r="J1501" s="2">
        <v>8.6</v>
      </c>
    </row>
    <row r="1502">
      <c r="A1502" s="2" t="s">
        <v>1196</v>
      </c>
      <c r="B1502" s="2"/>
      <c r="C1502" s="2"/>
      <c r="D1502" s="2"/>
      <c r="E1502" s="2"/>
      <c r="F1502" s="2"/>
      <c r="G1502" s="2"/>
      <c r="H1502" s="2"/>
      <c r="I1502" s="2" t="s">
        <v>1196</v>
      </c>
      <c r="J1502" s="2">
        <v>6.9</v>
      </c>
    </row>
    <row r="1503">
      <c r="A1503" s="2" t="s">
        <v>8361</v>
      </c>
      <c r="B1503" s="2" t="s">
        <v>1196</v>
      </c>
      <c r="C1503" s="2"/>
      <c r="D1503" s="2"/>
      <c r="E1503" s="2"/>
      <c r="F1503" s="2"/>
      <c r="G1503" s="2"/>
      <c r="H1503" s="2"/>
      <c r="I1503" s="2" t="s">
        <v>683</v>
      </c>
      <c r="J1503" s="2">
        <v>8.0</v>
      </c>
    </row>
    <row r="1504">
      <c r="A1504" s="2" t="s">
        <v>464</v>
      </c>
      <c r="B1504" s="2" t="s">
        <v>1196</v>
      </c>
      <c r="C1504" s="2" t="s">
        <v>4259</v>
      </c>
      <c r="D1504" s="2" t="s">
        <v>3593</v>
      </c>
      <c r="E1504" s="2"/>
      <c r="F1504" s="2"/>
      <c r="G1504" s="2"/>
      <c r="H1504" s="2"/>
      <c r="I1504" s="2" t="s">
        <v>485</v>
      </c>
      <c r="J1504" s="2">
        <v>6.4</v>
      </c>
    </row>
    <row r="1505">
      <c r="A1505" s="2" t="s">
        <v>8361</v>
      </c>
      <c r="B1505" s="2" t="s">
        <v>1196</v>
      </c>
      <c r="C1505" s="2" t="s">
        <v>8362</v>
      </c>
      <c r="D1505" s="2" t="s">
        <v>3593</v>
      </c>
      <c r="E1505" s="2"/>
      <c r="F1505" s="2"/>
      <c r="G1505" s="2"/>
      <c r="H1505" s="2"/>
      <c r="I1505" s="2" t="s">
        <v>758</v>
      </c>
      <c r="J1505" s="2">
        <v>6.3</v>
      </c>
    </row>
    <row r="1506">
      <c r="A1506" s="2" t="s">
        <v>4624</v>
      </c>
      <c r="B1506" s="2" t="s">
        <v>1196</v>
      </c>
      <c r="C1506" s="2" t="s">
        <v>7872</v>
      </c>
      <c r="D1506" s="2" t="s">
        <v>8363</v>
      </c>
      <c r="E1506" s="2"/>
      <c r="F1506" s="2"/>
      <c r="G1506" s="2"/>
      <c r="H1506" s="2"/>
      <c r="I1506" s="2" t="s">
        <v>1139</v>
      </c>
      <c r="J1506" s="2">
        <v>8.4</v>
      </c>
    </row>
    <row r="1507">
      <c r="A1507" s="2" t="s">
        <v>330</v>
      </c>
      <c r="B1507" s="2" t="s">
        <v>1196</v>
      </c>
      <c r="C1507" s="2" t="s">
        <v>6837</v>
      </c>
      <c r="D1507" s="2" t="s">
        <v>8363</v>
      </c>
      <c r="E1507" s="2"/>
      <c r="F1507" s="2"/>
      <c r="G1507" s="2"/>
      <c r="H1507" s="2"/>
      <c r="I1507" s="2" t="s">
        <v>424</v>
      </c>
      <c r="J1507" s="2">
        <v>7.1</v>
      </c>
    </row>
    <row r="1508">
      <c r="A1508" s="2" t="s">
        <v>1196</v>
      </c>
      <c r="B1508" s="2" t="s">
        <v>6837</v>
      </c>
      <c r="C1508" s="2" t="s">
        <v>8363</v>
      </c>
      <c r="D1508" s="2" t="s">
        <v>5212</v>
      </c>
      <c r="E1508" s="2"/>
      <c r="F1508" s="2"/>
      <c r="G1508" s="2"/>
      <c r="H1508" s="2"/>
      <c r="I1508" s="2" t="s">
        <v>2670</v>
      </c>
      <c r="J1508" s="2">
        <v>6.8</v>
      </c>
    </row>
    <row r="1509">
      <c r="A1509" s="2" t="s">
        <v>1196</v>
      </c>
      <c r="B1509" s="2"/>
      <c r="C1509" s="2"/>
      <c r="D1509" s="2"/>
      <c r="E1509" s="2"/>
      <c r="F1509" s="2"/>
      <c r="G1509" s="2"/>
      <c r="H1509" s="2"/>
      <c r="I1509" s="2" t="s">
        <v>1196</v>
      </c>
      <c r="J1509" s="2">
        <v>7.5</v>
      </c>
    </row>
    <row r="1510">
      <c r="A1510" s="2" t="s">
        <v>464</v>
      </c>
      <c r="B1510" s="2" t="s">
        <v>330</v>
      </c>
      <c r="C1510" s="2" t="s">
        <v>6837</v>
      </c>
      <c r="D1510" s="2" t="s">
        <v>4259</v>
      </c>
      <c r="E1510" s="2"/>
      <c r="F1510" s="2"/>
      <c r="G1510" s="2"/>
      <c r="H1510" s="2"/>
      <c r="I1510" s="2" t="s">
        <v>199</v>
      </c>
      <c r="J1510" s="2">
        <v>4.5</v>
      </c>
    </row>
    <row r="1511">
      <c r="A1511" s="2" t="s">
        <v>464</v>
      </c>
      <c r="B1511" s="2" t="s">
        <v>585</v>
      </c>
      <c r="C1511" s="2" t="s">
        <v>8361</v>
      </c>
      <c r="D1511" s="2" t="s">
        <v>5212</v>
      </c>
      <c r="E1511" s="2"/>
      <c r="F1511" s="2"/>
      <c r="G1511" s="2"/>
      <c r="H1511" s="2"/>
      <c r="I1511" s="2" t="s">
        <v>2674</v>
      </c>
      <c r="J1511" s="2">
        <v>5.7</v>
      </c>
    </row>
    <row r="1512">
      <c r="A1512" s="2" t="s">
        <v>8361</v>
      </c>
      <c r="B1512" s="2" t="s">
        <v>1196</v>
      </c>
      <c r="C1512" s="2"/>
      <c r="D1512" s="2"/>
      <c r="E1512" s="2"/>
      <c r="F1512" s="2"/>
      <c r="G1512" s="2"/>
      <c r="H1512" s="2"/>
      <c r="I1512" s="2" t="s">
        <v>683</v>
      </c>
      <c r="J1512" s="2">
        <v>7.2</v>
      </c>
    </row>
    <row r="1513">
      <c r="A1513" s="2" t="s">
        <v>464</v>
      </c>
      <c r="B1513" s="2" t="s">
        <v>8362</v>
      </c>
      <c r="C1513" s="2" t="s">
        <v>4259</v>
      </c>
      <c r="D1513" s="2" t="s">
        <v>3593</v>
      </c>
      <c r="E1513" s="2"/>
      <c r="F1513" s="2"/>
      <c r="G1513" s="2"/>
      <c r="H1513" s="2"/>
      <c r="I1513" s="2" t="s">
        <v>576</v>
      </c>
      <c r="J1513" s="2">
        <v>6.8</v>
      </c>
    </row>
    <row r="1514">
      <c r="A1514" s="2" t="s">
        <v>585</v>
      </c>
      <c r="B1514" s="2"/>
      <c r="C1514" s="2"/>
      <c r="D1514" s="2"/>
      <c r="E1514" s="2"/>
      <c r="F1514" s="2"/>
      <c r="G1514" s="2"/>
      <c r="H1514" s="2"/>
      <c r="I1514" s="2" t="s">
        <v>585</v>
      </c>
      <c r="J1514" s="2">
        <v>5.4</v>
      </c>
    </row>
    <row r="1515">
      <c r="A1515" s="2" t="s">
        <v>1196</v>
      </c>
      <c r="B1515" s="2" t="s">
        <v>6837</v>
      </c>
      <c r="C1515" s="2"/>
      <c r="D1515" s="2"/>
      <c r="E1515" s="2"/>
      <c r="F1515" s="2"/>
      <c r="G1515" s="2"/>
      <c r="H1515" s="2"/>
      <c r="I1515" s="2" t="s">
        <v>76</v>
      </c>
      <c r="J1515" s="2">
        <v>7.2</v>
      </c>
    </row>
    <row r="1516">
      <c r="A1516" s="2" t="s">
        <v>1196</v>
      </c>
      <c r="B1516" s="2" t="s">
        <v>4259</v>
      </c>
      <c r="C1516" s="2"/>
      <c r="D1516" s="2"/>
      <c r="E1516" s="2"/>
      <c r="F1516" s="2"/>
      <c r="G1516" s="2"/>
      <c r="H1516" s="2"/>
      <c r="I1516" s="2" t="s">
        <v>650</v>
      </c>
      <c r="J1516" s="2">
        <v>7.3</v>
      </c>
    </row>
    <row r="1517">
      <c r="A1517" s="2" t="s">
        <v>464</v>
      </c>
      <c r="B1517" s="2" t="s">
        <v>330</v>
      </c>
      <c r="C1517" s="2" t="s">
        <v>585</v>
      </c>
      <c r="D1517" s="2" t="s">
        <v>1196</v>
      </c>
      <c r="E1517" s="2" t="s">
        <v>3593</v>
      </c>
      <c r="F1517" s="2"/>
      <c r="G1517" s="2"/>
      <c r="H1517" s="2"/>
      <c r="I1517" s="2" t="s">
        <v>2684</v>
      </c>
      <c r="J1517" s="2">
        <v>5.2</v>
      </c>
    </row>
    <row r="1518">
      <c r="A1518" s="2" t="s">
        <v>464</v>
      </c>
      <c r="B1518" s="2" t="s">
        <v>8361</v>
      </c>
      <c r="C1518" s="2" t="s">
        <v>1196</v>
      </c>
      <c r="D1518" s="2" t="s">
        <v>3593</v>
      </c>
      <c r="E1518" s="2"/>
      <c r="F1518" s="2"/>
      <c r="G1518" s="2"/>
      <c r="H1518" s="2"/>
      <c r="I1518" s="2" t="s">
        <v>154</v>
      </c>
      <c r="J1518" s="2">
        <v>5.5</v>
      </c>
    </row>
    <row r="1519">
      <c r="A1519" s="2" t="s">
        <v>330</v>
      </c>
      <c r="B1519" s="2" t="s">
        <v>3985</v>
      </c>
      <c r="C1519" s="2" t="s">
        <v>6284</v>
      </c>
      <c r="D1519" s="2" t="s">
        <v>443</v>
      </c>
      <c r="E1519" s="2"/>
      <c r="F1519" s="2"/>
      <c r="G1519" s="2"/>
      <c r="H1519" s="2"/>
      <c r="I1519" s="2" t="s">
        <v>216</v>
      </c>
      <c r="J1519" s="2">
        <v>7.7</v>
      </c>
    </row>
    <row r="1520">
      <c r="A1520" s="2" t="s">
        <v>1196</v>
      </c>
      <c r="B1520" s="2" t="s">
        <v>6837</v>
      </c>
      <c r="C1520" s="2"/>
      <c r="D1520" s="2"/>
      <c r="E1520" s="2"/>
      <c r="F1520" s="2"/>
      <c r="G1520" s="2"/>
      <c r="H1520" s="2"/>
      <c r="I1520" s="2" t="s">
        <v>76</v>
      </c>
      <c r="J1520" s="2">
        <v>7.1</v>
      </c>
    </row>
    <row r="1521">
      <c r="A1521" s="2" t="s">
        <v>1196</v>
      </c>
      <c r="B1521" s="2" t="s">
        <v>4259</v>
      </c>
      <c r="C1521" s="2" t="s">
        <v>3593</v>
      </c>
      <c r="D1521" s="2"/>
      <c r="E1521" s="2"/>
      <c r="F1521" s="2"/>
      <c r="G1521" s="2"/>
      <c r="H1521" s="2"/>
      <c r="I1521" s="2" t="s">
        <v>943</v>
      </c>
      <c r="J1521" s="2">
        <v>5.3</v>
      </c>
    </row>
    <row r="1522">
      <c r="A1522" s="2" t="s">
        <v>330</v>
      </c>
      <c r="B1522" s="2" t="s">
        <v>1196</v>
      </c>
      <c r="C1522" s="2" t="s">
        <v>6837</v>
      </c>
      <c r="D1522" s="2"/>
      <c r="E1522" s="2"/>
      <c r="F1522" s="2"/>
      <c r="G1522" s="2"/>
      <c r="H1522" s="2"/>
      <c r="I1522" s="2" t="s">
        <v>815</v>
      </c>
      <c r="J1522" s="2">
        <v>5.6</v>
      </c>
    </row>
    <row r="1523">
      <c r="A1523" s="2" t="s">
        <v>585</v>
      </c>
      <c r="B1523" s="2" t="s">
        <v>6837</v>
      </c>
      <c r="C1523" s="2" t="s">
        <v>8364</v>
      </c>
      <c r="D1523" s="2"/>
      <c r="E1523" s="2"/>
      <c r="F1523" s="2"/>
      <c r="G1523" s="2"/>
      <c r="H1523" s="2"/>
      <c r="I1523" s="2" t="s">
        <v>1364</v>
      </c>
      <c r="J1523" s="2">
        <v>5.7</v>
      </c>
    </row>
    <row r="1524">
      <c r="A1524" s="2" t="s">
        <v>4624</v>
      </c>
      <c r="B1524" s="2" t="s">
        <v>1196</v>
      </c>
      <c r="C1524" s="2" t="s">
        <v>7872</v>
      </c>
      <c r="D1524" s="2"/>
      <c r="E1524" s="2"/>
      <c r="F1524" s="2"/>
      <c r="G1524" s="2"/>
      <c r="H1524" s="2"/>
      <c r="I1524" s="2" t="s">
        <v>2073</v>
      </c>
      <c r="J1524" s="2">
        <v>7.1</v>
      </c>
    </row>
    <row r="1525">
      <c r="A1525" s="2" t="s">
        <v>4624</v>
      </c>
      <c r="B1525" s="2" t="s">
        <v>1196</v>
      </c>
      <c r="C1525" s="2" t="s">
        <v>7872</v>
      </c>
      <c r="D1525" s="2" t="s">
        <v>6837</v>
      </c>
      <c r="E1525" s="2"/>
      <c r="F1525" s="2"/>
      <c r="G1525" s="2"/>
      <c r="H1525" s="2"/>
      <c r="I1525" s="2" t="s">
        <v>2132</v>
      </c>
      <c r="J1525" s="2">
        <v>7.5</v>
      </c>
    </row>
    <row r="1526">
      <c r="A1526" s="2" t="s">
        <v>1196</v>
      </c>
      <c r="B1526" s="2" t="s">
        <v>3593</v>
      </c>
      <c r="C1526" s="2"/>
      <c r="D1526" s="2"/>
      <c r="E1526" s="2"/>
      <c r="F1526" s="2"/>
      <c r="G1526" s="2"/>
      <c r="H1526" s="2"/>
      <c r="I1526" s="2" t="s">
        <v>1422</v>
      </c>
      <c r="J1526" s="2">
        <v>7.6</v>
      </c>
    </row>
    <row r="1527">
      <c r="A1527" s="2" t="s">
        <v>464</v>
      </c>
      <c r="B1527" s="2" t="s">
        <v>585</v>
      </c>
      <c r="C1527" s="2" t="s">
        <v>8361</v>
      </c>
      <c r="D1527" s="2" t="s">
        <v>1196</v>
      </c>
      <c r="E1527" s="2" t="s">
        <v>3593</v>
      </c>
      <c r="F1527" s="2"/>
      <c r="G1527" s="2"/>
      <c r="H1527" s="2"/>
      <c r="I1527" s="2" t="s">
        <v>1248</v>
      </c>
      <c r="J1527" s="2">
        <v>5.5</v>
      </c>
    </row>
    <row r="1528">
      <c r="A1528" s="2" t="s">
        <v>464</v>
      </c>
      <c r="B1528" s="2" t="s">
        <v>585</v>
      </c>
      <c r="C1528" s="2" t="s">
        <v>8361</v>
      </c>
      <c r="D1528" s="2"/>
      <c r="E1528" s="2"/>
      <c r="F1528" s="2"/>
      <c r="G1528" s="2"/>
      <c r="H1528" s="2"/>
      <c r="I1528" s="2" t="s">
        <v>613</v>
      </c>
      <c r="J1528" s="2">
        <v>5.1</v>
      </c>
    </row>
    <row r="1529">
      <c r="A1529" s="2" t="s">
        <v>330</v>
      </c>
      <c r="B1529" s="2" t="s">
        <v>3985</v>
      </c>
      <c r="C1529" s="2" t="s">
        <v>585</v>
      </c>
      <c r="D1529" s="2" t="s">
        <v>6284</v>
      </c>
      <c r="E1529" s="2" t="s">
        <v>443</v>
      </c>
      <c r="F1529" s="2"/>
      <c r="G1529" s="2"/>
      <c r="H1529" s="2"/>
      <c r="I1529" s="2" t="s">
        <v>97</v>
      </c>
      <c r="J1529" s="2">
        <v>6.3</v>
      </c>
    </row>
    <row r="1530">
      <c r="A1530" s="2" t="s">
        <v>464</v>
      </c>
      <c r="B1530" s="2" t="s">
        <v>330</v>
      </c>
      <c r="C1530" s="2" t="s">
        <v>2228</v>
      </c>
      <c r="D1530" s="2" t="s">
        <v>4259</v>
      </c>
      <c r="E1530" s="2" t="s">
        <v>3593</v>
      </c>
      <c r="F1530" s="2"/>
      <c r="G1530" s="2"/>
      <c r="H1530" s="2"/>
      <c r="I1530" s="2" t="s">
        <v>118</v>
      </c>
      <c r="J1530" s="2">
        <v>4.9</v>
      </c>
    </row>
    <row r="1531">
      <c r="A1531" s="2" t="s">
        <v>1196</v>
      </c>
      <c r="B1531" s="2" t="s">
        <v>4153</v>
      </c>
      <c r="C1531" s="2" t="s">
        <v>6837</v>
      </c>
      <c r="D1531" s="2"/>
      <c r="E1531" s="2"/>
      <c r="F1531" s="2"/>
      <c r="G1531" s="2"/>
      <c r="H1531" s="2"/>
      <c r="I1531" s="2" t="s">
        <v>2706</v>
      </c>
      <c r="J1531" s="2">
        <v>6.5</v>
      </c>
    </row>
    <row r="1532">
      <c r="A1532" s="2" t="s">
        <v>464</v>
      </c>
      <c r="B1532" s="2" t="s">
        <v>330</v>
      </c>
      <c r="C1532" s="2" t="s">
        <v>8361</v>
      </c>
      <c r="D1532" s="2" t="s">
        <v>1196</v>
      </c>
      <c r="E1532" s="2" t="s">
        <v>3593</v>
      </c>
      <c r="F1532" s="2"/>
      <c r="G1532" s="2"/>
      <c r="H1532" s="2"/>
      <c r="I1532" s="2" t="s">
        <v>2708</v>
      </c>
      <c r="J1532" s="2">
        <v>5.6</v>
      </c>
    </row>
    <row r="1533">
      <c r="A1533" s="2" t="s">
        <v>8361</v>
      </c>
      <c r="B1533" s="2" t="s">
        <v>2228</v>
      </c>
      <c r="C1533" s="2" t="s">
        <v>8362</v>
      </c>
      <c r="D1533" s="2" t="s">
        <v>3593</v>
      </c>
      <c r="E1533" s="2"/>
      <c r="F1533" s="2"/>
      <c r="G1533" s="2"/>
      <c r="H1533" s="2"/>
      <c r="I1533" s="2" t="s">
        <v>1684</v>
      </c>
      <c r="J1533" s="2">
        <v>5.3</v>
      </c>
    </row>
    <row r="1534">
      <c r="A1534" s="2" t="s">
        <v>464</v>
      </c>
      <c r="B1534" s="2" t="s">
        <v>8361</v>
      </c>
      <c r="C1534" s="2" t="s">
        <v>1196</v>
      </c>
      <c r="D1534" s="2" t="s">
        <v>3593</v>
      </c>
      <c r="E1534" s="2"/>
      <c r="F1534" s="2"/>
      <c r="G1534" s="2"/>
      <c r="H1534" s="2"/>
      <c r="I1534" s="2" t="s">
        <v>154</v>
      </c>
      <c r="J1534" s="2">
        <v>6.5</v>
      </c>
    </row>
    <row r="1535">
      <c r="A1535" s="2" t="s">
        <v>1196</v>
      </c>
      <c r="B1535" s="2" t="s">
        <v>6837</v>
      </c>
      <c r="C1535" s="2" t="s">
        <v>8364</v>
      </c>
      <c r="D1535" s="2"/>
      <c r="E1535" s="2"/>
      <c r="F1535" s="2"/>
      <c r="G1535" s="2"/>
      <c r="H1535" s="2"/>
      <c r="I1535" s="2" t="s">
        <v>1712</v>
      </c>
      <c r="J1535" s="2">
        <v>6.8</v>
      </c>
    </row>
    <row r="1536">
      <c r="A1536" s="2" t="s">
        <v>464</v>
      </c>
      <c r="B1536" s="2" t="s">
        <v>8361</v>
      </c>
      <c r="C1536" s="2" t="s">
        <v>3593</v>
      </c>
      <c r="D1536" s="2"/>
      <c r="E1536" s="2"/>
      <c r="F1536" s="2"/>
      <c r="G1536" s="2"/>
      <c r="H1536" s="2"/>
      <c r="I1536" s="2" t="s">
        <v>116</v>
      </c>
      <c r="J1536" s="2">
        <v>6.5</v>
      </c>
    </row>
    <row r="1537">
      <c r="A1537" s="2" t="s">
        <v>585</v>
      </c>
      <c r="B1537" s="2" t="s">
        <v>1196</v>
      </c>
      <c r="C1537" s="2" t="s">
        <v>6837</v>
      </c>
      <c r="D1537" s="2"/>
      <c r="E1537" s="2"/>
      <c r="F1537" s="2"/>
      <c r="G1537" s="2"/>
      <c r="H1537" s="2"/>
      <c r="I1537" s="2" t="s">
        <v>495</v>
      </c>
      <c r="J1537" s="2">
        <v>6.0</v>
      </c>
    </row>
    <row r="1538">
      <c r="A1538" s="2" t="s">
        <v>464</v>
      </c>
      <c r="B1538" s="2" t="s">
        <v>330</v>
      </c>
      <c r="C1538" s="2" t="s">
        <v>443</v>
      </c>
      <c r="D1538" s="2" t="s">
        <v>4259</v>
      </c>
      <c r="E1538" s="2"/>
      <c r="F1538" s="2"/>
      <c r="G1538" s="2"/>
      <c r="H1538" s="2"/>
      <c r="I1538" s="2" t="s">
        <v>10</v>
      </c>
      <c r="J1538" s="2">
        <v>8.4</v>
      </c>
    </row>
    <row r="1539">
      <c r="A1539" s="2" t="s">
        <v>464</v>
      </c>
      <c r="B1539" s="2" t="s">
        <v>4259</v>
      </c>
      <c r="C1539" s="2" t="s">
        <v>3593</v>
      </c>
      <c r="D1539" s="2"/>
      <c r="E1539" s="2"/>
      <c r="F1539" s="2"/>
      <c r="G1539" s="2"/>
      <c r="H1539" s="2"/>
      <c r="I1539" s="2" t="s">
        <v>989</v>
      </c>
      <c r="J1539" s="2">
        <v>6.0</v>
      </c>
    </row>
    <row r="1540">
      <c r="A1540" s="2" t="s">
        <v>1196</v>
      </c>
      <c r="B1540" s="2" t="s">
        <v>6837</v>
      </c>
      <c r="C1540" s="2"/>
      <c r="D1540" s="2"/>
      <c r="E1540" s="2"/>
      <c r="F1540" s="2"/>
      <c r="G1540" s="2"/>
      <c r="H1540" s="2"/>
      <c r="I1540" s="2" t="s">
        <v>76</v>
      </c>
      <c r="J1540" s="2">
        <v>7.6</v>
      </c>
    </row>
    <row r="1541">
      <c r="A1541" s="2" t="s">
        <v>585</v>
      </c>
      <c r="B1541" s="2"/>
      <c r="C1541" s="2"/>
      <c r="D1541" s="2"/>
      <c r="E1541" s="2"/>
      <c r="F1541" s="2"/>
      <c r="G1541" s="2"/>
      <c r="H1541" s="2"/>
      <c r="I1541" s="2" t="s">
        <v>585</v>
      </c>
      <c r="J1541" s="2">
        <v>5.6</v>
      </c>
    </row>
    <row r="1542">
      <c r="A1542" s="2" t="s">
        <v>585</v>
      </c>
      <c r="B1542" s="2" t="s">
        <v>6284</v>
      </c>
      <c r="C1542" s="2" t="s">
        <v>443</v>
      </c>
      <c r="D1542" s="2" t="s">
        <v>6837</v>
      </c>
      <c r="E1542" s="2"/>
      <c r="F1542" s="2"/>
      <c r="G1542" s="2"/>
      <c r="H1542" s="2"/>
      <c r="I1542" s="2" t="s">
        <v>918</v>
      </c>
      <c r="J1542" s="2">
        <v>6.9</v>
      </c>
    </row>
    <row r="1543">
      <c r="A1543" s="2" t="s">
        <v>1196</v>
      </c>
      <c r="B1543" s="2" t="s">
        <v>443</v>
      </c>
      <c r="C1543" s="2" t="s">
        <v>6837</v>
      </c>
      <c r="D1543" s="2" t="s">
        <v>4259</v>
      </c>
      <c r="E1543" s="2"/>
      <c r="F1543" s="2"/>
      <c r="G1543" s="2"/>
      <c r="H1543" s="2"/>
      <c r="I1543" s="2" t="s">
        <v>2401</v>
      </c>
      <c r="J1543" s="2">
        <v>6.4</v>
      </c>
    </row>
    <row r="1544">
      <c r="A1544" s="2" t="s">
        <v>330</v>
      </c>
      <c r="B1544" s="2" t="s">
        <v>585</v>
      </c>
      <c r="C1544" s="2" t="s">
        <v>6284</v>
      </c>
      <c r="D1544" s="2" t="s">
        <v>8364</v>
      </c>
      <c r="E1544" s="2"/>
      <c r="F1544" s="2"/>
      <c r="G1544" s="2"/>
      <c r="H1544" s="2"/>
      <c r="I1544" s="2" t="s">
        <v>2728</v>
      </c>
      <c r="J1544" s="2">
        <v>5.1</v>
      </c>
    </row>
    <row r="1545">
      <c r="A1545" s="2" t="s">
        <v>585</v>
      </c>
      <c r="B1545" s="2" t="s">
        <v>1196</v>
      </c>
      <c r="C1545" s="2" t="s">
        <v>443</v>
      </c>
      <c r="D1545" s="2"/>
      <c r="E1545" s="2"/>
      <c r="F1545" s="2"/>
      <c r="G1545" s="2"/>
      <c r="H1545" s="2"/>
      <c r="I1545" s="2" t="s">
        <v>2730</v>
      </c>
      <c r="J1545" s="2">
        <v>7.0</v>
      </c>
    </row>
    <row r="1546">
      <c r="A1546" s="2" t="s">
        <v>585</v>
      </c>
      <c r="B1546" s="2" t="s">
        <v>6284</v>
      </c>
      <c r="C1546" s="2" t="s">
        <v>8364</v>
      </c>
      <c r="D1546" s="2"/>
      <c r="E1546" s="2"/>
      <c r="F1546" s="2"/>
      <c r="G1546" s="2"/>
      <c r="H1546" s="2"/>
      <c r="I1546" s="2" t="s">
        <v>2733</v>
      </c>
      <c r="J1546" s="2">
        <v>5.7</v>
      </c>
    </row>
    <row r="1547">
      <c r="A1547" s="2" t="s">
        <v>585</v>
      </c>
      <c r="B1547" s="2" t="s">
        <v>6837</v>
      </c>
      <c r="C1547" s="2"/>
      <c r="D1547" s="2"/>
      <c r="E1547" s="2"/>
      <c r="F1547" s="2"/>
      <c r="G1547" s="2"/>
      <c r="H1547" s="2"/>
      <c r="I1547" s="2" t="s">
        <v>590</v>
      </c>
      <c r="J1547" s="2">
        <v>6.8</v>
      </c>
    </row>
    <row r="1548">
      <c r="A1548" s="2" t="s">
        <v>585</v>
      </c>
      <c r="B1548" s="2" t="s">
        <v>443</v>
      </c>
      <c r="C1548" s="2"/>
      <c r="D1548" s="2"/>
      <c r="E1548" s="2"/>
      <c r="F1548" s="2"/>
      <c r="G1548" s="2"/>
      <c r="H1548" s="2"/>
      <c r="I1548" s="2" t="s">
        <v>979</v>
      </c>
      <c r="J1548" s="2">
        <v>6.7</v>
      </c>
    </row>
    <row r="1549">
      <c r="A1549" s="2" t="s">
        <v>2228</v>
      </c>
      <c r="B1549" s="2"/>
      <c r="C1549" s="2"/>
      <c r="D1549" s="2"/>
      <c r="E1549" s="2"/>
      <c r="F1549" s="2"/>
      <c r="G1549" s="2"/>
      <c r="H1549" s="2"/>
      <c r="I1549" s="2" t="s">
        <v>2228</v>
      </c>
      <c r="J1549" s="2">
        <v>6.2</v>
      </c>
    </row>
    <row r="1550">
      <c r="A1550" s="2" t="s">
        <v>4624</v>
      </c>
      <c r="B1550" s="2" t="s">
        <v>1196</v>
      </c>
      <c r="C1550" s="2"/>
      <c r="D1550" s="2"/>
      <c r="E1550" s="2"/>
      <c r="F1550" s="2"/>
      <c r="G1550" s="2"/>
      <c r="H1550" s="2"/>
      <c r="I1550" s="2" t="s">
        <v>540</v>
      </c>
      <c r="J1550" s="2">
        <v>7.2</v>
      </c>
    </row>
    <row r="1551">
      <c r="A1551" s="2" t="s">
        <v>464</v>
      </c>
      <c r="B1551" s="2" t="s">
        <v>8361</v>
      </c>
      <c r="C1551" s="2" t="s">
        <v>3593</v>
      </c>
      <c r="D1551" s="2"/>
      <c r="E1551" s="2"/>
      <c r="F1551" s="2"/>
      <c r="G1551" s="2"/>
      <c r="H1551" s="2"/>
      <c r="I1551" s="2" t="s">
        <v>116</v>
      </c>
      <c r="J1551" s="2">
        <v>6.2</v>
      </c>
    </row>
    <row r="1552">
      <c r="A1552" s="2" t="s">
        <v>585</v>
      </c>
      <c r="B1552" s="2"/>
      <c r="C1552" s="2"/>
      <c r="D1552" s="2"/>
      <c r="E1552" s="2"/>
      <c r="F1552" s="2"/>
      <c r="G1552" s="2"/>
      <c r="H1552" s="2"/>
      <c r="I1552" s="2" t="s">
        <v>585</v>
      </c>
      <c r="J1552" s="2">
        <v>5.6</v>
      </c>
    </row>
    <row r="1553">
      <c r="A1553" s="2" t="s">
        <v>464</v>
      </c>
      <c r="B1553" s="2" t="s">
        <v>585</v>
      </c>
      <c r="C1553" s="2" t="s">
        <v>8361</v>
      </c>
      <c r="D1553" s="2"/>
      <c r="E1553" s="2"/>
      <c r="F1553" s="2"/>
      <c r="G1553" s="2"/>
      <c r="H1553" s="2"/>
      <c r="I1553" s="2" t="s">
        <v>613</v>
      </c>
      <c r="J1553" s="2">
        <v>4.4</v>
      </c>
    </row>
    <row r="1554">
      <c r="A1554" s="2" t="s">
        <v>8362</v>
      </c>
      <c r="B1554" s="2" t="s">
        <v>4259</v>
      </c>
      <c r="C1554" s="2" t="s">
        <v>3593</v>
      </c>
      <c r="D1554" s="2"/>
      <c r="E1554" s="2"/>
      <c r="F1554" s="2"/>
      <c r="G1554" s="2"/>
      <c r="H1554" s="2"/>
      <c r="I1554" s="2" t="s">
        <v>1752</v>
      </c>
      <c r="J1554" s="2">
        <v>7.5</v>
      </c>
    </row>
    <row r="1555">
      <c r="A1555" s="2" t="s">
        <v>330</v>
      </c>
      <c r="B1555" s="2" t="s">
        <v>4624</v>
      </c>
      <c r="C1555" s="2" t="s">
        <v>1196</v>
      </c>
      <c r="D1555" s="2" t="s">
        <v>3593</v>
      </c>
      <c r="E1555" s="2"/>
      <c r="F1555" s="2"/>
      <c r="G1555" s="2"/>
      <c r="H1555" s="2"/>
      <c r="I1555" s="2" t="s">
        <v>2653</v>
      </c>
      <c r="J1555" s="2">
        <v>7.1</v>
      </c>
    </row>
    <row r="1556">
      <c r="A1556" s="2" t="s">
        <v>8362</v>
      </c>
      <c r="B1556" s="2" t="s">
        <v>3593</v>
      </c>
      <c r="C1556" s="2"/>
      <c r="D1556" s="2"/>
      <c r="E1556" s="2"/>
      <c r="F1556" s="2"/>
      <c r="G1556" s="2"/>
      <c r="H1556" s="2"/>
      <c r="I1556" s="2" t="s">
        <v>293</v>
      </c>
      <c r="J1556" s="2">
        <v>6.4</v>
      </c>
    </row>
    <row r="1557">
      <c r="A1557" s="2" t="s">
        <v>464</v>
      </c>
      <c r="B1557" s="2" t="s">
        <v>330</v>
      </c>
      <c r="C1557" s="2" t="s">
        <v>1196</v>
      </c>
      <c r="D1557" s="2" t="s">
        <v>6284</v>
      </c>
      <c r="E1557" s="2"/>
      <c r="F1557" s="2"/>
      <c r="G1557" s="2"/>
      <c r="H1557" s="2"/>
      <c r="I1557" s="2" t="s">
        <v>2748</v>
      </c>
      <c r="J1557" s="2">
        <v>7.1</v>
      </c>
    </row>
    <row r="1558">
      <c r="A1558" s="2" t="s">
        <v>464</v>
      </c>
      <c r="B1558" s="2" t="s">
        <v>585</v>
      </c>
      <c r="C1558" s="2" t="s">
        <v>8363</v>
      </c>
      <c r="D1558" s="2"/>
      <c r="E1558" s="2"/>
      <c r="F1558" s="2"/>
      <c r="G1558" s="2"/>
      <c r="H1558" s="2"/>
      <c r="I1558" s="2" t="s">
        <v>2750</v>
      </c>
      <c r="J1558" s="2">
        <v>5.9</v>
      </c>
    </row>
    <row r="1559">
      <c r="A1559" s="2" t="s">
        <v>1196</v>
      </c>
      <c r="B1559" s="2" t="s">
        <v>6284</v>
      </c>
      <c r="C1559" s="2" t="s">
        <v>8364</v>
      </c>
      <c r="D1559" s="2"/>
      <c r="E1559" s="2"/>
      <c r="F1559" s="2"/>
      <c r="G1559" s="2"/>
      <c r="H1559" s="2"/>
      <c r="I1559" s="2" t="s">
        <v>2753</v>
      </c>
      <c r="J1559" s="2">
        <v>6.9</v>
      </c>
    </row>
    <row r="1560">
      <c r="A1560" s="2" t="s">
        <v>8361</v>
      </c>
      <c r="B1560" s="2" t="s">
        <v>1196</v>
      </c>
      <c r="C1560" s="2" t="s">
        <v>3593</v>
      </c>
      <c r="D1560" s="2"/>
      <c r="E1560" s="2"/>
      <c r="F1560" s="2"/>
      <c r="G1560" s="2"/>
      <c r="H1560" s="2"/>
      <c r="I1560" s="2" t="s">
        <v>751</v>
      </c>
      <c r="J1560" s="2">
        <v>7.5</v>
      </c>
    </row>
    <row r="1561">
      <c r="A1561" s="2" t="s">
        <v>464</v>
      </c>
      <c r="B1561" s="2" t="s">
        <v>8361</v>
      </c>
      <c r="C1561" s="2" t="s">
        <v>3593</v>
      </c>
      <c r="D1561" s="2"/>
      <c r="E1561" s="2"/>
      <c r="F1561" s="2"/>
      <c r="G1561" s="2"/>
      <c r="H1561" s="2"/>
      <c r="I1561" s="2" t="s">
        <v>116</v>
      </c>
      <c r="J1561" s="2">
        <v>6.3</v>
      </c>
    </row>
    <row r="1562">
      <c r="A1562" s="2" t="s">
        <v>464</v>
      </c>
      <c r="B1562" s="2" t="s">
        <v>3593</v>
      </c>
      <c r="C1562" s="2" t="s">
        <v>5212</v>
      </c>
      <c r="D1562" s="2"/>
      <c r="E1562" s="2"/>
      <c r="F1562" s="2"/>
      <c r="G1562" s="2"/>
      <c r="H1562" s="2"/>
      <c r="I1562" s="2" t="s">
        <v>2757</v>
      </c>
      <c r="J1562" s="2">
        <v>6.4</v>
      </c>
    </row>
    <row r="1563">
      <c r="A1563" s="2" t="s">
        <v>585</v>
      </c>
      <c r="B1563" s="2" t="s">
        <v>6837</v>
      </c>
      <c r="C1563" s="2"/>
      <c r="D1563" s="2"/>
      <c r="E1563" s="2"/>
      <c r="F1563" s="2"/>
      <c r="G1563" s="2"/>
      <c r="H1563" s="2"/>
      <c r="I1563" s="2" t="s">
        <v>590</v>
      </c>
      <c r="J1563" s="2">
        <v>5.9</v>
      </c>
    </row>
    <row r="1564">
      <c r="A1564" s="2" t="s">
        <v>1196</v>
      </c>
      <c r="B1564" s="2" t="s">
        <v>3593</v>
      </c>
      <c r="C1564" s="2"/>
      <c r="D1564" s="2"/>
      <c r="E1564" s="2"/>
      <c r="F1564" s="2"/>
      <c r="G1564" s="2"/>
      <c r="H1564" s="2"/>
      <c r="I1564" s="2" t="s">
        <v>1422</v>
      </c>
      <c r="J1564" s="2">
        <v>6.8</v>
      </c>
    </row>
    <row r="1565">
      <c r="A1565" s="2" t="s">
        <v>464</v>
      </c>
      <c r="B1565" s="2" t="s">
        <v>8361</v>
      </c>
      <c r="C1565" s="2" t="s">
        <v>4259</v>
      </c>
      <c r="D1565" s="2" t="s">
        <v>3593</v>
      </c>
      <c r="E1565" s="2"/>
      <c r="F1565" s="2"/>
      <c r="G1565" s="2"/>
      <c r="H1565" s="2"/>
      <c r="I1565" s="2" t="s">
        <v>490</v>
      </c>
      <c r="J1565" s="2">
        <v>6.3</v>
      </c>
    </row>
    <row r="1566">
      <c r="A1566" s="2" t="s">
        <v>464</v>
      </c>
      <c r="B1566" s="2" t="s">
        <v>1196</v>
      </c>
      <c r="C1566" s="2" t="s">
        <v>443</v>
      </c>
      <c r="D1566" s="2" t="s">
        <v>2228</v>
      </c>
      <c r="E1566" s="2" t="s">
        <v>3593</v>
      </c>
      <c r="F1566" s="2"/>
      <c r="G1566" s="2"/>
      <c r="H1566" s="2"/>
      <c r="I1566" s="2" t="s">
        <v>2765</v>
      </c>
      <c r="J1566" s="2">
        <v>3.6</v>
      </c>
    </row>
    <row r="1567">
      <c r="A1567" s="2" t="s">
        <v>585</v>
      </c>
      <c r="B1567" s="2" t="s">
        <v>6284</v>
      </c>
      <c r="C1567" s="2" t="s">
        <v>443</v>
      </c>
      <c r="D1567" s="2"/>
      <c r="E1567" s="2"/>
      <c r="F1567" s="2"/>
      <c r="G1567" s="2"/>
      <c r="H1567" s="2"/>
      <c r="I1567" s="2" t="s">
        <v>176</v>
      </c>
      <c r="J1567" s="2">
        <v>5.3</v>
      </c>
    </row>
    <row r="1568">
      <c r="A1568" s="2" t="s">
        <v>585</v>
      </c>
      <c r="B1568" s="2"/>
      <c r="C1568" s="2"/>
      <c r="D1568" s="2"/>
      <c r="E1568" s="2"/>
      <c r="F1568" s="2"/>
      <c r="G1568" s="2"/>
      <c r="H1568" s="2"/>
      <c r="I1568" s="2" t="s">
        <v>585</v>
      </c>
      <c r="J1568" s="2">
        <v>5.9</v>
      </c>
    </row>
    <row r="1569">
      <c r="A1569" s="2" t="s">
        <v>3985</v>
      </c>
      <c r="B1569" s="2" t="s">
        <v>585</v>
      </c>
      <c r="C1569" s="2" t="s">
        <v>6284</v>
      </c>
      <c r="D1569" s="2" t="s">
        <v>443</v>
      </c>
      <c r="E1569" s="2" t="s">
        <v>6035</v>
      </c>
      <c r="F1569" s="2"/>
      <c r="G1569" s="2"/>
      <c r="H1569" s="2"/>
      <c r="I1569" s="2" t="s">
        <v>2770</v>
      </c>
      <c r="J1569" s="2">
        <v>6.9</v>
      </c>
    </row>
    <row r="1570">
      <c r="A1570" s="2" t="s">
        <v>1196</v>
      </c>
      <c r="B1570" s="2"/>
      <c r="C1570" s="2"/>
      <c r="D1570" s="2"/>
      <c r="E1570" s="2"/>
      <c r="F1570" s="2"/>
      <c r="G1570" s="2"/>
      <c r="H1570" s="2"/>
      <c r="I1570" s="2" t="s">
        <v>1196</v>
      </c>
      <c r="J1570" s="2">
        <v>6.9</v>
      </c>
    </row>
    <row r="1571">
      <c r="A1571" s="2" t="s">
        <v>1196</v>
      </c>
      <c r="B1571" s="2" t="s">
        <v>8362</v>
      </c>
      <c r="C1571" s="2" t="s">
        <v>3593</v>
      </c>
      <c r="D1571" s="2"/>
      <c r="E1571" s="2"/>
      <c r="F1571" s="2"/>
      <c r="G1571" s="2"/>
      <c r="H1571" s="2"/>
      <c r="I1571" s="2" t="s">
        <v>679</v>
      </c>
      <c r="J1571" s="2">
        <v>6.1</v>
      </c>
    </row>
    <row r="1572">
      <c r="A1572" s="2" t="s">
        <v>464</v>
      </c>
      <c r="B1572" s="2" t="s">
        <v>330</v>
      </c>
      <c r="C1572" s="2" t="s">
        <v>585</v>
      </c>
      <c r="D1572" s="2" t="s">
        <v>443</v>
      </c>
      <c r="E1572" s="2" t="s">
        <v>6837</v>
      </c>
      <c r="F1572" s="2"/>
      <c r="G1572" s="2"/>
      <c r="H1572" s="2"/>
      <c r="I1572" s="2" t="s">
        <v>2776</v>
      </c>
      <c r="J1572" s="2">
        <v>5.7</v>
      </c>
    </row>
    <row r="1573">
      <c r="A1573" s="2" t="s">
        <v>1196</v>
      </c>
      <c r="B1573" s="2" t="s">
        <v>8363</v>
      </c>
      <c r="C1573" s="2"/>
      <c r="D1573" s="2"/>
      <c r="E1573" s="2"/>
      <c r="F1573" s="2"/>
      <c r="G1573" s="2"/>
      <c r="H1573" s="2"/>
      <c r="I1573" s="2" t="s">
        <v>1191</v>
      </c>
      <c r="J1573" s="2">
        <v>8.5</v>
      </c>
    </row>
    <row r="1574">
      <c r="A1574" s="2" t="s">
        <v>585</v>
      </c>
      <c r="B1574" s="2" t="s">
        <v>6837</v>
      </c>
      <c r="C1574" s="2"/>
      <c r="D1574" s="2"/>
      <c r="E1574" s="2"/>
      <c r="F1574" s="2"/>
      <c r="G1574" s="2"/>
      <c r="H1574" s="2"/>
      <c r="I1574" s="2" t="s">
        <v>590</v>
      </c>
      <c r="J1574" s="2">
        <v>6.3</v>
      </c>
    </row>
    <row r="1575">
      <c r="A1575" s="2" t="s">
        <v>1196</v>
      </c>
      <c r="B1575" s="2" t="s">
        <v>4153</v>
      </c>
      <c r="C1575" s="2"/>
      <c r="D1575" s="2"/>
      <c r="E1575" s="2"/>
      <c r="F1575" s="2"/>
      <c r="G1575" s="2"/>
      <c r="H1575" s="2"/>
      <c r="I1575" s="2" t="s">
        <v>2162</v>
      </c>
      <c r="J1575" s="2">
        <v>7.3</v>
      </c>
    </row>
    <row r="1576">
      <c r="A1576" s="2" t="s">
        <v>464</v>
      </c>
      <c r="B1576" s="2" t="s">
        <v>8361</v>
      </c>
      <c r="C1576" s="2" t="s">
        <v>1196</v>
      </c>
      <c r="D1576" s="2" t="s">
        <v>8362</v>
      </c>
      <c r="E1576" s="2" t="s">
        <v>4259</v>
      </c>
      <c r="F1576" s="2" t="s">
        <v>3593</v>
      </c>
      <c r="G1576" s="2"/>
      <c r="H1576" s="2"/>
      <c r="I1576" s="2" t="s">
        <v>2783</v>
      </c>
      <c r="J1576" s="2">
        <v>6.3</v>
      </c>
    </row>
    <row r="1577">
      <c r="A1577" s="2" t="s">
        <v>4624</v>
      </c>
      <c r="B1577" s="2" t="s">
        <v>1196</v>
      </c>
      <c r="C1577" s="2" t="s">
        <v>6837</v>
      </c>
      <c r="D1577" s="2"/>
      <c r="E1577" s="2"/>
      <c r="F1577" s="2"/>
      <c r="G1577" s="2"/>
      <c r="H1577" s="2"/>
      <c r="I1577" s="2" t="s">
        <v>2205</v>
      </c>
      <c r="J1577" s="2">
        <v>7.2</v>
      </c>
    </row>
    <row r="1578">
      <c r="A1578" s="2" t="s">
        <v>1196</v>
      </c>
      <c r="B1578" s="2" t="s">
        <v>3593</v>
      </c>
      <c r="C1578" s="2"/>
      <c r="D1578" s="2"/>
      <c r="E1578" s="2"/>
      <c r="F1578" s="2"/>
      <c r="G1578" s="2"/>
      <c r="H1578" s="2"/>
      <c r="I1578" s="2" t="s">
        <v>1422</v>
      </c>
      <c r="J1578" s="2">
        <v>7.3</v>
      </c>
    </row>
    <row r="1579">
      <c r="A1579" s="2" t="s">
        <v>464</v>
      </c>
      <c r="B1579" s="2" t="s">
        <v>330</v>
      </c>
      <c r="C1579" s="2" t="s">
        <v>4259</v>
      </c>
      <c r="D1579" s="2" t="s">
        <v>3593</v>
      </c>
      <c r="E1579" s="2"/>
      <c r="F1579" s="2"/>
      <c r="G1579" s="2"/>
      <c r="H1579" s="2"/>
      <c r="I1579" s="2" t="s">
        <v>81</v>
      </c>
      <c r="J1579" s="2">
        <v>6.3</v>
      </c>
    </row>
    <row r="1580">
      <c r="A1580" s="2" t="s">
        <v>330</v>
      </c>
      <c r="B1580" s="2" t="s">
        <v>585</v>
      </c>
      <c r="C1580" s="2" t="s">
        <v>8361</v>
      </c>
      <c r="D1580" s="2" t="s">
        <v>1196</v>
      </c>
      <c r="E1580" s="2"/>
      <c r="F1580" s="2"/>
      <c r="G1580" s="2"/>
      <c r="H1580" s="2"/>
      <c r="I1580" s="2" t="s">
        <v>2789</v>
      </c>
      <c r="J1580" s="2">
        <v>8.1</v>
      </c>
    </row>
    <row r="1581">
      <c r="A1581" s="2" t="s">
        <v>1196</v>
      </c>
      <c r="B1581" s="2" t="s">
        <v>8362</v>
      </c>
      <c r="C1581" s="2"/>
      <c r="D1581" s="2"/>
      <c r="E1581" s="2"/>
      <c r="F1581" s="2"/>
      <c r="G1581" s="2"/>
      <c r="H1581" s="2"/>
      <c r="I1581" s="2" t="s">
        <v>2791</v>
      </c>
      <c r="J1581" s="2">
        <v>6.9</v>
      </c>
    </row>
    <row r="1582">
      <c r="A1582" s="2" t="s">
        <v>585</v>
      </c>
      <c r="B1582" s="2" t="s">
        <v>443</v>
      </c>
      <c r="C1582" s="2" t="s">
        <v>2228</v>
      </c>
      <c r="D1582" s="2" t="s">
        <v>3593</v>
      </c>
      <c r="E1582" s="2"/>
      <c r="F1582" s="2"/>
      <c r="G1582" s="2"/>
      <c r="H1582" s="2"/>
      <c r="I1582" s="2" t="s">
        <v>2793</v>
      </c>
      <c r="J1582" s="2">
        <v>6.3</v>
      </c>
    </row>
    <row r="1583">
      <c r="A1583" s="2" t="s">
        <v>8361</v>
      </c>
      <c r="B1583" s="2" t="s">
        <v>1196</v>
      </c>
      <c r="C1583" s="2" t="s">
        <v>8362</v>
      </c>
      <c r="D1583" s="2" t="s">
        <v>4259</v>
      </c>
      <c r="E1583" s="2" t="s">
        <v>3593</v>
      </c>
      <c r="F1583" s="2"/>
      <c r="G1583" s="2"/>
      <c r="H1583" s="2"/>
      <c r="I1583" s="2" t="s">
        <v>2795</v>
      </c>
      <c r="J1583" s="2">
        <v>7.3</v>
      </c>
    </row>
    <row r="1584">
      <c r="A1584" s="2" t="s">
        <v>464</v>
      </c>
      <c r="B1584" s="2" t="s">
        <v>585</v>
      </c>
      <c r="C1584" s="2" t="s">
        <v>443</v>
      </c>
      <c r="D1584" s="2" t="s">
        <v>4259</v>
      </c>
      <c r="E1584" s="2"/>
      <c r="F1584" s="2"/>
      <c r="G1584" s="2"/>
      <c r="H1584" s="2"/>
      <c r="I1584" s="2" t="s">
        <v>336</v>
      </c>
      <c r="J1584" s="2">
        <v>5.5</v>
      </c>
    </row>
    <row r="1585">
      <c r="A1585" s="2" t="s">
        <v>330</v>
      </c>
      <c r="B1585" s="2" t="s">
        <v>585</v>
      </c>
      <c r="C1585" s="2"/>
      <c r="D1585" s="2"/>
      <c r="E1585" s="2"/>
      <c r="F1585" s="2"/>
      <c r="G1585" s="2"/>
      <c r="H1585" s="2"/>
      <c r="I1585" s="2" t="s">
        <v>1473</v>
      </c>
      <c r="J1585" s="2">
        <v>6.1</v>
      </c>
    </row>
    <row r="1586">
      <c r="A1586" s="2" t="s">
        <v>585</v>
      </c>
      <c r="B1586" s="2" t="s">
        <v>8361</v>
      </c>
      <c r="C1586" s="2" t="s">
        <v>3593</v>
      </c>
      <c r="D1586" s="2"/>
      <c r="E1586" s="2"/>
      <c r="F1586" s="2"/>
      <c r="G1586" s="2"/>
      <c r="H1586" s="2"/>
      <c r="I1586" s="2" t="s">
        <v>2082</v>
      </c>
      <c r="J1586" s="2">
        <v>6.9</v>
      </c>
    </row>
    <row r="1587">
      <c r="A1587" s="2" t="s">
        <v>585</v>
      </c>
      <c r="B1587" s="2" t="s">
        <v>8361</v>
      </c>
      <c r="C1587" s="2" t="s">
        <v>6035</v>
      </c>
      <c r="D1587" s="2"/>
      <c r="E1587" s="2"/>
      <c r="F1587" s="2"/>
      <c r="G1587" s="2"/>
      <c r="H1587" s="2"/>
      <c r="I1587" s="2" t="s">
        <v>2800</v>
      </c>
      <c r="J1587" s="2">
        <v>7.2</v>
      </c>
    </row>
    <row r="1588">
      <c r="A1588" s="2" t="s">
        <v>585</v>
      </c>
      <c r="B1588" s="2" t="s">
        <v>1196</v>
      </c>
      <c r="C1588" s="2"/>
      <c r="D1588" s="2"/>
      <c r="E1588" s="2"/>
      <c r="F1588" s="2"/>
      <c r="G1588" s="2"/>
      <c r="H1588" s="2"/>
      <c r="I1588" s="2" t="s">
        <v>888</v>
      </c>
      <c r="J1588" s="2">
        <v>6.4</v>
      </c>
    </row>
    <row r="1589">
      <c r="A1589" s="2" t="s">
        <v>585</v>
      </c>
      <c r="B1589" s="2"/>
      <c r="C1589" s="2"/>
      <c r="D1589" s="2"/>
      <c r="E1589" s="2"/>
      <c r="F1589" s="2"/>
      <c r="G1589" s="2"/>
      <c r="H1589" s="2"/>
      <c r="I1589" s="2" t="s">
        <v>585</v>
      </c>
      <c r="J1589" s="2">
        <v>6.4</v>
      </c>
    </row>
    <row r="1590">
      <c r="A1590" s="2" t="s">
        <v>330</v>
      </c>
      <c r="B1590" s="2" t="s">
        <v>3985</v>
      </c>
      <c r="C1590" s="2" t="s">
        <v>585</v>
      </c>
      <c r="D1590" s="2" t="s">
        <v>6284</v>
      </c>
      <c r="E1590" s="2" t="s">
        <v>443</v>
      </c>
      <c r="F1590" s="2"/>
      <c r="G1590" s="2"/>
      <c r="H1590" s="2"/>
      <c r="I1590" s="2" t="s">
        <v>97</v>
      </c>
      <c r="J1590" s="2">
        <v>8.3</v>
      </c>
    </row>
    <row r="1591">
      <c r="A1591" s="2" t="s">
        <v>464</v>
      </c>
      <c r="B1591" s="2" t="s">
        <v>330</v>
      </c>
      <c r="C1591" s="2" t="s">
        <v>8361</v>
      </c>
      <c r="D1591" s="2" t="s">
        <v>3593</v>
      </c>
      <c r="E1591" s="2"/>
      <c r="F1591" s="2"/>
      <c r="G1591" s="2"/>
      <c r="H1591" s="2"/>
      <c r="I1591" s="2" t="s">
        <v>1170</v>
      </c>
      <c r="J1591" s="2">
        <v>7.2</v>
      </c>
    </row>
    <row r="1592">
      <c r="A1592" s="2" t="s">
        <v>1196</v>
      </c>
      <c r="B1592" s="2" t="s">
        <v>6837</v>
      </c>
      <c r="C1592" s="2"/>
      <c r="D1592" s="2"/>
      <c r="E1592" s="2"/>
      <c r="F1592" s="2"/>
      <c r="G1592" s="2"/>
      <c r="H1592" s="2"/>
      <c r="I1592" s="2" t="s">
        <v>76</v>
      </c>
      <c r="J1592" s="2">
        <v>6.8</v>
      </c>
    </row>
    <row r="1593">
      <c r="A1593" s="2" t="s">
        <v>1196</v>
      </c>
      <c r="B1593" s="2"/>
      <c r="C1593" s="2"/>
      <c r="D1593" s="2"/>
      <c r="E1593" s="2"/>
      <c r="F1593" s="2"/>
      <c r="G1593" s="2"/>
      <c r="H1593" s="2"/>
      <c r="I1593" s="2" t="s">
        <v>1196</v>
      </c>
      <c r="J1593" s="2">
        <v>6.5</v>
      </c>
    </row>
    <row r="1594">
      <c r="A1594" s="2" t="s">
        <v>4624</v>
      </c>
      <c r="B1594" s="2" t="s">
        <v>1196</v>
      </c>
      <c r="C1594" s="2" t="s">
        <v>8364</v>
      </c>
      <c r="D1594" s="2"/>
      <c r="E1594" s="2"/>
      <c r="F1594" s="2"/>
      <c r="G1594" s="2"/>
      <c r="H1594" s="2"/>
      <c r="I1594" s="2" t="s">
        <v>572</v>
      </c>
      <c r="J1594" s="2">
        <v>7.8</v>
      </c>
    </row>
    <row r="1595">
      <c r="A1595" s="2" t="s">
        <v>464</v>
      </c>
      <c r="B1595" s="2" t="s">
        <v>330</v>
      </c>
      <c r="C1595" s="2" t="s">
        <v>3593</v>
      </c>
      <c r="D1595" s="2"/>
      <c r="E1595" s="2"/>
      <c r="F1595" s="2"/>
      <c r="G1595" s="2"/>
      <c r="H1595" s="2"/>
      <c r="I1595" s="2" t="s">
        <v>18</v>
      </c>
      <c r="J1595" s="2">
        <v>7.6</v>
      </c>
    </row>
    <row r="1596">
      <c r="A1596" s="2" t="s">
        <v>4624</v>
      </c>
      <c r="B1596" s="2" t="s">
        <v>1196</v>
      </c>
      <c r="C1596" s="2"/>
      <c r="D1596" s="2"/>
      <c r="E1596" s="2"/>
      <c r="F1596" s="2"/>
      <c r="G1596" s="2"/>
      <c r="H1596" s="2"/>
      <c r="I1596" s="2" t="s">
        <v>540</v>
      </c>
      <c r="J1596" s="2">
        <v>7.2</v>
      </c>
    </row>
    <row r="1597">
      <c r="A1597" s="2" t="s">
        <v>585</v>
      </c>
      <c r="B1597" s="2" t="s">
        <v>8364</v>
      </c>
      <c r="C1597" s="2"/>
      <c r="D1597" s="2"/>
      <c r="E1597" s="2"/>
      <c r="F1597" s="2"/>
      <c r="G1597" s="2"/>
      <c r="H1597" s="2"/>
      <c r="I1597" s="2" t="s">
        <v>1371</v>
      </c>
      <c r="J1597" s="2">
        <v>6.7</v>
      </c>
    </row>
    <row r="1598">
      <c r="A1598" s="2" t="s">
        <v>585</v>
      </c>
      <c r="B1598" s="2" t="s">
        <v>443</v>
      </c>
      <c r="C1598" s="2"/>
      <c r="D1598" s="2"/>
      <c r="E1598" s="2"/>
      <c r="F1598" s="2"/>
      <c r="G1598" s="2"/>
      <c r="H1598" s="2"/>
      <c r="I1598" s="2" t="s">
        <v>979</v>
      </c>
      <c r="J1598" s="2">
        <v>6.8</v>
      </c>
    </row>
    <row r="1599">
      <c r="A1599" s="2" t="s">
        <v>330</v>
      </c>
      <c r="B1599" s="2" t="s">
        <v>585</v>
      </c>
      <c r="C1599" s="2"/>
      <c r="D1599" s="2"/>
      <c r="E1599" s="2"/>
      <c r="F1599" s="2"/>
      <c r="G1599" s="2"/>
      <c r="H1599" s="2"/>
      <c r="I1599" s="2" t="s">
        <v>1473</v>
      </c>
      <c r="J1599" s="2">
        <v>6.3</v>
      </c>
    </row>
    <row r="1600">
      <c r="A1600" s="2" t="s">
        <v>585</v>
      </c>
      <c r="B1600" s="2" t="s">
        <v>6284</v>
      </c>
      <c r="C1600" s="2" t="s">
        <v>6837</v>
      </c>
      <c r="D1600" s="2"/>
      <c r="E1600" s="2"/>
      <c r="F1600" s="2"/>
      <c r="G1600" s="2"/>
      <c r="H1600" s="2"/>
      <c r="I1600" s="2" t="s">
        <v>956</v>
      </c>
      <c r="J1600" s="2">
        <v>6.2</v>
      </c>
    </row>
    <row r="1601">
      <c r="A1601" s="2" t="s">
        <v>585</v>
      </c>
      <c r="B1601" s="2"/>
      <c r="C1601" s="2"/>
      <c r="D1601" s="2"/>
      <c r="E1601" s="2"/>
      <c r="F1601" s="2"/>
      <c r="G1601" s="2"/>
      <c r="H1601" s="2"/>
      <c r="I1601" s="2" t="s">
        <v>585</v>
      </c>
      <c r="J1601" s="2">
        <v>6.2</v>
      </c>
    </row>
    <row r="1602">
      <c r="A1602" s="2" t="s">
        <v>8361</v>
      </c>
      <c r="B1602" s="2" t="s">
        <v>1196</v>
      </c>
      <c r="C1602" s="2" t="s">
        <v>8362</v>
      </c>
      <c r="D1602" s="2" t="s">
        <v>3593</v>
      </c>
      <c r="E1602" s="2"/>
      <c r="F1602" s="2"/>
      <c r="G1602" s="2"/>
      <c r="H1602" s="2"/>
      <c r="I1602" s="2" t="s">
        <v>758</v>
      </c>
      <c r="J1602" s="2">
        <v>8.6</v>
      </c>
    </row>
    <row r="1603">
      <c r="A1603" s="2" t="s">
        <v>464</v>
      </c>
      <c r="B1603" s="2" t="s">
        <v>4259</v>
      </c>
      <c r="C1603" s="2" t="s">
        <v>3593</v>
      </c>
      <c r="D1603" s="2"/>
      <c r="E1603" s="2"/>
      <c r="F1603" s="2"/>
      <c r="G1603" s="2"/>
      <c r="H1603" s="2"/>
      <c r="I1603" s="2" t="s">
        <v>989</v>
      </c>
      <c r="J1603" s="2">
        <v>8.0</v>
      </c>
    </row>
    <row r="1604">
      <c r="A1604" s="2" t="s">
        <v>330</v>
      </c>
      <c r="B1604" s="2" t="s">
        <v>3985</v>
      </c>
      <c r="C1604" s="2" t="s">
        <v>585</v>
      </c>
      <c r="D1604" s="2" t="s">
        <v>6284</v>
      </c>
      <c r="E1604" s="2" t="s">
        <v>443</v>
      </c>
      <c r="F1604" s="2"/>
      <c r="G1604" s="2"/>
      <c r="H1604" s="2"/>
      <c r="I1604" s="2" t="s">
        <v>97</v>
      </c>
      <c r="J1604" s="2">
        <v>7.0</v>
      </c>
    </row>
    <row r="1605">
      <c r="A1605" s="2" t="s">
        <v>8361</v>
      </c>
      <c r="B1605" s="2" t="s">
        <v>1196</v>
      </c>
      <c r="C1605" s="2" t="s">
        <v>8362</v>
      </c>
      <c r="D1605" s="2" t="s">
        <v>3593</v>
      </c>
      <c r="E1605" s="2"/>
      <c r="F1605" s="2"/>
      <c r="G1605" s="2"/>
      <c r="H1605" s="2"/>
      <c r="I1605" s="2" t="s">
        <v>758</v>
      </c>
      <c r="J1605" s="2">
        <v>8.0</v>
      </c>
    </row>
    <row r="1606">
      <c r="A1606" s="2" t="s">
        <v>1196</v>
      </c>
      <c r="B1606" s="2" t="s">
        <v>8364</v>
      </c>
      <c r="C1606" s="2"/>
      <c r="D1606" s="2"/>
      <c r="E1606" s="2"/>
      <c r="F1606" s="2"/>
      <c r="G1606" s="2"/>
      <c r="H1606" s="2"/>
      <c r="I1606" s="2" t="s">
        <v>1327</v>
      </c>
      <c r="J1606" s="2">
        <v>8.1</v>
      </c>
    </row>
    <row r="1607">
      <c r="A1607" s="2" t="s">
        <v>585</v>
      </c>
      <c r="B1607" s="2" t="s">
        <v>8361</v>
      </c>
      <c r="C1607" s="2"/>
      <c r="D1607" s="2"/>
      <c r="E1607" s="2"/>
      <c r="F1607" s="2"/>
      <c r="G1607" s="2"/>
      <c r="H1607" s="2"/>
      <c r="I1607" s="2" t="s">
        <v>349</v>
      </c>
      <c r="J1607" s="2">
        <v>6.7</v>
      </c>
    </row>
    <row r="1608">
      <c r="A1608" s="2" t="s">
        <v>1196</v>
      </c>
      <c r="B1608" s="2" t="s">
        <v>6837</v>
      </c>
      <c r="C1608" s="2"/>
      <c r="D1608" s="2"/>
      <c r="E1608" s="2"/>
      <c r="F1608" s="2"/>
      <c r="G1608" s="2"/>
      <c r="H1608" s="2"/>
      <c r="I1608" s="2" t="s">
        <v>76</v>
      </c>
      <c r="J1608" s="2">
        <v>7.9</v>
      </c>
    </row>
    <row r="1609">
      <c r="A1609" s="2" t="s">
        <v>585</v>
      </c>
      <c r="B1609" s="2" t="s">
        <v>6837</v>
      </c>
      <c r="C1609" s="2"/>
      <c r="D1609" s="2"/>
      <c r="E1609" s="2"/>
      <c r="F1609" s="2"/>
      <c r="G1609" s="2"/>
      <c r="H1609" s="2"/>
      <c r="I1609" s="2" t="s">
        <v>590</v>
      </c>
      <c r="J1609" s="2">
        <v>6.1</v>
      </c>
    </row>
    <row r="1610">
      <c r="A1610" s="2" t="s">
        <v>585</v>
      </c>
      <c r="B1610" s="2" t="s">
        <v>1196</v>
      </c>
      <c r="C1610" s="2" t="s">
        <v>6284</v>
      </c>
      <c r="D1610" s="2" t="s">
        <v>4153</v>
      </c>
      <c r="E1610" s="2" t="s">
        <v>6837</v>
      </c>
      <c r="F1610" s="2"/>
      <c r="G1610" s="2"/>
      <c r="H1610" s="2"/>
      <c r="I1610" s="2" t="s">
        <v>2829</v>
      </c>
      <c r="J1610" s="2">
        <v>4.2</v>
      </c>
    </row>
    <row r="1611">
      <c r="A1611" s="2" t="s">
        <v>330</v>
      </c>
      <c r="B1611" s="2" t="s">
        <v>3985</v>
      </c>
      <c r="C1611" s="2" t="s">
        <v>585</v>
      </c>
      <c r="D1611" s="2" t="s">
        <v>6284</v>
      </c>
      <c r="E1611" s="2" t="s">
        <v>6837</v>
      </c>
      <c r="F1611" s="2"/>
      <c r="G1611" s="2"/>
      <c r="H1611" s="2"/>
      <c r="I1611" s="2" t="s">
        <v>704</v>
      </c>
      <c r="J1611" s="2">
        <v>6.1</v>
      </c>
    </row>
    <row r="1612">
      <c r="A1612" s="2" t="s">
        <v>1196</v>
      </c>
      <c r="B1612" s="2" t="s">
        <v>6837</v>
      </c>
      <c r="C1612" s="2"/>
      <c r="D1612" s="2"/>
      <c r="E1612" s="2"/>
      <c r="F1612" s="2"/>
      <c r="G1612" s="2"/>
      <c r="H1612" s="2"/>
      <c r="I1612" s="2" t="s">
        <v>76</v>
      </c>
      <c r="J1612" s="2">
        <v>6.6</v>
      </c>
    </row>
    <row r="1613">
      <c r="A1613" s="2" t="s">
        <v>1196</v>
      </c>
      <c r="B1613" s="2" t="s">
        <v>6837</v>
      </c>
      <c r="C1613" s="2" t="s">
        <v>8363</v>
      </c>
      <c r="D1613" s="2" t="s">
        <v>5212</v>
      </c>
      <c r="E1613" s="2"/>
      <c r="F1613" s="2"/>
      <c r="G1613" s="2"/>
      <c r="H1613" s="2"/>
      <c r="I1613" s="2" t="s">
        <v>2670</v>
      </c>
      <c r="J1613" s="2">
        <v>7.5</v>
      </c>
    </row>
    <row r="1614">
      <c r="A1614" s="2" t="s">
        <v>1196</v>
      </c>
      <c r="B1614" s="2" t="s">
        <v>6837</v>
      </c>
      <c r="C1614" s="2"/>
      <c r="D1614" s="2"/>
      <c r="E1614" s="2"/>
      <c r="F1614" s="2"/>
      <c r="G1614" s="2"/>
      <c r="H1614" s="2"/>
      <c r="I1614" s="2" t="s">
        <v>76</v>
      </c>
      <c r="J1614" s="2">
        <v>7.4</v>
      </c>
    </row>
    <row r="1615">
      <c r="A1615" s="2" t="s">
        <v>585</v>
      </c>
      <c r="B1615" s="2" t="s">
        <v>1196</v>
      </c>
      <c r="C1615" s="2"/>
      <c r="D1615" s="2"/>
      <c r="E1615" s="2"/>
      <c r="F1615" s="2"/>
      <c r="G1615" s="2"/>
      <c r="H1615" s="2"/>
      <c r="I1615" s="2" t="s">
        <v>888</v>
      </c>
      <c r="J1615" s="2">
        <v>7.2</v>
      </c>
    </row>
    <row r="1616">
      <c r="A1616" s="2" t="s">
        <v>585</v>
      </c>
      <c r="B1616" s="2" t="s">
        <v>2228</v>
      </c>
      <c r="C1616" s="2" t="s">
        <v>6837</v>
      </c>
      <c r="D1616" s="2"/>
      <c r="E1616" s="2"/>
      <c r="F1616" s="2"/>
      <c r="G1616" s="2"/>
      <c r="H1616" s="2"/>
      <c r="I1616" s="2" t="s">
        <v>2840</v>
      </c>
      <c r="J1616" s="2">
        <v>6.9</v>
      </c>
    </row>
    <row r="1617">
      <c r="A1617" s="2" t="s">
        <v>464</v>
      </c>
      <c r="B1617" s="2" t="s">
        <v>8361</v>
      </c>
      <c r="C1617" s="2" t="s">
        <v>1196</v>
      </c>
      <c r="D1617" s="2" t="s">
        <v>4259</v>
      </c>
      <c r="E1617" s="2" t="s">
        <v>3593</v>
      </c>
      <c r="F1617" s="2"/>
      <c r="G1617" s="2"/>
      <c r="H1617" s="2"/>
      <c r="I1617" s="2" t="s">
        <v>1924</v>
      </c>
      <c r="J1617" s="2">
        <v>7.4</v>
      </c>
    </row>
    <row r="1618">
      <c r="A1618" s="2" t="s">
        <v>585</v>
      </c>
      <c r="B1618" s="2" t="s">
        <v>443</v>
      </c>
      <c r="C1618" s="2"/>
      <c r="D1618" s="2"/>
      <c r="E1618" s="2"/>
      <c r="F1618" s="2"/>
      <c r="G1618" s="2"/>
      <c r="H1618" s="2"/>
      <c r="I1618" s="2" t="s">
        <v>979</v>
      </c>
      <c r="J1618" s="2">
        <v>5.4</v>
      </c>
    </row>
    <row r="1619">
      <c r="A1619" s="2" t="s">
        <v>585</v>
      </c>
      <c r="B1619" s="2" t="s">
        <v>1196</v>
      </c>
      <c r="C1619" s="2" t="s">
        <v>6284</v>
      </c>
      <c r="D1619" s="2"/>
      <c r="E1619" s="2"/>
      <c r="F1619" s="2"/>
      <c r="G1619" s="2"/>
      <c r="H1619" s="2"/>
      <c r="I1619" s="2" t="s">
        <v>1378</v>
      </c>
      <c r="J1619" s="2">
        <v>6.8</v>
      </c>
    </row>
    <row r="1620">
      <c r="A1620" s="2" t="s">
        <v>585</v>
      </c>
      <c r="B1620" s="2" t="s">
        <v>1196</v>
      </c>
      <c r="C1620" s="2" t="s">
        <v>6837</v>
      </c>
      <c r="D1620" s="2"/>
      <c r="E1620" s="2"/>
      <c r="F1620" s="2"/>
      <c r="G1620" s="2"/>
      <c r="H1620" s="2"/>
      <c r="I1620" s="2" t="s">
        <v>495</v>
      </c>
      <c r="J1620" s="2">
        <v>6.3</v>
      </c>
    </row>
    <row r="1621">
      <c r="A1621" s="2" t="s">
        <v>585</v>
      </c>
      <c r="B1621" s="2" t="s">
        <v>1196</v>
      </c>
      <c r="C1621" s="2" t="s">
        <v>6837</v>
      </c>
      <c r="D1621" s="2"/>
      <c r="E1621" s="2"/>
      <c r="F1621" s="2"/>
      <c r="G1621" s="2"/>
      <c r="H1621" s="2"/>
      <c r="I1621" s="2" t="s">
        <v>495</v>
      </c>
      <c r="J1621" s="2">
        <v>7.2</v>
      </c>
    </row>
    <row r="1622">
      <c r="A1622" s="2" t="s">
        <v>1196</v>
      </c>
      <c r="B1622" s="2" t="s">
        <v>8364</v>
      </c>
      <c r="C1622" s="2"/>
      <c r="D1622" s="2"/>
      <c r="E1622" s="2"/>
      <c r="F1622" s="2"/>
      <c r="G1622" s="2"/>
      <c r="H1622" s="2"/>
      <c r="I1622" s="2" t="s">
        <v>1327</v>
      </c>
      <c r="J1622" s="2">
        <v>8.7</v>
      </c>
    </row>
    <row r="1623">
      <c r="A1623" s="2" t="s">
        <v>464</v>
      </c>
      <c r="B1623" s="2" t="s">
        <v>8361</v>
      </c>
      <c r="C1623" s="2" t="s">
        <v>1196</v>
      </c>
      <c r="D1623" s="2" t="s">
        <v>8362</v>
      </c>
      <c r="E1623" s="2" t="s">
        <v>3593</v>
      </c>
      <c r="F1623" s="2"/>
      <c r="G1623" s="2"/>
      <c r="H1623" s="2"/>
      <c r="I1623" s="2" t="s">
        <v>389</v>
      </c>
      <c r="J1623" s="2">
        <v>6.9</v>
      </c>
    </row>
    <row r="1624">
      <c r="A1624" s="2" t="s">
        <v>585</v>
      </c>
      <c r="B1624" s="2" t="s">
        <v>6837</v>
      </c>
      <c r="C1624" s="2"/>
      <c r="D1624" s="2"/>
      <c r="E1624" s="2"/>
      <c r="F1624" s="2"/>
      <c r="G1624" s="2"/>
      <c r="H1624" s="2"/>
      <c r="I1624" s="2" t="s">
        <v>590</v>
      </c>
      <c r="J1624" s="2">
        <v>6.0</v>
      </c>
    </row>
    <row r="1625">
      <c r="A1625" s="2" t="s">
        <v>1196</v>
      </c>
      <c r="B1625" s="2" t="s">
        <v>6837</v>
      </c>
      <c r="C1625" s="2"/>
      <c r="D1625" s="2"/>
      <c r="E1625" s="2"/>
      <c r="F1625" s="2"/>
      <c r="G1625" s="2"/>
      <c r="H1625" s="2"/>
      <c r="I1625" s="2" t="s">
        <v>76</v>
      </c>
      <c r="J1625" s="2">
        <v>5.9</v>
      </c>
    </row>
    <row r="1626">
      <c r="A1626" s="2" t="s">
        <v>585</v>
      </c>
      <c r="B1626" s="2" t="s">
        <v>6837</v>
      </c>
      <c r="C1626" s="2"/>
      <c r="D1626" s="2"/>
      <c r="E1626" s="2"/>
      <c r="F1626" s="2"/>
      <c r="G1626" s="2"/>
      <c r="H1626" s="2"/>
      <c r="I1626" s="2" t="s">
        <v>590</v>
      </c>
      <c r="J1626" s="2">
        <v>5.4</v>
      </c>
    </row>
    <row r="1627">
      <c r="A1627" s="2" t="s">
        <v>330</v>
      </c>
      <c r="B1627" s="2" t="s">
        <v>585</v>
      </c>
      <c r="C1627" s="2" t="s">
        <v>8362</v>
      </c>
      <c r="D1627" s="2"/>
      <c r="E1627" s="2"/>
      <c r="F1627" s="2"/>
      <c r="G1627" s="2"/>
      <c r="H1627" s="2"/>
      <c r="I1627" s="2" t="s">
        <v>872</v>
      </c>
      <c r="J1627" s="2">
        <v>5.9</v>
      </c>
    </row>
    <row r="1628">
      <c r="A1628" s="2" t="s">
        <v>585</v>
      </c>
      <c r="B1628" s="2" t="s">
        <v>443</v>
      </c>
      <c r="C1628" s="2" t="s">
        <v>6837</v>
      </c>
      <c r="D1628" s="2"/>
      <c r="E1628" s="2"/>
      <c r="F1628" s="2"/>
      <c r="G1628" s="2"/>
      <c r="H1628" s="2"/>
      <c r="I1628" s="2" t="s">
        <v>1277</v>
      </c>
      <c r="J1628" s="2">
        <v>6.1</v>
      </c>
    </row>
    <row r="1629">
      <c r="A1629" s="2" t="s">
        <v>585</v>
      </c>
      <c r="B1629" s="2" t="s">
        <v>443</v>
      </c>
      <c r="C1629" s="2" t="s">
        <v>6837</v>
      </c>
      <c r="D1629" s="2"/>
      <c r="E1629" s="2"/>
      <c r="F1629" s="2"/>
      <c r="G1629" s="2"/>
      <c r="H1629" s="2"/>
      <c r="I1629" s="2" t="s">
        <v>1277</v>
      </c>
      <c r="J1629" s="2">
        <v>7.7</v>
      </c>
    </row>
    <row r="1630">
      <c r="A1630" s="2" t="s">
        <v>330</v>
      </c>
      <c r="B1630" s="2" t="s">
        <v>3985</v>
      </c>
      <c r="C1630" s="2" t="s">
        <v>585</v>
      </c>
      <c r="D1630" s="2" t="s">
        <v>6284</v>
      </c>
      <c r="E1630" s="2"/>
      <c r="F1630" s="2"/>
      <c r="G1630" s="2"/>
      <c r="H1630" s="2"/>
      <c r="I1630" s="2" t="s">
        <v>157</v>
      </c>
      <c r="J1630" s="2">
        <v>5.8</v>
      </c>
    </row>
    <row r="1631">
      <c r="A1631" s="2" t="s">
        <v>4624</v>
      </c>
      <c r="B1631" s="2" t="s">
        <v>8361</v>
      </c>
      <c r="C1631" s="2" t="s">
        <v>1196</v>
      </c>
      <c r="D1631" s="2"/>
      <c r="E1631" s="2"/>
      <c r="F1631" s="2"/>
      <c r="G1631" s="2"/>
      <c r="H1631" s="2"/>
      <c r="I1631" s="2" t="s">
        <v>604</v>
      </c>
      <c r="J1631" s="2">
        <v>7.6</v>
      </c>
    </row>
    <row r="1632">
      <c r="A1632" s="2" t="s">
        <v>1196</v>
      </c>
      <c r="B1632" s="2" t="s">
        <v>6837</v>
      </c>
      <c r="C1632" s="2"/>
      <c r="D1632" s="2"/>
      <c r="E1632" s="2"/>
      <c r="F1632" s="2"/>
      <c r="G1632" s="2"/>
      <c r="H1632" s="2"/>
      <c r="I1632" s="2" t="s">
        <v>76</v>
      </c>
      <c r="J1632" s="2">
        <v>6.1</v>
      </c>
    </row>
    <row r="1633">
      <c r="A1633" s="2" t="s">
        <v>464</v>
      </c>
      <c r="B1633" s="2" t="s">
        <v>330</v>
      </c>
      <c r="C1633" s="2" t="s">
        <v>4259</v>
      </c>
      <c r="D1633" s="2" t="s">
        <v>3593</v>
      </c>
      <c r="E1633" s="2"/>
      <c r="F1633" s="2"/>
      <c r="G1633" s="2"/>
      <c r="H1633" s="2"/>
      <c r="I1633" s="2" t="s">
        <v>81</v>
      </c>
      <c r="J1633" s="2">
        <v>5.4</v>
      </c>
    </row>
    <row r="1634">
      <c r="A1634" s="2" t="s">
        <v>585</v>
      </c>
      <c r="B1634" s="2" t="s">
        <v>6284</v>
      </c>
      <c r="C1634" s="2" t="s">
        <v>443</v>
      </c>
      <c r="D1634" s="2" t="s">
        <v>8364</v>
      </c>
      <c r="E1634" s="2"/>
      <c r="F1634" s="2"/>
      <c r="G1634" s="2"/>
      <c r="H1634" s="2"/>
      <c r="I1634" s="2" t="s">
        <v>2867</v>
      </c>
      <c r="J1634" s="2">
        <v>5.1</v>
      </c>
    </row>
    <row r="1635">
      <c r="A1635" s="2" t="s">
        <v>585</v>
      </c>
      <c r="B1635" s="2" t="s">
        <v>8361</v>
      </c>
      <c r="C1635" s="2"/>
      <c r="D1635" s="2"/>
      <c r="E1635" s="2"/>
      <c r="F1635" s="2"/>
      <c r="G1635" s="2"/>
      <c r="H1635" s="2"/>
      <c r="I1635" s="2" t="s">
        <v>349</v>
      </c>
      <c r="J1635" s="2">
        <v>6.4</v>
      </c>
    </row>
    <row r="1636">
      <c r="A1636" s="2" t="s">
        <v>464</v>
      </c>
      <c r="B1636" s="2" t="s">
        <v>330</v>
      </c>
      <c r="C1636" s="2" t="s">
        <v>3593</v>
      </c>
      <c r="D1636" s="2"/>
      <c r="E1636" s="2"/>
      <c r="F1636" s="2"/>
      <c r="G1636" s="2"/>
      <c r="H1636" s="2"/>
      <c r="I1636" s="2" t="s">
        <v>18</v>
      </c>
      <c r="J1636" s="2">
        <v>6.3</v>
      </c>
    </row>
    <row r="1637">
      <c r="A1637" s="2" t="s">
        <v>3985</v>
      </c>
      <c r="B1637" s="2" t="s">
        <v>585</v>
      </c>
      <c r="C1637" s="2" t="s">
        <v>6284</v>
      </c>
      <c r="D1637" s="2" t="s">
        <v>8362</v>
      </c>
      <c r="E1637" s="2" t="s">
        <v>4259</v>
      </c>
      <c r="F1637" s="2"/>
      <c r="G1637" s="2"/>
      <c r="H1637" s="2"/>
      <c r="I1637" s="2" t="s">
        <v>2872</v>
      </c>
      <c r="J1637" s="2">
        <v>7.5</v>
      </c>
    </row>
    <row r="1638">
      <c r="A1638" s="2" t="s">
        <v>1196</v>
      </c>
      <c r="B1638" s="2" t="s">
        <v>6837</v>
      </c>
      <c r="C1638" s="2"/>
      <c r="D1638" s="2"/>
      <c r="E1638" s="2"/>
      <c r="F1638" s="2"/>
      <c r="G1638" s="2"/>
      <c r="H1638" s="2"/>
      <c r="I1638" s="2" t="s">
        <v>76</v>
      </c>
      <c r="J1638" s="2">
        <v>7.1</v>
      </c>
    </row>
    <row r="1639">
      <c r="A1639" s="2" t="s">
        <v>330</v>
      </c>
      <c r="B1639" s="2" t="s">
        <v>585</v>
      </c>
      <c r="C1639" s="2" t="s">
        <v>1196</v>
      </c>
      <c r="D1639" s="2" t="s">
        <v>6284</v>
      </c>
      <c r="E1639" s="2" t="s">
        <v>8364</v>
      </c>
      <c r="F1639" s="2"/>
      <c r="G1639" s="2"/>
      <c r="H1639" s="2"/>
      <c r="I1639" s="2" t="s">
        <v>2875</v>
      </c>
      <c r="J1639" s="2">
        <v>5.2</v>
      </c>
    </row>
    <row r="1640">
      <c r="A1640" s="2" t="s">
        <v>1196</v>
      </c>
      <c r="B1640" s="2" t="s">
        <v>8362</v>
      </c>
      <c r="C1640" s="2" t="s">
        <v>6837</v>
      </c>
      <c r="D1640" s="2" t="s">
        <v>8363</v>
      </c>
      <c r="E1640" s="2"/>
      <c r="F1640" s="2"/>
      <c r="G1640" s="2"/>
      <c r="H1640" s="2"/>
      <c r="I1640" s="2" t="s">
        <v>1679</v>
      </c>
      <c r="J1640" s="2">
        <v>7.8</v>
      </c>
    </row>
    <row r="1641">
      <c r="A1641" s="2" t="s">
        <v>585</v>
      </c>
      <c r="B1641" s="2" t="s">
        <v>1196</v>
      </c>
      <c r="C1641" s="2" t="s">
        <v>6837</v>
      </c>
      <c r="D1641" s="2"/>
      <c r="E1641" s="2"/>
      <c r="F1641" s="2"/>
      <c r="G1641" s="2"/>
      <c r="H1641" s="2"/>
      <c r="I1641" s="2" t="s">
        <v>495</v>
      </c>
      <c r="J1641" s="2">
        <v>6.5</v>
      </c>
    </row>
    <row r="1642">
      <c r="A1642" s="2" t="s">
        <v>464</v>
      </c>
      <c r="B1642" s="2" t="s">
        <v>8361</v>
      </c>
      <c r="C1642" s="2" t="s">
        <v>3593</v>
      </c>
      <c r="D1642" s="2"/>
      <c r="E1642" s="2"/>
      <c r="F1642" s="2"/>
      <c r="G1642" s="2"/>
      <c r="H1642" s="2"/>
      <c r="I1642" s="2" t="s">
        <v>116</v>
      </c>
      <c r="J1642" s="2">
        <v>6.6</v>
      </c>
    </row>
    <row r="1643">
      <c r="A1643" s="2" t="s">
        <v>585</v>
      </c>
      <c r="B1643" s="2"/>
      <c r="C1643" s="2"/>
      <c r="D1643" s="2"/>
      <c r="E1643" s="2"/>
      <c r="F1643" s="2"/>
      <c r="G1643" s="2"/>
      <c r="H1643" s="2"/>
      <c r="I1643" s="2" t="s">
        <v>585</v>
      </c>
      <c r="J1643" s="2">
        <v>5.1</v>
      </c>
    </row>
    <row r="1644">
      <c r="A1644" s="2" t="s">
        <v>3985</v>
      </c>
      <c r="B1644" s="2" t="s">
        <v>1196</v>
      </c>
      <c r="C1644" s="2" t="s">
        <v>6284</v>
      </c>
      <c r="D1644" s="2" t="s">
        <v>443</v>
      </c>
      <c r="E1644" s="2" t="s">
        <v>6035</v>
      </c>
      <c r="F1644" s="2" t="s">
        <v>6837</v>
      </c>
      <c r="G1644" s="2"/>
      <c r="H1644" s="2"/>
      <c r="I1644" s="2" t="s">
        <v>2881</v>
      </c>
      <c r="J1644" s="2">
        <v>7.4</v>
      </c>
    </row>
    <row r="1645">
      <c r="A1645" s="2" t="s">
        <v>4624</v>
      </c>
      <c r="B1645" s="2" t="s">
        <v>1196</v>
      </c>
      <c r="C1645" s="2" t="s">
        <v>8364</v>
      </c>
      <c r="D1645" s="2"/>
      <c r="E1645" s="2"/>
      <c r="F1645" s="2"/>
      <c r="G1645" s="2"/>
      <c r="H1645" s="2"/>
      <c r="I1645" s="2" t="s">
        <v>572</v>
      </c>
      <c r="J1645" s="2">
        <v>7.2</v>
      </c>
    </row>
    <row r="1646">
      <c r="A1646" s="2" t="s">
        <v>464</v>
      </c>
      <c r="B1646" s="2" t="s">
        <v>8361</v>
      </c>
      <c r="C1646" s="2" t="s">
        <v>1196</v>
      </c>
      <c r="D1646" s="2" t="s">
        <v>8362</v>
      </c>
      <c r="E1646" s="2" t="s">
        <v>3593</v>
      </c>
      <c r="F1646" s="2"/>
      <c r="G1646" s="2"/>
      <c r="H1646" s="2"/>
      <c r="I1646" s="2" t="s">
        <v>389</v>
      </c>
      <c r="J1646" s="2">
        <v>7.6</v>
      </c>
    </row>
    <row r="1647">
      <c r="A1647" s="2" t="s">
        <v>1196</v>
      </c>
      <c r="B1647" s="2" t="s">
        <v>8364</v>
      </c>
      <c r="C1647" s="2"/>
      <c r="D1647" s="2"/>
      <c r="E1647" s="2"/>
      <c r="F1647" s="2"/>
      <c r="G1647" s="2"/>
      <c r="H1647" s="2"/>
      <c r="I1647" s="2" t="s">
        <v>1327</v>
      </c>
      <c r="J1647" s="2">
        <v>7.5</v>
      </c>
    </row>
    <row r="1648">
      <c r="A1648" s="2" t="s">
        <v>2228</v>
      </c>
      <c r="B1648" s="2" t="s">
        <v>3593</v>
      </c>
      <c r="C1648" s="2"/>
      <c r="D1648" s="2"/>
      <c r="E1648" s="2"/>
      <c r="F1648" s="2"/>
      <c r="G1648" s="2"/>
      <c r="H1648" s="2"/>
      <c r="I1648" s="2" t="s">
        <v>1929</v>
      </c>
      <c r="J1648" s="2">
        <v>6.6</v>
      </c>
    </row>
    <row r="1649">
      <c r="A1649" s="2" t="s">
        <v>1196</v>
      </c>
      <c r="B1649" s="2" t="s">
        <v>443</v>
      </c>
      <c r="C1649" s="2" t="s">
        <v>6837</v>
      </c>
      <c r="D1649" s="2"/>
      <c r="E1649" s="2"/>
      <c r="F1649" s="2"/>
      <c r="G1649" s="2"/>
      <c r="H1649" s="2"/>
      <c r="I1649" s="2" t="s">
        <v>237</v>
      </c>
      <c r="J1649" s="2">
        <v>7.2</v>
      </c>
    </row>
    <row r="1650">
      <c r="A1650" s="2" t="s">
        <v>585</v>
      </c>
      <c r="B1650" s="2" t="s">
        <v>1196</v>
      </c>
      <c r="C1650" s="2" t="s">
        <v>6284</v>
      </c>
      <c r="D1650" s="2"/>
      <c r="E1650" s="2"/>
      <c r="F1650" s="2"/>
      <c r="G1650" s="2"/>
      <c r="H1650" s="2"/>
      <c r="I1650" s="2" t="s">
        <v>1378</v>
      </c>
      <c r="J1650" s="2">
        <v>7.6</v>
      </c>
    </row>
    <row r="1651">
      <c r="A1651" s="2" t="s">
        <v>1196</v>
      </c>
      <c r="B1651" s="2" t="s">
        <v>4153</v>
      </c>
      <c r="C1651" s="2" t="s">
        <v>6837</v>
      </c>
      <c r="D1651" s="2"/>
      <c r="E1651" s="2"/>
      <c r="F1651" s="2"/>
      <c r="G1651" s="2"/>
      <c r="H1651" s="2"/>
      <c r="I1651" s="2" t="s">
        <v>2706</v>
      </c>
      <c r="J1651" s="2">
        <v>6.2</v>
      </c>
    </row>
    <row r="1652">
      <c r="A1652" s="2" t="s">
        <v>1196</v>
      </c>
      <c r="B1652" s="2" t="s">
        <v>6837</v>
      </c>
      <c r="C1652" s="2" t="s">
        <v>8364</v>
      </c>
      <c r="D1652" s="2"/>
      <c r="E1652" s="2"/>
      <c r="F1652" s="2"/>
      <c r="G1652" s="2"/>
      <c r="H1652" s="2"/>
      <c r="I1652" s="2" t="s">
        <v>1712</v>
      </c>
      <c r="J1652" s="2">
        <v>5.6</v>
      </c>
    </row>
    <row r="1653">
      <c r="A1653" s="2" t="s">
        <v>585</v>
      </c>
      <c r="B1653" s="2" t="s">
        <v>1196</v>
      </c>
      <c r="C1653" s="2" t="s">
        <v>443</v>
      </c>
      <c r="D1653" s="2" t="s">
        <v>6837</v>
      </c>
      <c r="E1653" s="2"/>
      <c r="F1653" s="2"/>
      <c r="G1653" s="2"/>
      <c r="H1653" s="2"/>
      <c r="I1653" s="2" t="s">
        <v>876</v>
      </c>
      <c r="J1653" s="2">
        <v>7.6</v>
      </c>
    </row>
    <row r="1654">
      <c r="A1654" s="2" t="s">
        <v>2228</v>
      </c>
      <c r="B1654" s="2"/>
      <c r="C1654" s="2"/>
      <c r="D1654" s="2"/>
      <c r="E1654" s="2"/>
      <c r="F1654" s="2"/>
      <c r="G1654" s="2"/>
      <c r="H1654" s="2"/>
      <c r="I1654" s="2" t="s">
        <v>2228</v>
      </c>
      <c r="J1654" s="2">
        <v>6.6</v>
      </c>
    </row>
    <row r="1655">
      <c r="A1655" s="2" t="s">
        <v>443</v>
      </c>
      <c r="B1655" s="2" t="s">
        <v>2228</v>
      </c>
      <c r="C1655" s="2" t="s">
        <v>8362</v>
      </c>
      <c r="D1655" s="2" t="s">
        <v>3593</v>
      </c>
      <c r="E1655" s="2"/>
      <c r="F1655" s="2"/>
      <c r="G1655" s="2"/>
      <c r="H1655" s="2"/>
      <c r="I1655" s="2" t="s">
        <v>935</v>
      </c>
      <c r="J1655" s="2">
        <v>7.0</v>
      </c>
    </row>
    <row r="1656">
      <c r="A1656" s="2" t="s">
        <v>585</v>
      </c>
      <c r="B1656" s="2"/>
      <c r="C1656" s="2"/>
      <c r="D1656" s="2"/>
      <c r="E1656" s="2"/>
      <c r="F1656" s="2"/>
      <c r="G1656" s="2"/>
      <c r="H1656" s="2"/>
      <c r="I1656" s="2" t="s">
        <v>585</v>
      </c>
      <c r="J1656" s="2">
        <v>2.7</v>
      </c>
    </row>
    <row r="1657">
      <c r="A1657" s="2" t="s">
        <v>464</v>
      </c>
      <c r="B1657" s="2" t="s">
        <v>585</v>
      </c>
      <c r="C1657" s="2" t="s">
        <v>8361</v>
      </c>
      <c r="D1657" s="2" t="s">
        <v>3593</v>
      </c>
      <c r="E1657" s="2"/>
      <c r="F1657" s="2"/>
      <c r="G1657" s="2"/>
      <c r="H1657" s="2"/>
      <c r="I1657" s="2" t="s">
        <v>142</v>
      </c>
      <c r="J1657" s="2">
        <v>7.6</v>
      </c>
    </row>
    <row r="1658">
      <c r="A1658" s="2" t="s">
        <v>464</v>
      </c>
      <c r="B1658" s="2" t="s">
        <v>8361</v>
      </c>
      <c r="C1658" s="2" t="s">
        <v>4259</v>
      </c>
      <c r="D1658" s="2" t="s">
        <v>3593</v>
      </c>
      <c r="E1658" s="2"/>
      <c r="F1658" s="2"/>
      <c r="G1658" s="2"/>
      <c r="H1658" s="2"/>
      <c r="I1658" s="2" t="s">
        <v>490</v>
      </c>
      <c r="J1658" s="2">
        <v>6.6</v>
      </c>
    </row>
    <row r="1659">
      <c r="A1659" s="2" t="s">
        <v>585</v>
      </c>
      <c r="B1659" s="2" t="s">
        <v>2228</v>
      </c>
      <c r="C1659" s="2" t="s">
        <v>6035</v>
      </c>
      <c r="D1659" s="2" t="s">
        <v>4259</v>
      </c>
      <c r="E1659" s="2"/>
      <c r="F1659" s="2"/>
      <c r="G1659" s="2"/>
      <c r="H1659" s="2"/>
      <c r="I1659" s="2" t="s">
        <v>2903</v>
      </c>
      <c r="J1659" s="2">
        <v>6.9</v>
      </c>
    </row>
    <row r="1660">
      <c r="A1660" s="2" t="s">
        <v>464</v>
      </c>
      <c r="B1660" s="2" t="s">
        <v>1196</v>
      </c>
      <c r="C1660" s="2" t="s">
        <v>3593</v>
      </c>
      <c r="D1660" s="2"/>
      <c r="E1660" s="2"/>
      <c r="F1660" s="2"/>
      <c r="G1660" s="2"/>
      <c r="H1660" s="2"/>
      <c r="I1660" s="2" t="s">
        <v>320</v>
      </c>
      <c r="J1660" s="2">
        <v>6.8</v>
      </c>
    </row>
    <row r="1661">
      <c r="A1661" s="2" t="s">
        <v>1196</v>
      </c>
      <c r="B1661" s="2" t="s">
        <v>8362</v>
      </c>
      <c r="C1661" s="2"/>
      <c r="D1661" s="2"/>
      <c r="E1661" s="2"/>
      <c r="F1661" s="2"/>
      <c r="G1661" s="2"/>
      <c r="H1661" s="2"/>
      <c r="I1661" s="2" t="s">
        <v>2791</v>
      </c>
      <c r="J1661" s="2">
        <v>7.5</v>
      </c>
    </row>
    <row r="1662">
      <c r="A1662" s="2" t="s">
        <v>464</v>
      </c>
      <c r="B1662" s="2" t="s">
        <v>330</v>
      </c>
      <c r="C1662" s="2" t="s">
        <v>443</v>
      </c>
      <c r="D1662" s="2" t="s">
        <v>4259</v>
      </c>
      <c r="E1662" s="2" t="s">
        <v>3593</v>
      </c>
      <c r="F1662" s="2"/>
      <c r="G1662" s="2"/>
      <c r="H1662" s="2"/>
      <c r="I1662" s="2" t="s">
        <v>93</v>
      </c>
      <c r="J1662" s="2">
        <v>3.7</v>
      </c>
    </row>
    <row r="1663">
      <c r="A1663" s="2" t="s">
        <v>585</v>
      </c>
      <c r="B1663" s="2" t="s">
        <v>1196</v>
      </c>
      <c r="C1663" s="2" t="s">
        <v>6837</v>
      </c>
      <c r="D1663" s="2"/>
      <c r="E1663" s="2"/>
      <c r="F1663" s="2"/>
      <c r="G1663" s="2"/>
      <c r="H1663" s="2"/>
      <c r="I1663" s="2" t="s">
        <v>495</v>
      </c>
      <c r="J1663" s="2">
        <v>6.1</v>
      </c>
    </row>
    <row r="1664">
      <c r="A1664" s="2" t="s">
        <v>1196</v>
      </c>
      <c r="B1664" s="2" t="s">
        <v>443</v>
      </c>
      <c r="C1664" s="2" t="s">
        <v>2228</v>
      </c>
      <c r="D1664" s="2"/>
      <c r="E1664" s="2"/>
      <c r="F1664" s="2"/>
      <c r="G1664" s="2"/>
      <c r="H1664" s="2"/>
      <c r="I1664" s="2" t="s">
        <v>1758</v>
      </c>
      <c r="J1664" s="2">
        <v>5.9</v>
      </c>
    </row>
    <row r="1665">
      <c r="A1665" s="2" t="s">
        <v>1196</v>
      </c>
      <c r="B1665" s="2" t="s">
        <v>4153</v>
      </c>
      <c r="C1665" s="2"/>
      <c r="D1665" s="2"/>
      <c r="E1665" s="2"/>
      <c r="F1665" s="2"/>
      <c r="G1665" s="2"/>
      <c r="H1665" s="2"/>
      <c r="I1665" s="2" t="s">
        <v>2162</v>
      </c>
      <c r="J1665" s="2">
        <v>6.7</v>
      </c>
    </row>
    <row r="1666">
      <c r="A1666" s="2" t="s">
        <v>585</v>
      </c>
      <c r="B1666" s="2" t="s">
        <v>1196</v>
      </c>
      <c r="C1666" s="2"/>
      <c r="D1666" s="2"/>
      <c r="E1666" s="2"/>
      <c r="F1666" s="2"/>
      <c r="G1666" s="2"/>
      <c r="H1666" s="2"/>
      <c r="I1666" s="2" t="s">
        <v>888</v>
      </c>
      <c r="J1666" s="2">
        <v>8.5</v>
      </c>
    </row>
    <row r="1667">
      <c r="A1667" s="2" t="s">
        <v>8361</v>
      </c>
      <c r="B1667" s="2" t="s">
        <v>1196</v>
      </c>
      <c r="C1667" s="2" t="s">
        <v>8364</v>
      </c>
      <c r="D1667" s="2"/>
      <c r="E1667" s="2"/>
      <c r="F1667" s="2"/>
      <c r="G1667" s="2"/>
      <c r="H1667" s="2"/>
      <c r="I1667" s="2" t="s">
        <v>2917</v>
      </c>
      <c r="J1667" s="2">
        <v>6.9</v>
      </c>
    </row>
    <row r="1668">
      <c r="A1668" s="2" t="s">
        <v>585</v>
      </c>
      <c r="B1668" s="2" t="s">
        <v>8361</v>
      </c>
      <c r="C1668" s="2"/>
      <c r="D1668" s="2"/>
      <c r="E1668" s="2"/>
      <c r="F1668" s="2"/>
      <c r="G1668" s="2"/>
      <c r="H1668" s="2"/>
      <c r="I1668" s="2" t="s">
        <v>349</v>
      </c>
      <c r="J1668" s="2">
        <v>5.5</v>
      </c>
    </row>
    <row r="1669">
      <c r="A1669" s="2" t="s">
        <v>464</v>
      </c>
      <c r="B1669" s="2" t="s">
        <v>330</v>
      </c>
      <c r="C1669" s="2" t="s">
        <v>3985</v>
      </c>
      <c r="D1669" s="2" t="s">
        <v>1196</v>
      </c>
      <c r="E1669" s="2" t="s">
        <v>8362</v>
      </c>
      <c r="F1669" s="2" t="s">
        <v>4259</v>
      </c>
      <c r="G1669" s="2" t="s">
        <v>3593</v>
      </c>
      <c r="H1669" s="2"/>
      <c r="I1669" s="2" t="s">
        <v>2921</v>
      </c>
      <c r="J1669" s="2">
        <v>7.1</v>
      </c>
    </row>
    <row r="1670">
      <c r="A1670" s="2" t="s">
        <v>8361</v>
      </c>
      <c r="B1670" s="2" t="s">
        <v>1196</v>
      </c>
      <c r="C1670" s="2" t="s">
        <v>3593</v>
      </c>
      <c r="D1670" s="2"/>
      <c r="E1670" s="2"/>
      <c r="F1670" s="2"/>
      <c r="G1670" s="2"/>
      <c r="H1670" s="2"/>
      <c r="I1670" s="2" t="s">
        <v>751</v>
      </c>
      <c r="J1670" s="2">
        <v>7.1</v>
      </c>
    </row>
    <row r="1671">
      <c r="A1671" s="2" t="s">
        <v>585</v>
      </c>
      <c r="B1671" s="2" t="s">
        <v>6284</v>
      </c>
      <c r="C1671" s="2" t="s">
        <v>6837</v>
      </c>
      <c r="D1671" s="2"/>
      <c r="E1671" s="2"/>
      <c r="F1671" s="2"/>
      <c r="G1671" s="2"/>
      <c r="H1671" s="2"/>
      <c r="I1671" s="2" t="s">
        <v>956</v>
      </c>
      <c r="J1671" s="2">
        <v>5.9</v>
      </c>
    </row>
    <row r="1672">
      <c r="A1672" s="2" t="s">
        <v>330</v>
      </c>
      <c r="B1672" s="2" t="s">
        <v>3985</v>
      </c>
      <c r="C1672" s="2" t="s">
        <v>585</v>
      </c>
      <c r="D1672" s="2" t="s">
        <v>6284</v>
      </c>
      <c r="E1672" s="2" t="s">
        <v>6035</v>
      </c>
      <c r="F1672" s="2"/>
      <c r="G1672" s="2"/>
      <c r="H1672" s="2"/>
      <c r="I1672" s="2" t="s">
        <v>448</v>
      </c>
      <c r="J1672" s="2">
        <v>7.3</v>
      </c>
    </row>
    <row r="1673">
      <c r="A1673" s="2" t="s">
        <v>585</v>
      </c>
      <c r="B1673" s="2"/>
      <c r="C1673" s="2"/>
      <c r="D1673" s="2"/>
      <c r="E1673" s="2"/>
      <c r="F1673" s="2"/>
      <c r="G1673" s="2"/>
      <c r="H1673" s="2"/>
      <c r="I1673" s="2" t="s">
        <v>585</v>
      </c>
      <c r="J1673" s="2">
        <v>3.4</v>
      </c>
    </row>
    <row r="1674">
      <c r="A1674" s="2" t="s">
        <v>585</v>
      </c>
      <c r="B1674" s="2" t="s">
        <v>1196</v>
      </c>
      <c r="C1674" s="2" t="s">
        <v>6837</v>
      </c>
      <c r="D1674" s="2"/>
      <c r="E1674" s="2"/>
      <c r="F1674" s="2"/>
      <c r="G1674" s="2"/>
      <c r="H1674" s="2"/>
      <c r="I1674" s="2" t="s">
        <v>495</v>
      </c>
      <c r="J1674" s="2">
        <v>6.8</v>
      </c>
    </row>
    <row r="1675">
      <c r="A1675" s="2" t="s">
        <v>4624</v>
      </c>
      <c r="B1675" s="2" t="s">
        <v>1196</v>
      </c>
      <c r="C1675" s="2" t="s">
        <v>4153</v>
      </c>
      <c r="D1675" s="2"/>
      <c r="E1675" s="2"/>
      <c r="F1675" s="2"/>
      <c r="G1675" s="2"/>
      <c r="H1675" s="2"/>
      <c r="I1675" s="2" t="s">
        <v>1500</v>
      </c>
      <c r="J1675" s="2">
        <v>6.9</v>
      </c>
    </row>
    <row r="1676">
      <c r="A1676" s="2" t="s">
        <v>1196</v>
      </c>
      <c r="B1676" s="2"/>
      <c r="C1676" s="2"/>
      <c r="D1676" s="2"/>
      <c r="E1676" s="2"/>
      <c r="F1676" s="2"/>
      <c r="G1676" s="2"/>
      <c r="H1676" s="2"/>
      <c r="I1676" s="2" t="s">
        <v>1196</v>
      </c>
      <c r="J1676" s="2">
        <v>7.0</v>
      </c>
    </row>
    <row r="1677">
      <c r="A1677" s="2" t="s">
        <v>464</v>
      </c>
      <c r="B1677" s="2" t="s">
        <v>8361</v>
      </c>
      <c r="C1677" s="2" t="s">
        <v>4259</v>
      </c>
      <c r="D1677" s="2" t="s">
        <v>3593</v>
      </c>
      <c r="E1677" s="2"/>
      <c r="F1677" s="2"/>
      <c r="G1677" s="2"/>
      <c r="H1677" s="2"/>
      <c r="I1677" s="2" t="s">
        <v>490</v>
      </c>
      <c r="J1677" s="2">
        <v>5.5</v>
      </c>
    </row>
    <row r="1678">
      <c r="A1678" s="2" t="s">
        <v>585</v>
      </c>
      <c r="B1678" s="2" t="s">
        <v>6837</v>
      </c>
      <c r="C1678" s="2" t="s">
        <v>4259</v>
      </c>
      <c r="D1678" s="2"/>
      <c r="E1678" s="2"/>
      <c r="F1678" s="2"/>
      <c r="G1678" s="2"/>
      <c r="H1678" s="2"/>
      <c r="I1678" s="2" t="s">
        <v>870</v>
      </c>
      <c r="J1678" s="2">
        <v>5.1</v>
      </c>
    </row>
    <row r="1679">
      <c r="A1679" s="2" t="s">
        <v>2228</v>
      </c>
      <c r="B1679" s="2" t="s">
        <v>8362</v>
      </c>
      <c r="C1679" s="2" t="s">
        <v>3593</v>
      </c>
      <c r="D1679" s="2"/>
      <c r="E1679" s="2"/>
      <c r="F1679" s="2"/>
      <c r="G1679" s="2"/>
      <c r="H1679" s="2"/>
      <c r="I1679" s="2" t="s">
        <v>1059</v>
      </c>
      <c r="J1679" s="2">
        <v>6.2</v>
      </c>
    </row>
    <row r="1680">
      <c r="A1680" s="2" t="s">
        <v>330</v>
      </c>
      <c r="B1680" s="2" t="s">
        <v>1196</v>
      </c>
      <c r="C1680" s="2" t="s">
        <v>3593</v>
      </c>
      <c r="D1680" s="2"/>
      <c r="E1680" s="2"/>
      <c r="F1680" s="2"/>
      <c r="G1680" s="2"/>
      <c r="H1680" s="2"/>
      <c r="I1680" s="2" t="s">
        <v>642</v>
      </c>
      <c r="J1680" s="2">
        <v>5.9</v>
      </c>
    </row>
    <row r="1681">
      <c r="A1681" s="2" t="s">
        <v>585</v>
      </c>
      <c r="B1681" s="2" t="s">
        <v>1196</v>
      </c>
      <c r="C1681" s="2" t="s">
        <v>6837</v>
      </c>
      <c r="D1681" s="2"/>
      <c r="E1681" s="2"/>
      <c r="F1681" s="2"/>
      <c r="G1681" s="2"/>
      <c r="H1681" s="2"/>
      <c r="I1681" s="2" t="s">
        <v>495</v>
      </c>
      <c r="J1681" s="2">
        <v>5.2</v>
      </c>
    </row>
    <row r="1682">
      <c r="A1682" s="2" t="s">
        <v>585</v>
      </c>
      <c r="B1682" s="2" t="s">
        <v>6837</v>
      </c>
      <c r="C1682" s="2"/>
      <c r="D1682" s="2"/>
      <c r="E1682" s="2"/>
      <c r="F1682" s="2"/>
      <c r="G1682" s="2"/>
      <c r="H1682" s="2"/>
      <c r="I1682" s="2" t="s">
        <v>590</v>
      </c>
      <c r="J1682" s="2">
        <v>6.2</v>
      </c>
    </row>
    <row r="1683">
      <c r="A1683" s="2" t="s">
        <v>585</v>
      </c>
      <c r="B1683" s="2" t="s">
        <v>1196</v>
      </c>
      <c r="C1683" s="2" t="s">
        <v>6837</v>
      </c>
      <c r="D1683" s="2" t="s">
        <v>8364</v>
      </c>
      <c r="E1683" s="2"/>
      <c r="F1683" s="2"/>
      <c r="G1683" s="2"/>
      <c r="H1683" s="2"/>
      <c r="I1683" s="2" t="s">
        <v>1568</v>
      </c>
      <c r="J1683" s="2">
        <v>5.5</v>
      </c>
    </row>
    <row r="1684">
      <c r="A1684" s="2" t="s">
        <v>8361</v>
      </c>
      <c r="B1684" s="2" t="s">
        <v>1196</v>
      </c>
      <c r="C1684" s="2" t="s">
        <v>6837</v>
      </c>
      <c r="D1684" s="2" t="s">
        <v>3593</v>
      </c>
      <c r="E1684" s="2"/>
      <c r="F1684" s="2"/>
      <c r="G1684" s="2"/>
      <c r="H1684" s="2"/>
      <c r="I1684" s="2" t="s">
        <v>1838</v>
      </c>
      <c r="J1684" s="2">
        <v>7.4</v>
      </c>
    </row>
    <row r="1685">
      <c r="A1685" s="2" t="s">
        <v>464</v>
      </c>
      <c r="B1685" s="2" t="s">
        <v>2228</v>
      </c>
      <c r="C1685" s="2" t="s">
        <v>4259</v>
      </c>
      <c r="D1685" s="2" t="s">
        <v>3593</v>
      </c>
      <c r="E1685" s="2"/>
      <c r="F1685" s="2"/>
      <c r="G1685" s="2"/>
      <c r="H1685" s="2"/>
      <c r="I1685" s="2" t="s">
        <v>781</v>
      </c>
      <c r="J1685" s="2">
        <v>4.4</v>
      </c>
    </row>
    <row r="1686">
      <c r="A1686" s="2" t="s">
        <v>464</v>
      </c>
      <c r="B1686" s="2" t="s">
        <v>8361</v>
      </c>
      <c r="C1686" s="2" t="s">
        <v>1196</v>
      </c>
      <c r="D1686" s="2" t="s">
        <v>3593</v>
      </c>
      <c r="E1686" s="2"/>
      <c r="F1686" s="2"/>
      <c r="G1686" s="2"/>
      <c r="H1686" s="2"/>
      <c r="I1686" s="2" t="s">
        <v>154</v>
      </c>
      <c r="J1686" s="2">
        <v>6.3</v>
      </c>
    </row>
    <row r="1687">
      <c r="A1687" s="2" t="s">
        <v>464</v>
      </c>
      <c r="B1687" s="2" t="s">
        <v>8361</v>
      </c>
      <c r="C1687" s="2" t="s">
        <v>3593</v>
      </c>
      <c r="D1687" s="2"/>
      <c r="E1687" s="2"/>
      <c r="F1687" s="2"/>
      <c r="G1687" s="2"/>
      <c r="H1687" s="2"/>
      <c r="I1687" s="2" t="s">
        <v>116</v>
      </c>
      <c r="J1687" s="2">
        <v>6.1</v>
      </c>
    </row>
    <row r="1688">
      <c r="A1688" s="2" t="s">
        <v>464</v>
      </c>
      <c r="B1688" s="2" t="s">
        <v>330</v>
      </c>
      <c r="C1688" s="2" t="s">
        <v>8361</v>
      </c>
      <c r="D1688" s="2" t="s">
        <v>1196</v>
      </c>
      <c r="E1688" s="2" t="s">
        <v>6837</v>
      </c>
      <c r="F1688" s="2"/>
      <c r="G1688" s="2"/>
      <c r="H1688" s="2"/>
      <c r="I1688" s="2" t="s">
        <v>2953</v>
      </c>
      <c r="J1688" s="2">
        <v>5.3</v>
      </c>
    </row>
    <row r="1689">
      <c r="A1689" s="2" t="s">
        <v>464</v>
      </c>
      <c r="B1689" s="2" t="s">
        <v>585</v>
      </c>
      <c r="C1689" s="2" t="s">
        <v>2228</v>
      </c>
      <c r="D1689" s="2"/>
      <c r="E1689" s="2"/>
      <c r="F1689" s="2"/>
      <c r="G1689" s="2"/>
      <c r="H1689" s="2"/>
      <c r="I1689" s="2" t="s">
        <v>2956</v>
      </c>
      <c r="J1689" s="2">
        <v>5.4</v>
      </c>
    </row>
    <row r="1690">
      <c r="A1690" s="2" t="s">
        <v>585</v>
      </c>
      <c r="B1690" s="2" t="s">
        <v>1196</v>
      </c>
      <c r="C1690" s="2" t="s">
        <v>6837</v>
      </c>
      <c r="D1690" s="2"/>
      <c r="E1690" s="2"/>
      <c r="F1690" s="2"/>
      <c r="G1690" s="2"/>
      <c r="H1690" s="2"/>
      <c r="I1690" s="2" t="s">
        <v>495</v>
      </c>
      <c r="J1690" s="2">
        <v>6.7</v>
      </c>
    </row>
    <row r="1691">
      <c r="A1691" s="2" t="s">
        <v>8361</v>
      </c>
      <c r="B1691" s="2" t="s">
        <v>1196</v>
      </c>
      <c r="C1691" s="2" t="s">
        <v>8362</v>
      </c>
      <c r="D1691" s="2" t="s">
        <v>3593</v>
      </c>
      <c r="E1691" s="2"/>
      <c r="F1691" s="2"/>
      <c r="G1691" s="2"/>
      <c r="H1691" s="2"/>
      <c r="I1691" s="2" t="s">
        <v>758</v>
      </c>
      <c r="J1691" s="2">
        <v>5.9</v>
      </c>
    </row>
    <row r="1692">
      <c r="A1692" s="2" t="s">
        <v>1196</v>
      </c>
      <c r="B1692" s="2"/>
      <c r="C1692" s="2"/>
      <c r="D1692" s="2"/>
      <c r="E1692" s="2"/>
      <c r="F1692" s="2"/>
      <c r="G1692" s="2"/>
      <c r="H1692" s="2"/>
      <c r="I1692" s="2" t="s">
        <v>1196</v>
      </c>
      <c r="J1692" s="2">
        <v>7.3</v>
      </c>
    </row>
    <row r="1693">
      <c r="A1693" s="2" t="s">
        <v>585</v>
      </c>
      <c r="B1693" s="2" t="s">
        <v>8361</v>
      </c>
      <c r="C1693" s="2" t="s">
        <v>3593</v>
      </c>
      <c r="D1693" s="2"/>
      <c r="E1693" s="2"/>
      <c r="F1693" s="2"/>
      <c r="G1693" s="2"/>
      <c r="H1693" s="2"/>
      <c r="I1693" s="2" t="s">
        <v>2082</v>
      </c>
      <c r="J1693" s="2">
        <v>5.5</v>
      </c>
    </row>
    <row r="1694">
      <c r="A1694" s="2" t="s">
        <v>1196</v>
      </c>
      <c r="B1694" s="2" t="s">
        <v>2228</v>
      </c>
      <c r="C1694" s="2" t="s">
        <v>4259</v>
      </c>
      <c r="D1694" s="2"/>
      <c r="E1694" s="2"/>
      <c r="F1694" s="2"/>
      <c r="G1694" s="2"/>
      <c r="H1694" s="2"/>
      <c r="I1694" s="2" t="s">
        <v>270</v>
      </c>
      <c r="J1694" s="2">
        <v>5.8</v>
      </c>
    </row>
    <row r="1695">
      <c r="A1695" s="2" t="s">
        <v>464</v>
      </c>
      <c r="B1695" s="2" t="s">
        <v>330</v>
      </c>
      <c r="C1695" s="2" t="s">
        <v>585</v>
      </c>
      <c r="D1695" s="2" t="s">
        <v>6837</v>
      </c>
      <c r="E1695" s="2" t="s">
        <v>4259</v>
      </c>
      <c r="F1695" s="2"/>
      <c r="G1695" s="2"/>
      <c r="H1695" s="2"/>
      <c r="I1695" s="2" t="s">
        <v>1553</v>
      </c>
      <c r="J1695" s="2">
        <v>4.6</v>
      </c>
    </row>
    <row r="1696">
      <c r="A1696" s="2" t="s">
        <v>8361</v>
      </c>
      <c r="B1696" s="2" t="s">
        <v>1196</v>
      </c>
      <c r="C1696" s="2" t="s">
        <v>3593</v>
      </c>
      <c r="D1696" s="2"/>
      <c r="E1696" s="2"/>
      <c r="F1696" s="2"/>
      <c r="G1696" s="2"/>
      <c r="H1696" s="2"/>
      <c r="I1696" s="2" t="s">
        <v>751</v>
      </c>
      <c r="J1696" s="2">
        <v>6.7</v>
      </c>
    </row>
    <row r="1697">
      <c r="A1697" s="2" t="s">
        <v>330</v>
      </c>
      <c r="B1697" s="2" t="s">
        <v>2228</v>
      </c>
      <c r="C1697" s="2" t="s">
        <v>3593</v>
      </c>
      <c r="D1697" s="2"/>
      <c r="E1697" s="2"/>
      <c r="F1697" s="2"/>
      <c r="G1697" s="2"/>
      <c r="H1697" s="2"/>
      <c r="I1697" s="2" t="s">
        <v>2970</v>
      </c>
      <c r="J1697" s="2">
        <v>5.1</v>
      </c>
    </row>
    <row r="1698">
      <c r="A1698" s="2" t="s">
        <v>585</v>
      </c>
      <c r="B1698" s="2" t="s">
        <v>6837</v>
      </c>
      <c r="C1698" s="2"/>
      <c r="D1698" s="2"/>
      <c r="E1698" s="2"/>
      <c r="F1698" s="2"/>
      <c r="G1698" s="2"/>
      <c r="H1698" s="2"/>
      <c r="I1698" s="2" t="s">
        <v>590</v>
      </c>
      <c r="J1698" s="2">
        <v>5.6</v>
      </c>
    </row>
    <row r="1699">
      <c r="A1699" s="2" t="s">
        <v>1196</v>
      </c>
      <c r="B1699" s="2" t="s">
        <v>8362</v>
      </c>
      <c r="C1699" s="2" t="s">
        <v>6837</v>
      </c>
      <c r="D1699" s="2" t="s">
        <v>3593</v>
      </c>
      <c r="E1699" s="2"/>
      <c r="F1699" s="2"/>
      <c r="G1699" s="2"/>
      <c r="H1699" s="2"/>
      <c r="I1699" s="2" t="s">
        <v>1151</v>
      </c>
      <c r="J1699" s="2">
        <v>7.0</v>
      </c>
    </row>
    <row r="1700">
      <c r="A1700" s="2" t="s">
        <v>585</v>
      </c>
      <c r="B1700" s="2" t="s">
        <v>2228</v>
      </c>
      <c r="C1700" s="2"/>
      <c r="D1700" s="2"/>
      <c r="E1700" s="2"/>
      <c r="F1700" s="2"/>
      <c r="G1700" s="2"/>
      <c r="H1700" s="2"/>
      <c r="I1700" s="2" t="s">
        <v>2620</v>
      </c>
      <c r="J1700" s="2">
        <v>6.4</v>
      </c>
    </row>
    <row r="1701">
      <c r="A1701" s="2" t="s">
        <v>4624</v>
      </c>
      <c r="B1701" s="2" t="s">
        <v>1196</v>
      </c>
      <c r="C1701" s="2" t="s">
        <v>7872</v>
      </c>
      <c r="D1701" s="2" t="s">
        <v>6837</v>
      </c>
      <c r="E1701" s="2"/>
      <c r="F1701" s="2"/>
      <c r="G1701" s="2"/>
      <c r="H1701" s="2"/>
      <c r="I1701" s="2" t="s">
        <v>2132</v>
      </c>
      <c r="J1701" s="2">
        <v>6.7</v>
      </c>
    </row>
    <row r="1702">
      <c r="A1702" s="2" t="s">
        <v>464</v>
      </c>
      <c r="B1702" s="2" t="s">
        <v>330</v>
      </c>
      <c r="C1702" s="2" t="s">
        <v>4259</v>
      </c>
      <c r="D1702" s="2"/>
      <c r="E1702" s="2"/>
      <c r="F1702" s="2"/>
      <c r="G1702" s="2"/>
      <c r="H1702" s="2"/>
      <c r="I1702" s="2" t="s">
        <v>28</v>
      </c>
      <c r="J1702" s="2">
        <v>4.1</v>
      </c>
    </row>
    <row r="1703">
      <c r="A1703" s="2" t="s">
        <v>1196</v>
      </c>
      <c r="B1703" s="2" t="s">
        <v>443</v>
      </c>
      <c r="C1703" s="2" t="s">
        <v>3593</v>
      </c>
      <c r="D1703" s="2"/>
      <c r="E1703" s="2"/>
      <c r="F1703" s="2"/>
      <c r="G1703" s="2"/>
      <c r="H1703" s="2"/>
      <c r="I1703" s="2" t="s">
        <v>709</v>
      </c>
      <c r="J1703" s="2">
        <v>5.5</v>
      </c>
    </row>
    <row r="1704">
      <c r="A1704" s="2" t="s">
        <v>464</v>
      </c>
      <c r="B1704" s="2" t="s">
        <v>330</v>
      </c>
      <c r="C1704" s="2" t="s">
        <v>443</v>
      </c>
      <c r="D1704" s="2" t="s">
        <v>4259</v>
      </c>
      <c r="E1704" s="2" t="s">
        <v>3593</v>
      </c>
      <c r="F1704" s="2"/>
      <c r="G1704" s="2"/>
      <c r="H1704" s="2"/>
      <c r="I1704" s="2" t="s">
        <v>93</v>
      </c>
      <c r="J1704" s="2">
        <v>2.7</v>
      </c>
    </row>
    <row r="1705">
      <c r="A1705" s="2" t="s">
        <v>464</v>
      </c>
      <c r="B1705" s="2" t="s">
        <v>8361</v>
      </c>
      <c r="C1705" s="2" t="s">
        <v>3593</v>
      </c>
      <c r="D1705" s="2"/>
      <c r="E1705" s="2"/>
      <c r="F1705" s="2"/>
      <c r="G1705" s="2"/>
      <c r="H1705" s="2"/>
      <c r="I1705" s="2" t="s">
        <v>116</v>
      </c>
      <c r="J1705" s="2">
        <v>6.4</v>
      </c>
    </row>
    <row r="1706">
      <c r="A1706" s="2" t="s">
        <v>1196</v>
      </c>
      <c r="B1706" s="2" t="s">
        <v>2228</v>
      </c>
      <c r="C1706" s="2" t="s">
        <v>4259</v>
      </c>
      <c r="D1706" s="2" t="s">
        <v>3593</v>
      </c>
      <c r="E1706" s="2"/>
      <c r="F1706" s="2"/>
      <c r="G1706" s="2"/>
      <c r="H1706" s="2"/>
      <c r="I1706" s="2" t="s">
        <v>1114</v>
      </c>
      <c r="J1706" s="2">
        <v>4.8</v>
      </c>
    </row>
    <row r="1707">
      <c r="A1707" s="2" t="s">
        <v>585</v>
      </c>
      <c r="B1707" s="2" t="s">
        <v>6837</v>
      </c>
      <c r="C1707" s="2"/>
      <c r="D1707" s="2"/>
      <c r="E1707" s="2"/>
      <c r="F1707" s="2"/>
      <c r="G1707" s="2"/>
      <c r="H1707" s="2"/>
      <c r="I1707" s="2" t="s">
        <v>590</v>
      </c>
      <c r="J1707" s="2">
        <v>6.1</v>
      </c>
    </row>
    <row r="1708">
      <c r="A1708" s="2" t="s">
        <v>3985</v>
      </c>
      <c r="B1708" s="2" t="s">
        <v>585</v>
      </c>
      <c r="C1708" s="2" t="s">
        <v>6284</v>
      </c>
      <c r="D1708" s="2"/>
      <c r="E1708" s="2"/>
      <c r="F1708" s="2"/>
      <c r="G1708" s="2"/>
      <c r="H1708" s="2"/>
      <c r="I1708" s="2" t="s">
        <v>1041</v>
      </c>
      <c r="J1708" s="2">
        <v>4.8</v>
      </c>
    </row>
    <row r="1709">
      <c r="A1709" s="2" t="s">
        <v>1196</v>
      </c>
      <c r="B1709" s="2"/>
      <c r="C1709" s="2"/>
      <c r="D1709" s="2"/>
      <c r="E1709" s="2"/>
      <c r="F1709" s="2"/>
      <c r="G1709" s="2"/>
      <c r="H1709" s="2"/>
      <c r="I1709" s="2" t="s">
        <v>1196</v>
      </c>
      <c r="J1709" s="2">
        <v>7.0</v>
      </c>
    </row>
    <row r="1710">
      <c r="A1710" s="2" t="s">
        <v>330</v>
      </c>
      <c r="B1710" s="2" t="s">
        <v>443</v>
      </c>
      <c r="C1710" s="2" t="s">
        <v>8362</v>
      </c>
      <c r="D1710" s="2"/>
      <c r="E1710" s="2"/>
      <c r="F1710" s="2"/>
      <c r="G1710" s="2"/>
      <c r="H1710" s="2"/>
      <c r="I1710" s="2" t="s">
        <v>2989</v>
      </c>
      <c r="J1710" s="2">
        <v>6.8</v>
      </c>
    </row>
    <row r="1711">
      <c r="A1711" s="2" t="s">
        <v>585</v>
      </c>
      <c r="B1711" s="2" t="s">
        <v>1196</v>
      </c>
      <c r="C1711" s="2"/>
      <c r="D1711" s="2"/>
      <c r="E1711" s="2"/>
      <c r="F1711" s="2"/>
      <c r="G1711" s="2"/>
      <c r="H1711" s="2"/>
      <c r="I1711" s="2" t="s">
        <v>888</v>
      </c>
      <c r="J1711" s="2">
        <v>7.3</v>
      </c>
    </row>
    <row r="1712">
      <c r="A1712" s="2" t="s">
        <v>8361</v>
      </c>
      <c r="B1712" s="2" t="s">
        <v>1196</v>
      </c>
      <c r="C1712" s="2" t="s">
        <v>3593</v>
      </c>
      <c r="D1712" s="2"/>
      <c r="E1712" s="2"/>
      <c r="F1712" s="2"/>
      <c r="G1712" s="2"/>
      <c r="H1712" s="2"/>
      <c r="I1712" s="2" t="s">
        <v>751</v>
      </c>
      <c r="J1712" s="2">
        <v>8.2</v>
      </c>
    </row>
    <row r="1713">
      <c r="A1713" s="2" t="s">
        <v>8361</v>
      </c>
      <c r="B1713" s="2" t="s">
        <v>3593</v>
      </c>
      <c r="C1713" s="2"/>
      <c r="D1713" s="2"/>
      <c r="E1713" s="2"/>
      <c r="F1713" s="2"/>
      <c r="G1713" s="2"/>
      <c r="H1713" s="2"/>
      <c r="I1713" s="2" t="s">
        <v>535</v>
      </c>
      <c r="J1713" s="2">
        <v>5.6</v>
      </c>
    </row>
    <row r="1714">
      <c r="A1714" s="2" t="s">
        <v>464</v>
      </c>
      <c r="B1714" s="2" t="s">
        <v>8361</v>
      </c>
      <c r="C1714" s="2" t="s">
        <v>1196</v>
      </c>
      <c r="D1714" s="2" t="s">
        <v>3593</v>
      </c>
      <c r="E1714" s="2"/>
      <c r="F1714" s="2"/>
      <c r="G1714" s="2"/>
      <c r="H1714" s="2"/>
      <c r="I1714" s="2" t="s">
        <v>154</v>
      </c>
      <c r="J1714" s="2">
        <v>6.1</v>
      </c>
    </row>
    <row r="1715">
      <c r="A1715" s="2" t="s">
        <v>1196</v>
      </c>
      <c r="B1715" s="2" t="s">
        <v>7872</v>
      </c>
      <c r="C1715" s="2" t="s">
        <v>8363</v>
      </c>
      <c r="D1715" s="2"/>
      <c r="E1715" s="2"/>
      <c r="F1715" s="2"/>
      <c r="G1715" s="2"/>
      <c r="H1715" s="2"/>
      <c r="I1715" s="2" t="s">
        <v>695</v>
      </c>
      <c r="J1715" s="2">
        <v>7.9</v>
      </c>
    </row>
    <row r="1716">
      <c r="A1716" s="2" t="s">
        <v>8361</v>
      </c>
      <c r="B1716" s="2" t="s">
        <v>1196</v>
      </c>
      <c r="C1716" s="2"/>
      <c r="D1716" s="2"/>
      <c r="E1716" s="2"/>
      <c r="F1716" s="2"/>
      <c r="G1716" s="2"/>
      <c r="H1716" s="2"/>
      <c r="I1716" s="2" t="s">
        <v>683</v>
      </c>
      <c r="J1716" s="2">
        <v>8.4</v>
      </c>
    </row>
    <row r="1717">
      <c r="A1717" s="2" t="s">
        <v>464</v>
      </c>
      <c r="B1717" s="2" t="s">
        <v>8361</v>
      </c>
      <c r="C1717" s="2" t="s">
        <v>1196</v>
      </c>
      <c r="D1717" s="2" t="s">
        <v>3593</v>
      </c>
      <c r="E1717" s="2"/>
      <c r="F1717" s="2"/>
      <c r="G1717" s="2"/>
      <c r="H1717" s="2"/>
      <c r="I1717" s="2" t="s">
        <v>154</v>
      </c>
      <c r="J1717" s="2">
        <v>6.5</v>
      </c>
    </row>
    <row r="1718">
      <c r="A1718" s="2" t="s">
        <v>1196</v>
      </c>
      <c r="B1718" s="2" t="s">
        <v>6837</v>
      </c>
      <c r="C1718" s="2"/>
      <c r="D1718" s="2"/>
      <c r="E1718" s="2"/>
      <c r="F1718" s="2"/>
      <c r="G1718" s="2"/>
      <c r="H1718" s="2"/>
      <c r="I1718" s="2" t="s">
        <v>76</v>
      </c>
      <c r="J1718" s="2">
        <v>7.1</v>
      </c>
    </row>
    <row r="1719">
      <c r="A1719" s="2" t="s">
        <v>464</v>
      </c>
      <c r="B1719" s="2" t="s">
        <v>8361</v>
      </c>
      <c r="C1719" s="2" t="s">
        <v>1196</v>
      </c>
      <c r="D1719" s="2" t="s">
        <v>6837</v>
      </c>
      <c r="E1719" s="2" t="s">
        <v>3593</v>
      </c>
      <c r="F1719" s="2"/>
      <c r="G1719" s="2"/>
      <c r="H1719" s="2"/>
      <c r="I1719" s="2" t="s">
        <v>2023</v>
      </c>
      <c r="J1719" s="2">
        <v>6.6</v>
      </c>
    </row>
    <row r="1720">
      <c r="A1720" s="2" t="s">
        <v>464</v>
      </c>
      <c r="B1720" s="2" t="s">
        <v>1196</v>
      </c>
      <c r="C1720" s="2" t="s">
        <v>6837</v>
      </c>
      <c r="D1720" s="2" t="s">
        <v>8364</v>
      </c>
      <c r="E1720" s="2"/>
      <c r="F1720" s="2"/>
      <c r="G1720" s="2"/>
      <c r="H1720" s="2"/>
      <c r="I1720" s="2" t="s">
        <v>3007</v>
      </c>
      <c r="J1720" s="2">
        <v>4.0</v>
      </c>
    </row>
    <row r="1721">
      <c r="A1721" s="2" t="s">
        <v>4624</v>
      </c>
      <c r="B1721" s="2" t="s">
        <v>1196</v>
      </c>
      <c r="C1721" s="2" t="s">
        <v>6837</v>
      </c>
      <c r="D1721" s="2"/>
      <c r="E1721" s="2"/>
      <c r="F1721" s="2"/>
      <c r="G1721" s="2"/>
      <c r="H1721" s="2"/>
      <c r="I1721" s="2" t="s">
        <v>2205</v>
      </c>
      <c r="J1721" s="2">
        <v>7.0</v>
      </c>
    </row>
    <row r="1722">
      <c r="A1722" s="2" t="s">
        <v>464</v>
      </c>
      <c r="B1722" s="2" t="s">
        <v>1196</v>
      </c>
      <c r="C1722" s="2" t="s">
        <v>443</v>
      </c>
      <c r="D1722" s="2"/>
      <c r="E1722" s="2"/>
      <c r="F1722" s="2"/>
      <c r="G1722" s="2"/>
      <c r="H1722" s="2"/>
      <c r="I1722" s="2" t="s">
        <v>2395</v>
      </c>
      <c r="J1722" s="2">
        <v>5.6</v>
      </c>
    </row>
    <row r="1723">
      <c r="A1723" s="2" t="s">
        <v>464</v>
      </c>
      <c r="B1723" s="2" t="s">
        <v>330</v>
      </c>
      <c r="C1723" s="2"/>
      <c r="D1723" s="2"/>
      <c r="E1723" s="2"/>
      <c r="F1723" s="2"/>
      <c r="G1723" s="2"/>
      <c r="H1723" s="2"/>
      <c r="I1723" s="2" t="s">
        <v>46</v>
      </c>
      <c r="J1723" s="2">
        <v>4.8</v>
      </c>
    </row>
    <row r="1724">
      <c r="A1724" s="2" t="s">
        <v>4624</v>
      </c>
      <c r="B1724" s="2" t="s">
        <v>8361</v>
      </c>
      <c r="C1724" s="2" t="s">
        <v>1196</v>
      </c>
      <c r="D1724" s="2" t="s">
        <v>7872</v>
      </c>
      <c r="E1724" s="2" t="s">
        <v>5212</v>
      </c>
      <c r="F1724" s="2"/>
      <c r="G1724" s="2"/>
      <c r="H1724" s="2"/>
      <c r="I1724" s="2" t="s">
        <v>3015</v>
      </c>
      <c r="J1724" s="2">
        <v>7.5</v>
      </c>
    </row>
    <row r="1725">
      <c r="A1725" s="2" t="s">
        <v>464</v>
      </c>
      <c r="B1725" s="2" t="s">
        <v>330</v>
      </c>
      <c r="C1725" s="2" t="s">
        <v>1196</v>
      </c>
      <c r="D1725" s="2" t="s">
        <v>7872</v>
      </c>
      <c r="E1725" s="2" t="s">
        <v>8363</v>
      </c>
      <c r="F1725" s="2"/>
      <c r="G1725" s="2"/>
      <c r="H1725" s="2"/>
      <c r="I1725" s="2" t="s">
        <v>380</v>
      </c>
      <c r="J1725" s="2">
        <v>6.0</v>
      </c>
    </row>
    <row r="1726">
      <c r="A1726" s="2" t="s">
        <v>585</v>
      </c>
      <c r="B1726" s="2" t="s">
        <v>6284</v>
      </c>
      <c r="C1726" s="2"/>
      <c r="D1726" s="2"/>
      <c r="E1726" s="2"/>
      <c r="F1726" s="2"/>
      <c r="G1726" s="2"/>
      <c r="H1726" s="2"/>
      <c r="I1726" s="2" t="s">
        <v>1068</v>
      </c>
      <c r="J1726" s="2">
        <v>7.2</v>
      </c>
    </row>
    <row r="1727">
      <c r="A1727" s="2" t="s">
        <v>464</v>
      </c>
      <c r="B1727" s="2" t="s">
        <v>8361</v>
      </c>
      <c r="C1727" s="2" t="s">
        <v>1196</v>
      </c>
      <c r="D1727" s="2" t="s">
        <v>3593</v>
      </c>
      <c r="E1727" s="2"/>
      <c r="F1727" s="2"/>
      <c r="G1727" s="2"/>
      <c r="H1727" s="2"/>
      <c r="I1727" s="2" t="s">
        <v>154</v>
      </c>
      <c r="J1727" s="2">
        <v>5.6</v>
      </c>
    </row>
    <row r="1728">
      <c r="A1728" s="2" t="s">
        <v>464</v>
      </c>
      <c r="B1728" s="2" t="s">
        <v>4624</v>
      </c>
      <c r="C1728" s="2" t="s">
        <v>8361</v>
      </c>
      <c r="D1728" s="2" t="s">
        <v>1196</v>
      </c>
      <c r="E1728" s="2"/>
      <c r="F1728" s="2"/>
      <c r="G1728" s="2"/>
      <c r="H1728" s="2"/>
      <c r="I1728" s="2" t="s">
        <v>3022</v>
      </c>
      <c r="J1728" s="2">
        <v>6.8</v>
      </c>
    </row>
    <row r="1729">
      <c r="A1729" s="2" t="s">
        <v>3985</v>
      </c>
      <c r="B1729" s="2" t="s">
        <v>585</v>
      </c>
      <c r="C1729" s="2" t="s">
        <v>6284</v>
      </c>
      <c r="D1729" s="2"/>
      <c r="E1729" s="2"/>
      <c r="F1729" s="2"/>
      <c r="G1729" s="2"/>
      <c r="H1729" s="2"/>
      <c r="I1729" s="2" t="s">
        <v>1041</v>
      </c>
      <c r="J1729" s="2">
        <v>4.9</v>
      </c>
    </row>
    <row r="1730">
      <c r="A1730" s="2" t="s">
        <v>4624</v>
      </c>
      <c r="B1730" s="2" t="s">
        <v>1196</v>
      </c>
      <c r="C1730" s="2" t="s">
        <v>7872</v>
      </c>
      <c r="D1730" s="2"/>
      <c r="E1730" s="2"/>
      <c r="F1730" s="2"/>
      <c r="G1730" s="2"/>
      <c r="H1730" s="2"/>
      <c r="I1730" s="2" t="s">
        <v>2073</v>
      </c>
      <c r="J1730" s="2">
        <v>7.1</v>
      </c>
    </row>
    <row r="1731">
      <c r="A1731" s="2" t="s">
        <v>1196</v>
      </c>
      <c r="B1731" s="2" t="s">
        <v>7872</v>
      </c>
      <c r="C1731" s="2" t="s">
        <v>8364</v>
      </c>
      <c r="D1731" s="2"/>
      <c r="E1731" s="2"/>
      <c r="F1731" s="2"/>
      <c r="G1731" s="2"/>
      <c r="H1731" s="2"/>
      <c r="I1731" s="2" t="s">
        <v>812</v>
      </c>
      <c r="J1731" s="2">
        <v>2.0</v>
      </c>
    </row>
    <row r="1732">
      <c r="A1732" s="2" t="s">
        <v>4624</v>
      </c>
      <c r="B1732" s="2" t="s">
        <v>1196</v>
      </c>
      <c r="C1732" s="2" t="s">
        <v>6837</v>
      </c>
      <c r="D1732" s="2"/>
      <c r="E1732" s="2"/>
      <c r="F1732" s="2"/>
      <c r="G1732" s="2"/>
      <c r="H1732" s="2"/>
      <c r="I1732" s="2" t="s">
        <v>2205</v>
      </c>
      <c r="J1732" s="2">
        <v>5.7</v>
      </c>
    </row>
    <row r="1733">
      <c r="A1733" s="2" t="s">
        <v>330</v>
      </c>
      <c r="B1733" s="2" t="s">
        <v>3985</v>
      </c>
      <c r="C1733" s="2" t="s">
        <v>443</v>
      </c>
      <c r="D1733" s="2"/>
      <c r="E1733" s="2"/>
      <c r="F1733" s="2"/>
      <c r="G1733" s="2"/>
      <c r="H1733" s="2"/>
      <c r="I1733" s="2" t="s">
        <v>3034</v>
      </c>
      <c r="J1733" s="2">
        <v>4.1</v>
      </c>
    </row>
    <row r="1734">
      <c r="A1734" s="2" t="s">
        <v>8361</v>
      </c>
      <c r="B1734" s="2" t="s">
        <v>1196</v>
      </c>
      <c r="C1734" s="2" t="s">
        <v>8362</v>
      </c>
      <c r="D1734" s="2" t="s">
        <v>3593</v>
      </c>
      <c r="E1734" s="2"/>
      <c r="F1734" s="2"/>
      <c r="G1734" s="2"/>
      <c r="H1734" s="2"/>
      <c r="I1734" s="2" t="s">
        <v>758</v>
      </c>
      <c r="J1734" s="2">
        <v>6.7</v>
      </c>
    </row>
    <row r="1735">
      <c r="A1735" s="2" t="s">
        <v>330</v>
      </c>
      <c r="B1735" s="2" t="s">
        <v>3985</v>
      </c>
      <c r="C1735" s="2" t="s">
        <v>585</v>
      </c>
      <c r="D1735" s="2" t="s">
        <v>443</v>
      </c>
      <c r="E1735" s="2"/>
      <c r="F1735" s="2"/>
      <c r="G1735" s="2"/>
      <c r="H1735" s="2"/>
      <c r="I1735" s="2" t="s">
        <v>3039</v>
      </c>
      <c r="J1735" s="2">
        <v>7.5</v>
      </c>
    </row>
    <row r="1736">
      <c r="A1736" s="2" t="s">
        <v>585</v>
      </c>
      <c r="B1736" s="2" t="s">
        <v>4153</v>
      </c>
      <c r="C1736" s="2"/>
      <c r="D1736" s="2"/>
      <c r="E1736" s="2"/>
      <c r="F1736" s="2"/>
      <c r="G1736" s="2"/>
      <c r="H1736" s="2"/>
      <c r="I1736" s="2" t="s">
        <v>2233</v>
      </c>
      <c r="J1736" s="2">
        <v>6.5</v>
      </c>
    </row>
    <row r="1737">
      <c r="A1737" s="2" t="s">
        <v>4624</v>
      </c>
      <c r="B1737" s="2" t="s">
        <v>1196</v>
      </c>
      <c r="C1737" s="2" t="s">
        <v>4153</v>
      </c>
      <c r="D1737" s="2" t="s">
        <v>6837</v>
      </c>
      <c r="E1737" s="2"/>
      <c r="F1737" s="2"/>
      <c r="G1737" s="2"/>
      <c r="H1737" s="2"/>
      <c r="I1737" s="2" t="s">
        <v>3043</v>
      </c>
      <c r="J1737" s="2">
        <v>7.9</v>
      </c>
    </row>
    <row r="1738">
      <c r="A1738" s="2" t="s">
        <v>330</v>
      </c>
      <c r="B1738" s="2" t="s">
        <v>1196</v>
      </c>
      <c r="C1738" s="2" t="s">
        <v>8362</v>
      </c>
      <c r="D1738" s="2" t="s">
        <v>4259</v>
      </c>
      <c r="E1738" s="2" t="s">
        <v>3593</v>
      </c>
      <c r="F1738" s="2"/>
      <c r="G1738" s="2"/>
      <c r="H1738" s="2"/>
      <c r="I1738" s="2" t="s">
        <v>3045</v>
      </c>
      <c r="J1738" s="2">
        <v>7.6</v>
      </c>
    </row>
    <row r="1739">
      <c r="A1739" s="2" t="s">
        <v>585</v>
      </c>
      <c r="B1739" s="2" t="s">
        <v>1196</v>
      </c>
      <c r="C1739" s="2" t="s">
        <v>6837</v>
      </c>
      <c r="D1739" s="2"/>
      <c r="E1739" s="2"/>
      <c r="F1739" s="2"/>
      <c r="G1739" s="2"/>
      <c r="H1739" s="2"/>
      <c r="I1739" s="2" t="s">
        <v>495</v>
      </c>
      <c r="J1739" s="2">
        <v>6.4</v>
      </c>
    </row>
    <row r="1740">
      <c r="A1740" s="2" t="s">
        <v>330</v>
      </c>
      <c r="B1740" s="2" t="s">
        <v>585</v>
      </c>
      <c r="C1740" s="2" t="s">
        <v>6284</v>
      </c>
      <c r="D1740" s="2" t="s">
        <v>443</v>
      </c>
      <c r="E1740" s="2"/>
      <c r="F1740" s="2"/>
      <c r="G1740" s="2"/>
      <c r="H1740" s="2"/>
      <c r="I1740" s="2" t="s">
        <v>272</v>
      </c>
      <c r="J1740" s="2">
        <v>5.8</v>
      </c>
    </row>
    <row r="1741">
      <c r="A1741" s="2" t="s">
        <v>1196</v>
      </c>
      <c r="B1741" s="2"/>
      <c r="C1741" s="2"/>
      <c r="D1741" s="2"/>
      <c r="E1741" s="2"/>
      <c r="F1741" s="2"/>
      <c r="G1741" s="2"/>
      <c r="H1741" s="2"/>
      <c r="I1741" s="2" t="s">
        <v>1196</v>
      </c>
      <c r="J1741" s="2">
        <v>7.7</v>
      </c>
    </row>
    <row r="1742">
      <c r="A1742" s="2" t="s">
        <v>4624</v>
      </c>
      <c r="B1742" s="2" t="s">
        <v>585</v>
      </c>
      <c r="C1742" s="2" t="s">
        <v>8361</v>
      </c>
      <c r="D1742" s="2" t="s">
        <v>1196</v>
      </c>
      <c r="E1742" s="2" t="s">
        <v>6837</v>
      </c>
      <c r="F1742" s="2" t="s">
        <v>3593</v>
      </c>
      <c r="G1742" s="2"/>
      <c r="H1742" s="2"/>
      <c r="I1742" s="2" t="s">
        <v>3051</v>
      </c>
      <c r="J1742" s="2">
        <v>7.1</v>
      </c>
    </row>
    <row r="1743">
      <c r="A1743" s="2" t="s">
        <v>585</v>
      </c>
      <c r="B1743" s="2" t="s">
        <v>6837</v>
      </c>
      <c r="C1743" s="2"/>
      <c r="D1743" s="2"/>
      <c r="E1743" s="2"/>
      <c r="F1743" s="2"/>
      <c r="G1743" s="2"/>
      <c r="H1743" s="2"/>
      <c r="I1743" s="2" t="s">
        <v>590</v>
      </c>
      <c r="J1743" s="2">
        <v>5.3</v>
      </c>
    </row>
    <row r="1744">
      <c r="A1744" s="2" t="s">
        <v>585</v>
      </c>
      <c r="B1744" s="2"/>
      <c r="C1744" s="2"/>
      <c r="D1744" s="2"/>
      <c r="E1744" s="2"/>
      <c r="F1744" s="2"/>
      <c r="G1744" s="2"/>
      <c r="H1744" s="2"/>
      <c r="I1744" s="2" t="s">
        <v>585</v>
      </c>
      <c r="J1744" s="2">
        <v>5.3</v>
      </c>
    </row>
    <row r="1745">
      <c r="A1745" s="2" t="s">
        <v>4624</v>
      </c>
      <c r="B1745" s="2" t="s">
        <v>1196</v>
      </c>
      <c r="C1745" s="2" t="s">
        <v>7872</v>
      </c>
      <c r="D1745" s="2"/>
      <c r="E1745" s="2"/>
      <c r="F1745" s="2"/>
      <c r="G1745" s="2"/>
      <c r="H1745" s="2"/>
      <c r="I1745" s="2" t="s">
        <v>2073</v>
      </c>
      <c r="J1745" s="2">
        <v>7.5</v>
      </c>
    </row>
    <row r="1746">
      <c r="A1746" s="2" t="s">
        <v>585</v>
      </c>
      <c r="B1746" s="2" t="s">
        <v>1196</v>
      </c>
      <c r="C1746" s="2"/>
      <c r="D1746" s="2"/>
      <c r="E1746" s="2"/>
      <c r="F1746" s="2"/>
      <c r="G1746" s="2"/>
      <c r="H1746" s="2"/>
      <c r="I1746" s="2" t="s">
        <v>888</v>
      </c>
      <c r="J1746" s="2">
        <v>6.9</v>
      </c>
    </row>
    <row r="1747">
      <c r="A1747" s="2" t="s">
        <v>585</v>
      </c>
      <c r="B1747" s="2" t="s">
        <v>443</v>
      </c>
      <c r="C1747" s="2" t="s">
        <v>2228</v>
      </c>
      <c r="D1747" s="2" t="s">
        <v>3593</v>
      </c>
      <c r="E1747" s="2"/>
      <c r="F1747" s="2"/>
      <c r="G1747" s="2"/>
      <c r="H1747" s="2"/>
      <c r="I1747" s="2" t="s">
        <v>2793</v>
      </c>
      <c r="J1747" s="2">
        <v>4.9</v>
      </c>
    </row>
    <row r="1748">
      <c r="A1748" s="2" t="s">
        <v>1196</v>
      </c>
      <c r="B1748" s="2" t="s">
        <v>8362</v>
      </c>
      <c r="C1748" s="2" t="s">
        <v>4259</v>
      </c>
      <c r="D1748" s="2" t="s">
        <v>3593</v>
      </c>
      <c r="E1748" s="2"/>
      <c r="F1748" s="2"/>
      <c r="G1748" s="2"/>
      <c r="H1748" s="2"/>
      <c r="I1748" s="2" t="s">
        <v>779</v>
      </c>
      <c r="J1748" s="2">
        <v>7.1</v>
      </c>
    </row>
    <row r="1749">
      <c r="A1749" s="2" t="s">
        <v>330</v>
      </c>
      <c r="B1749" s="2" t="s">
        <v>3985</v>
      </c>
      <c r="C1749" s="2" t="s">
        <v>585</v>
      </c>
      <c r="D1749" s="2" t="s">
        <v>6284</v>
      </c>
      <c r="E1749" s="2" t="s">
        <v>443</v>
      </c>
      <c r="F1749" s="2" t="s">
        <v>6035</v>
      </c>
      <c r="G1749" s="2" t="s">
        <v>6837</v>
      </c>
      <c r="H1749" s="2"/>
      <c r="I1749" s="2" t="s">
        <v>34</v>
      </c>
      <c r="J1749" s="2">
        <v>8.0</v>
      </c>
    </row>
    <row r="1750">
      <c r="A1750" s="2" t="s">
        <v>4624</v>
      </c>
      <c r="B1750" s="2" t="s">
        <v>8361</v>
      </c>
      <c r="C1750" s="2" t="s">
        <v>1196</v>
      </c>
      <c r="D1750" s="2" t="s">
        <v>7872</v>
      </c>
      <c r="E1750" s="2" t="s">
        <v>4153</v>
      </c>
      <c r="F1750" s="2"/>
      <c r="G1750" s="2"/>
      <c r="H1750" s="2"/>
      <c r="I1750" s="2" t="s">
        <v>3065</v>
      </c>
      <c r="J1750" s="2">
        <v>7.9</v>
      </c>
    </row>
    <row r="1751">
      <c r="A1751" s="2" t="s">
        <v>464</v>
      </c>
      <c r="B1751" s="2" t="s">
        <v>330</v>
      </c>
      <c r="C1751" s="2"/>
      <c r="D1751" s="2"/>
      <c r="E1751" s="2"/>
      <c r="F1751" s="2"/>
      <c r="G1751" s="2"/>
      <c r="H1751" s="2"/>
      <c r="I1751" s="2" t="s">
        <v>46</v>
      </c>
      <c r="J1751" s="2">
        <v>7.6</v>
      </c>
    </row>
    <row r="1752">
      <c r="A1752" s="2" t="s">
        <v>330</v>
      </c>
      <c r="B1752" s="2" t="s">
        <v>3985</v>
      </c>
      <c r="C1752" s="2" t="s">
        <v>585</v>
      </c>
      <c r="D1752" s="2" t="s">
        <v>1196</v>
      </c>
      <c r="E1752" s="2" t="s">
        <v>6284</v>
      </c>
      <c r="F1752" s="2" t="s">
        <v>6035</v>
      </c>
      <c r="G1752" s="2"/>
      <c r="H1752" s="2"/>
      <c r="I1752" s="2" t="s">
        <v>3069</v>
      </c>
      <c r="J1752" s="2">
        <v>5.9</v>
      </c>
    </row>
    <row r="1753">
      <c r="A1753" s="2" t="s">
        <v>8361</v>
      </c>
      <c r="B1753" s="2" t="s">
        <v>1196</v>
      </c>
      <c r="C1753" s="2" t="s">
        <v>3593</v>
      </c>
      <c r="D1753" s="2"/>
      <c r="E1753" s="2"/>
      <c r="F1753" s="2"/>
      <c r="G1753" s="2"/>
      <c r="H1753" s="2"/>
      <c r="I1753" s="2" t="s">
        <v>751</v>
      </c>
      <c r="J1753" s="2">
        <v>6.3</v>
      </c>
    </row>
    <row r="1754">
      <c r="A1754" s="2" t="s">
        <v>4624</v>
      </c>
      <c r="B1754" s="2" t="s">
        <v>585</v>
      </c>
      <c r="C1754" s="2" t="s">
        <v>1196</v>
      </c>
      <c r="D1754" s="2" t="s">
        <v>4153</v>
      </c>
      <c r="E1754" s="2" t="s">
        <v>6837</v>
      </c>
      <c r="F1754" s="2"/>
      <c r="G1754" s="2"/>
      <c r="H1754" s="2"/>
      <c r="I1754" s="2" t="s">
        <v>3072</v>
      </c>
      <c r="J1754" s="2">
        <v>7.1</v>
      </c>
    </row>
    <row r="1755">
      <c r="A1755" s="2" t="s">
        <v>464</v>
      </c>
      <c r="B1755" s="2" t="s">
        <v>8361</v>
      </c>
      <c r="C1755" s="2" t="s">
        <v>3593</v>
      </c>
      <c r="D1755" s="2"/>
      <c r="E1755" s="2"/>
      <c r="F1755" s="2"/>
      <c r="G1755" s="2"/>
      <c r="H1755" s="2"/>
      <c r="I1755" s="2" t="s">
        <v>116</v>
      </c>
      <c r="J1755" s="2">
        <v>6.4</v>
      </c>
    </row>
    <row r="1756">
      <c r="A1756" s="2" t="s">
        <v>464</v>
      </c>
      <c r="B1756" s="2" t="s">
        <v>3593</v>
      </c>
      <c r="C1756" s="2"/>
      <c r="D1756" s="2"/>
      <c r="E1756" s="2"/>
      <c r="F1756" s="2"/>
      <c r="G1756" s="2"/>
      <c r="H1756" s="2"/>
      <c r="I1756" s="2" t="s">
        <v>22</v>
      </c>
      <c r="J1756" s="2">
        <v>8.2</v>
      </c>
    </row>
    <row r="1757">
      <c r="A1757" s="2" t="s">
        <v>585</v>
      </c>
      <c r="B1757" s="2"/>
      <c r="C1757" s="2"/>
      <c r="D1757" s="2"/>
      <c r="E1757" s="2"/>
      <c r="F1757" s="2"/>
      <c r="G1757" s="2"/>
      <c r="H1757" s="2"/>
      <c r="I1757" s="2" t="s">
        <v>585</v>
      </c>
      <c r="J1757" s="2">
        <v>6.9</v>
      </c>
    </row>
    <row r="1758">
      <c r="A1758" s="2" t="s">
        <v>4624</v>
      </c>
      <c r="B1758" s="2" t="s">
        <v>585</v>
      </c>
      <c r="C1758" s="2" t="s">
        <v>1196</v>
      </c>
      <c r="D1758" s="2" t="s">
        <v>7872</v>
      </c>
      <c r="E1758" s="2"/>
      <c r="F1758" s="2"/>
      <c r="G1758" s="2"/>
      <c r="H1758" s="2"/>
      <c r="I1758" s="2" t="s">
        <v>1072</v>
      </c>
      <c r="J1758" s="2">
        <v>7.8</v>
      </c>
    </row>
    <row r="1759">
      <c r="A1759" s="2" t="s">
        <v>585</v>
      </c>
      <c r="B1759" s="2" t="s">
        <v>1196</v>
      </c>
      <c r="C1759" s="2" t="s">
        <v>4153</v>
      </c>
      <c r="D1759" s="2"/>
      <c r="E1759" s="2"/>
      <c r="F1759" s="2"/>
      <c r="G1759" s="2"/>
      <c r="H1759" s="2"/>
      <c r="I1759" s="2" t="s">
        <v>1919</v>
      </c>
      <c r="J1759" s="2">
        <v>6.7</v>
      </c>
    </row>
    <row r="1760">
      <c r="A1760" s="2" t="s">
        <v>4624</v>
      </c>
      <c r="B1760" s="2" t="s">
        <v>1196</v>
      </c>
      <c r="C1760" s="2" t="s">
        <v>7872</v>
      </c>
      <c r="D1760" s="2" t="s">
        <v>8364</v>
      </c>
      <c r="E1760" s="2"/>
      <c r="F1760" s="2"/>
      <c r="G1760" s="2"/>
      <c r="H1760" s="2"/>
      <c r="I1760" s="2" t="s">
        <v>1475</v>
      </c>
      <c r="J1760" s="2">
        <v>7.5</v>
      </c>
    </row>
    <row r="1761">
      <c r="A1761" s="2" t="s">
        <v>464</v>
      </c>
      <c r="B1761" s="2" t="s">
        <v>2228</v>
      </c>
      <c r="C1761" s="2" t="s">
        <v>3593</v>
      </c>
      <c r="D1761" s="2"/>
      <c r="E1761" s="2"/>
      <c r="F1761" s="2"/>
      <c r="G1761" s="2"/>
      <c r="H1761" s="2"/>
      <c r="I1761" s="2" t="s">
        <v>1707</v>
      </c>
      <c r="J1761" s="2">
        <v>7.4</v>
      </c>
    </row>
    <row r="1762">
      <c r="A1762" s="2" t="s">
        <v>585</v>
      </c>
      <c r="B1762" s="2" t="s">
        <v>6837</v>
      </c>
      <c r="C1762" s="2"/>
      <c r="D1762" s="2"/>
      <c r="E1762" s="2"/>
      <c r="F1762" s="2"/>
      <c r="G1762" s="2"/>
      <c r="H1762" s="2"/>
      <c r="I1762" s="2" t="s">
        <v>590</v>
      </c>
      <c r="J1762" s="2">
        <v>5.2</v>
      </c>
    </row>
    <row r="1763">
      <c r="A1763" s="2" t="s">
        <v>330</v>
      </c>
      <c r="B1763" s="2" t="s">
        <v>3985</v>
      </c>
      <c r="C1763" s="2" t="s">
        <v>4259</v>
      </c>
      <c r="D1763" s="2"/>
      <c r="E1763" s="2"/>
      <c r="F1763" s="2"/>
      <c r="G1763" s="2"/>
      <c r="H1763" s="2"/>
      <c r="I1763" s="2" t="s">
        <v>3083</v>
      </c>
      <c r="J1763" s="2">
        <v>6.5</v>
      </c>
    </row>
    <row r="1764">
      <c r="A1764" s="2" t="s">
        <v>585</v>
      </c>
      <c r="B1764" s="2" t="s">
        <v>1196</v>
      </c>
      <c r="C1764" s="2"/>
      <c r="D1764" s="2"/>
      <c r="E1764" s="2"/>
      <c r="F1764" s="2"/>
      <c r="G1764" s="2"/>
      <c r="H1764" s="2"/>
      <c r="I1764" s="2" t="s">
        <v>888</v>
      </c>
      <c r="J1764" s="2">
        <v>7.6</v>
      </c>
    </row>
    <row r="1765">
      <c r="A1765" s="2" t="s">
        <v>8362</v>
      </c>
      <c r="B1765" s="2" t="s">
        <v>3593</v>
      </c>
      <c r="C1765" s="2"/>
      <c r="D1765" s="2"/>
      <c r="E1765" s="2"/>
      <c r="F1765" s="2"/>
      <c r="G1765" s="2"/>
      <c r="H1765" s="2"/>
      <c r="I1765" s="2" t="s">
        <v>293</v>
      </c>
      <c r="J1765" s="2">
        <v>7.3</v>
      </c>
    </row>
    <row r="1766">
      <c r="A1766" s="2" t="s">
        <v>585</v>
      </c>
      <c r="B1766" s="2" t="s">
        <v>6837</v>
      </c>
      <c r="C1766" s="2"/>
      <c r="D1766" s="2"/>
      <c r="E1766" s="2"/>
      <c r="F1766" s="2"/>
      <c r="G1766" s="2"/>
      <c r="H1766" s="2"/>
      <c r="I1766" s="2" t="s">
        <v>590</v>
      </c>
      <c r="J1766" s="2">
        <v>6.6</v>
      </c>
    </row>
    <row r="1767">
      <c r="A1767" s="2" t="s">
        <v>464</v>
      </c>
      <c r="B1767" s="2" t="s">
        <v>330</v>
      </c>
      <c r="C1767" s="2" t="s">
        <v>3593</v>
      </c>
      <c r="D1767" s="2"/>
      <c r="E1767" s="2"/>
      <c r="F1767" s="2"/>
      <c r="G1767" s="2"/>
      <c r="H1767" s="2"/>
      <c r="I1767" s="2" t="s">
        <v>18</v>
      </c>
      <c r="J1767" s="2">
        <v>6.8</v>
      </c>
    </row>
    <row r="1768">
      <c r="A1768" s="2" t="s">
        <v>585</v>
      </c>
      <c r="B1768" s="2" t="s">
        <v>6837</v>
      </c>
      <c r="C1768" s="2"/>
      <c r="D1768" s="2"/>
      <c r="E1768" s="2"/>
      <c r="F1768" s="2"/>
      <c r="G1768" s="2"/>
      <c r="H1768" s="2"/>
      <c r="I1768" s="2" t="s">
        <v>590</v>
      </c>
      <c r="J1768" s="2">
        <v>6.9</v>
      </c>
    </row>
    <row r="1769">
      <c r="A1769" s="2" t="s">
        <v>464</v>
      </c>
      <c r="B1769" s="2" t="s">
        <v>8361</v>
      </c>
      <c r="C1769" s="2" t="s">
        <v>4259</v>
      </c>
      <c r="D1769" s="2" t="s">
        <v>3593</v>
      </c>
      <c r="E1769" s="2"/>
      <c r="F1769" s="2"/>
      <c r="G1769" s="2"/>
      <c r="H1769" s="2"/>
      <c r="I1769" s="2" t="s">
        <v>490</v>
      </c>
      <c r="J1769" s="2">
        <v>5.8</v>
      </c>
    </row>
    <row r="1770">
      <c r="A1770" s="2" t="s">
        <v>585</v>
      </c>
      <c r="B1770" s="2"/>
      <c r="C1770" s="2"/>
      <c r="D1770" s="2"/>
      <c r="E1770" s="2"/>
      <c r="F1770" s="2"/>
      <c r="G1770" s="2"/>
      <c r="H1770" s="2"/>
      <c r="I1770" s="2" t="s">
        <v>585</v>
      </c>
      <c r="J1770" s="2">
        <v>6.6</v>
      </c>
    </row>
    <row r="1771">
      <c r="A1771" s="2" t="s">
        <v>1196</v>
      </c>
      <c r="B1771" s="2" t="s">
        <v>6837</v>
      </c>
      <c r="C1771" s="2" t="s">
        <v>3593</v>
      </c>
      <c r="D1771" s="2"/>
      <c r="E1771" s="2"/>
      <c r="F1771" s="2"/>
      <c r="G1771" s="2"/>
      <c r="H1771" s="2"/>
      <c r="I1771" s="2" t="s">
        <v>3092</v>
      </c>
      <c r="J1771" s="2">
        <v>6.7</v>
      </c>
    </row>
    <row r="1772">
      <c r="A1772" s="2" t="s">
        <v>585</v>
      </c>
      <c r="B1772" s="2" t="s">
        <v>6284</v>
      </c>
      <c r="C1772" s="2" t="s">
        <v>443</v>
      </c>
      <c r="D1772" s="2"/>
      <c r="E1772" s="2"/>
      <c r="F1772" s="2"/>
      <c r="G1772" s="2"/>
      <c r="H1772" s="2"/>
      <c r="I1772" s="2" t="s">
        <v>176</v>
      </c>
      <c r="J1772" s="2">
        <v>6.7</v>
      </c>
    </row>
    <row r="1773">
      <c r="A1773" s="2" t="s">
        <v>585</v>
      </c>
      <c r="B1773" s="2" t="s">
        <v>1196</v>
      </c>
      <c r="C1773" s="2" t="s">
        <v>6837</v>
      </c>
      <c r="D1773" s="2"/>
      <c r="E1773" s="2"/>
      <c r="F1773" s="2"/>
      <c r="G1773" s="2"/>
      <c r="H1773" s="2"/>
      <c r="I1773" s="2" t="s">
        <v>495</v>
      </c>
      <c r="J1773" s="2">
        <v>6.3</v>
      </c>
    </row>
    <row r="1774">
      <c r="A1774" s="2" t="s">
        <v>464</v>
      </c>
      <c r="B1774" s="2" t="s">
        <v>585</v>
      </c>
      <c r="C1774" s="2"/>
      <c r="D1774" s="2"/>
      <c r="E1774" s="2"/>
      <c r="F1774" s="2"/>
      <c r="G1774" s="2"/>
      <c r="H1774" s="2"/>
      <c r="I1774" s="2" t="s">
        <v>756</v>
      </c>
      <c r="J1774" s="2">
        <v>7.7</v>
      </c>
    </row>
    <row r="1775">
      <c r="A1775" s="2" t="s">
        <v>464</v>
      </c>
      <c r="B1775" s="2" t="s">
        <v>585</v>
      </c>
      <c r="C1775" s="2" t="s">
        <v>8361</v>
      </c>
      <c r="D1775" s="2"/>
      <c r="E1775" s="2"/>
      <c r="F1775" s="2"/>
      <c r="G1775" s="2"/>
      <c r="H1775" s="2"/>
      <c r="I1775" s="2" t="s">
        <v>613</v>
      </c>
      <c r="J1775" s="2">
        <v>6.1</v>
      </c>
    </row>
    <row r="1776">
      <c r="A1776" s="2" t="s">
        <v>464</v>
      </c>
      <c r="B1776" s="2" t="s">
        <v>443</v>
      </c>
      <c r="C1776" s="2" t="s">
        <v>2228</v>
      </c>
      <c r="D1776" s="2" t="s">
        <v>3593</v>
      </c>
      <c r="E1776" s="2"/>
      <c r="F1776" s="2"/>
      <c r="G1776" s="2"/>
      <c r="H1776" s="2"/>
      <c r="I1776" s="2" t="s">
        <v>3098</v>
      </c>
      <c r="J1776" s="2">
        <v>4.9</v>
      </c>
    </row>
    <row r="1777">
      <c r="A1777" s="2" t="s">
        <v>585</v>
      </c>
      <c r="B1777" s="2" t="s">
        <v>6284</v>
      </c>
      <c r="C1777" s="2"/>
      <c r="D1777" s="2"/>
      <c r="E1777" s="2"/>
      <c r="F1777" s="2"/>
      <c r="G1777" s="2"/>
      <c r="H1777" s="2"/>
      <c r="I1777" s="2" t="s">
        <v>1068</v>
      </c>
      <c r="J1777" s="2">
        <v>6.2</v>
      </c>
    </row>
    <row r="1778">
      <c r="A1778" s="2" t="s">
        <v>1196</v>
      </c>
      <c r="B1778" s="2" t="s">
        <v>6837</v>
      </c>
      <c r="C1778" s="2"/>
      <c r="D1778" s="2"/>
      <c r="E1778" s="2"/>
      <c r="F1778" s="2"/>
      <c r="G1778" s="2"/>
      <c r="H1778" s="2"/>
      <c r="I1778" s="2" t="s">
        <v>76</v>
      </c>
      <c r="J1778" s="2">
        <v>7.8</v>
      </c>
    </row>
    <row r="1779">
      <c r="A1779" s="2" t="s">
        <v>4259</v>
      </c>
      <c r="B1779" s="2" t="s">
        <v>3593</v>
      </c>
      <c r="C1779" s="2"/>
      <c r="D1779" s="2"/>
      <c r="E1779" s="2"/>
      <c r="F1779" s="2"/>
      <c r="G1779" s="2"/>
      <c r="H1779" s="2"/>
      <c r="I1779" s="2" t="s">
        <v>1036</v>
      </c>
      <c r="J1779" s="2">
        <v>8.2</v>
      </c>
    </row>
    <row r="1780">
      <c r="A1780" s="2" t="s">
        <v>330</v>
      </c>
      <c r="B1780" s="2" t="s">
        <v>4624</v>
      </c>
      <c r="C1780" s="2"/>
      <c r="D1780" s="2"/>
      <c r="E1780" s="2"/>
      <c r="F1780" s="2"/>
      <c r="G1780" s="2"/>
      <c r="H1780" s="2"/>
      <c r="I1780" s="2" t="s">
        <v>3104</v>
      </c>
      <c r="J1780" s="2">
        <v>6.9</v>
      </c>
    </row>
    <row r="1781">
      <c r="A1781" s="2" t="s">
        <v>464</v>
      </c>
      <c r="B1781" s="2" t="s">
        <v>1196</v>
      </c>
      <c r="C1781" s="2" t="s">
        <v>3593</v>
      </c>
      <c r="D1781" s="2"/>
      <c r="E1781" s="2"/>
      <c r="F1781" s="2"/>
      <c r="G1781" s="2"/>
      <c r="H1781" s="2"/>
      <c r="I1781" s="2" t="s">
        <v>320</v>
      </c>
      <c r="J1781" s="2">
        <v>6.2</v>
      </c>
    </row>
    <row r="1782">
      <c r="A1782" s="2" t="s">
        <v>8361</v>
      </c>
      <c r="B1782" s="2" t="s">
        <v>1196</v>
      </c>
      <c r="C1782" s="2" t="s">
        <v>3593</v>
      </c>
      <c r="D1782" s="2"/>
      <c r="E1782" s="2"/>
      <c r="F1782" s="2"/>
      <c r="G1782" s="2"/>
      <c r="H1782" s="2"/>
      <c r="I1782" s="2" t="s">
        <v>751</v>
      </c>
      <c r="J1782" s="2">
        <v>6.9</v>
      </c>
    </row>
    <row r="1783">
      <c r="A1783" s="2" t="s">
        <v>1196</v>
      </c>
      <c r="B1783" s="2" t="s">
        <v>2228</v>
      </c>
      <c r="C1783" s="2" t="s">
        <v>3593</v>
      </c>
      <c r="D1783" s="2"/>
      <c r="E1783" s="2"/>
      <c r="F1783" s="2"/>
      <c r="G1783" s="2"/>
      <c r="H1783" s="2"/>
      <c r="I1783" s="2" t="s">
        <v>1535</v>
      </c>
      <c r="J1783" s="2">
        <v>4.8</v>
      </c>
    </row>
    <row r="1784">
      <c r="A1784" s="2" t="s">
        <v>25</v>
      </c>
      <c r="B1784" s="2"/>
      <c r="C1784" s="2"/>
      <c r="D1784" s="2"/>
      <c r="E1784" s="2"/>
      <c r="F1784" s="2"/>
      <c r="G1784" s="2"/>
      <c r="H1784" s="2"/>
      <c r="I1784" s="2" t="s">
        <v>25</v>
      </c>
      <c r="J1784" s="2">
        <v>8.0</v>
      </c>
    </row>
    <row r="1785">
      <c r="A1785" s="2" t="s">
        <v>585</v>
      </c>
      <c r="B1785" s="2" t="s">
        <v>443</v>
      </c>
      <c r="C1785" s="2" t="s">
        <v>6837</v>
      </c>
      <c r="D1785" s="2"/>
      <c r="E1785" s="2"/>
      <c r="F1785" s="2"/>
      <c r="G1785" s="2"/>
      <c r="H1785" s="2"/>
      <c r="I1785" s="2" t="s">
        <v>1277</v>
      </c>
      <c r="J1785" s="2">
        <v>5.3</v>
      </c>
    </row>
    <row r="1786">
      <c r="A1786" s="2" t="s">
        <v>585</v>
      </c>
      <c r="B1786" s="2" t="s">
        <v>1196</v>
      </c>
      <c r="C1786" s="2" t="s">
        <v>8364</v>
      </c>
      <c r="D1786" s="2"/>
      <c r="E1786" s="2"/>
      <c r="F1786" s="2"/>
      <c r="G1786" s="2"/>
      <c r="H1786" s="2"/>
      <c r="I1786" s="2" t="s">
        <v>2190</v>
      </c>
      <c r="J1786" s="2">
        <v>6.7</v>
      </c>
    </row>
    <row r="1787">
      <c r="A1787" s="2" t="s">
        <v>464</v>
      </c>
      <c r="B1787" s="2" t="s">
        <v>585</v>
      </c>
      <c r="C1787" s="2" t="s">
        <v>6284</v>
      </c>
      <c r="D1787" s="2"/>
      <c r="E1787" s="2"/>
      <c r="F1787" s="2"/>
      <c r="G1787" s="2"/>
      <c r="H1787" s="2"/>
      <c r="I1787" s="2" t="s">
        <v>3114</v>
      </c>
      <c r="J1787" s="2">
        <v>5.4</v>
      </c>
    </row>
    <row r="1788">
      <c r="A1788" s="2" t="s">
        <v>585</v>
      </c>
      <c r="B1788" s="2" t="s">
        <v>6284</v>
      </c>
      <c r="C1788" s="2" t="s">
        <v>443</v>
      </c>
      <c r="D1788" s="2"/>
      <c r="E1788" s="2"/>
      <c r="F1788" s="2"/>
      <c r="G1788" s="2"/>
      <c r="H1788" s="2"/>
      <c r="I1788" s="2" t="s">
        <v>176</v>
      </c>
      <c r="J1788" s="2">
        <v>5.4</v>
      </c>
    </row>
    <row r="1789">
      <c r="A1789" s="2" t="s">
        <v>464</v>
      </c>
      <c r="B1789" s="2" t="s">
        <v>2228</v>
      </c>
      <c r="C1789" s="2" t="s">
        <v>4259</v>
      </c>
      <c r="D1789" s="2"/>
      <c r="E1789" s="2"/>
      <c r="F1789" s="2"/>
      <c r="G1789" s="2"/>
      <c r="H1789" s="2"/>
      <c r="I1789" s="2" t="s">
        <v>1459</v>
      </c>
      <c r="J1789" s="2">
        <v>4.9</v>
      </c>
    </row>
    <row r="1790">
      <c r="A1790" s="2" t="s">
        <v>585</v>
      </c>
      <c r="B1790" s="2" t="s">
        <v>1196</v>
      </c>
      <c r="C1790" s="2"/>
      <c r="D1790" s="2"/>
      <c r="E1790" s="2"/>
      <c r="F1790" s="2"/>
      <c r="G1790" s="2"/>
      <c r="H1790" s="2"/>
      <c r="I1790" s="2" t="s">
        <v>888</v>
      </c>
      <c r="J1790" s="2">
        <v>6.1</v>
      </c>
    </row>
    <row r="1791">
      <c r="A1791" s="2" t="s">
        <v>464</v>
      </c>
      <c r="B1791" s="2" t="s">
        <v>2228</v>
      </c>
      <c r="C1791" s="2" t="s">
        <v>6837</v>
      </c>
      <c r="D1791" s="2"/>
      <c r="E1791" s="2"/>
      <c r="F1791" s="2"/>
      <c r="G1791" s="2"/>
      <c r="H1791" s="2"/>
      <c r="I1791" s="2" t="s">
        <v>3119</v>
      </c>
      <c r="J1791" s="2">
        <v>5.8</v>
      </c>
    </row>
    <row r="1792">
      <c r="A1792" s="2" t="s">
        <v>4624</v>
      </c>
      <c r="B1792" s="2" t="s">
        <v>1196</v>
      </c>
      <c r="C1792" s="2" t="s">
        <v>7872</v>
      </c>
      <c r="D1792" s="2" t="s">
        <v>8363</v>
      </c>
      <c r="E1792" s="2"/>
      <c r="F1792" s="2"/>
      <c r="G1792" s="2"/>
      <c r="H1792" s="2"/>
      <c r="I1792" s="2" t="s">
        <v>1139</v>
      </c>
      <c r="J1792" s="2">
        <v>7.0</v>
      </c>
    </row>
    <row r="1793">
      <c r="A1793" s="2" t="s">
        <v>585</v>
      </c>
      <c r="B1793" s="2" t="s">
        <v>1196</v>
      </c>
      <c r="C1793" s="2" t="s">
        <v>6837</v>
      </c>
      <c r="D1793" s="2"/>
      <c r="E1793" s="2"/>
      <c r="F1793" s="2"/>
      <c r="G1793" s="2"/>
      <c r="H1793" s="2"/>
      <c r="I1793" s="2" t="s">
        <v>495</v>
      </c>
      <c r="J1793" s="2">
        <v>6.5</v>
      </c>
    </row>
    <row r="1794">
      <c r="A1794" s="2" t="s">
        <v>464</v>
      </c>
      <c r="B1794" s="2" t="s">
        <v>585</v>
      </c>
      <c r="C1794" s="2" t="s">
        <v>8361</v>
      </c>
      <c r="D1794" s="2"/>
      <c r="E1794" s="2"/>
      <c r="F1794" s="2"/>
      <c r="G1794" s="2"/>
      <c r="H1794" s="2"/>
      <c r="I1794" s="2" t="s">
        <v>613</v>
      </c>
      <c r="J1794" s="2">
        <v>6.6</v>
      </c>
    </row>
    <row r="1795">
      <c r="A1795" s="2" t="s">
        <v>330</v>
      </c>
      <c r="B1795" s="2" t="s">
        <v>1196</v>
      </c>
      <c r="C1795" s="2" t="s">
        <v>7872</v>
      </c>
      <c r="D1795" s="2" t="s">
        <v>6837</v>
      </c>
      <c r="E1795" s="2" t="s">
        <v>3593</v>
      </c>
      <c r="F1795" s="2" t="s">
        <v>8363</v>
      </c>
      <c r="G1795" s="2"/>
      <c r="H1795" s="2"/>
      <c r="I1795" s="2" t="s">
        <v>3127</v>
      </c>
      <c r="J1795" s="2">
        <v>6.1</v>
      </c>
    </row>
    <row r="1796">
      <c r="A1796" s="2" t="s">
        <v>464</v>
      </c>
      <c r="B1796" s="2" t="s">
        <v>8361</v>
      </c>
      <c r="C1796" s="2" t="s">
        <v>1196</v>
      </c>
      <c r="D1796" s="2" t="s">
        <v>3593</v>
      </c>
      <c r="E1796" s="2"/>
      <c r="F1796" s="2"/>
      <c r="G1796" s="2"/>
      <c r="H1796" s="2"/>
      <c r="I1796" s="2" t="s">
        <v>154</v>
      </c>
      <c r="J1796" s="2">
        <v>5.7</v>
      </c>
    </row>
    <row r="1797">
      <c r="A1797" s="2" t="s">
        <v>464</v>
      </c>
      <c r="B1797" s="2" t="s">
        <v>330</v>
      </c>
      <c r="C1797" s="2" t="s">
        <v>3593</v>
      </c>
      <c r="D1797" s="2"/>
      <c r="E1797" s="2"/>
      <c r="F1797" s="2"/>
      <c r="G1797" s="2"/>
      <c r="H1797" s="2"/>
      <c r="I1797" s="2" t="s">
        <v>18</v>
      </c>
      <c r="J1797" s="2">
        <v>6.6</v>
      </c>
    </row>
    <row r="1798">
      <c r="A1798" s="2" t="s">
        <v>585</v>
      </c>
      <c r="B1798" s="2" t="s">
        <v>6837</v>
      </c>
      <c r="C1798" s="2"/>
      <c r="D1798" s="2"/>
      <c r="E1798" s="2"/>
      <c r="F1798" s="2"/>
      <c r="G1798" s="2"/>
      <c r="H1798" s="2"/>
      <c r="I1798" s="2" t="s">
        <v>590</v>
      </c>
      <c r="J1798" s="2">
        <v>7.0</v>
      </c>
    </row>
    <row r="1799">
      <c r="A1799" s="2" t="s">
        <v>1196</v>
      </c>
      <c r="B1799" s="2"/>
      <c r="C1799" s="2"/>
      <c r="D1799" s="2"/>
      <c r="E1799" s="2"/>
      <c r="F1799" s="2"/>
      <c r="G1799" s="2"/>
      <c r="H1799" s="2"/>
      <c r="I1799" s="2" t="s">
        <v>1196</v>
      </c>
      <c r="J1799" s="2">
        <v>7.4</v>
      </c>
    </row>
    <row r="1800">
      <c r="A1800" s="2" t="s">
        <v>585</v>
      </c>
      <c r="B1800" s="2" t="s">
        <v>1196</v>
      </c>
      <c r="C1800" s="2" t="s">
        <v>6837</v>
      </c>
      <c r="D1800" s="2"/>
      <c r="E1800" s="2"/>
      <c r="F1800" s="2"/>
      <c r="G1800" s="2"/>
      <c r="H1800" s="2"/>
      <c r="I1800" s="2" t="s">
        <v>495</v>
      </c>
      <c r="J1800" s="2">
        <v>5.3</v>
      </c>
    </row>
    <row r="1801">
      <c r="A1801" s="2" t="s">
        <v>330</v>
      </c>
      <c r="B1801" s="2" t="s">
        <v>1196</v>
      </c>
      <c r="C1801" s="2" t="s">
        <v>7872</v>
      </c>
      <c r="D1801" s="2"/>
      <c r="E1801" s="2"/>
      <c r="F1801" s="2"/>
      <c r="G1801" s="2"/>
      <c r="H1801" s="2"/>
      <c r="I1801" s="2" t="s">
        <v>763</v>
      </c>
      <c r="J1801" s="2">
        <v>7.4</v>
      </c>
    </row>
    <row r="1802">
      <c r="A1802" s="2" t="s">
        <v>8361</v>
      </c>
      <c r="B1802" s="2" t="s">
        <v>1196</v>
      </c>
      <c r="C1802" s="2" t="s">
        <v>6837</v>
      </c>
      <c r="D1802" s="2" t="s">
        <v>3593</v>
      </c>
      <c r="E1802" s="2"/>
      <c r="F1802" s="2"/>
      <c r="G1802" s="2"/>
      <c r="H1802" s="2"/>
      <c r="I1802" s="2" t="s">
        <v>1838</v>
      </c>
      <c r="J1802" s="2">
        <v>7.4</v>
      </c>
    </row>
    <row r="1803">
      <c r="A1803" s="2" t="s">
        <v>1196</v>
      </c>
      <c r="B1803" s="2" t="s">
        <v>3593</v>
      </c>
      <c r="C1803" s="2"/>
      <c r="D1803" s="2"/>
      <c r="E1803" s="2"/>
      <c r="F1803" s="2"/>
      <c r="G1803" s="2"/>
      <c r="H1803" s="2"/>
      <c r="I1803" s="2" t="s">
        <v>1422</v>
      </c>
      <c r="J1803" s="2">
        <v>6.8</v>
      </c>
    </row>
    <row r="1804">
      <c r="A1804" s="2" t="s">
        <v>8361</v>
      </c>
      <c r="B1804" s="2" t="s">
        <v>1196</v>
      </c>
      <c r="C1804" s="2" t="s">
        <v>4259</v>
      </c>
      <c r="D1804" s="2" t="s">
        <v>3593</v>
      </c>
      <c r="E1804" s="2"/>
      <c r="F1804" s="2"/>
      <c r="G1804" s="2"/>
      <c r="H1804" s="2"/>
      <c r="I1804" s="2" t="s">
        <v>3140</v>
      </c>
      <c r="J1804" s="2">
        <v>7.9</v>
      </c>
    </row>
    <row r="1805">
      <c r="A1805" s="2" t="s">
        <v>464</v>
      </c>
      <c r="B1805" s="2" t="s">
        <v>330</v>
      </c>
      <c r="C1805" s="2" t="s">
        <v>4259</v>
      </c>
      <c r="D1805" s="2" t="s">
        <v>3593</v>
      </c>
      <c r="E1805" s="2"/>
      <c r="F1805" s="2"/>
      <c r="G1805" s="2"/>
      <c r="H1805" s="2"/>
      <c r="I1805" s="2" t="s">
        <v>81</v>
      </c>
      <c r="J1805" s="2">
        <v>7.2</v>
      </c>
    </row>
    <row r="1806">
      <c r="A1806" s="2" t="s">
        <v>1196</v>
      </c>
      <c r="B1806" s="2"/>
      <c r="C1806" s="2"/>
      <c r="D1806" s="2"/>
      <c r="E1806" s="2"/>
      <c r="F1806" s="2"/>
      <c r="G1806" s="2"/>
      <c r="H1806" s="2"/>
      <c r="I1806" s="2" t="s">
        <v>1196</v>
      </c>
      <c r="J1806" s="2">
        <v>6.0</v>
      </c>
    </row>
    <row r="1807">
      <c r="A1807" s="2" t="s">
        <v>330</v>
      </c>
      <c r="B1807" s="2" t="s">
        <v>1196</v>
      </c>
      <c r="C1807" s="2" t="s">
        <v>6284</v>
      </c>
      <c r="D1807" s="2" t="s">
        <v>443</v>
      </c>
      <c r="E1807" s="2"/>
      <c r="F1807" s="2"/>
      <c r="G1807" s="2"/>
      <c r="H1807" s="2"/>
      <c r="I1807" s="2" t="s">
        <v>186</v>
      </c>
      <c r="J1807" s="2">
        <v>7.8</v>
      </c>
    </row>
    <row r="1808">
      <c r="A1808" s="2" t="s">
        <v>8361</v>
      </c>
      <c r="B1808" s="2" t="s">
        <v>1196</v>
      </c>
      <c r="C1808" s="2" t="s">
        <v>8362</v>
      </c>
      <c r="D1808" s="2" t="s">
        <v>3593</v>
      </c>
      <c r="E1808" s="2"/>
      <c r="F1808" s="2"/>
      <c r="G1808" s="2"/>
      <c r="H1808" s="2"/>
      <c r="I1808" s="2" t="s">
        <v>758</v>
      </c>
      <c r="J1808" s="2">
        <v>6.6</v>
      </c>
    </row>
    <row r="1809">
      <c r="A1809" s="2" t="s">
        <v>464</v>
      </c>
      <c r="B1809" s="2" t="s">
        <v>585</v>
      </c>
      <c r="C1809" s="2" t="s">
        <v>8361</v>
      </c>
      <c r="D1809" s="2" t="s">
        <v>4153</v>
      </c>
      <c r="E1809" s="2"/>
      <c r="F1809" s="2"/>
      <c r="G1809" s="2"/>
      <c r="H1809" s="2"/>
      <c r="I1809" s="2" t="s">
        <v>3147</v>
      </c>
      <c r="J1809" s="2">
        <v>7.9</v>
      </c>
    </row>
    <row r="1810">
      <c r="A1810" s="2" t="s">
        <v>585</v>
      </c>
      <c r="B1810" s="2" t="s">
        <v>1196</v>
      </c>
      <c r="C1810" s="2" t="s">
        <v>6284</v>
      </c>
      <c r="D1810" s="2" t="s">
        <v>6837</v>
      </c>
      <c r="E1810" s="2"/>
      <c r="F1810" s="2"/>
      <c r="G1810" s="2"/>
      <c r="H1810" s="2"/>
      <c r="I1810" s="2" t="s">
        <v>3150</v>
      </c>
      <c r="J1810" s="2">
        <v>6.2</v>
      </c>
    </row>
    <row r="1811">
      <c r="A1811" s="2" t="s">
        <v>585</v>
      </c>
      <c r="B1811" s="2" t="s">
        <v>4153</v>
      </c>
      <c r="C1811" s="2"/>
      <c r="D1811" s="2"/>
      <c r="E1811" s="2"/>
      <c r="F1811" s="2"/>
      <c r="G1811" s="2"/>
      <c r="H1811" s="2"/>
      <c r="I1811" s="2" t="s">
        <v>2233</v>
      </c>
      <c r="J1811" s="2">
        <v>5.7</v>
      </c>
    </row>
    <row r="1812">
      <c r="A1812" s="2" t="s">
        <v>585</v>
      </c>
      <c r="B1812" s="2" t="s">
        <v>1196</v>
      </c>
      <c r="C1812" s="2" t="s">
        <v>6837</v>
      </c>
      <c r="D1812" s="2"/>
      <c r="E1812" s="2"/>
      <c r="F1812" s="2"/>
      <c r="G1812" s="2"/>
      <c r="H1812" s="2"/>
      <c r="I1812" s="2" t="s">
        <v>495</v>
      </c>
      <c r="J1812" s="2">
        <v>7.1</v>
      </c>
    </row>
    <row r="1813">
      <c r="A1813" s="2" t="s">
        <v>464</v>
      </c>
      <c r="B1813" s="2" t="s">
        <v>585</v>
      </c>
      <c r="C1813" s="2" t="s">
        <v>2228</v>
      </c>
      <c r="D1813" s="2"/>
      <c r="E1813" s="2"/>
      <c r="F1813" s="2"/>
      <c r="G1813" s="2"/>
      <c r="H1813" s="2"/>
      <c r="I1813" s="2" t="s">
        <v>2956</v>
      </c>
      <c r="J1813" s="2">
        <v>5.6</v>
      </c>
    </row>
    <row r="1814">
      <c r="A1814" s="2" t="s">
        <v>8361</v>
      </c>
      <c r="B1814" s="2" t="s">
        <v>1196</v>
      </c>
      <c r="C1814" s="2" t="s">
        <v>8362</v>
      </c>
      <c r="D1814" s="2" t="s">
        <v>3593</v>
      </c>
      <c r="E1814" s="2"/>
      <c r="F1814" s="2"/>
      <c r="G1814" s="2"/>
      <c r="H1814" s="2"/>
      <c r="I1814" s="2" t="s">
        <v>758</v>
      </c>
      <c r="J1814" s="2">
        <v>7.8</v>
      </c>
    </row>
    <row r="1815">
      <c r="A1815" s="2" t="s">
        <v>330</v>
      </c>
      <c r="B1815" s="2" t="s">
        <v>1196</v>
      </c>
      <c r="C1815" s="2" t="s">
        <v>7872</v>
      </c>
      <c r="D1815" s="2"/>
      <c r="E1815" s="2"/>
      <c r="F1815" s="2"/>
      <c r="G1815" s="2"/>
      <c r="H1815" s="2"/>
      <c r="I1815" s="2" t="s">
        <v>763</v>
      </c>
      <c r="J1815" s="2">
        <v>7.9</v>
      </c>
    </row>
    <row r="1816">
      <c r="A1816" s="2" t="s">
        <v>1196</v>
      </c>
      <c r="B1816" s="2" t="s">
        <v>7872</v>
      </c>
      <c r="C1816" s="2" t="s">
        <v>3593</v>
      </c>
      <c r="D1816" s="2"/>
      <c r="E1816" s="2"/>
      <c r="F1816" s="2"/>
      <c r="G1816" s="2"/>
      <c r="H1816" s="2"/>
      <c r="I1816" s="2" t="s">
        <v>991</v>
      </c>
      <c r="J1816" s="2">
        <v>6.9</v>
      </c>
    </row>
    <row r="1817">
      <c r="A1817" s="2" t="s">
        <v>330</v>
      </c>
      <c r="B1817" s="2" t="s">
        <v>1196</v>
      </c>
      <c r="C1817" s="2" t="s">
        <v>6284</v>
      </c>
      <c r="D1817" s="2" t="s">
        <v>443</v>
      </c>
      <c r="E1817" s="2"/>
      <c r="F1817" s="2"/>
      <c r="G1817" s="2"/>
      <c r="H1817" s="2"/>
      <c r="I1817" s="2" t="s">
        <v>186</v>
      </c>
      <c r="J1817" s="2">
        <v>7.4</v>
      </c>
    </row>
    <row r="1818">
      <c r="A1818" s="2" t="s">
        <v>464</v>
      </c>
      <c r="B1818" s="2" t="s">
        <v>1196</v>
      </c>
      <c r="C1818" s="2" t="s">
        <v>443</v>
      </c>
      <c r="D1818" s="2" t="s">
        <v>8362</v>
      </c>
      <c r="E1818" s="2" t="s">
        <v>4259</v>
      </c>
      <c r="F1818" s="2" t="s">
        <v>3593</v>
      </c>
      <c r="G1818" s="2"/>
      <c r="H1818" s="2"/>
      <c r="I1818" s="2" t="s">
        <v>3162</v>
      </c>
      <c r="J1818" s="2">
        <v>7.7</v>
      </c>
    </row>
    <row r="1819">
      <c r="A1819" s="2" t="s">
        <v>4624</v>
      </c>
      <c r="B1819" s="2" t="s">
        <v>1196</v>
      </c>
      <c r="C1819" s="2" t="s">
        <v>7872</v>
      </c>
      <c r="D1819" s="2" t="s">
        <v>6837</v>
      </c>
      <c r="E1819" s="2"/>
      <c r="F1819" s="2"/>
      <c r="G1819" s="2"/>
      <c r="H1819" s="2"/>
      <c r="I1819" s="2" t="s">
        <v>2132</v>
      </c>
      <c r="J1819" s="2">
        <v>6.9</v>
      </c>
    </row>
    <row r="1820">
      <c r="A1820" s="2" t="s">
        <v>585</v>
      </c>
      <c r="B1820" s="2" t="s">
        <v>6284</v>
      </c>
      <c r="C1820" s="2"/>
      <c r="D1820" s="2"/>
      <c r="E1820" s="2"/>
      <c r="F1820" s="2"/>
      <c r="G1820" s="2"/>
      <c r="H1820" s="2"/>
      <c r="I1820" s="2" t="s">
        <v>1068</v>
      </c>
      <c r="J1820" s="2">
        <v>8.7</v>
      </c>
    </row>
    <row r="1821">
      <c r="A1821" s="2" t="s">
        <v>330</v>
      </c>
      <c r="B1821" s="2" t="s">
        <v>6284</v>
      </c>
      <c r="C1821" s="2" t="s">
        <v>443</v>
      </c>
      <c r="D1821" s="2" t="s">
        <v>2228</v>
      </c>
      <c r="E1821" s="2" t="s">
        <v>8362</v>
      </c>
      <c r="F1821" s="2"/>
      <c r="G1821" s="2"/>
      <c r="H1821" s="2"/>
      <c r="I1821" s="2" t="s">
        <v>3168</v>
      </c>
      <c r="J1821" s="2">
        <v>6.7</v>
      </c>
    </row>
    <row r="1822">
      <c r="A1822" s="2" t="s">
        <v>464</v>
      </c>
      <c r="B1822" s="2" t="s">
        <v>8361</v>
      </c>
      <c r="C1822" s="2" t="s">
        <v>1196</v>
      </c>
      <c r="D1822" s="2" t="s">
        <v>7872</v>
      </c>
      <c r="E1822" s="2" t="s">
        <v>5212</v>
      </c>
      <c r="F1822" s="2"/>
      <c r="G1822" s="2"/>
      <c r="H1822" s="2"/>
      <c r="I1822" s="2" t="s">
        <v>3171</v>
      </c>
      <c r="J1822" s="2">
        <v>6.0</v>
      </c>
    </row>
    <row r="1823">
      <c r="A1823" s="2" t="s">
        <v>2228</v>
      </c>
      <c r="B1823" s="2" t="s">
        <v>8362</v>
      </c>
      <c r="C1823" s="2" t="s">
        <v>3593</v>
      </c>
      <c r="D1823" s="2"/>
      <c r="E1823" s="2"/>
      <c r="F1823" s="2"/>
      <c r="G1823" s="2"/>
      <c r="H1823" s="2"/>
      <c r="I1823" s="2" t="s">
        <v>1059</v>
      </c>
      <c r="J1823" s="2">
        <v>6.2</v>
      </c>
    </row>
    <row r="1824">
      <c r="A1824" s="2" t="s">
        <v>8361</v>
      </c>
      <c r="B1824" s="2" t="s">
        <v>1196</v>
      </c>
      <c r="C1824" s="2" t="s">
        <v>8362</v>
      </c>
      <c r="D1824" s="2" t="s">
        <v>3593</v>
      </c>
      <c r="E1824" s="2"/>
      <c r="F1824" s="2"/>
      <c r="G1824" s="2"/>
      <c r="H1824" s="2"/>
      <c r="I1824" s="2" t="s">
        <v>758</v>
      </c>
      <c r="J1824" s="2">
        <v>5.9</v>
      </c>
    </row>
    <row r="1825">
      <c r="A1825" s="2" t="s">
        <v>585</v>
      </c>
      <c r="B1825" s="2" t="s">
        <v>1196</v>
      </c>
      <c r="C1825" s="2" t="s">
        <v>6284</v>
      </c>
      <c r="D1825" s="2"/>
      <c r="E1825" s="2"/>
      <c r="F1825" s="2"/>
      <c r="G1825" s="2"/>
      <c r="H1825" s="2"/>
      <c r="I1825" s="2" t="s">
        <v>1378</v>
      </c>
      <c r="J1825" s="2">
        <v>6.8</v>
      </c>
    </row>
    <row r="1826">
      <c r="A1826" s="2" t="s">
        <v>464</v>
      </c>
      <c r="B1826" s="2" t="s">
        <v>330</v>
      </c>
      <c r="C1826" s="2" t="s">
        <v>585</v>
      </c>
      <c r="D1826" s="2" t="s">
        <v>6284</v>
      </c>
      <c r="E1826" s="2" t="s">
        <v>4259</v>
      </c>
      <c r="F1826" s="2"/>
      <c r="G1826" s="2"/>
      <c r="H1826" s="2"/>
      <c r="I1826" s="2" t="s">
        <v>1062</v>
      </c>
      <c r="J1826" s="2">
        <v>3.6</v>
      </c>
    </row>
    <row r="1827">
      <c r="A1827" s="2" t="s">
        <v>8361</v>
      </c>
      <c r="B1827" s="2" t="s">
        <v>1196</v>
      </c>
      <c r="C1827" s="2" t="s">
        <v>3593</v>
      </c>
      <c r="D1827" s="2"/>
      <c r="E1827" s="2"/>
      <c r="F1827" s="2"/>
      <c r="G1827" s="2"/>
      <c r="H1827" s="2"/>
      <c r="I1827" s="2" t="s">
        <v>751</v>
      </c>
      <c r="J1827" s="2">
        <v>6.7</v>
      </c>
    </row>
    <row r="1828">
      <c r="A1828" s="2" t="s">
        <v>464</v>
      </c>
      <c r="B1828" s="2" t="s">
        <v>585</v>
      </c>
      <c r="C1828" s="2" t="s">
        <v>8361</v>
      </c>
      <c r="D1828" s="2" t="s">
        <v>3593</v>
      </c>
      <c r="E1828" s="2"/>
      <c r="F1828" s="2"/>
      <c r="G1828" s="2"/>
      <c r="H1828" s="2"/>
      <c r="I1828" s="2" t="s">
        <v>142</v>
      </c>
      <c r="J1828" s="2">
        <v>6.3</v>
      </c>
    </row>
    <row r="1829">
      <c r="A1829" s="2" t="s">
        <v>585</v>
      </c>
      <c r="B1829" s="2" t="s">
        <v>8361</v>
      </c>
      <c r="C1829" s="2" t="s">
        <v>1196</v>
      </c>
      <c r="D1829" s="2"/>
      <c r="E1829" s="2"/>
      <c r="F1829" s="2"/>
      <c r="G1829" s="2"/>
      <c r="H1829" s="2"/>
      <c r="I1829" s="2" t="s">
        <v>3182</v>
      </c>
      <c r="J1829" s="2">
        <v>6.4</v>
      </c>
    </row>
    <row r="1830">
      <c r="A1830" s="2" t="s">
        <v>8361</v>
      </c>
      <c r="B1830" s="2" t="s">
        <v>2228</v>
      </c>
      <c r="C1830" s="2" t="s">
        <v>8362</v>
      </c>
      <c r="D1830" s="2" t="s">
        <v>3593</v>
      </c>
      <c r="E1830" s="2"/>
      <c r="F1830" s="2"/>
      <c r="G1830" s="2"/>
      <c r="H1830" s="2"/>
      <c r="I1830" s="2" t="s">
        <v>1684</v>
      </c>
      <c r="J1830" s="2">
        <v>6.4</v>
      </c>
    </row>
    <row r="1831">
      <c r="A1831" s="2" t="s">
        <v>585</v>
      </c>
      <c r="B1831" s="2" t="s">
        <v>1196</v>
      </c>
      <c r="C1831" s="2"/>
      <c r="D1831" s="2"/>
      <c r="E1831" s="2"/>
      <c r="F1831" s="2"/>
      <c r="G1831" s="2"/>
      <c r="H1831" s="2"/>
      <c r="I1831" s="2" t="s">
        <v>888</v>
      </c>
      <c r="J1831" s="2">
        <v>5.7</v>
      </c>
    </row>
    <row r="1832">
      <c r="A1832" s="2" t="s">
        <v>1196</v>
      </c>
      <c r="B1832" s="2" t="s">
        <v>3593</v>
      </c>
      <c r="C1832" s="2"/>
      <c r="D1832" s="2"/>
      <c r="E1832" s="2"/>
      <c r="F1832" s="2"/>
      <c r="G1832" s="2"/>
      <c r="H1832" s="2"/>
      <c r="I1832" s="2" t="s">
        <v>1422</v>
      </c>
      <c r="J1832" s="2">
        <v>6.2</v>
      </c>
    </row>
    <row r="1833">
      <c r="A1833" s="2" t="s">
        <v>1196</v>
      </c>
      <c r="B1833" s="2" t="s">
        <v>6035</v>
      </c>
      <c r="C1833" s="2" t="s">
        <v>6837</v>
      </c>
      <c r="D1833" s="2"/>
      <c r="E1833" s="2"/>
      <c r="F1833" s="2"/>
      <c r="G1833" s="2"/>
      <c r="H1833" s="2"/>
      <c r="I1833" s="2" t="s">
        <v>1001</v>
      </c>
      <c r="J1833" s="2">
        <v>6.6</v>
      </c>
    </row>
    <row r="1834">
      <c r="A1834" s="2" t="s">
        <v>464</v>
      </c>
      <c r="B1834" s="2" t="s">
        <v>585</v>
      </c>
      <c r="C1834" s="2" t="s">
        <v>8361</v>
      </c>
      <c r="D1834" s="2"/>
      <c r="E1834" s="2"/>
      <c r="F1834" s="2"/>
      <c r="G1834" s="2"/>
      <c r="H1834" s="2"/>
      <c r="I1834" s="2" t="s">
        <v>613</v>
      </c>
      <c r="J1834" s="2">
        <v>5.2</v>
      </c>
    </row>
    <row r="1835">
      <c r="A1835" s="2" t="s">
        <v>585</v>
      </c>
      <c r="B1835" s="2" t="s">
        <v>6284</v>
      </c>
      <c r="C1835" s="2" t="s">
        <v>443</v>
      </c>
      <c r="D1835" s="2" t="s">
        <v>4153</v>
      </c>
      <c r="E1835" s="2" t="s">
        <v>6837</v>
      </c>
      <c r="F1835" s="2"/>
      <c r="G1835" s="2"/>
      <c r="H1835" s="2"/>
      <c r="I1835" s="2" t="s">
        <v>3189</v>
      </c>
      <c r="J1835" s="2">
        <v>6.1</v>
      </c>
    </row>
    <row r="1836">
      <c r="A1836" s="2" t="s">
        <v>585</v>
      </c>
      <c r="B1836" s="2" t="s">
        <v>6837</v>
      </c>
      <c r="C1836" s="2"/>
      <c r="D1836" s="2"/>
      <c r="E1836" s="2"/>
      <c r="F1836" s="2"/>
      <c r="G1836" s="2"/>
      <c r="H1836" s="2"/>
      <c r="I1836" s="2" t="s">
        <v>590</v>
      </c>
      <c r="J1836" s="2">
        <v>7.1</v>
      </c>
    </row>
    <row r="1837">
      <c r="A1837" s="2" t="s">
        <v>585</v>
      </c>
      <c r="B1837" s="2" t="s">
        <v>1196</v>
      </c>
      <c r="C1837" s="2" t="s">
        <v>6837</v>
      </c>
      <c r="D1837" s="2"/>
      <c r="E1837" s="2"/>
      <c r="F1837" s="2"/>
      <c r="G1837" s="2"/>
      <c r="H1837" s="2"/>
      <c r="I1837" s="2" t="s">
        <v>495</v>
      </c>
      <c r="J1837" s="2">
        <v>7.2</v>
      </c>
    </row>
    <row r="1838">
      <c r="A1838" s="2" t="s">
        <v>8361</v>
      </c>
      <c r="B1838" s="2" t="s">
        <v>1196</v>
      </c>
      <c r="C1838" s="2" t="s">
        <v>8362</v>
      </c>
      <c r="D1838" s="2" t="s">
        <v>3593</v>
      </c>
      <c r="E1838" s="2"/>
      <c r="F1838" s="2"/>
      <c r="G1838" s="2"/>
      <c r="H1838" s="2"/>
      <c r="I1838" s="2" t="s">
        <v>758</v>
      </c>
      <c r="J1838" s="2">
        <v>6.5</v>
      </c>
    </row>
    <row r="1839">
      <c r="A1839" s="2" t="s">
        <v>464</v>
      </c>
      <c r="B1839" s="2" t="s">
        <v>585</v>
      </c>
      <c r="C1839" s="2" t="s">
        <v>8361</v>
      </c>
      <c r="D1839" s="2"/>
      <c r="E1839" s="2"/>
      <c r="F1839" s="2"/>
      <c r="G1839" s="2"/>
      <c r="H1839" s="2"/>
      <c r="I1839" s="2" t="s">
        <v>613</v>
      </c>
      <c r="J1839" s="2">
        <v>6.0</v>
      </c>
    </row>
    <row r="1840">
      <c r="A1840" s="2" t="s">
        <v>464</v>
      </c>
      <c r="B1840" s="2" t="s">
        <v>585</v>
      </c>
      <c r="C1840" s="2" t="s">
        <v>8361</v>
      </c>
      <c r="D1840" s="2"/>
      <c r="E1840" s="2"/>
      <c r="F1840" s="2"/>
      <c r="G1840" s="2"/>
      <c r="H1840" s="2"/>
      <c r="I1840" s="2" t="s">
        <v>613</v>
      </c>
      <c r="J1840" s="2">
        <v>7.0</v>
      </c>
    </row>
    <row r="1841">
      <c r="A1841" s="2" t="s">
        <v>585</v>
      </c>
      <c r="B1841" s="2" t="s">
        <v>1196</v>
      </c>
      <c r="C1841" s="2" t="s">
        <v>6837</v>
      </c>
      <c r="D1841" s="2"/>
      <c r="E1841" s="2"/>
      <c r="F1841" s="2"/>
      <c r="G1841" s="2"/>
      <c r="H1841" s="2"/>
      <c r="I1841" s="2" t="s">
        <v>495</v>
      </c>
      <c r="J1841" s="2">
        <v>7.0</v>
      </c>
    </row>
    <row r="1842">
      <c r="A1842" s="2" t="s">
        <v>1196</v>
      </c>
      <c r="B1842" s="2" t="s">
        <v>6837</v>
      </c>
      <c r="C1842" s="2" t="s">
        <v>5212</v>
      </c>
      <c r="D1842" s="2"/>
      <c r="E1842" s="2"/>
      <c r="F1842" s="2"/>
      <c r="G1842" s="2"/>
      <c r="H1842" s="2"/>
      <c r="I1842" s="2" t="s">
        <v>1411</v>
      </c>
      <c r="J1842" s="2">
        <v>7.5</v>
      </c>
    </row>
    <row r="1843">
      <c r="A1843" s="2" t="s">
        <v>1196</v>
      </c>
      <c r="B1843" s="2" t="s">
        <v>2228</v>
      </c>
      <c r="C1843" s="2" t="s">
        <v>4259</v>
      </c>
      <c r="D1843" s="2" t="s">
        <v>3593</v>
      </c>
      <c r="E1843" s="2"/>
      <c r="F1843" s="2"/>
      <c r="G1843" s="2"/>
      <c r="H1843" s="2"/>
      <c r="I1843" s="2" t="s">
        <v>1114</v>
      </c>
      <c r="J1843" s="2">
        <v>6.6</v>
      </c>
    </row>
    <row r="1844">
      <c r="A1844" s="2" t="s">
        <v>585</v>
      </c>
      <c r="B1844" s="2"/>
      <c r="C1844" s="2"/>
      <c r="D1844" s="2"/>
      <c r="E1844" s="2"/>
      <c r="F1844" s="2"/>
      <c r="G1844" s="2"/>
      <c r="H1844" s="2"/>
      <c r="I1844" s="2" t="s">
        <v>585</v>
      </c>
      <c r="J1844" s="2">
        <v>8.8</v>
      </c>
    </row>
    <row r="1845">
      <c r="A1845" s="2" t="s">
        <v>1196</v>
      </c>
      <c r="B1845" s="2" t="s">
        <v>7872</v>
      </c>
      <c r="C1845" s="2" t="s">
        <v>8363</v>
      </c>
      <c r="D1845" s="2"/>
      <c r="E1845" s="2"/>
      <c r="F1845" s="2"/>
      <c r="G1845" s="2"/>
      <c r="H1845" s="2"/>
      <c r="I1845" s="2" t="s">
        <v>695</v>
      </c>
      <c r="J1845" s="2">
        <v>7.4</v>
      </c>
    </row>
    <row r="1846">
      <c r="A1846" s="2" t="s">
        <v>8362</v>
      </c>
      <c r="B1846" s="2" t="s">
        <v>3593</v>
      </c>
      <c r="C1846" s="2"/>
      <c r="D1846" s="2"/>
      <c r="E1846" s="2"/>
      <c r="F1846" s="2"/>
      <c r="G1846" s="2"/>
      <c r="H1846" s="2"/>
      <c r="I1846" s="2" t="s">
        <v>293</v>
      </c>
      <c r="J1846" s="2">
        <v>6.5</v>
      </c>
    </row>
    <row r="1847">
      <c r="A1847" s="2" t="s">
        <v>2228</v>
      </c>
      <c r="B1847" s="2" t="s">
        <v>3593</v>
      </c>
      <c r="C1847" s="2"/>
      <c r="D1847" s="2"/>
      <c r="E1847" s="2"/>
      <c r="F1847" s="2"/>
      <c r="G1847" s="2"/>
      <c r="H1847" s="2"/>
      <c r="I1847" s="2" t="s">
        <v>1929</v>
      </c>
      <c r="J1847" s="2">
        <v>6.2</v>
      </c>
    </row>
    <row r="1848">
      <c r="A1848" s="2" t="s">
        <v>330</v>
      </c>
      <c r="B1848" s="2" t="s">
        <v>585</v>
      </c>
      <c r="C1848" s="2" t="s">
        <v>8361</v>
      </c>
      <c r="D1848" s="2" t="s">
        <v>4153</v>
      </c>
      <c r="E1848" s="2"/>
      <c r="F1848" s="2"/>
      <c r="G1848" s="2"/>
      <c r="H1848" s="2"/>
      <c r="I1848" s="2" t="s">
        <v>3204</v>
      </c>
      <c r="J1848" s="2">
        <v>7.8</v>
      </c>
    </row>
    <row r="1849">
      <c r="A1849" s="2" t="s">
        <v>464</v>
      </c>
      <c r="B1849" s="2" t="s">
        <v>443</v>
      </c>
      <c r="C1849" s="2" t="s">
        <v>2228</v>
      </c>
      <c r="D1849" s="2"/>
      <c r="E1849" s="2"/>
      <c r="F1849" s="2"/>
      <c r="G1849" s="2"/>
      <c r="H1849" s="2"/>
      <c r="I1849" s="2" t="s">
        <v>1213</v>
      </c>
      <c r="J1849" s="2">
        <v>5.2</v>
      </c>
    </row>
    <row r="1850">
      <c r="A1850" s="2" t="s">
        <v>585</v>
      </c>
      <c r="B1850" s="2" t="s">
        <v>8361</v>
      </c>
      <c r="C1850" s="2" t="s">
        <v>1196</v>
      </c>
      <c r="D1850" s="2"/>
      <c r="E1850" s="2"/>
      <c r="F1850" s="2"/>
      <c r="G1850" s="2"/>
      <c r="H1850" s="2"/>
      <c r="I1850" s="2" t="s">
        <v>3182</v>
      </c>
      <c r="J1850" s="2">
        <v>6.5</v>
      </c>
    </row>
    <row r="1851">
      <c r="A1851" s="2" t="s">
        <v>585</v>
      </c>
      <c r="B1851" s="2" t="s">
        <v>1196</v>
      </c>
      <c r="C1851" s="2" t="s">
        <v>6837</v>
      </c>
      <c r="D1851" s="2"/>
      <c r="E1851" s="2"/>
      <c r="F1851" s="2"/>
      <c r="G1851" s="2"/>
      <c r="H1851" s="2"/>
      <c r="I1851" s="2" t="s">
        <v>495</v>
      </c>
      <c r="J1851" s="2">
        <v>6.5</v>
      </c>
    </row>
    <row r="1852">
      <c r="A1852" s="2" t="s">
        <v>464</v>
      </c>
      <c r="B1852" s="2" t="s">
        <v>330</v>
      </c>
      <c r="C1852" s="2" t="s">
        <v>585</v>
      </c>
      <c r="D1852" s="2" t="s">
        <v>4259</v>
      </c>
      <c r="E1852" s="2" t="s">
        <v>3593</v>
      </c>
      <c r="F1852" s="2"/>
      <c r="G1852" s="2"/>
      <c r="H1852" s="2"/>
      <c r="I1852" s="2" t="s">
        <v>3209</v>
      </c>
      <c r="J1852" s="2">
        <v>5.2</v>
      </c>
    </row>
    <row r="1853">
      <c r="A1853" s="2" t="s">
        <v>464</v>
      </c>
      <c r="B1853" s="2" t="s">
        <v>8361</v>
      </c>
      <c r="C1853" s="2" t="s">
        <v>1196</v>
      </c>
      <c r="D1853" s="2" t="s">
        <v>5212</v>
      </c>
      <c r="E1853" s="2"/>
      <c r="F1853" s="2"/>
      <c r="G1853" s="2"/>
      <c r="H1853" s="2"/>
      <c r="I1853" s="2" t="s">
        <v>3211</v>
      </c>
      <c r="J1853" s="2">
        <v>7.2</v>
      </c>
    </row>
    <row r="1854">
      <c r="A1854" s="2" t="s">
        <v>1196</v>
      </c>
      <c r="B1854" s="2" t="s">
        <v>3593</v>
      </c>
      <c r="C1854" s="2"/>
      <c r="D1854" s="2"/>
      <c r="E1854" s="2"/>
      <c r="F1854" s="2"/>
      <c r="G1854" s="2"/>
      <c r="H1854" s="2"/>
      <c r="I1854" s="2" t="s">
        <v>1422</v>
      </c>
      <c r="J1854" s="2">
        <v>7.1</v>
      </c>
    </row>
    <row r="1855">
      <c r="A1855" s="2" t="s">
        <v>464</v>
      </c>
      <c r="B1855" s="2" t="s">
        <v>330</v>
      </c>
      <c r="C1855" s="2" t="s">
        <v>585</v>
      </c>
      <c r="D1855" s="2" t="s">
        <v>6284</v>
      </c>
      <c r="E1855" s="2" t="s">
        <v>6837</v>
      </c>
      <c r="F1855" s="2" t="s">
        <v>4259</v>
      </c>
      <c r="G1855" s="2"/>
      <c r="H1855" s="2"/>
      <c r="I1855" s="2" t="s">
        <v>3215</v>
      </c>
      <c r="J1855" s="2">
        <v>4.5</v>
      </c>
    </row>
    <row r="1856">
      <c r="A1856" s="2" t="s">
        <v>585</v>
      </c>
      <c r="B1856" s="2" t="s">
        <v>6837</v>
      </c>
      <c r="C1856" s="2"/>
      <c r="D1856" s="2"/>
      <c r="E1856" s="2"/>
      <c r="F1856" s="2"/>
      <c r="G1856" s="2"/>
      <c r="H1856" s="2"/>
      <c r="I1856" s="2" t="s">
        <v>590</v>
      </c>
      <c r="J1856" s="2">
        <v>5.7</v>
      </c>
    </row>
    <row r="1857">
      <c r="A1857" s="2" t="s">
        <v>1196</v>
      </c>
      <c r="B1857" s="2" t="s">
        <v>8362</v>
      </c>
      <c r="C1857" s="2" t="s">
        <v>6837</v>
      </c>
      <c r="D1857" s="2" t="s">
        <v>3593</v>
      </c>
      <c r="E1857" s="2"/>
      <c r="F1857" s="2"/>
      <c r="G1857" s="2"/>
      <c r="H1857" s="2"/>
      <c r="I1857" s="2" t="s">
        <v>1151</v>
      </c>
      <c r="J1857" s="2">
        <v>6.0</v>
      </c>
    </row>
    <row r="1858">
      <c r="A1858" s="2" t="s">
        <v>8361</v>
      </c>
      <c r="B1858" s="2" t="s">
        <v>8362</v>
      </c>
      <c r="C1858" s="2" t="s">
        <v>3593</v>
      </c>
      <c r="D1858" s="2"/>
      <c r="E1858" s="2"/>
      <c r="F1858" s="2"/>
      <c r="G1858" s="2"/>
      <c r="H1858" s="2"/>
      <c r="I1858" s="2" t="s">
        <v>784</v>
      </c>
      <c r="J1858" s="2">
        <v>6.4</v>
      </c>
    </row>
    <row r="1859">
      <c r="A1859" s="2" t="s">
        <v>585</v>
      </c>
      <c r="B1859" s="2" t="s">
        <v>6837</v>
      </c>
      <c r="C1859" s="2"/>
      <c r="D1859" s="2"/>
      <c r="E1859" s="2"/>
      <c r="F1859" s="2"/>
      <c r="G1859" s="2"/>
      <c r="H1859" s="2"/>
      <c r="I1859" s="2" t="s">
        <v>590</v>
      </c>
      <c r="J1859" s="2">
        <v>5.2</v>
      </c>
    </row>
    <row r="1860">
      <c r="A1860" s="2" t="s">
        <v>464</v>
      </c>
      <c r="B1860" s="2" t="s">
        <v>443</v>
      </c>
      <c r="C1860" s="2" t="s">
        <v>6837</v>
      </c>
      <c r="D1860" s="2" t="s">
        <v>4259</v>
      </c>
      <c r="E1860" s="2"/>
      <c r="F1860" s="2"/>
      <c r="G1860" s="2"/>
      <c r="H1860" s="2"/>
      <c r="I1860" s="2" t="s">
        <v>3223</v>
      </c>
      <c r="J1860" s="2">
        <v>4.3</v>
      </c>
    </row>
    <row r="1861">
      <c r="A1861" s="2" t="s">
        <v>8361</v>
      </c>
      <c r="B1861" s="2" t="s">
        <v>1196</v>
      </c>
      <c r="C1861" s="2" t="s">
        <v>3593</v>
      </c>
      <c r="D1861" s="2"/>
      <c r="E1861" s="2"/>
      <c r="F1861" s="2"/>
      <c r="G1861" s="2"/>
      <c r="H1861" s="2"/>
      <c r="I1861" s="2" t="s">
        <v>751</v>
      </c>
      <c r="J1861" s="2">
        <v>6.1</v>
      </c>
    </row>
    <row r="1862">
      <c r="A1862" s="2" t="s">
        <v>443</v>
      </c>
      <c r="B1862" s="2" t="s">
        <v>2228</v>
      </c>
      <c r="C1862" s="2"/>
      <c r="D1862" s="2"/>
      <c r="E1862" s="2"/>
      <c r="F1862" s="2"/>
      <c r="G1862" s="2"/>
      <c r="H1862" s="2"/>
      <c r="I1862" s="2" t="s">
        <v>2563</v>
      </c>
      <c r="J1862" s="2">
        <v>6.3</v>
      </c>
    </row>
    <row r="1863">
      <c r="A1863" s="2" t="s">
        <v>585</v>
      </c>
      <c r="B1863" s="2" t="s">
        <v>8361</v>
      </c>
      <c r="C1863" s="2" t="s">
        <v>8362</v>
      </c>
      <c r="D1863" s="2" t="s">
        <v>6837</v>
      </c>
      <c r="E1863" s="2"/>
      <c r="F1863" s="2"/>
      <c r="G1863" s="2"/>
      <c r="H1863" s="2"/>
      <c r="I1863" s="2" t="s">
        <v>3229</v>
      </c>
      <c r="J1863" s="2">
        <v>6.8</v>
      </c>
    </row>
    <row r="1864">
      <c r="A1864" s="2" t="s">
        <v>585</v>
      </c>
      <c r="B1864" s="2" t="s">
        <v>6837</v>
      </c>
      <c r="C1864" s="2"/>
      <c r="D1864" s="2"/>
      <c r="E1864" s="2"/>
      <c r="F1864" s="2"/>
      <c r="G1864" s="2"/>
      <c r="H1864" s="2"/>
      <c r="I1864" s="2" t="s">
        <v>590</v>
      </c>
      <c r="J1864" s="2">
        <v>4.0</v>
      </c>
    </row>
    <row r="1865">
      <c r="A1865" s="2" t="s">
        <v>330</v>
      </c>
      <c r="B1865" s="2" t="s">
        <v>6284</v>
      </c>
      <c r="C1865" s="2"/>
      <c r="D1865" s="2"/>
      <c r="E1865" s="2"/>
      <c r="F1865" s="2"/>
      <c r="G1865" s="2"/>
      <c r="H1865" s="2"/>
      <c r="I1865" s="2" t="s">
        <v>3233</v>
      </c>
      <c r="J1865" s="2">
        <v>5.2</v>
      </c>
    </row>
    <row r="1866">
      <c r="A1866" s="2" t="s">
        <v>464</v>
      </c>
      <c r="B1866" s="2" t="s">
        <v>8362</v>
      </c>
      <c r="C1866" s="2" t="s">
        <v>4259</v>
      </c>
      <c r="D1866" s="2" t="s">
        <v>3593</v>
      </c>
      <c r="E1866" s="2"/>
      <c r="F1866" s="2"/>
      <c r="G1866" s="2"/>
      <c r="H1866" s="2"/>
      <c r="I1866" s="2" t="s">
        <v>576</v>
      </c>
      <c r="J1866" s="2">
        <v>6.5</v>
      </c>
    </row>
    <row r="1867">
      <c r="A1867" s="2" t="s">
        <v>1196</v>
      </c>
      <c r="B1867" s="2" t="s">
        <v>8362</v>
      </c>
      <c r="C1867" s="2" t="s">
        <v>6837</v>
      </c>
      <c r="D1867" s="2" t="s">
        <v>3593</v>
      </c>
      <c r="E1867" s="2"/>
      <c r="F1867" s="2"/>
      <c r="G1867" s="2"/>
      <c r="H1867" s="2"/>
      <c r="I1867" s="2" t="s">
        <v>1151</v>
      </c>
      <c r="J1867" s="2">
        <v>7.5</v>
      </c>
    </row>
    <row r="1868">
      <c r="A1868" s="2" t="s">
        <v>1196</v>
      </c>
      <c r="B1868" s="2"/>
      <c r="C1868" s="2"/>
      <c r="D1868" s="2"/>
      <c r="E1868" s="2"/>
      <c r="F1868" s="2"/>
      <c r="G1868" s="2"/>
      <c r="H1868" s="2"/>
      <c r="I1868" s="2" t="s">
        <v>1196</v>
      </c>
      <c r="J1868" s="2">
        <v>7.1</v>
      </c>
    </row>
    <row r="1869">
      <c r="A1869" s="2" t="s">
        <v>585</v>
      </c>
      <c r="B1869" s="2" t="s">
        <v>1196</v>
      </c>
      <c r="C1869" s="2" t="s">
        <v>6284</v>
      </c>
      <c r="D1869" s="2" t="s">
        <v>6837</v>
      </c>
      <c r="E1869" s="2"/>
      <c r="F1869" s="2"/>
      <c r="G1869" s="2"/>
      <c r="H1869" s="2"/>
      <c r="I1869" s="2" t="s">
        <v>3150</v>
      </c>
      <c r="J1869" s="2">
        <v>6.9</v>
      </c>
    </row>
    <row r="1870">
      <c r="A1870" s="2" t="s">
        <v>1196</v>
      </c>
      <c r="B1870" s="2"/>
      <c r="C1870" s="2"/>
      <c r="D1870" s="2"/>
      <c r="E1870" s="2"/>
      <c r="F1870" s="2"/>
      <c r="G1870" s="2"/>
      <c r="H1870" s="2"/>
      <c r="I1870" s="2" t="s">
        <v>1196</v>
      </c>
      <c r="J1870" s="2">
        <v>8.0</v>
      </c>
    </row>
    <row r="1871">
      <c r="A1871" s="2" t="s">
        <v>1196</v>
      </c>
      <c r="B1871" s="2"/>
      <c r="C1871" s="2"/>
      <c r="D1871" s="2"/>
      <c r="E1871" s="2"/>
      <c r="F1871" s="2"/>
      <c r="G1871" s="2"/>
      <c r="H1871" s="2"/>
      <c r="I1871" s="2" t="s">
        <v>1196</v>
      </c>
      <c r="J1871" s="2">
        <v>8.2</v>
      </c>
    </row>
    <row r="1872">
      <c r="A1872" s="2" t="s">
        <v>4624</v>
      </c>
      <c r="B1872" s="2" t="s">
        <v>1196</v>
      </c>
      <c r="C1872" s="2" t="s">
        <v>7872</v>
      </c>
      <c r="D1872" s="2"/>
      <c r="E1872" s="2"/>
      <c r="F1872" s="2"/>
      <c r="G1872" s="2"/>
      <c r="H1872" s="2"/>
      <c r="I1872" s="2" t="s">
        <v>2073</v>
      </c>
      <c r="J1872" s="2">
        <v>6.4</v>
      </c>
    </row>
    <row r="1873">
      <c r="A1873" s="2" t="s">
        <v>464</v>
      </c>
      <c r="B1873" s="2" t="s">
        <v>3593</v>
      </c>
      <c r="C1873" s="2"/>
      <c r="D1873" s="2"/>
      <c r="E1873" s="2"/>
      <c r="F1873" s="2"/>
      <c r="G1873" s="2"/>
      <c r="H1873" s="2"/>
      <c r="I1873" s="2" t="s">
        <v>22</v>
      </c>
      <c r="J1873" s="2">
        <v>7.9</v>
      </c>
    </row>
    <row r="1874">
      <c r="A1874" s="2" t="s">
        <v>1196</v>
      </c>
      <c r="B1874" s="2" t="s">
        <v>6837</v>
      </c>
      <c r="C1874" s="2"/>
      <c r="D1874" s="2"/>
      <c r="E1874" s="2"/>
      <c r="F1874" s="2"/>
      <c r="G1874" s="2"/>
      <c r="H1874" s="2"/>
      <c r="I1874" s="2" t="s">
        <v>76</v>
      </c>
      <c r="J1874" s="2">
        <v>6.7</v>
      </c>
    </row>
    <row r="1875">
      <c r="A1875" s="2" t="s">
        <v>464</v>
      </c>
      <c r="B1875" s="2" t="s">
        <v>1196</v>
      </c>
      <c r="C1875" s="2" t="s">
        <v>4153</v>
      </c>
      <c r="D1875" s="2" t="s">
        <v>6837</v>
      </c>
      <c r="E1875" s="2"/>
      <c r="F1875" s="2"/>
      <c r="G1875" s="2"/>
      <c r="H1875" s="2"/>
      <c r="I1875" s="2" t="s">
        <v>3247</v>
      </c>
      <c r="J1875" s="2">
        <v>6.1</v>
      </c>
    </row>
    <row r="1876">
      <c r="A1876" s="2" t="s">
        <v>4624</v>
      </c>
      <c r="B1876" s="2" t="s">
        <v>1196</v>
      </c>
      <c r="C1876" s="2" t="s">
        <v>7872</v>
      </c>
      <c r="D1876" s="2"/>
      <c r="E1876" s="2"/>
      <c r="F1876" s="2"/>
      <c r="G1876" s="2"/>
      <c r="H1876" s="2"/>
      <c r="I1876" s="2" t="s">
        <v>2073</v>
      </c>
      <c r="J1876" s="2">
        <v>8.9</v>
      </c>
    </row>
    <row r="1877">
      <c r="A1877" s="2" t="s">
        <v>1196</v>
      </c>
      <c r="B1877" s="2"/>
      <c r="C1877" s="2"/>
      <c r="D1877" s="2"/>
      <c r="E1877" s="2"/>
      <c r="F1877" s="2"/>
      <c r="G1877" s="2"/>
      <c r="H1877" s="2"/>
      <c r="I1877" s="2" t="s">
        <v>1196</v>
      </c>
      <c r="J1877" s="2">
        <v>8.1</v>
      </c>
    </row>
    <row r="1878">
      <c r="A1878" s="2" t="s">
        <v>4624</v>
      </c>
      <c r="B1878" s="2" t="s">
        <v>1196</v>
      </c>
      <c r="C1878" s="2" t="s">
        <v>3593</v>
      </c>
      <c r="D1878" s="2"/>
      <c r="E1878" s="2"/>
      <c r="F1878" s="2"/>
      <c r="G1878" s="2"/>
      <c r="H1878" s="2"/>
      <c r="I1878" s="2" t="s">
        <v>1259</v>
      </c>
      <c r="J1878" s="2">
        <v>6.2</v>
      </c>
    </row>
    <row r="1879">
      <c r="A1879" s="2" t="s">
        <v>330</v>
      </c>
      <c r="B1879" s="2" t="s">
        <v>585</v>
      </c>
      <c r="C1879" s="2" t="s">
        <v>6284</v>
      </c>
      <c r="D1879" s="2" t="s">
        <v>443</v>
      </c>
      <c r="E1879" s="2" t="s">
        <v>2228</v>
      </c>
      <c r="F1879" s="2" t="s">
        <v>8362</v>
      </c>
      <c r="G1879" s="2"/>
      <c r="H1879" s="2"/>
      <c r="I1879" s="2" t="s">
        <v>3252</v>
      </c>
      <c r="J1879" s="2">
        <v>4.9</v>
      </c>
    </row>
    <row r="1880">
      <c r="A1880" s="2" t="s">
        <v>330</v>
      </c>
      <c r="B1880" s="2" t="s">
        <v>443</v>
      </c>
      <c r="C1880" s="2" t="s">
        <v>8362</v>
      </c>
      <c r="D1880" s="2" t="s">
        <v>3593</v>
      </c>
      <c r="E1880" s="2"/>
      <c r="F1880" s="2"/>
      <c r="G1880" s="2"/>
      <c r="H1880" s="2"/>
      <c r="I1880" s="2" t="s">
        <v>3255</v>
      </c>
      <c r="J1880" s="2">
        <v>5.4</v>
      </c>
    </row>
    <row r="1881">
      <c r="A1881" s="2" t="s">
        <v>464</v>
      </c>
      <c r="B1881" s="2" t="s">
        <v>2228</v>
      </c>
      <c r="C1881" s="2" t="s">
        <v>3593</v>
      </c>
      <c r="D1881" s="2"/>
      <c r="E1881" s="2"/>
      <c r="F1881" s="2"/>
      <c r="G1881" s="2"/>
      <c r="H1881" s="2"/>
      <c r="I1881" s="2" t="s">
        <v>1707</v>
      </c>
      <c r="J1881" s="2">
        <v>5.8</v>
      </c>
    </row>
    <row r="1882">
      <c r="A1882" s="2" t="s">
        <v>1196</v>
      </c>
      <c r="B1882" s="2"/>
      <c r="C1882" s="2"/>
      <c r="D1882" s="2"/>
      <c r="E1882" s="2"/>
      <c r="F1882" s="2"/>
      <c r="G1882" s="2"/>
      <c r="H1882" s="2"/>
      <c r="I1882" s="2" t="s">
        <v>1196</v>
      </c>
      <c r="J1882" s="2">
        <v>4.7</v>
      </c>
    </row>
    <row r="1883">
      <c r="A1883" s="2" t="s">
        <v>464</v>
      </c>
      <c r="B1883" s="2" t="s">
        <v>330</v>
      </c>
      <c r="C1883" s="2" t="s">
        <v>3985</v>
      </c>
      <c r="D1883" s="2" t="s">
        <v>585</v>
      </c>
      <c r="E1883" s="2" t="s">
        <v>6284</v>
      </c>
      <c r="F1883" s="2" t="s">
        <v>4259</v>
      </c>
      <c r="G1883" s="2"/>
      <c r="H1883" s="2"/>
      <c r="I1883" s="2" t="s">
        <v>160</v>
      </c>
      <c r="J1883" s="2">
        <v>6.0</v>
      </c>
    </row>
    <row r="1884">
      <c r="A1884" s="2" t="s">
        <v>464</v>
      </c>
      <c r="B1884" s="2" t="s">
        <v>330</v>
      </c>
      <c r="C1884" s="2" t="s">
        <v>2228</v>
      </c>
      <c r="D1884" s="2" t="s">
        <v>4259</v>
      </c>
      <c r="E1884" s="2"/>
      <c r="F1884" s="2"/>
      <c r="G1884" s="2"/>
      <c r="H1884" s="2"/>
      <c r="I1884" s="2" t="s">
        <v>1209</v>
      </c>
      <c r="J1884" s="2">
        <v>7.0</v>
      </c>
    </row>
    <row r="1885">
      <c r="A1885" s="2" t="s">
        <v>464</v>
      </c>
      <c r="B1885" s="2" t="s">
        <v>330</v>
      </c>
      <c r="C1885" s="2" t="s">
        <v>585</v>
      </c>
      <c r="D1885" s="2" t="s">
        <v>6284</v>
      </c>
      <c r="E1885" s="2" t="s">
        <v>4259</v>
      </c>
      <c r="F1885" s="2"/>
      <c r="G1885" s="2"/>
      <c r="H1885" s="2"/>
      <c r="I1885" s="2" t="s">
        <v>1062</v>
      </c>
      <c r="J1885" s="2">
        <v>6.0</v>
      </c>
    </row>
    <row r="1886">
      <c r="A1886" s="2" t="s">
        <v>8361</v>
      </c>
      <c r="B1886" s="2" t="s">
        <v>1196</v>
      </c>
      <c r="C1886" s="2" t="s">
        <v>3593</v>
      </c>
      <c r="D1886" s="2"/>
      <c r="E1886" s="2"/>
      <c r="F1886" s="2"/>
      <c r="G1886" s="2"/>
      <c r="H1886" s="2"/>
      <c r="I1886" s="2" t="s">
        <v>751</v>
      </c>
      <c r="J1886" s="2">
        <v>7.9</v>
      </c>
    </row>
    <row r="1887">
      <c r="A1887" s="2" t="s">
        <v>8361</v>
      </c>
      <c r="B1887" s="2" t="s">
        <v>1196</v>
      </c>
      <c r="C1887" s="2" t="s">
        <v>3593</v>
      </c>
      <c r="D1887" s="2"/>
      <c r="E1887" s="2"/>
      <c r="F1887" s="2"/>
      <c r="G1887" s="2"/>
      <c r="H1887" s="2"/>
      <c r="I1887" s="2" t="s">
        <v>751</v>
      </c>
      <c r="J1887" s="2">
        <v>8.1</v>
      </c>
    </row>
    <row r="1888">
      <c r="A1888" s="2" t="s">
        <v>464</v>
      </c>
      <c r="B1888" s="2" t="s">
        <v>585</v>
      </c>
      <c r="C1888" s="2" t="s">
        <v>8361</v>
      </c>
      <c r="D1888" s="2" t="s">
        <v>6837</v>
      </c>
      <c r="E1888" s="2"/>
      <c r="F1888" s="2"/>
      <c r="G1888" s="2"/>
      <c r="H1888" s="2"/>
      <c r="I1888" s="2" t="s">
        <v>1992</v>
      </c>
      <c r="J1888" s="2">
        <v>6.2</v>
      </c>
    </row>
    <row r="1889">
      <c r="A1889" s="2" t="s">
        <v>585</v>
      </c>
      <c r="B1889" s="2" t="s">
        <v>1196</v>
      </c>
      <c r="C1889" s="2" t="s">
        <v>6837</v>
      </c>
      <c r="D1889" s="2"/>
      <c r="E1889" s="2"/>
      <c r="F1889" s="2"/>
      <c r="G1889" s="2"/>
      <c r="H1889" s="2"/>
      <c r="I1889" s="2" t="s">
        <v>495</v>
      </c>
      <c r="J1889" s="2">
        <v>6.7</v>
      </c>
    </row>
    <row r="1890">
      <c r="A1890" s="2" t="s">
        <v>1196</v>
      </c>
      <c r="B1890" s="2" t="s">
        <v>6837</v>
      </c>
      <c r="C1890" s="2"/>
      <c r="D1890" s="2"/>
      <c r="E1890" s="2"/>
      <c r="F1890" s="2"/>
      <c r="G1890" s="2"/>
      <c r="H1890" s="2"/>
      <c r="I1890" s="2" t="s">
        <v>76</v>
      </c>
      <c r="J1890" s="2">
        <v>7.3</v>
      </c>
    </row>
    <row r="1891">
      <c r="A1891" s="2" t="s">
        <v>585</v>
      </c>
      <c r="B1891" s="2"/>
      <c r="C1891" s="2"/>
      <c r="D1891" s="2"/>
      <c r="E1891" s="2"/>
      <c r="F1891" s="2"/>
      <c r="G1891" s="2"/>
      <c r="H1891" s="2"/>
      <c r="I1891" s="2" t="s">
        <v>585</v>
      </c>
      <c r="J1891" s="2">
        <v>4.6</v>
      </c>
    </row>
    <row r="1892">
      <c r="A1892" s="2" t="s">
        <v>585</v>
      </c>
      <c r="B1892" s="2" t="s">
        <v>6284</v>
      </c>
      <c r="C1892" s="2"/>
      <c r="D1892" s="2"/>
      <c r="E1892" s="2"/>
      <c r="F1892" s="2"/>
      <c r="G1892" s="2"/>
      <c r="H1892" s="2"/>
      <c r="I1892" s="2" t="s">
        <v>1068</v>
      </c>
      <c r="J1892" s="2">
        <v>6.1</v>
      </c>
    </row>
    <row r="1893">
      <c r="A1893" s="2" t="s">
        <v>585</v>
      </c>
      <c r="B1893" s="2" t="s">
        <v>6837</v>
      </c>
      <c r="C1893" s="2"/>
      <c r="D1893" s="2"/>
      <c r="E1893" s="2"/>
      <c r="F1893" s="2"/>
      <c r="G1893" s="2"/>
      <c r="H1893" s="2"/>
      <c r="I1893" s="2" t="s">
        <v>590</v>
      </c>
      <c r="J1893" s="2">
        <v>6.2</v>
      </c>
    </row>
    <row r="1894">
      <c r="A1894" s="2" t="s">
        <v>464</v>
      </c>
      <c r="B1894" s="2" t="s">
        <v>4624</v>
      </c>
      <c r="C1894" s="2" t="s">
        <v>1196</v>
      </c>
      <c r="D1894" s="2" t="s">
        <v>7872</v>
      </c>
      <c r="E1894" s="2" t="s">
        <v>6837</v>
      </c>
      <c r="F1894" s="2" t="s">
        <v>5212</v>
      </c>
      <c r="G1894" s="2"/>
      <c r="H1894" s="2"/>
      <c r="I1894" s="2" t="s">
        <v>3274</v>
      </c>
      <c r="J1894" s="2">
        <v>7.8</v>
      </c>
    </row>
    <row r="1895">
      <c r="A1895" s="2" t="s">
        <v>464</v>
      </c>
      <c r="B1895" s="2" t="s">
        <v>8361</v>
      </c>
      <c r="C1895" s="2" t="s">
        <v>3593</v>
      </c>
      <c r="D1895" s="2"/>
      <c r="E1895" s="2"/>
      <c r="F1895" s="2"/>
      <c r="G1895" s="2"/>
      <c r="H1895" s="2"/>
      <c r="I1895" s="2" t="s">
        <v>116</v>
      </c>
      <c r="J1895" s="2">
        <v>6.1</v>
      </c>
    </row>
    <row r="1896">
      <c r="A1896" s="2" t="s">
        <v>443</v>
      </c>
      <c r="B1896" s="2" t="s">
        <v>2228</v>
      </c>
      <c r="C1896" s="2" t="s">
        <v>8362</v>
      </c>
      <c r="D1896" s="2"/>
      <c r="E1896" s="2"/>
      <c r="F1896" s="2"/>
      <c r="G1896" s="2"/>
      <c r="H1896" s="2"/>
      <c r="I1896" s="2" t="s">
        <v>3277</v>
      </c>
      <c r="J1896" s="2">
        <v>7.6</v>
      </c>
    </row>
    <row r="1897">
      <c r="A1897" s="2" t="s">
        <v>2228</v>
      </c>
      <c r="B1897" s="2"/>
      <c r="C1897" s="2"/>
      <c r="D1897" s="2"/>
      <c r="E1897" s="2"/>
      <c r="F1897" s="2"/>
      <c r="G1897" s="2"/>
      <c r="H1897" s="2"/>
      <c r="I1897" s="2" t="s">
        <v>2228</v>
      </c>
      <c r="J1897" s="2">
        <v>5.8</v>
      </c>
    </row>
    <row r="1898">
      <c r="A1898" s="2" t="s">
        <v>1196</v>
      </c>
      <c r="B1898" s="2" t="s">
        <v>6837</v>
      </c>
      <c r="C1898" s="2"/>
      <c r="D1898" s="2"/>
      <c r="E1898" s="2"/>
      <c r="F1898" s="2"/>
      <c r="G1898" s="2"/>
      <c r="H1898" s="2"/>
      <c r="I1898" s="2" t="s">
        <v>76</v>
      </c>
      <c r="J1898" s="2">
        <v>6.5</v>
      </c>
    </row>
    <row r="1899">
      <c r="A1899" s="2" t="s">
        <v>330</v>
      </c>
      <c r="B1899" s="2" t="s">
        <v>1196</v>
      </c>
      <c r="C1899" s="2" t="s">
        <v>6284</v>
      </c>
      <c r="D1899" s="2" t="s">
        <v>443</v>
      </c>
      <c r="E1899" s="2"/>
      <c r="F1899" s="2"/>
      <c r="G1899" s="2"/>
      <c r="H1899" s="2"/>
      <c r="I1899" s="2" t="s">
        <v>186</v>
      </c>
      <c r="J1899" s="2">
        <v>7.2</v>
      </c>
    </row>
    <row r="1900">
      <c r="A1900" s="2" t="s">
        <v>4624</v>
      </c>
      <c r="B1900" s="2" t="s">
        <v>1196</v>
      </c>
      <c r="C1900" s="2" t="s">
        <v>6284</v>
      </c>
      <c r="D1900" s="2"/>
      <c r="E1900" s="2"/>
      <c r="F1900" s="2"/>
      <c r="G1900" s="2"/>
      <c r="H1900" s="2"/>
      <c r="I1900" s="2" t="s">
        <v>3283</v>
      </c>
      <c r="J1900" s="2">
        <v>7.8</v>
      </c>
    </row>
    <row r="1901">
      <c r="A1901" s="2" t="s">
        <v>585</v>
      </c>
      <c r="B1901" s="2" t="s">
        <v>1196</v>
      </c>
      <c r="C1901" s="2"/>
      <c r="D1901" s="2"/>
      <c r="E1901" s="2"/>
      <c r="F1901" s="2"/>
      <c r="G1901" s="2"/>
      <c r="H1901" s="2"/>
      <c r="I1901" s="2" t="s">
        <v>888</v>
      </c>
      <c r="J1901" s="2">
        <v>4.7</v>
      </c>
    </row>
    <row r="1902">
      <c r="A1902" s="2" t="s">
        <v>464</v>
      </c>
      <c r="B1902" s="2" t="s">
        <v>330</v>
      </c>
      <c r="C1902" s="2" t="s">
        <v>1196</v>
      </c>
      <c r="D1902" s="2" t="s">
        <v>3593</v>
      </c>
      <c r="E1902" s="2"/>
      <c r="F1902" s="2"/>
      <c r="G1902" s="2"/>
      <c r="H1902" s="2"/>
      <c r="I1902" s="2" t="s">
        <v>247</v>
      </c>
      <c r="J1902" s="2">
        <v>6.8</v>
      </c>
    </row>
    <row r="1903">
      <c r="A1903" s="2" t="s">
        <v>1196</v>
      </c>
      <c r="B1903" s="2" t="s">
        <v>2228</v>
      </c>
      <c r="C1903" s="2" t="s">
        <v>8362</v>
      </c>
      <c r="D1903" s="2" t="s">
        <v>3593</v>
      </c>
      <c r="E1903" s="2"/>
      <c r="F1903" s="2"/>
      <c r="G1903" s="2"/>
      <c r="H1903" s="2"/>
      <c r="I1903" s="2" t="s">
        <v>2139</v>
      </c>
      <c r="J1903" s="2">
        <v>5.9</v>
      </c>
    </row>
    <row r="1904">
      <c r="A1904" s="2" t="s">
        <v>585</v>
      </c>
      <c r="B1904" s="2"/>
      <c r="C1904" s="2"/>
      <c r="D1904" s="2"/>
      <c r="E1904" s="2"/>
      <c r="F1904" s="2"/>
      <c r="G1904" s="2"/>
      <c r="H1904" s="2"/>
      <c r="I1904" s="2" t="s">
        <v>585</v>
      </c>
      <c r="J1904" s="2">
        <v>7.2</v>
      </c>
    </row>
    <row r="1905">
      <c r="A1905" s="2" t="s">
        <v>4624</v>
      </c>
      <c r="B1905" s="2" t="s">
        <v>8361</v>
      </c>
      <c r="C1905" s="2" t="s">
        <v>1196</v>
      </c>
      <c r="D1905" s="2"/>
      <c r="E1905" s="2"/>
      <c r="F1905" s="2"/>
      <c r="G1905" s="2"/>
      <c r="H1905" s="2"/>
      <c r="I1905" s="2" t="s">
        <v>604</v>
      </c>
      <c r="J1905" s="2">
        <v>8.7</v>
      </c>
    </row>
    <row r="1906">
      <c r="A1906" s="2" t="s">
        <v>464</v>
      </c>
      <c r="B1906" s="2" t="s">
        <v>330</v>
      </c>
      <c r="C1906" s="2" t="s">
        <v>585</v>
      </c>
      <c r="D1906" s="2" t="s">
        <v>8361</v>
      </c>
      <c r="E1906" s="2" t="s">
        <v>6284</v>
      </c>
      <c r="F1906" s="2" t="s">
        <v>6837</v>
      </c>
      <c r="G1906" s="2" t="s">
        <v>3593</v>
      </c>
      <c r="H1906" s="2"/>
      <c r="I1906" s="2" t="s">
        <v>3293</v>
      </c>
      <c r="J1906" s="2">
        <v>5.0</v>
      </c>
    </row>
    <row r="1907">
      <c r="A1907" s="2" t="s">
        <v>585</v>
      </c>
      <c r="B1907" s="2" t="s">
        <v>6284</v>
      </c>
      <c r="C1907" s="2" t="s">
        <v>443</v>
      </c>
      <c r="D1907" s="2"/>
      <c r="E1907" s="2"/>
      <c r="F1907" s="2"/>
      <c r="G1907" s="2"/>
      <c r="H1907" s="2"/>
      <c r="I1907" s="2" t="s">
        <v>176</v>
      </c>
      <c r="J1907" s="2">
        <v>6.6</v>
      </c>
    </row>
    <row r="1908">
      <c r="A1908" s="2" t="s">
        <v>8361</v>
      </c>
      <c r="B1908" s="2" t="s">
        <v>1196</v>
      </c>
      <c r="C1908" s="2"/>
      <c r="D1908" s="2"/>
      <c r="E1908" s="2"/>
      <c r="F1908" s="2"/>
      <c r="G1908" s="2"/>
      <c r="H1908" s="2"/>
      <c r="I1908" s="2" t="s">
        <v>683</v>
      </c>
      <c r="J1908" s="2">
        <v>8.3</v>
      </c>
    </row>
    <row r="1909">
      <c r="A1909" s="2" t="s">
        <v>464</v>
      </c>
      <c r="B1909" s="2" t="s">
        <v>330</v>
      </c>
      <c r="C1909" s="2" t="s">
        <v>585</v>
      </c>
      <c r="D1909" s="2" t="s">
        <v>8361</v>
      </c>
      <c r="E1909" s="2"/>
      <c r="F1909" s="2"/>
      <c r="G1909" s="2"/>
      <c r="H1909" s="2"/>
      <c r="I1909" s="2" t="s">
        <v>479</v>
      </c>
      <c r="J1909" s="2">
        <v>6.7</v>
      </c>
    </row>
    <row r="1910">
      <c r="A1910" s="2" t="s">
        <v>4624</v>
      </c>
      <c r="B1910" s="2" t="s">
        <v>1196</v>
      </c>
      <c r="C1910" s="2" t="s">
        <v>7872</v>
      </c>
      <c r="D1910" s="2"/>
      <c r="E1910" s="2"/>
      <c r="F1910" s="2"/>
      <c r="G1910" s="2"/>
      <c r="H1910" s="2"/>
      <c r="I1910" s="2" t="s">
        <v>2073</v>
      </c>
      <c r="J1910" s="2">
        <v>7.8</v>
      </c>
    </row>
    <row r="1911">
      <c r="A1911" s="2" t="s">
        <v>464</v>
      </c>
      <c r="B1911" s="2" t="s">
        <v>8361</v>
      </c>
      <c r="C1911" s="2" t="s">
        <v>1196</v>
      </c>
      <c r="D1911" s="2" t="s">
        <v>3593</v>
      </c>
      <c r="E1911" s="2"/>
      <c r="F1911" s="2"/>
      <c r="G1911" s="2"/>
      <c r="H1911" s="2"/>
      <c r="I1911" s="2" t="s">
        <v>154</v>
      </c>
      <c r="J1911" s="2">
        <v>6.5</v>
      </c>
    </row>
    <row r="1912">
      <c r="A1912" s="2" t="s">
        <v>464</v>
      </c>
      <c r="B1912" s="2" t="s">
        <v>585</v>
      </c>
      <c r="C1912" s="2" t="s">
        <v>8361</v>
      </c>
      <c r="D1912" s="2" t="s">
        <v>3593</v>
      </c>
      <c r="E1912" s="2"/>
      <c r="F1912" s="2"/>
      <c r="G1912" s="2"/>
      <c r="H1912" s="2"/>
      <c r="I1912" s="2" t="s">
        <v>142</v>
      </c>
      <c r="J1912" s="2">
        <v>6.1</v>
      </c>
    </row>
    <row r="1913">
      <c r="A1913" s="2" t="s">
        <v>1196</v>
      </c>
      <c r="B1913" s="2"/>
      <c r="C1913" s="2"/>
      <c r="D1913" s="2"/>
      <c r="E1913" s="2"/>
      <c r="F1913" s="2"/>
      <c r="G1913" s="2"/>
      <c r="H1913" s="2"/>
      <c r="I1913" s="2" t="s">
        <v>1196</v>
      </c>
      <c r="J1913" s="2">
        <v>8.1</v>
      </c>
    </row>
    <row r="1914">
      <c r="A1914" s="2" t="s">
        <v>330</v>
      </c>
      <c r="B1914" s="2" t="s">
        <v>3985</v>
      </c>
      <c r="C1914" s="2" t="s">
        <v>585</v>
      </c>
      <c r="D1914" s="2" t="s">
        <v>6284</v>
      </c>
      <c r="E1914" s="2" t="s">
        <v>443</v>
      </c>
      <c r="F1914" s="2"/>
      <c r="G1914" s="2"/>
      <c r="H1914" s="2"/>
      <c r="I1914" s="2" t="s">
        <v>97</v>
      </c>
      <c r="J1914" s="2">
        <v>5.2</v>
      </c>
    </row>
    <row r="1915">
      <c r="A1915" s="2" t="s">
        <v>330</v>
      </c>
      <c r="B1915" s="2" t="s">
        <v>3985</v>
      </c>
      <c r="C1915" s="2" t="s">
        <v>585</v>
      </c>
      <c r="D1915" s="2" t="s">
        <v>6284</v>
      </c>
      <c r="E1915" s="2" t="s">
        <v>443</v>
      </c>
      <c r="F1915" s="2" t="s">
        <v>6035</v>
      </c>
      <c r="G1915" s="2"/>
      <c r="H1915" s="2"/>
      <c r="I1915" s="2" t="s">
        <v>286</v>
      </c>
      <c r="J1915" s="2">
        <v>5.6</v>
      </c>
    </row>
    <row r="1916">
      <c r="A1916" s="2" t="s">
        <v>464</v>
      </c>
      <c r="B1916" s="2" t="s">
        <v>585</v>
      </c>
      <c r="C1916" s="2"/>
      <c r="D1916" s="2"/>
      <c r="E1916" s="2"/>
      <c r="F1916" s="2"/>
      <c r="G1916" s="2"/>
      <c r="H1916" s="2"/>
      <c r="I1916" s="2" t="s">
        <v>756</v>
      </c>
      <c r="J1916" s="2">
        <v>5.8</v>
      </c>
    </row>
    <row r="1917">
      <c r="A1917" s="2" t="s">
        <v>585</v>
      </c>
      <c r="B1917" s="2" t="s">
        <v>1196</v>
      </c>
      <c r="C1917" s="2" t="s">
        <v>6284</v>
      </c>
      <c r="D1917" s="2" t="s">
        <v>6837</v>
      </c>
      <c r="E1917" s="2"/>
      <c r="F1917" s="2"/>
      <c r="G1917" s="2"/>
      <c r="H1917" s="2"/>
      <c r="I1917" s="2" t="s">
        <v>3150</v>
      </c>
      <c r="J1917" s="2">
        <v>6.6</v>
      </c>
    </row>
    <row r="1918">
      <c r="A1918" s="2" t="s">
        <v>464</v>
      </c>
      <c r="B1918" s="2" t="s">
        <v>8361</v>
      </c>
      <c r="C1918" s="2" t="s">
        <v>1196</v>
      </c>
      <c r="D1918" s="2" t="s">
        <v>3593</v>
      </c>
      <c r="E1918" s="2"/>
      <c r="F1918" s="2"/>
      <c r="G1918" s="2"/>
      <c r="H1918" s="2"/>
      <c r="I1918" s="2" t="s">
        <v>154</v>
      </c>
      <c r="J1918" s="2">
        <v>6.6</v>
      </c>
    </row>
    <row r="1919">
      <c r="A1919" s="2" t="s">
        <v>585</v>
      </c>
      <c r="B1919" s="2" t="s">
        <v>6837</v>
      </c>
      <c r="C1919" s="2"/>
      <c r="D1919" s="2"/>
      <c r="E1919" s="2"/>
      <c r="F1919" s="2"/>
      <c r="G1919" s="2"/>
      <c r="H1919" s="2"/>
      <c r="I1919" s="2" t="s">
        <v>590</v>
      </c>
      <c r="J1919" s="2">
        <v>5.5</v>
      </c>
    </row>
    <row r="1920">
      <c r="A1920" s="2" t="s">
        <v>585</v>
      </c>
      <c r="B1920" s="2"/>
      <c r="C1920" s="2"/>
      <c r="D1920" s="2"/>
      <c r="E1920" s="2"/>
      <c r="F1920" s="2"/>
      <c r="G1920" s="2"/>
      <c r="H1920" s="2"/>
      <c r="I1920" s="2" t="s">
        <v>585</v>
      </c>
      <c r="J1920" s="2">
        <v>5.5</v>
      </c>
    </row>
    <row r="1921">
      <c r="A1921" s="2" t="s">
        <v>4624</v>
      </c>
      <c r="B1921" s="2" t="s">
        <v>1196</v>
      </c>
      <c r="C1921" s="2" t="s">
        <v>8364</v>
      </c>
      <c r="D1921" s="2"/>
      <c r="E1921" s="2"/>
      <c r="F1921" s="2"/>
      <c r="G1921" s="2"/>
      <c r="H1921" s="2"/>
      <c r="I1921" s="2" t="s">
        <v>572</v>
      </c>
      <c r="J1921" s="2">
        <v>7.0</v>
      </c>
    </row>
    <row r="1922">
      <c r="A1922" s="2" t="s">
        <v>1196</v>
      </c>
      <c r="B1922" s="2" t="s">
        <v>6837</v>
      </c>
      <c r="C1922" s="2" t="s">
        <v>4259</v>
      </c>
      <c r="D1922" s="2"/>
      <c r="E1922" s="2"/>
      <c r="F1922" s="2"/>
      <c r="G1922" s="2"/>
      <c r="H1922" s="2"/>
      <c r="I1922" s="2" t="s">
        <v>1914</v>
      </c>
      <c r="J1922" s="2">
        <v>6.5</v>
      </c>
    </row>
    <row r="1923">
      <c r="A1923" s="2" t="s">
        <v>585</v>
      </c>
      <c r="B1923" s="2" t="s">
        <v>1196</v>
      </c>
      <c r="C1923" s="2" t="s">
        <v>6284</v>
      </c>
      <c r="D1923" s="2" t="s">
        <v>6837</v>
      </c>
      <c r="E1923" s="2"/>
      <c r="F1923" s="2"/>
      <c r="G1923" s="2"/>
      <c r="H1923" s="2"/>
      <c r="I1923" s="2" t="s">
        <v>3150</v>
      </c>
      <c r="J1923" s="2">
        <v>5.8</v>
      </c>
    </row>
    <row r="1924">
      <c r="A1924" s="2" t="s">
        <v>2228</v>
      </c>
      <c r="B1924" s="2"/>
      <c r="C1924" s="2"/>
      <c r="D1924" s="2"/>
      <c r="E1924" s="2"/>
      <c r="F1924" s="2"/>
      <c r="G1924" s="2"/>
      <c r="H1924" s="2"/>
      <c r="I1924" s="2" t="s">
        <v>2228</v>
      </c>
      <c r="J1924" s="2">
        <v>5.6</v>
      </c>
    </row>
    <row r="1925">
      <c r="A1925" s="2" t="s">
        <v>585</v>
      </c>
      <c r="B1925" s="2" t="s">
        <v>6837</v>
      </c>
      <c r="C1925" s="2"/>
      <c r="D1925" s="2"/>
      <c r="E1925" s="2"/>
      <c r="F1925" s="2"/>
      <c r="G1925" s="2"/>
      <c r="H1925" s="2"/>
      <c r="I1925" s="2" t="s">
        <v>590</v>
      </c>
      <c r="J1925" s="2">
        <v>5.6</v>
      </c>
    </row>
    <row r="1926">
      <c r="A1926" s="2" t="s">
        <v>464</v>
      </c>
      <c r="B1926" s="2" t="s">
        <v>8361</v>
      </c>
      <c r="C1926" s="2" t="s">
        <v>1196</v>
      </c>
      <c r="D1926" s="2" t="s">
        <v>3593</v>
      </c>
      <c r="E1926" s="2"/>
      <c r="F1926" s="2"/>
      <c r="G1926" s="2"/>
      <c r="H1926" s="2"/>
      <c r="I1926" s="2" t="s">
        <v>154</v>
      </c>
      <c r="J1926" s="2">
        <v>5.8</v>
      </c>
    </row>
    <row r="1927">
      <c r="A1927" s="2" t="s">
        <v>1196</v>
      </c>
      <c r="B1927" s="2" t="s">
        <v>6837</v>
      </c>
      <c r="C1927" s="2"/>
      <c r="D1927" s="2"/>
      <c r="E1927" s="2"/>
      <c r="F1927" s="2"/>
      <c r="G1927" s="2"/>
      <c r="H1927" s="2"/>
      <c r="I1927" s="2" t="s">
        <v>76</v>
      </c>
      <c r="J1927" s="2">
        <v>7.6</v>
      </c>
    </row>
    <row r="1928">
      <c r="A1928" s="2" t="s">
        <v>585</v>
      </c>
      <c r="B1928" s="2" t="s">
        <v>6837</v>
      </c>
      <c r="C1928" s="2"/>
      <c r="D1928" s="2"/>
      <c r="E1928" s="2"/>
      <c r="F1928" s="2"/>
      <c r="G1928" s="2"/>
      <c r="H1928" s="2"/>
      <c r="I1928" s="2" t="s">
        <v>590</v>
      </c>
      <c r="J1928" s="2">
        <v>6.4</v>
      </c>
    </row>
    <row r="1929">
      <c r="A1929" s="2" t="s">
        <v>585</v>
      </c>
      <c r="B1929" s="2" t="s">
        <v>6284</v>
      </c>
      <c r="C1929" s="2"/>
      <c r="D1929" s="2"/>
      <c r="E1929" s="2"/>
      <c r="F1929" s="2"/>
      <c r="G1929" s="2"/>
      <c r="H1929" s="2"/>
      <c r="I1929" s="2" t="s">
        <v>1068</v>
      </c>
      <c r="J1929" s="2">
        <v>6.3</v>
      </c>
    </row>
    <row r="1930">
      <c r="A1930" s="2" t="s">
        <v>464</v>
      </c>
      <c r="B1930" s="2" t="s">
        <v>330</v>
      </c>
      <c r="C1930" s="2" t="s">
        <v>2228</v>
      </c>
      <c r="D1930" s="2" t="s">
        <v>3593</v>
      </c>
      <c r="E1930" s="2"/>
      <c r="F1930" s="2"/>
      <c r="G1930" s="2"/>
      <c r="H1930" s="2"/>
      <c r="I1930" s="2" t="s">
        <v>2016</v>
      </c>
      <c r="J1930" s="2">
        <v>4.6</v>
      </c>
    </row>
    <row r="1931">
      <c r="A1931" s="2" t="s">
        <v>8361</v>
      </c>
      <c r="B1931" s="2" t="s">
        <v>1196</v>
      </c>
      <c r="C1931" s="2" t="s">
        <v>3593</v>
      </c>
      <c r="D1931" s="2"/>
      <c r="E1931" s="2"/>
      <c r="F1931" s="2"/>
      <c r="G1931" s="2"/>
      <c r="H1931" s="2"/>
      <c r="I1931" s="2" t="s">
        <v>751</v>
      </c>
      <c r="J1931" s="2">
        <v>6.5</v>
      </c>
    </row>
    <row r="1932">
      <c r="A1932" s="2" t="s">
        <v>1196</v>
      </c>
      <c r="B1932" s="2" t="s">
        <v>4153</v>
      </c>
      <c r="C1932" s="2"/>
      <c r="D1932" s="2"/>
      <c r="E1932" s="2"/>
      <c r="F1932" s="2"/>
      <c r="G1932" s="2"/>
      <c r="H1932" s="2"/>
      <c r="I1932" s="2" t="s">
        <v>2162</v>
      </c>
      <c r="J1932" s="2">
        <v>7.5</v>
      </c>
    </row>
    <row r="1933">
      <c r="A1933" s="2" t="s">
        <v>4624</v>
      </c>
      <c r="B1933" s="2" t="s">
        <v>1196</v>
      </c>
      <c r="C1933" s="2" t="s">
        <v>7872</v>
      </c>
      <c r="D1933" s="2"/>
      <c r="E1933" s="2"/>
      <c r="F1933" s="2"/>
      <c r="G1933" s="2"/>
      <c r="H1933" s="2"/>
      <c r="I1933" s="2" t="s">
        <v>2073</v>
      </c>
      <c r="J1933" s="2">
        <v>7.5</v>
      </c>
    </row>
    <row r="1934">
      <c r="A1934" s="2" t="s">
        <v>585</v>
      </c>
      <c r="B1934" s="2" t="s">
        <v>443</v>
      </c>
      <c r="C1934" s="2" t="s">
        <v>2228</v>
      </c>
      <c r="D1934" s="2" t="s">
        <v>6837</v>
      </c>
      <c r="E1934" s="2"/>
      <c r="F1934" s="2"/>
      <c r="G1934" s="2"/>
      <c r="H1934" s="2"/>
      <c r="I1934" s="2" t="s">
        <v>3334</v>
      </c>
      <c r="J1934" s="2">
        <v>5.3</v>
      </c>
    </row>
    <row r="1935">
      <c r="A1935" s="2" t="s">
        <v>464</v>
      </c>
      <c r="B1935" s="2" t="s">
        <v>1196</v>
      </c>
      <c r="C1935" s="2" t="s">
        <v>7872</v>
      </c>
      <c r="D1935" s="2" t="s">
        <v>8363</v>
      </c>
      <c r="E1935" s="2"/>
      <c r="F1935" s="2"/>
      <c r="G1935" s="2"/>
      <c r="H1935" s="2"/>
      <c r="I1935" s="2" t="s">
        <v>352</v>
      </c>
      <c r="J1935" s="2">
        <v>7.5</v>
      </c>
    </row>
    <row r="1936">
      <c r="A1936" s="2" t="s">
        <v>585</v>
      </c>
      <c r="B1936" s="2" t="s">
        <v>6284</v>
      </c>
      <c r="C1936" s="2" t="s">
        <v>4153</v>
      </c>
      <c r="D1936" s="2"/>
      <c r="E1936" s="2"/>
      <c r="F1936" s="2"/>
      <c r="G1936" s="2"/>
      <c r="H1936" s="2"/>
      <c r="I1936" s="2" t="s">
        <v>3339</v>
      </c>
      <c r="J1936" s="2">
        <v>3.3</v>
      </c>
    </row>
    <row r="1937">
      <c r="A1937" s="2" t="s">
        <v>585</v>
      </c>
      <c r="B1937" s="2"/>
      <c r="C1937" s="2"/>
      <c r="D1937" s="2"/>
      <c r="E1937" s="2"/>
      <c r="F1937" s="2"/>
      <c r="G1937" s="2"/>
      <c r="H1937" s="2"/>
      <c r="I1937" s="2" t="s">
        <v>585</v>
      </c>
      <c r="J1937" s="2">
        <v>5.7</v>
      </c>
    </row>
    <row r="1938">
      <c r="A1938" s="2" t="s">
        <v>464</v>
      </c>
      <c r="B1938" s="2" t="s">
        <v>585</v>
      </c>
      <c r="C1938" s="2" t="s">
        <v>4153</v>
      </c>
      <c r="D1938" s="2"/>
      <c r="E1938" s="2"/>
      <c r="F1938" s="2"/>
      <c r="G1938" s="2"/>
      <c r="H1938" s="2"/>
      <c r="I1938" s="2" t="s">
        <v>3343</v>
      </c>
      <c r="J1938" s="2">
        <v>3.5</v>
      </c>
    </row>
    <row r="1939">
      <c r="A1939" s="2" t="s">
        <v>8361</v>
      </c>
      <c r="B1939" s="2" t="s">
        <v>1196</v>
      </c>
      <c r="C1939" s="2"/>
      <c r="D1939" s="2"/>
      <c r="E1939" s="2"/>
      <c r="F1939" s="2"/>
      <c r="G1939" s="2"/>
      <c r="H1939" s="2"/>
      <c r="I1939" s="2" t="s">
        <v>683</v>
      </c>
      <c r="J1939" s="2">
        <v>9.3</v>
      </c>
    </row>
    <row r="1940">
      <c r="A1940" s="2" t="s">
        <v>330</v>
      </c>
      <c r="B1940" s="2" t="s">
        <v>585</v>
      </c>
      <c r="C1940" s="2" t="s">
        <v>8361</v>
      </c>
      <c r="D1940" s="2"/>
      <c r="E1940" s="2"/>
      <c r="F1940" s="2"/>
      <c r="G1940" s="2"/>
      <c r="H1940" s="2"/>
      <c r="I1940" s="2" t="s">
        <v>3346</v>
      </c>
      <c r="J1940" s="2">
        <v>4.8</v>
      </c>
    </row>
    <row r="1941">
      <c r="A1941" s="2" t="s">
        <v>585</v>
      </c>
      <c r="B1941" s="2" t="s">
        <v>8364</v>
      </c>
      <c r="C1941" s="2"/>
      <c r="D1941" s="2"/>
      <c r="E1941" s="2"/>
      <c r="F1941" s="2"/>
      <c r="G1941" s="2"/>
      <c r="H1941" s="2"/>
      <c r="I1941" s="2" t="s">
        <v>1371</v>
      </c>
      <c r="J1941" s="2">
        <v>6.9</v>
      </c>
    </row>
    <row r="1942">
      <c r="A1942" s="2" t="s">
        <v>8361</v>
      </c>
      <c r="B1942" s="2" t="s">
        <v>1196</v>
      </c>
      <c r="C1942" s="2" t="s">
        <v>3593</v>
      </c>
      <c r="D1942" s="2"/>
      <c r="E1942" s="2"/>
      <c r="F1942" s="2"/>
      <c r="G1942" s="2"/>
      <c r="H1942" s="2"/>
      <c r="I1942" s="2" t="s">
        <v>751</v>
      </c>
      <c r="J1942" s="2">
        <v>6.0</v>
      </c>
    </row>
    <row r="1943">
      <c r="A1943" s="2" t="s">
        <v>1196</v>
      </c>
      <c r="B1943" s="2"/>
      <c r="C1943" s="2"/>
      <c r="D1943" s="2"/>
      <c r="E1943" s="2"/>
      <c r="F1943" s="2"/>
      <c r="G1943" s="2"/>
      <c r="H1943" s="2"/>
      <c r="I1943" s="2" t="s">
        <v>1196</v>
      </c>
      <c r="J1943" s="2">
        <v>7.3</v>
      </c>
    </row>
    <row r="1944">
      <c r="A1944" s="2" t="s">
        <v>585</v>
      </c>
      <c r="B1944" s="2" t="s">
        <v>1196</v>
      </c>
      <c r="C1944" s="2" t="s">
        <v>6284</v>
      </c>
      <c r="D1944" s="2" t="s">
        <v>8364</v>
      </c>
      <c r="E1944" s="2"/>
      <c r="F1944" s="2"/>
      <c r="G1944" s="2"/>
      <c r="H1944" s="2"/>
      <c r="I1944" s="2" t="s">
        <v>2576</v>
      </c>
      <c r="J1944" s="2">
        <v>6.0</v>
      </c>
    </row>
    <row r="1945">
      <c r="A1945" s="2" t="s">
        <v>585</v>
      </c>
      <c r="B1945" s="2" t="s">
        <v>1196</v>
      </c>
      <c r="C1945" s="2" t="s">
        <v>6837</v>
      </c>
      <c r="D1945" s="2"/>
      <c r="E1945" s="2"/>
      <c r="F1945" s="2"/>
      <c r="G1945" s="2"/>
      <c r="H1945" s="2"/>
      <c r="I1945" s="2" t="s">
        <v>495</v>
      </c>
      <c r="J1945" s="2">
        <v>6.6</v>
      </c>
    </row>
    <row r="1946">
      <c r="A1946" s="2" t="s">
        <v>4624</v>
      </c>
      <c r="B1946" s="2" t="s">
        <v>585</v>
      </c>
      <c r="C1946" s="2" t="s">
        <v>1196</v>
      </c>
      <c r="D1946" s="2" t="s">
        <v>8364</v>
      </c>
      <c r="E1946" s="2"/>
      <c r="F1946" s="2"/>
      <c r="G1946" s="2"/>
      <c r="H1946" s="2"/>
      <c r="I1946" s="2" t="s">
        <v>3357</v>
      </c>
      <c r="J1946" s="2">
        <v>7.5</v>
      </c>
    </row>
    <row r="1947">
      <c r="A1947" s="2" t="s">
        <v>1196</v>
      </c>
      <c r="B1947" s="2" t="s">
        <v>8364</v>
      </c>
      <c r="C1947" s="2"/>
      <c r="D1947" s="2"/>
      <c r="E1947" s="2"/>
      <c r="F1947" s="2"/>
      <c r="G1947" s="2"/>
      <c r="H1947" s="2"/>
      <c r="I1947" s="2" t="s">
        <v>1327</v>
      </c>
      <c r="J1947" s="2">
        <v>6.9</v>
      </c>
    </row>
    <row r="1948">
      <c r="A1948" s="2" t="s">
        <v>585</v>
      </c>
      <c r="B1948" s="2" t="s">
        <v>1196</v>
      </c>
      <c r="C1948" s="2" t="s">
        <v>6837</v>
      </c>
      <c r="D1948" s="2"/>
      <c r="E1948" s="2"/>
      <c r="F1948" s="2"/>
      <c r="G1948" s="2"/>
      <c r="H1948" s="2"/>
      <c r="I1948" s="2" t="s">
        <v>495</v>
      </c>
      <c r="J1948" s="2">
        <v>6.8</v>
      </c>
    </row>
    <row r="1949">
      <c r="A1949" s="2" t="s">
        <v>3985</v>
      </c>
      <c r="B1949" s="2" t="s">
        <v>585</v>
      </c>
      <c r="C1949" s="2" t="s">
        <v>6284</v>
      </c>
      <c r="D1949" s="2"/>
      <c r="E1949" s="2"/>
      <c r="F1949" s="2"/>
      <c r="G1949" s="2"/>
      <c r="H1949" s="2"/>
      <c r="I1949" s="2" t="s">
        <v>1041</v>
      </c>
      <c r="J1949" s="2">
        <v>8.3</v>
      </c>
    </row>
    <row r="1950">
      <c r="A1950" s="2" t="s">
        <v>1196</v>
      </c>
      <c r="B1950" s="2" t="s">
        <v>6837</v>
      </c>
      <c r="C1950" s="2" t="s">
        <v>8363</v>
      </c>
      <c r="D1950" s="2"/>
      <c r="E1950" s="2"/>
      <c r="F1950" s="2"/>
      <c r="G1950" s="2"/>
      <c r="H1950" s="2"/>
      <c r="I1950" s="2" t="s">
        <v>1950</v>
      </c>
      <c r="J1950" s="2">
        <v>6.3</v>
      </c>
    </row>
    <row r="1951">
      <c r="A1951" s="2" t="s">
        <v>464</v>
      </c>
      <c r="B1951" s="2" t="s">
        <v>8361</v>
      </c>
      <c r="C1951" s="2" t="s">
        <v>1196</v>
      </c>
      <c r="D1951" s="2" t="s">
        <v>8362</v>
      </c>
      <c r="E1951" s="2" t="s">
        <v>3593</v>
      </c>
      <c r="F1951" s="2"/>
      <c r="G1951" s="2"/>
      <c r="H1951" s="2"/>
      <c r="I1951" s="2" t="s">
        <v>389</v>
      </c>
      <c r="J1951" s="2">
        <v>6.4</v>
      </c>
    </row>
    <row r="1952">
      <c r="A1952" s="2" t="s">
        <v>443</v>
      </c>
      <c r="B1952" s="2" t="s">
        <v>2228</v>
      </c>
      <c r="C1952" s="2" t="s">
        <v>3593</v>
      </c>
      <c r="D1952" s="2"/>
      <c r="E1952" s="2"/>
      <c r="F1952" s="2"/>
      <c r="G1952" s="2"/>
      <c r="H1952" s="2"/>
      <c r="I1952" s="2" t="s">
        <v>3367</v>
      </c>
      <c r="J1952" s="2">
        <v>5.6</v>
      </c>
    </row>
    <row r="1953">
      <c r="A1953" s="2" t="s">
        <v>464</v>
      </c>
      <c r="B1953" s="2" t="s">
        <v>8361</v>
      </c>
      <c r="C1953" s="2" t="s">
        <v>3593</v>
      </c>
      <c r="D1953" s="2"/>
      <c r="E1953" s="2"/>
      <c r="F1953" s="2"/>
      <c r="G1953" s="2"/>
      <c r="H1953" s="2"/>
      <c r="I1953" s="2" t="s">
        <v>116</v>
      </c>
      <c r="J1953" s="2">
        <v>6.3</v>
      </c>
    </row>
    <row r="1954">
      <c r="A1954" s="2" t="s">
        <v>585</v>
      </c>
      <c r="B1954" s="2" t="s">
        <v>1196</v>
      </c>
      <c r="C1954" s="2" t="s">
        <v>6837</v>
      </c>
      <c r="D1954" s="2" t="s">
        <v>3593</v>
      </c>
      <c r="E1954" s="2"/>
      <c r="F1954" s="2"/>
      <c r="G1954" s="2"/>
      <c r="H1954" s="2"/>
      <c r="I1954" s="2" t="s">
        <v>3371</v>
      </c>
      <c r="J1954" s="2">
        <v>7.3</v>
      </c>
    </row>
    <row r="1955">
      <c r="A1955" s="2" t="s">
        <v>585</v>
      </c>
      <c r="B1955" s="2"/>
      <c r="C1955" s="2"/>
      <c r="D1955" s="2"/>
      <c r="E1955" s="2"/>
      <c r="F1955" s="2"/>
      <c r="G1955" s="2"/>
      <c r="H1955" s="2"/>
      <c r="I1955" s="2" t="s">
        <v>585</v>
      </c>
      <c r="J1955" s="2">
        <v>6.6</v>
      </c>
    </row>
    <row r="1956">
      <c r="A1956" s="2" t="s">
        <v>464</v>
      </c>
      <c r="B1956" s="2" t="s">
        <v>8361</v>
      </c>
      <c r="C1956" s="2" t="s">
        <v>3593</v>
      </c>
      <c r="D1956" s="2"/>
      <c r="E1956" s="2"/>
      <c r="F1956" s="2"/>
      <c r="G1956" s="2"/>
      <c r="H1956" s="2"/>
      <c r="I1956" s="2" t="s">
        <v>116</v>
      </c>
      <c r="J1956" s="2">
        <v>4.6</v>
      </c>
    </row>
    <row r="1957">
      <c r="A1957" s="2" t="s">
        <v>330</v>
      </c>
      <c r="B1957" s="2" t="s">
        <v>585</v>
      </c>
      <c r="C1957" s="2" t="s">
        <v>6284</v>
      </c>
      <c r="D1957" s="2" t="s">
        <v>6837</v>
      </c>
      <c r="E1957" s="2"/>
      <c r="F1957" s="2"/>
      <c r="G1957" s="2"/>
      <c r="H1957" s="2"/>
      <c r="I1957" s="2" t="s">
        <v>3377</v>
      </c>
      <c r="J1957" s="2">
        <v>5.1</v>
      </c>
    </row>
    <row r="1958">
      <c r="A1958" s="2" t="s">
        <v>1196</v>
      </c>
      <c r="B1958" s="2"/>
      <c r="C1958" s="2"/>
      <c r="D1958" s="2"/>
      <c r="E1958" s="2"/>
      <c r="F1958" s="2"/>
      <c r="G1958" s="2"/>
      <c r="H1958" s="2"/>
      <c r="I1958" s="2" t="s">
        <v>1196</v>
      </c>
      <c r="J1958" s="2">
        <v>5.6</v>
      </c>
    </row>
    <row r="1959">
      <c r="A1959" s="2" t="s">
        <v>330</v>
      </c>
      <c r="B1959" s="2" t="s">
        <v>6284</v>
      </c>
      <c r="C1959" s="2" t="s">
        <v>443</v>
      </c>
      <c r="D1959" s="2" t="s">
        <v>6035</v>
      </c>
      <c r="E1959" s="2"/>
      <c r="F1959" s="2"/>
      <c r="G1959" s="2"/>
      <c r="H1959" s="2"/>
      <c r="I1959" s="2" t="s">
        <v>3382</v>
      </c>
      <c r="J1959" s="2">
        <v>5.3</v>
      </c>
    </row>
    <row r="1960">
      <c r="A1960" s="2" t="s">
        <v>1196</v>
      </c>
      <c r="B1960" s="2" t="s">
        <v>7872</v>
      </c>
      <c r="C1960" s="2" t="s">
        <v>8364</v>
      </c>
      <c r="D1960" s="2"/>
      <c r="E1960" s="2"/>
      <c r="F1960" s="2"/>
      <c r="G1960" s="2"/>
      <c r="H1960" s="2"/>
      <c r="I1960" s="2" t="s">
        <v>812</v>
      </c>
      <c r="J1960" s="2">
        <v>7.5</v>
      </c>
    </row>
    <row r="1961">
      <c r="A1961" s="2" t="s">
        <v>1196</v>
      </c>
      <c r="B1961" s="2" t="s">
        <v>443</v>
      </c>
      <c r="C1961" s="2" t="s">
        <v>8362</v>
      </c>
      <c r="D1961" s="2" t="s">
        <v>3593</v>
      </c>
      <c r="E1961" s="2"/>
      <c r="F1961" s="2"/>
      <c r="G1961" s="2"/>
      <c r="H1961" s="2"/>
      <c r="I1961" s="2" t="s">
        <v>1177</v>
      </c>
      <c r="J1961" s="2">
        <v>5.6</v>
      </c>
    </row>
    <row r="1962">
      <c r="A1962" s="2" t="s">
        <v>2228</v>
      </c>
      <c r="B1962" s="2"/>
      <c r="C1962" s="2"/>
      <c r="D1962" s="2"/>
      <c r="E1962" s="2"/>
      <c r="F1962" s="2"/>
      <c r="G1962" s="2"/>
      <c r="H1962" s="2"/>
      <c r="I1962" s="2" t="s">
        <v>2228</v>
      </c>
      <c r="J1962" s="2">
        <v>5.9</v>
      </c>
    </row>
    <row r="1963">
      <c r="A1963" s="2" t="s">
        <v>585</v>
      </c>
      <c r="B1963" s="2" t="s">
        <v>1196</v>
      </c>
      <c r="C1963" s="2" t="s">
        <v>6837</v>
      </c>
      <c r="D1963" s="2"/>
      <c r="E1963" s="2"/>
      <c r="F1963" s="2"/>
      <c r="G1963" s="2"/>
      <c r="H1963" s="2"/>
      <c r="I1963" s="2" t="s">
        <v>495</v>
      </c>
      <c r="J1963" s="2">
        <v>4.7</v>
      </c>
    </row>
    <row r="1964">
      <c r="A1964" s="2" t="s">
        <v>2228</v>
      </c>
      <c r="B1964" s="2" t="s">
        <v>8362</v>
      </c>
      <c r="C1964" s="2" t="s">
        <v>3593</v>
      </c>
      <c r="D1964" s="2"/>
      <c r="E1964" s="2"/>
      <c r="F1964" s="2"/>
      <c r="G1964" s="2"/>
      <c r="H1964" s="2"/>
      <c r="I1964" s="2" t="s">
        <v>1059</v>
      </c>
      <c r="J1964" s="2">
        <v>4.8</v>
      </c>
    </row>
    <row r="1965">
      <c r="A1965" s="2" t="s">
        <v>585</v>
      </c>
      <c r="B1965" s="2" t="s">
        <v>1196</v>
      </c>
      <c r="C1965" s="2" t="s">
        <v>6837</v>
      </c>
      <c r="D1965" s="2"/>
      <c r="E1965" s="2"/>
      <c r="F1965" s="2"/>
      <c r="G1965" s="2"/>
      <c r="H1965" s="2"/>
      <c r="I1965" s="2" t="s">
        <v>495</v>
      </c>
      <c r="J1965" s="2">
        <v>6.8</v>
      </c>
    </row>
    <row r="1966">
      <c r="A1966" s="2" t="s">
        <v>464</v>
      </c>
      <c r="B1966" s="2" t="s">
        <v>8361</v>
      </c>
      <c r="C1966" s="2" t="s">
        <v>8362</v>
      </c>
      <c r="D1966" s="2" t="s">
        <v>6837</v>
      </c>
      <c r="E1966" s="2" t="s">
        <v>3593</v>
      </c>
      <c r="F1966" s="2"/>
      <c r="G1966" s="2"/>
      <c r="H1966" s="2"/>
      <c r="I1966" s="2" t="s">
        <v>945</v>
      </c>
      <c r="J1966" s="2">
        <v>5.4</v>
      </c>
    </row>
    <row r="1967">
      <c r="A1967" s="2" t="s">
        <v>585</v>
      </c>
      <c r="B1967" s="2" t="s">
        <v>8361</v>
      </c>
      <c r="C1967" s="2"/>
      <c r="D1967" s="2"/>
      <c r="E1967" s="2"/>
      <c r="F1967" s="2"/>
      <c r="G1967" s="2"/>
      <c r="H1967" s="2"/>
      <c r="I1967" s="2" t="s">
        <v>349</v>
      </c>
      <c r="J1967" s="2">
        <v>5.1</v>
      </c>
    </row>
    <row r="1968">
      <c r="A1968" s="2" t="s">
        <v>4624</v>
      </c>
      <c r="B1968" s="2" t="s">
        <v>8361</v>
      </c>
      <c r="C1968" s="2" t="s">
        <v>1196</v>
      </c>
      <c r="D1968" s="2" t="s">
        <v>7872</v>
      </c>
      <c r="E1968" s="2" t="s">
        <v>3593</v>
      </c>
      <c r="F1968" s="2"/>
      <c r="G1968" s="2"/>
      <c r="H1968" s="2"/>
      <c r="I1968" s="2" t="s">
        <v>3399</v>
      </c>
      <c r="J1968" s="2">
        <v>7.0</v>
      </c>
    </row>
    <row r="1969">
      <c r="A1969" s="2" t="s">
        <v>585</v>
      </c>
      <c r="B1969" s="2"/>
      <c r="C1969" s="2"/>
      <c r="D1969" s="2"/>
      <c r="E1969" s="2"/>
      <c r="F1969" s="2"/>
      <c r="G1969" s="2"/>
      <c r="H1969" s="2"/>
      <c r="I1969" s="2" t="s">
        <v>585</v>
      </c>
      <c r="J1969" s="2">
        <v>6.7</v>
      </c>
    </row>
    <row r="1970">
      <c r="A1970" s="2" t="s">
        <v>2228</v>
      </c>
      <c r="B1970" s="2" t="s">
        <v>3593</v>
      </c>
      <c r="C1970" s="2"/>
      <c r="D1970" s="2"/>
      <c r="E1970" s="2"/>
      <c r="F1970" s="2"/>
      <c r="G1970" s="2"/>
      <c r="H1970" s="2"/>
      <c r="I1970" s="2" t="s">
        <v>1929</v>
      </c>
      <c r="J1970" s="2">
        <v>4.0</v>
      </c>
    </row>
    <row r="1971">
      <c r="A1971" s="2" t="s">
        <v>1196</v>
      </c>
      <c r="B1971" s="2"/>
      <c r="C1971" s="2"/>
      <c r="D1971" s="2"/>
      <c r="E1971" s="2"/>
      <c r="F1971" s="2"/>
      <c r="G1971" s="2"/>
      <c r="H1971" s="2"/>
      <c r="I1971" s="2" t="s">
        <v>1196</v>
      </c>
      <c r="J1971" s="2">
        <v>7.3</v>
      </c>
    </row>
    <row r="1972">
      <c r="A1972" s="2" t="s">
        <v>1196</v>
      </c>
      <c r="B1972" s="2" t="s">
        <v>8364</v>
      </c>
      <c r="C1972" s="2"/>
      <c r="D1972" s="2"/>
      <c r="E1972" s="2"/>
      <c r="F1972" s="2"/>
      <c r="G1972" s="2"/>
      <c r="H1972" s="2"/>
      <c r="I1972" s="2" t="s">
        <v>1327</v>
      </c>
      <c r="J1972" s="2">
        <v>6.8</v>
      </c>
    </row>
    <row r="1973">
      <c r="A1973" s="2" t="s">
        <v>464</v>
      </c>
      <c r="B1973" s="2" t="s">
        <v>2228</v>
      </c>
      <c r="C1973" s="2" t="s">
        <v>4259</v>
      </c>
      <c r="D1973" s="2" t="s">
        <v>3593</v>
      </c>
      <c r="E1973" s="2"/>
      <c r="F1973" s="2"/>
      <c r="G1973" s="2"/>
      <c r="H1973" s="2"/>
      <c r="I1973" s="2" t="s">
        <v>781</v>
      </c>
      <c r="J1973" s="2">
        <v>6.1</v>
      </c>
    </row>
    <row r="1974">
      <c r="A1974" s="2" t="s">
        <v>464</v>
      </c>
      <c r="B1974" s="2" t="s">
        <v>3985</v>
      </c>
      <c r="C1974" s="2" t="s">
        <v>585</v>
      </c>
      <c r="D1974" s="2" t="s">
        <v>6284</v>
      </c>
      <c r="E1974" s="2" t="s">
        <v>443</v>
      </c>
      <c r="F1974" s="2" t="s">
        <v>4259</v>
      </c>
      <c r="G1974" s="2"/>
      <c r="H1974" s="2"/>
      <c r="I1974" s="2" t="s">
        <v>3406</v>
      </c>
      <c r="J1974" s="2">
        <v>7.2</v>
      </c>
    </row>
    <row r="1975">
      <c r="A1975" s="2" t="s">
        <v>8361</v>
      </c>
      <c r="B1975" s="2" t="s">
        <v>1196</v>
      </c>
      <c r="C1975" s="2" t="s">
        <v>7872</v>
      </c>
      <c r="D1975" s="2"/>
      <c r="E1975" s="2"/>
      <c r="F1975" s="2"/>
      <c r="G1975" s="2"/>
      <c r="H1975" s="2"/>
      <c r="I1975" s="2" t="s">
        <v>3408</v>
      </c>
      <c r="J1975" s="2">
        <v>7.0</v>
      </c>
    </row>
    <row r="1976">
      <c r="A1976" s="2" t="s">
        <v>4624</v>
      </c>
      <c r="B1976" s="2" t="s">
        <v>1196</v>
      </c>
      <c r="C1976" s="2" t="s">
        <v>8364</v>
      </c>
      <c r="D1976" s="2"/>
      <c r="E1976" s="2"/>
      <c r="F1976" s="2"/>
      <c r="G1976" s="2"/>
      <c r="H1976" s="2"/>
      <c r="I1976" s="2" t="s">
        <v>572</v>
      </c>
      <c r="J1976" s="2">
        <v>7.1</v>
      </c>
    </row>
    <row r="1977">
      <c r="A1977" s="2" t="s">
        <v>4624</v>
      </c>
      <c r="B1977" s="2" t="s">
        <v>1196</v>
      </c>
      <c r="C1977" s="2" t="s">
        <v>7872</v>
      </c>
      <c r="D1977" s="2"/>
      <c r="E1977" s="2"/>
      <c r="F1977" s="2"/>
      <c r="G1977" s="2"/>
      <c r="H1977" s="2"/>
      <c r="I1977" s="2" t="s">
        <v>2073</v>
      </c>
      <c r="J1977" s="2">
        <v>6.9</v>
      </c>
    </row>
    <row r="1978">
      <c r="A1978" s="2" t="s">
        <v>464</v>
      </c>
      <c r="B1978" s="2" t="s">
        <v>330</v>
      </c>
      <c r="C1978" s="2" t="s">
        <v>585</v>
      </c>
      <c r="D1978" s="2" t="s">
        <v>443</v>
      </c>
      <c r="E1978" s="2"/>
      <c r="F1978" s="2"/>
      <c r="G1978" s="2"/>
      <c r="H1978" s="2"/>
      <c r="I1978" s="2" t="s">
        <v>848</v>
      </c>
      <c r="J1978" s="2">
        <v>7.3</v>
      </c>
    </row>
    <row r="1979">
      <c r="A1979" s="2" t="s">
        <v>585</v>
      </c>
      <c r="B1979" s="2" t="s">
        <v>6837</v>
      </c>
      <c r="C1979" s="2"/>
      <c r="D1979" s="2"/>
      <c r="E1979" s="2"/>
      <c r="F1979" s="2"/>
      <c r="G1979" s="2"/>
      <c r="H1979" s="2"/>
      <c r="I1979" s="2" t="s">
        <v>590</v>
      </c>
      <c r="J1979" s="2">
        <v>6.3</v>
      </c>
    </row>
    <row r="1980">
      <c r="A1980" s="2" t="s">
        <v>1196</v>
      </c>
      <c r="B1980" s="2" t="s">
        <v>8364</v>
      </c>
      <c r="C1980" s="2"/>
      <c r="D1980" s="2"/>
      <c r="E1980" s="2"/>
      <c r="F1980" s="2"/>
      <c r="G1980" s="2"/>
      <c r="H1980" s="2"/>
      <c r="I1980" s="2" t="s">
        <v>1327</v>
      </c>
      <c r="J1980" s="2">
        <v>8.2</v>
      </c>
    </row>
    <row r="1981">
      <c r="A1981" s="2" t="s">
        <v>4624</v>
      </c>
      <c r="B1981" s="2" t="s">
        <v>1196</v>
      </c>
      <c r="C1981" s="2" t="s">
        <v>3593</v>
      </c>
      <c r="D1981" s="2" t="s">
        <v>8363</v>
      </c>
      <c r="E1981" s="2"/>
      <c r="F1981" s="2"/>
      <c r="G1981" s="2"/>
      <c r="H1981" s="2"/>
      <c r="I1981" s="2" t="s">
        <v>3418</v>
      </c>
      <c r="J1981" s="2">
        <v>7.1</v>
      </c>
    </row>
    <row r="1982">
      <c r="A1982" s="2" t="s">
        <v>1196</v>
      </c>
      <c r="B1982" s="2" t="s">
        <v>7872</v>
      </c>
      <c r="C1982" s="2" t="s">
        <v>8363</v>
      </c>
      <c r="D1982" s="2"/>
      <c r="E1982" s="2"/>
      <c r="F1982" s="2"/>
      <c r="G1982" s="2"/>
      <c r="H1982" s="2"/>
      <c r="I1982" s="2" t="s">
        <v>695</v>
      </c>
      <c r="J1982" s="2">
        <v>7.7</v>
      </c>
    </row>
    <row r="1983">
      <c r="A1983" s="2" t="s">
        <v>1196</v>
      </c>
      <c r="B1983" s="2" t="s">
        <v>8363</v>
      </c>
      <c r="C1983" s="2"/>
      <c r="D1983" s="2"/>
      <c r="E1983" s="2"/>
      <c r="F1983" s="2"/>
      <c r="G1983" s="2"/>
      <c r="H1983" s="2"/>
      <c r="I1983" s="2" t="s">
        <v>1191</v>
      </c>
      <c r="J1983" s="2">
        <v>6.5</v>
      </c>
    </row>
    <row r="1984">
      <c r="A1984" s="2" t="s">
        <v>1196</v>
      </c>
      <c r="B1984" s="2" t="s">
        <v>4153</v>
      </c>
      <c r="C1984" s="2" t="s">
        <v>8362</v>
      </c>
      <c r="D1984" s="2" t="s">
        <v>6837</v>
      </c>
      <c r="E1984" s="2" t="s">
        <v>3593</v>
      </c>
      <c r="F1984" s="2"/>
      <c r="G1984" s="2"/>
      <c r="H1984" s="2"/>
      <c r="I1984" s="2" t="s">
        <v>3422</v>
      </c>
      <c r="J1984" s="2">
        <v>4.9</v>
      </c>
    </row>
    <row r="1985">
      <c r="A1985" s="2" t="s">
        <v>1196</v>
      </c>
      <c r="B1985" s="2" t="s">
        <v>8362</v>
      </c>
      <c r="C1985" s="2" t="s">
        <v>3593</v>
      </c>
      <c r="D1985" s="2"/>
      <c r="E1985" s="2"/>
      <c r="F1985" s="2"/>
      <c r="G1985" s="2"/>
      <c r="H1985" s="2"/>
      <c r="I1985" s="2" t="s">
        <v>679</v>
      </c>
      <c r="J1985" s="2">
        <v>6.4</v>
      </c>
    </row>
    <row r="1986">
      <c r="A1986" s="2" t="s">
        <v>2228</v>
      </c>
      <c r="B1986" s="2" t="s">
        <v>3593</v>
      </c>
      <c r="C1986" s="2"/>
      <c r="D1986" s="2"/>
      <c r="E1986" s="2"/>
      <c r="F1986" s="2"/>
      <c r="G1986" s="2"/>
      <c r="H1986" s="2"/>
      <c r="I1986" s="2" t="s">
        <v>1929</v>
      </c>
      <c r="J1986" s="2">
        <v>5.9</v>
      </c>
    </row>
    <row r="1987">
      <c r="A1987" s="2" t="s">
        <v>585</v>
      </c>
      <c r="B1987" s="2" t="s">
        <v>1196</v>
      </c>
      <c r="C1987" s="2" t="s">
        <v>6837</v>
      </c>
      <c r="D1987" s="2"/>
      <c r="E1987" s="2"/>
      <c r="F1987" s="2"/>
      <c r="G1987" s="2"/>
      <c r="H1987" s="2"/>
      <c r="I1987" s="2" t="s">
        <v>495</v>
      </c>
      <c r="J1987" s="2">
        <v>6.2</v>
      </c>
    </row>
    <row r="1988">
      <c r="A1988" s="2" t="s">
        <v>464</v>
      </c>
      <c r="B1988" s="2" t="s">
        <v>1196</v>
      </c>
      <c r="C1988" s="2" t="s">
        <v>3593</v>
      </c>
      <c r="D1988" s="2"/>
      <c r="E1988" s="2"/>
      <c r="F1988" s="2"/>
      <c r="G1988" s="2"/>
      <c r="H1988" s="2"/>
      <c r="I1988" s="2" t="s">
        <v>320</v>
      </c>
      <c r="J1988" s="2">
        <v>5.8</v>
      </c>
    </row>
    <row r="1989">
      <c r="A1989" s="2" t="s">
        <v>585</v>
      </c>
      <c r="B1989" s="2" t="s">
        <v>1196</v>
      </c>
      <c r="C1989" s="2"/>
      <c r="D1989" s="2"/>
      <c r="E1989" s="2"/>
      <c r="F1989" s="2"/>
      <c r="G1989" s="2"/>
      <c r="H1989" s="2"/>
      <c r="I1989" s="2" t="s">
        <v>888</v>
      </c>
      <c r="J1989" s="2">
        <v>6.7</v>
      </c>
    </row>
    <row r="1990">
      <c r="A1990" s="2" t="s">
        <v>464</v>
      </c>
      <c r="B1990" s="2" t="s">
        <v>8361</v>
      </c>
      <c r="C1990" s="2" t="s">
        <v>1196</v>
      </c>
      <c r="D1990" s="2" t="s">
        <v>3593</v>
      </c>
      <c r="E1990" s="2"/>
      <c r="F1990" s="2"/>
      <c r="G1990" s="2"/>
      <c r="H1990" s="2"/>
      <c r="I1990" s="2" t="s">
        <v>154</v>
      </c>
      <c r="J1990" s="2">
        <v>5.9</v>
      </c>
    </row>
    <row r="1991">
      <c r="A1991" s="2" t="s">
        <v>330</v>
      </c>
      <c r="B1991" s="2" t="s">
        <v>1196</v>
      </c>
      <c r="C1991" s="2"/>
      <c r="D1991" s="2"/>
      <c r="E1991" s="2"/>
      <c r="F1991" s="2"/>
      <c r="G1991" s="2"/>
      <c r="H1991" s="2"/>
      <c r="I1991" s="2" t="s">
        <v>2441</v>
      </c>
      <c r="J1991" s="2">
        <v>7.3</v>
      </c>
    </row>
    <row r="1992">
      <c r="A1992" s="2" t="s">
        <v>330</v>
      </c>
      <c r="B1992" s="2" t="s">
        <v>443</v>
      </c>
      <c r="C1992" s="2"/>
      <c r="D1992" s="2"/>
      <c r="E1992" s="2"/>
      <c r="F1992" s="2"/>
      <c r="G1992" s="2"/>
      <c r="H1992" s="2"/>
      <c r="I1992" s="2" t="s">
        <v>62</v>
      </c>
      <c r="J1992" s="2">
        <v>4.8</v>
      </c>
    </row>
    <row r="1993">
      <c r="A1993" s="2" t="s">
        <v>464</v>
      </c>
      <c r="B1993" s="2" t="s">
        <v>585</v>
      </c>
      <c r="C1993" s="2" t="s">
        <v>8361</v>
      </c>
      <c r="D1993" s="2" t="s">
        <v>1196</v>
      </c>
      <c r="E1993" s="2" t="s">
        <v>3593</v>
      </c>
      <c r="F1993" s="2"/>
      <c r="G1993" s="2"/>
      <c r="H1993" s="2"/>
      <c r="I1993" s="2" t="s">
        <v>1248</v>
      </c>
      <c r="J1993" s="2">
        <v>4.1</v>
      </c>
    </row>
    <row r="1994">
      <c r="A1994" s="2" t="s">
        <v>585</v>
      </c>
      <c r="B1994" s="2" t="s">
        <v>6837</v>
      </c>
      <c r="C1994" s="2"/>
      <c r="D1994" s="2"/>
      <c r="E1994" s="2"/>
      <c r="F1994" s="2"/>
      <c r="G1994" s="2"/>
      <c r="H1994" s="2"/>
      <c r="I1994" s="2" t="s">
        <v>590</v>
      </c>
      <c r="J1994" s="2">
        <v>4.9</v>
      </c>
    </row>
    <row r="1995">
      <c r="A1995" s="2" t="s">
        <v>4624</v>
      </c>
      <c r="B1995" s="2" t="s">
        <v>1196</v>
      </c>
      <c r="C1995" s="2" t="s">
        <v>8364</v>
      </c>
      <c r="D1995" s="2"/>
      <c r="E1995" s="2"/>
      <c r="F1995" s="2"/>
      <c r="G1995" s="2"/>
      <c r="H1995" s="2"/>
      <c r="I1995" s="2" t="s">
        <v>572</v>
      </c>
      <c r="J1995" s="2">
        <v>7.9</v>
      </c>
    </row>
    <row r="1996">
      <c r="A1996" s="2" t="s">
        <v>464</v>
      </c>
      <c r="B1996" s="2" t="s">
        <v>330</v>
      </c>
      <c r="C1996" s="2" t="s">
        <v>8361</v>
      </c>
      <c r="D1996" s="2" t="s">
        <v>1196</v>
      </c>
      <c r="E1996" s="2" t="s">
        <v>3593</v>
      </c>
      <c r="F1996" s="2"/>
      <c r="G1996" s="2"/>
      <c r="H1996" s="2"/>
      <c r="I1996" s="2" t="s">
        <v>2708</v>
      </c>
      <c r="J1996" s="2">
        <v>5.6</v>
      </c>
    </row>
    <row r="1997">
      <c r="A1997" s="2" t="s">
        <v>464</v>
      </c>
      <c r="B1997" s="2" t="s">
        <v>585</v>
      </c>
      <c r="C1997" s="2" t="s">
        <v>4259</v>
      </c>
      <c r="D1997" s="2"/>
      <c r="E1997" s="2"/>
      <c r="F1997" s="2"/>
      <c r="G1997" s="2"/>
      <c r="H1997" s="2"/>
      <c r="I1997" s="2" t="s">
        <v>672</v>
      </c>
      <c r="J1997" s="2">
        <v>5.2</v>
      </c>
    </row>
    <row r="1998">
      <c r="A1998" s="2" t="s">
        <v>585</v>
      </c>
      <c r="B1998" s="2" t="s">
        <v>8361</v>
      </c>
      <c r="C1998" s="2"/>
      <c r="D1998" s="2"/>
      <c r="E1998" s="2"/>
      <c r="F1998" s="2"/>
      <c r="G1998" s="2"/>
      <c r="H1998" s="2"/>
      <c r="I1998" s="2" t="s">
        <v>349</v>
      </c>
      <c r="J1998" s="2">
        <v>4.1</v>
      </c>
    </row>
    <row r="1999">
      <c r="A1999" s="2" t="s">
        <v>1196</v>
      </c>
      <c r="B1999" s="2" t="s">
        <v>8362</v>
      </c>
      <c r="C1999" s="2" t="s">
        <v>4259</v>
      </c>
      <c r="D1999" s="2" t="s">
        <v>3593</v>
      </c>
      <c r="E1999" s="2"/>
      <c r="F1999" s="2"/>
      <c r="G1999" s="2"/>
      <c r="H1999" s="2"/>
      <c r="I1999" s="2" t="s">
        <v>779</v>
      </c>
      <c r="J1999" s="2">
        <v>6.6</v>
      </c>
    </row>
    <row r="2000">
      <c r="A2000" s="2" t="s">
        <v>464</v>
      </c>
      <c r="B2000" s="2" t="s">
        <v>330</v>
      </c>
      <c r="C2000" s="2" t="s">
        <v>443</v>
      </c>
      <c r="D2000" s="2" t="s">
        <v>2228</v>
      </c>
      <c r="E2000" s="2"/>
      <c r="F2000" s="2"/>
      <c r="G2000" s="2"/>
      <c r="H2000" s="2"/>
      <c r="I2000" s="2" t="s">
        <v>3447</v>
      </c>
      <c r="J2000" s="2">
        <v>2.9</v>
      </c>
    </row>
    <row r="2001">
      <c r="A2001" s="2" t="s">
        <v>585</v>
      </c>
      <c r="B2001" s="2" t="s">
        <v>1196</v>
      </c>
      <c r="C2001" s="2"/>
      <c r="D2001" s="2"/>
      <c r="E2001" s="2"/>
      <c r="F2001" s="2"/>
      <c r="G2001" s="2"/>
      <c r="H2001" s="2"/>
      <c r="I2001" s="2" t="s">
        <v>888</v>
      </c>
      <c r="J2001" s="2">
        <v>7.2</v>
      </c>
    </row>
    <row r="2002">
      <c r="A2002" s="2" t="s">
        <v>8361</v>
      </c>
      <c r="B2002" s="2" t="s">
        <v>1196</v>
      </c>
      <c r="C2002" s="2" t="s">
        <v>8362</v>
      </c>
      <c r="D2002" s="2" t="s">
        <v>3593</v>
      </c>
      <c r="E2002" s="2"/>
      <c r="F2002" s="2"/>
      <c r="G2002" s="2"/>
      <c r="H2002" s="2"/>
      <c r="I2002" s="2" t="s">
        <v>758</v>
      </c>
      <c r="J2002" s="2">
        <v>6.5</v>
      </c>
    </row>
    <row r="2003">
      <c r="A2003" s="2" t="s">
        <v>443</v>
      </c>
      <c r="B2003" s="2"/>
      <c r="C2003" s="2"/>
      <c r="D2003" s="2"/>
      <c r="E2003" s="2"/>
      <c r="F2003" s="2"/>
      <c r="G2003" s="2"/>
      <c r="H2003" s="2"/>
      <c r="I2003" s="2" t="s">
        <v>443</v>
      </c>
      <c r="J2003" s="2">
        <v>6.8</v>
      </c>
    </row>
    <row r="2004">
      <c r="A2004" s="2" t="s">
        <v>4624</v>
      </c>
      <c r="B2004" s="2" t="s">
        <v>1196</v>
      </c>
      <c r="C2004" s="2" t="s">
        <v>8364</v>
      </c>
      <c r="D2004" s="2"/>
      <c r="E2004" s="2"/>
      <c r="F2004" s="2"/>
      <c r="G2004" s="2"/>
      <c r="H2004" s="2"/>
      <c r="I2004" s="2" t="s">
        <v>572</v>
      </c>
      <c r="J2004" s="2">
        <v>7.2</v>
      </c>
    </row>
    <row r="2005">
      <c r="A2005" s="2" t="s">
        <v>1196</v>
      </c>
      <c r="B2005" s="2"/>
      <c r="C2005" s="2"/>
      <c r="D2005" s="2"/>
      <c r="E2005" s="2"/>
      <c r="F2005" s="2"/>
      <c r="G2005" s="2"/>
      <c r="H2005" s="2"/>
      <c r="I2005" s="2" t="s">
        <v>1196</v>
      </c>
      <c r="J2005" s="2">
        <v>6.8</v>
      </c>
    </row>
    <row r="2006">
      <c r="A2006" s="2" t="s">
        <v>8361</v>
      </c>
      <c r="B2006" s="2" t="s">
        <v>1196</v>
      </c>
      <c r="C2006" s="2" t="s">
        <v>8362</v>
      </c>
      <c r="D2006" s="2" t="s">
        <v>6837</v>
      </c>
      <c r="E2006" s="2"/>
      <c r="F2006" s="2"/>
      <c r="G2006" s="2"/>
      <c r="H2006" s="2"/>
      <c r="I2006" s="2" t="s">
        <v>3457</v>
      </c>
      <c r="J2006" s="2">
        <v>7.8</v>
      </c>
    </row>
    <row r="2007">
      <c r="A2007" s="2" t="s">
        <v>8361</v>
      </c>
      <c r="B2007" s="2" t="s">
        <v>1196</v>
      </c>
      <c r="C2007" s="2"/>
      <c r="D2007" s="2"/>
      <c r="E2007" s="2"/>
      <c r="F2007" s="2"/>
      <c r="G2007" s="2"/>
      <c r="H2007" s="2"/>
      <c r="I2007" s="2" t="s">
        <v>683</v>
      </c>
      <c r="J2007" s="2">
        <v>6.7</v>
      </c>
    </row>
    <row r="2008">
      <c r="A2008" s="2" t="s">
        <v>330</v>
      </c>
      <c r="B2008" s="2" t="s">
        <v>3985</v>
      </c>
      <c r="C2008" s="2" t="s">
        <v>6284</v>
      </c>
      <c r="D2008" s="2"/>
      <c r="E2008" s="2"/>
      <c r="F2008" s="2"/>
      <c r="G2008" s="2"/>
      <c r="H2008" s="2"/>
      <c r="I2008" s="2" t="s">
        <v>995</v>
      </c>
      <c r="J2008" s="2">
        <v>6.1</v>
      </c>
    </row>
    <row r="2009">
      <c r="A2009" s="2" t="s">
        <v>585</v>
      </c>
      <c r="B2009" s="2" t="s">
        <v>1196</v>
      </c>
      <c r="C2009" s="2"/>
      <c r="D2009" s="2"/>
      <c r="E2009" s="2"/>
      <c r="F2009" s="2"/>
      <c r="G2009" s="2"/>
      <c r="H2009" s="2"/>
      <c r="I2009" s="2" t="s">
        <v>888</v>
      </c>
      <c r="J2009" s="2">
        <v>7.1</v>
      </c>
    </row>
    <row r="2010">
      <c r="A2010" s="2" t="s">
        <v>585</v>
      </c>
      <c r="B2010" s="2" t="s">
        <v>1196</v>
      </c>
      <c r="C2010" s="2" t="s">
        <v>6837</v>
      </c>
      <c r="D2010" s="2" t="s">
        <v>8364</v>
      </c>
      <c r="E2010" s="2"/>
      <c r="F2010" s="2"/>
      <c r="G2010" s="2"/>
      <c r="H2010" s="2"/>
      <c r="I2010" s="2" t="s">
        <v>1568</v>
      </c>
      <c r="J2010" s="2">
        <v>5.7</v>
      </c>
    </row>
    <row r="2011">
      <c r="A2011" s="2" t="s">
        <v>330</v>
      </c>
      <c r="B2011" s="2" t="s">
        <v>3985</v>
      </c>
      <c r="C2011" s="2" t="s">
        <v>585</v>
      </c>
      <c r="D2011" s="2"/>
      <c r="E2011" s="2"/>
      <c r="F2011" s="2"/>
      <c r="G2011" s="2"/>
      <c r="H2011" s="2"/>
      <c r="I2011" s="2" t="s">
        <v>1143</v>
      </c>
      <c r="J2011" s="2">
        <v>2.9</v>
      </c>
    </row>
    <row r="2012">
      <c r="A2012" s="2" t="s">
        <v>330</v>
      </c>
      <c r="B2012" s="2" t="s">
        <v>3985</v>
      </c>
      <c r="C2012" s="2" t="s">
        <v>585</v>
      </c>
      <c r="D2012" s="2" t="s">
        <v>6284</v>
      </c>
      <c r="E2012" s="2"/>
      <c r="F2012" s="2"/>
      <c r="G2012" s="2"/>
      <c r="H2012" s="2"/>
      <c r="I2012" s="2" t="s">
        <v>157</v>
      </c>
      <c r="J2012" s="2">
        <v>5.2</v>
      </c>
    </row>
    <row r="2013">
      <c r="A2013" s="2" t="s">
        <v>8361</v>
      </c>
      <c r="B2013" s="2" t="s">
        <v>1196</v>
      </c>
      <c r="C2013" s="2" t="s">
        <v>3593</v>
      </c>
      <c r="D2013" s="2"/>
      <c r="E2013" s="2"/>
      <c r="F2013" s="2"/>
      <c r="G2013" s="2"/>
      <c r="H2013" s="2"/>
      <c r="I2013" s="2" t="s">
        <v>751</v>
      </c>
      <c r="J2013" s="2">
        <v>5.3</v>
      </c>
    </row>
    <row r="2014">
      <c r="A2014" s="2" t="s">
        <v>464</v>
      </c>
      <c r="B2014" s="2" t="s">
        <v>330</v>
      </c>
      <c r="C2014" s="2" t="s">
        <v>7872</v>
      </c>
      <c r="D2014" s="2" t="s">
        <v>6837</v>
      </c>
      <c r="E2014" s="2"/>
      <c r="F2014" s="2"/>
      <c r="G2014" s="2"/>
      <c r="H2014" s="2"/>
      <c r="I2014" s="2" t="s">
        <v>3471</v>
      </c>
      <c r="J2014" s="2">
        <v>6.2</v>
      </c>
    </row>
    <row r="2015">
      <c r="A2015" s="2" t="s">
        <v>464</v>
      </c>
      <c r="B2015" s="2" t="s">
        <v>1196</v>
      </c>
      <c r="C2015" s="2" t="s">
        <v>7872</v>
      </c>
      <c r="D2015" s="2" t="s">
        <v>8363</v>
      </c>
      <c r="E2015" s="2"/>
      <c r="F2015" s="2"/>
      <c r="G2015" s="2"/>
      <c r="H2015" s="2"/>
      <c r="I2015" s="2" t="s">
        <v>352</v>
      </c>
      <c r="J2015" s="2">
        <v>7.3</v>
      </c>
    </row>
    <row r="2016">
      <c r="A2016" s="2" t="s">
        <v>464</v>
      </c>
      <c r="B2016" s="2" t="s">
        <v>1196</v>
      </c>
      <c r="C2016" s="2"/>
      <c r="D2016" s="2"/>
      <c r="E2016" s="2"/>
      <c r="F2016" s="2"/>
      <c r="G2016" s="2"/>
      <c r="H2016" s="2"/>
      <c r="I2016" s="2" t="s">
        <v>268</v>
      </c>
      <c r="J2016" s="2">
        <v>6.5</v>
      </c>
    </row>
    <row r="2017">
      <c r="A2017" s="2" t="s">
        <v>464</v>
      </c>
      <c r="B2017" s="2" t="s">
        <v>3593</v>
      </c>
      <c r="C2017" s="2"/>
      <c r="D2017" s="2"/>
      <c r="E2017" s="2"/>
      <c r="F2017" s="2"/>
      <c r="G2017" s="2"/>
      <c r="H2017" s="2"/>
      <c r="I2017" s="2" t="s">
        <v>22</v>
      </c>
      <c r="J2017" s="2">
        <v>4.1</v>
      </c>
    </row>
    <row r="2018">
      <c r="A2018" s="2" t="s">
        <v>1196</v>
      </c>
      <c r="B2018" s="2" t="s">
        <v>6837</v>
      </c>
      <c r="C2018" s="2"/>
      <c r="D2018" s="2"/>
      <c r="E2018" s="2"/>
      <c r="F2018" s="2"/>
      <c r="G2018" s="2"/>
      <c r="H2018" s="2"/>
      <c r="I2018" s="2" t="s">
        <v>76</v>
      </c>
      <c r="J2018" s="2">
        <v>7.7</v>
      </c>
    </row>
    <row r="2019">
      <c r="A2019" s="2" t="s">
        <v>330</v>
      </c>
      <c r="B2019" s="2" t="s">
        <v>1196</v>
      </c>
      <c r="C2019" s="2"/>
      <c r="D2019" s="2"/>
      <c r="E2019" s="2"/>
      <c r="F2019" s="2"/>
      <c r="G2019" s="2"/>
      <c r="H2019" s="2"/>
      <c r="I2019" s="2" t="s">
        <v>2441</v>
      </c>
      <c r="J2019" s="2">
        <v>6.1</v>
      </c>
    </row>
    <row r="2020">
      <c r="A2020" s="2" t="s">
        <v>330</v>
      </c>
      <c r="B2020" s="2" t="s">
        <v>585</v>
      </c>
      <c r="C2020" s="2" t="s">
        <v>4259</v>
      </c>
      <c r="D2020" s="2"/>
      <c r="E2020" s="2"/>
      <c r="F2020" s="2"/>
      <c r="G2020" s="2"/>
      <c r="H2020" s="2"/>
      <c r="I2020" s="2" t="s">
        <v>660</v>
      </c>
      <c r="J2020" s="2">
        <v>7.3</v>
      </c>
    </row>
    <row r="2021">
      <c r="A2021" s="2" t="s">
        <v>1196</v>
      </c>
      <c r="B2021" s="2" t="s">
        <v>8364</v>
      </c>
      <c r="C2021" s="2"/>
      <c r="D2021" s="2"/>
      <c r="E2021" s="2"/>
      <c r="F2021" s="2"/>
      <c r="G2021" s="2"/>
      <c r="H2021" s="2"/>
      <c r="I2021" s="2" t="s">
        <v>1327</v>
      </c>
      <c r="J2021" s="2">
        <v>7.2</v>
      </c>
    </row>
    <row r="2022">
      <c r="A2022" s="2" t="s">
        <v>464</v>
      </c>
      <c r="B2022" s="2" t="s">
        <v>8361</v>
      </c>
      <c r="C2022" s="2" t="s">
        <v>8364</v>
      </c>
      <c r="D2022" s="2" t="s">
        <v>3593</v>
      </c>
      <c r="E2022" s="2"/>
      <c r="F2022" s="2"/>
      <c r="G2022" s="2"/>
      <c r="H2022" s="2"/>
      <c r="I2022" s="2" t="s">
        <v>665</v>
      </c>
      <c r="J2022" s="2">
        <v>5.3</v>
      </c>
    </row>
    <row r="2023">
      <c r="A2023" s="2" t="s">
        <v>2228</v>
      </c>
      <c r="B2023" s="2" t="s">
        <v>8362</v>
      </c>
      <c r="C2023" s="2"/>
      <c r="D2023" s="2"/>
      <c r="E2023" s="2"/>
      <c r="F2023" s="2"/>
      <c r="G2023" s="2"/>
      <c r="H2023" s="2"/>
      <c r="I2023" s="2" t="s">
        <v>1777</v>
      </c>
      <c r="J2023" s="2">
        <v>6.1</v>
      </c>
    </row>
    <row r="2024">
      <c r="A2024" s="2" t="s">
        <v>464</v>
      </c>
      <c r="B2024" s="2" t="s">
        <v>1196</v>
      </c>
      <c r="C2024" s="2" t="s">
        <v>5212</v>
      </c>
      <c r="D2024" s="2"/>
      <c r="E2024" s="2"/>
      <c r="F2024" s="2"/>
      <c r="G2024" s="2"/>
      <c r="H2024" s="2"/>
      <c r="I2024" s="2" t="s">
        <v>3485</v>
      </c>
      <c r="J2024" s="2">
        <v>5.8</v>
      </c>
    </row>
    <row r="2025">
      <c r="A2025" s="2" t="s">
        <v>585</v>
      </c>
      <c r="B2025" s="2" t="s">
        <v>6837</v>
      </c>
      <c r="C2025" s="2"/>
      <c r="D2025" s="2"/>
      <c r="E2025" s="2"/>
      <c r="F2025" s="2"/>
      <c r="G2025" s="2"/>
      <c r="H2025" s="2"/>
      <c r="I2025" s="2" t="s">
        <v>590</v>
      </c>
      <c r="J2025" s="2">
        <v>5.7</v>
      </c>
    </row>
    <row r="2026">
      <c r="A2026" s="2" t="s">
        <v>585</v>
      </c>
      <c r="B2026" s="2" t="s">
        <v>8361</v>
      </c>
      <c r="C2026" s="2"/>
      <c r="D2026" s="2"/>
      <c r="E2026" s="2"/>
      <c r="F2026" s="2"/>
      <c r="G2026" s="2"/>
      <c r="H2026" s="2"/>
      <c r="I2026" s="2" t="s">
        <v>349</v>
      </c>
      <c r="J2026" s="2">
        <v>6.7</v>
      </c>
    </row>
    <row r="2027">
      <c r="A2027" s="2" t="s">
        <v>1196</v>
      </c>
      <c r="B2027" s="2" t="s">
        <v>4153</v>
      </c>
      <c r="C2027" s="2" t="s">
        <v>6837</v>
      </c>
      <c r="D2027" s="2"/>
      <c r="E2027" s="2"/>
      <c r="F2027" s="2"/>
      <c r="G2027" s="2"/>
      <c r="H2027" s="2"/>
      <c r="I2027" s="2" t="s">
        <v>2706</v>
      </c>
      <c r="J2027" s="2">
        <v>6.5</v>
      </c>
    </row>
    <row r="2028">
      <c r="A2028" s="2" t="s">
        <v>585</v>
      </c>
      <c r="B2028" s="2"/>
      <c r="C2028" s="2"/>
      <c r="D2028" s="2"/>
      <c r="E2028" s="2"/>
      <c r="F2028" s="2"/>
      <c r="G2028" s="2"/>
      <c r="H2028" s="2"/>
      <c r="I2028" s="2" t="s">
        <v>585</v>
      </c>
      <c r="J2028" s="2">
        <v>7.2</v>
      </c>
    </row>
    <row r="2029">
      <c r="A2029" s="2" t="s">
        <v>585</v>
      </c>
      <c r="B2029" s="2" t="s">
        <v>1196</v>
      </c>
      <c r="C2029" s="2" t="s">
        <v>443</v>
      </c>
      <c r="D2029" s="2"/>
      <c r="E2029" s="2"/>
      <c r="F2029" s="2"/>
      <c r="G2029" s="2"/>
      <c r="H2029" s="2"/>
      <c r="I2029" s="2" t="s">
        <v>2730</v>
      </c>
      <c r="J2029" s="2">
        <v>7.6</v>
      </c>
    </row>
    <row r="2030">
      <c r="A2030" s="2" t="s">
        <v>2228</v>
      </c>
      <c r="B2030" s="2" t="s">
        <v>8362</v>
      </c>
      <c r="C2030" s="2"/>
      <c r="D2030" s="2"/>
      <c r="E2030" s="2"/>
      <c r="F2030" s="2"/>
      <c r="G2030" s="2"/>
      <c r="H2030" s="2"/>
      <c r="I2030" s="2" t="s">
        <v>1777</v>
      </c>
      <c r="J2030" s="2">
        <v>4.6</v>
      </c>
    </row>
    <row r="2031">
      <c r="A2031" s="2" t="s">
        <v>585</v>
      </c>
      <c r="B2031" s="2" t="s">
        <v>1196</v>
      </c>
      <c r="C2031" s="2" t="s">
        <v>6837</v>
      </c>
      <c r="D2031" s="2"/>
      <c r="E2031" s="2"/>
      <c r="F2031" s="2"/>
      <c r="G2031" s="2"/>
      <c r="H2031" s="2"/>
      <c r="I2031" s="2" t="s">
        <v>495</v>
      </c>
      <c r="J2031" s="2">
        <v>6.9</v>
      </c>
    </row>
    <row r="2032">
      <c r="A2032" s="2" t="s">
        <v>585</v>
      </c>
      <c r="B2032" s="2" t="s">
        <v>6837</v>
      </c>
      <c r="C2032" s="2"/>
      <c r="D2032" s="2"/>
      <c r="E2032" s="2"/>
      <c r="F2032" s="2"/>
      <c r="G2032" s="2"/>
      <c r="H2032" s="2"/>
      <c r="I2032" s="2" t="s">
        <v>590</v>
      </c>
      <c r="J2032" s="2">
        <v>6.6</v>
      </c>
    </row>
    <row r="2033">
      <c r="A2033" s="2" t="s">
        <v>585</v>
      </c>
      <c r="B2033" s="2" t="s">
        <v>8361</v>
      </c>
      <c r="C2033" s="2" t="s">
        <v>1196</v>
      </c>
      <c r="D2033" s="2"/>
      <c r="E2033" s="2"/>
      <c r="F2033" s="2"/>
      <c r="G2033" s="2"/>
      <c r="H2033" s="2"/>
      <c r="I2033" s="2" t="s">
        <v>3182</v>
      </c>
      <c r="J2033" s="2">
        <v>6.3</v>
      </c>
    </row>
    <row r="2034">
      <c r="A2034" s="2" t="s">
        <v>585</v>
      </c>
      <c r="B2034" s="2" t="s">
        <v>8363</v>
      </c>
      <c r="C2034" s="2"/>
      <c r="D2034" s="2"/>
      <c r="E2034" s="2"/>
      <c r="F2034" s="2"/>
      <c r="G2034" s="2"/>
      <c r="H2034" s="2"/>
      <c r="I2034" s="2" t="s">
        <v>2159</v>
      </c>
      <c r="J2034" s="2">
        <v>6.2</v>
      </c>
    </row>
    <row r="2035">
      <c r="A2035" s="2" t="s">
        <v>464</v>
      </c>
      <c r="B2035" s="2" t="s">
        <v>585</v>
      </c>
      <c r="C2035" s="2" t="s">
        <v>8361</v>
      </c>
      <c r="D2035" s="2" t="s">
        <v>3593</v>
      </c>
      <c r="E2035" s="2"/>
      <c r="F2035" s="2"/>
      <c r="G2035" s="2"/>
      <c r="H2035" s="2"/>
      <c r="I2035" s="2" t="s">
        <v>142</v>
      </c>
      <c r="J2035" s="2">
        <v>5.3</v>
      </c>
    </row>
    <row r="2036">
      <c r="A2036" s="2" t="s">
        <v>4624</v>
      </c>
      <c r="B2036" s="2" t="s">
        <v>1196</v>
      </c>
      <c r="C2036" s="2"/>
      <c r="D2036" s="2"/>
      <c r="E2036" s="2"/>
      <c r="F2036" s="2"/>
      <c r="G2036" s="2"/>
      <c r="H2036" s="2"/>
      <c r="I2036" s="2" t="s">
        <v>540</v>
      </c>
      <c r="J2036" s="2">
        <v>7.3</v>
      </c>
    </row>
    <row r="2037">
      <c r="A2037" s="2" t="s">
        <v>585</v>
      </c>
      <c r="B2037" s="2" t="s">
        <v>6837</v>
      </c>
      <c r="C2037" s="2"/>
      <c r="D2037" s="2"/>
      <c r="E2037" s="2"/>
      <c r="F2037" s="2"/>
      <c r="G2037" s="2"/>
      <c r="H2037" s="2"/>
      <c r="I2037" s="2" t="s">
        <v>590</v>
      </c>
      <c r="J2037" s="2">
        <v>5.6</v>
      </c>
    </row>
    <row r="2038">
      <c r="A2038" s="2" t="s">
        <v>330</v>
      </c>
      <c r="B2038" s="2" t="s">
        <v>585</v>
      </c>
      <c r="C2038" s="2" t="s">
        <v>6284</v>
      </c>
      <c r="D2038" s="2" t="s">
        <v>443</v>
      </c>
      <c r="E2038" s="2" t="s">
        <v>4153</v>
      </c>
      <c r="F2038" s="2" t="s">
        <v>4259</v>
      </c>
      <c r="G2038" s="2"/>
      <c r="H2038" s="2"/>
      <c r="I2038" s="2" t="s">
        <v>3505</v>
      </c>
      <c r="J2038" s="2">
        <v>6.2</v>
      </c>
    </row>
    <row r="2039">
      <c r="A2039" s="2" t="s">
        <v>330</v>
      </c>
      <c r="B2039" s="2" t="s">
        <v>6284</v>
      </c>
      <c r="C2039" s="2" t="s">
        <v>443</v>
      </c>
      <c r="D2039" s="2" t="s">
        <v>4153</v>
      </c>
      <c r="E2039" s="2" t="s">
        <v>6035</v>
      </c>
      <c r="F2039" s="2"/>
      <c r="G2039" s="2"/>
      <c r="H2039" s="2"/>
      <c r="I2039" s="2" t="s">
        <v>3508</v>
      </c>
      <c r="J2039" s="2">
        <v>5.2</v>
      </c>
    </row>
    <row r="2040">
      <c r="A2040" s="2" t="s">
        <v>585</v>
      </c>
      <c r="B2040" s="2" t="s">
        <v>8364</v>
      </c>
      <c r="C2040" s="2"/>
      <c r="D2040" s="2"/>
      <c r="E2040" s="2"/>
      <c r="F2040" s="2"/>
      <c r="G2040" s="2"/>
      <c r="H2040" s="2"/>
      <c r="I2040" s="2" t="s">
        <v>1371</v>
      </c>
      <c r="J2040" s="2">
        <v>5.3</v>
      </c>
    </row>
    <row r="2041">
      <c r="A2041" s="2" t="s">
        <v>585</v>
      </c>
      <c r="B2041" s="2" t="s">
        <v>1196</v>
      </c>
      <c r="C2041" s="2" t="s">
        <v>8364</v>
      </c>
      <c r="D2041" s="2"/>
      <c r="E2041" s="2"/>
      <c r="F2041" s="2"/>
      <c r="G2041" s="2"/>
      <c r="H2041" s="2"/>
      <c r="I2041" s="2" t="s">
        <v>2190</v>
      </c>
      <c r="J2041" s="2">
        <v>5.4</v>
      </c>
    </row>
    <row r="2042">
      <c r="A2042" s="2" t="s">
        <v>585</v>
      </c>
      <c r="B2042" s="2" t="s">
        <v>6837</v>
      </c>
      <c r="C2042" s="2"/>
      <c r="D2042" s="2"/>
      <c r="E2042" s="2"/>
      <c r="F2042" s="2"/>
      <c r="G2042" s="2"/>
      <c r="H2042" s="2"/>
      <c r="I2042" s="2" t="s">
        <v>590</v>
      </c>
      <c r="J2042" s="2">
        <v>4.9</v>
      </c>
    </row>
    <row r="2043">
      <c r="A2043" s="2" t="s">
        <v>585</v>
      </c>
      <c r="B2043" s="2" t="s">
        <v>2228</v>
      </c>
      <c r="C2043" s="2"/>
      <c r="D2043" s="2"/>
      <c r="E2043" s="2"/>
      <c r="F2043" s="2"/>
      <c r="G2043" s="2"/>
      <c r="H2043" s="2"/>
      <c r="I2043" s="2" t="s">
        <v>2620</v>
      </c>
      <c r="J2043" s="2">
        <v>5.5</v>
      </c>
    </row>
    <row r="2044">
      <c r="A2044" s="2" t="s">
        <v>4624</v>
      </c>
      <c r="B2044" s="2" t="s">
        <v>1196</v>
      </c>
      <c r="C2044" s="2" t="s">
        <v>4153</v>
      </c>
      <c r="D2044" s="2" t="s">
        <v>6035</v>
      </c>
      <c r="E2044" s="2"/>
      <c r="F2044" s="2"/>
      <c r="G2044" s="2"/>
      <c r="H2044" s="2"/>
      <c r="I2044" s="2" t="s">
        <v>2261</v>
      </c>
      <c r="J2044" s="2">
        <v>6.7</v>
      </c>
    </row>
    <row r="2045">
      <c r="A2045" s="2" t="s">
        <v>585</v>
      </c>
      <c r="B2045" s="2" t="s">
        <v>6284</v>
      </c>
      <c r="C2045" s="2"/>
      <c r="D2045" s="2"/>
      <c r="E2045" s="2"/>
      <c r="F2045" s="2"/>
      <c r="G2045" s="2"/>
      <c r="H2045" s="2"/>
      <c r="I2045" s="2" t="s">
        <v>1068</v>
      </c>
      <c r="J2045" s="2">
        <v>3.9</v>
      </c>
    </row>
    <row r="2046">
      <c r="A2046" s="2" t="s">
        <v>464</v>
      </c>
      <c r="B2046" s="2" t="s">
        <v>330</v>
      </c>
      <c r="C2046" s="2" t="s">
        <v>3985</v>
      </c>
      <c r="D2046" s="2" t="s">
        <v>585</v>
      </c>
      <c r="E2046" s="2" t="s">
        <v>443</v>
      </c>
      <c r="F2046" s="2"/>
      <c r="G2046" s="2"/>
      <c r="H2046" s="2"/>
      <c r="I2046" s="2" t="s">
        <v>3519</v>
      </c>
      <c r="J2046" s="2">
        <v>7.2</v>
      </c>
    </row>
    <row r="2047">
      <c r="A2047" s="2" t="s">
        <v>1196</v>
      </c>
      <c r="B2047" s="2" t="s">
        <v>6837</v>
      </c>
      <c r="C2047" s="2"/>
      <c r="D2047" s="2"/>
      <c r="E2047" s="2"/>
      <c r="F2047" s="2"/>
      <c r="G2047" s="2"/>
      <c r="H2047" s="2"/>
      <c r="I2047" s="2" t="s">
        <v>76</v>
      </c>
      <c r="J2047" s="2">
        <v>5.1</v>
      </c>
    </row>
    <row r="2048">
      <c r="A2048" s="2" t="s">
        <v>464</v>
      </c>
      <c r="B2048" s="2" t="s">
        <v>8361</v>
      </c>
      <c r="C2048" s="2" t="s">
        <v>1196</v>
      </c>
      <c r="D2048" s="2" t="s">
        <v>3593</v>
      </c>
      <c r="E2048" s="2"/>
      <c r="F2048" s="2"/>
      <c r="G2048" s="2"/>
      <c r="H2048" s="2"/>
      <c r="I2048" s="2" t="s">
        <v>154</v>
      </c>
      <c r="J2048" s="2">
        <v>6.5</v>
      </c>
    </row>
    <row r="2049">
      <c r="A2049" s="2" t="s">
        <v>330</v>
      </c>
      <c r="B2049" s="2" t="s">
        <v>3985</v>
      </c>
      <c r="C2049" s="2" t="s">
        <v>6284</v>
      </c>
      <c r="D2049" s="2" t="s">
        <v>443</v>
      </c>
      <c r="E2049" s="2"/>
      <c r="F2049" s="2"/>
      <c r="G2049" s="2"/>
      <c r="H2049" s="2"/>
      <c r="I2049" s="2" t="s">
        <v>216</v>
      </c>
      <c r="J2049" s="2">
        <v>8.2</v>
      </c>
    </row>
    <row r="2050">
      <c r="A2050" s="2" t="s">
        <v>330</v>
      </c>
      <c r="B2050" s="2" t="s">
        <v>585</v>
      </c>
      <c r="C2050" s="2" t="s">
        <v>2228</v>
      </c>
      <c r="D2050" s="2" t="s">
        <v>4259</v>
      </c>
      <c r="E2050" s="2"/>
      <c r="F2050" s="2"/>
      <c r="G2050" s="2"/>
      <c r="H2050" s="2"/>
      <c r="I2050" s="2" t="s">
        <v>3525</v>
      </c>
      <c r="J2050" s="2">
        <v>7.7</v>
      </c>
    </row>
    <row r="2051">
      <c r="A2051" s="2" t="s">
        <v>464</v>
      </c>
      <c r="B2051" s="2" t="s">
        <v>330</v>
      </c>
      <c r="C2051" s="2" t="s">
        <v>1196</v>
      </c>
      <c r="D2051" s="2" t="s">
        <v>6837</v>
      </c>
      <c r="E2051" s="2"/>
      <c r="F2051" s="2"/>
      <c r="G2051" s="2"/>
      <c r="H2051" s="2"/>
      <c r="I2051" s="2" t="s">
        <v>74</v>
      </c>
      <c r="J2051" s="2">
        <v>7.2</v>
      </c>
    </row>
    <row r="2052">
      <c r="A2052" s="2" t="s">
        <v>585</v>
      </c>
      <c r="B2052" s="2" t="s">
        <v>8364</v>
      </c>
      <c r="C2052" s="2"/>
      <c r="D2052" s="2"/>
      <c r="E2052" s="2"/>
      <c r="F2052" s="2"/>
      <c r="G2052" s="2"/>
      <c r="H2052" s="2"/>
      <c r="I2052" s="2" t="s">
        <v>1371</v>
      </c>
      <c r="J2052" s="2">
        <v>6.1</v>
      </c>
    </row>
    <row r="2053">
      <c r="A2053" s="2" t="s">
        <v>464</v>
      </c>
      <c r="B2053" s="2" t="s">
        <v>330</v>
      </c>
      <c r="C2053" s="2" t="s">
        <v>443</v>
      </c>
      <c r="D2053" s="2" t="s">
        <v>4259</v>
      </c>
      <c r="E2053" s="2"/>
      <c r="F2053" s="2"/>
      <c r="G2053" s="2"/>
      <c r="H2053" s="2"/>
      <c r="I2053" s="2" t="s">
        <v>10</v>
      </c>
      <c r="J2053" s="2">
        <v>8.8</v>
      </c>
    </row>
    <row r="2054">
      <c r="A2054" s="2" t="s">
        <v>464</v>
      </c>
      <c r="B2054" s="2" t="s">
        <v>585</v>
      </c>
      <c r="C2054" s="2" t="s">
        <v>8361</v>
      </c>
      <c r="D2054" s="2" t="s">
        <v>1196</v>
      </c>
      <c r="E2054" s="2" t="s">
        <v>3593</v>
      </c>
      <c r="F2054" s="2"/>
      <c r="G2054" s="2"/>
      <c r="H2054" s="2"/>
      <c r="I2054" s="2" t="s">
        <v>1248</v>
      </c>
      <c r="J2054" s="2">
        <v>6.8</v>
      </c>
    </row>
    <row r="2055">
      <c r="A2055" s="2" t="s">
        <v>585</v>
      </c>
      <c r="B2055" s="2" t="s">
        <v>8361</v>
      </c>
      <c r="C2055" s="2"/>
      <c r="D2055" s="2"/>
      <c r="E2055" s="2"/>
      <c r="F2055" s="2"/>
      <c r="G2055" s="2"/>
      <c r="H2055" s="2"/>
      <c r="I2055" s="2" t="s">
        <v>349</v>
      </c>
      <c r="J2055" s="2">
        <v>6.8</v>
      </c>
    </row>
    <row r="2056">
      <c r="A2056" s="2" t="s">
        <v>2228</v>
      </c>
      <c r="B2056" s="2" t="s">
        <v>3593</v>
      </c>
      <c r="C2056" s="2"/>
      <c r="D2056" s="2"/>
      <c r="E2056" s="2"/>
      <c r="F2056" s="2"/>
      <c r="G2056" s="2"/>
      <c r="H2056" s="2"/>
      <c r="I2056" s="2" t="s">
        <v>1929</v>
      </c>
      <c r="J2056" s="2">
        <v>6.7</v>
      </c>
    </row>
    <row r="2057">
      <c r="A2057" s="2" t="s">
        <v>1196</v>
      </c>
      <c r="B2057" s="2"/>
      <c r="C2057" s="2"/>
      <c r="D2057" s="2"/>
      <c r="E2057" s="2"/>
      <c r="F2057" s="2"/>
      <c r="G2057" s="2"/>
      <c r="H2057" s="2"/>
      <c r="I2057" s="2" t="s">
        <v>1196</v>
      </c>
      <c r="J2057" s="2">
        <v>7.1</v>
      </c>
    </row>
    <row r="2058">
      <c r="A2058" s="2" t="s">
        <v>2228</v>
      </c>
      <c r="B2058" s="2" t="s">
        <v>4259</v>
      </c>
      <c r="C2058" s="2"/>
      <c r="D2058" s="2"/>
      <c r="E2058" s="2"/>
      <c r="F2058" s="2"/>
      <c r="G2058" s="2"/>
      <c r="H2058" s="2"/>
      <c r="I2058" s="2" t="s">
        <v>3533</v>
      </c>
      <c r="J2058" s="2">
        <v>7.1</v>
      </c>
    </row>
    <row r="2059">
      <c r="A2059" s="2" t="s">
        <v>585</v>
      </c>
      <c r="B2059" s="2" t="s">
        <v>6837</v>
      </c>
      <c r="C2059" s="2"/>
      <c r="D2059" s="2"/>
      <c r="E2059" s="2"/>
      <c r="F2059" s="2"/>
      <c r="G2059" s="2"/>
      <c r="H2059" s="2"/>
      <c r="I2059" s="2" t="s">
        <v>590</v>
      </c>
      <c r="J2059" s="2">
        <v>6.1</v>
      </c>
    </row>
    <row r="2060">
      <c r="A2060" s="2" t="s">
        <v>1196</v>
      </c>
      <c r="B2060" s="2" t="s">
        <v>6837</v>
      </c>
      <c r="C2060" s="2" t="s">
        <v>4259</v>
      </c>
      <c r="D2060" s="2"/>
      <c r="E2060" s="2"/>
      <c r="F2060" s="2"/>
      <c r="G2060" s="2"/>
      <c r="H2060" s="2"/>
      <c r="I2060" s="2" t="s">
        <v>1914</v>
      </c>
      <c r="J2060" s="2">
        <v>8.0</v>
      </c>
    </row>
    <row r="2061">
      <c r="A2061" s="2" t="s">
        <v>4624</v>
      </c>
      <c r="B2061" s="2" t="s">
        <v>585</v>
      </c>
      <c r="C2061" s="2" t="s">
        <v>1196</v>
      </c>
      <c r="D2061" s="2" t="s">
        <v>8364</v>
      </c>
      <c r="E2061" s="2"/>
      <c r="F2061" s="2"/>
      <c r="G2061" s="2"/>
      <c r="H2061" s="2"/>
      <c r="I2061" s="2" t="s">
        <v>3357</v>
      </c>
      <c r="J2061" s="2">
        <v>7.5</v>
      </c>
    </row>
    <row r="2062">
      <c r="A2062" s="2" t="s">
        <v>8362</v>
      </c>
      <c r="B2062" s="2" t="s">
        <v>3593</v>
      </c>
      <c r="C2062" s="2"/>
      <c r="D2062" s="2"/>
      <c r="E2062" s="2"/>
      <c r="F2062" s="2"/>
      <c r="G2062" s="2"/>
      <c r="H2062" s="2"/>
      <c r="I2062" s="2" t="s">
        <v>293</v>
      </c>
      <c r="J2062" s="2">
        <v>6.6</v>
      </c>
    </row>
    <row r="2063">
      <c r="A2063" s="2" t="s">
        <v>330</v>
      </c>
      <c r="B2063" s="2" t="s">
        <v>6284</v>
      </c>
      <c r="C2063" s="2" t="s">
        <v>443</v>
      </c>
      <c r="D2063" s="2"/>
      <c r="E2063" s="2"/>
      <c r="F2063" s="2"/>
      <c r="G2063" s="2"/>
      <c r="H2063" s="2"/>
      <c r="I2063" s="2" t="s">
        <v>72</v>
      </c>
      <c r="J2063" s="2">
        <v>5.4</v>
      </c>
    </row>
    <row r="2064">
      <c r="A2064" s="2" t="s">
        <v>585</v>
      </c>
      <c r="B2064" s="2" t="s">
        <v>1196</v>
      </c>
      <c r="C2064" s="2"/>
      <c r="D2064" s="2"/>
      <c r="E2064" s="2"/>
      <c r="F2064" s="2"/>
      <c r="G2064" s="2"/>
      <c r="H2064" s="2"/>
      <c r="I2064" s="2" t="s">
        <v>888</v>
      </c>
      <c r="J2064" s="2">
        <v>6.1</v>
      </c>
    </row>
    <row r="2065">
      <c r="A2065" s="2" t="s">
        <v>585</v>
      </c>
      <c r="B2065" s="2" t="s">
        <v>6837</v>
      </c>
      <c r="C2065" s="2"/>
      <c r="D2065" s="2"/>
      <c r="E2065" s="2"/>
      <c r="F2065" s="2"/>
      <c r="G2065" s="2"/>
      <c r="H2065" s="2"/>
      <c r="I2065" s="2" t="s">
        <v>590</v>
      </c>
      <c r="J2065" s="2">
        <v>6.1</v>
      </c>
    </row>
    <row r="2066">
      <c r="A2066" s="2" t="s">
        <v>585</v>
      </c>
      <c r="B2066" s="2" t="s">
        <v>8361</v>
      </c>
      <c r="C2066" s="2"/>
      <c r="D2066" s="2"/>
      <c r="E2066" s="2"/>
      <c r="F2066" s="2"/>
      <c r="G2066" s="2"/>
      <c r="H2066" s="2"/>
      <c r="I2066" s="2" t="s">
        <v>349</v>
      </c>
      <c r="J2066" s="2">
        <v>5.6</v>
      </c>
    </row>
    <row r="2067">
      <c r="A2067" s="2" t="s">
        <v>464</v>
      </c>
      <c r="B2067" s="2" t="s">
        <v>3593</v>
      </c>
      <c r="C2067" s="2"/>
      <c r="D2067" s="2"/>
      <c r="E2067" s="2"/>
      <c r="F2067" s="2"/>
      <c r="G2067" s="2"/>
      <c r="H2067" s="2"/>
      <c r="I2067" s="2" t="s">
        <v>22</v>
      </c>
      <c r="J2067" s="2">
        <v>5.8</v>
      </c>
    </row>
    <row r="2068">
      <c r="A2068" s="2" t="s">
        <v>330</v>
      </c>
      <c r="B2068" s="2" t="s">
        <v>2228</v>
      </c>
      <c r="C2068" s="2" t="s">
        <v>3593</v>
      </c>
      <c r="D2068" s="2"/>
      <c r="E2068" s="2"/>
      <c r="F2068" s="2"/>
      <c r="G2068" s="2"/>
      <c r="H2068" s="2"/>
      <c r="I2068" s="2" t="s">
        <v>2970</v>
      </c>
      <c r="J2068" s="2">
        <v>2.8</v>
      </c>
    </row>
    <row r="2069">
      <c r="A2069" s="2" t="s">
        <v>1196</v>
      </c>
      <c r="B2069" s="2"/>
      <c r="C2069" s="2"/>
      <c r="D2069" s="2"/>
      <c r="E2069" s="2"/>
      <c r="F2069" s="2"/>
      <c r="G2069" s="2"/>
      <c r="H2069" s="2"/>
      <c r="I2069" s="2" t="s">
        <v>1196</v>
      </c>
      <c r="J2069" s="2">
        <v>6.7</v>
      </c>
    </row>
    <row r="2070">
      <c r="A2070" s="2" t="s">
        <v>4624</v>
      </c>
      <c r="B2070" s="2" t="s">
        <v>585</v>
      </c>
      <c r="C2070" s="2" t="s">
        <v>1196</v>
      </c>
      <c r="D2070" s="2" t="s">
        <v>6284</v>
      </c>
      <c r="E2070" s="2" t="s">
        <v>8364</v>
      </c>
      <c r="F2070" s="2"/>
      <c r="G2070" s="2"/>
      <c r="H2070" s="2"/>
      <c r="I2070" s="2" t="s">
        <v>3550</v>
      </c>
      <c r="J2070" s="2">
        <v>5.1</v>
      </c>
    </row>
    <row r="2071">
      <c r="A2071" s="2" t="s">
        <v>1196</v>
      </c>
      <c r="B2071" s="2" t="s">
        <v>6837</v>
      </c>
      <c r="C2071" s="2"/>
      <c r="D2071" s="2"/>
      <c r="E2071" s="2"/>
      <c r="F2071" s="2"/>
      <c r="G2071" s="2"/>
      <c r="H2071" s="2"/>
      <c r="I2071" s="2" t="s">
        <v>76</v>
      </c>
      <c r="J2071" s="2">
        <v>7.2</v>
      </c>
    </row>
    <row r="2072">
      <c r="A2072" s="2" t="s">
        <v>464</v>
      </c>
      <c r="B2072" s="2" t="s">
        <v>8361</v>
      </c>
      <c r="C2072" s="2" t="s">
        <v>1196</v>
      </c>
      <c r="D2072" s="2" t="s">
        <v>3593</v>
      </c>
      <c r="E2072" s="2" t="s">
        <v>5212</v>
      </c>
      <c r="F2072" s="2"/>
      <c r="G2072" s="2"/>
      <c r="H2072" s="2"/>
      <c r="I2072" s="2" t="s">
        <v>3553</v>
      </c>
      <c r="J2072" s="2">
        <v>6.0</v>
      </c>
    </row>
    <row r="2073">
      <c r="A2073" s="2" t="s">
        <v>8361</v>
      </c>
      <c r="B2073" s="2" t="s">
        <v>1196</v>
      </c>
      <c r="C2073" s="2" t="s">
        <v>8362</v>
      </c>
      <c r="D2073" s="2" t="s">
        <v>3593</v>
      </c>
      <c r="E2073" s="2"/>
      <c r="F2073" s="2"/>
      <c r="G2073" s="2"/>
      <c r="H2073" s="2"/>
      <c r="I2073" s="2" t="s">
        <v>758</v>
      </c>
      <c r="J2073" s="2">
        <v>7.2</v>
      </c>
    </row>
    <row r="2074">
      <c r="A2074" s="2" t="s">
        <v>4624</v>
      </c>
      <c r="B2074" s="2" t="s">
        <v>1196</v>
      </c>
      <c r="C2074" s="2"/>
      <c r="D2074" s="2"/>
      <c r="E2074" s="2"/>
      <c r="F2074" s="2"/>
      <c r="G2074" s="2"/>
      <c r="H2074" s="2"/>
      <c r="I2074" s="2" t="s">
        <v>540</v>
      </c>
      <c r="J2074" s="2">
        <v>6.7</v>
      </c>
    </row>
    <row r="2075">
      <c r="A2075" s="2" t="s">
        <v>1196</v>
      </c>
      <c r="B2075" s="2" t="s">
        <v>5212</v>
      </c>
      <c r="C2075" s="2"/>
      <c r="D2075" s="2"/>
      <c r="E2075" s="2"/>
      <c r="F2075" s="2"/>
      <c r="G2075" s="2"/>
      <c r="H2075" s="2"/>
      <c r="I2075" s="2" t="s">
        <v>619</v>
      </c>
      <c r="J2075" s="2">
        <v>6.3</v>
      </c>
    </row>
    <row r="2076">
      <c r="A2076" s="2" t="s">
        <v>585</v>
      </c>
      <c r="B2076" s="2" t="s">
        <v>1196</v>
      </c>
      <c r="C2076" s="2" t="s">
        <v>6837</v>
      </c>
      <c r="D2076" s="2"/>
      <c r="E2076" s="2"/>
      <c r="F2076" s="2"/>
      <c r="G2076" s="2"/>
      <c r="H2076" s="2"/>
      <c r="I2076" s="2" t="s">
        <v>495</v>
      </c>
      <c r="J2076" s="2">
        <v>6.2</v>
      </c>
    </row>
    <row r="2077">
      <c r="A2077" s="2" t="s">
        <v>464</v>
      </c>
      <c r="B2077" s="2" t="s">
        <v>8361</v>
      </c>
      <c r="C2077" s="2" t="s">
        <v>1196</v>
      </c>
      <c r="D2077" s="2" t="s">
        <v>3593</v>
      </c>
      <c r="E2077" s="2"/>
      <c r="F2077" s="2"/>
      <c r="G2077" s="2"/>
      <c r="H2077" s="2"/>
      <c r="I2077" s="2" t="s">
        <v>154</v>
      </c>
      <c r="J2077" s="2">
        <v>6.8</v>
      </c>
    </row>
    <row r="2078">
      <c r="A2078" s="2" t="s">
        <v>1196</v>
      </c>
      <c r="B2078" s="2"/>
      <c r="C2078" s="2"/>
      <c r="D2078" s="2"/>
      <c r="E2078" s="2"/>
      <c r="F2078" s="2"/>
      <c r="G2078" s="2"/>
      <c r="H2078" s="2"/>
      <c r="I2078" s="2" t="s">
        <v>1196</v>
      </c>
      <c r="J2078" s="2">
        <v>6.2</v>
      </c>
    </row>
    <row r="2079">
      <c r="A2079" s="2" t="s">
        <v>464</v>
      </c>
      <c r="B2079" s="2" t="s">
        <v>1196</v>
      </c>
      <c r="C2079" s="2" t="s">
        <v>7872</v>
      </c>
      <c r="D2079" s="2"/>
      <c r="E2079" s="2"/>
      <c r="F2079" s="2"/>
      <c r="G2079" s="2"/>
      <c r="H2079" s="2"/>
      <c r="I2079" s="2" t="s">
        <v>3564</v>
      </c>
      <c r="J2079" s="2">
        <v>6.9</v>
      </c>
    </row>
    <row r="2080">
      <c r="A2080" s="2" t="s">
        <v>443</v>
      </c>
      <c r="B2080" s="2" t="s">
        <v>2228</v>
      </c>
      <c r="C2080" s="2"/>
      <c r="D2080" s="2"/>
      <c r="E2080" s="2"/>
      <c r="F2080" s="2"/>
      <c r="G2080" s="2"/>
      <c r="H2080" s="2"/>
      <c r="I2080" s="2" t="s">
        <v>2563</v>
      </c>
      <c r="J2080" s="2">
        <v>6.8</v>
      </c>
    </row>
    <row r="2081">
      <c r="A2081" s="2" t="s">
        <v>330</v>
      </c>
      <c r="B2081" s="2" t="s">
        <v>585</v>
      </c>
      <c r="C2081" s="2" t="s">
        <v>4259</v>
      </c>
      <c r="D2081" s="2"/>
      <c r="E2081" s="2"/>
      <c r="F2081" s="2"/>
      <c r="G2081" s="2"/>
      <c r="H2081" s="2"/>
      <c r="I2081" s="2" t="s">
        <v>660</v>
      </c>
      <c r="J2081" s="2">
        <v>7.1</v>
      </c>
    </row>
    <row r="2082">
      <c r="A2082" s="2" t="s">
        <v>1196</v>
      </c>
      <c r="B2082" s="2" t="s">
        <v>8363</v>
      </c>
      <c r="C2082" s="2"/>
      <c r="D2082" s="2"/>
      <c r="E2082" s="2"/>
      <c r="F2082" s="2"/>
      <c r="G2082" s="2"/>
      <c r="H2082" s="2"/>
      <c r="I2082" s="2" t="s">
        <v>1191</v>
      </c>
      <c r="J2082" s="2">
        <v>7.1</v>
      </c>
    </row>
    <row r="2083">
      <c r="A2083" s="2" t="s">
        <v>1196</v>
      </c>
      <c r="B2083" s="2" t="s">
        <v>443</v>
      </c>
      <c r="C2083" s="2" t="s">
        <v>6837</v>
      </c>
      <c r="D2083" s="2" t="s">
        <v>3593</v>
      </c>
      <c r="E2083" s="2"/>
      <c r="F2083" s="2"/>
      <c r="G2083" s="2"/>
      <c r="H2083" s="2"/>
      <c r="I2083" s="2" t="s">
        <v>3571</v>
      </c>
      <c r="J2083" s="2">
        <v>7.0</v>
      </c>
    </row>
    <row r="2084">
      <c r="A2084" s="2" t="s">
        <v>585</v>
      </c>
      <c r="B2084" s="2" t="s">
        <v>6837</v>
      </c>
      <c r="C2084" s="2"/>
      <c r="D2084" s="2"/>
      <c r="E2084" s="2"/>
      <c r="F2084" s="2"/>
      <c r="G2084" s="2"/>
      <c r="H2084" s="2"/>
      <c r="I2084" s="2" t="s">
        <v>590</v>
      </c>
      <c r="J2084" s="2">
        <v>7.1</v>
      </c>
    </row>
    <row r="2085">
      <c r="A2085" s="2" t="s">
        <v>585</v>
      </c>
      <c r="B2085" s="2" t="s">
        <v>1196</v>
      </c>
      <c r="C2085" s="2" t="s">
        <v>6284</v>
      </c>
      <c r="D2085" s="2" t="s">
        <v>443</v>
      </c>
      <c r="E2085" s="2"/>
      <c r="F2085" s="2"/>
      <c r="G2085" s="2"/>
      <c r="H2085" s="2"/>
      <c r="I2085" s="2" t="s">
        <v>1671</v>
      </c>
      <c r="J2085" s="2">
        <v>6.4</v>
      </c>
    </row>
    <row r="2086">
      <c r="A2086" s="2" t="s">
        <v>1196</v>
      </c>
      <c r="B2086" s="2" t="s">
        <v>6284</v>
      </c>
      <c r="C2086" s="2" t="s">
        <v>8364</v>
      </c>
      <c r="D2086" s="2"/>
      <c r="E2086" s="2"/>
      <c r="F2086" s="2"/>
      <c r="G2086" s="2"/>
      <c r="H2086" s="2"/>
      <c r="I2086" s="2" t="s">
        <v>2753</v>
      </c>
      <c r="J2086" s="2">
        <v>7.0</v>
      </c>
    </row>
    <row r="2087">
      <c r="A2087" s="2" t="s">
        <v>585</v>
      </c>
      <c r="B2087" s="2" t="s">
        <v>6284</v>
      </c>
      <c r="C2087" s="2" t="s">
        <v>8364</v>
      </c>
      <c r="D2087" s="2"/>
      <c r="E2087" s="2"/>
      <c r="F2087" s="2"/>
      <c r="G2087" s="2"/>
      <c r="H2087" s="2"/>
      <c r="I2087" s="2" t="s">
        <v>2733</v>
      </c>
      <c r="J2087" s="2">
        <v>6.2</v>
      </c>
    </row>
    <row r="2088">
      <c r="A2088" s="2" t="s">
        <v>1196</v>
      </c>
      <c r="B2088" s="2" t="s">
        <v>6837</v>
      </c>
      <c r="C2088" s="2"/>
      <c r="D2088" s="2"/>
      <c r="E2088" s="2"/>
      <c r="F2088" s="2"/>
      <c r="G2088" s="2"/>
      <c r="H2088" s="2"/>
      <c r="I2088" s="2" t="s">
        <v>76</v>
      </c>
      <c r="J2088" s="2">
        <v>7.5</v>
      </c>
    </row>
    <row r="2089">
      <c r="A2089" s="2" t="s">
        <v>585</v>
      </c>
      <c r="B2089" s="2" t="s">
        <v>4259</v>
      </c>
      <c r="C2089" s="2"/>
      <c r="D2089" s="2"/>
      <c r="E2089" s="2"/>
      <c r="F2089" s="2"/>
      <c r="G2089" s="2"/>
      <c r="H2089" s="2"/>
      <c r="I2089" s="2" t="s">
        <v>1907</v>
      </c>
      <c r="J2089" s="2">
        <v>4.8</v>
      </c>
    </row>
    <row r="2090">
      <c r="A2090" s="2" t="s">
        <v>4624</v>
      </c>
      <c r="B2090" s="2" t="s">
        <v>1196</v>
      </c>
      <c r="C2090" s="2" t="s">
        <v>7872</v>
      </c>
      <c r="D2090" s="2"/>
      <c r="E2090" s="2"/>
      <c r="F2090" s="2"/>
      <c r="G2090" s="2"/>
      <c r="H2090" s="2"/>
      <c r="I2090" s="2" t="s">
        <v>2073</v>
      </c>
      <c r="J2090" s="2">
        <v>8.1</v>
      </c>
    </row>
    <row r="2091">
      <c r="A2091" s="2" t="s">
        <v>585</v>
      </c>
      <c r="B2091" s="2" t="s">
        <v>1196</v>
      </c>
      <c r="C2091" s="2"/>
      <c r="D2091" s="2"/>
      <c r="E2091" s="2"/>
      <c r="F2091" s="2"/>
      <c r="G2091" s="2"/>
      <c r="H2091" s="2"/>
      <c r="I2091" s="2" t="s">
        <v>888</v>
      </c>
      <c r="J2091" s="2">
        <v>7.3</v>
      </c>
    </row>
    <row r="2092">
      <c r="A2092" s="2" t="s">
        <v>464</v>
      </c>
      <c r="B2092" s="2" t="s">
        <v>8361</v>
      </c>
      <c r="C2092" s="2" t="s">
        <v>1196</v>
      </c>
      <c r="D2092" s="2" t="s">
        <v>8362</v>
      </c>
      <c r="E2092" s="2" t="s">
        <v>3593</v>
      </c>
      <c r="F2092" s="2"/>
      <c r="G2092" s="2"/>
      <c r="H2092" s="2"/>
      <c r="I2092" s="2" t="s">
        <v>389</v>
      </c>
      <c r="J2092" s="2">
        <v>5.8</v>
      </c>
    </row>
    <row r="2093">
      <c r="A2093" s="2" t="s">
        <v>1196</v>
      </c>
      <c r="B2093" s="2"/>
      <c r="C2093" s="2"/>
      <c r="D2093" s="2"/>
      <c r="E2093" s="2"/>
      <c r="F2093" s="2"/>
      <c r="G2093" s="2"/>
      <c r="H2093" s="2"/>
      <c r="I2093" s="2" t="s">
        <v>1196</v>
      </c>
      <c r="J2093" s="2">
        <v>7.6</v>
      </c>
    </row>
    <row r="2094">
      <c r="A2094" s="2" t="s">
        <v>4624</v>
      </c>
      <c r="B2094" s="2" t="s">
        <v>1196</v>
      </c>
      <c r="C2094" s="2" t="s">
        <v>7872</v>
      </c>
      <c r="D2094" s="2"/>
      <c r="E2094" s="2"/>
      <c r="F2094" s="2"/>
      <c r="G2094" s="2"/>
      <c r="H2094" s="2"/>
      <c r="I2094" s="2" t="s">
        <v>2073</v>
      </c>
      <c r="J2094" s="2">
        <v>5.6</v>
      </c>
    </row>
    <row r="2095">
      <c r="A2095" s="2" t="s">
        <v>464</v>
      </c>
      <c r="B2095" s="2" t="s">
        <v>443</v>
      </c>
      <c r="C2095" s="2" t="s">
        <v>3593</v>
      </c>
      <c r="D2095" s="2"/>
      <c r="E2095" s="2"/>
      <c r="F2095" s="2"/>
      <c r="G2095" s="2"/>
      <c r="H2095" s="2"/>
      <c r="I2095" s="2" t="s">
        <v>476</v>
      </c>
      <c r="J2095" s="2">
        <v>7.0</v>
      </c>
    </row>
    <row r="2096">
      <c r="A2096" s="2" t="s">
        <v>1196</v>
      </c>
      <c r="B2096" s="2" t="s">
        <v>3593</v>
      </c>
      <c r="C2096" s="2"/>
      <c r="D2096" s="2"/>
      <c r="E2096" s="2"/>
      <c r="F2096" s="2"/>
      <c r="G2096" s="2"/>
      <c r="H2096" s="2"/>
      <c r="I2096" s="2" t="s">
        <v>1422</v>
      </c>
      <c r="J2096" s="2">
        <v>6.6</v>
      </c>
    </row>
    <row r="2097">
      <c r="A2097" s="2" t="s">
        <v>585</v>
      </c>
      <c r="B2097" s="2" t="s">
        <v>8361</v>
      </c>
      <c r="C2097" s="2" t="s">
        <v>1196</v>
      </c>
      <c r="D2097" s="2" t="s">
        <v>3593</v>
      </c>
      <c r="E2097" s="2"/>
      <c r="F2097" s="2"/>
      <c r="G2097" s="2"/>
      <c r="H2097" s="2"/>
      <c r="I2097" s="2" t="s">
        <v>1850</v>
      </c>
      <c r="J2097" s="2">
        <v>6.5</v>
      </c>
    </row>
    <row r="2098">
      <c r="A2098" s="2" t="s">
        <v>4624</v>
      </c>
      <c r="B2098" s="2" t="s">
        <v>1196</v>
      </c>
      <c r="C2098" s="2" t="s">
        <v>6837</v>
      </c>
      <c r="D2098" s="2"/>
      <c r="E2098" s="2"/>
      <c r="F2098" s="2"/>
      <c r="G2098" s="2"/>
      <c r="H2098" s="2"/>
      <c r="I2098" s="2" t="s">
        <v>2205</v>
      </c>
      <c r="J2098" s="2">
        <v>7.4</v>
      </c>
    </row>
    <row r="2099">
      <c r="A2099" s="2" t="s">
        <v>585</v>
      </c>
      <c r="B2099" s="2"/>
      <c r="C2099" s="2"/>
      <c r="D2099" s="2"/>
      <c r="E2099" s="2"/>
      <c r="F2099" s="2"/>
      <c r="G2099" s="2"/>
      <c r="H2099" s="2"/>
      <c r="I2099" s="2" t="s">
        <v>585</v>
      </c>
      <c r="J2099" s="2">
        <v>4.6</v>
      </c>
    </row>
    <row r="2100">
      <c r="A2100" s="2" t="s">
        <v>585</v>
      </c>
      <c r="B2100" s="2" t="s">
        <v>1196</v>
      </c>
      <c r="C2100" s="2"/>
      <c r="D2100" s="2"/>
      <c r="E2100" s="2"/>
      <c r="F2100" s="2"/>
      <c r="G2100" s="2"/>
      <c r="H2100" s="2"/>
      <c r="I2100" s="2" t="s">
        <v>888</v>
      </c>
      <c r="J2100" s="2">
        <v>6.4</v>
      </c>
    </row>
    <row r="2101">
      <c r="A2101" s="2" t="s">
        <v>1196</v>
      </c>
      <c r="B2101" s="2" t="s">
        <v>2228</v>
      </c>
      <c r="C2101" s="2" t="s">
        <v>4259</v>
      </c>
      <c r="D2101" s="2" t="s">
        <v>3593</v>
      </c>
      <c r="E2101" s="2"/>
      <c r="F2101" s="2"/>
      <c r="G2101" s="2"/>
      <c r="H2101" s="2"/>
      <c r="I2101" s="2" t="s">
        <v>1114</v>
      </c>
      <c r="J2101" s="2">
        <v>6.0</v>
      </c>
    </row>
    <row r="2102">
      <c r="A2102" s="2" t="s">
        <v>3593</v>
      </c>
      <c r="B2102" s="2"/>
      <c r="C2102" s="2"/>
      <c r="D2102" s="2"/>
      <c r="E2102" s="2"/>
      <c r="F2102" s="2"/>
      <c r="G2102" s="2"/>
      <c r="H2102" s="2"/>
      <c r="I2102" s="2" t="s">
        <v>3593</v>
      </c>
      <c r="J2102" s="2">
        <v>6.4</v>
      </c>
    </row>
    <row r="2103">
      <c r="A2103" s="2" t="s">
        <v>585</v>
      </c>
      <c r="B2103" s="2" t="s">
        <v>8361</v>
      </c>
      <c r="C2103" s="2" t="s">
        <v>6837</v>
      </c>
      <c r="D2103" s="2"/>
      <c r="E2103" s="2"/>
      <c r="F2103" s="2"/>
      <c r="G2103" s="2"/>
      <c r="H2103" s="2"/>
      <c r="I2103" s="2" t="s">
        <v>1489</v>
      </c>
      <c r="J2103" s="2">
        <v>5.9</v>
      </c>
    </row>
    <row r="2104">
      <c r="A2104" s="2" t="s">
        <v>585</v>
      </c>
      <c r="B2104" s="2" t="s">
        <v>6284</v>
      </c>
      <c r="C2104" s="2"/>
      <c r="D2104" s="2"/>
      <c r="E2104" s="2"/>
      <c r="F2104" s="2"/>
      <c r="G2104" s="2"/>
      <c r="H2104" s="2"/>
      <c r="I2104" s="2" t="s">
        <v>1068</v>
      </c>
      <c r="J2104" s="2">
        <v>6.4</v>
      </c>
    </row>
    <row r="2105">
      <c r="A2105" s="2" t="s">
        <v>8361</v>
      </c>
      <c r="B2105" s="2" t="s">
        <v>1196</v>
      </c>
      <c r="C2105" s="2" t="s">
        <v>6837</v>
      </c>
      <c r="D2105" s="2" t="s">
        <v>3593</v>
      </c>
      <c r="E2105" s="2"/>
      <c r="F2105" s="2"/>
      <c r="G2105" s="2"/>
      <c r="H2105" s="2"/>
      <c r="I2105" s="2" t="s">
        <v>1838</v>
      </c>
      <c r="J2105" s="2">
        <v>6.6</v>
      </c>
    </row>
    <row r="2106">
      <c r="A2106" s="2" t="s">
        <v>585</v>
      </c>
      <c r="B2106" s="2"/>
      <c r="C2106" s="2"/>
      <c r="D2106" s="2"/>
      <c r="E2106" s="2"/>
      <c r="F2106" s="2"/>
      <c r="G2106" s="2"/>
      <c r="H2106" s="2"/>
      <c r="I2106" s="2" t="s">
        <v>585</v>
      </c>
      <c r="J2106" s="2">
        <v>6.9</v>
      </c>
    </row>
    <row r="2107">
      <c r="A2107" s="2" t="s">
        <v>464</v>
      </c>
      <c r="B2107" s="2" t="s">
        <v>330</v>
      </c>
      <c r="C2107" s="2" t="s">
        <v>6837</v>
      </c>
      <c r="D2107" s="2" t="s">
        <v>4259</v>
      </c>
      <c r="E2107" s="2" t="s">
        <v>3593</v>
      </c>
      <c r="F2107" s="2"/>
      <c r="G2107" s="2"/>
      <c r="H2107" s="2"/>
      <c r="I2107" s="2" t="s">
        <v>587</v>
      </c>
      <c r="J2107" s="2">
        <v>6.9</v>
      </c>
    </row>
    <row r="2108">
      <c r="A2108" s="2" t="s">
        <v>8361</v>
      </c>
      <c r="B2108" s="2" t="s">
        <v>1196</v>
      </c>
      <c r="C2108" s="2" t="s">
        <v>8362</v>
      </c>
      <c r="D2108" s="2" t="s">
        <v>3593</v>
      </c>
      <c r="E2108" s="2"/>
      <c r="F2108" s="2"/>
      <c r="G2108" s="2"/>
      <c r="H2108" s="2"/>
      <c r="I2108" s="2" t="s">
        <v>758</v>
      </c>
      <c r="J2108" s="2">
        <v>5.8</v>
      </c>
    </row>
    <row r="2109">
      <c r="A2109" s="2" t="s">
        <v>585</v>
      </c>
      <c r="B2109" s="2" t="s">
        <v>8362</v>
      </c>
      <c r="C2109" s="2"/>
      <c r="D2109" s="2"/>
      <c r="E2109" s="2"/>
      <c r="F2109" s="2"/>
      <c r="G2109" s="2"/>
      <c r="H2109" s="2"/>
      <c r="I2109" s="2" t="s">
        <v>3601</v>
      </c>
      <c r="J2109" s="2">
        <v>6.4</v>
      </c>
    </row>
    <row r="2110">
      <c r="A2110" s="2" t="s">
        <v>585</v>
      </c>
      <c r="B2110" s="2" t="s">
        <v>4153</v>
      </c>
      <c r="C2110" s="2"/>
      <c r="D2110" s="2"/>
      <c r="E2110" s="2"/>
      <c r="F2110" s="2"/>
      <c r="G2110" s="2"/>
      <c r="H2110" s="2"/>
      <c r="I2110" s="2" t="s">
        <v>2233</v>
      </c>
      <c r="J2110" s="2">
        <v>5.3</v>
      </c>
    </row>
    <row r="2111">
      <c r="A2111" s="2" t="s">
        <v>464</v>
      </c>
      <c r="B2111" s="2" t="s">
        <v>8361</v>
      </c>
      <c r="C2111" s="2" t="s">
        <v>1196</v>
      </c>
      <c r="D2111" s="2" t="s">
        <v>3593</v>
      </c>
      <c r="E2111" s="2"/>
      <c r="F2111" s="2"/>
      <c r="G2111" s="2"/>
      <c r="H2111" s="2"/>
      <c r="I2111" s="2" t="s">
        <v>154</v>
      </c>
      <c r="J2111" s="2">
        <v>6.5</v>
      </c>
    </row>
    <row r="2112">
      <c r="A2112" s="2" t="s">
        <v>330</v>
      </c>
      <c r="B2112" s="2" t="s">
        <v>585</v>
      </c>
      <c r="C2112" s="2" t="s">
        <v>6284</v>
      </c>
      <c r="D2112" s="2" t="s">
        <v>443</v>
      </c>
      <c r="E2112" s="2"/>
      <c r="F2112" s="2"/>
      <c r="G2112" s="2"/>
      <c r="H2112" s="2"/>
      <c r="I2112" s="2" t="s">
        <v>272</v>
      </c>
      <c r="J2112" s="2">
        <v>5.7</v>
      </c>
    </row>
    <row r="2113">
      <c r="A2113" s="2" t="s">
        <v>585</v>
      </c>
      <c r="B2113" s="2"/>
      <c r="C2113" s="2"/>
      <c r="D2113" s="2"/>
      <c r="E2113" s="2"/>
      <c r="F2113" s="2"/>
      <c r="G2113" s="2"/>
      <c r="H2113" s="2"/>
      <c r="I2113" s="2" t="s">
        <v>585</v>
      </c>
      <c r="J2113" s="2">
        <v>6.7</v>
      </c>
    </row>
    <row r="2114">
      <c r="A2114" s="2" t="s">
        <v>464</v>
      </c>
      <c r="B2114" s="2" t="s">
        <v>8361</v>
      </c>
      <c r="C2114" s="2" t="s">
        <v>4259</v>
      </c>
      <c r="D2114" s="2" t="s">
        <v>3593</v>
      </c>
      <c r="E2114" s="2"/>
      <c r="F2114" s="2"/>
      <c r="G2114" s="2"/>
      <c r="H2114" s="2"/>
      <c r="I2114" s="2" t="s">
        <v>490</v>
      </c>
      <c r="J2114" s="2">
        <v>3.9</v>
      </c>
    </row>
    <row r="2115">
      <c r="A2115" s="2" t="s">
        <v>464</v>
      </c>
      <c r="B2115" s="2" t="s">
        <v>330</v>
      </c>
      <c r="C2115" s="2" t="s">
        <v>443</v>
      </c>
      <c r="D2115" s="2" t="s">
        <v>4259</v>
      </c>
      <c r="E2115" s="2" t="s">
        <v>3593</v>
      </c>
      <c r="F2115" s="2"/>
      <c r="G2115" s="2"/>
      <c r="H2115" s="2"/>
      <c r="I2115" s="2" t="s">
        <v>93</v>
      </c>
      <c r="J2115" s="2">
        <v>4.1</v>
      </c>
    </row>
    <row r="2116">
      <c r="A2116" s="2" t="s">
        <v>585</v>
      </c>
      <c r="B2116" s="2" t="s">
        <v>1196</v>
      </c>
      <c r="C2116" s="2" t="s">
        <v>6035</v>
      </c>
      <c r="D2116" s="2" t="s">
        <v>6837</v>
      </c>
      <c r="E2116" s="2" t="s">
        <v>8363</v>
      </c>
      <c r="F2116" s="2"/>
      <c r="G2116" s="2"/>
      <c r="H2116" s="2"/>
      <c r="I2116" s="2" t="s">
        <v>3614</v>
      </c>
      <c r="J2116" s="2">
        <v>6.2</v>
      </c>
    </row>
    <row r="2117">
      <c r="A2117" s="2" t="s">
        <v>585</v>
      </c>
      <c r="B2117" s="2" t="s">
        <v>6284</v>
      </c>
      <c r="C2117" s="2" t="s">
        <v>6837</v>
      </c>
      <c r="D2117" s="2"/>
      <c r="E2117" s="2"/>
      <c r="F2117" s="2"/>
      <c r="G2117" s="2"/>
      <c r="H2117" s="2"/>
      <c r="I2117" s="2" t="s">
        <v>956</v>
      </c>
      <c r="J2117" s="2">
        <v>3.8</v>
      </c>
    </row>
    <row r="2118">
      <c r="A2118" s="2" t="s">
        <v>464</v>
      </c>
      <c r="B2118" s="2" t="s">
        <v>8361</v>
      </c>
      <c r="C2118" s="2" t="s">
        <v>3593</v>
      </c>
      <c r="D2118" s="2"/>
      <c r="E2118" s="2"/>
      <c r="F2118" s="2"/>
      <c r="G2118" s="2"/>
      <c r="H2118" s="2"/>
      <c r="I2118" s="2" t="s">
        <v>116</v>
      </c>
      <c r="J2118" s="2">
        <v>5.1</v>
      </c>
    </row>
    <row r="2119">
      <c r="A2119" s="2" t="s">
        <v>1196</v>
      </c>
      <c r="B2119" s="2" t="s">
        <v>6837</v>
      </c>
      <c r="C2119" s="2"/>
      <c r="D2119" s="2"/>
      <c r="E2119" s="2"/>
      <c r="F2119" s="2"/>
      <c r="G2119" s="2"/>
      <c r="H2119" s="2"/>
      <c r="I2119" s="2" t="s">
        <v>76</v>
      </c>
      <c r="J2119" s="2">
        <v>6.4</v>
      </c>
    </row>
    <row r="2120">
      <c r="A2120" s="2" t="s">
        <v>1196</v>
      </c>
      <c r="B2120" s="2" t="s">
        <v>3593</v>
      </c>
      <c r="C2120" s="2" t="s">
        <v>8363</v>
      </c>
      <c r="D2120" s="2"/>
      <c r="E2120" s="2"/>
      <c r="F2120" s="2"/>
      <c r="G2120" s="2"/>
      <c r="H2120" s="2"/>
      <c r="I2120" s="2" t="s">
        <v>2632</v>
      </c>
      <c r="J2120" s="2">
        <v>7.8</v>
      </c>
    </row>
    <row r="2121">
      <c r="A2121" s="2" t="s">
        <v>1196</v>
      </c>
      <c r="B2121" s="2" t="s">
        <v>7872</v>
      </c>
      <c r="C2121" s="2" t="s">
        <v>4153</v>
      </c>
      <c r="D2121" s="2" t="s">
        <v>6837</v>
      </c>
      <c r="E2121" s="2" t="s">
        <v>8363</v>
      </c>
      <c r="F2121" s="2"/>
      <c r="G2121" s="2"/>
      <c r="H2121" s="2"/>
      <c r="I2121" s="2" t="s">
        <v>3624</v>
      </c>
      <c r="J2121" s="2">
        <v>7.8</v>
      </c>
    </row>
    <row r="2122">
      <c r="A2122" s="2" t="s">
        <v>464</v>
      </c>
      <c r="B2122" s="2" t="s">
        <v>585</v>
      </c>
      <c r="C2122" s="2" t="s">
        <v>6837</v>
      </c>
      <c r="D2122" s="2"/>
      <c r="E2122" s="2"/>
      <c r="F2122" s="2"/>
      <c r="G2122" s="2"/>
      <c r="H2122" s="2"/>
      <c r="I2122" s="2" t="s">
        <v>498</v>
      </c>
      <c r="J2122" s="2">
        <v>6.1</v>
      </c>
    </row>
    <row r="2123">
      <c r="A2123" s="2" t="s">
        <v>585</v>
      </c>
      <c r="B2123" s="2" t="s">
        <v>8361</v>
      </c>
      <c r="C2123" s="2" t="s">
        <v>3593</v>
      </c>
      <c r="D2123" s="2"/>
      <c r="E2123" s="2"/>
      <c r="F2123" s="2"/>
      <c r="G2123" s="2"/>
      <c r="H2123" s="2"/>
      <c r="I2123" s="2" t="s">
        <v>2082</v>
      </c>
      <c r="J2123" s="2">
        <v>5.8</v>
      </c>
    </row>
    <row r="2124">
      <c r="A2124" s="2" t="s">
        <v>1196</v>
      </c>
      <c r="B2124" s="2" t="s">
        <v>8362</v>
      </c>
      <c r="C2124" s="2" t="s">
        <v>3593</v>
      </c>
      <c r="D2124" s="2"/>
      <c r="E2124" s="2"/>
      <c r="F2124" s="2"/>
      <c r="G2124" s="2"/>
      <c r="H2124" s="2"/>
      <c r="I2124" s="2" t="s">
        <v>679</v>
      </c>
      <c r="J2124" s="2">
        <v>6.3</v>
      </c>
    </row>
    <row r="2125">
      <c r="A2125" s="2" t="s">
        <v>330</v>
      </c>
      <c r="B2125" s="2" t="s">
        <v>1196</v>
      </c>
      <c r="C2125" s="2" t="s">
        <v>3593</v>
      </c>
      <c r="D2125" s="2"/>
      <c r="E2125" s="2"/>
      <c r="F2125" s="2"/>
      <c r="G2125" s="2"/>
      <c r="H2125" s="2"/>
      <c r="I2125" s="2" t="s">
        <v>642</v>
      </c>
      <c r="J2125" s="2">
        <v>7.7</v>
      </c>
    </row>
    <row r="2126">
      <c r="A2126" s="2" t="s">
        <v>1196</v>
      </c>
      <c r="B2126" s="2" t="s">
        <v>3593</v>
      </c>
      <c r="C2126" s="2"/>
      <c r="D2126" s="2"/>
      <c r="E2126" s="2"/>
      <c r="F2126" s="2"/>
      <c r="G2126" s="2"/>
      <c r="H2126" s="2"/>
      <c r="I2126" s="2" t="s">
        <v>1422</v>
      </c>
      <c r="J2126" s="2">
        <v>5.4</v>
      </c>
    </row>
    <row r="2127">
      <c r="A2127" s="2" t="s">
        <v>585</v>
      </c>
      <c r="B2127" s="2" t="s">
        <v>7872</v>
      </c>
      <c r="C2127" s="2"/>
      <c r="D2127" s="2"/>
      <c r="E2127" s="2"/>
      <c r="F2127" s="2"/>
      <c r="G2127" s="2"/>
      <c r="H2127" s="2"/>
      <c r="I2127" s="2" t="s">
        <v>3634</v>
      </c>
      <c r="J2127" s="2">
        <v>7.3</v>
      </c>
    </row>
    <row r="2128">
      <c r="A2128" s="2" t="s">
        <v>8361</v>
      </c>
      <c r="B2128" s="2" t="s">
        <v>1196</v>
      </c>
      <c r="C2128" s="2" t="s">
        <v>3593</v>
      </c>
      <c r="D2128" s="2"/>
      <c r="E2128" s="2"/>
      <c r="F2128" s="2"/>
      <c r="G2128" s="2"/>
      <c r="H2128" s="2"/>
      <c r="I2128" s="2" t="s">
        <v>751</v>
      </c>
      <c r="J2128" s="2">
        <v>6.8</v>
      </c>
    </row>
    <row r="2129">
      <c r="A2129" s="2" t="s">
        <v>8361</v>
      </c>
      <c r="B2129" s="2" t="s">
        <v>1196</v>
      </c>
      <c r="C2129" s="2" t="s">
        <v>8362</v>
      </c>
      <c r="D2129" s="2" t="s">
        <v>3593</v>
      </c>
      <c r="E2129" s="2"/>
      <c r="F2129" s="2"/>
      <c r="G2129" s="2"/>
      <c r="H2129" s="2"/>
      <c r="I2129" s="2" t="s">
        <v>758</v>
      </c>
      <c r="J2129" s="2">
        <v>7.3</v>
      </c>
    </row>
    <row r="2130">
      <c r="A2130" s="2" t="s">
        <v>330</v>
      </c>
      <c r="B2130" s="2" t="s">
        <v>585</v>
      </c>
      <c r="C2130" s="2"/>
      <c r="D2130" s="2"/>
      <c r="E2130" s="2"/>
      <c r="F2130" s="2"/>
      <c r="G2130" s="2"/>
      <c r="H2130" s="2"/>
      <c r="I2130" s="2" t="s">
        <v>1473</v>
      </c>
      <c r="J2130" s="2">
        <v>6.5</v>
      </c>
    </row>
    <row r="2131">
      <c r="A2131" s="2" t="s">
        <v>8361</v>
      </c>
      <c r="B2131" s="2" t="s">
        <v>1196</v>
      </c>
      <c r="C2131" s="2" t="s">
        <v>3593</v>
      </c>
      <c r="D2131" s="2"/>
      <c r="E2131" s="2"/>
      <c r="F2131" s="2"/>
      <c r="G2131" s="2"/>
      <c r="H2131" s="2"/>
      <c r="I2131" s="2" t="s">
        <v>751</v>
      </c>
      <c r="J2131" s="2">
        <v>7.2</v>
      </c>
    </row>
    <row r="2132">
      <c r="A2132" s="2" t="s">
        <v>330</v>
      </c>
      <c r="B2132" s="2" t="s">
        <v>3985</v>
      </c>
      <c r="C2132" s="2" t="s">
        <v>6284</v>
      </c>
      <c r="D2132" s="2" t="s">
        <v>8364</v>
      </c>
      <c r="E2132" s="2"/>
      <c r="F2132" s="2"/>
      <c r="G2132" s="2"/>
      <c r="H2132" s="2"/>
      <c r="I2132" s="2" t="s">
        <v>3641</v>
      </c>
      <c r="J2132" s="2">
        <v>6.7</v>
      </c>
    </row>
    <row r="2133">
      <c r="A2133" s="2" t="s">
        <v>585</v>
      </c>
      <c r="B2133" s="2" t="s">
        <v>6837</v>
      </c>
      <c r="C2133" s="2"/>
      <c r="D2133" s="2"/>
      <c r="E2133" s="2"/>
      <c r="F2133" s="2"/>
      <c r="G2133" s="2"/>
      <c r="H2133" s="2"/>
      <c r="I2133" s="2" t="s">
        <v>590</v>
      </c>
      <c r="J2133" s="2">
        <v>6.3</v>
      </c>
    </row>
    <row r="2134">
      <c r="A2134" s="2" t="s">
        <v>464</v>
      </c>
      <c r="B2134" s="2" t="s">
        <v>330</v>
      </c>
      <c r="C2134" s="2" t="s">
        <v>3593</v>
      </c>
      <c r="D2134" s="2"/>
      <c r="E2134" s="2"/>
      <c r="F2134" s="2"/>
      <c r="G2134" s="2"/>
      <c r="H2134" s="2"/>
      <c r="I2134" s="2" t="s">
        <v>18</v>
      </c>
      <c r="J2134" s="2">
        <v>5.9</v>
      </c>
    </row>
    <row r="2135">
      <c r="A2135" s="2" t="s">
        <v>3985</v>
      </c>
      <c r="B2135" s="2" t="s">
        <v>585</v>
      </c>
      <c r="C2135" s="2" t="s">
        <v>443</v>
      </c>
      <c r="D2135" s="2" t="s">
        <v>6035</v>
      </c>
      <c r="E2135" s="2"/>
      <c r="F2135" s="2"/>
      <c r="G2135" s="2"/>
      <c r="H2135" s="2"/>
      <c r="I2135" s="2" t="s">
        <v>3646</v>
      </c>
      <c r="J2135" s="2">
        <v>7.8</v>
      </c>
    </row>
    <row r="2136">
      <c r="A2136" s="2" t="s">
        <v>585</v>
      </c>
      <c r="B2136" s="2"/>
      <c r="C2136" s="2"/>
      <c r="D2136" s="2"/>
      <c r="E2136" s="2"/>
      <c r="F2136" s="2"/>
      <c r="G2136" s="2"/>
      <c r="H2136" s="2"/>
      <c r="I2136" s="2" t="s">
        <v>585</v>
      </c>
      <c r="J2136" s="2">
        <v>7.4</v>
      </c>
    </row>
    <row r="2137">
      <c r="A2137" s="2" t="s">
        <v>464</v>
      </c>
      <c r="B2137" s="2" t="s">
        <v>330</v>
      </c>
      <c r="C2137" s="2" t="s">
        <v>585</v>
      </c>
      <c r="D2137" s="2" t="s">
        <v>6284</v>
      </c>
      <c r="E2137" s="2" t="s">
        <v>443</v>
      </c>
      <c r="F2137" s="2" t="s">
        <v>4259</v>
      </c>
      <c r="G2137" s="2"/>
      <c r="H2137" s="2"/>
      <c r="I2137" s="2" t="s">
        <v>59</v>
      </c>
      <c r="J2137" s="2">
        <v>4.8</v>
      </c>
    </row>
    <row r="2138">
      <c r="A2138" s="2" t="s">
        <v>1196</v>
      </c>
      <c r="B2138" s="2" t="s">
        <v>8364</v>
      </c>
      <c r="C2138" s="2"/>
      <c r="D2138" s="2"/>
      <c r="E2138" s="2"/>
      <c r="F2138" s="2"/>
      <c r="G2138" s="2"/>
      <c r="H2138" s="2"/>
      <c r="I2138" s="2" t="s">
        <v>1327</v>
      </c>
      <c r="J2138" s="2">
        <v>6.3</v>
      </c>
    </row>
    <row r="2139">
      <c r="A2139" s="2" t="s">
        <v>585</v>
      </c>
      <c r="B2139" s="2" t="s">
        <v>1196</v>
      </c>
      <c r="C2139" s="2" t="s">
        <v>6837</v>
      </c>
      <c r="D2139" s="2"/>
      <c r="E2139" s="2"/>
      <c r="F2139" s="2"/>
      <c r="G2139" s="2"/>
      <c r="H2139" s="2"/>
      <c r="I2139" s="2" t="s">
        <v>495</v>
      </c>
      <c r="J2139" s="2">
        <v>7.8</v>
      </c>
    </row>
    <row r="2140">
      <c r="A2140" s="2" t="s">
        <v>4624</v>
      </c>
      <c r="B2140" s="2" t="s">
        <v>8361</v>
      </c>
      <c r="C2140" s="2" t="s">
        <v>1196</v>
      </c>
      <c r="D2140" s="2"/>
      <c r="E2140" s="2"/>
      <c r="F2140" s="2"/>
      <c r="G2140" s="2"/>
      <c r="H2140" s="2"/>
      <c r="I2140" s="2" t="s">
        <v>604</v>
      </c>
      <c r="J2140" s="2">
        <v>7.5</v>
      </c>
    </row>
    <row r="2141">
      <c r="A2141" s="2" t="s">
        <v>1196</v>
      </c>
      <c r="B2141" s="2"/>
      <c r="C2141" s="2"/>
      <c r="D2141" s="2"/>
      <c r="E2141" s="2"/>
      <c r="F2141" s="2"/>
      <c r="G2141" s="2"/>
      <c r="H2141" s="2"/>
      <c r="I2141" s="2" t="s">
        <v>1196</v>
      </c>
      <c r="J2141" s="2">
        <v>6.0</v>
      </c>
    </row>
    <row r="2142">
      <c r="A2142" s="2" t="s">
        <v>464</v>
      </c>
      <c r="B2142" s="2" t="s">
        <v>8361</v>
      </c>
      <c r="C2142" s="2" t="s">
        <v>3593</v>
      </c>
      <c r="D2142" s="2"/>
      <c r="E2142" s="2"/>
      <c r="F2142" s="2"/>
      <c r="G2142" s="2"/>
      <c r="H2142" s="2"/>
      <c r="I2142" s="2" t="s">
        <v>116</v>
      </c>
      <c r="J2142" s="2">
        <v>6.8</v>
      </c>
    </row>
    <row r="2143">
      <c r="A2143" s="2" t="s">
        <v>464</v>
      </c>
      <c r="B2143" s="2" t="s">
        <v>1196</v>
      </c>
      <c r="C2143" s="2" t="s">
        <v>8364</v>
      </c>
      <c r="D2143" s="2"/>
      <c r="E2143" s="2"/>
      <c r="F2143" s="2"/>
      <c r="G2143" s="2"/>
      <c r="H2143" s="2"/>
      <c r="I2143" s="2" t="s">
        <v>1147</v>
      </c>
      <c r="J2143" s="2">
        <v>6.6</v>
      </c>
    </row>
    <row r="2144">
      <c r="A2144" s="2" t="s">
        <v>2228</v>
      </c>
      <c r="B2144" s="2" t="s">
        <v>4259</v>
      </c>
      <c r="C2144" s="2" t="s">
        <v>3593</v>
      </c>
      <c r="D2144" s="2"/>
      <c r="E2144" s="2"/>
      <c r="F2144" s="2"/>
      <c r="G2144" s="2"/>
      <c r="H2144" s="2"/>
      <c r="I2144" s="2" t="s">
        <v>1514</v>
      </c>
      <c r="J2144" s="2">
        <v>4.6</v>
      </c>
    </row>
    <row r="2145">
      <c r="A2145" s="2" t="s">
        <v>8369</v>
      </c>
      <c r="B2145" s="2" t="s">
        <v>8365</v>
      </c>
      <c r="C2145" s="2" t="s">
        <v>6837</v>
      </c>
      <c r="D2145" s="2"/>
      <c r="E2145" s="2"/>
      <c r="F2145" s="2"/>
      <c r="G2145" s="2"/>
      <c r="H2145" s="2"/>
      <c r="I2145" s="2" t="s">
        <v>3659</v>
      </c>
      <c r="J2145" s="2">
        <v>2.9</v>
      </c>
    </row>
    <row r="2146">
      <c r="A2146" s="2" t="s">
        <v>585</v>
      </c>
      <c r="B2146" s="2" t="s">
        <v>1196</v>
      </c>
      <c r="C2146" s="2" t="s">
        <v>6837</v>
      </c>
      <c r="D2146" s="2"/>
      <c r="E2146" s="2"/>
      <c r="F2146" s="2"/>
      <c r="G2146" s="2"/>
      <c r="H2146" s="2"/>
      <c r="I2146" s="2" t="s">
        <v>495</v>
      </c>
      <c r="J2146" s="2">
        <v>7.1</v>
      </c>
    </row>
    <row r="2147">
      <c r="A2147" s="2" t="s">
        <v>585</v>
      </c>
      <c r="B2147" s="2" t="s">
        <v>1196</v>
      </c>
      <c r="C2147" s="2"/>
      <c r="D2147" s="2"/>
      <c r="E2147" s="2"/>
      <c r="F2147" s="2"/>
      <c r="G2147" s="2"/>
      <c r="H2147" s="2"/>
      <c r="I2147" s="2" t="s">
        <v>888</v>
      </c>
      <c r="J2147" s="2">
        <v>6.1</v>
      </c>
    </row>
    <row r="2148">
      <c r="A2148" s="2" t="s">
        <v>1196</v>
      </c>
      <c r="B2148" s="2" t="s">
        <v>6837</v>
      </c>
      <c r="C2148" s="2"/>
      <c r="D2148" s="2"/>
      <c r="E2148" s="2"/>
      <c r="F2148" s="2"/>
      <c r="G2148" s="2"/>
      <c r="H2148" s="2"/>
      <c r="I2148" s="2" t="s">
        <v>76</v>
      </c>
      <c r="J2148" s="2">
        <v>6.7</v>
      </c>
    </row>
    <row r="2149">
      <c r="A2149" s="2" t="s">
        <v>1196</v>
      </c>
      <c r="B2149" s="2" t="s">
        <v>8362</v>
      </c>
      <c r="C2149" s="2" t="s">
        <v>3593</v>
      </c>
      <c r="D2149" s="2"/>
      <c r="E2149" s="2"/>
      <c r="F2149" s="2"/>
      <c r="G2149" s="2"/>
      <c r="H2149" s="2"/>
      <c r="I2149" s="2" t="s">
        <v>679</v>
      </c>
      <c r="J2149" s="2">
        <v>7.1</v>
      </c>
    </row>
    <row r="2150">
      <c r="A2150" s="2" t="s">
        <v>585</v>
      </c>
      <c r="B2150" s="2" t="s">
        <v>1196</v>
      </c>
      <c r="C2150" s="2" t="s">
        <v>6837</v>
      </c>
      <c r="D2150" s="2"/>
      <c r="E2150" s="2"/>
      <c r="F2150" s="2"/>
      <c r="G2150" s="2"/>
      <c r="H2150" s="2"/>
      <c r="I2150" s="2" t="s">
        <v>495</v>
      </c>
      <c r="J2150" s="2">
        <v>5.8</v>
      </c>
    </row>
    <row r="2151">
      <c r="A2151" s="2" t="s">
        <v>1196</v>
      </c>
      <c r="B2151" s="2"/>
      <c r="C2151" s="2"/>
      <c r="D2151" s="2"/>
      <c r="E2151" s="2"/>
      <c r="F2151" s="2"/>
      <c r="G2151" s="2"/>
      <c r="H2151" s="2"/>
      <c r="I2151" s="2" t="s">
        <v>1196</v>
      </c>
      <c r="J2151" s="2">
        <v>6.7</v>
      </c>
    </row>
    <row r="2152">
      <c r="A2152" s="2" t="s">
        <v>585</v>
      </c>
      <c r="B2152" s="2" t="s">
        <v>6035</v>
      </c>
      <c r="C2152" s="2"/>
      <c r="D2152" s="2"/>
      <c r="E2152" s="2"/>
      <c r="F2152" s="2"/>
      <c r="G2152" s="2"/>
      <c r="H2152" s="2"/>
      <c r="I2152" s="2" t="s">
        <v>2067</v>
      </c>
      <c r="J2152" s="2">
        <v>5.8</v>
      </c>
    </row>
    <row r="2153">
      <c r="A2153" s="2" t="s">
        <v>2228</v>
      </c>
      <c r="B2153" s="2" t="s">
        <v>4259</v>
      </c>
      <c r="C2153" s="2" t="s">
        <v>3593</v>
      </c>
      <c r="D2153" s="2"/>
      <c r="E2153" s="2"/>
      <c r="F2153" s="2"/>
      <c r="G2153" s="2"/>
      <c r="H2153" s="2"/>
      <c r="I2153" s="2" t="s">
        <v>1514</v>
      </c>
      <c r="J2153" s="2">
        <v>6.8</v>
      </c>
    </row>
    <row r="2154">
      <c r="A2154" s="2" t="s">
        <v>464</v>
      </c>
      <c r="B2154" s="2" t="s">
        <v>330</v>
      </c>
      <c r="C2154" s="2"/>
      <c r="D2154" s="2"/>
      <c r="E2154" s="2"/>
      <c r="F2154" s="2"/>
      <c r="G2154" s="2"/>
      <c r="H2154" s="2"/>
      <c r="I2154" s="2" t="s">
        <v>46</v>
      </c>
      <c r="J2154" s="2">
        <v>8.5</v>
      </c>
    </row>
    <row r="2155">
      <c r="A2155" s="2" t="s">
        <v>330</v>
      </c>
      <c r="B2155" s="2" t="s">
        <v>585</v>
      </c>
      <c r="C2155" s="2" t="s">
        <v>6284</v>
      </c>
      <c r="D2155" s="2"/>
      <c r="E2155" s="2"/>
      <c r="F2155" s="2"/>
      <c r="G2155" s="2"/>
      <c r="H2155" s="2"/>
      <c r="I2155" s="2" t="s">
        <v>833</v>
      </c>
      <c r="J2155" s="2">
        <v>6.6</v>
      </c>
    </row>
    <row r="2156">
      <c r="A2156" s="2" t="s">
        <v>1196</v>
      </c>
      <c r="B2156" s="2" t="s">
        <v>4259</v>
      </c>
      <c r="C2156" s="2"/>
      <c r="D2156" s="2"/>
      <c r="E2156" s="2"/>
      <c r="F2156" s="2"/>
      <c r="G2156" s="2"/>
      <c r="H2156" s="2"/>
      <c r="I2156" s="2" t="s">
        <v>650</v>
      </c>
      <c r="J2156" s="2">
        <v>7.7</v>
      </c>
    </row>
    <row r="2157">
      <c r="A2157" s="2" t="s">
        <v>1196</v>
      </c>
      <c r="B2157" s="2" t="s">
        <v>2228</v>
      </c>
      <c r="C2157" s="2" t="s">
        <v>4259</v>
      </c>
      <c r="D2157" s="2" t="s">
        <v>3593</v>
      </c>
      <c r="E2157" s="2"/>
      <c r="F2157" s="2"/>
      <c r="G2157" s="2"/>
      <c r="H2157" s="2"/>
      <c r="I2157" s="2" t="s">
        <v>1114</v>
      </c>
      <c r="J2157" s="2">
        <v>4.7</v>
      </c>
    </row>
    <row r="2158">
      <c r="A2158" s="2" t="s">
        <v>464</v>
      </c>
      <c r="B2158" s="2" t="s">
        <v>585</v>
      </c>
      <c r="C2158" s="2" t="s">
        <v>8361</v>
      </c>
      <c r="D2158" s="2" t="s">
        <v>3593</v>
      </c>
      <c r="E2158" s="2"/>
      <c r="F2158" s="2"/>
      <c r="G2158" s="2"/>
      <c r="H2158" s="2"/>
      <c r="I2158" s="2" t="s">
        <v>142</v>
      </c>
      <c r="J2158" s="2">
        <v>6.4</v>
      </c>
    </row>
    <row r="2159">
      <c r="A2159" s="2" t="s">
        <v>585</v>
      </c>
      <c r="B2159" s="2"/>
      <c r="C2159" s="2"/>
      <c r="D2159" s="2"/>
      <c r="E2159" s="2"/>
      <c r="F2159" s="2"/>
      <c r="G2159" s="2"/>
      <c r="H2159" s="2"/>
      <c r="I2159" s="2" t="s">
        <v>585</v>
      </c>
      <c r="J2159" s="2">
        <v>5.5</v>
      </c>
    </row>
    <row r="2160">
      <c r="A2160" s="2" t="s">
        <v>8361</v>
      </c>
      <c r="B2160" s="2" t="s">
        <v>1196</v>
      </c>
      <c r="C2160" s="2" t="s">
        <v>2228</v>
      </c>
      <c r="D2160" s="2" t="s">
        <v>3593</v>
      </c>
      <c r="E2160" s="2"/>
      <c r="F2160" s="2"/>
      <c r="G2160" s="2"/>
      <c r="H2160" s="2"/>
      <c r="I2160" s="2" t="s">
        <v>2304</v>
      </c>
      <c r="J2160" s="2">
        <v>8.6</v>
      </c>
    </row>
    <row r="2161">
      <c r="A2161" s="2" t="s">
        <v>585</v>
      </c>
      <c r="B2161" s="2" t="s">
        <v>4153</v>
      </c>
      <c r="C2161" s="2"/>
      <c r="D2161" s="2"/>
      <c r="E2161" s="2"/>
      <c r="F2161" s="2"/>
      <c r="G2161" s="2"/>
      <c r="H2161" s="2"/>
      <c r="I2161" s="2" t="s">
        <v>2233</v>
      </c>
      <c r="J2161" s="2">
        <v>7.0</v>
      </c>
    </row>
    <row r="2162">
      <c r="A2162" s="2" t="s">
        <v>464</v>
      </c>
      <c r="B2162" s="2" t="s">
        <v>585</v>
      </c>
      <c r="C2162" s="2" t="s">
        <v>25</v>
      </c>
      <c r="D2162" s="2"/>
      <c r="E2162" s="2"/>
      <c r="F2162" s="2"/>
      <c r="G2162" s="2"/>
      <c r="H2162" s="2"/>
      <c r="I2162" s="2" t="s">
        <v>3684</v>
      </c>
      <c r="J2162" s="2">
        <v>7.1</v>
      </c>
    </row>
    <row r="2163">
      <c r="A2163" s="2" t="s">
        <v>330</v>
      </c>
      <c r="B2163" s="2" t="s">
        <v>2228</v>
      </c>
      <c r="C2163" s="2" t="s">
        <v>3593</v>
      </c>
      <c r="D2163" s="2"/>
      <c r="E2163" s="2"/>
      <c r="F2163" s="2"/>
      <c r="G2163" s="2"/>
      <c r="H2163" s="2"/>
      <c r="I2163" s="2" t="s">
        <v>2970</v>
      </c>
      <c r="J2163" s="2">
        <v>5.7</v>
      </c>
    </row>
    <row r="2164">
      <c r="A2164" s="2" t="s">
        <v>330</v>
      </c>
      <c r="B2164" s="2" t="s">
        <v>585</v>
      </c>
      <c r="C2164" s="2" t="s">
        <v>1196</v>
      </c>
      <c r="D2164" s="2" t="s">
        <v>6284</v>
      </c>
      <c r="E2164" s="2" t="s">
        <v>6837</v>
      </c>
      <c r="F2164" s="2"/>
      <c r="G2164" s="2"/>
      <c r="H2164" s="2"/>
      <c r="I2164" s="2" t="s">
        <v>3688</v>
      </c>
      <c r="J2164" s="2">
        <v>3.7</v>
      </c>
    </row>
    <row r="2165">
      <c r="A2165" s="2" t="s">
        <v>2228</v>
      </c>
      <c r="B2165" s="2" t="s">
        <v>8362</v>
      </c>
      <c r="C2165" s="2" t="s">
        <v>3593</v>
      </c>
      <c r="D2165" s="2"/>
      <c r="E2165" s="2"/>
      <c r="F2165" s="2"/>
      <c r="G2165" s="2"/>
      <c r="H2165" s="2"/>
      <c r="I2165" s="2" t="s">
        <v>1059</v>
      </c>
      <c r="J2165" s="2">
        <v>7.5</v>
      </c>
    </row>
    <row r="2166">
      <c r="A2166" s="2" t="s">
        <v>330</v>
      </c>
      <c r="B2166" s="2" t="s">
        <v>585</v>
      </c>
      <c r="C2166" s="2" t="s">
        <v>6284</v>
      </c>
      <c r="D2166" s="2" t="s">
        <v>6837</v>
      </c>
      <c r="E2166" s="2"/>
      <c r="F2166" s="2"/>
      <c r="G2166" s="2"/>
      <c r="H2166" s="2"/>
      <c r="I2166" s="2" t="s">
        <v>3377</v>
      </c>
      <c r="J2166" s="2">
        <v>4.6</v>
      </c>
    </row>
    <row r="2167">
      <c r="A2167" s="2" t="s">
        <v>585</v>
      </c>
      <c r="B2167" s="2"/>
      <c r="C2167" s="2"/>
      <c r="D2167" s="2"/>
      <c r="E2167" s="2"/>
      <c r="F2167" s="2"/>
      <c r="G2167" s="2"/>
      <c r="H2167" s="2"/>
      <c r="I2167" s="2" t="s">
        <v>585</v>
      </c>
      <c r="J2167" s="2">
        <v>4.9</v>
      </c>
    </row>
    <row r="2168">
      <c r="A2168" s="2" t="s">
        <v>1196</v>
      </c>
      <c r="B2168" s="2" t="s">
        <v>8362</v>
      </c>
      <c r="C2168" s="2" t="s">
        <v>3593</v>
      </c>
      <c r="D2168" s="2"/>
      <c r="E2168" s="2"/>
      <c r="F2168" s="2"/>
      <c r="G2168" s="2"/>
      <c r="H2168" s="2"/>
      <c r="I2168" s="2" t="s">
        <v>679</v>
      </c>
      <c r="J2168" s="2">
        <v>6.9</v>
      </c>
    </row>
    <row r="2169">
      <c r="A2169" s="2" t="s">
        <v>585</v>
      </c>
      <c r="B2169" s="2" t="s">
        <v>4153</v>
      </c>
      <c r="C2169" s="2"/>
      <c r="D2169" s="2"/>
      <c r="E2169" s="2"/>
      <c r="F2169" s="2"/>
      <c r="G2169" s="2"/>
      <c r="H2169" s="2"/>
      <c r="I2169" s="2" t="s">
        <v>2233</v>
      </c>
      <c r="J2169" s="2">
        <v>7.1</v>
      </c>
    </row>
    <row r="2170">
      <c r="A2170" s="2" t="s">
        <v>464</v>
      </c>
      <c r="B2170" s="2" t="s">
        <v>330</v>
      </c>
      <c r="C2170" s="2" t="s">
        <v>443</v>
      </c>
      <c r="D2170" s="2" t="s">
        <v>4259</v>
      </c>
      <c r="E2170" s="2" t="s">
        <v>3593</v>
      </c>
      <c r="F2170" s="2"/>
      <c r="G2170" s="2"/>
      <c r="H2170" s="2"/>
      <c r="I2170" s="2" t="s">
        <v>93</v>
      </c>
      <c r="J2170" s="2">
        <v>5.8</v>
      </c>
    </row>
    <row r="2171">
      <c r="A2171" s="2" t="s">
        <v>1196</v>
      </c>
      <c r="B2171" s="2" t="s">
        <v>8362</v>
      </c>
      <c r="C2171" s="2" t="s">
        <v>6837</v>
      </c>
      <c r="D2171" s="2" t="s">
        <v>3593</v>
      </c>
      <c r="E2171" s="2"/>
      <c r="F2171" s="2"/>
      <c r="G2171" s="2"/>
      <c r="H2171" s="2"/>
      <c r="I2171" s="2" t="s">
        <v>1151</v>
      </c>
      <c r="J2171" s="2">
        <v>7.0</v>
      </c>
    </row>
    <row r="2172">
      <c r="A2172" s="2" t="s">
        <v>585</v>
      </c>
      <c r="B2172" s="2" t="s">
        <v>8361</v>
      </c>
      <c r="C2172" s="2"/>
      <c r="D2172" s="2"/>
      <c r="E2172" s="2"/>
      <c r="F2172" s="2"/>
      <c r="G2172" s="2"/>
      <c r="H2172" s="2"/>
      <c r="I2172" s="2" t="s">
        <v>349</v>
      </c>
      <c r="J2172" s="2">
        <v>5.4</v>
      </c>
    </row>
    <row r="2173">
      <c r="A2173" s="2" t="s">
        <v>585</v>
      </c>
      <c r="B2173" s="2" t="s">
        <v>1196</v>
      </c>
      <c r="C2173" s="2"/>
      <c r="D2173" s="2"/>
      <c r="E2173" s="2"/>
      <c r="F2173" s="2"/>
      <c r="G2173" s="2"/>
      <c r="H2173" s="2"/>
      <c r="I2173" s="2" t="s">
        <v>888</v>
      </c>
      <c r="J2173" s="2">
        <v>7.3</v>
      </c>
    </row>
    <row r="2174">
      <c r="A2174" s="2" t="s">
        <v>330</v>
      </c>
      <c r="B2174" s="2" t="s">
        <v>585</v>
      </c>
      <c r="C2174" s="2" t="s">
        <v>1196</v>
      </c>
      <c r="D2174" s="2" t="s">
        <v>6284</v>
      </c>
      <c r="E2174" s="2" t="s">
        <v>8362</v>
      </c>
      <c r="F2174" s="2"/>
      <c r="G2174" s="2"/>
      <c r="H2174" s="2"/>
      <c r="I2174" s="2" t="s">
        <v>3697</v>
      </c>
      <c r="J2174" s="2">
        <v>7.1</v>
      </c>
    </row>
    <row r="2175">
      <c r="A2175" s="2" t="s">
        <v>1196</v>
      </c>
      <c r="B2175" s="2" t="s">
        <v>6284</v>
      </c>
      <c r="C2175" s="2" t="s">
        <v>4153</v>
      </c>
      <c r="D2175" s="2" t="s">
        <v>6837</v>
      </c>
      <c r="E2175" s="2"/>
      <c r="F2175" s="2"/>
      <c r="G2175" s="2"/>
      <c r="H2175" s="2"/>
      <c r="I2175" s="2" t="s">
        <v>3699</v>
      </c>
      <c r="J2175" s="2">
        <v>5.8</v>
      </c>
    </row>
    <row r="2176">
      <c r="A2176" s="2" t="s">
        <v>4624</v>
      </c>
      <c r="B2176" s="2" t="s">
        <v>1196</v>
      </c>
      <c r="C2176" s="2" t="s">
        <v>7872</v>
      </c>
      <c r="D2176" s="2"/>
      <c r="E2176" s="2"/>
      <c r="F2176" s="2"/>
      <c r="G2176" s="2"/>
      <c r="H2176" s="2"/>
      <c r="I2176" s="2" t="s">
        <v>2073</v>
      </c>
      <c r="J2176" s="2">
        <v>8.1</v>
      </c>
    </row>
    <row r="2177">
      <c r="A2177" s="2" t="s">
        <v>585</v>
      </c>
      <c r="B2177" s="2" t="s">
        <v>1196</v>
      </c>
      <c r="C2177" s="2" t="s">
        <v>4153</v>
      </c>
      <c r="D2177" s="2" t="s">
        <v>6837</v>
      </c>
      <c r="E2177" s="2"/>
      <c r="F2177" s="2"/>
      <c r="G2177" s="2"/>
      <c r="H2177" s="2"/>
      <c r="I2177" s="2" t="s">
        <v>2018</v>
      </c>
      <c r="J2177" s="2">
        <v>5.7</v>
      </c>
    </row>
    <row r="2178">
      <c r="A2178" s="2" t="s">
        <v>585</v>
      </c>
      <c r="B2178" s="2" t="s">
        <v>1196</v>
      </c>
      <c r="C2178" s="2" t="s">
        <v>6837</v>
      </c>
      <c r="D2178" s="2"/>
      <c r="E2178" s="2"/>
      <c r="F2178" s="2"/>
      <c r="G2178" s="2"/>
      <c r="H2178" s="2"/>
      <c r="I2178" s="2" t="s">
        <v>495</v>
      </c>
      <c r="J2178" s="2">
        <v>4.4</v>
      </c>
    </row>
    <row r="2179">
      <c r="A2179" s="2" t="s">
        <v>443</v>
      </c>
      <c r="B2179" s="2" t="s">
        <v>6837</v>
      </c>
      <c r="C2179" s="2"/>
      <c r="D2179" s="2"/>
      <c r="E2179" s="2"/>
      <c r="F2179" s="2"/>
      <c r="G2179" s="2"/>
      <c r="H2179" s="2"/>
      <c r="I2179" s="2" t="s">
        <v>3705</v>
      </c>
      <c r="J2179" s="2">
        <v>7.9</v>
      </c>
    </row>
    <row r="2180">
      <c r="A2180" s="2" t="s">
        <v>1196</v>
      </c>
      <c r="B2180" s="2" t="s">
        <v>6837</v>
      </c>
      <c r="C2180" s="2"/>
      <c r="D2180" s="2"/>
      <c r="E2180" s="2"/>
      <c r="F2180" s="2"/>
      <c r="G2180" s="2"/>
      <c r="H2180" s="2"/>
      <c r="I2180" s="2" t="s">
        <v>76</v>
      </c>
      <c r="J2180" s="2">
        <v>7.6</v>
      </c>
    </row>
    <row r="2181">
      <c r="A2181" s="2" t="s">
        <v>585</v>
      </c>
      <c r="B2181" s="2" t="s">
        <v>8361</v>
      </c>
      <c r="C2181" s="2" t="s">
        <v>1196</v>
      </c>
      <c r="D2181" s="2"/>
      <c r="E2181" s="2"/>
      <c r="F2181" s="2"/>
      <c r="G2181" s="2"/>
      <c r="H2181" s="2"/>
      <c r="I2181" s="2" t="s">
        <v>3182</v>
      </c>
      <c r="J2181" s="2">
        <v>4.8</v>
      </c>
    </row>
    <row r="2182">
      <c r="A2182" s="2" t="s">
        <v>464</v>
      </c>
      <c r="B2182" s="2" t="s">
        <v>8361</v>
      </c>
      <c r="C2182" s="2" t="s">
        <v>1196</v>
      </c>
      <c r="D2182" s="2" t="s">
        <v>3593</v>
      </c>
      <c r="E2182" s="2"/>
      <c r="F2182" s="2"/>
      <c r="G2182" s="2"/>
      <c r="H2182" s="2"/>
      <c r="I2182" s="2" t="s">
        <v>154</v>
      </c>
      <c r="J2182" s="2">
        <v>7.8</v>
      </c>
    </row>
    <row r="2183">
      <c r="A2183" s="2" t="s">
        <v>585</v>
      </c>
      <c r="B2183" s="2"/>
      <c r="C2183" s="2"/>
      <c r="D2183" s="2"/>
      <c r="E2183" s="2"/>
      <c r="F2183" s="2"/>
      <c r="G2183" s="2"/>
      <c r="H2183" s="2"/>
      <c r="I2183" s="2" t="s">
        <v>585</v>
      </c>
      <c r="J2183" s="2">
        <v>6.7</v>
      </c>
    </row>
    <row r="2184">
      <c r="A2184" s="2" t="s">
        <v>585</v>
      </c>
      <c r="B2184" s="2" t="s">
        <v>6837</v>
      </c>
      <c r="C2184" s="2"/>
      <c r="D2184" s="2"/>
      <c r="E2184" s="2"/>
      <c r="F2184" s="2"/>
      <c r="G2184" s="2"/>
      <c r="H2184" s="2"/>
      <c r="I2184" s="2" t="s">
        <v>590</v>
      </c>
      <c r="J2184" s="2">
        <v>2.7</v>
      </c>
    </row>
    <row r="2185">
      <c r="A2185" s="2" t="s">
        <v>330</v>
      </c>
      <c r="B2185" s="2" t="s">
        <v>3985</v>
      </c>
      <c r="C2185" s="2" t="s">
        <v>6284</v>
      </c>
      <c r="D2185" s="2" t="s">
        <v>443</v>
      </c>
      <c r="E2185" s="2"/>
      <c r="F2185" s="2"/>
      <c r="G2185" s="2"/>
      <c r="H2185" s="2"/>
      <c r="I2185" s="2" t="s">
        <v>216</v>
      </c>
      <c r="J2185" s="2">
        <v>5.8</v>
      </c>
    </row>
    <row r="2186">
      <c r="A2186" s="2" t="s">
        <v>4624</v>
      </c>
      <c r="B2186" s="2" t="s">
        <v>1196</v>
      </c>
      <c r="C2186" s="2" t="s">
        <v>7872</v>
      </c>
      <c r="D2186" s="2"/>
      <c r="E2186" s="2"/>
      <c r="F2186" s="2"/>
      <c r="G2186" s="2"/>
      <c r="H2186" s="2"/>
      <c r="I2186" s="2" t="s">
        <v>2073</v>
      </c>
      <c r="J2186" s="2">
        <v>7.5</v>
      </c>
    </row>
    <row r="2187">
      <c r="A2187" s="2" t="s">
        <v>330</v>
      </c>
      <c r="B2187" s="2" t="s">
        <v>3985</v>
      </c>
      <c r="C2187" s="2" t="s">
        <v>6284</v>
      </c>
      <c r="D2187" s="2" t="s">
        <v>6035</v>
      </c>
      <c r="E2187" s="2"/>
      <c r="F2187" s="2"/>
      <c r="G2187" s="2"/>
      <c r="H2187" s="2"/>
      <c r="I2187" s="2" t="s">
        <v>3720</v>
      </c>
      <c r="J2187" s="2">
        <v>5.4</v>
      </c>
    </row>
    <row r="2188">
      <c r="A2188" s="2" t="s">
        <v>1196</v>
      </c>
      <c r="B2188" s="2" t="s">
        <v>2228</v>
      </c>
      <c r="C2188" s="2" t="s">
        <v>8362</v>
      </c>
      <c r="D2188" s="2" t="s">
        <v>3593</v>
      </c>
      <c r="E2188" s="2"/>
      <c r="F2188" s="2"/>
      <c r="G2188" s="2"/>
      <c r="H2188" s="2"/>
      <c r="I2188" s="2" t="s">
        <v>2139</v>
      </c>
      <c r="J2188" s="2">
        <v>4.1</v>
      </c>
    </row>
    <row r="2189">
      <c r="A2189" s="2" t="s">
        <v>1196</v>
      </c>
      <c r="B2189" s="2" t="s">
        <v>8362</v>
      </c>
      <c r="C2189" s="2" t="s">
        <v>3593</v>
      </c>
      <c r="D2189" s="2"/>
      <c r="E2189" s="2"/>
      <c r="F2189" s="2"/>
      <c r="G2189" s="2"/>
      <c r="H2189" s="2"/>
      <c r="I2189" s="2" t="s">
        <v>679</v>
      </c>
      <c r="J2189" s="2">
        <v>5.9</v>
      </c>
    </row>
    <row r="2190">
      <c r="A2190" s="2" t="s">
        <v>3985</v>
      </c>
      <c r="B2190" s="2" t="s">
        <v>585</v>
      </c>
      <c r="C2190" s="2" t="s">
        <v>1196</v>
      </c>
      <c r="D2190" s="2" t="s">
        <v>6284</v>
      </c>
      <c r="E2190" s="2" t="s">
        <v>6035</v>
      </c>
      <c r="F2190" s="2"/>
      <c r="G2190" s="2"/>
      <c r="H2190" s="2"/>
      <c r="I2190" s="2" t="s">
        <v>3726</v>
      </c>
      <c r="J2190" s="2">
        <v>6.3</v>
      </c>
    </row>
    <row r="2191">
      <c r="A2191" s="2" t="s">
        <v>2228</v>
      </c>
      <c r="B2191" s="2" t="s">
        <v>8362</v>
      </c>
      <c r="C2191" s="2" t="s">
        <v>3593</v>
      </c>
      <c r="D2191" s="2"/>
      <c r="E2191" s="2"/>
      <c r="F2191" s="2"/>
      <c r="G2191" s="2"/>
      <c r="H2191" s="2"/>
      <c r="I2191" s="2" t="s">
        <v>1059</v>
      </c>
      <c r="J2191" s="2">
        <v>7.0</v>
      </c>
    </row>
    <row r="2192">
      <c r="A2192" s="2" t="s">
        <v>330</v>
      </c>
      <c r="B2192" s="2" t="s">
        <v>6284</v>
      </c>
      <c r="C2192" s="2"/>
      <c r="D2192" s="2"/>
      <c r="E2192" s="2"/>
      <c r="F2192" s="2"/>
      <c r="G2192" s="2"/>
      <c r="H2192" s="2"/>
      <c r="I2192" s="2" t="s">
        <v>3233</v>
      </c>
      <c r="J2192" s="2">
        <v>6.8</v>
      </c>
    </row>
    <row r="2193">
      <c r="A2193" s="2" t="s">
        <v>585</v>
      </c>
      <c r="B2193" s="2"/>
      <c r="C2193" s="2"/>
      <c r="D2193" s="2"/>
      <c r="E2193" s="2"/>
      <c r="F2193" s="2"/>
      <c r="G2193" s="2"/>
      <c r="H2193" s="2"/>
      <c r="I2193" s="2" t="s">
        <v>585</v>
      </c>
      <c r="J2193" s="2">
        <v>3.5</v>
      </c>
    </row>
    <row r="2194">
      <c r="A2194" s="2" t="s">
        <v>330</v>
      </c>
      <c r="B2194" s="2" t="s">
        <v>585</v>
      </c>
      <c r="C2194" s="2"/>
      <c r="D2194" s="2"/>
      <c r="E2194" s="2"/>
      <c r="F2194" s="2"/>
      <c r="G2194" s="2"/>
      <c r="H2194" s="2"/>
      <c r="I2194" s="2" t="s">
        <v>1473</v>
      </c>
      <c r="J2194" s="2">
        <v>2.3</v>
      </c>
    </row>
    <row r="2195">
      <c r="A2195" s="2" t="s">
        <v>330</v>
      </c>
      <c r="B2195" s="2" t="s">
        <v>443</v>
      </c>
      <c r="C2195" s="2"/>
      <c r="D2195" s="2"/>
      <c r="E2195" s="2"/>
      <c r="F2195" s="2"/>
      <c r="G2195" s="2"/>
      <c r="H2195" s="2"/>
      <c r="I2195" s="2" t="s">
        <v>62</v>
      </c>
      <c r="J2195" s="2">
        <v>6.9</v>
      </c>
    </row>
    <row r="2196">
      <c r="A2196" s="2" t="s">
        <v>4624</v>
      </c>
      <c r="B2196" s="2" t="s">
        <v>8361</v>
      </c>
      <c r="C2196" s="2" t="s">
        <v>1196</v>
      </c>
      <c r="D2196" s="2" t="s">
        <v>7872</v>
      </c>
      <c r="E2196" s="2"/>
      <c r="F2196" s="2"/>
      <c r="G2196" s="2"/>
      <c r="H2196" s="2"/>
      <c r="I2196" s="2" t="s">
        <v>3733</v>
      </c>
      <c r="J2196" s="2">
        <v>8.1</v>
      </c>
    </row>
    <row r="2197">
      <c r="A2197" s="2" t="s">
        <v>8361</v>
      </c>
      <c r="B2197" s="2" t="s">
        <v>1196</v>
      </c>
      <c r="C2197" s="2" t="s">
        <v>3593</v>
      </c>
      <c r="D2197" s="2"/>
      <c r="E2197" s="2"/>
      <c r="F2197" s="2"/>
      <c r="G2197" s="2"/>
      <c r="H2197" s="2"/>
      <c r="I2197" s="2" t="s">
        <v>751</v>
      </c>
      <c r="J2197" s="2">
        <v>6.1</v>
      </c>
    </row>
    <row r="2198">
      <c r="A2198" s="2" t="s">
        <v>2228</v>
      </c>
      <c r="B2198" s="2" t="s">
        <v>3593</v>
      </c>
      <c r="C2198" s="2"/>
      <c r="D2198" s="2"/>
      <c r="E2198" s="2"/>
      <c r="F2198" s="2"/>
      <c r="G2198" s="2"/>
      <c r="H2198" s="2"/>
      <c r="I2198" s="2" t="s">
        <v>1929</v>
      </c>
      <c r="J2198" s="2">
        <v>5.0</v>
      </c>
    </row>
    <row r="2199">
      <c r="A2199" s="2" t="s">
        <v>585</v>
      </c>
      <c r="B2199" s="2" t="s">
        <v>1196</v>
      </c>
      <c r="C2199" s="2" t="s">
        <v>6837</v>
      </c>
      <c r="D2199" s="2"/>
      <c r="E2199" s="2"/>
      <c r="F2199" s="2"/>
      <c r="G2199" s="2"/>
      <c r="H2199" s="2"/>
      <c r="I2199" s="2" t="s">
        <v>495</v>
      </c>
      <c r="J2199" s="2">
        <v>5.5</v>
      </c>
    </row>
    <row r="2200">
      <c r="A2200" s="2" t="s">
        <v>330</v>
      </c>
      <c r="B2200" s="2" t="s">
        <v>585</v>
      </c>
      <c r="C2200" s="2" t="s">
        <v>443</v>
      </c>
      <c r="D2200" s="2" t="s">
        <v>4153</v>
      </c>
      <c r="E2200" s="2" t="s">
        <v>4259</v>
      </c>
      <c r="F2200" s="2"/>
      <c r="G2200" s="2"/>
      <c r="H2200" s="2"/>
      <c r="I2200" s="2" t="s">
        <v>3739</v>
      </c>
      <c r="J2200" s="2">
        <v>6.2</v>
      </c>
    </row>
    <row r="2201">
      <c r="A2201" s="2" t="s">
        <v>585</v>
      </c>
      <c r="B2201" s="2" t="s">
        <v>1196</v>
      </c>
      <c r="C2201" s="2" t="s">
        <v>6837</v>
      </c>
      <c r="D2201" s="2" t="s">
        <v>3593</v>
      </c>
      <c r="E2201" s="2"/>
      <c r="F2201" s="2"/>
      <c r="G2201" s="2"/>
      <c r="H2201" s="2"/>
      <c r="I2201" s="2" t="s">
        <v>3371</v>
      </c>
      <c r="J2201" s="2">
        <v>6.2</v>
      </c>
    </row>
    <row r="2202">
      <c r="A2202" s="2" t="s">
        <v>464</v>
      </c>
      <c r="B2202" s="2" t="s">
        <v>4259</v>
      </c>
      <c r="C2202" s="2"/>
      <c r="D2202" s="2"/>
      <c r="E2202" s="2"/>
      <c r="F2202" s="2"/>
      <c r="G2202" s="2"/>
      <c r="H2202" s="2"/>
      <c r="I2202" s="2" t="s">
        <v>222</v>
      </c>
      <c r="J2202" s="2">
        <v>5.9</v>
      </c>
    </row>
    <row r="2203">
      <c r="A2203" s="2" t="s">
        <v>8361</v>
      </c>
      <c r="B2203" s="2" t="s">
        <v>1196</v>
      </c>
      <c r="C2203" s="2" t="s">
        <v>3593</v>
      </c>
      <c r="D2203" s="2"/>
      <c r="E2203" s="2"/>
      <c r="F2203" s="2"/>
      <c r="G2203" s="2"/>
      <c r="H2203" s="2"/>
      <c r="I2203" s="2" t="s">
        <v>751</v>
      </c>
      <c r="J2203" s="2">
        <v>6.3</v>
      </c>
    </row>
    <row r="2204">
      <c r="A2204" s="2" t="s">
        <v>4624</v>
      </c>
      <c r="B2204" s="2" t="s">
        <v>1196</v>
      </c>
      <c r="C2204" s="2" t="s">
        <v>4153</v>
      </c>
      <c r="D2204" s="2"/>
      <c r="E2204" s="2"/>
      <c r="F2204" s="2"/>
      <c r="G2204" s="2"/>
      <c r="H2204" s="2"/>
      <c r="I2204" s="2" t="s">
        <v>1500</v>
      </c>
      <c r="J2204" s="2">
        <v>6.7</v>
      </c>
    </row>
    <row r="2205">
      <c r="A2205" s="2" t="s">
        <v>585</v>
      </c>
      <c r="B2205" s="2"/>
      <c r="C2205" s="2"/>
      <c r="D2205" s="2"/>
      <c r="E2205" s="2"/>
      <c r="F2205" s="2"/>
      <c r="G2205" s="2"/>
      <c r="H2205" s="2"/>
      <c r="I2205" s="2" t="s">
        <v>585</v>
      </c>
      <c r="J2205" s="2">
        <v>3.5</v>
      </c>
    </row>
    <row r="2206">
      <c r="A2206" s="2" t="s">
        <v>1196</v>
      </c>
      <c r="B2206" s="2"/>
      <c r="C2206" s="2"/>
      <c r="D2206" s="2"/>
      <c r="E2206" s="2"/>
      <c r="F2206" s="2"/>
      <c r="G2206" s="2"/>
      <c r="H2206" s="2"/>
      <c r="I2206" s="2" t="s">
        <v>1196</v>
      </c>
      <c r="J2206" s="2">
        <v>7.5</v>
      </c>
    </row>
    <row r="2207">
      <c r="A2207" s="2" t="s">
        <v>585</v>
      </c>
      <c r="B2207" s="2" t="s">
        <v>1196</v>
      </c>
      <c r="C2207" s="2"/>
      <c r="D2207" s="2"/>
      <c r="E2207" s="2"/>
      <c r="F2207" s="2"/>
      <c r="G2207" s="2"/>
      <c r="H2207" s="2"/>
      <c r="I2207" s="2" t="s">
        <v>888</v>
      </c>
      <c r="J2207" s="2">
        <v>6.6</v>
      </c>
    </row>
    <row r="2208">
      <c r="A2208" s="2" t="s">
        <v>1196</v>
      </c>
      <c r="B2208" s="2" t="s">
        <v>8362</v>
      </c>
      <c r="C2208" s="2"/>
      <c r="D2208" s="2"/>
      <c r="E2208" s="2"/>
      <c r="F2208" s="2"/>
      <c r="G2208" s="2"/>
      <c r="H2208" s="2"/>
      <c r="I2208" s="2" t="s">
        <v>2791</v>
      </c>
      <c r="J2208" s="2">
        <v>7.5</v>
      </c>
    </row>
    <row r="2209">
      <c r="A2209" s="2" t="s">
        <v>464</v>
      </c>
      <c r="B2209" s="2" t="s">
        <v>585</v>
      </c>
      <c r="C2209" s="2"/>
      <c r="D2209" s="2"/>
      <c r="E2209" s="2"/>
      <c r="F2209" s="2"/>
      <c r="G2209" s="2"/>
      <c r="H2209" s="2"/>
      <c r="I2209" s="2" t="s">
        <v>756</v>
      </c>
      <c r="J2209" s="2">
        <v>7.2</v>
      </c>
    </row>
    <row r="2210">
      <c r="A2210" s="2" t="s">
        <v>2228</v>
      </c>
      <c r="B2210" s="2" t="s">
        <v>3593</v>
      </c>
      <c r="C2210" s="2"/>
      <c r="D2210" s="2"/>
      <c r="E2210" s="2"/>
      <c r="F2210" s="2"/>
      <c r="G2210" s="2"/>
      <c r="H2210" s="2"/>
      <c r="I2210" s="2" t="s">
        <v>1929</v>
      </c>
      <c r="J2210" s="2">
        <v>4.8</v>
      </c>
    </row>
    <row r="2211">
      <c r="A2211" s="2" t="s">
        <v>8361</v>
      </c>
      <c r="B2211" s="2" t="s">
        <v>1196</v>
      </c>
      <c r="C2211" s="2" t="s">
        <v>8362</v>
      </c>
      <c r="D2211" s="2" t="s">
        <v>3593</v>
      </c>
      <c r="E2211" s="2"/>
      <c r="F2211" s="2"/>
      <c r="G2211" s="2"/>
      <c r="H2211" s="2"/>
      <c r="I2211" s="2" t="s">
        <v>758</v>
      </c>
      <c r="J2211" s="2">
        <v>6.6</v>
      </c>
    </row>
    <row r="2212">
      <c r="A2212" s="2" t="s">
        <v>585</v>
      </c>
      <c r="B2212" s="2"/>
      <c r="C2212" s="2"/>
      <c r="D2212" s="2"/>
      <c r="E2212" s="2"/>
      <c r="F2212" s="2"/>
      <c r="G2212" s="2"/>
      <c r="H2212" s="2"/>
      <c r="I2212" s="2" t="s">
        <v>585</v>
      </c>
      <c r="J2212" s="2">
        <v>3.5</v>
      </c>
    </row>
    <row r="2213">
      <c r="A2213" s="2" t="s">
        <v>585</v>
      </c>
      <c r="B2213" s="2" t="s">
        <v>1196</v>
      </c>
      <c r="C2213" s="2" t="s">
        <v>6035</v>
      </c>
      <c r="D2213" s="2" t="s">
        <v>6837</v>
      </c>
      <c r="E2213" s="2" t="s">
        <v>5212</v>
      </c>
      <c r="F2213" s="2"/>
      <c r="G2213" s="2"/>
      <c r="H2213" s="2"/>
      <c r="I2213" s="2" t="s">
        <v>3758</v>
      </c>
      <c r="J2213" s="2">
        <v>6.7</v>
      </c>
    </row>
    <row r="2214">
      <c r="A2214" s="2" t="s">
        <v>4624</v>
      </c>
      <c r="B2214" s="2" t="s">
        <v>1196</v>
      </c>
      <c r="C2214" s="2" t="s">
        <v>7872</v>
      </c>
      <c r="D2214" s="2"/>
      <c r="E2214" s="2"/>
      <c r="F2214" s="2"/>
      <c r="G2214" s="2"/>
      <c r="H2214" s="2"/>
      <c r="I2214" s="2" t="s">
        <v>2073</v>
      </c>
      <c r="J2214" s="2">
        <v>7.6</v>
      </c>
    </row>
    <row r="2215">
      <c r="A2215" s="2" t="s">
        <v>464</v>
      </c>
      <c r="B2215" s="2" t="s">
        <v>330</v>
      </c>
      <c r="C2215" s="2" t="s">
        <v>1196</v>
      </c>
      <c r="D2215" s="2" t="s">
        <v>8362</v>
      </c>
      <c r="E2215" s="2"/>
      <c r="F2215" s="2"/>
      <c r="G2215" s="2"/>
      <c r="H2215" s="2"/>
      <c r="I2215" s="2" t="s">
        <v>3761</v>
      </c>
      <c r="J2215" s="2">
        <v>6.3</v>
      </c>
    </row>
    <row r="2216">
      <c r="A2216" s="2" t="s">
        <v>2228</v>
      </c>
      <c r="B2216" s="2"/>
      <c r="C2216" s="2"/>
      <c r="D2216" s="2"/>
      <c r="E2216" s="2"/>
      <c r="F2216" s="2"/>
      <c r="G2216" s="2"/>
      <c r="H2216" s="2"/>
      <c r="I2216" s="2" t="s">
        <v>2228</v>
      </c>
      <c r="J2216" s="2">
        <v>5.5</v>
      </c>
    </row>
    <row r="2217">
      <c r="A2217" s="2" t="s">
        <v>330</v>
      </c>
      <c r="B2217" s="2" t="s">
        <v>585</v>
      </c>
      <c r="C2217" s="2"/>
      <c r="D2217" s="2"/>
      <c r="E2217" s="2"/>
      <c r="F2217" s="2"/>
      <c r="G2217" s="2"/>
      <c r="H2217" s="2"/>
      <c r="I2217" s="2" t="s">
        <v>1473</v>
      </c>
      <c r="J2217" s="2">
        <v>6.3</v>
      </c>
    </row>
    <row r="2218">
      <c r="A2218" s="2" t="s">
        <v>8361</v>
      </c>
      <c r="B2218" s="2" t="s">
        <v>1196</v>
      </c>
      <c r="C2218" s="2" t="s">
        <v>8362</v>
      </c>
      <c r="D2218" s="2" t="s">
        <v>3593</v>
      </c>
      <c r="E2218" s="2"/>
      <c r="F2218" s="2"/>
      <c r="G2218" s="2"/>
      <c r="H2218" s="2"/>
      <c r="I2218" s="2" t="s">
        <v>758</v>
      </c>
      <c r="J2218" s="2">
        <v>6.5</v>
      </c>
    </row>
    <row r="2219">
      <c r="A2219" s="2" t="s">
        <v>8361</v>
      </c>
      <c r="B2219" s="2" t="s">
        <v>3593</v>
      </c>
      <c r="C2219" s="2"/>
      <c r="D2219" s="2"/>
      <c r="E2219" s="2"/>
      <c r="F2219" s="2"/>
      <c r="G2219" s="2"/>
      <c r="H2219" s="2"/>
      <c r="I2219" s="2" t="s">
        <v>535</v>
      </c>
      <c r="J2219" s="2">
        <v>5.6</v>
      </c>
    </row>
    <row r="2220">
      <c r="A2220" s="2" t="s">
        <v>1196</v>
      </c>
      <c r="B2220" s="2" t="s">
        <v>3593</v>
      </c>
      <c r="C2220" s="2"/>
      <c r="D2220" s="2"/>
      <c r="E2220" s="2"/>
      <c r="F2220" s="2"/>
      <c r="G2220" s="2"/>
      <c r="H2220" s="2"/>
      <c r="I2220" s="2" t="s">
        <v>1422</v>
      </c>
      <c r="J2220" s="2">
        <v>6.9</v>
      </c>
    </row>
    <row r="2221">
      <c r="A2221" s="2" t="s">
        <v>585</v>
      </c>
      <c r="B2221" s="2" t="s">
        <v>1196</v>
      </c>
      <c r="C2221" s="2" t="s">
        <v>4153</v>
      </c>
      <c r="D2221" s="2" t="s">
        <v>6837</v>
      </c>
      <c r="E2221" s="2"/>
      <c r="F2221" s="2"/>
      <c r="G2221" s="2"/>
      <c r="H2221" s="2"/>
      <c r="I2221" s="2" t="s">
        <v>2018</v>
      </c>
      <c r="J2221" s="2">
        <v>7.6</v>
      </c>
    </row>
    <row r="2222">
      <c r="A2222" s="2" t="s">
        <v>2228</v>
      </c>
      <c r="B2222" s="2" t="s">
        <v>8362</v>
      </c>
      <c r="C2222" s="2"/>
      <c r="D2222" s="2"/>
      <c r="E2222" s="2"/>
      <c r="F2222" s="2"/>
      <c r="G2222" s="2"/>
      <c r="H2222" s="2"/>
      <c r="I2222" s="2" t="s">
        <v>1777</v>
      </c>
      <c r="J2222" s="2">
        <v>3.9</v>
      </c>
    </row>
    <row r="2223">
      <c r="A2223" s="2" t="s">
        <v>8361</v>
      </c>
      <c r="B2223" s="2" t="s">
        <v>1196</v>
      </c>
      <c r="C2223" s="2" t="s">
        <v>3593</v>
      </c>
      <c r="D2223" s="2"/>
      <c r="E2223" s="2"/>
      <c r="F2223" s="2"/>
      <c r="G2223" s="2"/>
      <c r="H2223" s="2"/>
      <c r="I2223" s="2" t="s">
        <v>751</v>
      </c>
      <c r="J2223" s="2">
        <v>6.1</v>
      </c>
    </row>
    <row r="2224">
      <c r="A2224" s="2" t="s">
        <v>8361</v>
      </c>
      <c r="B2224" s="2" t="s">
        <v>1196</v>
      </c>
      <c r="C2224" s="2" t="s">
        <v>6837</v>
      </c>
      <c r="D2224" s="2" t="s">
        <v>3593</v>
      </c>
      <c r="E2224" s="2"/>
      <c r="F2224" s="2"/>
      <c r="G2224" s="2"/>
      <c r="H2224" s="2"/>
      <c r="I2224" s="2" t="s">
        <v>1838</v>
      </c>
      <c r="J2224" s="2">
        <v>7.3</v>
      </c>
    </row>
    <row r="2225">
      <c r="A2225" s="2" t="s">
        <v>1196</v>
      </c>
      <c r="B2225" s="2" t="s">
        <v>443</v>
      </c>
      <c r="C2225" s="2" t="s">
        <v>6837</v>
      </c>
      <c r="D2225" s="2" t="s">
        <v>4259</v>
      </c>
      <c r="E2225" s="2"/>
      <c r="F2225" s="2"/>
      <c r="G2225" s="2"/>
      <c r="H2225" s="2"/>
      <c r="I2225" s="2" t="s">
        <v>2401</v>
      </c>
      <c r="J2225" s="2">
        <v>8.3</v>
      </c>
    </row>
    <row r="2226">
      <c r="A2226" s="2" t="s">
        <v>585</v>
      </c>
      <c r="B2226" s="2" t="s">
        <v>6284</v>
      </c>
      <c r="C2226" s="2" t="s">
        <v>6837</v>
      </c>
      <c r="D2226" s="2"/>
      <c r="E2226" s="2"/>
      <c r="F2226" s="2"/>
      <c r="G2226" s="2"/>
      <c r="H2226" s="2"/>
      <c r="I2226" s="2" t="s">
        <v>956</v>
      </c>
      <c r="J2226" s="2">
        <v>5.8</v>
      </c>
    </row>
    <row r="2227">
      <c r="A2227" s="2" t="s">
        <v>464</v>
      </c>
      <c r="B2227" s="2" t="s">
        <v>8361</v>
      </c>
      <c r="C2227" s="2" t="s">
        <v>1196</v>
      </c>
      <c r="D2227" s="2" t="s">
        <v>3593</v>
      </c>
      <c r="E2227" s="2"/>
      <c r="F2227" s="2"/>
      <c r="G2227" s="2"/>
      <c r="H2227" s="2"/>
      <c r="I2227" s="2" t="s">
        <v>154</v>
      </c>
      <c r="J2227" s="2">
        <v>6.8</v>
      </c>
    </row>
    <row r="2228">
      <c r="A2228" s="2" t="s">
        <v>464</v>
      </c>
      <c r="B2228" s="2" t="s">
        <v>585</v>
      </c>
      <c r="C2228" s="2" t="s">
        <v>4259</v>
      </c>
      <c r="D2228" s="2"/>
      <c r="E2228" s="2"/>
      <c r="F2228" s="2"/>
      <c r="G2228" s="2"/>
      <c r="H2228" s="2"/>
      <c r="I2228" s="2" t="s">
        <v>672</v>
      </c>
      <c r="J2228" s="2">
        <v>7.0</v>
      </c>
    </row>
    <row r="2229">
      <c r="A2229" s="2" t="s">
        <v>585</v>
      </c>
      <c r="B2229" s="2" t="s">
        <v>8361</v>
      </c>
      <c r="C2229" s="2" t="s">
        <v>6284</v>
      </c>
      <c r="D2229" s="2" t="s">
        <v>8362</v>
      </c>
      <c r="E2229" s="2" t="s">
        <v>6837</v>
      </c>
      <c r="F2229" s="2" t="s">
        <v>3593</v>
      </c>
      <c r="G2229" s="2"/>
      <c r="H2229" s="2"/>
      <c r="I2229" s="2" t="s">
        <v>3782</v>
      </c>
      <c r="J2229" s="2">
        <v>5.9</v>
      </c>
    </row>
    <row r="2230">
      <c r="A2230" s="2" t="s">
        <v>464</v>
      </c>
      <c r="B2230" s="2" t="s">
        <v>2228</v>
      </c>
      <c r="C2230" s="2" t="s">
        <v>4259</v>
      </c>
      <c r="D2230" s="2" t="s">
        <v>3593</v>
      </c>
      <c r="E2230" s="2"/>
      <c r="F2230" s="2"/>
      <c r="G2230" s="2"/>
      <c r="H2230" s="2"/>
      <c r="I2230" s="2" t="s">
        <v>781</v>
      </c>
      <c r="J2230" s="2">
        <v>6.5</v>
      </c>
    </row>
    <row r="2231">
      <c r="A2231" s="2" t="s">
        <v>585</v>
      </c>
      <c r="B2231" s="2" t="s">
        <v>6837</v>
      </c>
      <c r="C2231" s="2"/>
      <c r="D2231" s="2"/>
      <c r="E2231" s="2"/>
      <c r="F2231" s="2"/>
      <c r="G2231" s="2"/>
      <c r="H2231" s="2"/>
      <c r="I2231" s="2" t="s">
        <v>590</v>
      </c>
      <c r="J2231" s="2">
        <v>6.4</v>
      </c>
    </row>
    <row r="2232">
      <c r="A2232" s="2" t="s">
        <v>330</v>
      </c>
      <c r="B2232" s="2" t="s">
        <v>585</v>
      </c>
      <c r="C2232" s="2" t="s">
        <v>6284</v>
      </c>
      <c r="D2232" s="2" t="s">
        <v>6837</v>
      </c>
      <c r="E2232" s="2"/>
      <c r="F2232" s="2"/>
      <c r="G2232" s="2"/>
      <c r="H2232" s="2"/>
      <c r="I2232" s="2" t="s">
        <v>3377</v>
      </c>
      <c r="J2232" s="2">
        <v>5.8</v>
      </c>
    </row>
    <row r="2233">
      <c r="A2233" s="2" t="s">
        <v>2228</v>
      </c>
      <c r="B2233" s="2" t="s">
        <v>3593</v>
      </c>
      <c r="C2233" s="2"/>
      <c r="D2233" s="2"/>
      <c r="E2233" s="2"/>
      <c r="F2233" s="2"/>
      <c r="G2233" s="2"/>
      <c r="H2233" s="2"/>
      <c r="I2233" s="2" t="s">
        <v>1929</v>
      </c>
      <c r="J2233" s="2">
        <v>5.1</v>
      </c>
    </row>
    <row r="2234">
      <c r="A2234" s="2" t="s">
        <v>464</v>
      </c>
      <c r="B2234" s="2" t="s">
        <v>330</v>
      </c>
      <c r="C2234" s="2" t="s">
        <v>1196</v>
      </c>
      <c r="D2234" s="2" t="s">
        <v>6837</v>
      </c>
      <c r="E2234" s="2" t="s">
        <v>5212</v>
      </c>
      <c r="F2234" s="2"/>
      <c r="G2234" s="2"/>
      <c r="H2234" s="2"/>
      <c r="I2234" s="2" t="s">
        <v>3793</v>
      </c>
      <c r="J2234" s="2">
        <v>6.8</v>
      </c>
    </row>
    <row r="2235">
      <c r="A2235" s="2" t="s">
        <v>330</v>
      </c>
      <c r="B2235" s="2" t="s">
        <v>3985</v>
      </c>
      <c r="C2235" s="2" t="s">
        <v>585</v>
      </c>
      <c r="D2235" s="2" t="s">
        <v>6284</v>
      </c>
      <c r="E2235" s="2" t="s">
        <v>6837</v>
      </c>
      <c r="F2235" s="2"/>
      <c r="G2235" s="2"/>
      <c r="H2235" s="2"/>
      <c r="I2235" s="2" t="s">
        <v>704</v>
      </c>
      <c r="J2235" s="2">
        <v>5.3</v>
      </c>
    </row>
    <row r="2236">
      <c r="A2236" s="2" t="s">
        <v>464</v>
      </c>
      <c r="B2236" s="2" t="s">
        <v>443</v>
      </c>
      <c r="C2236" s="2" t="s">
        <v>2228</v>
      </c>
      <c r="D2236" s="2" t="s">
        <v>3593</v>
      </c>
      <c r="E2236" s="2"/>
      <c r="F2236" s="2"/>
      <c r="G2236" s="2"/>
      <c r="H2236" s="2"/>
      <c r="I2236" s="2" t="s">
        <v>3098</v>
      </c>
      <c r="J2236" s="2">
        <v>5.3</v>
      </c>
    </row>
    <row r="2237">
      <c r="A2237" s="2" t="s">
        <v>585</v>
      </c>
      <c r="B2237" s="2" t="s">
        <v>1196</v>
      </c>
      <c r="C2237" s="2" t="s">
        <v>8364</v>
      </c>
      <c r="D2237" s="2"/>
      <c r="E2237" s="2"/>
      <c r="F2237" s="2"/>
      <c r="G2237" s="2"/>
      <c r="H2237" s="2"/>
      <c r="I2237" s="2" t="s">
        <v>2190</v>
      </c>
      <c r="J2237" s="2">
        <v>6.4</v>
      </c>
    </row>
    <row r="2238">
      <c r="A2238" s="2" t="s">
        <v>585</v>
      </c>
      <c r="B2238" s="2" t="s">
        <v>6284</v>
      </c>
      <c r="C2238" s="2" t="s">
        <v>443</v>
      </c>
      <c r="D2238" s="2"/>
      <c r="E2238" s="2"/>
      <c r="F2238" s="2"/>
      <c r="G2238" s="2"/>
      <c r="H2238" s="2"/>
      <c r="I2238" s="2" t="s">
        <v>176</v>
      </c>
      <c r="J2238" s="2">
        <v>4.9</v>
      </c>
    </row>
    <row r="2239">
      <c r="A2239" s="2" t="s">
        <v>585</v>
      </c>
      <c r="B2239" s="2" t="s">
        <v>8361</v>
      </c>
      <c r="C2239" s="2" t="s">
        <v>1196</v>
      </c>
      <c r="D2239" s="2"/>
      <c r="E2239" s="2"/>
      <c r="F2239" s="2"/>
      <c r="G2239" s="2"/>
      <c r="H2239" s="2"/>
      <c r="I2239" s="2" t="s">
        <v>3182</v>
      </c>
      <c r="J2239" s="2">
        <v>6.8</v>
      </c>
    </row>
    <row r="2240">
      <c r="A2240" s="2" t="s">
        <v>330</v>
      </c>
      <c r="B2240" s="2" t="s">
        <v>8361</v>
      </c>
      <c r="C2240" s="2" t="s">
        <v>8362</v>
      </c>
      <c r="D2240" s="2" t="s">
        <v>4259</v>
      </c>
      <c r="E2240" s="2" t="s">
        <v>3593</v>
      </c>
      <c r="F2240" s="2"/>
      <c r="G2240" s="2"/>
      <c r="H2240" s="2"/>
      <c r="I2240" s="2" t="s">
        <v>3803</v>
      </c>
      <c r="J2240" s="2">
        <v>7.1</v>
      </c>
    </row>
    <row r="2241">
      <c r="A2241" s="2" t="s">
        <v>8361</v>
      </c>
      <c r="B2241" s="2" t="s">
        <v>1196</v>
      </c>
      <c r="C2241" s="2" t="s">
        <v>5212</v>
      </c>
      <c r="D2241" s="2"/>
      <c r="E2241" s="2"/>
      <c r="F2241" s="2"/>
      <c r="G2241" s="2"/>
      <c r="H2241" s="2"/>
      <c r="I2241" s="2" t="s">
        <v>3806</v>
      </c>
      <c r="J2241" s="2">
        <v>6.8</v>
      </c>
    </row>
    <row r="2242">
      <c r="A2242" s="2" t="s">
        <v>464</v>
      </c>
      <c r="B2242" s="2" t="s">
        <v>2228</v>
      </c>
      <c r="C2242" s="2" t="s">
        <v>3593</v>
      </c>
      <c r="D2242" s="2"/>
      <c r="E2242" s="2"/>
      <c r="F2242" s="2"/>
      <c r="G2242" s="2"/>
      <c r="H2242" s="2"/>
      <c r="I2242" s="2" t="s">
        <v>1707</v>
      </c>
      <c r="J2242" s="2">
        <v>6.1</v>
      </c>
    </row>
    <row r="2243">
      <c r="A2243" s="2" t="s">
        <v>464</v>
      </c>
      <c r="B2243" s="2" t="s">
        <v>330</v>
      </c>
      <c r="C2243" s="2" t="s">
        <v>3985</v>
      </c>
      <c r="D2243" s="2" t="s">
        <v>6284</v>
      </c>
      <c r="E2243" s="2" t="s">
        <v>443</v>
      </c>
      <c r="F2243" s="2"/>
      <c r="G2243" s="2"/>
      <c r="H2243" s="2"/>
      <c r="I2243" s="2" t="s">
        <v>652</v>
      </c>
      <c r="J2243" s="2">
        <v>7.0</v>
      </c>
    </row>
    <row r="2244">
      <c r="A2244" s="2" t="s">
        <v>2228</v>
      </c>
      <c r="B2244" s="2" t="s">
        <v>8362</v>
      </c>
      <c r="C2244" s="2" t="s">
        <v>3593</v>
      </c>
      <c r="D2244" s="2"/>
      <c r="E2244" s="2"/>
      <c r="F2244" s="2"/>
      <c r="G2244" s="2"/>
      <c r="H2244" s="2"/>
      <c r="I2244" s="2" t="s">
        <v>1059</v>
      </c>
      <c r="J2244" s="2">
        <v>8.5</v>
      </c>
    </row>
    <row r="2245">
      <c r="A2245" s="2" t="s">
        <v>585</v>
      </c>
      <c r="B2245" s="2" t="s">
        <v>6837</v>
      </c>
      <c r="C2245" s="2"/>
      <c r="D2245" s="2"/>
      <c r="E2245" s="2"/>
      <c r="F2245" s="2"/>
      <c r="G2245" s="2"/>
      <c r="H2245" s="2"/>
      <c r="I2245" s="2" t="s">
        <v>590</v>
      </c>
      <c r="J2245" s="2">
        <v>5.9</v>
      </c>
    </row>
    <row r="2246">
      <c r="A2246" s="2" t="s">
        <v>1196</v>
      </c>
      <c r="B2246" s="2" t="s">
        <v>6837</v>
      </c>
      <c r="C2246" s="2"/>
      <c r="D2246" s="2"/>
      <c r="E2246" s="2"/>
      <c r="F2246" s="2"/>
      <c r="G2246" s="2"/>
      <c r="H2246" s="2"/>
      <c r="I2246" s="2" t="s">
        <v>76</v>
      </c>
      <c r="J2246" s="2">
        <v>6.3</v>
      </c>
    </row>
    <row r="2247">
      <c r="A2247" s="2" t="s">
        <v>585</v>
      </c>
      <c r="B2247" s="2" t="s">
        <v>1196</v>
      </c>
      <c r="C2247" s="2"/>
      <c r="D2247" s="2"/>
      <c r="E2247" s="2"/>
      <c r="F2247" s="2"/>
      <c r="G2247" s="2"/>
      <c r="H2247" s="2"/>
      <c r="I2247" s="2" t="s">
        <v>888</v>
      </c>
      <c r="J2247" s="2">
        <v>5.9</v>
      </c>
    </row>
    <row r="2248">
      <c r="A2248" s="2" t="s">
        <v>585</v>
      </c>
      <c r="B2248" s="2"/>
      <c r="C2248" s="2"/>
      <c r="D2248" s="2"/>
      <c r="E2248" s="2"/>
      <c r="F2248" s="2"/>
      <c r="G2248" s="2"/>
      <c r="H2248" s="2"/>
      <c r="I2248" s="2" t="s">
        <v>585</v>
      </c>
      <c r="J2248" s="2">
        <v>5.4</v>
      </c>
    </row>
    <row r="2249">
      <c r="A2249" s="2" t="s">
        <v>330</v>
      </c>
      <c r="B2249" s="2" t="s">
        <v>585</v>
      </c>
      <c r="C2249" s="2" t="s">
        <v>1196</v>
      </c>
      <c r="D2249" s="2" t="s">
        <v>443</v>
      </c>
      <c r="E2249" s="2"/>
      <c r="F2249" s="2"/>
      <c r="G2249" s="2"/>
      <c r="H2249" s="2"/>
      <c r="I2249" s="2" t="s">
        <v>3818</v>
      </c>
      <c r="J2249" s="2">
        <v>7.0</v>
      </c>
    </row>
    <row r="2250">
      <c r="A2250" s="2" t="s">
        <v>585</v>
      </c>
      <c r="B2250" s="2" t="s">
        <v>1196</v>
      </c>
      <c r="C2250" s="2" t="s">
        <v>6284</v>
      </c>
      <c r="D2250" s="2"/>
      <c r="E2250" s="2"/>
      <c r="F2250" s="2"/>
      <c r="G2250" s="2"/>
      <c r="H2250" s="2"/>
      <c r="I2250" s="2" t="s">
        <v>1378</v>
      </c>
      <c r="J2250" s="2">
        <v>6.9</v>
      </c>
    </row>
    <row r="2251">
      <c r="A2251" s="2" t="s">
        <v>1196</v>
      </c>
      <c r="B2251" s="2"/>
      <c r="C2251" s="2"/>
      <c r="D2251" s="2"/>
      <c r="E2251" s="2"/>
      <c r="F2251" s="2"/>
      <c r="G2251" s="2"/>
      <c r="H2251" s="2"/>
      <c r="I2251" s="2" t="s">
        <v>1196</v>
      </c>
      <c r="J2251" s="2">
        <v>7.5</v>
      </c>
    </row>
    <row r="2252">
      <c r="A2252" s="2" t="s">
        <v>330</v>
      </c>
      <c r="B2252" s="2" t="s">
        <v>4624</v>
      </c>
      <c r="C2252" s="2" t="s">
        <v>1196</v>
      </c>
      <c r="D2252" s="2"/>
      <c r="E2252" s="2"/>
      <c r="F2252" s="2"/>
      <c r="G2252" s="2"/>
      <c r="H2252" s="2"/>
      <c r="I2252" s="2" t="s">
        <v>3823</v>
      </c>
      <c r="J2252" s="2">
        <v>8.2</v>
      </c>
    </row>
    <row r="2253">
      <c r="A2253" s="2" t="s">
        <v>585</v>
      </c>
      <c r="B2253" s="2"/>
      <c r="C2253" s="2"/>
      <c r="D2253" s="2"/>
      <c r="E2253" s="2"/>
      <c r="F2253" s="2"/>
      <c r="G2253" s="2"/>
      <c r="H2253" s="2"/>
      <c r="I2253" s="2" t="s">
        <v>585</v>
      </c>
      <c r="J2253" s="2">
        <v>5.9</v>
      </c>
    </row>
    <row r="2254">
      <c r="A2254" s="2" t="s">
        <v>330</v>
      </c>
      <c r="B2254" s="2" t="s">
        <v>1196</v>
      </c>
      <c r="C2254" s="2" t="s">
        <v>2228</v>
      </c>
      <c r="D2254" s="2" t="s">
        <v>8362</v>
      </c>
      <c r="E2254" s="2" t="s">
        <v>3593</v>
      </c>
      <c r="F2254" s="2"/>
      <c r="G2254" s="2"/>
      <c r="H2254" s="2"/>
      <c r="I2254" s="2" t="s">
        <v>3827</v>
      </c>
      <c r="J2254" s="2">
        <v>5.0</v>
      </c>
    </row>
    <row r="2255">
      <c r="A2255" s="2" t="s">
        <v>8361</v>
      </c>
      <c r="B2255" s="2" t="s">
        <v>443</v>
      </c>
      <c r="C2255" s="2" t="s">
        <v>2228</v>
      </c>
      <c r="D2255" s="2"/>
      <c r="E2255" s="2"/>
      <c r="F2255" s="2"/>
      <c r="G2255" s="2"/>
      <c r="H2255" s="2"/>
      <c r="I2255" s="2" t="s">
        <v>3829</v>
      </c>
      <c r="J2255" s="2">
        <v>7.3</v>
      </c>
    </row>
    <row r="2256">
      <c r="A2256" s="2" t="s">
        <v>3985</v>
      </c>
      <c r="B2256" s="2" t="s">
        <v>6284</v>
      </c>
      <c r="C2256" s="2" t="s">
        <v>443</v>
      </c>
      <c r="D2256" s="2" t="s">
        <v>8362</v>
      </c>
      <c r="E2256" s="2"/>
      <c r="F2256" s="2"/>
      <c r="G2256" s="2"/>
      <c r="H2256" s="2"/>
      <c r="I2256" s="2" t="s">
        <v>3832</v>
      </c>
      <c r="J2256" s="2">
        <v>6.4</v>
      </c>
    </row>
    <row r="2257">
      <c r="A2257" s="2" t="s">
        <v>585</v>
      </c>
      <c r="B2257" s="2" t="s">
        <v>1196</v>
      </c>
      <c r="C2257" s="2" t="s">
        <v>6837</v>
      </c>
      <c r="D2257" s="2"/>
      <c r="E2257" s="2"/>
      <c r="F2257" s="2"/>
      <c r="G2257" s="2"/>
      <c r="H2257" s="2"/>
      <c r="I2257" s="2" t="s">
        <v>495</v>
      </c>
      <c r="J2257" s="2">
        <v>6.6</v>
      </c>
    </row>
    <row r="2258">
      <c r="A2258" s="2" t="s">
        <v>464</v>
      </c>
      <c r="B2258" s="2" t="s">
        <v>585</v>
      </c>
      <c r="C2258" s="2" t="s">
        <v>8361</v>
      </c>
      <c r="D2258" s="2" t="s">
        <v>443</v>
      </c>
      <c r="E2258" s="2"/>
      <c r="F2258" s="2"/>
      <c r="G2258" s="2"/>
      <c r="H2258" s="2"/>
      <c r="I2258" s="2" t="s">
        <v>3836</v>
      </c>
      <c r="J2258" s="2">
        <v>7.8</v>
      </c>
    </row>
    <row r="2259">
      <c r="A2259" s="2" t="s">
        <v>585</v>
      </c>
      <c r="B2259" s="2"/>
      <c r="C2259" s="2"/>
      <c r="D2259" s="2"/>
      <c r="E2259" s="2"/>
      <c r="F2259" s="2"/>
      <c r="G2259" s="2"/>
      <c r="H2259" s="2"/>
      <c r="I2259" s="2" t="s">
        <v>585</v>
      </c>
      <c r="J2259" s="2">
        <v>6.7</v>
      </c>
    </row>
    <row r="2260">
      <c r="A2260" s="2" t="s">
        <v>585</v>
      </c>
      <c r="B2260" s="2" t="s">
        <v>6284</v>
      </c>
      <c r="C2260" s="2" t="s">
        <v>4153</v>
      </c>
      <c r="D2260" s="2" t="s">
        <v>6035</v>
      </c>
      <c r="E2260" s="2"/>
      <c r="F2260" s="2"/>
      <c r="G2260" s="2"/>
      <c r="H2260" s="2"/>
      <c r="I2260" s="2" t="s">
        <v>3840</v>
      </c>
      <c r="J2260" s="2">
        <v>4.0</v>
      </c>
    </row>
    <row r="2261">
      <c r="A2261" s="2" t="s">
        <v>1196</v>
      </c>
      <c r="B2261" s="2"/>
      <c r="C2261" s="2"/>
      <c r="D2261" s="2"/>
      <c r="E2261" s="2"/>
      <c r="F2261" s="2"/>
      <c r="G2261" s="2"/>
      <c r="H2261" s="2"/>
      <c r="I2261" s="2" t="s">
        <v>1196</v>
      </c>
      <c r="J2261" s="2">
        <v>7.6</v>
      </c>
    </row>
    <row r="2262">
      <c r="A2262" s="2" t="s">
        <v>1196</v>
      </c>
      <c r="B2262" s="2"/>
      <c r="C2262" s="2"/>
      <c r="D2262" s="2"/>
      <c r="E2262" s="2"/>
      <c r="F2262" s="2"/>
      <c r="G2262" s="2"/>
      <c r="H2262" s="2"/>
      <c r="I2262" s="2" t="s">
        <v>1196</v>
      </c>
      <c r="J2262" s="2">
        <v>7.7</v>
      </c>
    </row>
    <row r="2263">
      <c r="A2263" s="2" t="s">
        <v>464</v>
      </c>
      <c r="B2263" s="2" t="s">
        <v>8361</v>
      </c>
      <c r="C2263" s="2" t="s">
        <v>1196</v>
      </c>
      <c r="D2263" s="2" t="s">
        <v>3593</v>
      </c>
      <c r="E2263" s="2"/>
      <c r="F2263" s="2"/>
      <c r="G2263" s="2"/>
      <c r="H2263" s="2"/>
      <c r="I2263" s="2" t="s">
        <v>154</v>
      </c>
      <c r="J2263" s="2">
        <v>5.8</v>
      </c>
    </row>
    <row r="2264">
      <c r="A2264" s="2" t="s">
        <v>1196</v>
      </c>
      <c r="B2264" s="2" t="s">
        <v>443</v>
      </c>
      <c r="C2264" s="2" t="s">
        <v>6837</v>
      </c>
      <c r="D2264" s="2"/>
      <c r="E2264" s="2"/>
      <c r="F2264" s="2"/>
      <c r="G2264" s="2"/>
      <c r="H2264" s="2"/>
      <c r="I2264" s="2" t="s">
        <v>237</v>
      </c>
      <c r="J2264" s="2">
        <v>5.2</v>
      </c>
    </row>
    <row r="2265">
      <c r="A2265" s="2" t="s">
        <v>585</v>
      </c>
      <c r="B2265" s="2" t="s">
        <v>6837</v>
      </c>
      <c r="C2265" s="2"/>
      <c r="D2265" s="2"/>
      <c r="E2265" s="2"/>
      <c r="F2265" s="2"/>
      <c r="G2265" s="2"/>
      <c r="H2265" s="2"/>
      <c r="I2265" s="2" t="s">
        <v>590</v>
      </c>
      <c r="J2265" s="2">
        <v>5.6</v>
      </c>
    </row>
    <row r="2266">
      <c r="A2266" s="2" t="s">
        <v>585</v>
      </c>
      <c r="B2266" s="2" t="s">
        <v>6837</v>
      </c>
      <c r="C2266" s="2"/>
      <c r="D2266" s="2"/>
      <c r="E2266" s="2"/>
      <c r="F2266" s="2"/>
      <c r="G2266" s="2"/>
      <c r="H2266" s="2"/>
      <c r="I2266" s="2" t="s">
        <v>590</v>
      </c>
      <c r="J2266" s="2">
        <v>5.3</v>
      </c>
    </row>
    <row r="2267">
      <c r="A2267" s="2" t="s">
        <v>8361</v>
      </c>
      <c r="B2267" s="2" t="s">
        <v>25</v>
      </c>
      <c r="C2267" s="2" t="s">
        <v>8368</v>
      </c>
      <c r="D2267" s="2"/>
      <c r="E2267" s="2"/>
      <c r="F2267" s="2"/>
      <c r="G2267" s="2"/>
      <c r="H2267" s="2"/>
      <c r="I2267" s="2" t="s">
        <v>3852</v>
      </c>
      <c r="J2267" s="2">
        <v>7.4</v>
      </c>
    </row>
    <row r="2268">
      <c r="A2268" s="2" t="s">
        <v>4624</v>
      </c>
      <c r="B2268" s="2" t="s">
        <v>1196</v>
      </c>
      <c r="C2268" s="2" t="s">
        <v>7872</v>
      </c>
      <c r="D2268" s="2"/>
      <c r="E2268" s="2"/>
      <c r="F2268" s="2"/>
      <c r="G2268" s="2"/>
      <c r="H2268" s="2"/>
      <c r="I2268" s="2" t="s">
        <v>2073</v>
      </c>
      <c r="J2268" s="2">
        <v>6.6</v>
      </c>
    </row>
    <row r="2269">
      <c r="A2269" s="2" t="s">
        <v>8361</v>
      </c>
      <c r="B2269" s="2" t="s">
        <v>1196</v>
      </c>
      <c r="C2269" s="2" t="s">
        <v>8362</v>
      </c>
      <c r="D2269" s="2" t="s">
        <v>3593</v>
      </c>
      <c r="E2269" s="2"/>
      <c r="F2269" s="2"/>
      <c r="G2269" s="2"/>
      <c r="H2269" s="2"/>
      <c r="I2269" s="2" t="s">
        <v>758</v>
      </c>
      <c r="J2269" s="2">
        <v>6.2</v>
      </c>
    </row>
    <row r="2270">
      <c r="A2270" s="2" t="s">
        <v>585</v>
      </c>
      <c r="B2270" s="2"/>
      <c r="C2270" s="2"/>
      <c r="D2270" s="2"/>
      <c r="E2270" s="2"/>
      <c r="F2270" s="2"/>
      <c r="G2270" s="2"/>
      <c r="H2270" s="2"/>
      <c r="I2270" s="2" t="s">
        <v>585</v>
      </c>
      <c r="J2270" s="2">
        <v>1.9</v>
      </c>
    </row>
    <row r="2271">
      <c r="A2271" s="2" t="s">
        <v>464</v>
      </c>
      <c r="B2271" s="2" t="s">
        <v>8361</v>
      </c>
      <c r="C2271" s="2" t="s">
        <v>3593</v>
      </c>
      <c r="D2271" s="2"/>
      <c r="E2271" s="2"/>
      <c r="F2271" s="2"/>
      <c r="G2271" s="2"/>
      <c r="H2271" s="2"/>
      <c r="I2271" s="2" t="s">
        <v>116</v>
      </c>
      <c r="J2271" s="2">
        <v>5.7</v>
      </c>
    </row>
    <row r="2272">
      <c r="A2272" s="2" t="s">
        <v>464</v>
      </c>
      <c r="B2272" s="2" t="s">
        <v>585</v>
      </c>
      <c r="C2272" s="2" t="s">
        <v>8361</v>
      </c>
      <c r="D2272" s="2" t="s">
        <v>3593</v>
      </c>
      <c r="E2272" s="2"/>
      <c r="F2272" s="2"/>
      <c r="G2272" s="2"/>
      <c r="H2272" s="2"/>
      <c r="I2272" s="2" t="s">
        <v>142</v>
      </c>
      <c r="J2272" s="2">
        <v>6.6</v>
      </c>
    </row>
    <row r="2273">
      <c r="A2273" s="2" t="s">
        <v>585</v>
      </c>
      <c r="B2273" s="2" t="s">
        <v>6837</v>
      </c>
      <c r="C2273" s="2"/>
      <c r="D2273" s="2"/>
      <c r="E2273" s="2"/>
      <c r="F2273" s="2"/>
      <c r="G2273" s="2"/>
      <c r="H2273" s="2"/>
      <c r="I2273" s="2" t="s">
        <v>590</v>
      </c>
      <c r="J2273" s="2">
        <v>6.0</v>
      </c>
    </row>
    <row r="2274">
      <c r="A2274" s="2" t="s">
        <v>464</v>
      </c>
      <c r="B2274" s="2" t="s">
        <v>330</v>
      </c>
      <c r="C2274" s="2" t="s">
        <v>4259</v>
      </c>
      <c r="D2274" s="2" t="s">
        <v>3593</v>
      </c>
      <c r="E2274" s="2"/>
      <c r="F2274" s="2"/>
      <c r="G2274" s="2"/>
      <c r="H2274" s="2"/>
      <c r="I2274" s="2" t="s">
        <v>81</v>
      </c>
      <c r="J2274" s="2">
        <v>6.1</v>
      </c>
    </row>
    <row r="2275">
      <c r="A2275" s="2" t="s">
        <v>585</v>
      </c>
      <c r="B2275" s="2"/>
      <c r="C2275" s="2"/>
      <c r="D2275" s="2"/>
      <c r="E2275" s="2"/>
      <c r="F2275" s="2"/>
      <c r="G2275" s="2"/>
      <c r="H2275" s="2"/>
      <c r="I2275" s="2" t="s">
        <v>585</v>
      </c>
      <c r="J2275" s="2">
        <v>4.8</v>
      </c>
    </row>
    <row r="2276">
      <c r="A2276" s="2" t="s">
        <v>464</v>
      </c>
      <c r="B2276" s="2" t="s">
        <v>8361</v>
      </c>
      <c r="C2276" s="2" t="s">
        <v>4259</v>
      </c>
      <c r="D2276" s="2" t="s">
        <v>3593</v>
      </c>
      <c r="E2276" s="2"/>
      <c r="F2276" s="2"/>
      <c r="G2276" s="2"/>
      <c r="H2276" s="2"/>
      <c r="I2276" s="2" t="s">
        <v>490</v>
      </c>
      <c r="J2276" s="2">
        <v>6.2</v>
      </c>
    </row>
    <row r="2277">
      <c r="A2277" s="2" t="s">
        <v>585</v>
      </c>
      <c r="B2277" s="2" t="s">
        <v>8361</v>
      </c>
      <c r="C2277" s="2"/>
      <c r="D2277" s="2"/>
      <c r="E2277" s="2"/>
      <c r="F2277" s="2"/>
      <c r="G2277" s="2"/>
      <c r="H2277" s="2"/>
      <c r="I2277" s="2" t="s">
        <v>349</v>
      </c>
      <c r="J2277" s="2">
        <v>7.5</v>
      </c>
    </row>
    <row r="2278">
      <c r="A2278" s="2" t="s">
        <v>4624</v>
      </c>
      <c r="B2278" s="2" t="s">
        <v>1196</v>
      </c>
      <c r="C2278" s="2" t="s">
        <v>7872</v>
      </c>
      <c r="D2278" s="2"/>
      <c r="E2278" s="2"/>
      <c r="F2278" s="2"/>
      <c r="G2278" s="2"/>
      <c r="H2278" s="2"/>
      <c r="I2278" s="2" t="s">
        <v>2073</v>
      </c>
      <c r="J2278" s="2">
        <v>6.3</v>
      </c>
    </row>
    <row r="2279">
      <c r="A2279" s="2" t="s">
        <v>1196</v>
      </c>
      <c r="B2279" s="2" t="s">
        <v>8362</v>
      </c>
      <c r="C2279" s="2" t="s">
        <v>6837</v>
      </c>
      <c r="D2279" s="2" t="s">
        <v>3593</v>
      </c>
      <c r="E2279" s="2" t="s">
        <v>8363</v>
      </c>
      <c r="F2279" s="2"/>
      <c r="G2279" s="2"/>
      <c r="H2279" s="2"/>
      <c r="I2279" s="2" t="s">
        <v>3870</v>
      </c>
      <c r="J2279" s="2">
        <v>7.1</v>
      </c>
    </row>
    <row r="2280">
      <c r="A2280" s="2" t="s">
        <v>585</v>
      </c>
      <c r="B2280" s="2" t="s">
        <v>1196</v>
      </c>
      <c r="C2280" s="2"/>
      <c r="D2280" s="2"/>
      <c r="E2280" s="2"/>
      <c r="F2280" s="2"/>
      <c r="G2280" s="2"/>
      <c r="H2280" s="2"/>
      <c r="I2280" s="2" t="s">
        <v>888</v>
      </c>
      <c r="J2280" s="2">
        <v>6.6</v>
      </c>
    </row>
    <row r="2281">
      <c r="A2281" s="2" t="s">
        <v>464</v>
      </c>
      <c r="B2281" s="2" t="s">
        <v>8361</v>
      </c>
      <c r="C2281" s="2" t="s">
        <v>1196</v>
      </c>
      <c r="D2281" s="2" t="s">
        <v>8364</v>
      </c>
      <c r="E2281" s="2"/>
      <c r="F2281" s="2"/>
      <c r="G2281" s="2"/>
      <c r="H2281" s="2"/>
      <c r="I2281" s="2" t="s">
        <v>3873</v>
      </c>
      <c r="J2281" s="2">
        <v>6.1</v>
      </c>
    </row>
    <row r="2282">
      <c r="A2282" s="2" t="s">
        <v>585</v>
      </c>
      <c r="B2282" s="2" t="s">
        <v>1196</v>
      </c>
      <c r="C2282" s="2" t="s">
        <v>443</v>
      </c>
      <c r="D2282" s="2" t="s">
        <v>6837</v>
      </c>
      <c r="E2282" s="2"/>
      <c r="F2282" s="2"/>
      <c r="G2282" s="2"/>
      <c r="H2282" s="2"/>
      <c r="I2282" s="2" t="s">
        <v>876</v>
      </c>
      <c r="J2282" s="2">
        <v>6.7</v>
      </c>
    </row>
    <row r="2283">
      <c r="A2283" s="2" t="s">
        <v>464</v>
      </c>
      <c r="B2283" s="2" t="s">
        <v>8361</v>
      </c>
      <c r="C2283" s="2" t="s">
        <v>3593</v>
      </c>
      <c r="D2283" s="2"/>
      <c r="E2283" s="2"/>
      <c r="F2283" s="2"/>
      <c r="G2283" s="2"/>
      <c r="H2283" s="2"/>
      <c r="I2283" s="2" t="s">
        <v>116</v>
      </c>
      <c r="J2283" s="2">
        <v>5.6</v>
      </c>
    </row>
    <row r="2284">
      <c r="A2284" s="2" t="s">
        <v>1196</v>
      </c>
      <c r="B2284" s="2" t="s">
        <v>443</v>
      </c>
      <c r="C2284" s="2" t="s">
        <v>2228</v>
      </c>
      <c r="D2284" s="2" t="s">
        <v>8362</v>
      </c>
      <c r="E2284" s="2"/>
      <c r="F2284" s="2"/>
      <c r="G2284" s="2"/>
      <c r="H2284" s="2"/>
      <c r="I2284" s="2" t="s">
        <v>2085</v>
      </c>
      <c r="J2284" s="2">
        <v>7.2</v>
      </c>
    </row>
    <row r="2285">
      <c r="A2285" s="2" t="s">
        <v>464</v>
      </c>
      <c r="B2285" s="2" t="s">
        <v>585</v>
      </c>
      <c r="C2285" s="2" t="s">
        <v>6284</v>
      </c>
      <c r="D2285" s="2"/>
      <c r="E2285" s="2"/>
      <c r="F2285" s="2"/>
      <c r="G2285" s="2"/>
      <c r="H2285" s="2"/>
      <c r="I2285" s="2" t="s">
        <v>3114</v>
      </c>
      <c r="J2285" s="2">
        <v>4.3</v>
      </c>
    </row>
    <row r="2286">
      <c r="A2286" s="2" t="s">
        <v>585</v>
      </c>
      <c r="B2286" s="2"/>
      <c r="C2286" s="2"/>
      <c r="D2286" s="2"/>
      <c r="E2286" s="2"/>
      <c r="F2286" s="2"/>
      <c r="G2286" s="2"/>
      <c r="H2286" s="2"/>
      <c r="I2286" s="2" t="s">
        <v>585</v>
      </c>
      <c r="J2286" s="2">
        <v>6.4</v>
      </c>
    </row>
    <row r="2287">
      <c r="A2287" s="2" t="s">
        <v>585</v>
      </c>
      <c r="B2287" s="2" t="s">
        <v>1196</v>
      </c>
      <c r="C2287" s="2" t="s">
        <v>4153</v>
      </c>
      <c r="D2287" s="2" t="s">
        <v>8363</v>
      </c>
      <c r="E2287" s="2"/>
      <c r="F2287" s="2"/>
      <c r="G2287" s="2"/>
      <c r="H2287" s="2"/>
      <c r="I2287" s="2" t="s">
        <v>3881</v>
      </c>
      <c r="J2287" s="2">
        <v>7.1</v>
      </c>
    </row>
    <row r="2288">
      <c r="A2288" s="2" t="s">
        <v>464</v>
      </c>
      <c r="B2288" s="2" t="s">
        <v>8361</v>
      </c>
      <c r="C2288" s="2" t="s">
        <v>1196</v>
      </c>
      <c r="D2288" s="2" t="s">
        <v>3593</v>
      </c>
      <c r="E2288" s="2"/>
      <c r="F2288" s="2"/>
      <c r="G2288" s="2"/>
      <c r="H2288" s="2"/>
      <c r="I2288" s="2" t="s">
        <v>154</v>
      </c>
      <c r="J2288" s="2">
        <v>6.3</v>
      </c>
    </row>
    <row r="2289">
      <c r="A2289" s="2" t="s">
        <v>585</v>
      </c>
      <c r="B2289" s="2"/>
      <c r="C2289" s="2"/>
      <c r="D2289" s="2"/>
      <c r="E2289" s="2"/>
      <c r="F2289" s="2"/>
      <c r="G2289" s="2"/>
      <c r="H2289" s="2"/>
      <c r="I2289" s="2" t="s">
        <v>585</v>
      </c>
      <c r="J2289" s="2">
        <v>7.4</v>
      </c>
    </row>
    <row r="2290">
      <c r="A2290" s="2" t="s">
        <v>585</v>
      </c>
      <c r="B2290" s="2" t="s">
        <v>6837</v>
      </c>
      <c r="C2290" s="2"/>
      <c r="D2290" s="2"/>
      <c r="E2290" s="2"/>
      <c r="F2290" s="2"/>
      <c r="G2290" s="2"/>
      <c r="H2290" s="2"/>
      <c r="I2290" s="2" t="s">
        <v>590</v>
      </c>
      <c r="J2290" s="2">
        <v>6.1</v>
      </c>
    </row>
    <row r="2291">
      <c r="A2291" s="2" t="s">
        <v>585</v>
      </c>
      <c r="B2291" s="2" t="s">
        <v>1196</v>
      </c>
      <c r="C2291" s="2"/>
      <c r="D2291" s="2"/>
      <c r="E2291" s="2"/>
      <c r="F2291" s="2"/>
      <c r="G2291" s="2"/>
      <c r="H2291" s="2"/>
      <c r="I2291" s="2" t="s">
        <v>888</v>
      </c>
      <c r="J2291" s="2">
        <v>6.6</v>
      </c>
    </row>
    <row r="2292">
      <c r="A2292" s="2" t="s">
        <v>585</v>
      </c>
      <c r="B2292" s="2" t="s">
        <v>8361</v>
      </c>
      <c r="C2292" s="2"/>
      <c r="D2292" s="2"/>
      <c r="E2292" s="2"/>
      <c r="F2292" s="2"/>
      <c r="G2292" s="2"/>
      <c r="H2292" s="2"/>
      <c r="I2292" s="2" t="s">
        <v>349</v>
      </c>
      <c r="J2292" s="2">
        <v>6.0</v>
      </c>
    </row>
    <row r="2293">
      <c r="A2293" s="2" t="s">
        <v>585</v>
      </c>
      <c r="B2293" s="2" t="s">
        <v>6035</v>
      </c>
      <c r="C2293" s="2" t="s">
        <v>6837</v>
      </c>
      <c r="D2293" s="2"/>
      <c r="E2293" s="2"/>
      <c r="F2293" s="2"/>
      <c r="G2293" s="2"/>
      <c r="H2293" s="2"/>
      <c r="I2293" s="2" t="s">
        <v>3889</v>
      </c>
      <c r="J2293" s="2">
        <v>6.8</v>
      </c>
    </row>
    <row r="2294">
      <c r="A2294" s="2" t="s">
        <v>585</v>
      </c>
      <c r="B2294" s="2"/>
      <c r="C2294" s="2"/>
      <c r="D2294" s="2"/>
      <c r="E2294" s="2"/>
      <c r="F2294" s="2"/>
      <c r="G2294" s="2"/>
      <c r="H2294" s="2"/>
      <c r="I2294" s="2" t="s">
        <v>585</v>
      </c>
      <c r="J2294" s="2">
        <v>7.4</v>
      </c>
    </row>
    <row r="2295">
      <c r="A2295" s="2" t="s">
        <v>464</v>
      </c>
      <c r="B2295" s="2" t="s">
        <v>8361</v>
      </c>
      <c r="C2295" s="2" t="s">
        <v>3593</v>
      </c>
      <c r="D2295" s="2"/>
      <c r="E2295" s="2"/>
      <c r="F2295" s="2"/>
      <c r="G2295" s="2"/>
      <c r="H2295" s="2"/>
      <c r="I2295" s="2" t="s">
        <v>116</v>
      </c>
      <c r="J2295" s="2">
        <v>6.8</v>
      </c>
    </row>
    <row r="2296">
      <c r="A2296" s="2" t="s">
        <v>330</v>
      </c>
      <c r="B2296" s="2" t="s">
        <v>1196</v>
      </c>
      <c r="C2296" s="2"/>
      <c r="D2296" s="2"/>
      <c r="E2296" s="2"/>
      <c r="F2296" s="2"/>
      <c r="G2296" s="2"/>
      <c r="H2296" s="2"/>
      <c r="I2296" s="2" t="s">
        <v>2441</v>
      </c>
      <c r="J2296" s="2">
        <v>7.2</v>
      </c>
    </row>
    <row r="2297">
      <c r="A2297" s="2" t="s">
        <v>585</v>
      </c>
      <c r="B2297" s="2" t="s">
        <v>6284</v>
      </c>
      <c r="C2297" s="2" t="s">
        <v>4259</v>
      </c>
      <c r="D2297" s="2"/>
      <c r="E2297" s="2"/>
      <c r="F2297" s="2"/>
      <c r="G2297" s="2"/>
      <c r="H2297" s="2"/>
      <c r="I2297" s="2" t="s">
        <v>933</v>
      </c>
      <c r="J2297" s="2">
        <v>1.9</v>
      </c>
    </row>
    <row r="2298">
      <c r="A2298" s="2" t="s">
        <v>464</v>
      </c>
      <c r="B2298" s="2" t="s">
        <v>585</v>
      </c>
      <c r="C2298" s="2" t="s">
        <v>8361</v>
      </c>
      <c r="D2298" s="2"/>
      <c r="E2298" s="2"/>
      <c r="F2298" s="2"/>
      <c r="G2298" s="2"/>
      <c r="H2298" s="2"/>
      <c r="I2298" s="2" t="s">
        <v>613</v>
      </c>
      <c r="J2298" s="2">
        <v>5.5</v>
      </c>
    </row>
    <row r="2299">
      <c r="A2299" s="2" t="s">
        <v>464</v>
      </c>
      <c r="B2299" s="2" t="s">
        <v>585</v>
      </c>
      <c r="C2299" s="2" t="s">
        <v>8361</v>
      </c>
      <c r="D2299" s="2"/>
      <c r="E2299" s="2"/>
      <c r="F2299" s="2"/>
      <c r="G2299" s="2"/>
      <c r="H2299" s="2"/>
      <c r="I2299" s="2" t="s">
        <v>613</v>
      </c>
      <c r="J2299" s="2">
        <v>4.5</v>
      </c>
    </row>
    <row r="2300">
      <c r="A2300" s="2" t="s">
        <v>585</v>
      </c>
      <c r="B2300" s="2" t="s">
        <v>8361</v>
      </c>
      <c r="C2300" s="2" t="s">
        <v>4153</v>
      </c>
      <c r="D2300" s="2"/>
      <c r="E2300" s="2"/>
      <c r="F2300" s="2"/>
      <c r="G2300" s="2"/>
      <c r="H2300" s="2"/>
      <c r="I2300" s="2" t="s">
        <v>1080</v>
      </c>
      <c r="J2300" s="2">
        <v>6.3</v>
      </c>
    </row>
    <row r="2301">
      <c r="A2301" s="2" t="s">
        <v>585</v>
      </c>
      <c r="B2301" s="2" t="s">
        <v>1196</v>
      </c>
      <c r="C2301" s="2" t="s">
        <v>4153</v>
      </c>
      <c r="D2301" s="2" t="s">
        <v>6035</v>
      </c>
      <c r="E2301" s="2" t="s">
        <v>6837</v>
      </c>
      <c r="F2301" s="2"/>
      <c r="G2301" s="2"/>
      <c r="H2301" s="2"/>
      <c r="I2301" s="2" t="s">
        <v>3898</v>
      </c>
      <c r="J2301" s="2">
        <v>7.0</v>
      </c>
    </row>
    <row r="2302">
      <c r="A2302" s="2" t="s">
        <v>585</v>
      </c>
      <c r="B2302" s="2" t="s">
        <v>8361</v>
      </c>
      <c r="C2302" s="2" t="s">
        <v>1196</v>
      </c>
      <c r="D2302" s="2" t="s">
        <v>8362</v>
      </c>
      <c r="E2302" s="2" t="s">
        <v>6837</v>
      </c>
      <c r="F2302" s="2"/>
      <c r="G2302" s="2"/>
      <c r="H2302" s="2"/>
      <c r="I2302" s="2" t="s">
        <v>3900</v>
      </c>
      <c r="J2302" s="2">
        <v>6.7</v>
      </c>
    </row>
    <row r="2303">
      <c r="A2303" s="2" t="s">
        <v>330</v>
      </c>
      <c r="B2303" s="2" t="s">
        <v>3985</v>
      </c>
      <c r="C2303" s="2" t="s">
        <v>585</v>
      </c>
      <c r="D2303" s="2" t="s">
        <v>6284</v>
      </c>
      <c r="E2303" s="2" t="s">
        <v>443</v>
      </c>
      <c r="F2303" s="2"/>
      <c r="G2303" s="2"/>
      <c r="H2303" s="2"/>
      <c r="I2303" s="2" t="s">
        <v>97</v>
      </c>
      <c r="J2303" s="2">
        <v>2.8</v>
      </c>
    </row>
    <row r="2304">
      <c r="A2304" s="2" t="s">
        <v>1196</v>
      </c>
      <c r="B2304" s="2" t="s">
        <v>4153</v>
      </c>
      <c r="C2304" s="2"/>
      <c r="D2304" s="2"/>
      <c r="E2304" s="2"/>
      <c r="F2304" s="2"/>
      <c r="G2304" s="2"/>
      <c r="H2304" s="2"/>
      <c r="I2304" s="2" t="s">
        <v>2162</v>
      </c>
      <c r="J2304" s="2">
        <v>5.0</v>
      </c>
    </row>
    <row r="2305">
      <c r="A2305" s="2" t="s">
        <v>8361</v>
      </c>
      <c r="B2305" s="2" t="s">
        <v>1196</v>
      </c>
      <c r="C2305" s="2" t="s">
        <v>8362</v>
      </c>
      <c r="D2305" s="2" t="s">
        <v>3593</v>
      </c>
      <c r="E2305" s="2"/>
      <c r="F2305" s="2"/>
      <c r="G2305" s="2"/>
      <c r="H2305" s="2"/>
      <c r="I2305" s="2" t="s">
        <v>758</v>
      </c>
      <c r="J2305" s="2">
        <v>7.5</v>
      </c>
    </row>
    <row r="2306">
      <c r="A2306" s="2" t="s">
        <v>585</v>
      </c>
      <c r="B2306" s="2" t="s">
        <v>443</v>
      </c>
      <c r="C2306" s="2"/>
      <c r="D2306" s="2"/>
      <c r="E2306" s="2"/>
      <c r="F2306" s="2"/>
      <c r="G2306" s="2"/>
      <c r="H2306" s="2"/>
      <c r="I2306" s="2" t="s">
        <v>979</v>
      </c>
      <c r="J2306" s="2">
        <v>4.3</v>
      </c>
    </row>
    <row r="2307">
      <c r="A2307" s="2" t="s">
        <v>464</v>
      </c>
      <c r="B2307" s="2" t="s">
        <v>585</v>
      </c>
      <c r="C2307" s="2" t="s">
        <v>8361</v>
      </c>
      <c r="D2307" s="2" t="s">
        <v>3593</v>
      </c>
      <c r="E2307" s="2"/>
      <c r="F2307" s="2"/>
      <c r="G2307" s="2"/>
      <c r="H2307" s="2"/>
      <c r="I2307" s="2" t="s">
        <v>142</v>
      </c>
      <c r="J2307" s="2">
        <v>5.6</v>
      </c>
    </row>
    <row r="2308">
      <c r="A2308" s="2" t="s">
        <v>1196</v>
      </c>
      <c r="B2308" s="2" t="s">
        <v>2228</v>
      </c>
      <c r="C2308" s="2" t="s">
        <v>4259</v>
      </c>
      <c r="D2308" s="2" t="s">
        <v>3593</v>
      </c>
      <c r="E2308" s="2"/>
      <c r="F2308" s="2"/>
      <c r="G2308" s="2"/>
      <c r="H2308" s="2"/>
      <c r="I2308" s="2" t="s">
        <v>1114</v>
      </c>
      <c r="J2308" s="2">
        <v>6.2</v>
      </c>
    </row>
    <row r="2309">
      <c r="A2309" s="2" t="s">
        <v>330</v>
      </c>
      <c r="B2309" s="2" t="s">
        <v>585</v>
      </c>
      <c r="C2309" s="2"/>
      <c r="D2309" s="2"/>
      <c r="E2309" s="2"/>
      <c r="F2309" s="2"/>
      <c r="G2309" s="2"/>
      <c r="H2309" s="2"/>
      <c r="I2309" s="2" t="s">
        <v>1473</v>
      </c>
      <c r="J2309" s="2">
        <v>5.3</v>
      </c>
    </row>
    <row r="2310">
      <c r="A2310" s="2" t="s">
        <v>4624</v>
      </c>
      <c r="B2310" s="2" t="s">
        <v>585</v>
      </c>
      <c r="C2310" s="2" t="s">
        <v>1196</v>
      </c>
      <c r="D2310" s="2" t="s">
        <v>7872</v>
      </c>
      <c r="E2310" s="2" t="s">
        <v>4153</v>
      </c>
      <c r="F2310" s="2" t="s">
        <v>6035</v>
      </c>
      <c r="G2310" s="2"/>
      <c r="H2310" s="2"/>
      <c r="I2310" s="2" t="s">
        <v>3913</v>
      </c>
      <c r="J2310" s="2">
        <v>7.4</v>
      </c>
    </row>
    <row r="2311">
      <c r="A2311" s="2" t="s">
        <v>1196</v>
      </c>
      <c r="B2311" s="2" t="s">
        <v>8363</v>
      </c>
      <c r="C2311" s="2"/>
      <c r="D2311" s="2"/>
      <c r="E2311" s="2"/>
      <c r="F2311" s="2"/>
      <c r="G2311" s="2"/>
      <c r="H2311" s="2"/>
      <c r="I2311" s="2" t="s">
        <v>1191</v>
      </c>
      <c r="J2311" s="2">
        <v>7.4</v>
      </c>
    </row>
    <row r="2312">
      <c r="A2312" s="2" t="s">
        <v>4624</v>
      </c>
      <c r="B2312" s="2" t="s">
        <v>1196</v>
      </c>
      <c r="C2312" s="2" t="s">
        <v>3593</v>
      </c>
      <c r="D2312" s="2"/>
      <c r="E2312" s="2"/>
      <c r="F2312" s="2"/>
      <c r="G2312" s="2"/>
      <c r="H2312" s="2"/>
      <c r="I2312" s="2" t="s">
        <v>1259</v>
      </c>
      <c r="J2312" s="2">
        <v>6.5</v>
      </c>
    </row>
    <row r="2313">
      <c r="A2313" s="2" t="s">
        <v>3985</v>
      </c>
      <c r="B2313" s="2" t="s">
        <v>1196</v>
      </c>
      <c r="C2313" s="2" t="s">
        <v>8362</v>
      </c>
      <c r="D2313" s="2" t="s">
        <v>4259</v>
      </c>
      <c r="E2313" s="2" t="s">
        <v>3593</v>
      </c>
      <c r="F2313" s="2"/>
      <c r="G2313" s="2"/>
      <c r="H2313" s="2"/>
      <c r="I2313" s="2" t="s">
        <v>3918</v>
      </c>
      <c r="J2313" s="2">
        <v>7.1</v>
      </c>
    </row>
    <row r="2314">
      <c r="A2314" s="2" t="s">
        <v>4624</v>
      </c>
      <c r="B2314" s="2" t="s">
        <v>1196</v>
      </c>
      <c r="C2314" s="2" t="s">
        <v>8364</v>
      </c>
      <c r="D2314" s="2"/>
      <c r="E2314" s="2"/>
      <c r="F2314" s="2"/>
      <c r="G2314" s="2"/>
      <c r="H2314" s="2"/>
      <c r="I2314" s="2" t="s">
        <v>572</v>
      </c>
      <c r="J2314" s="2">
        <v>7.2</v>
      </c>
    </row>
    <row r="2315">
      <c r="A2315" s="2" t="s">
        <v>2228</v>
      </c>
      <c r="B2315" s="2" t="s">
        <v>4259</v>
      </c>
      <c r="C2315" s="2"/>
      <c r="D2315" s="2"/>
      <c r="E2315" s="2"/>
      <c r="F2315" s="2"/>
      <c r="G2315" s="2"/>
      <c r="H2315" s="2"/>
      <c r="I2315" s="2" t="s">
        <v>3533</v>
      </c>
      <c r="J2315" s="2">
        <v>2.3</v>
      </c>
    </row>
    <row r="2316">
      <c r="A2316" s="2" t="s">
        <v>585</v>
      </c>
      <c r="B2316" s="2" t="s">
        <v>1196</v>
      </c>
      <c r="C2316" s="2" t="s">
        <v>6284</v>
      </c>
      <c r="D2316" s="2" t="s">
        <v>4153</v>
      </c>
      <c r="E2316" s="2" t="s">
        <v>6837</v>
      </c>
      <c r="F2316" s="2"/>
      <c r="G2316" s="2"/>
      <c r="H2316" s="2"/>
      <c r="I2316" s="2" t="s">
        <v>2829</v>
      </c>
      <c r="J2316" s="2">
        <v>6.4</v>
      </c>
    </row>
    <row r="2317">
      <c r="A2317" s="2" t="s">
        <v>1196</v>
      </c>
      <c r="B2317" s="2" t="s">
        <v>8362</v>
      </c>
      <c r="C2317" s="2" t="s">
        <v>6837</v>
      </c>
      <c r="D2317" s="2" t="s">
        <v>3593</v>
      </c>
      <c r="E2317" s="2"/>
      <c r="F2317" s="2"/>
      <c r="G2317" s="2"/>
      <c r="H2317" s="2"/>
      <c r="I2317" s="2" t="s">
        <v>1151</v>
      </c>
      <c r="J2317" s="2">
        <v>6.1</v>
      </c>
    </row>
    <row r="2318">
      <c r="A2318" s="2" t="s">
        <v>464</v>
      </c>
      <c r="B2318" s="2" t="s">
        <v>8361</v>
      </c>
      <c r="C2318" s="2" t="s">
        <v>1196</v>
      </c>
      <c r="D2318" s="2" t="s">
        <v>3593</v>
      </c>
      <c r="E2318" s="2"/>
      <c r="F2318" s="2"/>
      <c r="G2318" s="2"/>
      <c r="H2318" s="2"/>
      <c r="I2318" s="2" t="s">
        <v>154</v>
      </c>
      <c r="J2318" s="2">
        <v>7.0</v>
      </c>
    </row>
    <row r="2319">
      <c r="A2319" s="2" t="s">
        <v>1196</v>
      </c>
      <c r="B2319" s="2" t="s">
        <v>7872</v>
      </c>
      <c r="C2319" s="2" t="s">
        <v>6837</v>
      </c>
      <c r="D2319" s="2" t="s">
        <v>8363</v>
      </c>
      <c r="E2319" s="2"/>
      <c r="F2319" s="2"/>
      <c r="G2319" s="2"/>
      <c r="H2319" s="2"/>
      <c r="I2319" s="2" t="s">
        <v>686</v>
      </c>
      <c r="J2319" s="2">
        <v>6.5</v>
      </c>
    </row>
    <row r="2320">
      <c r="A2320" s="2" t="s">
        <v>4624</v>
      </c>
      <c r="B2320" s="2" t="s">
        <v>1196</v>
      </c>
      <c r="C2320" s="2"/>
      <c r="D2320" s="2"/>
      <c r="E2320" s="2"/>
      <c r="F2320" s="2"/>
      <c r="G2320" s="2"/>
      <c r="H2320" s="2"/>
      <c r="I2320" s="2" t="s">
        <v>540</v>
      </c>
      <c r="J2320" s="2">
        <v>7.0</v>
      </c>
    </row>
    <row r="2321">
      <c r="A2321" s="2" t="s">
        <v>4624</v>
      </c>
      <c r="B2321" s="2" t="s">
        <v>1196</v>
      </c>
      <c r="C2321" s="2" t="s">
        <v>4153</v>
      </c>
      <c r="D2321" s="2"/>
      <c r="E2321" s="2"/>
      <c r="F2321" s="2"/>
      <c r="G2321" s="2"/>
      <c r="H2321" s="2"/>
      <c r="I2321" s="2" t="s">
        <v>1500</v>
      </c>
      <c r="J2321" s="2">
        <v>7.0</v>
      </c>
    </row>
    <row r="2322">
      <c r="A2322" s="2" t="s">
        <v>464</v>
      </c>
      <c r="B2322" s="2" t="s">
        <v>3593</v>
      </c>
      <c r="C2322" s="2"/>
      <c r="D2322" s="2"/>
      <c r="E2322" s="2"/>
      <c r="F2322" s="2"/>
      <c r="G2322" s="2"/>
      <c r="H2322" s="2"/>
      <c r="I2322" s="2" t="s">
        <v>22</v>
      </c>
      <c r="J2322" s="2">
        <v>4.9</v>
      </c>
    </row>
    <row r="2323">
      <c r="A2323" s="2" t="s">
        <v>330</v>
      </c>
      <c r="B2323" s="2" t="s">
        <v>585</v>
      </c>
      <c r="C2323" s="2" t="s">
        <v>1196</v>
      </c>
      <c r="D2323" s="2" t="s">
        <v>6837</v>
      </c>
      <c r="E2323" s="2"/>
      <c r="F2323" s="2"/>
      <c r="G2323" s="2"/>
      <c r="H2323" s="2"/>
      <c r="I2323" s="2" t="s">
        <v>3935</v>
      </c>
      <c r="J2323" s="2">
        <v>6.9</v>
      </c>
    </row>
    <row r="2324">
      <c r="A2324" s="2" t="s">
        <v>585</v>
      </c>
      <c r="B2324" s="2" t="s">
        <v>1196</v>
      </c>
      <c r="C2324" s="2" t="s">
        <v>6837</v>
      </c>
      <c r="D2324" s="2"/>
      <c r="E2324" s="2"/>
      <c r="F2324" s="2"/>
      <c r="G2324" s="2"/>
      <c r="H2324" s="2"/>
      <c r="I2324" s="2" t="s">
        <v>495</v>
      </c>
      <c r="J2324" s="2">
        <v>7.5</v>
      </c>
    </row>
    <row r="2325">
      <c r="A2325" s="2" t="s">
        <v>330</v>
      </c>
      <c r="B2325" s="2" t="s">
        <v>3985</v>
      </c>
      <c r="C2325" s="2" t="s">
        <v>443</v>
      </c>
      <c r="D2325" s="2"/>
      <c r="E2325" s="2"/>
      <c r="F2325" s="2"/>
      <c r="G2325" s="2"/>
      <c r="H2325" s="2"/>
      <c r="I2325" s="2" t="s">
        <v>3034</v>
      </c>
      <c r="J2325" s="2">
        <v>8.4</v>
      </c>
    </row>
    <row r="2326">
      <c r="A2326" s="2" t="s">
        <v>585</v>
      </c>
      <c r="B2326" s="2" t="s">
        <v>1196</v>
      </c>
      <c r="C2326" s="2" t="s">
        <v>8362</v>
      </c>
      <c r="D2326" s="2" t="s">
        <v>6837</v>
      </c>
      <c r="E2326" s="2" t="s">
        <v>3593</v>
      </c>
      <c r="F2326" s="2" t="s">
        <v>8363</v>
      </c>
      <c r="G2326" s="2"/>
      <c r="H2326" s="2"/>
      <c r="I2326" s="2" t="s">
        <v>3940</v>
      </c>
      <c r="J2326" s="2">
        <v>6.9</v>
      </c>
    </row>
    <row r="2327">
      <c r="A2327" s="2" t="s">
        <v>4624</v>
      </c>
      <c r="B2327" s="2" t="s">
        <v>585</v>
      </c>
      <c r="C2327" s="2" t="s">
        <v>6035</v>
      </c>
      <c r="D2327" s="2"/>
      <c r="E2327" s="2"/>
      <c r="F2327" s="2"/>
      <c r="G2327" s="2"/>
      <c r="H2327" s="2"/>
      <c r="I2327" s="2" t="s">
        <v>3943</v>
      </c>
      <c r="J2327" s="2">
        <v>4.5</v>
      </c>
    </row>
    <row r="2328">
      <c r="A2328" s="2" t="s">
        <v>8361</v>
      </c>
      <c r="B2328" s="2" t="s">
        <v>1196</v>
      </c>
      <c r="C2328" s="2" t="s">
        <v>5212</v>
      </c>
      <c r="D2328" s="2"/>
      <c r="E2328" s="2"/>
      <c r="F2328" s="2"/>
      <c r="G2328" s="2"/>
      <c r="H2328" s="2"/>
      <c r="I2328" s="2" t="s">
        <v>3806</v>
      </c>
      <c r="J2328" s="2">
        <v>7.4</v>
      </c>
    </row>
    <row r="2329">
      <c r="A2329" s="2" t="s">
        <v>4624</v>
      </c>
      <c r="B2329" s="2" t="s">
        <v>1196</v>
      </c>
      <c r="C2329" s="2" t="s">
        <v>8364</v>
      </c>
      <c r="D2329" s="2"/>
      <c r="E2329" s="2"/>
      <c r="F2329" s="2"/>
      <c r="G2329" s="2"/>
      <c r="H2329" s="2"/>
      <c r="I2329" s="2" t="s">
        <v>572</v>
      </c>
      <c r="J2329" s="2">
        <v>7.0</v>
      </c>
    </row>
    <row r="2330">
      <c r="A2330" s="2" t="s">
        <v>585</v>
      </c>
      <c r="B2330" s="2" t="s">
        <v>4153</v>
      </c>
      <c r="C2330" s="2"/>
      <c r="D2330" s="2"/>
      <c r="E2330" s="2"/>
      <c r="F2330" s="2"/>
      <c r="G2330" s="2"/>
      <c r="H2330" s="2"/>
      <c r="I2330" s="2" t="s">
        <v>2233</v>
      </c>
      <c r="J2330" s="2">
        <v>2.8</v>
      </c>
    </row>
    <row r="2331">
      <c r="A2331" s="2" t="s">
        <v>464</v>
      </c>
      <c r="B2331" s="2" t="s">
        <v>1196</v>
      </c>
      <c r="C2331" s="2" t="s">
        <v>4259</v>
      </c>
      <c r="D2331" s="2" t="s">
        <v>3593</v>
      </c>
      <c r="E2331" s="2"/>
      <c r="F2331" s="2"/>
      <c r="G2331" s="2"/>
      <c r="H2331" s="2"/>
      <c r="I2331" s="2" t="s">
        <v>485</v>
      </c>
      <c r="J2331" s="2">
        <v>7.5</v>
      </c>
    </row>
    <row r="2332">
      <c r="A2332" s="2" t="s">
        <v>1196</v>
      </c>
      <c r="B2332" s="2" t="s">
        <v>8363</v>
      </c>
      <c r="C2332" s="2"/>
      <c r="D2332" s="2"/>
      <c r="E2332" s="2"/>
      <c r="F2332" s="2"/>
      <c r="G2332" s="2"/>
      <c r="H2332" s="2"/>
      <c r="I2332" s="2" t="s">
        <v>1191</v>
      </c>
      <c r="J2332" s="2">
        <v>7.1</v>
      </c>
    </row>
    <row r="2333">
      <c r="A2333" s="2" t="s">
        <v>8361</v>
      </c>
      <c r="B2333" s="2" t="s">
        <v>1196</v>
      </c>
      <c r="C2333" s="2" t="s">
        <v>6837</v>
      </c>
      <c r="D2333" s="2" t="s">
        <v>3593</v>
      </c>
      <c r="E2333" s="2"/>
      <c r="F2333" s="2"/>
      <c r="G2333" s="2"/>
      <c r="H2333" s="2"/>
      <c r="I2333" s="2" t="s">
        <v>1838</v>
      </c>
      <c r="J2333" s="2">
        <v>6.4</v>
      </c>
    </row>
    <row r="2334">
      <c r="A2334" s="2" t="s">
        <v>330</v>
      </c>
      <c r="B2334" s="2" t="s">
        <v>6284</v>
      </c>
      <c r="C2334" s="2" t="s">
        <v>443</v>
      </c>
      <c r="D2334" s="2" t="s">
        <v>6035</v>
      </c>
      <c r="E2334" s="2"/>
      <c r="F2334" s="2"/>
      <c r="G2334" s="2"/>
      <c r="H2334" s="2"/>
      <c r="I2334" s="2" t="s">
        <v>3382</v>
      </c>
      <c r="J2334" s="2">
        <v>6.7</v>
      </c>
    </row>
    <row r="2335">
      <c r="A2335" s="2" t="s">
        <v>1196</v>
      </c>
      <c r="B2335" s="2" t="s">
        <v>6837</v>
      </c>
      <c r="C2335" s="2"/>
      <c r="D2335" s="2"/>
      <c r="E2335" s="2"/>
      <c r="F2335" s="2"/>
      <c r="G2335" s="2"/>
      <c r="H2335" s="2"/>
      <c r="I2335" s="2" t="s">
        <v>76</v>
      </c>
      <c r="J2335" s="2">
        <v>5.3</v>
      </c>
    </row>
    <row r="2336">
      <c r="A2336" s="2" t="s">
        <v>464</v>
      </c>
      <c r="B2336" s="2" t="s">
        <v>330</v>
      </c>
      <c r="C2336" s="2" t="s">
        <v>3985</v>
      </c>
      <c r="D2336" s="2" t="s">
        <v>6284</v>
      </c>
      <c r="E2336" s="2" t="s">
        <v>4259</v>
      </c>
      <c r="F2336" s="2" t="s">
        <v>3593</v>
      </c>
      <c r="G2336" s="2"/>
      <c r="H2336" s="2"/>
      <c r="I2336" s="2" t="s">
        <v>3956</v>
      </c>
      <c r="J2336" s="2">
        <v>6.9</v>
      </c>
    </row>
    <row r="2337">
      <c r="A2337" s="2" t="s">
        <v>1196</v>
      </c>
      <c r="B2337" s="2" t="s">
        <v>7872</v>
      </c>
      <c r="C2337" s="2" t="s">
        <v>8364</v>
      </c>
      <c r="D2337" s="2"/>
      <c r="E2337" s="2"/>
      <c r="F2337" s="2"/>
      <c r="G2337" s="2"/>
      <c r="H2337" s="2"/>
      <c r="I2337" s="2" t="s">
        <v>812</v>
      </c>
      <c r="J2337" s="2">
        <v>6.2</v>
      </c>
    </row>
    <row r="2338">
      <c r="A2338" s="2" t="s">
        <v>8361</v>
      </c>
      <c r="B2338" s="2" t="s">
        <v>1196</v>
      </c>
      <c r="C2338" s="2" t="s">
        <v>8362</v>
      </c>
      <c r="D2338" s="2" t="s">
        <v>6837</v>
      </c>
      <c r="E2338" s="2" t="s">
        <v>3593</v>
      </c>
      <c r="F2338" s="2"/>
      <c r="G2338" s="2"/>
      <c r="H2338" s="2"/>
      <c r="I2338" s="2" t="s">
        <v>3961</v>
      </c>
      <c r="J2338" s="2">
        <v>6.3</v>
      </c>
    </row>
    <row r="2339">
      <c r="A2339" s="2" t="s">
        <v>464</v>
      </c>
      <c r="B2339" s="2" t="s">
        <v>330</v>
      </c>
      <c r="C2339" s="2" t="s">
        <v>1196</v>
      </c>
      <c r="D2339" s="2" t="s">
        <v>7872</v>
      </c>
      <c r="E2339" s="2" t="s">
        <v>6837</v>
      </c>
      <c r="F2339" s="2"/>
      <c r="G2339" s="2"/>
      <c r="H2339" s="2"/>
      <c r="I2339" s="2" t="s">
        <v>1015</v>
      </c>
      <c r="J2339" s="2">
        <v>6.4</v>
      </c>
    </row>
    <row r="2340">
      <c r="A2340" s="2" t="s">
        <v>585</v>
      </c>
      <c r="B2340" s="2" t="s">
        <v>6284</v>
      </c>
      <c r="C2340" s="2" t="s">
        <v>4259</v>
      </c>
      <c r="D2340" s="2"/>
      <c r="E2340" s="2"/>
      <c r="F2340" s="2"/>
      <c r="G2340" s="2"/>
      <c r="H2340" s="2"/>
      <c r="I2340" s="2" t="s">
        <v>933</v>
      </c>
      <c r="J2340" s="2">
        <v>6.5</v>
      </c>
    </row>
    <row r="2341">
      <c r="A2341" s="2" t="s">
        <v>585</v>
      </c>
      <c r="B2341" s="2" t="s">
        <v>6284</v>
      </c>
      <c r="C2341" s="2" t="s">
        <v>443</v>
      </c>
      <c r="D2341" s="2" t="s">
        <v>4259</v>
      </c>
      <c r="E2341" s="2"/>
      <c r="F2341" s="2"/>
      <c r="G2341" s="2"/>
      <c r="H2341" s="2"/>
      <c r="I2341" s="2" t="s">
        <v>3965</v>
      </c>
      <c r="J2341" s="2">
        <v>6.0</v>
      </c>
    </row>
    <row r="2342">
      <c r="A2342" s="2" t="s">
        <v>464</v>
      </c>
      <c r="B2342" s="2" t="s">
        <v>585</v>
      </c>
      <c r="C2342" s="2" t="s">
        <v>8361</v>
      </c>
      <c r="D2342" s="2" t="s">
        <v>443</v>
      </c>
      <c r="E2342" s="2" t="s">
        <v>2228</v>
      </c>
      <c r="F2342" s="2" t="s">
        <v>8362</v>
      </c>
      <c r="G2342" s="2" t="s">
        <v>4259</v>
      </c>
      <c r="H2342" s="2" t="s">
        <v>3593</v>
      </c>
      <c r="I2342" s="2" t="s">
        <v>3967</v>
      </c>
      <c r="J2342" s="2">
        <v>5.1</v>
      </c>
    </row>
    <row r="2343">
      <c r="A2343" s="2" t="s">
        <v>8361</v>
      </c>
      <c r="B2343" s="2" t="s">
        <v>1196</v>
      </c>
      <c r="C2343" s="2" t="s">
        <v>8362</v>
      </c>
      <c r="D2343" s="2"/>
      <c r="E2343" s="2"/>
      <c r="F2343" s="2"/>
      <c r="G2343" s="2"/>
      <c r="H2343" s="2"/>
      <c r="I2343" s="2" t="s">
        <v>1077</v>
      </c>
      <c r="J2343" s="2">
        <v>5.5</v>
      </c>
    </row>
    <row r="2344">
      <c r="A2344" s="2" t="s">
        <v>1196</v>
      </c>
      <c r="B2344" s="2" t="s">
        <v>6284</v>
      </c>
      <c r="C2344" s="2"/>
      <c r="D2344" s="2"/>
      <c r="E2344" s="2"/>
      <c r="F2344" s="2"/>
      <c r="G2344" s="2"/>
      <c r="H2344" s="2"/>
      <c r="I2344" s="2" t="s">
        <v>2479</v>
      </c>
      <c r="J2344" s="2">
        <v>7.2</v>
      </c>
    </row>
    <row r="2345">
      <c r="A2345" s="2" t="s">
        <v>585</v>
      </c>
      <c r="B2345" s="2" t="s">
        <v>1196</v>
      </c>
      <c r="C2345" s="2" t="s">
        <v>443</v>
      </c>
      <c r="D2345" s="2" t="s">
        <v>6837</v>
      </c>
      <c r="E2345" s="2"/>
      <c r="F2345" s="2"/>
      <c r="G2345" s="2"/>
      <c r="H2345" s="2"/>
      <c r="I2345" s="2" t="s">
        <v>876</v>
      </c>
      <c r="J2345" s="2">
        <v>5.4</v>
      </c>
    </row>
    <row r="2346">
      <c r="A2346" s="2" t="s">
        <v>8361</v>
      </c>
      <c r="B2346" s="2" t="s">
        <v>1196</v>
      </c>
      <c r="C2346" s="2" t="s">
        <v>8362</v>
      </c>
      <c r="D2346" s="2" t="s">
        <v>3593</v>
      </c>
      <c r="E2346" s="2"/>
      <c r="F2346" s="2"/>
      <c r="G2346" s="2"/>
      <c r="H2346" s="2"/>
      <c r="I2346" s="2" t="s">
        <v>758</v>
      </c>
      <c r="J2346" s="2">
        <v>5.7</v>
      </c>
    </row>
    <row r="2347">
      <c r="A2347" s="2" t="s">
        <v>6837</v>
      </c>
      <c r="B2347" s="2" t="s">
        <v>8366</v>
      </c>
      <c r="C2347" s="2"/>
      <c r="D2347" s="2"/>
      <c r="E2347" s="2"/>
      <c r="F2347" s="2"/>
      <c r="G2347" s="2"/>
      <c r="H2347" s="2"/>
      <c r="I2347" s="2" t="s">
        <v>3975</v>
      </c>
      <c r="J2347" s="2">
        <v>5.2</v>
      </c>
    </row>
    <row r="2348">
      <c r="A2348" s="2" t="s">
        <v>464</v>
      </c>
      <c r="B2348" s="2" t="s">
        <v>1196</v>
      </c>
      <c r="C2348" s="2" t="s">
        <v>7872</v>
      </c>
      <c r="D2348" s="2" t="s">
        <v>8363</v>
      </c>
      <c r="E2348" s="2"/>
      <c r="F2348" s="2"/>
      <c r="G2348" s="2"/>
      <c r="H2348" s="2"/>
      <c r="I2348" s="2" t="s">
        <v>352</v>
      </c>
      <c r="J2348" s="2">
        <v>6.2</v>
      </c>
    </row>
    <row r="2349">
      <c r="A2349" s="2" t="s">
        <v>8361</v>
      </c>
      <c r="B2349" s="2" t="s">
        <v>1196</v>
      </c>
      <c r="C2349" s="2" t="s">
        <v>3593</v>
      </c>
      <c r="D2349" s="2"/>
      <c r="E2349" s="2"/>
      <c r="F2349" s="2"/>
      <c r="G2349" s="2"/>
      <c r="H2349" s="2"/>
      <c r="I2349" s="2" t="s">
        <v>751</v>
      </c>
      <c r="J2349" s="2">
        <v>6.7</v>
      </c>
    </row>
    <row r="2350">
      <c r="A2350" s="2" t="s">
        <v>330</v>
      </c>
      <c r="B2350" s="2" t="s">
        <v>3985</v>
      </c>
      <c r="C2350" s="2" t="s">
        <v>585</v>
      </c>
      <c r="D2350" s="2" t="s">
        <v>6284</v>
      </c>
      <c r="E2350" s="2"/>
      <c r="F2350" s="2"/>
      <c r="G2350" s="2"/>
      <c r="H2350" s="2"/>
      <c r="I2350" s="2" t="s">
        <v>157</v>
      </c>
      <c r="J2350" s="2">
        <v>5.8</v>
      </c>
    </row>
    <row r="2351">
      <c r="A2351" s="2" t="s">
        <v>4624</v>
      </c>
      <c r="B2351" s="2" t="s">
        <v>1196</v>
      </c>
      <c r="C2351" s="2" t="s">
        <v>7872</v>
      </c>
      <c r="D2351" s="2"/>
      <c r="E2351" s="2"/>
      <c r="F2351" s="2"/>
      <c r="G2351" s="2"/>
      <c r="H2351" s="2"/>
      <c r="I2351" s="2" t="s">
        <v>2073</v>
      </c>
      <c r="J2351" s="2">
        <v>7.0</v>
      </c>
    </row>
    <row r="2352">
      <c r="A2352" s="2" t="s">
        <v>3985</v>
      </c>
      <c r="B2352" s="2"/>
      <c r="C2352" s="2"/>
      <c r="D2352" s="2"/>
      <c r="E2352" s="2"/>
      <c r="F2352" s="2"/>
      <c r="G2352" s="2"/>
      <c r="H2352" s="2"/>
      <c r="I2352" s="2" t="s">
        <v>3985</v>
      </c>
      <c r="J2352" s="2">
        <v>4.8</v>
      </c>
    </row>
    <row r="2353">
      <c r="A2353" s="2" t="s">
        <v>464</v>
      </c>
      <c r="B2353" s="2" t="s">
        <v>4624</v>
      </c>
      <c r="C2353" s="2" t="s">
        <v>1196</v>
      </c>
      <c r="D2353" s="2" t="s">
        <v>8364</v>
      </c>
      <c r="E2353" s="2"/>
      <c r="F2353" s="2"/>
      <c r="G2353" s="2"/>
      <c r="H2353" s="2"/>
      <c r="I2353" s="2" t="s">
        <v>2471</v>
      </c>
      <c r="J2353" s="2">
        <v>7.2</v>
      </c>
    </row>
    <row r="2354">
      <c r="A2354" s="2" t="s">
        <v>464</v>
      </c>
      <c r="B2354" s="2" t="s">
        <v>8361</v>
      </c>
      <c r="C2354" s="2" t="s">
        <v>3593</v>
      </c>
      <c r="D2354" s="2"/>
      <c r="E2354" s="2"/>
      <c r="F2354" s="2"/>
      <c r="G2354" s="2"/>
      <c r="H2354" s="2"/>
      <c r="I2354" s="2" t="s">
        <v>116</v>
      </c>
      <c r="J2354" s="2">
        <v>5.6</v>
      </c>
    </row>
    <row r="2355">
      <c r="A2355" s="2" t="s">
        <v>8361</v>
      </c>
      <c r="B2355" s="2" t="s">
        <v>1196</v>
      </c>
      <c r="C2355" s="2" t="s">
        <v>8362</v>
      </c>
      <c r="D2355" s="2" t="s">
        <v>3593</v>
      </c>
      <c r="E2355" s="2"/>
      <c r="F2355" s="2"/>
      <c r="G2355" s="2"/>
      <c r="H2355" s="2"/>
      <c r="I2355" s="2" t="s">
        <v>758</v>
      </c>
      <c r="J2355" s="2">
        <v>6.4</v>
      </c>
    </row>
    <row r="2356">
      <c r="A2356" s="2" t="s">
        <v>1196</v>
      </c>
      <c r="B2356" s="2" t="s">
        <v>6837</v>
      </c>
      <c r="C2356" s="2"/>
      <c r="D2356" s="2"/>
      <c r="E2356" s="2"/>
      <c r="F2356" s="2"/>
      <c r="G2356" s="2"/>
      <c r="H2356" s="2"/>
      <c r="I2356" s="2" t="s">
        <v>76</v>
      </c>
      <c r="J2356" s="2">
        <v>7.5</v>
      </c>
    </row>
    <row r="2357">
      <c r="A2357" s="2" t="s">
        <v>464</v>
      </c>
      <c r="B2357" s="2" t="s">
        <v>4624</v>
      </c>
      <c r="C2357" s="2" t="s">
        <v>8361</v>
      </c>
      <c r="D2357" s="2" t="s">
        <v>1196</v>
      </c>
      <c r="E2357" s="2"/>
      <c r="F2357" s="2"/>
      <c r="G2357" s="2"/>
      <c r="H2357" s="2"/>
      <c r="I2357" s="2" t="s">
        <v>3022</v>
      </c>
      <c r="J2357" s="2">
        <v>7.4</v>
      </c>
    </row>
    <row r="2358">
      <c r="A2358" s="2" t="s">
        <v>330</v>
      </c>
      <c r="B2358" s="2" t="s">
        <v>1196</v>
      </c>
      <c r="C2358" s="2" t="s">
        <v>5212</v>
      </c>
      <c r="D2358" s="2"/>
      <c r="E2358" s="2"/>
      <c r="F2358" s="2"/>
      <c r="G2358" s="2"/>
      <c r="H2358" s="2"/>
      <c r="I2358" s="2" t="s">
        <v>2108</v>
      </c>
      <c r="J2358" s="2">
        <v>8.0</v>
      </c>
    </row>
    <row r="2359">
      <c r="A2359" s="2" t="s">
        <v>585</v>
      </c>
      <c r="B2359" s="2"/>
      <c r="C2359" s="2"/>
      <c r="D2359" s="2"/>
      <c r="E2359" s="2"/>
      <c r="F2359" s="2"/>
      <c r="G2359" s="2"/>
      <c r="H2359" s="2"/>
      <c r="I2359" s="2" t="s">
        <v>585</v>
      </c>
      <c r="J2359" s="2">
        <v>5.7</v>
      </c>
    </row>
    <row r="2360">
      <c r="A2360" s="2" t="s">
        <v>8361</v>
      </c>
      <c r="B2360" s="2" t="s">
        <v>1196</v>
      </c>
      <c r="C2360" s="2" t="s">
        <v>8362</v>
      </c>
      <c r="D2360" s="2" t="s">
        <v>3593</v>
      </c>
      <c r="E2360" s="2"/>
      <c r="F2360" s="2"/>
      <c r="G2360" s="2"/>
      <c r="H2360" s="2"/>
      <c r="I2360" s="2" t="s">
        <v>758</v>
      </c>
      <c r="J2360" s="2">
        <v>6.8</v>
      </c>
    </row>
    <row r="2361">
      <c r="A2361" s="2" t="s">
        <v>585</v>
      </c>
      <c r="B2361" s="2" t="s">
        <v>6284</v>
      </c>
      <c r="C2361" s="2" t="s">
        <v>6837</v>
      </c>
      <c r="D2361" s="2"/>
      <c r="E2361" s="2"/>
      <c r="F2361" s="2"/>
      <c r="G2361" s="2"/>
      <c r="H2361" s="2"/>
      <c r="I2361" s="2" t="s">
        <v>956</v>
      </c>
      <c r="J2361" s="2">
        <v>5.9</v>
      </c>
    </row>
    <row r="2362">
      <c r="A2362" s="2" t="s">
        <v>2228</v>
      </c>
      <c r="B2362" s="2" t="s">
        <v>8362</v>
      </c>
      <c r="C2362" s="2"/>
      <c r="D2362" s="2"/>
      <c r="E2362" s="2"/>
      <c r="F2362" s="2"/>
      <c r="G2362" s="2"/>
      <c r="H2362" s="2"/>
      <c r="I2362" s="2" t="s">
        <v>1777</v>
      </c>
      <c r="J2362" s="2">
        <v>7.2</v>
      </c>
    </row>
    <row r="2363">
      <c r="A2363" s="2" t="s">
        <v>2228</v>
      </c>
      <c r="B2363" s="2"/>
      <c r="C2363" s="2"/>
      <c r="D2363" s="2"/>
      <c r="E2363" s="2"/>
      <c r="F2363" s="2"/>
      <c r="G2363" s="2"/>
      <c r="H2363" s="2"/>
      <c r="I2363" s="2" t="s">
        <v>2228</v>
      </c>
      <c r="J2363" s="2">
        <v>5.5</v>
      </c>
    </row>
    <row r="2364">
      <c r="A2364" s="2" t="s">
        <v>1196</v>
      </c>
      <c r="B2364" s="2" t="s">
        <v>2228</v>
      </c>
      <c r="C2364" s="2"/>
      <c r="D2364" s="2"/>
      <c r="E2364" s="2"/>
      <c r="F2364" s="2"/>
      <c r="G2364" s="2"/>
      <c r="H2364" s="2"/>
      <c r="I2364" s="2" t="s">
        <v>4002</v>
      </c>
      <c r="J2364" s="2">
        <v>8.4</v>
      </c>
    </row>
    <row r="2365">
      <c r="A2365" s="2" t="s">
        <v>330</v>
      </c>
      <c r="B2365" s="2" t="s">
        <v>585</v>
      </c>
      <c r="C2365" s="2" t="s">
        <v>4259</v>
      </c>
      <c r="D2365" s="2"/>
      <c r="E2365" s="2"/>
      <c r="F2365" s="2"/>
      <c r="G2365" s="2"/>
      <c r="H2365" s="2"/>
      <c r="I2365" s="2" t="s">
        <v>660</v>
      </c>
      <c r="J2365" s="2">
        <v>8.5</v>
      </c>
    </row>
    <row r="2366">
      <c r="A2366" s="2" t="s">
        <v>2228</v>
      </c>
      <c r="B2366" s="2" t="s">
        <v>8362</v>
      </c>
      <c r="C2366" s="2" t="s">
        <v>3593</v>
      </c>
      <c r="D2366" s="2"/>
      <c r="E2366" s="2"/>
      <c r="F2366" s="2"/>
      <c r="G2366" s="2"/>
      <c r="H2366" s="2"/>
      <c r="I2366" s="2" t="s">
        <v>1059</v>
      </c>
      <c r="J2366" s="2">
        <v>5.6</v>
      </c>
    </row>
    <row r="2367">
      <c r="A2367" s="2" t="s">
        <v>585</v>
      </c>
      <c r="B2367" s="2" t="s">
        <v>1196</v>
      </c>
      <c r="C2367" s="2"/>
      <c r="D2367" s="2"/>
      <c r="E2367" s="2"/>
      <c r="F2367" s="2"/>
      <c r="G2367" s="2"/>
      <c r="H2367" s="2"/>
      <c r="I2367" s="2" t="s">
        <v>888</v>
      </c>
      <c r="J2367" s="2">
        <v>4.1</v>
      </c>
    </row>
    <row r="2368">
      <c r="A2368" s="2" t="s">
        <v>464</v>
      </c>
      <c r="B2368" s="2" t="s">
        <v>1196</v>
      </c>
      <c r="C2368" s="2"/>
      <c r="D2368" s="2"/>
      <c r="E2368" s="2"/>
      <c r="F2368" s="2"/>
      <c r="G2368" s="2"/>
      <c r="H2368" s="2"/>
      <c r="I2368" s="2" t="s">
        <v>268</v>
      </c>
      <c r="J2368" s="2">
        <v>5.0</v>
      </c>
    </row>
    <row r="2369">
      <c r="A2369" s="2" t="s">
        <v>585</v>
      </c>
      <c r="B2369" s="2" t="s">
        <v>1196</v>
      </c>
      <c r="C2369" s="2" t="s">
        <v>6837</v>
      </c>
      <c r="D2369" s="2"/>
      <c r="E2369" s="2"/>
      <c r="F2369" s="2"/>
      <c r="G2369" s="2"/>
      <c r="H2369" s="2"/>
      <c r="I2369" s="2" t="s">
        <v>495</v>
      </c>
      <c r="J2369" s="2">
        <v>6.1</v>
      </c>
    </row>
    <row r="2370">
      <c r="A2370" s="2" t="s">
        <v>585</v>
      </c>
      <c r="B2370" s="2" t="s">
        <v>6837</v>
      </c>
      <c r="C2370" s="2"/>
      <c r="D2370" s="2"/>
      <c r="E2370" s="2"/>
      <c r="F2370" s="2"/>
      <c r="G2370" s="2"/>
      <c r="H2370" s="2"/>
      <c r="I2370" s="2" t="s">
        <v>590</v>
      </c>
      <c r="J2370" s="2">
        <v>5.4</v>
      </c>
    </row>
    <row r="2371">
      <c r="A2371" s="2" t="s">
        <v>4624</v>
      </c>
      <c r="B2371" s="2" t="s">
        <v>1196</v>
      </c>
      <c r="C2371" s="2" t="s">
        <v>3593</v>
      </c>
      <c r="D2371" s="2"/>
      <c r="E2371" s="2"/>
      <c r="F2371" s="2"/>
      <c r="G2371" s="2"/>
      <c r="H2371" s="2"/>
      <c r="I2371" s="2" t="s">
        <v>1259</v>
      </c>
      <c r="J2371" s="2">
        <v>7.1</v>
      </c>
    </row>
    <row r="2372">
      <c r="A2372" s="2" t="s">
        <v>585</v>
      </c>
      <c r="B2372" s="2" t="s">
        <v>1196</v>
      </c>
      <c r="C2372" s="2" t="s">
        <v>8365</v>
      </c>
      <c r="D2372" s="2" t="s">
        <v>6837</v>
      </c>
      <c r="E2372" s="2"/>
      <c r="F2372" s="2"/>
      <c r="G2372" s="2"/>
      <c r="H2372" s="2"/>
      <c r="I2372" s="2" t="s">
        <v>4012</v>
      </c>
      <c r="J2372" s="2">
        <v>6.6</v>
      </c>
    </row>
    <row r="2373">
      <c r="A2373" s="2" t="s">
        <v>330</v>
      </c>
      <c r="B2373" s="2" t="s">
        <v>585</v>
      </c>
      <c r="C2373" s="2" t="s">
        <v>1196</v>
      </c>
      <c r="D2373" s="2" t="s">
        <v>6284</v>
      </c>
      <c r="E2373" s="2" t="s">
        <v>443</v>
      </c>
      <c r="F2373" s="2"/>
      <c r="G2373" s="2"/>
      <c r="H2373" s="2"/>
      <c r="I2373" s="2" t="s">
        <v>862</v>
      </c>
      <c r="J2373" s="2">
        <v>3.6</v>
      </c>
    </row>
    <row r="2374">
      <c r="A2374" s="2" t="s">
        <v>2228</v>
      </c>
      <c r="B2374" s="2" t="s">
        <v>3593</v>
      </c>
      <c r="C2374" s="2"/>
      <c r="D2374" s="2"/>
      <c r="E2374" s="2"/>
      <c r="F2374" s="2"/>
      <c r="G2374" s="2"/>
      <c r="H2374" s="2"/>
      <c r="I2374" s="2" t="s">
        <v>1929</v>
      </c>
      <c r="J2374" s="2">
        <v>6.5</v>
      </c>
    </row>
    <row r="2375">
      <c r="A2375" s="2" t="s">
        <v>330</v>
      </c>
      <c r="B2375" s="2" t="s">
        <v>3985</v>
      </c>
      <c r="C2375" s="2" t="s">
        <v>6284</v>
      </c>
      <c r="D2375" s="2" t="s">
        <v>443</v>
      </c>
      <c r="E2375" s="2"/>
      <c r="F2375" s="2"/>
      <c r="G2375" s="2"/>
      <c r="H2375" s="2"/>
      <c r="I2375" s="2" t="s">
        <v>216</v>
      </c>
      <c r="J2375" s="2">
        <v>8.6</v>
      </c>
    </row>
    <row r="2376">
      <c r="A2376" s="2" t="s">
        <v>464</v>
      </c>
      <c r="B2376" s="2" t="s">
        <v>8361</v>
      </c>
      <c r="C2376" s="2" t="s">
        <v>3593</v>
      </c>
      <c r="D2376" s="2"/>
      <c r="E2376" s="2"/>
      <c r="F2376" s="2"/>
      <c r="G2376" s="2"/>
      <c r="H2376" s="2"/>
      <c r="I2376" s="2" t="s">
        <v>116</v>
      </c>
      <c r="J2376" s="2">
        <v>6.2</v>
      </c>
    </row>
    <row r="2377">
      <c r="A2377" s="2" t="s">
        <v>464</v>
      </c>
      <c r="B2377" s="2" t="s">
        <v>330</v>
      </c>
      <c r="C2377" s="2" t="s">
        <v>1196</v>
      </c>
      <c r="D2377" s="2" t="s">
        <v>7872</v>
      </c>
      <c r="E2377" s="2" t="s">
        <v>6837</v>
      </c>
      <c r="F2377" s="2"/>
      <c r="G2377" s="2"/>
      <c r="H2377" s="2"/>
      <c r="I2377" s="2" t="s">
        <v>1015</v>
      </c>
      <c r="J2377" s="2">
        <v>7.0</v>
      </c>
    </row>
    <row r="2378">
      <c r="A2378" s="2" t="s">
        <v>1196</v>
      </c>
      <c r="B2378" s="2" t="s">
        <v>8363</v>
      </c>
      <c r="C2378" s="2"/>
      <c r="D2378" s="2"/>
      <c r="E2378" s="2"/>
      <c r="F2378" s="2"/>
      <c r="G2378" s="2"/>
      <c r="H2378" s="2"/>
      <c r="I2378" s="2" t="s">
        <v>1191</v>
      </c>
      <c r="J2378" s="2">
        <v>7.6</v>
      </c>
    </row>
    <row r="2379">
      <c r="A2379" s="2" t="s">
        <v>330</v>
      </c>
      <c r="B2379" s="2" t="s">
        <v>585</v>
      </c>
      <c r="C2379" s="2" t="s">
        <v>6837</v>
      </c>
      <c r="D2379" s="2"/>
      <c r="E2379" s="2"/>
      <c r="F2379" s="2"/>
      <c r="G2379" s="2"/>
      <c r="H2379" s="2"/>
      <c r="I2379" s="2" t="s">
        <v>4023</v>
      </c>
      <c r="J2379" s="2">
        <v>6.5</v>
      </c>
    </row>
    <row r="2380">
      <c r="A2380" s="2" t="s">
        <v>585</v>
      </c>
      <c r="B2380" s="2" t="s">
        <v>6837</v>
      </c>
      <c r="C2380" s="2"/>
      <c r="D2380" s="2"/>
      <c r="E2380" s="2"/>
      <c r="F2380" s="2"/>
      <c r="G2380" s="2"/>
      <c r="H2380" s="2"/>
      <c r="I2380" s="2" t="s">
        <v>590</v>
      </c>
      <c r="J2380" s="2">
        <v>6.4</v>
      </c>
    </row>
    <row r="2381">
      <c r="A2381" s="2" t="s">
        <v>1196</v>
      </c>
      <c r="B2381" s="2" t="s">
        <v>7872</v>
      </c>
      <c r="C2381" s="2" t="s">
        <v>8363</v>
      </c>
      <c r="D2381" s="2"/>
      <c r="E2381" s="2"/>
      <c r="F2381" s="2"/>
      <c r="G2381" s="2"/>
      <c r="H2381" s="2"/>
      <c r="I2381" s="2" t="s">
        <v>695</v>
      </c>
      <c r="J2381" s="2">
        <v>6.7</v>
      </c>
    </row>
    <row r="2382">
      <c r="A2382" s="2" t="s">
        <v>585</v>
      </c>
      <c r="B2382" s="2" t="s">
        <v>1196</v>
      </c>
      <c r="C2382" s="2" t="s">
        <v>6837</v>
      </c>
      <c r="D2382" s="2"/>
      <c r="E2382" s="2"/>
      <c r="F2382" s="2"/>
      <c r="G2382" s="2"/>
      <c r="H2382" s="2"/>
      <c r="I2382" s="2" t="s">
        <v>495</v>
      </c>
      <c r="J2382" s="2">
        <v>6.3</v>
      </c>
    </row>
    <row r="2383">
      <c r="A2383" s="2" t="s">
        <v>1196</v>
      </c>
      <c r="B2383" s="2"/>
      <c r="C2383" s="2"/>
      <c r="D2383" s="2"/>
      <c r="E2383" s="2"/>
      <c r="F2383" s="2"/>
      <c r="G2383" s="2"/>
      <c r="H2383" s="2"/>
      <c r="I2383" s="2" t="s">
        <v>1196</v>
      </c>
      <c r="J2383" s="2">
        <v>6.4</v>
      </c>
    </row>
    <row r="2384">
      <c r="A2384" s="2" t="s">
        <v>6284</v>
      </c>
      <c r="B2384" s="2" t="s">
        <v>443</v>
      </c>
      <c r="C2384" s="2" t="s">
        <v>4153</v>
      </c>
      <c r="D2384" s="2"/>
      <c r="E2384" s="2"/>
      <c r="F2384" s="2"/>
      <c r="G2384" s="2"/>
      <c r="H2384" s="2"/>
      <c r="I2384" s="2" t="s">
        <v>4034</v>
      </c>
      <c r="J2384" s="2">
        <v>5.7</v>
      </c>
    </row>
    <row r="2385">
      <c r="A2385" s="2" t="s">
        <v>8361</v>
      </c>
      <c r="B2385" s="2" t="s">
        <v>1196</v>
      </c>
      <c r="C2385" s="2" t="s">
        <v>4153</v>
      </c>
      <c r="D2385" s="2" t="s">
        <v>3593</v>
      </c>
      <c r="E2385" s="2"/>
      <c r="F2385" s="2"/>
      <c r="G2385" s="2"/>
      <c r="H2385" s="2"/>
      <c r="I2385" s="2" t="s">
        <v>4037</v>
      </c>
      <c r="J2385" s="2">
        <v>6.3</v>
      </c>
    </row>
    <row r="2386">
      <c r="A2386" s="2" t="s">
        <v>1196</v>
      </c>
      <c r="B2386" s="2"/>
      <c r="C2386" s="2"/>
      <c r="D2386" s="2"/>
      <c r="E2386" s="2"/>
      <c r="F2386" s="2"/>
      <c r="G2386" s="2"/>
      <c r="H2386" s="2"/>
      <c r="I2386" s="2" t="s">
        <v>1196</v>
      </c>
      <c r="J2386" s="2">
        <v>7.8</v>
      </c>
    </row>
    <row r="2387">
      <c r="A2387" s="2" t="s">
        <v>1196</v>
      </c>
      <c r="B2387" s="2" t="s">
        <v>2228</v>
      </c>
      <c r="C2387" s="2" t="s">
        <v>8362</v>
      </c>
      <c r="D2387" s="2" t="s">
        <v>3593</v>
      </c>
      <c r="E2387" s="2"/>
      <c r="F2387" s="2"/>
      <c r="G2387" s="2"/>
      <c r="H2387" s="2"/>
      <c r="I2387" s="2" t="s">
        <v>2139</v>
      </c>
      <c r="J2387" s="2">
        <v>6.0</v>
      </c>
    </row>
    <row r="2388">
      <c r="A2388" s="2" t="s">
        <v>585</v>
      </c>
      <c r="B2388" s="2" t="s">
        <v>1196</v>
      </c>
      <c r="C2388" s="2"/>
      <c r="D2388" s="2"/>
      <c r="E2388" s="2"/>
      <c r="F2388" s="2"/>
      <c r="G2388" s="2"/>
      <c r="H2388" s="2"/>
      <c r="I2388" s="2" t="s">
        <v>888</v>
      </c>
      <c r="J2388" s="2">
        <v>7.7</v>
      </c>
    </row>
    <row r="2389">
      <c r="A2389" s="2" t="s">
        <v>2228</v>
      </c>
      <c r="B2389" s="2"/>
      <c r="C2389" s="2"/>
      <c r="D2389" s="2"/>
      <c r="E2389" s="2"/>
      <c r="F2389" s="2"/>
      <c r="G2389" s="2"/>
      <c r="H2389" s="2"/>
      <c r="I2389" s="2" t="s">
        <v>2228</v>
      </c>
      <c r="J2389" s="2">
        <v>6.2</v>
      </c>
    </row>
    <row r="2390">
      <c r="A2390" s="2" t="s">
        <v>464</v>
      </c>
      <c r="B2390" s="2"/>
      <c r="C2390" s="2"/>
      <c r="D2390" s="2"/>
      <c r="E2390" s="2"/>
      <c r="F2390" s="2"/>
      <c r="G2390" s="2"/>
      <c r="H2390" s="2"/>
      <c r="I2390" s="2" t="s">
        <v>464</v>
      </c>
      <c r="J2390" s="2">
        <v>5.7</v>
      </c>
    </row>
    <row r="2391">
      <c r="A2391" s="2" t="s">
        <v>330</v>
      </c>
      <c r="B2391" s="2" t="s">
        <v>585</v>
      </c>
      <c r="C2391" s="2" t="s">
        <v>1196</v>
      </c>
      <c r="D2391" s="2"/>
      <c r="E2391" s="2"/>
      <c r="F2391" s="2"/>
      <c r="G2391" s="2"/>
      <c r="H2391" s="2"/>
      <c r="I2391" s="2" t="s">
        <v>1871</v>
      </c>
      <c r="J2391" s="2">
        <v>7.7</v>
      </c>
    </row>
    <row r="2392">
      <c r="A2392" s="2" t="s">
        <v>585</v>
      </c>
      <c r="B2392" s="2" t="s">
        <v>443</v>
      </c>
      <c r="C2392" s="2" t="s">
        <v>6837</v>
      </c>
      <c r="D2392" s="2"/>
      <c r="E2392" s="2"/>
      <c r="F2392" s="2"/>
      <c r="G2392" s="2"/>
      <c r="H2392" s="2"/>
      <c r="I2392" s="2" t="s">
        <v>1277</v>
      </c>
      <c r="J2392" s="2">
        <v>6.4</v>
      </c>
    </row>
    <row r="2393">
      <c r="A2393" s="2" t="s">
        <v>585</v>
      </c>
      <c r="B2393" s="2"/>
      <c r="C2393" s="2"/>
      <c r="D2393" s="2"/>
      <c r="E2393" s="2"/>
      <c r="F2393" s="2"/>
      <c r="G2393" s="2"/>
      <c r="H2393" s="2"/>
      <c r="I2393" s="2" t="s">
        <v>585</v>
      </c>
      <c r="J2393" s="2">
        <v>6.4</v>
      </c>
    </row>
    <row r="2394">
      <c r="A2394" s="2" t="s">
        <v>464</v>
      </c>
      <c r="B2394" s="2" t="s">
        <v>585</v>
      </c>
      <c r="C2394" s="2" t="s">
        <v>8361</v>
      </c>
      <c r="D2394" s="2" t="s">
        <v>443</v>
      </c>
      <c r="E2394" s="2"/>
      <c r="F2394" s="2"/>
      <c r="G2394" s="2"/>
      <c r="H2394" s="2"/>
      <c r="I2394" s="2" t="s">
        <v>3836</v>
      </c>
      <c r="J2394" s="2">
        <v>6.9</v>
      </c>
    </row>
    <row r="2395">
      <c r="A2395" s="2" t="s">
        <v>585</v>
      </c>
      <c r="B2395" s="2" t="s">
        <v>1196</v>
      </c>
      <c r="C2395" s="2" t="s">
        <v>6284</v>
      </c>
      <c r="D2395" s="2" t="s">
        <v>443</v>
      </c>
      <c r="E2395" s="2" t="s">
        <v>6837</v>
      </c>
      <c r="F2395" s="2"/>
      <c r="G2395" s="2"/>
      <c r="H2395" s="2"/>
      <c r="I2395" s="2" t="s">
        <v>2224</v>
      </c>
      <c r="J2395" s="2">
        <v>7.3</v>
      </c>
    </row>
    <row r="2396">
      <c r="A2396" s="2" t="s">
        <v>585</v>
      </c>
      <c r="B2396" s="2"/>
      <c r="C2396" s="2"/>
      <c r="D2396" s="2"/>
      <c r="E2396" s="2"/>
      <c r="F2396" s="2"/>
      <c r="G2396" s="2"/>
      <c r="H2396" s="2"/>
      <c r="I2396" s="2" t="s">
        <v>585</v>
      </c>
      <c r="J2396" s="2">
        <v>7.3</v>
      </c>
    </row>
    <row r="2397">
      <c r="A2397" s="2" t="s">
        <v>585</v>
      </c>
      <c r="B2397" s="2" t="s">
        <v>6837</v>
      </c>
      <c r="C2397" s="2"/>
      <c r="D2397" s="2"/>
      <c r="E2397" s="2"/>
      <c r="F2397" s="2"/>
      <c r="G2397" s="2"/>
      <c r="H2397" s="2"/>
      <c r="I2397" s="2" t="s">
        <v>590</v>
      </c>
      <c r="J2397" s="2">
        <v>6.2</v>
      </c>
    </row>
    <row r="2398">
      <c r="A2398" s="2" t="s">
        <v>464</v>
      </c>
      <c r="B2398" s="2" t="s">
        <v>330</v>
      </c>
      <c r="C2398" s="2" t="s">
        <v>4259</v>
      </c>
      <c r="D2398" s="2"/>
      <c r="E2398" s="2"/>
      <c r="F2398" s="2"/>
      <c r="G2398" s="2"/>
      <c r="H2398" s="2"/>
      <c r="I2398" s="2" t="s">
        <v>28</v>
      </c>
      <c r="J2398" s="2">
        <v>6.6</v>
      </c>
    </row>
    <row r="2399">
      <c r="A2399" s="2" t="s">
        <v>1196</v>
      </c>
      <c r="B2399" s="2" t="s">
        <v>2228</v>
      </c>
      <c r="C2399" s="2" t="s">
        <v>3593</v>
      </c>
      <c r="D2399" s="2"/>
      <c r="E2399" s="2"/>
      <c r="F2399" s="2"/>
      <c r="G2399" s="2"/>
      <c r="H2399" s="2"/>
      <c r="I2399" s="2" t="s">
        <v>1535</v>
      </c>
      <c r="J2399" s="2">
        <v>6.7</v>
      </c>
    </row>
    <row r="2400">
      <c r="A2400" s="2" t="s">
        <v>585</v>
      </c>
      <c r="B2400" s="2" t="s">
        <v>6837</v>
      </c>
      <c r="C2400" s="2"/>
      <c r="D2400" s="2"/>
      <c r="E2400" s="2"/>
      <c r="F2400" s="2"/>
      <c r="G2400" s="2"/>
      <c r="H2400" s="2"/>
      <c r="I2400" s="2" t="s">
        <v>590</v>
      </c>
      <c r="J2400" s="2">
        <v>5.7</v>
      </c>
    </row>
    <row r="2401">
      <c r="A2401" s="2" t="s">
        <v>464</v>
      </c>
      <c r="B2401" s="2" t="s">
        <v>1196</v>
      </c>
      <c r="C2401" s="2" t="s">
        <v>443</v>
      </c>
      <c r="D2401" s="2" t="s">
        <v>8362</v>
      </c>
      <c r="E2401" s="2" t="s">
        <v>3593</v>
      </c>
      <c r="F2401" s="2"/>
      <c r="G2401" s="2"/>
      <c r="H2401" s="2"/>
      <c r="I2401" s="2" t="s">
        <v>4060</v>
      </c>
      <c r="J2401" s="2">
        <v>3.1</v>
      </c>
    </row>
    <row r="2402">
      <c r="A2402" s="2" t="s">
        <v>585</v>
      </c>
      <c r="B2402" s="2" t="s">
        <v>1196</v>
      </c>
      <c r="C2402" s="2" t="s">
        <v>6837</v>
      </c>
      <c r="D2402" s="2"/>
      <c r="E2402" s="2"/>
      <c r="F2402" s="2"/>
      <c r="G2402" s="2"/>
      <c r="H2402" s="2"/>
      <c r="I2402" s="2" t="s">
        <v>495</v>
      </c>
      <c r="J2402" s="2">
        <v>6.3</v>
      </c>
    </row>
    <row r="2403">
      <c r="A2403" s="2" t="s">
        <v>585</v>
      </c>
      <c r="B2403" s="2" t="s">
        <v>1196</v>
      </c>
      <c r="C2403" s="2"/>
      <c r="D2403" s="2"/>
      <c r="E2403" s="2"/>
      <c r="F2403" s="2"/>
      <c r="G2403" s="2"/>
      <c r="H2403" s="2"/>
      <c r="I2403" s="2" t="s">
        <v>888</v>
      </c>
      <c r="J2403" s="2">
        <v>5.7</v>
      </c>
    </row>
    <row r="2404">
      <c r="A2404" s="2" t="s">
        <v>585</v>
      </c>
      <c r="B2404" s="2" t="s">
        <v>8361</v>
      </c>
      <c r="C2404" s="2" t="s">
        <v>1196</v>
      </c>
      <c r="D2404" s="2"/>
      <c r="E2404" s="2"/>
      <c r="F2404" s="2"/>
      <c r="G2404" s="2"/>
      <c r="H2404" s="2"/>
      <c r="I2404" s="2" t="s">
        <v>3182</v>
      </c>
      <c r="J2404" s="2">
        <v>7.1</v>
      </c>
    </row>
    <row r="2405">
      <c r="A2405" s="2" t="s">
        <v>585</v>
      </c>
      <c r="B2405" s="2" t="s">
        <v>8361</v>
      </c>
      <c r="C2405" s="2"/>
      <c r="D2405" s="2"/>
      <c r="E2405" s="2"/>
      <c r="F2405" s="2"/>
      <c r="G2405" s="2"/>
      <c r="H2405" s="2"/>
      <c r="I2405" s="2" t="s">
        <v>349</v>
      </c>
      <c r="J2405" s="2">
        <v>7.0</v>
      </c>
    </row>
    <row r="2406">
      <c r="A2406" s="2" t="s">
        <v>585</v>
      </c>
      <c r="B2406" s="2" t="s">
        <v>6284</v>
      </c>
      <c r="C2406" s="2" t="s">
        <v>6837</v>
      </c>
      <c r="D2406" s="2"/>
      <c r="E2406" s="2"/>
      <c r="F2406" s="2"/>
      <c r="G2406" s="2"/>
      <c r="H2406" s="2"/>
      <c r="I2406" s="2" t="s">
        <v>956</v>
      </c>
      <c r="J2406" s="2">
        <v>6.1</v>
      </c>
    </row>
    <row r="2407">
      <c r="A2407" s="2" t="s">
        <v>585</v>
      </c>
      <c r="B2407" s="2" t="s">
        <v>6284</v>
      </c>
      <c r="C2407" s="2"/>
      <c r="D2407" s="2"/>
      <c r="E2407" s="2"/>
      <c r="F2407" s="2"/>
      <c r="G2407" s="2"/>
      <c r="H2407" s="2"/>
      <c r="I2407" s="2" t="s">
        <v>1068</v>
      </c>
      <c r="J2407" s="2">
        <v>6.6</v>
      </c>
    </row>
    <row r="2408">
      <c r="A2408" s="2" t="s">
        <v>464</v>
      </c>
      <c r="B2408" s="2" t="s">
        <v>2228</v>
      </c>
      <c r="C2408" s="2" t="s">
        <v>4259</v>
      </c>
      <c r="D2408" s="2"/>
      <c r="E2408" s="2"/>
      <c r="F2408" s="2"/>
      <c r="G2408" s="2"/>
      <c r="H2408" s="2"/>
      <c r="I2408" s="2" t="s">
        <v>1459</v>
      </c>
      <c r="J2408" s="2">
        <v>7.8</v>
      </c>
    </row>
    <row r="2409">
      <c r="A2409" s="2" t="s">
        <v>4624</v>
      </c>
      <c r="B2409" s="2" t="s">
        <v>1196</v>
      </c>
      <c r="C2409" s="2" t="s">
        <v>7872</v>
      </c>
      <c r="D2409" s="2" t="s">
        <v>4153</v>
      </c>
      <c r="E2409" s="2"/>
      <c r="F2409" s="2"/>
      <c r="G2409" s="2"/>
      <c r="H2409" s="2"/>
      <c r="I2409" s="2" t="s">
        <v>4070</v>
      </c>
      <c r="J2409" s="2">
        <v>8.3</v>
      </c>
    </row>
    <row r="2410">
      <c r="A2410" s="2" t="s">
        <v>2228</v>
      </c>
      <c r="B2410" s="2" t="s">
        <v>8362</v>
      </c>
      <c r="C2410" s="2"/>
      <c r="D2410" s="2"/>
      <c r="E2410" s="2"/>
      <c r="F2410" s="2"/>
      <c r="G2410" s="2"/>
      <c r="H2410" s="2"/>
      <c r="I2410" s="2" t="s">
        <v>1777</v>
      </c>
      <c r="J2410" s="2">
        <v>3.9</v>
      </c>
    </row>
    <row r="2411">
      <c r="A2411" s="2" t="s">
        <v>585</v>
      </c>
      <c r="B2411" s="2"/>
      <c r="C2411" s="2"/>
      <c r="D2411" s="2"/>
      <c r="E2411" s="2"/>
      <c r="F2411" s="2"/>
      <c r="G2411" s="2"/>
      <c r="H2411" s="2"/>
      <c r="I2411" s="2" t="s">
        <v>585</v>
      </c>
      <c r="J2411" s="2">
        <v>7.0</v>
      </c>
    </row>
    <row r="2412">
      <c r="A2412" s="2" t="s">
        <v>585</v>
      </c>
      <c r="B2412" s="2" t="s">
        <v>1196</v>
      </c>
      <c r="C2412" s="2" t="s">
        <v>6837</v>
      </c>
      <c r="D2412" s="2"/>
      <c r="E2412" s="2"/>
      <c r="F2412" s="2"/>
      <c r="G2412" s="2"/>
      <c r="H2412" s="2"/>
      <c r="I2412" s="2" t="s">
        <v>495</v>
      </c>
      <c r="J2412" s="2">
        <v>6.7</v>
      </c>
    </row>
    <row r="2413">
      <c r="A2413" s="2" t="s">
        <v>1196</v>
      </c>
      <c r="B2413" s="2" t="s">
        <v>8362</v>
      </c>
      <c r="C2413" s="2"/>
      <c r="D2413" s="2"/>
      <c r="E2413" s="2"/>
      <c r="F2413" s="2"/>
      <c r="G2413" s="2"/>
      <c r="H2413" s="2"/>
      <c r="I2413" s="2" t="s">
        <v>2791</v>
      </c>
      <c r="J2413" s="2">
        <v>7.3</v>
      </c>
    </row>
    <row r="2414">
      <c r="A2414" s="2" t="s">
        <v>585</v>
      </c>
      <c r="B2414" s="2" t="s">
        <v>1196</v>
      </c>
      <c r="C2414" s="2" t="s">
        <v>6837</v>
      </c>
      <c r="D2414" s="2"/>
      <c r="E2414" s="2"/>
      <c r="F2414" s="2"/>
      <c r="G2414" s="2"/>
      <c r="H2414" s="2"/>
      <c r="I2414" s="2" t="s">
        <v>495</v>
      </c>
      <c r="J2414" s="2">
        <v>7.5</v>
      </c>
    </row>
    <row r="2415">
      <c r="A2415" s="2" t="s">
        <v>585</v>
      </c>
      <c r="B2415" s="2" t="s">
        <v>1196</v>
      </c>
      <c r="C2415" s="2" t="s">
        <v>443</v>
      </c>
      <c r="D2415" s="2" t="s">
        <v>6837</v>
      </c>
      <c r="E2415" s="2"/>
      <c r="F2415" s="2"/>
      <c r="G2415" s="2"/>
      <c r="H2415" s="2"/>
      <c r="I2415" s="2" t="s">
        <v>876</v>
      </c>
      <c r="J2415" s="2">
        <v>6.3</v>
      </c>
    </row>
    <row r="2416">
      <c r="A2416" s="2" t="s">
        <v>585</v>
      </c>
      <c r="B2416" s="2" t="s">
        <v>1196</v>
      </c>
      <c r="C2416" s="2" t="s">
        <v>6837</v>
      </c>
      <c r="D2416" s="2"/>
      <c r="E2416" s="2"/>
      <c r="F2416" s="2"/>
      <c r="G2416" s="2"/>
      <c r="H2416" s="2"/>
      <c r="I2416" s="2" t="s">
        <v>495</v>
      </c>
      <c r="J2416" s="2">
        <v>7.8</v>
      </c>
    </row>
    <row r="2417">
      <c r="A2417" s="2" t="s">
        <v>1196</v>
      </c>
      <c r="B2417" s="2"/>
      <c r="C2417" s="2"/>
      <c r="D2417" s="2"/>
      <c r="E2417" s="2"/>
      <c r="F2417" s="2"/>
      <c r="G2417" s="2"/>
      <c r="H2417" s="2"/>
      <c r="I2417" s="2" t="s">
        <v>1196</v>
      </c>
      <c r="J2417" s="2">
        <v>7.3</v>
      </c>
    </row>
    <row r="2418">
      <c r="A2418" s="2" t="s">
        <v>1196</v>
      </c>
      <c r="B2418" s="2" t="s">
        <v>7872</v>
      </c>
      <c r="C2418" s="2" t="s">
        <v>3593</v>
      </c>
      <c r="D2418" s="2"/>
      <c r="E2418" s="2"/>
      <c r="F2418" s="2"/>
      <c r="G2418" s="2"/>
      <c r="H2418" s="2"/>
      <c r="I2418" s="2" t="s">
        <v>991</v>
      </c>
      <c r="J2418" s="2">
        <v>7.6</v>
      </c>
    </row>
    <row r="2419">
      <c r="A2419" s="2" t="s">
        <v>1196</v>
      </c>
      <c r="B2419" s="2" t="s">
        <v>4153</v>
      </c>
      <c r="C2419" s="2" t="s">
        <v>6837</v>
      </c>
      <c r="D2419" s="2"/>
      <c r="E2419" s="2"/>
      <c r="F2419" s="2"/>
      <c r="G2419" s="2"/>
      <c r="H2419" s="2"/>
      <c r="I2419" s="2" t="s">
        <v>2706</v>
      </c>
      <c r="J2419" s="2">
        <v>5.3</v>
      </c>
    </row>
    <row r="2420">
      <c r="A2420" s="2" t="s">
        <v>1196</v>
      </c>
      <c r="B2420" s="2" t="s">
        <v>7872</v>
      </c>
      <c r="C2420" s="2" t="s">
        <v>8363</v>
      </c>
      <c r="D2420" s="2"/>
      <c r="E2420" s="2"/>
      <c r="F2420" s="2"/>
      <c r="G2420" s="2"/>
      <c r="H2420" s="2"/>
      <c r="I2420" s="2" t="s">
        <v>695</v>
      </c>
      <c r="J2420" s="2">
        <v>7.9</v>
      </c>
    </row>
    <row r="2421">
      <c r="A2421" s="2" t="s">
        <v>464</v>
      </c>
      <c r="B2421" s="2" t="s">
        <v>585</v>
      </c>
      <c r="C2421" s="2"/>
      <c r="D2421" s="2"/>
      <c r="E2421" s="2"/>
      <c r="F2421" s="2"/>
      <c r="G2421" s="2"/>
      <c r="H2421" s="2"/>
      <c r="I2421" s="2" t="s">
        <v>756</v>
      </c>
      <c r="J2421" s="2">
        <v>5.3</v>
      </c>
    </row>
    <row r="2422">
      <c r="A2422" s="2" t="s">
        <v>443</v>
      </c>
      <c r="B2422" s="2" t="s">
        <v>2228</v>
      </c>
      <c r="C2422" s="2"/>
      <c r="D2422" s="2"/>
      <c r="E2422" s="2"/>
      <c r="F2422" s="2"/>
      <c r="G2422" s="2"/>
      <c r="H2422" s="2"/>
      <c r="I2422" s="2" t="s">
        <v>2563</v>
      </c>
      <c r="J2422" s="2">
        <v>6.8</v>
      </c>
    </row>
    <row r="2423">
      <c r="A2423" s="2" t="s">
        <v>4624</v>
      </c>
      <c r="B2423" s="2" t="s">
        <v>1196</v>
      </c>
      <c r="C2423" s="2" t="s">
        <v>6284</v>
      </c>
      <c r="D2423" s="2" t="s">
        <v>8364</v>
      </c>
      <c r="E2423" s="2"/>
      <c r="F2423" s="2"/>
      <c r="G2423" s="2"/>
      <c r="H2423" s="2"/>
      <c r="I2423" s="2" t="s">
        <v>4087</v>
      </c>
      <c r="J2423" s="2">
        <v>7.1</v>
      </c>
    </row>
    <row r="2424">
      <c r="A2424" s="2" t="s">
        <v>585</v>
      </c>
      <c r="B2424" s="2" t="s">
        <v>1196</v>
      </c>
      <c r="C2424" s="2" t="s">
        <v>8363</v>
      </c>
      <c r="D2424" s="2"/>
      <c r="E2424" s="2"/>
      <c r="F2424" s="2"/>
      <c r="G2424" s="2"/>
      <c r="H2424" s="2"/>
      <c r="I2424" s="2" t="s">
        <v>4089</v>
      </c>
      <c r="J2424" s="2">
        <v>7.2</v>
      </c>
    </row>
    <row r="2425">
      <c r="A2425" s="2" t="s">
        <v>585</v>
      </c>
      <c r="B2425" s="2" t="s">
        <v>8361</v>
      </c>
      <c r="C2425" s="2" t="s">
        <v>1196</v>
      </c>
      <c r="D2425" s="2"/>
      <c r="E2425" s="2"/>
      <c r="F2425" s="2"/>
      <c r="G2425" s="2"/>
      <c r="H2425" s="2"/>
      <c r="I2425" s="2" t="s">
        <v>3182</v>
      </c>
      <c r="J2425" s="2">
        <v>5.8</v>
      </c>
    </row>
    <row r="2426">
      <c r="A2426" s="2" t="s">
        <v>464</v>
      </c>
      <c r="B2426" s="2" t="s">
        <v>330</v>
      </c>
      <c r="C2426" s="2" t="s">
        <v>443</v>
      </c>
      <c r="D2426" s="2"/>
      <c r="E2426" s="2"/>
      <c r="F2426" s="2"/>
      <c r="G2426" s="2"/>
      <c r="H2426" s="2"/>
      <c r="I2426" s="2" t="s">
        <v>15</v>
      </c>
      <c r="J2426" s="2">
        <v>5.8</v>
      </c>
    </row>
    <row r="2427">
      <c r="A2427" s="2" t="s">
        <v>4624</v>
      </c>
      <c r="B2427" s="2" t="s">
        <v>1196</v>
      </c>
      <c r="C2427" s="2" t="s">
        <v>8364</v>
      </c>
      <c r="D2427" s="2"/>
      <c r="E2427" s="2"/>
      <c r="F2427" s="2"/>
      <c r="G2427" s="2"/>
      <c r="H2427" s="2"/>
      <c r="I2427" s="2" t="s">
        <v>572</v>
      </c>
      <c r="J2427" s="2">
        <v>8.3</v>
      </c>
    </row>
    <row r="2428">
      <c r="A2428" s="2" t="s">
        <v>1196</v>
      </c>
      <c r="B2428" s="2" t="s">
        <v>6837</v>
      </c>
      <c r="C2428" s="2"/>
      <c r="D2428" s="2"/>
      <c r="E2428" s="2"/>
      <c r="F2428" s="2"/>
      <c r="G2428" s="2"/>
      <c r="H2428" s="2"/>
      <c r="I2428" s="2" t="s">
        <v>76</v>
      </c>
      <c r="J2428" s="2">
        <v>5.6</v>
      </c>
    </row>
    <row r="2429">
      <c r="A2429" s="2" t="s">
        <v>330</v>
      </c>
      <c r="B2429" s="2" t="s">
        <v>443</v>
      </c>
      <c r="C2429" s="2" t="s">
        <v>8362</v>
      </c>
      <c r="D2429" s="2" t="s">
        <v>3593</v>
      </c>
      <c r="E2429" s="2"/>
      <c r="F2429" s="2"/>
      <c r="G2429" s="2"/>
      <c r="H2429" s="2"/>
      <c r="I2429" s="2" t="s">
        <v>3255</v>
      </c>
      <c r="J2429" s="2">
        <v>6.8</v>
      </c>
    </row>
    <row r="2430">
      <c r="A2430" s="2" t="s">
        <v>585</v>
      </c>
      <c r="B2430" s="2" t="s">
        <v>1196</v>
      </c>
      <c r="C2430" s="2" t="s">
        <v>6035</v>
      </c>
      <c r="D2430" s="2" t="s">
        <v>6837</v>
      </c>
      <c r="E2430" s="2"/>
      <c r="F2430" s="2"/>
      <c r="G2430" s="2"/>
      <c r="H2430" s="2"/>
      <c r="I2430" s="2" t="s">
        <v>1215</v>
      </c>
      <c r="J2430" s="2">
        <v>5.0</v>
      </c>
    </row>
    <row r="2431">
      <c r="A2431" s="2" t="s">
        <v>330</v>
      </c>
      <c r="B2431" s="2" t="s">
        <v>4624</v>
      </c>
      <c r="C2431" s="2" t="s">
        <v>1196</v>
      </c>
      <c r="D2431" s="2" t="s">
        <v>3593</v>
      </c>
      <c r="E2431" s="2"/>
      <c r="F2431" s="2"/>
      <c r="G2431" s="2"/>
      <c r="H2431" s="2"/>
      <c r="I2431" s="2" t="s">
        <v>2653</v>
      </c>
      <c r="J2431" s="2">
        <v>7.6</v>
      </c>
    </row>
    <row r="2432">
      <c r="A2432" s="2" t="s">
        <v>585</v>
      </c>
      <c r="B2432" s="2" t="s">
        <v>8361</v>
      </c>
      <c r="C2432" s="2"/>
      <c r="D2432" s="2"/>
      <c r="E2432" s="2"/>
      <c r="F2432" s="2"/>
      <c r="G2432" s="2"/>
      <c r="H2432" s="2"/>
      <c r="I2432" s="2" t="s">
        <v>349</v>
      </c>
      <c r="J2432" s="2">
        <v>6.7</v>
      </c>
    </row>
    <row r="2433">
      <c r="A2433" s="2" t="s">
        <v>1196</v>
      </c>
      <c r="B2433" s="2" t="s">
        <v>4153</v>
      </c>
      <c r="C2433" s="2" t="s">
        <v>6837</v>
      </c>
      <c r="D2433" s="2"/>
      <c r="E2433" s="2"/>
      <c r="F2433" s="2"/>
      <c r="G2433" s="2"/>
      <c r="H2433" s="2"/>
      <c r="I2433" s="2" t="s">
        <v>2706</v>
      </c>
      <c r="J2433" s="2">
        <v>6.7</v>
      </c>
    </row>
    <row r="2434">
      <c r="A2434" s="2" t="s">
        <v>585</v>
      </c>
      <c r="B2434" s="2"/>
      <c r="C2434" s="2"/>
      <c r="D2434" s="2"/>
      <c r="E2434" s="2"/>
      <c r="F2434" s="2"/>
      <c r="G2434" s="2"/>
      <c r="H2434" s="2"/>
      <c r="I2434" s="2" t="s">
        <v>585</v>
      </c>
      <c r="J2434" s="2">
        <v>5.7</v>
      </c>
    </row>
    <row r="2435">
      <c r="A2435" s="2" t="s">
        <v>585</v>
      </c>
      <c r="B2435" s="2" t="s">
        <v>8361</v>
      </c>
      <c r="C2435" s="2"/>
      <c r="D2435" s="2"/>
      <c r="E2435" s="2"/>
      <c r="F2435" s="2"/>
      <c r="G2435" s="2"/>
      <c r="H2435" s="2"/>
      <c r="I2435" s="2" t="s">
        <v>349</v>
      </c>
      <c r="J2435" s="2">
        <v>5.2</v>
      </c>
    </row>
    <row r="2436">
      <c r="A2436" s="2" t="s">
        <v>1196</v>
      </c>
      <c r="B2436" s="2"/>
      <c r="C2436" s="2"/>
      <c r="D2436" s="2"/>
      <c r="E2436" s="2"/>
      <c r="F2436" s="2"/>
      <c r="G2436" s="2"/>
      <c r="H2436" s="2"/>
      <c r="I2436" s="2" t="s">
        <v>1196</v>
      </c>
      <c r="J2436" s="2">
        <v>7.5</v>
      </c>
    </row>
    <row r="2437">
      <c r="A2437" s="2" t="s">
        <v>4624</v>
      </c>
      <c r="B2437" s="2" t="s">
        <v>1196</v>
      </c>
      <c r="C2437" s="2"/>
      <c r="D2437" s="2"/>
      <c r="E2437" s="2"/>
      <c r="F2437" s="2"/>
      <c r="G2437" s="2"/>
      <c r="H2437" s="2"/>
      <c r="I2437" s="2" t="s">
        <v>540</v>
      </c>
      <c r="J2437" s="2">
        <v>7.2</v>
      </c>
    </row>
    <row r="2438">
      <c r="A2438" s="2" t="s">
        <v>585</v>
      </c>
      <c r="B2438" s="2" t="s">
        <v>6837</v>
      </c>
      <c r="C2438" s="2"/>
      <c r="D2438" s="2"/>
      <c r="E2438" s="2"/>
      <c r="F2438" s="2"/>
      <c r="G2438" s="2"/>
      <c r="H2438" s="2"/>
      <c r="I2438" s="2" t="s">
        <v>590</v>
      </c>
      <c r="J2438" s="2">
        <v>5.3</v>
      </c>
    </row>
    <row r="2439">
      <c r="A2439" s="2" t="s">
        <v>585</v>
      </c>
      <c r="B2439" s="2" t="s">
        <v>1196</v>
      </c>
      <c r="C2439" s="2" t="s">
        <v>6837</v>
      </c>
      <c r="D2439" s="2"/>
      <c r="E2439" s="2"/>
      <c r="F2439" s="2"/>
      <c r="G2439" s="2"/>
      <c r="H2439" s="2"/>
      <c r="I2439" s="2" t="s">
        <v>495</v>
      </c>
      <c r="J2439" s="2">
        <v>6.5</v>
      </c>
    </row>
    <row r="2440">
      <c r="A2440" s="2" t="s">
        <v>464</v>
      </c>
      <c r="B2440" s="2" t="s">
        <v>330</v>
      </c>
      <c r="C2440" s="2" t="s">
        <v>5212</v>
      </c>
      <c r="D2440" s="2"/>
      <c r="E2440" s="2"/>
      <c r="F2440" s="2"/>
      <c r="G2440" s="2"/>
      <c r="H2440" s="2"/>
      <c r="I2440" s="2" t="s">
        <v>49</v>
      </c>
      <c r="J2440" s="2">
        <v>5.0</v>
      </c>
    </row>
    <row r="2441">
      <c r="A2441" s="2" t="s">
        <v>1196</v>
      </c>
      <c r="B2441" s="2" t="s">
        <v>3593</v>
      </c>
      <c r="C2441" s="2"/>
      <c r="D2441" s="2"/>
      <c r="E2441" s="2"/>
      <c r="F2441" s="2"/>
      <c r="G2441" s="2"/>
      <c r="H2441" s="2"/>
      <c r="I2441" s="2" t="s">
        <v>1422</v>
      </c>
      <c r="J2441" s="2">
        <v>6.1</v>
      </c>
    </row>
    <row r="2442">
      <c r="A2442" s="2" t="s">
        <v>8362</v>
      </c>
      <c r="B2442" s="2" t="s">
        <v>3593</v>
      </c>
      <c r="C2442" s="2"/>
      <c r="D2442" s="2"/>
      <c r="E2442" s="2"/>
      <c r="F2442" s="2"/>
      <c r="G2442" s="2"/>
      <c r="H2442" s="2"/>
      <c r="I2442" s="2" t="s">
        <v>293</v>
      </c>
      <c r="J2442" s="2">
        <v>7.4</v>
      </c>
    </row>
    <row r="2443">
      <c r="A2443" s="2" t="s">
        <v>464</v>
      </c>
      <c r="B2443" s="2" t="s">
        <v>8361</v>
      </c>
      <c r="C2443" s="2" t="s">
        <v>3593</v>
      </c>
      <c r="D2443" s="2"/>
      <c r="E2443" s="2"/>
      <c r="F2443" s="2"/>
      <c r="G2443" s="2"/>
      <c r="H2443" s="2"/>
      <c r="I2443" s="2" t="s">
        <v>116</v>
      </c>
      <c r="J2443" s="2">
        <v>4.4</v>
      </c>
    </row>
    <row r="2444">
      <c r="A2444" s="2" t="s">
        <v>1196</v>
      </c>
      <c r="B2444" s="2"/>
      <c r="C2444" s="2"/>
      <c r="D2444" s="2"/>
      <c r="E2444" s="2"/>
      <c r="F2444" s="2"/>
      <c r="G2444" s="2"/>
      <c r="H2444" s="2"/>
      <c r="I2444" s="2" t="s">
        <v>1196</v>
      </c>
      <c r="J2444" s="2">
        <v>7.5</v>
      </c>
    </row>
    <row r="2445">
      <c r="A2445" s="2" t="s">
        <v>585</v>
      </c>
      <c r="B2445" s="2" t="s">
        <v>1196</v>
      </c>
      <c r="C2445" s="2" t="s">
        <v>6837</v>
      </c>
      <c r="D2445" s="2"/>
      <c r="E2445" s="2"/>
      <c r="F2445" s="2"/>
      <c r="G2445" s="2"/>
      <c r="H2445" s="2"/>
      <c r="I2445" s="2" t="s">
        <v>495</v>
      </c>
      <c r="J2445" s="2">
        <v>5.7</v>
      </c>
    </row>
    <row r="2446">
      <c r="A2446" s="2" t="s">
        <v>330</v>
      </c>
      <c r="B2446" s="2" t="s">
        <v>585</v>
      </c>
      <c r="C2446" s="2"/>
      <c r="D2446" s="2"/>
      <c r="E2446" s="2"/>
      <c r="F2446" s="2"/>
      <c r="G2446" s="2"/>
      <c r="H2446" s="2"/>
      <c r="I2446" s="2" t="s">
        <v>1473</v>
      </c>
      <c r="J2446" s="2">
        <v>5.5</v>
      </c>
    </row>
    <row r="2447">
      <c r="A2447" s="2" t="s">
        <v>585</v>
      </c>
      <c r="B2447" s="2" t="s">
        <v>1196</v>
      </c>
      <c r="C2447" s="2" t="s">
        <v>6837</v>
      </c>
      <c r="D2447" s="2"/>
      <c r="E2447" s="2"/>
      <c r="F2447" s="2"/>
      <c r="G2447" s="2"/>
      <c r="H2447" s="2"/>
      <c r="I2447" s="2" t="s">
        <v>495</v>
      </c>
      <c r="J2447" s="2">
        <v>7.1</v>
      </c>
    </row>
    <row r="2448">
      <c r="A2448" s="2" t="s">
        <v>1196</v>
      </c>
      <c r="B2448" s="2" t="s">
        <v>6837</v>
      </c>
      <c r="C2448" s="2"/>
      <c r="D2448" s="2"/>
      <c r="E2448" s="2"/>
      <c r="F2448" s="2"/>
      <c r="G2448" s="2"/>
      <c r="H2448" s="2"/>
      <c r="I2448" s="2" t="s">
        <v>76</v>
      </c>
      <c r="J2448" s="2">
        <v>5.9</v>
      </c>
    </row>
    <row r="2449">
      <c r="A2449" s="2" t="s">
        <v>464</v>
      </c>
      <c r="B2449" s="2" t="s">
        <v>330</v>
      </c>
      <c r="C2449" s="2" t="s">
        <v>443</v>
      </c>
      <c r="D2449" s="2"/>
      <c r="E2449" s="2"/>
      <c r="F2449" s="2"/>
      <c r="G2449" s="2"/>
      <c r="H2449" s="2"/>
      <c r="I2449" s="2" t="s">
        <v>15</v>
      </c>
      <c r="J2449" s="2">
        <v>6.7</v>
      </c>
    </row>
    <row r="2450">
      <c r="A2450" s="2" t="s">
        <v>4624</v>
      </c>
      <c r="B2450" s="2" t="s">
        <v>1196</v>
      </c>
      <c r="C2450" s="2" t="s">
        <v>6837</v>
      </c>
      <c r="D2450" s="2"/>
      <c r="E2450" s="2"/>
      <c r="F2450" s="2"/>
      <c r="G2450" s="2"/>
      <c r="H2450" s="2"/>
      <c r="I2450" s="2" t="s">
        <v>2205</v>
      </c>
      <c r="J2450" s="2">
        <v>7.0</v>
      </c>
    </row>
    <row r="2451">
      <c r="A2451" s="2" t="s">
        <v>4624</v>
      </c>
      <c r="B2451" s="2" t="s">
        <v>585</v>
      </c>
      <c r="C2451" s="2" t="s">
        <v>1196</v>
      </c>
      <c r="D2451" s="2"/>
      <c r="E2451" s="2"/>
      <c r="F2451" s="2"/>
      <c r="G2451" s="2"/>
      <c r="H2451" s="2"/>
      <c r="I2451" s="2" t="s">
        <v>1454</v>
      </c>
      <c r="J2451" s="2">
        <v>7.9</v>
      </c>
    </row>
    <row r="2452">
      <c r="A2452" s="2" t="s">
        <v>1196</v>
      </c>
      <c r="B2452" s="2"/>
      <c r="C2452" s="2"/>
      <c r="D2452" s="2"/>
      <c r="E2452" s="2"/>
      <c r="F2452" s="2"/>
      <c r="G2452" s="2"/>
      <c r="H2452" s="2"/>
      <c r="I2452" s="2" t="s">
        <v>1196</v>
      </c>
      <c r="J2452" s="2">
        <v>6.9</v>
      </c>
    </row>
    <row r="2453">
      <c r="A2453" s="2" t="s">
        <v>330</v>
      </c>
      <c r="B2453" s="2" t="s">
        <v>4624</v>
      </c>
      <c r="C2453" s="2" t="s">
        <v>1196</v>
      </c>
      <c r="D2453" s="2" t="s">
        <v>7872</v>
      </c>
      <c r="E2453" s="2" t="s">
        <v>8363</v>
      </c>
      <c r="F2453" s="2"/>
      <c r="G2453" s="2"/>
      <c r="H2453" s="2"/>
      <c r="I2453" s="2" t="s">
        <v>1204</v>
      </c>
      <c r="J2453" s="2">
        <v>7.3</v>
      </c>
    </row>
    <row r="2454">
      <c r="A2454" s="2" t="s">
        <v>464</v>
      </c>
      <c r="B2454" s="2" t="s">
        <v>8361</v>
      </c>
      <c r="C2454" s="2" t="s">
        <v>3593</v>
      </c>
      <c r="D2454" s="2"/>
      <c r="E2454" s="2"/>
      <c r="F2454" s="2"/>
      <c r="G2454" s="2"/>
      <c r="H2454" s="2"/>
      <c r="I2454" s="2" t="s">
        <v>116</v>
      </c>
      <c r="J2454" s="2">
        <v>7.3</v>
      </c>
    </row>
    <row r="2455">
      <c r="A2455" s="2" t="s">
        <v>464</v>
      </c>
      <c r="B2455" s="2" t="s">
        <v>4259</v>
      </c>
      <c r="C2455" s="2"/>
      <c r="D2455" s="2"/>
      <c r="E2455" s="2"/>
      <c r="F2455" s="2"/>
      <c r="G2455" s="2"/>
      <c r="H2455" s="2"/>
      <c r="I2455" s="2" t="s">
        <v>222</v>
      </c>
      <c r="J2455" s="2">
        <v>3.5</v>
      </c>
    </row>
    <row r="2456">
      <c r="A2456" s="2" t="s">
        <v>1196</v>
      </c>
      <c r="B2456" s="2"/>
      <c r="C2456" s="2"/>
      <c r="D2456" s="2"/>
      <c r="E2456" s="2"/>
      <c r="F2456" s="2"/>
      <c r="G2456" s="2"/>
      <c r="H2456" s="2"/>
      <c r="I2456" s="2" t="s">
        <v>1196</v>
      </c>
      <c r="J2456" s="2">
        <v>7.8</v>
      </c>
    </row>
    <row r="2457">
      <c r="A2457" s="2" t="s">
        <v>4624</v>
      </c>
      <c r="B2457" s="2" t="s">
        <v>1196</v>
      </c>
      <c r="C2457" s="2" t="s">
        <v>4153</v>
      </c>
      <c r="D2457" s="2" t="s">
        <v>6837</v>
      </c>
      <c r="E2457" s="2"/>
      <c r="F2457" s="2"/>
      <c r="G2457" s="2"/>
      <c r="H2457" s="2"/>
      <c r="I2457" s="2" t="s">
        <v>3043</v>
      </c>
      <c r="J2457" s="2">
        <v>7.4</v>
      </c>
    </row>
    <row r="2458">
      <c r="A2458" s="2" t="s">
        <v>330</v>
      </c>
      <c r="B2458" s="2" t="s">
        <v>1196</v>
      </c>
      <c r="C2458" s="2" t="s">
        <v>4259</v>
      </c>
      <c r="D2458" s="2" t="s">
        <v>3593</v>
      </c>
      <c r="E2458" s="2"/>
      <c r="F2458" s="2"/>
      <c r="G2458" s="2"/>
      <c r="H2458" s="2"/>
      <c r="I2458" s="2" t="s">
        <v>519</v>
      </c>
      <c r="J2458" s="2">
        <v>6.7</v>
      </c>
    </row>
    <row r="2459">
      <c r="A2459" s="2" t="s">
        <v>585</v>
      </c>
      <c r="B2459" s="2" t="s">
        <v>6837</v>
      </c>
      <c r="C2459" s="2"/>
      <c r="D2459" s="2"/>
      <c r="E2459" s="2"/>
      <c r="F2459" s="2"/>
      <c r="G2459" s="2"/>
      <c r="H2459" s="2"/>
      <c r="I2459" s="2" t="s">
        <v>590</v>
      </c>
      <c r="J2459" s="2">
        <v>6.4</v>
      </c>
    </row>
    <row r="2460">
      <c r="A2460" s="2" t="s">
        <v>4624</v>
      </c>
      <c r="B2460" s="2" t="s">
        <v>1196</v>
      </c>
      <c r="C2460" s="2" t="s">
        <v>6837</v>
      </c>
      <c r="D2460" s="2" t="s">
        <v>8363</v>
      </c>
      <c r="E2460" s="2"/>
      <c r="F2460" s="2"/>
      <c r="G2460" s="2"/>
      <c r="H2460" s="2"/>
      <c r="I2460" s="2" t="s">
        <v>4142</v>
      </c>
      <c r="J2460" s="2">
        <v>7.1</v>
      </c>
    </row>
    <row r="2461">
      <c r="A2461" s="2" t="s">
        <v>1196</v>
      </c>
      <c r="B2461" s="2" t="s">
        <v>8362</v>
      </c>
      <c r="C2461" s="2"/>
      <c r="D2461" s="2"/>
      <c r="E2461" s="2"/>
      <c r="F2461" s="2"/>
      <c r="G2461" s="2"/>
      <c r="H2461" s="2"/>
      <c r="I2461" s="2" t="s">
        <v>2791</v>
      </c>
      <c r="J2461" s="2">
        <v>6.7</v>
      </c>
    </row>
    <row r="2462">
      <c r="A2462" s="2" t="s">
        <v>1196</v>
      </c>
      <c r="B2462" s="2" t="s">
        <v>8362</v>
      </c>
      <c r="C2462" s="2"/>
      <c r="D2462" s="2"/>
      <c r="E2462" s="2"/>
      <c r="F2462" s="2"/>
      <c r="G2462" s="2"/>
      <c r="H2462" s="2"/>
      <c r="I2462" s="2" t="s">
        <v>2791</v>
      </c>
      <c r="J2462" s="2">
        <v>7.8</v>
      </c>
    </row>
    <row r="2463">
      <c r="A2463" s="2" t="s">
        <v>2228</v>
      </c>
      <c r="B2463" s="2"/>
      <c r="C2463" s="2"/>
      <c r="D2463" s="2"/>
      <c r="E2463" s="2"/>
      <c r="F2463" s="2"/>
      <c r="G2463" s="2"/>
      <c r="H2463" s="2"/>
      <c r="I2463" s="2" t="s">
        <v>2228</v>
      </c>
      <c r="J2463" s="2">
        <v>4.0</v>
      </c>
    </row>
    <row r="2464">
      <c r="A2464" s="2" t="s">
        <v>464</v>
      </c>
      <c r="B2464" s="2" t="s">
        <v>2228</v>
      </c>
      <c r="C2464" s="2" t="s">
        <v>6837</v>
      </c>
      <c r="D2464" s="2" t="s">
        <v>4259</v>
      </c>
      <c r="E2464" s="2" t="s">
        <v>3593</v>
      </c>
      <c r="F2464" s="2"/>
      <c r="G2464" s="2"/>
      <c r="H2464" s="2"/>
      <c r="I2464" s="2" t="s">
        <v>4150</v>
      </c>
      <c r="J2464" s="2">
        <v>5.9</v>
      </c>
    </row>
    <row r="2465">
      <c r="A2465" s="2" t="s">
        <v>8361</v>
      </c>
      <c r="B2465" s="2" t="s">
        <v>1196</v>
      </c>
      <c r="C2465" s="2" t="s">
        <v>8362</v>
      </c>
      <c r="D2465" s="2" t="s">
        <v>3593</v>
      </c>
      <c r="E2465" s="2"/>
      <c r="F2465" s="2"/>
      <c r="G2465" s="2"/>
      <c r="H2465" s="2"/>
      <c r="I2465" s="2" t="s">
        <v>758</v>
      </c>
      <c r="J2465" s="2">
        <v>7.2</v>
      </c>
    </row>
    <row r="2466">
      <c r="A2466" s="2" t="s">
        <v>4153</v>
      </c>
      <c r="B2466" s="2"/>
      <c r="C2466" s="2"/>
      <c r="D2466" s="2"/>
      <c r="E2466" s="2"/>
      <c r="F2466" s="2"/>
      <c r="G2466" s="2"/>
      <c r="H2466" s="2"/>
      <c r="I2466" s="2" t="s">
        <v>4153</v>
      </c>
      <c r="J2466" s="2">
        <v>7.2</v>
      </c>
    </row>
    <row r="2467">
      <c r="A2467" s="2" t="s">
        <v>8361</v>
      </c>
      <c r="B2467" s="2" t="s">
        <v>1196</v>
      </c>
      <c r="C2467" s="2" t="s">
        <v>3593</v>
      </c>
      <c r="D2467" s="2"/>
      <c r="E2467" s="2"/>
      <c r="F2467" s="2"/>
      <c r="G2467" s="2"/>
      <c r="H2467" s="2"/>
      <c r="I2467" s="2" t="s">
        <v>751</v>
      </c>
      <c r="J2467" s="2">
        <v>5.1</v>
      </c>
    </row>
    <row r="2468">
      <c r="A2468" s="2" t="s">
        <v>4624</v>
      </c>
      <c r="B2468" s="2" t="s">
        <v>8361</v>
      </c>
      <c r="C2468" s="2" t="s">
        <v>1196</v>
      </c>
      <c r="D2468" s="2" t="s">
        <v>3593</v>
      </c>
      <c r="E2468" s="2"/>
      <c r="F2468" s="2"/>
      <c r="G2468" s="2"/>
      <c r="H2468" s="2"/>
      <c r="I2468" s="2" t="s">
        <v>1983</v>
      </c>
      <c r="J2468" s="2">
        <v>7.7</v>
      </c>
    </row>
    <row r="2469">
      <c r="A2469" s="2" t="s">
        <v>3593</v>
      </c>
      <c r="B2469" s="2"/>
      <c r="C2469" s="2"/>
      <c r="D2469" s="2"/>
      <c r="E2469" s="2"/>
      <c r="F2469" s="2"/>
      <c r="G2469" s="2"/>
      <c r="H2469" s="2"/>
      <c r="I2469" s="2" t="s">
        <v>3593</v>
      </c>
      <c r="J2469" s="2">
        <v>5.5</v>
      </c>
    </row>
    <row r="2470">
      <c r="A2470" s="2" t="s">
        <v>464</v>
      </c>
      <c r="B2470" s="2" t="s">
        <v>1196</v>
      </c>
      <c r="C2470" s="2" t="s">
        <v>7872</v>
      </c>
      <c r="D2470" s="2" t="s">
        <v>6837</v>
      </c>
      <c r="E2470" s="2" t="s">
        <v>8363</v>
      </c>
      <c r="F2470" s="2" t="s">
        <v>5212</v>
      </c>
      <c r="G2470" s="2"/>
      <c r="H2470" s="2"/>
      <c r="I2470" s="2" t="s">
        <v>4161</v>
      </c>
      <c r="J2470" s="2">
        <v>6.2</v>
      </c>
    </row>
    <row r="2471">
      <c r="A2471" s="2" t="s">
        <v>2228</v>
      </c>
      <c r="B2471" s="2"/>
      <c r="C2471" s="2"/>
      <c r="D2471" s="2"/>
      <c r="E2471" s="2"/>
      <c r="F2471" s="2"/>
      <c r="G2471" s="2"/>
      <c r="H2471" s="2"/>
      <c r="I2471" s="2" t="s">
        <v>2228</v>
      </c>
      <c r="J2471" s="2">
        <v>7.2</v>
      </c>
    </row>
    <row r="2472">
      <c r="A2472" s="2" t="s">
        <v>464</v>
      </c>
      <c r="B2472" s="2" t="s">
        <v>8361</v>
      </c>
      <c r="C2472" s="2" t="s">
        <v>1196</v>
      </c>
      <c r="D2472" s="2" t="s">
        <v>3593</v>
      </c>
      <c r="E2472" s="2"/>
      <c r="F2472" s="2"/>
      <c r="G2472" s="2"/>
      <c r="H2472" s="2"/>
      <c r="I2472" s="2" t="s">
        <v>154</v>
      </c>
      <c r="J2472" s="2">
        <v>5.2</v>
      </c>
    </row>
    <row r="2473">
      <c r="A2473" s="2" t="s">
        <v>464</v>
      </c>
      <c r="B2473" s="2" t="s">
        <v>3985</v>
      </c>
      <c r="C2473" s="2" t="s">
        <v>4259</v>
      </c>
      <c r="D2473" s="2" t="s">
        <v>3593</v>
      </c>
      <c r="E2473" s="2"/>
      <c r="F2473" s="2"/>
      <c r="G2473" s="2"/>
      <c r="H2473" s="2"/>
      <c r="I2473" s="2" t="s">
        <v>4166</v>
      </c>
      <c r="J2473" s="2">
        <v>6.7</v>
      </c>
    </row>
    <row r="2474">
      <c r="A2474" s="2" t="s">
        <v>1196</v>
      </c>
      <c r="B2474" s="2" t="s">
        <v>5212</v>
      </c>
      <c r="C2474" s="2"/>
      <c r="D2474" s="2"/>
      <c r="E2474" s="2"/>
      <c r="F2474" s="2"/>
      <c r="G2474" s="2"/>
      <c r="H2474" s="2"/>
      <c r="I2474" s="2" t="s">
        <v>619</v>
      </c>
      <c r="J2474" s="2">
        <v>6.3</v>
      </c>
    </row>
    <row r="2475">
      <c r="A2475" s="2" t="s">
        <v>464</v>
      </c>
      <c r="B2475" s="2" t="s">
        <v>330</v>
      </c>
      <c r="C2475" s="2" t="s">
        <v>443</v>
      </c>
      <c r="D2475" s="2"/>
      <c r="E2475" s="2"/>
      <c r="F2475" s="2"/>
      <c r="G2475" s="2"/>
      <c r="H2475" s="2"/>
      <c r="I2475" s="2" t="s">
        <v>15</v>
      </c>
      <c r="J2475" s="2">
        <v>5.0</v>
      </c>
    </row>
    <row r="2476">
      <c r="A2476" s="2" t="s">
        <v>1196</v>
      </c>
      <c r="B2476" s="2" t="s">
        <v>2228</v>
      </c>
      <c r="C2476" s="2" t="s">
        <v>8362</v>
      </c>
      <c r="D2476" s="2" t="s">
        <v>3593</v>
      </c>
      <c r="E2476" s="2"/>
      <c r="F2476" s="2"/>
      <c r="G2476" s="2"/>
      <c r="H2476" s="2"/>
      <c r="I2476" s="2" t="s">
        <v>2139</v>
      </c>
      <c r="J2476" s="2">
        <v>6.2</v>
      </c>
    </row>
    <row r="2477">
      <c r="A2477" s="2" t="s">
        <v>585</v>
      </c>
      <c r="B2477" s="2"/>
      <c r="C2477" s="2"/>
      <c r="D2477" s="2"/>
      <c r="E2477" s="2"/>
      <c r="F2477" s="2"/>
      <c r="G2477" s="2"/>
      <c r="H2477" s="2"/>
      <c r="I2477" s="2" t="s">
        <v>585</v>
      </c>
      <c r="J2477" s="2">
        <v>7.6</v>
      </c>
    </row>
    <row r="2478">
      <c r="A2478" s="2" t="s">
        <v>585</v>
      </c>
      <c r="B2478" s="2" t="s">
        <v>8361</v>
      </c>
      <c r="C2478" s="2" t="s">
        <v>1196</v>
      </c>
      <c r="D2478" s="2"/>
      <c r="E2478" s="2"/>
      <c r="F2478" s="2"/>
      <c r="G2478" s="2"/>
      <c r="H2478" s="2"/>
      <c r="I2478" s="2" t="s">
        <v>3182</v>
      </c>
      <c r="J2478" s="2">
        <v>4.1</v>
      </c>
    </row>
    <row r="2479">
      <c r="A2479" s="2" t="s">
        <v>464</v>
      </c>
      <c r="B2479" s="2" t="s">
        <v>2228</v>
      </c>
      <c r="C2479" s="2"/>
      <c r="D2479" s="2"/>
      <c r="E2479" s="2"/>
      <c r="F2479" s="2"/>
      <c r="G2479" s="2"/>
      <c r="H2479" s="2"/>
      <c r="I2479" s="2" t="s">
        <v>2009</v>
      </c>
      <c r="J2479" s="2">
        <v>5.3</v>
      </c>
    </row>
    <row r="2480">
      <c r="A2480" s="2" t="s">
        <v>1196</v>
      </c>
      <c r="B2480" s="2" t="s">
        <v>4153</v>
      </c>
      <c r="C2480" s="2" t="s">
        <v>6035</v>
      </c>
      <c r="D2480" s="2" t="s">
        <v>6837</v>
      </c>
      <c r="E2480" s="2"/>
      <c r="F2480" s="2"/>
      <c r="G2480" s="2"/>
      <c r="H2480" s="2"/>
      <c r="I2480" s="2" t="s">
        <v>1677</v>
      </c>
      <c r="J2480" s="2">
        <v>6.2</v>
      </c>
    </row>
    <row r="2481">
      <c r="A2481" s="2" t="s">
        <v>464</v>
      </c>
      <c r="B2481" s="2" t="s">
        <v>3985</v>
      </c>
      <c r="C2481" s="2" t="s">
        <v>585</v>
      </c>
      <c r="D2481" s="2" t="s">
        <v>8361</v>
      </c>
      <c r="E2481" s="2" t="s">
        <v>6284</v>
      </c>
      <c r="F2481" s="2"/>
      <c r="G2481" s="2"/>
      <c r="H2481" s="2"/>
      <c r="I2481" s="2" t="s">
        <v>4177</v>
      </c>
      <c r="J2481" s="2">
        <v>6.5</v>
      </c>
    </row>
    <row r="2482">
      <c r="A2482" s="2" t="s">
        <v>1196</v>
      </c>
      <c r="B2482" s="2" t="s">
        <v>7872</v>
      </c>
      <c r="C2482" s="2" t="s">
        <v>8363</v>
      </c>
      <c r="D2482" s="2"/>
      <c r="E2482" s="2"/>
      <c r="F2482" s="2"/>
      <c r="G2482" s="2"/>
      <c r="H2482" s="2"/>
      <c r="I2482" s="2" t="s">
        <v>695</v>
      </c>
      <c r="J2482" s="2">
        <v>8.1</v>
      </c>
    </row>
    <row r="2483">
      <c r="A2483" s="2" t="s">
        <v>464</v>
      </c>
      <c r="B2483" s="2" t="s">
        <v>8361</v>
      </c>
      <c r="C2483" s="2" t="s">
        <v>1196</v>
      </c>
      <c r="D2483" s="2" t="s">
        <v>3593</v>
      </c>
      <c r="E2483" s="2"/>
      <c r="F2483" s="2"/>
      <c r="G2483" s="2"/>
      <c r="H2483" s="2"/>
      <c r="I2483" s="2" t="s">
        <v>154</v>
      </c>
      <c r="J2483" s="2">
        <v>6.3</v>
      </c>
    </row>
    <row r="2484">
      <c r="A2484" s="2" t="s">
        <v>1196</v>
      </c>
      <c r="B2484" s="2" t="s">
        <v>6284</v>
      </c>
      <c r="C2484" s="2" t="s">
        <v>4153</v>
      </c>
      <c r="D2484" s="2" t="s">
        <v>6035</v>
      </c>
      <c r="E2484" s="2"/>
      <c r="F2484" s="2"/>
      <c r="G2484" s="2"/>
      <c r="H2484" s="2"/>
      <c r="I2484" s="2" t="s">
        <v>4184</v>
      </c>
      <c r="J2484" s="2">
        <v>4.4</v>
      </c>
    </row>
    <row r="2485">
      <c r="A2485" s="2" t="s">
        <v>464</v>
      </c>
      <c r="B2485" s="2" t="s">
        <v>3593</v>
      </c>
      <c r="C2485" s="2"/>
      <c r="D2485" s="2"/>
      <c r="E2485" s="2"/>
      <c r="F2485" s="2"/>
      <c r="G2485" s="2"/>
      <c r="H2485" s="2"/>
      <c r="I2485" s="2" t="s">
        <v>22</v>
      </c>
      <c r="J2485" s="2">
        <v>4.6</v>
      </c>
    </row>
    <row r="2486">
      <c r="A2486" s="2" t="s">
        <v>8361</v>
      </c>
      <c r="B2486" s="2" t="s">
        <v>1196</v>
      </c>
      <c r="C2486" s="2" t="s">
        <v>3593</v>
      </c>
      <c r="D2486" s="2"/>
      <c r="E2486" s="2"/>
      <c r="F2486" s="2"/>
      <c r="G2486" s="2"/>
      <c r="H2486" s="2"/>
      <c r="I2486" s="2" t="s">
        <v>751</v>
      </c>
      <c r="J2486" s="2">
        <v>6.0</v>
      </c>
    </row>
    <row r="2487">
      <c r="A2487" s="2" t="s">
        <v>443</v>
      </c>
      <c r="B2487" s="2" t="s">
        <v>2228</v>
      </c>
      <c r="C2487" s="2" t="s">
        <v>3593</v>
      </c>
      <c r="D2487" s="2"/>
      <c r="E2487" s="2"/>
      <c r="F2487" s="2"/>
      <c r="G2487" s="2"/>
      <c r="H2487" s="2"/>
      <c r="I2487" s="2" t="s">
        <v>3367</v>
      </c>
      <c r="J2487" s="2">
        <v>7.6</v>
      </c>
    </row>
    <row r="2488">
      <c r="A2488" s="2" t="s">
        <v>464</v>
      </c>
      <c r="B2488" s="2" t="s">
        <v>330</v>
      </c>
      <c r="C2488" s="2" t="s">
        <v>4259</v>
      </c>
      <c r="D2488" s="2"/>
      <c r="E2488" s="2"/>
      <c r="F2488" s="2"/>
      <c r="G2488" s="2"/>
      <c r="H2488" s="2"/>
      <c r="I2488" s="2" t="s">
        <v>28</v>
      </c>
      <c r="J2488" s="2">
        <v>8.4</v>
      </c>
    </row>
    <row r="2489">
      <c r="A2489" s="2" t="s">
        <v>1196</v>
      </c>
      <c r="B2489" s="2" t="s">
        <v>6284</v>
      </c>
      <c r="C2489" s="2" t="s">
        <v>6035</v>
      </c>
      <c r="D2489" s="2" t="s">
        <v>6837</v>
      </c>
      <c r="E2489" s="2"/>
      <c r="F2489" s="2"/>
      <c r="G2489" s="2"/>
      <c r="H2489" s="2"/>
      <c r="I2489" s="2" t="s">
        <v>4193</v>
      </c>
      <c r="J2489" s="2">
        <v>7.9</v>
      </c>
    </row>
    <row r="2490">
      <c r="A2490" s="2" t="s">
        <v>2228</v>
      </c>
      <c r="B2490" s="2" t="s">
        <v>8362</v>
      </c>
      <c r="C2490" s="2" t="s">
        <v>3593</v>
      </c>
      <c r="D2490" s="2"/>
      <c r="E2490" s="2"/>
      <c r="F2490" s="2"/>
      <c r="G2490" s="2"/>
      <c r="H2490" s="2"/>
      <c r="I2490" s="2" t="s">
        <v>1059</v>
      </c>
      <c r="J2490" s="2">
        <v>5.6</v>
      </c>
    </row>
    <row r="2491">
      <c r="A2491" s="2" t="s">
        <v>585</v>
      </c>
      <c r="B2491" s="2"/>
      <c r="C2491" s="2"/>
      <c r="D2491" s="2"/>
      <c r="E2491" s="2"/>
      <c r="F2491" s="2"/>
      <c r="G2491" s="2"/>
      <c r="H2491" s="2"/>
      <c r="I2491" s="2" t="s">
        <v>585</v>
      </c>
      <c r="J2491" s="2">
        <v>6.5</v>
      </c>
    </row>
    <row r="2492">
      <c r="A2492" s="2" t="s">
        <v>330</v>
      </c>
      <c r="B2492" s="2" t="s">
        <v>585</v>
      </c>
      <c r="C2492" s="2" t="s">
        <v>1196</v>
      </c>
      <c r="D2492" s="2" t="s">
        <v>6837</v>
      </c>
      <c r="E2492" s="2"/>
      <c r="F2492" s="2"/>
      <c r="G2492" s="2"/>
      <c r="H2492" s="2"/>
      <c r="I2492" s="2" t="s">
        <v>3935</v>
      </c>
      <c r="J2492" s="2">
        <v>7.5</v>
      </c>
    </row>
    <row r="2493">
      <c r="A2493" s="2" t="s">
        <v>585</v>
      </c>
      <c r="B2493" s="2"/>
      <c r="C2493" s="2"/>
      <c r="D2493" s="2"/>
      <c r="E2493" s="2"/>
      <c r="F2493" s="2"/>
      <c r="G2493" s="2"/>
      <c r="H2493" s="2"/>
      <c r="I2493" s="2" t="s">
        <v>585</v>
      </c>
      <c r="J2493" s="2">
        <v>6.3</v>
      </c>
    </row>
    <row r="2494">
      <c r="A2494" s="2" t="s">
        <v>2228</v>
      </c>
      <c r="B2494" s="2" t="s">
        <v>3593</v>
      </c>
      <c r="C2494" s="2"/>
      <c r="D2494" s="2"/>
      <c r="E2494" s="2"/>
      <c r="F2494" s="2"/>
      <c r="G2494" s="2"/>
      <c r="H2494" s="2"/>
      <c r="I2494" s="2" t="s">
        <v>1929</v>
      </c>
      <c r="J2494" s="2">
        <v>7.9</v>
      </c>
    </row>
    <row r="2495">
      <c r="A2495" s="2" t="s">
        <v>464</v>
      </c>
      <c r="B2495" s="2" t="s">
        <v>330</v>
      </c>
      <c r="C2495" s="2" t="s">
        <v>7872</v>
      </c>
      <c r="D2495" s="2"/>
      <c r="E2495" s="2"/>
      <c r="F2495" s="2"/>
      <c r="G2495" s="2"/>
      <c r="H2495" s="2"/>
      <c r="I2495" s="2" t="s">
        <v>459</v>
      </c>
      <c r="J2495" s="2">
        <v>7.9</v>
      </c>
    </row>
    <row r="2496">
      <c r="A2496" s="2" t="s">
        <v>585</v>
      </c>
      <c r="B2496" s="2" t="s">
        <v>1196</v>
      </c>
      <c r="C2496" s="2" t="s">
        <v>6284</v>
      </c>
      <c r="D2496" s="2" t="s">
        <v>443</v>
      </c>
      <c r="E2496" s="2" t="s">
        <v>4259</v>
      </c>
      <c r="F2496" s="2"/>
      <c r="G2496" s="2"/>
      <c r="H2496" s="2"/>
      <c r="I2496" s="2" t="s">
        <v>4201</v>
      </c>
      <c r="J2496" s="2">
        <v>5.1</v>
      </c>
    </row>
    <row r="2497">
      <c r="A2497" s="2" t="s">
        <v>585</v>
      </c>
      <c r="B2497" s="2" t="s">
        <v>1196</v>
      </c>
      <c r="C2497" s="2"/>
      <c r="D2497" s="2"/>
      <c r="E2497" s="2"/>
      <c r="F2497" s="2"/>
      <c r="G2497" s="2"/>
      <c r="H2497" s="2"/>
      <c r="I2497" s="2" t="s">
        <v>888</v>
      </c>
      <c r="J2497" s="2">
        <v>6.7</v>
      </c>
    </row>
    <row r="2498">
      <c r="A2498" s="2" t="s">
        <v>464</v>
      </c>
      <c r="B2498" s="2" t="s">
        <v>8361</v>
      </c>
      <c r="C2498" s="2" t="s">
        <v>1196</v>
      </c>
      <c r="D2498" s="2" t="s">
        <v>3593</v>
      </c>
      <c r="E2498" s="2"/>
      <c r="F2498" s="2"/>
      <c r="G2498" s="2"/>
      <c r="H2498" s="2"/>
      <c r="I2498" s="2" t="s">
        <v>154</v>
      </c>
      <c r="J2498" s="2">
        <v>6.7</v>
      </c>
    </row>
    <row r="2499">
      <c r="A2499" s="2" t="s">
        <v>2228</v>
      </c>
      <c r="B2499" s="2" t="s">
        <v>8362</v>
      </c>
      <c r="C2499" s="2"/>
      <c r="D2499" s="2"/>
      <c r="E2499" s="2"/>
      <c r="F2499" s="2"/>
      <c r="G2499" s="2"/>
      <c r="H2499" s="2"/>
      <c r="I2499" s="2" t="s">
        <v>1777</v>
      </c>
      <c r="J2499" s="2">
        <v>5.6</v>
      </c>
    </row>
    <row r="2500">
      <c r="A2500" s="2" t="s">
        <v>585</v>
      </c>
      <c r="B2500" s="2" t="s">
        <v>6837</v>
      </c>
      <c r="C2500" s="2"/>
      <c r="D2500" s="2"/>
      <c r="E2500" s="2"/>
      <c r="F2500" s="2"/>
      <c r="G2500" s="2"/>
      <c r="H2500" s="2"/>
      <c r="I2500" s="2" t="s">
        <v>590</v>
      </c>
      <c r="J2500" s="2">
        <v>5.6</v>
      </c>
    </row>
    <row r="2501">
      <c r="A2501" s="2" t="s">
        <v>464</v>
      </c>
      <c r="B2501" s="2" t="s">
        <v>330</v>
      </c>
      <c r="C2501" s="2" t="s">
        <v>4259</v>
      </c>
      <c r="D2501" s="2"/>
      <c r="E2501" s="2"/>
      <c r="F2501" s="2"/>
      <c r="G2501" s="2"/>
      <c r="H2501" s="2"/>
      <c r="I2501" s="2" t="s">
        <v>28</v>
      </c>
      <c r="J2501" s="2">
        <v>6.8</v>
      </c>
    </row>
    <row r="2502">
      <c r="A2502" s="2" t="s">
        <v>585</v>
      </c>
      <c r="B2502" s="2" t="s">
        <v>4153</v>
      </c>
      <c r="C2502" s="2" t="s">
        <v>6837</v>
      </c>
      <c r="D2502" s="2"/>
      <c r="E2502" s="2"/>
      <c r="F2502" s="2"/>
      <c r="G2502" s="2"/>
      <c r="H2502" s="2"/>
      <c r="I2502" s="2" t="s">
        <v>2273</v>
      </c>
      <c r="J2502" s="2">
        <v>6.2</v>
      </c>
    </row>
    <row r="2503">
      <c r="A2503" s="2" t="s">
        <v>1196</v>
      </c>
      <c r="B2503" s="2" t="s">
        <v>443</v>
      </c>
      <c r="C2503" s="2" t="s">
        <v>6837</v>
      </c>
      <c r="D2503" s="2"/>
      <c r="E2503" s="2"/>
      <c r="F2503" s="2"/>
      <c r="G2503" s="2"/>
      <c r="H2503" s="2"/>
      <c r="I2503" s="2" t="s">
        <v>237</v>
      </c>
      <c r="J2503" s="2">
        <v>5.6</v>
      </c>
    </row>
    <row r="2504">
      <c r="A2504" s="2" t="s">
        <v>2228</v>
      </c>
      <c r="B2504" s="2"/>
      <c r="C2504" s="2"/>
      <c r="D2504" s="2"/>
      <c r="E2504" s="2"/>
      <c r="F2504" s="2"/>
      <c r="G2504" s="2"/>
      <c r="H2504" s="2"/>
      <c r="I2504" s="2" t="s">
        <v>2228</v>
      </c>
      <c r="J2504" s="2">
        <v>6.4</v>
      </c>
    </row>
    <row r="2505">
      <c r="A2505" s="2" t="s">
        <v>585</v>
      </c>
      <c r="B2505" s="2"/>
      <c r="C2505" s="2"/>
      <c r="D2505" s="2"/>
      <c r="E2505" s="2"/>
      <c r="F2505" s="2"/>
      <c r="G2505" s="2"/>
      <c r="H2505" s="2"/>
      <c r="I2505" s="2" t="s">
        <v>585</v>
      </c>
      <c r="J2505" s="2">
        <v>5.6</v>
      </c>
    </row>
    <row r="2506">
      <c r="A2506" s="2" t="s">
        <v>4624</v>
      </c>
      <c r="B2506" s="2" t="s">
        <v>1196</v>
      </c>
      <c r="C2506" s="2" t="s">
        <v>8364</v>
      </c>
      <c r="D2506" s="2"/>
      <c r="E2506" s="2"/>
      <c r="F2506" s="2"/>
      <c r="G2506" s="2"/>
      <c r="H2506" s="2"/>
      <c r="I2506" s="2" t="s">
        <v>572</v>
      </c>
      <c r="J2506" s="2">
        <v>7.4</v>
      </c>
    </row>
    <row r="2507">
      <c r="A2507" s="2" t="s">
        <v>585</v>
      </c>
      <c r="B2507" s="2"/>
      <c r="C2507" s="2"/>
      <c r="D2507" s="2"/>
      <c r="E2507" s="2"/>
      <c r="F2507" s="2"/>
      <c r="G2507" s="2"/>
      <c r="H2507" s="2"/>
      <c r="I2507" s="2" t="s">
        <v>585</v>
      </c>
      <c r="J2507" s="2">
        <v>4.9</v>
      </c>
    </row>
    <row r="2508">
      <c r="A2508" s="2" t="s">
        <v>585</v>
      </c>
      <c r="B2508" s="2" t="s">
        <v>8361</v>
      </c>
      <c r="C2508" s="2" t="s">
        <v>1196</v>
      </c>
      <c r="D2508" s="2" t="s">
        <v>4153</v>
      </c>
      <c r="E2508" s="2" t="s">
        <v>6837</v>
      </c>
      <c r="F2508" s="2"/>
      <c r="G2508" s="2"/>
      <c r="H2508" s="2"/>
      <c r="I2508" s="2" t="s">
        <v>4217</v>
      </c>
      <c r="J2508" s="2">
        <v>6.0</v>
      </c>
    </row>
    <row r="2509">
      <c r="A2509" s="2" t="s">
        <v>585</v>
      </c>
      <c r="B2509" s="2" t="s">
        <v>4153</v>
      </c>
      <c r="C2509" s="2" t="s">
        <v>6837</v>
      </c>
      <c r="D2509" s="2"/>
      <c r="E2509" s="2"/>
      <c r="F2509" s="2"/>
      <c r="G2509" s="2"/>
      <c r="H2509" s="2"/>
      <c r="I2509" s="2" t="s">
        <v>2273</v>
      </c>
      <c r="J2509" s="2">
        <v>7.2</v>
      </c>
    </row>
    <row r="2510">
      <c r="A2510" s="2" t="s">
        <v>585</v>
      </c>
      <c r="B2510" s="2" t="s">
        <v>1196</v>
      </c>
      <c r="C2510" s="2" t="s">
        <v>6837</v>
      </c>
      <c r="D2510" s="2" t="s">
        <v>8364</v>
      </c>
      <c r="E2510" s="2"/>
      <c r="F2510" s="2"/>
      <c r="G2510" s="2"/>
      <c r="H2510" s="2"/>
      <c r="I2510" s="2" t="s">
        <v>1568</v>
      </c>
      <c r="J2510" s="2">
        <v>4.9</v>
      </c>
    </row>
    <row r="2511">
      <c r="A2511" s="2" t="s">
        <v>8361</v>
      </c>
      <c r="B2511" s="2" t="s">
        <v>1196</v>
      </c>
      <c r="C2511" s="2" t="s">
        <v>3593</v>
      </c>
      <c r="D2511" s="2"/>
      <c r="E2511" s="2"/>
      <c r="F2511" s="2"/>
      <c r="G2511" s="2"/>
      <c r="H2511" s="2"/>
      <c r="I2511" s="2" t="s">
        <v>751</v>
      </c>
      <c r="J2511" s="2">
        <v>7.5</v>
      </c>
    </row>
    <row r="2512">
      <c r="A2512" s="2" t="s">
        <v>2228</v>
      </c>
      <c r="B2512" s="2" t="s">
        <v>8362</v>
      </c>
      <c r="C2512" s="2" t="s">
        <v>3593</v>
      </c>
      <c r="D2512" s="2"/>
      <c r="E2512" s="2"/>
      <c r="F2512" s="2"/>
      <c r="G2512" s="2"/>
      <c r="H2512" s="2"/>
      <c r="I2512" s="2" t="s">
        <v>1059</v>
      </c>
      <c r="J2512" s="2">
        <v>4.8</v>
      </c>
    </row>
    <row r="2513">
      <c r="A2513" s="2" t="s">
        <v>585</v>
      </c>
      <c r="B2513" s="2" t="s">
        <v>6837</v>
      </c>
      <c r="C2513" s="2"/>
      <c r="D2513" s="2"/>
      <c r="E2513" s="2"/>
      <c r="F2513" s="2"/>
      <c r="G2513" s="2"/>
      <c r="H2513" s="2"/>
      <c r="I2513" s="2" t="s">
        <v>590</v>
      </c>
      <c r="J2513" s="2">
        <v>3.1</v>
      </c>
    </row>
    <row r="2514">
      <c r="A2514" s="2" t="s">
        <v>330</v>
      </c>
      <c r="B2514" s="2" t="s">
        <v>585</v>
      </c>
      <c r="C2514" s="2" t="s">
        <v>6284</v>
      </c>
      <c r="D2514" s="2" t="s">
        <v>443</v>
      </c>
      <c r="E2514" s="2" t="s">
        <v>6035</v>
      </c>
      <c r="F2514" s="2"/>
      <c r="G2514" s="2"/>
      <c r="H2514" s="2"/>
      <c r="I2514" s="2" t="s">
        <v>4228</v>
      </c>
      <c r="J2514" s="2">
        <v>5.8</v>
      </c>
    </row>
    <row r="2515">
      <c r="A2515" s="2" t="s">
        <v>8361</v>
      </c>
      <c r="B2515" s="2" t="s">
        <v>1196</v>
      </c>
      <c r="C2515" s="2" t="s">
        <v>3593</v>
      </c>
      <c r="D2515" s="2"/>
      <c r="E2515" s="2"/>
      <c r="F2515" s="2"/>
      <c r="G2515" s="2"/>
      <c r="H2515" s="2"/>
      <c r="I2515" s="2" t="s">
        <v>751</v>
      </c>
      <c r="J2515" s="2">
        <v>6.7</v>
      </c>
    </row>
    <row r="2516">
      <c r="A2516" s="2" t="s">
        <v>464</v>
      </c>
      <c r="B2516" s="2" t="s">
        <v>330</v>
      </c>
      <c r="C2516" s="2" t="s">
        <v>1196</v>
      </c>
      <c r="D2516" s="2" t="s">
        <v>7872</v>
      </c>
      <c r="E2516" s="2" t="s">
        <v>8363</v>
      </c>
      <c r="F2516" s="2"/>
      <c r="G2516" s="2"/>
      <c r="H2516" s="2"/>
      <c r="I2516" s="2" t="s">
        <v>380</v>
      </c>
      <c r="J2516" s="2">
        <v>6.8</v>
      </c>
    </row>
    <row r="2517">
      <c r="A2517" s="2" t="s">
        <v>2228</v>
      </c>
      <c r="B2517" s="2"/>
      <c r="C2517" s="2"/>
      <c r="D2517" s="2"/>
      <c r="E2517" s="2"/>
      <c r="F2517" s="2"/>
      <c r="G2517" s="2"/>
      <c r="H2517" s="2"/>
      <c r="I2517" s="2" t="s">
        <v>2228</v>
      </c>
      <c r="J2517" s="2">
        <v>6.5</v>
      </c>
    </row>
    <row r="2518">
      <c r="A2518" s="2" t="s">
        <v>585</v>
      </c>
      <c r="B2518" s="2" t="s">
        <v>6837</v>
      </c>
      <c r="C2518" s="2"/>
      <c r="D2518" s="2"/>
      <c r="E2518" s="2"/>
      <c r="F2518" s="2"/>
      <c r="G2518" s="2"/>
      <c r="H2518" s="2"/>
      <c r="I2518" s="2" t="s">
        <v>590</v>
      </c>
      <c r="J2518" s="2">
        <v>5.9</v>
      </c>
    </row>
    <row r="2519">
      <c r="A2519" s="2" t="s">
        <v>585</v>
      </c>
      <c r="B2519" s="2" t="s">
        <v>4153</v>
      </c>
      <c r="C2519" s="2"/>
      <c r="D2519" s="2"/>
      <c r="E2519" s="2"/>
      <c r="F2519" s="2"/>
      <c r="G2519" s="2"/>
      <c r="H2519" s="2"/>
      <c r="I2519" s="2" t="s">
        <v>2233</v>
      </c>
      <c r="J2519" s="2">
        <v>5.5</v>
      </c>
    </row>
    <row r="2520">
      <c r="A2520" s="2" t="s">
        <v>464</v>
      </c>
      <c r="B2520" s="2" t="s">
        <v>330</v>
      </c>
      <c r="C2520" s="2" t="s">
        <v>6284</v>
      </c>
      <c r="D2520" s="2" t="s">
        <v>4259</v>
      </c>
      <c r="E2520" s="2"/>
      <c r="F2520" s="2"/>
      <c r="G2520" s="2"/>
      <c r="H2520" s="2"/>
      <c r="I2520" s="2" t="s">
        <v>2651</v>
      </c>
      <c r="J2520" s="2">
        <v>3.6</v>
      </c>
    </row>
    <row r="2521">
      <c r="A2521" s="2" t="s">
        <v>1196</v>
      </c>
      <c r="B2521" s="2"/>
      <c r="C2521" s="2"/>
      <c r="D2521" s="2"/>
      <c r="E2521" s="2"/>
      <c r="F2521" s="2"/>
      <c r="G2521" s="2"/>
      <c r="H2521" s="2"/>
      <c r="I2521" s="2" t="s">
        <v>1196</v>
      </c>
      <c r="J2521" s="2">
        <v>3.3</v>
      </c>
    </row>
    <row r="2522">
      <c r="A2522" s="2" t="s">
        <v>464</v>
      </c>
      <c r="B2522" s="2" t="s">
        <v>8361</v>
      </c>
      <c r="C2522" s="2" t="s">
        <v>1196</v>
      </c>
      <c r="D2522" s="2" t="s">
        <v>3593</v>
      </c>
      <c r="E2522" s="2"/>
      <c r="F2522" s="2"/>
      <c r="G2522" s="2"/>
      <c r="H2522" s="2"/>
      <c r="I2522" s="2" t="s">
        <v>154</v>
      </c>
      <c r="J2522" s="2">
        <v>7.4</v>
      </c>
    </row>
    <row r="2523">
      <c r="A2523" s="2" t="s">
        <v>4624</v>
      </c>
      <c r="B2523" s="2" t="s">
        <v>1196</v>
      </c>
      <c r="C2523" s="2" t="s">
        <v>6837</v>
      </c>
      <c r="D2523" s="2" t="s">
        <v>8364</v>
      </c>
      <c r="E2523" s="2"/>
      <c r="F2523" s="2"/>
      <c r="G2523" s="2"/>
      <c r="H2523" s="2"/>
      <c r="I2523" s="2" t="s">
        <v>2408</v>
      </c>
      <c r="J2523" s="2">
        <v>6.7</v>
      </c>
    </row>
    <row r="2524">
      <c r="A2524" s="2" t="s">
        <v>330</v>
      </c>
      <c r="B2524" s="2" t="s">
        <v>8361</v>
      </c>
      <c r="C2524" s="2" t="s">
        <v>1196</v>
      </c>
      <c r="D2524" s="2" t="s">
        <v>6837</v>
      </c>
      <c r="E2524" s="2"/>
      <c r="F2524" s="2"/>
      <c r="G2524" s="2"/>
      <c r="H2524" s="2"/>
      <c r="I2524" s="2" t="s">
        <v>4246</v>
      </c>
      <c r="J2524" s="2">
        <v>3.0</v>
      </c>
    </row>
    <row r="2525">
      <c r="A2525" s="2" t="s">
        <v>1196</v>
      </c>
      <c r="B2525" s="2" t="s">
        <v>8362</v>
      </c>
      <c r="C2525" s="2" t="s">
        <v>6837</v>
      </c>
      <c r="D2525" s="2" t="s">
        <v>3593</v>
      </c>
      <c r="E2525" s="2"/>
      <c r="F2525" s="2"/>
      <c r="G2525" s="2"/>
      <c r="H2525" s="2"/>
      <c r="I2525" s="2" t="s">
        <v>1151</v>
      </c>
      <c r="J2525" s="2">
        <v>7.6</v>
      </c>
    </row>
    <row r="2526">
      <c r="A2526" s="2" t="s">
        <v>330</v>
      </c>
      <c r="B2526" s="2" t="s">
        <v>2228</v>
      </c>
      <c r="C2526" s="2" t="s">
        <v>3593</v>
      </c>
      <c r="D2526" s="2"/>
      <c r="E2526" s="2"/>
      <c r="F2526" s="2"/>
      <c r="G2526" s="2"/>
      <c r="H2526" s="2"/>
      <c r="I2526" s="2" t="s">
        <v>2970</v>
      </c>
      <c r="J2526" s="2">
        <v>6.4</v>
      </c>
    </row>
    <row r="2527">
      <c r="A2527" s="2" t="s">
        <v>4624</v>
      </c>
      <c r="B2527" s="2" t="s">
        <v>8361</v>
      </c>
      <c r="C2527" s="2" t="s">
        <v>1196</v>
      </c>
      <c r="D2527" s="2" t="s">
        <v>3593</v>
      </c>
      <c r="E2527" s="2"/>
      <c r="F2527" s="2"/>
      <c r="G2527" s="2"/>
      <c r="H2527" s="2"/>
      <c r="I2527" s="2" t="s">
        <v>1983</v>
      </c>
      <c r="J2527" s="2">
        <v>6.9</v>
      </c>
    </row>
    <row r="2528">
      <c r="A2528" s="2" t="s">
        <v>8361</v>
      </c>
      <c r="B2528" s="2" t="s">
        <v>1196</v>
      </c>
      <c r="C2528" s="2" t="s">
        <v>6837</v>
      </c>
      <c r="D2528" s="2" t="s">
        <v>3593</v>
      </c>
      <c r="E2528" s="2"/>
      <c r="F2528" s="2"/>
      <c r="G2528" s="2"/>
      <c r="H2528" s="2"/>
      <c r="I2528" s="2" t="s">
        <v>1838</v>
      </c>
      <c r="J2528" s="2">
        <v>6.6</v>
      </c>
    </row>
    <row r="2529">
      <c r="A2529" s="2" t="s">
        <v>585</v>
      </c>
      <c r="B2529" s="2" t="s">
        <v>8362</v>
      </c>
      <c r="C2529" s="2" t="s">
        <v>4259</v>
      </c>
      <c r="D2529" s="2" t="s">
        <v>3593</v>
      </c>
      <c r="E2529" s="2"/>
      <c r="F2529" s="2"/>
      <c r="G2529" s="2"/>
      <c r="H2529" s="2"/>
      <c r="I2529" s="2" t="s">
        <v>4254</v>
      </c>
      <c r="J2529" s="2">
        <v>5.5</v>
      </c>
    </row>
    <row r="2530">
      <c r="A2530" s="2" t="s">
        <v>330</v>
      </c>
      <c r="B2530" s="2" t="s">
        <v>3985</v>
      </c>
      <c r="C2530" s="2" t="s">
        <v>6284</v>
      </c>
      <c r="D2530" s="2" t="s">
        <v>443</v>
      </c>
      <c r="E2530" s="2"/>
      <c r="F2530" s="2"/>
      <c r="G2530" s="2"/>
      <c r="H2530" s="2"/>
      <c r="I2530" s="2" t="s">
        <v>216</v>
      </c>
      <c r="J2530" s="2">
        <v>6.6</v>
      </c>
    </row>
    <row r="2531">
      <c r="A2531" s="2" t="s">
        <v>4259</v>
      </c>
      <c r="B2531" s="2"/>
      <c r="C2531" s="2"/>
      <c r="D2531" s="2"/>
      <c r="E2531" s="2"/>
      <c r="F2531" s="2"/>
      <c r="G2531" s="2"/>
      <c r="H2531" s="2"/>
      <c r="I2531" s="2" t="s">
        <v>4259</v>
      </c>
      <c r="J2531" s="2">
        <v>5.2</v>
      </c>
    </row>
    <row r="2532">
      <c r="A2532" s="2" t="s">
        <v>2228</v>
      </c>
      <c r="B2532" s="2" t="s">
        <v>3593</v>
      </c>
      <c r="C2532" s="2"/>
      <c r="D2532" s="2"/>
      <c r="E2532" s="2"/>
      <c r="F2532" s="2"/>
      <c r="G2532" s="2"/>
      <c r="H2532" s="2"/>
      <c r="I2532" s="2" t="s">
        <v>1929</v>
      </c>
      <c r="J2532" s="2">
        <v>4.1</v>
      </c>
    </row>
    <row r="2533">
      <c r="A2533" s="2" t="s">
        <v>585</v>
      </c>
      <c r="B2533" s="2" t="s">
        <v>1196</v>
      </c>
      <c r="C2533" s="2" t="s">
        <v>6284</v>
      </c>
      <c r="D2533" s="2" t="s">
        <v>6837</v>
      </c>
      <c r="E2533" s="2"/>
      <c r="F2533" s="2"/>
      <c r="G2533" s="2"/>
      <c r="H2533" s="2"/>
      <c r="I2533" s="2" t="s">
        <v>3150</v>
      </c>
      <c r="J2533" s="2">
        <v>6.8</v>
      </c>
    </row>
    <row r="2534">
      <c r="A2534" s="2" t="s">
        <v>4624</v>
      </c>
      <c r="B2534" s="2" t="s">
        <v>1196</v>
      </c>
      <c r="C2534" s="2" t="s">
        <v>6837</v>
      </c>
      <c r="D2534" s="2"/>
      <c r="E2534" s="2"/>
      <c r="F2534" s="2"/>
      <c r="G2534" s="2"/>
      <c r="H2534" s="2"/>
      <c r="I2534" s="2" t="s">
        <v>2205</v>
      </c>
      <c r="J2534" s="2">
        <v>6.5</v>
      </c>
    </row>
    <row r="2535">
      <c r="A2535" s="2" t="s">
        <v>1196</v>
      </c>
      <c r="B2535" s="2" t="s">
        <v>8362</v>
      </c>
      <c r="C2535" s="2" t="s">
        <v>6837</v>
      </c>
      <c r="D2535" s="2" t="s">
        <v>3593</v>
      </c>
      <c r="E2535" s="2"/>
      <c r="F2535" s="2"/>
      <c r="G2535" s="2"/>
      <c r="H2535" s="2"/>
      <c r="I2535" s="2" t="s">
        <v>1151</v>
      </c>
      <c r="J2535" s="2">
        <v>7.6</v>
      </c>
    </row>
    <row r="2536">
      <c r="A2536" s="2" t="s">
        <v>8361</v>
      </c>
      <c r="B2536" s="2" t="s">
        <v>1196</v>
      </c>
      <c r="C2536" s="2"/>
      <c r="D2536" s="2"/>
      <c r="E2536" s="2"/>
      <c r="F2536" s="2"/>
      <c r="G2536" s="2"/>
      <c r="H2536" s="2"/>
      <c r="I2536" s="2" t="s">
        <v>683</v>
      </c>
      <c r="J2536" s="2">
        <v>7.4</v>
      </c>
    </row>
    <row r="2537">
      <c r="A2537" s="2" t="s">
        <v>1196</v>
      </c>
      <c r="B2537" s="2" t="s">
        <v>6837</v>
      </c>
      <c r="C2537" s="2"/>
      <c r="D2537" s="2"/>
      <c r="E2537" s="2"/>
      <c r="F2537" s="2"/>
      <c r="G2537" s="2"/>
      <c r="H2537" s="2"/>
      <c r="I2537" s="2" t="s">
        <v>76</v>
      </c>
      <c r="J2537" s="2">
        <v>7.7</v>
      </c>
    </row>
    <row r="2538">
      <c r="A2538" s="2" t="s">
        <v>4624</v>
      </c>
      <c r="B2538" s="2" t="s">
        <v>1196</v>
      </c>
      <c r="C2538" s="2" t="s">
        <v>6837</v>
      </c>
      <c r="D2538" s="2"/>
      <c r="E2538" s="2"/>
      <c r="F2538" s="2"/>
      <c r="G2538" s="2"/>
      <c r="H2538" s="2"/>
      <c r="I2538" s="2" t="s">
        <v>2205</v>
      </c>
      <c r="J2538" s="2">
        <v>7.1</v>
      </c>
    </row>
    <row r="2539">
      <c r="A2539" s="2" t="s">
        <v>585</v>
      </c>
      <c r="B2539" s="2" t="s">
        <v>6837</v>
      </c>
      <c r="C2539" s="2"/>
      <c r="D2539" s="2"/>
      <c r="E2539" s="2"/>
      <c r="F2539" s="2"/>
      <c r="G2539" s="2"/>
      <c r="H2539" s="2"/>
      <c r="I2539" s="2" t="s">
        <v>590</v>
      </c>
      <c r="J2539" s="2">
        <v>6.3</v>
      </c>
    </row>
    <row r="2540">
      <c r="A2540" s="2" t="s">
        <v>1196</v>
      </c>
      <c r="B2540" s="2"/>
      <c r="C2540" s="2"/>
      <c r="D2540" s="2"/>
      <c r="E2540" s="2"/>
      <c r="F2540" s="2"/>
      <c r="G2540" s="2"/>
      <c r="H2540" s="2"/>
      <c r="I2540" s="2" t="s">
        <v>1196</v>
      </c>
      <c r="J2540" s="2">
        <v>7.6</v>
      </c>
    </row>
    <row r="2541">
      <c r="A2541" s="2" t="s">
        <v>585</v>
      </c>
      <c r="B2541" s="2" t="s">
        <v>1196</v>
      </c>
      <c r="C2541" s="2"/>
      <c r="D2541" s="2"/>
      <c r="E2541" s="2"/>
      <c r="F2541" s="2"/>
      <c r="G2541" s="2"/>
      <c r="H2541" s="2"/>
      <c r="I2541" s="2" t="s">
        <v>888</v>
      </c>
      <c r="J2541" s="2">
        <v>8.0</v>
      </c>
    </row>
    <row r="2542">
      <c r="A2542" s="2" t="s">
        <v>585</v>
      </c>
      <c r="B2542" s="2"/>
      <c r="C2542" s="2"/>
      <c r="D2542" s="2"/>
      <c r="E2542" s="2"/>
      <c r="F2542" s="2"/>
      <c r="G2542" s="2"/>
      <c r="H2542" s="2"/>
      <c r="I2542" s="2" t="s">
        <v>585</v>
      </c>
      <c r="J2542" s="2">
        <v>7.3</v>
      </c>
    </row>
    <row r="2543">
      <c r="A2543" s="2" t="s">
        <v>585</v>
      </c>
      <c r="B2543" s="2" t="s">
        <v>1196</v>
      </c>
      <c r="C2543" s="2" t="s">
        <v>6837</v>
      </c>
      <c r="D2543" s="2"/>
      <c r="E2543" s="2"/>
      <c r="F2543" s="2"/>
      <c r="G2543" s="2"/>
      <c r="H2543" s="2"/>
      <c r="I2543" s="2" t="s">
        <v>495</v>
      </c>
      <c r="J2543" s="2">
        <v>7.6</v>
      </c>
    </row>
    <row r="2544">
      <c r="A2544" s="2" t="s">
        <v>1196</v>
      </c>
      <c r="B2544" s="2"/>
      <c r="C2544" s="2"/>
      <c r="D2544" s="2"/>
      <c r="E2544" s="2"/>
      <c r="F2544" s="2"/>
      <c r="G2544" s="2"/>
      <c r="H2544" s="2"/>
      <c r="I2544" s="2" t="s">
        <v>1196</v>
      </c>
      <c r="J2544" s="2">
        <v>7.8</v>
      </c>
    </row>
    <row r="2545">
      <c r="A2545" s="2" t="s">
        <v>585</v>
      </c>
      <c r="B2545" s="2"/>
      <c r="C2545" s="2"/>
      <c r="D2545" s="2"/>
      <c r="E2545" s="2"/>
      <c r="F2545" s="2"/>
      <c r="G2545" s="2"/>
      <c r="H2545" s="2"/>
      <c r="I2545" s="2" t="s">
        <v>585</v>
      </c>
      <c r="J2545" s="2">
        <v>6.5</v>
      </c>
    </row>
    <row r="2546">
      <c r="A2546" s="2" t="s">
        <v>585</v>
      </c>
      <c r="B2546" s="2" t="s">
        <v>1196</v>
      </c>
      <c r="C2546" s="2" t="s">
        <v>6837</v>
      </c>
      <c r="D2546" s="2" t="s">
        <v>8364</v>
      </c>
      <c r="E2546" s="2"/>
      <c r="F2546" s="2"/>
      <c r="G2546" s="2"/>
      <c r="H2546" s="2"/>
      <c r="I2546" s="2" t="s">
        <v>1568</v>
      </c>
      <c r="J2546" s="2">
        <v>6.4</v>
      </c>
    </row>
    <row r="2547">
      <c r="A2547" s="2" t="s">
        <v>585</v>
      </c>
      <c r="B2547" s="2" t="s">
        <v>1196</v>
      </c>
      <c r="C2547" s="2" t="s">
        <v>6837</v>
      </c>
      <c r="D2547" s="2"/>
      <c r="E2547" s="2"/>
      <c r="F2547" s="2"/>
      <c r="G2547" s="2"/>
      <c r="H2547" s="2"/>
      <c r="I2547" s="2" t="s">
        <v>495</v>
      </c>
      <c r="J2547" s="2">
        <v>8.0</v>
      </c>
    </row>
    <row r="2548">
      <c r="A2548" s="2" t="s">
        <v>1196</v>
      </c>
      <c r="B2548" s="2" t="s">
        <v>443</v>
      </c>
      <c r="C2548" s="2" t="s">
        <v>2228</v>
      </c>
      <c r="D2548" s="2" t="s">
        <v>8362</v>
      </c>
      <c r="E2548" s="2" t="s">
        <v>3593</v>
      </c>
      <c r="F2548" s="2"/>
      <c r="G2548" s="2"/>
      <c r="H2548" s="2"/>
      <c r="I2548" s="2" t="s">
        <v>740</v>
      </c>
      <c r="J2548" s="2">
        <v>4.8</v>
      </c>
    </row>
    <row r="2549">
      <c r="A2549" s="2" t="s">
        <v>330</v>
      </c>
      <c r="B2549" s="2" t="s">
        <v>585</v>
      </c>
      <c r="C2549" s="2" t="s">
        <v>1196</v>
      </c>
      <c r="D2549" s="2" t="s">
        <v>6837</v>
      </c>
      <c r="E2549" s="2"/>
      <c r="F2549" s="2"/>
      <c r="G2549" s="2"/>
      <c r="H2549" s="2"/>
      <c r="I2549" s="2" t="s">
        <v>3935</v>
      </c>
      <c r="J2549" s="2">
        <v>7.8</v>
      </c>
    </row>
    <row r="2550">
      <c r="A2550" s="2" t="s">
        <v>2228</v>
      </c>
      <c r="B2550" s="2"/>
      <c r="C2550" s="2"/>
      <c r="D2550" s="2"/>
      <c r="E2550" s="2"/>
      <c r="F2550" s="2"/>
      <c r="G2550" s="2"/>
      <c r="H2550" s="2"/>
      <c r="I2550" s="2" t="s">
        <v>2228</v>
      </c>
      <c r="J2550" s="2">
        <v>5.9</v>
      </c>
    </row>
    <row r="2551">
      <c r="A2551" s="2" t="s">
        <v>1196</v>
      </c>
      <c r="B2551" s="2"/>
      <c r="C2551" s="2"/>
      <c r="D2551" s="2"/>
      <c r="E2551" s="2"/>
      <c r="F2551" s="2"/>
      <c r="G2551" s="2"/>
      <c r="H2551" s="2"/>
      <c r="I2551" s="2" t="s">
        <v>1196</v>
      </c>
      <c r="J2551" s="2">
        <v>5.4</v>
      </c>
    </row>
    <row r="2552">
      <c r="A2552" s="2" t="s">
        <v>585</v>
      </c>
      <c r="B2552" s="2" t="s">
        <v>6284</v>
      </c>
      <c r="C2552" s="2"/>
      <c r="D2552" s="2"/>
      <c r="E2552" s="2"/>
      <c r="F2552" s="2"/>
      <c r="G2552" s="2"/>
      <c r="H2552" s="2"/>
      <c r="I2552" s="2" t="s">
        <v>1068</v>
      </c>
      <c r="J2552" s="2">
        <v>3.3</v>
      </c>
    </row>
    <row r="2553">
      <c r="A2553" s="2" t="s">
        <v>1196</v>
      </c>
      <c r="B2553" s="2" t="s">
        <v>443</v>
      </c>
      <c r="C2553" s="2" t="s">
        <v>8363</v>
      </c>
      <c r="D2553" s="2"/>
      <c r="E2553" s="2"/>
      <c r="F2553" s="2"/>
      <c r="G2553" s="2"/>
      <c r="H2553" s="2"/>
      <c r="I2553" s="2" t="s">
        <v>4291</v>
      </c>
      <c r="J2553" s="2">
        <v>8.2</v>
      </c>
    </row>
    <row r="2554">
      <c r="A2554" s="2" t="s">
        <v>1196</v>
      </c>
      <c r="B2554" s="2" t="s">
        <v>443</v>
      </c>
      <c r="C2554" s="2" t="s">
        <v>8362</v>
      </c>
      <c r="D2554" s="2" t="s">
        <v>3593</v>
      </c>
      <c r="E2554" s="2"/>
      <c r="F2554" s="2"/>
      <c r="G2554" s="2"/>
      <c r="H2554" s="2"/>
      <c r="I2554" s="2" t="s">
        <v>1177</v>
      </c>
      <c r="J2554" s="2">
        <v>6.6</v>
      </c>
    </row>
    <row r="2555">
      <c r="A2555" s="2" t="s">
        <v>464</v>
      </c>
      <c r="B2555" s="2" t="s">
        <v>585</v>
      </c>
      <c r="C2555" s="2" t="s">
        <v>8361</v>
      </c>
      <c r="D2555" s="2" t="s">
        <v>6284</v>
      </c>
      <c r="E2555" s="2"/>
      <c r="F2555" s="2"/>
      <c r="G2555" s="2"/>
      <c r="H2555" s="2"/>
      <c r="I2555" s="2" t="s">
        <v>4294</v>
      </c>
      <c r="J2555" s="2">
        <v>5.4</v>
      </c>
    </row>
    <row r="2556">
      <c r="A2556" s="2" t="s">
        <v>8361</v>
      </c>
      <c r="B2556" s="2" t="s">
        <v>1196</v>
      </c>
      <c r="C2556" s="2" t="s">
        <v>6837</v>
      </c>
      <c r="D2556" s="2" t="s">
        <v>3593</v>
      </c>
      <c r="E2556" s="2"/>
      <c r="F2556" s="2"/>
      <c r="G2556" s="2"/>
      <c r="H2556" s="2"/>
      <c r="I2556" s="2" t="s">
        <v>1838</v>
      </c>
      <c r="J2556" s="2">
        <v>6.4</v>
      </c>
    </row>
    <row r="2557">
      <c r="A2557" s="2" t="s">
        <v>1196</v>
      </c>
      <c r="B2557" s="2" t="s">
        <v>2228</v>
      </c>
      <c r="C2557" s="2" t="s">
        <v>3593</v>
      </c>
      <c r="D2557" s="2"/>
      <c r="E2557" s="2"/>
      <c r="F2557" s="2"/>
      <c r="G2557" s="2"/>
      <c r="H2557" s="2"/>
      <c r="I2557" s="2" t="s">
        <v>1535</v>
      </c>
      <c r="J2557" s="2">
        <v>4.8</v>
      </c>
    </row>
    <row r="2558">
      <c r="A2558" s="2" t="s">
        <v>330</v>
      </c>
      <c r="B2558" s="2" t="s">
        <v>585</v>
      </c>
      <c r="C2558" s="2" t="s">
        <v>1196</v>
      </c>
      <c r="D2558" s="2"/>
      <c r="E2558" s="2"/>
      <c r="F2558" s="2"/>
      <c r="G2558" s="2"/>
      <c r="H2558" s="2"/>
      <c r="I2558" s="2" t="s">
        <v>1871</v>
      </c>
      <c r="J2558" s="2">
        <v>5.9</v>
      </c>
    </row>
    <row r="2559">
      <c r="A2559" s="2" t="s">
        <v>464</v>
      </c>
      <c r="B2559" s="2" t="s">
        <v>8361</v>
      </c>
      <c r="C2559" s="2"/>
      <c r="D2559" s="2"/>
      <c r="E2559" s="2"/>
      <c r="F2559" s="2"/>
      <c r="G2559" s="2"/>
      <c r="H2559" s="2"/>
      <c r="I2559" s="2" t="s">
        <v>1593</v>
      </c>
      <c r="J2559" s="2">
        <v>5.5</v>
      </c>
    </row>
    <row r="2560">
      <c r="A2560" s="2" t="s">
        <v>464</v>
      </c>
      <c r="B2560" s="2" t="s">
        <v>585</v>
      </c>
      <c r="C2560" s="2" t="s">
        <v>8362</v>
      </c>
      <c r="D2560" s="2"/>
      <c r="E2560" s="2"/>
      <c r="F2560" s="2"/>
      <c r="G2560" s="2"/>
      <c r="H2560" s="2"/>
      <c r="I2560" s="2" t="s">
        <v>4302</v>
      </c>
      <c r="J2560" s="2">
        <v>7.9</v>
      </c>
    </row>
    <row r="2561">
      <c r="A2561" s="2" t="s">
        <v>585</v>
      </c>
      <c r="B2561" s="2" t="s">
        <v>1196</v>
      </c>
      <c r="C2561" s="2"/>
      <c r="D2561" s="2"/>
      <c r="E2561" s="2"/>
      <c r="F2561" s="2"/>
      <c r="G2561" s="2"/>
      <c r="H2561" s="2"/>
      <c r="I2561" s="2" t="s">
        <v>888</v>
      </c>
      <c r="J2561" s="2">
        <v>4.9</v>
      </c>
    </row>
    <row r="2562">
      <c r="A2562" s="2" t="s">
        <v>1196</v>
      </c>
      <c r="B2562" s="2" t="s">
        <v>6837</v>
      </c>
      <c r="C2562" s="2"/>
      <c r="D2562" s="2"/>
      <c r="E2562" s="2"/>
      <c r="F2562" s="2"/>
      <c r="G2562" s="2"/>
      <c r="H2562" s="2"/>
      <c r="I2562" s="2" t="s">
        <v>76</v>
      </c>
      <c r="J2562" s="2">
        <v>7.2</v>
      </c>
    </row>
    <row r="2563">
      <c r="A2563" s="2" t="s">
        <v>464</v>
      </c>
      <c r="B2563" s="2" t="s">
        <v>330</v>
      </c>
      <c r="C2563" s="2" t="s">
        <v>1196</v>
      </c>
      <c r="D2563" s="2" t="s">
        <v>6837</v>
      </c>
      <c r="E2563" s="2" t="s">
        <v>8363</v>
      </c>
      <c r="F2563" s="2"/>
      <c r="G2563" s="2"/>
      <c r="H2563" s="2"/>
      <c r="I2563" s="2" t="s">
        <v>2213</v>
      </c>
      <c r="J2563" s="2">
        <v>6.6</v>
      </c>
    </row>
    <row r="2564">
      <c r="A2564" s="2" t="s">
        <v>585</v>
      </c>
      <c r="B2564" s="2"/>
      <c r="C2564" s="2"/>
      <c r="D2564" s="2"/>
      <c r="E2564" s="2"/>
      <c r="F2564" s="2"/>
      <c r="G2564" s="2"/>
      <c r="H2564" s="2"/>
      <c r="I2564" s="2" t="s">
        <v>585</v>
      </c>
      <c r="J2564" s="2">
        <v>6.7</v>
      </c>
    </row>
    <row r="2565">
      <c r="A2565" s="2" t="s">
        <v>585</v>
      </c>
      <c r="B2565" s="2" t="s">
        <v>1196</v>
      </c>
      <c r="C2565" s="2" t="s">
        <v>6837</v>
      </c>
      <c r="D2565" s="2"/>
      <c r="E2565" s="2"/>
      <c r="F2565" s="2"/>
      <c r="G2565" s="2"/>
      <c r="H2565" s="2"/>
      <c r="I2565" s="2" t="s">
        <v>495</v>
      </c>
      <c r="J2565" s="2">
        <v>5.3</v>
      </c>
    </row>
    <row r="2566">
      <c r="A2566" s="2" t="s">
        <v>1196</v>
      </c>
      <c r="B2566" s="2"/>
      <c r="C2566" s="2"/>
      <c r="D2566" s="2"/>
      <c r="E2566" s="2"/>
      <c r="F2566" s="2"/>
      <c r="G2566" s="2"/>
      <c r="H2566" s="2"/>
      <c r="I2566" s="2" t="s">
        <v>1196</v>
      </c>
      <c r="J2566" s="2">
        <v>7.2</v>
      </c>
    </row>
    <row r="2567">
      <c r="A2567" s="2" t="s">
        <v>585</v>
      </c>
      <c r="B2567" s="2" t="s">
        <v>443</v>
      </c>
      <c r="C2567" s="2" t="s">
        <v>2228</v>
      </c>
      <c r="D2567" s="2"/>
      <c r="E2567" s="2"/>
      <c r="F2567" s="2"/>
      <c r="G2567" s="2"/>
      <c r="H2567" s="2"/>
      <c r="I2567" s="2" t="s">
        <v>305</v>
      </c>
      <c r="J2567" s="2">
        <v>5.1</v>
      </c>
    </row>
    <row r="2568">
      <c r="A2568" s="2" t="s">
        <v>585</v>
      </c>
      <c r="B2568" s="2" t="s">
        <v>8361</v>
      </c>
      <c r="C2568" s="2" t="s">
        <v>8362</v>
      </c>
      <c r="D2568" s="2"/>
      <c r="E2568" s="2"/>
      <c r="F2568" s="2"/>
      <c r="G2568" s="2"/>
      <c r="H2568" s="2"/>
      <c r="I2568" s="2" t="s">
        <v>4317</v>
      </c>
      <c r="J2568" s="2">
        <v>5.6</v>
      </c>
    </row>
    <row r="2569">
      <c r="A2569" s="2" t="s">
        <v>585</v>
      </c>
      <c r="B2569" s="2"/>
      <c r="C2569" s="2"/>
      <c r="D2569" s="2"/>
      <c r="E2569" s="2"/>
      <c r="F2569" s="2"/>
      <c r="G2569" s="2"/>
      <c r="H2569" s="2"/>
      <c r="I2569" s="2" t="s">
        <v>585</v>
      </c>
      <c r="J2569" s="2">
        <v>7.6</v>
      </c>
    </row>
    <row r="2570">
      <c r="A2570" s="2" t="s">
        <v>464</v>
      </c>
      <c r="B2570" s="2" t="s">
        <v>1196</v>
      </c>
      <c r="C2570" s="2" t="s">
        <v>443</v>
      </c>
      <c r="D2570" s="2" t="s">
        <v>8362</v>
      </c>
      <c r="E2570" s="2" t="s">
        <v>3593</v>
      </c>
      <c r="F2570" s="2"/>
      <c r="G2570" s="2"/>
      <c r="H2570" s="2"/>
      <c r="I2570" s="2" t="s">
        <v>4060</v>
      </c>
      <c r="J2570" s="2">
        <v>3.1</v>
      </c>
    </row>
    <row r="2571">
      <c r="A2571" s="2" t="s">
        <v>1196</v>
      </c>
      <c r="B2571" s="2" t="s">
        <v>6837</v>
      </c>
      <c r="C2571" s="2"/>
      <c r="D2571" s="2"/>
      <c r="E2571" s="2"/>
      <c r="F2571" s="2"/>
      <c r="G2571" s="2"/>
      <c r="H2571" s="2"/>
      <c r="I2571" s="2" t="s">
        <v>76</v>
      </c>
      <c r="J2571" s="2">
        <v>7.2</v>
      </c>
    </row>
    <row r="2572">
      <c r="A2572" s="2" t="s">
        <v>585</v>
      </c>
      <c r="B2572" s="2" t="s">
        <v>1196</v>
      </c>
      <c r="C2572" s="2" t="s">
        <v>6837</v>
      </c>
      <c r="D2572" s="2"/>
      <c r="E2572" s="2"/>
      <c r="F2572" s="2"/>
      <c r="G2572" s="2"/>
      <c r="H2572" s="2"/>
      <c r="I2572" s="2" t="s">
        <v>495</v>
      </c>
      <c r="J2572" s="2">
        <v>5.7</v>
      </c>
    </row>
    <row r="2573">
      <c r="A2573" s="2" t="s">
        <v>585</v>
      </c>
      <c r="B2573" s="2" t="s">
        <v>6837</v>
      </c>
      <c r="C2573" s="2" t="s">
        <v>4259</v>
      </c>
      <c r="D2573" s="2"/>
      <c r="E2573" s="2"/>
      <c r="F2573" s="2"/>
      <c r="G2573" s="2"/>
      <c r="H2573" s="2"/>
      <c r="I2573" s="2" t="s">
        <v>870</v>
      </c>
      <c r="J2573" s="2">
        <v>5.2</v>
      </c>
    </row>
    <row r="2574">
      <c r="A2574" s="2" t="s">
        <v>1196</v>
      </c>
      <c r="B2574" s="2"/>
      <c r="C2574" s="2"/>
      <c r="D2574" s="2"/>
      <c r="E2574" s="2"/>
      <c r="F2574" s="2"/>
      <c r="G2574" s="2"/>
      <c r="H2574" s="2"/>
      <c r="I2574" s="2" t="s">
        <v>1196</v>
      </c>
      <c r="J2574" s="2">
        <v>7.7</v>
      </c>
    </row>
    <row r="2575">
      <c r="A2575" s="2" t="s">
        <v>8362</v>
      </c>
      <c r="B2575" s="2" t="s">
        <v>4259</v>
      </c>
      <c r="C2575" s="2" t="s">
        <v>3593</v>
      </c>
      <c r="D2575" s="2"/>
      <c r="E2575" s="2"/>
      <c r="F2575" s="2"/>
      <c r="G2575" s="2"/>
      <c r="H2575" s="2"/>
      <c r="I2575" s="2" t="s">
        <v>1752</v>
      </c>
      <c r="J2575" s="2">
        <v>7.0</v>
      </c>
    </row>
    <row r="2576">
      <c r="A2576" s="2" t="s">
        <v>585</v>
      </c>
      <c r="B2576" s="2"/>
      <c r="C2576" s="2"/>
      <c r="D2576" s="2"/>
      <c r="E2576" s="2"/>
      <c r="F2576" s="2"/>
      <c r="G2576" s="2"/>
      <c r="H2576" s="2"/>
      <c r="I2576" s="2" t="s">
        <v>585</v>
      </c>
      <c r="J2576" s="2">
        <v>3.6</v>
      </c>
    </row>
    <row r="2577">
      <c r="A2577" s="2" t="s">
        <v>464</v>
      </c>
      <c r="B2577" s="2" t="s">
        <v>1196</v>
      </c>
      <c r="C2577" s="2" t="s">
        <v>4259</v>
      </c>
      <c r="D2577" s="2" t="s">
        <v>3593</v>
      </c>
      <c r="E2577" s="2"/>
      <c r="F2577" s="2"/>
      <c r="G2577" s="2"/>
      <c r="H2577" s="2"/>
      <c r="I2577" s="2" t="s">
        <v>485</v>
      </c>
      <c r="J2577" s="2">
        <v>4.9</v>
      </c>
    </row>
    <row r="2578">
      <c r="A2578" s="2" t="s">
        <v>585</v>
      </c>
      <c r="B2578" s="2" t="s">
        <v>1196</v>
      </c>
      <c r="C2578" s="2" t="s">
        <v>4153</v>
      </c>
      <c r="D2578" s="2"/>
      <c r="E2578" s="2"/>
      <c r="F2578" s="2"/>
      <c r="G2578" s="2"/>
      <c r="H2578" s="2"/>
      <c r="I2578" s="2" t="s">
        <v>1919</v>
      </c>
      <c r="J2578" s="2">
        <v>6.0</v>
      </c>
    </row>
    <row r="2579">
      <c r="A2579" s="2" t="s">
        <v>585</v>
      </c>
      <c r="B2579" s="2" t="s">
        <v>6837</v>
      </c>
      <c r="C2579" s="2"/>
      <c r="D2579" s="2"/>
      <c r="E2579" s="2"/>
      <c r="F2579" s="2"/>
      <c r="G2579" s="2"/>
      <c r="H2579" s="2"/>
      <c r="I2579" s="2" t="s">
        <v>590</v>
      </c>
      <c r="J2579" s="2">
        <v>6.6</v>
      </c>
    </row>
    <row r="2580">
      <c r="A2580" s="2" t="s">
        <v>585</v>
      </c>
      <c r="B2580" s="2" t="s">
        <v>4153</v>
      </c>
      <c r="C2580" s="2"/>
      <c r="D2580" s="2"/>
      <c r="E2580" s="2"/>
      <c r="F2580" s="2"/>
      <c r="G2580" s="2"/>
      <c r="H2580" s="2"/>
      <c r="I2580" s="2" t="s">
        <v>2233</v>
      </c>
      <c r="J2580" s="2">
        <v>6.8</v>
      </c>
    </row>
    <row r="2581">
      <c r="A2581" s="2" t="s">
        <v>464</v>
      </c>
      <c r="B2581" s="2" t="s">
        <v>330</v>
      </c>
      <c r="C2581" s="2" t="s">
        <v>443</v>
      </c>
      <c r="D2581" s="2"/>
      <c r="E2581" s="2"/>
      <c r="F2581" s="2"/>
      <c r="G2581" s="2"/>
      <c r="H2581" s="2"/>
      <c r="I2581" s="2" t="s">
        <v>15</v>
      </c>
      <c r="J2581" s="2">
        <v>7.2</v>
      </c>
    </row>
    <row r="2582">
      <c r="A2582" s="2" t="s">
        <v>1196</v>
      </c>
      <c r="B2582" s="2"/>
      <c r="C2582" s="2"/>
      <c r="D2582" s="2"/>
      <c r="E2582" s="2"/>
      <c r="F2582" s="2"/>
      <c r="G2582" s="2"/>
      <c r="H2582" s="2"/>
      <c r="I2582" s="2" t="s">
        <v>1196</v>
      </c>
      <c r="J2582" s="2">
        <v>7.2</v>
      </c>
    </row>
    <row r="2583">
      <c r="A2583" s="2" t="s">
        <v>464</v>
      </c>
      <c r="B2583" s="2" t="s">
        <v>8361</v>
      </c>
      <c r="C2583" s="2" t="s">
        <v>4259</v>
      </c>
      <c r="D2583" s="2"/>
      <c r="E2583" s="2"/>
      <c r="F2583" s="2"/>
      <c r="G2583" s="2"/>
      <c r="H2583" s="2"/>
      <c r="I2583" s="2" t="s">
        <v>4341</v>
      </c>
      <c r="J2583" s="2">
        <v>2.8</v>
      </c>
    </row>
    <row r="2584">
      <c r="A2584" s="2" t="s">
        <v>1196</v>
      </c>
      <c r="B2584" s="2" t="s">
        <v>6837</v>
      </c>
      <c r="C2584" s="2"/>
      <c r="D2584" s="2"/>
      <c r="E2584" s="2"/>
      <c r="F2584" s="2"/>
      <c r="G2584" s="2"/>
      <c r="H2584" s="2"/>
      <c r="I2584" s="2" t="s">
        <v>76</v>
      </c>
      <c r="J2584" s="2">
        <v>6.6</v>
      </c>
    </row>
    <row r="2585">
      <c r="A2585" s="2" t="s">
        <v>1196</v>
      </c>
      <c r="B2585" s="2" t="s">
        <v>7872</v>
      </c>
      <c r="C2585" s="2" t="s">
        <v>6837</v>
      </c>
      <c r="D2585" s="2" t="s">
        <v>8363</v>
      </c>
      <c r="E2585" s="2"/>
      <c r="F2585" s="2"/>
      <c r="G2585" s="2"/>
      <c r="H2585" s="2"/>
      <c r="I2585" s="2" t="s">
        <v>686</v>
      </c>
      <c r="J2585" s="2">
        <v>6.7</v>
      </c>
    </row>
    <row r="2586">
      <c r="A2586" s="2" t="s">
        <v>8361</v>
      </c>
      <c r="B2586" s="2" t="s">
        <v>1196</v>
      </c>
      <c r="C2586" s="2" t="s">
        <v>8362</v>
      </c>
      <c r="D2586" s="2" t="s">
        <v>3593</v>
      </c>
      <c r="E2586" s="2"/>
      <c r="F2586" s="2"/>
      <c r="G2586" s="2"/>
      <c r="H2586" s="2"/>
      <c r="I2586" s="2" t="s">
        <v>758</v>
      </c>
      <c r="J2586" s="2">
        <v>7.0</v>
      </c>
    </row>
    <row r="2587">
      <c r="A2587" s="2" t="s">
        <v>585</v>
      </c>
      <c r="B2587" s="2"/>
      <c r="C2587" s="2"/>
      <c r="D2587" s="2"/>
      <c r="E2587" s="2"/>
      <c r="F2587" s="2"/>
      <c r="G2587" s="2"/>
      <c r="H2587" s="2"/>
      <c r="I2587" s="2" t="s">
        <v>585</v>
      </c>
      <c r="J2587" s="2">
        <v>4.4</v>
      </c>
    </row>
    <row r="2588">
      <c r="A2588" s="2" t="s">
        <v>585</v>
      </c>
      <c r="B2588" s="2" t="s">
        <v>6837</v>
      </c>
      <c r="C2588" s="2"/>
      <c r="D2588" s="2"/>
      <c r="E2588" s="2"/>
      <c r="F2588" s="2"/>
      <c r="G2588" s="2"/>
      <c r="H2588" s="2"/>
      <c r="I2588" s="2" t="s">
        <v>590</v>
      </c>
      <c r="J2588" s="2">
        <v>7.1</v>
      </c>
    </row>
    <row r="2589">
      <c r="A2589" s="2" t="s">
        <v>1196</v>
      </c>
      <c r="B2589" s="2" t="s">
        <v>6837</v>
      </c>
      <c r="C2589" s="2" t="s">
        <v>8363</v>
      </c>
      <c r="D2589" s="2"/>
      <c r="E2589" s="2"/>
      <c r="F2589" s="2"/>
      <c r="G2589" s="2"/>
      <c r="H2589" s="2"/>
      <c r="I2589" s="2" t="s">
        <v>1950</v>
      </c>
      <c r="J2589" s="2">
        <v>6.2</v>
      </c>
    </row>
    <row r="2590">
      <c r="A2590" s="2" t="s">
        <v>1196</v>
      </c>
      <c r="B2590" s="2" t="s">
        <v>443</v>
      </c>
      <c r="C2590" s="2"/>
      <c r="D2590" s="2"/>
      <c r="E2590" s="2"/>
      <c r="F2590" s="2"/>
      <c r="G2590" s="2"/>
      <c r="H2590" s="2"/>
      <c r="I2590" s="2" t="s">
        <v>1853</v>
      </c>
      <c r="J2590" s="2">
        <v>7.3</v>
      </c>
    </row>
    <row r="2591">
      <c r="A2591" s="2" t="s">
        <v>585</v>
      </c>
      <c r="B2591" s="2" t="s">
        <v>2228</v>
      </c>
      <c r="C2591" s="2" t="s">
        <v>6837</v>
      </c>
      <c r="D2591" s="2"/>
      <c r="E2591" s="2"/>
      <c r="F2591" s="2"/>
      <c r="G2591" s="2"/>
      <c r="H2591" s="2"/>
      <c r="I2591" s="2" t="s">
        <v>2840</v>
      </c>
      <c r="J2591" s="2">
        <v>5.1</v>
      </c>
    </row>
    <row r="2592">
      <c r="A2592" s="2" t="s">
        <v>1196</v>
      </c>
      <c r="B2592" s="2" t="s">
        <v>6284</v>
      </c>
      <c r="C2592" s="2"/>
      <c r="D2592" s="2"/>
      <c r="E2592" s="2"/>
      <c r="F2592" s="2"/>
      <c r="G2592" s="2"/>
      <c r="H2592" s="2"/>
      <c r="I2592" s="2" t="s">
        <v>2479</v>
      </c>
      <c r="J2592" s="2">
        <v>8.1</v>
      </c>
    </row>
    <row r="2593">
      <c r="A2593" s="2" t="s">
        <v>8361</v>
      </c>
      <c r="B2593" s="2" t="s">
        <v>1196</v>
      </c>
      <c r="C2593" s="2" t="s">
        <v>3593</v>
      </c>
      <c r="D2593" s="2"/>
      <c r="E2593" s="2"/>
      <c r="F2593" s="2"/>
      <c r="G2593" s="2"/>
      <c r="H2593" s="2"/>
      <c r="I2593" s="2" t="s">
        <v>751</v>
      </c>
      <c r="J2593" s="2">
        <v>6.7</v>
      </c>
    </row>
    <row r="2594">
      <c r="A2594" s="2" t="s">
        <v>1196</v>
      </c>
      <c r="B2594" s="2" t="s">
        <v>5212</v>
      </c>
      <c r="C2594" s="2"/>
      <c r="D2594" s="2"/>
      <c r="E2594" s="2"/>
      <c r="F2594" s="2"/>
      <c r="G2594" s="2"/>
      <c r="H2594" s="2"/>
      <c r="I2594" s="2" t="s">
        <v>619</v>
      </c>
      <c r="J2594" s="2">
        <v>6.6</v>
      </c>
    </row>
    <row r="2595">
      <c r="A2595" s="2" t="s">
        <v>585</v>
      </c>
      <c r="B2595" s="2" t="s">
        <v>1196</v>
      </c>
      <c r="C2595" s="2" t="s">
        <v>6837</v>
      </c>
      <c r="D2595" s="2" t="s">
        <v>8364</v>
      </c>
      <c r="E2595" s="2"/>
      <c r="F2595" s="2"/>
      <c r="G2595" s="2"/>
      <c r="H2595" s="2"/>
      <c r="I2595" s="2" t="s">
        <v>1568</v>
      </c>
      <c r="J2595" s="2">
        <v>4.5</v>
      </c>
    </row>
    <row r="2596">
      <c r="A2596" s="2" t="s">
        <v>585</v>
      </c>
      <c r="B2596" s="2" t="s">
        <v>8361</v>
      </c>
      <c r="C2596" s="2" t="s">
        <v>1196</v>
      </c>
      <c r="D2596" s="2"/>
      <c r="E2596" s="2"/>
      <c r="F2596" s="2"/>
      <c r="G2596" s="2"/>
      <c r="H2596" s="2"/>
      <c r="I2596" s="2" t="s">
        <v>3182</v>
      </c>
      <c r="J2596" s="2">
        <v>8.1</v>
      </c>
    </row>
    <row r="2597">
      <c r="A2597" s="2" t="s">
        <v>1196</v>
      </c>
      <c r="B2597" s="2" t="s">
        <v>8363</v>
      </c>
      <c r="C2597" s="2"/>
      <c r="D2597" s="2"/>
      <c r="E2597" s="2"/>
      <c r="F2597" s="2"/>
      <c r="G2597" s="2"/>
      <c r="H2597" s="2"/>
      <c r="I2597" s="2" t="s">
        <v>1191</v>
      </c>
      <c r="J2597" s="2">
        <v>6.6</v>
      </c>
    </row>
    <row r="2598">
      <c r="A2598" s="2" t="s">
        <v>1196</v>
      </c>
      <c r="B2598" s="2" t="s">
        <v>8364</v>
      </c>
      <c r="C2598" s="2"/>
      <c r="D2598" s="2"/>
      <c r="E2598" s="2"/>
      <c r="F2598" s="2"/>
      <c r="G2598" s="2"/>
      <c r="H2598" s="2"/>
      <c r="I2598" s="2" t="s">
        <v>1327</v>
      </c>
      <c r="J2598" s="2">
        <v>6.5</v>
      </c>
    </row>
    <row r="2599">
      <c r="A2599" s="2" t="s">
        <v>1196</v>
      </c>
      <c r="B2599" s="2" t="s">
        <v>8362</v>
      </c>
      <c r="C2599" s="2" t="s">
        <v>3593</v>
      </c>
      <c r="D2599" s="2"/>
      <c r="E2599" s="2"/>
      <c r="F2599" s="2"/>
      <c r="G2599" s="2"/>
      <c r="H2599" s="2"/>
      <c r="I2599" s="2" t="s">
        <v>679</v>
      </c>
      <c r="J2599" s="2">
        <v>5.9</v>
      </c>
    </row>
    <row r="2600">
      <c r="A2600" s="2" t="s">
        <v>464</v>
      </c>
      <c r="B2600" s="2" t="s">
        <v>585</v>
      </c>
      <c r="C2600" s="2" t="s">
        <v>8361</v>
      </c>
      <c r="D2600" s="2" t="s">
        <v>1196</v>
      </c>
      <c r="E2600" s="2" t="s">
        <v>3593</v>
      </c>
      <c r="F2600" s="2"/>
      <c r="G2600" s="2"/>
      <c r="H2600" s="2"/>
      <c r="I2600" s="2" t="s">
        <v>1248</v>
      </c>
      <c r="J2600" s="2">
        <v>6.6</v>
      </c>
    </row>
    <row r="2601">
      <c r="A2601" s="2" t="s">
        <v>585</v>
      </c>
      <c r="B2601" s="2" t="s">
        <v>2228</v>
      </c>
      <c r="C2601" s="2" t="s">
        <v>4259</v>
      </c>
      <c r="D2601" s="2"/>
      <c r="E2601" s="2"/>
      <c r="F2601" s="2"/>
      <c r="G2601" s="2"/>
      <c r="H2601" s="2"/>
      <c r="I2601" s="2" t="s">
        <v>4372</v>
      </c>
      <c r="J2601" s="2">
        <v>6.5</v>
      </c>
    </row>
    <row r="2602">
      <c r="A2602" s="2" t="s">
        <v>464</v>
      </c>
      <c r="B2602" s="2" t="s">
        <v>585</v>
      </c>
      <c r="C2602" s="2" t="s">
        <v>8361</v>
      </c>
      <c r="D2602" s="2"/>
      <c r="E2602" s="2"/>
      <c r="F2602" s="2"/>
      <c r="G2602" s="2"/>
      <c r="H2602" s="2"/>
      <c r="I2602" s="2" t="s">
        <v>613</v>
      </c>
      <c r="J2602" s="2">
        <v>7.3</v>
      </c>
    </row>
    <row r="2603">
      <c r="A2603" s="2" t="s">
        <v>585</v>
      </c>
      <c r="B2603" s="2" t="s">
        <v>6284</v>
      </c>
      <c r="C2603" s="2"/>
      <c r="D2603" s="2"/>
      <c r="E2603" s="2"/>
      <c r="F2603" s="2"/>
      <c r="G2603" s="2"/>
      <c r="H2603" s="2"/>
      <c r="I2603" s="2" t="s">
        <v>1068</v>
      </c>
      <c r="J2603" s="2">
        <v>7.5</v>
      </c>
    </row>
    <row r="2604">
      <c r="A2604" s="2" t="s">
        <v>585</v>
      </c>
      <c r="B2604" s="2" t="s">
        <v>1196</v>
      </c>
      <c r="C2604" s="2" t="s">
        <v>6284</v>
      </c>
      <c r="D2604" s="2"/>
      <c r="E2604" s="2"/>
      <c r="F2604" s="2"/>
      <c r="G2604" s="2"/>
      <c r="H2604" s="2"/>
      <c r="I2604" s="2" t="s">
        <v>1378</v>
      </c>
      <c r="J2604" s="2">
        <v>5.9</v>
      </c>
    </row>
    <row r="2605">
      <c r="A2605" s="2" t="s">
        <v>585</v>
      </c>
      <c r="B2605" s="2" t="s">
        <v>1196</v>
      </c>
      <c r="C2605" s="2" t="s">
        <v>6837</v>
      </c>
      <c r="D2605" s="2"/>
      <c r="E2605" s="2"/>
      <c r="F2605" s="2"/>
      <c r="G2605" s="2"/>
      <c r="H2605" s="2"/>
      <c r="I2605" s="2" t="s">
        <v>495</v>
      </c>
      <c r="J2605" s="2">
        <v>7.4</v>
      </c>
    </row>
    <row r="2606">
      <c r="A2606" s="2" t="s">
        <v>464</v>
      </c>
      <c r="B2606" s="2" t="s">
        <v>1196</v>
      </c>
      <c r="C2606" s="2" t="s">
        <v>6837</v>
      </c>
      <c r="D2606" s="2"/>
      <c r="E2606" s="2"/>
      <c r="F2606" s="2"/>
      <c r="G2606" s="2"/>
      <c r="H2606" s="2"/>
      <c r="I2606" s="2" t="s">
        <v>595</v>
      </c>
      <c r="J2606" s="2">
        <v>6.9</v>
      </c>
    </row>
    <row r="2607">
      <c r="A2607" s="2" t="s">
        <v>464</v>
      </c>
      <c r="B2607" s="2" t="s">
        <v>1196</v>
      </c>
      <c r="C2607" s="2" t="s">
        <v>6837</v>
      </c>
      <c r="D2607" s="2"/>
      <c r="E2607" s="2"/>
      <c r="F2607" s="2"/>
      <c r="G2607" s="2"/>
      <c r="H2607" s="2"/>
      <c r="I2607" s="2" t="s">
        <v>595</v>
      </c>
      <c r="J2607" s="2">
        <v>7.9</v>
      </c>
    </row>
    <row r="2608">
      <c r="A2608" s="2" t="s">
        <v>1196</v>
      </c>
      <c r="B2608" s="2"/>
      <c r="C2608" s="2"/>
      <c r="D2608" s="2"/>
      <c r="E2608" s="2"/>
      <c r="F2608" s="2"/>
      <c r="G2608" s="2"/>
      <c r="H2608" s="2"/>
      <c r="I2608" s="2" t="s">
        <v>1196</v>
      </c>
      <c r="J2608" s="2">
        <v>8.4</v>
      </c>
    </row>
    <row r="2609">
      <c r="A2609" s="2" t="s">
        <v>4624</v>
      </c>
      <c r="B2609" s="2" t="s">
        <v>1196</v>
      </c>
      <c r="C2609" s="2" t="s">
        <v>7872</v>
      </c>
      <c r="D2609" s="2" t="s">
        <v>6837</v>
      </c>
      <c r="E2609" s="2"/>
      <c r="F2609" s="2"/>
      <c r="G2609" s="2"/>
      <c r="H2609" s="2"/>
      <c r="I2609" s="2" t="s">
        <v>2132</v>
      </c>
      <c r="J2609" s="2">
        <v>8.0</v>
      </c>
    </row>
    <row r="2610">
      <c r="A2610" s="2" t="s">
        <v>585</v>
      </c>
      <c r="B2610" s="2" t="s">
        <v>8361</v>
      </c>
      <c r="C2610" s="2"/>
      <c r="D2610" s="2"/>
      <c r="E2610" s="2"/>
      <c r="F2610" s="2"/>
      <c r="G2610" s="2"/>
      <c r="H2610" s="2"/>
      <c r="I2610" s="2" t="s">
        <v>349</v>
      </c>
      <c r="J2610" s="2">
        <v>6.0</v>
      </c>
    </row>
    <row r="2611">
      <c r="A2611" s="2" t="s">
        <v>8361</v>
      </c>
      <c r="B2611" s="2" t="s">
        <v>1196</v>
      </c>
      <c r="C2611" s="2" t="s">
        <v>2228</v>
      </c>
      <c r="D2611" s="2" t="s">
        <v>8362</v>
      </c>
      <c r="E2611" s="2" t="s">
        <v>3593</v>
      </c>
      <c r="F2611" s="2"/>
      <c r="G2611" s="2"/>
      <c r="H2611" s="2"/>
      <c r="I2611" s="2" t="s">
        <v>829</v>
      </c>
      <c r="J2611" s="2">
        <v>7.3</v>
      </c>
    </row>
    <row r="2612">
      <c r="A2612" s="2" t="s">
        <v>1196</v>
      </c>
      <c r="B2612" s="2" t="s">
        <v>6837</v>
      </c>
      <c r="C2612" s="2"/>
      <c r="D2612" s="2"/>
      <c r="E2612" s="2"/>
      <c r="F2612" s="2"/>
      <c r="G2612" s="2"/>
      <c r="H2612" s="2"/>
      <c r="I2612" s="2" t="s">
        <v>76</v>
      </c>
      <c r="J2612" s="2">
        <v>6.8</v>
      </c>
    </row>
    <row r="2613">
      <c r="A2613" s="2" t="s">
        <v>1196</v>
      </c>
      <c r="B2613" s="2"/>
      <c r="C2613" s="2"/>
      <c r="D2613" s="2"/>
      <c r="E2613" s="2"/>
      <c r="F2613" s="2"/>
      <c r="G2613" s="2"/>
      <c r="H2613" s="2"/>
      <c r="I2613" s="2" t="s">
        <v>1196</v>
      </c>
      <c r="J2613" s="2">
        <v>7.8</v>
      </c>
    </row>
    <row r="2614">
      <c r="A2614" s="2" t="s">
        <v>464</v>
      </c>
      <c r="B2614" s="2" t="s">
        <v>585</v>
      </c>
      <c r="C2614" s="2" t="s">
        <v>1196</v>
      </c>
      <c r="D2614" s="2" t="s">
        <v>3593</v>
      </c>
      <c r="E2614" s="2"/>
      <c r="F2614" s="2"/>
      <c r="G2614" s="2"/>
      <c r="H2614" s="2"/>
      <c r="I2614" s="2" t="s">
        <v>4389</v>
      </c>
      <c r="J2614" s="2">
        <v>5.7</v>
      </c>
    </row>
    <row r="2615">
      <c r="A2615" s="2" t="s">
        <v>330</v>
      </c>
      <c r="B2615" s="2" t="s">
        <v>1196</v>
      </c>
      <c r="C2615" s="2" t="s">
        <v>7872</v>
      </c>
      <c r="D2615" s="2"/>
      <c r="E2615" s="2"/>
      <c r="F2615" s="2"/>
      <c r="G2615" s="2"/>
      <c r="H2615" s="2"/>
      <c r="I2615" s="2" t="s">
        <v>763</v>
      </c>
      <c r="J2615" s="2">
        <v>6.1</v>
      </c>
    </row>
    <row r="2616">
      <c r="A2616" s="2" t="s">
        <v>4624</v>
      </c>
      <c r="B2616" s="2" t="s">
        <v>1196</v>
      </c>
      <c r="C2616" s="2" t="s">
        <v>3593</v>
      </c>
      <c r="D2616" s="2" t="s">
        <v>8363</v>
      </c>
      <c r="E2616" s="2"/>
      <c r="F2616" s="2"/>
      <c r="G2616" s="2"/>
      <c r="H2616" s="2"/>
      <c r="I2616" s="2" t="s">
        <v>3418</v>
      </c>
      <c r="J2616" s="2">
        <v>8.1</v>
      </c>
    </row>
    <row r="2617">
      <c r="A2617" s="2" t="s">
        <v>585</v>
      </c>
      <c r="B2617" s="2" t="s">
        <v>8363</v>
      </c>
      <c r="C2617" s="2"/>
      <c r="D2617" s="2"/>
      <c r="E2617" s="2"/>
      <c r="F2617" s="2"/>
      <c r="G2617" s="2"/>
      <c r="H2617" s="2"/>
      <c r="I2617" s="2" t="s">
        <v>2159</v>
      </c>
      <c r="J2617" s="2">
        <v>6.1</v>
      </c>
    </row>
    <row r="2618">
      <c r="A2618" s="2" t="s">
        <v>4624</v>
      </c>
      <c r="B2618" s="2" t="s">
        <v>1196</v>
      </c>
      <c r="C2618" s="2" t="s">
        <v>4153</v>
      </c>
      <c r="D2618" s="2" t="s">
        <v>6035</v>
      </c>
      <c r="E2618" s="2"/>
      <c r="F2618" s="2"/>
      <c r="G2618" s="2"/>
      <c r="H2618" s="2"/>
      <c r="I2618" s="2" t="s">
        <v>2261</v>
      </c>
      <c r="J2618" s="2">
        <v>7.5</v>
      </c>
    </row>
    <row r="2619">
      <c r="A2619" s="2" t="s">
        <v>585</v>
      </c>
      <c r="B2619" s="2" t="s">
        <v>6284</v>
      </c>
      <c r="C2619" s="2"/>
      <c r="D2619" s="2"/>
      <c r="E2619" s="2"/>
      <c r="F2619" s="2"/>
      <c r="G2619" s="2"/>
      <c r="H2619" s="2"/>
      <c r="I2619" s="2" t="s">
        <v>1068</v>
      </c>
      <c r="J2619" s="2">
        <v>6.2</v>
      </c>
    </row>
    <row r="2620">
      <c r="A2620" s="2" t="s">
        <v>443</v>
      </c>
      <c r="B2620" s="2" t="s">
        <v>2228</v>
      </c>
      <c r="C2620" s="2"/>
      <c r="D2620" s="2"/>
      <c r="E2620" s="2"/>
      <c r="F2620" s="2"/>
      <c r="G2620" s="2"/>
      <c r="H2620" s="2"/>
      <c r="I2620" s="2" t="s">
        <v>2563</v>
      </c>
      <c r="J2620" s="2">
        <v>6.2</v>
      </c>
    </row>
    <row r="2621">
      <c r="A2621" s="2" t="s">
        <v>2228</v>
      </c>
      <c r="B2621" s="2" t="s">
        <v>3593</v>
      </c>
      <c r="C2621" s="2"/>
      <c r="D2621" s="2"/>
      <c r="E2621" s="2"/>
      <c r="F2621" s="2"/>
      <c r="G2621" s="2"/>
      <c r="H2621" s="2"/>
      <c r="I2621" s="2" t="s">
        <v>1929</v>
      </c>
      <c r="J2621" s="2">
        <v>7.9</v>
      </c>
    </row>
    <row r="2622">
      <c r="A2622" s="2" t="s">
        <v>330</v>
      </c>
      <c r="B2622" s="2" t="s">
        <v>585</v>
      </c>
      <c r="C2622" s="2"/>
      <c r="D2622" s="2"/>
      <c r="E2622" s="2"/>
      <c r="F2622" s="2"/>
      <c r="G2622" s="2"/>
      <c r="H2622" s="2"/>
      <c r="I2622" s="2" t="s">
        <v>1473</v>
      </c>
      <c r="J2622" s="2">
        <v>7.4</v>
      </c>
    </row>
    <row r="2623">
      <c r="A2623" s="2" t="s">
        <v>585</v>
      </c>
      <c r="B2623" s="2"/>
      <c r="C2623" s="2"/>
      <c r="D2623" s="2"/>
      <c r="E2623" s="2"/>
      <c r="F2623" s="2"/>
      <c r="G2623" s="2"/>
      <c r="H2623" s="2"/>
      <c r="I2623" s="2" t="s">
        <v>585</v>
      </c>
      <c r="J2623" s="2">
        <v>6.6</v>
      </c>
    </row>
    <row r="2624">
      <c r="A2624" s="2" t="s">
        <v>4624</v>
      </c>
      <c r="B2624" s="2" t="s">
        <v>1196</v>
      </c>
      <c r="C2624" s="2"/>
      <c r="D2624" s="2"/>
      <c r="E2624" s="2"/>
      <c r="F2624" s="2"/>
      <c r="G2624" s="2"/>
      <c r="H2624" s="2"/>
      <c r="I2624" s="2" t="s">
        <v>540</v>
      </c>
      <c r="J2624" s="2">
        <v>7.3</v>
      </c>
    </row>
    <row r="2625">
      <c r="A2625" s="2" t="s">
        <v>585</v>
      </c>
      <c r="B2625" s="2" t="s">
        <v>443</v>
      </c>
      <c r="C2625" s="2"/>
      <c r="D2625" s="2"/>
      <c r="E2625" s="2"/>
      <c r="F2625" s="2"/>
      <c r="G2625" s="2"/>
      <c r="H2625" s="2"/>
      <c r="I2625" s="2" t="s">
        <v>979</v>
      </c>
      <c r="J2625" s="2">
        <v>7.5</v>
      </c>
    </row>
    <row r="2626">
      <c r="A2626" s="2" t="s">
        <v>585</v>
      </c>
      <c r="B2626" s="2" t="s">
        <v>1196</v>
      </c>
      <c r="C2626" s="2"/>
      <c r="D2626" s="2"/>
      <c r="E2626" s="2"/>
      <c r="F2626" s="2"/>
      <c r="G2626" s="2"/>
      <c r="H2626" s="2"/>
      <c r="I2626" s="2" t="s">
        <v>888</v>
      </c>
      <c r="J2626" s="2">
        <v>5.6</v>
      </c>
    </row>
    <row r="2627">
      <c r="A2627" s="2" t="s">
        <v>1196</v>
      </c>
      <c r="B2627" s="2" t="s">
        <v>6284</v>
      </c>
      <c r="C2627" s="2" t="s">
        <v>6837</v>
      </c>
      <c r="D2627" s="2"/>
      <c r="E2627" s="2"/>
      <c r="F2627" s="2"/>
      <c r="G2627" s="2"/>
      <c r="H2627" s="2"/>
      <c r="I2627" s="2" t="s">
        <v>4405</v>
      </c>
      <c r="J2627" s="2">
        <v>7.3</v>
      </c>
    </row>
    <row r="2628">
      <c r="A2628" s="2" t="s">
        <v>1196</v>
      </c>
      <c r="B2628" s="2" t="s">
        <v>443</v>
      </c>
      <c r="C2628" s="2" t="s">
        <v>2228</v>
      </c>
      <c r="D2628" s="2" t="s">
        <v>3593</v>
      </c>
      <c r="E2628" s="2"/>
      <c r="F2628" s="2"/>
      <c r="G2628" s="2"/>
      <c r="H2628" s="2"/>
      <c r="I2628" s="2" t="s">
        <v>311</v>
      </c>
      <c r="J2628" s="2">
        <v>6.4</v>
      </c>
    </row>
    <row r="2629">
      <c r="A2629" s="2" t="s">
        <v>2228</v>
      </c>
      <c r="B2629" s="2" t="s">
        <v>3593</v>
      </c>
      <c r="C2629" s="2"/>
      <c r="D2629" s="2"/>
      <c r="E2629" s="2"/>
      <c r="F2629" s="2"/>
      <c r="G2629" s="2"/>
      <c r="H2629" s="2"/>
      <c r="I2629" s="2" t="s">
        <v>1929</v>
      </c>
      <c r="J2629" s="2">
        <v>5.0</v>
      </c>
    </row>
    <row r="2630">
      <c r="A2630" s="2" t="s">
        <v>330</v>
      </c>
      <c r="B2630" s="2" t="s">
        <v>585</v>
      </c>
      <c r="C2630" s="2" t="s">
        <v>6284</v>
      </c>
      <c r="D2630" s="2"/>
      <c r="E2630" s="2"/>
      <c r="F2630" s="2"/>
      <c r="G2630" s="2"/>
      <c r="H2630" s="2"/>
      <c r="I2630" s="2" t="s">
        <v>833</v>
      </c>
      <c r="J2630" s="2">
        <v>5.4</v>
      </c>
    </row>
    <row r="2631">
      <c r="A2631" s="2" t="s">
        <v>1196</v>
      </c>
      <c r="B2631" s="2" t="s">
        <v>8363</v>
      </c>
      <c r="C2631" s="2"/>
      <c r="D2631" s="2"/>
      <c r="E2631" s="2"/>
      <c r="F2631" s="2"/>
      <c r="G2631" s="2"/>
      <c r="H2631" s="2"/>
      <c r="I2631" s="2" t="s">
        <v>1191</v>
      </c>
      <c r="J2631" s="2">
        <v>8.2</v>
      </c>
    </row>
    <row r="2632">
      <c r="A2632" s="2" t="s">
        <v>585</v>
      </c>
      <c r="B2632" s="2" t="s">
        <v>1196</v>
      </c>
      <c r="C2632" s="2"/>
      <c r="D2632" s="2"/>
      <c r="E2632" s="2"/>
      <c r="F2632" s="2"/>
      <c r="G2632" s="2"/>
      <c r="H2632" s="2"/>
      <c r="I2632" s="2" t="s">
        <v>888</v>
      </c>
      <c r="J2632" s="2">
        <v>7.1</v>
      </c>
    </row>
    <row r="2633">
      <c r="A2633" s="2" t="s">
        <v>330</v>
      </c>
      <c r="B2633" s="2" t="s">
        <v>585</v>
      </c>
      <c r="C2633" s="2" t="s">
        <v>6284</v>
      </c>
      <c r="D2633" s="2" t="s">
        <v>4153</v>
      </c>
      <c r="E2633" s="2" t="s">
        <v>6837</v>
      </c>
      <c r="F2633" s="2"/>
      <c r="G2633" s="2"/>
      <c r="H2633" s="2"/>
      <c r="I2633" s="2" t="s">
        <v>4414</v>
      </c>
      <c r="J2633" s="2">
        <v>5.3</v>
      </c>
    </row>
    <row r="2634">
      <c r="A2634" s="2" t="s">
        <v>464</v>
      </c>
      <c r="B2634" s="2" t="s">
        <v>1196</v>
      </c>
      <c r="C2634" s="2" t="s">
        <v>3593</v>
      </c>
      <c r="D2634" s="2"/>
      <c r="E2634" s="2"/>
      <c r="F2634" s="2"/>
      <c r="G2634" s="2"/>
      <c r="H2634" s="2"/>
      <c r="I2634" s="2" t="s">
        <v>320</v>
      </c>
      <c r="J2634" s="2">
        <v>6.5</v>
      </c>
    </row>
    <row r="2635">
      <c r="A2635" s="2" t="s">
        <v>585</v>
      </c>
      <c r="B2635" s="2" t="s">
        <v>443</v>
      </c>
      <c r="C2635" s="2" t="s">
        <v>2228</v>
      </c>
      <c r="D2635" s="2"/>
      <c r="E2635" s="2"/>
      <c r="F2635" s="2"/>
      <c r="G2635" s="2"/>
      <c r="H2635" s="2"/>
      <c r="I2635" s="2" t="s">
        <v>305</v>
      </c>
      <c r="J2635" s="2">
        <v>6.2</v>
      </c>
    </row>
    <row r="2636">
      <c r="A2636" s="2" t="s">
        <v>2228</v>
      </c>
      <c r="B2636" s="2" t="s">
        <v>8362</v>
      </c>
      <c r="C2636" s="2" t="s">
        <v>4259</v>
      </c>
      <c r="D2636" s="2"/>
      <c r="E2636" s="2"/>
      <c r="F2636" s="2"/>
      <c r="G2636" s="2"/>
      <c r="H2636" s="2"/>
      <c r="I2636" s="2" t="s">
        <v>2443</v>
      </c>
      <c r="J2636" s="2">
        <v>6.4</v>
      </c>
    </row>
    <row r="2637">
      <c r="A2637" s="2" t="s">
        <v>4624</v>
      </c>
      <c r="B2637" s="2" t="s">
        <v>1196</v>
      </c>
      <c r="C2637" s="2" t="s">
        <v>4153</v>
      </c>
      <c r="D2637" s="2"/>
      <c r="E2637" s="2"/>
      <c r="F2637" s="2"/>
      <c r="G2637" s="2"/>
      <c r="H2637" s="2"/>
      <c r="I2637" s="2" t="s">
        <v>1500</v>
      </c>
      <c r="J2637" s="2">
        <v>7.2</v>
      </c>
    </row>
    <row r="2638">
      <c r="A2638" s="2" t="s">
        <v>8361</v>
      </c>
      <c r="B2638" s="2" t="s">
        <v>1196</v>
      </c>
      <c r="C2638" s="2" t="s">
        <v>3593</v>
      </c>
      <c r="D2638" s="2"/>
      <c r="E2638" s="2"/>
      <c r="F2638" s="2"/>
      <c r="G2638" s="2"/>
      <c r="H2638" s="2"/>
      <c r="I2638" s="2" t="s">
        <v>751</v>
      </c>
      <c r="J2638" s="2">
        <v>6.9</v>
      </c>
    </row>
    <row r="2639">
      <c r="A2639" s="2" t="s">
        <v>585</v>
      </c>
      <c r="B2639" s="2"/>
      <c r="C2639" s="2"/>
      <c r="D2639" s="2"/>
      <c r="E2639" s="2"/>
      <c r="F2639" s="2"/>
      <c r="G2639" s="2"/>
      <c r="H2639" s="2"/>
      <c r="I2639" s="2" t="s">
        <v>585</v>
      </c>
      <c r="J2639" s="2">
        <v>5.7</v>
      </c>
    </row>
    <row r="2640">
      <c r="A2640" s="2" t="s">
        <v>8361</v>
      </c>
      <c r="B2640" s="2" t="s">
        <v>1196</v>
      </c>
      <c r="C2640" s="2" t="s">
        <v>3593</v>
      </c>
      <c r="D2640" s="2"/>
      <c r="E2640" s="2"/>
      <c r="F2640" s="2"/>
      <c r="G2640" s="2"/>
      <c r="H2640" s="2"/>
      <c r="I2640" s="2" t="s">
        <v>751</v>
      </c>
      <c r="J2640" s="2">
        <v>7.7</v>
      </c>
    </row>
    <row r="2641">
      <c r="A2641" s="2" t="s">
        <v>585</v>
      </c>
      <c r="B2641" s="2" t="s">
        <v>1196</v>
      </c>
      <c r="C2641" s="2" t="s">
        <v>6837</v>
      </c>
      <c r="D2641" s="2"/>
      <c r="E2641" s="2"/>
      <c r="F2641" s="2"/>
      <c r="G2641" s="2"/>
      <c r="H2641" s="2"/>
      <c r="I2641" s="2" t="s">
        <v>495</v>
      </c>
      <c r="J2641" s="2">
        <v>5.4</v>
      </c>
    </row>
    <row r="2642">
      <c r="A2642" s="2" t="s">
        <v>464</v>
      </c>
      <c r="B2642" s="2" t="s">
        <v>8361</v>
      </c>
      <c r="C2642" s="2" t="s">
        <v>1196</v>
      </c>
      <c r="D2642" s="2" t="s">
        <v>3593</v>
      </c>
      <c r="E2642" s="2"/>
      <c r="F2642" s="2"/>
      <c r="G2642" s="2"/>
      <c r="H2642" s="2"/>
      <c r="I2642" s="2" t="s">
        <v>154</v>
      </c>
      <c r="J2642" s="2">
        <v>5.6</v>
      </c>
    </row>
    <row r="2643">
      <c r="A2643" s="2" t="s">
        <v>4624</v>
      </c>
      <c r="B2643" s="2" t="s">
        <v>1196</v>
      </c>
      <c r="C2643" s="2" t="s">
        <v>6837</v>
      </c>
      <c r="D2643" s="2"/>
      <c r="E2643" s="2"/>
      <c r="F2643" s="2"/>
      <c r="G2643" s="2"/>
      <c r="H2643" s="2"/>
      <c r="I2643" s="2" t="s">
        <v>2205</v>
      </c>
      <c r="J2643" s="2">
        <v>7.7</v>
      </c>
    </row>
    <row r="2644">
      <c r="A2644" s="2" t="s">
        <v>585</v>
      </c>
      <c r="B2644" s="2" t="s">
        <v>8361</v>
      </c>
      <c r="C2644" s="2"/>
      <c r="D2644" s="2"/>
      <c r="E2644" s="2"/>
      <c r="F2644" s="2"/>
      <c r="G2644" s="2"/>
      <c r="H2644" s="2"/>
      <c r="I2644" s="2" t="s">
        <v>349</v>
      </c>
      <c r="J2644" s="2">
        <v>5.1</v>
      </c>
    </row>
    <row r="2645">
      <c r="A2645" s="2" t="s">
        <v>585</v>
      </c>
      <c r="B2645" s="2" t="s">
        <v>1196</v>
      </c>
      <c r="C2645" s="2" t="s">
        <v>6837</v>
      </c>
      <c r="D2645" s="2"/>
      <c r="E2645" s="2"/>
      <c r="F2645" s="2"/>
      <c r="G2645" s="2"/>
      <c r="H2645" s="2"/>
      <c r="I2645" s="2" t="s">
        <v>495</v>
      </c>
      <c r="J2645" s="2">
        <v>6.8</v>
      </c>
    </row>
    <row r="2646">
      <c r="A2646" s="2" t="s">
        <v>330</v>
      </c>
      <c r="B2646" s="2" t="s">
        <v>4624</v>
      </c>
      <c r="C2646" s="2" t="s">
        <v>1196</v>
      </c>
      <c r="D2646" s="2" t="s">
        <v>7872</v>
      </c>
      <c r="E2646" s="2" t="s">
        <v>8363</v>
      </c>
      <c r="F2646" s="2"/>
      <c r="G2646" s="2"/>
      <c r="H2646" s="2"/>
      <c r="I2646" s="2" t="s">
        <v>1204</v>
      </c>
      <c r="J2646" s="2">
        <v>8.4</v>
      </c>
    </row>
    <row r="2647">
      <c r="A2647" s="2" t="s">
        <v>2228</v>
      </c>
      <c r="B2647" s="2"/>
      <c r="C2647" s="2"/>
      <c r="D2647" s="2"/>
      <c r="E2647" s="2"/>
      <c r="F2647" s="2"/>
      <c r="G2647" s="2"/>
      <c r="H2647" s="2"/>
      <c r="I2647" s="2" t="s">
        <v>2228</v>
      </c>
      <c r="J2647" s="2">
        <v>4.9</v>
      </c>
    </row>
    <row r="2648">
      <c r="A2648" s="2" t="s">
        <v>330</v>
      </c>
      <c r="B2648" s="2" t="s">
        <v>4624</v>
      </c>
      <c r="C2648" s="2" t="s">
        <v>1196</v>
      </c>
      <c r="D2648" s="2"/>
      <c r="E2648" s="2"/>
      <c r="F2648" s="2"/>
      <c r="G2648" s="2"/>
      <c r="H2648" s="2"/>
      <c r="I2648" s="2" t="s">
        <v>3823</v>
      </c>
      <c r="J2648" s="2">
        <v>7.1</v>
      </c>
    </row>
    <row r="2649">
      <c r="A2649" s="2" t="s">
        <v>8361</v>
      </c>
      <c r="B2649" s="2" t="s">
        <v>2228</v>
      </c>
      <c r="C2649" s="2" t="s">
        <v>3593</v>
      </c>
      <c r="D2649" s="2"/>
      <c r="E2649" s="2"/>
      <c r="F2649" s="2"/>
      <c r="G2649" s="2"/>
      <c r="H2649" s="2"/>
      <c r="I2649" s="2" t="s">
        <v>2352</v>
      </c>
      <c r="J2649" s="2">
        <v>6.6</v>
      </c>
    </row>
    <row r="2650">
      <c r="A2650" s="2" t="s">
        <v>585</v>
      </c>
      <c r="B2650" s="2" t="s">
        <v>6837</v>
      </c>
      <c r="C2650" s="2"/>
      <c r="D2650" s="2"/>
      <c r="E2650" s="2"/>
      <c r="F2650" s="2"/>
      <c r="G2650" s="2"/>
      <c r="H2650" s="2"/>
      <c r="I2650" s="2" t="s">
        <v>590</v>
      </c>
      <c r="J2650" s="2">
        <v>6.1</v>
      </c>
    </row>
    <row r="2651">
      <c r="A2651" s="2" t="s">
        <v>585</v>
      </c>
      <c r="B2651" s="2" t="s">
        <v>2228</v>
      </c>
      <c r="C2651" s="2" t="s">
        <v>3593</v>
      </c>
      <c r="D2651" s="2"/>
      <c r="E2651" s="2"/>
      <c r="F2651" s="2"/>
      <c r="G2651" s="2"/>
      <c r="H2651" s="2"/>
      <c r="I2651" s="2" t="s">
        <v>4440</v>
      </c>
      <c r="J2651" s="2">
        <v>4.1</v>
      </c>
    </row>
    <row r="2652">
      <c r="A2652" s="2" t="s">
        <v>464</v>
      </c>
      <c r="B2652" s="2" t="s">
        <v>330</v>
      </c>
      <c r="C2652" s="2" t="s">
        <v>443</v>
      </c>
      <c r="D2652" s="2"/>
      <c r="E2652" s="2"/>
      <c r="F2652" s="2"/>
      <c r="G2652" s="2"/>
      <c r="H2652" s="2"/>
      <c r="I2652" s="2" t="s">
        <v>15</v>
      </c>
      <c r="J2652" s="2">
        <v>5.8</v>
      </c>
    </row>
    <row r="2653">
      <c r="A2653" s="2" t="s">
        <v>330</v>
      </c>
      <c r="B2653" s="2" t="s">
        <v>6284</v>
      </c>
      <c r="C2653" s="2" t="s">
        <v>443</v>
      </c>
      <c r="D2653" s="2" t="s">
        <v>6837</v>
      </c>
      <c r="E2653" s="2"/>
      <c r="F2653" s="2"/>
      <c r="G2653" s="2"/>
      <c r="H2653" s="2"/>
      <c r="I2653" s="2" t="s">
        <v>1202</v>
      </c>
      <c r="J2653" s="2">
        <v>8.1</v>
      </c>
    </row>
    <row r="2654">
      <c r="A2654" s="2" t="s">
        <v>4624</v>
      </c>
      <c r="B2654" s="2" t="s">
        <v>1196</v>
      </c>
      <c r="C2654" s="2"/>
      <c r="D2654" s="2"/>
      <c r="E2654" s="2"/>
      <c r="F2654" s="2"/>
      <c r="G2654" s="2"/>
      <c r="H2654" s="2"/>
      <c r="I2654" s="2" t="s">
        <v>540</v>
      </c>
      <c r="J2654" s="2">
        <v>7.6</v>
      </c>
    </row>
    <row r="2655">
      <c r="A2655" s="2" t="s">
        <v>8361</v>
      </c>
      <c r="B2655" s="2" t="s">
        <v>1196</v>
      </c>
      <c r="C2655" s="2"/>
      <c r="D2655" s="2"/>
      <c r="E2655" s="2"/>
      <c r="F2655" s="2"/>
      <c r="G2655" s="2"/>
      <c r="H2655" s="2"/>
      <c r="I2655" s="2" t="s">
        <v>683</v>
      </c>
      <c r="J2655" s="2">
        <v>7.8</v>
      </c>
    </row>
    <row r="2656">
      <c r="A2656" s="2" t="s">
        <v>585</v>
      </c>
      <c r="B2656" s="2" t="s">
        <v>6284</v>
      </c>
      <c r="C2656" s="2" t="s">
        <v>4153</v>
      </c>
      <c r="D2656" s="2" t="s">
        <v>6837</v>
      </c>
      <c r="E2656" s="2"/>
      <c r="F2656" s="2"/>
      <c r="G2656" s="2"/>
      <c r="H2656" s="2"/>
      <c r="I2656" s="2" t="s">
        <v>4448</v>
      </c>
      <c r="J2656" s="2">
        <v>4.6</v>
      </c>
    </row>
    <row r="2657">
      <c r="A2657" s="2" t="s">
        <v>585</v>
      </c>
      <c r="B2657" s="2" t="s">
        <v>1196</v>
      </c>
      <c r="C2657" s="2" t="s">
        <v>6837</v>
      </c>
      <c r="D2657" s="2"/>
      <c r="E2657" s="2"/>
      <c r="F2657" s="2"/>
      <c r="G2657" s="2"/>
      <c r="H2657" s="2"/>
      <c r="I2657" s="2" t="s">
        <v>495</v>
      </c>
      <c r="J2657" s="2">
        <v>6.0</v>
      </c>
    </row>
    <row r="2658">
      <c r="A2658" s="2" t="s">
        <v>1196</v>
      </c>
      <c r="B2658" s="2" t="s">
        <v>2228</v>
      </c>
      <c r="C2658" s="2" t="s">
        <v>4259</v>
      </c>
      <c r="D2658" s="2"/>
      <c r="E2658" s="2"/>
      <c r="F2658" s="2"/>
      <c r="G2658" s="2"/>
      <c r="H2658" s="2"/>
      <c r="I2658" s="2" t="s">
        <v>270</v>
      </c>
      <c r="J2658" s="2">
        <v>7.0</v>
      </c>
    </row>
    <row r="2659">
      <c r="A2659" s="2" t="s">
        <v>1196</v>
      </c>
      <c r="B2659" s="2" t="s">
        <v>6284</v>
      </c>
      <c r="C2659" s="2" t="s">
        <v>8364</v>
      </c>
      <c r="D2659" s="2"/>
      <c r="E2659" s="2"/>
      <c r="F2659" s="2"/>
      <c r="G2659" s="2"/>
      <c r="H2659" s="2"/>
      <c r="I2659" s="2" t="s">
        <v>2753</v>
      </c>
      <c r="J2659" s="2">
        <v>6.7</v>
      </c>
    </row>
    <row r="2660">
      <c r="A2660" s="2" t="s">
        <v>585</v>
      </c>
      <c r="B2660" s="2" t="s">
        <v>1196</v>
      </c>
      <c r="C2660" s="2" t="s">
        <v>6284</v>
      </c>
      <c r="D2660" s="2"/>
      <c r="E2660" s="2"/>
      <c r="F2660" s="2"/>
      <c r="G2660" s="2"/>
      <c r="H2660" s="2"/>
      <c r="I2660" s="2" t="s">
        <v>1378</v>
      </c>
      <c r="J2660" s="2">
        <v>6.4</v>
      </c>
    </row>
    <row r="2661">
      <c r="A2661" s="2" t="s">
        <v>1196</v>
      </c>
      <c r="B2661" s="2" t="s">
        <v>6837</v>
      </c>
      <c r="C2661" s="2" t="s">
        <v>8364</v>
      </c>
      <c r="D2661" s="2"/>
      <c r="E2661" s="2"/>
      <c r="F2661" s="2"/>
      <c r="G2661" s="2"/>
      <c r="H2661" s="2"/>
      <c r="I2661" s="2" t="s">
        <v>1712</v>
      </c>
      <c r="J2661" s="2">
        <v>7.2</v>
      </c>
    </row>
    <row r="2662">
      <c r="A2662" s="2" t="s">
        <v>464</v>
      </c>
      <c r="B2662" s="2" t="s">
        <v>585</v>
      </c>
      <c r="C2662" s="2" t="s">
        <v>8361</v>
      </c>
      <c r="D2662" s="2" t="s">
        <v>6837</v>
      </c>
      <c r="E2662" s="2" t="s">
        <v>3593</v>
      </c>
      <c r="F2662" s="2"/>
      <c r="G2662" s="2"/>
      <c r="H2662" s="2"/>
      <c r="I2662" s="2" t="s">
        <v>537</v>
      </c>
      <c r="J2662" s="2">
        <v>7.4</v>
      </c>
    </row>
    <row r="2663">
      <c r="A2663" s="2" t="s">
        <v>585</v>
      </c>
      <c r="B2663" s="2" t="s">
        <v>6837</v>
      </c>
      <c r="C2663" s="2"/>
      <c r="D2663" s="2"/>
      <c r="E2663" s="2"/>
      <c r="F2663" s="2"/>
      <c r="G2663" s="2"/>
      <c r="H2663" s="2"/>
      <c r="I2663" s="2" t="s">
        <v>590</v>
      </c>
      <c r="J2663" s="2">
        <v>4.8</v>
      </c>
    </row>
    <row r="2664">
      <c r="A2664" s="2" t="s">
        <v>330</v>
      </c>
      <c r="B2664" s="2" t="s">
        <v>443</v>
      </c>
      <c r="C2664" s="2" t="s">
        <v>2228</v>
      </c>
      <c r="D2664" s="2" t="s">
        <v>8362</v>
      </c>
      <c r="E2664" s="2" t="s">
        <v>3593</v>
      </c>
      <c r="F2664" s="2"/>
      <c r="G2664" s="2"/>
      <c r="H2664" s="2"/>
      <c r="I2664" s="2" t="s">
        <v>4461</v>
      </c>
      <c r="J2664" s="2">
        <v>4.0</v>
      </c>
    </row>
    <row r="2665">
      <c r="A2665" s="2" t="s">
        <v>1196</v>
      </c>
      <c r="B2665" s="2" t="s">
        <v>443</v>
      </c>
      <c r="C2665" s="2" t="s">
        <v>2228</v>
      </c>
      <c r="D2665" s="2" t="s">
        <v>3593</v>
      </c>
      <c r="E2665" s="2"/>
      <c r="F2665" s="2"/>
      <c r="G2665" s="2"/>
      <c r="H2665" s="2"/>
      <c r="I2665" s="2" t="s">
        <v>311</v>
      </c>
      <c r="J2665" s="2">
        <v>6.2</v>
      </c>
    </row>
    <row r="2666">
      <c r="A2666" s="2" t="s">
        <v>1196</v>
      </c>
      <c r="B2666" s="2" t="s">
        <v>6837</v>
      </c>
      <c r="C2666" s="2" t="s">
        <v>3593</v>
      </c>
      <c r="D2666" s="2"/>
      <c r="E2666" s="2"/>
      <c r="F2666" s="2"/>
      <c r="G2666" s="2"/>
      <c r="H2666" s="2"/>
      <c r="I2666" s="2" t="s">
        <v>3092</v>
      </c>
      <c r="J2666" s="2">
        <v>7.7</v>
      </c>
    </row>
    <row r="2667">
      <c r="A2667" s="2" t="s">
        <v>330</v>
      </c>
      <c r="B2667" s="2" t="s">
        <v>585</v>
      </c>
      <c r="C2667" s="2" t="s">
        <v>6284</v>
      </c>
      <c r="D2667" s="2" t="s">
        <v>443</v>
      </c>
      <c r="E2667" s="2"/>
      <c r="F2667" s="2"/>
      <c r="G2667" s="2"/>
      <c r="H2667" s="2"/>
      <c r="I2667" s="2" t="s">
        <v>272</v>
      </c>
      <c r="J2667" s="2">
        <v>6.7</v>
      </c>
    </row>
    <row r="2668">
      <c r="A2668" s="2" t="s">
        <v>1196</v>
      </c>
      <c r="B2668" s="2" t="s">
        <v>6837</v>
      </c>
      <c r="C2668" s="2"/>
      <c r="D2668" s="2"/>
      <c r="E2668" s="2"/>
      <c r="F2668" s="2"/>
      <c r="G2668" s="2"/>
      <c r="H2668" s="2"/>
      <c r="I2668" s="2" t="s">
        <v>76</v>
      </c>
      <c r="J2668" s="2">
        <v>7.9</v>
      </c>
    </row>
    <row r="2669">
      <c r="A2669" s="2" t="s">
        <v>1196</v>
      </c>
      <c r="B2669" s="2"/>
      <c r="C2669" s="2"/>
      <c r="D2669" s="2"/>
      <c r="E2669" s="2"/>
      <c r="F2669" s="2"/>
      <c r="G2669" s="2"/>
      <c r="H2669" s="2"/>
      <c r="I2669" s="2" t="s">
        <v>1196</v>
      </c>
      <c r="J2669" s="2">
        <v>7.9</v>
      </c>
    </row>
    <row r="2670">
      <c r="A2670" s="2" t="s">
        <v>464</v>
      </c>
      <c r="B2670" s="2" t="s">
        <v>8361</v>
      </c>
      <c r="C2670" s="2" t="s">
        <v>1196</v>
      </c>
      <c r="D2670" s="2" t="s">
        <v>6837</v>
      </c>
      <c r="E2670" s="2" t="s">
        <v>3593</v>
      </c>
      <c r="F2670" s="2"/>
      <c r="G2670" s="2"/>
      <c r="H2670" s="2"/>
      <c r="I2670" s="2" t="s">
        <v>2023</v>
      </c>
      <c r="J2670" s="2">
        <v>5.5</v>
      </c>
    </row>
    <row r="2671">
      <c r="A2671" s="2" t="s">
        <v>330</v>
      </c>
      <c r="B2671" s="2" t="s">
        <v>1196</v>
      </c>
      <c r="C2671" s="2" t="s">
        <v>6284</v>
      </c>
      <c r="D2671" s="2"/>
      <c r="E2671" s="2"/>
      <c r="F2671" s="2"/>
      <c r="G2671" s="2"/>
      <c r="H2671" s="2"/>
      <c r="I2671" s="2" t="s">
        <v>1149</v>
      </c>
      <c r="J2671" s="2">
        <v>6.2</v>
      </c>
    </row>
    <row r="2672">
      <c r="A2672" s="2" t="s">
        <v>2228</v>
      </c>
      <c r="B2672" s="2"/>
      <c r="C2672" s="2"/>
      <c r="D2672" s="2"/>
      <c r="E2672" s="2"/>
      <c r="F2672" s="2"/>
      <c r="G2672" s="2"/>
      <c r="H2672" s="2"/>
      <c r="I2672" s="2" t="s">
        <v>2228</v>
      </c>
      <c r="J2672" s="2">
        <v>5.1</v>
      </c>
    </row>
    <row r="2673">
      <c r="A2673" s="2" t="s">
        <v>2228</v>
      </c>
      <c r="B2673" s="2" t="s">
        <v>8362</v>
      </c>
      <c r="C2673" s="2" t="s">
        <v>3593</v>
      </c>
      <c r="D2673" s="2"/>
      <c r="E2673" s="2"/>
      <c r="F2673" s="2"/>
      <c r="G2673" s="2"/>
      <c r="H2673" s="2"/>
      <c r="I2673" s="2" t="s">
        <v>1059</v>
      </c>
      <c r="J2673" s="2">
        <v>4.1</v>
      </c>
    </row>
    <row r="2674">
      <c r="A2674" s="2" t="s">
        <v>1196</v>
      </c>
      <c r="B2674" s="2" t="s">
        <v>6284</v>
      </c>
      <c r="C2674" s="2" t="s">
        <v>443</v>
      </c>
      <c r="D2674" s="2" t="s">
        <v>6837</v>
      </c>
      <c r="E2674" s="2"/>
      <c r="F2674" s="2"/>
      <c r="G2674" s="2"/>
      <c r="H2674" s="2"/>
      <c r="I2674" s="2" t="s">
        <v>707</v>
      </c>
      <c r="J2674" s="2">
        <v>6.7</v>
      </c>
    </row>
    <row r="2675">
      <c r="A2675" s="2" t="s">
        <v>464</v>
      </c>
      <c r="B2675" s="2" t="s">
        <v>1196</v>
      </c>
      <c r="C2675" s="2" t="s">
        <v>3593</v>
      </c>
      <c r="D2675" s="2"/>
      <c r="E2675" s="2"/>
      <c r="F2675" s="2"/>
      <c r="G2675" s="2"/>
      <c r="H2675" s="2"/>
      <c r="I2675" s="2" t="s">
        <v>320</v>
      </c>
      <c r="J2675" s="2">
        <v>4.7</v>
      </c>
    </row>
    <row r="2676">
      <c r="A2676" s="2" t="s">
        <v>464</v>
      </c>
      <c r="B2676" s="2" t="s">
        <v>585</v>
      </c>
      <c r="C2676" s="2"/>
      <c r="D2676" s="2"/>
      <c r="E2676" s="2"/>
      <c r="F2676" s="2"/>
      <c r="G2676" s="2"/>
      <c r="H2676" s="2"/>
      <c r="I2676" s="2" t="s">
        <v>756</v>
      </c>
      <c r="J2676" s="2">
        <v>6.4</v>
      </c>
    </row>
    <row r="2677">
      <c r="A2677" s="2" t="s">
        <v>1196</v>
      </c>
      <c r="B2677" s="2" t="s">
        <v>4153</v>
      </c>
      <c r="C2677" s="2"/>
      <c r="D2677" s="2"/>
      <c r="E2677" s="2"/>
      <c r="F2677" s="2"/>
      <c r="G2677" s="2"/>
      <c r="H2677" s="2"/>
      <c r="I2677" s="2" t="s">
        <v>2162</v>
      </c>
      <c r="J2677" s="2">
        <v>6.3</v>
      </c>
    </row>
    <row r="2678">
      <c r="A2678" s="2" t="s">
        <v>2228</v>
      </c>
      <c r="B2678" s="2" t="s">
        <v>8362</v>
      </c>
      <c r="C2678" s="2" t="s">
        <v>4259</v>
      </c>
      <c r="D2678" s="2" t="s">
        <v>3593</v>
      </c>
      <c r="E2678" s="2"/>
      <c r="F2678" s="2"/>
      <c r="G2678" s="2"/>
      <c r="H2678" s="2"/>
      <c r="I2678" s="2" t="s">
        <v>1494</v>
      </c>
      <c r="J2678" s="2">
        <v>5.5</v>
      </c>
    </row>
    <row r="2679">
      <c r="A2679" s="2" t="s">
        <v>8361</v>
      </c>
      <c r="B2679" s="2" t="s">
        <v>1196</v>
      </c>
      <c r="C2679" s="2" t="s">
        <v>3593</v>
      </c>
      <c r="D2679" s="2"/>
      <c r="E2679" s="2"/>
      <c r="F2679" s="2"/>
      <c r="G2679" s="2"/>
      <c r="H2679" s="2"/>
      <c r="I2679" s="2" t="s">
        <v>751</v>
      </c>
      <c r="J2679" s="2">
        <v>7.3</v>
      </c>
    </row>
    <row r="2680">
      <c r="A2680" s="2" t="s">
        <v>464</v>
      </c>
      <c r="B2680" s="2" t="s">
        <v>8361</v>
      </c>
      <c r="C2680" s="2" t="s">
        <v>3593</v>
      </c>
      <c r="D2680" s="2"/>
      <c r="E2680" s="2"/>
      <c r="F2680" s="2"/>
      <c r="G2680" s="2"/>
      <c r="H2680" s="2"/>
      <c r="I2680" s="2" t="s">
        <v>116</v>
      </c>
      <c r="J2680" s="2">
        <v>6.3</v>
      </c>
    </row>
    <row r="2681">
      <c r="A2681" s="2" t="s">
        <v>1196</v>
      </c>
      <c r="B2681" s="2" t="s">
        <v>8362</v>
      </c>
      <c r="C2681" s="2" t="s">
        <v>3593</v>
      </c>
      <c r="D2681" s="2"/>
      <c r="E2681" s="2"/>
      <c r="F2681" s="2"/>
      <c r="G2681" s="2"/>
      <c r="H2681" s="2"/>
      <c r="I2681" s="2" t="s">
        <v>679</v>
      </c>
      <c r="J2681" s="2">
        <v>4.9</v>
      </c>
    </row>
    <row r="2682">
      <c r="A2682" s="2" t="s">
        <v>1196</v>
      </c>
      <c r="B2682" s="2" t="s">
        <v>7872</v>
      </c>
      <c r="C2682" s="2" t="s">
        <v>3593</v>
      </c>
      <c r="D2682" s="2" t="s">
        <v>8363</v>
      </c>
      <c r="E2682" s="2"/>
      <c r="F2682" s="2"/>
      <c r="G2682" s="2"/>
      <c r="H2682" s="2"/>
      <c r="I2682" s="2" t="s">
        <v>770</v>
      </c>
      <c r="J2682" s="2">
        <v>7.6</v>
      </c>
    </row>
    <row r="2683">
      <c r="A2683" s="2" t="s">
        <v>464</v>
      </c>
      <c r="B2683" s="2" t="s">
        <v>2228</v>
      </c>
      <c r="C2683" s="2" t="s">
        <v>4259</v>
      </c>
      <c r="D2683" s="2" t="s">
        <v>3593</v>
      </c>
      <c r="E2683" s="2"/>
      <c r="F2683" s="2"/>
      <c r="G2683" s="2"/>
      <c r="H2683" s="2"/>
      <c r="I2683" s="2" t="s">
        <v>781</v>
      </c>
      <c r="J2683" s="2">
        <v>6.0</v>
      </c>
    </row>
    <row r="2684">
      <c r="A2684" s="2" t="s">
        <v>8361</v>
      </c>
      <c r="B2684" s="2" t="s">
        <v>3593</v>
      </c>
      <c r="C2684" s="2"/>
      <c r="D2684" s="2"/>
      <c r="E2684" s="2"/>
      <c r="F2684" s="2"/>
      <c r="G2684" s="2"/>
      <c r="H2684" s="2"/>
      <c r="I2684" s="2" t="s">
        <v>535</v>
      </c>
      <c r="J2684" s="2">
        <v>6.2</v>
      </c>
    </row>
    <row r="2685">
      <c r="A2685" s="2" t="s">
        <v>8361</v>
      </c>
      <c r="B2685" s="2" t="s">
        <v>1196</v>
      </c>
      <c r="C2685" s="2" t="s">
        <v>3593</v>
      </c>
      <c r="D2685" s="2"/>
      <c r="E2685" s="2"/>
      <c r="F2685" s="2"/>
      <c r="G2685" s="2"/>
      <c r="H2685" s="2"/>
      <c r="I2685" s="2" t="s">
        <v>751</v>
      </c>
      <c r="J2685" s="2">
        <v>6.8</v>
      </c>
    </row>
    <row r="2686">
      <c r="A2686" s="2" t="s">
        <v>585</v>
      </c>
      <c r="B2686" s="2"/>
      <c r="C2686" s="2"/>
      <c r="D2686" s="2"/>
      <c r="E2686" s="2"/>
      <c r="F2686" s="2"/>
      <c r="G2686" s="2"/>
      <c r="H2686" s="2"/>
      <c r="I2686" s="2" t="s">
        <v>585</v>
      </c>
      <c r="J2686" s="2">
        <v>4.5</v>
      </c>
    </row>
    <row r="2687">
      <c r="A2687" s="2" t="s">
        <v>330</v>
      </c>
      <c r="B2687" s="2" t="s">
        <v>3985</v>
      </c>
      <c r="C2687" s="2" t="s">
        <v>585</v>
      </c>
      <c r="D2687" s="2" t="s">
        <v>6284</v>
      </c>
      <c r="E2687" s="2"/>
      <c r="F2687" s="2"/>
      <c r="G2687" s="2"/>
      <c r="H2687" s="2"/>
      <c r="I2687" s="2" t="s">
        <v>157</v>
      </c>
      <c r="J2687" s="2">
        <v>5.7</v>
      </c>
    </row>
    <row r="2688">
      <c r="A2688" s="2" t="s">
        <v>25</v>
      </c>
      <c r="B2688" s="2" t="s">
        <v>4153</v>
      </c>
      <c r="C2688" s="2"/>
      <c r="D2688" s="2"/>
      <c r="E2688" s="2"/>
      <c r="F2688" s="2"/>
      <c r="G2688" s="2"/>
      <c r="H2688" s="2"/>
      <c r="I2688" s="2" t="s">
        <v>1420</v>
      </c>
      <c r="J2688" s="2">
        <v>8.4</v>
      </c>
    </row>
    <row r="2689">
      <c r="A2689" s="2" t="s">
        <v>464</v>
      </c>
      <c r="B2689" s="2" t="s">
        <v>330</v>
      </c>
      <c r="C2689" s="2" t="s">
        <v>443</v>
      </c>
      <c r="D2689" s="2" t="s">
        <v>4259</v>
      </c>
      <c r="E2689" s="2"/>
      <c r="F2689" s="2"/>
      <c r="G2689" s="2"/>
      <c r="H2689" s="2"/>
      <c r="I2689" s="2" t="s">
        <v>10</v>
      </c>
      <c r="J2689" s="2">
        <v>4.6</v>
      </c>
    </row>
    <row r="2690">
      <c r="A2690" s="2" t="s">
        <v>8361</v>
      </c>
      <c r="B2690" s="2" t="s">
        <v>1196</v>
      </c>
      <c r="C2690" s="2" t="s">
        <v>6035</v>
      </c>
      <c r="D2690" s="2" t="s">
        <v>6837</v>
      </c>
      <c r="E2690" s="2"/>
      <c r="F2690" s="2"/>
      <c r="G2690" s="2"/>
      <c r="H2690" s="2"/>
      <c r="I2690" s="2" t="s">
        <v>4504</v>
      </c>
      <c r="J2690" s="2">
        <v>6.2</v>
      </c>
    </row>
    <row r="2691">
      <c r="A2691" s="2" t="s">
        <v>1196</v>
      </c>
      <c r="B2691" s="2" t="s">
        <v>6837</v>
      </c>
      <c r="C2691" s="2"/>
      <c r="D2691" s="2"/>
      <c r="E2691" s="2"/>
      <c r="F2691" s="2"/>
      <c r="G2691" s="2"/>
      <c r="H2691" s="2"/>
      <c r="I2691" s="2" t="s">
        <v>76</v>
      </c>
      <c r="J2691" s="2">
        <v>7.0</v>
      </c>
    </row>
    <row r="2692">
      <c r="A2692" s="2" t="s">
        <v>1196</v>
      </c>
      <c r="B2692" s="2" t="s">
        <v>8364</v>
      </c>
      <c r="C2692" s="2"/>
      <c r="D2692" s="2"/>
      <c r="E2692" s="2"/>
      <c r="F2692" s="2"/>
      <c r="G2692" s="2"/>
      <c r="H2692" s="2"/>
      <c r="I2692" s="2" t="s">
        <v>1327</v>
      </c>
      <c r="J2692" s="2">
        <v>6.9</v>
      </c>
    </row>
    <row r="2693">
      <c r="A2693" s="2" t="s">
        <v>8361</v>
      </c>
      <c r="B2693" s="2" t="s">
        <v>1196</v>
      </c>
      <c r="C2693" s="2" t="s">
        <v>3593</v>
      </c>
      <c r="D2693" s="2"/>
      <c r="E2693" s="2"/>
      <c r="F2693" s="2"/>
      <c r="G2693" s="2"/>
      <c r="H2693" s="2"/>
      <c r="I2693" s="2" t="s">
        <v>751</v>
      </c>
      <c r="J2693" s="2">
        <v>6.1</v>
      </c>
    </row>
    <row r="2694">
      <c r="A2694" s="2" t="s">
        <v>8361</v>
      </c>
      <c r="B2694" s="2" t="s">
        <v>3593</v>
      </c>
      <c r="C2694" s="2"/>
      <c r="D2694" s="2"/>
      <c r="E2694" s="2"/>
      <c r="F2694" s="2"/>
      <c r="G2694" s="2"/>
      <c r="H2694" s="2"/>
      <c r="I2694" s="2" t="s">
        <v>535</v>
      </c>
      <c r="J2694" s="2">
        <v>6.7</v>
      </c>
    </row>
    <row r="2695">
      <c r="A2695" s="2" t="s">
        <v>585</v>
      </c>
      <c r="B2695" s="2"/>
      <c r="C2695" s="2"/>
      <c r="D2695" s="2"/>
      <c r="E2695" s="2"/>
      <c r="F2695" s="2"/>
      <c r="G2695" s="2"/>
      <c r="H2695" s="2"/>
      <c r="I2695" s="2" t="s">
        <v>585</v>
      </c>
      <c r="J2695" s="2">
        <v>5.6</v>
      </c>
    </row>
    <row r="2696">
      <c r="A2696" s="2" t="s">
        <v>4624</v>
      </c>
      <c r="B2696" s="2" t="s">
        <v>1196</v>
      </c>
      <c r="C2696" s="2" t="s">
        <v>4153</v>
      </c>
      <c r="D2696" s="2" t="s">
        <v>6035</v>
      </c>
      <c r="E2696" s="2"/>
      <c r="F2696" s="2"/>
      <c r="G2696" s="2"/>
      <c r="H2696" s="2"/>
      <c r="I2696" s="2" t="s">
        <v>2261</v>
      </c>
      <c r="J2696" s="2">
        <v>6.6</v>
      </c>
    </row>
    <row r="2697">
      <c r="A2697" s="2" t="s">
        <v>585</v>
      </c>
      <c r="B2697" s="2" t="s">
        <v>1196</v>
      </c>
      <c r="C2697" s="2" t="s">
        <v>6837</v>
      </c>
      <c r="D2697" s="2"/>
      <c r="E2697" s="2"/>
      <c r="F2697" s="2"/>
      <c r="G2697" s="2"/>
      <c r="H2697" s="2"/>
      <c r="I2697" s="2" t="s">
        <v>495</v>
      </c>
      <c r="J2697" s="2">
        <v>6.4</v>
      </c>
    </row>
    <row r="2698">
      <c r="A2698" s="2" t="s">
        <v>330</v>
      </c>
      <c r="B2698" s="2" t="s">
        <v>6284</v>
      </c>
      <c r="C2698" s="2"/>
      <c r="D2698" s="2"/>
      <c r="E2698" s="2"/>
      <c r="F2698" s="2"/>
      <c r="G2698" s="2"/>
      <c r="H2698" s="2"/>
      <c r="I2698" s="2" t="s">
        <v>3233</v>
      </c>
      <c r="J2698" s="2">
        <v>2.8</v>
      </c>
    </row>
    <row r="2699">
      <c r="A2699" s="2" t="s">
        <v>464</v>
      </c>
      <c r="B2699" s="2"/>
      <c r="C2699" s="2"/>
      <c r="D2699" s="2"/>
      <c r="E2699" s="2"/>
      <c r="F2699" s="2"/>
      <c r="G2699" s="2"/>
      <c r="H2699" s="2"/>
      <c r="I2699" s="2" t="s">
        <v>464</v>
      </c>
      <c r="J2699" s="2">
        <v>5.4</v>
      </c>
    </row>
    <row r="2700">
      <c r="A2700" s="2" t="s">
        <v>585</v>
      </c>
      <c r="B2700" s="2" t="s">
        <v>1196</v>
      </c>
      <c r="C2700" s="2" t="s">
        <v>6837</v>
      </c>
      <c r="D2700" s="2"/>
      <c r="E2700" s="2"/>
      <c r="F2700" s="2"/>
      <c r="G2700" s="2"/>
      <c r="H2700" s="2"/>
      <c r="I2700" s="2" t="s">
        <v>495</v>
      </c>
      <c r="J2700" s="2">
        <v>5.0</v>
      </c>
    </row>
    <row r="2701">
      <c r="A2701" s="2" t="s">
        <v>1196</v>
      </c>
      <c r="B2701" s="2" t="s">
        <v>6837</v>
      </c>
      <c r="C2701" s="2"/>
      <c r="D2701" s="2"/>
      <c r="E2701" s="2"/>
      <c r="F2701" s="2"/>
      <c r="G2701" s="2"/>
      <c r="H2701" s="2"/>
      <c r="I2701" s="2" t="s">
        <v>76</v>
      </c>
      <c r="J2701" s="2">
        <v>5.1</v>
      </c>
    </row>
    <row r="2702">
      <c r="A2702" s="2" t="s">
        <v>1196</v>
      </c>
      <c r="B2702" s="2" t="s">
        <v>4259</v>
      </c>
      <c r="C2702" s="2"/>
      <c r="D2702" s="2"/>
      <c r="E2702" s="2"/>
      <c r="F2702" s="2"/>
      <c r="G2702" s="2"/>
      <c r="H2702" s="2"/>
      <c r="I2702" s="2" t="s">
        <v>650</v>
      </c>
      <c r="J2702" s="2">
        <v>8.0</v>
      </c>
    </row>
    <row r="2703">
      <c r="A2703" s="2" t="s">
        <v>6284</v>
      </c>
      <c r="B2703" s="2" t="s">
        <v>4153</v>
      </c>
      <c r="C2703" s="2" t="s">
        <v>6837</v>
      </c>
      <c r="D2703" s="2"/>
      <c r="E2703" s="2"/>
      <c r="F2703" s="2"/>
      <c r="G2703" s="2"/>
      <c r="H2703" s="2"/>
      <c r="I2703" s="2" t="s">
        <v>4526</v>
      </c>
      <c r="J2703" s="2">
        <v>5.9</v>
      </c>
    </row>
    <row r="2704">
      <c r="A2704" s="2" t="s">
        <v>1196</v>
      </c>
      <c r="B2704" s="2" t="s">
        <v>443</v>
      </c>
      <c r="C2704" s="2" t="s">
        <v>8362</v>
      </c>
      <c r="D2704" s="2" t="s">
        <v>4259</v>
      </c>
      <c r="E2704" s="2"/>
      <c r="F2704" s="2"/>
      <c r="G2704" s="2"/>
      <c r="H2704" s="2"/>
      <c r="I2704" s="2" t="s">
        <v>4528</v>
      </c>
      <c r="J2704" s="2">
        <v>7.5</v>
      </c>
    </row>
    <row r="2705">
      <c r="A2705" s="2" t="s">
        <v>585</v>
      </c>
      <c r="B2705" s="2" t="s">
        <v>8361</v>
      </c>
      <c r="C2705" s="2"/>
      <c r="D2705" s="2"/>
      <c r="E2705" s="2"/>
      <c r="F2705" s="2"/>
      <c r="G2705" s="2"/>
      <c r="H2705" s="2"/>
      <c r="I2705" s="2" t="s">
        <v>349</v>
      </c>
      <c r="J2705" s="2">
        <v>8.2</v>
      </c>
    </row>
    <row r="2706">
      <c r="A2706" s="2" t="s">
        <v>1196</v>
      </c>
      <c r="B2706" s="2" t="s">
        <v>4153</v>
      </c>
      <c r="C2706" s="2"/>
      <c r="D2706" s="2"/>
      <c r="E2706" s="2"/>
      <c r="F2706" s="2"/>
      <c r="G2706" s="2"/>
      <c r="H2706" s="2"/>
      <c r="I2706" s="2" t="s">
        <v>2162</v>
      </c>
      <c r="J2706" s="2">
        <v>7.0</v>
      </c>
    </row>
    <row r="2707">
      <c r="A2707" s="2" t="s">
        <v>8361</v>
      </c>
      <c r="B2707" s="2" t="s">
        <v>1196</v>
      </c>
      <c r="C2707" s="2" t="s">
        <v>6837</v>
      </c>
      <c r="D2707" s="2" t="s">
        <v>3593</v>
      </c>
      <c r="E2707" s="2"/>
      <c r="F2707" s="2"/>
      <c r="G2707" s="2"/>
      <c r="H2707" s="2"/>
      <c r="I2707" s="2" t="s">
        <v>1838</v>
      </c>
      <c r="J2707" s="2">
        <v>6.6</v>
      </c>
    </row>
    <row r="2708">
      <c r="A2708" s="2" t="s">
        <v>4624</v>
      </c>
      <c r="B2708" s="2" t="s">
        <v>1196</v>
      </c>
      <c r="C2708" s="2" t="s">
        <v>7872</v>
      </c>
      <c r="D2708" s="2" t="s">
        <v>3593</v>
      </c>
      <c r="E2708" s="2" t="s">
        <v>8363</v>
      </c>
      <c r="F2708" s="2"/>
      <c r="G2708" s="2"/>
      <c r="H2708" s="2"/>
      <c r="I2708" s="2" t="s">
        <v>4534</v>
      </c>
      <c r="J2708" s="2">
        <v>6.7</v>
      </c>
    </row>
    <row r="2709">
      <c r="A2709" s="2" t="s">
        <v>585</v>
      </c>
      <c r="B2709" s="2" t="s">
        <v>1196</v>
      </c>
      <c r="C2709" s="2" t="s">
        <v>6837</v>
      </c>
      <c r="D2709" s="2"/>
      <c r="E2709" s="2"/>
      <c r="F2709" s="2"/>
      <c r="G2709" s="2"/>
      <c r="H2709" s="2"/>
      <c r="I2709" s="2" t="s">
        <v>495</v>
      </c>
      <c r="J2709" s="2">
        <v>5.5</v>
      </c>
    </row>
    <row r="2710">
      <c r="A2710" s="2" t="s">
        <v>585</v>
      </c>
      <c r="B2710" s="2"/>
      <c r="C2710" s="2"/>
      <c r="D2710" s="2"/>
      <c r="E2710" s="2"/>
      <c r="F2710" s="2"/>
      <c r="G2710" s="2"/>
      <c r="H2710" s="2"/>
      <c r="I2710" s="2" t="s">
        <v>585</v>
      </c>
      <c r="J2710" s="2">
        <v>4.9</v>
      </c>
    </row>
    <row r="2711">
      <c r="A2711" s="2" t="s">
        <v>585</v>
      </c>
      <c r="B2711" s="2" t="s">
        <v>1196</v>
      </c>
      <c r="C2711" s="2" t="s">
        <v>6837</v>
      </c>
      <c r="D2711" s="2"/>
      <c r="E2711" s="2"/>
      <c r="F2711" s="2"/>
      <c r="G2711" s="2"/>
      <c r="H2711" s="2"/>
      <c r="I2711" s="2" t="s">
        <v>495</v>
      </c>
      <c r="J2711" s="2">
        <v>6.9</v>
      </c>
    </row>
    <row r="2712">
      <c r="A2712" s="2" t="s">
        <v>443</v>
      </c>
      <c r="B2712" s="2" t="s">
        <v>6837</v>
      </c>
      <c r="C2712" s="2"/>
      <c r="D2712" s="2"/>
      <c r="E2712" s="2"/>
      <c r="F2712" s="2"/>
      <c r="G2712" s="2"/>
      <c r="H2712" s="2"/>
      <c r="I2712" s="2" t="s">
        <v>3705</v>
      </c>
      <c r="J2712" s="2">
        <v>7.4</v>
      </c>
    </row>
    <row r="2713">
      <c r="A2713" s="2" t="s">
        <v>330</v>
      </c>
      <c r="B2713" s="2" t="s">
        <v>585</v>
      </c>
      <c r="C2713" s="2" t="s">
        <v>6284</v>
      </c>
      <c r="D2713" s="2"/>
      <c r="E2713" s="2"/>
      <c r="F2713" s="2"/>
      <c r="G2713" s="2"/>
      <c r="H2713" s="2"/>
      <c r="I2713" s="2" t="s">
        <v>833</v>
      </c>
      <c r="J2713" s="2">
        <v>5.6</v>
      </c>
    </row>
    <row r="2714">
      <c r="A2714" s="2" t="s">
        <v>585</v>
      </c>
      <c r="B2714" s="2" t="s">
        <v>8361</v>
      </c>
      <c r="C2714" s="2" t="s">
        <v>1196</v>
      </c>
      <c r="D2714" s="2"/>
      <c r="E2714" s="2"/>
      <c r="F2714" s="2"/>
      <c r="G2714" s="2"/>
      <c r="H2714" s="2"/>
      <c r="I2714" s="2" t="s">
        <v>3182</v>
      </c>
      <c r="J2714" s="2">
        <v>8.0</v>
      </c>
    </row>
    <row r="2715">
      <c r="A2715" s="2" t="s">
        <v>585</v>
      </c>
      <c r="B2715" s="2" t="s">
        <v>6837</v>
      </c>
      <c r="C2715" s="2"/>
      <c r="D2715" s="2"/>
      <c r="E2715" s="2"/>
      <c r="F2715" s="2"/>
      <c r="G2715" s="2"/>
      <c r="H2715" s="2"/>
      <c r="I2715" s="2" t="s">
        <v>590</v>
      </c>
      <c r="J2715" s="2">
        <v>5.3</v>
      </c>
    </row>
    <row r="2716">
      <c r="A2716" s="2" t="s">
        <v>585</v>
      </c>
      <c r="B2716" s="2" t="s">
        <v>4153</v>
      </c>
      <c r="C2716" s="2"/>
      <c r="D2716" s="2"/>
      <c r="E2716" s="2"/>
      <c r="F2716" s="2"/>
      <c r="G2716" s="2"/>
      <c r="H2716" s="2"/>
      <c r="I2716" s="2" t="s">
        <v>2233</v>
      </c>
      <c r="J2716" s="2">
        <v>6.2</v>
      </c>
    </row>
    <row r="2717">
      <c r="A2717" s="2" t="s">
        <v>585</v>
      </c>
      <c r="B2717" s="2" t="s">
        <v>6837</v>
      </c>
      <c r="C2717" s="2"/>
      <c r="D2717" s="2"/>
      <c r="E2717" s="2"/>
      <c r="F2717" s="2"/>
      <c r="G2717" s="2"/>
      <c r="H2717" s="2"/>
      <c r="I2717" s="2" t="s">
        <v>590</v>
      </c>
      <c r="J2717" s="2">
        <v>5.3</v>
      </c>
    </row>
    <row r="2718">
      <c r="A2718" s="2" t="s">
        <v>1196</v>
      </c>
      <c r="B2718" s="2"/>
      <c r="C2718" s="2"/>
      <c r="D2718" s="2"/>
      <c r="E2718" s="2"/>
      <c r="F2718" s="2"/>
      <c r="G2718" s="2"/>
      <c r="H2718" s="2"/>
      <c r="I2718" s="2" t="s">
        <v>1196</v>
      </c>
      <c r="J2718" s="2">
        <v>6.6</v>
      </c>
    </row>
    <row r="2719">
      <c r="A2719" s="2" t="s">
        <v>585</v>
      </c>
      <c r="B2719" s="2" t="s">
        <v>6837</v>
      </c>
      <c r="C2719" s="2"/>
      <c r="D2719" s="2"/>
      <c r="E2719" s="2"/>
      <c r="F2719" s="2"/>
      <c r="G2719" s="2"/>
      <c r="H2719" s="2"/>
      <c r="I2719" s="2" t="s">
        <v>590</v>
      </c>
      <c r="J2719" s="2">
        <v>7.2</v>
      </c>
    </row>
    <row r="2720">
      <c r="A2720" s="2" t="s">
        <v>1196</v>
      </c>
      <c r="B2720" s="2" t="s">
        <v>8362</v>
      </c>
      <c r="C2720" s="2" t="s">
        <v>3593</v>
      </c>
      <c r="D2720" s="2"/>
      <c r="E2720" s="2"/>
      <c r="F2720" s="2"/>
      <c r="G2720" s="2"/>
      <c r="H2720" s="2"/>
      <c r="I2720" s="2" t="s">
        <v>679</v>
      </c>
      <c r="J2720" s="2">
        <v>4.6</v>
      </c>
    </row>
    <row r="2721">
      <c r="A2721" s="2" t="s">
        <v>330</v>
      </c>
      <c r="B2721" s="2" t="s">
        <v>8361</v>
      </c>
      <c r="C2721" s="2" t="s">
        <v>1196</v>
      </c>
      <c r="D2721" s="2" t="s">
        <v>8362</v>
      </c>
      <c r="E2721" s="2" t="s">
        <v>5212</v>
      </c>
      <c r="F2721" s="2"/>
      <c r="G2721" s="2"/>
      <c r="H2721" s="2"/>
      <c r="I2721" s="2" t="s">
        <v>4557</v>
      </c>
      <c r="J2721" s="2">
        <v>7.5</v>
      </c>
    </row>
    <row r="2722">
      <c r="A2722" s="2" t="s">
        <v>1196</v>
      </c>
      <c r="B2722" s="2" t="s">
        <v>8363</v>
      </c>
      <c r="C2722" s="2"/>
      <c r="D2722" s="2"/>
      <c r="E2722" s="2"/>
      <c r="F2722" s="2"/>
      <c r="G2722" s="2"/>
      <c r="H2722" s="2"/>
      <c r="I2722" s="2" t="s">
        <v>1191</v>
      </c>
      <c r="J2722" s="2">
        <v>6.5</v>
      </c>
    </row>
    <row r="2723">
      <c r="A2723" s="2" t="s">
        <v>585</v>
      </c>
      <c r="B2723" s="2" t="s">
        <v>8361</v>
      </c>
      <c r="C2723" s="2" t="s">
        <v>8362</v>
      </c>
      <c r="D2723" s="2"/>
      <c r="E2723" s="2"/>
      <c r="F2723" s="2"/>
      <c r="G2723" s="2"/>
      <c r="H2723" s="2"/>
      <c r="I2723" s="2" t="s">
        <v>4317</v>
      </c>
      <c r="J2723" s="2">
        <v>7.6</v>
      </c>
    </row>
    <row r="2724">
      <c r="A2724" s="2" t="s">
        <v>585</v>
      </c>
      <c r="B2724" s="2" t="s">
        <v>443</v>
      </c>
      <c r="C2724" s="2" t="s">
        <v>2228</v>
      </c>
      <c r="D2724" s="2" t="s">
        <v>3593</v>
      </c>
      <c r="E2724" s="2"/>
      <c r="F2724" s="2"/>
      <c r="G2724" s="2"/>
      <c r="H2724" s="2"/>
      <c r="I2724" s="2" t="s">
        <v>2793</v>
      </c>
      <c r="J2724" s="2">
        <v>6.2</v>
      </c>
    </row>
    <row r="2725">
      <c r="A2725" s="2" t="s">
        <v>1196</v>
      </c>
      <c r="B2725" s="2" t="s">
        <v>8362</v>
      </c>
      <c r="C2725" s="2" t="s">
        <v>3593</v>
      </c>
      <c r="D2725" s="2"/>
      <c r="E2725" s="2"/>
      <c r="F2725" s="2"/>
      <c r="G2725" s="2"/>
      <c r="H2725" s="2"/>
      <c r="I2725" s="2" t="s">
        <v>679</v>
      </c>
      <c r="J2725" s="2">
        <v>8.0</v>
      </c>
    </row>
    <row r="2726">
      <c r="A2726" s="2" t="s">
        <v>1196</v>
      </c>
      <c r="B2726" s="2" t="s">
        <v>443</v>
      </c>
      <c r="C2726" s="2" t="s">
        <v>2228</v>
      </c>
      <c r="D2726" s="2" t="s">
        <v>6837</v>
      </c>
      <c r="E2726" s="2"/>
      <c r="F2726" s="2"/>
      <c r="G2726" s="2"/>
      <c r="H2726" s="2"/>
      <c r="I2726" s="2" t="s">
        <v>4566</v>
      </c>
      <c r="J2726" s="2">
        <v>5.5</v>
      </c>
    </row>
    <row r="2727">
      <c r="A2727" s="2" t="s">
        <v>585</v>
      </c>
      <c r="B2727" s="2" t="s">
        <v>1196</v>
      </c>
      <c r="C2727" s="2" t="s">
        <v>6837</v>
      </c>
      <c r="D2727" s="2"/>
      <c r="E2727" s="2"/>
      <c r="F2727" s="2"/>
      <c r="G2727" s="2"/>
      <c r="H2727" s="2"/>
      <c r="I2727" s="2" t="s">
        <v>495</v>
      </c>
      <c r="J2727" s="2">
        <v>6.3</v>
      </c>
    </row>
    <row r="2728">
      <c r="A2728" s="2" t="s">
        <v>1196</v>
      </c>
      <c r="B2728" s="2" t="s">
        <v>6837</v>
      </c>
      <c r="C2728" s="2" t="s">
        <v>4259</v>
      </c>
      <c r="D2728" s="2"/>
      <c r="E2728" s="2"/>
      <c r="F2728" s="2"/>
      <c r="G2728" s="2"/>
      <c r="H2728" s="2"/>
      <c r="I2728" s="2" t="s">
        <v>1914</v>
      </c>
      <c r="J2728" s="2">
        <v>7.2</v>
      </c>
    </row>
    <row r="2729">
      <c r="A2729" s="2" t="s">
        <v>1196</v>
      </c>
      <c r="B2729" s="2" t="s">
        <v>7872</v>
      </c>
      <c r="C2729" s="2" t="s">
        <v>3593</v>
      </c>
      <c r="D2729" s="2"/>
      <c r="E2729" s="2"/>
      <c r="F2729" s="2"/>
      <c r="G2729" s="2"/>
      <c r="H2729" s="2"/>
      <c r="I2729" s="2" t="s">
        <v>991</v>
      </c>
      <c r="J2729" s="2">
        <v>7.9</v>
      </c>
    </row>
    <row r="2730">
      <c r="A2730" s="2" t="s">
        <v>8361</v>
      </c>
      <c r="B2730" s="2" t="s">
        <v>1196</v>
      </c>
      <c r="C2730" s="2" t="s">
        <v>8362</v>
      </c>
      <c r="D2730" s="2" t="s">
        <v>3593</v>
      </c>
      <c r="E2730" s="2"/>
      <c r="F2730" s="2"/>
      <c r="G2730" s="2"/>
      <c r="H2730" s="2"/>
      <c r="I2730" s="2" t="s">
        <v>758</v>
      </c>
      <c r="J2730" s="2">
        <v>6.7</v>
      </c>
    </row>
    <row r="2731">
      <c r="A2731" s="2" t="s">
        <v>330</v>
      </c>
      <c r="B2731" s="2" t="s">
        <v>1196</v>
      </c>
      <c r="C2731" s="2" t="s">
        <v>443</v>
      </c>
      <c r="D2731" s="2"/>
      <c r="E2731" s="2"/>
      <c r="F2731" s="2"/>
      <c r="G2731" s="2"/>
      <c r="H2731" s="2"/>
      <c r="I2731" s="2" t="s">
        <v>473</v>
      </c>
      <c r="J2731" s="2">
        <v>5.3</v>
      </c>
    </row>
    <row r="2732">
      <c r="A2732" s="2" t="s">
        <v>585</v>
      </c>
      <c r="B2732" s="2" t="s">
        <v>8361</v>
      </c>
      <c r="C2732" s="2" t="s">
        <v>1196</v>
      </c>
      <c r="D2732" s="2"/>
      <c r="E2732" s="2"/>
      <c r="F2732" s="2"/>
      <c r="G2732" s="2"/>
      <c r="H2732" s="2"/>
      <c r="I2732" s="2" t="s">
        <v>3182</v>
      </c>
      <c r="J2732" s="2">
        <v>6.3</v>
      </c>
    </row>
    <row r="2733">
      <c r="A2733" s="2" t="s">
        <v>8361</v>
      </c>
      <c r="B2733" s="2" t="s">
        <v>1196</v>
      </c>
      <c r="C2733" s="2" t="s">
        <v>2228</v>
      </c>
      <c r="D2733" s="2" t="s">
        <v>3593</v>
      </c>
      <c r="E2733" s="2"/>
      <c r="F2733" s="2"/>
      <c r="G2733" s="2"/>
      <c r="H2733" s="2"/>
      <c r="I2733" s="2" t="s">
        <v>2304</v>
      </c>
      <c r="J2733" s="2">
        <v>6.5</v>
      </c>
    </row>
    <row r="2734">
      <c r="A2734" s="2" t="s">
        <v>1196</v>
      </c>
      <c r="B2734" s="2" t="s">
        <v>4259</v>
      </c>
      <c r="C2734" s="2" t="s">
        <v>3593</v>
      </c>
      <c r="D2734" s="2"/>
      <c r="E2734" s="2"/>
      <c r="F2734" s="2"/>
      <c r="G2734" s="2"/>
      <c r="H2734" s="2"/>
      <c r="I2734" s="2" t="s">
        <v>943</v>
      </c>
      <c r="J2734" s="2">
        <v>5.6</v>
      </c>
    </row>
    <row r="2735">
      <c r="A2735" s="2" t="s">
        <v>1196</v>
      </c>
      <c r="B2735" s="2" t="s">
        <v>3593</v>
      </c>
      <c r="C2735" s="2"/>
      <c r="D2735" s="2"/>
      <c r="E2735" s="2"/>
      <c r="F2735" s="2"/>
      <c r="G2735" s="2"/>
      <c r="H2735" s="2"/>
      <c r="I2735" s="2" t="s">
        <v>1422</v>
      </c>
      <c r="J2735" s="2">
        <v>7.0</v>
      </c>
    </row>
    <row r="2736">
      <c r="A2736" s="2" t="s">
        <v>1196</v>
      </c>
      <c r="B2736" s="2" t="s">
        <v>4259</v>
      </c>
      <c r="C2736" s="2"/>
      <c r="D2736" s="2"/>
      <c r="E2736" s="2"/>
      <c r="F2736" s="2"/>
      <c r="G2736" s="2"/>
      <c r="H2736" s="2"/>
      <c r="I2736" s="2" t="s">
        <v>650</v>
      </c>
      <c r="J2736" s="2">
        <v>8.3</v>
      </c>
    </row>
    <row r="2737">
      <c r="A2737" s="2" t="s">
        <v>464</v>
      </c>
      <c r="B2737" s="2" t="s">
        <v>8361</v>
      </c>
      <c r="C2737" s="2" t="s">
        <v>3593</v>
      </c>
      <c r="D2737" s="2"/>
      <c r="E2737" s="2"/>
      <c r="F2737" s="2"/>
      <c r="G2737" s="2"/>
      <c r="H2737" s="2"/>
      <c r="I2737" s="2" t="s">
        <v>116</v>
      </c>
      <c r="J2737" s="2">
        <v>7.2</v>
      </c>
    </row>
    <row r="2738">
      <c r="A2738" s="2" t="s">
        <v>8361</v>
      </c>
      <c r="B2738" s="2" t="s">
        <v>1196</v>
      </c>
      <c r="C2738" s="2"/>
      <c r="D2738" s="2"/>
      <c r="E2738" s="2"/>
      <c r="F2738" s="2"/>
      <c r="G2738" s="2"/>
      <c r="H2738" s="2"/>
      <c r="I2738" s="2" t="s">
        <v>683</v>
      </c>
      <c r="J2738" s="2">
        <v>6.8</v>
      </c>
    </row>
    <row r="2739">
      <c r="A2739" s="2" t="s">
        <v>464</v>
      </c>
      <c r="B2739" s="2" t="s">
        <v>1196</v>
      </c>
      <c r="C2739" s="2"/>
      <c r="D2739" s="2"/>
      <c r="E2739" s="2"/>
      <c r="F2739" s="2"/>
      <c r="G2739" s="2"/>
      <c r="H2739" s="2"/>
      <c r="I2739" s="2" t="s">
        <v>268</v>
      </c>
      <c r="J2739" s="2">
        <v>6.4</v>
      </c>
    </row>
    <row r="2740">
      <c r="A2740" s="2" t="s">
        <v>585</v>
      </c>
      <c r="B2740" s="2" t="s">
        <v>8361</v>
      </c>
      <c r="C2740" s="2" t="s">
        <v>1196</v>
      </c>
      <c r="D2740" s="2" t="s">
        <v>3593</v>
      </c>
      <c r="E2740" s="2" t="s">
        <v>8363</v>
      </c>
      <c r="F2740" s="2"/>
      <c r="G2740" s="2"/>
      <c r="H2740" s="2"/>
      <c r="I2740" s="2" t="s">
        <v>4589</v>
      </c>
      <c r="J2740" s="2">
        <v>6.9</v>
      </c>
    </row>
    <row r="2741">
      <c r="A2741" s="2" t="s">
        <v>1196</v>
      </c>
      <c r="B2741" s="2" t="s">
        <v>8362</v>
      </c>
      <c r="C2741" s="2" t="s">
        <v>3593</v>
      </c>
      <c r="D2741" s="2"/>
      <c r="E2741" s="2"/>
      <c r="F2741" s="2"/>
      <c r="G2741" s="2"/>
      <c r="H2741" s="2"/>
      <c r="I2741" s="2" t="s">
        <v>679</v>
      </c>
      <c r="J2741" s="2">
        <v>8.0</v>
      </c>
    </row>
    <row r="2742">
      <c r="A2742" s="2" t="s">
        <v>464</v>
      </c>
      <c r="B2742" s="2"/>
      <c r="C2742" s="2"/>
      <c r="D2742" s="2"/>
      <c r="E2742" s="2"/>
      <c r="F2742" s="2"/>
      <c r="G2742" s="2"/>
      <c r="H2742" s="2"/>
      <c r="I2742" s="2" t="s">
        <v>464</v>
      </c>
      <c r="J2742" s="2">
        <v>6.2</v>
      </c>
    </row>
    <row r="2743">
      <c r="A2743" s="2" t="s">
        <v>464</v>
      </c>
      <c r="B2743" s="2" t="s">
        <v>330</v>
      </c>
      <c r="C2743" s="2" t="s">
        <v>1196</v>
      </c>
      <c r="D2743" s="2" t="s">
        <v>7872</v>
      </c>
      <c r="E2743" s="2" t="s">
        <v>3593</v>
      </c>
      <c r="F2743" s="2" t="s">
        <v>8363</v>
      </c>
      <c r="G2743" s="2"/>
      <c r="H2743" s="2"/>
      <c r="I2743" s="2" t="s">
        <v>4597</v>
      </c>
      <c r="J2743" s="2">
        <v>6.4</v>
      </c>
    </row>
    <row r="2744">
      <c r="A2744" s="2" t="s">
        <v>464</v>
      </c>
      <c r="B2744" s="2" t="s">
        <v>1196</v>
      </c>
      <c r="C2744" s="2" t="s">
        <v>3593</v>
      </c>
      <c r="D2744" s="2"/>
      <c r="E2744" s="2"/>
      <c r="F2744" s="2"/>
      <c r="G2744" s="2"/>
      <c r="H2744" s="2"/>
      <c r="I2744" s="2" t="s">
        <v>320</v>
      </c>
      <c r="J2744" s="2">
        <v>5.6</v>
      </c>
    </row>
    <row r="2745">
      <c r="A2745" s="2" t="s">
        <v>443</v>
      </c>
      <c r="B2745" s="2" t="s">
        <v>2228</v>
      </c>
      <c r="C2745" s="2" t="s">
        <v>8362</v>
      </c>
      <c r="D2745" s="2"/>
      <c r="E2745" s="2"/>
      <c r="F2745" s="2"/>
      <c r="G2745" s="2"/>
      <c r="H2745" s="2"/>
      <c r="I2745" s="2" t="s">
        <v>3277</v>
      </c>
      <c r="J2745" s="2">
        <v>6.1</v>
      </c>
    </row>
    <row r="2746">
      <c r="A2746" s="2" t="s">
        <v>4624</v>
      </c>
      <c r="B2746" s="2" t="s">
        <v>1196</v>
      </c>
      <c r="C2746" s="2" t="s">
        <v>7872</v>
      </c>
      <c r="D2746" s="2"/>
      <c r="E2746" s="2"/>
      <c r="F2746" s="2"/>
      <c r="G2746" s="2"/>
      <c r="H2746" s="2"/>
      <c r="I2746" s="2" t="s">
        <v>2073</v>
      </c>
      <c r="J2746" s="2">
        <v>6.0</v>
      </c>
    </row>
    <row r="2747">
      <c r="A2747" s="2" t="s">
        <v>8361</v>
      </c>
      <c r="B2747" s="2" t="s">
        <v>1196</v>
      </c>
      <c r="C2747" s="2" t="s">
        <v>3593</v>
      </c>
      <c r="D2747" s="2"/>
      <c r="E2747" s="2"/>
      <c r="F2747" s="2"/>
      <c r="G2747" s="2"/>
      <c r="H2747" s="2"/>
      <c r="I2747" s="2" t="s">
        <v>751</v>
      </c>
      <c r="J2747" s="2">
        <v>5.1</v>
      </c>
    </row>
    <row r="2748">
      <c r="A2748" s="2" t="s">
        <v>464</v>
      </c>
      <c r="B2748" s="2" t="s">
        <v>585</v>
      </c>
      <c r="C2748" s="2" t="s">
        <v>1196</v>
      </c>
      <c r="D2748" s="2" t="s">
        <v>8363</v>
      </c>
      <c r="E2748" s="2"/>
      <c r="F2748" s="2"/>
      <c r="G2748" s="2"/>
      <c r="H2748" s="2"/>
      <c r="I2748" s="2" t="s">
        <v>4607</v>
      </c>
      <c r="J2748" s="2">
        <v>4.5</v>
      </c>
    </row>
    <row r="2749">
      <c r="A2749" s="2" t="s">
        <v>585</v>
      </c>
      <c r="B2749" s="2" t="s">
        <v>1196</v>
      </c>
      <c r="C2749" s="2" t="s">
        <v>443</v>
      </c>
      <c r="D2749" s="2" t="s">
        <v>4153</v>
      </c>
      <c r="E2749" s="2" t="s">
        <v>6837</v>
      </c>
      <c r="F2749" s="2"/>
      <c r="G2749" s="2"/>
      <c r="H2749" s="2"/>
      <c r="I2749" s="2" t="s">
        <v>4610</v>
      </c>
      <c r="J2749" s="2">
        <v>5.9</v>
      </c>
    </row>
    <row r="2750">
      <c r="A2750" s="2" t="s">
        <v>4624</v>
      </c>
      <c r="B2750" s="2" t="s">
        <v>1196</v>
      </c>
      <c r="C2750" s="2" t="s">
        <v>443</v>
      </c>
      <c r="D2750" s="2" t="s">
        <v>7872</v>
      </c>
      <c r="E2750" s="2"/>
      <c r="F2750" s="2"/>
      <c r="G2750" s="2"/>
      <c r="H2750" s="2"/>
      <c r="I2750" s="2" t="s">
        <v>4613</v>
      </c>
      <c r="J2750" s="2">
        <v>6.0</v>
      </c>
    </row>
    <row r="2751">
      <c r="A2751" s="2" t="s">
        <v>330</v>
      </c>
      <c r="B2751" s="2" t="s">
        <v>3985</v>
      </c>
      <c r="C2751" s="2" t="s">
        <v>6284</v>
      </c>
      <c r="D2751" s="2"/>
      <c r="E2751" s="2"/>
      <c r="F2751" s="2"/>
      <c r="G2751" s="2"/>
      <c r="H2751" s="2"/>
      <c r="I2751" s="2" t="s">
        <v>995</v>
      </c>
      <c r="J2751" s="2">
        <v>5.8</v>
      </c>
    </row>
    <row r="2752">
      <c r="A2752" s="2" t="s">
        <v>464</v>
      </c>
      <c r="B2752" s="2" t="s">
        <v>4259</v>
      </c>
      <c r="C2752" s="2" t="s">
        <v>3593</v>
      </c>
      <c r="D2752" s="2"/>
      <c r="E2752" s="2"/>
      <c r="F2752" s="2"/>
      <c r="G2752" s="2"/>
      <c r="H2752" s="2"/>
      <c r="I2752" s="2" t="s">
        <v>989</v>
      </c>
      <c r="J2752" s="2">
        <v>6.1</v>
      </c>
    </row>
    <row r="2753">
      <c r="A2753" s="2" t="s">
        <v>464</v>
      </c>
      <c r="B2753" s="2" t="s">
        <v>330</v>
      </c>
      <c r="C2753" s="2" t="s">
        <v>443</v>
      </c>
      <c r="D2753" s="2"/>
      <c r="E2753" s="2"/>
      <c r="F2753" s="2"/>
      <c r="G2753" s="2"/>
      <c r="H2753" s="2"/>
      <c r="I2753" s="2" t="s">
        <v>15</v>
      </c>
      <c r="J2753" s="2">
        <v>4.9</v>
      </c>
    </row>
    <row r="2754">
      <c r="A2754" s="2" t="s">
        <v>4624</v>
      </c>
      <c r="B2754" s="2"/>
      <c r="C2754" s="2"/>
      <c r="D2754" s="2"/>
      <c r="E2754" s="2"/>
      <c r="F2754" s="2"/>
      <c r="G2754" s="2"/>
      <c r="H2754" s="2"/>
      <c r="I2754" s="2" t="s">
        <v>4624</v>
      </c>
      <c r="J2754" s="2">
        <v>5.7</v>
      </c>
    </row>
    <row r="2755">
      <c r="A2755" s="2" t="s">
        <v>464</v>
      </c>
      <c r="B2755" s="2" t="s">
        <v>8361</v>
      </c>
      <c r="C2755" s="2" t="s">
        <v>1196</v>
      </c>
      <c r="D2755" s="2" t="s">
        <v>3593</v>
      </c>
      <c r="E2755" s="2"/>
      <c r="F2755" s="2"/>
      <c r="G2755" s="2"/>
      <c r="H2755" s="2"/>
      <c r="I2755" s="2" t="s">
        <v>154</v>
      </c>
      <c r="J2755" s="2">
        <v>7.1</v>
      </c>
    </row>
    <row r="2756">
      <c r="A2756" s="2" t="s">
        <v>4624</v>
      </c>
      <c r="B2756" s="2" t="s">
        <v>1196</v>
      </c>
      <c r="C2756" s="2"/>
      <c r="D2756" s="2"/>
      <c r="E2756" s="2"/>
      <c r="F2756" s="2"/>
      <c r="G2756" s="2"/>
      <c r="H2756" s="2"/>
      <c r="I2756" s="2" t="s">
        <v>540</v>
      </c>
      <c r="J2756" s="2">
        <v>6.6</v>
      </c>
    </row>
    <row r="2757">
      <c r="A2757" s="2" t="s">
        <v>585</v>
      </c>
      <c r="B2757" s="2" t="s">
        <v>443</v>
      </c>
      <c r="C2757" s="2" t="s">
        <v>6837</v>
      </c>
      <c r="D2757" s="2"/>
      <c r="E2757" s="2"/>
      <c r="F2757" s="2"/>
      <c r="G2757" s="2"/>
      <c r="H2757" s="2"/>
      <c r="I2757" s="2" t="s">
        <v>1277</v>
      </c>
      <c r="J2757" s="2">
        <v>8.1</v>
      </c>
    </row>
    <row r="2758">
      <c r="A2758" s="2" t="s">
        <v>585</v>
      </c>
      <c r="B2758" s="2" t="s">
        <v>1196</v>
      </c>
      <c r="C2758" s="2" t="s">
        <v>4153</v>
      </c>
      <c r="D2758" s="2"/>
      <c r="E2758" s="2"/>
      <c r="F2758" s="2"/>
      <c r="G2758" s="2"/>
      <c r="H2758" s="2"/>
      <c r="I2758" s="2" t="s">
        <v>1919</v>
      </c>
      <c r="J2758" s="2">
        <v>5.7</v>
      </c>
    </row>
    <row r="2759">
      <c r="A2759" s="2" t="s">
        <v>1196</v>
      </c>
      <c r="B2759" s="2" t="s">
        <v>6837</v>
      </c>
      <c r="C2759" s="2"/>
      <c r="D2759" s="2"/>
      <c r="E2759" s="2"/>
      <c r="F2759" s="2"/>
      <c r="G2759" s="2"/>
      <c r="H2759" s="2"/>
      <c r="I2759" s="2" t="s">
        <v>76</v>
      </c>
      <c r="J2759" s="2">
        <v>6.8</v>
      </c>
    </row>
    <row r="2760">
      <c r="A2760" s="2" t="s">
        <v>1196</v>
      </c>
      <c r="B2760" s="2" t="s">
        <v>8363</v>
      </c>
      <c r="C2760" s="2"/>
      <c r="D2760" s="2"/>
      <c r="E2760" s="2"/>
      <c r="F2760" s="2"/>
      <c r="G2760" s="2"/>
      <c r="H2760" s="2"/>
      <c r="I2760" s="2" t="s">
        <v>1191</v>
      </c>
      <c r="J2760" s="2">
        <v>7.5</v>
      </c>
    </row>
    <row r="2761">
      <c r="A2761" s="2" t="s">
        <v>1196</v>
      </c>
      <c r="B2761" s="2" t="s">
        <v>6284</v>
      </c>
      <c r="C2761" s="2" t="s">
        <v>4153</v>
      </c>
      <c r="D2761" s="2"/>
      <c r="E2761" s="2"/>
      <c r="F2761" s="2"/>
      <c r="G2761" s="2"/>
      <c r="H2761" s="2"/>
      <c r="I2761" s="2" t="s">
        <v>4637</v>
      </c>
      <c r="J2761" s="2">
        <v>6.2</v>
      </c>
    </row>
    <row r="2762">
      <c r="A2762" s="2" t="s">
        <v>1196</v>
      </c>
      <c r="B2762" s="2" t="s">
        <v>5212</v>
      </c>
      <c r="C2762" s="2"/>
      <c r="D2762" s="2"/>
      <c r="E2762" s="2"/>
      <c r="F2762" s="2"/>
      <c r="G2762" s="2"/>
      <c r="H2762" s="2"/>
      <c r="I2762" s="2" t="s">
        <v>619</v>
      </c>
      <c r="J2762" s="2">
        <v>8.3</v>
      </c>
    </row>
    <row r="2763">
      <c r="A2763" s="2" t="s">
        <v>1196</v>
      </c>
      <c r="B2763" s="2"/>
      <c r="C2763" s="2"/>
      <c r="D2763" s="2"/>
      <c r="E2763" s="2"/>
      <c r="F2763" s="2"/>
      <c r="G2763" s="2"/>
      <c r="H2763" s="2"/>
      <c r="I2763" s="2" t="s">
        <v>1196</v>
      </c>
      <c r="J2763" s="2">
        <v>7.4</v>
      </c>
    </row>
    <row r="2764">
      <c r="A2764" s="2" t="s">
        <v>1196</v>
      </c>
      <c r="B2764" s="2" t="s">
        <v>6837</v>
      </c>
      <c r="C2764" s="2"/>
      <c r="D2764" s="2"/>
      <c r="E2764" s="2"/>
      <c r="F2764" s="2"/>
      <c r="G2764" s="2"/>
      <c r="H2764" s="2"/>
      <c r="I2764" s="2" t="s">
        <v>76</v>
      </c>
      <c r="J2764" s="2">
        <v>8.0</v>
      </c>
    </row>
    <row r="2765">
      <c r="A2765" s="2" t="s">
        <v>1196</v>
      </c>
      <c r="B2765" s="2" t="s">
        <v>6837</v>
      </c>
      <c r="C2765" s="2" t="s">
        <v>3593</v>
      </c>
      <c r="D2765" s="2"/>
      <c r="E2765" s="2"/>
      <c r="F2765" s="2"/>
      <c r="G2765" s="2"/>
      <c r="H2765" s="2"/>
      <c r="I2765" s="2" t="s">
        <v>3092</v>
      </c>
      <c r="J2765" s="2">
        <v>6.9</v>
      </c>
    </row>
    <row r="2766">
      <c r="A2766" s="2" t="s">
        <v>585</v>
      </c>
      <c r="B2766" s="2" t="s">
        <v>6837</v>
      </c>
      <c r="C2766" s="2"/>
      <c r="D2766" s="2"/>
      <c r="E2766" s="2"/>
      <c r="F2766" s="2"/>
      <c r="G2766" s="2"/>
      <c r="H2766" s="2"/>
      <c r="I2766" s="2" t="s">
        <v>590</v>
      </c>
      <c r="J2766" s="2">
        <v>6.9</v>
      </c>
    </row>
    <row r="2767">
      <c r="A2767" s="2" t="s">
        <v>585</v>
      </c>
      <c r="B2767" s="2"/>
      <c r="C2767" s="2"/>
      <c r="D2767" s="2"/>
      <c r="E2767" s="2"/>
      <c r="F2767" s="2"/>
      <c r="G2767" s="2"/>
      <c r="H2767" s="2"/>
      <c r="I2767" s="2" t="s">
        <v>585</v>
      </c>
      <c r="J2767" s="2">
        <v>9.5</v>
      </c>
    </row>
    <row r="2768">
      <c r="A2768" s="2" t="s">
        <v>464</v>
      </c>
      <c r="B2768" s="2" t="s">
        <v>330</v>
      </c>
      <c r="C2768" s="2" t="s">
        <v>585</v>
      </c>
      <c r="D2768" s="2"/>
      <c r="E2768" s="2"/>
      <c r="F2768" s="2"/>
      <c r="G2768" s="2"/>
      <c r="H2768" s="2"/>
      <c r="I2768" s="2" t="s">
        <v>569</v>
      </c>
      <c r="J2768" s="2">
        <v>5.5</v>
      </c>
    </row>
    <row r="2769">
      <c r="A2769" s="2" t="s">
        <v>464</v>
      </c>
      <c r="B2769" s="2" t="s">
        <v>8361</v>
      </c>
      <c r="C2769" s="2" t="s">
        <v>1196</v>
      </c>
      <c r="D2769" s="2" t="s">
        <v>8362</v>
      </c>
      <c r="E2769" s="2" t="s">
        <v>3593</v>
      </c>
      <c r="F2769" s="2"/>
      <c r="G2769" s="2"/>
      <c r="H2769" s="2"/>
      <c r="I2769" s="2" t="s">
        <v>389</v>
      </c>
      <c r="J2769" s="2">
        <v>5.7</v>
      </c>
    </row>
    <row r="2770">
      <c r="A2770" s="2" t="s">
        <v>4624</v>
      </c>
      <c r="B2770" s="2" t="s">
        <v>1196</v>
      </c>
      <c r="C2770" s="2" t="s">
        <v>8363</v>
      </c>
      <c r="D2770" s="2"/>
      <c r="E2770" s="2"/>
      <c r="F2770" s="2"/>
      <c r="G2770" s="2"/>
      <c r="H2770" s="2"/>
      <c r="I2770" s="2" t="s">
        <v>2515</v>
      </c>
      <c r="J2770" s="2">
        <v>7.2</v>
      </c>
    </row>
    <row r="2771">
      <c r="A2771" s="2" t="s">
        <v>330</v>
      </c>
      <c r="B2771" s="2" t="s">
        <v>585</v>
      </c>
      <c r="C2771" s="2" t="s">
        <v>6284</v>
      </c>
      <c r="D2771" s="2" t="s">
        <v>8364</v>
      </c>
      <c r="E2771" s="2"/>
      <c r="F2771" s="2"/>
      <c r="G2771" s="2"/>
      <c r="H2771" s="2"/>
      <c r="I2771" s="2" t="s">
        <v>2728</v>
      </c>
      <c r="J2771" s="2">
        <v>6.9</v>
      </c>
    </row>
    <row r="2772">
      <c r="A2772" s="2" t="s">
        <v>2228</v>
      </c>
      <c r="B2772" s="2" t="s">
        <v>3593</v>
      </c>
      <c r="C2772" s="2"/>
      <c r="D2772" s="2"/>
      <c r="E2772" s="2"/>
      <c r="F2772" s="2"/>
      <c r="G2772" s="2"/>
      <c r="H2772" s="2"/>
      <c r="I2772" s="2" t="s">
        <v>1929</v>
      </c>
      <c r="J2772" s="2">
        <v>5.5</v>
      </c>
    </row>
    <row r="2773">
      <c r="A2773" s="2" t="s">
        <v>2228</v>
      </c>
      <c r="B2773" s="2" t="s">
        <v>3593</v>
      </c>
      <c r="C2773" s="2"/>
      <c r="D2773" s="2"/>
      <c r="E2773" s="2"/>
      <c r="F2773" s="2"/>
      <c r="G2773" s="2"/>
      <c r="H2773" s="2"/>
      <c r="I2773" s="2" t="s">
        <v>1929</v>
      </c>
      <c r="J2773" s="2">
        <v>5.9</v>
      </c>
    </row>
    <row r="2774">
      <c r="A2774" s="2" t="s">
        <v>464</v>
      </c>
      <c r="B2774" s="2" t="s">
        <v>330</v>
      </c>
      <c r="C2774" s="2" t="s">
        <v>1196</v>
      </c>
      <c r="D2774" s="2"/>
      <c r="E2774" s="2"/>
      <c r="F2774" s="2"/>
      <c r="G2774" s="2"/>
      <c r="H2774" s="2"/>
      <c r="I2774" s="2" t="s">
        <v>354</v>
      </c>
      <c r="J2774" s="2">
        <v>7.7</v>
      </c>
    </row>
    <row r="2775">
      <c r="A2775" s="2" t="s">
        <v>1196</v>
      </c>
      <c r="B2775" s="2" t="s">
        <v>4153</v>
      </c>
      <c r="C2775" s="2" t="s">
        <v>6837</v>
      </c>
      <c r="D2775" s="2"/>
      <c r="E2775" s="2"/>
      <c r="F2775" s="2"/>
      <c r="G2775" s="2"/>
      <c r="H2775" s="2"/>
      <c r="I2775" s="2" t="s">
        <v>2706</v>
      </c>
      <c r="J2775" s="2">
        <v>5.2</v>
      </c>
    </row>
    <row r="2776">
      <c r="A2776" s="2" t="s">
        <v>464</v>
      </c>
      <c r="B2776" s="2" t="s">
        <v>330</v>
      </c>
      <c r="C2776" s="2" t="s">
        <v>4259</v>
      </c>
      <c r="D2776" s="2" t="s">
        <v>3593</v>
      </c>
      <c r="E2776" s="2"/>
      <c r="F2776" s="2"/>
      <c r="G2776" s="2"/>
      <c r="H2776" s="2"/>
      <c r="I2776" s="2" t="s">
        <v>81</v>
      </c>
      <c r="J2776" s="2">
        <v>7.1</v>
      </c>
    </row>
    <row r="2777">
      <c r="A2777" s="2" t="s">
        <v>25</v>
      </c>
      <c r="B2777" s="2"/>
      <c r="C2777" s="2"/>
      <c r="D2777" s="2"/>
      <c r="E2777" s="2"/>
      <c r="F2777" s="2"/>
      <c r="G2777" s="2"/>
      <c r="H2777" s="2"/>
      <c r="I2777" s="2" t="s">
        <v>25</v>
      </c>
      <c r="J2777" s="2">
        <v>6.6</v>
      </c>
    </row>
    <row r="2778">
      <c r="A2778" s="2" t="s">
        <v>2228</v>
      </c>
      <c r="B2778" s="2" t="s">
        <v>8362</v>
      </c>
      <c r="C2778" s="2" t="s">
        <v>3593</v>
      </c>
      <c r="D2778" s="2"/>
      <c r="E2778" s="2"/>
      <c r="F2778" s="2"/>
      <c r="G2778" s="2"/>
      <c r="H2778" s="2"/>
      <c r="I2778" s="2" t="s">
        <v>1059</v>
      </c>
      <c r="J2778" s="2">
        <v>5.5</v>
      </c>
    </row>
    <row r="2779">
      <c r="A2779" s="2" t="s">
        <v>1196</v>
      </c>
      <c r="B2779" s="2" t="s">
        <v>6837</v>
      </c>
      <c r="C2779" s="2"/>
      <c r="D2779" s="2"/>
      <c r="E2779" s="2"/>
      <c r="F2779" s="2"/>
      <c r="G2779" s="2"/>
      <c r="H2779" s="2"/>
      <c r="I2779" s="2" t="s">
        <v>76</v>
      </c>
      <c r="J2779" s="2">
        <v>7.7</v>
      </c>
    </row>
    <row r="2780">
      <c r="A2780" s="2" t="s">
        <v>585</v>
      </c>
      <c r="B2780" s="2" t="s">
        <v>1196</v>
      </c>
      <c r="C2780" s="2" t="s">
        <v>6837</v>
      </c>
      <c r="D2780" s="2"/>
      <c r="E2780" s="2"/>
      <c r="F2780" s="2"/>
      <c r="G2780" s="2"/>
      <c r="H2780" s="2"/>
      <c r="I2780" s="2" t="s">
        <v>495</v>
      </c>
      <c r="J2780" s="2">
        <v>5.4</v>
      </c>
    </row>
    <row r="2781">
      <c r="A2781" s="2" t="s">
        <v>330</v>
      </c>
      <c r="B2781" s="2" t="s">
        <v>1196</v>
      </c>
      <c r="C2781" s="2"/>
      <c r="D2781" s="2"/>
      <c r="E2781" s="2"/>
      <c r="F2781" s="2"/>
      <c r="G2781" s="2"/>
      <c r="H2781" s="2"/>
      <c r="I2781" s="2" t="s">
        <v>2441</v>
      </c>
      <c r="J2781" s="2">
        <v>6.7</v>
      </c>
    </row>
    <row r="2782">
      <c r="A2782" s="2" t="s">
        <v>585</v>
      </c>
      <c r="B2782" s="2" t="s">
        <v>6837</v>
      </c>
      <c r="C2782" s="2"/>
      <c r="D2782" s="2"/>
      <c r="E2782" s="2"/>
      <c r="F2782" s="2"/>
      <c r="G2782" s="2"/>
      <c r="H2782" s="2"/>
      <c r="I2782" s="2" t="s">
        <v>590</v>
      </c>
      <c r="J2782" s="2">
        <v>5.0</v>
      </c>
    </row>
    <row r="2783">
      <c r="A2783" s="2" t="s">
        <v>4624</v>
      </c>
      <c r="B2783" s="2" t="s">
        <v>1196</v>
      </c>
      <c r="C2783" s="2" t="s">
        <v>7872</v>
      </c>
      <c r="D2783" s="2"/>
      <c r="E2783" s="2"/>
      <c r="F2783" s="2"/>
      <c r="G2783" s="2"/>
      <c r="H2783" s="2"/>
      <c r="I2783" s="2" t="s">
        <v>2073</v>
      </c>
      <c r="J2783" s="2">
        <v>6.4</v>
      </c>
    </row>
    <row r="2784">
      <c r="A2784" s="2" t="s">
        <v>330</v>
      </c>
      <c r="B2784" s="2" t="s">
        <v>3985</v>
      </c>
      <c r="C2784" s="2" t="s">
        <v>585</v>
      </c>
      <c r="D2784" s="2" t="s">
        <v>1196</v>
      </c>
      <c r="E2784" s="2" t="s">
        <v>6284</v>
      </c>
      <c r="F2784" s="2" t="s">
        <v>6035</v>
      </c>
      <c r="G2784" s="2"/>
      <c r="H2784" s="2"/>
      <c r="I2784" s="2" t="s">
        <v>3069</v>
      </c>
      <c r="J2784" s="2">
        <v>6.6</v>
      </c>
    </row>
    <row r="2785">
      <c r="A2785" s="2" t="s">
        <v>1196</v>
      </c>
      <c r="B2785" s="2" t="s">
        <v>6837</v>
      </c>
      <c r="C2785" s="2"/>
      <c r="D2785" s="2"/>
      <c r="E2785" s="2"/>
      <c r="F2785" s="2"/>
      <c r="G2785" s="2"/>
      <c r="H2785" s="2"/>
      <c r="I2785" s="2" t="s">
        <v>76</v>
      </c>
      <c r="J2785" s="2">
        <v>5.9</v>
      </c>
    </row>
    <row r="2786">
      <c r="A2786" s="2" t="s">
        <v>464</v>
      </c>
      <c r="B2786" s="2" t="s">
        <v>585</v>
      </c>
      <c r="C2786" s="2" t="s">
        <v>8361</v>
      </c>
      <c r="D2786" s="2" t="s">
        <v>3593</v>
      </c>
      <c r="E2786" s="2"/>
      <c r="F2786" s="2"/>
      <c r="G2786" s="2"/>
      <c r="H2786" s="2"/>
      <c r="I2786" s="2" t="s">
        <v>142</v>
      </c>
      <c r="J2786" s="2">
        <v>5.7</v>
      </c>
    </row>
    <row r="2787">
      <c r="A2787" s="2" t="s">
        <v>585</v>
      </c>
      <c r="B2787" s="2" t="s">
        <v>443</v>
      </c>
      <c r="C2787" s="2" t="s">
        <v>2228</v>
      </c>
      <c r="D2787" s="2" t="s">
        <v>6837</v>
      </c>
      <c r="E2787" s="2"/>
      <c r="F2787" s="2"/>
      <c r="G2787" s="2"/>
      <c r="H2787" s="2"/>
      <c r="I2787" s="2" t="s">
        <v>3334</v>
      </c>
      <c r="J2787" s="2">
        <v>4.5</v>
      </c>
    </row>
    <row r="2788">
      <c r="A2788" s="2" t="s">
        <v>2228</v>
      </c>
      <c r="B2788" s="2"/>
      <c r="C2788" s="2"/>
      <c r="D2788" s="2"/>
      <c r="E2788" s="2"/>
      <c r="F2788" s="2"/>
      <c r="G2788" s="2"/>
      <c r="H2788" s="2"/>
      <c r="I2788" s="2" t="s">
        <v>2228</v>
      </c>
      <c r="J2788" s="2">
        <v>3.7</v>
      </c>
    </row>
    <row r="2789">
      <c r="A2789" s="2" t="s">
        <v>2228</v>
      </c>
      <c r="B2789" s="2" t="s">
        <v>8362</v>
      </c>
      <c r="C2789" s="2" t="s">
        <v>3593</v>
      </c>
      <c r="D2789" s="2"/>
      <c r="E2789" s="2"/>
      <c r="F2789" s="2"/>
      <c r="G2789" s="2"/>
      <c r="H2789" s="2"/>
      <c r="I2789" s="2" t="s">
        <v>1059</v>
      </c>
      <c r="J2789" s="2">
        <v>5.0</v>
      </c>
    </row>
    <row r="2790">
      <c r="A2790" s="2" t="s">
        <v>585</v>
      </c>
      <c r="B2790" s="2" t="s">
        <v>6837</v>
      </c>
      <c r="C2790" s="2"/>
      <c r="D2790" s="2"/>
      <c r="E2790" s="2"/>
      <c r="F2790" s="2"/>
      <c r="G2790" s="2"/>
      <c r="H2790" s="2"/>
      <c r="I2790" s="2" t="s">
        <v>590</v>
      </c>
      <c r="J2790" s="2">
        <v>4.6</v>
      </c>
    </row>
    <row r="2791">
      <c r="A2791" s="2" t="s">
        <v>330</v>
      </c>
      <c r="B2791" s="2" t="s">
        <v>8362</v>
      </c>
      <c r="C2791" s="2" t="s">
        <v>3593</v>
      </c>
      <c r="D2791" s="2"/>
      <c r="E2791" s="2"/>
      <c r="F2791" s="2"/>
      <c r="G2791" s="2"/>
      <c r="H2791" s="2"/>
      <c r="I2791" s="2" t="s">
        <v>4671</v>
      </c>
      <c r="J2791" s="2">
        <v>6.5</v>
      </c>
    </row>
    <row r="2792">
      <c r="A2792" s="2" t="s">
        <v>585</v>
      </c>
      <c r="B2792" s="2" t="s">
        <v>6837</v>
      </c>
      <c r="C2792" s="2"/>
      <c r="D2792" s="2"/>
      <c r="E2792" s="2"/>
      <c r="F2792" s="2"/>
      <c r="G2792" s="2"/>
      <c r="H2792" s="2"/>
      <c r="I2792" s="2" t="s">
        <v>590</v>
      </c>
      <c r="J2792" s="2">
        <v>4.9</v>
      </c>
    </row>
    <row r="2793">
      <c r="A2793" s="2" t="s">
        <v>585</v>
      </c>
      <c r="B2793" s="2"/>
      <c r="C2793" s="2"/>
      <c r="D2793" s="2"/>
      <c r="E2793" s="2"/>
      <c r="F2793" s="2"/>
      <c r="G2793" s="2"/>
      <c r="H2793" s="2"/>
      <c r="I2793" s="2" t="s">
        <v>585</v>
      </c>
      <c r="J2793" s="2">
        <v>6.0</v>
      </c>
    </row>
    <row r="2794">
      <c r="A2794" s="2" t="s">
        <v>585</v>
      </c>
      <c r="B2794" s="2" t="s">
        <v>1196</v>
      </c>
      <c r="C2794" s="2" t="s">
        <v>8363</v>
      </c>
      <c r="D2794" s="2"/>
      <c r="E2794" s="2"/>
      <c r="F2794" s="2"/>
      <c r="G2794" s="2"/>
      <c r="H2794" s="2"/>
      <c r="I2794" s="2" t="s">
        <v>4089</v>
      </c>
      <c r="J2794" s="2">
        <v>6.9</v>
      </c>
    </row>
    <row r="2795">
      <c r="A2795" s="2" t="s">
        <v>443</v>
      </c>
      <c r="B2795" s="2" t="s">
        <v>2228</v>
      </c>
      <c r="C2795" s="2"/>
      <c r="D2795" s="2"/>
      <c r="E2795" s="2"/>
      <c r="F2795" s="2"/>
      <c r="G2795" s="2"/>
      <c r="H2795" s="2"/>
      <c r="I2795" s="2" t="s">
        <v>2563</v>
      </c>
      <c r="J2795" s="2">
        <v>5.7</v>
      </c>
    </row>
    <row r="2796">
      <c r="A2796" s="2" t="s">
        <v>1196</v>
      </c>
      <c r="B2796" s="2" t="s">
        <v>4153</v>
      </c>
      <c r="C2796" s="2" t="s">
        <v>6035</v>
      </c>
      <c r="D2796" s="2" t="s">
        <v>6837</v>
      </c>
      <c r="E2796" s="2"/>
      <c r="F2796" s="2"/>
      <c r="G2796" s="2"/>
      <c r="H2796" s="2"/>
      <c r="I2796" s="2" t="s">
        <v>1677</v>
      </c>
      <c r="J2796" s="2">
        <v>6.7</v>
      </c>
    </row>
    <row r="2797">
      <c r="A2797" s="2" t="s">
        <v>585</v>
      </c>
      <c r="B2797" s="2" t="s">
        <v>1196</v>
      </c>
      <c r="C2797" s="2"/>
      <c r="D2797" s="2"/>
      <c r="E2797" s="2"/>
      <c r="F2797" s="2"/>
      <c r="G2797" s="2"/>
      <c r="H2797" s="2"/>
      <c r="I2797" s="2" t="s">
        <v>888</v>
      </c>
      <c r="J2797" s="2">
        <v>6.9</v>
      </c>
    </row>
    <row r="2798">
      <c r="A2798" s="2" t="s">
        <v>585</v>
      </c>
      <c r="B2798" s="2" t="s">
        <v>1196</v>
      </c>
      <c r="C2798" s="2" t="s">
        <v>6837</v>
      </c>
      <c r="D2798" s="2"/>
      <c r="E2798" s="2"/>
      <c r="F2798" s="2"/>
      <c r="G2798" s="2"/>
      <c r="H2798" s="2"/>
      <c r="I2798" s="2" t="s">
        <v>495</v>
      </c>
      <c r="J2798" s="2">
        <v>5.5</v>
      </c>
    </row>
    <row r="2799">
      <c r="A2799" s="2" t="s">
        <v>464</v>
      </c>
      <c r="B2799" s="2" t="s">
        <v>2228</v>
      </c>
      <c r="C2799" s="2" t="s">
        <v>4259</v>
      </c>
      <c r="D2799" s="2" t="s">
        <v>3593</v>
      </c>
      <c r="E2799" s="2"/>
      <c r="F2799" s="2"/>
      <c r="G2799" s="2"/>
      <c r="H2799" s="2"/>
      <c r="I2799" s="2" t="s">
        <v>781</v>
      </c>
      <c r="J2799" s="2">
        <v>4.4</v>
      </c>
    </row>
    <row r="2800">
      <c r="A2800" s="2" t="s">
        <v>330</v>
      </c>
      <c r="B2800" s="2" t="s">
        <v>585</v>
      </c>
      <c r="C2800" s="2" t="s">
        <v>6284</v>
      </c>
      <c r="D2800" s="2"/>
      <c r="E2800" s="2"/>
      <c r="F2800" s="2"/>
      <c r="G2800" s="2"/>
      <c r="H2800" s="2"/>
      <c r="I2800" s="2" t="s">
        <v>833</v>
      </c>
      <c r="J2800" s="2">
        <v>5.4</v>
      </c>
    </row>
    <row r="2801">
      <c r="A2801" s="2" t="s">
        <v>1196</v>
      </c>
      <c r="B2801" s="2" t="s">
        <v>7872</v>
      </c>
      <c r="C2801" s="2"/>
      <c r="D2801" s="2"/>
      <c r="E2801" s="2"/>
      <c r="F2801" s="2"/>
      <c r="G2801" s="2"/>
      <c r="H2801" s="2"/>
      <c r="I2801" s="2" t="s">
        <v>2265</v>
      </c>
      <c r="J2801" s="2">
        <v>7.0</v>
      </c>
    </row>
    <row r="2802">
      <c r="A2802" s="2" t="s">
        <v>585</v>
      </c>
      <c r="B2802" s="2" t="s">
        <v>8362</v>
      </c>
      <c r="C2802" s="2" t="s">
        <v>6837</v>
      </c>
      <c r="D2802" s="2"/>
      <c r="E2802" s="2"/>
      <c r="F2802" s="2"/>
      <c r="G2802" s="2"/>
      <c r="H2802" s="2"/>
      <c r="I2802" s="2" t="s">
        <v>4688</v>
      </c>
      <c r="J2802" s="2">
        <v>5.4</v>
      </c>
    </row>
    <row r="2803">
      <c r="A2803" s="2" t="s">
        <v>330</v>
      </c>
      <c r="B2803" s="2" t="s">
        <v>585</v>
      </c>
      <c r="C2803" s="2"/>
      <c r="D2803" s="2"/>
      <c r="E2803" s="2"/>
      <c r="F2803" s="2"/>
      <c r="G2803" s="2"/>
      <c r="H2803" s="2"/>
      <c r="I2803" s="2" t="s">
        <v>1473</v>
      </c>
      <c r="J2803" s="2">
        <v>5.4</v>
      </c>
    </row>
    <row r="2804">
      <c r="A2804" s="2" t="s">
        <v>4624</v>
      </c>
      <c r="B2804" s="2" t="s">
        <v>1196</v>
      </c>
      <c r="C2804" s="2"/>
      <c r="D2804" s="2"/>
      <c r="E2804" s="2"/>
      <c r="F2804" s="2"/>
      <c r="G2804" s="2"/>
      <c r="H2804" s="2"/>
      <c r="I2804" s="2" t="s">
        <v>540</v>
      </c>
      <c r="J2804" s="2">
        <v>8.0</v>
      </c>
    </row>
    <row r="2805">
      <c r="A2805" s="2" t="s">
        <v>1196</v>
      </c>
      <c r="B2805" s="2" t="s">
        <v>6837</v>
      </c>
      <c r="C2805" s="2"/>
      <c r="D2805" s="2"/>
      <c r="E2805" s="2"/>
      <c r="F2805" s="2"/>
      <c r="G2805" s="2"/>
      <c r="H2805" s="2"/>
      <c r="I2805" s="2" t="s">
        <v>76</v>
      </c>
      <c r="J2805" s="2">
        <v>7.6</v>
      </c>
    </row>
    <row r="2806">
      <c r="A2806" s="2" t="s">
        <v>1196</v>
      </c>
      <c r="B2806" s="2" t="s">
        <v>8362</v>
      </c>
      <c r="C2806" s="2" t="s">
        <v>3593</v>
      </c>
      <c r="D2806" s="2"/>
      <c r="E2806" s="2"/>
      <c r="F2806" s="2"/>
      <c r="G2806" s="2"/>
      <c r="H2806" s="2"/>
      <c r="I2806" s="2" t="s">
        <v>679</v>
      </c>
      <c r="J2806" s="2">
        <v>5.9</v>
      </c>
    </row>
    <row r="2807">
      <c r="A2807" s="2" t="s">
        <v>1196</v>
      </c>
      <c r="B2807" s="2"/>
      <c r="C2807" s="2"/>
      <c r="D2807" s="2"/>
      <c r="E2807" s="2"/>
      <c r="F2807" s="2"/>
      <c r="G2807" s="2"/>
      <c r="H2807" s="2"/>
      <c r="I2807" s="2" t="s">
        <v>1196</v>
      </c>
      <c r="J2807" s="2">
        <v>6.6</v>
      </c>
    </row>
    <row r="2808">
      <c r="A2808" s="2" t="s">
        <v>4624</v>
      </c>
      <c r="B2808" s="2" t="s">
        <v>1196</v>
      </c>
      <c r="C2808" s="2" t="s">
        <v>7872</v>
      </c>
      <c r="D2808" s="2"/>
      <c r="E2808" s="2"/>
      <c r="F2808" s="2"/>
      <c r="G2808" s="2"/>
      <c r="H2808" s="2"/>
      <c r="I2808" s="2" t="s">
        <v>2073</v>
      </c>
      <c r="J2808" s="2">
        <v>6.7</v>
      </c>
    </row>
    <row r="2809">
      <c r="A2809" s="2" t="s">
        <v>1196</v>
      </c>
      <c r="B2809" s="2" t="s">
        <v>2228</v>
      </c>
      <c r="C2809" s="2" t="s">
        <v>8362</v>
      </c>
      <c r="D2809" s="2" t="s">
        <v>3593</v>
      </c>
      <c r="E2809" s="2"/>
      <c r="F2809" s="2"/>
      <c r="G2809" s="2"/>
      <c r="H2809" s="2"/>
      <c r="I2809" s="2" t="s">
        <v>2139</v>
      </c>
      <c r="J2809" s="2">
        <v>3.9</v>
      </c>
    </row>
    <row r="2810">
      <c r="A2810" s="2" t="s">
        <v>4624</v>
      </c>
      <c r="B2810" s="2" t="s">
        <v>1196</v>
      </c>
      <c r="C2810" s="2" t="s">
        <v>7872</v>
      </c>
      <c r="D2810" s="2" t="s">
        <v>6837</v>
      </c>
      <c r="E2810" s="2"/>
      <c r="F2810" s="2"/>
      <c r="G2810" s="2"/>
      <c r="H2810" s="2"/>
      <c r="I2810" s="2" t="s">
        <v>2132</v>
      </c>
      <c r="J2810" s="2">
        <v>5.7</v>
      </c>
    </row>
    <row r="2811">
      <c r="A2811" s="2" t="s">
        <v>585</v>
      </c>
      <c r="B2811" s="2" t="s">
        <v>6837</v>
      </c>
      <c r="C2811" s="2"/>
      <c r="D2811" s="2"/>
      <c r="E2811" s="2"/>
      <c r="F2811" s="2"/>
      <c r="G2811" s="2"/>
      <c r="H2811" s="2"/>
      <c r="I2811" s="2" t="s">
        <v>590</v>
      </c>
      <c r="J2811" s="2">
        <v>6.7</v>
      </c>
    </row>
    <row r="2812">
      <c r="A2812" s="2" t="s">
        <v>464</v>
      </c>
      <c r="B2812" s="2" t="s">
        <v>330</v>
      </c>
      <c r="C2812" s="2" t="s">
        <v>7872</v>
      </c>
      <c r="D2812" s="2"/>
      <c r="E2812" s="2"/>
      <c r="F2812" s="2"/>
      <c r="G2812" s="2"/>
      <c r="H2812" s="2"/>
      <c r="I2812" s="2" t="s">
        <v>459</v>
      </c>
      <c r="J2812" s="2">
        <v>6.5</v>
      </c>
    </row>
    <row r="2813">
      <c r="A2813" s="2" t="s">
        <v>4624</v>
      </c>
      <c r="B2813" s="2" t="s">
        <v>1196</v>
      </c>
      <c r="C2813" s="2" t="s">
        <v>7872</v>
      </c>
      <c r="D2813" s="2"/>
      <c r="E2813" s="2"/>
      <c r="F2813" s="2"/>
      <c r="G2813" s="2"/>
      <c r="H2813" s="2"/>
      <c r="I2813" s="2" t="s">
        <v>2073</v>
      </c>
      <c r="J2813" s="2">
        <v>6.8</v>
      </c>
    </row>
    <row r="2814">
      <c r="A2814" s="2" t="s">
        <v>1196</v>
      </c>
      <c r="B2814" s="2" t="s">
        <v>6837</v>
      </c>
      <c r="C2814" s="2"/>
      <c r="D2814" s="2"/>
      <c r="E2814" s="2"/>
      <c r="F2814" s="2"/>
      <c r="G2814" s="2"/>
      <c r="H2814" s="2"/>
      <c r="I2814" s="2" t="s">
        <v>76</v>
      </c>
      <c r="J2814" s="2">
        <v>6.3</v>
      </c>
    </row>
    <row r="2815">
      <c r="A2815" s="2" t="s">
        <v>4624</v>
      </c>
      <c r="B2815" s="2" t="s">
        <v>8361</v>
      </c>
      <c r="C2815" s="2" t="s">
        <v>1196</v>
      </c>
      <c r="D2815" s="2" t="s">
        <v>8363</v>
      </c>
      <c r="E2815" s="2"/>
      <c r="F2815" s="2"/>
      <c r="G2815" s="2"/>
      <c r="H2815" s="2"/>
      <c r="I2815" s="2" t="s">
        <v>4710</v>
      </c>
      <c r="J2815" s="2">
        <v>7.3</v>
      </c>
    </row>
    <row r="2816">
      <c r="A2816" s="2" t="s">
        <v>464</v>
      </c>
      <c r="B2816" s="2"/>
      <c r="C2816" s="2"/>
      <c r="D2816" s="2"/>
      <c r="E2816" s="2"/>
      <c r="F2816" s="2"/>
      <c r="G2816" s="2"/>
      <c r="H2816" s="2"/>
      <c r="I2816" s="2" t="s">
        <v>464</v>
      </c>
      <c r="J2816" s="2">
        <v>6.9</v>
      </c>
    </row>
    <row r="2817">
      <c r="A2817" s="2" t="s">
        <v>585</v>
      </c>
      <c r="B2817" s="2" t="s">
        <v>1196</v>
      </c>
      <c r="C2817" s="2" t="s">
        <v>8363</v>
      </c>
      <c r="D2817" s="2"/>
      <c r="E2817" s="2"/>
      <c r="F2817" s="2"/>
      <c r="G2817" s="2"/>
      <c r="H2817" s="2"/>
      <c r="I2817" s="2" t="s">
        <v>4089</v>
      </c>
      <c r="J2817" s="2">
        <v>7.0</v>
      </c>
    </row>
    <row r="2818">
      <c r="A2818" s="2" t="s">
        <v>1196</v>
      </c>
      <c r="B2818" s="2"/>
      <c r="C2818" s="2"/>
      <c r="D2818" s="2"/>
      <c r="E2818" s="2"/>
      <c r="F2818" s="2"/>
      <c r="G2818" s="2"/>
      <c r="H2818" s="2"/>
      <c r="I2818" s="2" t="s">
        <v>1196</v>
      </c>
      <c r="J2818" s="2">
        <v>6.5</v>
      </c>
    </row>
    <row r="2819">
      <c r="A2819" s="2" t="s">
        <v>585</v>
      </c>
      <c r="B2819" s="2" t="s">
        <v>2228</v>
      </c>
      <c r="C2819" s="2"/>
      <c r="D2819" s="2"/>
      <c r="E2819" s="2"/>
      <c r="F2819" s="2"/>
      <c r="G2819" s="2"/>
      <c r="H2819" s="2"/>
      <c r="I2819" s="2" t="s">
        <v>2620</v>
      </c>
      <c r="J2819" s="2">
        <v>3.6</v>
      </c>
    </row>
    <row r="2820">
      <c r="A2820" s="2" t="s">
        <v>585</v>
      </c>
      <c r="B2820" s="2" t="s">
        <v>1196</v>
      </c>
      <c r="C2820" s="2" t="s">
        <v>6837</v>
      </c>
      <c r="D2820" s="2"/>
      <c r="E2820" s="2"/>
      <c r="F2820" s="2"/>
      <c r="G2820" s="2"/>
      <c r="H2820" s="2"/>
      <c r="I2820" s="2" t="s">
        <v>495</v>
      </c>
      <c r="J2820" s="2">
        <v>7.7</v>
      </c>
    </row>
    <row r="2821">
      <c r="A2821" s="2" t="s">
        <v>1196</v>
      </c>
      <c r="B2821" s="2" t="s">
        <v>6837</v>
      </c>
      <c r="C2821" s="2"/>
      <c r="D2821" s="2"/>
      <c r="E2821" s="2"/>
      <c r="F2821" s="2"/>
      <c r="G2821" s="2"/>
      <c r="H2821" s="2"/>
      <c r="I2821" s="2" t="s">
        <v>76</v>
      </c>
      <c r="J2821" s="2">
        <v>7.7</v>
      </c>
    </row>
    <row r="2822">
      <c r="A2822" s="2" t="s">
        <v>464</v>
      </c>
      <c r="B2822" s="2" t="s">
        <v>330</v>
      </c>
      <c r="C2822" s="2" t="s">
        <v>585</v>
      </c>
      <c r="D2822" s="2" t="s">
        <v>4259</v>
      </c>
      <c r="E2822" s="2"/>
      <c r="F2822" s="2"/>
      <c r="G2822" s="2"/>
      <c r="H2822" s="2"/>
      <c r="I2822" s="2" t="s">
        <v>173</v>
      </c>
      <c r="J2822" s="2">
        <v>5.9</v>
      </c>
    </row>
    <row r="2823">
      <c r="A2823" s="2" t="s">
        <v>585</v>
      </c>
      <c r="B2823" s="2" t="s">
        <v>6837</v>
      </c>
      <c r="C2823" s="2"/>
      <c r="D2823" s="2"/>
      <c r="E2823" s="2"/>
      <c r="F2823" s="2"/>
      <c r="G2823" s="2"/>
      <c r="H2823" s="2"/>
      <c r="I2823" s="2" t="s">
        <v>590</v>
      </c>
      <c r="J2823" s="2">
        <v>6.8</v>
      </c>
    </row>
    <row r="2824">
      <c r="A2824" s="2" t="s">
        <v>1196</v>
      </c>
      <c r="B2824" s="2" t="s">
        <v>6837</v>
      </c>
      <c r="C2824" s="2"/>
      <c r="D2824" s="2"/>
      <c r="E2824" s="2"/>
      <c r="F2824" s="2"/>
      <c r="G2824" s="2"/>
      <c r="H2824" s="2"/>
      <c r="I2824" s="2" t="s">
        <v>76</v>
      </c>
      <c r="J2824" s="2">
        <v>7.4</v>
      </c>
    </row>
    <row r="2825">
      <c r="A2825" s="2" t="s">
        <v>585</v>
      </c>
      <c r="B2825" s="2" t="s">
        <v>4259</v>
      </c>
      <c r="C2825" s="2"/>
      <c r="D2825" s="2"/>
      <c r="E2825" s="2"/>
      <c r="F2825" s="2"/>
      <c r="G2825" s="2"/>
      <c r="H2825" s="2"/>
      <c r="I2825" s="2" t="s">
        <v>1907</v>
      </c>
      <c r="J2825" s="2">
        <v>5.1</v>
      </c>
    </row>
    <row r="2826">
      <c r="A2826" s="2" t="s">
        <v>1196</v>
      </c>
      <c r="B2826" s="2"/>
      <c r="C2826" s="2"/>
      <c r="D2826" s="2"/>
      <c r="E2826" s="2"/>
      <c r="F2826" s="2"/>
      <c r="G2826" s="2"/>
      <c r="H2826" s="2"/>
      <c r="I2826" s="2" t="s">
        <v>1196</v>
      </c>
      <c r="J2826" s="2">
        <v>9.1</v>
      </c>
    </row>
    <row r="2827">
      <c r="A2827" s="2" t="s">
        <v>4624</v>
      </c>
      <c r="B2827" s="2" t="s">
        <v>1196</v>
      </c>
      <c r="C2827" s="2"/>
      <c r="D2827" s="2"/>
      <c r="E2827" s="2"/>
      <c r="F2827" s="2"/>
      <c r="G2827" s="2"/>
      <c r="H2827" s="2"/>
      <c r="I2827" s="2" t="s">
        <v>540</v>
      </c>
      <c r="J2827" s="2">
        <v>7.4</v>
      </c>
    </row>
    <row r="2828">
      <c r="A2828" s="2" t="s">
        <v>585</v>
      </c>
      <c r="B2828" s="2" t="s">
        <v>8361</v>
      </c>
      <c r="C2828" s="2"/>
      <c r="D2828" s="2"/>
      <c r="E2828" s="2"/>
      <c r="F2828" s="2"/>
      <c r="G2828" s="2"/>
      <c r="H2828" s="2"/>
      <c r="I2828" s="2" t="s">
        <v>349</v>
      </c>
      <c r="J2828" s="2">
        <v>7.2</v>
      </c>
    </row>
    <row r="2829">
      <c r="A2829" s="2" t="s">
        <v>8361</v>
      </c>
      <c r="B2829" s="2" t="s">
        <v>1196</v>
      </c>
      <c r="C2829" s="2" t="s">
        <v>4153</v>
      </c>
      <c r="D2829" s="2" t="s">
        <v>8362</v>
      </c>
      <c r="E2829" s="2" t="s">
        <v>3593</v>
      </c>
      <c r="F2829" s="2"/>
      <c r="G2829" s="2"/>
      <c r="H2829" s="2"/>
      <c r="I2829" s="2" t="s">
        <v>4729</v>
      </c>
      <c r="J2829" s="2">
        <v>6.0</v>
      </c>
    </row>
    <row r="2830">
      <c r="A2830" s="2" t="s">
        <v>464</v>
      </c>
      <c r="B2830" s="2" t="s">
        <v>8361</v>
      </c>
      <c r="C2830" s="2" t="s">
        <v>1196</v>
      </c>
      <c r="D2830" s="2" t="s">
        <v>3593</v>
      </c>
      <c r="E2830" s="2"/>
      <c r="F2830" s="2"/>
      <c r="G2830" s="2"/>
      <c r="H2830" s="2"/>
      <c r="I2830" s="2" t="s">
        <v>154</v>
      </c>
      <c r="J2830" s="2">
        <v>7.4</v>
      </c>
    </row>
    <row r="2831">
      <c r="A2831" s="2" t="s">
        <v>4624</v>
      </c>
      <c r="B2831" s="2" t="s">
        <v>1196</v>
      </c>
      <c r="C2831" s="2" t="s">
        <v>7872</v>
      </c>
      <c r="D2831" s="2" t="s">
        <v>8363</v>
      </c>
      <c r="E2831" s="2"/>
      <c r="F2831" s="2"/>
      <c r="G2831" s="2"/>
      <c r="H2831" s="2"/>
      <c r="I2831" s="2" t="s">
        <v>1139</v>
      </c>
      <c r="J2831" s="2">
        <v>8.3</v>
      </c>
    </row>
    <row r="2832">
      <c r="A2832" s="2" t="s">
        <v>4624</v>
      </c>
      <c r="B2832" s="2" t="s">
        <v>1196</v>
      </c>
      <c r="C2832" s="2" t="s">
        <v>6837</v>
      </c>
      <c r="D2832" s="2"/>
      <c r="E2832" s="2"/>
      <c r="F2832" s="2"/>
      <c r="G2832" s="2"/>
      <c r="H2832" s="2"/>
      <c r="I2832" s="2" t="s">
        <v>2205</v>
      </c>
      <c r="J2832" s="2">
        <v>8.1</v>
      </c>
    </row>
    <row r="2833">
      <c r="A2833" s="2" t="s">
        <v>1196</v>
      </c>
      <c r="B2833" s="2" t="s">
        <v>2228</v>
      </c>
      <c r="C2833" s="2" t="s">
        <v>4259</v>
      </c>
      <c r="D2833" s="2" t="s">
        <v>3593</v>
      </c>
      <c r="E2833" s="2"/>
      <c r="F2833" s="2"/>
      <c r="G2833" s="2"/>
      <c r="H2833" s="2"/>
      <c r="I2833" s="2" t="s">
        <v>1114</v>
      </c>
      <c r="J2833" s="2">
        <v>6.3</v>
      </c>
    </row>
    <row r="2834">
      <c r="A2834" s="2" t="s">
        <v>4624</v>
      </c>
      <c r="B2834" s="2" t="s">
        <v>585</v>
      </c>
      <c r="C2834" s="2" t="s">
        <v>1196</v>
      </c>
      <c r="D2834" s="2" t="s">
        <v>8363</v>
      </c>
      <c r="E2834" s="2"/>
      <c r="F2834" s="2"/>
      <c r="G2834" s="2"/>
      <c r="H2834" s="2"/>
      <c r="I2834" s="2" t="s">
        <v>4735</v>
      </c>
      <c r="J2834" s="2">
        <v>7.3</v>
      </c>
    </row>
    <row r="2835">
      <c r="A2835" s="2" t="s">
        <v>585</v>
      </c>
      <c r="B2835" s="2"/>
      <c r="C2835" s="2"/>
      <c r="D2835" s="2"/>
      <c r="E2835" s="2"/>
      <c r="F2835" s="2"/>
      <c r="G2835" s="2"/>
      <c r="H2835" s="2"/>
      <c r="I2835" s="2" t="s">
        <v>585</v>
      </c>
      <c r="J2835" s="2">
        <v>3.6</v>
      </c>
    </row>
    <row r="2836">
      <c r="A2836" s="2" t="s">
        <v>25</v>
      </c>
      <c r="B2836" s="2" t="s">
        <v>4153</v>
      </c>
      <c r="C2836" s="2"/>
      <c r="D2836" s="2"/>
      <c r="E2836" s="2"/>
      <c r="F2836" s="2"/>
      <c r="G2836" s="2"/>
      <c r="H2836" s="2"/>
      <c r="I2836" s="2" t="s">
        <v>1420</v>
      </c>
      <c r="J2836" s="2">
        <v>1.6</v>
      </c>
    </row>
    <row r="2837">
      <c r="A2837" s="2" t="s">
        <v>1196</v>
      </c>
      <c r="B2837" s="2" t="s">
        <v>3593</v>
      </c>
      <c r="C2837" s="2"/>
      <c r="D2837" s="2"/>
      <c r="E2837" s="2"/>
      <c r="F2837" s="2"/>
      <c r="G2837" s="2"/>
      <c r="H2837" s="2"/>
      <c r="I2837" s="2" t="s">
        <v>1422</v>
      </c>
      <c r="J2837" s="2">
        <v>8.0</v>
      </c>
    </row>
    <row r="2838">
      <c r="A2838" s="2" t="s">
        <v>464</v>
      </c>
      <c r="B2838" s="2" t="s">
        <v>8361</v>
      </c>
      <c r="C2838" s="2" t="s">
        <v>4259</v>
      </c>
      <c r="D2838" s="2" t="s">
        <v>3593</v>
      </c>
      <c r="E2838" s="2"/>
      <c r="F2838" s="2"/>
      <c r="G2838" s="2"/>
      <c r="H2838" s="2"/>
      <c r="I2838" s="2" t="s">
        <v>490</v>
      </c>
      <c r="J2838" s="2">
        <v>6.2</v>
      </c>
    </row>
    <row r="2839">
      <c r="A2839" s="2" t="s">
        <v>8361</v>
      </c>
      <c r="B2839" s="2" t="s">
        <v>1196</v>
      </c>
      <c r="C2839" s="2"/>
      <c r="D2839" s="2"/>
      <c r="E2839" s="2"/>
      <c r="F2839" s="2"/>
      <c r="G2839" s="2"/>
      <c r="H2839" s="2"/>
      <c r="I2839" s="2" t="s">
        <v>683</v>
      </c>
      <c r="J2839" s="2">
        <v>9.0</v>
      </c>
    </row>
    <row r="2840">
      <c r="A2840" s="2" t="s">
        <v>1196</v>
      </c>
      <c r="B2840" s="2" t="s">
        <v>4153</v>
      </c>
      <c r="C2840" s="2" t="s">
        <v>6837</v>
      </c>
      <c r="D2840" s="2"/>
      <c r="E2840" s="2"/>
      <c r="F2840" s="2"/>
      <c r="G2840" s="2"/>
      <c r="H2840" s="2"/>
      <c r="I2840" s="2" t="s">
        <v>2706</v>
      </c>
      <c r="J2840" s="2">
        <v>6.1</v>
      </c>
    </row>
    <row r="2841">
      <c r="A2841" s="2" t="s">
        <v>443</v>
      </c>
      <c r="B2841" s="2" t="s">
        <v>2228</v>
      </c>
      <c r="C2841" s="2" t="s">
        <v>3593</v>
      </c>
      <c r="D2841" s="2"/>
      <c r="E2841" s="2"/>
      <c r="F2841" s="2"/>
      <c r="G2841" s="2"/>
      <c r="H2841" s="2"/>
      <c r="I2841" s="2" t="s">
        <v>3367</v>
      </c>
      <c r="J2841" s="2">
        <v>5.7</v>
      </c>
    </row>
    <row r="2842">
      <c r="A2842" s="2" t="s">
        <v>1196</v>
      </c>
      <c r="B2842" s="2"/>
      <c r="C2842" s="2"/>
      <c r="D2842" s="2"/>
      <c r="E2842" s="2"/>
      <c r="F2842" s="2"/>
      <c r="G2842" s="2"/>
      <c r="H2842" s="2"/>
      <c r="I2842" s="2" t="s">
        <v>1196</v>
      </c>
      <c r="J2842" s="2">
        <v>6.8</v>
      </c>
    </row>
    <row r="2843">
      <c r="A2843" s="2" t="s">
        <v>585</v>
      </c>
      <c r="B2843" s="2" t="s">
        <v>8362</v>
      </c>
      <c r="C2843" s="2"/>
      <c r="D2843" s="2"/>
      <c r="E2843" s="2"/>
      <c r="F2843" s="2"/>
      <c r="G2843" s="2"/>
      <c r="H2843" s="2"/>
      <c r="I2843" s="2" t="s">
        <v>3601</v>
      </c>
      <c r="J2843" s="2">
        <v>5.5</v>
      </c>
    </row>
    <row r="2844">
      <c r="A2844" s="2" t="s">
        <v>464</v>
      </c>
      <c r="B2844" s="2" t="s">
        <v>8361</v>
      </c>
      <c r="C2844" s="2" t="s">
        <v>1196</v>
      </c>
      <c r="D2844" s="2" t="s">
        <v>3593</v>
      </c>
      <c r="E2844" s="2" t="s">
        <v>5212</v>
      </c>
      <c r="F2844" s="2"/>
      <c r="G2844" s="2"/>
      <c r="H2844" s="2"/>
      <c r="I2844" s="2" t="s">
        <v>3553</v>
      </c>
      <c r="J2844" s="2">
        <v>6.8</v>
      </c>
    </row>
    <row r="2845">
      <c r="A2845" s="2" t="s">
        <v>585</v>
      </c>
      <c r="B2845" s="2" t="s">
        <v>1196</v>
      </c>
      <c r="C2845" s="2"/>
      <c r="D2845" s="2"/>
      <c r="E2845" s="2"/>
      <c r="F2845" s="2"/>
      <c r="G2845" s="2"/>
      <c r="H2845" s="2"/>
      <c r="I2845" s="2" t="s">
        <v>888</v>
      </c>
      <c r="J2845" s="2">
        <v>7.3</v>
      </c>
    </row>
    <row r="2846">
      <c r="A2846" s="2" t="s">
        <v>585</v>
      </c>
      <c r="B2846" s="2" t="s">
        <v>6837</v>
      </c>
      <c r="C2846" s="2"/>
      <c r="D2846" s="2"/>
      <c r="E2846" s="2"/>
      <c r="F2846" s="2"/>
      <c r="G2846" s="2"/>
      <c r="H2846" s="2"/>
      <c r="I2846" s="2" t="s">
        <v>590</v>
      </c>
      <c r="J2846" s="2">
        <v>6.1</v>
      </c>
    </row>
    <row r="2847">
      <c r="A2847" s="2" t="s">
        <v>585</v>
      </c>
      <c r="B2847" s="2" t="s">
        <v>1196</v>
      </c>
      <c r="C2847" s="2" t="s">
        <v>6837</v>
      </c>
      <c r="D2847" s="2"/>
      <c r="E2847" s="2"/>
      <c r="F2847" s="2"/>
      <c r="G2847" s="2"/>
      <c r="H2847" s="2"/>
      <c r="I2847" s="2" t="s">
        <v>495</v>
      </c>
      <c r="J2847" s="2">
        <v>7.2</v>
      </c>
    </row>
    <row r="2848">
      <c r="A2848" s="2" t="s">
        <v>585</v>
      </c>
      <c r="B2848" s="2"/>
      <c r="C2848" s="2"/>
      <c r="D2848" s="2"/>
      <c r="E2848" s="2"/>
      <c r="F2848" s="2"/>
      <c r="G2848" s="2"/>
      <c r="H2848" s="2"/>
      <c r="I2848" s="2" t="s">
        <v>585</v>
      </c>
      <c r="J2848" s="2">
        <v>5.9</v>
      </c>
    </row>
    <row r="2849">
      <c r="A2849" s="2" t="s">
        <v>464</v>
      </c>
      <c r="B2849" s="2" t="s">
        <v>585</v>
      </c>
      <c r="C2849" s="2" t="s">
        <v>8361</v>
      </c>
      <c r="D2849" s="2"/>
      <c r="E2849" s="2"/>
      <c r="F2849" s="2"/>
      <c r="G2849" s="2"/>
      <c r="H2849" s="2"/>
      <c r="I2849" s="2" t="s">
        <v>613</v>
      </c>
      <c r="J2849" s="2">
        <v>6.1</v>
      </c>
    </row>
    <row r="2850">
      <c r="A2850" s="2" t="s">
        <v>1196</v>
      </c>
      <c r="B2850" s="2" t="s">
        <v>2228</v>
      </c>
      <c r="C2850" s="2" t="s">
        <v>3593</v>
      </c>
      <c r="D2850" s="2"/>
      <c r="E2850" s="2"/>
      <c r="F2850" s="2"/>
      <c r="G2850" s="2"/>
      <c r="H2850" s="2"/>
      <c r="I2850" s="2" t="s">
        <v>1535</v>
      </c>
      <c r="J2850" s="2">
        <v>6.8</v>
      </c>
    </row>
    <row r="2851">
      <c r="A2851" s="2" t="s">
        <v>4259</v>
      </c>
      <c r="B2851" s="2" t="s">
        <v>3593</v>
      </c>
      <c r="C2851" s="2"/>
      <c r="D2851" s="2"/>
      <c r="E2851" s="2"/>
      <c r="F2851" s="2"/>
      <c r="G2851" s="2"/>
      <c r="H2851" s="2"/>
      <c r="I2851" s="2" t="s">
        <v>1036</v>
      </c>
      <c r="J2851" s="2">
        <v>7.7</v>
      </c>
    </row>
    <row r="2852">
      <c r="A2852" s="2" t="s">
        <v>330</v>
      </c>
      <c r="B2852" s="2" t="s">
        <v>585</v>
      </c>
      <c r="C2852" s="2" t="s">
        <v>6284</v>
      </c>
      <c r="D2852" s="2"/>
      <c r="E2852" s="2"/>
      <c r="F2852" s="2"/>
      <c r="G2852" s="2"/>
      <c r="H2852" s="2"/>
      <c r="I2852" s="2" t="s">
        <v>833</v>
      </c>
      <c r="J2852" s="2">
        <v>4.9</v>
      </c>
    </row>
    <row r="2853">
      <c r="A2853" s="2" t="s">
        <v>585</v>
      </c>
      <c r="B2853" s="2" t="s">
        <v>1196</v>
      </c>
      <c r="C2853" s="2" t="s">
        <v>6837</v>
      </c>
      <c r="D2853" s="2"/>
      <c r="E2853" s="2"/>
      <c r="F2853" s="2"/>
      <c r="G2853" s="2"/>
      <c r="H2853" s="2"/>
      <c r="I2853" s="2" t="s">
        <v>495</v>
      </c>
      <c r="J2853" s="2">
        <v>6.1</v>
      </c>
    </row>
    <row r="2854">
      <c r="A2854" s="2" t="s">
        <v>585</v>
      </c>
      <c r="B2854" s="2" t="s">
        <v>8361</v>
      </c>
      <c r="C2854" s="2" t="s">
        <v>6284</v>
      </c>
      <c r="D2854" s="2" t="s">
        <v>4259</v>
      </c>
      <c r="E2854" s="2"/>
      <c r="F2854" s="2"/>
      <c r="G2854" s="2"/>
      <c r="H2854" s="2"/>
      <c r="I2854" s="2" t="s">
        <v>4762</v>
      </c>
      <c r="J2854" s="2">
        <v>2.5</v>
      </c>
    </row>
    <row r="2855">
      <c r="A2855" s="2" t="s">
        <v>464</v>
      </c>
      <c r="B2855" s="2" t="s">
        <v>585</v>
      </c>
      <c r="C2855" s="2" t="s">
        <v>8361</v>
      </c>
      <c r="D2855" s="2" t="s">
        <v>3593</v>
      </c>
      <c r="E2855" s="2"/>
      <c r="F2855" s="2"/>
      <c r="G2855" s="2"/>
      <c r="H2855" s="2"/>
      <c r="I2855" s="2" t="s">
        <v>142</v>
      </c>
      <c r="J2855" s="2">
        <v>6.1</v>
      </c>
    </row>
    <row r="2856">
      <c r="A2856" s="2" t="s">
        <v>585</v>
      </c>
      <c r="B2856" s="2" t="s">
        <v>1196</v>
      </c>
      <c r="C2856" s="2" t="s">
        <v>6284</v>
      </c>
      <c r="D2856" s="2"/>
      <c r="E2856" s="2"/>
      <c r="F2856" s="2"/>
      <c r="G2856" s="2"/>
      <c r="H2856" s="2"/>
      <c r="I2856" s="2" t="s">
        <v>1378</v>
      </c>
      <c r="J2856" s="2">
        <v>5.9</v>
      </c>
    </row>
    <row r="2857">
      <c r="A2857" s="2" t="s">
        <v>443</v>
      </c>
      <c r="B2857" s="2" t="s">
        <v>2228</v>
      </c>
      <c r="C2857" s="2"/>
      <c r="D2857" s="2"/>
      <c r="E2857" s="2"/>
      <c r="F2857" s="2"/>
      <c r="G2857" s="2"/>
      <c r="H2857" s="2"/>
      <c r="I2857" s="2" t="s">
        <v>2563</v>
      </c>
      <c r="J2857" s="2">
        <v>5.7</v>
      </c>
    </row>
    <row r="2858">
      <c r="A2858" s="2" t="s">
        <v>8361</v>
      </c>
      <c r="B2858" s="2" t="s">
        <v>3593</v>
      </c>
      <c r="C2858" s="2"/>
      <c r="D2858" s="2"/>
      <c r="E2858" s="2"/>
      <c r="F2858" s="2"/>
      <c r="G2858" s="2"/>
      <c r="H2858" s="2"/>
      <c r="I2858" s="2" t="s">
        <v>535</v>
      </c>
      <c r="J2858" s="2">
        <v>5.6</v>
      </c>
    </row>
    <row r="2859">
      <c r="A2859" s="2" t="s">
        <v>2228</v>
      </c>
      <c r="B2859" s="2"/>
      <c r="C2859" s="2"/>
      <c r="D2859" s="2"/>
      <c r="E2859" s="2"/>
      <c r="F2859" s="2"/>
      <c r="G2859" s="2"/>
      <c r="H2859" s="2"/>
      <c r="I2859" s="2" t="s">
        <v>2228</v>
      </c>
      <c r="J2859" s="2">
        <v>7.2</v>
      </c>
    </row>
    <row r="2860">
      <c r="A2860" s="2" t="s">
        <v>1196</v>
      </c>
      <c r="B2860" s="2" t="s">
        <v>8362</v>
      </c>
      <c r="C2860" s="2" t="s">
        <v>4259</v>
      </c>
      <c r="D2860" s="2" t="s">
        <v>3593</v>
      </c>
      <c r="E2860" s="2"/>
      <c r="F2860" s="2"/>
      <c r="G2860" s="2"/>
      <c r="H2860" s="2"/>
      <c r="I2860" s="2" t="s">
        <v>779</v>
      </c>
      <c r="J2860" s="2">
        <v>7.7</v>
      </c>
    </row>
    <row r="2861">
      <c r="A2861" s="2" t="s">
        <v>585</v>
      </c>
      <c r="B2861" s="2" t="s">
        <v>1196</v>
      </c>
      <c r="C2861" s="2" t="s">
        <v>443</v>
      </c>
      <c r="D2861" s="2"/>
      <c r="E2861" s="2"/>
      <c r="F2861" s="2"/>
      <c r="G2861" s="2"/>
      <c r="H2861" s="2"/>
      <c r="I2861" s="2" t="s">
        <v>2730</v>
      </c>
      <c r="J2861" s="2">
        <v>7.8</v>
      </c>
    </row>
    <row r="2862">
      <c r="A2862" s="2" t="s">
        <v>585</v>
      </c>
      <c r="B2862" s="2" t="s">
        <v>6837</v>
      </c>
      <c r="C2862" s="2"/>
      <c r="D2862" s="2"/>
      <c r="E2862" s="2"/>
      <c r="F2862" s="2"/>
      <c r="G2862" s="2"/>
      <c r="H2862" s="2"/>
      <c r="I2862" s="2" t="s">
        <v>590</v>
      </c>
      <c r="J2862" s="2">
        <v>6.1</v>
      </c>
    </row>
    <row r="2863">
      <c r="A2863" s="2" t="s">
        <v>330</v>
      </c>
      <c r="B2863" s="2" t="s">
        <v>6284</v>
      </c>
      <c r="C2863" s="2" t="s">
        <v>4259</v>
      </c>
      <c r="D2863" s="2"/>
      <c r="E2863" s="2"/>
      <c r="F2863" s="2"/>
      <c r="G2863" s="2"/>
      <c r="H2863" s="2"/>
      <c r="I2863" s="2" t="s">
        <v>4778</v>
      </c>
      <c r="J2863" s="2">
        <v>5.8</v>
      </c>
    </row>
    <row r="2864">
      <c r="A2864" s="2" t="s">
        <v>1196</v>
      </c>
      <c r="B2864" s="2" t="s">
        <v>6837</v>
      </c>
      <c r="C2864" s="2"/>
      <c r="D2864" s="2"/>
      <c r="E2864" s="2"/>
      <c r="F2864" s="2"/>
      <c r="G2864" s="2"/>
      <c r="H2864" s="2"/>
      <c r="I2864" s="2" t="s">
        <v>76</v>
      </c>
      <c r="J2864" s="2">
        <v>6.5</v>
      </c>
    </row>
    <row r="2865">
      <c r="A2865" s="2" t="s">
        <v>1196</v>
      </c>
      <c r="B2865" s="2" t="s">
        <v>7872</v>
      </c>
      <c r="C2865" s="2" t="s">
        <v>8363</v>
      </c>
      <c r="D2865" s="2"/>
      <c r="E2865" s="2"/>
      <c r="F2865" s="2"/>
      <c r="G2865" s="2"/>
      <c r="H2865" s="2"/>
      <c r="I2865" s="2" t="s">
        <v>695</v>
      </c>
      <c r="J2865" s="2">
        <v>7.9</v>
      </c>
    </row>
    <row r="2866">
      <c r="A2866" s="2" t="s">
        <v>330</v>
      </c>
      <c r="B2866" s="2" t="s">
        <v>1196</v>
      </c>
      <c r="C2866" s="2" t="s">
        <v>4259</v>
      </c>
      <c r="D2866" s="2"/>
      <c r="E2866" s="2"/>
      <c r="F2866" s="2"/>
      <c r="G2866" s="2"/>
      <c r="H2866" s="2"/>
      <c r="I2866" s="2" t="s">
        <v>226</v>
      </c>
      <c r="J2866" s="2">
        <v>6.3</v>
      </c>
    </row>
    <row r="2867">
      <c r="A2867" s="2" t="s">
        <v>585</v>
      </c>
      <c r="B2867" s="2" t="s">
        <v>6837</v>
      </c>
      <c r="C2867" s="2"/>
      <c r="D2867" s="2"/>
      <c r="E2867" s="2"/>
      <c r="F2867" s="2"/>
      <c r="G2867" s="2"/>
      <c r="H2867" s="2"/>
      <c r="I2867" s="2" t="s">
        <v>590</v>
      </c>
      <c r="J2867" s="2">
        <v>3.8</v>
      </c>
    </row>
    <row r="2868">
      <c r="A2868" s="2" t="s">
        <v>1196</v>
      </c>
      <c r="B2868" s="2"/>
      <c r="C2868" s="2"/>
      <c r="D2868" s="2"/>
      <c r="E2868" s="2"/>
      <c r="F2868" s="2"/>
      <c r="G2868" s="2"/>
      <c r="H2868" s="2"/>
      <c r="I2868" s="2" t="s">
        <v>1196</v>
      </c>
      <c r="J2868" s="2">
        <v>8.3</v>
      </c>
    </row>
    <row r="2869">
      <c r="A2869" s="2" t="s">
        <v>585</v>
      </c>
      <c r="B2869" s="2"/>
      <c r="C2869" s="2"/>
      <c r="D2869" s="2"/>
      <c r="E2869" s="2"/>
      <c r="F2869" s="2"/>
      <c r="G2869" s="2"/>
      <c r="H2869" s="2"/>
      <c r="I2869" s="2" t="s">
        <v>585</v>
      </c>
      <c r="J2869" s="2">
        <v>6.4</v>
      </c>
    </row>
    <row r="2870">
      <c r="A2870" s="2" t="s">
        <v>585</v>
      </c>
      <c r="B2870" s="2" t="s">
        <v>8361</v>
      </c>
      <c r="C2870" s="2" t="s">
        <v>3593</v>
      </c>
      <c r="D2870" s="2"/>
      <c r="E2870" s="2"/>
      <c r="F2870" s="2"/>
      <c r="G2870" s="2"/>
      <c r="H2870" s="2"/>
      <c r="I2870" s="2" t="s">
        <v>2082</v>
      </c>
      <c r="J2870" s="2">
        <v>6.7</v>
      </c>
    </row>
    <row r="2871">
      <c r="A2871" s="2" t="s">
        <v>585</v>
      </c>
      <c r="B2871" s="2"/>
      <c r="C2871" s="2"/>
      <c r="D2871" s="2"/>
      <c r="E2871" s="2"/>
      <c r="F2871" s="2"/>
      <c r="G2871" s="2"/>
      <c r="H2871" s="2"/>
      <c r="I2871" s="2" t="s">
        <v>585</v>
      </c>
      <c r="J2871" s="2">
        <v>6.1</v>
      </c>
    </row>
    <row r="2872">
      <c r="A2872" s="2" t="s">
        <v>464</v>
      </c>
      <c r="B2872" s="2" t="s">
        <v>8361</v>
      </c>
      <c r="C2872" s="2" t="s">
        <v>8362</v>
      </c>
      <c r="D2872" s="2" t="s">
        <v>3593</v>
      </c>
      <c r="E2872" s="2"/>
      <c r="F2872" s="2"/>
      <c r="G2872" s="2"/>
      <c r="H2872" s="2"/>
      <c r="I2872" s="2" t="s">
        <v>416</v>
      </c>
      <c r="J2872" s="2">
        <v>8.1</v>
      </c>
    </row>
    <row r="2873">
      <c r="A2873" s="2" t="s">
        <v>1196</v>
      </c>
      <c r="B2873" s="2" t="s">
        <v>3593</v>
      </c>
      <c r="C2873" s="2"/>
      <c r="D2873" s="2"/>
      <c r="E2873" s="2"/>
      <c r="F2873" s="2"/>
      <c r="G2873" s="2"/>
      <c r="H2873" s="2"/>
      <c r="I2873" s="2" t="s">
        <v>1422</v>
      </c>
      <c r="J2873" s="2">
        <v>6.0</v>
      </c>
    </row>
    <row r="2874">
      <c r="A2874" s="2" t="s">
        <v>1196</v>
      </c>
      <c r="B2874" s="2" t="s">
        <v>4153</v>
      </c>
      <c r="C2874" s="2"/>
      <c r="D2874" s="2"/>
      <c r="E2874" s="2"/>
      <c r="F2874" s="2"/>
      <c r="G2874" s="2"/>
      <c r="H2874" s="2"/>
      <c r="I2874" s="2" t="s">
        <v>2162</v>
      </c>
      <c r="J2874" s="2">
        <v>5.8</v>
      </c>
    </row>
    <row r="2875">
      <c r="A2875" s="2" t="s">
        <v>330</v>
      </c>
      <c r="B2875" s="2" t="s">
        <v>585</v>
      </c>
      <c r="C2875" s="2" t="s">
        <v>6837</v>
      </c>
      <c r="D2875" s="2" t="s">
        <v>4259</v>
      </c>
      <c r="E2875" s="2"/>
      <c r="F2875" s="2"/>
      <c r="G2875" s="2"/>
      <c r="H2875" s="2"/>
      <c r="I2875" s="2" t="s">
        <v>4799</v>
      </c>
      <c r="J2875" s="2">
        <v>5.6</v>
      </c>
    </row>
    <row r="2876">
      <c r="A2876" s="2" t="s">
        <v>585</v>
      </c>
      <c r="B2876" s="2" t="s">
        <v>8361</v>
      </c>
      <c r="C2876" s="2" t="s">
        <v>3593</v>
      </c>
      <c r="D2876" s="2"/>
      <c r="E2876" s="2"/>
      <c r="F2876" s="2"/>
      <c r="G2876" s="2"/>
      <c r="H2876" s="2"/>
      <c r="I2876" s="2" t="s">
        <v>2082</v>
      </c>
      <c r="J2876" s="2">
        <v>6.1</v>
      </c>
    </row>
    <row r="2877">
      <c r="A2877" s="2" t="s">
        <v>585</v>
      </c>
      <c r="B2877" s="2"/>
      <c r="C2877" s="2"/>
      <c r="D2877" s="2"/>
      <c r="E2877" s="2"/>
      <c r="F2877" s="2"/>
      <c r="G2877" s="2"/>
      <c r="H2877" s="2"/>
      <c r="I2877" s="2" t="s">
        <v>585</v>
      </c>
      <c r="J2877" s="2">
        <v>5.9</v>
      </c>
    </row>
    <row r="2878">
      <c r="A2878" s="2" t="s">
        <v>585</v>
      </c>
      <c r="B2878" s="2" t="s">
        <v>1196</v>
      </c>
      <c r="C2878" s="2" t="s">
        <v>6837</v>
      </c>
      <c r="D2878" s="2"/>
      <c r="E2878" s="2"/>
      <c r="F2878" s="2"/>
      <c r="G2878" s="2"/>
      <c r="H2878" s="2"/>
      <c r="I2878" s="2" t="s">
        <v>495</v>
      </c>
      <c r="J2878" s="2">
        <v>7.3</v>
      </c>
    </row>
    <row r="2879">
      <c r="A2879" s="2" t="s">
        <v>1196</v>
      </c>
      <c r="B2879" s="2" t="s">
        <v>8364</v>
      </c>
      <c r="C2879" s="2"/>
      <c r="D2879" s="2"/>
      <c r="E2879" s="2"/>
      <c r="F2879" s="2"/>
      <c r="G2879" s="2"/>
      <c r="H2879" s="2"/>
      <c r="I2879" s="2" t="s">
        <v>1327</v>
      </c>
      <c r="J2879" s="2">
        <v>6.8</v>
      </c>
    </row>
    <row r="2880">
      <c r="A2880" s="2" t="s">
        <v>585</v>
      </c>
      <c r="B2880" s="2" t="s">
        <v>1196</v>
      </c>
      <c r="C2880" s="2" t="s">
        <v>6837</v>
      </c>
      <c r="D2880" s="2"/>
      <c r="E2880" s="2"/>
      <c r="F2880" s="2"/>
      <c r="G2880" s="2"/>
      <c r="H2880" s="2"/>
      <c r="I2880" s="2" t="s">
        <v>495</v>
      </c>
      <c r="J2880" s="2">
        <v>5.7</v>
      </c>
    </row>
    <row r="2881">
      <c r="A2881" s="2" t="s">
        <v>1196</v>
      </c>
      <c r="B2881" s="2" t="s">
        <v>6837</v>
      </c>
      <c r="C2881" s="2"/>
      <c r="D2881" s="2"/>
      <c r="E2881" s="2"/>
      <c r="F2881" s="2"/>
      <c r="G2881" s="2"/>
      <c r="H2881" s="2"/>
      <c r="I2881" s="2" t="s">
        <v>76</v>
      </c>
      <c r="J2881" s="2">
        <v>7.3</v>
      </c>
    </row>
    <row r="2882">
      <c r="A2882" s="2" t="s">
        <v>1196</v>
      </c>
      <c r="B2882" s="2" t="s">
        <v>8362</v>
      </c>
      <c r="C2882" s="2" t="s">
        <v>6837</v>
      </c>
      <c r="D2882" s="2" t="s">
        <v>3593</v>
      </c>
      <c r="E2882" s="2"/>
      <c r="F2882" s="2"/>
      <c r="G2882" s="2"/>
      <c r="H2882" s="2"/>
      <c r="I2882" s="2" t="s">
        <v>1151</v>
      </c>
      <c r="J2882" s="2">
        <v>6.3</v>
      </c>
    </row>
    <row r="2883">
      <c r="A2883" s="2" t="s">
        <v>585</v>
      </c>
      <c r="B2883" s="2" t="s">
        <v>8361</v>
      </c>
      <c r="C2883" s="2" t="s">
        <v>1196</v>
      </c>
      <c r="D2883" s="2"/>
      <c r="E2883" s="2"/>
      <c r="F2883" s="2"/>
      <c r="G2883" s="2"/>
      <c r="H2883" s="2"/>
      <c r="I2883" s="2" t="s">
        <v>3182</v>
      </c>
      <c r="J2883" s="2">
        <v>5.9</v>
      </c>
    </row>
    <row r="2884">
      <c r="A2884" s="2" t="s">
        <v>1196</v>
      </c>
      <c r="B2884" s="2" t="s">
        <v>3593</v>
      </c>
      <c r="C2884" s="2"/>
      <c r="D2884" s="2"/>
      <c r="E2884" s="2"/>
      <c r="F2884" s="2"/>
      <c r="G2884" s="2"/>
      <c r="H2884" s="2"/>
      <c r="I2884" s="2" t="s">
        <v>1422</v>
      </c>
      <c r="J2884" s="2">
        <v>7.1</v>
      </c>
    </row>
    <row r="2885">
      <c r="A2885" s="2" t="s">
        <v>4624</v>
      </c>
      <c r="B2885" s="2" t="s">
        <v>585</v>
      </c>
      <c r="C2885" s="2" t="s">
        <v>8361</v>
      </c>
      <c r="D2885" s="2" t="s">
        <v>1196</v>
      </c>
      <c r="E2885" s="2"/>
      <c r="F2885" s="2"/>
      <c r="G2885" s="2"/>
      <c r="H2885" s="2"/>
      <c r="I2885" s="2" t="s">
        <v>644</v>
      </c>
      <c r="J2885" s="2">
        <v>7.1</v>
      </c>
    </row>
    <row r="2886">
      <c r="A2886" s="2" t="s">
        <v>1196</v>
      </c>
      <c r="B2886" s="2" t="s">
        <v>6837</v>
      </c>
      <c r="C2886" s="2"/>
      <c r="D2886" s="2"/>
      <c r="E2886" s="2"/>
      <c r="F2886" s="2"/>
      <c r="G2886" s="2"/>
      <c r="H2886" s="2"/>
      <c r="I2886" s="2" t="s">
        <v>76</v>
      </c>
      <c r="J2886" s="2">
        <v>8.0</v>
      </c>
    </row>
    <row r="2887">
      <c r="A2887" s="2" t="s">
        <v>464</v>
      </c>
      <c r="B2887" s="2"/>
      <c r="C2887" s="2"/>
      <c r="D2887" s="2"/>
      <c r="E2887" s="2"/>
      <c r="F2887" s="2"/>
      <c r="G2887" s="2"/>
      <c r="H2887" s="2"/>
      <c r="I2887" s="2" t="s">
        <v>464</v>
      </c>
      <c r="J2887" s="2">
        <v>5.1</v>
      </c>
    </row>
    <row r="2888">
      <c r="A2888" s="2" t="s">
        <v>4624</v>
      </c>
      <c r="B2888" s="2" t="s">
        <v>8361</v>
      </c>
      <c r="C2888" s="2" t="s">
        <v>1196</v>
      </c>
      <c r="D2888" s="2"/>
      <c r="E2888" s="2"/>
      <c r="F2888" s="2"/>
      <c r="G2888" s="2"/>
      <c r="H2888" s="2"/>
      <c r="I2888" s="2" t="s">
        <v>604</v>
      </c>
      <c r="J2888" s="2">
        <v>7.1</v>
      </c>
    </row>
    <row r="2889">
      <c r="A2889" s="2" t="s">
        <v>1196</v>
      </c>
      <c r="B2889" s="2" t="s">
        <v>6837</v>
      </c>
      <c r="C2889" s="2" t="s">
        <v>5212</v>
      </c>
      <c r="D2889" s="2"/>
      <c r="E2889" s="2"/>
      <c r="F2889" s="2"/>
      <c r="G2889" s="2"/>
      <c r="H2889" s="2"/>
      <c r="I2889" s="2" t="s">
        <v>1411</v>
      </c>
      <c r="J2889" s="2">
        <v>6.5</v>
      </c>
    </row>
    <row r="2890">
      <c r="A2890" s="2" t="s">
        <v>2228</v>
      </c>
      <c r="B2890" s="2" t="s">
        <v>3593</v>
      </c>
      <c r="C2890" s="2"/>
      <c r="D2890" s="2"/>
      <c r="E2890" s="2"/>
      <c r="F2890" s="2"/>
      <c r="G2890" s="2"/>
      <c r="H2890" s="2"/>
      <c r="I2890" s="2" t="s">
        <v>1929</v>
      </c>
      <c r="J2890" s="2">
        <v>4.5</v>
      </c>
    </row>
    <row r="2891">
      <c r="A2891" s="2" t="s">
        <v>464</v>
      </c>
      <c r="B2891" s="2" t="s">
        <v>585</v>
      </c>
      <c r="C2891" s="2" t="s">
        <v>4259</v>
      </c>
      <c r="D2891" s="2" t="s">
        <v>3593</v>
      </c>
      <c r="E2891" s="2"/>
      <c r="F2891" s="2"/>
      <c r="G2891" s="2"/>
      <c r="H2891" s="2"/>
      <c r="I2891" s="2" t="s">
        <v>2616</v>
      </c>
      <c r="J2891" s="2">
        <v>6.6</v>
      </c>
    </row>
    <row r="2892">
      <c r="A2892" s="2" t="s">
        <v>1196</v>
      </c>
      <c r="B2892" s="2" t="s">
        <v>6837</v>
      </c>
      <c r="C2892" s="2" t="s">
        <v>8363</v>
      </c>
      <c r="D2892" s="2"/>
      <c r="E2892" s="2"/>
      <c r="F2892" s="2"/>
      <c r="G2892" s="2"/>
      <c r="H2892" s="2"/>
      <c r="I2892" s="2" t="s">
        <v>1950</v>
      </c>
      <c r="J2892" s="2">
        <v>4.3</v>
      </c>
    </row>
    <row r="2893">
      <c r="A2893" s="2" t="s">
        <v>8361</v>
      </c>
      <c r="B2893" s="2" t="s">
        <v>3593</v>
      </c>
      <c r="C2893" s="2"/>
      <c r="D2893" s="2"/>
      <c r="E2893" s="2"/>
      <c r="F2893" s="2"/>
      <c r="G2893" s="2"/>
      <c r="H2893" s="2"/>
      <c r="I2893" s="2" t="s">
        <v>535</v>
      </c>
      <c r="J2893" s="2">
        <v>6.7</v>
      </c>
    </row>
    <row r="2894">
      <c r="A2894" s="2" t="s">
        <v>464</v>
      </c>
      <c r="B2894" s="2" t="s">
        <v>1196</v>
      </c>
      <c r="C2894" s="2" t="s">
        <v>7872</v>
      </c>
      <c r="D2894" s="2" t="s">
        <v>8363</v>
      </c>
      <c r="E2894" s="2"/>
      <c r="F2894" s="2"/>
      <c r="G2894" s="2"/>
      <c r="H2894" s="2"/>
      <c r="I2894" s="2" t="s">
        <v>352</v>
      </c>
      <c r="J2894" s="2">
        <v>6.8</v>
      </c>
    </row>
    <row r="2895">
      <c r="A2895" s="2" t="s">
        <v>464</v>
      </c>
      <c r="B2895" s="2" t="s">
        <v>330</v>
      </c>
      <c r="C2895" s="2" t="s">
        <v>585</v>
      </c>
      <c r="D2895" s="2" t="s">
        <v>6284</v>
      </c>
      <c r="E2895" s="2"/>
      <c r="F2895" s="2"/>
      <c r="G2895" s="2"/>
      <c r="H2895" s="2"/>
      <c r="I2895" s="2" t="s">
        <v>4829</v>
      </c>
      <c r="J2895" s="2">
        <v>5.4</v>
      </c>
    </row>
    <row r="2896">
      <c r="A2896" s="2" t="s">
        <v>4624</v>
      </c>
      <c r="B2896" s="2" t="s">
        <v>585</v>
      </c>
      <c r="C2896" s="2" t="s">
        <v>8361</v>
      </c>
      <c r="D2896" s="2" t="s">
        <v>1196</v>
      </c>
      <c r="E2896" s="2" t="s">
        <v>6837</v>
      </c>
      <c r="F2896" s="2"/>
      <c r="G2896" s="2"/>
      <c r="H2896" s="2"/>
      <c r="I2896" s="2" t="s">
        <v>4831</v>
      </c>
      <c r="J2896" s="2">
        <v>6.6</v>
      </c>
    </row>
    <row r="2897">
      <c r="A2897" s="2" t="s">
        <v>330</v>
      </c>
      <c r="B2897" s="2" t="s">
        <v>1196</v>
      </c>
      <c r="C2897" s="2" t="s">
        <v>7872</v>
      </c>
      <c r="D2897" s="2"/>
      <c r="E2897" s="2"/>
      <c r="F2897" s="2"/>
      <c r="G2897" s="2"/>
      <c r="H2897" s="2"/>
      <c r="I2897" s="2" t="s">
        <v>763</v>
      </c>
      <c r="J2897" s="2">
        <v>7.4</v>
      </c>
    </row>
    <row r="2898">
      <c r="A2898" s="2" t="s">
        <v>4624</v>
      </c>
      <c r="B2898" s="2" t="s">
        <v>1196</v>
      </c>
      <c r="C2898" s="2"/>
      <c r="D2898" s="2"/>
      <c r="E2898" s="2"/>
      <c r="F2898" s="2"/>
      <c r="G2898" s="2"/>
      <c r="H2898" s="2"/>
      <c r="I2898" s="2" t="s">
        <v>540</v>
      </c>
      <c r="J2898" s="2">
        <v>7.3</v>
      </c>
    </row>
    <row r="2899">
      <c r="A2899" s="2" t="s">
        <v>1196</v>
      </c>
      <c r="B2899" s="2"/>
      <c r="C2899" s="2"/>
      <c r="D2899" s="2"/>
      <c r="E2899" s="2"/>
      <c r="F2899" s="2"/>
      <c r="G2899" s="2"/>
      <c r="H2899" s="2"/>
      <c r="I2899" s="2" t="s">
        <v>1196</v>
      </c>
      <c r="J2899" s="2">
        <v>6.9</v>
      </c>
    </row>
    <row r="2900">
      <c r="A2900" s="2" t="s">
        <v>464</v>
      </c>
      <c r="B2900" s="2" t="s">
        <v>8361</v>
      </c>
      <c r="C2900" s="2" t="s">
        <v>1196</v>
      </c>
      <c r="D2900" s="2" t="s">
        <v>6837</v>
      </c>
      <c r="E2900" s="2" t="s">
        <v>3593</v>
      </c>
      <c r="F2900" s="2"/>
      <c r="G2900" s="2"/>
      <c r="H2900" s="2"/>
      <c r="I2900" s="2" t="s">
        <v>2023</v>
      </c>
      <c r="J2900" s="2">
        <v>8.0</v>
      </c>
    </row>
    <row r="2901">
      <c r="A2901" s="2" t="s">
        <v>1196</v>
      </c>
      <c r="B2901" s="2" t="s">
        <v>6837</v>
      </c>
      <c r="C2901" s="2" t="s">
        <v>4259</v>
      </c>
      <c r="D2901" s="2"/>
      <c r="E2901" s="2"/>
      <c r="F2901" s="2"/>
      <c r="G2901" s="2"/>
      <c r="H2901" s="2"/>
      <c r="I2901" s="2" t="s">
        <v>1914</v>
      </c>
      <c r="J2901" s="2">
        <v>6.4</v>
      </c>
    </row>
    <row r="2902">
      <c r="A2902" s="2" t="s">
        <v>8361</v>
      </c>
      <c r="B2902" s="2" t="s">
        <v>1196</v>
      </c>
      <c r="C2902" s="2" t="s">
        <v>8362</v>
      </c>
      <c r="D2902" s="2"/>
      <c r="E2902" s="2"/>
      <c r="F2902" s="2"/>
      <c r="G2902" s="2"/>
      <c r="H2902" s="2"/>
      <c r="I2902" s="2" t="s">
        <v>1077</v>
      </c>
      <c r="J2902" s="2">
        <v>7.8</v>
      </c>
    </row>
    <row r="2903">
      <c r="A2903" s="2" t="s">
        <v>8361</v>
      </c>
      <c r="B2903" s="2" t="s">
        <v>1196</v>
      </c>
      <c r="C2903" s="2" t="s">
        <v>3593</v>
      </c>
      <c r="D2903" s="2"/>
      <c r="E2903" s="2"/>
      <c r="F2903" s="2"/>
      <c r="G2903" s="2"/>
      <c r="H2903" s="2"/>
      <c r="I2903" s="2" t="s">
        <v>751</v>
      </c>
      <c r="J2903" s="2">
        <v>6.1</v>
      </c>
    </row>
    <row r="2904">
      <c r="A2904" s="2" t="s">
        <v>443</v>
      </c>
      <c r="B2904" s="2" t="s">
        <v>2228</v>
      </c>
      <c r="C2904" s="2" t="s">
        <v>3593</v>
      </c>
      <c r="D2904" s="2"/>
      <c r="E2904" s="2"/>
      <c r="F2904" s="2"/>
      <c r="G2904" s="2"/>
      <c r="H2904" s="2"/>
      <c r="I2904" s="2" t="s">
        <v>3367</v>
      </c>
      <c r="J2904" s="2">
        <v>6.1</v>
      </c>
    </row>
    <row r="2905">
      <c r="A2905" s="2" t="s">
        <v>2228</v>
      </c>
      <c r="B2905" s="2" t="s">
        <v>8362</v>
      </c>
      <c r="C2905" s="2"/>
      <c r="D2905" s="2"/>
      <c r="E2905" s="2"/>
      <c r="F2905" s="2"/>
      <c r="G2905" s="2"/>
      <c r="H2905" s="2"/>
      <c r="I2905" s="2" t="s">
        <v>1777</v>
      </c>
      <c r="J2905" s="2">
        <v>5.1</v>
      </c>
    </row>
    <row r="2906">
      <c r="A2906" s="2" t="s">
        <v>330</v>
      </c>
      <c r="B2906" s="2" t="s">
        <v>1196</v>
      </c>
      <c r="C2906" s="2" t="s">
        <v>6837</v>
      </c>
      <c r="D2906" s="2"/>
      <c r="E2906" s="2"/>
      <c r="F2906" s="2"/>
      <c r="G2906" s="2"/>
      <c r="H2906" s="2"/>
      <c r="I2906" s="2" t="s">
        <v>815</v>
      </c>
      <c r="J2906" s="2">
        <v>7.8</v>
      </c>
    </row>
    <row r="2907">
      <c r="A2907" s="2" t="s">
        <v>585</v>
      </c>
      <c r="B2907" s="2" t="s">
        <v>1196</v>
      </c>
      <c r="C2907" s="2" t="s">
        <v>6837</v>
      </c>
      <c r="D2907" s="2"/>
      <c r="E2907" s="2"/>
      <c r="F2907" s="2"/>
      <c r="G2907" s="2"/>
      <c r="H2907" s="2"/>
      <c r="I2907" s="2" t="s">
        <v>495</v>
      </c>
      <c r="J2907" s="2">
        <v>7.4</v>
      </c>
    </row>
    <row r="2908">
      <c r="A2908" s="2" t="s">
        <v>1196</v>
      </c>
      <c r="B2908" s="2" t="s">
        <v>8363</v>
      </c>
      <c r="C2908" s="2"/>
      <c r="D2908" s="2"/>
      <c r="E2908" s="2"/>
      <c r="F2908" s="2"/>
      <c r="G2908" s="2"/>
      <c r="H2908" s="2"/>
      <c r="I2908" s="2" t="s">
        <v>1191</v>
      </c>
      <c r="J2908" s="2">
        <v>7.8</v>
      </c>
    </row>
    <row r="2909">
      <c r="A2909" s="2" t="s">
        <v>8361</v>
      </c>
      <c r="B2909" s="2" t="s">
        <v>1196</v>
      </c>
      <c r="C2909" s="2" t="s">
        <v>6035</v>
      </c>
      <c r="D2909" s="2"/>
      <c r="E2909" s="2"/>
      <c r="F2909" s="2"/>
      <c r="G2909" s="2"/>
      <c r="H2909" s="2"/>
      <c r="I2909" s="2" t="s">
        <v>4851</v>
      </c>
      <c r="J2909" s="2">
        <v>8.0</v>
      </c>
    </row>
    <row r="2910">
      <c r="A2910" s="2" t="s">
        <v>1196</v>
      </c>
      <c r="B2910" s="2" t="s">
        <v>6837</v>
      </c>
      <c r="C2910" s="2"/>
      <c r="D2910" s="2"/>
      <c r="E2910" s="2"/>
      <c r="F2910" s="2"/>
      <c r="G2910" s="2"/>
      <c r="H2910" s="2"/>
      <c r="I2910" s="2" t="s">
        <v>76</v>
      </c>
      <c r="J2910" s="2">
        <v>6.7</v>
      </c>
    </row>
    <row r="2911">
      <c r="A2911" s="2" t="s">
        <v>8361</v>
      </c>
      <c r="B2911" s="2" t="s">
        <v>1196</v>
      </c>
      <c r="C2911" s="2"/>
      <c r="D2911" s="2"/>
      <c r="E2911" s="2"/>
      <c r="F2911" s="2"/>
      <c r="G2911" s="2"/>
      <c r="H2911" s="2"/>
      <c r="I2911" s="2" t="s">
        <v>683</v>
      </c>
      <c r="J2911" s="2">
        <v>6.6</v>
      </c>
    </row>
    <row r="2912">
      <c r="A2912" s="2" t="s">
        <v>585</v>
      </c>
      <c r="B2912" s="2" t="s">
        <v>1196</v>
      </c>
      <c r="C2912" s="2" t="s">
        <v>6837</v>
      </c>
      <c r="D2912" s="2"/>
      <c r="E2912" s="2"/>
      <c r="F2912" s="2"/>
      <c r="G2912" s="2"/>
      <c r="H2912" s="2"/>
      <c r="I2912" s="2" t="s">
        <v>495</v>
      </c>
      <c r="J2912" s="2">
        <v>6.4</v>
      </c>
    </row>
    <row r="2913">
      <c r="A2913" s="2" t="s">
        <v>464</v>
      </c>
      <c r="B2913" s="2" t="s">
        <v>8361</v>
      </c>
      <c r="C2913" s="2" t="s">
        <v>3593</v>
      </c>
      <c r="D2913" s="2"/>
      <c r="E2913" s="2"/>
      <c r="F2913" s="2"/>
      <c r="G2913" s="2"/>
      <c r="H2913" s="2"/>
      <c r="I2913" s="2" t="s">
        <v>116</v>
      </c>
      <c r="J2913" s="2">
        <v>6.7</v>
      </c>
    </row>
    <row r="2914">
      <c r="A2914" s="2" t="s">
        <v>4624</v>
      </c>
      <c r="B2914" s="2" t="s">
        <v>585</v>
      </c>
      <c r="C2914" s="2" t="s">
        <v>8361</v>
      </c>
      <c r="D2914" s="2" t="s">
        <v>1196</v>
      </c>
      <c r="E2914" s="2"/>
      <c r="F2914" s="2"/>
      <c r="G2914" s="2"/>
      <c r="H2914" s="2"/>
      <c r="I2914" s="2" t="s">
        <v>644</v>
      </c>
      <c r="J2914" s="2">
        <v>6.2</v>
      </c>
    </row>
    <row r="2915">
      <c r="A2915" s="2" t="s">
        <v>330</v>
      </c>
      <c r="B2915" s="2" t="s">
        <v>3985</v>
      </c>
      <c r="C2915" s="2" t="s">
        <v>6284</v>
      </c>
      <c r="D2915" s="2"/>
      <c r="E2915" s="2"/>
      <c r="F2915" s="2"/>
      <c r="G2915" s="2"/>
      <c r="H2915" s="2"/>
      <c r="I2915" s="2" t="s">
        <v>995</v>
      </c>
      <c r="J2915" s="2">
        <v>7.3</v>
      </c>
    </row>
    <row r="2916">
      <c r="A2916" s="2" t="s">
        <v>464</v>
      </c>
      <c r="B2916" s="2" t="s">
        <v>1196</v>
      </c>
      <c r="C2916" s="2" t="s">
        <v>8363</v>
      </c>
      <c r="D2916" s="2"/>
      <c r="E2916" s="2"/>
      <c r="F2916" s="2"/>
      <c r="G2916" s="2"/>
      <c r="H2916" s="2"/>
      <c r="I2916" s="2" t="s">
        <v>514</v>
      </c>
      <c r="J2916" s="2">
        <v>8.1</v>
      </c>
    </row>
    <row r="2917">
      <c r="A2917" s="2" t="s">
        <v>585</v>
      </c>
      <c r="B2917" s="2" t="s">
        <v>1196</v>
      </c>
      <c r="C2917" s="2" t="s">
        <v>6284</v>
      </c>
      <c r="D2917" s="2" t="s">
        <v>8364</v>
      </c>
      <c r="E2917" s="2"/>
      <c r="F2917" s="2"/>
      <c r="G2917" s="2"/>
      <c r="H2917" s="2"/>
      <c r="I2917" s="2" t="s">
        <v>2576</v>
      </c>
      <c r="J2917" s="2">
        <v>7.0</v>
      </c>
    </row>
    <row r="2918">
      <c r="A2918" s="2" t="s">
        <v>2228</v>
      </c>
      <c r="B2918" s="2"/>
      <c r="C2918" s="2"/>
      <c r="D2918" s="2"/>
      <c r="E2918" s="2"/>
      <c r="F2918" s="2"/>
      <c r="G2918" s="2"/>
      <c r="H2918" s="2"/>
      <c r="I2918" s="2" t="s">
        <v>2228</v>
      </c>
      <c r="J2918" s="2">
        <v>8.0</v>
      </c>
    </row>
    <row r="2919">
      <c r="A2919" s="2" t="s">
        <v>330</v>
      </c>
      <c r="B2919" s="2" t="s">
        <v>1196</v>
      </c>
      <c r="C2919" s="2" t="s">
        <v>3593</v>
      </c>
      <c r="D2919" s="2"/>
      <c r="E2919" s="2"/>
      <c r="F2919" s="2"/>
      <c r="G2919" s="2"/>
      <c r="H2919" s="2"/>
      <c r="I2919" s="2" t="s">
        <v>642</v>
      </c>
      <c r="J2919" s="2">
        <v>8.0</v>
      </c>
    </row>
    <row r="2920">
      <c r="A2920" s="2" t="s">
        <v>585</v>
      </c>
      <c r="B2920" s="2"/>
      <c r="C2920" s="2"/>
      <c r="D2920" s="2"/>
      <c r="E2920" s="2"/>
      <c r="F2920" s="2"/>
      <c r="G2920" s="2"/>
      <c r="H2920" s="2"/>
      <c r="I2920" s="2" t="s">
        <v>585</v>
      </c>
      <c r="J2920" s="2">
        <v>7.0</v>
      </c>
    </row>
    <row r="2921">
      <c r="A2921" s="2" t="s">
        <v>3985</v>
      </c>
      <c r="B2921" s="2" t="s">
        <v>585</v>
      </c>
      <c r="C2921" s="2" t="s">
        <v>8361</v>
      </c>
      <c r="D2921" s="2" t="s">
        <v>1196</v>
      </c>
      <c r="E2921" s="2" t="s">
        <v>6284</v>
      </c>
      <c r="F2921" s="2"/>
      <c r="G2921" s="2"/>
      <c r="H2921" s="2"/>
      <c r="I2921" s="2" t="s">
        <v>4870</v>
      </c>
      <c r="J2921" s="2">
        <v>7.9</v>
      </c>
    </row>
    <row r="2922">
      <c r="A2922" s="2" t="s">
        <v>464</v>
      </c>
      <c r="B2922" s="2" t="s">
        <v>330</v>
      </c>
      <c r="C2922" s="2" t="s">
        <v>585</v>
      </c>
      <c r="D2922" s="2" t="s">
        <v>443</v>
      </c>
      <c r="E2922" s="2" t="s">
        <v>8362</v>
      </c>
      <c r="F2922" s="2"/>
      <c r="G2922" s="2"/>
      <c r="H2922" s="2"/>
      <c r="I2922" s="2" t="s">
        <v>4872</v>
      </c>
      <c r="J2922" s="2">
        <v>5.9</v>
      </c>
    </row>
    <row r="2923">
      <c r="A2923" s="2" t="s">
        <v>585</v>
      </c>
      <c r="B2923" s="2" t="s">
        <v>6837</v>
      </c>
      <c r="C2923" s="2"/>
      <c r="D2923" s="2"/>
      <c r="E2923" s="2"/>
      <c r="F2923" s="2"/>
      <c r="G2923" s="2"/>
      <c r="H2923" s="2"/>
      <c r="I2923" s="2" t="s">
        <v>590</v>
      </c>
      <c r="J2923" s="2">
        <v>6.6</v>
      </c>
    </row>
    <row r="2924">
      <c r="A2924" s="2" t="s">
        <v>585</v>
      </c>
      <c r="B2924" s="2" t="s">
        <v>1196</v>
      </c>
      <c r="C2924" s="2"/>
      <c r="D2924" s="2"/>
      <c r="E2924" s="2"/>
      <c r="F2924" s="2"/>
      <c r="G2924" s="2"/>
      <c r="H2924" s="2"/>
      <c r="I2924" s="2" t="s">
        <v>888</v>
      </c>
      <c r="J2924" s="2">
        <v>6.3</v>
      </c>
    </row>
    <row r="2925">
      <c r="A2925" s="2" t="s">
        <v>464</v>
      </c>
      <c r="B2925" s="2" t="s">
        <v>330</v>
      </c>
      <c r="C2925" s="2" t="s">
        <v>4259</v>
      </c>
      <c r="D2925" s="2"/>
      <c r="E2925" s="2"/>
      <c r="F2925" s="2"/>
      <c r="G2925" s="2"/>
      <c r="H2925" s="2"/>
      <c r="I2925" s="2" t="s">
        <v>28</v>
      </c>
      <c r="J2925" s="2">
        <v>7.7</v>
      </c>
    </row>
    <row r="2926">
      <c r="A2926" s="2" t="s">
        <v>585</v>
      </c>
      <c r="B2926" s="2"/>
      <c r="C2926" s="2"/>
      <c r="D2926" s="2"/>
      <c r="E2926" s="2"/>
      <c r="F2926" s="2"/>
      <c r="G2926" s="2"/>
      <c r="H2926" s="2"/>
      <c r="I2926" s="2" t="s">
        <v>585</v>
      </c>
      <c r="J2926" s="2">
        <v>6.9</v>
      </c>
    </row>
    <row r="2927">
      <c r="A2927" s="2" t="s">
        <v>4259</v>
      </c>
      <c r="B2927" s="2" t="s">
        <v>3593</v>
      </c>
      <c r="C2927" s="2"/>
      <c r="D2927" s="2"/>
      <c r="E2927" s="2"/>
      <c r="F2927" s="2"/>
      <c r="G2927" s="2"/>
      <c r="H2927" s="2"/>
      <c r="I2927" s="2" t="s">
        <v>1036</v>
      </c>
      <c r="J2927" s="2">
        <v>7.1</v>
      </c>
    </row>
    <row r="2928">
      <c r="A2928" s="2" t="s">
        <v>8361</v>
      </c>
      <c r="B2928" s="2" t="s">
        <v>1196</v>
      </c>
      <c r="C2928" s="2" t="s">
        <v>6837</v>
      </c>
      <c r="D2928" s="2" t="s">
        <v>3593</v>
      </c>
      <c r="E2928" s="2"/>
      <c r="F2928" s="2"/>
      <c r="G2928" s="2"/>
      <c r="H2928" s="2"/>
      <c r="I2928" s="2" t="s">
        <v>1838</v>
      </c>
      <c r="J2928" s="2">
        <v>7.4</v>
      </c>
    </row>
    <row r="2929">
      <c r="A2929" s="2" t="s">
        <v>464</v>
      </c>
      <c r="B2929" s="2" t="s">
        <v>330</v>
      </c>
      <c r="C2929" s="2" t="s">
        <v>1196</v>
      </c>
      <c r="D2929" s="2" t="s">
        <v>3593</v>
      </c>
      <c r="E2929" s="2" t="s">
        <v>8363</v>
      </c>
      <c r="F2929" s="2"/>
      <c r="G2929" s="2"/>
      <c r="H2929" s="2"/>
      <c r="I2929" s="2" t="s">
        <v>4882</v>
      </c>
      <c r="J2929" s="2">
        <v>6.5</v>
      </c>
    </row>
    <row r="2930">
      <c r="A2930" s="2" t="s">
        <v>8361</v>
      </c>
      <c r="B2930" s="2" t="s">
        <v>1196</v>
      </c>
      <c r="C2930" s="2" t="s">
        <v>4153</v>
      </c>
      <c r="D2930" s="2" t="s">
        <v>6837</v>
      </c>
      <c r="E2930" s="2"/>
      <c r="F2930" s="2"/>
      <c r="G2930" s="2"/>
      <c r="H2930" s="2"/>
      <c r="I2930" s="2" t="s">
        <v>4884</v>
      </c>
      <c r="J2930" s="2">
        <v>6.5</v>
      </c>
    </row>
    <row r="2931">
      <c r="A2931" s="2" t="s">
        <v>330</v>
      </c>
      <c r="B2931" s="2" t="s">
        <v>3985</v>
      </c>
      <c r="C2931" s="2" t="s">
        <v>585</v>
      </c>
      <c r="D2931" s="2" t="s">
        <v>8361</v>
      </c>
      <c r="E2931" s="2"/>
      <c r="F2931" s="2"/>
      <c r="G2931" s="2"/>
      <c r="H2931" s="2"/>
      <c r="I2931" s="2" t="s">
        <v>4887</v>
      </c>
      <c r="J2931" s="2">
        <v>6.8</v>
      </c>
    </row>
    <row r="2932">
      <c r="A2932" s="2" t="s">
        <v>8361</v>
      </c>
      <c r="B2932" s="2" t="s">
        <v>3593</v>
      </c>
      <c r="C2932" s="2"/>
      <c r="D2932" s="2"/>
      <c r="E2932" s="2"/>
      <c r="F2932" s="2"/>
      <c r="G2932" s="2"/>
      <c r="H2932" s="2"/>
      <c r="I2932" s="2" t="s">
        <v>535</v>
      </c>
      <c r="J2932" s="2">
        <v>7.5</v>
      </c>
    </row>
    <row r="2933">
      <c r="A2933" s="2" t="s">
        <v>330</v>
      </c>
      <c r="B2933" s="2" t="s">
        <v>585</v>
      </c>
      <c r="C2933" s="2"/>
      <c r="D2933" s="2"/>
      <c r="E2933" s="2"/>
      <c r="F2933" s="2"/>
      <c r="G2933" s="2"/>
      <c r="H2933" s="2"/>
      <c r="I2933" s="2" t="s">
        <v>1473</v>
      </c>
      <c r="J2933" s="2">
        <v>6.6</v>
      </c>
    </row>
    <row r="2934">
      <c r="A2934" s="2" t="s">
        <v>1196</v>
      </c>
      <c r="B2934" s="2" t="s">
        <v>4259</v>
      </c>
      <c r="C2934" s="2" t="s">
        <v>3593</v>
      </c>
      <c r="D2934" s="2"/>
      <c r="E2934" s="2"/>
      <c r="F2934" s="2"/>
      <c r="G2934" s="2"/>
      <c r="H2934" s="2"/>
      <c r="I2934" s="2" t="s">
        <v>943</v>
      </c>
      <c r="J2934" s="2">
        <v>7.1</v>
      </c>
    </row>
    <row r="2935">
      <c r="A2935" s="2" t="s">
        <v>1196</v>
      </c>
      <c r="B2935" s="2" t="s">
        <v>6035</v>
      </c>
      <c r="C2935" s="2" t="s">
        <v>6837</v>
      </c>
      <c r="D2935" s="2"/>
      <c r="E2935" s="2"/>
      <c r="F2935" s="2"/>
      <c r="G2935" s="2"/>
      <c r="H2935" s="2"/>
      <c r="I2935" s="2" t="s">
        <v>1001</v>
      </c>
      <c r="J2935" s="2">
        <v>6.6</v>
      </c>
    </row>
    <row r="2936">
      <c r="A2936" s="2" t="s">
        <v>330</v>
      </c>
      <c r="B2936" s="2" t="s">
        <v>585</v>
      </c>
      <c r="C2936" s="2" t="s">
        <v>443</v>
      </c>
      <c r="D2936" s="2" t="s">
        <v>4259</v>
      </c>
      <c r="E2936" s="2"/>
      <c r="F2936" s="2"/>
      <c r="G2936" s="2"/>
      <c r="H2936" s="2"/>
      <c r="I2936" s="2" t="s">
        <v>4893</v>
      </c>
      <c r="J2936" s="2">
        <v>7.0</v>
      </c>
    </row>
    <row r="2937">
      <c r="A2937" s="2" t="s">
        <v>585</v>
      </c>
      <c r="B2937" s="2" t="s">
        <v>1196</v>
      </c>
      <c r="C2937" s="2"/>
      <c r="D2937" s="2"/>
      <c r="E2937" s="2"/>
      <c r="F2937" s="2"/>
      <c r="G2937" s="2"/>
      <c r="H2937" s="2"/>
      <c r="I2937" s="2" t="s">
        <v>888</v>
      </c>
      <c r="J2937" s="2">
        <v>3.3</v>
      </c>
    </row>
    <row r="2938">
      <c r="A2938" s="2" t="s">
        <v>585</v>
      </c>
      <c r="B2938" s="2" t="s">
        <v>8361</v>
      </c>
      <c r="C2938" s="2"/>
      <c r="D2938" s="2"/>
      <c r="E2938" s="2"/>
      <c r="F2938" s="2"/>
      <c r="G2938" s="2"/>
      <c r="H2938" s="2"/>
      <c r="I2938" s="2" t="s">
        <v>349</v>
      </c>
      <c r="J2938" s="2">
        <v>6.7</v>
      </c>
    </row>
    <row r="2939">
      <c r="A2939" s="2" t="s">
        <v>4624</v>
      </c>
      <c r="B2939" s="2" t="s">
        <v>1196</v>
      </c>
      <c r="C2939" s="2" t="s">
        <v>8363</v>
      </c>
      <c r="D2939" s="2"/>
      <c r="E2939" s="2"/>
      <c r="F2939" s="2"/>
      <c r="G2939" s="2"/>
      <c r="H2939" s="2"/>
      <c r="I2939" s="2" t="s">
        <v>2515</v>
      </c>
      <c r="J2939" s="2">
        <v>8.0</v>
      </c>
    </row>
    <row r="2940">
      <c r="A2940" s="2" t="s">
        <v>1196</v>
      </c>
      <c r="B2940" s="2" t="s">
        <v>3593</v>
      </c>
      <c r="C2940" s="2"/>
      <c r="D2940" s="2"/>
      <c r="E2940" s="2"/>
      <c r="F2940" s="2"/>
      <c r="G2940" s="2"/>
      <c r="H2940" s="2"/>
      <c r="I2940" s="2" t="s">
        <v>1422</v>
      </c>
      <c r="J2940" s="2">
        <v>6.8</v>
      </c>
    </row>
    <row r="2941">
      <c r="A2941" s="2" t="s">
        <v>2228</v>
      </c>
      <c r="B2941" s="2" t="s">
        <v>4259</v>
      </c>
      <c r="C2941" s="2" t="s">
        <v>3593</v>
      </c>
      <c r="D2941" s="2"/>
      <c r="E2941" s="2"/>
      <c r="F2941" s="2"/>
      <c r="G2941" s="2"/>
      <c r="H2941" s="2"/>
      <c r="I2941" s="2" t="s">
        <v>1514</v>
      </c>
      <c r="J2941" s="2">
        <v>6.0</v>
      </c>
    </row>
    <row r="2942">
      <c r="A2942" s="2" t="s">
        <v>2228</v>
      </c>
      <c r="B2942" s="2" t="s">
        <v>8362</v>
      </c>
      <c r="C2942" s="2"/>
      <c r="D2942" s="2"/>
      <c r="E2942" s="2"/>
      <c r="F2942" s="2"/>
      <c r="G2942" s="2"/>
      <c r="H2942" s="2"/>
      <c r="I2942" s="2" t="s">
        <v>1777</v>
      </c>
      <c r="J2942" s="2">
        <v>5.4</v>
      </c>
    </row>
    <row r="2943">
      <c r="A2943" s="2" t="s">
        <v>585</v>
      </c>
      <c r="B2943" s="2"/>
      <c r="C2943" s="2"/>
      <c r="D2943" s="2"/>
      <c r="E2943" s="2"/>
      <c r="F2943" s="2"/>
      <c r="G2943" s="2"/>
      <c r="H2943" s="2"/>
      <c r="I2943" s="2" t="s">
        <v>585</v>
      </c>
      <c r="J2943" s="2">
        <v>4.3</v>
      </c>
    </row>
    <row r="2944">
      <c r="A2944" s="2" t="s">
        <v>585</v>
      </c>
      <c r="B2944" s="2" t="s">
        <v>443</v>
      </c>
      <c r="C2944" s="2"/>
      <c r="D2944" s="2"/>
      <c r="E2944" s="2"/>
      <c r="F2944" s="2"/>
      <c r="G2944" s="2"/>
      <c r="H2944" s="2"/>
      <c r="I2944" s="2" t="s">
        <v>979</v>
      </c>
      <c r="J2944" s="2">
        <v>6.2</v>
      </c>
    </row>
    <row r="2945">
      <c r="A2945" s="2" t="s">
        <v>585</v>
      </c>
      <c r="B2945" s="2" t="s">
        <v>1196</v>
      </c>
      <c r="C2945" s="2" t="s">
        <v>6284</v>
      </c>
      <c r="D2945" s="2" t="s">
        <v>443</v>
      </c>
      <c r="E2945" s="2" t="s">
        <v>6035</v>
      </c>
      <c r="F2945" s="2"/>
      <c r="G2945" s="2"/>
      <c r="H2945" s="2"/>
      <c r="I2945" s="2" t="s">
        <v>4910</v>
      </c>
      <c r="J2945" s="2">
        <v>7.7</v>
      </c>
    </row>
    <row r="2946">
      <c r="A2946" s="2" t="s">
        <v>464</v>
      </c>
      <c r="B2946" s="2" t="s">
        <v>330</v>
      </c>
      <c r="C2946" s="2" t="s">
        <v>3593</v>
      </c>
      <c r="D2946" s="2"/>
      <c r="E2946" s="2"/>
      <c r="F2946" s="2"/>
      <c r="G2946" s="2"/>
      <c r="H2946" s="2"/>
      <c r="I2946" s="2" t="s">
        <v>18</v>
      </c>
      <c r="J2946" s="2">
        <v>8.0</v>
      </c>
    </row>
    <row r="2947">
      <c r="A2947" s="2" t="s">
        <v>4624</v>
      </c>
      <c r="B2947" s="2" t="s">
        <v>1196</v>
      </c>
      <c r="C2947" s="2" t="s">
        <v>6837</v>
      </c>
      <c r="D2947" s="2"/>
      <c r="E2947" s="2"/>
      <c r="F2947" s="2"/>
      <c r="G2947" s="2"/>
      <c r="H2947" s="2"/>
      <c r="I2947" s="2" t="s">
        <v>2205</v>
      </c>
      <c r="J2947" s="2">
        <v>7.4</v>
      </c>
    </row>
    <row r="2948">
      <c r="A2948" s="2" t="s">
        <v>25</v>
      </c>
      <c r="B2948" s="2" t="s">
        <v>4153</v>
      </c>
      <c r="C2948" s="2"/>
      <c r="D2948" s="2"/>
      <c r="E2948" s="2"/>
      <c r="F2948" s="2"/>
      <c r="G2948" s="2"/>
      <c r="H2948" s="2"/>
      <c r="I2948" s="2" t="s">
        <v>1420</v>
      </c>
      <c r="J2948" s="2">
        <v>5.9</v>
      </c>
    </row>
    <row r="2949">
      <c r="A2949" s="2" t="s">
        <v>1196</v>
      </c>
      <c r="B2949" s="2" t="s">
        <v>6837</v>
      </c>
      <c r="C2949" s="2"/>
      <c r="D2949" s="2"/>
      <c r="E2949" s="2"/>
      <c r="F2949" s="2"/>
      <c r="G2949" s="2"/>
      <c r="H2949" s="2"/>
      <c r="I2949" s="2" t="s">
        <v>76</v>
      </c>
      <c r="J2949" s="2">
        <v>7.8</v>
      </c>
    </row>
    <row r="2950">
      <c r="A2950" s="2" t="s">
        <v>8361</v>
      </c>
      <c r="B2950" s="2" t="s">
        <v>1196</v>
      </c>
      <c r="C2950" s="2"/>
      <c r="D2950" s="2"/>
      <c r="E2950" s="2"/>
      <c r="F2950" s="2"/>
      <c r="G2950" s="2"/>
      <c r="H2950" s="2"/>
      <c r="I2950" s="2" t="s">
        <v>683</v>
      </c>
      <c r="J2950" s="2">
        <v>7.4</v>
      </c>
    </row>
    <row r="2951">
      <c r="A2951" s="2" t="s">
        <v>585</v>
      </c>
      <c r="B2951" s="2" t="s">
        <v>6837</v>
      </c>
      <c r="C2951" s="2"/>
      <c r="D2951" s="2"/>
      <c r="E2951" s="2"/>
      <c r="F2951" s="2"/>
      <c r="G2951" s="2"/>
      <c r="H2951" s="2"/>
      <c r="I2951" s="2" t="s">
        <v>590</v>
      </c>
      <c r="J2951" s="2">
        <v>6.5</v>
      </c>
    </row>
    <row r="2952">
      <c r="A2952" s="2" t="s">
        <v>2228</v>
      </c>
      <c r="B2952" s="2" t="s">
        <v>4259</v>
      </c>
      <c r="C2952" s="2"/>
      <c r="D2952" s="2"/>
      <c r="E2952" s="2"/>
      <c r="F2952" s="2"/>
      <c r="G2952" s="2"/>
      <c r="H2952" s="2"/>
      <c r="I2952" s="2" t="s">
        <v>3533</v>
      </c>
      <c r="J2952" s="2">
        <v>5.4</v>
      </c>
    </row>
    <row r="2953">
      <c r="A2953" s="2" t="s">
        <v>2228</v>
      </c>
      <c r="B2953" s="2" t="s">
        <v>8362</v>
      </c>
      <c r="C2953" s="2" t="s">
        <v>3593</v>
      </c>
      <c r="D2953" s="2"/>
      <c r="E2953" s="2"/>
      <c r="F2953" s="2"/>
      <c r="G2953" s="2"/>
      <c r="H2953" s="2"/>
      <c r="I2953" s="2" t="s">
        <v>1059</v>
      </c>
      <c r="J2953" s="2">
        <v>7.0</v>
      </c>
    </row>
    <row r="2954">
      <c r="A2954" s="2" t="s">
        <v>464</v>
      </c>
      <c r="B2954" s="2" t="s">
        <v>330</v>
      </c>
      <c r="C2954" s="2" t="s">
        <v>4624</v>
      </c>
      <c r="D2954" s="2" t="s">
        <v>1196</v>
      </c>
      <c r="E2954" s="2" t="s">
        <v>7872</v>
      </c>
      <c r="F2954" s="2"/>
      <c r="G2954" s="2"/>
      <c r="H2954" s="2"/>
      <c r="I2954" s="2" t="s">
        <v>4921</v>
      </c>
      <c r="J2954" s="2">
        <v>8.6</v>
      </c>
    </row>
    <row r="2955">
      <c r="A2955" s="2" t="s">
        <v>4624</v>
      </c>
      <c r="B2955" s="2" t="s">
        <v>1196</v>
      </c>
      <c r="C2955" s="2"/>
      <c r="D2955" s="2"/>
      <c r="E2955" s="2"/>
      <c r="F2955" s="2"/>
      <c r="G2955" s="2"/>
      <c r="H2955" s="2"/>
      <c r="I2955" s="2" t="s">
        <v>540</v>
      </c>
      <c r="J2955" s="2">
        <v>7.6</v>
      </c>
    </row>
    <row r="2956">
      <c r="A2956" s="2" t="s">
        <v>585</v>
      </c>
      <c r="B2956" s="2" t="s">
        <v>1196</v>
      </c>
      <c r="C2956" s="2"/>
      <c r="D2956" s="2"/>
      <c r="E2956" s="2"/>
      <c r="F2956" s="2"/>
      <c r="G2956" s="2"/>
      <c r="H2956" s="2"/>
      <c r="I2956" s="2" t="s">
        <v>888</v>
      </c>
      <c r="J2956" s="2">
        <v>6.9</v>
      </c>
    </row>
    <row r="2957">
      <c r="A2957" s="2" t="s">
        <v>1196</v>
      </c>
      <c r="B2957" s="2" t="s">
        <v>3593</v>
      </c>
      <c r="C2957" s="2"/>
      <c r="D2957" s="2"/>
      <c r="E2957" s="2"/>
      <c r="F2957" s="2"/>
      <c r="G2957" s="2"/>
      <c r="H2957" s="2"/>
      <c r="I2957" s="2" t="s">
        <v>1422</v>
      </c>
      <c r="J2957" s="2">
        <v>7.0</v>
      </c>
    </row>
    <row r="2958">
      <c r="A2958" s="2" t="s">
        <v>585</v>
      </c>
      <c r="B2958" s="2" t="s">
        <v>6284</v>
      </c>
      <c r="C2958" s="2" t="s">
        <v>443</v>
      </c>
      <c r="D2958" s="2" t="s">
        <v>6837</v>
      </c>
      <c r="E2958" s="2"/>
      <c r="F2958" s="2"/>
      <c r="G2958" s="2"/>
      <c r="H2958" s="2"/>
      <c r="I2958" s="2" t="s">
        <v>918</v>
      </c>
      <c r="J2958" s="2">
        <v>5.3</v>
      </c>
    </row>
    <row r="2959">
      <c r="A2959" s="2" t="s">
        <v>1196</v>
      </c>
      <c r="B2959" s="2" t="s">
        <v>8362</v>
      </c>
      <c r="C2959" s="2" t="s">
        <v>6837</v>
      </c>
      <c r="D2959" s="2"/>
      <c r="E2959" s="2"/>
      <c r="F2959" s="2"/>
      <c r="G2959" s="2"/>
      <c r="H2959" s="2"/>
      <c r="I2959" s="2" t="s">
        <v>1341</v>
      </c>
      <c r="J2959" s="2">
        <v>6.4</v>
      </c>
    </row>
    <row r="2960">
      <c r="A2960" s="2" t="s">
        <v>585</v>
      </c>
      <c r="B2960" s="2"/>
      <c r="C2960" s="2"/>
      <c r="D2960" s="2"/>
      <c r="E2960" s="2"/>
      <c r="F2960" s="2"/>
      <c r="G2960" s="2"/>
      <c r="H2960" s="2"/>
      <c r="I2960" s="2" t="s">
        <v>585</v>
      </c>
      <c r="J2960" s="2">
        <v>4.5</v>
      </c>
    </row>
    <row r="2961">
      <c r="A2961" s="2" t="s">
        <v>330</v>
      </c>
      <c r="B2961" s="2" t="s">
        <v>585</v>
      </c>
      <c r="C2961" s="2" t="s">
        <v>1196</v>
      </c>
      <c r="D2961" s="2"/>
      <c r="E2961" s="2"/>
      <c r="F2961" s="2"/>
      <c r="G2961" s="2"/>
      <c r="H2961" s="2"/>
      <c r="I2961" s="2" t="s">
        <v>1871</v>
      </c>
      <c r="J2961" s="2">
        <v>7.8</v>
      </c>
    </row>
    <row r="2962">
      <c r="A2962" s="2" t="s">
        <v>464</v>
      </c>
      <c r="B2962" s="2" t="s">
        <v>443</v>
      </c>
      <c r="C2962" s="2" t="s">
        <v>2228</v>
      </c>
      <c r="D2962" s="2" t="s">
        <v>3593</v>
      </c>
      <c r="E2962" s="2"/>
      <c r="F2962" s="2"/>
      <c r="G2962" s="2"/>
      <c r="H2962" s="2"/>
      <c r="I2962" s="2" t="s">
        <v>3098</v>
      </c>
      <c r="J2962" s="2">
        <v>6.7</v>
      </c>
    </row>
    <row r="2963">
      <c r="A2963" s="2" t="s">
        <v>585</v>
      </c>
      <c r="B2963" s="2" t="s">
        <v>8361</v>
      </c>
      <c r="C2963" s="2" t="s">
        <v>6284</v>
      </c>
      <c r="D2963" s="2"/>
      <c r="E2963" s="2"/>
      <c r="F2963" s="2"/>
      <c r="G2963" s="2"/>
      <c r="H2963" s="2"/>
      <c r="I2963" s="2" t="s">
        <v>4934</v>
      </c>
      <c r="J2963" s="2">
        <v>5.3</v>
      </c>
    </row>
    <row r="2964">
      <c r="A2964" s="2" t="s">
        <v>585</v>
      </c>
      <c r="B2964" s="2" t="s">
        <v>1196</v>
      </c>
      <c r="C2964" s="2"/>
      <c r="D2964" s="2"/>
      <c r="E2964" s="2"/>
      <c r="F2964" s="2"/>
      <c r="G2964" s="2"/>
      <c r="H2964" s="2"/>
      <c r="I2964" s="2" t="s">
        <v>888</v>
      </c>
      <c r="J2964" s="2">
        <v>6.3</v>
      </c>
    </row>
    <row r="2965">
      <c r="A2965" s="2" t="s">
        <v>464</v>
      </c>
      <c r="B2965" s="2" t="s">
        <v>8361</v>
      </c>
      <c r="C2965" s="2" t="s">
        <v>3593</v>
      </c>
      <c r="D2965" s="2"/>
      <c r="E2965" s="2"/>
      <c r="F2965" s="2"/>
      <c r="G2965" s="2"/>
      <c r="H2965" s="2"/>
      <c r="I2965" s="2" t="s">
        <v>116</v>
      </c>
      <c r="J2965" s="2">
        <v>7.0</v>
      </c>
    </row>
    <row r="2966">
      <c r="A2966" s="2" t="s">
        <v>585</v>
      </c>
      <c r="B2966" s="2"/>
      <c r="C2966" s="2"/>
      <c r="D2966" s="2"/>
      <c r="E2966" s="2"/>
      <c r="F2966" s="2"/>
      <c r="G2966" s="2"/>
      <c r="H2966" s="2"/>
      <c r="I2966" s="2" t="s">
        <v>585</v>
      </c>
      <c r="J2966" s="2">
        <v>5.3</v>
      </c>
    </row>
    <row r="2967">
      <c r="A2967" s="2" t="s">
        <v>585</v>
      </c>
      <c r="B2967" s="2" t="s">
        <v>1196</v>
      </c>
      <c r="C2967" s="2" t="s">
        <v>6837</v>
      </c>
      <c r="D2967" s="2"/>
      <c r="E2967" s="2"/>
      <c r="F2967" s="2"/>
      <c r="G2967" s="2"/>
      <c r="H2967" s="2"/>
      <c r="I2967" s="2" t="s">
        <v>495</v>
      </c>
      <c r="J2967" s="2">
        <v>6.6</v>
      </c>
    </row>
    <row r="2968">
      <c r="A2968" s="2" t="s">
        <v>585</v>
      </c>
      <c r="B2968" s="2" t="s">
        <v>6837</v>
      </c>
      <c r="C2968" s="2" t="s">
        <v>8364</v>
      </c>
      <c r="D2968" s="2"/>
      <c r="E2968" s="2"/>
      <c r="F2968" s="2"/>
      <c r="G2968" s="2"/>
      <c r="H2968" s="2"/>
      <c r="I2968" s="2" t="s">
        <v>1364</v>
      </c>
      <c r="J2968" s="2">
        <v>5.8</v>
      </c>
    </row>
    <row r="2969">
      <c r="A2969" s="2" t="s">
        <v>1196</v>
      </c>
      <c r="B2969" s="2" t="s">
        <v>6837</v>
      </c>
      <c r="C2969" s="2"/>
      <c r="D2969" s="2"/>
      <c r="E2969" s="2"/>
      <c r="F2969" s="2"/>
      <c r="G2969" s="2"/>
      <c r="H2969" s="2"/>
      <c r="I2969" s="2" t="s">
        <v>76</v>
      </c>
      <c r="J2969" s="2">
        <v>6.7</v>
      </c>
    </row>
    <row r="2970">
      <c r="A2970" s="2" t="s">
        <v>8361</v>
      </c>
      <c r="B2970" s="2" t="s">
        <v>1196</v>
      </c>
      <c r="C2970" s="2" t="s">
        <v>6837</v>
      </c>
      <c r="D2970" s="2" t="s">
        <v>3593</v>
      </c>
      <c r="E2970" s="2"/>
      <c r="F2970" s="2"/>
      <c r="G2970" s="2"/>
      <c r="H2970" s="2"/>
      <c r="I2970" s="2" t="s">
        <v>1838</v>
      </c>
      <c r="J2970" s="2">
        <v>6.6</v>
      </c>
    </row>
    <row r="2971">
      <c r="A2971" s="2" t="s">
        <v>4624</v>
      </c>
      <c r="B2971" s="2" t="s">
        <v>1196</v>
      </c>
      <c r="C2971" s="2" t="s">
        <v>6837</v>
      </c>
      <c r="D2971" s="2"/>
      <c r="E2971" s="2"/>
      <c r="F2971" s="2"/>
      <c r="G2971" s="2"/>
      <c r="H2971" s="2"/>
      <c r="I2971" s="2" t="s">
        <v>2205</v>
      </c>
      <c r="J2971" s="2">
        <v>7.0</v>
      </c>
    </row>
    <row r="2972">
      <c r="A2972" s="2" t="s">
        <v>330</v>
      </c>
      <c r="B2972" s="2" t="s">
        <v>1196</v>
      </c>
      <c r="C2972" s="2" t="s">
        <v>3593</v>
      </c>
      <c r="D2972" s="2" t="s">
        <v>8363</v>
      </c>
      <c r="E2972" s="2"/>
      <c r="F2972" s="2"/>
      <c r="G2972" s="2"/>
      <c r="H2972" s="2"/>
      <c r="I2972" s="2" t="s">
        <v>4945</v>
      </c>
      <c r="J2972" s="2">
        <v>8.4</v>
      </c>
    </row>
    <row r="2973">
      <c r="A2973" s="2" t="s">
        <v>1196</v>
      </c>
      <c r="B2973" s="2" t="s">
        <v>7872</v>
      </c>
      <c r="C2973" s="2" t="s">
        <v>8363</v>
      </c>
      <c r="D2973" s="2" t="s">
        <v>5212</v>
      </c>
      <c r="E2973" s="2"/>
      <c r="F2973" s="2"/>
      <c r="G2973" s="2"/>
      <c r="H2973" s="2"/>
      <c r="I2973" s="2" t="s">
        <v>728</v>
      </c>
      <c r="J2973" s="2">
        <v>6.0</v>
      </c>
    </row>
    <row r="2974">
      <c r="A2974" s="2" t="s">
        <v>585</v>
      </c>
      <c r="B2974" s="2"/>
      <c r="C2974" s="2"/>
      <c r="D2974" s="2"/>
      <c r="E2974" s="2"/>
      <c r="F2974" s="2"/>
      <c r="G2974" s="2"/>
      <c r="H2974" s="2"/>
      <c r="I2974" s="2" t="s">
        <v>585</v>
      </c>
      <c r="J2974" s="2">
        <v>5.4</v>
      </c>
    </row>
    <row r="2975">
      <c r="A2975" s="2" t="s">
        <v>1196</v>
      </c>
      <c r="B2975" s="2" t="s">
        <v>443</v>
      </c>
      <c r="C2975" s="2" t="s">
        <v>6837</v>
      </c>
      <c r="D2975" s="2"/>
      <c r="E2975" s="2"/>
      <c r="F2975" s="2"/>
      <c r="G2975" s="2"/>
      <c r="H2975" s="2"/>
      <c r="I2975" s="2" t="s">
        <v>237</v>
      </c>
      <c r="J2975" s="2">
        <v>7.8</v>
      </c>
    </row>
    <row r="2976">
      <c r="A2976" s="2" t="s">
        <v>464</v>
      </c>
      <c r="B2976" s="2" t="s">
        <v>330</v>
      </c>
      <c r="C2976" s="2" t="s">
        <v>1196</v>
      </c>
      <c r="D2976" s="2" t="s">
        <v>6837</v>
      </c>
      <c r="E2976" s="2"/>
      <c r="F2976" s="2"/>
      <c r="G2976" s="2"/>
      <c r="H2976" s="2"/>
      <c r="I2976" s="2" t="s">
        <v>74</v>
      </c>
      <c r="J2976" s="2">
        <v>7.6</v>
      </c>
    </row>
    <row r="2977">
      <c r="A2977" s="2" t="s">
        <v>1196</v>
      </c>
      <c r="B2977" s="2" t="s">
        <v>3593</v>
      </c>
      <c r="C2977" s="2"/>
      <c r="D2977" s="2"/>
      <c r="E2977" s="2"/>
      <c r="F2977" s="2"/>
      <c r="G2977" s="2"/>
      <c r="H2977" s="2"/>
      <c r="I2977" s="2" t="s">
        <v>1422</v>
      </c>
      <c r="J2977" s="2">
        <v>6.6</v>
      </c>
    </row>
    <row r="2978">
      <c r="A2978" s="2" t="s">
        <v>4259</v>
      </c>
      <c r="B2978" s="2" t="s">
        <v>3593</v>
      </c>
      <c r="C2978" s="2"/>
      <c r="D2978" s="2"/>
      <c r="E2978" s="2"/>
      <c r="F2978" s="2"/>
      <c r="G2978" s="2"/>
      <c r="H2978" s="2"/>
      <c r="I2978" s="2" t="s">
        <v>1036</v>
      </c>
      <c r="J2978" s="2">
        <v>6.4</v>
      </c>
    </row>
    <row r="2979">
      <c r="A2979" s="2" t="s">
        <v>4624</v>
      </c>
      <c r="B2979" s="2" t="s">
        <v>1196</v>
      </c>
      <c r="C2979" s="2" t="s">
        <v>4153</v>
      </c>
      <c r="D2979" s="2"/>
      <c r="E2979" s="2"/>
      <c r="F2979" s="2"/>
      <c r="G2979" s="2"/>
      <c r="H2979" s="2"/>
      <c r="I2979" s="2" t="s">
        <v>1500</v>
      </c>
      <c r="J2979" s="2">
        <v>7.0</v>
      </c>
    </row>
    <row r="2980">
      <c r="A2980" s="2" t="s">
        <v>585</v>
      </c>
      <c r="B2980" s="2" t="s">
        <v>8361</v>
      </c>
      <c r="C2980" s="2"/>
      <c r="D2980" s="2"/>
      <c r="E2980" s="2"/>
      <c r="F2980" s="2"/>
      <c r="G2980" s="2"/>
      <c r="H2980" s="2"/>
      <c r="I2980" s="2" t="s">
        <v>349</v>
      </c>
      <c r="J2980" s="2">
        <v>5.7</v>
      </c>
    </row>
    <row r="2981">
      <c r="A2981" s="2" t="s">
        <v>464</v>
      </c>
      <c r="B2981" s="2" t="s">
        <v>8361</v>
      </c>
      <c r="C2981" s="2" t="s">
        <v>4259</v>
      </c>
      <c r="D2981" s="2" t="s">
        <v>3593</v>
      </c>
      <c r="E2981" s="2"/>
      <c r="F2981" s="2"/>
      <c r="G2981" s="2"/>
      <c r="H2981" s="2"/>
      <c r="I2981" s="2" t="s">
        <v>490</v>
      </c>
      <c r="J2981" s="2">
        <v>5.9</v>
      </c>
    </row>
    <row r="2982">
      <c r="A2982" s="2" t="s">
        <v>585</v>
      </c>
      <c r="B2982" s="2"/>
      <c r="C2982" s="2"/>
      <c r="D2982" s="2"/>
      <c r="E2982" s="2"/>
      <c r="F2982" s="2"/>
      <c r="G2982" s="2"/>
      <c r="H2982" s="2"/>
      <c r="I2982" s="2" t="s">
        <v>585</v>
      </c>
      <c r="J2982" s="2">
        <v>6.3</v>
      </c>
    </row>
    <row r="2983">
      <c r="A2983" s="2" t="s">
        <v>585</v>
      </c>
      <c r="B2983" s="2" t="s">
        <v>1196</v>
      </c>
      <c r="C2983" s="2"/>
      <c r="D2983" s="2"/>
      <c r="E2983" s="2"/>
      <c r="F2983" s="2"/>
      <c r="G2983" s="2"/>
      <c r="H2983" s="2"/>
      <c r="I2983" s="2" t="s">
        <v>888</v>
      </c>
      <c r="J2983" s="2">
        <v>6.3</v>
      </c>
    </row>
    <row r="2984">
      <c r="A2984" s="2" t="s">
        <v>585</v>
      </c>
      <c r="B2984" s="2" t="s">
        <v>1196</v>
      </c>
      <c r="C2984" s="2"/>
      <c r="D2984" s="2"/>
      <c r="E2984" s="2"/>
      <c r="F2984" s="2"/>
      <c r="G2984" s="2"/>
      <c r="H2984" s="2"/>
      <c r="I2984" s="2" t="s">
        <v>888</v>
      </c>
      <c r="J2984" s="2">
        <v>6.2</v>
      </c>
    </row>
    <row r="2985">
      <c r="A2985" s="2" t="s">
        <v>585</v>
      </c>
      <c r="B2985" s="2" t="s">
        <v>6035</v>
      </c>
      <c r="C2985" s="2" t="s">
        <v>6837</v>
      </c>
      <c r="D2985" s="2"/>
      <c r="E2985" s="2"/>
      <c r="F2985" s="2"/>
      <c r="G2985" s="2"/>
      <c r="H2985" s="2"/>
      <c r="I2985" s="2" t="s">
        <v>3889</v>
      </c>
      <c r="J2985" s="2">
        <v>2.1</v>
      </c>
    </row>
    <row r="2986">
      <c r="A2986" s="2" t="s">
        <v>585</v>
      </c>
      <c r="B2986" s="2" t="s">
        <v>1196</v>
      </c>
      <c r="C2986" s="2"/>
      <c r="D2986" s="2"/>
      <c r="E2986" s="2"/>
      <c r="F2986" s="2"/>
      <c r="G2986" s="2"/>
      <c r="H2986" s="2"/>
      <c r="I2986" s="2" t="s">
        <v>888</v>
      </c>
      <c r="J2986" s="2">
        <v>5.0</v>
      </c>
    </row>
    <row r="2987">
      <c r="A2987" s="2" t="s">
        <v>8362</v>
      </c>
      <c r="B2987" s="2" t="s">
        <v>3593</v>
      </c>
      <c r="C2987" s="2"/>
      <c r="D2987" s="2"/>
      <c r="E2987" s="2"/>
      <c r="F2987" s="2"/>
      <c r="G2987" s="2"/>
      <c r="H2987" s="2"/>
      <c r="I2987" s="2" t="s">
        <v>293</v>
      </c>
      <c r="J2987" s="2">
        <v>5.3</v>
      </c>
    </row>
    <row r="2988">
      <c r="A2988" s="2" t="s">
        <v>1196</v>
      </c>
      <c r="B2988" s="2" t="s">
        <v>6837</v>
      </c>
      <c r="C2988" s="2"/>
      <c r="D2988" s="2"/>
      <c r="E2988" s="2"/>
      <c r="F2988" s="2"/>
      <c r="G2988" s="2"/>
      <c r="H2988" s="2"/>
      <c r="I2988" s="2" t="s">
        <v>76</v>
      </c>
      <c r="J2988" s="2">
        <v>7.1</v>
      </c>
    </row>
    <row r="2989">
      <c r="A2989" s="2" t="s">
        <v>1196</v>
      </c>
      <c r="B2989" s="2"/>
      <c r="C2989" s="2"/>
      <c r="D2989" s="2"/>
      <c r="E2989" s="2"/>
      <c r="F2989" s="2"/>
      <c r="G2989" s="2"/>
      <c r="H2989" s="2"/>
      <c r="I2989" s="2" t="s">
        <v>1196</v>
      </c>
      <c r="J2989" s="2">
        <v>7.0</v>
      </c>
    </row>
    <row r="2990">
      <c r="A2990" s="2" t="s">
        <v>585</v>
      </c>
      <c r="B2990" s="2" t="s">
        <v>1196</v>
      </c>
      <c r="C2990" s="2" t="s">
        <v>2228</v>
      </c>
      <c r="D2990" s="2" t="s">
        <v>4259</v>
      </c>
      <c r="E2990" s="2"/>
      <c r="F2990" s="2"/>
      <c r="G2990" s="2"/>
      <c r="H2990" s="2"/>
      <c r="I2990" s="2" t="s">
        <v>4972</v>
      </c>
      <c r="J2990" s="2">
        <v>7.0</v>
      </c>
    </row>
    <row r="2991">
      <c r="A2991" s="2" t="s">
        <v>330</v>
      </c>
      <c r="B2991" s="2" t="s">
        <v>8361</v>
      </c>
      <c r="C2991" s="2" t="s">
        <v>3593</v>
      </c>
      <c r="D2991" s="2"/>
      <c r="E2991" s="2"/>
      <c r="F2991" s="2"/>
      <c r="G2991" s="2"/>
      <c r="H2991" s="2"/>
      <c r="I2991" s="2" t="s">
        <v>4973</v>
      </c>
      <c r="J2991" s="2">
        <v>5.7</v>
      </c>
    </row>
    <row r="2992">
      <c r="A2992" s="2" t="s">
        <v>443</v>
      </c>
      <c r="B2992" s="2" t="s">
        <v>2228</v>
      </c>
      <c r="C2992" s="2" t="s">
        <v>3593</v>
      </c>
      <c r="D2992" s="2"/>
      <c r="E2992" s="2"/>
      <c r="F2992" s="2"/>
      <c r="G2992" s="2"/>
      <c r="H2992" s="2"/>
      <c r="I2992" s="2" t="s">
        <v>3367</v>
      </c>
      <c r="J2992" s="2">
        <v>7.1</v>
      </c>
    </row>
    <row r="2993">
      <c r="A2993" s="2" t="s">
        <v>585</v>
      </c>
      <c r="B2993" s="2" t="s">
        <v>1196</v>
      </c>
      <c r="C2993" s="2" t="s">
        <v>6837</v>
      </c>
      <c r="D2993" s="2"/>
      <c r="E2993" s="2"/>
      <c r="F2993" s="2"/>
      <c r="G2993" s="2"/>
      <c r="H2993" s="2"/>
      <c r="I2993" s="2" t="s">
        <v>495</v>
      </c>
      <c r="J2993" s="2">
        <v>7.0</v>
      </c>
    </row>
    <row r="2994">
      <c r="A2994" s="2" t="s">
        <v>1196</v>
      </c>
      <c r="B2994" s="2"/>
      <c r="C2994" s="2"/>
      <c r="D2994" s="2"/>
      <c r="E2994" s="2"/>
      <c r="F2994" s="2"/>
      <c r="G2994" s="2"/>
      <c r="H2994" s="2"/>
      <c r="I2994" s="2" t="s">
        <v>1196</v>
      </c>
      <c r="J2994" s="2">
        <v>7.7</v>
      </c>
    </row>
    <row r="2995">
      <c r="A2995" s="2" t="s">
        <v>585</v>
      </c>
      <c r="B2995" s="2" t="s">
        <v>1196</v>
      </c>
      <c r="C2995" s="2"/>
      <c r="D2995" s="2"/>
      <c r="E2995" s="2"/>
      <c r="F2995" s="2"/>
      <c r="G2995" s="2"/>
      <c r="H2995" s="2"/>
      <c r="I2995" s="2" t="s">
        <v>888</v>
      </c>
      <c r="J2995" s="2">
        <v>7.1</v>
      </c>
    </row>
    <row r="2996">
      <c r="A2996" s="2" t="s">
        <v>1196</v>
      </c>
      <c r="B2996" s="2" t="s">
        <v>3593</v>
      </c>
      <c r="C2996" s="2"/>
      <c r="D2996" s="2"/>
      <c r="E2996" s="2"/>
      <c r="F2996" s="2"/>
      <c r="G2996" s="2"/>
      <c r="H2996" s="2"/>
      <c r="I2996" s="2" t="s">
        <v>1422</v>
      </c>
      <c r="J2996" s="2">
        <v>6.8</v>
      </c>
    </row>
    <row r="2997">
      <c r="A2997" s="2" t="s">
        <v>1196</v>
      </c>
      <c r="B2997" s="2" t="s">
        <v>6837</v>
      </c>
      <c r="C2997" s="2" t="s">
        <v>4259</v>
      </c>
      <c r="D2997" s="2"/>
      <c r="E2997" s="2"/>
      <c r="F2997" s="2"/>
      <c r="G2997" s="2"/>
      <c r="H2997" s="2"/>
      <c r="I2997" s="2" t="s">
        <v>1914</v>
      </c>
      <c r="J2997" s="2">
        <v>7.5</v>
      </c>
    </row>
    <row r="2998">
      <c r="A2998" s="2" t="s">
        <v>8361</v>
      </c>
      <c r="B2998" s="2" t="s">
        <v>1196</v>
      </c>
      <c r="C2998" s="2" t="s">
        <v>6837</v>
      </c>
      <c r="D2998" s="2"/>
      <c r="E2998" s="2"/>
      <c r="F2998" s="2"/>
      <c r="G2998" s="2"/>
      <c r="H2998" s="2"/>
      <c r="I2998" s="2" t="s">
        <v>1681</v>
      </c>
      <c r="J2998" s="2">
        <v>6.3</v>
      </c>
    </row>
    <row r="2999">
      <c r="A2999" s="2" t="s">
        <v>330</v>
      </c>
      <c r="B2999" s="2" t="s">
        <v>1196</v>
      </c>
      <c r="C2999" s="2" t="s">
        <v>6284</v>
      </c>
      <c r="D2999" s="2"/>
      <c r="E2999" s="2"/>
      <c r="F2999" s="2"/>
      <c r="G2999" s="2"/>
      <c r="H2999" s="2"/>
      <c r="I2999" s="2" t="s">
        <v>1149</v>
      </c>
      <c r="J2999" s="2">
        <v>7.3</v>
      </c>
    </row>
    <row r="3000">
      <c r="A3000" s="2" t="s">
        <v>1196</v>
      </c>
      <c r="B3000" s="2" t="s">
        <v>8362</v>
      </c>
      <c r="C3000" s="2" t="s">
        <v>6837</v>
      </c>
      <c r="D3000" s="2"/>
      <c r="E3000" s="2"/>
      <c r="F3000" s="2"/>
      <c r="G3000" s="2"/>
      <c r="H3000" s="2"/>
      <c r="I3000" s="2" t="s">
        <v>1341</v>
      </c>
      <c r="J3000" s="2">
        <v>6.8</v>
      </c>
    </row>
    <row r="3001">
      <c r="A3001" s="2" t="s">
        <v>8361</v>
      </c>
      <c r="B3001" s="2" t="s">
        <v>1196</v>
      </c>
      <c r="C3001" s="2" t="s">
        <v>3593</v>
      </c>
      <c r="D3001" s="2"/>
      <c r="E3001" s="2"/>
      <c r="F3001" s="2"/>
      <c r="G3001" s="2"/>
      <c r="H3001" s="2"/>
      <c r="I3001" s="2" t="s">
        <v>751</v>
      </c>
      <c r="J3001" s="2">
        <v>7.2</v>
      </c>
    </row>
    <row r="3002">
      <c r="A3002" s="2" t="s">
        <v>585</v>
      </c>
      <c r="B3002" s="2" t="s">
        <v>8361</v>
      </c>
      <c r="C3002" s="2"/>
      <c r="D3002" s="2"/>
      <c r="E3002" s="2"/>
      <c r="F3002" s="2"/>
      <c r="G3002" s="2"/>
      <c r="H3002" s="2"/>
      <c r="I3002" s="2" t="s">
        <v>349</v>
      </c>
      <c r="J3002" s="2">
        <v>6.4</v>
      </c>
    </row>
    <row r="3003">
      <c r="A3003" s="2" t="s">
        <v>585</v>
      </c>
      <c r="B3003" s="2" t="s">
        <v>1196</v>
      </c>
      <c r="C3003" s="2"/>
      <c r="D3003" s="2"/>
      <c r="E3003" s="2"/>
      <c r="F3003" s="2"/>
      <c r="G3003" s="2"/>
      <c r="H3003" s="2"/>
      <c r="I3003" s="2" t="s">
        <v>888</v>
      </c>
      <c r="J3003" s="2">
        <v>6.0</v>
      </c>
    </row>
    <row r="3004">
      <c r="A3004" s="2" t="s">
        <v>1196</v>
      </c>
      <c r="B3004" s="2" t="s">
        <v>8362</v>
      </c>
      <c r="C3004" s="2" t="s">
        <v>3593</v>
      </c>
      <c r="D3004" s="2"/>
      <c r="E3004" s="2"/>
      <c r="F3004" s="2"/>
      <c r="G3004" s="2"/>
      <c r="H3004" s="2"/>
      <c r="I3004" s="2" t="s">
        <v>679</v>
      </c>
      <c r="J3004" s="2">
        <v>6.4</v>
      </c>
    </row>
    <row r="3005">
      <c r="A3005" s="2" t="s">
        <v>585</v>
      </c>
      <c r="B3005" s="2" t="s">
        <v>1196</v>
      </c>
      <c r="C3005" s="2" t="s">
        <v>6837</v>
      </c>
      <c r="D3005" s="2"/>
      <c r="E3005" s="2"/>
      <c r="F3005" s="2"/>
      <c r="G3005" s="2"/>
      <c r="H3005" s="2"/>
      <c r="I3005" s="2" t="s">
        <v>495</v>
      </c>
      <c r="J3005" s="2">
        <v>5.1</v>
      </c>
    </row>
    <row r="3006">
      <c r="A3006" s="2" t="s">
        <v>8361</v>
      </c>
      <c r="B3006" s="2" t="s">
        <v>1196</v>
      </c>
      <c r="C3006" s="2" t="s">
        <v>3593</v>
      </c>
      <c r="D3006" s="2"/>
      <c r="E3006" s="2"/>
      <c r="F3006" s="2"/>
      <c r="G3006" s="2"/>
      <c r="H3006" s="2"/>
      <c r="I3006" s="2" t="s">
        <v>751</v>
      </c>
      <c r="J3006" s="2">
        <v>7.5</v>
      </c>
    </row>
    <row r="3007">
      <c r="A3007" s="2" t="s">
        <v>1196</v>
      </c>
      <c r="B3007" s="2" t="s">
        <v>6837</v>
      </c>
      <c r="C3007" s="2" t="s">
        <v>8363</v>
      </c>
      <c r="D3007" s="2"/>
      <c r="E3007" s="2"/>
      <c r="F3007" s="2"/>
      <c r="G3007" s="2"/>
      <c r="H3007" s="2"/>
      <c r="I3007" s="2" t="s">
        <v>1950</v>
      </c>
      <c r="J3007" s="2">
        <v>7.1</v>
      </c>
    </row>
    <row r="3008">
      <c r="A3008" s="2" t="s">
        <v>585</v>
      </c>
      <c r="B3008" s="2"/>
      <c r="C3008" s="2"/>
      <c r="D3008" s="2"/>
      <c r="E3008" s="2"/>
      <c r="F3008" s="2"/>
      <c r="G3008" s="2"/>
      <c r="H3008" s="2"/>
      <c r="I3008" s="2" t="s">
        <v>585</v>
      </c>
      <c r="J3008" s="2">
        <v>4.6</v>
      </c>
    </row>
    <row r="3009">
      <c r="A3009" s="2" t="s">
        <v>585</v>
      </c>
      <c r="B3009" s="2" t="s">
        <v>1196</v>
      </c>
      <c r="C3009" s="2"/>
      <c r="D3009" s="2"/>
      <c r="E3009" s="2"/>
      <c r="F3009" s="2"/>
      <c r="G3009" s="2"/>
      <c r="H3009" s="2"/>
      <c r="I3009" s="2" t="s">
        <v>888</v>
      </c>
      <c r="J3009" s="2">
        <v>5.7</v>
      </c>
    </row>
    <row r="3010">
      <c r="A3010" s="2" t="s">
        <v>8362</v>
      </c>
      <c r="B3010" s="2" t="s">
        <v>6837</v>
      </c>
      <c r="C3010" s="2" t="s">
        <v>4259</v>
      </c>
      <c r="D3010" s="2" t="s">
        <v>3593</v>
      </c>
      <c r="E3010" s="2"/>
      <c r="F3010" s="2"/>
      <c r="G3010" s="2"/>
      <c r="H3010" s="2"/>
      <c r="I3010" s="2" t="s">
        <v>5005</v>
      </c>
      <c r="J3010" s="2">
        <v>6.8</v>
      </c>
    </row>
    <row r="3011">
      <c r="A3011" s="2" t="s">
        <v>1196</v>
      </c>
      <c r="B3011" s="2" t="s">
        <v>7872</v>
      </c>
      <c r="C3011" s="2" t="s">
        <v>8363</v>
      </c>
      <c r="D3011" s="2"/>
      <c r="E3011" s="2"/>
      <c r="F3011" s="2"/>
      <c r="G3011" s="2"/>
      <c r="H3011" s="2"/>
      <c r="I3011" s="2" t="s">
        <v>695</v>
      </c>
      <c r="J3011" s="2">
        <v>7.7</v>
      </c>
    </row>
    <row r="3012">
      <c r="A3012" s="2" t="s">
        <v>330</v>
      </c>
      <c r="B3012" s="2" t="s">
        <v>3985</v>
      </c>
      <c r="C3012" s="2" t="s">
        <v>585</v>
      </c>
      <c r="D3012" s="2" t="s">
        <v>6284</v>
      </c>
      <c r="E3012" s="2" t="s">
        <v>443</v>
      </c>
      <c r="F3012" s="2" t="s">
        <v>4259</v>
      </c>
      <c r="G3012" s="2"/>
      <c r="H3012" s="2"/>
      <c r="I3012" s="2" t="s">
        <v>410</v>
      </c>
      <c r="J3012" s="2">
        <v>6.7</v>
      </c>
    </row>
    <row r="3013">
      <c r="A3013" s="2" t="s">
        <v>464</v>
      </c>
      <c r="B3013" s="2" t="s">
        <v>330</v>
      </c>
      <c r="C3013" s="2" t="s">
        <v>3985</v>
      </c>
      <c r="D3013" s="2" t="s">
        <v>585</v>
      </c>
      <c r="E3013" s="2" t="s">
        <v>6284</v>
      </c>
      <c r="F3013" s="2"/>
      <c r="G3013" s="2"/>
      <c r="H3013" s="2"/>
      <c r="I3013" s="2" t="s">
        <v>278</v>
      </c>
      <c r="J3013" s="2">
        <v>3.2</v>
      </c>
    </row>
    <row r="3014">
      <c r="A3014" s="2" t="s">
        <v>464</v>
      </c>
      <c r="B3014" s="2" t="s">
        <v>330</v>
      </c>
      <c r="C3014" s="2" t="s">
        <v>1196</v>
      </c>
      <c r="D3014" s="2" t="s">
        <v>4259</v>
      </c>
      <c r="E3014" s="2"/>
      <c r="F3014" s="2"/>
      <c r="G3014" s="2"/>
      <c r="H3014" s="2"/>
      <c r="I3014" s="2" t="s">
        <v>196</v>
      </c>
      <c r="J3014" s="2">
        <v>6.1</v>
      </c>
    </row>
    <row r="3015">
      <c r="A3015" s="2" t="s">
        <v>464</v>
      </c>
      <c r="B3015" s="2" t="s">
        <v>1196</v>
      </c>
      <c r="C3015" s="2" t="s">
        <v>8363</v>
      </c>
      <c r="D3015" s="2"/>
      <c r="E3015" s="2"/>
      <c r="F3015" s="2"/>
      <c r="G3015" s="2"/>
      <c r="H3015" s="2"/>
      <c r="I3015" s="2" t="s">
        <v>514</v>
      </c>
      <c r="J3015" s="2">
        <v>5.6</v>
      </c>
    </row>
    <row r="3016">
      <c r="A3016" s="2" t="s">
        <v>443</v>
      </c>
      <c r="B3016" s="2" t="s">
        <v>8362</v>
      </c>
      <c r="C3016" s="2" t="s">
        <v>3593</v>
      </c>
      <c r="D3016" s="2"/>
      <c r="E3016" s="2"/>
      <c r="F3016" s="2"/>
      <c r="G3016" s="2"/>
      <c r="H3016" s="2"/>
      <c r="I3016" s="2" t="s">
        <v>5016</v>
      </c>
      <c r="J3016" s="2">
        <v>6.9</v>
      </c>
    </row>
    <row r="3017">
      <c r="A3017" s="2" t="s">
        <v>1196</v>
      </c>
      <c r="B3017" s="2"/>
      <c r="C3017" s="2"/>
      <c r="D3017" s="2"/>
      <c r="E3017" s="2"/>
      <c r="F3017" s="2"/>
      <c r="G3017" s="2"/>
      <c r="H3017" s="2"/>
      <c r="I3017" s="2" t="s">
        <v>1196</v>
      </c>
      <c r="J3017" s="2">
        <v>7.5</v>
      </c>
    </row>
    <row r="3018">
      <c r="A3018" s="2" t="s">
        <v>4624</v>
      </c>
      <c r="B3018" s="2" t="s">
        <v>1196</v>
      </c>
      <c r="C3018" s="2"/>
      <c r="D3018" s="2"/>
      <c r="E3018" s="2"/>
      <c r="F3018" s="2"/>
      <c r="G3018" s="2"/>
      <c r="H3018" s="2"/>
      <c r="I3018" s="2" t="s">
        <v>540</v>
      </c>
      <c r="J3018" s="2">
        <v>5.8</v>
      </c>
    </row>
    <row r="3019">
      <c r="A3019" s="2" t="s">
        <v>585</v>
      </c>
      <c r="B3019" s="2" t="s">
        <v>8361</v>
      </c>
      <c r="C3019" s="2"/>
      <c r="D3019" s="2"/>
      <c r="E3019" s="2"/>
      <c r="F3019" s="2"/>
      <c r="G3019" s="2"/>
      <c r="H3019" s="2"/>
      <c r="I3019" s="2" t="s">
        <v>349</v>
      </c>
      <c r="J3019" s="2">
        <v>8.3</v>
      </c>
    </row>
    <row r="3020">
      <c r="A3020" s="2" t="s">
        <v>6284</v>
      </c>
      <c r="B3020" s="2" t="s">
        <v>6035</v>
      </c>
      <c r="C3020" s="2"/>
      <c r="D3020" s="2"/>
      <c r="E3020" s="2"/>
      <c r="F3020" s="2"/>
      <c r="G3020" s="2"/>
      <c r="H3020" s="2"/>
      <c r="I3020" s="2" t="s">
        <v>5023</v>
      </c>
      <c r="J3020" s="2">
        <v>2.8</v>
      </c>
    </row>
    <row r="3021">
      <c r="A3021" s="2" t="s">
        <v>443</v>
      </c>
      <c r="B3021" s="2" t="s">
        <v>2228</v>
      </c>
      <c r="C3021" s="2"/>
      <c r="D3021" s="2"/>
      <c r="E3021" s="2"/>
      <c r="F3021" s="2"/>
      <c r="G3021" s="2"/>
      <c r="H3021" s="2"/>
      <c r="I3021" s="2" t="s">
        <v>2563</v>
      </c>
      <c r="J3021" s="2">
        <v>6.6</v>
      </c>
    </row>
    <row r="3022">
      <c r="A3022" s="2" t="s">
        <v>1196</v>
      </c>
      <c r="B3022" s="2"/>
      <c r="C3022" s="2"/>
      <c r="D3022" s="2"/>
      <c r="E3022" s="2"/>
      <c r="F3022" s="2"/>
      <c r="G3022" s="2"/>
      <c r="H3022" s="2"/>
      <c r="I3022" s="2" t="s">
        <v>1196</v>
      </c>
      <c r="J3022" s="2">
        <v>7.5</v>
      </c>
    </row>
    <row r="3023">
      <c r="A3023" s="2" t="s">
        <v>1196</v>
      </c>
      <c r="B3023" s="2" t="s">
        <v>3593</v>
      </c>
      <c r="C3023" s="2"/>
      <c r="D3023" s="2"/>
      <c r="E3023" s="2"/>
      <c r="F3023" s="2"/>
      <c r="G3023" s="2"/>
      <c r="H3023" s="2"/>
      <c r="I3023" s="2" t="s">
        <v>1422</v>
      </c>
      <c r="J3023" s="2">
        <v>6.0</v>
      </c>
    </row>
    <row r="3024">
      <c r="A3024" s="2" t="s">
        <v>1196</v>
      </c>
      <c r="B3024" s="2"/>
      <c r="C3024" s="2"/>
      <c r="D3024" s="2"/>
      <c r="E3024" s="2"/>
      <c r="F3024" s="2"/>
      <c r="G3024" s="2"/>
      <c r="H3024" s="2"/>
      <c r="I3024" s="2" t="s">
        <v>1196</v>
      </c>
      <c r="J3024" s="2">
        <v>6.2</v>
      </c>
    </row>
    <row r="3025">
      <c r="A3025" s="2" t="s">
        <v>585</v>
      </c>
      <c r="B3025" s="2" t="s">
        <v>443</v>
      </c>
      <c r="C3025" s="2" t="s">
        <v>2228</v>
      </c>
      <c r="D3025" s="2"/>
      <c r="E3025" s="2"/>
      <c r="F3025" s="2"/>
      <c r="G3025" s="2"/>
      <c r="H3025" s="2"/>
      <c r="I3025" s="2" t="s">
        <v>305</v>
      </c>
      <c r="J3025" s="2">
        <v>7.2</v>
      </c>
    </row>
    <row r="3026">
      <c r="A3026" s="2" t="s">
        <v>464</v>
      </c>
      <c r="B3026" s="2" t="s">
        <v>330</v>
      </c>
      <c r="C3026" s="2" t="s">
        <v>443</v>
      </c>
      <c r="D3026" s="2" t="s">
        <v>4259</v>
      </c>
      <c r="E3026" s="2"/>
      <c r="F3026" s="2"/>
      <c r="G3026" s="2"/>
      <c r="H3026" s="2"/>
      <c r="I3026" s="2" t="s">
        <v>10</v>
      </c>
      <c r="J3026" s="2">
        <v>8.7</v>
      </c>
    </row>
    <row r="3027">
      <c r="A3027" s="2" t="s">
        <v>585</v>
      </c>
      <c r="B3027" s="2"/>
      <c r="C3027" s="2"/>
      <c r="D3027" s="2"/>
      <c r="E3027" s="2"/>
      <c r="F3027" s="2"/>
      <c r="G3027" s="2"/>
      <c r="H3027" s="2"/>
      <c r="I3027" s="2" t="s">
        <v>585</v>
      </c>
      <c r="J3027" s="2">
        <v>6.0</v>
      </c>
    </row>
    <row r="3028">
      <c r="A3028" s="2" t="s">
        <v>1196</v>
      </c>
      <c r="B3028" s="2" t="s">
        <v>6837</v>
      </c>
      <c r="C3028" s="2" t="s">
        <v>8363</v>
      </c>
      <c r="D3028" s="2"/>
      <c r="E3028" s="2"/>
      <c r="F3028" s="2"/>
      <c r="G3028" s="2"/>
      <c r="H3028" s="2"/>
      <c r="I3028" s="2" t="s">
        <v>1950</v>
      </c>
      <c r="J3028" s="2">
        <v>8.0</v>
      </c>
    </row>
    <row r="3029">
      <c r="A3029" s="2" t="s">
        <v>330</v>
      </c>
      <c r="B3029" s="2" t="s">
        <v>8361</v>
      </c>
      <c r="C3029" s="2" t="s">
        <v>1196</v>
      </c>
      <c r="D3029" s="2" t="s">
        <v>8362</v>
      </c>
      <c r="E3029" s="2" t="s">
        <v>3593</v>
      </c>
      <c r="F3029" s="2"/>
      <c r="G3029" s="2"/>
      <c r="H3029" s="2"/>
      <c r="I3029" s="2" t="s">
        <v>5037</v>
      </c>
      <c r="J3029" s="2">
        <v>7.2</v>
      </c>
    </row>
    <row r="3030">
      <c r="A3030" s="2" t="s">
        <v>585</v>
      </c>
      <c r="B3030" s="2" t="s">
        <v>1196</v>
      </c>
      <c r="C3030" s="2" t="s">
        <v>6284</v>
      </c>
      <c r="D3030" s="2" t="s">
        <v>4153</v>
      </c>
      <c r="E3030" s="2" t="s">
        <v>6035</v>
      </c>
      <c r="F3030" s="2" t="s">
        <v>6837</v>
      </c>
      <c r="G3030" s="2"/>
      <c r="H3030" s="2"/>
      <c r="I3030" s="2" t="s">
        <v>1057</v>
      </c>
      <c r="J3030" s="2">
        <v>4.5</v>
      </c>
    </row>
    <row r="3031">
      <c r="A3031" s="2" t="s">
        <v>4624</v>
      </c>
      <c r="B3031" s="2" t="s">
        <v>1196</v>
      </c>
      <c r="C3031" s="2" t="s">
        <v>8364</v>
      </c>
      <c r="D3031" s="2"/>
      <c r="E3031" s="2"/>
      <c r="F3031" s="2"/>
      <c r="G3031" s="2"/>
      <c r="H3031" s="2"/>
      <c r="I3031" s="2" t="s">
        <v>572</v>
      </c>
      <c r="J3031" s="2">
        <v>7.9</v>
      </c>
    </row>
    <row r="3032">
      <c r="A3032" s="2" t="s">
        <v>464</v>
      </c>
      <c r="B3032" s="2" t="s">
        <v>585</v>
      </c>
      <c r="C3032" s="2" t="s">
        <v>25</v>
      </c>
      <c r="D3032" s="2"/>
      <c r="E3032" s="2"/>
      <c r="F3032" s="2"/>
      <c r="G3032" s="2"/>
      <c r="H3032" s="2"/>
      <c r="I3032" s="2" t="s">
        <v>3684</v>
      </c>
      <c r="J3032" s="2">
        <v>7.1</v>
      </c>
    </row>
    <row r="3033">
      <c r="A3033" s="2" t="s">
        <v>585</v>
      </c>
      <c r="B3033" s="2" t="s">
        <v>8361</v>
      </c>
      <c r="C3033" s="2"/>
      <c r="D3033" s="2"/>
      <c r="E3033" s="2"/>
      <c r="F3033" s="2"/>
      <c r="G3033" s="2"/>
      <c r="H3033" s="2"/>
      <c r="I3033" s="2" t="s">
        <v>349</v>
      </c>
      <c r="J3033" s="2">
        <v>7.5</v>
      </c>
    </row>
    <row r="3034">
      <c r="A3034" s="2" t="s">
        <v>1196</v>
      </c>
      <c r="B3034" s="2" t="s">
        <v>443</v>
      </c>
      <c r="C3034" s="2" t="s">
        <v>4153</v>
      </c>
      <c r="D3034" s="2" t="s">
        <v>6837</v>
      </c>
      <c r="E3034" s="2"/>
      <c r="F3034" s="2"/>
      <c r="G3034" s="2"/>
      <c r="H3034" s="2"/>
      <c r="I3034" s="2" t="s">
        <v>5045</v>
      </c>
      <c r="J3034" s="2">
        <v>6.8</v>
      </c>
    </row>
    <row r="3035">
      <c r="A3035" s="2" t="s">
        <v>464</v>
      </c>
      <c r="B3035" s="2" t="s">
        <v>585</v>
      </c>
      <c r="C3035" s="2" t="s">
        <v>8361</v>
      </c>
      <c r="D3035" s="2"/>
      <c r="E3035" s="2"/>
      <c r="F3035" s="2"/>
      <c r="G3035" s="2"/>
      <c r="H3035" s="2"/>
      <c r="I3035" s="2" t="s">
        <v>613</v>
      </c>
      <c r="J3035" s="2">
        <v>4.3</v>
      </c>
    </row>
    <row r="3036">
      <c r="A3036" s="2" t="s">
        <v>585</v>
      </c>
      <c r="B3036" s="2" t="s">
        <v>8364</v>
      </c>
      <c r="C3036" s="2"/>
      <c r="D3036" s="2"/>
      <c r="E3036" s="2"/>
      <c r="F3036" s="2"/>
      <c r="G3036" s="2"/>
      <c r="H3036" s="2"/>
      <c r="I3036" s="2" t="s">
        <v>1371</v>
      </c>
      <c r="J3036" s="2">
        <v>7.2</v>
      </c>
    </row>
    <row r="3037">
      <c r="A3037" s="2" t="s">
        <v>585</v>
      </c>
      <c r="B3037" s="2"/>
      <c r="C3037" s="2"/>
      <c r="D3037" s="2"/>
      <c r="E3037" s="2"/>
      <c r="F3037" s="2"/>
      <c r="G3037" s="2"/>
      <c r="H3037" s="2"/>
      <c r="I3037" s="2" t="s">
        <v>585</v>
      </c>
      <c r="J3037" s="2">
        <v>5.8</v>
      </c>
    </row>
    <row r="3038">
      <c r="A3038" s="2" t="s">
        <v>8361</v>
      </c>
      <c r="B3038" s="2" t="s">
        <v>3593</v>
      </c>
      <c r="C3038" s="2"/>
      <c r="D3038" s="2"/>
      <c r="E3038" s="2"/>
      <c r="F3038" s="2"/>
      <c r="G3038" s="2"/>
      <c r="H3038" s="2"/>
      <c r="I3038" s="2" t="s">
        <v>535</v>
      </c>
      <c r="J3038" s="2">
        <v>7.1</v>
      </c>
    </row>
    <row r="3039">
      <c r="A3039" s="2" t="s">
        <v>1196</v>
      </c>
      <c r="B3039" s="2" t="s">
        <v>6837</v>
      </c>
      <c r="C3039" s="2"/>
      <c r="D3039" s="2"/>
      <c r="E3039" s="2"/>
      <c r="F3039" s="2"/>
      <c r="G3039" s="2"/>
      <c r="H3039" s="2"/>
      <c r="I3039" s="2" t="s">
        <v>76</v>
      </c>
      <c r="J3039" s="2">
        <v>7.4</v>
      </c>
    </row>
    <row r="3040">
      <c r="A3040" s="2" t="s">
        <v>8361</v>
      </c>
      <c r="B3040" s="2" t="s">
        <v>1196</v>
      </c>
      <c r="C3040" s="2"/>
      <c r="D3040" s="2"/>
      <c r="E3040" s="2"/>
      <c r="F3040" s="2"/>
      <c r="G3040" s="2"/>
      <c r="H3040" s="2"/>
      <c r="I3040" s="2" t="s">
        <v>683</v>
      </c>
      <c r="J3040" s="2">
        <v>7.6</v>
      </c>
    </row>
    <row r="3041">
      <c r="A3041" s="2" t="s">
        <v>1196</v>
      </c>
      <c r="B3041" s="2" t="s">
        <v>6837</v>
      </c>
      <c r="C3041" s="2"/>
      <c r="D3041" s="2"/>
      <c r="E3041" s="2"/>
      <c r="F3041" s="2"/>
      <c r="G3041" s="2"/>
      <c r="H3041" s="2"/>
      <c r="I3041" s="2" t="s">
        <v>76</v>
      </c>
      <c r="J3041" s="2">
        <v>6.9</v>
      </c>
    </row>
    <row r="3042">
      <c r="A3042" s="2" t="s">
        <v>2228</v>
      </c>
      <c r="B3042" s="2" t="s">
        <v>8362</v>
      </c>
      <c r="C3042" s="2"/>
      <c r="D3042" s="2"/>
      <c r="E3042" s="2"/>
      <c r="F3042" s="2"/>
      <c r="G3042" s="2"/>
      <c r="H3042" s="2"/>
      <c r="I3042" s="2" t="s">
        <v>1777</v>
      </c>
      <c r="J3042" s="2">
        <v>6.0</v>
      </c>
    </row>
    <row r="3043">
      <c r="A3043" s="2" t="s">
        <v>585</v>
      </c>
      <c r="B3043" s="2"/>
      <c r="C3043" s="2"/>
      <c r="D3043" s="2"/>
      <c r="E3043" s="2"/>
      <c r="F3043" s="2"/>
      <c r="G3043" s="2"/>
      <c r="H3043" s="2"/>
      <c r="I3043" s="2" t="s">
        <v>585</v>
      </c>
      <c r="J3043" s="2">
        <v>6.9</v>
      </c>
    </row>
    <row r="3044">
      <c r="A3044" s="2" t="s">
        <v>1196</v>
      </c>
      <c r="B3044" s="2"/>
      <c r="C3044" s="2"/>
      <c r="D3044" s="2"/>
      <c r="E3044" s="2"/>
      <c r="F3044" s="2"/>
      <c r="G3044" s="2"/>
      <c r="H3044" s="2"/>
      <c r="I3044" s="2" t="s">
        <v>1196</v>
      </c>
      <c r="J3044" s="2">
        <v>7.3</v>
      </c>
    </row>
    <row r="3045">
      <c r="A3045" s="2" t="s">
        <v>585</v>
      </c>
      <c r="B3045" s="2" t="s">
        <v>8361</v>
      </c>
      <c r="C3045" s="2"/>
      <c r="D3045" s="2"/>
      <c r="E3045" s="2"/>
      <c r="F3045" s="2"/>
      <c r="G3045" s="2"/>
      <c r="H3045" s="2"/>
      <c r="I3045" s="2" t="s">
        <v>349</v>
      </c>
      <c r="J3045" s="2">
        <v>4.6</v>
      </c>
    </row>
    <row r="3046">
      <c r="A3046" s="2" t="s">
        <v>8361</v>
      </c>
      <c r="B3046" s="2" t="s">
        <v>1196</v>
      </c>
      <c r="C3046" s="2" t="s">
        <v>3593</v>
      </c>
      <c r="D3046" s="2"/>
      <c r="E3046" s="2"/>
      <c r="F3046" s="2"/>
      <c r="G3046" s="2"/>
      <c r="H3046" s="2"/>
      <c r="I3046" s="2" t="s">
        <v>751</v>
      </c>
      <c r="J3046" s="2">
        <v>6.0</v>
      </c>
    </row>
    <row r="3047">
      <c r="A3047" s="2" t="s">
        <v>1196</v>
      </c>
      <c r="B3047" s="2"/>
      <c r="C3047" s="2"/>
      <c r="D3047" s="2"/>
      <c r="E3047" s="2"/>
      <c r="F3047" s="2"/>
      <c r="G3047" s="2"/>
      <c r="H3047" s="2"/>
      <c r="I3047" s="2" t="s">
        <v>1196</v>
      </c>
      <c r="J3047" s="2">
        <v>6.4</v>
      </c>
    </row>
    <row r="3048">
      <c r="A3048" s="2" t="s">
        <v>2228</v>
      </c>
      <c r="B3048" s="2" t="s">
        <v>4259</v>
      </c>
      <c r="C3048" s="2"/>
      <c r="D3048" s="2"/>
      <c r="E3048" s="2"/>
      <c r="F3048" s="2"/>
      <c r="G3048" s="2"/>
      <c r="H3048" s="2"/>
      <c r="I3048" s="2" t="s">
        <v>3533</v>
      </c>
      <c r="J3048" s="2">
        <v>5.5</v>
      </c>
    </row>
    <row r="3049">
      <c r="A3049" s="2" t="s">
        <v>1196</v>
      </c>
      <c r="B3049" s="2" t="s">
        <v>6837</v>
      </c>
      <c r="C3049" s="2"/>
      <c r="D3049" s="2"/>
      <c r="E3049" s="2"/>
      <c r="F3049" s="2"/>
      <c r="G3049" s="2"/>
      <c r="H3049" s="2"/>
      <c r="I3049" s="2" t="s">
        <v>76</v>
      </c>
      <c r="J3049" s="2">
        <v>7.5</v>
      </c>
    </row>
    <row r="3050">
      <c r="A3050" s="2" t="s">
        <v>330</v>
      </c>
      <c r="B3050" s="2" t="s">
        <v>1196</v>
      </c>
      <c r="C3050" s="2" t="s">
        <v>7872</v>
      </c>
      <c r="D3050" s="2" t="s">
        <v>8363</v>
      </c>
      <c r="E3050" s="2"/>
      <c r="F3050" s="2"/>
      <c r="G3050" s="2"/>
      <c r="H3050" s="2"/>
      <c r="I3050" s="2" t="s">
        <v>5065</v>
      </c>
      <c r="J3050" s="2">
        <v>8.1</v>
      </c>
    </row>
    <row r="3051">
      <c r="A3051" s="2" t="s">
        <v>585</v>
      </c>
      <c r="B3051" s="2" t="s">
        <v>8364</v>
      </c>
      <c r="C3051" s="2"/>
      <c r="D3051" s="2"/>
      <c r="E3051" s="2"/>
      <c r="F3051" s="2"/>
      <c r="G3051" s="2"/>
      <c r="H3051" s="2"/>
      <c r="I3051" s="2" t="s">
        <v>1371</v>
      </c>
      <c r="J3051" s="2">
        <v>6.3</v>
      </c>
    </row>
    <row r="3052">
      <c r="A3052" s="2" t="s">
        <v>585</v>
      </c>
      <c r="B3052" s="2"/>
      <c r="C3052" s="2"/>
      <c r="D3052" s="2"/>
      <c r="E3052" s="2"/>
      <c r="F3052" s="2"/>
      <c r="G3052" s="2"/>
      <c r="H3052" s="2"/>
      <c r="I3052" s="2" t="s">
        <v>585</v>
      </c>
      <c r="J3052" s="2">
        <v>5.1</v>
      </c>
    </row>
    <row r="3053">
      <c r="A3053" s="2" t="s">
        <v>585</v>
      </c>
      <c r="B3053" s="2" t="s">
        <v>1196</v>
      </c>
      <c r="C3053" s="2"/>
      <c r="D3053" s="2"/>
      <c r="E3053" s="2"/>
      <c r="F3053" s="2"/>
      <c r="G3053" s="2"/>
      <c r="H3053" s="2"/>
      <c r="I3053" s="2" t="s">
        <v>888</v>
      </c>
      <c r="J3053" s="2">
        <v>6.8</v>
      </c>
    </row>
    <row r="3054">
      <c r="A3054" s="2" t="s">
        <v>585</v>
      </c>
      <c r="B3054" s="2"/>
      <c r="C3054" s="2"/>
      <c r="D3054" s="2"/>
      <c r="E3054" s="2"/>
      <c r="F3054" s="2"/>
      <c r="G3054" s="2"/>
      <c r="H3054" s="2"/>
      <c r="I3054" s="2" t="s">
        <v>585</v>
      </c>
      <c r="J3054" s="2">
        <v>5.3</v>
      </c>
    </row>
    <row r="3055">
      <c r="A3055" s="2" t="s">
        <v>8361</v>
      </c>
      <c r="B3055" s="2" t="s">
        <v>1196</v>
      </c>
      <c r="C3055" s="2" t="s">
        <v>3593</v>
      </c>
      <c r="D3055" s="2"/>
      <c r="E3055" s="2"/>
      <c r="F3055" s="2"/>
      <c r="G3055" s="2"/>
      <c r="H3055" s="2"/>
      <c r="I3055" s="2" t="s">
        <v>751</v>
      </c>
      <c r="J3055" s="2">
        <v>7.3</v>
      </c>
    </row>
    <row r="3056">
      <c r="A3056" s="2" t="s">
        <v>4624</v>
      </c>
      <c r="B3056" s="2" t="s">
        <v>1196</v>
      </c>
      <c r="C3056" s="2" t="s">
        <v>7872</v>
      </c>
      <c r="D3056" s="2"/>
      <c r="E3056" s="2"/>
      <c r="F3056" s="2"/>
      <c r="G3056" s="2"/>
      <c r="H3056" s="2"/>
      <c r="I3056" s="2" t="s">
        <v>2073</v>
      </c>
      <c r="J3056" s="2">
        <v>7.3</v>
      </c>
    </row>
    <row r="3057">
      <c r="A3057" s="2" t="s">
        <v>4624</v>
      </c>
      <c r="B3057" s="2" t="s">
        <v>1196</v>
      </c>
      <c r="C3057" s="2"/>
      <c r="D3057" s="2"/>
      <c r="E3057" s="2"/>
      <c r="F3057" s="2"/>
      <c r="G3057" s="2"/>
      <c r="H3057" s="2"/>
      <c r="I3057" s="2" t="s">
        <v>540</v>
      </c>
      <c r="J3057" s="2">
        <v>7.1</v>
      </c>
    </row>
    <row r="3058">
      <c r="A3058" s="2" t="s">
        <v>585</v>
      </c>
      <c r="B3058" s="2" t="s">
        <v>443</v>
      </c>
      <c r="C3058" s="2" t="s">
        <v>2228</v>
      </c>
      <c r="D3058" s="2"/>
      <c r="E3058" s="2"/>
      <c r="F3058" s="2"/>
      <c r="G3058" s="2"/>
      <c r="H3058" s="2"/>
      <c r="I3058" s="2" t="s">
        <v>305</v>
      </c>
      <c r="J3058" s="2">
        <v>7.6</v>
      </c>
    </row>
    <row r="3059">
      <c r="A3059" s="2" t="s">
        <v>585</v>
      </c>
      <c r="B3059" s="2" t="s">
        <v>6837</v>
      </c>
      <c r="C3059" s="2"/>
      <c r="D3059" s="2"/>
      <c r="E3059" s="2"/>
      <c r="F3059" s="2"/>
      <c r="G3059" s="2"/>
      <c r="H3059" s="2"/>
      <c r="I3059" s="2" t="s">
        <v>590</v>
      </c>
      <c r="J3059" s="2">
        <v>5.3</v>
      </c>
    </row>
    <row r="3060">
      <c r="A3060" s="2" t="s">
        <v>1196</v>
      </c>
      <c r="B3060" s="2" t="s">
        <v>6837</v>
      </c>
      <c r="C3060" s="2"/>
      <c r="D3060" s="2"/>
      <c r="E3060" s="2"/>
      <c r="F3060" s="2"/>
      <c r="G3060" s="2"/>
      <c r="H3060" s="2"/>
      <c r="I3060" s="2" t="s">
        <v>76</v>
      </c>
      <c r="J3060" s="2">
        <v>7.8</v>
      </c>
    </row>
    <row r="3061">
      <c r="A3061" s="2" t="s">
        <v>4624</v>
      </c>
      <c r="B3061" s="2" t="s">
        <v>1196</v>
      </c>
      <c r="C3061" s="2" t="s">
        <v>7872</v>
      </c>
      <c r="D3061" s="2"/>
      <c r="E3061" s="2"/>
      <c r="F3061" s="2"/>
      <c r="G3061" s="2"/>
      <c r="H3061" s="2"/>
      <c r="I3061" s="2" t="s">
        <v>2073</v>
      </c>
      <c r="J3061" s="2">
        <v>7.7</v>
      </c>
    </row>
    <row r="3062">
      <c r="A3062" s="2" t="s">
        <v>8361</v>
      </c>
      <c r="B3062" s="2" t="s">
        <v>1196</v>
      </c>
      <c r="C3062" s="2"/>
      <c r="D3062" s="2"/>
      <c r="E3062" s="2"/>
      <c r="F3062" s="2"/>
      <c r="G3062" s="2"/>
      <c r="H3062" s="2"/>
      <c r="I3062" s="2" t="s">
        <v>683</v>
      </c>
      <c r="J3062" s="2">
        <v>7.7</v>
      </c>
    </row>
    <row r="3063">
      <c r="A3063" s="2" t="s">
        <v>585</v>
      </c>
      <c r="B3063" s="2" t="s">
        <v>4153</v>
      </c>
      <c r="C3063" s="2" t="s">
        <v>6837</v>
      </c>
      <c r="D3063" s="2"/>
      <c r="E3063" s="2"/>
      <c r="F3063" s="2"/>
      <c r="G3063" s="2"/>
      <c r="H3063" s="2"/>
      <c r="I3063" s="2" t="s">
        <v>2273</v>
      </c>
      <c r="J3063" s="2">
        <v>5.4</v>
      </c>
    </row>
    <row r="3064">
      <c r="A3064" s="2" t="s">
        <v>585</v>
      </c>
      <c r="B3064" s="2" t="s">
        <v>1196</v>
      </c>
      <c r="C3064" s="2" t="s">
        <v>6837</v>
      </c>
      <c r="D3064" s="2"/>
      <c r="E3064" s="2"/>
      <c r="F3064" s="2"/>
      <c r="G3064" s="2"/>
      <c r="H3064" s="2"/>
      <c r="I3064" s="2" t="s">
        <v>495</v>
      </c>
      <c r="J3064" s="2">
        <v>6.2</v>
      </c>
    </row>
    <row r="3065">
      <c r="A3065" s="2" t="s">
        <v>1196</v>
      </c>
      <c r="B3065" s="2" t="s">
        <v>4153</v>
      </c>
      <c r="C3065" s="2"/>
      <c r="D3065" s="2"/>
      <c r="E3065" s="2"/>
      <c r="F3065" s="2"/>
      <c r="G3065" s="2"/>
      <c r="H3065" s="2"/>
      <c r="I3065" s="2" t="s">
        <v>2162</v>
      </c>
      <c r="J3065" s="2">
        <v>7.4</v>
      </c>
    </row>
    <row r="3066">
      <c r="A3066" s="2" t="s">
        <v>1196</v>
      </c>
      <c r="B3066" s="2" t="s">
        <v>6837</v>
      </c>
      <c r="C3066" s="2" t="s">
        <v>3593</v>
      </c>
      <c r="D3066" s="2"/>
      <c r="E3066" s="2"/>
      <c r="F3066" s="2"/>
      <c r="G3066" s="2"/>
      <c r="H3066" s="2"/>
      <c r="I3066" s="2" t="s">
        <v>3092</v>
      </c>
      <c r="J3066" s="2">
        <v>6.2</v>
      </c>
    </row>
    <row r="3067">
      <c r="A3067" s="2" t="s">
        <v>330</v>
      </c>
      <c r="B3067" s="2" t="s">
        <v>1196</v>
      </c>
      <c r="C3067" s="2" t="s">
        <v>6837</v>
      </c>
      <c r="D3067" s="2"/>
      <c r="E3067" s="2"/>
      <c r="F3067" s="2"/>
      <c r="G3067" s="2"/>
      <c r="H3067" s="2"/>
      <c r="I3067" s="2" t="s">
        <v>815</v>
      </c>
      <c r="J3067" s="2">
        <v>5.1</v>
      </c>
    </row>
    <row r="3068">
      <c r="A3068" s="2" t="s">
        <v>1196</v>
      </c>
      <c r="B3068" s="2" t="s">
        <v>7872</v>
      </c>
      <c r="C3068" s="2"/>
      <c r="D3068" s="2"/>
      <c r="E3068" s="2"/>
      <c r="F3068" s="2"/>
      <c r="G3068" s="2"/>
      <c r="H3068" s="2"/>
      <c r="I3068" s="2" t="s">
        <v>2265</v>
      </c>
      <c r="J3068" s="2">
        <v>6.9</v>
      </c>
    </row>
    <row r="3069">
      <c r="A3069" s="2" t="s">
        <v>585</v>
      </c>
      <c r="B3069" s="2" t="s">
        <v>6035</v>
      </c>
      <c r="C3069" s="2" t="s">
        <v>6837</v>
      </c>
      <c r="D3069" s="2"/>
      <c r="E3069" s="2"/>
      <c r="F3069" s="2"/>
      <c r="G3069" s="2"/>
      <c r="H3069" s="2"/>
      <c r="I3069" s="2" t="s">
        <v>3889</v>
      </c>
      <c r="J3069" s="2">
        <v>6.3</v>
      </c>
    </row>
    <row r="3070">
      <c r="A3070" s="2" t="s">
        <v>4624</v>
      </c>
      <c r="B3070" s="2" t="s">
        <v>1196</v>
      </c>
      <c r="C3070" s="2" t="s">
        <v>4153</v>
      </c>
      <c r="D3070" s="2"/>
      <c r="E3070" s="2"/>
      <c r="F3070" s="2"/>
      <c r="G3070" s="2"/>
      <c r="H3070" s="2"/>
      <c r="I3070" s="2" t="s">
        <v>1500</v>
      </c>
      <c r="J3070" s="2">
        <v>6.8</v>
      </c>
    </row>
    <row r="3071">
      <c r="A3071" s="2" t="s">
        <v>443</v>
      </c>
      <c r="B3071" s="2" t="s">
        <v>2228</v>
      </c>
      <c r="C3071" s="2"/>
      <c r="D3071" s="2"/>
      <c r="E3071" s="2"/>
      <c r="F3071" s="2"/>
      <c r="G3071" s="2"/>
      <c r="H3071" s="2"/>
      <c r="I3071" s="2" t="s">
        <v>2563</v>
      </c>
      <c r="J3071" s="2">
        <v>7.4</v>
      </c>
    </row>
    <row r="3072">
      <c r="A3072" s="2" t="s">
        <v>8361</v>
      </c>
      <c r="B3072" s="2" t="s">
        <v>1196</v>
      </c>
      <c r="C3072" s="2" t="s">
        <v>3593</v>
      </c>
      <c r="D3072" s="2"/>
      <c r="E3072" s="2"/>
      <c r="F3072" s="2"/>
      <c r="G3072" s="2"/>
      <c r="H3072" s="2"/>
      <c r="I3072" s="2" t="s">
        <v>751</v>
      </c>
      <c r="J3072" s="2">
        <v>5.7</v>
      </c>
    </row>
    <row r="3073">
      <c r="A3073" s="2" t="s">
        <v>2228</v>
      </c>
      <c r="B3073" s="2" t="s">
        <v>8362</v>
      </c>
      <c r="C3073" s="2"/>
      <c r="D3073" s="2"/>
      <c r="E3073" s="2"/>
      <c r="F3073" s="2"/>
      <c r="G3073" s="2"/>
      <c r="H3073" s="2"/>
      <c r="I3073" s="2" t="s">
        <v>1777</v>
      </c>
      <c r="J3073" s="2">
        <v>5.8</v>
      </c>
    </row>
    <row r="3074">
      <c r="A3074" s="2" t="s">
        <v>8361</v>
      </c>
      <c r="B3074" s="2" t="s">
        <v>1196</v>
      </c>
      <c r="C3074" s="2" t="s">
        <v>3593</v>
      </c>
      <c r="D3074" s="2"/>
      <c r="E3074" s="2"/>
      <c r="F3074" s="2"/>
      <c r="G3074" s="2"/>
      <c r="H3074" s="2"/>
      <c r="I3074" s="2" t="s">
        <v>751</v>
      </c>
      <c r="J3074" s="2">
        <v>6.2</v>
      </c>
    </row>
    <row r="3075">
      <c r="A3075" s="2" t="s">
        <v>585</v>
      </c>
      <c r="B3075" s="2" t="s">
        <v>1196</v>
      </c>
      <c r="C3075" s="2" t="s">
        <v>6837</v>
      </c>
      <c r="D3075" s="2"/>
      <c r="E3075" s="2"/>
      <c r="F3075" s="2"/>
      <c r="G3075" s="2"/>
      <c r="H3075" s="2"/>
      <c r="I3075" s="2" t="s">
        <v>495</v>
      </c>
      <c r="J3075" s="2">
        <v>4.3</v>
      </c>
    </row>
    <row r="3076">
      <c r="A3076" s="2" t="s">
        <v>8361</v>
      </c>
      <c r="B3076" s="2" t="s">
        <v>1196</v>
      </c>
      <c r="C3076" s="2" t="s">
        <v>8362</v>
      </c>
      <c r="D3076" s="2" t="s">
        <v>3593</v>
      </c>
      <c r="E3076" s="2"/>
      <c r="F3076" s="2"/>
      <c r="G3076" s="2"/>
      <c r="H3076" s="2"/>
      <c r="I3076" s="2" t="s">
        <v>758</v>
      </c>
      <c r="J3076" s="2">
        <v>6.4</v>
      </c>
    </row>
    <row r="3077">
      <c r="A3077" s="2" t="s">
        <v>1196</v>
      </c>
      <c r="B3077" s="2"/>
      <c r="C3077" s="2"/>
      <c r="D3077" s="2"/>
      <c r="E3077" s="2"/>
      <c r="F3077" s="2"/>
      <c r="G3077" s="2"/>
      <c r="H3077" s="2"/>
      <c r="I3077" s="2" t="s">
        <v>1196</v>
      </c>
      <c r="J3077" s="2">
        <v>6.0</v>
      </c>
    </row>
    <row r="3078">
      <c r="A3078" s="2" t="s">
        <v>585</v>
      </c>
      <c r="B3078" s="2" t="s">
        <v>6837</v>
      </c>
      <c r="C3078" s="2"/>
      <c r="D3078" s="2"/>
      <c r="E3078" s="2"/>
      <c r="F3078" s="2"/>
      <c r="G3078" s="2"/>
      <c r="H3078" s="2"/>
      <c r="I3078" s="2" t="s">
        <v>590</v>
      </c>
      <c r="J3078" s="2">
        <v>6.9</v>
      </c>
    </row>
    <row r="3079">
      <c r="A3079" s="2" t="s">
        <v>2228</v>
      </c>
      <c r="B3079" s="2" t="s">
        <v>4259</v>
      </c>
      <c r="C3079" s="2" t="s">
        <v>3593</v>
      </c>
      <c r="D3079" s="2"/>
      <c r="E3079" s="2"/>
      <c r="F3079" s="2"/>
      <c r="G3079" s="2"/>
      <c r="H3079" s="2"/>
      <c r="I3079" s="2" t="s">
        <v>1514</v>
      </c>
      <c r="J3079" s="2">
        <v>5.5</v>
      </c>
    </row>
    <row r="3080">
      <c r="A3080" s="2" t="s">
        <v>2228</v>
      </c>
      <c r="B3080" s="2"/>
      <c r="C3080" s="2"/>
      <c r="D3080" s="2"/>
      <c r="E3080" s="2"/>
      <c r="F3080" s="2"/>
      <c r="G3080" s="2"/>
      <c r="H3080" s="2"/>
      <c r="I3080" s="2" t="s">
        <v>2228</v>
      </c>
      <c r="J3080" s="2">
        <v>5.4</v>
      </c>
    </row>
    <row r="3081">
      <c r="A3081" s="2" t="s">
        <v>330</v>
      </c>
      <c r="B3081" s="2" t="s">
        <v>8362</v>
      </c>
      <c r="C3081" s="2" t="s">
        <v>4259</v>
      </c>
      <c r="D3081" s="2"/>
      <c r="E3081" s="2"/>
      <c r="F3081" s="2"/>
      <c r="G3081" s="2"/>
      <c r="H3081" s="2"/>
      <c r="I3081" s="2" t="s">
        <v>481</v>
      </c>
      <c r="J3081" s="2">
        <v>8.3</v>
      </c>
    </row>
    <row r="3082">
      <c r="A3082" s="2" t="s">
        <v>6284</v>
      </c>
      <c r="B3082" s="2" t="s">
        <v>4259</v>
      </c>
      <c r="C3082" s="2"/>
      <c r="D3082" s="2"/>
      <c r="E3082" s="2"/>
      <c r="F3082" s="2"/>
      <c r="G3082" s="2"/>
      <c r="H3082" s="2"/>
      <c r="I3082" s="2" t="s">
        <v>5115</v>
      </c>
      <c r="J3082" s="2">
        <v>7.9</v>
      </c>
    </row>
    <row r="3083">
      <c r="A3083" s="2" t="s">
        <v>585</v>
      </c>
      <c r="B3083" s="2" t="s">
        <v>1196</v>
      </c>
      <c r="C3083" s="2" t="s">
        <v>6837</v>
      </c>
      <c r="D3083" s="2"/>
      <c r="E3083" s="2"/>
      <c r="F3083" s="2"/>
      <c r="G3083" s="2"/>
      <c r="H3083" s="2"/>
      <c r="I3083" s="2" t="s">
        <v>495</v>
      </c>
      <c r="J3083" s="2">
        <v>6.5</v>
      </c>
    </row>
    <row r="3084">
      <c r="A3084" s="2" t="s">
        <v>330</v>
      </c>
      <c r="B3084" s="2" t="s">
        <v>1196</v>
      </c>
      <c r="C3084" s="2"/>
      <c r="D3084" s="2"/>
      <c r="E3084" s="2"/>
      <c r="F3084" s="2"/>
      <c r="G3084" s="2"/>
      <c r="H3084" s="2"/>
      <c r="I3084" s="2" t="s">
        <v>2441</v>
      </c>
      <c r="J3084" s="2">
        <v>6.3</v>
      </c>
    </row>
    <row r="3085">
      <c r="A3085" s="2" t="s">
        <v>585</v>
      </c>
      <c r="B3085" s="2" t="s">
        <v>1196</v>
      </c>
      <c r="C3085" s="2"/>
      <c r="D3085" s="2"/>
      <c r="E3085" s="2"/>
      <c r="F3085" s="2"/>
      <c r="G3085" s="2"/>
      <c r="H3085" s="2"/>
      <c r="I3085" s="2" t="s">
        <v>888</v>
      </c>
      <c r="J3085" s="2">
        <v>6.4</v>
      </c>
    </row>
    <row r="3086">
      <c r="A3086" s="2" t="s">
        <v>585</v>
      </c>
      <c r="B3086" s="2"/>
      <c r="C3086" s="2"/>
      <c r="D3086" s="2"/>
      <c r="E3086" s="2"/>
      <c r="F3086" s="2"/>
      <c r="G3086" s="2"/>
      <c r="H3086" s="2"/>
      <c r="I3086" s="2" t="s">
        <v>585</v>
      </c>
      <c r="J3086" s="2">
        <v>7.9</v>
      </c>
    </row>
    <row r="3087">
      <c r="A3087" s="2" t="s">
        <v>585</v>
      </c>
      <c r="B3087" s="2"/>
      <c r="C3087" s="2"/>
      <c r="D3087" s="2"/>
      <c r="E3087" s="2"/>
      <c r="F3087" s="2"/>
      <c r="G3087" s="2"/>
      <c r="H3087" s="2"/>
      <c r="I3087" s="2" t="s">
        <v>585</v>
      </c>
      <c r="J3087" s="2">
        <v>5.3</v>
      </c>
    </row>
    <row r="3088">
      <c r="A3088" s="2" t="s">
        <v>1196</v>
      </c>
      <c r="B3088" s="2" t="s">
        <v>7872</v>
      </c>
      <c r="C3088" s="2" t="s">
        <v>6837</v>
      </c>
      <c r="D3088" s="2" t="s">
        <v>5212</v>
      </c>
      <c r="E3088" s="2"/>
      <c r="F3088" s="2"/>
      <c r="G3088" s="2"/>
      <c r="H3088" s="2"/>
      <c r="I3088" s="2" t="s">
        <v>5126</v>
      </c>
      <c r="J3088" s="2">
        <v>5.8</v>
      </c>
    </row>
    <row r="3089">
      <c r="A3089" s="2" t="s">
        <v>1196</v>
      </c>
      <c r="B3089" s="2" t="s">
        <v>7872</v>
      </c>
      <c r="C3089" s="2" t="s">
        <v>8363</v>
      </c>
      <c r="D3089" s="2"/>
      <c r="E3089" s="2"/>
      <c r="F3089" s="2"/>
      <c r="G3089" s="2"/>
      <c r="H3089" s="2"/>
      <c r="I3089" s="2" t="s">
        <v>695</v>
      </c>
      <c r="J3089" s="2">
        <v>6.6</v>
      </c>
    </row>
    <row r="3090">
      <c r="A3090" s="2" t="s">
        <v>585</v>
      </c>
      <c r="B3090" s="2" t="s">
        <v>1196</v>
      </c>
      <c r="C3090" s="2" t="s">
        <v>4153</v>
      </c>
      <c r="D3090" s="2"/>
      <c r="E3090" s="2"/>
      <c r="F3090" s="2"/>
      <c r="G3090" s="2"/>
      <c r="H3090" s="2"/>
      <c r="I3090" s="2" t="s">
        <v>1919</v>
      </c>
      <c r="J3090" s="2">
        <v>7.4</v>
      </c>
    </row>
    <row r="3091">
      <c r="A3091" s="2" t="s">
        <v>1196</v>
      </c>
      <c r="B3091" s="2"/>
      <c r="C3091" s="2"/>
      <c r="D3091" s="2"/>
      <c r="E3091" s="2"/>
      <c r="F3091" s="2"/>
      <c r="G3091" s="2"/>
      <c r="H3091" s="2"/>
      <c r="I3091" s="2" t="s">
        <v>1196</v>
      </c>
      <c r="J3091" s="2">
        <v>8.3</v>
      </c>
    </row>
    <row r="3092">
      <c r="A3092" s="2" t="s">
        <v>1196</v>
      </c>
      <c r="B3092" s="2" t="s">
        <v>3593</v>
      </c>
      <c r="C3092" s="2"/>
      <c r="D3092" s="2"/>
      <c r="E3092" s="2"/>
      <c r="F3092" s="2"/>
      <c r="G3092" s="2"/>
      <c r="H3092" s="2"/>
      <c r="I3092" s="2" t="s">
        <v>1422</v>
      </c>
      <c r="J3092" s="2">
        <v>5.3</v>
      </c>
    </row>
    <row r="3093">
      <c r="A3093" s="2" t="s">
        <v>2228</v>
      </c>
      <c r="B3093" s="2" t="s">
        <v>8362</v>
      </c>
      <c r="C3093" s="2"/>
      <c r="D3093" s="2"/>
      <c r="E3093" s="2"/>
      <c r="F3093" s="2"/>
      <c r="G3093" s="2"/>
      <c r="H3093" s="2"/>
      <c r="I3093" s="2" t="s">
        <v>1777</v>
      </c>
      <c r="J3093" s="2">
        <v>6.2</v>
      </c>
    </row>
    <row r="3094">
      <c r="A3094" s="2" t="s">
        <v>464</v>
      </c>
      <c r="B3094" s="2" t="s">
        <v>585</v>
      </c>
      <c r="C3094" s="2" t="s">
        <v>8363</v>
      </c>
      <c r="D3094" s="2"/>
      <c r="E3094" s="2"/>
      <c r="F3094" s="2"/>
      <c r="G3094" s="2"/>
      <c r="H3094" s="2"/>
      <c r="I3094" s="2" t="s">
        <v>2750</v>
      </c>
      <c r="J3094" s="2">
        <v>6.9</v>
      </c>
    </row>
    <row r="3095">
      <c r="A3095" s="2" t="s">
        <v>585</v>
      </c>
      <c r="B3095" s="2" t="s">
        <v>8364</v>
      </c>
      <c r="C3095" s="2"/>
      <c r="D3095" s="2"/>
      <c r="E3095" s="2"/>
      <c r="F3095" s="2"/>
      <c r="G3095" s="2"/>
      <c r="H3095" s="2"/>
      <c r="I3095" s="2" t="s">
        <v>1371</v>
      </c>
      <c r="J3095" s="2">
        <v>5.9</v>
      </c>
    </row>
    <row r="3096">
      <c r="A3096" s="2" t="s">
        <v>464</v>
      </c>
      <c r="B3096" s="2" t="s">
        <v>2228</v>
      </c>
      <c r="C3096" s="2" t="s">
        <v>4259</v>
      </c>
      <c r="D3096" s="2" t="s">
        <v>3593</v>
      </c>
      <c r="E3096" s="2"/>
      <c r="F3096" s="2"/>
      <c r="G3096" s="2"/>
      <c r="H3096" s="2"/>
      <c r="I3096" s="2" t="s">
        <v>781</v>
      </c>
      <c r="J3096" s="2">
        <v>6.1</v>
      </c>
    </row>
    <row r="3097">
      <c r="A3097" s="2" t="s">
        <v>585</v>
      </c>
      <c r="B3097" s="2" t="s">
        <v>6837</v>
      </c>
      <c r="C3097" s="2"/>
      <c r="D3097" s="2"/>
      <c r="E3097" s="2"/>
      <c r="F3097" s="2"/>
      <c r="G3097" s="2"/>
      <c r="H3097" s="2"/>
      <c r="I3097" s="2" t="s">
        <v>590</v>
      </c>
      <c r="J3097" s="2">
        <v>5.8</v>
      </c>
    </row>
    <row r="3098">
      <c r="A3098" s="2" t="s">
        <v>1196</v>
      </c>
      <c r="B3098" s="2"/>
      <c r="C3098" s="2"/>
      <c r="D3098" s="2"/>
      <c r="E3098" s="2"/>
      <c r="F3098" s="2"/>
      <c r="G3098" s="2"/>
      <c r="H3098" s="2"/>
      <c r="I3098" s="2" t="s">
        <v>1196</v>
      </c>
      <c r="J3098" s="2">
        <v>7.3</v>
      </c>
    </row>
    <row r="3099">
      <c r="A3099" s="2" t="s">
        <v>2228</v>
      </c>
      <c r="B3099" s="2" t="s">
        <v>8362</v>
      </c>
      <c r="C3099" s="2"/>
      <c r="D3099" s="2"/>
      <c r="E3099" s="2"/>
      <c r="F3099" s="2"/>
      <c r="G3099" s="2"/>
      <c r="H3099" s="2"/>
      <c r="I3099" s="2" t="s">
        <v>1777</v>
      </c>
      <c r="J3099" s="2">
        <v>5.9</v>
      </c>
    </row>
    <row r="3100">
      <c r="A3100" s="2" t="s">
        <v>1196</v>
      </c>
      <c r="B3100" s="2" t="s">
        <v>2228</v>
      </c>
      <c r="C3100" s="2" t="s">
        <v>8362</v>
      </c>
      <c r="D3100" s="2" t="s">
        <v>3593</v>
      </c>
      <c r="E3100" s="2"/>
      <c r="F3100" s="2"/>
      <c r="G3100" s="2"/>
      <c r="H3100" s="2"/>
      <c r="I3100" s="2" t="s">
        <v>2139</v>
      </c>
      <c r="J3100" s="2">
        <v>5.5</v>
      </c>
    </row>
    <row r="3101">
      <c r="A3101" s="2" t="s">
        <v>585</v>
      </c>
      <c r="B3101" s="2" t="s">
        <v>1196</v>
      </c>
      <c r="C3101" s="2" t="s">
        <v>6837</v>
      </c>
      <c r="D3101" s="2"/>
      <c r="E3101" s="2"/>
      <c r="F3101" s="2"/>
      <c r="G3101" s="2"/>
      <c r="H3101" s="2"/>
      <c r="I3101" s="2" t="s">
        <v>495</v>
      </c>
      <c r="J3101" s="2">
        <v>5.0</v>
      </c>
    </row>
    <row r="3102">
      <c r="A3102" s="2" t="s">
        <v>1196</v>
      </c>
      <c r="B3102" s="2" t="s">
        <v>8364</v>
      </c>
      <c r="C3102" s="2"/>
      <c r="D3102" s="2"/>
      <c r="E3102" s="2"/>
      <c r="F3102" s="2"/>
      <c r="G3102" s="2"/>
      <c r="H3102" s="2"/>
      <c r="I3102" s="2" t="s">
        <v>1327</v>
      </c>
      <c r="J3102" s="2">
        <v>7.0</v>
      </c>
    </row>
    <row r="3103">
      <c r="A3103" s="2" t="s">
        <v>464</v>
      </c>
      <c r="B3103" s="2" t="s">
        <v>1196</v>
      </c>
      <c r="C3103" s="2" t="s">
        <v>7872</v>
      </c>
      <c r="D3103" s="2" t="s">
        <v>8363</v>
      </c>
      <c r="E3103" s="2"/>
      <c r="F3103" s="2"/>
      <c r="G3103" s="2"/>
      <c r="H3103" s="2"/>
      <c r="I3103" s="2" t="s">
        <v>352</v>
      </c>
      <c r="J3103" s="2">
        <v>7.8</v>
      </c>
    </row>
    <row r="3104">
      <c r="A3104" s="2" t="s">
        <v>585</v>
      </c>
      <c r="B3104" s="2" t="s">
        <v>1196</v>
      </c>
      <c r="C3104" s="2" t="s">
        <v>6284</v>
      </c>
      <c r="D3104" s="2" t="s">
        <v>8364</v>
      </c>
      <c r="E3104" s="2"/>
      <c r="F3104" s="2"/>
      <c r="G3104" s="2"/>
      <c r="H3104" s="2"/>
      <c r="I3104" s="2" t="s">
        <v>2576</v>
      </c>
      <c r="J3104" s="2">
        <v>6.4</v>
      </c>
    </row>
    <row r="3105">
      <c r="A3105" s="2" t="s">
        <v>2228</v>
      </c>
      <c r="B3105" s="2" t="s">
        <v>8362</v>
      </c>
      <c r="C3105" s="2" t="s">
        <v>3593</v>
      </c>
      <c r="D3105" s="2"/>
      <c r="E3105" s="2"/>
      <c r="F3105" s="2"/>
      <c r="G3105" s="2"/>
      <c r="H3105" s="2"/>
      <c r="I3105" s="2" t="s">
        <v>1059</v>
      </c>
      <c r="J3105" s="2">
        <v>5.9</v>
      </c>
    </row>
    <row r="3106">
      <c r="A3106" s="2" t="s">
        <v>585</v>
      </c>
      <c r="B3106" s="2" t="s">
        <v>8364</v>
      </c>
      <c r="C3106" s="2"/>
      <c r="D3106" s="2"/>
      <c r="E3106" s="2"/>
      <c r="F3106" s="2"/>
      <c r="G3106" s="2"/>
      <c r="H3106" s="2"/>
      <c r="I3106" s="2" t="s">
        <v>1371</v>
      </c>
      <c r="J3106" s="2">
        <v>7.0</v>
      </c>
    </row>
    <row r="3107">
      <c r="A3107" s="2" t="s">
        <v>2228</v>
      </c>
      <c r="B3107" s="2" t="s">
        <v>8362</v>
      </c>
      <c r="C3107" s="2"/>
      <c r="D3107" s="2"/>
      <c r="E3107" s="2"/>
      <c r="F3107" s="2"/>
      <c r="G3107" s="2"/>
      <c r="H3107" s="2"/>
      <c r="I3107" s="2" t="s">
        <v>1777</v>
      </c>
      <c r="J3107" s="2">
        <v>6.1</v>
      </c>
    </row>
    <row r="3108">
      <c r="A3108" s="2" t="s">
        <v>330</v>
      </c>
      <c r="B3108" s="2" t="s">
        <v>585</v>
      </c>
      <c r="C3108" s="2" t="s">
        <v>4153</v>
      </c>
      <c r="D3108" s="2" t="s">
        <v>4259</v>
      </c>
      <c r="E3108" s="2"/>
      <c r="F3108" s="2"/>
      <c r="G3108" s="2"/>
      <c r="H3108" s="2"/>
      <c r="I3108" s="2" t="s">
        <v>5152</v>
      </c>
      <c r="J3108" s="2">
        <v>6.9</v>
      </c>
    </row>
    <row r="3109">
      <c r="A3109" s="2" t="s">
        <v>1196</v>
      </c>
      <c r="B3109" s="2" t="s">
        <v>6284</v>
      </c>
      <c r="C3109" s="2" t="s">
        <v>6035</v>
      </c>
      <c r="D3109" s="2"/>
      <c r="E3109" s="2"/>
      <c r="F3109" s="2"/>
      <c r="G3109" s="2"/>
      <c r="H3109" s="2"/>
      <c r="I3109" s="2" t="s">
        <v>5155</v>
      </c>
      <c r="J3109" s="2">
        <v>7.5</v>
      </c>
    </row>
    <row r="3110">
      <c r="A3110" s="2" t="s">
        <v>585</v>
      </c>
      <c r="B3110" s="2" t="s">
        <v>1196</v>
      </c>
      <c r="C3110" s="2"/>
      <c r="D3110" s="2"/>
      <c r="E3110" s="2"/>
      <c r="F3110" s="2"/>
      <c r="G3110" s="2"/>
      <c r="H3110" s="2"/>
      <c r="I3110" s="2" t="s">
        <v>888</v>
      </c>
      <c r="J3110" s="2">
        <v>7.3</v>
      </c>
    </row>
    <row r="3111">
      <c r="A3111" s="2" t="s">
        <v>3985</v>
      </c>
      <c r="B3111" s="2" t="s">
        <v>585</v>
      </c>
      <c r="C3111" s="2" t="s">
        <v>6284</v>
      </c>
      <c r="D3111" s="2" t="s">
        <v>8362</v>
      </c>
      <c r="E3111" s="2" t="s">
        <v>4259</v>
      </c>
      <c r="F3111" s="2"/>
      <c r="G3111" s="2"/>
      <c r="H3111" s="2"/>
      <c r="I3111" s="2" t="s">
        <v>2872</v>
      </c>
      <c r="J3111" s="2">
        <v>6.5</v>
      </c>
    </row>
    <row r="3112">
      <c r="A3112" s="2" t="s">
        <v>464</v>
      </c>
      <c r="B3112" s="2" t="s">
        <v>330</v>
      </c>
      <c r="C3112" s="2" t="s">
        <v>4259</v>
      </c>
      <c r="D3112" s="2" t="s">
        <v>3593</v>
      </c>
      <c r="E3112" s="2"/>
      <c r="F3112" s="2"/>
      <c r="G3112" s="2"/>
      <c r="H3112" s="2"/>
      <c r="I3112" s="2" t="s">
        <v>81</v>
      </c>
      <c r="J3112" s="2">
        <v>6.2</v>
      </c>
    </row>
    <row r="3113">
      <c r="A3113" s="2" t="s">
        <v>464</v>
      </c>
      <c r="B3113" s="2" t="s">
        <v>330</v>
      </c>
      <c r="C3113" s="2" t="s">
        <v>3593</v>
      </c>
      <c r="D3113" s="2"/>
      <c r="E3113" s="2"/>
      <c r="F3113" s="2"/>
      <c r="G3113" s="2"/>
      <c r="H3113" s="2"/>
      <c r="I3113" s="2" t="s">
        <v>18</v>
      </c>
      <c r="J3113" s="2">
        <v>6.7</v>
      </c>
    </row>
    <row r="3114">
      <c r="A3114" s="2" t="s">
        <v>2228</v>
      </c>
      <c r="B3114" s="2" t="s">
        <v>8362</v>
      </c>
      <c r="C3114" s="2" t="s">
        <v>3593</v>
      </c>
      <c r="D3114" s="2"/>
      <c r="E3114" s="2"/>
      <c r="F3114" s="2"/>
      <c r="G3114" s="2"/>
      <c r="H3114" s="2"/>
      <c r="I3114" s="2" t="s">
        <v>1059</v>
      </c>
      <c r="J3114" s="2">
        <v>6.0</v>
      </c>
    </row>
    <row r="3115">
      <c r="A3115" s="2" t="s">
        <v>2228</v>
      </c>
      <c r="B3115" s="2" t="s">
        <v>8362</v>
      </c>
      <c r="C3115" s="2" t="s">
        <v>3593</v>
      </c>
      <c r="D3115" s="2"/>
      <c r="E3115" s="2"/>
      <c r="F3115" s="2"/>
      <c r="G3115" s="2"/>
      <c r="H3115" s="2"/>
      <c r="I3115" s="2" t="s">
        <v>1059</v>
      </c>
      <c r="J3115" s="2">
        <v>6.3</v>
      </c>
    </row>
    <row r="3116">
      <c r="A3116" s="2" t="s">
        <v>585</v>
      </c>
      <c r="B3116" s="2" t="s">
        <v>1196</v>
      </c>
      <c r="C3116" s="2"/>
      <c r="D3116" s="2"/>
      <c r="E3116" s="2"/>
      <c r="F3116" s="2"/>
      <c r="G3116" s="2"/>
      <c r="H3116" s="2"/>
      <c r="I3116" s="2" t="s">
        <v>888</v>
      </c>
      <c r="J3116" s="2">
        <v>5.8</v>
      </c>
    </row>
    <row r="3117">
      <c r="A3117" s="2" t="s">
        <v>443</v>
      </c>
      <c r="B3117" s="2" t="s">
        <v>2228</v>
      </c>
      <c r="C3117" s="2" t="s">
        <v>3593</v>
      </c>
      <c r="D3117" s="2"/>
      <c r="E3117" s="2"/>
      <c r="F3117" s="2"/>
      <c r="G3117" s="2"/>
      <c r="H3117" s="2"/>
      <c r="I3117" s="2" t="s">
        <v>3367</v>
      </c>
      <c r="J3117" s="2">
        <v>6.1</v>
      </c>
    </row>
    <row r="3118">
      <c r="A3118" s="2" t="s">
        <v>464</v>
      </c>
      <c r="B3118" s="2" t="s">
        <v>585</v>
      </c>
      <c r="C3118" s="2" t="s">
        <v>1196</v>
      </c>
      <c r="D3118" s="2" t="s">
        <v>4153</v>
      </c>
      <c r="E3118" s="2"/>
      <c r="F3118" s="2"/>
      <c r="G3118" s="2"/>
      <c r="H3118" s="2"/>
      <c r="I3118" s="2" t="s">
        <v>5169</v>
      </c>
      <c r="J3118" s="2">
        <v>6.9</v>
      </c>
    </row>
    <row r="3119">
      <c r="A3119" s="2" t="s">
        <v>585</v>
      </c>
      <c r="B3119" s="2" t="s">
        <v>8361</v>
      </c>
      <c r="C3119" s="2"/>
      <c r="D3119" s="2"/>
      <c r="E3119" s="2"/>
      <c r="F3119" s="2"/>
      <c r="G3119" s="2"/>
      <c r="H3119" s="2"/>
      <c r="I3119" s="2" t="s">
        <v>349</v>
      </c>
      <c r="J3119" s="2">
        <v>8.3</v>
      </c>
    </row>
    <row r="3120">
      <c r="A3120" s="2" t="s">
        <v>2228</v>
      </c>
      <c r="B3120" s="2" t="s">
        <v>4259</v>
      </c>
      <c r="C3120" s="2"/>
      <c r="D3120" s="2"/>
      <c r="E3120" s="2"/>
      <c r="F3120" s="2"/>
      <c r="G3120" s="2"/>
      <c r="H3120" s="2"/>
      <c r="I3120" s="2" t="s">
        <v>3533</v>
      </c>
      <c r="J3120" s="2">
        <v>5.4</v>
      </c>
    </row>
    <row r="3121">
      <c r="A3121" s="2" t="s">
        <v>585</v>
      </c>
      <c r="B3121" s="2" t="s">
        <v>1196</v>
      </c>
      <c r="C3121" s="2" t="s">
        <v>4153</v>
      </c>
      <c r="D3121" s="2" t="s">
        <v>6837</v>
      </c>
      <c r="E3121" s="2"/>
      <c r="F3121" s="2"/>
      <c r="G3121" s="2"/>
      <c r="H3121" s="2"/>
      <c r="I3121" s="2" t="s">
        <v>2018</v>
      </c>
      <c r="J3121" s="2">
        <v>6.7</v>
      </c>
    </row>
    <row r="3122">
      <c r="A3122" s="2" t="s">
        <v>330</v>
      </c>
      <c r="B3122" s="2" t="s">
        <v>585</v>
      </c>
      <c r="C3122" s="2" t="s">
        <v>1196</v>
      </c>
      <c r="D3122" s="2" t="s">
        <v>443</v>
      </c>
      <c r="E3122" s="2"/>
      <c r="F3122" s="2"/>
      <c r="G3122" s="2"/>
      <c r="H3122" s="2"/>
      <c r="I3122" s="2" t="s">
        <v>3818</v>
      </c>
      <c r="J3122" s="2">
        <v>7.4</v>
      </c>
    </row>
    <row r="3123">
      <c r="A3123" s="2" t="s">
        <v>585</v>
      </c>
      <c r="B3123" s="2" t="s">
        <v>1196</v>
      </c>
      <c r="C3123" s="2"/>
      <c r="D3123" s="2"/>
      <c r="E3123" s="2"/>
      <c r="F3123" s="2"/>
      <c r="G3123" s="2"/>
      <c r="H3123" s="2"/>
      <c r="I3123" s="2" t="s">
        <v>888</v>
      </c>
      <c r="J3123" s="2">
        <v>5.6</v>
      </c>
    </row>
    <row r="3124">
      <c r="A3124" s="2" t="s">
        <v>443</v>
      </c>
      <c r="B3124" s="2" t="s">
        <v>2228</v>
      </c>
      <c r="C3124" s="2" t="s">
        <v>4259</v>
      </c>
      <c r="D3124" s="2"/>
      <c r="E3124" s="2"/>
      <c r="F3124" s="2"/>
      <c r="G3124" s="2"/>
      <c r="H3124" s="2"/>
      <c r="I3124" s="2" t="s">
        <v>5177</v>
      </c>
      <c r="J3124" s="2">
        <v>6.5</v>
      </c>
    </row>
    <row r="3125">
      <c r="A3125" s="2" t="s">
        <v>464</v>
      </c>
      <c r="B3125" s="2" t="s">
        <v>3593</v>
      </c>
      <c r="C3125" s="2"/>
      <c r="D3125" s="2"/>
      <c r="E3125" s="2"/>
      <c r="F3125" s="2"/>
      <c r="G3125" s="2"/>
      <c r="H3125" s="2"/>
      <c r="I3125" s="2" t="s">
        <v>22</v>
      </c>
      <c r="J3125" s="2">
        <v>6.5</v>
      </c>
    </row>
    <row r="3126">
      <c r="A3126" s="2" t="s">
        <v>464</v>
      </c>
      <c r="B3126" s="2" t="s">
        <v>585</v>
      </c>
      <c r="C3126" s="2" t="s">
        <v>8361</v>
      </c>
      <c r="D3126" s="2"/>
      <c r="E3126" s="2"/>
      <c r="F3126" s="2"/>
      <c r="G3126" s="2"/>
      <c r="H3126" s="2"/>
      <c r="I3126" s="2" t="s">
        <v>613</v>
      </c>
      <c r="J3126" s="2">
        <v>5.8</v>
      </c>
    </row>
    <row r="3127">
      <c r="A3127" s="2" t="s">
        <v>1196</v>
      </c>
      <c r="B3127" s="2" t="s">
        <v>3593</v>
      </c>
      <c r="C3127" s="2"/>
      <c r="D3127" s="2"/>
      <c r="E3127" s="2"/>
      <c r="F3127" s="2"/>
      <c r="G3127" s="2"/>
      <c r="H3127" s="2"/>
      <c r="I3127" s="2" t="s">
        <v>1422</v>
      </c>
      <c r="J3127" s="2">
        <v>5.0</v>
      </c>
    </row>
    <row r="3128">
      <c r="A3128" s="2" t="s">
        <v>585</v>
      </c>
      <c r="B3128" s="2" t="s">
        <v>6837</v>
      </c>
      <c r="C3128" s="2"/>
      <c r="D3128" s="2"/>
      <c r="E3128" s="2"/>
      <c r="F3128" s="2"/>
      <c r="G3128" s="2"/>
      <c r="H3128" s="2"/>
      <c r="I3128" s="2" t="s">
        <v>590</v>
      </c>
      <c r="J3128" s="2">
        <v>5.5</v>
      </c>
    </row>
    <row r="3129">
      <c r="A3129" s="2" t="s">
        <v>585</v>
      </c>
      <c r="B3129" s="2" t="s">
        <v>6837</v>
      </c>
      <c r="C3129" s="2"/>
      <c r="D3129" s="2"/>
      <c r="E3129" s="2"/>
      <c r="F3129" s="2"/>
      <c r="G3129" s="2"/>
      <c r="H3129" s="2"/>
      <c r="I3129" s="2" t="s">
        <v>590</v>
      </c>
      <c r="J3129" s="2">
        <v>6.5</v>
      </c>
    </row>
    <row r="3130">
      <c r="A3130" s="2" t="s">
        <v>8361</v>
      </c>
      <c r="B3130" s="2" t="s">
        <v>1196</v>
      </c>
      <c r="C3130" s="2"/>
      <c r="D3130" s="2"/>
      <c r="E3130" s="2"/>
      <c r="F3130" s="2"/>
      <c r="G3130" s="2"/>
      <c r="H3130" s="2"/>
      <c r="I3130" s="2" t="s">
        <v>683</v>
      </c>
      <c r="J3130" s="2">
        <v>7.2</v>
      </c>
    </row>
    <row r="3131">
      <c r="A3131" s="2" t="s">
        <v>330</v>
      </c>
      <c r="B3131" s="2" t="s">
        <v>6284</v>
      </c>
      <c r="C3131" s="2" t="s">
        <v>443</v>
      </c>
      <c r="D3131" s="2"/>
      <c r="E3131" s="2"/>
      <c r="F3131" s="2"/>
      <c r="G3131" s="2"/>
      <c r="H3131" s="2"/>
      <c r="I3131" s="2" t="s">
        <v>72</v>
      </c>
      <c r="J3131" s="2">
        <v>7.3</v>
      </c>
    </row>
    <row r="3132">
      <c r="A3132" s="2" t="s">
        <v>2228</v>
      </c>
      <c r="B3132" s="2" t="s">
        <v>4259</v>
      </c>
      <c r="C3132" s="2" t="s">
        <v>3593</v>
      </c>
      <c r="D3132" s="2"/>
      <c r="E3132" s="2"/>
      <c r="F3132" s="2"/>
      <c r="G3132" s="2"/>
      <c r="H3132" s="2"/>
      <c r="I3132" s="2" t="s">
        <v>1514</v>
      </c>
      <c r="J3132" s="2">
        <v>7.2</v>
      </c>
    </row>
    <row r="3133">
      <c r="A3133" s="2" t="s">
        <v>2228</v>
      </c>
      <c r="B3133" s="2" t="s">
        <v>8362</v>
      </c>
      <c r="C3133" s="2" t="s">
        <v>3593</v>
      </c>
      <c r="D3133" s="2"/>
      <c r="E3133" s="2"/>
      <c r="F3133" s="2"/>
      <c r="G3133" s="2"/>
      <c r="H3133" s="2"/>
      <c r="I3133" s="2" t="s">
        <v>1059</v>
      </c>
      <c r="J3133" s="2">
        <v>5.2</v>
      </c>
    </row>
    <row r="3134">
      <c r="A3134" s="2" t="s">
        <v>1196</v>
      </c>
      <c r="B3134" s="2" t="s">
        <v>4153</v>
      </c>
      <c r="C3134" s="2"/>
      <c r="D3134" s="2"/>
      <c r="E3134" s="2"/>
      <c r="F3134" s="2"/>
      <c r="G3134" s="2"/>
      <c r="H3134" s="2"/>
      <c r="I3134" s="2" t="s">
        <v>2162</v>
      </c>
      <c r="J3134" s="2">
        <v>5.7</v>
      </c>
    </row>
    <row r="3135">
      <c r="A3135" s="2" t="s">
        <v>2228</v>
      </c>
      <c r="B3135" s="2" t="s">
        <v>8362</v>
      </c>
      <c r="C3135" s="2" t="s">
        <v>3593</v>
      </c>
      <c r="D3135" s="2"/>
      <c r="E3135" s="2"/>
      <c r="F3135" s="2"/>
      <c r="G3135" s="2"/>
      <c r="H3135" s="2"/>
      <c r="I3135" s="2" t="s">
        <v>1059</v>
      </c>
      <c r="J3135" s="2">
        <v>4.7</v>
      </c>
    </row>
    <row r="3136">
      <c r="A3136" s="2" t="s">
        <v>8362</v>
      </c>
      <c r="B3136" s="2" t="s">
        <v>4259</v>
      </c>
      <c r="C3136" s="2" t="s">
        <v>3593</v>
      </c>
      <c r="D3136" s="2"/>
      <c r="E3136" s="2"/>
      <c r="F3136" s="2"/>
      <c r="G3136" s="2"/>
      <c r="H3136" s="2"/>
      <c r="I3136" s="2" t="s">
        <v>1752</v>
      </c>
      <c r="J3136" s="2">
        <v>5.9</v>
      </c>
    </row>
    <row r="3137">
      <c r="A3137" s="2" t="s">
        <v>585</v>
      </c>
      <c r="B3137" s="2" t="s">
        <v>1196</v>
      </c>
      <c r="C3137" s="2" t="s">
        <v>4153</v>
      </c>
      <c r="D3137" s="2"/>
      <c r="E3137" s="2"/>
      <c r="F3137" s="2"/>
      <c r="G3137" s="2"/>
      <c r="H3137" s="2"/>
      <c r="I3137" s="2" t="s">
        <v>1919</v>
      </c>
      <c r="J3137" s="2">
        <v>6.8</v>
      </c>
    </row>
    <row r="3138">
      <c r="A3138" s="2" t="s">
        <v>1196</v>
      </c>
      <c r="B3138" s="2" t="s">
        <v>3593</v>
      </c>
      <c r="C3138" s="2"/>
      <c r="D3138" s="2"/>
      <c r="E3138" s="2"/>
      <c r="F3138" s="2"/>
      <c r="G3138" s="2"/>
      <c r="H3138" s="2"/>
      <c r="I3138" s="2" t="s">
        <v>1422</v>
      </c>
      <c r="J3138" s="2">
        <v>5.9</v>
      </c>
    </row>
    <row r="3139">
      <c r="A3139" s="2" t="s">
        <v>464</v>
      </c>
      <c r="B3139" s="2" t="s">
        <v>3593</v>
      </c>
      <c r="C3139" s="2"/>
      <c r="D3139" s="2"/>
      <c r="E3139" s="2"/>
      <c r="F3139" s="2"/>
      <c r="G3139" s="2"/>
      <c r="H3139" s="2"/>
      <c r="I3139" s="2" t="s">
        <v>22</v>
      </c>
      <c r="J3139" s="2">
        <v>5.3</v>
      </c>
    </row>
    <row r="3140">
      <c r="A3140" s="2" t="s">
        <v>585</v>
      </c>
      <c r="B3140" s="2" t="s">
        <v>1196</v>
      </c>
      <c r="C3140" s="2" t="s">
        <v>4153</v>
      </c>
      <c r="D3140" s="2" t="s">
        <v>6837</v>
      </c>
      <c r="E3140" s="2"/>
      <c r="F3140" s="2"/>
      <c r="G3140" s="2"/>
      <c r="H3140" s="2"/>
      <c r="I3140" s="2" t="s">
        <v>2018</v>
      </c>
      <c r="J3140" s="2">
        <v>6.0</v>
      </c>
    </row>
    <row r="3141">
      <c r="A3141" s="2" t="s">
        <v>585</v>
      </c>
      <c r="B3141" s="2" t="s">
        <v>1196</v>
      </c>
      <c r="C3141" s="2"/>
      <c r="D3141" s="2"/>
      <c r="E3141" s="2"/>
      <c r="F3141" s="2"/>
      <c r="G3141" s="2"/>
      <c r="H3141" s="2"/>
      <c r="I3141" s="2" t="s">
        <v>888</v>
      </c>
      <c r="J3141" s="2">
        <v>7.7</v>
      </c>
    </row>
    <row r="3142">
      <c r="A3142" s="2" t="s">
        <v>464</v>
      </c>
      <c r="B3142" s="2" t="s">
        <v>4259</v>
      </c>
      <c r="C3142" s="2" t="s">
        <v>3593</v>
      </c>
      <c r="D3142" s="2"/>
      <c r="E3142" s="2"/>
      <c r="F3142" s="2"/>
      <c r="G3142" s="2"/>
      <c r="H3142" s="2"/>
      <c r="I3142" s="2" t="s">
        <v>989</v>
      </c>
      <c r="J3142" s="2">
        <v>4.4</v>
      </c>
    </row>
    <row r="3143">
      <c r="A3143" s="2" t="s">
        <v>585</v>
      </c>
      <c r="B3143" s="2" t="s">
        <v>1196</v>
      </c>
      <c r="C3143" s="2"/>
      <c r="D3143" s="2"/>
      <c r="E3143" s="2"/>
      <c r="F3143" s="2"/>
      <c r="G3143" s="2"/>
      <c r="H3143" s="2"/>
      <c r="I3143" s="2" t="s">
        <v>888</v>
      </c>
      <c r="J3143" s="2">
        <v>6.6</v>
      </c>
    </row>
    <row r="3144">
      <c r="A3144" s="2" t="s">
        <v>1196</v>
      </c>
      <c r="B3144" s="2" t="s">
        <v>6284</v>
      </c>
      <c r="C3144" s="2"/>
      <c r="D3144" s="2"/>
      <c r="E3144" s="2"/>
      <c r="F3144" s="2"/>
      <c r="G3144" s="2"/>
      <c r="H3144" s="2"/>
      <c r="I3144" s="2" t="s">
        <v>2479</v>
      </c>
      <c r="J3144" s="2">
        <v>6.7</v>
      </c>
    </row>
    <row r="3145">
      <c r="A3145" s="2" t="s">
        <v>585</v>
      </c>
      <c r="B3145" s="2" t="s">
        <v>6284</v>
      </c>
      <c r="C3145" s="2" t="s">
        <v>6837</v>
      </c>
      <c r="D3145" s="2"/>
      <c r="E3145" s="2"/>
      <c r="F3145" s="2"/>
      <c r="G3145" s="2"/>
      <c r="H3145" s="2"/>
      <c r="I3145" s="2" t="s">
        <v>956</v>
      </c>
      <c r="J3145" s="2">
        <v>5.5</v>
      </c>
    </row>
    <row r="3146">
      <c r="A3146" s="2" t="s">
        <v>1196</v>
      </c>
      <c r="B3146" s="2" t="s">
        <v>4153</v>
      </c>
      <c r="C3146" s="2" t="s">
        <v>6837</v>
      </c>
      <c r="D3146" s="2"/>
      <c r="E3146" s="2"/>
      <c r="F3146" s="2"/>
      <c r="G3146" s="2"/>
      <c r="H3146" s="2"/>
      <c r="I3146" s="2" t="s">
        <v>2706</v>
      </c>
      <c r="J3146" s="2">
        <v>6.5</v>
      </c>
    </row>
    <row r="3147">
      <c r="A3147" s="2" t="s">
        <v>464</v>
      </c>
      <c r="B3147" s="2" t="s">
        <v>585</v>
      </c>
      <c r="C3147" s="2"/>
      <c r="D3147" s="2"/>
      <c r="E3147" s="2"/>
      <c r="F3147" s="2"/>
      <c r="G3147" s="2"/>
      <c r="H3147" s="2"/>
      <c r="I3147" s="2" t="s">
        <v>756</v>
      </c>
      <c r="J3147" s="2">
        <v>6.2</v>
      </c>
    </row>
    <row r="3148">
      <c r="A3148" s="2" t="s">
        <v>585</v>
      </c>
      <c r="B3148" s="2" t="s">
        <v>2228</v>
      </c>
      <c r="C3148" s="2" t="s">
        <v>4259</v>
      </c>
      <c r="D3148" s="2"/>
      <c r="E3148" s="2"/>
      <c r="F3148" s="2"/>
      <c r="G3148" s="2"/>
      <c r="H3148" s="2"/>
      <c r="I3148" s="2" t="s">
        <v>4372</v>
      </c>
      <c r="J3148" s="2">
        <v>7.1</v>
      </c>
    </row>
    <row r="3149">
      <c r="A3149" s="2" t="s">
        <v>2228</v>
      </c>
      <c r="B3149" s="2" t="s">
        <v>3593</v>
      </c>
      <c r="C3149" s="2"/>
      <c r="D3149" s="2"/>
      <c r="E3149" s="2"/>
      <c r="F3149" s="2"/>
      <c r="G3149" s="2"/>
      <c r="H3149" s="2"/>
      <c r="I3149" s="2" t="s">
        <v>1929</v>
      </c>
      <c r="J3149" s="2">
        <v>6.1</v>
      </c>
    </row>
    <row r="3150">
      <c r="A3150" s="2" t="s">
        <v>5212</v>
      </c>
      <c r="B3150" s="2"/>
      <c r="C3150" s="2"/>
      <c r="D3150" s="2"/>
      <c r="E3150" s="2"/>
      <c r="F3150" s="2"/>
      <c r="G3150" s="2"/>
      <c r="H3150" s="2"/>
      <c r="I3150" s="2" t="s">
        <v>5212</v>
      </c>
      <c r="J3150" s="2">
        <v>7.1</v>
      </c>
    </row>
    <row r="3151">
      <c r="A3151" s="2" t="s">
        <v>464</v>
      </c>
      <c r="B3151" s="2" t="s">
        <v>8361</v>
      </c>
      <c r="C3151" s="2" t="s">
        <v>1196</v>
      </c>
      <c r="D3151" s="2" t="s">
        <v>8362</v>
      </c>
      <c r="E3151" s="2" t="s">
        <v>3593</v>
      </c>
      <c r="F3151" s="2"/>
      <c r="G3151" s="2"/>
      <c r="H3151" s="2"/>
      <c r="I3151" s="2" t="s">
        <v>389</v>
      </c>
      <c r="J3151" s="2">
        <v>6.0</v>
      </c>
    </row>
    <row r="3152">
      <c r="A3152" s="2" t="s">
        <v>1196</v>
      </c>
      <c r="B3152" s="2"/>
      <c r="C3152" s="2"/>
      <c r="D3152" s="2"/>
      <c r="E3152" s="2"/>
      <c r="F3152" s="2"/>
      <c r="G3152" s="2"/>
      <c r="H3152" s="2"/>
      <c r="I3152" s="2" t="s">
        <v>1196</v>
      </c>
      <c r="J3152" s="2">
        <v>7.4</v>
      </c>
    </row>
    <row r="3153">
      <c r="A3153" s="2" t="s">
        <v>585</v>
      </c>
      <c r="B3153" s="2" t="s">
        <v>8361</v>
      </c>
      <c r="C3153" s="2"/>
      <c r="D3153" s="2"/>
      <c r="E3153" s="2"/>
      <c r="F3153" s="2"/>
      <c r="G3153" s="2"/>
      <c r="H3153" s="2"/>
      <c r="I3153" s="2" t="s">
        <v>349</v>
      </c>
      <c r="J3153" s="2">
        <v>5.9</v>
      </c>
    </row>
    <row r="3154">
      <c r="A3154" s="2" t="s">
        <v>25</v>
      </c>
      <c r="B3154" s="2" t="s">
        <v>4153</v>
      </c>
      <c r="C3154" s="2"/>
      <c r="D3154" s="2"/>
      <c r="E3154" s="2"/>
      <c r="F3154" s="2"/>
      <c r="G3154" s="2"/>
      <c r="H3154" s="2"/>
      <c r="I3154" s="2" t="s">
        <v>1420</v>
      </c>
      <c r="J3154" s="2">
        <v>4.1</v>
      </c>
    </row>
    <row r="3155">
      <c r="A3155" s="2" t="s">
        <v>585</v>
      </c>
      <c r="B3155" s="2"/>
      <c r="C3155" s="2"/>
      <c r="D3155" s="2"/>
      <c r="E3155" s="2"/>
      <c r="F3155" s="2"/>
      <c r="G3155" s="2"/>
      <c r="H3155" s="2"/>
      <c r="I3155" s="2" t="s">
        <v>585</v>
      </c>
      <c r="J3155" s="2">
        <v>5.8</v>
      </c>
    </row>
    <row r="3156">
      <c r="A3156" s="2" t="s">
        <v>330</v>
      </c>
      <c r="B3156" s="2" t="s">
        <v>3985</v>
      </c>
      <c r="C3156" s="2" t="s">
        <v>585</v>
      </c>
      <c r="D3156" s="2" t="s">
        <v>6284</v>
      </c>
      <c r="E3156" s="2"/>
      <c r="F3156" s="2"/>
      <c r="G3156" s="2"/>
      <c r="H3156" s="2"/>
      <c r="I3156" s="2" t="s">
        <v>157</v>
      </c>
      <c r="J3156" s="2">
        <v>5.9</v>
      </c>
    </row>
    <row r="3157">
      <c r="A3157" s="2" t="s">
        <v>4624</v>
      </c>
      <c r="B3157" s="2" t="s">
        <v>1196</v>
      </c>
      <c r="C3157" s="2"/>
      <c r="D3157" s="2"/>
      <c r="E3157" s="2"/>
      <c r="F3157" s="2"/>
      <c r="G3157" s="2"/>
      <c r="H3157" s="2"/>
      <c r="I3157" s="2" t="s">
        <v>540</v>
      </c>
      <c r="J3157" s="2">
        <v>7.0</v>
      </c>
    </row>
    <row r="3158">
      <c r="A3158" s="2" t="s">
        <v>585</v>
      </c>
      <c r="B3158" s="2" t="s">
        <v>8361</v>
      </c>
      <c r="C3158" s="2" t="s">
        <v>1196</v>
      </c>
      <c r="D3158" s="2" t="s">
        <v>3593</v>
      </c>
      <c r="E3158" s="2"/>
      <c r="F3158" s="2"/>
      <c r="G3158" s="2"/>
      <c r="H3158" s="2"/>
      <c r="I3158" s="2" t="s">
        <v>1850</v>
      </c>
      <c r="J3158" s="2">
        <v>6.8</v>
      </c>
    </row>
    <row r="3159">
      <c r="A3159" s="2" t="s">
        <v>1196</v>
      </c>
      <c r="B3159" s="2" t="s">
        <v>6837</v>
      </c>
      <c r="C3159" s="2"/>
      <c r="D3159" s="2"/>
      <c r="E3159" s="2"/>
      <c r="F3159" s="2"/>
      <c r="G3159" s="2"/>
      <c r="H3159" s="2"/>
      <c r="I3159" s="2" t="s">
        <v>76</v>
      </c>
      <c r="J3159" s="2">
        <v>7.4</v>
      </c>
    </row>
    <row r="3160">
      <c r="A3160" s="2" t="s">
        <v>8362</v>
      </c>
      <c r="B3160" s="2" t="s">
        <v>3593</v>
      </c>
      <c r="C3160" s="2"/>
      <c r="D3160" s="2"/>
      <c r="E3160" s="2"/>
      <c r="F3160" s="2"/>
      <c r="G3160" s="2"/>
      <c r="H3160" s="2"/>
      <c r="I3160" s="2" t="s">
        <v>293</v>
      </c>
      <c r="J3160" s="2">
        <v>7.1</v>
      </c>
    </row>
    <row r="3161">
      <c r="A3161" s="2" t="s">
        <v>330</v>
      </c>
      <c r="B3161" s="2" t="s">
        <v>1196</v>
      </c>
      <c r="C3161" s="2"/>
      <c r="D3161" s="2"/>
      <c r="E3161" s="2"/>
      <c r="F3161" s="2"/>
      <c r="G3161" s="2"/>
      <c r="H3161" s="2"/>
      <c r="I3161" s="2" t="s">
        <v>2441</v>
      </c>
      <c r="J3161" s="2">
        <v>7.0</v>
      </c>
    </row>
    <row r="3162">
      <c r="A3162" s="2" t="s">
        <v>585</v>
      </c>
      <c r="B3162" s="2" t="s">
        <v>6837</v>
      </c>
      <c r="C3162" s="2"/>
      <c r="D3162" s="2"/>
      <c r="E3162" s="2"/>
      <c r="F3162" s="2"/>
      <c r="G3162" s="2"/>
      <c r="H3162" s="2"/>
      <c r="I3162" s="2" t="s">
        <v>590</v>
      </c>
      <c r="J3162" s="2">
        <v>5.8</v>
      </c>
    </row>
    <row r="3163">
      <c r="A3163" s="2" t="s">
        <v>585</v>
      </c>
      <c r="B3163" s="2"/>
      <c r="C3163" s="2"/>
      <c r="D3163" s="2"/>
      <c r="E3163" s="2"/>
      <c r="F3163" s="2"/>
      <c r="G3163" s="2"/>
      <c r="H3163" s="2"/>
      <c r="I3163" s="2" t="s">
        <v>585</v>
      </c>
      <c r="J3163" s="2">
        <v>7.8</v>
      </c>
    </row>
    <row r="3164">
      <c r="A3164" s="2" t="s">
        <v>585</v>
      </c>
      <c r="B3164" s="2" t="s">
        <v>6837</v>
      </c>
      <c r="C3164" s="2" t="s">
        <v>3593</v>
      </c>
      <c r="D3164" s="2"/>
      <c r="E3164" s="2"/>
      <c r="F3164" s="2"/>
      <c r="G3164" s="2"/>
      <c r="H3164" s="2"/>
      <c r="I3164" s="2" t="s">
        <v>5235</v>
      </c>
      <c r="J3164" s="2">
        <v>6.5</v>
      </c>
    </row>
    <row r="3165">
      <c r="A3165" s="2" t="s">
        <v>4624</v>
      </c>
      <c r="B3165" s="2" t="s">
        <v>8361</v>
      </c>
      <c r="C3165" s="2" t="s">
        <v>1196</v>
      </c>
      <c r="D3165" s="2" t="s">
        <v>6837</v>
      </c>
      <c r="E3165" s="2"/>
      <c r="F3165" s="2"/>
      <c r="G3165" s="2"/>
      <c r="H3165" s="2"/>
      <c r="I3165" s="2" t="s">
        <v>5237</v>
      </c>
      <c r="J3165" s="2">
        <v>7.0</v>
      </c>
    </row>
    <row r="3166">
      <c r="A3166" s="2" t="s">
        <v>585</v>
      </c>
      <c r="B3166" s="2" t="s">
        <v>8361</v>
      </c>
      <c r="C3166" s="2" t="s">
        <v>3593</v>
      </c>
      <c r="D3166" s="2"/>
      <c r="E3166" s="2"/>
      <c r="F3166" s="2"/>
      <c r="G3166" s="2"/>
      <c r="H3166" s="2"/>
      <c r="I3166" s="2" t="s">
        <v>2082</v>
      </c>
      <c r="J3166" s="2">
        <v>6.3</v>
      </c>
    </row>
    <row r="3167">
      <c r="A3167" s="2" t="s">
        <v>585</v>
      </c>
      <c r="B3167" s="2" t="s">
        <v>6837</v>
      </c>
      <c r="C3167" s="2"/>
      <c r="D3167" s="2"/>
      <c r="E3167" s="2"/>
      <c r="F3167" s="2"/>
      <c r="G3167" s="2"/>
      <c r="H3167" s="2"/>
      <c r="I3167" s="2" t="s">
        <v>590</v>
      </c>
      <c r="J3167" s="2">
        <v>5.3</v>
      </c>
    </row>
    <row r="3168">
      <c r="A3168" s="2" t="s">
        <v>8362</v>
      </c>
      <c r="B3168" s="2" t="s">
        <v>3593</v>
      </c>
      <c r="C3168" s="2"/>
      <c r="D3168" s="2"/>
      <c r="E3168" s="2"/>
      <c r="F3168" s="2"/>
      <c r="G3168" s="2"/>
      <c r="H3168" s="2"/>
      <c r="I3168" s="2" t="s">
        <v>293</v>
      </c>
      <c r="J3168" s="2">
        <v>6.8</v>
      </c>
    </row>
    <row r="3169">
      <c r="A3169" s="2" t="s">
        <v>464</v>
      </c>
      <c r="B3169" s="2" t="s">
        <v>585</v>
      </c>
      <c r="C3169" s="2" t="s">
        <v>6837</v>
      </c>
      <c r="D3169" s="2"/>
      <c r="E3169" s="2"/>
      <c r="F3169" s="2"/>
      <c r="G3169" s="2"/>
      <c r="H3169" s="2"/>
      <c r="I3169" s="2" t="s">
        <v>498</v>
      </c>
      <c r="J3169" s="2">
        <v>5.5</v>
      </c>
    </row>
    <row r="3170">
      <c r="A3170" s="2" t="s">
        <v>8361</v>
      </c>
      <c r="B3170" s="2" t="s">
        <v>1196</v>
      </c>
      <c r="C3170" s="2" t="s">
        <v>3593</v>
      </c>
      <c r="D3170" s="2"/>
      <c r="E3170" s="2"/>
      <c r="F3170" s="2"/>
      <c r="G3170" s="2"/>
      <c r="H3170" s="2"/>
      <c r="I3170" s="2" t="s">
        <v>751</v>
      </c>
      <c r="J3170" s="2">
        <v>7.4</v>
      </c>
    </row>
    <row r="3171">
      <c r="A3171" s="2" t="s">
        <v>585</v>
      </c>
      <c r="B3171" s="2"/>
      <c r="C3171" s="2"/>
      <c r="D3171" s="2"/>
      <c r="E3171" s="2"/>
      <c r="F3171" s="2"/>
      <c r="G3171" s="2"/>
      <c r="H3171" s="2"/>
      <c r="I3171" s="2" t="s">
        <v>585</v>
      </c>
      <c r="J3171" s="2">
        <v>4.3</v>
      </c>
    </row>
    <row r="3172">
      <c r="A3172" s="2" t="s">
        <v>464</v>
      </c>
      <c r="B3172" s="2" t="s">
        <v>6837</v>
      </c>
      <c r="C3172" s="2" t="s">
        <v>3593</v>
      </c>
      <c r="D3172" s="2"/>
      <c r="E3172" s="2"/>
      <c r="F3172" s="2"/>
      <c r="G3172" s="2"/>
      <c r="H3172" s="2"/>
      <c r="I3172" s="2" t="s">
        <v>637</v>
      </c>
      <c r="J3172" s="2">
        <v>6.0</v>
      </c>
    </row>
    <row r="3173">
      <c r="A3173" s="2" t="s">
        <v>585</v>
      </c>
      <c r="B3173" s="2" t="s">
        <v>443</v>
      </c>
      <c r="C3173" s="2" t="s">
        <v>6837</v>
      </c>
      <c r="D3173" s="2"/>
      <c r="E3173" s="2"/>
      <c r="F3173" s="2"/>
      <c r="G3173" s="2"/>
      <c r="H3173" s="2"/>
      <c r="I3173" s="2" t="s">
        <v>1277</v>
      </c>
      <c r="J3173" s="2">
        <v>5.2</v>
      </c>
    </row>
    <row r="3174">
      <c r="A3174" s="2" t="s">
        <v>330</v>
      </c>
      <c r="B3174" s="2" t="s">
        <v>585</v>
      </c>
      <c r="C3174" s="2" t="s">
        <v>1196</v>
      </c>
      <c r="D3174" s="2" t="s">
        <v>6837</v>
      </c>
      <c r="E3174" s="2" t="s">
        <v>4259</v>
      </c>
      <c r="F3174" s="2"/>
      <c r="G3174" s="2"/>
      <c r="H3174" s="2"/>
      <c r="I3174" s="2" t="s">
        <v>5249</v>
      </c>
      <c r="J3174" s="2">
        <v>6.7</v>
      </c>
    </row>
    <row r="3175">
      <c r="A3175" s="2" t="s">
        <v>585</v>
      </c>
      <c r="B3175" s="2"/>
      <c r="C3175" s="2"/>
      <c r="D3175" s="2"/>
      <c r="E3175" s="2"/>
      <c r="F3175" s="2"/>
      <c r="G3175" s="2"/>
      <c r="H3175" s="2"/>
      <c r="I3175" s="2" t="s">
        <v>585</v>
      </c>
      <c r="J3175" s="2">
        <v>6.3</v>
      </c>
    </row>
    <row r="3176">
      <c r="A3176" s="2" t="s">
        <v>585</v>
      </c>
      <c r="B3176" s="2" t="s">
        <v>8361</v>
      </c>
      <c r="C3176" s="2" t="s">
        <v>1196</v>
      </c>
      <c r="D3176" s="2" t="s">
        <v>8362</v>
      </c>
      <c r="E3176" s="2" t="s">
        <v>6837</v>
      </c>
      <c r="F3176" s="2"/>
      <c r="G3176" s="2"/>
      <c r="H3176" s="2"/>
      <c r="I3176" s="2" t="s">
        <v>3900</v>
      </c>
      <c r="J3176" s="2">
        <v>7.9</v>
      </c>
    </row>
    <row r="3177">
      <c r="A3177" s="2" t="s">
        <v>8361</v>
      </c>
      <c r="B3177" s="2" t="s">
        <v>1196</v>
      </c>
      <c r="C3177" s="2"/>
      <c r="D3177" s="2"/>
      <c r="E3177" s="2"/>
      <c r="F3177" s="2"/>
      <c r="G3177" s="2"/>
      <c r="H3177" s="2"/>
      <c r="I3177" s="2" t="s">
        <v>683</v>
      </c>
      <c r="J3177" s="2">
        <v>8.6</v>
      </c>
    </row>
    <row r="3178">
      <c r="A3178" s="2" t="s">
        <v>464</v>
      </c>
      <c r="B3178" s="2" t="s">
        <v>2228</v>
      </c>
      <c r="C3178" s="2" t="s">
        <v>3593</v>
      </c>
      <c r="D3178" s="2"/>
      <c r="E3178" s="2"/>
      <c r="F3178" s="2"/>
      <c r="G3178" s="2"/>
      <c r="H3178" s="2"/>
      <c r="I3178" s="2" t="s">
        <v>1707</v>
      </c>
      <c r="J3178" s="2">
        <v>6.1</v>
      </c>
    </row>
    <row r="3179">
      <c r="A3179" s="2" t="s">
        <v>3985</v>
      </c>
      <c r="B3179" s="2" t="s">
        <v>585</v>
      </c>
      <c r="C3179" s="2" t="s">
        <v>6284</v>
      </c>
      <c r="D3179" s="2" t="s">
        <v>443</v>
      </c>
      <c r="E3179" s="2" t="s">
        <v>6035</v>
      </c>
      <c r="F3179" s="2"/>
      <c r="G3179" s="2"/>
      <c r="H3179" s="2"/>
      <c r="I3179" s="2" t="s">
        <v>2770</v>
      </c>
      <c r="J3179" s="2">
        <v>5.8</v>
      </c>
    </row>
    <row r="3180">
      <c r="A3180" s="2" t="s">
        <v>1196</v>
      </c>
      <c r="B3180" s="2" t="s">
        <v>4153</v>
      </c>
      <c r="C3180" s="2" t="s">
        <v>8362</v>
      </c>
      <c r="D3180" s="2" t="s">
        <v>6837</v>
      </c>
      <c r="E3180" s="2"/>
      <c r="F3180" s="2"/>
      <c r="G3180" s="2"/>
      <c r="H3180" s="2"/>
      <c r="I3180" s="2" t="s">
        <v>5259</v>
      </c>
      <c r="J3180" s="2">
        <v>7.7</v>
      </c>
    </row>
    <row r="3181">
      <c r="A3181" s="2" t="s">
        <v>4624</v>
      </c>
      <c r="B3181" s="2" t="s">
        <v>1196</v>
      </c>
      <c r="C3181" s="2"/>
      <c r="D3181" s="2"/>
      <c r="E3181" s="2"/>
      <c r="F3181" s="2"/>
      <c r="G3181" s="2"/>
      <c r="H3181" s="2"/>
      <c r="I3181" s="2" t="s">
        <v>540</v>
      </c>
      <c r="J3181" s="2">
        <v>8.0</v>
      </c>
    </row>
    <row r="3182">
      <c r="A3182" s="2" t="s">
        <v>464</v>
      </c>
      <c r="B3182" s="2" t="s">
        <v>8361</v>
      </c>
      <c r="C3182" s="2" t="s">
        <v>1196</v>
      </c>
      <c r="D3182" s="2"/>
      <c r="E3182" s="2"/>
      <c r="F3182" s="2"/>
      <c r="G3182" s="2"/>
      <c r="H3182" s="2"/>
      <c r="I3182" s="2" t="s">
        <v>5263</v>
      </c>
      <c r="J3182" s="2">
        <v>5.6</v>
      </c>
    </row>
    <row r="3183">
      <c r="A3183" s="2" t="s">
        <v>585</v>
      </c>
      <c r="B3183" s="2" t="s">
        <v>1196</v>
      </c>
      <c r="C3183" s="2"/>
      <c r="D3183" s="2"/>
      <c r="E3183" s="2"/>
      <c r="F3183" s="2"/>
      <c r="G3183" s="2"/>
      <c r="H3183" s="2"/>
      <c r="I3183" s="2" t="s">
        <v>888</v>
      </c>
      <c r="J3183" s="2">
        <v>6.7</v>
      </c>
    </row>
    <row r="3184">
      <c r="A3184" s="2" t="s">
        <v>585</v>
      </c>
      <c r="B3184" s="2" t="s">
        <v>6837</v>
      </c>
      <c r="C3184" s="2" t="s">
        <v>8364</v>
      </c>
      <c r="D3184" s="2"/>
      <c r="E3184" s="2"/>
      <c r="F3184" s="2"/>
      <c r="G3184" s="2"/>
      <c r="H3184" s="2"/>
      <c r="I3184" s="2" t="s">
        <v>1364</v>
      </c>
      <c r="J3184" s="2">
        <v>6.6</v>
      </c>
    </row>
    <row r="3185">
      <c r="A3185" s="2" t="s">
        <v>585</v>
      </c>
      <c r="B3185" s="2" t="s">
        <v>4259</v>
      </c>
      <c r="C3185" s="2"/>
      <c r="D3185" s="2"/>
      <c r="E3185" s="2"/>
      <c r="F3185" s="2"/>
      <c r="G3185" s="2"/>
      <c r="H3185" s="2"/>
      <c r="I3185" s="2" t="s">
        <v>1907</v>
      </c>
      <c r="J3185" s="2">
        <v>4.2</v>
      </c>
    </row>
    <row r="3186">
      <c r="A3186" s="2" t="s">
        <v>1196</v>
      </c>
      <c r="B3186" s="2"/>
      <c r="C3186" s="2"/>
      <c r="D3186" s="2"/>
      <c r="E3186" s="2"/>
      <c r="F3186" s="2"/>
      <c r="G3186" s="2"/>
      <c r="H3186" s="2"/>
      <c r="I3186" s="2" t="s">
        <v>1196</v>
      </c>
      <c r="J3186" s="2">
        <v>6.6</v>
      </c>
    </row>
    <row r="3187">
      <c r="A3187" s="2" t="s">
        <v>585</v>
      </c>
      <c r="B3187" s="2" t="s">
        <v>6284</v>
      </c>
      <c r="C3187" s="2" t="s">
        <v>6837</v>
      </c>
      <c r="D3187" s="2"/>
      <c r="E3187" s="2"/>
      <c r="F3187" s="2"/>
      <c r="G3187" s="2"/>
      <c r="H3187" s="2"/>
      <c r="I3187" s="2" t="s">
        <v>956</v>
      </c>
      <c r="J3187" s="2">
        <v>4.1</v>
      </c>
    </row>
    <row r="3188">
      <c r="A3188" s="2" t="s">
        <v>330</v>
      </c>
      <c r="B3188" s="2" t="s">
        <v>4624</v>
      </c>
      <c r="C3188" s="2" t="s">
        <v>1196</v>
      </c>
      <c r="D3188" s="2" t="s">
        <v>8363</v>
      </c>
      <c r="E3188" s="2"/>
      <c r="F3188" s="2"/>
      <c r="G3188" s="2"/>
      <c r="H3188" s="2"/>
      <c r="I3188" s="2" t="s">
        <v>5274</v>
      </c>
      <c r="J3188" s="2">
        <v>7.3</v>
      </c>
    </row>
    <row r="3189">
      <c r="A3189" s="2" t="s">
        <v>585</v>
      </c>
      <c r="B3189" s="2" t="s">
        <v>1196</v>
      </c>
      <c r="C3189" s="2" t="s">
        <v>4153</v>
      </c>
      <c r="D3189" s="2"/>
      <c r="E3189" s="2"/>
      <c r="F3189" s="2"/>
      <c r="G3189" s="2"/>
      <c r="H3189" s="2"/>
      <c r="I3189" s="2" t="s">
        <v>1919</v>
      </c>
      <c r="J3189" s="2">
        <v>7.1</v>
      </c>
    </row>
    <row r="3190">
      <c r="A3190" s="2" t="s">
        <v>585</v>
      </c>
      <c r="B3190" s="2" t="s">
        <v>1196</v>
      </c>
      <c r="C3190" s="2"/>
      <c r="D3190" s="2"/>
      <c r="E3190" s="2"/>
      <c r="F3190" s="2"/>
      <c r="G3190" s="2"/>
      <c r="H3190" s="2"/>
      <c r="I3190" s="2" t="s">
        <v>888</v>
      </c>
      <c r="J3190" s="2">
        <v>6.5</v>
      </c>
    </row>
    <row r="3191">
      <c r="A3191" s="2" t="s">
        <v>1196</v>
      </c>
      <c r="B3191" s="2" t="s">
        <v>6837</v>
      </c>
      <c r="C3191" s="2"/>
      <c r="D3191" s="2"/>
      <c r="E3191" s="2"/>
      <c r="F3191" s="2"/>
      <c r="G3191" s="2"/>
      <c r="H3191" s="2"/>
      <c r="I3191" s="2" t="s">
        <v>76</v>
      </c>
      <c r="J3191" s="2">
        <v>7.0</v>
      </c>
    </row>
    <row r="3192">
      <c r="A3192" s="2" t="s">
        <v>1196</v>
      </c>
      <c r="B3192" s="2" t="s">
        <v>8362</v>
      </c>
      <c r="C3192" s="2" t="s">
        <v>4259</v>
      </c>
      <c r="D3192" s="2"/>
      <c r="E3192" s="2"/>
      <c r="F3192" s="2"/>
      <c r="G3192" s="2"/>
      <c r="H3192" s="2"/>
      <c r="I3192" s="2" t="s">
        <v>1936</v>
      </c>
      <c r="J3192" s="2">
        <v>5.5</v>
      </c>
    </row>
    <row r="3193">
      <c r="A3193" s="2" t="s">
        <v>464</v>
      </c>
      <c r="B3193" s="2" t="s">
        <v>8361</v>
      </c>
      <c r="C3193" s="2" t="s">
        <v>1196</v>
      </c>
      <c r="D3193" s="2" t="s">
        <v>3593</v>
      </c>
      <c r="E3193" s="2"/>
      <c r="F3193" s="2"/>
      <c r="G3193" s="2"/>
      <c r="H3193" s="2"/>
      <c r="I3193" s="2" t="s">
        <v>154</v>
      </c>
      <c r="J3193" s="2">
        <v>6.6</v>
      </c>
    </row>
    <row r="3194">
      <c r="A3194" s="2" t="s">
        <v>8361</v>
      </c>
      <c r="B3194" s="2" t="s">
        <v>1196</v>
      </c>
      <c r="C3194" s="2" t="s">
        <v>8362</v>
      </c>
      <c r="D3194" s="2" t="s">
        <v>3593</v>
      </c>
      <c r="E3194" s="2"/>
      <c r="F3194" s="2"/>
      <c r="G3194" s="2"/>
      <c r="H3194" s="2"/>
      <c r="I3194" s="2" t="s">
        <v>758</v>
      </c>
      <c r="J3194" s="2">
        <v>7.1</v>
      </c>
    </row>
    <row r="3195">
      <c r="A3195" s="2" t="s">
        <v>8361</v>
      </c>
      <c r="B3195" s="2" t="s">
        <v>1196</v>
      </c>
      <c r="C3195" s="2" t="s">
        <v>3593</v>
      </c>
      <c r="D3195" s="2"/>
      <c r="E3195" s="2"/>
      <c r="F3195" s="2"/>
      <c r="G3195" s="2"/>
      <c r="H3195" s="2"/>
      <c r="I3195" s="2" t="s">
        <v>751</v>
      </c>
      <c r="J3195" s="2">
        <v>7.9</v>
      </c>
    </row>
    <row r="3196">
      <c r="A3196" s="2" t="s">
        <v>1196</v>
      </c>
      <c r="B3196" s="2" t="s">
        <v>6837</v>
      </c>
      <c r="C3196" s="2"/>
      <c r="D3196" s="2"/>
      <c r="E3196" s="2"/>
      <c r="F3196" s="2"/>
      <c r="G3196" s="2"/>
      <c r="H3196" s="2"/>
      <c r="I3196" s="2" t="s">
        <v>76</v>
      </c>
      <c r="J3196" s="2">
        <v>7.1</v>
      </c>
    </row>
    <row r="3197">
      <c r="A3197" s="2" t="s">
        <v>464</v>
      </c>
      <c r="B3197" s="2" t="s">
        <v>1196</v>
      </c>
      <c r="C3197" s="2" t="s">
        <v>3593</v>
      </c>
      <c r="D3197" s="2"/>
      <c r="E3197" s="2"/>
      <c r="F3197" s="2"/>
      <c r="G3197" s="2"/>
      <c r="H3197" s="2"/>
      <c r="I3197" s="2" t="s">
        <v>320</v>
      </c>
      <c r="J3197" s="2">
        <v>5.6</v>
      </c>
    </row>
    <row r="3198">
      <c r="A3198" s="2" t="s">
        <v>1196</v>
      </c>
      <c r="B3198" s="2" t="s">
        <v>6837</v>
      </c>
      <c r="C3198" s="2" t="s">
        <v>8364</v>
      </c>
      <c r="D3198" s="2"/>
      <c r="E3198" s="2"/>
      <c r="F3198" s="2"/>
      <c r="G3198" s="2"/>
      <c r="H3198" s="2"/>
      <c r="I3198" s="2" t="s">
        <v>1712</v>
      </c>
      <c r="J3198" s="2">
        <v>7.3</v>
      </c>
    </row>
    <row r="3199">
      <c r="A3199" s="2" t="s">
        <v>585</v>
      </c>
      <c r="B3199" s="2"/>
      <c r="C3199" s="2"/>
      <c r="D3199" s="2"/>
      <c r="E3199" s="2"/>
      <c r="F3199" s="2"/>
      <c r="G3199" s="2"/>
      <c r="H3199" s="2"/>
      <c r="I3199" s="2" t="s">
        <v>585</v>
      </c>
      <c r="J3199" s="2">
        <v>3.3</v>
      </c>
    </row>
    <row r="3200">
      <c r="A3200" s="2" t="s">
        <v>585</v>
      </c>
      <c r="B3200" s="2" t="s">
        <v>1196</v>
      </c>
      <c r="C3200" s="2" t="s">
        <v>4153</v>
      </c>
      <c r="D3200" s="2"/>
      <c r="E3200" s="2"/>
      <c r="F3200" s="2"/>
      <c r="G3200" s="2"/>
      <c r="H3200" s="2"/>
      <c r="I3200" s="2" t="s">
        <v>1919</v>
      </c>
      <c r="J3200" s="2">
        <v>6.5</v>
      </c>
    </row>
    <row r="3201">
      <c r="A3201" s="2" t="s">
        <v>2228</v>
      </c>
      <c r="B3201" s="2" t="s">
        <v>8362</v>
      </c>
      <c r="C3201" s="2" t="s">
        <v>3593</v>
      </c>
      <c r="D3201" s="2"/>
      <c r="E3201" s="2"/>
      <c r="F3201" s="2"/>
      <c r="G3201" s="2"/>
      <c r="H3201" s="2"/>
      <c r="I3201" s="2" t="s">
        <v>1059</v>
      </c>
      <c r="J3201" s="2">
        <v>4.8</v>
      </c>
    </row>
    <row r="3202">
      <c r="A3202" s="2" t="s">
        <v>330</v>
      </c>
      <c r="B3202" s="2" t="s">
        <v>8362</v>
      </c>
      <c r="C3202" s="2" t="s">
        <v>3593</v>
      </c>
      <c r="D3202" s="2"/>
      <c r="E3202" s="2"/>
      <c r="F3202" s="2"/>
      <c r="G3202" s="2"/>
      <c r="H3202" s="2"/>
      <c r="I3202" s="2" t="s">
        <v>4671</v>
      </c>
      <c r="J3202" s="2">
        <v>5.2</v>
      </c>
    </row>
    <row r="3203">
      <c r="A3203" s="2" t="s">
        <v>585</v>
      </c>
      <c r="B3203" s="2" t="s">
        <v>1196</v>
      </c>
      <c r="C3203" s="2"/>
      <c r="D3203" s="2"/>
      <c r="E3203" s="2"/>
      <c r="F3203" s="2"/>
      <c r="G3203" s="2"/>
      <c r="H3203" s="2"/>
      <c r="I3203" s="2" t="s">
        <v>888</v>
      </c>
      <c r="J3203" s="2">
        <v>6.3</v>
      </c>
    </row>
    <row r="3204">
      <c r="A3204" s="2" t="s">
        <v>1196</v>
      </c>
      <c r="B3204" s="2" t="s">
        <v>6837</v>
      </c>
      <c r="C3204" s="2"/>
      <c r="D3204" s="2"/>
      <c r="E3204" s="2"/>
      <c r="F3204" s="2"/>
      <c r="G3204" s="2"/>
      <c r="H3204" s="2"/>
      <c r="I3204" s="2" t="s">
        <v>76</v>
      </c>
      <c r="J3204" s="2">
        <v>7.2</v>
      </c>
    </row>
    <row r="3205">
      <c r="A3205" s="2" t="s">
        <v>1196</v>
      </c>
      <c r="B3205" s="2" t="s">
        <v>8362</v>
      </c>
      <c r="C3205" s="2" t="s">
        <v>3593</v>
      </c>
      <c r="D3205" s="2"/>
      <c r="E3205" s="2"/>
      <c r="F3205" s="2"/>
      <c r="G3205" s="2"/>
      <c r="H3205" s="2"/>
      <c r="I3205" s="2" t="s">
        <v>679</v>
      </c>
      <c r="J3205" s="2">
        <v>6.8</v>
      </c>
    </row>
    <row r="3206">
      <c r="A3206" s="2" t="s">
        <v>585</v>
      </c>
      <c r="B3206" s="2" t="s">
        <v>8361</v>
      </c>
      <c r="C3206" s="2" t="s">
        <v>6837</v>
      </c>
      <c r="D3206" s="2"/>
      <c r="E3206" s="2"/>
      <c r="F3206" s="2"/>
      <c r="G3206" s="2"/>
      <c r="H3206" s="2"/>
      <c r="I3206" s="2" t="s">
        <v>1489</v>
      </c>
      <c r="J3206" s="2">
        <v>5.7</v>
      </c>
    </row>
    <row r="3207">
      <c r="A3207" s="2" t="s">
        <v>1196</v>
      </c>
      <c r="B3207" s="2" t="s">
        <v>6837</v>
      </c>
      <c r="C3207" s="2"/>
      <c r="D3207" s="2"/>
      <c r="E3207" s="2"/>
      <c r="F3207" s="2"/>
      <c r="G3207" s="2"/>
      <c r="H3207" s="2"/>
      <c r="I3207" s="2" t="s">
        <v>76</v>
      </c>
      <c r="J3207" s="2">
        <v>7.2</v>
      </c>
    </row>
    <row r="3208">
      <c r="A3208" s="2" t="s">
        <v>4624</v>
      </c>
      <c r="B3208" s="2" t="s">
        <v>8361</v>
      </c>
      <c r="C3208" s="2" t="s">
        <v>1196</v>
      </c>
      <c r="D3208" s="2"/>
      <c r="E3208" s="2"/>
      <c r="F3208" s="2"/>
      <c r="G3208" s="2"/>
      <c r="H3208" s="2"/>
      <c r="I3208" s="2" t="s">
        <v>604</v>
      </c>
      <c r="J3208" s="2">
        <v>6.9</v>
      </c>
    </row>
    <row r="3209">
      <c r="A3209" s="2" t="s">
        <v>1196</v>
      </c>
      <c r="B3209" s="2"/>
      <c r="C3209" s="2"/>
      <c r="D3209" s="2"/>
      <c r="E3209" s="2"/>
      <c r="F3209" s="2"/>
      <c r="G3209" s="2"/>
      <c r="H3209" s="2"/>
      <c r="I3209" s="2" t="s">
        <v>1196</v>
      </c>
      <c r="J3209" s="2">
        <v>9.1</v>
      </c>
    </row>
    <row r="3210">
      <c r="A3210" s="2" t="s">
        <v>464</v>
      </c>
      <c r="B3210" s="2" t="s">
        <v>330</v>
      </c>
      <c r="C3210" s="2" t="s">
        <v>6837</v>
      </c>
      <c r="D3210" s="2" t="s">
        <v>4259</v>
      </c>
      <c r="E3210" s="2"/>
      <c r="F3210" s="2"/>
      <c r="G3210" s="2"/>
      <c r="H3210" s="2"/>
      <c r="I3210" s="2" t="s">
        <v>199</v>
      </c>
      <c r="J3210" s="2">
        <v>6.3</v>
      </c>
    </row>
    <row r="3211">
      <c r="A3211" s="2" t="s">
        <v>585</v>
      </c>
      <c r="B3211" s="2" t="s">
        <v>8361</v>
      </c>
      <c r="C3211" s="2" t="s">
        <v>3593</v>
      </c>
      <c r="D3211" s="2"/>
      <c r="E3211" s="2"/>
      <c r="F3211" s="2"/>
      <c r="G3211" s="2"/>
      <c r="H3211" s="2"/>
      <c r="I3211" s="2" t="s">
        <v>2082</v>
      </c>
      <c r="J3211" s="2">
        <v>6.2</v>
      </c>
    </row>
    <row r="3212">
      <c r="A3212" s="2" t="s">
        <v>8361</v>
      </c>
      <c r="B3212" s="2" t="s">
        <v>1196</v>
      </c>
      <c r="C3212" s="2" t="s">
        <v>6837</v>
      </c>
      <c r="D3212" s="2" t="s">
        <v>3593</v>
      </c>
      <c r="E3212" s="2"/>
      <c r="F3212" s="2"/>
      <c r="G3212" s="2"/>
      <c r="H3212" s="2"/>
      <c r="I3212" s="2" t="s">
        <v>1838</v>
      </c>
      <c r="J3212" s="2">
        <v>6.7</v>
      </c>
    </row>
    <row r="3213">
      <c r="A3213" s="2" t="s">
        <v>585</v>
      </c>
      <c r="B3213" s="2" t="s">
        <v>1196</v>
      </c>
      <c r="C3213" s="2"/>
      <c r="D3213" s="2"/>
      <c r="E3213" s="2"/>
      <c r="F3213" s="2"/>
      <c r="G3213" s="2"/>
      <c r="H3213" s="2"/>
      <c r="I3213" s="2" t="s">
        <v>888</v>
      </c>
      <c r="J3213" s="2">
        <v>6.5</v>
      </c>
    </row>
    <row r="3214">
      <c r="A3214" s="2" t="s">
        <v>8361</v>
      </c>
      <c r="B3214" s="2" t="s">
        <v>1196</v>
      </c>
      <c r="C3214" s="2" t="s">
        <v>3593</v>
      </c>
      <c r="D3214" s="2"/>
      <c r="E3214" s="2"/>
      <c r="F3214" s="2"/>
      <c r="G3214" s="2"/>
      <c r="H3214" s="2"/>
      <c r="I3214" s="2" t="s">
        <v>751</v>
      </c>
      <c r="J3214" s="2">
        <v>7.2</v>
      </c>
    </row>
    <row r="3215">
      <c r="A3215" s="2" t="s">
        <v>585</v>
      </c>
      <c r="B3215" s="2"/>
      <c r="C3215" s="2"/>
      <c r="D3215" s="2"/>
      <c r="E3215" s="2"/>
      <c r="F3215" s="2"/>
      <c r="G3215" s="2"/>
      <c r="H3215" s="2"/>
      <c r="I3215" s="2" t="s">
        <v>585</v>
      </c>
      <c r="J3215" s="2">
        <v>5.3</v>
      </c>
    </row>
    <row r="3216">
      <c r="A3216" s="2" t="s">
        <v>1196</v>
      </c>
      <c r="B3216" s="2" t="s">
        <v>6837</v>
      </c>
      <c r="C3216" s="2"/>
      <c r="D3216" s="2"/>
      <c r="E3216" s="2"/>
      <c r="F3216" s="2"/>
      <c r="G3216" s="2"/>
      <c r="H3216" s="2"/>
      <c r="I3216" s="2" t="s">
        <v>76</v>
      </c>
      <c r="J3216" s="2">
        <v>6.7</v>
      </c>
    </row>
    <row r="3217">
      <c r="A3217" s="2" t="s">
        <v>1196</v>
      </c>
      <c r="B3217" s="2"/>
      <c r="C3217" s="2"/>
      <c r="D3217" s="2"/>
      <c r="E3217" s="2"/>
      <c r="F3217" s="2"/>
      <c r="G3217" s="2"/>
      <c r="H3217" s="2"/>
      <c r="I3217" s="2" t="s">
        <v>1196</v>
      </c>
      <c r="J3217" s="2">
        <v>6.2</v>
      </c>
    </row>
    <row r="3218">
      <c r="A3218" s="2" t="s">
        <v>585</v>
      </c>
      <c r="B3218" s="2" t="s">
        <v>6837</v>
      </c>
      <c r="C3218" s="2"/>
      <c r="D3218" s="2"/>
      <c r="E3218" s="2"/>
      <c r="F3218" s="2"/>
      <c r="G3218" s="2"/>
      <c r="H3218" s="2"/>
      <c r="I3218" s="2" t="s">
        <v>590</v>
      </c>
      <c r="J3218" s="2">
        <v>3.6</v>
      </c>
    </row>
    <row r="3219">
      <c r="A3219" s="2" t="s">
        <v>464</v>
      </c>
      <c r="B3219" s="2" t="s">
        <v>585</v>
      </c>
      <c r="C3219" s="2" t="s">
        <v>3593</v>
      </c>
      <c r="D3219" s="2"/>
      <c r="E3219" s="2"/>
      <c r="F3219" s="2"/>
      <c r="G3219" s="2"/>
      <c r="H3219" s="2"/>
      <c r="I3219" s="2" t="s">
        <v>606</v>
      </c>
      <c r="J3219" s="2">
        <v>5.7</v>
      </c>
    </row>
    <row r="3220">
      <c r="A3220" s="2" t="s">
        <v>464</v>
      </c>
      <c r="B3220" s="2" t="s">
        <v>585</v>
      </c>
      <c r="C3220" s="2" t="s">
        <v>8364</v>
      </c>
      <c r="D3220" s="2"/>
      <c r="E3220" s="2"/>
      <c r="F3220" s="2"/>
      <c r="G3220" s="2"/>
      <c r="H3220" s="2"/>
      <c r="I3220" s="2" t="s">
        <v>1134</v>
      </c>
      <c r="J3220" s="2">
        <v>7.3</v>
      </c>
    </row>
    <row r="3221">
      <c r="A3221" s="2" t="s">
        <v>1196</v>
      </c>
      <c r="B3221" s="2"/>
      <c r="C3221" s="2"/>
      <c r="D3221" s="2"/>
      <c r="E3221" s="2"/>
      <c r="F3221" s="2"/>
      <c r="G3221" s="2"/>
      <c r="H3221" s="2"/>
      <c r="I3221" s="2" t="s">
        <v>1196</v>
      </c>
      <c r="J3221" s="2">
        <v>5.0</v>
      </c>
    </row>
    <row r="3222">
      <c r="A3222" s="2" t="s">
        <v>585</v>
      </c>
      <c r="B3222" s="2" t="s">
        <v>8361</v>
      </c>
      <c r="C3222" s="2" t="s">
        <v>3593</v>
      </c>
      <c r="D3222" s="2"/>
      <c r="E3222" s="2"/>
      <c r="F3222" s="2"/>
      <c r="G3222" s="2"/>
      <c r="H3222" s="2"/>
      <c r="I3222" s="2" t="s">
        <v>2082</v>
      </c>
      <c r="J3222" s="2">
        <v>6.6</v>
      </c>
    </row>
    <row r="3223">
      <c r="A3223" s="2" t="s">
        <v>4624</v>
      </c>
      <c r="B3223" s="2" t="s">
        <v>1196</v>
      </c>
      <c r="C3223" s="2"/>
      <c r="D3223" s="2"/>
      <c r="E3223" s="2"/>
      <c r="F3223" s="2"/>
      <c r="G3223" s="2"/>
      <c r="H3223" s="2"/>
      <c r="I3223" s="2" t="s">
        <v>540</v>
      </c>
      <c r="J3223" s="2">
        <v>6.6</v>
      </c>
    </row>
    <row r="3224">
      <c r="A3224" s="2" t="s">
        <v>1196</v>
      </c>
      <c r="B3224" s="2" t="s">
        <v>6837</v>
      </c>
      <c r="C3224" s="2"/>
      <c r="D3224" s="2"/>
      <c r="E3224" s="2"/>
      <c r="F3224" s="2"/>
      <c r="G3224" s="2"/>
      <c r="H3224" s="2"/>
      <c r="I3224" s="2" t="s">
        <v>76</v>
      </c>
      <c r="J3224" s="2">
        <v>6.8</v>
      </c>
    </row>
    <row r="3225">
      <c r="A3225" s="2" t="s">
        <v>1196</v>
      </c>
      <c r="B3225" s="2" t="s">
        <v>3593</v>
      </c>
      <c r="C3225" s="2" t="s">
        <v>8363</v>
      </c>
      <c r="D3225" s="2"/>
      <c r="E3225" s="2"/>
      <c r="F3225" s="2"/>
      <c r="G3225" s="2"/>
      <c r="H3225" s="2"/>
      <c r="I3225" s="2" t="s">
        <v>2632</v>
      </c>
      <c r="J3225" s="2">
        <v>6.2</v>
      </c>
    </row>
    <row r="3226">
      <c r="A3226" s="2" t="s">
        <v>585</v>
      </c>
      <c r="B3226" s="2" t="s">
        <v>1196</v>
      </c>
      <c r="C3226" s="2"/>
      <c r="D3226" s="2"/>
      <c r="E3226" s="2"/>
      <c r="F3226" s="2"/>
      <c r="G3226" s="2"/>
      <c r="H3226" s="2"/>
      <c r="I3226" s="2" t="s">
        <v>888</v>
      </c>
      <c r="J3226" s="2">
        <v>7.3</v>
      </c>
    </row>
    <row r="3227">
      <c r="A3227" s="2" t="s">
        <v>464</v>
      </c>
      <c r="B3227" s="2" t="s">
        <v>585</v>
      </c>
      <c r="C3227" s="2" t="s">
        <v>1196</v>
      </c>
      <c r="D3227" s="2"/>
      <c r="E3227" s="2"/>
      <c r="F3227" s="2"/>
      <c r="G3227" s="2"/>
      <c r="H3227" s="2"/>
      <c r="I3227" s="2" t="s">
        <v>5336</v>
      </c>
      <c r="J3227" s="2">
        <v>6.2</v>
      </c>
    </row>
    <row r="3228">
      <c r="A3228" s="2" t="s">
        <v>585</v>
      </c>
      <c r="B3228" s="2" t="s">
        <v>1196</v>
      </c>
      <c r="C3228" s="2"/>
      <c r="D3228" s="2"/>
      <c r="E3228" s="2"/>
      <c r="F3228" s="2"/>
      <c r="G3228" s="2"/>
      <c r="H3228" s="2"/>
      <c r="I3228" s="2" t="s">
        <v>888</v>
      </c>
      <c r="J3228" s="2">
        <v>6.9</v>
      </c>
    </row>
    <row r="3229">
      <c r="A3229" s="2" t="s">
        <v>585</v>
      </c>
      <c r="B3229" s="2" t="s">
        <v>2228</v>
      </c>
      <c r="C3229" s="2" t="s">
        <v>3593</v>
      </c>
      <c r="D3229" s="2"/>
      <c r="E3229" s="2"/>
      <c r="F3229" s="2"/>
      <c r="G3229" s="2"/>
      <c r="H3229" s="2"/>
      <c r="I3229" s="2" t="s">
        <v>4440</v>
      </c>
      <c r="J3229" s="2">
        <v>6.6</v>
      </c>
    </row>
    <row r="3230">
      <c r="A3230" s="2" t="s">
        <v>1196</v>
      </c>
      <c r="B3230" s="2" t="s">
        <v>3593</v>
      </c>
      <c r="C3230" s="2"/>
      <c r="D3230" s="2"/>
      <c r="E3230" s="2"/>
      <c r="F3230" s="2"/>
      <c r="G3230" s="2"/>
      <c r="H3230" s="2"/>
      <c r="I3230" s="2" t="s">
        <v>1422</v>
      </c>
      <c r="J3230" s="2">
        <v>6.3</v>
      </c>
    </row>
    <row r="3231">
      <c r="A3231" s="2" t="s">
        <v>1196</v>
      </c>
      <c r="B3231" s="2"/>
      <c r="C3231" s="2"/>
      <c r="D3231" s="2"/>
      <c r="E3231" s="2"/>
      <c r="F3231" s="2"/>
      <c r="G3231" s="2"/>
      <c r="H3231" s="2"/>
      <c r="I3231" s="2" t="s">
        <v>1196</v>
      </c>
      <c r="J3231" s="2">
        <v>7.0</v>
      </c>
    </row>
    <row r="3232">
      <c r="A3232" s="2" t="s">
        <v>585</v>
      </c>
      <c r="B3232" s="2" t="s">
        <v>8361</v>
      </c>
      <c r="C3232" s="2"/>
      <c r="D3232" s="2"/>
      <c r="E3232" s="2"/>
      <c r="F3232" s="2"/>
      <c r="G3232" s="2"/>
      <c r="H3232" s="2"/>
      <c r="I3232" s="2" t="s">
        <v>349</v>
      </c>
      <c r="J3232" s="2">
        <v>3.3</v>
      </c>
    </row>
    <row r="3233">
      <c r="A3233" s="2" t="s">
        <v>1196</v>
      </c>
      <c r="B3233" s="2"/>
      <c r="C3233" s="2"/>
      <c r="D3233" s="2"/>
      <c r="E3233" s="2"/>
      <c r="F3233" s="2"/>
      <c r="G3233" s="2"/>
      <c r="H3233" s="2"/>
      <c r="I3233" s="2" t="s">
        <v>1196</v>
      </c>
      <c r="J3233" s="2">
        <v>6.7</v>
      </c>
    </row>
    <row r="3234">
      <c r="A3234" s="2" t="s">
        <v>1196</v>
      </c>
      <c r="B3234" s="2" t="s">
        <v>7872</v>
      </c>
      <c r="C3234" s="2" t="s">
        <v>8363</v>
      </c>
      <c r="D3234" s="2"/>
      <c r="E3234" s="2"/>
      <c r="F3234" s="2"/>
      <c r="G3234" s="2"/>
      <c r="H3234" s="2"/>
      <c r="I3234" s="2" t="s">
        <v>695</v>
      </c>
      <c r="J3234" s="2">
        <v>6.2</v>
      </c>
    </row>
    <row r="3235">
      <c r="A3235" s="2" t="s">
        <v>585</v>
      </c>
      <c r="B3235" s="2" t="s">
        <v>1196</v>
      </c>
      <c r="C3235" s="2" t="s">
        <v>6837</v>
      </c>
      <c r="D3235" s="2"/>
      <c r="E3235" s="2"/>
      <c r="F3235" s="2"/>
      <c r="G3235" s="2"/>
      <c r="H3235" s="2"/>
      <c r="I3235" s="2" t="s">
        <v>495</v>
      </c>
      <c r="J3235" s="2">
        <v>6.5</v>
      </c>
    </row>
    <row r="3236">
      <c r="A3236" s="2" t="s">
        <v>585</v>
      </c>
      <c r="B3236" s="2"/>
      <c r="C3236" s="2"/>
      <c r="D3236" s="2"/>
      <c r="E3236" s="2"/>
      <c r="F3236" s="2"/>
      <c r="G3236" s="2"/>
      <c r="H3236" s="2"/>
      <c r="I3236" s="2" t="s">
        <v>585</v>
      </c>
      <c r="J3236" s="2">
        <v>3.5</v>
      </c>
    </row>
    <row r="3237">
      <c r="A3237" s="2" t="s">
        <v>585</v>
      </c>
      <c r="B3237" s="2" t="s">
        <v>1196</v>
      </c>
      <c r="C3237" s="2"/>
      <c r="D3237" s="2"/>
      <c r="E3237" s="2"/>
      <c r="F3237" s="2"/>
      <c r="G3237" s="2"/>
      <c r="H3237" s="2"/>
      <c r="I3237" s="2" t="s">
        <v>888</v>
      </c>
      <c r="J3237" s="2">
        <v>5.5</v>
      </c>
    </row>
    <row r="3238">
      <c r="A3238" s="2" t="s">
        <v>585</v>
      </c>
      <c r="B3238" s="2" t="s">
        <v>6837</v>
      </c>
      <c r="C3238" s="2"/>
      <c r="D3238" s="2"/>
      <c r="E3238" s="2"/>
      <c r="F3238" s="2"/>
      <c r="G3238" s="2"/>
      <c r="H3238" s="2"/>
      <c r="I3238" s="2" t="s">
        <v>590</v>
      </c>
      <c r="J3238" s="2">
        <v>5.9</v>
      </c>
    </row>
    <row r="3239">
      <c r="A3239" s="2" t="s">
        <v>585</v>
      </c>
      <c r="B3239" s="2" t="s">
        <v>1196</v>
      </c>
      <c r="C3239" s="2"/>
      <c r="D3239" s="2"/>
      <c r="E3239" s="2"/>
      <c r="F3239" s="2"/>
      <c r="G3239" s="2"/>
      <c r="H3239" s="2"/>
      <c r="I3239" s="2" t="s">
        <v>888</v>
      </c>
      <c r="J3239" s="2">
        <v>4.7</v>
      </c>
    </row>
    <row r="3240">
      <c r="A3240" s="2" t="s">
        <v>1196</v>
      </c>
      <c r="B3240" s="2"/>
      <c r="C3240" s="2"/>
      <c r="D3240" s="2"/>
      <c r="E3240" s="2"/>
      <c r="F3240" s="2"/>
      <c r="G3240" s="2"/>
      <c r="H3240" s="2"/>
      <c r="I3240" s="2" t="s">
        <v>1196</v>
      </c>
      <c r="J3240" s="2">
        <v>4.2</v>
      </c>
    </row>
    <row r="3241">
      <c r="A3241" s="2" t="s">
        <v>1196</v>
      </c>
      <c r="B3241" s="2" t="s">
        <v>8362</v>
      </c>
      <c r="C3241" s="2" t="s">
        <v>3593</v>
      </c>
      <c r="D3241" s="2"/>
      <c r="E3241" s="2"/>
      <c r="F3241" s="2"/>
      <c r="G3241" s="2"/>
      <c r="H3241" s="2"/>
      <c r="I3241" s="2" t="s">
        <v>679</v>
      </c>
      <c r="J3241" s="2">
        <v>5.2</v>
      </c>
    </row>
    <row r="3242">
      <c r="A3242" s="2" t="s">
        <v>585</v>
      </c>
      <c r="B3242" s="2" t="s">
        <v>8361</v>
      </c>
      <c r="C3242" s="2" t="s">
        <v>4153</v>
      </c>
      <c r="D3242" s="2"/>
      <c r="E3242" s="2"/>
      <c r="F3242" s="2"/>
      <c r="G3242" s="2"/>
      <c r="H3242" s="2"/>
      <c r="I3242" s="2" t="s">
        <v>1080</v>
      </c>
      <c r="J3242" s="2">
        <v>5.2</v>
      </c>
    </row>
    <row r="3243">
      <c r="A3243" s="2" t="s">
        <v>585</v>
      </c>
      <c r="B3243" s="2" t="s">
        <v>6837</v>
      </c>
      <c r="C3243" s="2"/>
      <c r="D3243" s="2"/>
      <c r="E3243" s="2"/>
      <c r="F3243" s="2"/>
      <c r="G3243" s="2"/>
      <c r="H3243" s="2"/>
      <c r="I3243" s="2" t="s">
        <v>590</v>
      </c>
      <c r="J3243" s="2">
        <v>3.9</v>
      </c>
    </row>
    <row r="3244">
      <c r="A3244" s="2" t="s">
        <v>8361</v>
      </c>
      <c r="B3244" s="2" t="s">
        <v>8362</v>
      </c>
      <c r="C3244" s="2" t="s">
        <v>3593</v>
      </c>
      <c r="D3244" s="2"/>
      <c r="E3244" s="2"/>
      <c r="F3244" s="2"/>
      <c r="G3244" s="2"/>
      <c r="H3244" s="2"/>
      <c r="I3244" s="2" t="s">
        <v>784</v>
      </c>
      <c r="J3244" s="2">
        <v>6.1</v>
      </c>
    </row>
    <row r="3245">
      <c r="A3245" s="2" t="s">
        <v>2228</v>
      </c>
      <c r="B3245" s="2" t="s">
        <v>3593</v>
      </c>
      <c r="C3245" s="2"/>
      <c r="D3245" s="2"/>
      <c r="E3245" s="2"/>
      <c r="F3245" s="2"/>
      <c r="G3245" s="2"/>
      <c r="H3245" s="2"/>
      <c r="I3245" s="2" t="s">
        <v>1929</v>
      </c>
      <c r="J3245" s="2">
        <v>5.8</v>
      </c>
    </row>
    <row r="3246">
      <c r="A3246" s="2" t="s">
        <v>585</v>
      </c>
      <c r="B3246" s="2" t="s">
        <v>1196</v>
      </c>
      <c r="C3246" s="2"/>
      <c r="D3246" s="2"/>
      <c r="E3246" s="2"/>
      <c r="F3246" s="2"/>
      <c r="G3246" s="2"/>
      <c r="H3246" s="2"/>
      <c r="I3246" s="2" t="s">
        <v>888</v>
      </c>
      <c r="J3246" s="2">
        <v>6.7</v>
      </c>
    </row>
    <row r="3247">
      <c r="A3247" s="2" t="s">
        <v>1196</v>
      </c>
      <c r="B3247" s="2" t="s">
        <v>443</v>
      </c>
      <c r="C3247" s="2" t="s">
        <v>2228</v>
      </c>
      <c r="D3247" s="2" t="s">
        <v>3593</v>
      </c>
      <c r="E3247" s="2"/>
      <c r="F3247" s="2"/>
      <c r="G3247" s="2"/>
      <c r="H3247" s="2"/>
      <c r="I3247" s="2" t="s">
        <v>311</v>
      </c>
      <c r="J3247" s="2">
        <v>5.7</v>
      </c>
    </row>
    <row r="3248">
      <c r="A3248" s="2" t="s">
        <v>1196</v>
      </c>
      <c r="B3248" s="2" t="s">
        <v>4153</v>
      </c>
      <c r="C3248" s="2"/>
      <c r="D3248" s="2"/>
      <c r="E3248" s="2"/>
      <c r="F3248" s="2"/>
      <c r="G3248" s="2"/>
      <c r="H3248" s="2"/>
      <c r="I3248" s="2" t="s">
        <v>2162</v>
      </c>
      <c r="J3248" s="2">
        <v>4.5</v>
      </c>
    </row>
    <row r="3249">
      <c r="A3249" s="2" t="s">
        <v>1196</v>
      </c>
      <c r="B3249" s="2" t="s">
        <v>3593</v>
      </c>
      <c r="C3249" s="2"/>
      <c r="D3249" s="2"/>
      <c r="E3249" s="2"/>
      <c r="F3249" s="2"/>
      <c r="G3249" s="2"/>
      <c r="H3249" s="2"/>
      <c r="I3249" s="2" t="s">
        <v>1422</v>
      </c>
      <c r="J3249" s="2">
        <v>6.9</v>
      </c>
    </row>
    <row r="3250">
      <c r="A3250" s="2" t="s">
        <v>330</v>
      </c>
      <c r="B3250" s="2" t="s">
        <v>3985</v>
      </c>
      <c r="C3250" s="2"/>
      <c r="D3250" s="2"/>
      <c r="E3250" s="2"/>
      <c r="F3250" s="2"/>
      <c r="G3250" s="2"/>
      <c r="H3250" s="2"/>
      <c r="I3250" s="2" t="s">
        <v>5376</v>
      </c>
      <c r="J3250" s="2">
        <v>4.8</v>
      </c>
    </row>
    <row r="3251">
      <c r="A3251" s="2" t="s">
        <v>1196</v>
      </c>
      <c r="B3251" s="2" t="s">
        <v>8363</v>
      </c>
      <c r="C3251" s="2"/>
      <c r="D3251" s="2"/>
      <c r="E3251" s="2"/>
      <c r="F3251" s="2"/>
      <c r="G3251" s="2"/>
      <c r="H3251" s="2"/>
      <c r="I3251" s="2" t="s">
        <v>1191</v>
      </c>
      <c r="J3251" s="2">
        <v>6.3</v>
      </c>
    </row>
    <row r="3252">
      <c r="A3252" s="2" t="s">
        <v>585</v>
      </c>
      <c r="B3252" s="2" t="s">
        <v>1196</v>
      </c>
      <c r="C3252" s="2" t="s">
        <v>6837</v>
      </c>
      <c r="D3252" s="2"/>
      <c r="E3252" s="2"/>
      <c r="F3252" s="2"/>
      <c r="G3252" s="2"/>
      <c r="H3252" s="2"/>
      <c r="I3252" s="2" t="s">
        <v>495</v>
      </c>
      <c r="J3252" s="2">
        <v>6.9</v>
      </c>
    </row>
    <row r="3253">
      <c r="A3253" s="2" t="s">
        <v>585</v>
      </c>
      <c r="B3253" s="2" t="s">
        <v>1196</v>
      </c>
      <c r="C3253" s="2" t="s">
        <v>2228</v>
      </c>
      <c r="D3253" s="2" t="s">
        <v>6837</v>
      </c>
      <c r="E3253" s="2"/>
      <c r="F3253" s="2"/>
      <c r="G3253" s="2"/>
      <c r="H3253" s="2"/>
      <c r="I3253" s="2" t="s">
        <v>5382</v>
      </c>
      <c r="J3253" s="2">
        <v>5.4</v>
      </c>
    </row>
    <row r="3254">
      <c r="A3254" s="2" t="s">
        <v>464</v>
      </c>
      <c r="B3254" s="2" t="s">
        <v>2228</v>
      </c>
      <c r="C3254" s="2" t="s">
        <v>4259</v>
      </c>
      <c r="D3254" s="2"/>
      <c r="E3254" s="2"/>
      <c r="F3254" s="2"/>
      <c r="G3254" s="2"/>
      <c r="H3254" s="2"/>
      <c r="I3254" s="2" t="s">
        <v>1459</v>
      </c>
      <c r="J3254" s="2">
        <v>3.8</v>
      </c>
    </row>
    <row r="3255">
      <c r="A3255" s="2" t="s">
        <v>1196</v>
      </c>
      <c r="B3255" s="2" t="s">
        <v>6837</v>
      </c>
      <c r="C3255" s="2"/>
      <c r="D3255" s="2"/>
      <c r="E3255" s="2"/>
      <c r="F3255" s="2"/>
      <c r="G3255" s="2"/>
      <c r="H3255" s="2"/>
      <c r="I3255" s="2" t="s">
        <v>76</v>
      </c>
      <c r="J3255" s="2">
        <v>7.0</v>
      </c>
    </row>
    <row r="3256">
      <c r="A3256" s="2" t="s">
        <v>585</v>
      </c>
      <c r="B3256" s="2"/>
      <c r="C3256" s="2"/>
      <c r="D3256" s="2"/>
      <c r="E3256" s="2"/>
      <c r="F3256" s="2"/>
      <c r="G3256" s="2"/>
      <c r="H3256" s="2"/>
      <c r="I3256" s="2" t="s">
        <v>585</v>
      </c>
      <c r="J3256" s="2">
        <v>5.2</v>
      </c>
    </row>
    <row r="3257">
      <c r="A3257" s="2" t="s">
        <v>464</v>
      </c>
      <c r="B3257" s="2" t="s">
        <v>330</v>
      </c>
      <c r="C3257" s="2" t="s">
        <v>585</v>
      </c>
      <c r="D3257" s="2" t="s">
        <v>5212</v>
      </c>
      <c r="E3257" s="2"/>
      <c r="F3257" s="2"/>
      <c r="G3257" s="2"/>
      <c r="H3257" s="2"/>
      <c r="I3257" s="2" t="s">
        <v>1629</v>
      </c>
      <c r="J3257" s="2">
        <v>7.3</v>
      </c>
    </row>
    <row r="3258">
      <c r="A3258" s="2" t="s">
        <v>2228</v>
      </c>
      <c r="B3258" s="2" t="s">
        <v>3593</v>
      </c>
      <c r="C3258" s="2"/>
      <c r="D3258" s="2"/>
      <c r="E3258" s="2"/>
      <c r="F3258" s="2"/>
      <c r="G3258" s="2"/>
      <c r="H3258" s="2"/>
      <c r="I3258" s="2" t="s">
        <v>1929</v>
      </c>
      <c r="J3258" s="2">
        <v>4.6</v>
      </c>
    </row>
    <row r="3259">
      <c r="A3259" s="2" t="s">
        <v>464</v>
      </c>
      <c r="B3259" s="2" t="s">
        <v>585</v>
      </c>
      <c r="C3259" s="2" t="s">
        <v>1196</v>
      </c>
      <c r="D3259" s="2" t="s">
        <v>5212</v>
      </c>
      <c r="E3259" s="2"/>
      <c r="F3259" s="2"/>
      <c r="G3259" s="2"/>
      <c r="H3259" s="2"/>
      <c r="I3259" s="2" t="s">
        <v>5393</v>
      </c>
      <c r="J3259" s="2">
        <v>6.5</v>
      </c>
    </row>
    <row r="3260">
      <c r="A3260" s="2" t="s">
        <v>585</v>
      </c>
      <c r="B3260" s="2" t="s">
        <v>1196</v>
      </c>
      <c r="C3260" s="2" t="s">
        <v>6837</v>
      </c>
      <c r="D3260" s="2"/>
      <c r="E3260" s="2"/>
      <c r="F3260" s="2"/>
      <c r="G3260" s="2"/>
      <c r="H3260" s="2"/>
      <c r="I3260" s="2" t="s">
        <v>495</v>
      </c>
      <c r="J3260" s="2">
        <v>6.8</v>
      </c>
    </row>
    <row r="3261">
      <c r="A3261" s="2" t="s">
        <v>1196</v>
      </c>
      <c r="B3261" s="2" t="s">
        <v>6837</v>
      </c>
      <c r="C3261" s="2"/>
      <c r="D3261" s="2"/>
      <c r="E3261" s="2"/>
      <c r="F3261" s="2"/>
      <c r="G3261" s="2"/>
      <c r="H3261" s="2"/>
      <c r="I3261" s="2" t="s">
        <v>76</v>
      </c>
      <c r="J3261" s="2">
        <v>6.7</v>
      </c>
    </row>
    <row r="3262">
      <c r="A3262" s="2" t="s">
        <v>585</v>
      </c>
      <c r="B3262" s="2"/>
      <c r="C3262" s="2"/>
      <c r="D3262" s="2"/>
      <c r="E3262" s="2"/>
      <c r="F3262" s="2"/>
      <c r="G3262" s="2"/>
      <c r="H3262" s="2"/>
      <c r="I3262" s="2" t="s">
        <v>585</v>
      </c>
      <c r="J3262" s="2">
        <v>6.1</v>
      </c>
    </row>
    <row r="3263">
      <c r="A3263" s="2" t="s">
        <v>464</v>
      </c>
      <c r="B3263" s="2" t="s">
        <v>8361</v>
      </c>
      <c r="C3263" s="2" t="s">
        <v>1196</v>
      </c>
      <c r="D3263" s="2" t="s">
        <v>3593</v>
      </c>
      <c r="E3263" s="2"/>
      <c r="F3263" s="2"/>
      <c r="G3263" s="2"/>
      <c r="H3263" s="2"/>
      <c r="I3263" s="2" t="s">
        <v>154</v>
      </c>
      <c r="J3263" s="2">
        <v>5.2</v>
      </c>
    </row>
    <row r="3264">
      <c r="A3264" s="2" t="s">
        <v>464</v>
      </c>
      <c r="B3264" s="2" t="s">
        <v>330</v>
      </c>
      <c r="C3264" s="2" t="s">
        <v>3593</v>
      </c>
      <c r="D3264" s="2"/>
      <c r="E3264" s="2"/>
      <c r="F3264" s="2"/>
      <c r="G3264" s="2"/>
      <c r="H3264" s="2"/>
      <c r="I3264" s="2" t="s">
        <v>18</v>
      </c>
      <c r="J3264" s="2">
        <v>6.9</v>
      </c>
    </row>
    <row r="3265">
      <c r="A3265" s="2" t="s">
        <v>464</v>
      </c>
      <c r="B3265" s="2" t="s">
        <v>585</v>
      </c>
      <c r="C3265" s="2" t="s">
        <v>8361</v>
      </c>
      <c r="D3265" s="2" t="s">
        <v>1196</v>
      </c>
      <c r="E3265" s="2"/>
      <c r="F3265" s="2"/>
      <c r="G3265" s="2"/>
      <c r="H3265" s="2"/>
      <c r="I3265" s="2" t="s">
        <v>1582</v>
      </c>
      <c r="J3265" s="2">
        <v>6.0</v>
      </c>
    </row>
    <row r="3266">
      <c r="A3266" s="2" t="s">
        <v>1196</v>
      </c>
      <c r="B3266" s="2" t="s">
        <v>6837</v>
      </c>
      <c r="C3266" s="2"/>
      <c r="D3266" s="2"/>
      <c r="E3266" s="2"/>
      <c r="F3266" s="2"/>
      <c r="G3266" s="2"/>
      <c r="H3266" s="2"/>
      <c r="I3266" s="2" t="s">
        <v>76</v>
      </c>
      <c r="J3266" s="2">
        <v>7.9</v>
      </c>
    </row>
    <row r="3267">
      <c r="A3267" s="2" t="s">
        <v>2228</v>
      </c>
      <c r="B3267" s="2" t="s">
        <v>3593</v>
      </c>
      <c r="C3267" s="2"/>
      <c r="D3267" s="2"/>
      <c r="E3267" s="2"/>
      <c r="F3267" s="2"/>
      <c r="G3267" s="2"/>
      <c r="H3267" s="2"/>
      <c r="I3267" s="2" t="s">
        <v>1929</v>
      </c>
      <c r="J3267" s="2">
        <v>4.5</v>
      </c>
    </row>
    <row r="3268">
      <c r="A3268" s="2" t="s">
        <v>464</v>
      </c>
      <c r="B3268" s="2" t="s">
        <v>2228</v>
      </c>
      <c r="C3268" s="2"/>
      <c r="D3268" s="2"/>
      <c r="E3268" s="2"/>
      <c r="F3268" s="2"/>
      <c r="G3268" s="2"/>
      <c r="H3268" s="2"/>
      <c r="I3268" s="2" t="s">
        <v>2009</v>
      </c>
      <c r="J3268" s="2">
        <v>5.1</v>
      </c>
    </row>
    <row r="3269">
      <c r="A3269" s="2" t="s">
        <v>464</v>
      </c>
      <c r="B3269" s="2" t="s">
        <v>330</v>
      </c>
      <c r="C3269" s="2" t="s">
        <v>585</v>
      </c>
      <c r="D3269" s="2" t="s">
        <v>8361</v>
      </c>
      <c r="E3269" s="2"/>
      <c r="F3269" s="2"/>
      <c r="G3269" s="2"/>
      <c r="H3269" s="2"/>
      <c r="I3269" s="2" t="s">
        <v>479</v>
      </c>
      <c r="J3269" s="2">
        <v>7.6</v>
      </c>
    </row>
    <row r="3270">
      <c r="A3270" s="2" t="s">
        <v>585</v>
      </c>
      <c r="B3270" s="2" t="s">
        <v>8361</v>
      </c>
      <c r="C3270" s="2" t="s">
        <v>1196</v>
      </c>
      <c r="D3270" s="2" t="s">
        <v>8362</v>
      </c>
      <c r="E3270" s="2"/>
      <c r="F3270" s="2"/>
      <c r="G3270" s="2"/>
      <c r="H3270" s="2"/>
      <c r="I3270" s="2" t="s">
        <v>5412</v>
      </c>
      <c r="J3270" s="2">
        <v>7.6</v>
      </c>
    </row>
    <row r="3271">
      <c r="A3271" s="2" t="s">
        <v>330</v>
      </c>
      <c r="B3271" s="2" t="s">
        <v>3985</v>
      </c>
      <c r="C3271" s="2" t="s">
        <v>443</v>
      </c>
      <c r="D3271" s="2" t="s">
        <v>2228</v>
      </c>
      <c r="E3271" s="2" t="s">
        <v>4259</v>
      </c>
      <c r="F3271" s="2"/>
      <c r="G3271" s="2"/>
      <c r="H3271" s="2"/>
      <c r="I3271" s="2" t="s">
        <v>5415</v>
      </c>
      <c r="J3271" s="2">
        <v>6.7</v>
      </c>
    </row>
    <row r="3272">
      <c r="A3272" s="2" t="s">
        <v>330</v>
      </c>
      <c r="B3272" s="2" t="s">
        <v>585</v>
      </c>
      <c r="C3272" s="2" t="s">
        <v>4259</v>
      </c>
      <c r="D3272" s="2"/>
      <c r="E3272" s="2"/>
      <c r="F3272" s="2"/>
      <c r="G3272" s="2"/>
      <c r="H3272" s="2"/>
      <c r="I3272" s="2" t="s">
        <v>660</v>
      </c>
      <c r="J3272" s="2">
        <v>6.1</v>
      </c>
    </row>
    <row r="3273">
      <c r="A3273" s="2" t="s">
        <v>1196</v>
      </c>
      <c r="B3273" s="2" t="s">
        <v>8363</v>
      </c>
      <c r="C3273" s="2"/>
      <c r="D3273" s="2"/>
      <c r="E3273" s="2"/>
      <c r="F3273" s="2"/>
      <c r="G3273" s="2"/>
      <c r="H3273" s="2"/>
      <c r="I3273" s="2" t="s">
        <v>1191</v>
      </c>
      <c r="J3273" s="2">
        <v>7.5</v>
      </c>
    </row>
    <row r="3274">
      <c r="A3274" s="2" t="s">
        <v>464</v>
      </c>
      <c r="B3274" s="2" t="s">
        <v>2228</v>
      </c>
      <c r="C3274" s="2" t="s">
        <v>3593</v>
      </c>
      <c r="D3274" s="2"/>
      <c r="E3274" s="2"/>
      <c r="F3274" s="2"/>
      <c r="G3274" s="2"/>
      <c r="H3274" s="2"/>
      <c r="I3274" s="2" t="s">
        <v>1707</v>
      </c>
      <c r="J3274" s="2">
        <v>5.3</v>
      </c>
    </row>
    <row r="3275">
      <c r="A3275" s="2" t="s">
        <v>464</v>
      </c>
      <c r="B3275" s="2" t="s">
        <v>1196</v>
      </c>
      <c r="C3275" s="2" t="s">
        <v>6837</v>
      </c>
      <c r="D3275" s="2" t="s">
        <v>3593</v>
      </c>
      <c r="E3275" s="2"/>
      <c r="F3275" s="2"/>
      <c r="G3275" s="2"/>
      <c r="H3275" s="2"/>
      <c r="I3275" s="2" t="s">
        <v>5421</v>
      </c>
      <c r="J3275" s="2">
        <v>6.0</v>
      </c>
    </row>
    <row r="3276">
      <c r="A3276" s="2" t="s">
        <v>1196</v>
      </c>
      <c r="B3276" s="2" t="s">
        <v>4259</v>
      </c>
      <c r="C3276" s="2"/>
      <c r="D3276" s="2"/>
      <c r="E3276" s="2"/>
      <c r="F3276" s="2"/>
      <c r="G3276" s="2"/>
      <c r="H3276" s="2"/>
      <c r="I3276" s="2" t="s">
        <v>650</v>
      </c>
      <c r="J3276" s="2">
        <v>7.1</v>
      </c>
    </row>
    <row r="3277">
      <c r="A3277" s="2" t="s">
        <v>4624</v>
      </c>
      <c r="B3277" s="2" t="s">
        <v>585</v>
      </c>
      <c r="C3277" s="2" t="s">
        <v>1196</v>
      </c>
      <c r="D3277" s="2" t="s">
        <v>6284</v>
      </c>
      <c r="E3277" s="2" t="s">
        <v>6837</v>
      </c>
      <c r="F3277" s="2"/>
      <c r="G3277" s="2"/>
      <c r="H3277" s="2"/>
      <c r="I3277" s="2" t="s">
        <v>5425</v>
      </c>
      <c r="J3277" s="2">
        <v>7.5</v>
      </c>
    </row>
    <row r="3278">
      <c r="A3278" s="2" t="s">
        <v>1196</v>
      </c>
      <c r="B3278" s="2" t="s">
        <v>6837</v>
      </c>
      <c r="C3278" s="2"/>
      <c r="D3278" s="2"/>
      <c r="E3278" s="2"/>
      <c r="F3278" s="2"/>
      <c r="G3278" s="2"/>
      <c r="H3278" s="2"/>
      <c r="I3278" s="2" t="s">
        <v>76</v>
      </c>
      <c r="J3278" s="2">
        <v>6.9</v>
      </c>
    </row>
    <row r="3279">
      <c r="A3279" s="2" t="s">
        <v>2228</v>
      </c>
      <c r="B3279" s="2" t="s">
        <v>4259</v>
      </c>
      <c r="C3279" s="2"/>
      <c r="D3279" s="2"/>
      <c r="E3279" s="2"/>
      <c r="F3279" s="2"/>
      <c r="G3279" s="2"/>
      <c r="H3279" s="2"/>
      <c r="I3279" s="2" t="s">
        <v>3533</v>
      </c>
      <c r="J3279" s="2">
        <v>8.5</v>
      </c>
    </row>
    <row r="3280">
      <c r="A3280" s="2" t="s">
        <v>2228</v>
      </c>
      <c r="B3280" s="2" t="s">
        <v>3593</v>
      </c>
      <c r="C3280" s="2"/>
      <c r="D3280" s="2"/>
      <c r="E3280" s="2"/>
      <c r="F3280" s="2"/>
      <c r="G3280" s="2"/>
      <c r="H3280" s="2"/>
      <c r="I3280" s="2" t="s">
        <v>1929</v>
      </c>
      <c r="J3280" s="2">
        <v>7.5</v>
      </c>
    </row>
    <row r="3281">
      <c r="A3281" s="2" t="s">
        <v>4624</v>
      </c>
      <c r="B3281" s="2" t="s">
        <v>1196</v>
      </c>
      <c r="C3281" s="2" t="s">
        <v>4153</v>
      </c>
      <c r="D3281" s="2"/>
      <c r="E3281" s="2"/>
      <c r="F3281" s="2"/>
      <c r="G3281" s="2"/>
      <c r="H3281" s="2"/>
      <c r="I3281" s="2" t="s">
        <v>1500</v>
      </c>
      <c r="J3281" s="2">
        <v>6.6</v>
      </c>
    </row>
    <row r="3282">
      <c r="A3282" s="2" t="s">
        <v>1196</v>
      </c>
      <c r="B3282" s="2" t="s">
        <v>6284</v>
      </c>
      <c r="C3282" s="2" t="s">
        <v>6035</v>
      </c>
      <c r="D3282" s="2" t="s">
        <v>6837</v>
      </c>
      <c r="E3282" s="2"/>
      <c r="F3282" s="2"/>
      <c r="G3282" s="2"/>
      <c r="H3282" s="2"/>
      <c r="I3282" s="2" t="s">
        <v>4193</v>
      </c>
      <c r="J3282" s="2">
        <v>8.0</v>
      </c>
    </row>
    <row r="3283">
      <c r="A3283" s="2" t="s">
        <v>464</v>
      </c>
      <c r="B3283" s="2" t="s">
        <v>330</v>
      </c>
      <c r="C3283" s="2" t="s">
        <v>3593</v>
      </c>
      <c r="D3283" s="2"/>
      <c r="E3283" s="2"/>
      <c r="F3283" s="2"/>
      <c r="G3283" s="2"/>
      <c r="H3283" s="2"/>
      <c r="I3283" s="2" t="s">
        <v>18</v>
      </c>
      <c r="J3283" s="2">
        <v>7.0</v>
      </c>
    </row>
    <row r="3284">
      <c r="A3284" s="2" t="s">
        <v>585</v>
      </c>
      <c r="B3284" s="2" t="s">
        <v>2228</v>
      </c>
      <c r="C3284" s="2" t="s">
        <v>4259</v>
      </c>
      <c r="D3284" s="2"/>
      <c r="E3284" s="2"/>
      <c r="F3284" s="2"/>
      <c r="G3284" s="2"/>
      <c r="H3284" s="2"/>
      <c r="I3284" s="2" t="s">
        <v>4372</v>
      </c>
      <c r="J3284" s="2">
        <v>5.8</v>
      </c>
    </row>
    <row r="3285">
      <c r="A3285" s="2" t="s">
        <v>585</v>
      </c>
      <c r="B3285" s="2" t="s">
        <v>1196</v>
      </c>
      <c r="C3285" s="2" t="s">
        <v>6837</v>
      </c>
      <c r="D3285" s="2"/>
      <c r="E3285" s="2"/>
      <c r="F3285" s="2"/>
      <c r="G3285" s="2"/>
      <c r="H3285" s="2"/>
      <c r="I3285" s="2" t="s">
        <v>495</v>
      </c>
      <c r="J3285" s="2">
        <v>7.3</v>
      </c>
    </row>
    <row r="3286">
      <c r="A3286" s="2" t="s">
        <v>464</v>
      </c>
      <c r="B3286" s="2" t="s">
        <v>8361</v>
      </c>
      <c r="C3286" s="2" t="s">
        <v>1196</v>
      </c>
      <c r="D3286" s="2" t="s">
        <v>6837</v>
      </c>
      <c r="E3286" s="2" t="s">
        <v>3593</v>
      </c>
      <c r="F3286" s="2"/>
      <c r="G3286" s="2"/>
      <c r="H3286" s="2"/>
      <c r="I3286" s="2" t="s">
        <v>2023</v>
      </c>
      <c r="J3286" s="2">
        <v>6.8</v>
      </c>
    </row>
    <row r="3287">
      <c r="A3287" s="2" t="s">
        <v>585</v>
      </c>
      <c r="B3287" s="2" t="s">
        <v>1196</v>
      </c>
      <c r="C3287" s="2"/>
      <c r="D3287" s="2"/>
      <c r="E3287" s="2"/>
      <c r="F3287" s="2"/>
      <c r="G3287" s="2"/>
      <c r="H3287" s="2"/>
      <c r="I3287" s="2" t="s">
        <v>888</v>
      </c>
      <c r="J3287" s="2">
        <v>6.7</v>
      </c>
    </row>
    <row r="3288">
      <c r="A3288" s="2" t="s">
        <v>443</v>
      </c>
      <c r="B3288" s="2" t="s">
        <v>2228</v>
      </c>
      <c r="C3288" s="2"/>
      <c r="D3288" s="2"/>
      <c r="E3288" s="2"/>
      <c r="F3288" s="2"/>
      <c r="G3288" s="2"/>
      <c r="H3288" s="2"/>
      <c r="I3288" s="2" t="s">
        <v>2563</v>
      </c>
      <c r="J3288" s="2">
        <v>6.5</v>
      </c>
    </row>
    <row r="3289">
      <c r="A3289" s="2" t="s">
        <v>25</v>
      </c>
      <c r="B3289" s="2" t="s">
        <v>1196</v>
      </c>
      <c r="C3289" s="2"/>
      <c r="D3289" s="2"/>
      <c r="E3289" s="2"/>
      <c r="F3289" s="2"/>
      <c r="G3289" s="2"/>
      <c r="H3289" s="2"/>
      <c r="I3289" s="2" t="s">
        <v>1012</v>
      </c>
      <c r="J3289" s="2">
        <v>8.0</v>
      </c>
    </row>
    <row r="3290">
      <c r="A3290" s="2" t="s">
        <v>464</v>
      </c>
      <c r="B3290" s="2" t="s">
        <v>2228</v>
      </c>
      <c r="C3290" s="2" t="s">
        <v>4259</v>
      </c>
      <c r="D3290" s="2" t="s">
        <v>3593</v>
      </c>
      <c r="E3290" s="2"/>
      <c r="F3290" s="2"/>
      <c r="G3290" s="2"/>
      <c r="H3290" s="2"/>
      <c r="I3290" s="2" t="s">
        <v>781</v>
      </c>
      <c r="J3290" s="2">
        <v>6.5</v>
      </c>
    </row>
    <row r="3291">
      <c r="A3291" s="2" t="s">
        <v>585</v>
      </c>
      <c r="B3291" s="2" t="s">
        <v>1196</v>
      </c>
      <c r="C3291" s="2" t="s">
        <v>6837</v>
      </c>
      <c r="D3291" s="2"/>
      <c r="E3291" s="2"/>
      <c r="F3291" s="2"/>
      <c r="G3291" s="2"/>
      <c r="H3291" s="2"/>
      <c r="I3291" s="2" t="s">
        <v>495</v>
      </c>
      <c r="J3291" s="2">
        <v>4.9</v>
      </c>
    </row>
    <row r="3292">
      <c r="A3292" s="2" t="s">
        <v>330</v>
      </c>
      <c r="B3292" s="2" t="s">
        <v>585</v>
      </c>
      <c r="C3292" s="2"/>
      <c r="D3292" s="2"/>
      <c r="E3292" s="2"/>
      <c r="F3292" s="2"/>
      <c r="G3292" s="2"/>
      <c r="H3292" s="2"/>
      <c r="I3292" s="2" t="s">
        <v>1473</v>
      </c>
      <c r="J3292" s="2">
        <v>7.1</v>
      </c>
    </row>
    <row r="3293">
      <c r="A3293" s="2" t="s">
        <v>1196</v>
      </c>
      <c r="B3293" s="2" t="s">
        <v>3593</v>
      </c>
      <c r="C3293" s="2"/>
      <c r="D3293" s="2"/>
      <c r="E3293" s="2"/>
      <c r="F3293" s="2"/>
      <c r="G3293" s="2"/>
      <c r="H3293" s="2"/>
      <c r="I3293" s="2" t="s">
        <v>1422</v>
      </c>
      <c r="J3293" s="2">
        <v>7.0</v>
      </c>
    </row>
    <row r="3294">
      <c r="A3294" s="2" t="s">
        <v>8361</v>
      </c>
      <c r="B3294" s="2" t="s">
        <v>1196</v>
      </c>
      <c r="C3294" s="2" t="s">
        <v>3593</v>
      </c>
      <c r="D3294" s="2"/>
      <c r="E3294" s="2"/>
      <c r="F3294" s="2"/>
      <c r="G3294" s="2"/>
      <c r="H3294" s="2"/>
      <c r="I3294" s="2" t="s">
        <v>751</v>
      </c>
      <c r="J3294" s="2">
        <v>7.0</v>
      </c>
    </row>
    <row r="3295">
      <c r="A3295" s="2" t="s">
        <v>585</v>
      </c>
      <c r="B3295" s="2"/>
      <c r="C3295" s="2"/>
      <c r="D3295" s="2"/>
      <c r="E3295" s="2"/>
      <c r="F3295" s="2"/>
      <c r="G3295" s="2"/>
      <c r="H3295" s="2"/>
      <c r="I3295" s="2" t="s">
        <v>585</v>
      </c>
      <c r="J3295" s="2">
        <v>7.5</v>
      </c>
    </row>
    <row r="3296">
      <c r="A3296" s="2" t="s">
        <v>2228</v>
      </c>
      <c r="B3296" s="2"/>
      <c r="C3296" s="2"/>
      <c r="D3296" s="2"/>
      <c r="E3296" s="2"/>
      <c r="F3296" s="2"/>
      <c r="G3296" s="2"/>
      <c r="H3296" s="2"/>
      <c r="I3296" s="2" t="s">
        <v>2228</v>
      </c>
      <c r="J3296" s="2">
        <v>4.5</v>
      </c>
    </row>
    <row r="3297">
      <c r="A3297" s="2" t="s">
        <v>585</v>
      </c>
      <c r="B3297" s="2" t="s">
        <v>6837</v>
      </c>
      <c r="C3297" s="2"/>
      <c r="D3297" s="2"/>
      <c r="E3297" s="2"/>
      <c r="F3297" s="2"/>
      <c r="G3297" s="2"/>
      <c r="H3297" s="2"/>
      <c r="I3297" s="2" t="s">
        <v>590</v>
      </c>
      <c r="J3297" s="2">
        <v>5.5</v>
      </c>
    </row>
    <row r="3298">
      <c r="A3298" s="2" t="s">
        <v>464</v>
      </c>
      <c r="B3298" s="2" t="s">
        <v>4624</v>
      </c>
      <c r="C3298" s="2" t="s">
        <v>1196</v>
      </c>
      <c r="D3298" s="2" t="s">
        <v>7872</v>
      </c>
      <c r="E3298" s="2" t="s">
        <v>6837</v>
      </c>
      <c r="F3298" s="2" t="s">
        <v>8363</v>
      </c>
      <c r="G3298" s="2"/>
      <c r="H3298" s="2"/>
      <c r="I3298" s="2" t="s">
        <v>5453</v>
      </c>
      <c r="J3298" s="2">
        <v>7.7</v>
      </c>
    </row>
    <row r="3299">
      <c r="A3299" s="2" t="s">
        <v>585</v>
      </c>
      <c r="B3299" s="2" t="s">
        <v>1196</v>
      </c>
      <c r="C3299" s="2"/>
      <c r="D3299" s="2"/>
      <c r="E3299" s="2"/>
      <c r="F3299" s="2"/>
      <c r="G3299" s="2"/>
      <c r="H3299" s="2"/>
      <c r="I3299" s="2" t="s">
        <v>888</v>
      </c>
      <c r="J3299" s="2">
        <v>7.2</v>
      </c>
    </row>
    <row r="3300">
      <c r="A3300" s="2" t="s">
        <v>585</v>
      </c>
      <c r="B3300" s="2" t="s">
        <v>6837</v>
      </c>
      <c r="C3300" s="2"/>
      <c r="D3300" s="2"/>
      <c r="E3300" s="2"/>
      <c r="F3300" s="2"/>
      <c r="G3300" s="2"/>
      <c r="H3300" s="2"/>
      <c r="I3300" s="2" t="s">
        <v>590</v>
      </c>
      <c r="J3300" s="2">
        <v>4.8</v>
      </c>
    </row>
    <row r="3301">
      <c r="A3301" s="2" t="s">
        <v>464</v>
      </c>
      <c r="B3301" s="2" t="s">
        <v>8361</v>
      </c>
      <c r="C3301" s="2" t="s">
        <v>1196</v>
      </c>
      <c r="D3301" s="2" t="s">
        <v>3593</v>
      </c>
      <c r="E3301" s="2"/>
      <c r="F3301" s="2"/>
      <c r="G3301" s="2"/>
      <c r="H3301" s="2"/>
      <c r="I3301" s="2" t="s">
        <v>154</v>
      </c>
      <c r="J3301" s="2">
        <v>6.7</v>
      </c>
    </row>
    <row r="3302">
      <c r="A3302" s="2" t="s">
        <v>585</v>
      </c>
      <c r="B3302" s="2" t="s">
        <v>1196</v>
      </c>
      <c r="C3302" s="2"/>
      <c r="D3302" s="2"/>
      <c r="E3302" s="2"/>
      <c r="F3302" s="2"/>
      <c r="G3302" s="2"/>
      <c r="H3302" s="2"/>
      <c r="I3302" s="2" t="s">
        <v>888</v>
      </c>
      <c r="J3302" s="2">
        <v>7.0</v>
      </c>
    </row>
    <row r="3303">
      <c r="A3303" s="2" t="s">
        <v>585</v>
      </c>
      <c r="B3303" s="2"/>
      <c r="C3303" s="2"/>
      <c r="D3303" s="2"/>
      <c r="E3303" s="2"/>
      <c r="F3303" s="2"/>
      <c r="G3303" s="2"/>
      <c r="H3303" s="2"/>
      <c r="I3303" s="2" t="s">
        <v>585</v>
      </c>
      <c r="J3303" s="2">
        <v>6.5</v>
      </c>
    </row>
    <row r="3304">
      <c r="A3304" s="2" t="s">
        <v>1196</v>
      </c>
      <c r="B3304" s="2" t="s">
        <v>6284</v>
      </c>
      <c r="C3304" s="2" t="s">
        <v>6837</v>
      </c>
      <c r="D3304" s="2"/>
      <c r="E3304" s="2"/>
      <c r="F3304" s="2"/>
      <c r="G3304" s="2"/>
      <c r="H3304" s="2"/>
      <c r="I3304" s="2" t="s">
        <v>4405</v>
      </c>
      <c r="J3304" s="2">
        <v>7.4</v>
      </c>
    </row>
    <row r="3305">
      <c r="A3305" s="2" t="s">
        <v>1196</v>
      </c>
      <c r="B3305" s="2" t="s">
        <v>6837</v>
      </c>
      <c r="C3305" s="2"/>
      <c r="D3305" s="2"/>
      <c r="E3305" s="2"/>
      <c r="F3305" s="2"/>
      <c r="G3305" s="2"/>
      <c r="H3305" s="2"/>
      <c r="I3305" s="2" t="s">
        <v>76</v>
      </c>
      <c r="J3305" s="2">
        <v>3.5</v>
      </c>
    </row>
    <row r="3306">
      <c r="A3306" s="2" t="s">
        <v>464</v>
      </c>
      <c r="B3306" s="2" t="s">
        <v>330</v>
      </c>
      <c r="C3306" s="2" t="s">
        <v>585</v>
      </c>
      <c r="D3306" s="2" t="s">
        <v>6837</v>
      </c>
      <c r="E3306" s="2" t="s">
        <v>4259</v>
      </c>
      <c r="F3306" s="2"/>
      <c r="G3306" s="2"/>
      <c r="H3306" s="2"/>
      <c r="I3306" s="2" t="s">
        <v>1553</v>
      </c>
      <c r="J3306" s="2">
        <v>5.7</v>
      </c>
    </row>
    <row r="3307">
      <c r="A3307" s="2" t="s">
        <v>4624</v>
      </c>
      <c r="B3307" s="2" t="s">
        <v>1196</v>
      </c>
      <c r="C3307" s="2" t="s">
        <v>8364</v>
      </c>
      <c r="D3307" s="2"/>
      <c r="E3307" s="2"/>
      <c r="F3307" s="2"/>
      <c r="G3307" s="2"/>
      <c r="H3307" s="2"/>
      <c r="I3307" s="2" t="s">
        <v>572</v>
      </c>
      <c r="J3307" s="2">
        <v>6.2</v>
      </c>
    </row>
    <row r="3308">
      <c r="A3308" s="2" t="s">
        <v>585</v>
      </c>
      <c r="B3308" s="2" t="s">
        <v>1196</v>
      </c>
      <c r="C3308" s="2" t="s">
        <v>6837</v>
      </c>
      <c r="D3308" s="2"/>
      <c r="E3308" s="2"/>
      <c r="F3308" s="2"/>
      <c r="G3308" s="2"/>
      <c r="H3308" s="2"/>
      <c r="I3308" s="2" t="s">
        <v>495</v>
      </c>
      <c r="J3308" s="2">
        <v>5.7</v>
      </c>
    </row>
    <row r="3309">
      <c r="A3309" s="2" t="s">
        <v>585</v>
      </c>
      <c r="B3309" s="2" t="s">
        <v>4153</v>
      </c>
      <c r="C3309" s="2"/>
      <c r="D3309" s="2"/>
      <c r="E3309" s="2"/>
      <c r="F3309" s="2"/>
      <c r="G3309" s="2"/>
      <c r="H3309" s="2"/>
      <c r="I3309" s="2" t="s">
        <v>2233</v>
      </c>
      <c r="J3309" s="2">
        <v>6.4</v>
      </c>
    </row>
    <row r="3310">
      <c r="A3310" s="2" t="s">
        <v>1196</v>
      </c>
      <c r="B3310" s="2" t="s">
        <v>4153</v>
      </c>
      <c r="C3310" s="2"/>
      <c r="D3310" s="2"/>
      <c r="E3310" s="2"/>
      <c r="F3310" s="2"/>
      <c r="G3310" s="2"/>
      <c r="H3310" s="2"/>
      <c r="I3310" s="2" t="s">
        <v>2162</v>
      </c>
      <c r="J3310" s="2">
        <v>7.0</v>
      </c>
    </row>
    <row r="3311">
      <c r="A3311" s="2" t="s">
        <v>443</v>
      </c>
      <c r="B3311" s="2" t="s">
        <v>2228</v>
      </c>
      <c r="C3311" s="2" t="s">
        <v>8362</v>
      </c>
      <c r="D3311" s="2" t="s">
        <v>3593</v>
      </c>
      <c r="E3311" s="2"/>
      <c r="F3311" s="2"/>
      <c r="G3311" s="2"/>
      <c r="H3311" s="2"/>
      <c r="I3311" s="2" t="s">
        <v>935</v>
      </c>
      <c r="J3311" s="2">
        <v>7.7</v>
      </c>
    </row>
    <row r="3312">
      <c r="A3312" s="2" t="s">
        <v>25</v>
      </c>
      <c r="B3312" s="2" t="s">
        <v>4153</v>
      </c>
      <c r="C3312" s="2"/>
      <c r="D3312" s="2"/>
      <c r="E3312" s="2"/>
      <c r="F3312" s="2"/>
      <c r="G3312" s="2"/>
      <c r="H3312" s="2"/>
      <c r="I3312" s="2" t="s">
        <v>1420</v>
      </c>
      <c r="J3312" s="2">
        <v>5.4</v>
      </c>
    </row>
    <row r="3313">
      <c r="A3313" s="2" t="s">
        <v>464</v>
      </c>
      <c r="B3313" s="2" t="s">
        <v>330</v>
      </c>
      <c r="C3313" s="2" t="s">
        <v>1196</v>
      </c>
      <c r="D3313" s="2" t="s">
        <v>7872</v>
      </c>
      <c r="E3313" s="2" t="s">
        <v>8363</v>
      </c>
      <c r="F3313" s="2"/>
      <c r="G3313" s="2"/>
      <c r="H3313" s="2"/>
      <c r="I3313" s="2" t="s">
        <v>380</v>
      </c>
      <c r="J3313" s="2">
        <v>6.6</v>
      </c>
    </row>
    <row r="3314">
      <c r="A3314" s="2" t="s">
        <v>2228</v>
      </c>
      <c r="B3314" s="2"/>
      <c r="C3314" s="2"/>
      <c r="D3314" s="2"/>
      <c r="E3314" s="2"/>
      <c r="F3314" s="2"/>
      <c r="G3314" s="2"/>
      <c r="H3314" s="2"/>
      <c r="I3314" s="2" t="s">
        <v>2228</v>
      </c>
      <c r="J3314" s="2">
        <v>6.1</v>
      </c>
    </row>
    <row r="3315">
      <c r="A3315" s="2" t="s">
        <v>585</v>
      </c>
      <c r="B3315" s="2"/>
      <c r="C3315" s="2"/>
      <c r="D3315" s="2"/>
      <c r="E3315" s="2"/>
      <c r="F3315" s="2"/>
      <c r="G3315" s="2"/>
      <c r="H3315" s="2"/>
      <c r="I3315" s="2" t="s">
        <v>585</v>
      </c>
      <c r="J3315" s="2">
        <v>6.1</v>
      </c>
    </row>
    <row r="3316">
      <c r="A3316" s="2" t="s">
        <v>1196</v>
      </c>
      <c r="B3316" s="2"/>
      <c r="C3316" s="2"/>
      <c r="D3316" s="2"/>
      <c r="E3316" s="2"/>
      <c r="F3316" s="2"/>
      <c r="G3316" s="2"/>
      <c r="H3316" s="2"/>
      <c r="I3316" s="2" t="s">
        <v>1196</v>
      </c>
      <c r="J3316" s="2">
        <v>7.6</v>
      </c>
    </row>
    <row r="3317">
      <c r="A3317" s="2" t="s">
        <v>1196</v>
      </c>
      <c r="B3317" s="2"/>
      <c r="C3317" s="2"/>
      <c r="D3317" s="2"/>
      <c r="E3317" s="2"/>
      <c r="F3317" s="2"/>
      <c r="G3317" s="2"/>
      <c r="H3317" s="2"/>
      <c r="I3317" s="2" t="s">
        <v>1196</v>
      </c>
      <c r="J3317" s="2">
        <v>6.2</v>
      </c>
    </row>
    <row r="3318">
      <c r="A3318" s="2" t="s">
        <v>1196</v>
      </c>
      <c r="B3318" s="2" t="s">
        <v>6284</v>
      </c>
      <c r="C3318" s="2"/>
      <c r="D3318" s="2"/>
      <c r="E3318" s="2"/>
      <c r="F3318" s="2"/>
      <c r="G3318" s="2"/>
      <c r="H3318" s="2"/>
      <c r="I3318" s="2" t="s">
        <v>2479</v>
      </c>
      <c r="J3318" s="2">
        <v>6.6</v>
      </c>
    </row>
    <row r="3319">
      <c r="A3319" s="2" t="s">
        <v>464</v>
      </c>
      <c r="B3319" s="2" t="s">
        <v>8361</v>
      </c>
      <c r="C3319" s="2" t="s">
        <v>3593</v>
      </c>
      <c r="D3319" s="2"/>
      <c r="E3319" s="2"/>
      <c r="F3319" s="2"/>
      <c r="G3319" s="2"/>
      <c r="H3319" s="2"/>
      <c r="I3319" s="2" t="s">
        <v>116</v>
      </c>
      <c r="J3319" s="2">
        <v>6.1</v>
      </c>
    </row>
    <row r="3320">
      <c r="A3320" s="2" t="s">
        <v>1196</v>
      </c>
      <c r="B3320" s="2" t="s">
        <v>7872</v>
      </c>
      <c r="C3320" s="2" t="s">
        <v>3593</v>
      </c>
      <c r="D3320" s="2" t="s">
        <v>8363</v>
      </c>
      <c r="E3320" s="2"/>
      <c r="F3320" s="2"/>
      <c r="G3320" s="2"/>
      <c r="H3320" s="2"/>
      <c r="I3320" s="2" t="s">
        <v>770</v>
      </c>
      <c r="J3320" s="2">
        <v>7.3</v>
      </c>
    </row>
    <row r="3321">
      <c r="A3321" s="2" t="s">
        <v>585</v>
      </c>
      <c r="B3321" s="2" t="s">
        <v>4153</v>
      </c>
      <c r="C3321" s="2" t="s">
        <v>6837</v>
      </c>
      <c r="D3321" s="2"/>
      <c r="E3321" s="2"/>
      <c r="F3321" s="2"/>
      <c r="G3321" s="2"/>
      <c r="H3321" s="2"/>
      <c r="I3321" s="2" t="s">
        <v>2273</v>
      </c>
      <c r="J3321" s="2">
        <v>4.2</v>
      </c>
    </row>
    <row r="3322">
      <c r="A3322" s="2" t="s">
        <v>8361</v>
      </c>
      <c r="B3322" s="2" t="s">
        <v>1196</v>
      </c>
      <c r="C3322" s="2" t="s">
        <v>8362</v>
      </c>
      <c r="D3322" s="2" t="s">
        <v>3593</v>
      </c>
      <c r="E3322" s="2"/>
      <c r="F3322" s="2"/>
      <c r="G3322" s="2"/>
      <c r="H3322" s="2"/>
      <c r="I3322" s="2" t="s">
        <v>758</v>
      </c>
      <c r="J3322" s="2">
        <v>7.1</v>
      </c>
    </row>
    <row r="3323">
      <c r="A3323" s="2" t="s">
        <v>1196</v>
      </c>
      <c r="B3323" s="2"/>
      <c r="C3323" s="2"/>
      <c r="D3323" s="2"/>
      <c r="E3323" s="2"/>
      <c r="F3323" s="2"/>
      <c r="G3323" s="2"/>
      <c r="H3323" s="2"/>
      <c r="I3323" s="2" t="s">
        <v>1196</v>
      </c>
      <c r="J3323" s="2">
        <v>6.0</v>
      </c>
    </row>
    <row r="3324">
      <c r="A3324" s="2" t="s">
        <v>1196</v>
      </c>
      <c r="B3324" s="2" t="s">
        <v>6837</v>
      </c>
      <c r="C3324" s="2"/>
      <c r="D3324" s="2"/>
      <c r="E3324" s="2"/>
      <c r="F3324" s="2"/>
      <c r="G3324" s="2"/>
      <c r="H3324" s="2"/>
      <c r="I3324" s="2" t="s">
        <v>76</v>
      </c>
      <c r="J3324" s="2">
        <v>6.5</v>
      </c>
    </row>
    <row r="3325">
      <c r="A3325" s="2" t="s">
        <v>330</v>
      </c>
      <c r="B3325" s="2" t="s">
        <v>585</v>
      </c>
      <c r="C3325" s="2"/>
      <c r="D3325" s="2"/>
      <c r="E3325" s="2"/>
      <c r="F3325" s="2"/>
      <c r="G3325" s="2"/>
      <c r="H3325" s="2"/>
      <c r="I3325" s="2" t="s">
        <v>1473</v>
      </c>
      <c r="J3325" s="2">
        <v>6.5</v>
      </c>
    </row>
    <row r="3326">
      <c r="A3326" s="2" t="s">
        <v>464</v>
      </c>
      <c r="B3326" s="2" t="s">
        <v>3985</v>
      </c>
      <c r="C3326" s="2" t="s">
        <v>443</v>
      </c>
      <c r="D3326" s="2" t="s">
        <v>2228</v>
      </c>
      <c r="E3326" s="2" t="s">
        <v>8362</v>
      </c>
      <c r="F3326" s="2" t="s">
        <v>4259</v>
      </c>
      <c r="G3326" s="2" t="s">
        <v>3593</v>
      </c>
      <c r="H3326" s="2"/>
      <c r="I3326" s="2" t="s">
        <v>5497</v>
      </c>
      <c r="J3326" s="2">
        <v>5.7</v>
      </c>
    </row>
    <row r="3327">
      <c r="A3327" s="2" t="s">
        <v>8362</v>
      </c>
      <c r="B3327" s="2" t="s">
        <v>4259</v>
      </c>
      <c r="C3327" s="2" t="s">
        <v>3593</v>
      </c>
      <c r="D3327" s="2"/>
      <c r="E3327" s="2"/>
      <c r="F3327" s="2"/>
      <c r="G3327" s="2"/>
      <c r="H3327" s="2"/>
      <c r="I3327" s="2" t="s">
        <v>1752</v>
      </c>
      <c r="J3327" s="2">
        <v>6.1</v>
      </c>
    </row>
    <row r="3328">
      <c r="A3328" s="2" t="s">
        <v>1196</v>
      </c>
      <c r="B3328" s="2" t="s">
        <v>7872</v>
      </c>
      <c r="C3328" s="2" t="s">
        <v>8363</v>
      </c>
      <c r="D3328" s="2"/>
      <c r="E3328" s="2"/>
      <c r="F3328" s="2"/>
      <c r="G3328" s="2"/>
      <c r="H3328" s="2"/>
      <c r="I3328" s="2" t="s">
        <v>695</v>
      </c>
      <c r="J3328" s="2">
        <v>7.1</v>
      </c>
    </row>
    <row r="3329">
      <c r="A3329" s="2" t="s">
        <v>8361</v>
      </c>
      <c r="B3329" s="2" t="s">
        <v>1196</v>
      </c>
      <c r="C3329" s="2"/>
      <c r="D3329" s="2"/>
      <c r="E3329" s="2"/>
      <c r="F3329" s="2"/>
      <c r="G3329" s="2"/>
      <c r="H3329" s="2"/>
      <c r="I3329" s="2" t="s">
        <v>683</v>
      </c>
      <c r="J3329" s="2">
        <v>7.3</v>
      </c>
    </row>
    <row r="3330">
      <c r="A3330" s="2" t="s">
        <v>8361</v>
      </c>
      <c r="B3330" s="2" t="s">
        <v>8362</v>
      </c>
      <c r="C3330" s="2" t="s">
        <v>3593</v>
      </c>
      <c r="D3330" s="2"/>
      <c r="E3330" s="2"/>
      <c r="F3330" s="2"/>
      <c r="G3330" s="2"/>
      <c r="H3330" s="2"/>
      <c r="I3330" s="2" t="s">
        <v>784</v>
      </c>
      <c r="J3330" s="2">
        <v>6.5</v>
      </c>
    </row>
    <row r="3331">
      <c r="A3331" s="2" t="s">
        <v>464</v>
      </c>
      <c r="B3331" s="2" t="s">
        <v>330</v>
      </c>
      <c r="C3331" s="2" t="s">
        <v>3985</v>
      </c>
      <c r="D3331" s="2" t="s">
        <v>1196</v>
      </c>
      <c r="E3331" s="2" t="s">
        <v>443</v>
      </c>
      <c r="F3331" s="2" t="s">
        <v>4259</v>
      </c>
      <c r="G3331" s="2"/>
      <c r="H3331" s="2"/>
      <c r="I3331" s="2" t="s">
        <v>5507</v>
      </c>
      <c r="J3331" s="2">
        <v>7.9</v>
      </c>
    </row>
    <row r="3332">
      <c r="A3332" s="2" t="s">
        <v>464</v>
      </c>
      <c r="B3332" s="2" t="s">
        <v>8361</v>
      </c>
      <c r="C3332" s="2" t="s">
        <v>3593</v>
      </c>
      <c r="D3332" s="2"/>
      <c r="E3332" s="2"/>
      <c r="F3332" s="2"/>
      <c r="G3332" s="2"/>
      <c r="H3332" s="2"/>
      <c r="I3332" s="2" t="s">
        <v>116</v>
      </c>
      <c r="J3332" s="2">
        <v>5.7</v>
      </c>
    </row>
    <row r="3333">
      <c r="A3333" s="2" t="s">
        <v>585</v>
      </c>
      <c r="B3333" s="2" t="s">
        <v>443</v>
      </c>
      <c r="C3333" s="2" t="s">
        <v>2228</v>
      </c>
      <c r="D3333" s="2"/>
      <c r="E3333" s="2"/>
      <c r="F3333" s="2"/>
      <c r="G3333" s="2"/>
      <c r="H3333" s="2"/>
      <c r="I3333" s="2" t="s">
        <v>305</v>
      </c>
      <c r="J3333" s="2">
        <v>7.2</v>
      </c>
    </row>
    <row r="3334">
      <c r="A3334" s="2" t="s">
        <v>1196</v>
      </c>
      <c r="B3334" s="2" t="s">
        <v>4153</v>
      </c>
      <c r="C3334" s="2" t="s">
        <v>6837</v>
      </c>
      <c r="D3334" s="2"/>
      <c r="E3334" s="2"/>
      <c r="F3334" s="2"/>
      <c r="G3334" s="2"/>
      <c r="H3334" s="2"/>
      <c r="I3334" s="2" t="s">
        <v>2706</v>
      </c>
      <c r="J3334" s="2">
        <v>7.3</v>
      </c>
    </row>
    <row r="3335">
      <c r="A3335" s="2" t="s">
        <v>1196</v>
      </c>
      <c r="B3335" s="2" t="s">
        <v>4153</v>
      </c>
      <c r="C3335" s="2" t="s">
        <v>6837</v>
      </c>
      <c r="D3335" s="2"/>
      <c r="E3335" s="2"/>
      <c r="F3335" s="2"/>
      <c r="G3335" s="2"/>
      <c r="H3335" s="2"/>
      <c r="I3335" s="2" t="s">
        <v>2706</v>
      </c>
      <c r="J3335" s="2">
        <v>6.9</v>
      </c>
    </row>
    <row r="3336">
      <c r="A3336" s="2" t="s">
        <v>585</v>
      </c>
      <c r="B3336" s="2"/>
      <c r="C3336" s="2"/>
      <c r="D3336" s="2"/>
      <c r="E3336" s="2"/>
      <c r="F3336" s="2"/>
      <c r="G3336" s="2"/>
      <c r="H3336" s="2"/>
      <c r="I3336" s="2" t="s">
        <v>585</v>
      </c>
      <c r="J3336" s="2">
        <v>5.0</v>
      </c>
    </row>
    <row r="3337">
      <c r="A3337" s="2" t="s">
        <v>330</v>
      </c>
      <c r="B3337" s="2" t="s">
        <v>585</v>
      </c>
      <c r="C3337" s="2" t="s">
        <v>443</v>
      </c>
      <c r="D3337" s="2" t="s">
        <v>4259</v>
      </c>
      <c r="E3337" s="2"/>
      <c r="F3337" s="2"/>
      <c r="G3337" s="2"/>
      <c r="H3337" s="2"/>
      <c r="I3337" s="2" t="s">
        <v>4893</v>
      </c>
      <c r="J3337" s="2">
        <v>5.9</v>
      </c>
    </row>
    <row r="3338">
      <c r="A3338" s="2" t="s">
        <v>330</v>
      </c>
      <c r="B3338" s="2" t="s">
        <v>6284</v>
      </c>
      <c r="C3338" s="2"/>
      <c r="D3338" s="2"/>
      <c r="E3338" s="2"/>
      <c r="F3338" s="2"/>
      <c r="G3338" s="2"/>
      <c r="H3338" s="2"/>
      <c r="I3338" s="2" t="s">
        <v>3233</v>
      </c>
      <c r="J3338" s="2">
        <v>6.7</v>
      </c>
    </row>
    <row r="3339">
      <c r="A3339" s="2" t="s">
        <v>585</v>
      </c>
      <c r="B3339" s="2" t="s">
        <v>1196</v>
      </c>
      <c r="C3339" s="2"/>
      <c r="D3339" s="2"/>
      <c r="E3339" s="2"/>
      <c r="F3339" s="2"/>
      <c r="G3339" s="2"/>
      <c r="H3339" s="2"/>
      <c r="I3339" s="2" t="s">
        <v>888</v>
      </c>
      <c r="J3339" s="2">
        <v>7.3</v>
      </c>
    </row>
    <row r="3340">
      <c r="A3340" s="2" t="s">
        <v>1196</v>
      </c>
      <c r="B3340" s="2"/>
      <c r="C3340" s="2"/>
      <c r="D3340" s="2"/>
      <c r="E3340" s="2"/>
      <c r="F3340" s="2"/>
      <c r="G3340" s="2"/>
      <c r="H3340" s="2"/>
      <c r="I3340" s="2" t="s">
        <v>1196</v>
      </c>
      <c r="J3340" s="2">
        <v>7.6</v>
      </c>
    </row>
    <row r="3341">
      <c r="A3341" s="2" t="s">
        <v>585</v>
      </c>
      <c r="B3341" s="2"/>
      <c r="C3341" s="2"/>
      <c r="D3341" s="2"/>
      <c r="E3341" s="2"/>
      <c r="F3341" s="2"/>
      <c r="G3341" s="2"/>
      <c r="H3341" s="2"/>
      <c r="I3341" s="2" t="s">
        <v>585</v>
      </c>
      <c r="J3341" s="2">
        <v>6.5</v>
      </c>
    </row>
    <row r="3342">
      <c r="A3342" s="2" t="s">
        <v>1196</v>
      </c>
      <c r="B3342" s="2" t="s">
        <v>4153</v>
      </c>
      <c r="C3342" s="2" t="s">
        <v>6837</v>
      </c>
      <c r="D3342" s="2"/>
      <c r="E3342" s="2"/>
      <c r="F3342" s="2"/>
      <c r="G3342" s="2"/>
      <c r="H3342" s="2"/>
      <c r="I3342" s="2" t="s">
        <v>2706</v>
      </c>
      <c r="J3342" s="2">
        <v>2.1</v>
      </c>
    </row>
    <row r="3343">
      <c r="A3343" s="2" t="s">
        <v>1196</v>
      </c>
      <c r="B3343" s="2" t="s">
        <v>2228</v>
      </c>
      <c r="C3343" s="2" t="s">
        <v>8362</v>
      </c>
      <c r="D3343" s="2" t="s">
        <v>3593</v>
      </c>
      <c r="E3343" s="2"/>
      <c r="F3343" s="2"/>
      <c r="G3343" s="2"/>
      <c r="H3343" s="2"/>
      <c r="I3343" s="2" t="s">
        <v>2139</v>
      </c>
      <c r="J3343" s="2">
        <v>5.3</v>
      </c>
    </row>
    <row r="3344">
      <c r="A3344" s="2" t="s">
        <v>464</v>
      </c>
      <c r="B3344" s="2" t="s">
        <v>1196</v>
      </c>
      <c r="C3344" s="2"/>
      <c r="D3344" s="2"/>
      <c r="E3344" s="2"/>
      <c r="F3344" s="2"/>
      <c r="G3344" s="2"/>
      <c r="H3344" s="2"/>
      <c r="I3344" s="2" t="s">
        <v>268</v>
      </c>
      <c r="J3344" s="2">
        <v>7.2</v>
      </c>
    </row>
    <row r="3345">
      <c r="A3345" s="2" t="s">
        <v>4624</v>
      </c>
      <c r="B3345" s="2" t="s">
        <v>1196</v>
      </c>
      <c r="C3345" s="2" t="s">
        <v>6837</v>
      </c>
      <c r="D3345" s="2"/>
      <c r="E3345" s="2"/>
      <c r="F3345" s="2"/>
      <c r="G3345" s="2"/>
      <c r="H3345" s="2"/>
      <c r="I3345" s="2" t="s">
        <v>2205</v>
      </c>
      <c r="J3345" s="2">
        <v>7.0</v>
      </c>
    </row>
    <row r="3346">
      <c r="A3346" s="2" t="s">
        <v>330</v>
      </c>
      <c r="B3346" s="2" t="s">
        <v>1196</v>
      </c>
      <c r="C3346" s="2" t="s">
        <v>3593</v>
      </c>
      <c r="D3346" s="2"/>
      <c r="E3346" s="2"/>
      <c r="F3346" s="2"/>
      <c r="G3346" s="2"/>
      <c r="H3346" s="2"/>
      <c r="I3346" s="2" t="s">
        <v>642</v>
      </c>
      <c r="J3346" s="2">
        <v>8.0</v>
      </c>
    </row>
    <row r="3347">
      <c r="A3347" s="2" t="s">
        <v>1196</v>
      </c>
      <c r="B3347" s="2" t="s">
        <v>4153</v>
      </c>
      <c r="C3347" s="2" t="s">
        <v>6837</v>
      </c>
      <c r="D3347" s="2"/>
      <c r="E3347" s="2"/>
      <c r="F3347" s="2"/>
      <c r="G3347" s="2"/>
      <c r="H3347" s="2"/>
      <c r="I3347" s="2" t="s">
        <v>2706</v>
      </c>
      <c r="J3347" s="2">
        <v>6.5</v>
      </c>
    </row>
    <row r="3348">
      <c r="A3348" s="2" t="s">
        <v>464</v>
      </c>
      <c r="B3348" s="2" t="s">
        <v>330</v>
      </c>
      <c r="C3348" s="2" t="s">
        <v>1196</v>
      </c>
      <c r="D3348" s="2"/>
      <c r="E3348" s="2"/>
      <c r="F3348" s="2"/>
      <c r="G3348" s="2"/>
      <c r="H3348" s="2"/>
      <c r="I3348" s="2" t="s">
        <v>354</v>
      </c>
      <c r="J3348" s="2">
        <v>6.9</v>
      </c>
    </row>
    <row r="3349">
      <c r="A3349" s="2" t="s">
        <v>330</v>
      </c>
      <c r="B3349" s="2" t="s">
        <v>1196</v>
      </c>
      <c r="C3349" s="2" t="s">
        <v>3593</v>
      </c>
      <c r="D3349" s="2"/>
      <c r="E3349" s="2"/>
      <c r="F3349" s="2"/>
      <c r="G3349" s="2"/>
      <c r="H3349" s="2"/>
      <c r="I3349" s="2" t="s">
        <v>642</v>
      </c>
      <c r="J3349" s="2">
        <v>7.1</v>
      </c>
    </row>
    <row r="3350">
      <c r="A3350" s="2" t="s">
        <v>585</v>
      </c>
      <c r="B3350" s="2" t="s">
        <v>1196</v>
      </c>
      <c r="C3350" s="2" t="s">
        <v>6837</v>
      </c>
      <c r="D3350" s="2"/>
      <c r="E3350" s="2"/>
      <c r="F3350" s="2"/>
      <c r="G3350" s="2"/>
      <c r="H3350" s="2"/>
      <c r="I3350" s="2" t="s">
        <v>495</v>
      </c>
      <c r="J3350" s="2">
        <v>7.3</v>
      </c>
    </row>
    <row r="3351">
      <c r="A3351" s="2" t="s">
        <v>1196</v>
      </c>
      <c r="B3351" s="2" t="s">
        <v>8363</v>
      </c>
      <c r="C3351" s="2"/>
      <c r="D3351" s="2"/>
      <c r="E3351" s="2"/>
      <c r="F3351" s="2"/>
      <c r="G3351" s="2"/>
      <c r="H3351" s="2"/>
      <c r="I3351" s="2" t="s">
        <v>1191</v>
      </c>
      <c r="J3351" s="2">
        <v>7.5</v>
      </c>
    </row>
    <row r="3352">
      <c r="A3352" s="2" t="s">
        <v>585</v>
      </c>
      <c r="B3352" s="2" t="s">
        <v>1196</v>
      </c>
      <c r="C3352" s="2" t="s">
        <v>6035</v>
      </c>
      <c r="D3352" s="2" t="s">
        <v>6837</v>
      </c>
      <c r="E3352" s="2"/>
      <c r="F3352" s="2"/>
      <c r="G3352" s="2"/>
      <c r="H3352" s="2"/>
      <c r="I3352" s="2" t="s">
        <v>1215</v>
      </c>
      <c r="J3352" s="2">
        <v>6.9</v>
      </c>
    </row>
    <row r="3353">
      <c r="A3353" s="2" t="s">
        <v>464</v>
      </c>
      <c r="B3353" s="2" t="s">
        <v>1196</v>
      </c>
      <c r="C3353" s="2" t="s">
        <v>6284</v>
      </c>
      <c r="D3353" s="2" t="s">
        <v>8364</v>
      </c>
      <c r="E3353" s="2"/>
      <c r="F3353" s="2"/>
      <c r="G3353" s="2"/>
      <c r="H3353" s="2"/>
      <c r="I3353" s="2" t="s">
        <v>2174</v>
      </c>
      <c r="J3353" s="2">
        <v>7.2</v>
      </c>
    </row>
    <row r="3354">
      <c r="A3354" s="2" t="s">
        <v>4624</v>
      </c>
      <c r="B3354" s="2" t="s">
        <v>1196</v>
      </c>
      <c r="C3354" s="2" t="s">
        <v>7872</v>
      </c>
      <c r="D3354" s="2" t="s">
        <v>6837</v>
      </c>
      <c r="E3354" s="2"/>
      <c r="F3354" s="2"/>
      <c r="G3354" s="2"/>
      <c r="H3354" s="2"/>
      <c r="I3354" s="2" t="s">
        <v>2132</v>
      </c>
      <c r="J3354" s="2">
        <v>7.2</v>
      </c>
    </row>
    <row r="3355">
      <c r="A3355" s="2" t="s">
        <v>2228</v>
      </c>
      <c r="B3355" s="2" t="s">
        <v>6035</v>
      </c>
      <c r="C3355" s="2" t="s">
        <v>4259</v>
      </c>
      <c r="D3355" s="2"/>
      <c r="E3355" s="2"/>
      <c r="F3355" s="2"/>
      <c r="G3355" s="2"/>
      <c r="H3355" s="2"/>
      <c r="I3355" s="2" t="s">
        <v>5544</v>
      </c>
      <c r="J3355" s="2">
        <v>6.7</v>
      </c>
    </row>
    <row r="3356">
      <c r="A3356" s="2" t="s">
        <v>464</v>
      </c>
      <c r="B3356" s="2" t="s">
        <v>330</v>
      </c>
      <c r="C3356" s="2"/>
      <c r="D3356" s="2"/>
      <c r="E3356" s="2"/>
      <c r="F3356" s="2"/>
      <c r="G3356" s="2"/>
      <c r="H3356" s="2"/>
      <c r="I3356" s="2" t="s">
        <v>46</v>
      </c>
      <c r="J3356" s="2">
        <v>6.0</v>
      </c>
    </row>
    <row r="3357">
      <c r="A3357" s="2" t="s">
        <v>8361</v>
      </c>
      <c r="B3357" s="2" t="s">
        <v>1196</v>
      </c>
      <c r="C3357" s="2"/>
      <c r="D3357" s="2"/>
      <c r="E3357" s="2"/>
      <c r="F3357" s="2"/>
      <c r="G3357" s="2"/>
      <c r="H3357" s="2"/>
      <c r="I3357" s="2" t="s">
        <v>683</v>
      </c>
      <c r="J3357" s="2">
        <v>8.9</v>
      </c>
    </row>
    <row r="3358">
      <c r="A3358" s="2" t="s">
        <v>330</v>
      </c>
      <c r="B3358" s="2" t="s">
        <v>585</v>
      </c>
      <c r="C3358" s="2" t="s">
        <v>6284</v>
      </c>
      <c r="D3358" s="2" t="s">
        <v>6035</v>
      </c>
      <c r="E3358" s="2"/>
      <c r="F3358" s="2"/>
      <c r="G3358" s="2"/>
      <c r="H3358" s="2"/>
      <c r="I3358" s="2" t="s">
        <v>2007</v>
      </c>
      <c r="J3358" s="2">
        <v>7.7</v>
      </c>
    </row>
    <row r="3359">
      <c r="A3359" s="2" t="s">
        <v>8361</v>
      </c>
      <c r="B3359" s="2" t="s">
        <v>1196</v>
      </c>
      <c r="C3359" s="2" t="s">
        <v>3593</v>
      </c>
      <c r="D3359" s="2"/>
      <c r="E3359" s="2"/>
      <c r="F3359" s="2"/>
      <c r="G3359" s="2"/>
      <c r="H3359" s="2"/>
      <c r="I3359" s="2" t="s">
        <v>751</v>
      </c>
      <c r="J3359" s="2">
        <v>7.9</v>
      </c>
    </row>
    <row r="3360">
      <c r="A3360" s="2" t="s">
        <v>585</v>
      </c>
      <c r="B3360" s="2" t="s">
        <v>2228</v>
      </c>
      <c r="C3360" s="2" t="s">
        <v>3593</v>
      </c>
      <c r="D3360" s="2"/>
      <c r="E3360" s="2"/>
      <c r="F3360" s="2"/>
      <c r="G3360" s="2"/>
      <c r="H3360" s="2"/>
      <c r="I3360" s="2" t="s">
        <v>4440</v>
      </c>
      <c r="J3360" s="2">
        <v>5.6</v>
      </c>
    </row>
    <row r="3361">
      <c r="A3361" s="2" t="s">
        <v>4624</v>
      </c>
      <c r="B3361" s="2" t="s">
        <v>1196</v>
      </c>
      <c r="C3361" s="2" t="s">
        <v>6284</v>
      </c>
      <c r="D3361" s="2" t="s">
        <v>6035</v>
      </c>
      <c r="E3361" s="2" t="s">
        <v>6837</v>
      </c>
      <c r="F3361" s="2"/>
      <c r="G3361" s="2"/>
      <c r="H3361" s="2"/>
      <c r="I3361" s="2" t="s">
        <v>5556</v>
      </c>
      <c r="J3361" s="2">
        <v>8.0</v>
      </c>
    </row>
    <row r="3362">
      <c r="A3362" s="2" t="s">
        <v>585</v>
      </c>
      <c r="B3362" s="2" t="s">
        <v>443</v>
      </c>
      <c r="C3362" s="2" t="s">
        <v>6837</v>
      </c>
      <c r="D3362" s="2"/>
      <c r="E3362" s="2"/>
      <c r="F3362" s="2"/>
      <c r="G3362" s="2"/>
      <c r="H3362" s="2"/>
      <c r="I3362" s="2" t="s">
        <v>1277</v>
      </c>
      <c r="J3362" s="2">
        <v>6.2</v>
      </c>
    </row>
    <row r="3363">
      <c r="A3363" s="2" t="s">
        <v>585</v>
      </c>
      <c r="B3363" s="2" t="s">
        <v>1196</v>
      </c>
      <c r="C3363" s="2"/>
      <c r="D3363" s="2"/>
      <c r="E3363" s="2"/>
      <c r="F3363" s="2"/>
      <c r="G3363" s="2"/>
      <c r="H3363" s="2"/>
      <c r="I3363" s="2" t="s">
        <v>888</v>
      </c>
      <c r="J3363" s="2">
        <v>7.9</v>
      </c>
    </row>
    <row r="3364">
      <c r="A3364" s="2" t="s">
        <v>330</v>
      </c>
      <c r="B3364" s="2" t="s">
        <v>1196</v>
      </c>
      <c r="C3364" s="2"/>
      <c r="D3364" s="2"/>
      <c r="E3364" s="2"/>
      <c r="F3364" s="2"/>
      <c r="G3364" s="2"/>
      <c r="H3364" s="2"/>
      <c r="I3364" s="2" t="s">
        <v>2441</v>
      </c>
      <c r="J3364" s="2">
        <v>8.1</v>
      </c>
    </row>
    <row r="3365">
      <c r="A3365" s="2" t="s">
        <v>1196</v>
      </c>
      <c r="B3365" s="2" t="s">
        <v>2228</v>
      </c>
      <c r="C3365" s="2" t="s">
        <v>4259</v>
      </c>
      <c r="D3365" s="2" t="s">
        <v>3593</v>
      </c>
      <c r="E3365" s="2"/>
      <c r="F3365" s="2"/>
      <c r="G3365" s="2"/>
      <c r="H3365" s="2"/>
      <c r="I3365" s="2" t="s">
        <v>1114</v>
      </c>
      <c r="J3365" s="2">
        <v>7.6</v>
      </c>
    </row>
    <row r="3366">
      <c r="A3366" s="2" t="s">
        <v>1196</v>
      </c>
      <c r="B3366" s="2" t="s">
        <v>4153</v>
      </c>
      <c r="C3366" s="2"/>
      <c r="D3366" s="2"/>
      <c r="E3366" s="2"/>
      <c r="F3366" s="2"/>
      <c r="G3366" s="2"/>
      <c r="H3366" s="2"/>
      <c r="I3366" s="2" t="s">
        <v>2162</v>
      </c>
      <c r="J3366" s="2">
        <v>3.5</v>
      </c>
    </row>
    <row r="3367">
      <c r="A3367" s="2" t="s">
        <v>4624</v>
      </c>
      <c r="B3367" s="2" t="s">
        <v>8361</v>
      </c>
      <c r="C3367" s="2" t="s">
        <v>1196</v>
      </c>
      <c r="D3367" s="2"/>
      <c r="E3367" s="2"/>
      <c r="F3367" s="2"/>
      <c r="G3367" s="2"/>
      <c r="H3367" s="2"/>
      <c r="I3367" s="2" t="s">
        <v>604</v>
      </c>
      <c r="J3367" s="2">
        <v>7.6</v>
      </c>
    </row>
    <row r="3368">
      <c r="A3368" s="2" t="s">
        <v>585</v>
      </c>
      <c r="B3368" s="2" t="s">
        <v>1196</v>
      </c>
      <c r="C3368" s="2" t="s">
        <v>4153</v>
      </c>
      <c r="D3368" s="2" t="s">
        <v>6837</v>
      </c>
      <c r="E3368" s="2"/>
      <c r="F3368" s="2"/>
      <c r="G3368" s="2"/>
      <c r="H3368" s="2"/>
      <c r="I3368" s="2" t="s">
        <v>2018</v>
      </c>
      <c r="J3368" s="2">
        <v>6.5</v>
      </c>
    </row>
    <row r="3369">
      <c r="A3369" s="2" t="s">
        <v>585</v>
      </c>
      <c r="B3369" s="2" t="s">
        <v>8361</v>
      </c>
      <c r="C3369" s="2" t="s">
        <v>1196</v>
      </c>
      <c r="D3369" s="2" t="s">
        <v>6837</v>
      </c>
      <c r="E3369" s="2" t="s">
        <v>3593</v>
      </c>
      <c r="F3369" s="2"/>
      <c r="G3369" s="2"/>
      <c r="H3369" s="2"/>
      <c r="I3369" s="2" t="s">
        <v>5569</v>
      </c>
      <c r="J3369" s="2">
        <v>5.6</v>
      </c>
    </row>
    <row r="3370">
      <c r="A3370" s="2" t="s">
        <v>585</v>
      </c>
      <c r="B3370" s="2" t="s">
        <v>1196</v>
      </c>
      <c r="C3370" s="2" t="s">
        <v>6837</v>
      </c>
      <c r="D3370" s="2"/>
      <c r="E3370" s="2"/>
      <c r="F3370" s="2"/>
      <c r="G3370" s="2"/>
      <c r="H3370" s="2"/>
      <c r="I3370" s="2" t="s">
        <v>495</v>
      </c>
      <c r="J3370" s="2">
        <v>7.7</v>
      </c>
    </row>
    <row r="3371">
      <c r="A3371" s="2" t="s">
        <v>2228</v>
      </c>
      <c r="B3371" s="2" t="s">
        <v>8362</v>
      </c>
      <c r="C3371" s="2" t="s">
        <v>3593</v>
      </c>
      <c r="D3371" s="2"/>
      <c r="E3371" s="2"/>
      <c r="F3371" s="2"/>
      <c r="G3371" s="2"/>
      <c r="H3371" s="2"/>
      <c r="I3371" s="2" t="s">
        <v>1059</v>
      </c>
      <c r="J3371" s="2">
        <v>5.2</v>
      </c>
    </row>
    <row r="3372">
      <c r="A3372" s="2" t="s">
        <v>585</v>
      </c>
      <c r="B3372" s="2" t="s">
        <v>443</v>
      </c>
      <c r="C3372" s="2" t="s">
        <v>2228</v>
      </c>
      <c r="D3372" s="2"/>
      <c r="E3372" s="2"/>
      <c r="F3372" s="2"/>
      <c r="G3372" s="2"/>
      <c r="H3372" s="2"/>
      <c r="I3372" s="2" t="s">
        <v>305</v>
      </c>
      <c r="J3372" s="2">
        <v>6.9</v>
      </c>
    </row>
    <row r="3373">
      <c r="A3373" s="2" t="s">
        <v>585</v>
      </c>
      <c r="B3373" s="2" t="s">
        <v>6837</v>
      </c>
      <c r="C3373" s="2"/>
      <c r="D3373" s="2"/>
      <c r="E3373" s="2"/>
      <c r="F3373" s="2"/>
      <c r="G3373" s="2"/>
      <c r="H3373" s="2"/>
      <c r="I3373" s="2" t="s">
        <v>590</v>
      </c>
      <c r="J3373" s="2">
        <v>6.1</v>
      </c>
    </row>
    <row r="3374">
      <c r="A3374" s="2" t="s">
        <v>585</v>
      </c>
      <c r="B3374" s="2" t="s">
        <v>443</v>
      </c>
      <c r="C3374" s="2" t="s">
        <v>4259</v>
      </c>
      <c r="D3374" s="2"/>
      <c r="E3374" s="2"/>
      <c r="F3374" s="2"/>
      <c r="G3374" s="2"/>
      <c r="H3374" s="2"/>
      <c r="I3374" s="2" t="s">
        <v>2368</v>
      </c>
      <c r="J3374" s="2">
        <v>5.0</v>
      </c>
    </row>
    <row r="3375">
      <c r="A3375" s="2" t="s">
        <v>330</v>
      </c>
      <c r="B3375" s="2"/>
      <c r="C3375" s="2"/>
      <c r="D3375" s="2"/>
      <c r="E3375" s="2"/>
      <c r="F3375" s="2"/>
      <c r="G3375" s="2"/>
      <c r="H3375" s="2"/>
      <c r="I3375" s="2" t="s">
        <v>330</v>
      </c>
      <c r="J3375" s="2">
        <v>7.8</v>
      </c>
    </row>
    <row r="3376">
      <c r="A3376" s="2" t="s">
        <v>585</v>
      </c>
      <c r="B3376" s="2" t="s">
        <v>1196</v>
      </c>
      <c r="C3376" s="2" t="s">
        <v>6837</v>
      </c>
      <c r="D3376" s="2"/>
      <c r="E3376" s="2"/>
      <c r="F3376" s="2"/>
      <c r="G3376" s="2"/>
      <c r="H3376" s="2"/>
      <c r="I3376" s="2" t="s">
        <v>495</v>
      </c>
      <c r="J3376" s="2">
        <v>7.4</v>
      </c>
    </row>
    <row r="3377">
      <c r="A3377" s="2" t="s">
        <v>464</v>
      </c>
      <c r="B3377" s="2" t="s">
        <v>330</v>
      </c>
      <c r="C3377" s="2" t="s">
        <v>3593</v>
      </c>
      <c r="D3377" s="2"/>
      <c r="E3377" s="2"/>
      <c r="F3377" s="2"/>
      <c r="G3377" s="2"/>
      <c r="H3377" s="2"/>
      <c r="I3377" s="2" t="s">
        <v>18</v>
      </c>
      <c r="J3377" s="2">
        <v>6.8</v>
      </c>
    </row>
    <row r="3378">
      <c r="A3378" s="2" t="s">
        <v>464</v>
      </c>
      <c r="B3378" s="2" t="s">
        <v>8361</v>
      </c>
      <c r="C3378" s="2" t="s">
        <v>1196</v>
      </c>
      <c r="D3378" s="2" t="s">
        <v>3593</v>
      </c>
      <c r="E3378" s="2"/>
      <c r="F3378" s="2"/>
      <c r="G3378" s="2"/>
      <c r="H3378" s="2"/>
      <c r="I3378" s="2" t="s">
        <v>154</v>
      </c>
      <c r="J3378" s="2">
        <v>7.1</v>
      </c>
    </row>
    <row r="3379">
      <c r="A3379" s="2" t="s">
        <v>443</v>
      </c>
      <c r="B3379" s="2" t="s">
        <v>2228</v>
      </c>
      <c r="C3379" s="2" t="s">
        <v>8362</v>
      </c>
      <c r="D3379" s="2" t="s">
        <v>3593</v>
      </c>
      <c r="E3379" s="2"/>
      <c r="F3379" s="2"/>
      <c r="G3379" s="2"/>
      <c r="H3379" s="2"/>
      <c r="I3379" s="2" t="s">
        <v>935</v>
      </c>
      <c r="J3379" s="2">
        <v>6.4</v>
      </c>
    </row>
    <row r="3380">
      <c r="A3380" s="2" t="s">
        <v>585</v>
      </c>
      <c r="B3380" s="2" t="s">
        <v>1196</v>
      </c>
      <c r="C3380" s="2" t="s">
        <v>6837</v>
      </c>
      <c r="D3380" s="2"/>
      <c r="E3380" s="2"/>
      <c r="F3380" s="2"/>
      <c r="G3380" s="2"/>
      <c r="H3380" s="2"/>
      <c r="I3380" s="2" t="s">
        <v>495</v>
      </c>
      <c r="J3380" s="2">
        <v>5.7</v>
      </c>
    </row>
    <row r="3381">
      <c r="A3381" s="2" t="s">
        <v>1196</v>
      </c>
      <c r="B3381" s="2"/>
      <c r="C3381" s="2"/>
      <c r="D3381" s="2"/>
      <c r="E3381" s="2"/>
      <c r="F3381" s="2"/>
      <c r="G3381" s="2"/>
      <c r="H3381" s="2"/>
      <c r="I3381" s="2" t="s">
        <v>1196</v>
      </c>
      <c r="J3381" s="2">
        <v>7.5</v>
      </c>
    </row>
    <row r="3382">
      <c r="A3382" s="2" t="s">
        <v>585</v>
      </c>
      <c r="B3382" s="2" t="s">
        <v>8361</v>
      </c>
      <c r="C3382" s="2"/>
      <c r="D3382" s="2"/>
      <c r="E3382" s="2"/>
      <c r="F3382" s="2"/>
      <c r="G3382" s="2"/>
      <c r="H3382" s="2"/>
      <c r="I3382" s="2" t="s">
        <v>349</v>
      </c>
      <c r="J3382" s="2">
        <v>6.7</v>
      </c>
    </row>
    <row r="3383">
      <c r="A3383" s="2" t="s">
        <v>585</v>
      </c>
      <c r="B3383" s="2" t="s">
        <v>6837</v>
      </c>
      <c r="C3383" s="2"/>
      <c r="D3383" s="2"/>
      <c r="E3383" s="2"/>
      <c r="F3383" s="2"/>
      <c r="G3383" s="2"/>
      <c r="H3383" s="2"/>
      <c r="I3383" s="2" t="s">
        <v>590</v>
      </c>
      <c r="J3383" s="2">
        <v>5.6</v>
      </c>
    </row>
    <row r="3384">
      <c r="A3384" s="2" t="s">
        <v>1196</v>
      </c>
      <c r="B3384" s="2" t="s">
        <v>3593</v>
      </c>
      <c r="C3384" s="2"/>
      <c r="D3384" s="2"/>
      <c r="E3384" s="2"/>
      <c r="F3384" s="2"/>
      <c r="G3384" s="2"/>
      <c r="H3384" s="2"/>
      <c r="I3384" s="2" t="s">
        <v>1422</v>
      </c>
      <c r="J3384" s="2">
        <v>7.0</v>
      </c>
    </row>
    <row r="3385">
      <c r="A3385" s="2" t="s">
        <v>8361</v>
      </c>
      <c r="B3385" s="2" t="s">
        <v>1196</v>
      </c>
      <c r="C3385" s="2"/>
      <c r="D3385" s="2"/>
      <c r="E3385" s="2"/>
      <c r="F3385" s="2"/>
      <c r="G3385" s="2"/>
      <c r="H3385" s="2"/>
      <c r="I3385" s="2" t="s">
        <v>683</v>
      </c>
      <c r="J3385" s="2">
        <v>7.6</v>
      </c>
    </row>
    <row r="3386">
      <c r="A3386" s="2" t="s">
        <v>1196</v>
      </c>
      <c r="B3386" s="2" t="s">
        <v>6837</v>
      </c>
      <c r="C3386" s="2"/>
      <c r="D3386" s="2"/>
      <c r="E3386" s="2"/>
      <c r="F3386" s="2"/>
      <c r="G3386" s="2"/>
      <c r="H3386" s="2"/>
      <c r="I3386" s="2" t="s">
        <v>76</v>
      </c>
      <c r="J3386" s="2">
        <v>6.5</v>
      </c>
    </row>
    <row r="3387">
      <c r="A3387" s="2" t="s">
        <v>464</v>
      </c>
      <c r="B3387" s="2" t="s">
        <v>585</v>
      </c>
      <c r="C3387" s="2" t="s">
        <v>8361</v>
      </c>
      <c r="D3387" s="2" t="s">
        <v>3593</v>
      </c>
      <c r="E3387" s="2"/>
      <c r="F3387" s="2"/>
      <c r="G3387" s="2"/>
      <c r="H3387" s="2"/>
      <c r="I3387" s="2" t="s">
        <v>142</v>
      </c>
      <c r="J3387" s="2">
        <v>7.0</v>
      </c>
    </row>
    <row r="3388">
      <c r="A3388" s="2" t="s">
        <v>464</v>
      </c>
      <c r="B3388" s="2" t="s">
        <v>8361</v>
      </c>
      <c r="C3388" s="2" t="s">
        <v>3593</v>
      </c>
      <c r="D3388" s="2"/>
      <c r="E3388" s="2"/>
      <c r="F3388" s="2"/>
      <c r="G3388" s="2"/>
      <c r="H3388" s="2"/>
      <c r="I3388" s="2" t="s">
        <v>116</v>
      </c>
      <c r="J3388" s="2">
        <v>6.3</v>
      </c>
    </row>
    <row r="3389">
      <c r="A3389" s="2" t="s">
        <v>1196</v>
      </c>
      <c r="B3389" s="2" t="s">
        <v>6837</v>
      </c>
      <c r="C3389" s="2"/>
      <c r="D3389" s="2"/>
      <c r="E3389" s="2"/>
      <c r="F3389" s="2"/>
      <c r="G3389" s="2"/>
      <c r="H3389" s="2"/>
      <c r="I3389" s="2" t="s">
        <v>76</v>
      </c>
      <c r="J3389" s="2">
        <v>6.4</v>
      </c>
    </row>
    <row r="3390">
      <c r="A3390" s="2" t="s">
        <v>585</v>
      </c>
      <c r="B3390" s="2" t="s">
        <v>1196</v>
      </c>
      <c r="C3390" s="2" t="s">
        <v>6837</v>
      </c>
      <c r="D3390" s="2"/>
      <c r="E3390" s="2"/>
      <c r="F3390" s="2"/>
      <c r="G3390" s="2"/>
      <c r="H3390" s="2"/>
      <c r="I3390" s="2" t="s">
        <v>495</v>
      </c>
      <c r="J3390" s="2">
        <v>7.1</v>
      </c>
    </row>
    <row r="3391">
      <c r="A3391" s="2" t="s">
        <v>585</v>
      </c>
      <c r="B3391" s="2" t="s">
        <v>6837</v>
      </c>
      <c r="C3391" s="2"/>
      <c r="D3391" s="2"/>
      <c r="E3391" s="2"/>
      <c r="F3391" s="2"/>
      <c r="G3391" s="2"/>
      <c r="H3391" s="2"/>
      <c r="I3391" s="2" t="s">
        <v>590</v>
      </c>
      <c r="J3391" s="2">
        <v>7.1</v>
      </c>
    </row>
    <row r="3392">
      <c r="A3392" s="2" t="s">
        <v>585</v>
      </c>
      <c r="B3392" s="2" t="s">
        <v>1196</v>
      </c>
      <c r="C3392" s="2" t="s">
        <v>6837</v>
      </c>
      <c r="D3392" s="2"/>
      <c r="E3392" s="2"/>
      <c r="F3392" s="2"/>
      <c r="G3392" s="2"/>
      <c r="H3392" s="2"/>
      <c r="I3392" s="2" t="s">
        <v>495</v>
      </c>
      <c r="J3392" s="2">
        <v>6.5</v>
      </c>
    </row>
    <row r="3393">
      <c r="A3393" s="2" t="s">
        <v>1196</v>
      </c>
      <c r="B3393" s="2" t="s">
        <v>2228</v>
      </c>
      <c r="C3393" s="2"/>
      <c r="D3393" s="2"/>
      <c r="E3393" s="2"/>
      <c r="F3393" s="2"/>
      <c r="G3393" s="2"/>
      <c r="H3393" s="2"/>
      <c r="I3393" s="2" t="s">
        <v>4002</v>
      </c>
      <c r="J3393" s="2">
        <v>6.9</v>
      </c>
    </row>
    <row r="3394">
      <c r="A3394" s="2" t="s">
        <v>585</v>
      </c>
      <c r="B3394" s="2" t="s">
        <v>1196</v>
      </c>
      <c r="C3394" s="2"/>
      <c r="D3394" s="2"/>
      <c r="E3394" s="2"/>
      <c r="F3394" s="2"/>
      <c r="G3394" s="2"/>
      <c r="H3394" s="2"/>
      <c r="I3394" s="2" t="s">
        <v>888</v>
      </c>
      <c r="J3394" s="2">
        <v>5.4</v>
      </c>
    </row>
    <row r="3395">
      <c r="A3395" s="2" t="s">
        <v>585</v>
      </c>
      <c r="B3395" s="2" t="s">
        <v>6837</v>
      </c>
      <c r="C3395" s="2"/>
      <c r="D3395" s="2"/>
      <c r="E3395" s="2"/>
      <c r="F3395" s="2"/>
      <c r="G3395" s="2"/>
      <c r="H3395" s="2"/>
      <c r="I3395" s="2" t="s">
        <v>590</v>
      </c>
      <c r="J3395" s="2">
        <v>4.9</v>
      </c>
    </row>
    <row r="3396">
      <c r="A3396" s="2" t="s">
        <v>585</v>
      </c>
      <c r="B3396" s="2"/>
      <c r="C3396" s="2"/>
      <c r="D3396" s="2"/>
      <c r="E3396" s="2"/>
      <c r="F3396" s="2"/>
      <c r="G3396" s="2"/>
      <c r="H3396" s="2"/>
      <c r="I3396" s="2" t="s">
        <v>585</v>
      </c>
      <c r="J3396" s="2">
        <v>5.1</v>
      </c>
    </row>
    <row r="3397">
      <c r="A3397" s="2" t="s">
        <v>585</v>
      </c>
      <c r="B3397" s="2" t="s">
        <v>443</v>
      </c>
      <c r="C3397" s="2" t="s">
        <v>6837</v>
      </c>
      <c r="D3397" s="2"/>
      <c r="E3397" s="2"/>
      <c r="F3397" s="2"/>
      <c r="G3397" s="2"/>
      <c r="H3397" s="2"/>
      <c r="I3397" s="2" t="s">
        <v>1277</v>
      </c>
      <c r="J3397" s="2">
        <v>5.3</v>
      </c>
    </row>
    <row r="3398">
      <c r="A3398" s="2" t="s">
        <v>1196</v>
      </c>
      <c r="B3398" s="2" t="s">
        <v>6837</v>
      </c>
      <c r="C3398" s="2"/>
      <c r="D3398" s="2"/>
      <c r="E3398" s="2"/>
      <c r="F3398" s="2"/>
      <c r="G3398" s="2"/>
      <c r="H3398" s="2"/>
      <c r="I3398" s="2" t="s">
        <v>76</v>
      </c>
      <c r="J3398" s="2">
        <v>7.5</v>
      </c>
    </row>
    <row r="3399">
      <c r="A3399" s="2" t="s">
        <v>330</v>
      </c>
      <c r="B3399" s="2" t="s">
        <v>1196</v>
      </c>
      <c r="C3399" s="2" t="s">
        <v>443</v>
      </c>
      <c r="D3399" s="2" t="s">
        <v>8362</v>
      </c>
      <c r="E3399" s="2"/>
      <c r="F3399" s="2"/>
      <c r="G3399" s="2"/>
      <c r="H3399" s="2"/>
      <c r="I3399" s="2" t="s">
        <v>5611</v>
      </c>
      <c r="J3399" s="2">
        <v>8.3</v>
      </c>
    </row>
    <row r="3400">
      <c r="A3400" s="2" t="s">
        <v>3985</v>
      </c>
      <c r="B3400" s="2" t="s">
        <v>585</v>
      </c>
      <c r="C3400" s="2" t="s">
        <v>1196</v>
      </c>
      <c r="D3400" s="2" t="s">
        <v>6837</v>
      </c>
      <c r="E3400" s="2"/>
      <c r="F3400" s="2"/>
      <c r="G3400" s="2"/>
      <c r="H3400" s="2"/>
      <c r="I3400" s="2" t="s">
        <v>5614</v>
      </c>
      <c r="J3400" s="2">
        <v>7.3</v>
      </c>
    </row>
    <row r="3401">
      <c r="A3401" s="2" t="s">
        <v>585</v>
      </c>
      <c r="B3401" s="2" t="s">
        <v>1196</v>
      </c>
      <c r="C3401" s="2"/>
      <c r="D3401" s="2"/>
      <c r="E3401" s="2"/>
      <c r="F3401" s="2"/>
      <c r="G3401" s="2"/>
      <c r="H3401" s="2"/>
      <c r="I3401" s="2" t="s">
        <v>888</v>
      </c>
      <c r="J3401" s="2">
        <v>7.3</v>
      </c>
    </row>
    <row r="3402">
      <c r="A3402" s="2" t="s">
        <v>585</v>
      </c>
      <c r="B3402" s="2" t="s">
        <v>8361</v>
      </c>
      <c r="C3402" s="2" t="s">
        <v>6035</v>
      </c>
      <c r="D3402" s="2" t="s">
        <v>6837</v>
      </c>
      <c r="E3402" s="2"/>
      <c r="F3402" s="2"/>
      <c r="G3402" s="2"/>
      <c r="H3402" s="2"/>
      <c r="I3402" s="2" t="s">
        <v>5618</v>
      </c>
      <c r="J3402" s="2">
        <v>7.1</v>
      </c>
    </row>
    <row r="3403">
      <c r="A3403" s="2" t="s">
        <v>464</v>
      </c>
      <c r="B3403" s="2" t="s">
        <v>585</v>
      </c>
      <c r="C3403" s="2" t="s">
        <v>8361</v>
      </c>
      <c r="D3403" s="2" t="s">
        <v>3593</v>
      </c>
      <c r="E3403" s="2"/>
      <c r="F3403" s="2"/>
      <c r="G3403" s="2"/>
      <c r="H3403" s="2"/>
      <c r="I3403" s="2" t="s">
        <v>142</v>
      </c>
      <c r="J3403" s="2">
        <v>6.0</v>
      </c>
    </row>
    <row r="3404">
      <c r="A3404" s="2" t="s">
        <v>585</v>
      </c>
      <c r="B3404" s="2" t="s">
        <v>8361</v>
      </c>
      <c r="C3404" s="2"/>
      <c r="D3404" s="2"/>
      <c r="E3404" s="2"/>
      <c r="F3404" s="2"/>
      <c r="G3404" s="2"/>
      <c r="H3404" s="2"/>
      <c r="I3404" s="2" t="s">
        <v>349</v>
      </c>
      <c r="J3404" s="2">
        <v>6.6</v>
      </c>
    </row>
    <row r="3405">
      <c r="A3405" s="2" t="s">
        <v>585</v>
      </c>
      <c r="B3405" s="2" t="s">
        <v>1196</v>
      </c>
      <c r="C3405" s="2" t="s">
        <v>6837</v>
      </c>
      <c r="D3405" s="2"/>
      <c r="E3405" s="2"/>
      <c r="F3405" s="2"/>
      <c r="G3405" s="2"/>
      <c r="H3405" s="2"/>
      <c r="I3405" s="2" t="s">
        <v>495</v>
      </c>
      <c r="J3405" s="2">
        <v>7.2</v>
      </c>
    </row>
    <row r="3406">
      <c r="A3406" s="2" t="s">
        <v>4624</v>
      </c>
      <c r="B3406" s="2" t="s">
        <v>585</v>
      </c>
      <c r="C3406" s="2" t="s">
        <v>1196</v>
      </c>
      <c r="D3406" s="2" t="s">
        <v>7872</v>
      </c>
      <c r="E3406" s="2"/>
      <c r="F3406" s="2"/>
      <c r="G3406" s="2"/>
      <c r="H3406" s="2"/>
      <c r="I3406" s="2" t="s">
        <v>1072</v>
      </c>
      <c r="J3406" s="2">
        <v>7.2</v>
      </c>
    </row>
    <row r="3407">
      <c r="A3407" s="2" t="s">
        <v>4624</v>
      </c>
      <c r="B3407" s="2" t="s">
        <v>1196</v>
      </c>
      <c r="C3407" s="2"/>
      <c r="D3407" s="2"/>
      <c r="E3407" s="2"/>
      <c r="F3407" s="2"/>
      <c r="G3407" s="2"/>
      <c r="H3407" s="2"/>
      <c r="I3407" s="2" t="s">
        <v>540</v>
      </c>
      <c r="J3407" s="2">
        <v>6.9</v>
      </c>
    </row>
    <row r="3408">
      <c r="A3408" s="2" t="s">
        <v>4624</v>
      </c>
      <c r="B3408" s="2" t="s">
        <v>1196</v>
      </c>
      <c r="C3408" s="2" t="s">
        <v>6837</v>
      </c>
      <c r="D3408" s="2" t="s">
        <v>8364</v>
      </c>
      <c r="E3408" s="2"/>
      <c r="F3408" s="2"/>
      <c r="G3408" s="2"/>
      <c r="H3408" s="2"/>
      <c r="I3408" s="2" t="s">
        <v>2408</v>
      </c>
      <c r="J3408" s="2">
        <v>6.8</v>
      </c>
    </row>
    <row r="3409">
      <c r="A3409" s="2" t="s">
        <v>330</v>
      </c>
      <c r="B3409" s="2" t="s">
        <v>1196</v>
      </c>
      <c r="C3409" s="2"/>
      <c r="D3409" s="2"/>
      <c r="E3409" s="2"/>
      <c r="F3409" s="2"/>
      <c r="G3409" s="2"/>
      <c r="H3409" s="2"/>
      <c r="I3409" s="2" t="s">
        <v>2441</v>
      </c>
      <c r="J3409" s="2">
        <v>4.0</v>
      </c>
    </row>
    <row r="3410">
      <c r="A3410" s="2" t="s">
        <v>330</v>
      </c>
      <c r="B3410" s="2" t="s">
        <v>3985</v>
      </c>
      <c r="C3410" s="2" t="s">
        <v>6284</v>
      </c>
      <c r="D3410" s="2" t="s">
        <v>443</v>
      </c>
      <c r="E3410" s="2"/>
      <c r="F3410" s="2"/>
      <c r="G3410" s="2"/>
      <c r="H3410" s="2"/>
      <c r="I3410" s="2" t="s">
        <v>216</v>
      </c>
      <c r="J3410" s="2">
        <v>7.7</v>
      </c>
    </row>
    <row r="3411">
      <c r="A3411" s="2" t="s">
        <v>1196</v>
      </c>
      <c r="B3411" s="2" t="s">
        <v>4153</v>
      </c>
      <c r="C3411" s="2"/>
      <c r="D3411" s="2"/>
      <c r="E3411" s="2"/>
      <c r="F3411" s="2"/>
      <c r="G3411" s="2"/>
      <c r="H3411" s="2"/>
      <c r="I3411" s="2" t="s">
        <v>2162</v>
      </c>
      <c r="J3411" s="2">
        <v>7.4</v>
      </c>
    </row>
    <row r="3412">
      <c r="A3412" s="2" t="s">
        <v>1196</v>
      </c>
      <c r="B3412" s="2" t="s">
        <v>6837</v>
      </c>
      <c r="C3412" s="2" t="s">
        <v>3593</v>
      </c>
      <c r="D3412" s="2"/>
      <c r="E3412" s="2"/>
      <c r="F3412" s="2"/>
      <c r="G3412" s="2"/>
      <c r="H3412" s="2"/>
      <c r="I3412" s="2" t="s">
        <v>3092</v>
      </c>
      <c r="J3412" s="2">
        <v>6.5</v>
      </c>
    </row>
    <row r="3413">
      <c r="A3413" s="2" t="s">
        <v>8361</v>
      </c>
      <c r="B3413" s="2" t="s">
        <v>1196</v>
      </c>
      <c r="C3413" s="2"/>
      <c r="D3413" s="2"/>
      <c r="E3413" s="2"/>
      <c r="F3413" s="2"/>
      <c r="G3413" s="2"/>
      <c r="H3413" s="2"/>
      <c r="I3413" s="2" t="s">
        <v>683</v>
      </c>
      <c r="J3413" s="2">
        <v>6.4</v>
      </c>
    </row>
    <row r="3414">
      <c r="A3414" s="2" t="s">
        <v>1196</v>
      </c>
      <c r="B3414" s="2" t="s">
        <v>6837</v>
      </c>
      <c r="C3414" s="2"/>
      <c r="D3414" s="2"/>
      <c r="E3414" s="2"/>
      <c r="F3414" s="2"/>
      <c r="G3414" s="2"/>
      <c r="H3414" s="2"/>
      <c r="I3414" s="2" t="s">
        <v>76</v>
      </c>
      <c r="J3414" s="2">
        <v>7.2</v>
      </c>
    </row>
    <row r="3415">
      <c r="A3415" s="2" t="s">
        <v>585</v>
      </c>
      <c r="B3415" s="2" t="s">
        <v>8361</v>
      </c>
      <c r="C3415" s="2" t="s">
        <v>6035</v>
      </c>
      <c r="D3415" s="2" t="s">
        <v>8362</v>
      </c>
      <c r="E3415" s="2"/>
      <c r="F3415" s="2"/>
      <c r="G3415" s="2"/>
      <c r="H3415" s="2"/>
      <c r="I3415" s="2" t="s">
        <v>5641</v>
      </c>
      <c r="J3415" s="2">
        <v>5.6</v>
      </c>
    </row>
    <row r="3416">
      <c r="A3416" s="2" t="s">
        <v>1196</v>
      </c>
      <c r="B3416" s="2" t="s">
        <v>6837</v>
      </c>
      <c r="C3416" s="2" t="s">
        <v>8363</v>
      </c>
      <c r="D3416" s="2"/>
      <c r="E3416" s="2"/>
      <c r="F3416" s="2"/>
      <c r="G3416" s="2"/>
      <c r="H3416" s="2"/>
      <c r="I3416" s="2" t="s">
        <v>1950</v>
      </c>
      <c r="J3416" s="2">
        <v>6.3</v>
      </c>
    </row>
    <row r="3417">
      <c r="A3417" s="2" t="s">
        <v>585</v>
      </c>
      <c r="B3417" s="2" t="s">
        <v>1196</v>
      </c>
      <c r="C3417" s="2" t="s">
        <v>2228</v>
      </c>
      <c r="D3417" s="2" t="s">
        <v>4259</v>
      </c>
      <c r="E3417" s="2"/>
      <c r="F3417" s="2"/>
      <c r="G3417" s="2"/>
      <c r="H3417" s="2"/>
      <c r="I3417" s="2" t="s">
        <v>4972</v>
      </c>
      <c r="J3417" s="2">
        <v>6.8</v>
      </c>
    </row>
    <row r="3418">
      <c r="A3418" s="2" t="s">
        <v>585</v>
      </c>
      <c r="B3418" s="2" t="s">
        <v>1196</v>
      </c>
      <c r="C3418" s="2" t="s">
        <v>6837</v>
      </c>
      <c r="D3418" s="2"/>
      <c r="E3418" s="2"/>
      <c r="F3418" s="2"/>
      <c r="G3418" s="2"/>
      <c r="H3418" s="2"/>
      <c r="I3418" s="2" t="s">
        <v>495</v>
      </c>
      <c r="J3418" s="2">
        <v>5.5</v>
      </c>
    </row>
    <row r="3419">
      <c r="A3419" s="2" t="s">
        <v>464</v>
      </c>
      <c r="B3419" s="2" t="s">
        <v>585</v>
      </c>
      <c r="C3419" s="2" t="s">
        <v>8361</v>
      </c>
      <c r="D3419" s="2"/>
      <c r="E3419" s="2"/>
      <c r="F3419" s="2"/>
      <c r="G3419" s="2"/>
      <c r="H3419" s="2"/>
      <c r="I3419" s="2" t="s">
        <v>613</v>
      </c>
      <c r="J3419" s="2">
        <v>6.9</v>
      </c>
    </row>
    <row r="3420">
      <c r="A3420" s="2" t="s">
        <v>8361</v>
      </c>
      <c r="B3420" s="2" t="s">
        <v>2228</v>
      </c>
      <c r="C3420" s="2" t="s">
        <v>3593</v>
      </c>
      <c r="D3420" s="2"/>
      <c r="E3420" s="2"/>
      <c r="F3420" s="2"/>
      <c r="G3420" s="2"/>
      <c r="H3420" s="2"/>
      <c r="I3420" s="2" t="s">
        <v>2352</v>
      </c>
      <c r="J3420" s="2">
        <v>6.0</v>
      </c>
    </row>
    <row r="3421">
      <c r="A3421" s="2" t="s">
        <v>1196</v>
      </c>
      <c r="B3421" s="2" t="s">
        <v>6837</v>
      </c>
      <c r="C3421" s="2"/>
      <c r="D3421" s="2"/>
      <c r="E3421" s="2"/>
      <c r="F3421" s="2"/>
      <c r="G3421" s="2"/>
      <c r="H3421" s="2"/>
      <c r="I3421" s="2" t="s">
        <v>76</v>
      </c>
      <c r="J3421" s="2">
        <v>7.7</v>
      </c>
    </row>
    <row r="3422">
      <c r="A3422" s="2" t="s">
        <v>8361</v>
      </c>
      <c r="B3422" s="2" t="s">
        <v>1196</v>
      </c>
      <c r="C3422" s="2" t="s">
        <v>3593</v>
      </c>
      <c r="D3422" s="2"/>
      <c r="E3422" s="2"/>
      <c r="F3422" s="2"/>
      <c r="G3422" s="2"/>
      <c r="H3422" s="2"/>
      <c r="I3422" s="2" t="s">
        <v>751</v>
      </c>
      <c r="J3422" s="2">
        <v>6.4</v>
      </c>
    </row>
    <row r="3423">
      <c r="A3423" s="2" t="s">
        <v>585</v>
      </c>
      <c r="B3423" s="2" t="s">
        <v>8361</v>
      </c>
      <c r="C3423" s="2" t="s">
        <v>1196</v>
      </c>
      <c r="D3423" s="2" t="s">
        <v>6837</v>
      </c>
      <c r="E3423" s="2"/>
      <c r="F3423" s="2"/>
      <c r="G3423" s="2"/>
      <c r="H3423" s="2"/>
      <c r="I3423" s="2" t="s">
        <v>1094</v>
      </c>
      <c r="J3423" s="2">
        <v>6.6</v>
      </c>
    </row>
    <row r="3424">
      <c r="A3424" s="2" t="s">
        <v>1196</v>
      </c>
      <c r="B3424" s="2"/>
      <c r="C3424" s="2"/>
      <c r="D3424" s="2"/>
      <c r="E3424" s="2"/>
      <c r="F3424" s="2"/>
      <c r="G3424" s="2"/>
      <c r="H3424" s="2"/>
      <c r="I3424" s="2" t="s">
        <v>1196</v>
      </c>
      <c r="J3424" s="2">
        <v>5.3</v>
      </c>
    </row>
    <row r="3425">
      <c r="A3425" s="2" t="s">
        <v>464</v>
      </c>
      <c r="B3425" s="2" t="s">
        <v>3985</v>
      </c>
      <c r="C3425" s="2" t="s">
        <v>4259</v>
      </c>
      <c r="D3425" s="2"/>
      <c r="E3425" s="2"/>
      <c r="F3425" s="2"/>
      <c r="G3425" s="2"/>
      <c r="H3425" s="2"/>
      <c r="I3425" s="2" t="s">
        <v>5658</v>
      </c>
      <c r="J3425" s="2">
        <v>8.1</v>
      </c>
    </row>
    <row r="3426">
      <c r="A3426" s="2" t="s">
        <v>464</v>
      </c>
      <c r="B3426" s="2" t="s">
        <v>8361</v>
      </c>
      <c r="C3426" s="2" t="s">
        <v>3593</v>
      </c>
      <c r="D3426" s="2"/>
      <c r="E3426" s="2"/>
      <c r="F3426" s="2"/>
      <c r="G3426" s="2"/>
      <c r="H3426" s="2"/>
      <c r="I3426" s="2" t="s">
        <v>116</v>
      </c>
      <c r="J3426" s="2">
        <v>5.9</v>
      </c>
    </row>
    <row r="3427">
      <c r="A3427" s="2" t="s">
        <v>4624</v>
      </c>
      <c r="B3427" s="2" t="s">
        <v>1196</v>
      </c>
      <c r="C3427" s="2" t="s">
        <v>8364</v>
      </c>
      <c r="D3427" s="2"/>
      <c r="E3427" s="2"/>
      <c r="F3427" s="2"/>
      <c r="G3427" s="2"/>
      <c r="H3427" s="2"/>
      <c r="I3427" s="2" t="s">
        <v>572</v>
      </c>
      <c r="J3427" s="2">
        <v>7.7</v>
      </c>
    </row>
    <row r="3428">
      <c r="A3428" s="2" t="s">
        <v>464</v>
      </c>
      <c r="B3428" s="2" t="s">
        <v>8361</v>
      </c>
      <c r="C3428" s="2" t="s">
        <v>1196</v>
      </c>
      <c r="D3428" s="2" t="s">
        <v>3593</v>
      </c>
      <c r="E3428" s="2"/>
      <c r="F3428" s="2"/>
      <c r="G3428" s="2"/>
      <c r="H3428" s="2"/>
      <c r="I3428" s="2" t="s">
        <v>154</v>
      </c>
      <c r="J3428" s="2">
        <v>4.6</v>
      </c>
    </row>
    <row r="3429">
      <c r="A3429" s="2" t="s">
        <v>464</v>
      </c>
      <c r="B3429" s="2" t="s">
        <v>330</v>
      </c>
      <c r="C3429" s="2" t="s">
        <v>585</v>
      </c>
      <c r="D3429" s="2" t="s">
        <v>6837</v>
      </c>
      <c r="E3429" s="2"/>
      <c r="F3429" s="2"/>
      <c r="G3429" s="2"/>
      <c r="H3429" s="2"/>
      <c r="I3429" s="2" t="s">
        <v>949</v>
      </c>
      <c r="J3429" s="2">
        <v>5.1</v>
      </c>
    </row>
    <row r="3430">
      <c r="A3430" s="2" t="s">
        <v>585</v>
      </c>
      <c r="B3430" s="2" t="s">
        <v>1196</v>
      </c>
      <c r="C3430" s="2" t="s">
        <v>6837</v>
      </c>
      <c r="D3430" s="2"/>
      <c r="E3430" s="2"/>
      <c r="F3430" s="2"/>
      <c r="G3430" s="2"/>
      <c r="H3430" s="2"/>
      <c r="I3430" s="2" t="s">
        <v>495</v>
      </c>
      <c r="J3430" s="2">
        <v>6.9</v>
      </c>
    </row>
    <row r="3431">
      <c r="A3431" s="2" t="s">
        <v>1196</v>
      </c>
      <c r="B3431" s="2"/>
      <c r="C3431" s="2"/>
      <c r="D3431" s="2"/>
      <c r="E3431" s="2"/>
      <c r="F3431" s="2"/>
      <c r="G3431" s="2"/>
      <c r="H3431" s="2"/>
      <c r="I3431" s="2" t="s">
        <v>1196</v>
      </c>
      <c r="J3431" s="2">
        <v>8.0</v>
      </c>
    </row>
    <row r="3432">
      <c r="A3432" s="2" t="s">
        <v>8361</v>
      </c>
      <c r="B3432" s="2" t="s">
        <v>1196</v>
      </c>
      <c r="C3432" s="2" t="s">
        <v>8362</v>
      </c>
      <c r="D3432" s="2" t="s">
        <v>3593</v>
      </c>
      <c r="E3432" s="2"/>
      <c r="F3432" s="2"/>
      <c r="G3432" s="2"/>
      <c r="H3432" s="2"/>
      <c r="I3432" s="2" t="s">
        <v>758</v>
      </c>
      <c r="J3432" s="2">
        <v>6.8</v>
      </c>
    </row>
    <row r="3433">
      <c r="A3433" s="2" t="s">
        <v>464</v>
      </c>
      <c r="B3433" s="2" t="s">
        <v>1196</v>
      </c>
      <c r="C3433" s="2"/>
      <c r="D3433" s="2"/>
      <c r="E3433" s="2"/>
      <c r="F3433" s="2"/>
      <c r="G3433" s="2"/>
      <c r="H3433" s="2"/>
      <c r="I3433" s="2" t="s">
        <v>268</v>
      </c>
      <c r="J3433" s="2">
        <v>5.4</v>
      </c>
    </row>
    <row r="3434">
      <c r="A3434" s="2" t="s">
        <v>464</v>
      </c>
      <c r="B3434" s="2" t="s">
        <v>4259</v>
      </c>
      <c r="C3434" s="2" t="s">
        <v>8364</v>
      </c>
      <c r="D3434" s="2"/>
      <c r="E3434" s="2"/>
      <c r="F3434" s="2"/>
      <c r="G3434" s="2"/>
      <c r="H3434" s="2"/>
      <c r="I3434" s="2" t="s">
        <v>1221</v>
      </c>
      <c r="J3434" s="2">
        <v>6.5</v>
      </c>
    </row>
    <row r="3435">
      <c r="A3435" s="2" t="s">
        <v>464</v>
      </c>
      <c r="B3435" s="2"/>
      <c r="C3435" s="2"/>
      <c r="D3435" s="2"/>
      <c r="E3435" s="2"/>
      <c r="F3435" s="2"/>
      <c r="G3435" s="2"/>
      <c r="H3435" s="2"/>
      <c r="I3435" s="2" t="s">
        <v>464</v>
      </c>
      <c r="J3435" s="2">
        <v>4.2</v>
      </c>
    </row>
    <row r="3436">
      <c r="A3436" s="2" t="s">
        <v>585</v>
      </c>
      <c r="B3436" s="2" t="s">
        <v>1196</v>
      </c>
      <c r="C3436" s="2" t="s">
        <v>6284</v>
      </c>
      <c r="D3436" s="2"/>
      <c r="E3436" s="2"/>
      <c r="F3436" s="2"/>
      <c r="G3436" s="2"/>
      <c r="H3436" s="2"/>
      <c r="I3436" s="2" t="s">
        <v>1378</v>
      </c>
      <c r="J3436" s="2">
        <v>7.4</v>
      </c>
    </row>
    <row r="3437">
      <c r="A3437" s="2" t="s">
        <v>585</v>
      </c>
      <c r="B3437" s="2" t="s">
        <v>1196</v>
      </c>
      <c r="C3437" s="2"/>
      <c r="D3437" s="2"/>
      <c r="E3437" s="2"/>
      <c r="F3437" s="2"/>
      <c r="G3437" s="2"/>
      <c r="H3437" s="2"/>
      <c r="I3437" s="2" t="s">
        <v>888</v>
      </c>
      <c r="J3437" s="2">
        <v>6.9</v>
      </c>
    </row>
    <row r="3438">
      <c r="A3438" s="2" t="s">
        <v>464</v>
      </c>
      <c r="B3438" s="2" t="s">
        <v>585</v>
      </c>
      <c r="C3438" s="2"/>
      <c r="D3438" s="2"/>
      <c r="E3438" s="2"/>
      <c r="F3438" s="2"/>
      <c r="G3438" s="2"/>
      <c r="H3438" s="2"/>
      <c r="I3438" s="2" t="s">
        <v>756</v>
      </c>
      <c r="J3438" s="2">
        <v>6.7</v>
      </c>
    </row>
    <row r="3439">
      <c r="A3439" s="2" t="s">
        <v>1196</v>
      </c>
      <c r="B3439" s="2" t="s">
        <v>8363</v>
      </c>
      <c r="C3439" s="2" t="s">
        <v>5212</v>
      </c>
      <c r="D3439" s="2"/>
      <c r="E3439" s="2"/>
      <c r="F3439" s="2"/>
      <c r="G3439" s="2"/>
      <c r="H3439" s="2"/>
      <c r="I3439" s="2" t="s">
        <v>5681</v>
      </c>
      <c r="J3439" s="2">
        <v>7.3</v>
      </c>
    </row>
    <row r="3440">
      <c r="A3440" s="2" t="s">
        <v>585</v>
      </c>
      <c r="B3440" s="2" t="s">
        <v>1196</v>
      </c>
      <c r="C3440" s="2"/>
      <c r="D3440" s="2"/>
      <c r="E3440" s="2"/>
      <c r="F3440" s="2"/>
      <c r="G3440" s="2"/>
      <c r="H3440" s="2"/>
      <c r="I3440" s="2" t="s">
        <v>888</v>
      </c>
      <c r="J3440" s="2">
        <v>7.6</v>
      </c>
    </row>
    <row r="3441">
      <c r="A3441" s="2" t="s">
        <v>2228</v>
      </c>
      <c r="B3441" s="2"/>
      <c r="C3441" s="2"/>
      <c r="D3441" s="2"/>
      <c r="E3441" s="2"/>
      <c r="F3441" s="2"/>
      <c r="G3441" s="2"/>
      <c r="H3441" s="2"/>
      <c r="I3441" s="2" t="s">
        <v>2228</v>
      </c>
      <c r="J3441" s="2">
        <v>5.4</v>
      </c>
    </row>
    <row r="3442">
      <c r="A3442" s="2" t="s">
        <v>1196</v>
      </c>
      <c r="B3442" s="2"/>
      <c r="C3442" s="2"/>
      <c r="D3442" s="2"/>
      <c r="E3442" s="2"/>
      <c r="F3442" s="2"/>
      <c r="G3442" s="2"/>
      <c r="H3442" s="2"/>
      <c r="I3442" s="2" t="s">
        <v>1196</v>
      </c>
      <c r="J3442" s="2">
        <v>7.3</v>
      </c>
    </row>
    <row r="3443">
      <c r="A3443" s="2" t="s">
        <v>1196</v>
      </c>
      <c r="B3443" s="2" t="s">
        <v>6837</v>
      </c>
      <c r="C3443" s="2"/>
      <c r="D3443" s="2"/>
      <c r="E3443" s="2"/>
      <c r="F3443" s="2"/>
      <c r="G3443" s="2"/>
      <c r="H3443" s="2"/>
      <c r="I3443" s="2" t="s">
        <v>76</v>
      </c>
      <c r="J3443" s="2">
        <v>6.4</v>
      </c>
    </row>
    <row r="3444">
      <c r="A3444" s="2" t="s">
        <v>585</v>
      </c>
      <c r="B3444" s="2" t="s">
        <v>1196</v>
      </c>
      <c r="C3444" s="2" t="s">
        <v>6837</v>
      </c>
      <c r="D3444" s="2"/>
      <c r="E3444" s="2"/>
      <c r="F3444" s="2"/>
      <c r="G3444" s="2"/>
      <c r="H3444" s="2"/>
      <c r="I3444" s="2" t="s">
        <v>495</v>
      </c>
      <c r="J3444" s="2">
        <v>6.0</v>
      </c>
    </row>
    <row r="3445">
      <c r="A3445" s="2" t="s">
        <v>8361</v>
      </c>
      <c r="B3445" s="2" t="s">
        <v>1196</v>
      </c>
      <c r="C3445" s="2" t="s">
        <v>8362</v>
      </c>
      <c r="D3445" s="2" t="s">
        <v>3593</v>
      </c>
      <c r="E3445" s="2"/>
      <c r="F3445" s="2"/>
      <c r="G3445" s="2"/>
      <c r="H3445" s="2"/>
      <c r="I3445" s="2" t="s">
        <v>758</v>
      </c>
      <c r="J3445" s="2">
        <v>7.2</v>
      </c>
    </row>
    <row r="3446">
      <c r="A3446" s="2" t="s">
        <v>585</v>
      </c>
      <c r="B3446" s="2" t="s">
        <v>1196</v>
      </c>
      <c r="C3446" s="2" t="s">
        <v>6837</v>
      </c>
      <c r="D3446" s="2" t="s">
        <v>8364</v>
      </c>
      <c r="E3446" s="2"/>
      <c r="F3446" s="2"/>
      <c r="G3446" s="2"/>
      <c r="H3446" s="2"/>
      <c r="I3446" s="2" t="s">
        <v>1568</v>
      </c>
      <c r="J3446" s="2">
        <v>6.0</v>
      </c>
    </row>
    <row r="3447">
      <c r="A3447" s="2" t="s">
        <v>585</v>
      </c>
      <c r="B3447" s="2" t="s">
        <v>8361</v>
      </c>
      <c r="C3447" s="2"/>
      <c r="D3447" s="2"/>
      <c r="E3447" s="2"/>
      <c r="F3447" s="2"/>
      <c r="G3447" s="2"/>
      <c r="H3447" s="2"/>
      <c r="I3447" s="2" t="s">
        <v>349</v>
      </c>
      <c r="J3447" s="2">
        <v>3.1</v>
      </c>
    </row>
    <row r="3448">
      <c r="A3448" s="2" t="s">
        <v>1196</v>
      </c>
      <c r="B3448" s="2" t="s">
        <v>6837</v>
      </c>
      <c r="C3448" s="2"/>
      <c r="D3448" s="2"/>
      <c r="E3448" s="2"/>
      <c r="F3448" s="2"/>
      <c r="G3448" s="2"/>
      <c r="H3448" s="2"/>
      <c r="I3448" s="2" t="s">
        <v>76</v>
      </c>
      <c r="J3448" s="2">
        <v>6.9</v>
      </c>
    </row>
    <row r="3449">
      <c r="A3449" s="2" t="s">
        <v>585</v>
      </c>
      <c r="B3449" s="2" t="s">
        <v>8361</v>
      </c>
      <c r="C3449" s="2" t="s">
        <v>6837</v>
      </c>
      <c r="D3449" s="2"/>
      <c r="E3449" s="2"/>
      <c r="F3449" s="2"/>
      <c r="G3449" s="2"/>
      <c r="H3449" s="2"/>
      <c r="I3449" s="2" t="s">
        <v>1489</v>
      </c>
      <c r="J3449" s="2">
        <v>6.2</v>
      </c>
    </row>
    <row r="3450">
      <c r="A3450" s="2" t="s">
        <v>585</v>
      </c>
      <c r="B3450" s="2" t="s">
        <v>1196</v>
      </c>
      <c r="C3450" s="2" t="s">
        <v>4153</v>
      </c>
      <c r="D3450" s="2"/>
      <c r="E3450" s="2"/>
      <c r="F3450" s="2"/>
      <c r="G3450" s="2"/>
      <c r="H3450" s="2"/>
      <c r="I3450" s="2" t="s">
        <v>1919</v>
      </c>
      <c r="J3450" s="2">
        <v>5.5</v>
      </c>
    </row>
    <row r="3451">
      <c r="A3451" s="2" t="s">
        <v>585</v>
      </c>
      <c r="B3451" s="2" t="s">
        <v>8361</v>
      </c>
      <c r="C3451" s="2" t="s">
        <v>1196</v>
      </c>
      <c r="D3451" s="2" t="s">
        <v>6837</v>
      </c>
      <c r="E3451" s="2" t="s">
        <v>3593</v>
      </c>
      <c r="F3451" s="2"/>
      <c r="G3451" s="2"/>
      <c r="H3451" s="2"/>
      <c r="I3451" s="2" t="s">
        <v>5569</v>
      </c>
      <c r="J3451" s="2">
        <v>6.9</v>
      </c>
    </row>
    <row r="3452">
      <c r="A3452" s="2" t="s">
        <v>1196</v>
      </c>
      <c r="B3452" s="2" t="s">
        <v>6837</v>
      </c>
      <c r="C3452" s="2" t="s">
        <v>4259</v>
      </c>
      <c r="D3452" s="2" t="s">
        <v>3593</v>
      </c>
      <c r="E3452" s="2"/>
      <c r="F3452" s="2"/>
      <c r="G3452" s="2"/>
      <c r="H3452" s="2"/>
      <c r="I3452" s="2" t="s">
        <v>5700</v>
      </c>
      <c r="J3452" s="2">
        <v>6.3</v>
      </c>
    </row>
    <row r="3453">
      <c r="A3453" s="2" t="s">
        <v>585</v>
      </c>
      <c r="B3453" s="2"/>
      <c r="C3453" s="2"/>
      <c r="D3453" s="2"/>
      <c r="E3453" s="2"/>
      <c r="F3453" s="2"/>
      <c r="G3453" s="2"/>
      <c r="H3453" s="2"/>
      <c r="I3453" s="2" t="s">
        <v>585</v>
      </c>
      <c r="J3453" s="2">
        <v>4.8</v>
      </c>
    </row>
    <row r="3454">
      <c r="A3454" s="2" t="s">
        <v>8361</v>
      </c>
      <c r="B3454" s="2" t="s">
        <v>1196</v>
      </c>
      <c r="C3454" s="2" t="s">
        <v>3593</v>
      </c>
      <c r="D3454" s="2"/>
      <c r="E3454" s="2"/>
      <c r="F3454" s="2"/>
      <c r="G3454" s="2"/>
      <c r="H3454" s="2"/>
      <c r="I3454" s="2" t="s">
        <v>751</v>
      </c>
      <c r="J3454" s="2">
        <v>7.9</v>
      </c>
    </row>
    <row r="3455">
      <c r="A3455" s="2" t="s">
        <v>1196</v>
      </c>
      <c r="B3455" s="2"/>
      <c r="C3455" s="2"/>
      <c r="D3455" s="2"/>
      <c r="E3455" s="2"/>
      <c r="F3455" s="2"/>
      <c r="G3455" s="2"/>
      <c r="H3455" s="2"/>
      <c r="I3455" s="2" t="s">
        <v>1196</v>
      </c>
      <c r="J3455" s="2">
        <v>6.7</v>
      </c>
    </row>
    <row r="3456">
      <c r="A3456" s="2" t="s">
        <v>464</v>
      </c>
      <c r="B3456" s="2" t="s">
        <v>8361</v>
      </c>
      <c r="C3456" s="2" t="s">
        <v>1196</v>
      </c>
      <c r="D3456" s="2" t="s">
        <v>3593</v>
      </c>
      <c r="E3456" s="2"/>
      <c r="F3456" s="2"/>
      <c r="G3456" s="2"/>
      <c r="H3456" s="2"/>
      <c r="I3456" s="2" t="s">
        <v>154</v>
      </c>
      <c r="J3456" s="2">
        <v>5.6</v>
      </c>
    </row>
    <row r="3457">
      <c r="A3457" s="2" t="s">
        <v>585</v>
      </c>
      <c r="B3457" s="2" t="s">
        <v>6284</v>
      </c>
      <c r="C3457" s="2" t="s">
        <v>6837</v>
      </c>
      <c r="D3457" s="2"/>
      <c r="E3457" s="2"/>
      <c r="F3457" s="2"/>
      <c r="G3457" s="2"/>
      <c r="H3457" s="2"/>
      <c r="I3457" s="2" t="s">
        <v>956</v>
      </c>
      <c r="J3457" s="2">
        <v>5.4</v>
      </c>
    </row>
    <row r="3458">
      <c r="A3458" s="2" t="s">
        <v>3985</v>
      </c>
      <c r="B3458" s="2" t="s">
        <v>4624</v>
      </c>
      <c r="C3458" s="2" t="s">
        <v>1196</v>
      </c>
      <c r="D3458" s="2" t="s">
        <v>8363</v>
      </c>
      <c r="E3458" s="2"/>
      <c r="F3458" s="2"/>
      <c r="G3458" s="2"/>
      <c r="H3458" s="2"/>
      <c r="I3458" s="2" t="s">
        <v>5712</v>
      </c>
      <c r="J3458" s="2">
        <v>8.0</v>
      </c>
    </row>
    <row r="3459">
      <c r="A3459" s="2" t="s">
        <v>330</v>
      </c>
      <c r="B3459" s="2" t="s">
        <v>443</v>
      </c>
      <c r="C3459" s="2" t="s">
        <v>3593</v>
      </c>
      <c r="D3459" s="2"/>
      <c r="E3459" s="2"/>
      <c r="F3459" s="2"/>
      <c r="G3459" s="2"/>
      <c r="H3459" s="2"/>
      <c r="I3459" s="2" t="s">
        <v>5714</v>
      </c>
      <c r="J3459" s="2">
        <v>5.7</v>
      </c>
    </row>
    <row r="3460">
      <c r="A3460" s="2" t="s">
        <v>1196</v>
      </c>
      <c r="B3460" s="2" t="s">
        <v>3593</v>
      </c>
      <c r="C3460" s="2"/>
      <c r="D3460" s="2"/>
      <c r="E3460" s="2"/>
      <c r="F3460" s="2"/>
      <c r="G3460" s="2"/>
      <c r="H3460" s="2"/>
      <c r="I3460" s="2" t="s">
        <v>1422</v>
      </c>
      <c r="J3460" s="2">
        <v>7.6</v>
      </c>
    </row>
    <row r="3461">
      <c r="A3461" s="2" t="s">
        <v>2228</v>
      </c>
      <c r="B3461" s="2" t="s">
        <v>3593</v>
      </c>
      <c r="C3461" s="2"/>
      <c r="D3461" s="2"/>
      <c r="E3461" s="2"/>
      <c r="F3461" s="2"/>
      <c r="G3461" s="2"/>
      <c r="H3461" s="2"/>
      <c r="I3461" s="2" t="s">
        <v>1929</v>
      </c>
      <c r="J3461" s="2">
        <v>7.0</v>
      </c>
    </row>
    <row r="3462">
      <c r="A3462" s="2" t="s">
        <v>464</v>
      </c>
      <c r="B3462" s="2" t="s">
        <v>8361</v>
      </c>
      <c r="C3462" s="2" t="s">
        <v>1196</v>
      </c>
      <c r="D3462" s="2" t="s">
        <v>3593</v>
      </c>
      <c r="E3462" s="2"/>
      <c r="F3462" s="2"/>
      <c r="G3462" s="2"/>
      <c r="H3462" s="2"/>
      <c r="I3462" s="2" t="s">
        <v>154</v>
      </c>
      <c r="J3462" s="2">
        <v>7.2</v>
      </c>
    </row>
    <row r="3463">
      <c r="A3463" s="2" t="s">
        <v>464</v>
      </c>
      <c r="B3463" s="2" t="s">
        <v>330</v>
      </c>
      <c r="C3463" s="2" t="s">
        <v>6837</v>
      </c>
      <c r="D3463" s="2"/>
      <c r="E3463" s="2"/>
      <c r="F3463" s="2"/>
      <c r="G3463" s="2"/>
      <c r="H3463" s="2"/>
      <c r="I3463" s="2" t="s">
        <v>31</v>
      </c>
      <c r="J3463" s="2">
        <v>6.2</v>
      </c>
    </row>
    <row r="3464">
      <c r="A3464" s="2" t="s">
        <v>464</v>
      </c>
      <c r="B3464" s="2" t="s">
        <v>330</v>
      </c>
      <c r="C3464" s="2" t="s">
        <v>443</v>
      </c>
      <c r="D3464" s="2" t="s">
        <v>4259</v>
      </c>
      <c r="E3464" s="2" t="s">
        <v>3593</v>
      </c>
      <c r="F3464" s="2"/>
      <c r="G3464" s="2"/>
      <c r="H3464" s="2"/>
      <c r="I3464" s="2" t="s">
        <v>93</v>
      </c>
      <c r="J3464" s="2">
        <v>3.5</v>
      </c>
    </row>
    <row r="3465">
      <c r="A3465" s="2" t="s">
        <v>585</v>
      </c>
      <c r="B3465" s="2" t="s">
        <v>1196</v>
      </c>
      <c r="C3465" s="2" t="s">
        <v>6837</v>
      </c>
      <c r="D3465" s="2"/>
      <c r="E3465" s="2"/>
      <c r="F3465" s="2"/>
      <c r="G3465" s="2"/>
      <c r="H3465" s="2"/>
      <c r="I3465" s="2" t="s">
        <v>495</v>
      </c>
      <c r="J3465" s="2">
        <v>7.5</v>
      </c>
    </row>
    <row r="3466">
      <c r="A3466" s="2" t="s">
        <v>464</v>
      </c>
      <c r="B3466" s="2" t="s">
        <v>3593</v>
      </c>
      <c r="C3466" s="2"/>
      <c r="D3466" s="2"/>
      <c r="E3466" s="2"/>
      <c r="F3466" s="2"/>
      <c r="G3466" s="2"/>
      <c r="H3466" s="2"/>
      <c r="I3466" s="2" t="s">
        <v>22</v>
      </c>
      <c r="J3466" s="2">
        <v>5.1</v>
      </c>
    </row>
    <row r="3467">
      <c r="A3467" s="2" t="s">
        <v>464</v>
      </c>
      <c r="B3467" s="2" t="s">
        <v>330</v>
      </c>
      <c r="C3467" s="2" t="s">
        <v>3593</v>
      </c>
      <c r="D3467" s="2"/>
      <c r="E3467" s="2"/>
      <c r="F3467" s="2"/>
      <c r="G3467" s="2"/>
      <c r="H3467" s="2"/>
      <c r="I3467" s="2" t="s">
        <v>18</v>
      </c>
      <c r="J3467" s="2">
        <v>6.7</v>
      </c>
    </row>
    <row r="3468">
      <c r="A3468" s="2" t="s">
        <v>8361</v>
      </c>
      <c r="B3468" s="2" t="s">
        <v>1196</v>
      </c>
      <c r="C3468" s="2"/>
      <c r="D3468" s="2"/>
      <c r="E3468" s="2"/>
      <c r="F3468" s="2"/>
      <c r="G3468" s="2"/>
      <c r="H3468" s="2"/>
      <c r="I3468" s="2" t="s">
        <v>683</v>
      </c>
      <c r="J3468" s="2">
        <v>9.2</v>
      </c>
    </row>
    <row r="3469">
      <c r="A3469" s="2" t="s">
        <v>1196</v>
      </c>
      <c r="B3469" s="2" t="s">
        <v>4153</v>
      </c>
      <c r="C3469" s="2" t="s">
        <v>6837</v>
      </c>
      <c r="D3469" s="2"/>
      <c r="E3469" s="2"/>
      <c r="F3469" s="2"/>
      <c r="G3469" s="2"/>
      <c r="H3469" s="2"/>
      <c r="I3469" s="2" t="s">
        <v>2706</v>
      </c>
      <c r="J3469" s="2">
        <v>6.1</v>
      </c>
    </row>
    <row r="3470">
      <c r="A3470" s="2" t="s">
        <v>585</v>
      </c>
      <c r="B3470" s="2" t="s">
        <v>1196</v>
      </c>
      <c r="C3470" s="2" t="s">
        <v>6837</v>
      </c>
      <c r="D3470" s="2"/>
      <c r="E3470" s="2"/>
      <c r="F3470" s="2"/>
      <c r="G3470" s="2"/>
      <c r="H3470" s="2"/>
      <c r="I3470" s="2" t="s">
        <v>495</v>
      </c>
      <c r="J3470" s="2">
        <v>7.7</v>
      </c>
    </row>
    <row r="3471">
      <c r="A3471" s="2" t="s">
        <v>1196</v>
      </c>
      <c r="B3471" s="2" t="s">
        <v>4153</v>
      </c>
      <c r="C3471" s="2" t="s">
        <v>6837</v>
      </c>
      <c r="D3471" s="2"/>
      <c r="E3471" s="2"/>
      <c r="F3471" s="2"/>
      <c r="G3471" s="2"/>
      <c r="H3471" s="2"/>
      <c r="I3471" s="2" t="s">
        <v>2706</v>
      </c>
      <c r="J3471" s="2">
        <v>7.6</v>
      </c>
    </row>
    <row r="3472">
      <c r="A3472" s="2" t="s">
        <v>585</v>
      </c>
      <c r="B3472" s="2" t="s">
        <v>1196</v>
      </c>
      <c r="C3472" s="2"/>
      <c r="D3472" s="2"/>
      <c r="E3472" s="2"/>
      <c r="F3472" s="2"/>
      <c r="G3472" s="2"/>
      <c r="H3472" s="2"/>
      <c r="I3472" s="2" t="s">
        <v>888</v>
      </c>
      <c r="J3472" s="2">
        <v>6.1</v>
      </c>
    </row>
    <row r="3473">
      <c r="A3473" s="2" t="s">
        <v>2228</v>
      </c>
      <c r="B3473" s="2" t="s">
        <v>8362</v>
      </c>
      <c r="C3473" s="2" t="s">
        <v>3593</v>
      </c>
      <c r="D3473" s="2"/>
      <c r="E3473" s="2"/>
      <c r="F3473" s="2"/>
      <c r="G3473" s="2"/>
      <c r="H3473" s="2"/>
      <c r="I3473" s="2" t="s">
        <v>1059</v>
      </c>
      <c r="J3473" s="2">
        <v>4.9</v>
      </c>
    </row>
    <row r="3474">
      <c r="A3474" s="2" t="s">
        <v>464</v>
      </c>
      <c r="B3474" s="2" t="s">
        <v>330</v>
      </c>
      <c r="C3474" s="2" t="s">
        <v>3593</v>
      </c>
      <c r="D3474" s="2"/>
      <c r="E3474" s="2"/>
      <c r="F3474" s="2"/>
      <c r="G3474" s="2"/>
      <c r="H3474" s="2"/>
      <c r="I3474" s="2" t="s">
        <v>18</v>
      </c>
      <c r="J3474" s="2">
        <v>6.8</v>
      </c>
    </row>
    <row r="3475">
      <c r="A3475" s="2" t="s">
        <v>1196</v>
      </c>
      <c r="B3475" s="2" t="s">
        <v>6284</v>
      </c>
      <c r="C3475" s="2" t="s">
        <v>8364</v>
      </c>
      <c r="D3475" s="2"/>
      <c r="E3475" s="2"/>
      <c r="F3475" s="2"/>
      <c r="G3475" s="2"/>
      <c r="H3475" s="2"/>
      <c r="I3475" s="2" t="s">
        <v>2753</v>
      </c>
      <c r="J3475" s="2">
        <v>7.0</v>
      </c>
    </row>
    <row r="3476">
      <c r="A3476" s="2" t="s">
        <v>585</v>
      </c>
      <c r="B3476" s="2" t="s">
        <v>1196</v>
      </c>
      <c r="C3476" s="2" t="s">
        <v>6837</v>
      </c>
      <c r="D3476" s="2"/>
      <c r="E3476" s="2"/>
      <c r="F3476" s="2"/>
      <c r="G3476" s="2"/>
      <c r="H3476" s="2"/>
      <c r="I3476" s="2" t="s">
        <v>495</v>
      </c>
      <c r="J3476" s="2">
        <v>7.2</v>
      </c>
    </row>
    <row r="3477">
      <c r="A3477" s="2" t="s">
        <v>585</v>
      </c>
      <c r="B3477" s="2" t="s">
        <v>1196</v>
      </c>
      <c r="C3477" s="2"/>
      <c r="D3477" s="2"/>
      <c r="E3477" s="2"/>
      <c r="F3477" s="2"/>
      <c r="G3477" s="2"/>
      <c r="H3477" s="2"/>
      <c r="I3477" s="2" t="s">
        <v>888</v>
      </c>
      <c r="J3477" s="2">
        <v>5.7</v>
      </c>
    </row>
    <row r="3478">
      <c r="A3478" s="2" t="s">
        <v>1196</v>
      </c>
      <c r="B3478" s="2" t="s">
        <v>6837</v>
      </c>
      <c r="C3478" s="2"/>
      <c r="D3478" s="2"/>
      <c r="E3478" s="2"/>
      <c r="F3478" s="2"/>
      <c r="G3478" s="2"/>
      <c r="H3478" s="2"/>
      <c r="I3478" s="2" t="s">
        <v>76</v>
      </c>
      <c r="J3478" s="2">
        <v>7.3</v>
      </c>
    </row>
    <row r="3479">
      <c r="A3479" s="2" t="s">
        <v>4624</v>
      </c>
      <c r="B3479" s="2" t="s">
        <v>1196</v>
      </c>
      <c r="C3479" s="2" t="s">
        <v>7872</v>
      </c>
      <c r="D3479" s="2"/>
      <c r="E3479" s="2"/>
      <c r="F3479" s="2"/>
      <c r="G3479" s="2"/>
      <c r="H3479" s="2"/>
      <c r="I3479" s="2" t="s">
        <v>2073</v>
      </c>
      <c r="J3479" s="2">
        <v>7.5</v>
      </c>
    </row>
    <row r="3480">
      <c r="A3480" s="2" t="s">
        <v>4624</v>
      </c>
      <c r="B3480" s="2" t="s">
        <v>8361</v>
      </c>
      <c r="C3480" s="2" t="s">
        <v>1196</v>
      </c>
      <c r="D3480" s="2"/>
      <c r="E3480" s="2"/>
      <c r="F3480" s="2"/>
      <c r="G3480" s="2"/>
      <c r="H3480" s="2"/>
      <c r="I3480" s="2" t="s">
        <v>604</v>
      </c>
      <c r="J3480" s="2">
        <v>7.4</v>
      </c>
    </row>
    <row r="3481">
      <c r="A3481" s="2" t="s">
        <v>464</v>
      </c>
      <c r="B3481" s="2" t="s">
        <v>8361</v>
      </c>
      <c r="C3481" s="2" t="s">
        <v>3593</v>
      </c>
      <c r="D3481" s="2"/>
      <c r="E3481" s="2"/>
      <c r="F3481" s="2"/>
      <c r="G3481" s="2"/>
      <c r="H3481" s="2"/>
      <c r="I3481" s="2" t="s">
        <v>116</v>
      </c>
      <c r="J3481" s="2">
        <v>7.2</v>
      </c>
    </row>
    <row r="3482">
      <c r="A3482" s="2" t="s">
        <v>1196</v>
      </c>
      <c r="B3482" s="2" t="s">
        <v>6837</v>
      </c>
      <c r="C3482" s="2" t="s">
        <v>5212</v>
      </c>
      <c r="D3482" s="2"/>
      <c r="E3482" s="2"/>
      <c r="F3482" s="2"/>
      <c r="G3482" s="2"/>
      <c r="H3482" s="2"/>
      <c r="I3482" s="2" t="s">
        <v>1411</v>
      </c>
      <c r="J3482" s="2">
        <v>6.5</v>
      </c>
    </row>
    <row r="3483">
      <c r="A3483" s="2" t="s">
        <v>8361</v>
      </c>
      <c r="B3483" s="2" t="s">
        <v>1196</v>
      </c>
      <c r="C3483" s="2" t="s">
        <v>3593</v>
      </c>
      <c r="D3483" s="2"/>
      <c r="E3483" s="2"/>
      <c r="F3483" s="2"/>
      <c r="G3483" s="2"/>
      <c r="H3483" s="2"/>
      <c r="I3483" s="2" t="s">
        <v>751</v>
      </c>
      <c r="J3483" s="2">
        <v>9.0</v>
      </c>
    </row>
    <row r="3484">
      <c r="A3484" s="2" t="s">
        <v>464</v>
      </c>
      <c r="B3484" s="2" t="s">
        <v>330</v>
      </c>
      <c r="C3484" s="2" t="s">
        <v>4259</v>
      </c>
      <c r="D3484" s="2"/>
      <c r="E3484" s="2"/>
      <c r="F3484" s="2"/>
      <c r="G3484" s="2"/>
      <c r="H3484" s="2"/>
      <c r="I3484" s="2" t="s">
        <v>28</v>
      </c>
      <c r="J3484" s="2">
        <v>6.8</v>
      </c>
    </row>
    <row r="3485">
      <c r="A3485" s="2" t="s">
        <v>464</v>
      </c>
      <c r="B3485" s="2" t="s">
        <v>330</v>
      </c>
      <c r="C3485" s="2" t="s">
        <v>3593</v>
      </c>
      <c r="D3485" s="2"/>
      <c r="E3485" s="2"/>
      <c r="F3485" s="2"/>
      <c r="G3485" s="2"/>
      <c r="H3485" s="2"/>
      <c r="I3485" s="2" t="s">
        <v>18</v>
      </c>
      <c r="J3485" s="2">
        <v>6.8</v>
      </c>
    </row>
    <row r="3486">
      <c r="A3486" s="2" t="s">
        <v>464</v>
      </c>
      <c r="B3486" s="2" t="s">
        <v>585</v>
      </c>
      <c r="C3486" s="2" t="s">
        <v>8361</v>
      </c>
      <c r="D3486" s="2" t="s">
        <v>3593</v>
      </c>
      <c r="E3486" s="2"/>
      <c r="F3486" s="2"/>
      <c r="G3486" s="2"/>
      <c r="H3486" s="2"/>
      <c r="I3486" s="2" t="s">
        <v>142</v>
      </c>
      <c r="J3486" s="2">
        <v>5.2</v>
      </c>
    </row>
    <row r="3487">
      <c r="A3487" s="2" t="s">
        <v>330</v>
      </c>
      <c r="B3487" s="2" t="s">
        <v>2228</v>
      </c>
      <c r="C3487" s="2" t="s">
        <v>3593</v>
      </c>
      <c r="D3487" s="2"/>
      <c r="E3487" s="2"/>
      <c r="F3487" s="2"/>
      <c r="G3487" s="2"/>
      <c r="H3487" s="2"/>
      <c r="I3487" s="2" t="s">
        <v>2970</v>
      </c>
      <c r="J3487" s="2">
        <v>7.2</v>
      </c>
    </row>
    <row r="3488">
      <c r="A3488" s="2" t="s">
        <v>25</v>
      </c>
      <c r="B3488" s="2" t="s">
        <v>8364</v>
      </c>
      <c r="C3488" s="2"/>
      <c r="D3488" s="2"/>
      <c r="E3488" s="2"/>
      <c r="F3488" s="2"/>
      <c r="G3488" s="2"/>
      <c r="H3488" s="2"/>
      <c r="I3488" s="2" t="s">
        <v>5749</v>
      </c>
      <c r="J3488" s="2">
        <v>7.5</v>
      </c>
    </row>
    <row r="3489">
      <c r="A3489" s="2" t="s">
        <v>2228</v>
      </c>
      <c r="B3489" s="2" t="s">
        <v>8362</v>
      </c>
      <c r="C3489" s="2"/>
      <c r="D3489" s="2"/>
      <c r="E3489" s="2"/>
      <c r="F3489" s="2"/>
      <c r="G3489" s="2"/>
      <c r="H3489" s="2"/>
      <c r="I3489" s="2" t="s">
        <v>1777</v>
      </c>
      <c r="J3489" s="2">
        <v>4.0</v>
      </c>
    </row>
    <row r="3490">
      <c r="A3490" s="2" t="s">
        <v>585</v>
      </c>
      <c r="B3490" s="2"/>
      <c r="C3490" s="2"/>
      <c r="D3490" s="2"/>
      <c r="E3490" s="2"/>
      <c r="F3490" s="2"/>
      <c r="G3490" s="2"/>
      <c r="H3490" s="2"/>
      <c r="I3490" s="2" t="s">
        <v>585</v>
      </c>
      <c r="J3490" s="2">
        <v>6.8</v>
      </c>
    </row>
    <row r="3491">
      <c r="A3491" s="2" t="s">
        <v>8361</v>
      </c>
      <c r="B3491" s="2" t="s">
        <v>2228</v>
      </c>
      <c r="C3491" s="2"/>
      <c r="D3491" s="2"/>
      <c r="E3491" s="2"/>
      <c r="F3491" s="2"/>
      <c r="G3491" s="2"/>
      <c r="H3491" s="2"/>
      <c r="I3491" s="2" t="s">
        <v>5754</v>
      </c>
      <c r="J3491" s="2">
        <v>6.9</v>
      </c>
    </row>
    <row r="3492">
      <c r="A3492" s="2" t="s">
        <v>464</v>
      </c>
      <c r="B3492" s="2" t="s">
        <v>1196</v>
      </c>
      <c r="C3492" s="2" t="s">
        <v>443</v>
      </c>
      <c r="D3492" s="2" t="s">
        <v>6837</v>
      </c>
      <c r="E3492" s="2"/>
      <c r="F3492" s="2"/>
      <c r="G3492" s="2"/>
      <c r="H3492" s="2"/>
      <c r="I3492" s="2" t="s">
        <v>1102</v>
      </c>
      <c r="J3492" s="2">
        <v>8.2</v>
      </c>
    </row>
    <row r="3493">
      <c r="A3493" s="2" t="s">
        <v>585</v>
      </c>
      <c r="B3493" s="2" t="s">
        <v>8361</v>
      </c>
      <c r="C3493" s="2" t="s">
        <v>1196</v>
      </c>
      <c r="D3493" s="2"/>
      <c r="E3493" s="2"/>
      <c r="F3493" s="2"/>
      <c r="G3493" s="2"/>
      <c r="H3493" s="2"/>
      <c r="I3493" s="2" t="s">
        <v>3182</v>
      </c>
      <c r="J3493" s="2">
        <v>7.3</v>
      </c>
    </row>
    <row r="3494">
      <c r="A3494" s="2" t="s">
        <v>8361</v>
      </c>
      <c r="B3494" s="2" t="s">
        <v>1196</v>
      </c>
      <c r="C3494" s="2" t="s">
        <v>3593</v>
      </c>
      <c r="D3494" s="2"/>
      <c r="E3494" s="2"/>
      <c r="F3494" s="2"/>
      <c r="G3494" s="2"/>
      <c r="H3494" s="2"/>
      <c r="I3494" s="2" t="s">
        <v>751</v>
      </c>
      <c r="J3494" s="2">
        <v>6.1</v>
      </c>
    </row>
    <row r="3495">
      <c r="A3495" s="2" t="s">
        <v>464</v>
      </c>
      <c r="B3495" s="2" t="s">
        <v>330</v>
      </c>
      <c r="C3495" s="2" t="s">
        <v>3593</v>
      </c>
      <c r="D3495" s="2"/>
      <c r="E3495" s="2"/>
      <c r="F3495" s="2"/>
      <c r="G3495" s="2"/>
      <c r="H3495" s="2"/>
      <c r="I3495" s="2" t="s">
        <v>18</v>
      </c>
      <c r="J3495" s="2">
        <v>7.8</v>
      </c>
    </row>
    <row r="3496">
      <c r="A3496" s="2" t="s">
        <v>2228</v>
      </c>
      <c r="B3496" s="2"/>
      <c r="C3496" s="2"/>
      <c r="D3496" s="2"/>
      <c r="E3496" s="2"/>
      <c r="F3496" s="2"/>
      <c r="G3496" s="2"/>
      <c r="H3496" s="2"/>
      <c r="I3496" s="2" t="s">
        <v>2228</v>
      </c>
      <c r="J3496" s="2">
        <v>6.0</v>
      </c>
    </row>
    <row r="3497">
      <c r="A3497" s="2" t="s">
        <v>2228</v>
      </c>
      <c r="B3497" s="2"/>
      <c r="C3497" s="2"/>
      <c r="D3497" s="2"/>
      <c r="E3497" s="2"/>
      <c r="F3497" s="2"/>
      <c r="G3497" s="2"/>
      <c r="H3497" s="2"/>
      <c r="I3497" s="2" t="s">
        <v>2228</v>
      </c>
      <c r="J3497" s="2">
        <v>4.1</v>
      </c>
    </row>
    <row r="3498">
      <c r="A3498" s="2" t="s">
        <v>585</v>
      </c>
      <c r="B3498" s="2" t="s">
        <v>1196</v>
      </c>
      <c r="C3498" s="2"/>
      <c r="D3498" s="2"/>
      <c r="E3498" s="2"/>
      <c r="F3498" s="2"/>
      <c r="G3498" s="2"/>
      <c r="H3498" s="2"/>
      <c r="I3498" s="2" t="s">
        <v>888</v>
      </c>
      <c r="J3498" s="2">
        <v>7.0</v>
      </c>
    </row>
    <row r="3499">
      <c r="A3499" s="2" t="s">
        <v>1196</v>
      </c>
      <c r="B3499" s="2" t="s">
        <v>8362</v>
      </c>
      <c r="C3499" s="2"/>
      <c r="D3499" s="2"/>
      <c r="E3499" s="2"/>
      <c r="F3499" s="2"/>
      <c r="G3499" s="2"/>
      <c r="H3499" s="2"/>
      <c r="I3499" s="2" t="s">
        <v>2791</v>
      </c>
      <c r="J3499" s="2">
        <v>7.1</v>
      </c>
    </row>
    <row r="3500">
      <c r="A3500" s="2" t="s">
        <v>464</v>
      </c>
      <c r="B3500" s="2" t="s">
        <v>443</v>
      </c>
      <c r="C3500" s="2" t="s">
        <v>2228</v>
      </c>
      <c r="D3500" s="2" t="s">
        <v>3593</v>
      </c>
      <c r="E3500" s="2"/>
      <c r="F3500" s="2"/>
      <c r="G3500" s="2"/>
      <c r="H3500" s="2"/>
      <c r="I3500" s="2" t="s">
        <v>3098</v>
      </c>
      <c r="J3500" s="2">
        <v>6.2</v>
      </c>
    </row>
    <row r="3501">
      <c r="A3501" s="2" t="s">
        <v>1196</v>
      </c>
      <c r="B3501" s="2" t="s">
        <v>4153</v>
      </c>
      <c r="C3501" s="2"/>
      <c r="D3501" s="2"/>
      <c r="E3501" s="2"/>
      <c r="F3501" s="2"/>
      <c r="G3501" s="2"/>
      <c r="H3501" s="2"/>
      <c r="I3501" s="2" t="s">
        <v>2162</v>
      </c>
      <c r="J3501" s="2">
        <v>6.9</v>
      </c>
    </row>
    <row r="3502">
      <c r="A3502" s="2" t="s">
        <v>1196</v>
      </c>
      <c r="B3502" s="2" t="s">
        <v>6837</v>
      </c>
      <c r="C3502" s="2"/>
      <c r="D3502" s="2"/>
      <c r="E3502" s="2"/>
      <c r="F3502" s="2"/>
      <c r="G3502" s="2"/>
      <c r="H3502" s="2"/>
      <c r="I3502" s="2" t="s">
        <v>76</v>
      </c>
      <c r="J3502" s="2">
        <v>7.6</v>
      </c>
    </row>
    <row r="3503">
      <c r="A3503" s="2" t="s">
        <v>1196</v>
      </c>
      <c r="B3503" s="2"/>
      <c r="C3503" s="2"/>
      <c r="D3503" s="2"/>
      <c r="E3503" s="2"/>
      <c r="F3503" s="2"/>
      <c r="G3503" s="2"/>
      <c r="H3503" s="2"/>
      <c r="I3503" s="2" t="s">
        <v>1196</v>
      </c>
      <c r="J3503" s="2">
        <v>7.6</v>
      </c>
    </row>
    <row r="3504">
      <c r="A3504" s="2" t="s">
        <v>585</v>
      </c>
      <c r="B3504" s="2" t="s">
        <v>1196</v>
      </c>
      <c r="C3504" s="2" t="s">
        <v>6837</v>
      </c>
      <c r="D3504" s="2"/>
      <c r="E3504" s="2"/>
      <c r="F3504" s="2"/>
      <c r="G3504" s="2"/>
      <c r="H3504" s="2"/>
      <c r="I3504" s="2" t="s">
        <v>495</v>
      </c>
      <c r="J3504" s="2">
        <v>6.4</v>
      </c>
    </row>
    <row r="3505">
      <c r="A3505" s="2" t="s">
        <v>585</v>
      </c>
      <c r="B3505" s="2" t="s">
        <v>1196</v>
      </c>
      <c r="C3505" s="2" t="s">
        <v>6035</v>
      </c>
      <c r="D3505" s="2" t="s">
        <v>6837</v>
      </c>
      <c r="E3505" s="2"/>
      <c r="F3505" s="2"/>
      <c r="G3505" s="2"/>
      <c r="H3505" s="2"/>
      <c r="I3505" s="2" t="s">
        <v>1215</v>
      </c>
      <c r="J3505" s="2">
        <v>6.2</v>
      </c>
    </row>
    <row r="3506">
      <c r="A3506" s="2" t="s">
        <v>330</v>
      </c>
      <c r="B3506" s="2" t="s">
        <v>4624</v>
      </c>
      <c r="C3506" s="2" t="s">
        <v>1196</v>
      </c>
      <c r="D3506" s="2" t="s">
        <v>7872</v>
      </c>
      <c r="E3506" s="2"/>
      <c r="F3506" s="2"/>
      <c r="G3506" s="2"/>
      <c r="H3506" s="2"/>
      <c r="I3506" s="2" t="s">
        <v>5772</v>
      </c>
      <c r="J3506" s="2">
        <v>7.5</v>
      </c>
    </row>
    <row r="3507">
      <c r="A3507" s="2" t="s">
        <v>585</v>
      </c>
      <c r="B3507" s="2" t="s">
        <v>8364</v>
      </c>
      <c r="C3507" s="2"/>
      <c r="D3507" s="2"/>
      <c r="E3507" s="2"/>
      <c r="F3507" s="2"/>
      <c r="G3507" s="2"/>
      <c r="H3507" s="2"/>
      <c r="I3507" s="2" t="s">
        <v>1371</v>
      </c>
      <c r="J3507" s="2">
        <v>2.0</v>
      </c>
    </row>
    <row r="3508">
      <c r="A3508" s="2" t="s">
        <v>464</v>
      </c>
      <c r="B3508" s="2" t="s">
        <v>8361</v>
      </c>
      <c r="C3508" s="2" t="s">
        <v>2228</v>
      </c>
      <c r="D3508" s="2" t="s">
        <v>4259</v>
      </c>
      <c r="E3508" s="2" t="s">
        <v>3593</v>
      </c>
      <c r="F3508" s="2"/>
      <c r="G3508" s="2"/>
      <c r="H3508" s="2"/>
      <c r="I3508" s="2" t="s">
        <v>5776</v>
      </c>
      <c r="J3508" s="2">
        <v>6.2</v>
      </c>
    </row>
    <row r="3509">
      <c r="A3509" s="2" t="s">
        <v>464</v>
      </c>
      <c r="B3509" s="2" t="s">
        <v>8361</v>
      </c>
      <c r="C3509" s="2" t="s">
        <v>1196</v>
      </c>
      <c r="D3509" s="2" t="s">
        <v>3593</v>
      </c>
      <c r="E3509" s="2"/>
      <c r="F3509" s="2"/>
      <c r="G3509" s="2"/>
      <c r="H3509" s="2"/>
      <c r="I3509" s="2" t="s">
        <v>154</v>
      </c>
      <c r="J3509" s="2">
        <v>7.7</v>
      </c>
    </row>
    <row r="3510">
      <c r="A3510" s="2" t="s">
        <v>330</v>
      </c>
      <c r="B3510" s="2" t="s">
        <v>4624</v>
      </c>
      <c r="C3510" s="2" t="s">
        <v>1196</v>
      </c>
      <c r="D3510" s="2"/>
      <c r="E3510" s="2"/>
      <c r="F3510" s="2"/>
      <c r="G3510" s="2"/>
      <c r="H3510" s="2"/>
      <c r="I3510" s="2" t="s">
        <v>3823</v>
      </c>
      <c r="J3510" s="2">
        <v>6.5</v>
      </c>
    </row>
    <row r="3511">
      <c r="A3511" s="2" t="s">
        <v>464</v>
      </c>
      <c r="B3511" s="2" t="s">
        <v>1196</v>
      </c>
      <c r="C3511" s="2" t="s">
        <v>8362</v>
      </c>
      <c r="D3511" s="2" t="s">
        <v>4259</v>
      </c>
      <c r="E3511" s="2"/>
      <c r="F3511" s="2"/>
      <c r="G3511" s="2"/>
      <c r="H3511" s="2"/>
      <c r="I3511" s="2" t="s">
        <v>363</v>
      </c>
      <c r="J3511" s="2">
        <v>7.4</v>
      </c>
    </row>
    <row r="3512">
      <c r="A3512" s="2" t="s">
        <v>1196</v>
      </c>
      <c r="B3512" s="2" t="s">
        <v>6035</v>
      </c>
      <c r="C3512" s="2" t="s">
        <v>6837</v>
      </c>
      <c r="D3512" s="2"/>
      <c r="E3512" s="2"/>
      <c r="F3512" s="2"/>
      <c r="G3512" s="2"/>
      <c r="H3512" s="2"/>
      <c r="I3512" s="2" t="s">
        <v>1001</v>
      </c>
      <c r="J3512" s="2">
        <v>7.9</v>
      </c>
    </row>
    <row r="3513">
      <c r="A3513" s="2" t="s">
        <v>1196</v>
      </c>
      <c r="B3513" s="2" t="s">
        <v>8364</v>
      </c>
      <c r="C3513" s="2"/>
      <c r="D3513" s="2"/>
      <c r="E3513" s="2"/>
      <c r="F3513" s="2"/>
      <c r="G3513" s="2"/>
      <c r="H3513" s="2"/>
      <c r="I3513" s="2" t="s">
        <v>1327</v>
      </c>
      <c r="J3513" s="2">
        <v>6.8</v>
      </c>
    </row>
    <row r="3514">
      <c r="A3514" s="2" t="s">
        <v>585</v>
      </c>
      <c r="B3514" s="2" t="s">
        <v>1196</v>
      </c>
      <c r="C3514" s="2" t="s">
        <v>6837</v>
      </c>
      <c r="D3514" s="2"/>
      <c r="E3514" s="2"/>
      <c r="F3514" s="2"/>
      <c r="G3514" s="2"/>
      <c r="H3514" s="2"/>
      <c r="I3514" s="2" t="s">
        <v>495</v>
      </c>
      <c r="J3514" s="2">
        <v>6.3</v>
      </c>
    </row>
    <row r="3515">
      <c r="A3515" s="2" t="s">
        <v>1196</v>
      </c>
      <c r="B3515" s="2" t="s">
        <v>6284</v>
      </c>
      <c r="C3515" s="2"/>
      <c r="D3515" s="2"/>
      <c r="E3515" s="2"/>
      <c r="F3515" s="2"/>
      <c r="G3515" s="2"/>
      <c r="H3515" s="2"/>
      <c r="I3515" s="2" t="s">
        <v>2479</v>
      </c>
      <c r="J3515" s="2">
        <v>6.3</v>
      </c>
    </row>
    <row r="3516">
      <c r="A3516" s="2" t="s">
        <v>4624</v>
      </c>
      <c r="B3516" s="2" t="s">
        <v>8361</v>
      </c>
      <c r="C3516" s="2" t="s">
        <v>1196</v>
      </c>
      <c r="D3516" s="2"/>
      <c r="E3516" s="2"/>
      <c r="F3516" s="2"/>
      <c r="G3516" s="2"/>
      <c r="H3516" s="2"/>
      <c r="I3516" s="2" t="s">
        <v>604</v>
      </c>
      <c r="J3516" s="2">
        <v>6.6</v>
      </c>
    </row>
    <row r="3517">
      <c r="A3517" s="2" t="s">
        <v>4624</v>
      </c>
      <c r="B3517" s="2" t="s">
        <v>1196</v>
      </c>
      <c r="C3517" s="2"/>
      <c r="D3517" s="2"/>
      <c r="E3517" s="2"/>
      <c r="F3517" s="2"/>
      <c r="G3517" s="2"/>
      <c r="H3517" s="2"/>
      <c r="I3517" s="2" t="s">
        <v>540</v>
      </c>
      <c r="J3517" s="2">
        <v>6.4</v>
      </c>
    </row>
    <row r="3518">
      <c r="A3518" s="2" t="s">
        <v>1196</v>
      </c>
      <c r="B3518" s="2" t="s">
        <v>3593</v>
      </c>
      <c r="C3518" s="2"/>
      <c r="D3518" s="2"/>
      <c r="E3518" s="2"/>
      <c r="F3518" s="2"/>
      <c r="G3518" s="2"/>
      <c r="H3518" s="2"/>
      <c r="I3518" s="2" t="s">
        <v>1422</v>
      </c>
      <c r="J3518" s="2">
        <v>7.5</v>
      </c>
    </row>
    <row r="3519">
      <c r="A3519" s="2" t="s">
        <v>1196</v>
      </c>
      <c r="B3519" s="2" t="s">
        <v>6284</v>
      </c>
      <c r="C3519" s="2"/>
      <c r="D3519" s="2"/>
      <c r="E3519" s="2"/>
      <c r="F3519" s="2"/>
      <c r="G3519" s="2"/>
      <c r="H3519" s="2"/>
      <c r="I3519" s="2" t="s">
        <v>2479</v>
      </c>
      <c r="J3519" s="2">
        <v>5.8</v>
      </c>
    </row>
    <row r="3520">
      <c r="A3520" s="2" t="s">
        <v>1196</v>
      </c>
      <c r="B3520" s="2" t="s">
        <v>8364</v>
      </c>
      <c r="C3520" s="2"/>
      <c r="D3520" s="2"/>
      <c r="E3520" s="2"/>
      <c r="F3520" s="2"/>
      <c r="G3520" s="2"/>
      <c r="H3520" s="2"/>
      <c r="I3520" s="2" t="s">
        <v>1327</v>
      </c>
      <c r="J3520" s="2">
        <v>6.5</v>
      </c>
    </row>
    <row r="3521">
      <c r="A3521" s="2" t="s">
        <v>585</v>
      </c>
      <c r="B3521" s="2" t="s">
        <v>1196</v>
      </c>
      <c r="C3521" s="2" t="s">
        <v>6284</v>
      </c>
      <c r="D3521" s="2"/>
      <c r="E3521" s="2"/>
      <c r="F3521" s="2"/>
      <c r="G3521" s="2"/>
      <c r="H3521" s="2"/>
      <c r="I3521" s="2" t="s">
        <v>1378</v>
      </c>
      <c r="J3521" s="2">
        <v>4.8</v>
      </c>
    </row>
    <row r="3522">
      <c r="A3522" s="2" t="s">
        <v>1196</v>
      </c>
      <c r="B3522" s="2" t="s">
        <v>6837</v>
      </c>
      <c r="C3522" s="2"/>
      <c r="D3522" s="2"/>
      <c r="E3522" s="2"/>
      <c r="F3522" s="2"/>
      <c r="G3522" s="2"/>
      <c r="H3522" s="2"/>
      <c r="I3522" s="2" t="s">
        <v>76</v>
      </c>
      <c r="J3522" s="2">
        <v>7.2</v>
      </c>
    </row>
    <row r="3523">
      <c r="A3523" s="2" t="s">
        <v>330</v>
      </c>
      <c r="B3523" s="2" t="s">
        <v>1196</v>
      </c>
      <c r="C3523" s="2" t="s">
        <v>6837</v>
      </c>
      <c r="D3523" s="2" t="s">
        <v>8363</v>
      </c>
      <c r="E3523" s="2"/>
      <c r="F3523" s="2"/>
      <c r="G3523" s="2"/>
      <c r="H3523" s="2"/>
      <c r="I3523" s="2" t="s">
        <v>424</v>
      </c>
      <c r="J3523" s="2">
        <v>6.3</v>
      </c>
    </row>
    <row r="3524">
      <c r="A3524" s="2" t="s">
        <v>585</v>
      </c>
      <c r="B3524" s="2" t="s">
        <v>443</v>
      </c>
      <c r="C3524" s="2" t="s">
        <v>4259</v>
      </c>
      <c r="D3524" s="2"/>
      <c r="E3524" s="2"/>
      <c r="F3524" s="2"/>
      <c r="G3524" s="2"/>
      <c r="H3524" s="2"/>
      <c r="I3524" s="2" t="s">
        <v>2368</v>
      </c>
      <c r="J3524" s="2">
        <v>7.0</v>
      </c>
    </row>
    <row r="3525">
      <c r="A3525" s="2" t="s">
        <v>585</v>
      </c>
      <c r="B3525" s="2" t="s">
        <v>1196</v>
      </c>
      <c r="C3525" s="2"/>
      <c r="D3525" s="2"/>
      <c r="E3525" s="2"/>
      <c r="F3525" s="2"/>
      <c r="G3525" s="2"/>
      <c r="H3525" s="2"/>
      <c r="I3525" s="2" t="s">
        <v>888</v>
      </c>
      <c r="J3525" s="2">
        <v>6.3</v>
      </c>
    </row>
    <row r="3526">
      <c r="A3526" s="2" t="s">
        <v>585</v>
      </c>
      <c r="B3526" s="2"/>
      <c r="C3526" s="2"/>
      <c r="D3526" s="2"/>
      <c r="E3526" s="2"/>
      <c r="F3526" s="2"/>
      <c r="G3526" s="2"/>
      <c r="H3526" s="2"/>
      <c r="I3526" s="2" t="s">
        <v>585</v>
      </c>
      <c r="J3526" s="2">
        <v>5.3</v>
      </c>
    </row>
    <row r="3527">
      <c r="A3527" s="2" t="s">
        <v>585</v>
      </c>
      <c r="B3527" s="2"/>
      <c r="C3527" s="2"/>
      <c r="D3527" s="2"/>
      <c r="E3527" s="2"/>
      <c r="F3527" s="2"/>
      <c r="G3527" s="2"/>
      <c r="H3527" s="2"/>
      <c r="I3527" s="2" t="s">
        <v>585</v>
      </c>
      <c r="J3527" s="2">
        <v>2.3</v>
      </c>
    </row>
    <row r="3528">
      <c r="A3528" s="2" t="s">
        <v>1196</v>
      </c>
      <c r="B3528" s="2"/>
      <c r="C3528" s="2"/>
      <c r="D3528" s="2"/>
      <c r="E3528" s="2"/>
      <c r="F3528" s="2"/>
      <c r="G3528" s="2"/>
      <c r="H3528" s="2"/>
      <c r="I3528" s="2" t="s">
        <v>1196</v>
      </c>
      <c r="J3528" s="2">
        <v>7.1</v>
      </c>
    </row>
    <row r="3529">
      <c r="A3529" s="2" t="s">
        <v>585</v>
      </c>
      <c r="B3529" s="2" t="s">
        <v>8361</v>
      </c>
      <c r="C3529" s="2" t="s">
        <v>1196</v>
      </c>
      <c r="D3529" s="2"/>
      <c r="E3529" s="2"/>
      <c r="F3529" s="2"/>
      <c r="G3529" s="2"/>
      <c r="H3529" s="2"/>
      <c r="I3529" s="2" t="s">
        <v>3182</v>
      </c>
      <c r="J3529" s="2">
        <v>6.2</v>
      </c>
    </row>
    <row r="3530">
      <c r="A3530" s="2" t="s">
        <v>330</v>
      </c>
      <c r="B3530" s="2" t="s">
        <v>1196</v>
      </c>
      <c r="C3530" s="2" t="s">
        <v>8362</v>
      </c>
      <c r="D3530" s="2"/>
      <c r="E3530" s="2"/>
      <c r="F3530" s="2"/>
      <c r="G3530" s="2"/>
      <c r="H3530" s="2"/>
      <c r="I3530" s="2" t="s">
        <v>2296</v>
      </c>
      <c r="J3530" s="2">
        <v>6.2</v>
      </c>
    </row>
    <row r="3531">
      <c r="A3531" s="2" t="s">
        <v>1196</v>
      </c>
      <c r="B3531" s="2" t="s">
        <v>6837</v>
      </c>
      <c r="C3531" s="2"/>
      <c r="D3531" s="2"/>
      <c r="E3531" s="2"/>
      <c r="F3531" s="2"/>
      <c r="G3531" s="2"/>
      <c r="H3531" s="2"/>
      <c r="I3531" s="2" t="s">
        <v>76</v>
      </c>
      <c r="J3531" s="2">
        <v>6.7</v>
      </c>
    </row>
    <row r="3532">
      <c r="A3532" s="2" t="s">
        <v>4624</v>
      </c>
      <c r="B3532" s="2" t="s">
        <v>1196</v>
      </c>
      <c r="C3532" s="2" t="s">
        <v>6837</v>
      </c>
      <c r="D3532" s="2"/>
      <c r="E3532" s="2"/>
      <c r="F3532" s="2"/>
      <c r="G3532" s="2"/>
      <c r="H3532" s="2"/>
      <c r="I3532" s="2" t="s">
        <v>2205</v>
      </c>
      <c r="J3532" s="2">
        <v>6.5</v>
      </c>
    </row>
    <row r="3533">
      <c r="A3533" s="2" t="s">
        <v>585</v>
      </c>
      <c r="B3533" s="2"/>
      <c r="C3533" s="2"/>
      <c r="D3533" s="2"/>
      <c r="E3533" s="2"/>
      <c r="F3533" s="2"/>
      <c r="G3533" s="2"/>
      <c r="H3533" s="2"/>
      <c r="I3533" s="2" t="s">
        <v>585</v>
      </c>
      <c r="J3533" s="2">
        <v>5.9</v>
      </c>
    </row>
    <row r="3534">
      <c r="A3534" s="2" t="s">
        <v>1196</v>
      </c>
      <c r="B3534" s="2" t="s">
        <v>4259</v>
      </c>
      <c r="C3534" s="2"/>
      <c r="D3534" s="2"/>
      <c r="E3534" s="2"/>
      <c r="F3534" s="2"/>
      <c r="G3534" s="2"/>
      <c r="H3534" s="2"/>
      <c r="I3534" s="2" t="s">
        <v>650</v>
      </c>
      <c r="J3534" s="2">
        <v>6.7</v>
      </c>
    </row>
    <row r="3535">
      <c r="A3535" s="2" t="s">
        <v>585</v>
      </c>
      <c r="B3535" s="2" t="s">
        <v>8361</v>
      </c>
      <c r="C3535" s="2" t="s">
        <v>3593</v>
      </c>
      <c r="D3535" s="2"/>
      <c r="E3535" s="2"/>
      <c r="F3535" s="2"/>
      <c r="G3535" s="2"/>
      <c r="H3535" s="2"/>
      <c r="I3535" s="2" t="s">
        <v>2082</v>
      </c>
      <c r="J3535" s="2">
        <v>6.0</v>
      </c>
    </row>
    <row r="3536">
      <c r="A3536" s="2" t="s">
        <v>1196</v>
      </c>
      <c r="B3536" s="2"/>
      <c r="C3536" s="2"/>
      <c r="D3536" s="2"/>
      <c r="E3536" s="2"/>
      <c r="F3536" s="2"/>
      <c r="G3536" s="2"/>
      <c r="H3536" s="2"/>
      <c r="I3536" s="2" t="s">
        <v>1196</v>
      </c>
      <c r="J3536" s="2">
        <v>6.9</v>
      </c>
    </row>
    <row r="3537">
      <c r="A3537" s="2" t="s">
        <v>464</v>
      </c>
      <c r="B3537" s="2" t="s">
        <v>8361</v>
      </c>
      <c r="C3537" s="2" t="s">
        <v>3593</v>
      </c>
      <c r="D3537" s="2"/>
      <c r="E3537" s="2"/>
      <c r="F3537" s="2"/>
      <c r="G3537" s="2"/>
      <c r="H3537" s="2"/>
      <c r="I3537" s="2" t="s">
        <v>116</v>
      </c>
      <c r="J3537" s="2">
        <v>7.9</v>
      </c>
    </row>
    <row r="3538">
      <c r="A3538" s="2" t="s">
        <v>464</v>
      </c>
      <c r="B3538" s="2" t="s">
        <v>8361</v>
      </c>
      <c r="C3538" s="2"/>
      <c r="D3538" s="2"/>
      <c r="E3538" s="2"/>
      <c r="F3538" s="2"/>
      <c r="G3538" s="2"/>
      <c r="H3538" s="2"/>
      <c r="I3538" s="2" t="s">
        <v>1593</v>
      </c>
      <c r="J3538" s="2">
        <v>5.3</v>
      </c>
    </row>
    <row r="3539">
      <c r="A3539" s="2" t="s">
        <v>585</v>
      </c>
      <c r="B3539" s="2" t="s">
        <v>443</v>
      </c>
      <c r="C3539" s="2" t="s">
        <v>2228</v>
      </c>
      <c r="D3539" s="2" t="s">
        <v>8362</v>
      </c>
      <c r="E3539" s="2"/>
      <c r="F3539" s="2"/>
      <c r="G3539" s="2"/>
      <c r="H3539" s="2"/>
      <c r="I3539" s="2" t="s">
        <v>5823</v>
      </c>
      <c r="J3539" s="2">
        <v>4.8</v>
      </c>
    </row>
    <row r="3540">
      <c r="A3540" s="2" t="s">
        <v>330</v>
      </c>
      <c r="B3540" s="2" t="s">
        <v>3985</v>
      </c>
      <c r="C3540" s="2" t="s">
        <v>6284</v>
      </c>
      <c r="D3540" s="2"/>
      <c r="E3540" s="2"/>
      <c r="F3540" s="2"/>
      <c r="G3540" s="2"/>
      <c r="H3540" s="2"/>
      <c r="I3540" s="2" t="s">
        <v>995</v>
      </c>
      <c r="J3540" s="2">
        <v>5.3</v>
      </c>
    </row>
    <row r="3541">
      <c r="A3541" s="2" t="s">
        <v>464</v>
      </c>
      <c r="B3541" s="2" t="s">
        <v>330</v>
      </c>
      <c r="C3541" s="2" t="s">
        <v>3985</v>
      </c>
      <c r="D3541" s="2" t="s">
        <v>585</v>
      </c>
      <c r="E3541" s="2" t="s">
        <v>1196</v>
      </c>
      <c r="F3541" s="2" t="s">
        <v>6284</v>
      </c>
      <c r="G3541" s="2" t="s">
        <v>443</v>
      </c>
      <c r="H3541" s="2" t="s">
        <v>3593</v>
      </c>
      <c r="I3541" s="2" t="s">
        <v>5828</v>
      </c>
      <c r="J3541" s="2">
        <v>6.0</v>
      </c>
    </row>
    <row r="3542">
      <c r="A3542" s="2" t="s">
        <v>5212</v>
      </c>
      <c r="B3542" s="2"/>
      <c r="C3542" s="2"/>
      <c r="D3542" s="2"/>
      <c r="E3542" s="2"/>
      <c r="F3542" s="2"/>
      <c r="G3542" s="2"/>
      <c r="H3542" s="2"/>
      <c r="I3542" s="2" t="s">
        <v>5212</v>
      </c>
      <c r="J3542" s="2">
        <v>7.3</v>
      </c>
    </row>
    <row r="3543">
      <c r="A3543" s="2" t="s">
        <v>464</v>
      </c>
      <c r="B3543" s="2" t="s">
        <v>330</v>
      </c>
      <c r="C3543" s="2" t="s">
        <v>1196</v>
      </c>
      <c r="D3543" s="2" t="s">
        <v>443</v>
      </c>
      <c r="E3543" s="2" t="s">
        <v>4259</v>
      </c>
      <c r="F3543" s="2"/>
      <c r="G3543" s="2"/>
      <c r="H3543" s="2"/>
      <c r="I3543" s="2" t="s">
        <v>5832</v>
      </c>
      <c r="J3543" s="2">
        <v>7.4</v>
      </c>
    </row>
    <row r="3544">
      <c r="A3544" s="2" t="s">
        <v>585</v>
      </c>
      <c r="B3544" s="2"/>
      <c r="C3544" s="2"/>
      <c r="D3544" s="2"/>
      <c r="E3544" s="2"/>
      <c r="F3544" s="2"/>
      <c r="G3544" s="2"/>
      <c r="H3544" s="2"/>
      <c r="I3544" s="2" t="s">
        <v>585</v>
      </c>
      <c r="J3544" s="2">
        <v>7.7</v>
      </c>
    </row>
    <row r="3545">
      <c r="A3545" s="2" t="s">
        <v>585</v>
      </c>
      <c r="B3545" s="2" t="s">
        <v>1196</v>
      </c>
      <c r="C3545" s="2" t="s">
        <v>6284</v>
      </c>
      <c r="D3545" s="2" t="s">
        <v>4153</v>
      </c>
      <c r="E3545" s="2" t="s">
        <v>6035</v>
      </c>
      <c r="F3545" s="2" t="s">
        <v>6837</v>
      </c>
      <c r="G3545" s="2"/>
      <c r="H3545" s="2"/>
      <c r="I3545" s="2" t="s">
        <v>1057</v>
      </c>
      <c r="J3545" s="2">
        <v>4.8</v>
      </c>
    </row>
    <row r="3546">
      <c r="A3546" s="2" t="s">
        <v>1196</v>
      </c>
      <c r="B3546" s="2" t="s">
        <v>6837</v>
      </c>
      <c r="C3546" s="2"/>
      <c r="D3546" s="2"/>
      <c r="E3546" s="2"/>
      <c r="F3546" s="2"/>
      <c r="G3546" s="2"/>
      <c r="H3546" s="2"/>
      <c r="I3546" s="2" t="s">
        <v>76</v>
      </c>
      <c r="J3546" s="2">
        <v>7.2</v>
      </c>
    </row>
    <row r="3547">
      <c r="A3547" s="2" t="s">
        <v>8361</v>
      </c>
      <c r="B3547" s="2" t="s">
        <v>1196</v>
      </c>
      <c r="C3547" s="2" t="s">
        <v>3593</v>
      </c>
      <c r="D3547" s="2"/>
      <c r="E3547" s="2"/>
      <c r="F3547" s="2"/>
      <c r="G3547" s="2"/>
      <c r="H3547" s="2"/>
      <c r="I3547" s="2" t="s">
        <v>751</v>
      </c>
      <c r="J3547" s="2">
        <v>5.8</v>
      </c>
    </row>
    <row r="3548">
      <c r="A3548" s="2" t="s">
        <v>4624</v>
      </c>
      <c r="B3548" s="2" t="s">
        <v>1196</v>
      </c>
      <c r="C3548" s="2" t="s">
        <v>6837</v>
      </c>
      <c r="D3548" s="2" t="s">
        <v>8363</v>
      </c>
      <c r="E3548" s="2"/>
      <c r="F3548" s="2"/>
      <c r="G3548" s="2"/>
      <c r="H3548" s="2"/>
      <c r="I3548" s="2" t="s">
        <v>4142</v>
      </c>
      <c r="J3548" s="2">
        <v>7.3</v>
      </c>
    </row>
    <row r="3549">
      <c r="A3549" s="2" t="s">
        <v>585</v>
      </c>
      <c r="B3549" s="2" t="s">
        <v>1196</v>
      </c>
      <c r="C3549" s="2"/>
      <c r="D3549" s="2"/>
      <c r="E3549" s="2"/>
      <c r="F3549" s="2"/>
      <c r="G3549" s="2"/>
      <c r="H3549" s="2"/>
      <c r="I3549" s="2" t="s">
        <v>888</v>
      </c>
      <c r="J3549" s="2">
        <v>7.0</v>
      </c>
    </row>
    <row r="3550">
      <c r="A3550" s="2" t="s">
        <v>8361</v>
      </c>
      <c r="B3550" s="2" t="s">
        <v>3593</v>
      </c>
      <c r="C3550" s="2"/>
      <c r="D3550" s="2"/>
      <c r="E3550" s="2"/>
      <c r="F3550" s="2"/>
      <c r="G3550" s="2"/>
      <c r="H3550" s="2"/>
      <c r="I3550" s="2" t="s">
        <v>535</v>
      </c>
      <c r="J3550" s="2">
        <v>6.4</v>
      </c>
    </row>
    <row r="3551">
      <c r="A3551" s="2" t="s">
        <v>1196</v>
      </c>
      <c r="B3551" s="2" t="s">
        <v>2228</v>
      </c>
      <c r="C3551" s="2" t="s">
        <v>3593</v>
      </c>
      <c r="D3551" s="2"/>
      <c r="E3551" s="2"/>
      <c r="F3551" s="2"/>
      <c r="G3551" s="2"/>
      <c r="H3551" s="2"/>
      <c r="I3551" s="2" t="s">
        <v>1535</v>
      </c>
      <c r="J3551" s="2">
        <v>5.6</v>
      </c>
    </row>
    <row r="3552">
      <c r="A3552" s="2" t="s">
        <v>1196</v>
      </c>
      <c r="B3552" s="2" t="s">
        <v>8362</v>
      </c>
      <c r="C3552" s="2" t="s">
        <v>8363</v>
      </c>
      <c r="D3552" s="2"/>
      <c r="E3552" s="2"/>
      <c r="F3552" s="2"/>
      <c r="G3552" s="2"/>
      <c r="H3552" s="2"/>
      <c r="I3552" s="2" t="s">
        <v>5848</v>
      </c>
      <c r="J3552" s="2">
        <v>8.2</v>
      </c>
    </row>
    <row r="3553">
      <c r="A3553" s="2" t="s">
        <v>585</v>
      </c>
      <c r="B3553" s="2" t="s">
        <v>1196</v>
      </c>
      <c r="C3553" s="2" t="s">
        <v>6837</v>
      </c>
      <c r="D3553" s="2"/>
      <c r="E3553" s="2"/>
      <c r="F3553" s="2"/>
      <c r="G3553" s="2"/>
      <c r="H3553" s="2"/>
      <c r="I3553" s="2" t="s">
        <v>495</v>
      </c>
      <c r="J3553" s="2">
        <v>6.5</v>
      </c>
    </row>
    <row r="3554">
      <c r="A3554" s="2" t="s">
        <v>464</v>
      </c>
      <c r="B3554" s="2" t="s">
        <v>585</v>
      </c>
      <c r="C3554" s="2" t="s">
        <v>8361</v>
      </c>
      <c r="D3554" s="2" t="s">
        <v>1196</v>
      </c>
      <c r="E3554" s="2" t="s">
        <v>6837</v>
      </c>
      <c r="F3554" s="2" t="s">
        <v>3593</v>
      </c>
      <c r="G3554" s="2"/>
      <c r="H3554" s="2"/>
      <c r="I3554" s="2" t="s">
        <v>5852</v>
      </c>
      <c r="J3554" s="2">
        <v>6.4</v>
      </c>
    </row>
    <row r="3555">
      <c r="A3555" s="2" t="s">
        <v>464</v>
      </c>
      <c r="B3555" s="2" t="s">
        <v>8361</v>
      </c>
      <c r="C3555" s="2" t="s">
        <v>1196</v>
      </c>
      <c r="D3555" s="2" t="s">
        <v>3593</v>
      </c>
      <c r="E3555" s="2"/>
      <c r="F3555" s="2"/>
      <c r="G3555" s="2"/>
      <c r="H3555" s="2"/>
      <c r="I3555" s="2" t="s">
        <v>154</v>
      </c>
      <c r="J3555" s="2">
        <v>8.1</v>
      </c>
    </row>
    <row r="3556">
      <c r="A3556" s="2" t="s">
        <v>2228</v>
      </c>
      <c r="B3556" s="2" t="s">
        <v>8362</v>
      </c>
      <c r="C3556" s="2"/>
      <c r="D3556" s="2"/>
      <c r="E3556" s="2"/>
      <c r="F3556" s="2"/>
      <c r="G3556" s="2"/>
      <c r="H3556" s="2"/>
      <c r="I3556" s="2" t="s">
        <v>1777</v>
      </c>
      <c r="J3556" s="2">
        <v>5.4</v>
      </c>
    </row>
    <row r="3557">
      <c r="A3557" s="2" t="s">
        <v>585</v>
      </c>
      <c r="B3557" s="2" t="s">
        <v>1196</v>
      </c>
      <c r="C3557" s="2" t="s">
        <v>6035</v>
      </c>
      <c r="D3557" s="2"/>
      <c r="E3557" s="2"/>
      <c r="F3557" s="2"/>
      <c r="G3557" s="2"/>
      <c r="H3557" s="2"/>
      <c r="I3557" s="2" t="s">
        <v>5858</v>
      </c>
      <c r="J3557" s="2">
        <v>6.3</v>
      </c>
    </row>
    <row r="3558">
      <c r="A3558" s="2" t="s">
        <v>8361</v>
      </c>
      <c r="B3558" s="2" t="s">
        <v>1196</v>
      </c>
      <c r="C3558" s="2"/>
      <c r="D3558" s="2"/>
      <c r="E3558" s="2"/>
      <c r="F3558" s="2"/>
      <c r="G3558" s="2"/>
      <c r="H3558" s="2"/>
      <c r="I3558" s="2" t="s">
        <v>683</v>
      </c>
      <c r="J3558" s="2">
        <v>7.8</v>
      </c>
    </row>
    <row r="3559">
      <c r="A3559" s="2" t="s">
        <v>4624</v>
      </c>
      <c r="B3559" s="2" t="s">
        <v>1196</v>
      </c>
      <c r="C3559" s="2" t="s">
        <v>4153</v>
      </c>
      <c r="D3559" s="2"/>
      <c r="E3559" s="2"/>
      <c r="F3559" s="2"/>
      <c r="G3559" s="2"/>
      <c r="H3559" s="2"/>
      <c r="I3559" s="2" t="s">
        <v>1500</v>
      </c>
      <c r="J3559" s="2">
        <v>6.8</v>
      </c>
    </row>
    <row r="3560">
      <c r="A3560" s="2" t="s">
        <v>585</v>
      </c>
      <c r="B3560" s="2" t="s">
        <v>1196</v>
      </c>
      <c r="C3560" s="2"/>
      <c r="D3560" s="2"/>
      <c r="E3560" s="2"/>
      <c r="F3560" s="2"/>
      <c r="G3560" s="2"/>
      <c r="H3560" s="2"/>
      <c r="I3560" s="2" t="s">
        <v>888</v>
      </c>
      <c r="J3560" s="2">
        <v>7.2</v>
      </c>
    </row>
    <row r="3561">
      <c r="A3561" s="2" t="s">
        <v>8362</v>
      </c>
      <c r="B3561" s="2" t="s">
        <v>6837</v>
      </c>
      <c r="C3561" s="2" t="s">
        <v>3593</v>
      </c>
      <c r="D3561" s="2"/>
      <c r="E3561" s="2"/>
      <c r="F3561" s="2"/>
      <c r="G3561" s="2"/>
      <c r="H3561" s="2"/>
      <c r="I3561" s="2" t="s">
        <v>5865</v>
      </c>
      <c r="J3561" s="2">
        <v>7.1</v>
      </c>
    </row>
    <row r="3562">
      <c r="A3562" s="2" t="s">
        <v>330</v>
      </c>
      <c r="B3562" s="2" t="s">
        <v>585</v>
      </c>
      <c r="C3562" s="2" t="s">
        <v>1196</v>
      </c>
      <c r="D3562" s="2" t="s">
        <v>6284</v>
      </c>
      <c r="E3562" s="2"/>
      <c r="F3562" s="2"/>
      <c r="G3562" s="2"/>
      <c r="H3562" s="2"/>
      <c r="I3562" s="2" t="s">
        <v>5867</v>
      </c>
      <c r="J3562" s="2">
        <v>6.2</v>
      </c>
    </row>
    <row r="3563">
      <c r="A3563" s="2" t="s">
        <v>585</v>
      </c>
      <c r="B3563" s="2" t="s">
        <v>8361</v>
      </c>
      <c r="C3563" s="2"/>
      <c r="D3563" s="2"/>
      <c r="E3563" s="2"/>
      <c r="F3563" s="2"/>
      <c r="G3563" s="2"/>
      <c r="H3563" s="2"/>
      <c r="I3563" s="2" t="s">
        <v>349</v>
      </c>
      <c r="J3563" s="2">
        <v>7.3</v>
      </c>
    </row>
    <row r="3564">
      <c r="A3564" s="2" t="s">
        <v>585</v>
      </c>
      <c r="B3564" s="2" t="s">
        <v>1196</v>
      </c>
      <c r="C3564" s="2" t="s">
        <v>6837</v>
      </c>
      <c r="D3564" s="2"/>
      <c r="E3564" s="2"/>
      <c r="F3564" s="2"/>
      <c r="G3564" s="2"/>
      <c r="H3564" s="2"/>
      <c r="I3564" s="2" t="s">
        <v>495</v>
      </c>
      <c r="J3564" s="2">
        <v>5.9</v>
      </c>
    </row>
    <row r="3565">
      <c r="A3565" s="2" t="s">
        <v>4259</v>
      </c>
      <c r="B3565" s="2" t="s">
        <v>3593</v>
      </c>
      <c r="C3565" s="2"/>
      <c r="D3565" s="2"/>
      <c r="E3565" s="2"/>
      <c r="F3565" s="2"/>
      <c r="G3565" s="2"/>
      <c r="H3565" s="2"/>
      <c r="I3565" s="2" t="s">
        <v>1036</v>
      </c>
      <c r="J3565" s="2">
        <v>7.2</v>
      </c>
    </row>
    <row r="3566">
      <c r="A3566" s="2" t="s">
        <v>2228</v>
      </c>
      <c r="B3566" s="2" t="s">
        <v>4259</v>
      </c>
      <c r="C3566" s="2" t="s">
        <v>3593</v>
      </c>
      <c r="D3566" s="2"/>
      <c r="E3566" s="2"/>
      <c r="F3566" s="2"/>
      <c r="G3566" s="2"/>
      <c r="H3566" s="2"/>
      <c r="I3566" s="2" t="s">
        <v>1514</v>
      </c>
      <c r="J3566" s="2">
        <v>3.6</v>
      </c>
    </row>
    <row r="3567">
      <c r="A3567" s="2" t="s">
        <v>4624</v>
      </c>
      <c r="B3567" s="2" t="s">
        <v>1196</v>
      </c>
      <c r="C3567" s="2"/>
      <c r="D3567" s="2"/>
      <c r="E3567" s="2"/>
      <c r="F3567" s="2"/>
      <c r="G3567" s="2"/>
      <c r="H3567" s="2"/>
      <c r="I3567" s="2" t="s">
        <v>540</v>
      </c>
      <c r="J3567" s="2">
        <v>7.7</v>
      </c>
    </row>
    <row r="3568">
      <c r="A3568" s="2" t="s">
        <v>1196</v>
      </c>
      <c r="B3568" s="2"/>
      <c r="C3568" s="2"/>
      <c r="D3568" s="2"/>
      <c r="E3568" s="2"/>
      <c r="F3568" s="2"/>
      <c r="G3568" s="2"/>
      <c r="H3568" s="2"/>
      <c r="I3568" s="2" t="s">
        <v>1196</v>
      </c>
      <c r="J3568" s="2">
        <v>7.3</v>
      </c>
    </row>
    <row r="3569">
      <c r="A3569" s="2" t="s">
        <v>8361</v>
      </c>
      <c r="B3569" s="2" t="s">
        <v>1196</v>
      </c>
      <c r="C3569" s="2" t="s">
        <v>3593</v>
      </c>
      <c r="D3569" s="2"/>
      <c r="E3569" s="2"/>
      <c r="F3569" s="2"/>
      <c r="G3569" s="2"/>
      <c r="H3569" s="2"/>
      <c r="I3569" s="2" t="s">
        <v>751</v>
      </c>
      <c r="J3569" s="2">
        <v>7.4</v>
      </c>
    </row>
    <row r="3570">
      <c r="A3570" s="2" t="s">
        <v>1196</v>
      </c>
      <c r="B3570" s="2" t="s">
        <v>5212</v>
      </c>
      <c r="C3570" s="2"/>
      <c r="D3570" s="2"/>
      <c r="E3570" s="2"/>
      <c r="F3570" s="2"/>
      <c r="G3570" s="2"/>
      <c r="H3570" s="2"/>
      <c r="I3570" s="2" t="s">
        <v>619</v>
      </c>
      <c r="J3570" s="2">
        <v>6.6</v>
      </c>
    </row>
    <row r="3571">
      <c r="A3571" s="2" t="s">
        <v>1196</v>
      </c>
      <c r="B3571" s="2" t="s">
        <v>3593</v>
      </c>
      <c r="C3571" s="2"/>
      <c r="D3571" s="2"/>
      <c r="E3571" s="2"/>
      <c r="F3571" s="2"/>
      <c r="G3571" s="2"/>
      <c r="H3571" s="2"/>
      <c r="I3571" s="2" t="s">
        <v>1422</v>
      </c>
      <c r="J3571" s="2">
        <v>6.9</v>
      </c>
    </row>
    <row r="3572">
      <c r="A3572" s="2" t="s">
        <v>1196</v>
      </c>
      <c r="B3572" s="2" t="s">
        <v>6837</v>
      </c>
      <c r="C3572" s="2"/>
      <c r="D3572" s="2"/>
      <c r="E3572" s="2"/>
      <c r="F3572" s="2"/>
      <c r="G3572" s="2"/>
      <c r="H3572" s="2"/>
      <c r="I3572" s="2" t="s">
        <v>76</v>
      </c>
      <c r="J3572" s="2">
        <v>6.8</v>
      </c>
    </row>
    <row r="3573">
      <c r="A3573" s="2" t="s">
        <v>1196</v>
      </c>
      <c r="B3573" s="2"/>
      <c r="C3573" s="2"/>
      <c r="D3573" s="2"/>
      <c r="E3573" s="2"/>
      <c r="F3573" s="2"/>
      <c r="G3573" s="2"/>
      <c r="H3573" s="2"/>
      <c r="I3573" s="2" t="s">
        <v>1196</v>
      </c>
      <c r="J3573" s="2">
        <v>7.3</v>
      </c>
    </row>
    <row r="3574">
      <c r="A3574" s="2" t="s">
        <v>1196</v>
      </c>
      <c r="B3574" s="2" t="s">
        <v>6837</v>
      </c>
      <c r="C3574" s="2" t="s">
        <v>8363</v>
      </c>
      <c r="D3574" s="2"/>
      <c r="E3574" s="2"/>
      <c r="F3574" s="2"/>
      <c r="G3574" s="2"/>
      <c r="H3574" s="2"/>
      <c r="I3574" s="2" t="s">
        <v>1950</v>
      </c>
      <c r="J3574" s="2">
        <v>7.2</v>
      </c>
    </row>
    <row r="3575">
      <c r="A3575" s="2" t="s">
        <v>464</v>
      </c>
      <c r="B3575" s="2" t="s">
        <v>330</v>
      </c>
      <c r="C3575" s="2" t="s">
        <v>1196</v>
      </c>
      <c r="D3575" s="2" t="s">
        <v>5212</v>
      </c>
      <c r="E3575" s="2"/>
      <c r="F3575" s="2"/>
      <c r="G3575" s="2"/>
      <c r="H3575" s="2"/>
      <c r="I3575" s="2" t="s">
        <v>5888</v>
      </c>
      <c r="J3575" s="2">
        <v>6.5</v>
      </c>
    </row>
    <row r="3576">
      <c r="A3576" s="2" t="s">
        <v>4624</v>
      </c>
      <c r="B3576" s="2" t="s">
        <v>1196</v>
      </c>
      <c r="C3576" s="2" t="s">
        <v>4153</v>
      </c>
      <c r="D3576" s="2"/>
      <c r="E3576" s="2"/>
      <c r="F3576" s="2"/>
      <c r="G3576" s="2"/>
      <c r="H3576" s="2"/>
      <c r="I3576" s="2" t="s">
        <v>1500</v>
      </c>
      <c r="J3576" s="2">
        <v>7.7</v>
      </c>
    </row>
    <row r="3577">
      <c r="A3577" s="2" t="s">
        <v>464</v>
      </c>
      <c r="B3577" s="2" t="s">
        <v>4259</v>
      </c>
      <c r="C3577" s="2"/>
      <c r="D3577" s="2"/>
      <c r="E3577" s="2"/>
      <c r="F3577" s="2"/>
      <c r="G3577" s="2"/>
      <c r="H3577" s="2"/>
      <c r="I3577" s="2" t="s">
        <v>222</v>
      </c>
      <c r="J3577" s="2">
        <v>8.1</v>
      </c>
    </row>
    <row r="3578">
      <c r="A3578" s="2" t="s">
        <v>1196</v>
      </c>
      <c r="B3578" s="2" t="s">
        <v>6837</v>
      </c>
      <c r="C3578" s="2"/>
      <c r="D3578" s="2"/>
      <c r="E3578" s="2"/>
      <c r="F3578" s="2"/>
      <c r="G3578" s="2"/>
      <c r="H3578" s="2"/>
      <c r="I3578" s="2" t="s">
        <v>76</v>
      </c>
      <c r="J3578" s="2">
        <v>7.7</v>
      </c>
    </row>
    <row r="3579">
      <c r="A3579" s="2" t="s">
        <v>4624</v>
      </c>
      <c r="B3579" s="2" t="s">
        <v>1196</v>
      </c>
      <c r="C3579" s="2" t="s">
        <v>8364</v>
      </c>
      <c r="D3579" s="2"/>
      <c r="E3579" s="2"/>
      <c r="F3579" s="2"/>
      <c r="G3579" s="2"/>
      <c r="H3579" s="2"/>
      <c r="I3579" s="2" t="s">
        <v>572</v>
      </c>
      <c r="J3579" s="2">
        <v>7.6</v>
      </c>
    </row>
    <row r="3580">
      <c r="A3580" s="2" t="s">
        <v>585</v>
      </c>
      <c r="B3580" s="2" t="s">
        <v>2228</v>
      </c>
      <c r="C3580" s="2" t="s">
        <v>4259</v>
      </c>
      <c r="D3580" s="2"/>
      <c r="E3580" s="2"/>
      <c r="F3580" s="2"/>
      <c r="G3580" s="2"/>
      <c r="H3580" s="2"/>
      <c r="I3580" s="2" t="s">
        <v>4372</v>
      </c>
      <c r="J3580" s="2">
        <v>7.3</v>
      </c>
    </row>
    <row r="3581">
      <c r="A3581" s="2" t="s">
        <v>8361</v>
      </c>
      <c r="B3581" s="2" t="s">
        <v>1196</v>
      </c>
      <c r="C3581" s="2" t="s">
        <v>3593</v>
      </c>
      <c r="D3581" s="2"/>
      <c r="E3581" s="2"/>
      <c r="F3581" s="2"/>
      <c r="G3581" s="2"/>
      <c r="H3581" s="2"/>
      <c r="I3581" s="2" t="s">
        <v>751</v>
      </c>
      <c r="J3581" s="2">
        <v>8.7</v>
      </c>
    </row>
    <row r="3582">
      <c r="A3582" s="2" t="s">
        <v>585</v>
      </c>
      <c r="B3582" s="2" t="s">
        <v>6837</v>
      </c>
      <c r="C3582" s="2"/>
      <c r="D3582" s="2"/>
      <c r="E3582" s="2"/>
      <c r="F3582" s="2"/>
      <c r="G3582" s="2"/>
      <c r="H3582" s="2"/>
      <c r="I3582" s="2" t="s">
        <v>590</v>
      </c>
      <c r="J3582" s="2">
        <v>7.2</v>
      </c>
    </row>
    <row r="3583">
      <c r="A3583" s="2" t="s">
        <v>6035</v>
      </c>
      <c r="B3583" s="2" t="s">
        <v>6837</v>
      </c>
      <c r="C3583" s="2"/>
      <c r="D3583" s="2"/>
      <c r="E3583" s="2"/>
      <c r="F3583" s="2"/>
      <c r="G3583" s="2"/>
      <c r="H3583" s="2"/>
      <c r="I3583" s="2" t="s">
        <v>5899</v>
      </c>
      <c r="J3583" s="2">
        <v>7.2</v>
      </c>
    </row>
    <row r="3584">
      <c r="A3584" s="2" t="s">
        <v>1196</v>
      </c>
      <c r="B3584" s="2" t="s">
        <v>8363</v>
      </c>
      <c r="C3584" s="2"/>
      <c r="D3584" s="2"/>
      <c r="E3584" s="2"/>
      <c r="F3584" s="2"/>
      <c r="G3584" s="2"/>
      <c r="H3584" s="2"/>
      <c r="I3584" s="2" t="s">
        <v>1191</v>
      </c>
      <c r="J3584" s="2">
        <v>8.1</v>
      </c>
    </row>
    <row r="3585">
      <c r="A3585" s="2" t="s">
        <v>25</v>
      </c>
      <c r="B3585" s="2" t="s">
        <v>1196</v>
      </c>
      <c r="C3585" s="2" t="s">
        <v>8363</v>
      </c>
      <c r="D3585" s="2"/>
      <c r="E3585" s="2"/>
      <c r="F3585" s="2"/>
      <c r="G3585" s="2"/>
      <c r="H3585" s="2"/>
      <c r="I3585" s="2" t="s">
        <v>5902</v>
      </c>
      <c r="J3585" s="2">
        <v>7.5</v>
      </c>
    </row>
    <row r="3586">
      <c r="A3586" s="2" t="s">
        <v>4624</v>
      </c>
      <c r="B3586" s="2" t="s">
        <v>8361</v>
      </c>
      <c r="C3586" s="2" t="s">
        <v>1196</v>
      </c>
      <c r="D3586" s="2" t="s">
        <v>5212</v>
      </c>
      <c r="E3586" s="2"/>
      <c r="F3586" s="2"/>
      <c r="G3586" s="2"/>
      <c r="H3586" s="2"/>
      <c r="I3586" s="2" t="s">
        <v>5905</v>
      </c>
      <c r="J3586" s="2">
        <v>8.1</v>
      </c>
    </row>
    <row r="3587">
      <c r="A3587" s="2" t="s">
        <v>585</v>
      </c>
      <c r="B3587" s="2" t="s">
        <v>6284</v>
      </c>
      <c r="C3587" s="2" t="s">
        <v>443</v>
      </c>
      <c r="D3587" s="2" t="s">
        <v>6035</v>
      </c>
      <c r="E3587" s="2"/>
      <c r="F3587" s="2"/>
      <c r="G3587" s="2"/>
      <c r="H3587" s="2"/>
      <c r="I3587" s="2" t="s">
        <v>5908</v>
      </c>
      <c r="J3587" s="2">
        <v>7.8</v>
      </c>
    </row>
    <row r="3588">
      <c r="A3588" s="2" t="s">
        <v>1196</v>
      </c>
      <c r="B3588" s="2"/>
      <c r="C3588" s="2"/>
      <c r="D3588" s="2"/>
      <c r="E3588" s="2"/>
      <c r="F3588" s="2"/>
      <c r="G3588" s="2"/>
      <c r="H3588" s="2"/>
      <c r="I3588" s="2" t="s">
        <v>1196</v>
      </c>
      <c r="J3588" s="2">
        <v>7.8</v>
      </c>
    </row>
    <row r="3589">
      <c r="A3589" s="2" t="s">
        <v>464</v>
      </c>
      <c r="B3589" s="2" t="s">
        <v>330</v>
      </c>
      <c r="C3589" s="2" t="s">
        <v>585</v>
      </c>
      <c r="D3589" s="2"/>
      <c r="E3589" s="2"/>
      <c r="F3589" s="2"/>
      <c r="G3589" s="2"/>
      <c r="H3589" s="2"/>
      <c r="I3589" s="2" t="s">
        <v>569</v>
      </c>
      <c r="J3589" s="2">
        <v>5.8</v>
      </c>
    </row>
    <row r="3590">
      <c r="A3590" s="2" t="s">
        <v>8361</v>
      </c>
      <c r="B3590" s="2" t="s">
        <v>1196</v>
      </c>
      <c r="C3590" s="2" t="s">
        <v>6035</v>
      </c>
      <c r="D3590" s="2" t="s">
        <v>6837</v>
      </c>
      <c r="E3590" s="2" t="s">
        <v>3593</v>
      </c>
      <c r="F3590" s="2"/>
      <c r="G3590" s="2"/>
      <c r="H3590" s="2"/>
      <c r="I3590" s="2" t="s">
        <v>5912</v>
      </c>
      <c r="J3590" s="2">
        <v>7.6</v>
      </c>
    </row>
    <row r="3591">
      <c r="A3591" s="2" t="s">
        <v>585</v>
      </c>
      <c r="B3591" s="2" t="s">
        <v>8364</v>
      </c>
      <c r="C3591" s="2"/>
      <c r="D3591" s="2"/>
      <c r="E3591" s="2"/>
      <c r="F3591" s="2"/>
      <c r="G3591" s="2"/>
      <c r="H3591" s="2"/>
      <c r="I3591" s="2" t="s">
        <v>1371</v>
      </c>
      <c r="J3591" s="2">
        <v>7.4</v>
      </c>
    </row>
    <row r="3592">
      <c r="A3592" s="2" t="s">
        <v>585</v>
      </c>
      <c r="B3592" s="2" t="s">
        <v>1196</v>
      </c>
      <c r="C3592" s="2"/>
      <c r="D3592" s="2"/>
      <c r="E3592" s="2"/>
      <c r="F3592" s="2"/>
      <c r="G3592" s="2"/>
      <c r="H3592" s="2"/>
      <c r="I3592" s="2" t="s">
        <v>888</v>
      </c>
      <c r="J3592" s="2">
        <v>6.3</v>
      </c>
    </row>
    <row r="3593">
      <c r="A3593" s="2" t="s">
        <v>585</v>
      </c>
      <c r="B3593" s="2" t="s">
        <v>1196</v>
      </c>
      <c r="C3593" s="2" t="s">
        <v>6837</v>
      </c>
      <c r="D3593" s="2"/>
      <c r="E3593" s="2"/>
      <c r="F3593" s="2"/>
      <c r="G3593" s="2"/>
      <c r="H3593" s="2"/>
      <c r="I3593" s="2" t="s">
        <v>495</v>
      </c>
      <c r="J3593" s="2">
        <v>6.9</v>
      </c>
    </row>
    <row r="3594">
      <c r="A3594" s="2" t="s">
        <v>8361</v>
      </c>
      <c r="B3594" s="2" t="s">
        <v>1196</v>
      </c>
      <c r="C3594" s="2" t="s">
        <v>8362</v>
      </c>
      <c r="D3594" s="2" t="s">
        <v>3593</v>
      </c>
      <c r="E3594" s="2"/>
      <c r="F3594" s="2"/>
      <c r="G3594" s="2"/>
      <c r="H3594" s="2"/>
      <c r="I3594" s="2" t="s">
        <v>758</v>
      </c>
      <c r="J3594" s="2">
        <v>8.6</v>
      </c>
    </row>
    <row r="3595">
      <c r="A3595" s="2" t="s">
        <v>443</v>
      </c>
      <c r="B3595" s="2" t="s">
        <v>2228</v>
      </c>
      <c r="C3595" s="2" t="s">
        <v>6837</v>
      </c>
      <c r="D3595" s="2" t="s">
        <v>3593</v>
      </c>
      <c r="E3595" s="2"/>
      <c r="F3595" s="2"/>
      <c r="G3595" s="2"/>
      <c r="H3595" s="2"/>
      <c r="I3595" s="2" t="s">
        <v>5919</v>
      </c>
      <c r="J3595" s="2">
        <v>5.1</v>
      </c>
    </row>
    <row r="3596">
      <c r="A3596" s="2" t="s">
        <v>585</v>
      </c>
      <c r="B3596" s="2" t="s">
        <v>6837</v>
      </c>
      <c r="C3596" s="2"/>
      <c r="D3596" s="2"/>
      <c r="E3596" s="2"/>
      <c r="F3596" s="2"/>
      <c r="G3596" s="2"/>
      <c r="H3596" s="2"/>
      <c r="I3596" s="2" t="s">
        <v>590</v>
      </c>
      <c r="J3596" s="2">
        <v>6.4</v>
      </c>
    </row>
    <row r="3597">
      <c r="A3597" s="2" t="s">
        <v>1196</v>
      </c>
      <c r="B3597" s="2" t="s">
        <v>8364</v>
      </c>
      <c r="C3597" s="2"/>
      <c r="D3597" s="2"/>
      <c r="E3597" s="2"/>
      <c r="F3597" s="2"/>
      <c r="G3597" s="2"/>
      <c r="H3597" s="2"/>
      <c r="I3597" s="2" t="s">
        <v>1327</v>
      </c>
      <c r="J3597" s="2">
        <v>7.9</v>
      </c>
    </row>
    <row r="3598">
      <c r="A3598" s="2" t="s">
        <v>1196</v>
      </c>
      <c r="B3598" s="2" t="s">
        <v>6837</v>
      </c>
      <c r="C3598" s="2" t="s">
        <v>5212</v>
      </c>
      <c r="D3598" s="2"/>
      <c r="E3598" s="2"/>
      <c r="F3598" s="2"/>
      <c r="G3598" s="2"/>
      <c r="H3598" s="2"/>
      <c r="I3598" s="2" t="s">
        <v>1411</v>
      </c>
      <c r="J3598" s="2">
        <v>6.9</v>
      </c>
    </row>
    <row r="3599">
      <c r="A3599" s="2" t="s">
        <v>585</v>
      </c>
      <c r="B3599" s="2"/>
      <c r="C3599" s="2"/>
      <c r="D3599" s="2"/>
      <c r="E3599" s="2"/>
      <c r="F3599" s="2"/>
      <c r="G3599" s="2"/>
      <c r="H3599" s="2"/>
      <c r="I3599" s="2" t="s">
        <v>585</v>
      </c>
      <c r="J3599" s="2">
        <v>7.5</v>
      </c>
    </row>
    <row r="3600">
      <c r="A3600" s="2" t="s">
        <v>464</v>
      </c>
      <c r="B3600" s="2" t="s">
        <v>4259</v>
      </c>
      <c r="C3600" s="2"/>
      <c r="D3600" s="2"/>
      <c r="E3600" s="2"/>
      <c r="F3600" s="2"/>
      <c r="G3600" s="2"/>
      <c r="H3600" s="2"/>
      <c r="I3600" s="2" t="s">
        <v>222</v>
      </c>
      <c r="J3600" s="2">
        <v>7.2</v>
      </c>
    </row>
    <row r="3601">
      <c r="A3601" s="2" t="s">
        <v>585</v>
      </c>
      <c r="B3601" s="2" t="s">
        <v>1196</v>
      </c>
      <c r="C3601" s="2" t="s">
        <v>6035</v>
      </c>
      <c r="D3601" s="2"/>
      <c r="E3601" s="2"/>
      <c r="F3601" s="2"/>
      <c r="G3601" s="2"/>
      <c r="H3601" s="2"/>
      <c r="I3601" s="2" t="s">
        <v>5858</v>
      </c>
      <c r="J3601" s="2">
        <v>5.8</v>
      </c>
    </row>
    <row r="3602">
      <c r="A3602" s="2" t="s">
        <v>585</v>
      </c>
      <c r="B3602" s="2" t="s">
        <v>6284</v>
      </c>
      <c r="C3602" s="2"/>
      <c r="D3602" s="2"/>
      <c r="E3602" s="2"/>
      <c r="F3602" s="2"/>
      <c r="G3602" s="2"/>
      <c r="H3602" s="2"/>
      <c r="I3602" s="2" t="s">
        <v>1068</v>
      </c>
      <c r="J3602" s="2">
        <v>2.9</v>
      </c>
    </row>
    <row r="3603">
      <c r="A3603" s="2" t="s">
        <v>464</v>
      </c>
      <c r="B3603" s="2" t="s">
        <v>585</v>
      </c>
      <c r="C3603" s="2" t="s">
        <v>8361</v>
      </c>
      <c r="D3603" s="2"/>
      <c r="E3603" s="2"/>
      <c r="F3603" s="2"/>
      <c r="G3603" s="2"/>
      <c r="H3603" s="2"/>
      <c r="I3603" s="2" t="s">
        <v>613</v>
      </c>
      <c r="J3603" s="2">
        <v>6.2</v>
      </c>
    </row>
    <row r="3604">
      <c r="A3604" s="2" t="s">
        <v>585</v>
      </c>
      <c r="B3604" s="2" t="s">
        <v>4153</v>
      </c>
      <c r="C3604" s="2"/>
      <c r="D3604" s="2"/>
      <c r="E3604" s="2"/>
      <c r="F3604" s="2"/>
      <c r="G3604" s="2"/>
      <c r="H3604" s="2"/>
      <c r="I3604" s="2" t="s">
        <v>2233</v>
      </c>
      <c r="J3604" s="2">
        <v>7.3</v>
      </c>
    </row>
    <row r="3605">
      <c r="A3605" s="2" t="s">
        <v>585</v>
      </c>
      <c r="B3605" s="2" t="s">
        <v>1196</v>
      </c>
      <c r="C3605" s="2" t="s">
        <v>6837</v>
      </c>
      <c r="D3605" s="2"/>
      <c r="E3605" s="2"/>
      <c r="F3605" s="2"/>
      <c r="G3605" s="2"/>
      <c r="H3605" s="2"/>
      <c r="I3605" s="2" t="s">
        <v>495</v>
      </c>
      <c r="J3605" s="2">
        <v>6.2</v>
      </c>
    </row>
    <row r="3606">
      <c r="A3606" s="2" t="s">
        <v>1196</v>
      </c>
      <c r="B3606" s="2" t="s">
        <v>7872</v>
      </c>
      <c r="C3606" s="2" t="s">
        <v>6837</v>
      </c>
      <c r="D3606" s="2" t="s">
        <v>8363</v>
      </c>
      <c r="E3606" s="2"/>
      <c r="F3606" s="2"/>
      <c r="G3606" s="2"/>
      <c r="H3606" s="2"/>
      <c r="I3606" s="2" t="s">
        <v>686</v>
      </c>
      <c r="J3606" s="2">
        <v>8.2</v>
      </c>
    </row>
    <row r="3607">
      <c r="A3607" s="2" t="s">
        <v>585</v>
      </c>
      <c r="B3607" s="2" t="s">
        <v>1196</v>
      </c>
      <c r="C3607" s="2" t="s">
        <v>443</v>
      </c>
      <c r="D3607" s="2" t="s">
        <v>6837</v>
      </c>
      <c r="E3607" s="2"/>
      <c r="F3607" s="2"/>
      <c r="G3607" s="2"/>
      <c r="H3607" s="2"/>
      <c r="I3607" s="2" t="s">
        <v>876</v>
      </c>
      <c r="J3607" s="2">
        <v>6.8</v>
      </c>
    </row>
    <row r="3608">
      <c r="A3608" s="2" t="s">
        <v>585</v>
      </c>
      <c r="B3608" s="2" t="s">
        <v>2228</v>
      </c>
      <c r="C3608" s="2" t="s">
        <v>3593</v>
      </c>
      <c r="D3608" s="2"/>
      <c r="E3608" s="2"/>
      <c r="F3608" s="2"/>
      <c r="G3608" s="2"/>
      <c r="H3608" s="2"/>
      <c r="I3608" s="2" t="s">
        <v>4440</v>
      </c>
      <c r="J3608" s="2">
        <v>6.1</v>
      </c>
    </row>
    <row r="3609">
      <c r="A3609" s="2" t="s">
        <v>4624</v>
      </c>
      <c r="B3609" s="2" t="s">
        <v>1196</v>
      </c>
      <c r="C3609" s="2" t="s">
        <v>7872</v>
      </c>
      <c r="D3609" s="2" t="s">
        <v>3593</v>
      </c>
      <c r="E3609" s="2"/>
      <c r="F3609" s="2"/>
      <c r="G3609" s="2"/>
      <c r="H3609" s="2"/>
      <c r="I3609" s="2" t="s">
        <v>2095</v>
      </c>
      <c r="J3609" s="2">
        <v>7.7</v>
      </c>
    </row>
    <row r="3610">
      <c r="A3610" s="2" t="s">
        <v>2228</v>
      </c>
      <c r="B3610" s="2" t="s">
        <v>3593</v>
      </c>
      <c r="C3610" s="2"/>
      <c r="D3610" s="2"/>
      <c r="E3610" s="2"/>
      <c r="F3610" s="2"/>
      <c r="G3610" s="2"/>
      <c r="H3610" s="2"/>
      <c r="I3610" s="2" t="s">
        <v>1929</v>
      </c>
      <c r="J3610" s="2">
        <v>5.2</v>
      </c>
    </row>
    <row r="3611">
      <c r="A3611" s="2" t="s">
        <v>585</v>
      </c>
      <c r="B3611" s="2" t="s">
        <v>8361</v>
      </c>
      <c r="C3611" s="2" t="s">
        <v>1196</v>
      </c>
      <c r="D3611" s="2"/>
      <c r="E3611" s="2"/>
      <c r="F3611" s="2"/>
      <c r="G3611" s="2"/>
      <c r="H3611" s="2"/>
      <c r="I3611" s="2" t="s">
        <v>3182</v>
      </c>
      <c r="J3611" s="2">
        <v>6.8</v>
      </c>
    </row>
    <row r="3612">
      <c r="A3612" s="2" t="s">
        <v>330</v>
      </c>
      <c r="B3612" s="2" t="s">
        <v>25</v>
      </c>
      <c r="C3612" s="2" t="s">
        <v>8366</v>
      </c>
      <c r="D3612" s="2"/>
      <c r="E3612" s="2"/>
      <c r="F3612" s="2"/>
      <c r="G3612" s="2"/>
      <c r="H3612" s="2"/>
      <c r="I3612" s="2" t="s">
        <v>5943</v>
      </c>
      <c r="J3612" s="2">
        <v>6.5</v>
      </c>
    </row>
    <row r="3613">
      <c r="A3613" s="2" t="s">
        <v>4624</v>
      </c>
      <c r="B3613" s="2" t="s">
        <v>1196</v>
      </c>
      <c r="C3613" s="2"/>
      <c r="D3613" s="2"/>
      <c r="E3613" s="2"/>
      <c r="F3613" s="2"/>
      <c r="G3613" s="2"/>
      <c r="H3613" s="2"/>
      <c r="I3613" s="2" t="s">
        <v>540</v>
      </c>
      <c r="J3613" s="2">
        <v>7.0</v>
      </c>
    </row>
    <row r="3614">
      <c r="A3614" s="2" t="s">
        <v>585</v>
      </c>
      <c r="B3614" s="2" t="s">
        <v>1196</v>
      </c>
      <c r="C3614" s="2" t="s">
        <v>6837</v>
      </c>
      <c r="D3614" s="2"/>
      <c r="E3614" s="2"/>
      <c r="F3614" s="2"/>
      <c r="G3614" s="2"/>
      <c r="H3614" s="2"/>
      <c r="I3614" s="2" t="s">
        <v>495</v>
      </c>
      <c r="J3614" s="2">
        <v>5.9</v>
      </c>
    </row>
    <row r="3615">
      <c r="A3615" s="2" t="s">
        <v>1196</v>
      </c>
      <c r="B3615" s="2" t="s">
        <v>8362</v>
      </c>
      <c r="C3615" s="2" t="s">
        <v>6837</v>
      </c>
      <c r="D3615" s="2" t="s">
        <v>3593</v>
      </c>
      <c r="E3615" s="2"/>
      <c r="F3615" s="2"/>
      <c r="G3615" s="2"/>
      <c r="H3615" s="2"/>
      <c r="I3615" s="2" t="s">
        <v>1151</v>
      </c>
      <c r="J3615" s="2">
        <v>7.1</v>
      </c>
    </row>
    <row r="3616">
      <c r="A3616" s="2" t="s">
        <v>585</v>
      </c>
      <c r="B3616" s="2" t="s">
        <v>5212</v>
      </c>
      <c r="C3616" s="2"/>
      <c r="D3616" s="2"/>
      <c r="E3616" s="2"/>
      <c r="F3616" s="2"/>
      <c r="G3616" s="2"/>
      <c r="H3616" s="2"/>
      <c r="I3616" s="2" t="s">
        <v>1570</v>
      </c>
      <c r="J3616" s="2">
        <v>5.5</v>
      </c>
    </row>
    <row r="3617">
      <c r="A3617" s="2" t="s">
        <v>585</v>
      </c>
      <c r="B3617" s="2" t="s">
        <v>1196</v>
      </c>
      <c r="C3617" s="2"/>
      <c r="D3617" s="2"/>
      <c r="E3617" s="2"/>
      <c r="F3617" s="2"/>
      <c r="G3617" s="2"/>
      <c r="H3617" s="2"/>
      <c r="I3617" s="2" t="s">
        <v>888</v>
      </c>
      <c r="J3617" s="2">
        <v>7.4</v>
      </c>
    </row>
    <row r="3618">
      <c r="A3618" s="2" t="s">
        <v>585</v>
      </c>
      <c r="B3618" s="2" t="s">
        <v>8361</v>
      </c>
      <c r="C3618" s="2" t="s">
        <v>3593</v>
      </c>
      <c r="D3618" s="2"/>
      <c r="E3618" s="2"/>
      <c r="F3618" s="2"/>
      <c r="G3618" s="2"/>
      <c r="H3618" s="2"/>
      <c r="I3618" s="2" t="s">
        <v>2082</v>
      </c>
      <c r="J3618" s="2">
        <v>7.3</v>
      </c>
    </row>
    <row r="3619">
      <c r="A3619" s="2" t="s">
        <v>585</v>
      </c>
      <c r="B3619" s="2"/>
      <c r="C3619" s="2"/>
      <c r="D3619" s="2"/>
      <c r="E3619" s="2"/>
      <c r="F3619" s="2"/>
      <c r="G3619" s="2"/>
      <c r="H3619" s="2"/>
      <c r="I3619" s="2" t="s">
        <v>585</v>
      </c>
      <c r="J3619" s="2">
        <v>4.6</v>
      </c>
    </row>
    <row r="3620">
      <c r="A3620" s="2" t="s">
        <v>1196</v>
      </c>
      <c r="B3620" s="2" t="s">
        <v>6837</v>
      </c>
      <c r="C3620" s="2"/>
      <c r="D3620" s="2"/>
      <c r="E3620" s="2"/>
      <c r="F3620" s="2"/>
      <c r="G3620" s="2"/>
      <c r="H3620" s="2"/>
      <c r="I3620" s="2" t="s">
        <v>76</v>
      </c>
      <c r="J3620" s="2">
        <v>7.2</v>
      </c>
    </row>
    <row r="3621">
      <c r="A3621" s="2" t="s">
        <v>585</v>
      </c>
      <c r="B3621" s="2" t="s">
        <v>1196</v>
      </c>
      <c r="C3621" s="2" t="s">
        <v>4153</v>
      </c>
      <c r="D3621" s="2" t="s">
        <v>6837</v>
      </c>
      <c r="E3621" s="2"/>
      <c r="F3621" s="2"/>
      <c r="G3621" s="2"/>
      <c r="H3621" s="2"/>
      <c r="I3621" s="2" t="s">
        <v>2018</v>
      </c>
      <c r="J3621" s="2">
        <v>7.0</v>
      </c>
    </row>
    <row r="3622">
      <c r="A3622" s="2" t="s">
        <v>585</v>
      </c>
      <c r="B3622" s="2" t="s">
        <v>6837</v>
      </c>
      <c r="C3622" s="2"/>
      <c r="D3622" s="2"/>
      <c r="E3622" s="2"/>
      <c r="F3622" s="2"/>
      <c r="G3622" s="2"/>
      <c r="H3622" s="2"/>
      <c r="I3622" s="2" t="s">
        <v>590</v>
      </c>
      <c r="J3622" s="2">
        <v>5.1</v>
      </c>
    </row>
    <row r="3623">
      <c r="A3623" s="2" t="s">
        <v>585</v>
      </c>
      <c r="B3623" s="2" t="s">
        <v>1196</v>
      </c>
      <c r="C3623" s="2"/>
      <c r="D3623" s="2"/>
      <c r="E3623" s="2"/>
      <c r="F3623" s="2"/>
      <c r="G3623" s="2"/>
      <c r="H3623" s="2"/>
      <c r="I3623" s="2" t="s">
        <v>888</v>
      </c>
      <c r="J3623" s="2">
        <v>6.7</v>
      </c>
    </row>
    <row r="3624">
      <c r="A3624" s="2" t="s">
        <v>585</v>
      </c>
      <c r="B3624" s="2" t="s">
        <v>1196</v>
      </c>
      <c r="C3624" s="2" t="s">
        <v>443</v>
      </c>
      <c r="D3624" s="2" t="s">
        <v>6837</v>
      </c>
      <c r="E3624" s="2"/>
      <c r="F3624" s="2"/>
      <c r="G3624" s="2"/>
      <c r="H3624" s="2"/>
      <c r="I3624" s="2" t="s">
        <v>876</v>
      </c>
      <c r="J3624" s="2">
        <v>5.3</v>
      </c>
    </row>
    <row r="3625">
      <c r="A3625" s="2" t="s">
        <v>8361</v>
      </c>
      <c r="B3625" s="2" t="s">
        <v>1196</v>
      </c>
      <c r="C3625" s="2" t="s">
        <v>8362</v>
      </c>
      <c r="D3625" s="2"/>
      <c r="E3625" s="2"/>
      <c r="F3625" s="2"/>
      <c r="G3625" s="2"/>
      <c r="H3625" s="2"/>
      <c r="I3625" s="2" t="s">
        <v>1077</v>
      </c>
      <c r="J3625" s="2">
        <v>8.4</v>
      </c>
    </row>
    <row r="3626">
      <c r="A3626" s="2" t="s">
        <v>585</v>
      </c>
      <c r="B3626" s="2" t="s">
        <v>1196</v>
      </c>
      <c r="C3626" s="2" t="s">
        <v>4153</v>
      </c>
      <c r="D3626" s="2" t="s">
        <v>6035</v>
      </c>
      <c r="E3626" s="2"/>
      <c r="F3626" s="2"/>
      <c r="G3626" s="2"/>
      <c r="H3626" s="2"/>
      <c r="I3626" s="2" t="s">
        <v>859</v>
      </c>
      <c r="J3626" s="2">
        <v>7.8</v>
      </c>
    </row>
    <row r="3627">
      <c r="A3627" s="2" t="s">
        <v>464</v>
      </c>
      <c r="B3627" s="2" t="s">
        <v>1196</v>
      </c>
      <c r="C3627" s="2"/>
      <c r="D3627" s="2"/>
      <c r="E3627" s="2"/>
      <c r="F3627" s="2"/>
      <c r="G3627" s="2"/>
      <c r="H3627" s="2"/>
      <c r="I3627" s="2" t="s">
        <v>268</v>
      </c>
      <c r="J3627" s="2">
        <v>6.7</v>
      </c>
    </row>
    <row r="3628">
      <c r="A3628" s="2" t="s">
        <v>1196</v>
      </c>
      <c r="B3628" s="2" t="s">
        <v>2228</v>
      </c>
      <c r="C3628" s="2" t="s">
        <v>8362</v>
      </c>
      <c r="D3628" s="2" t="s">
        <v>3593</v>
      </c>
      <c r="E3628" s="2"/>
      <c r="F3628" s="2"/>
      <c r="G3628" s="2"/>
      <c r="H3628" s="2"/>
      <c r="I3628" s="2" t="s">
        <v>2139</v>
      </c>
      <c r="J3628" s="2">
        <v>5.4</v>
      </c>
    </row>
    <row r="3629">
      <c r="A3629" s="2" t="s">
        <v>1196</v>
      </c>
      <c r="B3629" s="2" t="s">
        <v>7872</v>
      </c>
      <c r="C3629" s="2"/>
      <c r="D3629" s="2"/>
      <c r="E3629" s="2"/>
      <c r="F3629" s="2"/>
      <c r="G3629" s="2"/>
      <c r="H3629" s="2"/>
      <c r="I3629" s="2" t="s">
        <v>2265</v>
      </c>
      <c r="J3629" s="2">
        <v>7.2</v>
      </c>
    </row>
    <row r="3630">
      <c r="A3630" s="2" t="s">
        <v>585</v>
      </c>
      <c r="B3630" s="2" t="s">
        <v>8361</v>
      </c>
      <c r="C3630" s="2" t="s">
        <v>1196</v>
      </c>
      <c r="D3630" s="2" t="s">
        <v>3593</v>
      </c>
      <c r="E3630" s="2"/>
      <c r="F3630" s="2"/>
      <c r="G3630" s="2"/>
      <c r="H3630" s="2"/>
      <c r="I3630" s="2" t="s">
        <v>1850</v>
      </c>
      <c r="J3630" s="2">
        <v>5.8</v>
      </c>
    </row>
    <row r="3631">
      <c r="A3631" s="2" t="s">
        <v>1196</v>
      </c>
      <c r="B3631" s="2" t="s">
        <v>3593</v>
      </c>
      <c r="C3631" s="2"/>
      <c r="D3631" s="2"/>
      <c r="E3631" s="2"/>
      <c r="F3631" s="2"/>
      <c r="G3631" s="2"/>
      <c r="H3631" s="2"/>
      <c r="I3631" s="2" t="s">
        <v>1422</v>
      </c>
      <c r="J3631" s="2">
        <v>6.4</v>
      </c>
    </row>
    <row r="3632">
      <c r="A3632" s="2" t="s">
        <v>464</v>
      </c>
      <c r="B3632" s="2" t="s">
        <v>330</v>
      </c>
      <c r="C3632" s="2" t="s">
        <v>5212</v>
      </c>
      <c r="D3632" s="2"/>
      <c r="E3632" s="2"/>
      <c r="F3632" s="2"/>
      <c r="G3632" s="2"/>
      <c r="H3632" s="2"/>
      <c r="I3632" s="2" t="s">
        <v>49</v>
      </c>
      <c r="J3632" s="2">
        <v>8.0</v>
      </c>
    </row>
    <row r="3633">
      <c r="A3633" s="2" t="s">
        <v>585</v>
      </c>
      <c r="B3633" s="2" t="s">
        <v>1196</v>
      </c>
      <c r="C3633" s="2" t="s">
        <v>6837</v>
      </c>
      <c r="D3633" s="2"/>
      <c r="E3633" s="2"/>
      <c r="F3633" s="2"/>
      <c r="G3633" s="2"/>
      <c r="H3633" s="2"/>
      <c r="I3633" s="2" t="s">
        <v>495</v>
      </c>
      <c r="J3633" s="2">
        <v>7.0</v>
      </c>
    </row>
    <row r="3634">
      <c r="A3634" s="2" t="s">
        <v>330</v>
      </c>
      <c r="B3634" s="2" t="s">
        <v>8361</v>
      </c>
      <c r="C3634" s="2" t="s">
        <v>1196</v>
      </c>
      <c r="D3634" s="2" t="s">
        <v>3593</v>
      </c>
      <c r="E3634" s="2"/>
      <c r="F3634" s="2"/>
      <c r="G3634" s="2"/>
      <c r="H3634" s="2"/>
      <c r="I3634" s="2" t="s">
        <v>5981</v>
      </c>
      <c r="J3634" s="2">
        <v>7.0</v>
      </c>
    </row>
    <row r="3635">
      <c r="A3635" s="2" t="s">
        <v>1196</v>
      </c>
      <c r="B3635" s="2"/>
      <c r="C3635" s="2"/>
      <c r="D3635" s="2"/>
      <c r="E3635" s="2"/>
      <c r="F3635" s="2"/>
      <c r="G3635" s="2"/>
      <c r="H3635" s="2"/>
      <c r="I3635" s="2" t="s">
        <v>1196</v>
      </c>
      <c r="J3635" s="2">
        <v>6.7</v>
      </c>
    </row>
    <row r="3636">
      <c r="A3636" s="2" t="s">
        <v>464</v>
      </c>
      <c r="B3636" s="2" t="s">
        <v>330</v>
      </c>
      <c r="C3636" s="2" t="s">
        <v>443</v>
      </c>
      <c r="D3636" s="2" t="s">
        <v>4259</v>
      </c>
      <c r="E3636" s="2"/>
      <c r="F3636" s="2"/>
      <c r="G3636" s="2"/>
      <c r="H3636" s="2"/>
      <c r="I3636" s="2" t="s">
        <v>10</v>
      </c>
      <c r="J3636" s="2">
        <v>3.8</v>
      </c>
    </row>
    <row r="3637">
      <c r="A3637" s="2" t="s">
        <v>4624</v>
      </c>
      <c r="B3637" s="2" t="s">
        <v>1196</v>
      </c>
      <c r="C3637" s="2" t="s">
        <v>8364</v>
      </c>
      <c r="D3637" s="2"/>
      <c r="E3637" s="2"/>
      <c r="F3637" s="2"/>
      <c r="G3637" s="2"/>
      <c r="H3637" s="2"/>
      <c r="I3637" s="2" t="s">
        <v>572</v>
      </c>
      <c r="J3637" s="2">
        <v>5.7</v>
      </c>
    </row>
    <row r="3638">
      <c r="A3638" s="2" t="s">
        <v>1196</v>
      </c>
      <c r="B3638" s="2"/>
      <c r="C3638" s="2"/>
      <c r="D3638" s="2"/>
      <c r="E3638" s="2"/>
      <c r="F3638" s="2"/>
      <c r="G3638" s="2"/>
      <c r="H3638" s="2"/>
      <c r="I3638" s="2" t="s">
        <v>1196</v>
      </c>
      <c r="J3638" s="2">
        <v>6.6</v>
      </c>
    </row>
    <row r="3639">
      <c r="A3639" s="2" t="s">
        <v>1196</v>
      </c>
      <c r="B3639" s="2" t="s">
        <v>6837</v>
      </c>
      <c r="C3639" s="2"/>
      <c r="D3639" s="2"/>
      <c r="E3639" s="2"/>
      <c r="F3639" s="2"/>
      <c r="G3639" s="2"/>
      <c r="H3639" s="2"/>
      <c r="I3639" s="2" t="s">
        <v>76</v>
      </c>
      <c r="J3639" s="2">
        <v>6.7</v>
      </c>
    </row>
    <row r="3640">
      <c r="A3640" s="2" t="s">
        <v>1196</v>
      </c>
      <c r="B3640" s="2" t="s">
        <v>7872</v>
      </c>
      <c r="C3640" s="2"/>
      <c r="D3640" s="2"/>
      <c r="E3640" s="2"/>
      <c r="F3640" s="2"/>
      <c r="G3640" s="2"/>
      <c r="H3640" s="2"/>
      <c r="I3640" s="2" t="s">
        <v>2265</v>
      </c>
      <c r="J3640" s="2">
        <v>6.1</v>
      </c>
    </row>
    <row r="3641">
      <c r="A3641" s="2" t="s">
        <v>1196</v>
      </c>
      <c r="B3641" s="2" t="s">
        <v>6837</v>
      </c>
      <c r="C3641" s="2"/>
      <c r="D3641" s="2"/>
      <c r="E3641" s="2"/>
      <c r="F3641" s="2"/>
      <c r="G3641" s="2"/>
      <c r="H3641" s="2"/>
      <c r="I3641" s="2" t="s">
        <v>76</v>
      </c>
      <c r="J3641" s="2">
        <v>6.2</v>
      </c>
    </row>
    <row r="3642">
      <c r="A3642" s="2" t="s">
        <v>585</v>
      </c>
      <c r="B3642" s="2" t="s">
        <v>8361</v>
      </c>
      <c r="C3642" s="2" t="s">
        <v>6837</v>
      </c>
      <c r="D3642" s="2"/>
      <c r="E3642" s="2"/>
      <c r="F3642" s="2"/>
      <c r="G3642" s="2"/>
      <c r="H3642" s="2"/>
      <c r="I3642" s="2" t="s">
        <v>1489</v>
      </c>
      <c r="J3642" s="2">
        <v>6.2</v>
      </c>
    </row>
    <row r="3643">
      <c r="A3643" s="2" t="s">
        <v>1196</v>
      </c>
      <c r="B3643" s="2"/>
      <c r="C3643" s="2"/>
      <c r="D3643" s="2"/>
      <c r="E3643" s="2"/>
      <c r="F3643" s="2"/>
      <c r="G3643" s="2"/>
      <c r="H3643" s="2"/>
      <c r="I3643" s="2" t="s">
        <v>1196</v>
      </c>
      <c r="J3643" s="2">
        <v>7.4</v>
      </c>
    </row>
    <row r="3644">
      <c r="A3644" s="2" t="s">
        <v>585</v>
      </c>
      <c r="B3644" s="2"/>
      <c r="C3644" s="2"/>
      <c r="D3644" s="2"/>
      <c r="E3644" s="2"/>
      <c r="F3644" s="2"/>
      <c r="G3644" s="2"/>
      <c r="H3644" s="2"/>
      <c r="I3644" s="2" t="s">
        <v>585</v>
      </c>
      <c r="J3644" s="2">
        <v>4.7</v>
      </c>
    </row>
    <row r="3645">
      <c r="A3645" s="2" t="s">
        <v>25</v>
      </c>
      <c r="B3645" s="2"/>
      <c r="C3645" s="2"/>
      <c r="D3645" s="2"/>
      <c r="E3645" s="2"/>
      <c r="F3645" s="2"/>
      <c r="G3645" s="2"/>
      <c r="H3645" s="2"/>
      <c r="I3645" s="2" t="s">
        <v>25</v>
      </c>
      <c r="J3645" s="2">
        <v>8.3</v>
      </c>
    </row>
    <row r="3646">
      <c r="A3646" s="2" t="s">
        <v>585</v>
      </c>
      <c r="B3646" s="2" t="s">
        <v>8361</v>
      </c>
      <c r="C3646" s="2" t="s">
        <v>1196</v>
      </c>
      <c r="D3646" s="2"/>
      <c r="E3646" s="2"/>
      <c r="F3646" s="2"/>
      <c r="G3646" s="2"/>
      <c r="H3646" s="2"/>
      <c r="I3646" s="2" t="s">
        <v>3182</v>
      </c>
      <c r="J3646" s="2">
        <v>7.2</v>
      </c>
    </row>
    <row r="3647">
      <c r="A3647" s="2" t="s">
        <v>464</v>
      </c>
      <c r="B3647" s="2" t="s">
        <v>1196</v>
      </c>
      <c r="C3647" s="2" t="s">
        <v>3593</v>
      </c>
      <c r="D3647" s="2"/>
      <c r="E3647" s="2"/>
      <c r="F3647" s="2"/>
      <c r="G3647" s="2"/>
      <c r="H3647" s="2"/>
      <c r="I3647" s="2" t="s">
        <v>320</v>
      </c>
      <c r="J3647" s="2">
        <v>5.8</v>
      </c>
    </row>
    <row r="3648">
      <c r="A3648" s="2" t="s">
        <v>1196</v>
      </c>
      <c r="B3648" s="2" t="s">
        <v>8362</v>
      </c>
      <c r="C3648" s="2" t="s">
        <v>3593</v>
      </c>
      <c r="D3648" s="2"/>
      <c r="E3648" s="2"/>
      <c r="F3648" s="2"/>
      <c r="G3648" s="2"/>
      <c r="H3648" s="2"/>
      <c r="I3648" s="2" t="s">
        <v>679</v>
      </c>
      <c r="J3648" s="2">
        <v>5.9</v>
      </c>
    </row>
    <row r="3649">
      <c r="A3649" s="2" t="s">
        <v>8361</v>
      </c>
      <c r="B3649" s="2" t="s">
        <v>1196</v>
      </c>
      <c r="C3649" s="2" t="s">
        <v>3593</v>
      </c>
      <c r="D3649" s="2"/>
      <c r="E3649" s="2"/>
      <c r="F3649" s="2"/>
      <c r="G3649" s="2"/>
      <c r="H3649" s="2"/>
      <c r="I3649" s="2" t="s">
        <v>751</v>
      </c>
      <c r="J3649" s="2">
        <v>6.3</v>
      </c>
    </row>
    <row r="3650">
      <c r="A3650" s="2" t="s">
        <v>1196</v>
      </c>
      <c r="B3650" s="2" t="s">
        <v>6284</v>
      </c>
      <c r="C3650" s="2"/>
      <c r="D3650" s="2"/>
      <c r="E3650" s="2"/>
      <c r="F3650" s="2"/>
      <c r="G3650" s="2"/>
      <c r="H3650" s="2"/>
      <c r="I3650" s="2" t="s">
        <v>2479</v>
      </c>
      <c r="J3650" s="2">
        <v>7.2</v>
      </c>
    </row>
    <row r="3651">
      <c r="A3651" s="2" t="s">
        <v>464</v>
      </c>
      <c r="B3651" s="2" t="s">
        <v>3593</v>
      </c>
      <c r="C3651" s="2"/>
      <c r="D3651" s="2"/>
      <c r="E3651" s="2"/>
      <c r="F3651" s="2"/>
      <c r="G3651" s="2"/>
      <c r="H3651" s="2"/>
      <c r="I3651" s="2" t="s">
        <v>22</v>
      </c>
      <c r="J3651" s="2">
        <v>5.4</v>
      </c>
    </row>
    <row r="3652">
      <c r="A3652" s="2" t="s">
        <v>585</v>
      </c>
      <c r="B3652" s="2" t="s">
        <v>1196</v>
      </c>
      <c r="C3652" s="2" t="s">
        <v>6837</v>
      </c>
      <c r="D3652" s="2"/>
      <c r="E3652" s="2"/>
      <c r="F3652" s="2"/>
      <c r="G3652" s="2"/>
      <c r="H3652" s="2"/>
      <c r="I3652" s="2" t="s">
        <v>495</v>
      </c>
      <c r="J3652" s="2">
        <v>8.2</v>
      </c>
    </row>
    <row r="3653">
      <c r="A3653" s="2" t="s">
        <v>2228</v>
      </c>
      <c r="B3653" s="2" t="s">
        <v>8362</v>
      </c>
      <c r="C3653" s="2" t="s">
        <v>4259</v>
      </c>
      <c r="D3653" s="2" t="s">
        <v>3593</v>
      </c>
      <c r="E3653" s="2"/>
      <c r="F3653" s="2"/>
      <c r="G3653" s="2"/>
      <c r="H3653" s="2"/>
      <c r="I3653" s="2" t="s">
        <v>1494</v>
      </c>
      <c r="J3653" s="2">
        <v>7.3</v>
      </c>
    </row>
    <row r="3654">
      <c r="A3654" s="2" t="s">
        <v>585</v>
      </c>
      <c r="B3654" s="2" t="s">
        <v>1196</v>
      </c>
      <c r="C3654" s="2"/>
      <c r="D3654" s="2"/>
      <c r="E3654" s="2"/>
      <c r="F3654" s="2"/>
      <c r="G3654" s="2"/>
      <c r="H3654" s="2"/>
      <c r="I3654" s="2" t="s">
        <v>888</v>
      </c>
      <c r="J3654" s="2">
        <v>7.3</v>
      </c>
    </row>
    <row r="3655">
      <c r="A3655" s="2" t="s">
        <v>1196</v>
      </c>
      <c r="B3655" s="2" t="s">
        <v>4153</v>
      </c>
      <c r="C3655" s="2"/>
      <c r="D3655" s="2"/>
      <c r="E3655" s="2"/>
      <c r="F3655" s="2"/>
      <c r="G3655" s="2"/>
      <c r="H3655" s="2"/>
      <c r="I3655" s="2" t="s">
        <v>2162</v>
      </c>
      <c r="J3655" s="2">
        <v>5.8</v>
      </c>
    </row>
    <row r="3656">
      <c r="A3656" s="2" t="s">
        <v>8361</v>
      </c>
      <c r="B3656" s="2" t="s">
        <v>8362</v>
      </c>
      <c r="C3656" s="2" t="s">
        <v>3593</v>
      </c>
      <c r="D3656" s="2"/>
      <c r="E3656" s="2"/>
      <c r="F3656" s="2"/>
      <c r="G3656" s="2"/>
      <c r="H3656" s="2"/>
      <c r="I3656" s="2" t="s">
        <v>784</v>
      </c>
      <c r="J3656" s="2">
        <v>6.1</v>
      </c>
    </row>
    <row r="3657">
      <c r="A3657" s="2" t="s">
        <v>1196</v>
      </c>
      <c r="B3657" s="2" t="s">
        <v>7872</v>
      </c>
      <c r="C3657" s="2" t="s">
        <v>8363</v>
      </c>
      <c r="D3657" s="2"/>
      <c r="E3657" s="2"/>
      <c r="F3657" s="2"/>
      <c r="G3657" s="2"/>
      <c r="H3657" s="2"/>
      <c r="I3657" s="2" t="s">
        <v>695</v>
      </c>
      <c r="J3657" s="2">
        <v>7.1</v>
      </c>
    </row>
    <row r="3658">
      <c r="A3658" s="2" t="s">
        <v>585</v>
      </c>
      <c r="B3658" s="2" t="s">
        <v>8361</v>
      </c>
      <c r="C3658" s="2" t="s">
        <v>3593</v>
      </c>
      <c r="D3658" s="2"/>
      <c r="E3658" s="2"/>
      <c r="F3658" s="2"/>
      <c r="G3658" s="2"/>
      <c r="H3658" s="2"/>
      <c r="I3658" s="2" t="s">
        <v>2082</v>
      </c>
      <c r="J3658" s="2">
        <v>6.5</v>
      </c>
    </row>
    <row r="3659">
      <c r="A3659" s="2" t="s">
        <v>3593</v>
      </c>
      <c r="B3659" s="2" t="s">
        <v>8363</v>
      </c>
      <c r="C3659" s="2"/>
      <c r="D3659" s="2"/>
      <c r="E3659" s="2"/>
      <c r="F3659" s="2"/>
      <c r="G3659" s="2"/>
      <c r="H3659" s="2"/>
      <c r="I3659" s="2" t="s">
        <v>6019</v>
      </c>
      <c r="J3659" s="2">
        <v>7.9</v>
      </c>
    </row>
    <row r="3660">
      <c r="A3660" s="2" t="s">
        <v>1196</v>
      </c>
      <c r="B3660" s="2" t="s">
        <v>3593</v>
      </c>
      <c r="C3660" s="2"/>
      <c r="D3660" s="2"/>
      <c r="E3660" s="2"/>
      <c r="F3660" s="2"/>
      <c r="G3660" s="2"/>
      <c r="H3660" s="2"/>
      <c r="I3660" s="2" t="s">
        <v>1422</v>
      </c>
      <c r="J3660" s="2">
        <v>5.4</v>
      </c>
    </row>
    <row r="3661">
      <c r="A3661" s="2" t="s">
        <v>464</v>
      </c>
      <c r="B3661" s="2" t="s">
        <v>8361</v>
      </c>
      <c r="C3661" s="2" t="s">
        <v>1196</v>
      </c>
      <c r="D3661" s="2" t="s">
        <v>3593</v>
      </c>
      <c r="E3661" s="2"/>
      <c r="F3661" s="2"/>
      <c r="G3661" s="2"/>
      <c r="H3661" s="2"/>
      <c r="I3661" s="2" t="s">
        <v>154</v>
      </c>
      <c r="J3661" s="2">
        <v>7.1</v>
      </c>
    </row>
    <row r="3662">
      <c r="A3662" s="2" t="s">
        <v>585</v>
      </c>
      <c r="B3662" s="2"/>
      <c r="C3662" s="2"/>
      <c r="D3662" s="2"/>
      <c r="E3662" s="2"/>
      <c r="F3662" s="2"/>
      <c r="G3662" s="2"/>
      <c r="H3662" s="2"/>
      <c r="I3662" s="2" t="s">
        <v>585</v>
      </c>
      <c r="J3662" s="2">
        <v>6.4</v>
      </c>
    </row>
    <row r="3663">
      <c r="A3663" s="2" t="s">
        <v>585</v>
      </c>
      <c r="B3663" s="2" t="s">
        <v>6837</v>
      </c>
      <c r="C3663" s="2"/>
      <c r="D3663" s="2"/>
      <c r="E3663" s="2"/>
      <c r="F3663" s="2"/>
      <c r="G3663" s="2"/>
      <c r="H3663" s="2"/>
      <c r="I3663" s="2" t="s">
        <v>590</v>
      </c>
      <c r="J3663" s="2">
        <v>8.4</v>
      </c>
    </row>
    <row r="3664">
      <c r="A3664" s="2" t="s">
        <v>585</v>
      </c>
      <c r="B3664" s="2" t="s">
        <v>1196</v>
      </c>
      <c r="C3664" s="2" t="s">
        <v>6837</v>
      </c>
      <c r="D3664" s="2" t="s">
        <v>8364</v>
      </c>
      <c r="E3664" s="2"/>
      <c r="F3664" s="2"/>
      <c r="G3664" s="2"/>
      <c r="H3664" s="2"/>
      <c r="I3664" s="2" t="s">
        <v>1568</v>
      </c>
      <c r="J3664" s="2">
        <v>6.7</v>
      </c>
    </row>
    <row r="3665">
      <c r="A3665" s="2" t="s">
        <v>1196</v>
      </c>
      <c r="B3665" s="2" t="s">
        <v>6837</v>
      </c>
      <c r="C3665" s="2"/>
      <c r="D3665" s="2"/>
      <c r="E3665" s="2"/>
      <c r="F3665" s="2"/>
      <c r="G3665" s="2"/>
      <c r="H3665" s="2"/>
      <c r="I3665" s="2" t="s">
        <v>76</v>
      </c>
      <c r="J3665" s="2">
        <v>6.9</v>
      </c>
    </row>
    <row r="3666">
      <c r="A3666" s="2" t="s">
        <v>464</v>
      </c>
      <c r="B3666" s="2" t="s">
        <v>8364</v>
      </c>
      <c r="C3666" s="2"/>
      <c r="D3666" s="2"/>
      <c r="E3666" s="2"/>
      <c r="F3666" s="2"/>
      <c r="G3666" s="2"/>
      <c r="H3666" s="2"/>
      <c r="I3666" s="2" t="s">
        <v>6030</v>
      </c>
      <c r="J3666" s="2">
        <v>2.1</v>
      </c>
    </row>
    <row r="3667">
      <c r="A3667" s="2" t="s">
        <v>464</v>
      </c>
      <c r="B3667" s="2" t="s">
        <v>585</v>
      </c>
      <c r="C3667" s="2"/>
      <c r="D3667" s="2"/>
      <c r="E3667" s="2"/>
      <c r="F3667" s="2"/>
      <c r="G3667" s="2"/>
      <c r="H3667" s="2"/>
      <c r="I3667" s="2" t="s">
        <v>756</v>
      </c>
      <c r="J3667" s="2">
        <v>4.3</v>
      </c>
    </row>
    <row r="3668">
      <c r="A3668" s="2" t="s">
        <v>2228</v>
      </c>
      <c r="B3668" s="2"/>
      <c r="C3668" s="2"/>
      <c r="D3668" s="2"/>
      <c r="E3668" s="2"/>
      <c r="F3668" s="2"/>
      <c r="G3668" s="2"/>
      <c r="H3668" s="2"/>
      <c r="I3668" s="2" t="s">
        <v>2228</v>
      </c>
      <c r="J3668" s="2">
        <v>6.6</v>
      </c>
    </row>
    <row r="3669">
      <c r="A3669" s="2" t="s">
        <v>6035</v>
      </c>
      <c r="B3669" s="2"/>
      <c r="C3669" s="2"/>
      <c r="D3669" s="2"/>
      <c r="E3669" s="2"/>
      <c r="F3669" s="2"/>
      <c r="G3669" s="2"/>
      <c r="H3669" s="2"/>
      <c r="I3669" s="2" t="s">
        <v>6035</v>
      </c>
      <c r="J3669" s="2">
        <v>3.4</v>
      </c>
    </row>
    <row r="3670">
      <c r="A3670" s="2" t="s">
        <v>585</v>
      </c>
      <c r="B3670" s="2" t="s">
        <v>8361</v>
      </c>
      <c r="C3670" s="2" t="s">
        <v>1196</v>
      </c>
      <c r="D3670" s="2"/>
      <c r="E3670" s="2"/>
      <c r="F3670" s="2"/>
      <c r="G3670" s="2"/>
      <c r="H3670" s="2"/>
      <c r="I3670" s="2" t="s">
        <v>3182</v>
      </c>
      <c r="J3670" s="2">
        <v>8.3</v>
      </c>
    </row>
    <row r="3671">
      <c r="A3671" s="2" t="s">
        <v>4624</v>
      </c>
      <c r="B3671" s="2" t="s">
        <v>1196</v>
      </c>
      <c r="C3671" s="2" t="s">
        <v>8364</v>
      </c>
      <c r="D3671" s="2"/>
      <c r="E3671" s="2"/>
      <c r="F3671" s="2"/>
      <c r="G3671" s="2"/>
      <c r="H3671" s="2"/>
      <c r="I3671" s="2" t="s">
        <v>572</v>
      </c>
      <c r="J3671" s="2">
        <v>7.2</v>
      </c>
    </row>
    <row r="3672">
      <c r="A3672" s="2" t="s">
        <v>585</v>
      </c>
      <c r="B3672" s="2" t="s">
        <v>1196</v>
      </c>
      <c r="C3672" s="2" t="s">
        <v>6837</v>
      </c>
      <c r="D3672" s="2"/>
      <c r="E3672" s="2"/>
      <c r="F3672" s="2"/>
      <c r="G3672" s="2"/>
      <c r="H3672" s="2"/>
      <c r="I3672" s="2" t="s">
        <v>495</v>
      </c>
      <c r="J3672" s="2">
        <v>5.6</v>
      </c>
    </row>
    <row r="3673">
      <c r="A3673" s="2" t="s">
        <v>4624</v>
      </c>
      <c r="B3673" s="2" t="s">
        <v>1196</v>
      </c>
      <c r="C3673" s="2" t="s">
        <v>4153</v>
      </c>
      <c r="D3673" s="2" t="s">
        <v>6837</v>
      </c>
      <c r="E3673" s="2"/>
      <c r="F3673" s="2"/>
      <c r="G3673" s="2"/>
      <c r="H3673" s="2"/>
      <c r="I3673" s="2" t="s">
        <v>3043</v>
      </c>
      <c r="J3673" s="2">
        <v>7.7</v>
      </c>
    </row>
    <row r="3674">
      <c r="A3674" s="2" t="s">
        <v>585</v>
      </c>
      <c r="B3674" s="2" t="s">
        <v>1196</v>
      </c>
      <c r="C3674" s="2" t="s">
        <v>6837</v>
      </c>
      <c r="D3674" s="2"/>
      <c r="E3674" s="2"/>
      <c r="F3674" s="2"/>
      <c r="G3674" s="2"/>
      <c r="H3674" s="2"/>
      <c r="I3674" s="2" t="s">
        <v>495</v>
      </c>
      <c r="J3674" s="2">
        <v>6.6</v>
      </c>
    </row>
    <row r="3675">
      <c r="A3675" s="2" t="s">
        <v>8362</v>
      </c>
      <c r="B3675" s="2" t="s">
        <v>5212</v>
      </c>
      <c r="C3675" s="2"/>
      <c r="D3675" s="2"/>
      <c r="E3675" s="2"/>
      <c r="F3675" s="2"/>
      <c r="G3675" s="2"/>
      <c r="H3675" s="2"/>
      <c r="I3675" s="2" t="s">
        <v>6044</v>
      </c>
      <c r="J3675" s="2">
        <v>7.6</v>
      </c>
    </row>
    <row r="3676">
      <c r="A3676" s="2" t="s">
        <v>585</v>
      </c>
      <c r="B3676" s="2" t="s">
        <v>1196</v>
      </c>
      <c r="C3676" s="2"/>
      <c r="D3676" s="2"/>
      <c r="E3676" s="2"/>
      <c r="F3676" s="2"/>
      <c r="G3676" s="2"/>
      <c r="H3676" s="2"/>
      <c r="I3676" s="2" t="s">
        <v>888</v>
      </c>
      <c r="J3676" s="2">
        <v>7.4</v>
      </c>
    </row>
    <row r="3677">
      <c r="A3677" s="2" t="s">
        <v>4624</v>
      </c>
      <c r="B3677" s="2" t="s">
        <v>1196</v>
      </c>
      <c r="C3677" s="2" t="s">
        <v>6837</v>
      </c>
      <c r="D3677" s="2"/>
      <c r="E3677" s="2"/>
      <c r="F3677" s="2"/>
      <c r="G3677" s="2"/>
      <c r="H3677" s="2"/>
      <c r="I3677" s="2" t="s">
        <v>2205</v>
      </c>
      <c r="J3677" s="2">
        <v>7.1</v>
      </c>
    </row>
    <row r="3678">
      <c r="A3678" s="2" t="s">
        <v>585</v>
      </c>
      <c r="B3678" s="2" t="s">
        <v>4259</v>
      </c>
      <c r="C3678" s="2"/>
      <c r="D3678" s="2"/>
      <c r="E3678" s="2"/>
      <c r="F3678" s="2"/>
      <c r="G3678" s="2"/>
      <c r="H3678" s="2"/>
      <c r="I3678" s="2" t="s">
        <v>1907</v>
      </c>
      <c r="J3678" s="2">
        <v>3.4</v>
      </c>
    </row>
    <row r="3679">
      <c r="A3679" s="2" t="s">
        <v>1196</v>
      </c>
      <c r="B3679" s="2" t="s">
        <v>4153</v>
      </c>
      <c r="C3679" s="2"/>
      <c r="D3679" s="2"/>
      <c r="E3679" s="2"/>
      <c r="F3679" s="2"/>
      <c r="G3679" s="2"/>
      <c r="H3679" s="2"/>
      <c r="I3679" s="2" t="s">
        <v>2162</v>
      </c>
      <c r="J3679" s="2">
        <v>7.9</v>
      </c>
    </row>
    <row r="3680">
      <c r="A3680" s="2" t="s">
        <v>585</v>
      </c>
      <c r="B3680" s="2" t="s">
        <v>1196</v>
      </c>
      <c r="C3680" s="2"/>
      <c r="D3680" s="2"/>
      <c r="E3680" s="2"/>
      <c r="F3680" s="2"/>
      <c r="G3680" s="2"/>
      <c r="H3680" s="2"/>
      <c r="I3680" s="2" t="s">
        <v>888</v>
      </c>
      <c r="J3680" s="2">
        <v>6.7</v>
      </c>
    </row>
    <row r="3681">
      <c r="A3681" s="2" t="s">
        <v>8361</v>
      </c>
      <c r="B3681" s="2" t="s">
        <v>1196</v>
      </c>
      <c r="C3681" s="2" t="s">
        <v>8362</v>
      </c>
      <c r="D3681" s="2" t="s">
        <v>3593</v>
      </c>
      <c r="E3681" s="2"/>
      <c r="F3681" s="2"/>
      <c r="G3681" s="2"/>
      <c r="H3681" s="2"/>
      <c r="I3681" s="2" t="s">
        <v>758</v>
      </c>
      <c r="J3681" s="2">
        <v>6.6</v>
      </c>
    </row>
    <row r="3682">
      <c r="A3682" s="2" t="s">
        <v>1196</v>
      </c>
      <c r="B3682" s="2"/>
      <c r="C3682" s="2"/>
      <c r="D3682" s="2"/>
      <c r="E3682" s="2"/>
      <c r="F3682" s="2"/>
      <c r="G3682" s="2"/>
      <c r="H3682" s="2"/>
      <c r="I3682" s="2" t="s">
        <v>1196</v>
      </c>
      <c r="J3682" s="2">
        <v>7.9</v>
      </c>
    </row>
    <row r="3683">
      <c r="A3683" s="2" t="s">
        <v>585</v>
      </c>
      <c r="B3683" s="2" t="s">
        <v>8361</v>
      </c>
      <c r="C3683" s="2" t="s">
        <v>1196</v>
      </c>
      <c r="D3683" s="2" t="s">
        <v>6837</v>
      </c>
      <c r="E3683" s="2" t="s">
        <v>3593</v>
      </c>
      <c r="F3683" s="2"/>
      <c r="G3683" s="2"/>
      <c r="H3683" s="2"/>
      <c r="I3683" s="2" t="s">
        <v>5569</v>
      </c>
      <c r="J3683" s="2">
        <v>4.9</v>
      </c>
    </row>
    <row r="3684">
      <c r="A3684" s="2" t="s">
        <v>585</v>
      </c>
      <c r="B3684" s="2" t="s">
        <v>1196</v>
      </c>
      <c r="C3684" s="2"/>
      <c r="D3684" s="2"/>
      <c r="E3684" s="2"/>
      <c r="F3684" s="2"/>
      <c r="G3684" s="2"/>
      <c r="H3684" s="2"/>
      <c r="I3684" s="2" t="s">
        <v>888</v>
      </c>
      <c r="J3684" s="2">
        <v>7.2</v>
      </c>
    </row>
    <row r="3685">
      <c r="A3685" s="2" t="s">
        <v>8361</v>
      </c>
      <c r="B3685" s="2" t="s">
        <v>1196</v>
      </c>
      <c r="C3685" s="2" t="s">
        <v>8362</v>
      </c>
      <c r="D3685" s="2" t="s">
        <v>3593</v>
      </c>
      <c r="E3685" s="2"/>
      <c r="F3685" s="2"/>
      <c r="G3685" s="2"/>
      <c r="H3685" s="2"/>
      <c r="I3685" s="2" t="s">
        <v>758</v>
      </c>
      <c r="J3685" s="2">
        <v>7.4</v>
      </c>
    </row>
    <row r="3686">
      <c r="A3686" s="2" t="s">
        <v>585</v>
      </c>
      <c r="B3686" s="2" t="s">
        <v>1196</v>
      </c>
      <c r="C3686" s="2"/>
      <c r="D3686" s="2"/>
      <c r="E3686" s="2"/>
      <c r="F3686" s="2"/>
      <c r="G3686" s="2"/>
      <c r="H3686" s="2"/>
      <c r="I3686" s="2" t="s">
        <v>888</v>
      </c>
      <c r="J3686" s="2">
        <v>6.1</v>
      </c>
    </row>
    <row r="3687">
      <c r="A3687" s="2" t="s">
        <v>585</v>
      </c>
      <c r="B3687" s="2" t="s">
        <v>1196</v>
      </c>
      <c r="C3687" s="2" t="s">
        <v>7872</v>
      </c>
      <c r="D3687" s="2" t="s">
        <v>6837</v>
      </c>
      <c r="E3687" s="2"/>
      <c r="F3687" s="2"/>
      <c r="G3687" s="2"/>
      <c r="H3687" s="2"/>
      <c r="I3687" s="2" t="s">
        <v>6066</v>
      </c>
      <c r="J3687" s="2">
        <v>8.4</v>
      </c>
    </row>
    <row r="3688">
      <c r="A3688" s="2" t="s">
        <v>1196</v>
      </c>
      <c r="B3688" s="2"/>
      <c r="C3688" s="2"/>
      <c r="D3688" s="2"/>
      <c r="E3688" s="2"/>
      <c r="F3688" s="2"/>
      <c r="G3688" s="2"/>
      <c r="H3688" s="2"/>
      <c r="I3688" s="2" t="s">
        <v>1196</v>
      </c>
      <c r="J3688" s="2">
        <v>6.2</v>
      </c>
    </row>
    <row r="3689">
      <c r="A3689" s="2" t="s">
        <v>464</v>
      </c>
      <c r="B3689" s="2" t="s">
        <v>585</v>
      </c>
      <c r="C3689" s="2" t="s">
        <v>1196</v>
      </c>
      <c r="D3689" s="2" t="s">
        <v>3593</v>
      </c>
      <c r="E3689" s="2"/>
      <c r="F3689" s="2"/>
      <c r="G3689" s="2"/>
      <c r="H3689" s="2"/>
      <c r="I3689" s="2" t="s">
        <v>4389</v>
      </c>
      <c r="J3689" s="2">
        <v>5.3</v>
      </c>
    </row>
    <row r="3690">
      <c r="A3690" s="2" t="s">
        <v>585</v>
      </c>
      <c r="B3690" s="2" t="s">
        <v>6837</v>
      </c>
      <c r="C3690" s="2"/>
      <c r="D3690" s="2"/>
      <c r="E3690" s="2"/>
      <c r="F3690" s="2"/>
      <c r="G3690" s="2"/>
      <c r="H3690" s="2"/>
      <c r="I3690" s="2" t="s">
        <v>590</v>
      </c>
      <c r="J3690" s="2">
        <v>5.0</v>
      </c>
    </row>
    <row r="3691">
      <c r="A3691" s="2" t="s">
        <v>585</v>
      </c>
      <c r="B3691" s="2" t="s">
        <v>1196</v>
      </c>
      <c r="C3691" s="2"/>
      <c r="D3691" s="2"/>
      <c r="E3691" s="2"/>
      <c r="F3691" s="2"/>
      <c r="G3691" s="2"/>
      <c r="H3691" s="2"/>
      <c r="I3691" s="2" t="s">
        <v>888</v>
      </c>
      <c r="J3691" s="2">
        <v>7.7</v>
      </c>
    </row>
    <row r="3692">
      <c r="A3692" s="2" t="s">
        <v>8361</v>
      </c>
      <c r="B3692" s="2" t="s">
        <v>1196</v>
      </c>
      <c r="C3692" s="2" t="s">
        <v>3593</v>
      </c>
      <c r="D3692" s="2"/>
      <c r="E3692" s="2"/>
      <c r="F3692" s="2"/>
      <c r="G3692" s="2"/>
      <c r="H3692" s="2"/>
      <c r="I3692" s="2" t="s">
        <v>751</v>
      </c>
      <c r="J3692" s="2">
        <v>7.6</v>
      </c>
    </row>
    <row r="3693">
      <c r="A3693" s="2" t="s">
        <v>585</v>
      </c>
      <c r="B3693" s="2" t="s">
        <v>2228</v>
      </c>
      <c r="C3693" s="2" t="s">
        <v>4259</v>
      </c>
      <c r="D3693" s="2" t="s">
        <v>3593</v>
      </c>
      <c r="E3693" s="2"/>
      <c r="F3693" s="2"/>
      <c r="G3693" s="2"/>
      <c r="H3693" s="2"/>
      <c r="I3693" s="2" t="s">
        <v>6078</v>
      </c>
      <c r="J3693" s="2">
        <v>6.3</v>
      </c>
    </row>
    <row r="3694">
      <c r="A3694" s="2" t="s">
        <v>585</v>
      </c>
      <c r="B3694" s="2" t="s">
        <v>1196</v>
      </c>
      <c r="C3694" s="2" t="s">
        <v>8364</v>
      </c>
      <c r="D3694" s="2"/>
      <c r="E3694" s="2"/>
      <c r="F3694" s="2"/>
      <c r="G3694" s="2"/>
      <c r="H3694" s="2"/>
      <c r="I3694" s="2" t="s">
        <v>2190</v>
      </c>
      <c r="J3694" s="2">
        <v>7.6</v>
      </c>
    </row>
    <row r="3695">
      <c r="A3695" s="2" t="s">
        <v>1196</v>
      </c>
      <c r="B3695" s="2" t="s">
        <v>6837</v>
      </c>
      <c r="C3695" s="2"/>
      <c r="D3695" s="2"/>
      <c r="E3695" s="2"/>
      <c r="F3695" s="2"/>
      <c r="G3695" s="2"/>
      <c r="H3695" s="2"/>
      <c r="I3695" s="2" t="s">
        <v>76</v>
      </c>
      <c r="J3695" s="2">
        <v>5.6</v>
      </c>
    </row>
    <row r="3696">
      <c r="A3696" s="2" t="s">
        <v>1196</v>
      </c>
      <c r="B3696" s="2" t="s">
        <v>443</v>
      </c>
      <c r="C3696" s="2" t="s">
        <v>6837</v>
      </c>
      <c r="D3696" s="2"/>
      <c r="E3696" s="2"/>
      <c r="F3696" s="2"/>
      <c r="G3696" s="2"/>
      <c r="H3696" s="2"/>
      <c r="I3696" s="2" t="s">
        <v>237</v>
      </c>
      <c r="J3696" s="2">
        <v>7.3</v>
      </c>
    </row>
    <row r="3697">
      <c r="A3697" s="2" t="s">
        <v>464</v>
      </c>
      <c r="B3697" s="2" t="s">
        <v>8361</v>
      </c>
      <c r="C3697" s="2" t="s">
        <v>1196</v>
      </c>
      <c r="D3697" s="2" t="s">
        <v>3593</v>
      </c>
      <c r="E3697" s="2"/>
      <c r="F3697" s="2"/>
      <c r="G3697" s="2"/>
      <c r="H3697" s="2"/>
      <c r="I3697" s="2" t="s">
        <v>154</v>
      </c>
      <c r="J3697" s="2">
        <v>6.2</v>
      </c>
    </row>
    <row r="3698">
      <c r="A3698" s="2" t="s">
        <v>443</v>
      </c>
      <c r="B3698" s="2" t="s">
        <v>2228</v>
      </c>
      <c r="C3698" s="2" t="s">
        <v>3593</v>
      </c>
      <c r="D3698" s="2"/>
      <c r="E3698" s="2"/>
      <c r="F3698" s="2"/>
      <c r="G3698" s="2"/>
      <c r="H3698" s="2"/>
      <c r="I3698" s="2" t="s">
        <v>3367</v>
      </c>
      <c r="J3698" s="2">
        <v>6.6</v>
      </c>
    </row>
    <row r="3699">
      <c r="A3699" s="2" t="s">
        <v>2228</v>
      </c>
      <c r="B3699" s="2" t="s">
        <v>8362</v>
      </c>
      <c r="C3699" s="2"/>
      <c r="D3699" s="2"/>
      <c r="E3699" s="2"/>
      <c r="F3699" s="2"/>
      <c r="G3699" s="2"/>
      <c r="H3699" s="2"/>
      <c r="I3699" s="2" t="s">
        <v>1777</v>
      </c>
      <c r="J3699" s="2">
        <v>6.6</v>
      </c>
    </row>
    <row r="3700">
      <c r="A3700" s="2" t="s">
        <v>1196</v>
      </c>
      <c r="B3700" s="2" t="s">
        <v>2228</v>
      </c>
      <c r="C3700" s="2" t="s">
        <v>8362</v>
      </c>
      <c r="D3700" s="2" t="s">
        <v>4259</v>
      </c>
      <c r="E3700" s="2" t="s">
        <v>3593</v>
      </c>
      <c r="F3700" s="2"/>
      <c r="G3700" s="2"/>
      <c r="H3700" s="2"/>
      <c r="I3700" s="2" t="s">
        <v>6090</v>
      </c>
      <c r="J3700" s="2">
        <v>7.3</v>
      </c>
    </row>
    <row r="3701">
      <c r="A3701" s="2" t="s">
        <v>585</v>
      </c>
      <c r="B3701" s="2" t="s">
        <v>25</v>
      </c>
      <c r="C3701" s="2"/>
      <c r="D3701" s="2"/>
      <c r="E3701" s="2"/>
      <c r="F3701" s="2"/>
      <c r="G3701" s="2"/>
      <c r="H3701" s="2"/>
      <c r="I3701" s="2" t="s">
        <v>6092</v>
      </c>
      <c r="J3701" s="2">
        <v>6.6</v>
      </c>
    </row>
    <row r="3702">
      <c r="A3702" s="2" t="s">
        <v>2228</v>
      </c>
      <c r="B3702" s="2"/>
      <c r="C3702" s="2"/>
      <c r="D3702" s="2"/>
      <c r="E3702" s="2"/>
      <c r="F3702" s="2"/>
      <c r="G3702" s="2"/>
      <c r="H3702" s="2"/>
      <c r="I3702" s="2" t="s">
        <v>2228</v>
      </c>
      <c r="J3702" s="2">
        <v>6.9</v>
      </c>
    </row>
    <row r="3703">
      <c r="A3703" s="2" t="s">
        <v>2228</v>
      </c>
      <c r="B3703" s="2"/>
      <c r="C3703" s="2"/>
      <c r="D3703" s="2"/>
      <c r="E3703" s="2"/>
      <c r="F3703" s="2"/>
      <c r="G3703" s="2"/>
      <c r="H3703" s="2"/>
      <c r="I3703" s="2" t="s">
        <v>2228</v>
      </c>
      <c r="J3703" s="2">
        <v>5.8</v>
      </c>
    </row>
    <row r="3704">
      <c r="A3704" s="2" t="s">
        <v>443</v>
      </c>
      <c r="B3704" s="2" t="s">
        <v>2228</v>
      </c>
      <c r="C3704" s="2"/>
      <c r="D3704" s="2"/>
      <c r="E3704" s="2"/>
      <c r="F3704" s="2"/>
      <c r="G3704" s="2"/>
      <c r="H3704" s="2"/>
      <c r="I3704" s="2" t="s">
        <v>2563</v>
      </c>
      <c r="J3704" s="2">
        <v>4.4</v>
      </c>
    </row>
    <row r="3705">
      <c r="A3705" s="2" t="s">
        <v>464</v>
      </c>
      <c r="B3705" s="2" t="s">
        <v>443</v>
      </c>
      <c r="C3705" s="2" t="s">
        <v>2228</v>
      </c>
      <c r="D3705" s="2" t="s">
        <v>3593</v>
      </c>
      <c r="E3705" s="2"/>
      <c r="F3705" s="2"/>
      <c r="G3705" s="2"/>
      <c r="H3705" s="2"/>
      <c r="I3705" s="2" t="s">
        <v>3098</v>
      </c>
      <c r="J3705" s="2">
        <v>6.6</v>
      </c>
    </row>
    <row r="3706">
      <c r="A3706" s="2" t="s">
        <v>8362</v>
      </c>
      <c r="B3706" s="2" t="s">
        <v>3593</v>
      </c>
      <c r="C3706" s="2"/>
      <c r="D3706" s="2"/>
      <c r="E3706" s="2"/>
      <c r="F3706" s="2"/>
      <c r="G3706" s="2"/>
      <c r="H3706" s="2"/>
      <c r="I3706" s="2" t="s">
        <v>293</v>
      </c>
      <c r="J3706" s="2">
        <v>7.1</v>
      </c>
    </row>
    <row r="3707">
      <c r="A3707" s="2" t="s">
        <v>585</v>
      </c>
      <c r="B3707" s="2" t="s">
        <v>1196</v>
      </c>
      <c r="C3707" s="2"/>
      <c r="D3707" s="2"/>
      <c r="E3707" s="2"/>
      <c r="F3707" s="2"/>
      <c r="G3707" s="2"/>
      <c r="H3707" s="2"/>
      <c r="I3707" s="2" t="s">
        <v>888</v>
      </c>
      <c r="J3707" s="2">
        <v>7.6</v>
      </c>
    </row>
    <row r="3708">
      <c r="A3708" s="2" t="s">
        <v>2228</v>
      </c>
      <c r="B3708" s="2"/>
      <c r="C3708" s="2"/>
      <c r="D3708" s="2"/>
      <c r="E3708" s="2"/>
      <c r="F3708" s="2"/>
      <c r="G3708" s="2"/>
      <c r="H3708" s="2"/>
      <c r="I3708" s="2" t="s">
        <v>2228</v>
      </c>
      <c r="J3708" s="2">
        <v>4.6</v>
      </c>
    </row>
    <row r="3709">
      <c r="A3709" s="2" t="s">
        <v>1196</v>
      </c>
      <c r="B3709" s="2" t="s">
        <v>7872</v>
      </c>
      <c r="C3709" s="2"/>
      <c r="D3709" s="2"/>
      <c r="E3709" s="2"/>
      <c r="F3709" s="2"/>
      <c r="G3709" s="2"/>
      <c r="H3709" s="2"/>
      <c r="I3709" s="2" t="s">
        <v>2265</v>
      </c>
      <c r="J3709" s="2">
        <v>6.8</v>
      </c>
    </row>
    <row r="3710">
      <c r="A3710" s="2" t="s">
        <v>585</v>
      </c>
      <c r="B3710" s="2" t="s">
        <v>8361</v>
      </c>
      <c r="C3710" s="2" t="s">
        <v>8362</v>
      </c>
      <c r="D3710" s="2"/>
      <c r="E3710" s="2"/>
      <c r="F3710" s="2"/>
      <c r="G3710" s="2"/>
      <c r="H3710" s="2"/>
      <c r="I3710" s="2" t="s">
        <v>4317</v>
      </c>
      <c r="J3710" s="2">
        <v>7.1</v>
      </c>
    </row>
    <row r="3711">
      <c r="A3711" s="2" t="s">
        <v>585</v>
      </c>
      <c r="B3711" s="2" t="s">
        <v>443</v>
      </c>
      <c r="C3711" s="2" t="s">
        <v>2228</v>
      </c>
      <c r="D3711" s="2" t="s">
        <v>3593</v>
      </c>
      <c r="E3711" s="2"/>
      <c r="F3711" s="2"/>
      <c r="G3711" s="2"/>
      <c r="H3711" s="2"/>
      <c r="I3711" s="2" t="s">
        <v>2793</v>
      </c>
      <c r="J3711" s="2">
        <v>4.9</v>
      </c>
    </row>
    <row r="3712">
      <c r="A3712" s="2" t="s">
        <v>4624</v>
      </c>
      <c r="B3712" s="2" t="s">
        <v>8361</v>
      </c>
      <c r="C3712" s="2" t="s">
        <v>1196</v>
      </c>
      <c r="D3712" s="2" t="s">
        <v>3593</v>
      </c>
      <c r="E3712" s="2"/>
      <c r="F3712" s="2"/>
      <c r="G3712" s="2"/>
      <c r="H3712" s="2"/>
      <c r="I3712" s="2" t="s">
        <v>1983</v>
      </c>
      <c r="J3712" s="2">
        <v>7.3</v>
      </c>
    </row>
    <row r="3713">
      <c r="A3713" s="2" t="s">
        <v>330</v>
      </c>
      <c r="B3713" s="2" t="s">
        <v>1196</v>
      </c>
      <c r="C3713" s="2" t="s">
        <v>6284</v>
      </c>
      <c r="D3713" s="2" t="s">
        <v>443</v>
      </c>
      <c r="E3713" s="2" t="s">
        <v>4259</v>
      </c>
      <c r="F3713" s="2"/>
      <c r="G3713" s="2"/>
      <c r="H3713" s="2"/>
      <c r="I3713" s="2" t="s">
        <v>6109</v>
      </c>
      <c r="J3713" s="2">
        <v>7.2</v>
      </c>
    </row>
    <row r="3714">
      <c r="A3714" s="2" t="s">
        <v>443</v>
      </c>
      <c r="B3714" s="2" t="s">
        <v>2228</v>
      </c>
      <c r="C3714" s="2" t="s">
        <v>3593</v>
      </c>
      <c r="D3714" s="2"/>
      <c r="E3714" s="2"/>
      <c r="F3714" s="2"/>
      <c r="G3714" s="2"/>
      <c r="H3714" s="2"/>
      <c r="I3714" s="2" t="s">
        <v>3367</v>
      </c>
      <c r="J3714" s="2">
        <v>5.0</v>
      </c>
    </row>
    <row r="3715">
      <c r="A3715" s="2" t="s">
        <v>4624</v>
      </c>
      <c r="B3715" s="2" t="s">
        <v>1196</v>
      </c>
      <c r="C3715" s="2"/>
      <c r="D3715" s="2"/>
      <c r="E3715" s="2"/>
      <c r="F3715" s="2"/>
      <c r="G3715" s="2"/>
      <c r="H3715" s="2"/>
      <c r="I3715" s="2" t="s">
        <v>540</v>
      </c>
      <c r="J3715" s="2">
        <v>8.2</v>
      </c>
    </row>
    <row r="3716">
      <c r="A3716" s="2" t="s">
        <v>4624</v>
      </c>
      <c r="B3716" s="2" t="s">
        <v>1196</v>
      </c>
      <c r="C3716" s="2"/>
      <c r="D3716" s="2"/>
      <c r="E3716" s="2"/>
      <c r="F3716" s="2"/>
      <c r="G3716" s="2"/>
      <c r="H3716" s="2"/>
      <c r="I3716" s="2" t="s">
        <v>540</v>
      </c>
      <c r="J3716" s="2">
        <v>8.0</v>
      </c>
    </row>
    <row r="3717">
      <c r="A3717" s="2" t="s">
        <v>2228</v>
      </c>
      <c r="B3717" s="2" t="s">
        <v>4259</v>
      </c>
      <c r="C3717" s="2" t="s">
        <v>3593</v>
      </c>
      <c r="D3717" s="2"/>
      <c r="E3717" s="2"/>
      <c r="F3717" s="2"/>
      <c r="G3717" s="2"/>
      <c r="H3717" s="2"/>
      <c r="I3717" s="2" t="s">
        <v>1514</v>
      </c>
      <c r="J3717" s="2">
        <v>5.2</v>
      </c>
    </row>
    <row r="3718">
      <c r="A3718" s="2" t="s">
        <v>8362</v>
      </c>
      <c r="B3718" s="2" t="s">
        <v>3593</v>
      </c>
      <c r="C3718" s="2"/>
      <c r="D3718" s="2"/>
      <c r="E3718" s="2"/>
      <c r="F3718" s="2"/>
      <c r="G3718" s="2"/>
      <c r="H3718" s="2"/>
      <c r="I3718" s="2" t="s">
        <v>293</v>
      </c>
      <c r="J3718" s="2">
        <v>8.5</v>
      </c>
    </row>
    <row r="3719">
      <c r="A3719" s="2" t="s">
        <v>2228</v>
      </c>
      <c r="B3719" s="2" t="s">
        <v>8362</v>
      </c>
      <c r="C3719" s="2"/>
      <c r="D3719" s="2"/>
      <c r="E3719" s="2"/>
      <c r="F3719" s="2"/>
      <c r="G3719" s="2"/>
      <c r="H3719" s="2"/>
      <c r="I3719" s="2" t="s">
        <v>1777</v>
      </c>
      <c r="J3719" s="2">
        <v>6.5</v>
      </c>
    </row>
    <row r="3720">
      <c r="A3720" s="2" t="s">
        <v>585</v>
      </c>
      <c r="B3720" s="2"/>
      <c r="C3720" s="2"/>
      <c r="D3720" s="2"/>
      <c r="E3720" s="2"/>
      <c r="F3720" s="2"/>
      <c r="G3720" s="2"/>
      <c r="H3720" s="2"/>
      <c r="I3720" s="2" t="s">
        <v>585</v>
      </c>
      <c r="J3720" s="2">
        <v>7.4</v>
      </c>
    </row>
    <row r="3721">
      <c r="A3721" s="2" t="s">
        <v>1196</v>
      </c>
      <c r="B3721" s="2" t="s">
        <v>4153</v>
      </c>
      <c r="C3721" s="2"/>
      <c r="D3721" s="2"/>
      <c r="E3721" s="2"/>
      <c r="F3721" s="2"/>
      <c r="G3721" s="2"/>
      <c r="H3721" s="2"/>
      <c r="I3721" s="2" t="s">
        <v>2162</v>
      </c>
      <c r="J3721" s="2">
        <v>7.7</v>
      </c>
    </row>
    <row r="3722">
      <c r="A3722" s="2" t="s">
        <v>585</v>
      </c>
      <c r="B3722" s="2" t="s">
        <v>1196</v>
      </c>
      <c r="C3722" s="2"/>
      <c r="D3722" s="2"/>
      <c r="E3722" s="2"/>
      <c r="F3722" s="2"/>
      <c r="G3722" s="2"/>
      <c r="H3722" s="2"/>
      <c r="I3722" s="2" t="s">
        <v>888</v>
      </c>
      <c r="J3722" s="2">
        <v>7.4</v>
      </c>
    </row>
    <row r="3723">
      <c r="A3723" s="2" t="s">
        <v>585</v>
      </c>
      <c r="B3723" s="2" t="s">
        <v>1196</v>
      </c>
      <c r="C3723" s="2" t="s">
        <v>4153</v>
      </c>
      <c r="D3723" s="2" t="s">
        <v>6837</v>
      </c>
      <c r="E3723" s="2"/>
      <c r="F3723" s="2"/>
      <c r="G3723" s="2"/>
      <c r="H3723" s="2"/>
      <c r="I3723" s="2" t="s">
        <v>2018</v>
      </c>
      <c r="J3723" s="2">
        <v>5.1</v>
      </c>
    </row>
    <row r="3724">
      <c r="A3724" s="2" t="s">
        <v>330</v>
      </c>
      <c r="B3724" s="2" t="s">
        <v>1196</v>
      </c>
      <c r="C3724" s="2" t="s">
        <v>6284</v>
      </c>
      <c r="D3724" s="2" t="s">
        <v>6837</v>
      </c>
      <c r="E3724" s="2" t="s">
        <v>5212</v>
      </c>
      <c r="F3724" s="2"/>
      <c r="G3724" s="2"/>
      <c r="H3724" s="2"/>
      <c r="I3724" s="2" t="s">
        <v>6126</v>
      </c>
      <c r="J3724" s="2">
        <v>7.3</v>
      </c>
    </row>
    <row r="3725">
      <c r="A3725" s="2" t="s">
        <v>3985</v>
      </c>
      <c r="B3725" s="2" t="s">
        <v>585</v>
      </c>
      <c r="C3725" s="2" t="s">
        <v>6284</v>
      </c>
      <c r="D3725" s="2"/>
      <c r="E3725" s="2"/>
      <c r="F3725" s="2"/>
      <c r="G3725" s="2"/>
      <c r="H3725" s="2"/>
      <c r="I3725" s="2" t="s">
        <v>1041</v>
      </c>
      <c r="J3725" s="2">
        <v>5.0</v>
      </c>
    </row>
    <row r="3726">
      <c r="A3726" s="2" t="s">
        <v>1196</v>
      </c>
      <c r="B3726" s="2"/>
      <c r="C3726" s="2"/>
      <c r="D3726" s="2"/>
      <c r="E3726" s="2"/>
      <c r="F3726" s="2"/>
      <c r="G3726" s="2"/>
      <c r="H3726" s="2"/>
      <c r="I3726" s="2" t="s">
        <v>1196</v>
      </c>
      <c r="J3726" s="2">
        <v>7.2</v>
      </c>
    </row>
    <row r="3727">
      <c r="A3727" s="2" t="s">
        <v>4624</v>
      </c>
      <c r="B3727" s="2" t="s">
        <v>1196</v>
      </c>
      <c r="C3727" s="2"/>
      <c r="D3727" s="2"/>
      <c r="E3727" s="2"/>
      <c r="F3727" s="2"/>
      <c r="G3727" s="2"/>
      <c r="H3727" s="2"/>
      <c r="I3727" s="2" t="s">
        <v>540</v>
      </c>
      <c r="J3727" s="2">
        <v>6.7</v>
      </c>
    </row>
    <row r="3728">
      <c r="A3728" s="2" t="s">
        <v>585</v>
      </c>
      <c r="B3728" s="2" t="s">
        <v>1196</v>
      </c>
      <c r="C3728" s="2"/>
      <c r="D3728" s="2"/>
      <c r="E3728" s="2"/>
      <c r="F3728" s="2"/>
      <c r="G3728" s="2"/>
      <c r="H3728" s="2"/>
      <c r="I3728" s="2" t="s">
        <v>888</v>
      </c>
      <c r="J3728" s="2">
        <v>6.4</v>
      </c>
    </row>
    <row r="3729">
      <c r="A3729" s="2" t="s">
        <v>4624</v>
      </c>
      <c r="B3729" s="2" t="s">
        <v>1196</v>
      </c>
      <c r="C3729" s="2" t="s">
        <v>8364</v>
      </c>
      <c r="D3729" s="2"/>
      <c r="E3729" s="2"/>
      <c r="F3729" s="2"/>
      <c r="G3729" s="2"/>
      <c r="H3729" s="2"/>
      <c r="I3729" s="2" t="s">
        <v>572</v>
      </c>
      <c r="J3729" s="2">
        <v>7.1</v>
      </c>
    </row>
    <row r="3730">
      <c r="A3730" s="2" t="s">
        <v>585</v>
      </c>
      <c r="B3730" s="2" t="s">
        <v>1196</v>
      </c>
      <c r="C3730" s="2"/>
      <c r="D3730" s="2"/>
      <c r="E3730" s="2"/>
      <c r="F3730" s="2"/>
      <c r="G3730" s="2"/>
      <c r="H3730" s="2"/>
      <c r="I3730" s="2" t="s">
        <v>888</v>
      </c>
      <c r="J3730" s="2">
        <v>5.6</v>
      </c>
    </row>
    <row r="3731">
      <c r="A3731" s="2" t="s">
        <v>1196</v>
      </c>
      <c r="B3731" s="2" t="s">
        <v>6837</v>
      </c>
      <c r="C3731" s="2" t="s">
        <v>3593</v>
      </c>
      <c r="D3731" s="2"/>
      <c r="E3731" s="2"/>
      <c r="F3731" s="2"/>
      <c r="G3731" s="2"/>
      <c r="H3731" s="2"/>
      <c r="I3731" s="2" t="s">
        <v>3092</v>
      </c>
      <c r="J3731" s="2">
        <v>6.2</v>
      </c>
    </row>
    <row r="3732">
      <c r="A3732" s="2" t="s">
        <v>2228</v>
      </c>
      <c r="B3732" s="2" t="s">
        <v>8362</v>
      </c>
      <c r="C3732" s="2" t="s">
        <v>3593</v>
      </c>
      <c r="D3732" s="2"/>
      <c r="E3732" s="2"/>
      <c r="F3732" s="2"/>
      <c r="G3732" s="2"/>
      <c r="H3732" s="2"/>
      <c r="I3732" s="2" t="s">
        <v>1059</v>
      </c>
      <c r="J3732" s="2">
        <v>6.1</v>
      </c>
    </row>
    <row r="3733">
      <c r="A3733" s="2" t="s">
        <v>1196</v>
      </c>
      <c r="B3733" s="2" t="s">
        <v>3593</v>
      </c>
      <c r="C3733" s="2"/>
      <c r="D3733" s="2"/>
      <c r="E3733" s="2"/>
      <c r="F3733" s="2"/>
      <c r="G3733" s="2"/>
      <c r="H3733" s="2"/>
      <c r="I3733" s="2" t="s">
        <v>1422</v>
      </c>
      <c r="J3733" s="2">
        <v>5.2</v>
      </c>
    </row>
    <row r="3734">
      <c r="A3734" s="2" t="s">
        <v>1196</v>
      </c>
      <c r="B3734" s="2"/>
      <c r="C3734" s="2"/>
      <c r="D3734" s="2"/>
      <c r="E3734" s="2"/>
      <c r="F3734" s="2"/>
      <c r="G3734" s="2"/>
      <c r="H3734" s="2"/>
      <c r="I3734" s="2" t="s">
        <v>1196</v>
      </c>
      <c r="J3734" s="2">
        <v>7.3</v>
      </c>
    </row>
    <row r="3735">
      <c r="A3735" s="2" t="s">
        <v>1196</v>
      </c>
      <c r="B3735" s="2"/>
      <c r="C3735" s="2"/>
      <c r="D3735" s="2"/>
      <c r="E3735" s="2"/>
      <c r="F3735" s="2"/>
      <c r="G3735" s="2"/>
      <c r="H3735" s="2"/>
      <c r="I3735" s="2" t="s">
        <v>1196</v>
      </c>
      <c r="J3735" s="2">
        <v>7.5</v>
      </c>
    </row>
    <row r="3736">
      <c r="A3736" s="2" t="s">
        <v>1196</v>
      </c>
      <c r="B3736" s="2" t="s">
        <v>7872</v>
      </c>
      <c r="C3736" s="2"/>
      <c r="D3736" s="2"/>
      <c r="E3736" s="2"/>
      <c r="F3736" s="2"/>
      <c r="G3736" s="2"/>
      <c r="H3736" s="2"/>
      <c r="I3736" s="2" t="s">
        <v>2265</v>
      </c>
      <c r="J3736" s="2">
        <v>6.6</v>
      </c>
    </row>
    <row r="3737">
      <c r="A3737" s="2" t="s">
        <v>464</v>
      </c>
      <c r="B3737" s="2" t="s">
        <v>8361</v>
      </c>
      <c r="C3737" s="2" t="s">
        <v>3593</v>
      </c>
      <c r="D3737" s="2"/>
      <c r="E3737" s="2"/>
      <c r="F3737" s="2"/>
      <c r="G3737" s="2"/>
      <c r="H3737" s="2"/>
      <c r="I3737" s="2" t="s">
        <v>116</v>
      </c>
      <c r="J3737" s="2">
        <v>6.4</v>
      </c>
    </row>
    <row r="3738">
      <c r="A3738" s="2" t="s">
        <v>330</v>
      </c>
      <c r="B3738" s="2" t="s">
        <v>2228</v>
      </c>
      <c r="C3738" s="2"/>
      <c r="D3738" s="2"/>
      <c r="E3738" s="2"/>
      <c r="F3738" s="2"/>
      <c r="G3738" s="2"/>
      <c r="H3738" s="2"/>
      <c r="I3738" s="2" t="s">
        <v>6149</v>
      </c>
      <c r="J3738" s="2">
        <v>4.5</v>
      </c>
    </row>
    <row r="3739">
      <c r="A3739" s="2" t="s">
        <v>585</v>
      </c>
      <c r="B3739" s="2" t="s">
        <v>6284</v>
      </c>
      <c r="C3739" s="2" t="s">
        <v>6837</v>
      </c>
      <c r="D3739" s="2"/>
      <c r="E3739" s="2"/>
      <c r="F3739" s="2"/>
      <c r="G3739" s="2"/>
      <c r="H3739" s="2"/>
      <c r="I3739" s="2" t="s">
        <v>956</v>
      </c>
      <c r="J3739" s="2">
        <v>6.6</v>
      </c>
    </row>
    <row r="3740">
      <c r="A3740" s="2" t="s">
        <v>8361</v>
      </c>
      <c r="B3740" s="2" t="s">
        <v>1196</v>
      </c>
      <c r="C3740" s="2"/>
      <c r="D3740" s="2"/>
      <c r="E3740" s="2"/>
      <c r="F3740" s="2"/>
      <c r="G3740" s="2"/>
      <c r="H3740" s="2"/>
      <c r="I3740" s="2" t="s">
        <v>683</v>
      </c>
      <c r="J3740" s="2">
        <v>5.3</v>
      </c>
    </row>
    <row r="3741">
      <c r="A3741" s="2" t="s">
        <v>2228</v>
      </c>
      <c r="B3741" s="2" t="s">
        <v>3593</v>
      </c>
      <c r="C3741" s="2"/>
      <c r="D3741" s="2"/>
      <c r="E3741" s="2"/>
      <c r="F3741" s="2"/>
      <c r="G3741" s="2"/>
      <c r="H3741" s="2"/>
      <c r="I3741" s="2" t="s">
        <v>1929</v>
      </c>
      <c r="J3741" s="2">
        <v>4.9</v>
      </c>
    </row>
    <row r="3742">
      <c r="A3742" s="2" t="s">
        <v>330</v>
      </c>
      <c r="B3742" s="2" t="s">
        <v>585</v>
      </c>
      <c r="C3742" s="2" t="s">
        <v>1196</v>
      </c>
      <c r="D3742" s="2" t="s">
        <v>6837</v>
      </c>
      <c r="E3742" s="2"/>
      <c r="F3742" s="2"/>
      <c r="G3742" s="2"/>
      <c r="H3742" s="2"/>
      <c r="I3742" s="2" t="s">
        <v>3935</v>
      </c>
      <c r="J3742" s="2">
        <v>7.7</v>
      </c>
    </row>
    <row r="3743">
      <c r="A3743" s="2" t="s">
        <v>585</v>
      </c>
      <c r="B3743" s="2" t="s">
        <v>2228</v>
      </c>
      <c r="C3743" s="2"/>
      <c r="D3743" s="2"/>
      <c r="E3743" s="2"/>
      <c r="F3743" s="2"/>
      <c r="G3743" s="2"/>
      <c r="H3743" s="2"/>
      <c r="I3743" s="2" t="s">
        <v>2620</v>
      </c>
      <c r="J3743" s="2">
        <v>8.0</v>
      </c>
    </row>
    <row r="3744">
      <c r="A3744" s="2" t="s">
        <v>1196</v>
      </c>
      <c r="B3744" s="2" t="s">
        <v>2228</v>
      </c>
      <c r="C3744" s="2" t="s">
        <v>3593</v>
      </c>
      <c r="D3744" s="2"/>
      <c r="E3744" s="2"/>
      <c r="F3744" s="2"/>
      <c r="G3744" s="2"/>
      <c r="H3744" s="2"/>
      <c r="I3744" s="2" t="s">
        <v>1535</v>
      </c>
      <c r="J3744" s="2">
        <v>3.8</v>
      </c>
    </row>
    <row r="3745">
      <c r="A3745" s="2" t="s">
        <v>1196</v>
      </c>
      <c r="B3745" s="2" t="s">
        <v>8362</v>
      </c>
      <c r="C3745" s="2"/>
      <c r="D3745" s="2"/>
      <c r="E3745" s="2"/>
      <c r="F3745" s="2"/>
      <c r="G3745" s="2"/>
      <c r="H3745" s="2"/>
      <c r="I3745" s="2" t="s">
        <v>2791</v>
      </c>
      <c r="J3745" s="2">
        <v>7.6</v>
      </c>
    </row>
    <row r="3746">
      <c r="A3746" s="2" t="s">
        <v>2228</v>
      </c>
      <c r="B3746" s="2" t="s">
        <v>3593</v>
      </c>
      <c r="C3746" s="2"/>
      <c r="D3746" s="2"/>
      <c r="E3746" s="2"/>
      <c r="F3746" s="2"/>
      <c r="G3746" s="2"/>
      <c r="H3746" s="2"/>
      <c r="I3746" s="2" t="s">
        <v>1929</v>
      </c>
      <c r="J3746" s="2">
        <v>5.9</v>
      </c>
    </row>
    <row r="3747">
      <c r="A3747" s="2" t="s">
        <v>2228</v>
      </c>
      <c r="B3747" s="2" t="s">
        <v>8362</v>
      </c>
      <c r="C3747" s="2"/>
      <c r="D3747" s="2"/>
      <c r="E3747" s="2"/>
      <c r="F3747" s="2"/>
      <c r="G3747" s="2"/>
      <c r="H3747" s="2"/>
      <c r="I3747" s="2" t="s">
        <v>1777</v>
      </c>
      <c r="J3747" s="2">
        <v>6.2</v>
      </c>
    </row>
    <row r="3748">
      <c r="A3748" s="2" t="s">
        <v>585</v>
      </c>
      <c r="B3748" s="2" t="s">
        <v>1196</v>
      </c>
      <c r="C3748" s="2"/>
      <c r="D3748" s="2"/>
      <c r="E3748" s="2"/>
      <c r="F3748" s="2"/>
      <c r="G3748" s="2"/>
      <c r="H3748" s="2"/>
      <c r="I3748" s="2" t="s">
        <v>888</v>
      </c>
      <c r="J3748" s="2">
        <v>7.2</v>
      </c>
    </row>
    <row r="3749">
      <c r="A3749" s="2" t="s">
        <v>464</v>
      </c>
      <c r="B3749" s="2" t="s">
        <v>8361</v>
      </c>
      <c r="C3749" s="2" t="s">
        <v>1196</v>
      </c>
      <c r="D3749" s="2" t="s">
        <v>3593</v>
      </c>
      <c r="E3749" s="2" t="s">
        <v>5212</v>
      </c>
      <c r="F3749" s="2"/>
      <c r="G3749" s="2"/>
      <c r="H3749" s="2"/>
      <c r="I3749" s="2" t="s">
        <v>3553</v>
      </c>
      <c r="J3749" s="2">
        <v>6.3</v>
      </c>
    </row>
    <row r="3750">
      <c r="A3750" s="2" t="s">
        <v>2228</v>
      </c>
      <c r="B3750" s="2" t="s">
        <v>8362</v>
      </c>
      <c r="C3750" s="2" t="s">
        <v>4259</v>
      </c>
      <c r="D3750" s="2" t="s">
        <v>3593</v>
      </c>
      <c r="E3750" s="2"/>
      <c r="F3750" s="2"/>
      <c r="G3750" s="2"/>
      <c r="H3750" s="2"/>
      <c r="I3750" s="2" t="s">
        <v>1494</v>
      </c>
      <c r="J3750" s="2">
        <v>5.2</v>
      </c>
    </row>
    <row r="3751">
      <c r="A3751" s="2" t="s">
        <v>585</v>
      </c>
      <c r="B3751" s="2" t="s">
        <v>1196</v>
      </c>
      <c r="C3751" s="2"/>
      <c r="D3751" s="2"/>
      <c r="E3751" s="2"/>
      <c r="F3751" s="2"/>
      <c r="G3751" s="2"/>
      <c r="H3751" s="2"/>
      <c r="I3751" s="2" t="s">
        <v>888</v>
      </c>
      <c r="J3751" s="2">
        <v>6.9</v>
      </c>
    </row>
    <row r="3752">
      <c r="A3752" s="2" t="s">
        <v>464</v>
      </c>
      <c r="B3752" s="2" t="s">
        <v>3593</v>
      </c>
      <c r="C3752" s="2"/>
      <c r="D3752" s="2"/>
      <c r="E3752" s="2"/>
      <c r="F3752" s="2"/>
      <c r="G3752" s="2"/>
      <c r="H3752" s="2"/>
      <c r="I3752" s="2" t="s">
        <v>22</v>
      </c>
      <c r="J3752" s="2">
        <v>6.8</v>
      </c>
    </row>
    <row r="3753">
      <c r="A3753" s="2" t="s">
        <v>464</v>
      </c>
      <c r="B3753" s="2" t="s">
        <v>330</v>
      </c>
      <c r="C3753" s="2" t="s">
        <v>443</v>
      </c>
      <c r="D3753" s="2"/>
      <c r="E3753" s="2"/>
      <c r="F3753" s="2"/>
      <c r="G3753" s="2"/>
      <c r="H3753" s="2"/>
      <c r="I3753" s="2" t="s">
        <v>15</v>
      </c>
      <c r="J3753" s="2">
        <v>6.2</v>
      </c>
    </row>
    <row r="3754">
      <c r="A3754" s="2" t="s">
        <v>1196</v>
      </c>
      <c r="B3754" s="2" t="s">
        <v>7872</v>
      </c>
      <c r="C3754" s="2" t="s">
        <v>6837</v>
      </c>
      <c r="D3754" s="2" t="s">
        <v>8363</v>
      </c>
      <c r="E3754" s="2"/>
      <c r="F3754" s="2"/>
      <c r="G3754" s="2"/>
      <c r="H3754" s="2"/>
      <c r="I3754" s="2" t="s">
        <v>686</v>
      </c>
      <c r="J3754" s="2">
        <v>6.2</v>
      </c>
    </row>
    <row r="3755">
      <c r="A3755" s="2" t="s">
        <v>585</v>
      </c>
      <c r="B3755" s="2"/>
      <c r="C3755" s="2"/>
      <c r="D3755" s="2"/>
      <c r="E3755" s="2"/>
      <c r="F3755" s="2"/>
      <c r="G3755" s="2"/>
      <c r="H3755" s="2"/>
      <c r="I3755" s="2" t="s">
        <v>585</v>
      </c>
      <c r="J3755" s="2">
        <v>3.5</v>
      </c>
    </row>
    <row r="3756">
      <c r="A3756" s="2" t="s">
        <v>1196</v>
      </c>
      <c r="B3756" s="2" t="s">
        <v>6837</v>
      </c>
      <c r="C3756" s="2"/>
      <c r="D3756" s="2"/>
      <c r="E3756" s="2"/>
      <c r="F3756" s="2"/>
      <c r="G3756" s="2"/>
      <c r="H3756" s="2"/>
      <c r="I3756" s="2" t="s">
        <v>76</v>
      </c>
      <c r="J3756" s="2">
        <v>6.1</v>
      </c>
    </row>
    <row r="3757">
      <c r="A3757" s="2" t="s">
        <v>1196</v>
      </c>
      <c r="B3757" s="2" t="s">
        <v>6837</v>
      </c>
      <c r="C3757" s="2" t="s">
        <v>8363</v>
      </c>
      <c r="D3757" s="2"/>
      <c r="E3757" s="2"/>
      <c r="F3757" s="2"/>
      <c r="G3757" s="2"/>
      <c r="H3757" s="2"/>
      <c r="I3757" s="2" t="s">
        <v>1950</v>
      </c>
      <c r="J3757" s="2">
        <v>6.6</v>
      </c>
    </row>
    <row r="3758">
      <c r="A3758" s="2" t="s">
        <v>585</v>
      </c>
      <c r="B3758" s="2" t="s">
        <v>6837</v>
      </c>
      <c r="C3758" s="2"/>
      <c r="D3758" s="2"/>
      <c r="E3758" s="2"/>
      <c r="F3758" s="2"/>
      <c r="G3758" s="2"/>
      <c r="H3758" s="2"/>
      <c r="I3758" s="2" t="s">
        <v>590</v>
      </c>
      <c r="J3758" s="2">
        <v>4.5</v>
      </c>
    </row>
    <row r="3759">
      <c r="A3759" s="2" t="s">
        <v>464</v>
      </c>
      <c r="B3759" s="2" t="s">
        <v>330</v>
      </c>
      <c r="C3759" s="2" t="s">
        <v>3985</v>
      </c>
      <c r="D3759" s="2" t="s">
        <v>6284</v>
      </c>
      <c r="E3759" s="2" t="s">
        <v>4259</v>
      </c>
      <c r="F3759" s="2"/>
      <c r="G3759" s="2"/>
      <c r="H3759" s="2"/>
      <c r="I3759" s="2" t="s">
        <v>1107</v>
      </c>
      <c r="J3759" s="2">
        <v>5.9</v>
      </c>
    </row>
    <row r="3760">
      <c r="A3760" s="2" t="s">
        <v>585</v>
      </c>
      <c r="B3760" s="2" t="s">
        <v>1196</v>
      </c>
      <c r="C3760" s="2"/>
      <c r="D3760" s="2"/>
      <c r="E3760" s="2"/>
      <c r="F3760" s="2"/>
      <c r="G3760" s="2"/>
      <c r="H3760" s="2"/>
      <c r="I3760" s="2" t="s">
        <v>888</v>
      </c>
      <c r="J3760" s="2">
        <v>6.9</v>
      </c>
    </row>
    <row r="3761">
      <c r="A3761" s="2" t="s">
        <v>585</v>
      </c>
      <c r="B3761" s="2" t="s">
        <v>8361</v>
      </c>
      <c r="C3761" s="2" t="s">
        <v>1196</v>
      </c>
      <c r="D3761" s="2" t="s">
        <v>8362</v>
      </c>
      <c r="E3761" s="2" t="s">
        <v>6837</v>
      </c>
      <c r="F3761" s="2"/>
      <c r="G3761" s="2"/>
      <c r="H3761" s="2"/>
      <c r="I3761" s="2" t="s">
        <v>3900</v>
      </c>
      <c r="J3761" s="2">
        <v>7.7</v>
      </c>
    </row>
    <row r="3762">
      <c r="A3762" s="2" t="s">
        <v>330</v>
      </c>
      <c r="B3762" s="2" t="s">
        <v>1196</v>
      </c>
      <c r="C3762" s="2" t="s">
        <v>6837</v>
      </c>
      <c r="D3762" s="2"/>
      <c r="E3762" s="2"/>
      <c r="F3762" s="2"/>
      <c r="G3762" s="2"/>
      <c r="H3762" s="2"/>
      <c r="I3762" s="2" t="s">
        <v>815</v>
      </c>
      <c r="J3762" s="2">
        <v>6.6</v>
      </c>
    </row>
    <row r="3763">
      <c r="A3763" s="2" t="s">
        <v>2228</v>
      </c>
      <c r="B3763" s="2" t="s">
        <v>3593</v>
      </c>
      <c r="C3763" s="2"/>
      <c r="D3763" s="2"/>
      <c r="E3763" s="2"/>
      <c r="F3763" s="2"/>
      <c r="G3763" s="2"/>
      <c r="H3763" s="2"/>
      <c r="I3763" s="2" t="s">
        <v>1929</v>
      </c>
      <c r="J3763" s="2">
        <v>5.3</v>
      </c>
    </row>
    <row r="3764">
      <c r="A3764" s="2" t="s">
        <v>464</v>
      </c>
      <c r="B3764" s="2" t="s">
        <v>1196</v>
      </c>
      <c r="C3764" s="2" t="s">
        <v>8363</v>
      </c>
      <c r="D3764" s="2"/>
      <c r="E3764" s="2"/>
      <c r="F3764" s="2"/>
      <c r="G3764" s="2"/>
      <c r="H3764" s="2"/>
      <c r="I3764" s="2" t="s">
        <v>514</v>
      </c>
      <c r="J3764" s="2">
        <v>6.3</v>
      </c>
    </row>
    <row r="3765">
      <c r="A3765" s="2" t="s">
        <v>585</v>
      </c>
      <c r="B3765" s="2" t="s">
        <v>1196</v>
      </c>
      <c r="C3765" s="2"/>
      <c r="D3765" s="2"/>
      <c r="E3765" s="2"/>
      <c r="F3765" s="2"/>
      <c r="G3765" s="2"/>
      <c r="H3765" s="2"/>
      <c r="I3765" s="2" t="s">
        <v>888</v>
      </c>
      <c r="J3765" s="2">
        <v>7.0</v>
      </c>
    </row>
    <row r="3766">
      <c r="A3766" s="2" t="s">
        <v>585</v>
      </c>
      <c r="B3766" s="2"/>
      <c r="C3766" s="2"/>
      <c r="D3766" s="2"/>
      <c r="E3766" s="2"/>
      <c r="F3766" s="2"/>
      <c r="G3766" s="2"/>
      <c r="H3766" s="2"/>
      <c r="I3766" s="2" t="s">
        <v>585</v>
      </c>
      <c r="J3766" s="2">
        <v>7.0</v>
      </c>
    </row>
    <row r="3767">
      <c r="A3767" s="2" t="s">
        <v>585</v>
      </c>
      <c r="B3767" s="2" t="s">
        <v>1196</v>
      </c>
      <c r="C3767" s="2"/>
      <c r="D3767" s="2"/>
      <c r="E3767" s="2"/>
      <c r="F3767" s="2"/>
      <c r="G3767" s="2"/>
      <c r="H3767" s="2"/>
      <c r="I3767" s="2" t="s">
        <v>888</v>
      </c>
      <c r="J3767" s="2">
        <v>6.6</v>
      </c>
    </row>
    <row r="3768">
      <c r="A3768" s="2" t="s">
        <v>5212</v>
      </c>
      <c r="B3768" s="2"/>
      <c r="C3768" s="2"/>
      <c r="D3768" s="2"/>
      <c r="E3768" s="2"/>
      <c r="F3768" s="2"/>
      <c r="G3768" s="2"/>
      <c r="H3768" s="2"/>
      <c r="I3768" s="2" t="s">
        <v>5212</v>
      </c>
      <c r="J3768" s="2">
        <v>8.6</v>
      </c>
    </row>
    <row r="3769">
      <c r="A3769" s="2" t="s">
        <v>585</v>
      </c>
      <c r="B3769" s="2" t="s">
        <v>8361</v>
      </c>
      <c r="C3769" s="2" t="s">
        <v>1196</v>
      </c>
      <c r="D3769" s="2" t="s">
        <v>3593</v>
      </c>
      <c r="E3769" s="2"/>
      <c r="F3769" s="2"/>
      <c r="G3769" s="2"/>
      <c r="H3769" s="2"/>
      <c r="I3769" s="2" t="s">
        <v>1850</v>
      </c>
      <c r="J3769" s="2">
        <v>6.4</v>
      </c>
    </row>
    <row r="3770">
      <c r="A3770" s="2" t="s">
        <v>1196</v>
      </c>
      <c r="B3770" s="2" t="s">
        <v>8362</v>
      </c>
      <c r="C3770" s="2" t="s">
        <v>4259</v>
      </c>
      <c r="D3770" s="2"/>
      <c r="E3770" s="2"/>
      <c r="F3770" s="2"/>
      <c r="G3770" s="2"/>
      <c r="H3770" s="2"/>
      <c r="I3770" s="2" t="s">
        <v>1936</v>
      </c>
      <c r="J3770" s="2">
        <v>7.9</v>
      </c>
    </row>
    <row r="3771">
      <c r="A3771" s="2" t="s">
        <v>585</v>
      </c>
      <c r="B3771" s="2"/>
      <c r="C3771" s="2"/>
      <c r="D3771" s="2"/>
      <c r="E3771" s="2"/>
      <c r="F3771" s="2"/>
      <c r="G3771" s="2"/>
      <c r="H3771" s="2"/>
      <c r="I3771" s="2" t="s">
        <v>585</v>
      </c>
      <c r="J3771" s="2">
        <v>5.4</v>
      </c>
    </row>
    <row r="3772">
      <c r="A3772" s="2" t="s">
        <v>25</v>
      </c>
      <c r="B3772" s="2"/>
      <c r="C3772" s="2"/>
      <c r="D3772" s="2"/>
      <c r="E3772" s="2"/>
      <c r="F3772" s="2"/>
      <c r="G3772" s="2"/>
      <c r="H3772" s="2"/>
      <c r="I3772" s="2" t="s">
        <v>25</v>
      </c>
      <c r="J3772" s="2">
        <v>6.9</v>
      </c>
    </row>
    <row r="3773">
      <c r="A3773" s="2" t="s">
        <v>1196</v>
      </c>
      <c r="B3773" s="2"/>
      <c r="C3773" s="2"/>
      <c r="D3773" s="2"/>
      <c r="E3773" s="2"/>
      <c r="F3773" s="2"/>
      <c r="G3773" s="2"/>
      <c r="H3773" s="2"/>
      <c r="I3773" s="2" t="s">
        <v>1196</v>
      </c>
      <c r="J3773" s="2">
        <v>7.7</v>
      </c>
    </row>
    <row r="3774">
      <c r="A3774" s="2" t="s">
        <v>1196</v>
      </c>
      <c r="B3774" s="2"/>
      <c r="C3774" s="2"/>
      <c r="D3774" s="2"/>
      <c r="E3774" s="2"/>
      <c r="F3774" s="2"/>
      <c r="G3774" s="2"/>
      <c r="H3774" s="2"/>
      <c r="I3774" s="2" t="s">
        <v>1196</v>
      </c>
      <c r="J3774" s="2">
        <v>7.2</v>
      </c>
    </row>
    <row r="3775">
      <c r="A3775" s="2" t="s">
        <v>585</v>
      </c>
      <c r="B3775" s="2" t="s">
        <v>1196</v>
      </c>
      <c r="C3775" s="2"/>
      <c r="D3775" s="2"/>
      <c r="E3775" s="2"/>
      <c r="F3775" s="2"/>
      <c r="G3775" s="2"/>
      <c r="H3775" s="2"/>
      <c r="I3775" s="2" t="s">
        <v>888</v>
      </c>
      <c r="J3775" s="2">
        <v>6.8</v>
      </c>
    </row>
    <row r="3776">
      <c r="A3776" s="2" t="s">
        <v>585</v>
      </c>
      <c r="B3776" s="2" t="s">
        <v>4153</v>
      </c>
      <c r="C3776" s="2" t="s">
        <v>4259</v>
      </c>
      <c r="D3776" s="2"/>
      <c r="E3776" s="2"/>
      <c r="F3776" s="2"/>
      <c r="G3776" s="2"/>
      <c r="H3776" s="2"/>
      <c r="I3776" s="2" t="s">
        <v>6209</v>
      </c>
      <c r="J3776" s="2">
        <v>6.2</v>
      </c>
    </row>
    <row r="3777">
      <c r="A3777" s="2" t="s">
        <v>4624</v>
      </c>
      <c r="B3777" s="2" t="s">
        <v>8361</v>
      </c>
      <c r="C3777" s="2" t="s">
        <v>1196</v>
      </c>
      <c r="D3777" s="2" t="s">
        <v>6837</v>
      </c>
      <c r="E3777" s="2" t="s">
        <v>3593</v>
      </c>
      <c r="F3777" s="2"/>
      <c r="G3777" s="2"/>
      <c r="H3777" s="2"/>
      <c r="I3777" s="2" t="s">
        <v>6211</v>
      </c>
      <c r="J3777" s="2">
        <v>7.4</v>
      </c>
    </row>
    <row r="3778">
      <c r="A3778" s="2" t="s">
        <v>1196</v>
      </c>
      <c r="B3778" s="2"/>
      <c r="C3778" s="2"/>
      <c r="D3778" s="2"/>
      <c r="E3778" s="2"/>
      <c r="F3778" s="2"/>
      <c r="G3778" s="2"/>
      <c r="H3778" s="2"/>
      <c r="I3778" s="2" t="s">
        <v>1196</v>
      </c>
      <c r="J3778" s="2">
        <v>4.6</v>
      </c>
    </row>
    <row r="3779">
      <c r="A3779" s="2" t="s">
        <v>585</v>
      </c>
      <c r="B3779" s="2" t="s">
        <v>1196</v>
      </c>
      <c r="C3779" s="2"/>
      <c r="D3779" s="2"/>
      <c r="E3779" s="2"/>
      <c r="F3779" s="2"/>
      <c r="G3779" s="2"/>
      <c r="H3779" s="2"/>
      <c r="I3779" s="2" t="s">
        <v>888</v>
      </c>
      <c r="J3779" s="2">
        <v>6.4</v>
      </c>
    </row>
    <row r="3780">
      <c r="A3780" s="2" t="s">
        <v>585</v>
      </c>
      <c r="B3780" s="2" t="s">
        <v>8361</v>
      </c>
      <c r="C3780" s="2" t="s">
        <v>1196</v>
      </c>
      <c r="D3780" s="2" t="s">
        <v>8362</v>
      </c>
      <c r="E3780" s="2" t="s">
        <v>3593</v>
      </c>
      <c r="F3780" s="2"/>
      <c r="G3780" s="2"/>
      <c r="H3780" s="2"/>
      <c r="I3780" s="2" t="s">
        <v>6216</v>
      </c>
      <c r="J3780" s="2">
        <v>7.0</v>
      </c>
    </row>
    <row r="3781">
      <c r="A3781" s="2" t="s">
        <v>1196</v>
      </c>
      <c r="B3781" s="2" t="s">
        <v>3593</v>
      </c>
      <c r="C3781" s="2"/>
      <c r="D3781" s="2"/>
      <c r="E3781" s="2"/>
      <c r="F3781" s="2"/>
      <c r="G3781" s="2"/>
      <c r="H3781" s="2"/>
      <c r="I3781" s="2" t="s">
        <v>1422</v>
      </c>
      <c r="J3781" s="2">
        <v>7.7</v>
      </c>
    </row>
    <row r="3782">
      <c r="A3782" s="2" t="s">
        <v>8361</v>
      </c>
      <c r="B3782" s="2" t="s">
        <v>1196</v>
      </c>
      <c r="C3782" s="2"/>
      <c r="D3782" s="2"/>
      <c r="E3782" s="2"/>
      <c r="F3782" s="2"/>
      <c r="G3782" s="2"/>
      <c r="H3782" s="2"/>
      <c r="I3782" s="2" t="s">
        <v>683</v>
      </c>
      <c r="J3782" s="2">
        <v>6.8</v>
      </c>
    </row>
    <row r="3783">
      <c r="A3783" s="2" t="s">
        <v>4624</v>
      </c>
      <c r="B3783" s="2" t="s">
        <v>8361</v>
      </c>
      <c r="C3783" s="2" t="s">
        <v>1196</v>
      </c>
      <c r="D3783" s="2" t="s">
        <v>8362</v>
      </c>
      <c r="E3783" s="2" t="s">
        <v>3593</v>
      </c>
      <c r="F3783" s="2"/>
      <c r="G3783" s="2"/>
      <c r="H3783" s="2"/>
      <c r="I3783" s="2" t="s">
        <v>6221</v>
      </c>
      <c r="J3783" s="2">
        <v>7.0</v>
      </c>
    </row>
    <row r="3784">
      <c r="A3784" s="2" t="s">
        <v>1196</v>
      </c>
      <c r="B3784" s="2"/>
      <c r="C3784" s="2"/>
      <c r="D3784" s="2"/>
      <c r="E3784" s="2"/>
      <c r="F3784" s="2"/>
      <c r="G3784" s="2"/>
      <c r="H3784" s="2"/>
      <c r="I3784" s="2" t="s">
        <v>1196</v>
      </c>
      <c r="J3784" s="2">
        <v>7.0</v>
      </c>
    </row>
    <row r="3785">
      <c r="A3785" s="2" t="s">
        <v>4624</v>
      </c>
      <c r="B3785" s="2" t="s">
        <v>8361</v>
      </c>
      <c r="C3785" s="2" t="s">
        <v>1196</v>
      </c>
      <c r="D3785" s="2" t="s">
        <v>3593</v>
      </c>
      <c r="E3785" s="2"/>
      <c r="F3785" s="2"/>
      <c r="G3785" s="2"/>
      <c r="H3785" s="2"/>
      <c r="I3785" s="2" t="s">
        <v>1983</v>
      </c>
      <c r="J3785" s="2">
        <v>6.3</v>
      </c>
    </row>
    <row r="3786">
      <c r="A3786" s="2" t="s">
        <v>8361</v>
      </c>
      <c r="B3786" s="2" t="s">
        <v>2228</v>
      </c>
      <c r="C3786" s="2" t="s">
        <v>4153</v>
      </c>
      <c r="D3786" s="2" t="s">
        <v>3593</v>
      </c>
      <c r="E3786" s="2"/>
      <c r="F3786" s="2"/>
      <c r="G3786" s="2"/>
      <c r="H3786" s="2"/>
      <c r="I3786" s="2" t="s">
        <v>6227</v>
      </c>
      <c r="J3786" s="2">
        <v>7.1</v>
      </c>
    </row>
    <row r="3787">
      <c r="A3787" s="2" t="s">
        <v>585</v>
      </c>
      <c r="B3787" s="2" t="s">
        <v>1196</v>
      </c>
      <c r="C3787" s="2" t="s">
        <v>6837</v>
      </c>
      <c r="D3787" s="2"/>
      <c r="E3787" s="2"/>
      <c r="F3787" s="2"/>
      <c r="G3787" s="2"/>
      <c r="H3787" s="2"/>
      <c r="I3787" s="2" t="s">
        <v>495</v>
      </c>
      <c r="J3787" s="2">
        <v>5.6</v>
      </c>
    </row>
    <row r="3788">
      <c r="A3788" s="2" t="s">
        <v>1196</v>
      </c>
      <c r="B3788" s="2" t="s">
        <v>8362</v>
      </c>
      <c r="C3788" s="2" t="s">
        <v>4259</v>
      </c>
      <c r="D3788" s="2"/>
      <c r="E3788" s="2"/>
      <c r="F3788" s="2"/>
      <c r="G3788" s="2"/>
      <c r="H3788" s="2"/>
      <c r="I3788" s="2" t="s">
        <v>1936</v>
      </c>
      <c r="J3788" s="2">
        <v>4.4</v>
      </c>
    </row>
    <row r="3789">
      <c r="A3789" s="2" t="s">
        <v>585</v>
      </c>
      <c r="B3789" s="2" t="s">
        <v>8361</v>
      </c>
      <c r="C3789" s="2" t="s">
        <v>1196</v>
      </c>
      <c r="D3789" s="2"/>
      <c r="E3789" s="2"/>
      <c r="F3789" s="2"/>
      <c r="G3789" s="2"/>
      <c r="H3789" s="2"/>
      <c r="I3789" s="2" t="s">
        <v>3182</v>
      </c>
      <c r="J3789" s="2">
        <v>7.1</v>
      </c>
    </row>
    <row r="3790">
      <c r="A3790" s="2" t="s">
        <v>8361</v>
      </c>
      <c r="B3790" s="2" t="s">
        <v>1196</v>
      </c>
      <c r="C3790" s="2" t="s">
        <v>3593</v>
      </c>
      <c r="D3790" s="2"/>
      <c r="E3790" s="2"/>
      <c r="F3790" s="2"/>
      <c r="G3790" s="2"/>
      <c r="H3790" s="2"/>
      <c r="I3790" s="2" t="s">
        <v>751</v>
      </c>
      <c r="J3790" s="2">
        <v>6.1</v>
      </c>
    </row>
    <row r="3791">
      <c r="A3791" s="2" t="s">
        <v>4624</v>
      </c>
      <c r="B3791" s="2" t="s">
        <v>1196</v>
      </c>
      <c r="C3791" s="2" t="s">
        <v>7872</v>
      </c>
      <c r="D3791" s="2"/>
      <c r="E3791" s="2"/>
      <c r="F3791" s="2"/>
      <c r="G3791" s="2"/>
      <c r="H3791" s="2"/>
      <c r="I3791" s="2" t="s">
        <v>2073</v>
      </c>
      <c r="J3791" s="2">
        <v>7.4</v>
      </c>
    </row>
    <row r="3792">
      <c r="A3792" s="2" t="s">
        <v>8361</v>
      </c>
      <c r="B3792" s="2" t="s">
        <v>25</v>
      </c>
      <c r="C3792" s="2" t="s">
        <v>8363</v>
      </c>
      <c r="D3792" s="2"/>
      <c r="E3792" s="2"/>
      <c r="F3792" s="2"/>
      <c r="G3792" s="2"/>
      <c r="H3792" s="2"/>
      <c r="I3792" s="2" t="s">
        <v>6238</v>
      </c>
      <c r="J3792" s="2">
        <v>7.5</v>
      </c>
    </row>
    <row r="3793">
      <c r="A3793" s="2" t="s">
        <v>1196</v>
      </c>
      <c r="B3793" s="2"/>
      <c r="C3793" s="2"/>
      <c r="D3793" s="2"/>
      <c r="E3793" s="2"/>
      <c r="F3793" s="2"/>
      <c r="G3793" s="2"/>
      <c r="H3793" s="2"/>
      <c r="I3793" s="2" t="s">
        <v>1196</v>
      </c>
      <c r="J3793" s="2">
        <v>7.2</v>
      </c>
    </row>
    <row r="3794">
      <c r="A3794" s="2" t="s">
        <v>585</v>
      </c>
      <c r="B3794" s="2" t="s">
        <v>2228</v>
      </c>
      <c r="C3794" s="2"/>
      <c r="D3794" s="2"/>
      <c r="E3794" s="2"/>
      <c r="F3794" s="2"/>
      <c r="G3794" s="2"/>
      <c r="H3794" s="2"/>
      <c r="I3794" s="2" t="s">
        <v>2620</v>
      </c>
      <c r="J3794" s="2">
        <v>7.6</v>
      </c>
    </row>
    <row r="3795">
      <c r="A3795" s="2" t="s">
        <v>1196</v>
      </c>
      <c r="B3795" s="2" t="s">
        <v>6837</v>
      </c>
      <c r="C3795" s="2"/>
      <c r="D3795" s="2"/>
      <c r="E3795" s="2"/>
      <c r="F3795" s="2"/>
      <c r="G3795" s="2"/>
      <c r="H3795" s="2"/>
      <c r="I3795" s="2" t="s">
        <v>76</v>
      </c>
      <c r="J3795" s="2">
        <v>7.3</v>
      </c>
    </row>
    <row r="3796">
      <c r="A3796" s="2" t="s">
        <v>330</v>
      </c>
      <c r="B3796" s="2" t="s">
        <v>1196</v>
      </c>
      <c r="C3796" s="2" t="s">
        <v>6837</v>
      </c>
      <c r="D3796" s="2"/>
      <c r="E3796" s="2"/>
      <c r="F3796" s="2"/>
      <c r="G3796" s="2"/>
      <c r="H3796" s="2"/>
      <c r="I3796" s="2" t="s">
        <v>815</v>
      </c>
      <c r="J3796" s="2">
        <v>6.2</v>
      </c>
    </row>
    <row r="3797">
      <c r="A3797" s="2" t="s">
        <v>1196</v>
      </c>
      <c r="B3797" s="2"/>
      <c r="C3797" s="2"/>
      <c r="D3797" s="2"/>
      <c r="E3797" s="2"/>
      <c r="F3797" s="2"/>
      <c r="G3797" s="2"/>
      <c r="H3797" s="2"/>
      <c r="I3797" s="2" t="s">
        <v>1196</v>
      </c>
      <c r="J3797" s="2">
        <v>6.2</v>
      </c>
    </row>
    <row r="3798">
      <c r="A3798" s="2" t="s">
        <v>585</v>
      </c>
      <c r="B3798" s="2" t="s">
        <v>2228</v>
      </c>
      <c r="C3798" s="2" t="s">
        <v>4259</v>
      </c>
      <c r="D3798" s="2"/>
      <c r="E3798" s="2"/>
      <c r="F3798" s="2"/>
      <c r="G3798" s="2"/>
      <c r="H3798" s="2"/>
      <c r="I3798" s="2" t="s">
        <v>4372</v>
      </c>
      <c r="J3798" s="2">
        <v>4.6</v>
      </c>
    </row>
    <row r="3799">
      <c r="A3799" s="2" t="s">
        <v>2228</v>
      </c>
      <c r="B3799" s="2" t="s">
        <v>3593</v>
      </c>
      <c r="C3799" s="2"/>
      <c r="D3799" s="2"/>
      <c r="E3799" s="2"/>
      <c r="F3799" s="2"/>
      <c r="G3799" s="2"/>
      <c r="H3799" s="2"/>
      <c r="I3799" s="2" t="s">
        <v>1929</v>
      </c>
      <c r="J3799" s="2">
        <v>6.2</v>
      </c>
    </row>
    <row r="3800">
      <c r="A3800" s="2" t="s">
        <v>8361</v>
      </c>
      <c r="B3800" s="2" t="s">
        <v>3593</v>
      </c>
      <c r="C3800" s="2" t="s">
        <v>8363</v>
      </c>
      <c r="D3800" s="2"/>
      <c r="E3800" s="2"/>
      <c r="F3800" s="2"/>
      <c r="G3800" s="2"/>
      <c r="H3800" s="2"/>
      <c r="I3800" s="2" t="s">
        <v>6253</v>
      </c>
      <c r="J3800" s="2">
        <v>6.2</v>
      </c>
    </row>
    <row r="3801">
      <c r="A3801" s="2" t="s">
        <v>8362</v>
      </c>
      <c r="B3801" s="2" t="s">
        <v>6837</v>
      </c>
      <c r="C3801" s="2" t="s">
        <v>3593</v>
      </c>
      <c r="D3801" s="2"/>
      <c r="E3801" s="2"/>
      <c r="F3801" s="2"/>
      <c r="G3801" s="2"/>
      <c r="H3801" s="2"/>
      <c r="I3801" s="2" t="s">
        <v>5865</v>
      </c>
      <c r="J3801" s="2">
        <v>3.3</v>
      </c>
    </row>
    <row r="3802">
      <c r="A3802" s="2" t="s">
        <v>1196</v>
      </c>
      <c r="B3802" s="2" t="s">
        <v>443</v>
      </c>
      <c r="C3802" s="2"/>
      <c r="D3802" s="2"/>
      <c r="E3802" s="2"/>
      <c r="F3802" s="2"/>
      <c r="G3802" s="2"/>
      <c r="H3802" s="2"/>
      <c r="I3802" s="2" t="s">
        <v>1853</v>
      </c>
      <c r="J3802" s="2">
        <v>7.5</v>
      </c>
    </row>
    <row r="3803">
      <c r="A3803" s="2" t="s">
        <v>2228</v>
      </c>
      <c r="B3803" s="2" t="s">
        <v>4259</v>
      </c>
      <c r="C3803" s="2" t="s">
        <v>3593</v>
      </c>
      <c r="D3803" s="2"/>
      <c r="E3803" s="2"/>
      <c r="F3803" s="2"/>
      <c r="G3803" s="2"/>
      <c r="H3803" s="2"/>
      <c r="I3803" s="2" t="s">
        <v>1514</v>
      </c>
      <c r="J3803" s="2">
        <v>4.2</v>
      </c>
    </row>
    <row r="3804">
      <c r="A3804" s="2" t="s">
        <v>1196</v>
      </c>
      <c r="B3804" s="2" t="s">
        <v>2228</v>
      </c>
      <c r="C3804" s="2" t="s">
        <v>3593</v>
      </c>
      <c r="D3804" s="2"/>
      <c r="E3804" s="2"/>
      <c r="F3804" s="2"/>
      <c r="G3804" s="2"/>
      <c r="H3804" s="2"/>
      <c r="I3804" s="2" t="s">
        <v>1535</v>
      </c>
      <c r="J3804" s="2">
        <v>7.2</v>
      </c>
    </row>
    <row r="3805">
      <c r="A3805" s="2" t="s">
        <v>585</v>
      </c>
      <c r="B3805" s="2" t="s">
        <v>8361</v>
      </c>
      <c r="C3805" s="2" t="s">
        <v>2228</v>
      </c>
      <c r="D3805" s="2" t="s">
        <v>3593</v>
      </c>
      <c r="E3805" s="2"/>
      <c r="F3805" s="2"/>
      <c r="G3805" s="2"/>
      <c r="H3805" s="2"/>
      <c r="I3805" s="2" t="s">
        <v>6262</v>
      </c>
      <c r="J3805" s="2">
        <v>6.2</v>
      </c>
    </row>
    <row r="3806">
      <c r="A3806" s="2" t="s">
        <v>585</v>
      </c>
      <c r="B3806" s="2" t="s">
        <v>1196</v>
      </c>
      <c r="C3806" s="2" t="s">
        <v>443</v>
      </c>
      <c r="D3806" s="2"/>
      <c r="E3806" s="2"/>
      <c r="F3806" s="2"/>
      <c r="G3806" s="2"/>
      <c r="H3806" s="2"/>
      <c r="I3806" s="2" t="s">
        <v>2730</v>
      </c>
      <c r="J3806" s="2">
        <v>6.1</v>
      </c>
    </row>
    <row r="3807">
      <c r="A3807" s="2" t="s">
        <v>3985</v>
      </c>
      <c r="B3807" s="2" t="s">
        <v>585</v>
      </c>
      <c r="C3807" s="2"/>
      <c r="D3807" s="2"/>
      <c r="E3807" s="2"/>
      <c r="F3807" s="2"/>
      <c r="G3807" s="2"/>
      <c r="H3807" s="2"/>
      <c r="I3807" s="2" t="s">
        <v>6265</v>
      </c>
      <c r="J3807" s="2">
        <v>4.2</v>
      </c>
    </row>
    <row r="3808">
      <c r="A3808" s="2" t="s">
        <v>1196</v>
      </c>
      <c r="B3808" s="2" t="s">
        <v>6284</v>
      </c>
      <c r="C3808" s="2" t="s">
        <v>4153</v>
      </c>
      <c r="D3808" s="2"/>
      <c r="E3808" s="2"/>
      <c r="F3808" s="2"/>
      <c r="G3808" s="2"/>
      <c r="H3808" s="2"/>
      <c r="I3808" s="2" t="s">
        <v>4637</v>
      </c>
      <c r="J3808" s="2">
        <v>4.5</v>
      </c>
    </row>
    <row r="3809">
      <c r="A3809" s="2" t="s">
        <v>585</v>
      </c>
      <c r="B3809" s="2" t="s">
        <v>8361</v>
      </c>
      <c r="C3809" s="2" t="s">
        <v>8362</v>
      </c>
      <c r="D3809" s="2"/>
      <c r="E3809" s="2"/>
      <c r="F3809" s="2"/>
      <c r="G3809" s="2"/>
      <c r="H3809" s="2"/>
      <c r="I3809" s="2" t="s">
        <v>4317</v>
      </c>
      <c r="J3809" s="2">
        <v>8.4</v>
      </c>
    </row>
    <row r="3810">
      <c r="A3810" s="2" t="s">
        <v>585</v>
      </c>
      <c r="B3810" s="2" t="s">
        <v>1196</v>
      </c>
      <c r="C3810" s="2" t="s">
        <v>4153</v>
      </c>
      <c r="D3810" s="2"/>
      <c r="E3810" s="2"/>
      <c r="F3810" s="2"/>
      <c r="G3810" s="2"/>
      <c r="H3810" s="2"/>
      <c r="I3810" s="2" t="s">
        <v>1919</v>
      </c>
      <c r="J3810" s="2">
        <v>7.5</v>
      </c>
    </row>
    <row r="3811">
      <c r="A3811" s="2" t="s">
        <v>3985</v>
      </c>
      <c r="B3811" s="2" t="s">
        <v>6284</v>
      </c>
      <c r="C3811" s="2"/>
      <c r="D3811" s="2"/>
      <c r="E3811" s="2"/>
      <c r="F3811" s="2"/>
      <c r="G3811" s="2"/>
      <c r="H3811" s="2"/>
      <c r="I3811" s="2" t="s">
        <v>1018</v>
      </c>
      <c r="J3811" s="2">
        <v>6.7</v>
      </c>
    </row>
    <row r="3812">
      <c r="A3812" s="2" t="s">
        <v>585</v>
      </c>
      <c r="B3812" s="2"/>
      <c r="C3812" s="2"/>
      <c r="D3812" s="2"/>
      <c r="E3812" s="2"/>
      <c r="F3812" s="2"/>
      <c r="G3812" s="2"/>
      <c r="H3812" s="2"/>
      <c r="I3812" s="2" t="s">
        <v>585</v>
      </c>
      <c r="J3812" s="2">
        <v>5.1</v>
      </c>
    </row>
    <row r="3813">
      <c r="A3813" s="2" t="s">
        <v>8361</v>
      </c>
      <c r="B3813" s="2" t="s">
        <v>1196</v>
      </c>
      <c r="C3813" s="2" t="s">
        <v>3593</v>
      </c>
      <c r="D3813" s="2"/>
      <c r="E3813" s="2"/>
      <c r="F3813" s="2"/>
      <c r="G3813" s="2"/>
      <c r="H3813" s="2"/>
      <c r="I3813" s="2" t="s">
        <v>751</v>
      </c>
      <c r="J3813" s="2">
        <v>5.5</v>
      </c>
    </row>
    <row r="3814">
      <c r="A3814" s="2" t="s">
        <v>1196</v>
      </c>
      <c r="B3814" s="2" t="s">
        <v>3593</v>
      </c>
      <c r="C3814" s="2"/>
      <c r="D3814" s="2"/>
      <c r="E3814" s="2"/>
      <c r="F3814" s="2"/>
      <c r="G3814" s="2"/>
      <c r="H3814" s="2"/>
      <c r="I3814" s="2" t="s">
        <v>1422</v>
      </c>
      <c r="J3814" s="2">
        <v>4.4</v>
      </c>
    </row>
    <row r="3815">
      <c r="A3815" s="2" t="s">
        <v>464</v>
      </c>
      <c r="B3815" s="2" t="s">
        <v>1196</v>
      </c>
      <c r="C3815" s="2" t="s">
        <v>3593</v>
      </c>
      <c r="D3815" s="2" t="s">
        <v>8363</v>
      </c>
      <c r="E3815" s="2"/>
      <c r="F3815" s="2"/>
      <c r="G3815" s="2"/>
      <c r="H3815" s="2"/>
      <c r="I3815" s="2" t="s">
        <v>674</v>
      </c>
      <c r="J3815" s="2">
        <v>4.4</v>
      </c>
    </row>
    <row r="3816">
      <c r="A3816" s="2" t="s">
        <v>464</v>
      </c>
      <c r="B3816" s="2" t="s">
        <v>4259</v>
      </c>
      <c r="C3816" s="2" t="s">
        <v>3593</v>
      </c>
      <c r="D3816" s="2"/>
      <c r="E3816" s="2"/>
      <c r="F3816" s="2"/>
      <c r="G3816" s="2"/>
      <c r="H3816" s="2"/>
      <c r="I3816" s="2" t="s">
        <v>989</v>
      </c>
      <c r="J3816" s="2">
        <v>6.8</v>
      </c>
    </row>
    <row r="3817">
      <c r="A3817" s="2" t="s">
        <v>585</v>
      </c>
      <c r="B3817" s="2" t="s">
        <v>1196</v>
      </c>
      <c r="C3817" s="2"/>
      <c r="D3817" s="2"/>
      <c r="E3817" s="2"/>
      <c r="F3817" s="2"/>
      <c r="G3817" s="2"/>
      <c r="H3817" s="2"/>
      <c r="I3817" s="2" t="s">
        <v>888</v>
      </c>
      <c r="J3817" s="2">
        <v>6.7</v>
      </c>
    </row>
    <row r="3818">
      <c r="A3818" s="2" t="s">
        <v>6284</v>
      </c>
      <c r="B3818" s="2"/>
      <c r="C3818" s="2"/>
      <c r="D3818" s="2"/>
      <c r="E3818" s="2"/>
      <c r="F3818" s="2"/>
      <c r="G3818" s="2"/>
      <c r="H3818" s="2"/>
      <c r="I3818" s="2" t="s">
        <v>6284</v>
      </c>
      <c r="J3818" s="2">
        <v>8.6</v>
      </c>
    </row>
    <row r="3819">
      <c r="A3819" s="2" t="s">
        <v>585</v>
      </c>
      <c r="B3819" s="2" t="s">
        <v>443</v>
      </c>
      <c r="C3819" s="2" t="s">
        <v>2228</v>
      </c>
      <c r="D3819" s="2" t="s">
        <v>3593</v>
      </c>
      <c r="E3819" s="2"/>
      <c r="F3819" s="2"/>
      <c r="G3819" s="2"/>
      <c r="H3819" s="2"/>
      <c r="I3819" s="2" t="s">
        <v>2793</v>
      </c>
      <c r="J3819" s="2">
        <v>4.8</v>
      </c>
    </row>
    <row r="3820">
      <c r="A3820" s="2" t="s">
        <v>464</v>
      </c>
      <c r="B3820" s="2" t="s">
        <v>2228</v>
      </c>
      <c r="C3820" s="2"/>
      <c r="D3820" s="2"/>
      <c r="E3820" s="2"/>
      <c r="F3820" s="2"/>
      <c r="G3820" s="2"/>
      <c r="H3820" s="2"/>
      <c r="I3820" s="2" t="s">
        <v>2009</v>
      </c>
      <c r="J3820" s="2">
        <v>3.4</v>
      </c>
    </row>
    <row r="3821">
      <c r="A3821" s="2" t="s">
        <v>585</v>
      </c>
      <c r="B3821" s="2" t="s">
        <v>1196</v>
      </c>
      <c r="C3821" s="2" t="s">
        <v>6837</v>
      </c>
      <c r="D3821" s="2" t="s">
        <v>8363</v>
      </c>
      <c r="E3821" s="2"/>
      <c r="F3821" s="2"/>
      <c r="G3821" s="2"/>
      <c r="H3821" s="2"/>
      <c r="I3821" s="2" t="s">
        <v>6290</v>
      </c>
      <c r="J3821" s="2">
        <v>7.4</v>
      </c>
    </row>
    <row r="3822">
      <c r="A3822" s="2" t="s">
        <v>585</v>
      </c>
      <c r="B3822" s="2" t="s">
        <v>1196</v>
      </c>
      <c r="C3822" s="2"/>
      <c r="D3822" s="2"/>
      <c r="E3822" s="2"/>
      <c r="F3822" s="2"/>
      <c r="G3822" s="2"/>
      <c r="H3822" s="2"/>
      <c r="I3822" s="2" t="s">
        <v>888</v>
      </c>
      <c r="J3822" s="2">
        <v>7.3</v>
      </c>
    </row>
    <row r="3823">
      <c r="A3823" s="2" t="s">
        <v>1196</v>
      </c>
      <c r="B3823" s="2"/>
      <c r="C3823" s="2"/>
      <c r="D3823" s="2"/>
      <c r="E3823" s="2"/>
      <c r="F3823" s="2"/>
      <c r="G3823" s="2"/>
      <c r="H3823" s="2"/>
      <c r="I3823" s="2" t="s">
        <v>1196</v>
      </c>
      <c r="J3823" s="2">
        <v>8.0</v>
      </c>
    </row>
    <row r="3824">
      <c r="A3824" s="2" t="s">
        <v>2228</v>
      </c>
      <c r="B3824" s="2" t="s">
        <v>3593</v>
      </c>
      <c r="C3824" s="2"/>
      <c r="D3824" s="2"/>
      <c r="E3824" s="2"/>
      <c r="F3824" s="2"/>
      <c r="G3824" s="2"/>
      <c r="H3824" s="2"/>
      <c r="I3824" s="2" t="s">
        <v>1929</v>
      </c>
      <c r="J3824" s="2">
        <v>6.5</v>
      </c>
    </row>
    <row r="3825">
      <c r="A3825" s="2" t="s">
        <v>2228</v>
      </c>
      <c r="B3825" s="2"/>
      <c r="C3825" s="2"/>
      <c r="D3825" s="2"/>
      <c r="E3825" s="2"/>
      <c r="F3825" s="2"/>
      <c r="G3825" s="2"/>
      <c r="H3825" s="2"/>
      <c r="I3825" s="2" t="s">
        <v>2228</v>
      </c>
      <c r="J3825" s="2">
        <v>5.9</v>
      </c>
    </row>
    <row r="3826">
      <c r="A3826" s="2" t="s">
        <v>585</v>
      </c>
      <c r="B3826" s="2" t="s">
        <v>1196</v>
      </c>
      <c r="C3826" s="2"/>
      <c r="D3826" s="2"/>
      <c r="E3826" s="2"/>
      <c r="F3826" s="2"/>
      <c r="G3826" s="2"/>
      <c r="H3826" s="2"/>
      <c r="I3826" s="2" t="s">
        <v>888</v>
      </c>
      <c r="J3826" s="2">
        <v>6.8</v>
      </c>
    </row>
    <row r="3827">
      <c r="A3827" s="2" t="s">
        <v>1196</v>
      </c>
      <c r="B3827" s="2" t="s">
        <v>3593</v>
      </c>
      <c r="C3827" s="2"/>
      <c r="D3827" s="2"/>
      <c r="E3827" s="2"/>
      <c r="F3827" s="2"/>
      <c r="G3827" s="2"/>
      <c r="H3827" s="2"/>
      <c r="I3827" s="2" t="s">
        <v>1422</v>
      </c>
      <c r="J3827" s="2">
        <v>7.4</v>
      </c>
    </row>
    <row r="3828">
      <c r="A3828" s="2" t="s">
        <v>443</v>
      </c>
      <c r="B3828" s="2" t="s">
        <v>2228</v>
      </c>
      <c r="C3828" s="2" t="s">
        <v>8362</v>
      </c>
      <c r="D3828" s="2" t="s">
        <v>3593</v>
      </c>
      <c r="E3828" s="2"/>
      <c r="F3828" s="2"/>
      <c r="G3828" s="2"/>
      <c r="H3828" s="2"/>
      <c r="I3828" s="2" t="s">
        <v>935</v>
      </c>
      <c r="J3828" s="2">
        <v>6.7</v>
      </c>
    </row>
    <row r="3829">
      <c r="A3829" s="2" t="s">
        <v>585</v>
      </c>
      <c r="B3829" s="2" t="s">
        <v>1196</v>
      </c>
      <c r="C3829" s="2"/>
      <c r="D3829" s="2"/>
      <c r="E3829" s="2"/>
      <c r="F3829" s="2"/>
      <c r="G3829" s="2"/>
      <c r="H3829" s="2"/>
      <c r="I3829" s="2" t="s">
        <v>888</v>
      </c>
      <c r="J3829" s="2">
        <v>6.8</v>
      </c>
    </row>
    <row r="3830">
      <c r="A3830" s="2" t="s">
        <v>585</v>
      </c>
      <c r="B3830" s="2" t="s">
        <v>8361</v>
      </c>
      <c r="C3830" s="2"/>
      <c r="D3830" s="2"/>
      <c r="E3830" s="2"/>
      <c r="F3830" s="2"/>
      <c r="G3830" s="2"/>
      <c r="H3830" s="2"/>
      <c r="I3830" s="2" t="s">
        <v>349</v>
      </c>
      <c r="J3830" s="2">
        <v>5.4</v>
      </c>
    </row>
    <row r="3831">
      <c r="A3831" s="2" t="s">
        <v>585</v>
      </c>
      <c r="B3831" s="2" t="s">
        <v>2228</v>
      </c>
      <c r="C3831" s="2"/>
      <c r="D3831" s="2"/>
      <c r="E3831" s="2"/>
      <c r="F3831" s="2"/>
      <c r="G3831" s="2"/>
      <c r="H3831" s="2"/>
      <c r="I3831" s="2" t="s">
        <v>2620</v>
      </c>
      <c r="J3831" s="2">
        <v>5.5</v>
      </c>
    </row>
    <row r="3832">
      <c r="A3832" s="2" t="s">
        <v>4624</v>
      </c>
      <c r="B3832" s="2" t="s">
        <v>1196</v>
      </c>
      <c r="C3832" s="2" t="s">
        <v>6837</v>
      </c>
      <c r="D3832" s="2" t="s">
        <v>5212</v>
      </c>
      <c r="E3832" s="2"/>
      <c r="F3832" s="2"/>
      <c r="G3832" s="2"/>
      <c r="H3832" s="2"/>
      <c r="I3832" s="2" t="s">
        <v>6308</v>
      </c>
      <c r="J3832" s="2">
        <v>7.4</v>
      </c>
    </row>
    <row r="3833">
      <c r="A3833" s="2" t="s">
        <v>8361</v>
      </c>
      <c r="B3833" s="2" t="s">
        <v>1196</v>
      </c>
      <c r="C3833" s="2"/>
      <c r="D3833" s="2"/>
      <c r="E3833" s="2"/>
      <c r="F3833" s="2"/>
      <c r="G3833" s="2"/>
      <c r="H3833" s="2"/>
      <c r="I3833" s="2" t="s">
        <v>683</v>
      </c>
      <c r="J3833" s="2">
        <v>5.7</v>
      </c>
    </row>
    <row r="3834">
      <c r="A3834" s="2" t="s">
        <v>1196</v>
      </c>
      <c r="B3834" s="2"/>
      <c r="C3834" s="2"/>
      <c r="D3834" s="2"/>
      <c r="E3834" s="2"/>
      <c r="F3834" s="2"/>
      <c r="G3834" s="2"/>
      <c r="H3834" s="2"/>
      <c r="I3834" s="2" t="s">
        <v>1196</v>
      </c>
      <c r="J3834" s="2">
        <v>5.4</v>
      </c>
    </row>
    <row r="3835">
      <c r="A3835" s="2" t="s">
        <v>585</v>
      </c>
      <c r="B3835" s="2"/>
      <c r="C3835" s="2"/>
      <c r="D3835" s="2"/>
      <c r="E3835" s="2"/>
      <c r="F3835" s="2"/>
      <c r="G3835" s="2"/>
      <c r="H3835" s="2"/>
      <c r="I3835" s="2" t="s">
        <v>585</v>
      </c>
      <c r="J3835" s="2">
        <v>3.2</v>
      </c>
    </row>
    <row r="3836">
      <c r="A3836" s="2" t="s">
        <v>585</v>
      </c>
      <c r="B3836" s="2" t="s">
        <v>6837</v>
      </c>
      <c r="C3836" s="2"/>
      <c r="D3836" s="2"/>
      <c r="E3836" s="2"/>
      <c r="F3836" s="2"/>
      <c r="G3836" s="2"/>
      <c r="H3836" s="2"/>
      <c r="I3836" s="2" t="s">
        <v>590</v>
      </c>
      <c r="J3836" s="2">
        <v>7.1</v>
      </c>
    </row>
    <row r="3837">
      <c r="A3837" s="2" t="s">
        <v>1196</v>
      </c>
      <c r="B3837" s="2" t="s">
        <v>6837</v>
      </c>
      <c r="C3837" s="2"/>
      <c r="D3837" s="2"/>
      <c r="E3837" s="2"/>
      <c r="F3837" s="2"/>
      <c r="G3837" s="2"/>
      <c r="H3837" s="2"/>
      <c r="I3837" s="2" t="s">
        <v>76</v>
      </c>
      <c r="J3837" s="2">
        <v>7.8</v>
      </c>
    </row>
    <row r="3838">
      <c r="A3838" s="2" t="s">
        <v>5212</v>
      </c>
      <c r="B3838" s="2"/>
      <c r="C3838" s="2"/>
      <c r="D3838" s="2"/>
      <c r="E3838" s="2"/>
      <c r="F3838" s="2"/>
      <c r="G3838" s="2"/>
      <c r="H3838" s="2"/>
      <c r="I3838" s="2" t="s">
        <v>5212</v>
      </c>
      <c r="J3838" s="2">
        <v>5.3</v>
      </c>
    </row>
    <row r="3839">
      <c r="A3839" s="2" t="s">
        <v>585</v>
      </c>
      <c r="B3839" s="2" t="s">
        <v>1196</v>
      </c>
      <c r="C3839" s="2" t="s">
        <v>6837</v>
      </c>
      <c r="D3839" s="2"/>
      <c r="E3839" s="2"/>
      <c r="F3839" s="2"/>
      <c r="G3839" s="2"/>
      <c r="H3839" s="2"/>
      <c r="I3839" s="2" t="s">
        <v>495</v>
      </c>
      <c r="J3839" s="2">
        <v>7.2</v>
      </c>
    </row>
    <row r="3840">
      <c r="A3840" s="2" t="s">
        <v>585</v>
      </c>
      <c r="B3840" s="2" t="s">
        <v>1196</v>
      </c>
      <c r="C3840" s="2"/>
      <c r="D3840" s="2"/>
      <c r="E3840" s="2"/>
      <c r="F3840" s="2"/>
      <c r="G3840" s="2"/>
      <c r="H3840" s="2"/>
      <c r="I3840" s="2" t="s">
        <v>888</v>
      </c>
      <c r="J3840" s="2">
        <v>6.2</v>
      </c>
    </row>
    <row r="3841">
      <c r="A3841" s="2" t="s">
        <v>1196</v>
      </c>
      <c r="B3841" s="2"/>
      <c r="C3841" s="2"/>
      <c r="D3841" s="2"/>
      <c r="E3841" s="2"/>
      <c r="F3841" s="2"/>
      <c r="G3841" s="2"/>
      <c r="H3841" s="2"/>
      <c r="I3841" s="2" t="s">
        <v>1196</v>
      </c>
      <c r="J3841" s="2">
        <v>5.9</v>
      </c>
    </row>
    <row r="3842">
      <c r="A3842" s="2" t="s">
        <v>8361</v>
      </c>
      <c r="B3842" s="2" t="s">
        <v>1196</v>
      </c>
      <c r="C3842" s="2"/>
      <c r="D3842" s="2"/>
      <c r="E3842" s="2"/>
      <c r="F3842" s="2"/>
      <c r="G3842" s="2"/>
      <c r="H3842" s="2"/>
      <c r="I3842" s="2" t="s">
        <v>683</v>
      </c>
      <c r="J3842" s="2">
        <v>7.3</v>
      </c>
    </row>
    <row r="3843">
      <c r="A3843" s="2" t="s">
        <v>585</v>
      </c>
      <c r="B3843" s="2"/>
      <c r="C3843" s="2"/>
      <c r="D3843" s="2"/>
      <c r="E3843" s="2"/>
      <c r="F3843" s="2"/>
      <c r="G3843" s="2"/>
      <c r="H3843" s="2"/>
      <c r="I3843" s="2" t="s">
        <v>585</v>
      </c>
      <c r="J3843" s="2">
        <v>6.7</v>
      </c>
    </row>
    <row r="3844">
      <c r="A3844" s="2" t="s">
        <v>330</v>
      </c>
      <c r="B3844" s="2" t="s">
        <v>1196</v>
      </c>
      <c r="C3844" s="2" t="s">
        <v>6837</v>
      </c>
      <c r="D3844" s="2"/>
      <c r="E3844" s="2"/>
      <c r="F3844" s="2"/>
      <c r="G3844" s="2"/>
      <c r="H3844" s="2"/>
      <c r="I3844" s="2" t="s">
        <v>815</v>
      </c>
      <c r="J3844" s="2">
        <v>5.7</v>
      </c>
    </row>
    <row r="3845">
      <c r="A3845" s="2" t="s">
        <v>585</v>
      </c>
      <c r="B3845" s="2" t="s">
        <v>1196</v>
      </c>
      <c r="C3845" s="2" t="s">
        <v>6837</v>
      </c>
      <c r="D3845" s="2"/>
      <c r="E3845" s="2"/>
      <c r="F3845" s="2"/>
      <c r="G3845" s="2"/>
      <c r="H3845" s="2"/>
      <c r="I3845" s="2" t="s">
        <v>495</v>
      </c>
      <c r="J3845" s="2">
        <v>7.1</v>
      </c>
    </row>
    <row r="3846">
      <c r="A3846" s="2" t="s">
        <v>585</v>
      </c>
      <c r="B3846" s="2" t="s">
        <v>1196</v>
      </c>
      <c r="C3846" s="2"/>
      <c r="D3846" s="2"/>
      <c r="E3846" s="2"/>
      <c r="F3846" s="2"/>
      <c r="G3846" s="2"/>
      <c r="H3846" s="2"/>
      <c r="I3846" s="2" t="s">
        <v>888</v>
      </c>
      <c r="J3846" s="2">
        <v>7.2</v>
      </c>
    </row>
    <row r="3847">
      <c r="A3847" s="2" t="s">
        <v>330</v>
      </c>
      <c r="B3847" s="2" t="s">
        <v>1196</v>
      </c>
      <c r="C3847" s="2"/>
      <c r="D3847" s="2"/>
      <c r="E3847" s="2"/>
      <c r="F3847" s="2"/>
      <c r="G3847" s="2"/>
      <c r="H3847" s="2"/>
      <c r="I3847" s="2" t="s">
        <v>2441</v>
      </c>
      <c r="J3847" s="2">
        <v>7.4</v>
      </c>
    </row>
    <row r="3848">
      <c r="A3848" s="2" t="s">
        <v>1196</v>
      </c>
      <c r="B3848" s="2"/>
      <c r="C3848" s="2"/>
      <c r="D3848" s="2"/>
      <c r="E3848" s="2"/>
      <c r="F3848" s="2"/>
      <c r="G3848" s="2"/>
      <c r="H3848" s="2"/>
      <c r="I3848" s="2" t="s">
        <v>1196</v>
      </c>
      <c r="J3848" s="2">
        <v>7.7</v>
      </c>
    </row>
    <row r="3849">
      <c r="A3849" s="2" t="s">
        <v>8361</v>
      </c>
      <c r="B3849" s="2" t="s">
        <v>1196</v>
      </c>
      <c r="C3849" s="2"/>
      <c r="D3849" s="2"/>
      <c r="E3849" s="2"/>
      <c r="F3849" s="2"/>
      <c r="G3849" s="2"/>
      <c r="H3849" s="2"/>
      <c r="I3849" s="2" t="s">
        <v>683</v>
      </c>
      <c r="J3849" s="2">
        <v>7.7</v>
      </c>
    </row>
    <row r="3850">
      <c r="A3850" s="2" t="s">
        <v>8361</v>
      </c>
      <c r="B3850" s="2" t="s">
        <v>1196</v>
      </c>
      <c r="C3850" s="2" t="s">
        <v>6837</v>
      </c>
      <c r="D3850" s="2" t="s">
        <v>3593</v>
      </c>
      <c r="E3850" s="2"/>
      <c r="F3850" s="2"/>
      <c r="G3850" s="2"/>
      <c r="H3850" s="2"/>
      <c r="I3850" s="2" t="s">
        <v>1838</v>
      </c>
      <c r="J3850" s="2">
        <v>7.4</v>
      </c>
    </row>
    <row r="3851">
      <c r="A3851" s="2" t="s">
        <v>1196</v>
      </c>
      <c r="B3851" s="2"/>
      <c r="C3851" s="2"/>
      <c r="D3851" s="2"/>
      <c r="E3851" s="2"/>
      <c r="F3851" s="2"/>
      <c r="G3851" s="2"/>
      <c r="H3851" s="2"/>
      <c r="I3851" s="2" t="s">
        <v>1196</v>
      </c>
      <c r="J3851" s="2">
        <v>8.4</v>
      </c>
    </row>
    <row r="3852">
      <c r="A3852" s="2" t="s">
        <v>6035</v>
      </c>
      <c r="B3852" s="2" t="s">
        <v>6837</v>
      </c>
      <c r="C3852" s="2"/>
      <c r="D3852" s="2"/>
      <c r="E3852" s="2"/>
      <c r="F3852" s="2"/>
      <c r="G3852" s="2"/>
      <c r="H3852" s="2"/>
      <c r="I3852" s="2" t="s">
        <v>5899</v>
      </c>
      <c r="J3852" s="2">
        <v>7.1</v>
      </c>
    </row>
    <row r="3853">
      <c r="A3853" s="2" t="s">
        <v>1196</v>
      </c>
      <c r="B3853" s="2" t="s">
        <v>6035</v>
      </c>
      <c r="C3853" s="2"/>
      <c r="D3853" s="2"/>
      <c r="E3853" s="2"/>
      <c r="F3853" s="2"/>
      <c r="G3853" s="2"/>
      <c r="H3853" s="2"/>
      <c r="I3853" s="2" t="s">
        <v>6342</v>
      </c>
      <c r="J3853" s="2">
        <v>7.2</v>
      </c>
    </row>
    <row r="3854">
      <c r="A3854" s="2" t="s">
        <v>1196</v>
      </c>
      <c r="B3854" s="2" t="s">
        <v>7872</v>
      </c>
      <c r="C3854" s="2" t="s">
        <v>3593</v>
      </c>
      <c r="D3854" s="2" t="s">
        <v>8363</v>
      </c>
      <c r="E3854" s="2"/>
      <c r="F3854" s="2"/>
      <c r="G3854" s="2"/>
      <c r="H3854" s="2"/>
      <c r="I3854" s="2" t="s">
        <v>770</v>
      </c>
      <c r="J3854" s="2">
        <v>7.5</v>
      </c>
    </row>
    <row r="3855">
      <c r="A3855" s="2" t="s">
        <v>585</v>
      </c>
      <c r="B3855" s="2"/>
      <c r="C3855" s="2"/>
      <c r="D3855" s="2"/>
      <c r="E3855" s="2"/>
      <c r="F3855" s="2"/>
      <c r="G3855" s="2"/>
      <c r="H3855" s="2"/>
      <c r="I3855" s="2" t="s">
        <v>585</v>
      </c>
      <c r="J3855" s="2">
        <v>5.4</v>
      </c>
    </row>
    <row r="3856">
      <c r="A3856" s="2" t="s">
        <v>1196</v>
      </c>
      <c r="B3856" s="2" t="s">
        <v>4259</v>
      </c>
      <c r="C3856" s="2" t="s">
        <v>3593</v>
      </c>
      <c r="D3856" s="2"/>
      <c r="E3856" s="2"/>
      <c r="F3856" s="2"/>
      <c r="G3856" s="2"/>
      <c r="H3856" s="2"/>
      <c r="I3856" s="2" t="s">
        <v>943</v>
      </c>
      <c r="J3856" s="2">
        <v>8.1</v>
      </c>
    </row>
    <row r="3857">
      <c r="A3857" s="2" t="s">
        <v>330</v>
      </c>
      <c r="B3857" s="2" t="s">
        <v>585</v>
      </c>
      <c r="C3857" s="2" t="s">
        <v>5212</v>
      </c>
      <c r="D3857" s="2"/>
      <c r="E3857" s="2"/>
      <c r="F3857" s="2"/>
      <c r="G3857" s="2"/>
      <c r="H3857" s="2"/>
      <c r="I3857" s="2" t="s">
        <v>6349</v>
      </c>
      <c r="J3857" s="2">
        <v>6.0</v>
      </c>
    </row>
    <row r="3858">
      <c r="A3858" s="2" t="s">
        <v>8361</v>
      </c>
      <c r="B3858" s="2" t="s">
        <v>1196</v>
      </c>
      <c r="C3858" s="2" t="s">
        <v>8362</v>
      </c>
      <c r="D3858" s="2"/>
      <c r="E3858" s="2"/>
      <c r="F3858" s="2"/>
      <c r="G3858" s="2"/>
      <c r="H3858" s="2"/>
      <c r="I3858" s="2" t="s">
        <v>1077</v>
      </c>
      <c r="J3858" s="2">
        <v>7.8</v>
      </c>
    </row>
    <row r="3859">
      <c r="A3859" s="2" t="s">
        <v>585</v>
      </c>
      <c r="B3859" s="2" t="s">
        <v>8361</v>
      </c>
      <c r="C3859" s="2" t="s">
        <v>1196</v>
      </c>
      <c r="D3859" s="2"/>
      <c r="E3859" s="2"/>
      <c r="F3859" s="2"/>
      <c r="G3859" s="2"/>
      <c r="H3859" s="2"/>
      <c r="I3859" s="2" t="s">
        <v>3182</v>
      </c>
      <c r="J3859" s="2">
        <v>6.8</v>
      </c>
    </row>
    <row r="3860">
      <c r="A3860" s="2" t="s">
        <v>585</v>
      </c>
      <c r="B3860" s="2" t="s">
        <v>1196</v>
      </c>
      <c r="C3860" s="2"/>
      <c r="D3860" s="2"/>
      <c r="E3860" s="2"/>
      <c r="F3860" s="2"/>
      <c r="G3860" s="2"/>
      <c r="H3860" s="2"/>
      <c r="I3860" s="2" t="s">
        <v>888</v>
      </c>
      <c r="J3860" s="2">
        <v>6.5</v>
      </c>
    </row>
    <row r="3861">
      <c r="A3861" s="2" t="s">
        <v>8361</v>
      </c>
      <c r="B3861" s="2" t="s">
        <v>1196</v>
      </c>
      <c r="C3861" s="2"/>
      <c r="D3861" s="2"/>
      <c r="E3861" s="2"/>
      <c r="F3861" s="2"/>
      <c r="G3861" s="2"/>
      <c r="H3861" s="2"/>
      <c r="I3861" s="2" t="s">
        <v>683</v>
      </c>
      <c r="J3861" s="2">
        <v>7.7</v>
      </c>
    </row>
    <row r="3862">
      <c r="A3862" s="2" t="s">
        <v>4624</v>
      </c>
      <c r="B3862" s="2" t="s">
        <v>1196</v>
      </c>
      <c r="C3862" s="2" t="s">
        <v>4153</v>
      </c>
      <c r="D3862" s="2" t="s">
        <v>6837</v>
      </c>
      <c r="E3862" s="2"/>
      <c r="F3862" s="2"/>
      <c r="G3862" s="2"/>
      <c r="H3862" s="2"/>
      <c r="I3862" s="2" t="s">
        <v>3043</v>
      </c>
      <c r="J3862" s="2">
        <v>6.4</v>
      </c>
    </row>
    <row r="3863">
      <c r="A3863" s="2" t="s">
        <v>585</v>
      </c>
      <c r="B3863" s="2" t="s">
        <v>1196</v>
      </c>
      <c r="C3863" s="2" t="s">
        <v>8364</v>
      </c>
      <c r="D3863" s="2"/>
      <c r="E3863" s="2"/>
      <c r="F3863" s="2"/>
      <c r="G3863" s="2"/>
      <c r="H3863" s="2"/>
      <c r="I3863" s="2" t="s">
        <v>2190</v>
      </c>
      <c r="J3863" s="2">
        <v>6.5</v>
      </c>
    </row>
    <row r="3864">
      <c r="A3864" s="2" t="s">
        <v>464</v>
      </c>
      <c r="B3864" s="2" t="s">
        <v>8361</v>
      </c>
      <c r="C3864" s="2" t="s">
        <v>3593</v>
      </c>
      <c r="D3864" s="2"/>
      <c r="E3864" s="2"/>
      <c r="F3864" s="2"/>
      <c r="G3864" s="2"/>
      <c r="H3864" s="2"/>
      <c r="I3864" s="2" t="s">
        <v>116</v>
      </c>
      <c r="J3864" s="2">
        <v>7.3</v>
      </c>
    </row>
    <row r="3865">
      <c r="A3865" s="2" t="s">
        <v>464</v>
      </c>
      <c r="B3865" s="2" t="s">
        <v>330</v>
      </c>
      <c r="C3865" s="2" t="s">
        <v>5212</v>
      </c>
      <c r="D3865" s="2"/>
      <c r="E3865" s="2"/>
      <c r="F3865" s="2"/>
      <c r="G3865" s="2"/>
      <c r="H3865" s="2"/>
      <c r="I3865" s="2" t="s">
        <v>49</v>
      </c>
      <c r="J3865" s="2">
        <v>6.6</v>
      </c>
    </row>
    <row r="3866">
      <c r="A3866" s="2" t="s">
        <v>8361</v>
      </c>
      <c r="B3866" s="2" t="s">
        <v>1196</v>
      </c>
      <c r="C3866" s="2"/>
      <c r="D3866" s="2"/>
      <c r="E3866" s="2"/>
      <c r="F3866" s="2"/>
      <c r="G3866" s="2"/>
      <c r="H3866" s="2"/>
      <c r="I3866" s="2" t="s">
        <v>683</v>
      </c>
      <c r="J3866" s="2">
        <v>7.9</v>
      </c>
    </row>
    <row r="3867">
      <c r="A3867" s="2" t="s">
        <v>1196</v>
      </c>
      <c r="B3867" s="2" t="s">
        <v>2228</v>
      </c>
      <c r="C3867" s="2" t="s">
        <v>8362</v>
      </c>
      <c r="D3867" s="2" t="s">
        <v>3593</v>
      </c>
      <c r="E3867" s="2"/>
      <c r="F3867" s="2"/>
      <c r="G3867" s="2"/>
      <c r="H3867" s="2"/>
      <c r="I3867" s="2" t="s">
        <v>2139</v>
      </c>
      <c r="J3867" s="2">
        <v>5.9</v>
      </c>
    </row>
    <row r="3868">
      <c r="A3868" s="2" t="s">
        <v>1196</v>
      </c>
      <c r="B3868" s="2" t="s">
        <v>3593</v>
      </c>
      <c r="C3868" s="2"/>
      <c r="D3868" s="2"/>
      <c r="E3868" s="2"/>
      <c r="F3868" s="2"/>
      <c r="G3868" s="2"/>
      <c r="H3868" s="2"/>
      <c r="I3868" s="2" t="s">
        <v>1422</v>
      </c>
      <c r="J3868" s="2">
        <v>4.7</v>
      </c>
    </row>
    <row r="3869">
      <c r="A3869" s="2" t="s">
        <v>1196</v>
      </c>
      <c r="B3869" s="2"/>
      <c r="C3869" s="2"/>
      <c r="D3869" s="2"/>
      <c r="E3869" s="2"/>
      <c r="F3869" s="2"/>
      <c r="G3869" s="2"/>
      <c r="H3869" s="2"/>
      <c r="I3869" s="2" t="s">
        <v>1196</v>
      </c>
      <c r="J3869" s="2">
        <v>8.7</v>
      </c>
    </row>
    <row r="3870">
      <c r="A3870" s="2" t="s">
        <v>585</v>
      </c>
      <c r="B3870" s="2"/>
      <c r="C3870" s="2"/>
      <c r="D3870" s="2"/>
      <c r="E3870" s="2"/>
      <c r="F3870" s="2"/>
      <c r="G3870" s="2"/>
      <c r="H3870" s="2"/>
      <c r="I3870" s="2" t="s">
        <v>585</v>
      </c>
      <c r="J3870" s="2">
        <v>5.9</v>
      </c>
    </row>
    <row r="3871">
      <c r="A3871" s="2" t="s">
        <v>585</v>
      </c>
      <c r="B3871" s="2" t="s">
        <v>6837</v>
      </c>
      <c r="C3871" s="2"/>
      <c r="D3871" s="2"/>
      <c r="E3871" s="2"/>
      <c r="F3871" s="2"/>
      <c r="G3871" s="2"/>
      <c r="H3871" s="2"/>
      <c r="I3871" s="2" t="s">
        <v>590</v>
      </c>
      <c r="J3871" s="2">
        <v>6.7</v>
      </c>
    </row>
    <row r="3872">
      <c r="A3872" s="2" t="s">
        <v>464</v>
      </c>
      <c r="B3872" s="2" t="s">
        <v>1196</v>
      </c>
      <c r="C3872" s="2" t="s">
        <v>7872</v>
      </c>
      <c r="D3872" s="2" t="s">
        <v>3593</v>
      </c>
      <c r="E3872" s="2" t="s">
        <v>8363</v>
      </c>
      <c r="F3872" s="2"/>
      <c r="G3872" s="2"/>
      <c r="H3872" s="2"/>
      <c r="I3872" s="2" t="s">
        <v>6377</v>
      </c>
      <c r="J3872" s="2">
        <v>8.5</v>
      </c>
    </row>
    <row r="3873">
      <c r="A3873" s="2" t="s">
        <v>1196</v>
      </c>
      <c r="B3873" s="2" t="s">
        <v>6284</v>
      </c>
      <c r="C3873" s="2"/>
      <c r="D3873" s="2"/>
      <c r="E3873" s="2"/>
      <c r="F3873" s="2"/>
      <c r="G3873" s="2"/>
      <c r="H3873" s="2"/>
      <c r="I3873" s="2" t="s">
        <v>2479</v>
      </c>
      <c r="J3873" s="2">
        <v>8.4</v>
      </c>
    </row>
    <row r="3874">
      <c r="A3874" s="2" t="s">
        <v>464</v>
      </c>
      <c r="B3874" s="2" t="s">
        <v>330</v>
      </c>
      <c r="C3874" s="2"/>
      <c r="D3874" s="2"/>
      <c r="E3874" s="2"/>
      <c r="F3874" s="2"/>
      <c r="G3874" s="2"/>
      <c r="H3874" s="2"/>
      <c r="I3874" s="2" t="s">
        <v>46</v>
      </c>
      <c r="J3874" s="2">
        <v>5.8</v>
      </c>
    </row>
    <row r="3875">
      <c r="A3875" s="2" t="s">
        <v>464</v>
      </c>
      <c r="B3875" s="2" t="s">
        <v>8361</v>
      </c>
      <c r="C3875" s="2" t="s">
        <v>1196</v>
      </c>
      <c r="D3875" s="2"/>
      <c r="E3875" s="2"/>
      <c r="F3875" s="2"/>
      <c r="G3875" s="2"/>
      <c r="H3875" s="2"/>
      <c r="I3875" s="2" t="s">
        <v>5263</v>
      </c>
      <c r="J3875" s="2">
        <v>6.1</v>
      </c>
    </row>
    <row r="3876">
      <c r="A3876" s="2" t="s">
        <v>8361</v>
      </c>
      <c r="B3876" s="2" t="s">
        <v>3593</v>
      </c>
      <c r="C3876" s="2"/>
      <c r="D3876" s="2"/>
      <c r="E3876" s="2"/>
      <c r="F3876" s="2"/>
      <c r="G3876" s="2"/>
      <c r="H3876" s="2"/>
      <c r="I3876" s="2" t="s">
        <v>535</v>
      </c>
      <c r="J3876" s="2">
        <v>7.3</v>
      </c>
    </row>
    <row r="3877">
      <c r="A3877" s="2" t="s">
        <v>464</v>
      </c>
      <c r="B3877" s="2" t="s">
        <v>8361</v>
      </c>
      <c r="C3877" s="2" t="s">
        <v>1196</v>
      </c>
      <c r="D3877" s="2" t="s">
        <v>3593</v>
      </c>
      <c r="E3877" s="2"/>
      <c r="F3877" s="2"/>
      <c r="G3877" s="2"/>
      <c r="H3877" s="2"/>
      <c r="I3877" s="2" t="s">
        <v>154</v>
      </c>
      <c r="J3877" s="2">
        <v>6.7</v>
      </c>
    </row>
    <row r="3878">
      <c r="A3878" s="2" t="s">
        <v>1196</v>
      </c>
      <c r="B3878" s="2" t="s">
        <v>6284</v>
      </c>
      <c r="C3878" s="2"/>
      <c r="D3878" s="2"/>
      <c r="E3878" s="2"/>
      <c r="F3878" s="2"/>
      <c r="G3878" s="2"/>
      <c r="H3878" s="2"/>
      <c r="I3878" s="2" t="s">
        <v>2479</v>
      </c>
      <c r="J3878" s="2">
        <v>7.6</v>
      </c>
    </row>
    <row r="3879">
      <c r="A3879" s="2" t="s">
        <v>585</v>
      </c>
      <c r="B3879" s="2" t="s">
        <v>1196</v>
      </c>
      <c r="C3879" s="2"/>
      <c r="D3879" s="2"/>
      <c r="E3879" s="2"/>
      <c r="F3879" s="2"/>
      <c r="G3879" s="2"/>
      <c r="H3879" s="2"/>
      <c r="I3879" s="2" t="s">
        <v>888</v>
      </c>
      <c r="J3879" s="2">
        <v>7.2</v>
      </c>
    </row>
    <row r="3880">
      <c r="A3880" s="2" t="s">
        <v>8362</v>
      </c>
      <c r="B3880" s="2" t="s">
        <v>4259</v>
      </c>
      <c r="C3880" s="2" t="s">
        <v>3593</v>
      </c>
      <c r="D3880" s="2"/>
      <c r="E3880" s="2"/>
      <c r="F3880" s="2"/>
      <c r="G3880" s="2"/>
      <c r="H3880" s="2"/>
      <c r="I3880" s="2" t="s">
        <v>1752</v>
      </c>
      <c r="J3880" s="2">
        <v>6.2</v>
      </c>
    </row>
    <row r="3881">
      <c r="A3881" s="2" t="s">
        <v>330</v>
      </c>
      <c r="B3881" s="2" t="s">
        <v>6284</v>
      </c>
      <c r="C3881" s="2" t="s">
        <v>443</v>
      </c>
      <c r="D3881" s="2"/>
      <c r="E3881" s="2"/>
      <c r="F3881" s="2"/>
      <c r="G3881" s="2"/>
      <c r="H3881" s="2"/>
      <c r="I3881" s="2" t="s">
        <v>72</v>
      </c>
      <c r="J3881" s="2">
        <v>5.8</v>
      </c>
    </row>
    <row r="3882">
      <c r="A3882" s="2" t="s">
        <v>585</v>
      </c>
      <c r="B3882" s="2" t="s">
        <v>1196</v>
      </c>
      <c r="C3882" s="2" t="s">
        <v>6284</v>
      </c>
      <c r="D3882" s="2" t="s">
        <v>4153</v>
      </c>
      <c r="E3882" s="2" t="s">
        <v>6035</v>
      </c>
      <c r="F3882" s="2" t="s">
        <v>6837</v>
      </c>
      <c r="G3882" s="2"/>
      <c r="H3882" s="2"/>
      <c r="I3882" s="2" t="s">
        <v>1057</v>
      </c>
      <c r="J3882" s="2">
        <v>5.2</v>
      </c>
    </row>
    <row r="3883">
      <c r="A3883" s="2" t="s">
        <v>8361</v>
      </c>
      <c r="B3883" s="2" t="s">
        <v>1196</v>
      </c>
      <c r="C3883" s="2"/>
      <c r="D3883" s="2"/>
      <c r="E3883" s="2"/>
      <c r="F3883" s="2"/>
      <c r="G3883" s="2"/>
      <c r="H3883" s="2"/>
      <c r="I3883" s="2" t="s">
        <v>683</v>
      </c>
      <c r="J3883" s="2">
        <v>8.1</v>
      </c>
    </row>
    <row r="3884">
      <c r="A3884" s="2" t="s">
        <v>585</v>
      </c>
      <c r="B3884" s="2" t="s">
        <v>1196</v>
      </c>
      <c r="C3884" s="2"/>
      <c r="D3884" s="2"/>
      <c r="E3884" s="2"/>
      <c r="F3884" s="2"/>
      <c r="G3884" s="2"/>
      <c r="H3884" s="2"/>
      <c r="I3884" s="2" t="s">
        <v>888</v>
      </c>
      <c r="J3884" s="2">
        <v>7.1</v>
      </c>
    </row>
    <row r="3885">
      <c r="A3885" s="2" t="s">
        <v>443</v>
      </c>
      <c r="B3885" s="2" t="s">
        <v>3593</v>
      </c>
      <c r="C3885" s="2"/>
      <c r="D3885" s="2"/>
      <c r="E3885" s="2"/>
      <c r="F3885" s="2"/>
      <c r="G3885" s="2"/>
      <c r="H3885" s="2"/>
      <c r="I3885" s="2" t="s">
        <v>6393</v>
      </c>
      <c r="J3885" s="2">
        <v>6.5</v>
      </c>
    </row>
    <row r="3886">
      <c r="A3886" s="2" t="s">
        <v>8361</v>
      </c>
      <c r="B3886" s="2" t="s">
        <v>1196</v>
      </c>
      <c r="C3886" s="2" t="s">
        <v>6837</v>
      </c>
      <c r="D3886" s="2" t="s">
        <v>3593</v>
      </c>
      <c r="E3886" s="2"/>
      <c r="F3886" s="2"/>
      <c r="G3886" s="2"/>
      <c r="H3886" s="2"/>
      <c r="I3886" s="2" t="s">
        <v>1838</v>
      </c>
      <c r="J3886" s="2">
        <v>7.3</v>
      </c>
    </row>
    <row r="3887">
      <c r="A3887" s="2" t="s">
        <v>585</v>
      </c>
      <c r="B3887" s="2"/>
      <c r="C3887" s="2"/>
      <c r="D3887" s="2"/>
      <c r="E3887" s="2"/>
      <c r="F3887" s="2"/>
      <c r="G3887" s="2"/>
      <c r="H3887" s="2"/>
      <c r="I3887" s="2" t="s">
        <v>585</v>
      </c>
      <c r="J3887" s="2">
        <v>6.2</v>
      </c>
    </row>
    <row r="3888">
      <c r="A3888" s="2" t="s">
        <v>2228</v>
      </c>
      <c r="B3888" s="2"/>
      <c r="C3888" s="2"/>
      <c r="D3888" s="2"/>
      <c r="E3888" s="2"/>
      <c r="F3888" s="2"/>
      <c r="G3888" s="2"/>
      <c r="H3888" s="2"/>
      <c r="I3888" s="2" t="s">
        <v>2228</v>
      </c>
      <c r="J3888" s="2">
        <v>5.0</v>
      </c>
    </row>
    <row r="3889">
      <c r="A3889" s="2" t="s">
        <v>1196</v>
      </c>
      <c r="B3889" s="2" t="s">
        <v>2228</v>
      </c>
      <c r="C3889" s="2" t="s">
        <v>8362</v>
      </c>
      <c r="D3889" s="2"/>
      <c r="E3889" s="2"/>
      <c r="F3889" s="2"/>
      <c r="G3889" s="2"/>
      <c r="H3889" s="2"/>
      <c r="I3889" s="2" t="s">
        <v>6398</v>
      </c>
      <c r="J3889" s="2">
        <v>8.0</v>
      </c>
    </row>
    <row r="3890">
      <c r="A3890" s="2" t="s">
        <v>1196</v>
      </c>
      <c r="B3890" s="2"/>
      <c r="C3890" s="2"/>
      <c r="D3890" s="2"/>
      <c r="E3890" s="2"/>
      <c r="F3890" s="2"/>
      <c r="G3890" s="2"/>
      <c r="H3890" s="2"/>
      <c r="I3890" s="2" t="s">
        <v>1196</v>
      </c>
      <c r="J3890" s="2">
        <v>7.8</v>
      </c>
    </row>
    <row r="3891">
      <c r="A3891" s="2" t="s">
        <v>585</v>
      </c>
      <c r="B3891" s="2" t="s">
        <v>6837</v>
      </c>
      <c r="C3891" s="2"/>
      <c r="D3891" s="2"/>
      <c r="E3891" s="2"/>
      <c r="F3891" s="2"/>
      <c r="G3891" s="2"/>
      <c r="H3891" s="2"/>
      <c r="I3891" s="2" t="s">
        <v>590</v>
      </c>
      <c r="J3891" s="2">
        <v>8.1</v>
      </c>
    </row>
    <row r="3892">
      <c r="A3892" s="2" t="s">
        <v>1196</v>
      </c>
      <c r="B3892" s="2" t="s">
        <v>6284</v>
      </c>
      <c r="C3892" s="2" t="s">
        <v>6837</v>
      </c>
      <c r="D3892" s="2"/>
      <c r="E3892" s="2"/>
      <c r="F3892" s="2"/>
      <c r="G3892" s="2"/>
      <c r="H3892" s="2"/>
      <c r="I3892" s="2" t="s">
        <v>4405</v>
      </c>
      <c r="J3892" s="2">
        <v>6.7</v>
      </c>
    </row>
    <row r="3893">
      <c r="A3893" s="2" t="s">
        <v>464</v>
      </c>
      <c r="B3893" s="2" t="s">
        <v>330</v>
      </c>
      <c r="C3893" s="2" t="s">
        <v>1196</v>
      </c>
      <c r="D3893" s="2"/>
      <c r="E3893" s="2"/>
      <c r="F3893" s="2"/>
      <c r="G3893" s="2"/>
      <c r="H3893" s="2"/>
      <c r="I3893" s="2" t="s">
        <v>354</v>
      </c>
      <c r="J3893" s="2">
        <v>6.1</v>
      </c>
    </row>
    <row r="3894">
      <c r="A3894" s="2" t="s">
        <v>1196</v>
      </c>
      <c r="B3894" s="2" t="s">
        <v>6837</v>
      </c>
      <c r="C3894" s="2"/>
      <c r="D3894" s="2"/>
      <c r="E3894" s="2"/>
      <c r="F3894" s="2"/>
      <c r="G3894" s="2"/>
      <c r="H3894" s="2"/>
      <c r="I3894" s="2" t="s">
        <v>76</v>
      </c>
      <c r="J3894" s="2">
        <v>7.1</v>
      </c>
    </row>
    <row r="3895">
      <c r="A3895" s="2" t="s">
        <v>1196</v>
      </c>
      <c r="B3895" s="2" t="s">
        <v>2228</v>
      </c>
      <c r="C3895" s="2"/>
      <c r="D3895" s="2"/>
      <c r="E3895" s="2"/>
      <c r="F3895" s="2"/>
      <c r="G3895" s="2"/>
      <c r="H3895" s="2"/>
      <c r="I3895" s="2" t="s">
        <v>4002</v>
      </c>
      <c r="J3895" s="2">
        <v>5.6</v>
      </c>
    </row>
    <row r="3896">
      <c r="A3896" s="2" t="s">
        <v>1196</v>
      </c>
      <c r="B3896" s="2" t="s">
        <v>6837</v>
      </c>
      <c r="C3896" s="2"/>
      <c r="D3896" s="2"/>
      <c r="E3896" s="2"/>
      <c r="F3896" s="2"/>
      <c r="G3896" s="2"/>
      <c r="H3896" s="2"/>
      <c r="I3896" s="2" t="s">
        <v>76</v>
      </c>
      <c r="J3896" s="2">
        <v>7.6</v>
      </c>
    </row>
    <row r="3897">
      <c r="A3897" s="2" t="s">
        <v>585</v>
      </c>
      <c r="B3897" s="2" t="s">
        <v>2228</v>
      </c>
      <c r="C3897" s="2"/>
      <c r="D3897" s="2"/>
      <c r="E3897" s="2"/>
      <c r="F3897" s="2"/>
      <c r="G3897" s="2"/>
      <c r="H3897" s="2"/>
      <c r="I3897" s="2" t="s">
        <v>2620</v>
      </c>
      <c r="J3897" s="2">
        <v>4.3</v>
      </c>
    </row>
    <row r="3898">
      <c r="A3898" s="2" t="s">
        <v>585</v>
      </c>
      <c r="B3898" s="2" t="s">
        <v>2228</v>
      </c>
      <c r="C3898" s="2" t="s">
        <v>4259</v>
      </c>
      <c r="D3898" s="2"/>
      <c r="E3898" s="2"/>
      <c r="F3898" s="2"/>
      <c r="G3898" s="2"/>
      <c r="H3898" s="2"/>
      <c r="I3898" s="2" t="s">
        <v>4372</v>
      </c>
      <c r="J3898" s="2">
        <v>7.3</v>
      </c>
    </row>
    <row r="3899">
      <c r="A3899" s="2" t="s">
        <v>585</v>
      </c>
      <c r="B3899" s="2" t="s">
        <v>1196</v>
      </c>
      <c r="C3899" s="2" t="s">
        <v>6837</v>
      </c>
      <c r="D3899" s="2"/>
      <c r="E3899" s="2"/>
      <c r="F3899" s="2"/>
      <c r="G3899" s="2"/>
      <c r="H3899" s="2"/>
      <c r="I3899" s="2" t="s">
        <v>495</v>
      </c>
      <c r="J3899" s="2">
        <v>7.3</v>
      </c>
    </row>
    <row r="3900">
      <c r="A3900" s="2" t="s">
        <v>8362</v>
      </c>
      <c r="B3900" s="2" t="s">
        <v>3593</v>
      </c>
      <c r="C3900" s="2"/>
      <c r="D3900" s="2"/>
      <c r="E3900" s="2"/>
      <c r="F3900" s="2"/>
      <c r="G3900" s="2"/>
      <c r="H3900" s="2"/>
      <c r="I3900" s="2" t="s">
        <v>293</v>
      </c>
      <c r="J3900" s="2">
        <v>4.6</v>
      </c>
    </row>
    <row r="3901">
      <c r="A3901" s="2" t="s">
        <v>1196</v>
      </c>
      <c r="B3901" s="2" t="s">
        <v>6837</v>
      </c>
      <c r="C3901" s="2"/>
      <c r="D3901" s="2"/>
      <c r="E3901" s="2"/>
      <c r="F3901" s="2"/>
      <c r="G3901" s="2"/>
      <c r="H3901" s="2"/>
      <c r="I3901" s="2" t="s">
        <v>76</v>
      </c>
      <c r="J3901" s="2">
        <v>6.8</v>
      </c>
    </row>
    <row r="3902">
      <c r="A3902" s="2" t="s">
        <v>1196</v>
      </c>
      <c r="B3902" s="2" t="s">
        <v>443</v>
      </c>
      <c r="C3902" s="2"/>
      <c r="D3902" s="2"/>
      <c r="E3902" s="2"/>
      <c r="F3902" s="2"/>
      <c r="G3902" s="2"/>
      <c r="H3902" s="2"/>
      <c r="I3902" s="2" t="s">
        <v>1853</v>
      </c>
      <c r="J3902" s="2">
        <v>7.5</v>
      </c>
    </row>
    <row r="3903">
      <c r="A3903" s="2" t="s">
        <v>585</v>
      </c>
      <c r="B3903" s="2" t="s">
        <v>1196</v>
      </c>
      <c r="C3903" s="2"/>
      <c r="D3903" s="2"/>
      <c r="E3903" s="2"/>
      <c r="F3903" s="2"/>
      <c r="G3903" s="2"/>
      <c r="H3903" s="2"/>
      <c r="I3903" s="2" t="s">
        <v>888</v>
      </c>
      <c r="J3903" s="2">
        <v>7.1</v>
      </c>
    </row>
    <row r="3904">
      <c r="A3904" s="2" t="s">
        <v>2228</v>
      </c>
      <c r="B3904" s="2" t="s">
        <v>4259</v>
      </c>
      <c r="C3904" s="2" t="s">
        <v>3593</v>
      </c>
      <c r="D3904" s="2"/>
      <c r="E3904" s="2"/>
      <c r="F3904" s="2"/>
      <c r="G3904" s="2"/>
      <c r="H3904" s="2"/>
      <c r="I3904" s="2" t="s">
        <v>1514</v>
      </c>
      <c r="J3904" s="2">
        <v>7.3</v>
      </c>
    </row>
    <row r="3905">
      <c r="A3905" s="2" t="s">
        <v>330</v>
      </c>
      <c r="B3905" s="2" t="s">
        <v>1196</v>
      </c>
      <c r="C3905" s="2" t="s">
        <v>7872</v>
      </c>
      <c r="D3905" s="2" t="s">
        <v>3593</v>
      </c>
      <c r="E3905" s="2" t="s">
        <v>8363</v>
      </c>
      <c r="F3905" s="2"/>
      <c r="G3905" s="2"/>
      <c r="H3905" s="2"/>
      <c r="I3905" s="2" t="s">
        <v>6419</v>
      </c>
      <c r="J3905" s="2">
        <v>8.3</v>
      </c>
    </row>
    <row r="3906">
      <c r="A3906" s="2" t="s">
        <v>585</v>
      </c>
      <c r="B3906" s="2" t="s">
        <v>25</v>
      </c>
      <c r="C3906" s="2" t="s">
        <v>1196</v>
      </c>
      <c r="D3906" s="2" t="s">
        <v>443</v>
      </c>
      <c r="E3906" s="2" t="s">
        <v>8362</v>
      </c>
      <c r="F3906" s="2" t="s">
        <v>4259</v>
      </c>
      <c r="G3906" s="2"/>
      <c r="H3906" s="2"/>
      <c r="I3906" s="2" t="s">
        <v>6422</v>
      </c>
      <c r="J3906" s="2">
        <v>5.4</v>
      </c>
    </row>
    <row r="3907">
      <c r="A3907" s="2" t="s">
        <v>1196</v>
      </c>
      <c r="B3907" s="2" t="s">
        <v>2228</v>
      </c>
      <c r="C3907" s="2" t="s">
        <v>3593</v>
      </c>
      <c r="D3907" s="2"/>
      <c r="E3907" s="2"/>
      <c r="F3907" s="2"/>
      <c r="G3907" s="2"/>
      <c r="H3907" s="2"/>
      <c r="I3907" s="2" t="s">
        <v>1535</v>
      </c>
      <c r="J3907" s="2">
        <v>4.0</v>
      </c>
    </row>
    <row r="3908">
      <c r="A3908" s="2" t="s">
        <v>1196</v>
      </c>
      <c r="B3908" s="2"/>
      <c r="C3908" s="2"/>
      <c r="D3908" s="2"/>
      <c r="E3908" s="2"/>
      <c r="F3908" s="2"/>
      <c r="G3908" s="2"/>
      <c r="H3908" s="2"/>
      <c r="I3908" s="2" t="s">
        <v>1196</v>
      </c>
      <c r="J3908" s="2">
        <v>8.0</v>
      </c>
    </row>
    <row r="3909">
      <c r="A3909" s="2" t="s">
        <v>585</v>
      </c>
      <c r="B3909" s="2" t="s">
        <v>8361</v>
      </c>
      <c r="C3909" s="2" t="s">
        <v>8362</v>
      </c>
      <c r="D3909" s="2"/>
      <c r="E3909" s="2"/>
      <c r="F3909" s="2"/>
      <c r="G3909" s="2"/>
      <c r="H3909" s="2"/>
      <c r="I3909" s="2" t="s">
        <v>4317</v>
      </c>
      <c r="J3909" s="2">
        <v>6.7</v>
      </c>
    </row>
    <row r="3910">
      <c r="A3910" s="2" t="s">
        <v>464</v>
      </c>
      <c r="B3910" s="2" t="s">
        <v>330</v>
      </c>
      <c r="C3910" s="2" t="s">
        <v>4259</v>
      </c>
      <c r="D3910" s="2" t="s">
        <v>3593</v>
      </c>
      <c r="E3910" s="2"/>
      <c r="F3910" s="2"/>
      <c r="G3910" s="2"/>
      <c r="H3910" s="2"/>
      <c r="I3910" s="2" t="s">
        <v>81</v>
      </c>
      <c r="J3910" s="2">
        <v>5.7</v>
      </c>
    </row>
    <row r="3911">
      <c r="A3911" s="2" t="s">
        <v>585</v>
      </c>
      <c r="B3911" s="2"/>
      <c r="C3911" s="2"/>
      <c r="D3911" s="2"/>
      <c r="E3911" s="2"/>
      <c r="F3911" s="2"/>
      <c r="G3911" s="2"/>
      <c r="H3911" s="2"/>
      <c r="I3911" s="2" t="s">
        <v>585</v>
      </c>
      <c r="J3911" s="2">
        <v>4.6</v>
      </c>
    </row>
    <row r="3912">
      <c r="A3912" s="2" t="s">
        <v>585</v>
      </c>
      <c r="B3912" s="2"/>
      <c r="C3912" s="2"/>
      <c r="D3912" s="2"/>
      <c r="E3912" s="2"/>
      <c r="F3912" s="2"/>
      <c r="G3912" s="2"/>
      <c r="H3912" s="2"/>
      <c r="I3912" s="2" t="s">
        <v>585</v>
      </c>
      <c r="J3912" s="2">
        <v>4.0</v>
      </c>
    </row>
    <row r="3913">
      <c r="A3913" s="2" t="s">
        <v>8361</v>
      </c>
      <c r="B3913" s="2" t="s">
        <v>1196</v>
      </c>
      <c r="C3913" s="2" t="s">
        <v>443</v>
      </c>
      <c r="D3913" s="2" t="s">
        <v>6837</v>
      </c>
      <c r="E3913" s="2"/>
      <c r="F3913" s="2"/>
      <c r="G3913" s="2"/>
      <c r="H3913" s="2"/>
      <c r="I3913" s="2" t="s">
        <v>6431</v>
      </c>
      <c r="J3913" s="2">
        <v>7.0</v>
      </c>
    </row>
    <row r="3914">
      <c r="A3914" s="2" t="s">
        <v>1196</v>
      </c>
      <c r="B3914" s="2" t="s">
        <v>6837</v>
      </c>
      <c r="C3914" s="2" t="s">
        <v>5212</v>
      </c>
      <c r="D3914" s="2"/>
      <c r="E3914" s="2"/>
      <c r="F3914" s="2"/>
      <c r="G3914" s="2"/>
      <c r="H3914" s="2"/>
      <c r="I3914" s="2" t="s">
        <v>1411</v>
      </c>
      <c r="J3914" s="2">
        <v>7.4</v>
      </c>
    </row>
    <row r="3915">
      <c r="A3915" s="2" t="s">
        <v>8361</v>
      </c>
      <c r="B3915" s="2" t="s">
        <v>8362</v>
      </c>
      <c r="C3915" s="2" t="s">
        <v>3593</v>
      </c>
      <c r="D3915" s="2"/>
      <c r="E3915" s="2"/>
      <c r="F3915" s="2"/>
      <c r="G3915" s="2"/>
      <c r="H3915" s="2"/>
      <c r="I3915" s="2" t="s">
        <v>784</v>
      </c>
      <c r="J3915" s="2">
        <v>5.9</v>
      </c>
    </row>
    <row r="3916">
      <c r="A3916" s="2" t="s">
        <v>585</v>
      </c>
      <c r="B3916" s="2" t="s">
        <v>8361</v>
      </c>
      <c r="C3916" s="2"/>
      <c r="D3916" s="2"/>
      <c r="E3916" s="2"/>
      <c r="F3916" s="2"/>
      <c r="G3916" s="2"/>
      <c r="H3916" s="2"/>
      <c r="I3916" s="2" t="s">
        <v>349</v>
      </c>
      <c r="J3916" s="2">
        <v>4.6</v>
      </c>
    </row>
    <row r="3917">
      <c r="A3917" s="2" t="s">
        <v>2228</v>
      </c>
      <c r="B3917" s="2" t="s">
        <v>8362</v>
      </c>
      <c r="C3917" s="2" t="s">
        <v>3593</v>
      </c>
      <c r="D3917" s="2"/>
      <c r="E3917" s="2"/>
      <c r="F3917" s="2"/>
      <c r="G3917" s="2"/>
      <c r="H3917" s="2"/>
      <c r="I3917" s="2" t="s">
        <v>1059</v>
      </c>
      <c r="J3917" s="2">
        <v>4.8</v>
      </c>
    </row>
    <row r="3918">
      <c r="A3918" s="2" t="s">
        <v>1196</v>
      </c>
      <c r="B3918" s="2" t="s">
        <v>8362</v>
      </c>
      <c r="C3918" s="2" t="s">
        <v>3593</v>
      </c>
      <c r="D3918" s="2"/>
      <c r="E3918" s="2"/>
      <c r="F3918" s="2"/>
      <c r="G3918" s="2"/>
      <c r="H3918" s="2"/>
      <c r="I3918" s="2" t="s">
        <v>679</v>
      </c>
      <c r="J3918" s="2">
        <v>7.5</v>
      </c>
    </row>
    <row r="3919">
      <c r="A3919" s="2" t="s">
        <v>585</v>
      </c>
      <c r="B3919" s="2" t="s">
        <v>443</v>
      </c>
      <c r="C3919" s="2"/>
      <c r="D3919" s="2"/>
      <c r="E3919" s="2"/>
      <c r="F3919" s="2"/>
      <c r="G3919" s="2"/>
      <c r="H3919" s="2"/>
      <c r="I3919" s="2" t="s">
        <v>979</v>
      </c>
      <c r="J3919" s="2">
        <v>4.7</v>
      </c>
    </row>
    <row r="3920">
      <c r="A3920" s="2" t="s">
        <v>585</v>
      </c>
      <c r="B3920" s="2" t="s">
        <v>1196</v>
      </c>
      <c r="C3920" s="2" t="s">
        <v>6837</v>
      </c>
      <c r="D3920" s="2"/>
      <c r="E3920" s="2"/>
      <c r="F3920" s="2"/>
      <c r="G3920" s="2"/>
      <c r="H3920" s="2"/>
      <c r="I3920" s="2" t="s">
        <v>495</v>
      </c>
      <c r="J3920" s="2">
        <v>6.7</v>
      </c>
    </row>
    <row r="3921">
      <c r="A3921" s="2" t="s">
        <v>1196</v>
      </c>
      <c r="B3921" s="2" t="s">
        <v>3593</v>
      </c>
      <c r="C3921" s="2"/>
      <c r="D3921" s="2"/>
      <c r="E3921" s="2"/>
      <c r="F3921" s="2"/>
      <c r="G3921" s="2"/>
      <c r="H3921" s="2"/>
      <c r="I3921" s="2" t="s">
        <v>1422</v>
      </c>
      <c r="J3921" s="2">
        <v>6.3</v>
      </c>
    </row>
    <row r="3922">
      <c r="A3922" s="2" t="s">
        <v>585</v>
      </c>
      <c r="B3922" s="2" t="s">
        <v>8361</v>
      </c>
      <c r="C3922" s="2"/>
      <c r="D3922" s="2"/>
      <c r="E3922" s="2"/>
      <c r="F3922" s="2"/>
      <c r="G3922" s="2"/>
      <c r="H3922" s="2"/>
      <c r="I3922" s="2" t="s">
        <v>349</v>
      </c>
      <c r="J3922" s="2">
        <v>6.0</v>
      </c>
    </row>
    <row r="3923">
      <c r="A3923" s="2" t="s">
        <v>585</v>
      </c>
      <c r="B3923" s="2" t="s">
        <v>443</v>
      </c>
      <c r="C3923" s="2"/>
      <c r="D3923" s="2"/>
      <c r="E3923" s="2"/>
      <c r="F3923" s="2"/>
      <c r="G3923" s="2"/>
      <c r="H3923" s="2"/>
      <c r="I3923" s="2" t="s">
        <v>979</v>
      </c>
      <c r="J3923" s="2">
        <v>6.7</v>
      </c>
    </row>
    <row r="3924">
      <c r="A3924" s="2" t="s">
        <v>585</v>
      </c>
      <c r="B3924" s="2" t="s">
        <v>1196</v>
      </c>
      <c r="C3924" s="2" t="s">
        <v>6837</v>
      </c>
      <c r="D3924" s="2"/>
      <c r="E3924" s="2"/>
      <c r="F3924" s="2"/>
      <c r="G3924" s="2"/>
      <c r="H3924" s="2"/>
      <c r="I3924" s="2" t="s">
        <v>495</v>
      </c>
      <c r="J3924" s="2">
        <v>7.1</v>
      </c>
    </row>
    <row r="3925">
      <c r="A3925" s="2" t="s">
        <v>25</v>
      </c>
      <c r="B3925" s="2"/>
      <c r="C3925" s="2"/>
      <c r="D3925" s="2"/>
      <c r="E3925" s="2"/>
      <c r="F3925" s="2"/>
      <c r="G3925" s="2"/>
      <c r="H3925" s="2"/>
      <c r="I3925" s="2" t="s">
        <v>25</v>
      </c>
      <c r="J3925" s="2">
        <v>2.7</v>
      </c>
    </row>
    <row r="3926">
      <c r="A3926" s="2" t="s">
        <v>1196</v>
      </c>
      <c r="B3926" s="2"/>
      <c r="C3926" s="2"/>
      <c r="D3926" s="2"/>
      <c r="E3926" s="2"/>
      <c r="F3926" s="2"/>
      <c r="G3926" s="2"/>
      <c r="H3926" s="2"/>
      <c r="I3926" s="2" t="s">
        <v>1196</v>
      </c>
      <c r="J3926" s="2">
        <v>7.3</v>
      </c>
    </row>
    <row r="3927">
      <c r="A3927" s="2" t="s">
        <v>585</v>
      </c>
      <c r="B3927" s="2"/>
      <c r="C3927" s="2"/>
      <c r="D3927" s="2"/>
      <c r="E3927" s="2"/>
      <c r="F3927" s="2"/>
      <c r="G3927" s="2"/>
      <c r="H3927" s="2"/>
      <c r="I3927" s="2" t="s">
        <v>585</v>
      </c>
      <c r="J3927" s="2">
        <v>7.6</v>
      </c>
    </row>
    <row r="3928">
      <c r="A3928" s="2" t="s">
        <v>585</v>
      </c>
      <c r="B3928" s="2"/>
      <c r="C3928" s="2"/>
      <c r="D3928" s="2"/>
      <c r="E3928" s="2"/>
      <c r="F3928" s="2"/>
      <c r="G3928" s="2"/>
      <c r="H3928" s="2"/>
      <c r="I3928" s="2" t="s">
        <v>585</v>
      </c>
      <c r="J3928" s="2">
        <v>5.8</v>
      </c>
    </row>
    <row r="3929">
      <c r="A3929" s="2" t="s">
        <v>585</v>
      </c>
      <c r="B3929" s="2" t="s">
        <v>8361</v>
      </c>
      <c r="C3929" s="2" t="s">
        <v>6837</v>
      </c>
      <c r="D3929" s="2" t="s">
        <v>3593</v>
      </c>
      <c r="E3929" s="2"/>
      <c r="F3929" s="2"/>
      <c r="G3929" s="2"/>
      <c r="H3929" s="2"/>
      <c r="I3929" s="2" t="s">
        <v>1479</v>
      </c>
      <c r="J3929" s="2">
        <v>6.5</v>
      </c>
    </row>
    <row r="3930">
      <c r="A3930" s="2" t="s">
        <v>585</v>
      </c>
      <c r="B3930" s="2" t="s">
        <v>1196</v>
      </c>
      <c r="C3930" s="2"/>
      <c r="D3930" s="2"/>
      <c r="E3930" s="2"/>
      <c r="F3930" s="2"/>
      <c r="G3930" s="2"/>
      <c r="H3930" s="2"/>
      <c r="I3930" s="2" t="s">
        <v>888</v>
      </c>
      <c r="J3930" s="2">
        <v>6.6</v>
      </c>
    </row>
    <row r="3931">
      <c r="A3931" s="2" t="s">
        <v>464</v>
      </c>
      <c r="B3931" s="2" t="s">
        <v>8361</v>
      </c>
      <c r="C3931" s="2" t="s">
        <v>2228</v>
      </c>
      <c r="D3931" s="2" t="s">
        <v>3593</v>
      </c>
      <c r="E3931" s="2"/>
      <c r="F3931" s="2"/>
      <c r="G3931" s="2"/>
      <c r="H3931" s="2"/>
      <c r="I3931" s="2" t="s">
        <v>6455</v>
      </c>
      <c r="J3931" s="2">
        <v>6.2</v>
      </c>
    </row>
    <row r="3932">
      <c r="A3932" s="2" t="s">
        <v>330</v>
      </c>
      <c r="B3932" s="2" t="s">
        <v>443</v>
      </c>
      <c r="C3932" s="2"/>
      <c r="D3932" s="2"/>
      <c r="E3932" s="2"/>
      <c r="F3932" s="2"/>
      <c r="G3932" s="2"/>
      <c r="H3932" s="2"/>
      <c r="I3932" s="2" t="s">
        <v>62</v>
      </c>
      <c r="J3932" s="2">
        <v>6.9</v>
      </c>
    </row>
    <row r="3933">
      <c r="A3933" s="2" t="s">
        <v>25</v>
      </c>
      <c r="B3933" s="2" t="s">
        <v>4153</v>
      </c>
      <c r="C3933" s="2"/>
      <c r="D3933" s="2"/>
      <c r="E3933" s="2"/>
      <c r="F3933" s="2"/>
      <c r="G3933" s="2"/>
      <c r="H3933" s="2"/>
      <c r="I3933" s="2" t="s">
        <v>1420</v>
      </c>
      <c r="J3933" s="2">
        <v>8.5</v>
      </c>
    </row>
    <row r="3934">
      <c r="A3934" s="2" t="s">
        <v>330</v>
      </c>
      <c r="B3934" s="2" t="s">
        <v>443</v>
      </c>
      <c r="C3934" s="2"/>
      <c r="D3934" s="2"/>
      <c r="E3934" s="2"/>
      <c r="F3934" s="2"/>
      <c r="G3934" s="2"/>
      <c r="H3934" s="2"/>
      <c r="I3934" s="2" t="s">
        <v>62</v>
      </c>
      <c r="J3934" s="2">
        <v>4.8</v>
      </c>
    </row>
    <row r="3935">
      <c r="A3935" s="2" t="s">
        <v>1196</v>
      </c>
      <c r="B3935" s="2" t="s">
        <v>6837</v>
      </c>
      <c r="C3935" s="2"/>
      <c r="D3935" s="2"/>
      <c r="E3935" s="2"/>
      <c r="F3935" s="2"/>
      <c r="G3935" s="2"/>
      <c r="H3935" s="2"/>
      <c r="I3935" s="2" t="s">
        <v>76</v>
      </c>
      <c r="J3935" s="2">
        <v>6.6</v>
      </c>
    </row>
    <row r="3936">
      <c r="A3936" s="2" t="s">
        <v>1196</v>
      </c>
      <c r="B3936" s="2" t="s">
        <v>3593</v>
      </c>
      <c r="C3936" s="2"/>
      <c r="D3936" s="2"/>
      <c r="E3936" s="2"/>
      <c r="F3936" s="2"/>
      <c r="G3936" s="2"/>
      <c r="H3936" s="2"/>
      <c r="I3936" s="2" t="s">
        <v>1422</v>
      </c>
      <c r="J3936" s="2">
        <v>5.7</v>
      </c>
    </row>
    <row r="3937">
      <c r="A3937" s="2" t="s">
        <v>1196</v>
      </c>
      <c r="B3937" s="2" t="s">
        <v>3593</v>
      </c>
      <c r="C3937" s="2"/>
      <c r="D3937" s="2"/>
      <c r="E3937" s="2"/>
      <c r="F3937" s="2"/>
      <c r="G3937" s="2"/>
      <c r="H3937" s="2"/>
      <c r="I3937" s="2" t="s">
        <v>1422</v>
      </c>
      <c r="J3937" s="2">
        <v>7.0</v>
      </c>
    </row>
    <row r="3938">
      <c r="A3938" s="2" t="s">
        <v>1196</v>
      </c>
      <c r="B3938" s="2"/>
      <c r="C3938" s="2"/>
      <c r="D3938" s="2"/>
      <c r="E3938" s="2"/>
      <c r="F3938" s="2"/>
      <c r="G3938" s="2"/>
      <c r="H3938" s="2"/>
      <c r="I3938" s="2" t="s">
        <v>1196</v>
      </c>
      <c r="J3938" s="2">
        <v>5.4</v>
      </c>
    </row>
    <row r="3939">
      <c r="A3939" s="2" t="s">
        <v>1196</v>
      </c>
      <c r="B3939" s="2" t="s">
        <v>443</v>
      </c>
      <c r="C3939" s="2"/>
      <c r="D3939" s="2"/>
      <c r="E3939" s="2"/>
      <c r="F3939" s="2"/>
      <c r="G3939" s="2"/>
      <c r="H3939" s="2"/>
      <c r="I3939" s="2" t="s">
        <v>1853</v>
      </c>
      <c r="J3939" s="2">
        <v>7.1</v>
      </c>
    </row>
    <row r="3940">
      <c r="A3940" s="2" t="s">
        <v>1196</v>
      </c>
      <c r="B3940" s="2"/>
      <c r="C3940" s="2"/>
      <c r="D3940" s="2"/>
      <c r="E3940" s="2"/>
      <c r="F3940" s="2"/>
      <c r="G3940" s="2"/>
      <c r="H3940" s="2"/>
      <c r="I3940" s="2" t="s">
        <v>1196</v>
      </c>
      <c r="J3940" s="2">
        <v>6.9</v>
      </c>
    </row>
    <row r="3941">
      <c r="A3941" s="2" t="s">
        <v>585</v>
      </c>
      <c r="B3941" s="2" t="s">
        <v>8361</v>
      </c>
      <c r="C3941" s="2" t="s">
        <v>6837</v>
      </c>
      <c r="D3941" s="2"/>
      <c r="E3941" s="2"/>
      <c r="F3941" s="2"/>
      <c r="G3941" s="2"/>
      <c r="H3941" s="2"/>
      <c r="I3941" s="2" t="s">
        <v>1489</v>
      </c>
      <c r="J3941" s="2">
        <v>6.6</v>
      </c>
    </row>
    <row r="3942">
      <c r="A3942" s="2" t="s">
        <v>8361</v>
      </c>
      <c r="B3942" s="2" t="s">
        <v>1196</v>
      </c>
      <c r="C3942" s="2" t="s">
        <v>2228</v>
      </c>
      <c r="D3942" s="2" t="s">
        <v>3593</v>
      </c>
      <c r="E3942" s="2"/>
      <c r="F3942" s="2"/>
      <c r="G3942" s="2"/>
      <c r="H3942" s="2"/>
      <c r="I3942" s="2" t="s">
        <v>2304</v>
      </c>
      <c r="J3942" s="2">
        <v>5.9</v>
      </c>
    </row>
    <row r="3943">
      <c r="A3943" s="2" t="s">
        <v>585</v>
      </c>
      <c r="B3943" s="2" t="s">
        <v>2228</v>
      </c>
      <c r="C3943" s="2" t="s">
        <v>8362</v>
      </c>
      <c r="D3943" s="2"/>
      <c r="E3943" s="2"/>
      <c r="F3943" s="2"/>
      <c r="G3943" s="2"/>
      <c r="H3943" s="2"/>
      <c r="I3943" s="2" t="s">
        <v>6477</v>
      </c>
      <c r="J3943" s="2">
        <v>6.3</v>
      </c>
    </row>
    <row r="3944">
      <c r="A3944" s="2" t="s">
        <v>585</v>
      </c>
      <c r="B3944" s="2"/>
      <c r="C3944" s="2"/>
      <c r="D3944" s="2"/>
      <c r="E3944" s="2"/>
      <c r="F3944" s="2"/>
      <c r="G3944" s="2"/>
      <c r="H3944" s="2"/>
      <c r="I3944" s="2" t="s">
        <v>585</v>
      </c>
      <c r="J3944" s="2">
        <v>6.3</v>
      </c>
    </row>
    <row r="3945">
      <c r="A3945" s="2" t="s">
        <v>1196</v>
      </c>
      <c r="B3945" s="2"/>
      <c r="C3945" s="2"/>
      <c r="D3945" s="2"/>
      <c r="E3945" s="2"/>
      <c r="F3945" s="2"/>
      <c r="G3945" s="2"/>
      <c r="H3945" s="2"/>
      <c r="I3945" s="2" t="s">
        <v>1196</v>
      </c>
      <c r="J3945" s="2">
        <v>7.7</v>
      </c>
    </row>
    <row r="3946">
      <c r="A3946" s="2" t="s">
        <v>8361</v>
      </c>
      <c r="B3946" s="2" t="s">
        <v>1196</v>
      </c>
      <c r="C3946" s="2" t="s">
        <v>3593</v>
      </c>
      <c r="D3946" s="2"/>
      <c r="E3946" s="2"/>
      <c r="F3946" s="2"/>
      <c r="G3946" s="2"/>
      <c r="H3946" s="2"/>
      <c r="I3946" s="2" t="s">
        <v>751</v>
      </c>
      <c r="J3946" s="2">
        <v>7.0</v>
      </c>
    </row>
    <row r="3947">
      <c r="A3947" s="2" t="s">
        <v>585</v>
      </c>
      <c r="B3947" s="2"/>
      <c r="C3947" s="2"/>
      <c r="D3947" s="2"/>
      <c r="E3947" s="2"/>
      <c r="F3947" s="2"/>
      <c r="G3947" s="2"/>
      <c r="H3947" s="2"/>
      <c r="I3947" s="2" t="s">
        <v>585</v>
      </c>
      <c r="J3947" s="2">
        <v>6.3</v>
      </c>
    </row>
    <row r="3948">
      <c r="A3948" s="2" t="s">
        <v>585</v>
      </c>
      <c r="B3948" s="2" t="s">
        <v>6837</v>
      </c>
      <c r="C3948" s="2"/>
      <c r="D3948" s="2"/>
      <c r="E3948" s="2"/>
      <c r="F3948" s="2"/>
      <c r="G3948" s="2"/>
      <c r="H3948" s="2"/>
      <c r="I3948" s="2" t="s">
        <v>590</v>
      </c>
      <c r="J3948" s="2">
        <v>5.9</v>
      </c>
    </row>
    <row r="3949">
      <c r="A3949" s="2" t="s">
        <v>1196</v>
      </c>
      <c r="B3949" s="2" t="s">
        <v>6837</v>
      </c>
      <c r="C3949" s="2"/>
      <c r="D3949" s="2"/>
      <c r="E3949" s="2"/>
      <c r="F3949" s="2"/>
      <c r="G3949" s="2"/>
      <c r="H3949" s="2"/>
      <c r="I3949" s="2" t="s">
        <v>76</v>
      </c>
      <c r="J3949" s="2">
        <v>6.2</v>
      </c>
    </row>
    <row r="3950">
      <c r="A3950" s="2" t="s">
        <v>585</v>
      </c>
      <c r="B3950" s="2" t="s">
        <v>1196</v>
      </c>
      <c r="C3950" s="2" t="s">
        <v>6837</v>
      </c>
      <c r="D3950" s="2"/>
      <c r="E3950" s="2"/>
      <c r="F3950" s="2"/>
      <c r="G3950" s="2"/>
      <c r="H3950" s="2"/>
      <c r="I3950" s="2" t="s">
        <v>495</v>
      </c>
      <c r="J3950" s="2">
        <v>5.0</v>
      </c>
    </row>
    <row r="3951">
      <c r="A3951" s="2" t="s">
        <v>585</v>
      </c>
      <c r="B3951" s="2" t="s">
        <v>1196</v>
      </c>
      <c r="C3951" s="2"/>
      <c r="D3951" s="2"/>
      <c r="E3951" s="2"/>
      <c r="F3951" s="2"/>
      <c r="G3951" s="2"/>
      <c r="H3951" s="2"/>
      <c r="I3951" s="2" t="s">
        <v>888</v>
      </c>
      <c r="J3951" s="2">
        <v>7.7</v>
      </c>
    </row>
    <row r="3952">
      <c r="A3952" s="2" t="s">
        <v>1196</v>
      </c>
      <c r="B3952" s="2" t="s">
        <v>2228</v>
      </c>
      <c r="C3952" s="2" t="s">
        <v>4259</v>
      </c>
      <c r="D3952" s="2"/>
      <c r="E3952" s="2"/>
      <c r="F3952" s="2"/>
      <c r="G3952" s="2"/>
      <c r="H3952" s="2"/>
      <c r="I3952" s="2" t="s">
        <v>270</v>
      </c>
      <c r="J3952" s="2">
        <v>6.5</v>
      </c>
    </row>
    <row r="3953">
      <c r="A3953" s="2" t="s">
        <v>585</v>
      </c>
      <c r="B3953" s="2" t="s">
        <v>6284</v>
      </c>
      <c r="C3953" s="2" t="s">
        <v>6837</v>
      </c>
      <c r="D3953" s="2"/>
      <c r="E3953" s="2"/>
      <c r="F3953" s="2"/>
      <c r="G3953" s="2"/>
      <c r="H3953" s="2"/>
      <c r="I3953" s="2" t="s">
        <v>956</v>
      </c>
      <c r="J3953" s="2">
        <v>6.1</v>
      </c>
    </row>
    <row r="3954">
      <c r="A3954" s="2" t="s">
        <v>4624</v>
      </c>
      <c r="B3954" s="2" t="s">
        <v>1196</v>
      </c>
      <c r="C3954" s="2"/>
      <c r="D3954" s="2"/>
      <c r="E3954" s="2"/>
      <c r="F3954" s="2"/>
      <c r="G3954" s="2"/>
      <c r="H3954" s="2"/>
      <c r="I3954" s="2" t="s">
        <v>540</v>
      </c>
      <c r="J3954" s="2">
        <v>5.8</v>
      </c>
    </row>
    <row r="3955">
      <c r="A3955" s="2" t="s">
        <v>1196</v>
      </c>
      <c r="B3955" s="2"/>
      <c r="C3955" s="2"/>
      <c r="D3955" s="2"/>
      <c r="E3955" s="2"/>
      <c r="F3955" s="2"/>
      <c r="G3955" s="2"/>
      <c r="H3955" s="2"/>
      <c r="I3955" s="2" t="s">
        <v>1196</v>
      </c>
      <c r="J3955" s="2">
        <v>6.1</v>
      </c>
    </row>
    <row r="3956">
      <c r="A3956" s="2" t="s">
        <v>585</v>
      </c>
      <c r="B3956" s="2" t="s">
        <v>1196</v>
      </c>
      <c r="C3956" s="2"/>
      <c r="D3956" s="2"/>
      <c r="E3956" s="2"/>
      <c r="F3956" s="2"/>
      <c r="G3956" s="2"/>
      <c r="H3956" s="2"/>
      <c r="I3956" s="2" t="s">
        <v>888</v>
      </c>
      <c r="J3956" s="2">
        <v>6.0</v>
      </c>
    </row>
    <row r="3957">
      <c r="A3957" s="2" t="s">
        <v>464</v>
      </c>
      <c r="B3957" s="2" t="s">
        <v>330</v>
      </c>
      <c r="C3957" s="2" t="s">
        <v>8361</v>
      </c>
      <c r="D3957" s="2" t="s">
        <v>3593</v>
      </c>
      <c r="E3957" s="2"/>
      <c r="F3957" s="2"/>
      <c r="G3957" s="2"/>
      <c r="H3957" s="2"/>
      <c r="I3957" s="2" t="s">
        <v>1170</v>
      </c>
      <c r="J3957" s="2">
        <v>6.3</v>
      </c>
    </row>
    <row r="3958">
      <c r="A3958" s="2" t="s">
        <v>585</v>
      </c>
      <c r="B3958" s="2" t="s">
        <v>443</v>
      </c>
      <c r="C3958" s="2"/>
      <c r="D3958" s="2"/>
      <c r="E3958" s="2"/>
      <c r="F3958" s="2"/>
      <c r="G3958" s="2"/>
      <c r="H3958" s="2"/>
      <c r="I3958" s="2" t="s">
        <v>979</v>
      </c>
      <c r="J3958" s="2">
        <v>6.3</v>
      </c>
    </row>
    <row r="3959">
      <c r="A3959" s="2" t="s">
        <v>330</v>
      </c>
      <c r="B3959" s="2" t="s">
        <v>1196</v>
      </c>
      <c r="C3959" s="2"/>
      <c r="D3959" s="2"/>
      <c r="E3959" s="2"/>
      <c r="F3959" s="2"/>
      <c r="G3959" s="2"/>
      <c r="H3959" s="2"/>
      <c r="I3959" s="2" t="s">
        <v>2441</v>
      </c>
      <c r="J3959" s="2">
        <v>7.5</v>
      </c>
    </row>
    <row r="3960">
      <c r="A3960" s="2" t="s">
        <v>1196</v>
      </c>
      <c r="B3960" s="2" t="s">
        <v>6284</v>
      </c>
      <c r="C3960" s="2" t="s">
        <v>7872</v>
      </c>
      <c r="D3960" s="2" t="s">
        <v>6035</v>
      </c>
      <c r="E3960" s="2"/>
      <c r="F3960" s="2"/>
      <c r="G3960" s="2"/>
      <c r="H3960" s="2"/>
      <c r="I3960" s="2" t="s">
        <v>6503</v>
      </c>
      <c r="J3960" s="2">
        <v>7.6</v>
      </c>
    </row>
    <row r="3961">
      <c r="A3961" s="2" t="s">
        <v>1196</v>
      </c>
      <c r="B3961" s="2" t="s">
        <v>8362</v>
      </c>
      <c r="C3961" s="2" t="s">
        <v>6837</v>
      </c>
      <c r="D3961" s="2" t="s">
        <v>3593</v>
      </c>
      <c r="E3961" s="2"/>
      <c r="F3961" s="2"/>
      <c r="G3961" s="2"/>
      <c r="H3961" s="2"/>
      <c r="I3961" s="2" t="s">
        <v>1151</v>
      </c>
      <c r="J3961" s="2">
        <v>5.2</v>
      </c>
    </row>
    <row r="3962">
      <c r="A3962" s="2" t="s">
        <v>1196</v>
      </c>
      <c r="B3962" s="2" t="s">
        <v>8363</v>
      </c>
      <c r="C3962" s="2"/>
      <c r="D3962" s="2"/>
      <c r="E3962" s="2"/>
      <c r="F3962" s="2"/>
      <c r="G3962" s="2"/>
      <c r="H3962" s="2"/>
      <c r="I3962" s="2" t="s">
        <v>1191</v>
      </c>
      <c r="J3962" s="2">
        <v>7.8</v>
      </c>
    </row>
    <row r="3963">
      <c r="A3963" s="2" t="s">
        <v>585</v>
      </c>
      <c r="B3963" s="2" t="s">
        <v>1196</v>
      </c>
      <c r="C3963" s="2" t="s">
        <v>6837</v>
      </c>
      <c r="D3963" s="2"/>
      <c r="E3963" s="2"/>
      <c r="F3963" s="2"/>
      <c r="G3963" s="2"/>
      <c r="H3963" s="2"/>
      <c r="I3963" s="2" t="s">
        <v>495</v>
      </c>
      <c r="J3963" s="2">
        <v>6.6</v>
      </c>
    </row>
    <row r="3964">
      <c r="A3964" s="2" t="s">
        <v>2228</v>
      </c>
      <c r="B3964" s="2"/>
      <c r="C3964" s="2"/>
      <c r="D3964" s="2"/>
      <c r="E3964" s="2"/>
      <c r="F3964" s="2"/>
      <c r="G3964" s="2"/>
      <c r="H3964" s="2"/>
      <c r="I3964" s="2" t="s">
        <v>2228</v>
      </c>
      <c r="J3964" s="2">
        <v>4.7</v>
      </c>
    </row>
    <row r="3965">
      <c r="A3965" s="2" t="s">
        <v>2228</v>
      </c>
      <c r="B3965" s="2" t="s">
        <v>3593</v>
      </c>
      <c r="C3965" s="2"/>
      <c r="D3965" s="2"/>
      <c r="E3965" s="2"/>
      <c r="F3965" s="2"/>
      <c r="G3965" s="2"/>
      <c r="H3965" s="2"/>
      <c r="I3965" s="2" t="s">
        <v>1929</v>
      </c>
      <c r="J3965" s="2">
        <v>6.7</v>
      </c>
    </row>
    <row r="3966">
      <c r="A3966" s="2" t="s">
        <v>2228</v>
      </c>
      <c r="B3966" s="2"/>
      <c r="C3966" s="2"/>
      <c r="D3966" s="2"/>
      <c r="E3966" s="2"/>
      <c r="F3966" s="2"/>
      <c r="G3966" s="2"/>
      <c r="H3966" s="2"/>
      <c r="I3966" s="2" t="s">
        <v>2228</v>
      </c>
      <c r="J3966" s="2">
        <v>4.2</v>
      </c>
    </row>
    <row r="3967">
      <c r="A3967" s="2" t="s">
        <v>585</v>
      </c>
      <c r="B3967" s="2" t="s">
        <v>6837</v>
      </c>
      <c r="C3967" s="2"/>
      <c r="D3967" s="2"/>
      <c r="E3967" s="2"/>
      <c r="F3967" s="2"/>
      <c r="G3967" s="2"/>
      <c r="H3967" s="2"/>
      <c r="I3967" s="2" t="s">
        <v>590</v>
      </c>
      <c r="J3967" s="2">
        <v>6.3</v>
      </c>
    </row>
    <row r="3968">
      <c r="A3968" s="2" t="s">
        <v>330</v>
      </c>
      <c r="B3968" s="2" t="s">
        <v>4624</v>
      </c>
      <c r="C3968" s="2" t="s">
        <v>1196</v>
      </c>
      <c r="D3968" s="2" t="s">
        <v>6837</v>
      </c>
      <c r="E3968" s="2"/>
      <c r="F3968" s="2"/>
      <c r="G3968" s="2"/>
      <c r="H3968" s="2"/>
      <c r="I3968" s="2" t="s">
        <v>6518</v>
      </c>
      <c r="J3968" s="2">
        <v>4.7</v>
      </c>
    </row>
    <row r="3969">
      <c r="A3969" s="2" t="s">
        <v>330</v>
      </c>
      <c r="B3969" s="2" t="s">
        <v>1196</v>
      </c>
      <c r="C3969" s="2" t="s">
        <v>7872</v>
      </c>
      <c r="D3969" s="2"/>
      <c r="E3969" s="2"/>
      <c r="F3969" s="2"/>
      <c r="G3969" s="2"/>
      <c r="H3969" s="2"/>
      <c r="I3969" s="2" t="s">
        <v>763</v>
      </c>
      <c r="J3969" s="2">
        <v>6.0</v>
      </c>
    </row>
    <row r="3970">
      <c r="A3970" s="2" t="s">
        <v>4624</v>
      </c>
      <c r="B3970" s="2" t="s">
        <v>1196</v>
      </c>
      <c r="C3970" s="2" t="s">
        <v>7872</v>
      </c>
      <c r="D3970" s="2"/>
      <c r="E3970" s="2"/>
      <c r="F3970" s="2"/>
      <c r="G3970" s="2"/>
      <c r="H3970" s="2"/>
      <c r="I3970" s="2" t="s">
        <v>2073</v>
      </c>
      <c r="J3970" s="2">
        <v>7.9</v>
      </c>
    </row>
    <row r="3971">
      <c r="A3971" s="2" t="s">
        <v>1196</v>
      </c>
      <c r="B3971" s="2" t="s">
        <v>6837</v>
      </c>
      <c r="C3971" s="2"/>
      <c r="D3971" s="2"/>
      <c r="E3971" s="2"/>
      <c r="F3971" s="2"/>
      <c r="G3971" s="2"/>
      <c r="H3971" s="2"/>
      <c r="I3971" s="2" t="s">
        <v>76</v>
      </c>
      <c r="J3971" s="2">
        <v>8.1</v>
      </c>
    </row>
    <row r="3972">
      <c r="A3972" s="2" t="s">
        <v>1196</v>
      </c>
      <c r="B3972" s="2" t="s">
        <v>7872</v>
      </c>
      <c r="C3972" s="2" t="s">
        <v>6837</v>
      </c>
      <c r="D3972" s="2" t="s">
        <v>8363</v>
      </c>
      <c r="E3972" s="2"/>
      <c r="F3972" s="2"/>
      <c r="G3972" s="2"/>
      <c r="H3972" s="2"/>
      <c r="I3972" s="2" t="s">
        <v>686</v>
      </c>
      <c r="J3972" s="2">
        <v>8.2</v>
      </c>
    </row>
    <row r="3973">
      <c r="A3973" s="2" t="s">
        <v>4624</v>
      </c>
      <c r="B3973" s="2" t="s">
        <v>1196</v>
      </c>
      <c r="C3973" s="2"/>
      <c r="D3973" s="2"/>
      <c r="E3973" s="2"/>
      <c r="F3973" s="2"/>
      <c r="G3973" s="2"/>
      <c r="H3973" s="2"/>
      <c r="I3973" s="2" t="s">
        <v>540</v>
      </c>
      <c r="J3973" s="2">
        <v>6.0</v>
      </c>
    </row>
    <row r="3974">
      <c r="A3974" s="2" t="s">
        <v>330</v>
      </c>
      <c r="B3974" s="2" t="s">
        <v>8363</v>
      </c>
      <c r="C3974" s="2" t="s">
        <v>5212</v>
      </c>
      <c r="D3974" s="2"/>
      <c r="E3974" s="2"/>
      <c r="F3974" s="2"/>
      <c r="G3974" s="2"/>
      <c r="H3974" s="2"/>
      <c r="I3974" s="2" t="s">
        <v>6526</v>
      </c>
      <c r="J3974" s="2">
        <v>6.8</v>
      </c>
    </row>
    <row r="3975">
      <c r="A3975" s="2" t="s">
        <v>1196</v>
      </c>
      <c r="B3975" s="2"/>
      <c r="C3975" s="2"/>
      <c r="D3975" s="2"/>
      <c r="E3975" s="2"/>
      <c r="F3975" s="2"/>
      <c r="G3975" s="2"/>
      <c r="H3975" s="2"/>
      <c r="I3975" s="2" t="s">
        <v>1196</v>
      </c>
      <c r="J3975" s="2">
        <v>7.3</v>
      </c>
    </row>
    <row r="3976">
      <c r="A3976" s="2" t="s">
        <v>4624</v>
      </c>
      <c r="B3976" s="2" t="s">
        <v>585</v>
      </c>
      <c r="C3976" s="2" t="s">
        <v>6035</v>
      </c>
      <c r="D3976" s="2" t="s">
        <v>6837</v>
      </c>
      <c r="E3976" s="2" t="s">
        <v>5212</v>
      </c>
      <c r="F3976" s="2"/>
      <c r="G3976" s="2"/>
      <c r="H3976" s="2"/>
      <c r="I3976" s="2" t="s">
        <v>6531</v>
      </c>
      <c r="J3976" s="2">
        <v>7.0</v>
      </c>
    </row>
    <row r="3977">
      <c r="A3977" s="2" t="s">
        <v>585</v>
      </c>
      <c r="B3977" s="2" t="s">
        <v>8361</v>
      </c>
      <c r="C3977" s="2" t="s">
        <v>1196</v>
      </c>
      <c r="D3977" s="2"/>
      <c r="E3977" s="2"/>
      <c r="F3977" s="2"/>
      <c r="G3977" s="2"/>
      <c r="H3977" s="2"/>
      <c r="I3977" s="2" t="s">
        <v>3182</v>
      </c>
      <c r="J3977" s="2">
        <v>7.3</v>
      </c>
    </row>
    <row r="3978">
      <c r="A3978" s="2" t="s">
        <v>1196</v>
      </c>
      <c r="B3978" s="2"/>
      <c r="C3978" s="2"/>
      <c r="D3978" s="2"/>
      <c r="E3978" s="2"/>
      <c r="F3978" s="2"/>
      <c r="G3978" s="2"/>
      <c r="H3978" s="2"/>
      <c r="I3978" s="2" t="s">
        <v>1196</v>
      </c>
      <c r="J3978" s="2">
        <v>7.5</v>
      </c>
    </row>
    <row r="3979">
      <c r="A3979" s="2" t="s">
        <v>585</v>
      </c>
      <c r="B3979" s="2" t="s">
        <v>8361</v>
      </c>
      <c r="C3979" s="2" t="s">
        <v>1196</v>
      </c>
      <c r="D3979" s="2"/>
      <c r="E3979" s="2"/>
      <c r="F3979" s="2"/>
      <c r="G3979" s="2"/>
      <c r="H3979" s="2"/>
      <c r="I3979" s="2" t="s">
        <v>3182</v>
      </c>
      <c r="J3979" s="2">
        <v>6.8</v>
      </c>
    </row>
    <row r="3980">
      <c r="A3980" s="2" t="s">
        <v>330</v>
      </c>
      <c r="B3980" s="2" t="s">
        <v>585</v>
      </c>
      <c r="C3980" s="2" t="s">
        <v>6035</v>
      </c>
      <c r="D3980" s="2" t="s">
        <v>6837</v>
      </c>
      <c r="E3980" s="2"/>
      <c r="F3980" s="2"/>
      <c r="G3980" s="2"/>
      <c r="H3980" s="2"/>
      <c r="I3980" s="2" t="s">
        <v>6540</v>
      </c>
      <c r="J3980" s="2">
        <v>7.1</v>
      </c>
    </row>
    <row r="3981">
      <c r="A3981" s="2" t="s">
        <v>1196</v>
      </c>
      <c r="B3981" s="2"/>
      <c r="C3981" s="2"/>
      <c r="D3981" s="2"/>
      <c r="E3981" s="2"/>
      <c r="F3981" s="2"/>
      <c r="G3981" s="2"/>
      <c r="H3981" s="2"/>
      <c r="I3981" s="2" t="s">
        <v>1196</v>
      </c>
      <c r="J3981" s="2">
        <v>6.9</v>
      </c>
    </row>
    <row r="3982">
      <c r="A3982" s="2" t="s">
        <v>585</v>
      </c>
      <c r="B3982" s="2" t="s">
        <v>1196</v>
      </c>
      <c r="C3982" s="2"/>
      <c r="D3982" s="2"/>
      <c r="E3982" s="2"/>
      <c r="F3982" s="2"/>
      <c r="G3982" s="2"/>
      <c r="H3982" s="2"/>
      <c r="I3982" s="2" t="s">
        <v>888</v>
      </c>
      <c r="J3982" s="2">
        <v>6.9</v>
      </c>
    </row>
    <row r="3983">
      <c r="A3983" s="2" t="s">
        <v>464</v>
      </c>
      <c r="B3983" s="2" t="s">
        <v>8362</v>
      </c>
      <c r="C3983" s="2" t="s">
        <v>3593</v>
      </c>
      <c r="D3983" s="2"/>
      <c r="E3983" s="2"/>
      <c r="F3983" s="2"/>
      <c r="G3983" s="2"/>
      <c r="H3983" s="2"/>
      <c r="I3983" s="2" t="s">
        <v>401</v>
      </c>
      <c r="J3983" s="2">
        <v>6.9</v>
      </c>
    </row>
    <row r="3984">
      <c r="A3984" s="2" t="s">
        <v>585</v>
      </c>
      <c r="B3984" s="2" t="s">
        <v>1196</v>
      </c>
      <c r="C3984" s="2" t="s">
        <v>8363</v>
      </c>
      <c r="D3984" s="2"/>
      <c r="E3984" s="2"/>
      <c r="F3984" s="2"/>
      <c r="G3984" s="2"/>
      <c r="H3984" s="2"/>
      <c r="I3984" s="2" t="s">
        <v>4089</v>
      </c>
      <c r="J3984" s="2">
        <v>8.4</v>
      </c>
    </row>
    <row r="3985">
      <c r="A3985" s="2" t="s">
        <v>1196</v>
      </c>
      <c r="B3985" s="2"/>
      <c r="C3985" s="2"/>
      <c r="D3985" s="2"/>
      <c r="E3985" s="2"/>
      <c r="F3985" s="2"/>
      <c r="G3985" s="2"/>
      <c r="H3985" s="2"/>
      <c r="I3985" s="2" t="s">
        <v>1196</v>
      </c>
      <c r="J3985" s="2">
        <v>7.9</v>
      </c>
    </row>
    <row r="3986">
      <c r="A3986" s="2" t="s">
        <v>585</v>
      </c>
      <c r="B3986" s="2" t="s">
        <v>1196</v>
      </c>
      <c r="C3986" s="2" t="s">
        <v>4153</v>
      </c>
      <c r="D3986" s="2"/>
      <c r="E3986" s="2"/>
      <c r="F3986" s="2"/>
      <c r="G3986" s="2"/>
      <c r="H3986" s="2"/>
      <c r="I3986" s="2" t="s">
        <v>1919</v>
      </c>
      <c r="J3986" s="2">
        <v>7.2</v>
      </c>
    </row>
    <row r="3987">
      <c r="A3987" s="2" t="s">
        <v>585</v>
      </c>
      <c r="B3987" s="2"/>
      <c r="C3987" s="2"/>
      <c r="D3987" s="2"/>
      <c r="E3987" s="2"/>
      <c r="F3987" s="2"/>
      <c r="G3987" s="2"/>
      <c r="H3987" s="2"/>
      <c r="I3987" s="2" t="s">
        <v>585</v>
      </c>
      <c r="J3987" s="2">
        <v>7.8</v>
      </c>
    </row>
    <row r="3988">
      <c r="A3988" s="2" t="s">
        <v>464</v>
      </c>
      <c r="B3988" s="2" t="s">
        <v>3593</v>
      </c>
      <c r="C3988" s="2"/>
      <c r="D3988" s="2"/>
      <c r="E3988" s="2"/>
      <c r="F3988" s="2"/>
      <c r="G3988" s="2"/>
      <c r="H3988" s="2"/>
      <c r="I3988" s="2" t="s">
        <v>22</v>
      </c>
      <c r="J3988" s="2">
        <v>3.5</v>
      </c>
    </row>
    <row r="3989">
      <c r="A3989" s="2" t="s">
        <v>585</v>
      </c>
      <c r="B3989" s="2" t="s">
        <v>1196</v>
      </c>
      <c r="C3989" s="2"/>
      <c r="D3989" s="2"/>
      <c r="E3989" s="2"/>
      <c r="F3989" s="2"/>
      <c r="G3989" s="2"/>
      <c r="H3989" s="2"/>
      <c r="I3989" s="2" t="s">
        <v>888</v>
      </c>
      <c r="J3989" s="2">
        <v>7.3</v>
      </c>
    </row>
    <row r="3990">
      <c r="A3990" s="2" t="s">
        <v>8361</v>
      </c>
      <c r="B3990" s="2" t="s">
        <v>1196</v>
      </c>
      <c r="C3990" s="2" t="s">
        <v>3593</v>
      </c>
      <c r="D3990" s="2"/>
      <c r="E3990" s="2"/>
      <c r="F3990" s="2"/>
      <c r="G3990" s="2"/>
      <c r="H3990" s="2"/>
      <c r="I3990" s="2" t="s">
        <v>751</v>
      </c>
      <c r="J3990" s="2">
        <v>7.5</v>
      </c>
    </row>
    <row r="3991">
      <c r="A3991" s="2" t="s">
        <v>1196</v>
      </c>
      <c r="B3991" s="2" t="s">
        <v>4153</v>
      </c>
      <c r="C3991" s="2"/>
      <c r="D3991" s="2"/>
      <c r="E3991" s="2"/>
      <c r="F3991" s="2"/>
      <c r="G3991" s="2"/>
      <c r="H3991" s="2"/>
      <c r="I3991" s="2" t="s">
        <v>2162</v>
      </c>
      <c r="J3991" s="2">
        <v>7.8</v>
      </c>
    </row>
    <row r="3992">
      <c r="A3992" s="2" t="s">
        <v>585</v>
      </c>
      <c r="B3992" s="2" t="s">
        <v>443</v>
      </c>
      <c r="C3992" s="2" t="s">
        <v>2228</v>
      </c>
      <c r="D3992" s="2" t="s">
        <v>3593</v>
      </c>
      <c r="E3992" s="2"/>
      <c r="F3992" s="2"/>
      <c r="G3992" s="2"/>
      <c r="H3992" s="2"/>
      <c r="I3992" s="2" t="s">
        <v>2793</v>
      </c>
      <c r="J3992" s="2">
        <v>6.0</v>
      </c>
    </row>
    <row r="3993">
      <c r="A3993" s="2" t="s">
        <v>585</v>
      </c>
      <c r="B3993" s="2" t="s">
        <v>1196</v>
      </c>
      <c r="C3993" s="2" t="s">
        <v>6837</v>
      </c>
      <c r="D3993" s="2" t="s">
        <v>5212</v>
      </c>
      <c r="E3993" s="2"/>
      <c r="F3993" s="2"/>
      <c r="G3993" s="2"/>
      <c r="H3993" s="2"/>
      <c r="I3993" s="2" t="s">
        <v>6557</v>
      </c>
      <c r="J3993" s="2">
        <v>7.3</v>
      </c>
    </row>
    <row r="3994">
      <c r="A3994" s="2" t="s">
        <v>4624</v>
      </c>
      <c r="B3994" s="2" t="s">
        <v>8361</v>
      </c>
      <c r="C3994" s="2" t="s">
        <v>1196</v>
      </c>
      <c r="D3994" s="2" t="s">
        <v>7872</v>
      </c>
      <c r="E3994" s="2"/>
      <c r="F3994" s="2"/>
      <c r="G3994" s="2"/>
      <c r="H3994" s="2"/>
      <c r="I3994" s="2" t="s">
        <v>3733</v>
      </c>
      <c r="J3994" s="2">
        <v>8.0</v>
      </c>
    </row>
    <row r="3995">
      <c r="A3995" s="2" t="s">
        <v>1196</v>
      </c>
      <c r="B3995" s="2"/>
      <c r="C3995" s="2"/>
      <c r="D3995" s="2"/>
      <c r="E3995" s="2"/>
      <c r="F3995" s="2"/>
      <c r="G3995" s="2"/>
      <c r="H3995" s="2"/>
      <c r="I3995" s="2" t="s">
        <v>1196</v>
      </c>
      <c r="J3995" s="2">
        <v>7.6</v>
      </c>
    </row>
    <row r="3996">
      <c r="A3996" s="2" t="s">
        <v>464</v>
      </c>
      <c r="B3996" s="2" t="s">
        <v>8361</v>
      </c>
      <c r="C3996" s="2" t="s">
        <v>1196</v>
      </c>
      <c r="D3996" s="2" t="s">
        <v>8362</v>
      </c>
      <c r="E3996" s="2" t="s">
        <v>3593</v>
      </c>
      <c r="F3996" s="2"/>
      <c r="G3996" s="2"/>
      <c r="H3996" s="2"/>
      <c r="I3996" s="2" t="s">
        <v>389</v>
      </c>
      <c r="J3996" s="2">
        <v>7.0</v>
      </c>
    </row>
    <row r="3997">
      <c r="A3997" s="2" t="s">
        <v>3593</v>
      </c>
      <c r="B3997" s="2"/>
      <c r="C3997" s="2"/>
      <c r="D3997" s="2"/>
      <c r="E3997" s="2"/>
      <c r="F3997" s="2"/>
      <c r="G3997" s="2"/>
      <c r="H3997" s="2"/>
      <c r="I3997" s="2" t="s">
        <v>3593</v>
      </c>
      <c r="J3997" s="2">
        <v>7.5</v>
      </c>
    </row>
    <row r="3998">
      <c r="A3998" s="2" t="s">
        <v>2228</v>
      </c>
      <c r="B3998" s="2" t="s">
        <v>8362</v>
      </c>
      <c r="C3998" s="2"/>
      <c r="D3998" s="2"/>
      <c r="E3998" s="2"/>
      <c r="F3998" s="2"/>
      <c r="G3998" s="2"/>
      <c r="H3998" s="2"/>
      <c r="I3998" s="2" t="s">
        <v>1777</v>
      </c>
      <c r="J3998" s="2">
        <v>6.8</v>
      </c>
    </row>
    <row r="3999">
      <c r="A3999" s="2" t="s">
        <v>585</v>
      </c>
      <c r="B3999" s="2"/>
      <c r="C3999" s="2"/>
      <c r="D3999" s="2"/>
      <c r="E3999" s="2"/>
      <c r="F3999" s="2"/>
      <c r="G3999" s="2"/>
      <c r="H3999" s="2"/>
      <c r="I3999" s="2" t="s">
        <v>585</v>
      </c>
      <c r="J3999" s="2">
        <v>3.9</v>
      </c>
    </row>
    <row r="4000">
      <c r="A4000" s="2" t="s">
        <v>585</v>
      </c>
      <c r="B4000" s="2" t="s">
        <v>1196</v>
      </c>
      <c r="C4000" s="2" t="s">
        <v>6837</v>
      </c>
      <c r="D4000" s="2"/>
      <c r="E4000" s="2"/>
      <c r="F4000" s="2"/>
      <c r="G4000" s="2"/>
      <c r="H4000" s="2"/>
      <c r="I4000" s="2" t="s">
        <v>495</v>
      </c>
      <c r="J4000" s="2">
        <v>6.1</v>
      </c>
    </row>
    <row r="4001">
      <c r="A4001" s="2" t="s">
        <v>4624</v>
      </c>
      <c r="B4001" s="2" t="s">
        <v>1196</v>
      </c>
      <c r="C4001" s="2"/>
      <c r="D4001" s="2"/>
      <c r="E4001" s="2"/>
      <c r="F4001" s="2"/>
      <c r="G4001" s="2"/>
      <c r="H4001" s="2"/>
      <c r="I4001" s="2" t="s">
        <v>540</v>
      </c>
      <c r="J4001" s="2">
        <v>7.5</v>
      </c>
    </row>
    <row r="4002">
      <c r="A4002" s="2" t="s">
        <v>1196</v>
      </c>
      <c r="B4002" s="2" t="s">
        <v>8362</v>
      </c>
      <c r="C4002" s="2" t="s">
        <v>3593</v>
      </c>
      <c r="D4002" s="2"/>
      <c r="E4002" s="2"/>
      <c r="F4002" s="2"/>
      <c r="G4002" s="2"/>
      <c r="H4002" s="2"/>
      <c r="I4002" s="2" t="s">
        <v>679</v>
      </c>
      <c r="J4002" s="2">
        <v>8.2</v>
      </c>
    </row>
    <row r="4003">
      <c r="A4003" s="2" t="s">
        <v>2228</v>
      </c>
      <c r="B4003" s="2"/>
      <c r="C4003" s="2"/>
      <c r="D4003" s="2"/>
      <c r="E4003" s="2"/>
      <c r="F4003" s="2"/>
      <c r="G4003" s="2"/>
      <c r="H4003" s="2"/>
      <c r="I4003" s="2" t="s">
        <v>2228</v>
      </c>
      <c r="J4003" s="2">
        <v>7.2</v>
      </c>
    </row>
    <row r="4004">
      <c r="A4004" s="2" t="s">
        <v>2228</v>
      </c>
      <c r="B4004" s="2" t="s">
        <v>3593</v>
      </c>
      <c r="C4004" s="2"/>
      <c r="D4004" s="2"/>
      <c r="E4004" s="2"/>
      <c r="F4004" s="2"/>
      <c r="G4004" s="2"/>
      <c r="H4004" s="2"/>
      <c r="I4004" s="2" t="s">
        <v>1929</v>
      </c>
      <c r="J4004" s="2">
        <v>4.8</v>
      </c>
    </row>
    <row r="4005">
      <c r="A4005" s="2" t="s">
        <v>585</v>
      </c>
      <c r="B4005" s="2" t="s">
        <v>443</v>
      </c>
      <c r="C4005" s="2" t="s">
        <v>2228</v>
      </c>
      <c r="D4005" s="2" t="s">
        <v>3593</v>
      </c>
      <c r="E4005" s="2"/>
      <c r="F4005" s="2"/>
      <c r="G4005" s="2"/>
      <c r="H4005" s="2"/>
      <c r="I4005" s="2" t="s">
        <v>2793</v>
      </c>
      <c r="J4005" s="2">
        <v>7.8</v>
      </c>
    </row>
    <row r="4006">
      <c r="A4006" s="2" t="s">
        <v>464</v>
      </c>
      <c r="B4006" s="2" t="s">
        <v>330</v>
      </c>
      <c r="C4006" s="2" t="s">
        <v>585</v>
      </c>
      <c r="D4006" s="2" t="s">
        <v>6035</v>
      </c>
      <c r="E4006" s="2"/>
      <c r="F4006" s="2"/>
      <c r="G4006" s="2"/>
      <c r="H4006" s="2"/>
      <c r="I4006" s="2" t="s">
        <v>6576</v>
      </c>
      <c r="J4006" s="2">
        <v>5.2</v>
      </c>
    </row>
    <row r="4007">
      <c r="A4007" s="2" t="s">
        <v>2228</v>
      </c>
      <c r="B4007" s="2"/>
      <c r="C4007" s="2"/>
      <c r="D4007" s="2"/>
      <c r="E4007" s="2"/>
      <c r="F4007" s="2"/>
      <c r="G4007" s="2"/>
      <c r="H4007" s="2"/>
      <c r="I4007" s="2" t="s">
        <v>2228</v>
      </c>
      <c r="J4007" s="2">
        <v>3.3</v>
      </c>
    </row>
    <row r="4008">
      <c r="A4008" s="2" t="s">
        <v>1196</v>
      </c>
      <c r="B4008" s="2" t="s">
        <v>7872</v>
      </c>
      <c r="C4008" s="2"/>
      <c r="D4008" s="2"/>
      <c r="E4008" s="2"/>
      <c r="F4008" s="2"/>
      <c r="G4008" s="2"/>
      <c r="H4008" s="2"/>
      <c r="I4008" s="2" t="s">
        <v>2265</v>
      </c>
      <c r="J4008" s="2">
        <v>6.8</v>
      </c>
    </row>
    <row r="4009">
      <c r="A4009" s="2" t="s">
        <v>585</v>
      </c>
      <c r="B4009" s="2" t="s">
        <v>1196</v>
      </c>
      <c r="C4009" s="2" t="s">
        <v>443</v>
      </c>
      <c r="D4009" s="2" t="s">
        <v>2228</v>
      </c>
      <c r="E4009" s="2"/>
      <c r="F4009" s="2"/>
      <c r="G4009" s="2"/>
      <c r="H4009" s="2"/>
      <c r="I4009" s="2" t="s">
        <v>6583</v>
      </c>
      <c r="J4009" s="2">
        <v>7.0</v>
      </c>
    </row>
    <row r="4010">
      <c r="A4010" s="2" t="s">
        <v>585</v>
      </c>
      <c r="B4010" s="2" t="s">
        <v>6837</v>
      </c>
      <c r="C4010" s="2"/>
      <c r="D4010" s="2"/>
      <c r="E4010" s="2"/>
      <c r="F4010" s="2"/>
      <c r="G4010" s="2"/>
      <c r="H4010" s="2"/>
      <c r="I4010" s="2" t="s">
        <v>590</v>
      </c>
      <c r="J4010" s="2">
        <v>6.5</v>
      </c>
    </row>
    <row r="4011">
      <c r="A4011" s="2" t="s">
        <v>464</v>
      </c>
      <c r="B4011" s="2" t="s">
        <v>585</v>
      </c>
      <c r="C4011" s="2" t="s">
        <v>4259</v>
      </c>
      <c r="D4011" s="2"/>
      <c r="E4011" s="2"/>
      <c r="F4011" s="2"/>
      <c r="G4011" s="2"/>
      <c r="H4011" s="2"/>
      <c r="I4011" s="2" t="s">
        <v>672</v>
      </c>
      <c r="J4011" s="2">
        <v>5.7</v>
      </c>
    </row>
    <row r="4012">
      <c r="A4012" s="2" t="s">
        <v>585</v>
      </c>
      <c r="B4012" s="2" t="s">
        <v>1196</v>
      </c>
      <c r="C4012" s="2"/>
      <c r="D4012" s="2"/>
      <c r="E4012" s="2"/>
      <c r="F4012" s="2"/>
      <c r="G4012" s="2"/>
      <c r="H4012" s="2"/>
      <c r="I4012" s="2" t="s">
        <v>888</v>
      </c>
      <c r="J4012" s="2">
        <v>6.4</v>
      </c>
    </row>
    <row r="4013">
      <c r="A4013" s="2" t="s">
        <v>464</v>
      </c>
      <c r="B4013" s="2" t="s">
        <v>585</v>
      </c>
      <c r="C4013" s="2" t="s">
        <v>6837</v>
      </c>
      <c r="D4013" s="2"/>
      <c r="E4013" s="2"/>
      <c r="F4013" s="2"/>
      <c r="G4013" s="2"/>
      <c r="H4013" s="2"/>
      <c r="I4013" s="2" t="s">
        <v>498</v>
      </c>
      <c r="J4013" s="2">
        <v>5.3</v>
      </c>
    </row>
    <row r="4014">
      <c r="A4014" s="2" t="s">
        <v>464</v>
      </c>
      <c r="B4014" s="2" t="s">
        <v>4624</v>
      </c>
      <c r="C4014" s="2" t="s">
        <v>8361</v>
      </c>
      <c r="D4014" s="2" t="s">
        <v>1196</v>
      </c>
      <c r="E4014" s="2" t="s">
        <v>6284</v>
      </c>
      <c r="F4014" s="2" t="s">
        <v>443</v>
      </c>
      <c r="G4014" s="2"/>
      <c r="H4014" s="2"/>
      <c r="I4014" s="2" t="s">
        <v>6591</v>
      </c>
      <c r="J4014" s="2">
        <v>4.7</v>
      </c>
    </row>
    <row r="4015">
      <c r="A4015" s="2" t="s">
        <v>8361</v>
      </c>
      <c r="B4015" s="2" t="s">
        <v>1196</v>
      </c>
      <c r="C4015" s="2" t="s">
        <v>8362</v>
      </c>
      <c r="D4015" s="2" t="s">
        <v>3593</v>
      </c>
      <c r="E4015" s="2"/>
      <c r="F4015" s="2"/>
      <c r="G4015" s="2"/>
      <c r="H4015" s="2"/>
      <c r="I4015" s="2" t="s">
        <v>758</v>
      </c>
      <c r="J4015" s="2">
        <v>6.1</v>
      </c>
    </row>
    <row r="4016">
      <c r="A4016" s="2" t="s">
        <v>464</v>
      </c>
      <c r="B4016" s="2" t="s">
        <v>585</v>
      </c>
      <c r="C4016" s="2" t="s">
        <v>8361</v>
      </c>
      <c r="D4016" s="2" t="s">
        <v>3593</v>
      </c>
      <c r="E4016" s="2"/>
      <c r="F4016" s="2"/>
      <c r="G4016" s="2"/>
      <c r="H4016" s="2"/>
      <c r="I4016" s="2" t="s">
        <v>142</v>
      </c>
      <c r="J4016" s="2">
        <v>5.5</v>
      </c>
    </row>
    <row r="4017">
      <c r="A4017" s="2" t="s">
        <v>1196</v>
      </c>
      <c r="B4017" s="2" t="s">
        <v>3593</v>
      </c>
      <c r="C4017" s="2"/>
      <c r="D4017" s="2"/>
      <c r="E4017" s="2"/>
      <c r="F4017" s="2"/>
      <c r="G4017" s="2"/>
      <c r="H4017" s="2"/>
      <c r="I4017" s="2" t="s">
        <v>1422</v>
      </c>
      <c r="J4017" s="2">
        <v>7.3</v>
      </c>
    </row>
    <row r="4018">
      <c r="A4018" s="2" t="s">
        <v>2228</v>
      </c>
      <c r="B4018" s="2" t="s">
        <v>3593</v>
      </c>
      <c r="C4018" s="2"/>
      <c r="D4018" s="2"/>
      <c r="E4018" s="2"/>
      <c r="F4018" s="2"/>
      <c r="G4018" s="2"/>
      <c r="H4018" s="2"/>
      <c r="I4018" s="2" t="s">
        <v>1929</v>
      </c>
      <c r="J4018" s="2">
        <v>4.8</v>
      </c>
    </row>
    <row r="4019">
      <c r="A4019" s="2" t="s">
        <v>464</v>
      </c>
      <c r="B4019" s="2" t="s">
        <v>3985</v>
      </c>
      <c r="C4019" s="2" t="s">
        <v>8361</v>
      </c>
      <c r="D4019" s="2" t="s">
        <v>4259</v>
      </c>
      <c r="E4019" s="2" t="s">
        <v>3593</v>
      </c>
      <c r="F4019" s="2"/>
      <c r="G4019" s="2"/>
      <c r="H4019" s="2"/>
      <c r="I4019" s="2" t="s">
        <v>6601</v>
      </c>
      <c r="J4019" s="2">
        <v>8.4</v>
      </c>
    </row>
    <row r="4020">
      <c r="A4020" s="2" t="s">
        <v>25</v>
      </c>
      <c r="B4020" s="2"/>
      <c r="C4020" s="2"/>
      <c r="D4020" s="2"/>
      <c r="E4020" s="2"/>
      <c r="F4020" s="2"/>
      <c r="G4020" s="2"/>
      <c r="H4020" s="2"/>
      <c r="I4020" s="2" t="s">
        <v>25</v>
      </c>
      <c r="J4020" s="2">
        <v>7.0</v>
      </c>
    </row>
    <row r="4021">
      <c r="A4021" s="2" t="s">
        <v>464</v>
      </c>
      <c r="B4021" s="2" t="s">
        <v>330</v>
      </c>
      <c r="C4021" s="2" t="s">
        <v>443</v>
      </c>
      <c r="D4021" s="2" t="s">
        <v>3593</v>
      </c>
      <c r="E4021" s="2"/>
      <c r="F4021" s="2"/>
      <c r="G4021" s="2"/>
      <c r="H4021" s="2"/>
      <c r="I4021" s="2" t="s">
        <v>681</v>
      </c>
      <c r="J4021" s="2">
        <v>3.3</v>
      </c>
    </row>
    <row r="4022">
      <c r="A4022" s="2" t="s">
        <v>464</v>
      </c>
      <c r="B4022" s="2" t="s">
        <v>8361</v>
      </c>
      <c r="C4022" s="2" t="s">
        <v>1196</v>
      </c>
      <c r="D4022" s="2" t="s">
        <v>3593</v>
      </c>
      <c r="E4022" s="2"/>
      <c r="F4022" s="2"/>
      <c r="G4022" s="2"/>
      <c r="H4022" s="2"/>
      <c r="I4022" s="2" t="s">
        <v>154</v>
      </c>
      <c r="J4022" s="2">
        <v>5.4</v>
      </c>
    </row>
    <row r="4023">
      <c r="A4023" s="2" t="s">
        <v>1196</v>
      </c>
      <c r="B4023" s="2" t="s">
        <v>3593</v>
      </c>
      <c r="C4023" s="2"/>
      <c r="D4023" s="2"/>
      <c r="E4023" s="2"/>
      <c r="F4023" s="2"/>
      <c r="G4023" s="2"/>
      <c r="H4023" s="2"/>
      <c r="I4023" s="2" t="s">
        <v>1422</v>
      </c>
      <c r="J4023" s="2">
        <v>4.8</v>
      </c>
    </row>
    <row r="4024">
      <c r="A4024" s="2" t="s">
        <v>8361</v>
      </c>
      <c r="B4024" s="2" t="s">
        <v>8362</v>
      </c>
      <c r="C4024" s="2" t="s">
        <v>3593</v>
      </c>
      <c r="D4024" s="2"/>
      <c r="E4024" s="2"/>
      <c r="F4024" s="2"/>
      <c r="G4024" s="2"/>
      <c r="H4024" s="2"/>
      <c r="I4024" s="2" t="s">
        <v>784</v>
      </c>
      <c r="J4024" s="2">
        <v>3.1</v>
      </c>
    </row>
    <row r="4025">
      <c r="A4025" s="2" t="s">
        <v>585</v>
      </c>
      <c r="B4025" s="2"/>
      <c r="C4025" s="2"/>
      <c r="D4025" s="2"/>
      <c r="E4025" s="2"/>
      <c r="F4025" s="2"/>
      <c r="G4025" s="2"/>
      <c r="H4025" s="2"/>
      <c r="I4025" s="2" t="s">
        <v>585</v>
      </c>
      <c r="J4025" s="2">
        <v>6.7</v>
      </c>
    </row>
    <row r="4026">
      <c r="A4026" s="2" t="s">
        <v>25</v>
      </c>
      <c r="B4026" s="2"/>
      <c r="C4026" s="2"/>
      <c r="D4026" s="2"/>
      <c r="E4026" s="2"/>
      <c r="F4026" s="2"/>
      <c r="G4026" s="2"/>
      <c r="H4026" s="2"/>
      <c r="I4026" s="2" t="s">
        <v>25</v>
      </c>
      <c r="J4026" s="2">
        <v>7.6</v>
      </c>
    </row>
    <row r="4027">
      <c r="A4027" s="2" t="s">
        <v>4624</v>
      </c>
      <c r="B4027" s="2" t="s">
        <v>1196</v>
      </c>
      <c r="C4027" s="2" t="s">
        <v>3593</v>
      </c>
      <c r="D4027" s="2"/>
      <c r="E4027" s="2"/>
      <c r="F4027" s="2"/>
      <c r="G4027" s="2"/>
      <c r="H4027" s="2"/>
      <c r="I4027" s="2" t="s">
        <v>1259</v>
      </c>
      <c r="J4027" s="2">
        <v>7.1</v>
      </c>
    </row>
    <row r="4028">
      <c r="A4028" s="2" t="s">
        <v>1196</v>
      </c>
      <c r="B4028" s="2" t="s">
        <v>6837</v>
      </c>
      <c r="C4028" s="2"/>
      <c r="D4028" s="2"/>
      <c r="E4028" s="2"/>
      <c r="F4028" s="2"/>
      <c r="G4028" s="2"/>
      <c r="H4028" s="2"/>
      <c r="I4028" s="2" t="s">
        <v>76</v>
      </c>
      <c r="J4028" s="2">
        <v>6.1</v>
      </c>
    </row>
    <row r="4029">
      <c r="A4029" s="2" t="s">
        <v>585</v>
      </c>
      <c r="B4029" s="2" t="s">
        <v>1196</v>
      </c>
      <c r="C4029" s="2"/>
      <c r="D4029" s="2"/>
      <c r="E4029" s="2"/>
      <c r="F4029" s="2"/>
      <c r="G4029" s="2"/>
      <c r="H4029" s="2"/>
      <c r="I4029" s="2" t="s">
        <v>888</v>
      </c>
      <c r="J4029" s="2">
        <v>6.5</v>
      </c>
    </row>
    <row r="4030">
      <c r="A4030" s="2" t="s">
        <v>1196</v>
      </c>
      <c r="B4030" s="2" t="s">
        <v>4153</v>
      </c>
      <c r="C4030" s="2"/>
      <c r="D4030" s="2"/>
      <c r="E4030" s="2"/>
      <c r="F4030" s="2"/>
      <c r="G4030" s="2"/>
      <c r="H4030" s="2"/>
      <c r="I4030" s="2" t="s">
        <v>2162</v>
      </c>
      <c r="J4030" s="2">
        <v>8.5</v>
      </c>
    </row>
    <row r="4031">
      <c r="A4031" s="2" t="s">
        <v>8361</v>
      </c>
      <c r="B4031" s="2" t="s">
        <v>1196</v>
      </c>
      <c r="C4031" s="2"/>
      <c r="D4031" s="2"/>
      <c r="E4031" s="2"/>
      <c r="F4031" s="2"/>
      <c r="G4031" s="2"/>
      <c r="H4031" s="2"/>
      <c r="I4031" s="2" t="s">
        <v>683</v>
      </c>
      <c r="J4031" s="2">
        <v>8.7</v>
      </c>
    </row>
    <row r="4032">
      <c r="A4032" s="2" t="s">
        <v>585</v>
      </c>
      <c r="B4032" s="2" t="s">
        <v>4153</v>
      </c>
      <c r="C4032" s="2"/>
      <c r="D4032" s="2"/>
      <c r="E4032" s="2"/>
      <c r="F4032" s="2"/>
      <c r="G4032" s="2"/>
      <c r="H4032" s="2"/>
      <c r="I4032" s="2" t="s">
        <v>2233</v>
      </c>
      <c r="J4032" s="2">
        <v>7.1</v>
      </c>
    </row>
    <row r="4033">
      <c r="A4033" s="2" t="s">
        <v>4624</v>
      </c>
      <c r="B4033" s="2" t="s">
        <v>1196</v>
      </c>
      <c r="C4033" s="2" t="s">
        <v>4153</v>
      </c>
      <c r="D4033" s="2"/>
      <c r="E4033" s="2"/>
      <c r="F4033" s="2"/>
      <c r="G4033" s="2"/>
      <c r="H4033" s="2"/>
      <c r="I4033" s="2" t="s">
        <v>1500</v>
      </c>
      <c r="J4033" s="2">
        <v>6.6</v>
      </c>
    </row>
    <row r="4034">
      <c r="A4034" s="2" t="s">
        <v>8361</v>
      </c>
      <c r="B4034" s="2" t="s">
        <v>1196</v>
      </c>
      <c r="C4034" s="2" t="s">
        <v>8362</v>
      </c>
      <c r="D4034" s="2"/>
      <c r="E4034" s="2"/>
      <c r="F4034" s="2"/>
      <c r="G4034" s="2"/>
      <c r="H4034" s="2"/>
      <c r="I4034" s="2" t="s">
        <v>1077</v>
      </c>
      <c r="J4034" s="2">
        <v>6.7</v>
      </c>
    </row>
    <row r="4035">
      <c r="A4035" s="2" t="s">
        <v>1196</v>
      </c>
      <c r="B4035" s="2"/>
      <c r="C4035" s="2"/>
      <c r="D4035" s="2"/>
      <c r="E4035" s="2"/>
      <c r="F4035" s="2"/>
      <c r="G4035" s="2"/>
      <c r="H4035" s="2"/>
      <c r="I4035" s="2" t="s">
        <v>1196</v>
      </c>
      <c r="J4035" s="2">
        <v>8.3</v>
      </c>
    </row>
    <row r="4036">
      <c r="A4036" s="2" t="s">
        <v>585</v>
      </c>
      <c r="B4036" s="2" t="s">
        <v>6284</v>
      </c>
      <c r="C4036" s="2"/>
      <c r="D4036" s="2"/>
      <c r="E4036" s="2"/>
      <c r="F4036" s="2"/>
      <c r="G4036" s="2"/>
      <c r="H4036" s="2"/>
      <c r="I4036" s="2" t="s">
        <v>1068</v>
      </c>
      <c r="J4036" s="2">
        <v>8.1</v>
      </c>
    </row>
    <row r="4037">
      <c r="A4037" s="2" t="s">
        <v>1196</v>
      </c>
      <c r="B4037" s="2" t="s">
        <v>6837</v>
      </c>
      <c r="C4037" s="2"/>
      <c r="D4037" s="2"/>
      <c r="E4037" s="2"/>
      <c r="F4037" s="2"/>
      <c r="G4037" s="2"/>
      <c r="H4037" s="2"/>
      <c r="I4037" s="2" t="s">
        <v>76</v>
      </c>
      <c r="J4037" s="2">
        <v>7.4</v>
      </c>
    </row>
    <row r="4038">
      <c r="A4038" s="2" t="s">
        <v>464</v>
      </c>
      <c r="B4038" s="2" t="s">
        <v>8361</v>
      </c>
      <c r="C4038" s="2" t="s">
        <v>1196</v>
      </c>
      <c r="D4038" s="2" t="s">
        <v>3593</v>
      </c>
      <c r="E4038" s="2"/>
      <c r="F4038" s="2"/>
      <c r="G4038" s="2"/>
      <c r="H4038" s="2"/>
      <c r="I4038" s="2" t="s">
        <v>154</v>
      </c>
      <c r="J4038" s="2">
        <v>6.6</v>
      </c>
    </row>
    <row r="4039">
      <c r="A4039" s="2" t="s">
        <v>585</v>
      </c>
      <c r="B4039" s="2"/>
      <c r="C4039" s="2"/>
      <c r="D4039" s="2"/>
      <c r="E4039" s="2"/>
      <c r="F4039" s="2"/>
      <c r="G4039" s="2"/>
      <c r="H4039" s="2"/>
      <c r="I4039" s="2" t="s">
        <v>585</v>
      </c>
      <c r="J4039" s="2">
        <v>4.5</v>
      </c>
    </row>
    <row r="4040">
      <c r="A4040" s="2" t="s">
        <v>1196</v>
      </c>
      <c r="B4040" s="2" t="s">
        <v>6837</v>
      </c>
      <c r="C4040" s="2"/>
      <c r="D4040" s="2"/>
      <c r="E4040" s="2"/>
      <c r="F4040" s="2"/>
      <c r="G4040" s="2"/>
      <c r="H4040" s="2"/>
      <c r="I4040" s="2" t="s">
        <v>76</v>
      </c>
      <c r="J4040" s="2">
        <v>6.4</v>
      </c>
    </row>
    <row r="4041">
      <c r="A4041" s="2" t="s">
        <v>1196</v>
      </c>
      <c r="B4041" s="2"/>
      <c r="C4041" s="2"/>
      <c r="D4041" s="2"/>
      <c r="E4041" s="2"/>
      <c r="F4041" s="2"/>
      <c r="G4041" s="2"/>
      <c r="H4041" s="2"/>
      <c r="I4041" s="2" t="s">
        <v>1196</v>
      </c>
      <c r="J4041" s="2">
        <v>7.5</v>
      </c>
    </row>
    <row r="4042">
      <c r="A4042" s="2" t="s">
        <v>1196</v>
      </c>
      <c r="B4042" s="2" t="s">
        <v>2228</v>
      </c>
      <c r="C4042" s="2"/>
      <c r="D4042" s="2"/>
      <c r="E4042" s="2"/>
      <c r="F4042" s="2"/>
      <c r="G4042" s="2"/>
      <c r="H4042" s="2"/>
      <c r="I4042" s="2" t="s">
        <v>4002</v>
      </c>
      <c r="J4042" s="2">
        <v>8.0</v>
      </c>
    </row>
    <row r="4043">
      <c r="A4043" s="2" t="s">
        <v>1196</v>
      </c>
      <c r="B4043" s="2" t="s">
        <v>5212</v>
      </c>
      <c r="C4043" s="2"/>
      <c r="D4043" s="2"/>
      <c r="E4043" s="2"/>
      <c r="F4043" s="2"/>
      <c r="G4043" s="2"/>
      <c r="H4043" s="2"/>
      <c r="I4043" s="2" t="s">
        <v>619</v>
      </c>
      <c r="J4043" s="2">
        <v>8.1</v>
      </c>
    </row>
    <row r="4044">
      <c r="A4044" s="2" t="s">
        <v>1196</v>
      </c>
      <c r="B4044" s="2" t="s">
        <v>6837</v>
      </c>
      <c r="C4044" s="2"/>
      <c r="D4044" s="2"/>
      <c r="E4044" s="2"/>
      <c r="F4044" s="2"/>
      <c r="G4044" s="2"/>
      <c r="H4044" s="2"/>
      <c r="I4044" s="2" t="s">
        <v>76</v>
      </c>
      <c r="J4044" s="2">
        <v>7.2</v>
      </c>
    </row>
    <row r="4045">
      <c r="A4045" s="2" t="s">
        <v>8361</v>
      </c>
      <c r="B4045" s="2" t="s">
        <v>1196</v>
      </c>
      <c r="C4045" s="2"/>
      <c r="D4045" s="2"/>
      <c r="E4045" s="2"/>
      <c r="F4045" s="2"/>
      <c r="G4045" s="2"/>
      <c r="H4045" s="2"/>
      <c r="I4045" s="2" t="s">
        <v>683</v>
      </c>
      <c r="J4045" s="2">
        <v>7.5</v>
      </c>
    </row>
    <row r="4046">
      <c r="A4046" s="2" t="s">
        <v>585</v>
      </c>
      <c r="B4046" s="2" t="s">
        <v>1196</v>
      </c>
      <c r="C4046" s="2" t="s">
        <v>6837</v>
      </c>
      <c r="D4046" s="2"/>
      <c r="E4046" s="2"/>
      <c r="F4046" s="2"/>
      <c r="G4046" s="2"/>
      <c r="H4046" s="2"/>
      <c r="I4046" s="2" t="s">
        <v>495</v>
      </c>
      <c r="J4046" s="2">
        <v>7.2</v>
      </c>
    </row>
    <row r="4047">
      <c r="A4047" s="2" t="s">
        <v>464</v>
      </c>
      <c r="B4047" s="2" t="s">
        <v>585</v>
      </c>
      <c r="C4047" s="2" t="s">
        <v>2228</v>
      </c>
      <c r="D4047" s="2" t="s">
        <v>3593</v>
      </c>
      <c r="E4047" s="2"/>
      <c r="F4047" s="2"/>
      <c r="G4047" s="2"/>
      <c r="H4047" s="2"/>
      <c r="I4047" s="2" t="s">
        <v>6649</v>
      </c>
      <c r="J4047" s="2">
        <v>6.4</v>
      </c>
    </row>
    <row r="4048">
      <c r="A4048" s="2" t="s">
        <v>585</v>
      </c>
      <c r="B4048" s="2"/>
      <c r="C4048" s="2"/>
      <c r="D4048" s="2"/>
      <c r="E4048" s="2"/>
      <c r="F4048" s="2"/>
      <c r="G4048" s="2"/>
      <c r="H4048" s="2"/>
      <c r="I4048" s="2" t="s">
        <v>585</v>
      </c>
      <c r="J4048" s="2">
        <v>7.6</v>
      </c>
    </row>
    <row r="4049">
      <c r="A4049" s="2" t="s">
        <v>464</v>
      </c>
      <c r="B4049" s="2" t="s">
        <v>330</v>
      </c>
      <c r="C4049" s="2" t="s">
        <v>3593</v>
      </c>
      <c r="D4049" s="2"/>
      <c r="E4049" s="2"/>
      <c r="F4049" s="2"/>
      <c r="G4049" s="2"/>
      <c r="H4049" s="2"/>
      <c r="I4049" s="2" t="s">
        <v>18</v>
      </c>
      <c r="J4049" s="2">
        <v>7.8</v>
      </c>
    </row>
    <row r="4050">
      <c r="A4050" s="2" t="s">
        <v>2228</v>
      </c>
      <c r="B4050" s="2" t="s">
        <v>4259</v>
      </c>
      <c r="C4050" s="2" t="s">
        <v>3593</v>
      </c>
      <c r="D4050" s="2"/>
      <c r="E4050" s="2"/>
      <c r="F4050" s="2"/>
      <c r="G4050" s="2"/>
      <c r="H4050" s="2"/>
      <c r="I4050" s="2" t="s">
        <v>1514</v>
      </c>
      <c r="J4050" s="2">
        <v>5.7</v>
      </c>
    </row>
    <row r="4051">
      <c r="A4051" s="2" t="s">
        <v>1196</v>
      </c>
      <c r="B4051" s="2" t="s">
        <v>6284</v>
      </c>
      <c r="C4051" s="2" t="s">
        <v>443</v>
      </c>
      <c r="D4051" s="2" t="s">
        <v>6837</v>
      </c>
      <c r="E4051" s="2"/>
      <c r="F4051" s="2"/>
      <c r="G4051" s="2"/>
      <c r="H4051" s="2"/>
      <c r="I4051" s="2" t="s">
        <v>707</v>
      </c>
      <c r="J4051" s="2">
        <v>8.6</v>
      </c>
    </row>
    <row r="4052">
      <c r="A4052" s="2" t="s">
        <v>1196</v>
      </c>
      <c r="B4052" s="2"/>
      <c r="C4052" s="2"/>
      <c r="D4052" s="2"/>
      <c r="E4052" s="2"/>
      <c r="F4052" s="2"/>
      <c r="G4052" s="2"/>
      <c r="H4052" s="2"/>
      <c r="I4052" s="2" t="s">
        <v>1196</v>
      </c>
      <c r="J4052" s="2">
        <v>8.2</v>
      </c>
    </row>
    <row r="4053">
      <c r="A4053" s="2" t="s">
        <v>585</v>
      </c>
      <c r="B4053" s="2" t="s">
        <v>25</v>
      </c>
      <c r="C4053" s="2"/>
      <c r="D4053" s="2"/>
      <c r="E4053" s="2"/>
      <c r="F4053" s="2"/>
      <c r="G4053" s="2"/>
      <c r="H4053" s="2"/>
      <c r="I4053" s="2" t="s">
        <v>6092</v>
      </c>
      <c r="J4053" s="2">
        <v>6.6</v>
      </c>
    </row>
    <row r="4054">
      <c r="A4054" s="2" t="s">
        <v>2228</v>
      </c>
      <c r="B4054" s="2"/>
      <c r="C4054" s="2"/>
      <c r="D4054" s="2"/>
      <c r="E4054" s="2"/>
      <c r="F4054" s="2"/>
      <c r="G4054" s="2"/>
      <c r="H4054" s="2"/>
      <c r="I4054" s="2" t="s">
        <v>2228</v>
      </c>
      <c r="J4054" s="2">
        <v>5.7</v>
      </c>
    </row>
    <row r="4055">
      <c r="A4055" s="2" t="s">
        <v>585</v>
      </c>
      <c r="B4055" s="2"/>
      <c r="C4055" s="2"/>
      <c r="D4055" s="2"/>
      <c r="E4055" s="2"/>
      <c r="F4055" s="2"/>
      <c r="G4055" s="2"/>
      <c r="H4055" s="2"/>
      <c r="I4055" s="2" t="s">
        <v>585</v>
      </c>
      <c r="J4055" s="2">
        <v>7.4</v>
      </c>
    </row>
    <row r="4056">
      <c r="A4056" s="2" t="s">
        <v>8361</v>
      </c>
      <c r="B4056" s="2" t="s">
        <v>25</v>
      </c>
      <c r="C4056" s="2" t="s">
        <v>1196</v>
      </c>
      <c r="D4056" s="2"/>
      <c r="E4056" s="2"/>
      <c r="F4056" s="2"/>
      <c r="G4056" s="2"/>
      <c r="H4056" s="2"/>
      <c r="I4056" s="2" t="s">
        <v>6662</v>
      </c>
      <c r="J4056" s="2">
        <v>8.0</v>
      </c>
    </row>
    <row r="4057">
      <c r="A4057" s="2" t="s">
        <v>1196</v>
      </c>
      <c r="B4057" s="2"/>
      <c r="C4057" s="2"/>
      <c r="D4057" s="2"/>
      <c r="E4057" s="2"/>
      <c r="F4057" s="2"/>
      <c r="G4057" s="2"/>
      <c r="H4057" s="2"/>
      <c r="I4057" s="2" t="s">
        <v>1196</v>
      </c>
      <c r="J4057" s="2">
        <v>7.3</v>
      </c>
    </row>
    <row r="4058">
      <c r="A4058" s="2" t="s">
        <v>443</v>
      </c>
      <c r="B4058" s="2" t="s">
        <v>2228</v>
      </c>
      <c r="C4058" s="2"/>
      <c r="D4058" s="2"/>
      <c r="E4058" s="2"/>
      <c r="F4058" s="2"/>
      <c r="G4058" s="2"/>
      <c r="H4058" s="2"/>
      <c r="I4058" s="2" t="s">
        <v>2563</v>
      </c>
      <c r="J4058" s="2">
        <v>5.4</v>
      </c>
    </row>
    <row r="4059">
      <c r="A4059" s="2" t="s">
        <v>1196</v>
      </c>
      <c r="B4059" s="2" t="s">
        <v>6837</v>
      </c>
      <c r="C4059" s="2"/>
      <c r="D4059" s="2"/>
      <c r="E4059" s="2"/>
      <c r="F4059" s="2"/>
      <c r="G4059" s="2"/>
      <c r="H4059" s="2"/>
      <c r="I4059" s="2" t="s">
        <v>76</v>
      </c>
      <c r="J4059" s="2">
        <v>7.4</v>
      </c>
    </row>
    <row r="4060">
      <c r="A4060" s="2" t="s">
        <v>2228</v>
      </c>
      <c r="B4060" s="2" t="s">
        <v>4259</v>
      </c>
      <c r="C4060" s="2" t="s">
        <v>3593</v>
      </c>
      <c r="D4060" s="2"/>
      <c r="E4060" s="2"/>
      <c r="F4060" s="2"/>
      <c r="G4060" s="2"/>
      <c r="H4060" s="2"/>
      <c r="I4060" s="2" t="s">
        <v>1514</v>
      </c>
      <c r="J4060" s="2">
        <v>5.7</v>
      </c>
    </row>
    <row r="4061">
      <c r="A4061" s="2" t="s">
        <v>2228</v>
      </c>
      <c r="B4061" s="2" t="s">
        <v>8362</v>
      </c>
      <c r="C4061" s="2"/>
      <c r="D4061" s="2"/>
      <c r="E4061" s="2"/>
      <c r="F4061" s="2"/>
      <c r="G4061" s="2"/>
      <c r="H4061" s="2"/>
      <c r="I4061" s="2" t="s">
        <v>1777</v>
      </c>
      <c r="J4061" s="2">
        <v>6.8</v>
      </c>
    </row>
    <row r="4062">
      <c r="A4062" s="2" t="s">
        <v>4624</v>
      </c>
      <c r="B4062" s="2" t="s">
        <v>585</v>
      </c>
      <c r="C4062" s="2" t="s">
        <v>25</v>
      </c>
      <c r="D4062" s="2"/>
      <c r="E4062" s="2"/>
      <c r="F4062" s="2"/>
      <c r="G4062" s="2"/>
      <c r="H4062" s="2"/>
      <c r="I4062" s="2" t="s">
        <v>6670</v>
      </c>
      <c r="J4062" s="2">
        <v>5.4</v>
      </c>
    </row>
    <row r="4063">
      <c r="A4063" s="2" t="s">
        <v>1196</v>
      </c>
      <c r="B4063" s="2" t="s">
        <v>6837</v>
      </c>
      <c r="C4063" s="2"/>
      <c r="D4063" s="2"/>
      <c r="E4063" s="2"/>
      <c r="F4063" s="2"/>
      <c r="G4063" s="2"/>
      <c r="H4063" s="2"/>
      <c r="I4063" s="2" t="s">
        <v>76</v>
      </c>
      <c r="J4063" s="2">
        <v>8.1</v>
      </c>
    </row>
    <row r="4064">
      <c r="A4064" s="2" t="s">
        <v>464</v>
      </c>
      <c r="B4064" s="2" t="s">
        <v>330</v>
      </c>
      <c r="C4064" s="2" t="s">
        <v>4259</v>
      </c>
      <c r="D4064" s="2"/>
      <c r="E4064" s="2"/>
      <c r="F4064" s="2"/>
      <c r="G4064" s="2"/>
      <c r="H4064" s="2"/>
      <c r="I4064" s="2" t="s">
        <v>28</v>
      </c>
      <c r="J4064" s="2">
        <v>6.1</v>
      </c>
    </row>
    <row r="4065">
      <c r="A4065" s="2" t="s">
        <v>585</v>
      </c>
      <c r="B4065" s="2" t="s">
        <v>1196</v>
      </c>
      <c r="C4065" s="2" t="s">
        <v>6284</v>
      </c>
      <c r="D4065" s="2" t="s">
        <v>8364</v>
      </c>
      <c r="E4065" s="2"/>
      <c r="F4065" s="2"/>
      <c r="G4065" s="2"/>
      <c r="H4065" s="2"/>
      <c r="I4065" s="2" t="s">
        <v>2576</v>
      </c>
      <c r="J4065" s="2">
        <v>5.1</v>
      </c>
    </row>
    <row r="4066">
      <c r="A4066" s="2" t="s">
        <v>464</v>
      </c>
      <c r="B4066" s="2" t="s">
        <v>330</v>
      </c>
      <c r="C4066" s="2" t="s">
        <v>3985</v>
      </c>
      <c r="D4066" s="2" t="s">
        <v>6284</v>
      </c>
      <c r="E4066" s="2" t="s">
        <v>443</v>
      </c>
      <c r="F4066" s="2" t="s">
        <v>4259</v>
      </c>
      <c r="G4066" s="2"/>
      <c r="H4066" s="2"/>
      <c r="I4066" s="2" t="s">
        <v>765</v>
      </c>
      <c r="J4066" s="2">
        <v>5.6</v>
      </c>
    </row>
    <row r="4067">
      <c r="A4067" s="2" t="s">
        <v>2228</v>
      </c>
      <c r="B4067" s="2" t="s">
        <v>3593</v>
      </c>
      <c r="C4067" s="2"/>
      <c r="D4067" s="2"/>
      <c r="E4067" s="2"/>
      <c r="F4067" s="2"/>
      <c r="G4067" s="2"/>
      <c r="H4067" s="2"/>
      <c r="I4067" s="2" t="s">
        <v>1929</v>
      </c>
      <c r="J4067" s="2">
        <v>5.9</v>
      </c>
    </row>
    <row r="4068">
      <c r="A4068" s="2" t="s">
        <v>330</v>
      </c>
      <c r="B4068" s="2" t="s">
        <v>1196</v>
      </c>
      <c r="C4068" s="2" t="s">
        <v>8363</v>
      </c>
      <c r="D4068" s="2"/>
      <c r="E4068" s="2"/>
      <c r="F4068" s="2"/>
      <c r="G4068" s="2"/>
      <c r="H4068" s="2"/>
      <c r="I4068" s="2" t="s">
        <v>1165</v>
      </c>
      <c r="J4068" s="2">
        <v>8.2</v>
      </c>
    </row>
    <row r="4069">
      <c r="A4069" s="2" t="s">
        <v>330</v>
      </c>
      <c r="B4069" s="2" t="s">
        <v>585</v>
      </c>
      <c r="C4069" s="2" t="s">
        <v>4259</v>
      </c>
      <c r="D4069" s="2"/>
      <c r="E4069" s="2"/>
      <c r="F4069" s="2"/>
      <c r="G4069" s="2"/>
      <c r="H4069" s="2"/>
      <c r="I4069" s="2" t="s">
        <v>660</v>
      </c>
      <c r="J4069" s="2">
        <v>5.3</v>
      </c>
    </row>
    <row r="4070">
      <c r="A4070" s="2" t="s">
        <v>585</v>
      </c>
      <c r="B4070" s="2" t="s">
        <v>3593</v>
      </c>
      <c r="C4070" s="2"/>
      <c r="D4070" s="2"/>
      <c r="E4070" s="2"/>
      <c r="F4070" s="2"/>
      <c r="G4070" s="2"/>
      <c r="H4070" s="2"/>
      <c r="I4070" s="2" t="s">
        <v>6682</v>
      </c>
      <c r="J4070" s="2">
        <v>6.8</v>
      </c>
    </row>
    <row r="4071">
      <c r="A4071" s="2" t="s">
        <v>585</v>
      </c>
      <c r="B4071" s="2" t="s">
        <v>1196</v>
      </c>
      <c r="C4071" s="2" t="s">
        <v>6837</v>
      </c>
      <c r="D4071" s="2"/>
      <c r="E4071" s="2"/>
      <c r="F4071" s="2"/>
      <c r="G4071" s="2"/>
      <c r="H4071" s="2"/>
      <c r="I4071" s="2" t="s">
        <v>495</v>
      </c>
      <c r="J4071" s="2">
        <v>8.3</v>
      </c>
    </row>
    <row r="4072">
      <c r="A4072" s="2" t="s">
        <v>443</v>
      </c>
      <c r="B4072" s="2" t="s">
        <v>2228</v>
      </c>
      <c r="C4072" s="2" t="s">
        <v>3593</v>
      </c>
      <c r="D4072" s="2"/>
      <c r="E4072" s="2"/>
      <c r="F4072" s="2"/>
      <c r="G4072" s="2"/>
      <c r="H4072" s="2"/>
      <c r="I4072" s="2" t="s">
        <v>3367</v>
      </c>
      <c r="J4072" s="2">
        <v>4.3</v>
      </c>
    </row>
    <row r="4073">
      <c r="A4073" s="2" t="s">
        <v>3593</v>
      </c>
      <c r="B4073" s="2"/>
      <c r="C4073" s="2"/>
      <c r="D4073" s="2"/>
      <c r="E4073" s="2"/>
      <c r="F4073" s="2"/>
      <c r="G4073" s="2"/>
      <c r="H4073" s="2"/>
      <c r="I4073" s="2" t="s">
        <v>3593</v>
      </c>
      <c r="J4073" s="2">
        <v>6.7</v>
      </c>
    </row>
    <row r="4074">
      <c r="A4074" s="2" t="s">
        <v>585</v>
      </c>
      <c r="B4074" s="2" t="s">
        <v>25</v>
      </c>
      <c r="C4074" s="2" t="s">
        <v>4153</v>
      </c>
      <c r="D4074" s="2"/>
      <c r="E4074" s="2"/>
      <c r="F4074" s="2"/>
      <c r="G4074" s="2"/>
      <c r="H4074" s="2"/>
      <c r="I4074" s="2" t="s">
        <v>6688</v>
      </c>
      <c r="J4074" s="2">
        <v>7.2</v>
      </c>
    </row>
    <row r="4075">
      <c r="A4075" s="2" t="s">
        <v>5212</v>
      </c>
      <c r="B4075" s="2"/>
      <c r="C4075" s="2"/>
      <c r="D4075" s="2"/>
      <c r="E4075" s="2"/>
      <c r="F4075" s="2"/>
      <c r="G4075" s="2"/>
      <c r="H4075" s="2"/>
      <c r="I4075" s="2" t="s">
        <v>5212</v>
      </c>
      <c r="J4075" s="2">
        <v>6.9</v>
      </c>
    </row>
    <row r="4076">
      <c r="A4076" s="2" t="s">
        <v>585</v>
      </c>
      <c r="B4076" s="2" t="s">
        <v>1196</v>
      </c>
      <c r="C4076" s="2" t="s">
        <v>4153</v>
      </c>
      <c r="D4076" s="2"/>
      <c r="E4076" s="2"/>
      <c r="F4076" s="2"/>
      <c r="G4076" s="2"/>
      <c r="H4076" s="2"/>
      <c r="I4076" s="2" t="s">
        <v>1919</v>
      </c>
      <c r="J4076" s="2">
        <v>6.6</v>
      </c>
    </row>
    <row r="4077">
      <c r="A4077" s="2" t="s">
        <v>464</v>
      </c>
      <c r="B4077" s="2" t="s">
        <v>585</v>
      </c>
      <c r="C4077" s="2" t="s">
        <v>8361</v>
      </c>
      <c r="D4077" s="2"/>
      <c r="E4077" s="2"/>
      <c r="F4077" s="2"/>
      <c r="G4077" s="2"/>
      <c r="H4077" s="2"/>
      <c r="I4077" s="2" t="s">
        <v>613</v>
      </c>
      <c r="J4077" s="2">
        <v>5.9</v>
      </c>
    </row>
    <row r="4078">
      <c r="A4078" s="2" t="s">
        <v>1196</v>
      </c>
      <c r="B4078" s="2"/>
      <c r="C4078" s="2"/>
      <c r="D4078" s="2"/>
      <c r="E4078" s="2"/>
      <c r="F4078" s="2"/>
      <c r="G4078" s="2"/>
      <c r="H4078" s="2"/>
      <c r="I4078" s="2" t="s">
        <v>1196</v>
      </c>
      <c r="J4078" s="2">
        <v>7.9</v>
      </c>
    </row>
    <row r="4079">
      <c r="A4079" s="2" t="s">
        <v>1196</v>
      </c>
      <c r="B4079" s="2" t="s">
        <v>8363</v>
      </c>
      <c r="C4079" s="2"/>
      <c r="D4079" s="2"/>
      <c r="E4079" s="2"/>
      <c r="F4079" s="2"/>
      <c r="G4079" s="2"/>
      <c r="H4079" s="2"/>
      <c r="I4079" s="2" t="s">
        <v>1191</v>
      </c>
      <c r="J4079" s="2">
        <v>8.3</v>
      </c>
    </row>
    <row r="4080">
      <c r="A4080" s="2" t="s">
        <v>585</v>
      </c>
      <c r="B4080" s="2"/>
      <c r="C4080" s="2"/>
      <c r="D4080" s="2"/>
      <c r="E4080" s="2"/>
      <c r="F4080" s="2"/>
      <c r="G4080" s="2"/>
      <c r="H4080" s="2"/>
      <c r="I4080" s="2" t="s">
        <v>585</v>
      </c>
      <c r="J4080" s="2">
        <v>5.2</v>
      </c>
    </row>
    <row r="4081">
      <c r="A4081" s="2" t="s">
        <v>3985</v>
      </c>
      <c r="B4081" s="2" t="s">
        <v>585</v>
      </c>
      <c r="C4081" s="2"/>
      <c r="D4081" s="2"/>
      <c r="E4081" s="2"/>
      <c r="F4081" s="2"/>
      <c r="G4081" s="2"/>
      <c r="H4081" s="2"/>
      <c r="I4081" s="2" t="s">
        <v>6265</v>
      </c>
      <c r="J4081" s="2">
        <v>7.8</v>
      </c>
    </row>
    <row r="4082">
      <c r="A4082" s="2" t="s">
        <v>464</v>
      </c>
      <c r="B4082" s="2" t="s">
        <v>330</v>
      </c>
      <c r="C4082" s="2" t="s">
        <v>6837</v>
      </c>
      <c r="D4082" s="2" t="s">
        <v>5212</v>
      </c>
      <c r="E4082" s="2"/>
      <c r="F4082" s="2"/>
      <c r="G4082" s="2"/>
      <c r="H4082" s="2"/>
      <c r="I4082" s="2" t="s">
        <v>6700</v>
      </c>
      <c r="J4082" s="2">
        <v>7.8</v>
      </c>
    </row>
    <row r="4083">
      <c r="A4083" s="2" t="s">
        <v>585</v>
      </c>
      <c r="B4083" s="2"/>
      <c r="C4083" s="2"/>
      <c r="D4083" s="2"/>
      <c r="E4083" s="2"/>
      <c r="F4083" s="2"/>
      <c r="G4083" s="2"/>
      <c r="H4083" s="2"/>
      <c r="I4083" s="2" t="s">
        <v>585</v>
      </c>
      <c r="J4083" s="2">
        <v>3.0</v>
      </c>
    </row>
    <row r="4084">
      <c r="A4084" s="2" t="s">
        <v>1196</v>
      </c>
      <c r="B4084" s="2" t="s">
        <v>6837</v>
      </c>
      <c r="C4084" s="2"/>
      <c r="D4084" s="2"/>
      <c r="E4084" s="2"/>
      <c r="F4084" s="2"/>
      <c r="G4084" s="2"/>
      <c r="H4084" s="2"/>
      <c r="I4084" s="2" t="s">
        <v>76</v>
      </c>
      <c r="J4084" s="2">
        <v>7.9</v>
      </c>
    </row>
    <row r="4085">
      <c r="A4085" s="2" t="s">
        <v>585</v>
      </c>
      <c r="B4085" s="2" t="s">
        <v>443</v>
      </c>
      <c r="C4085" s="2"/>
      <c r="D4085" s="2"/>
      <c r="E4085" s="2"/>
      <c r="F4085" s="2"/>
      <c r="G4085" s="2"/>
      <c r="H4085" s="2"/>
      <c r="I4085" s="2" t="s">
        <v>979</v>
      </c>
      <c r="J4085" s="2">
        <v>3.2</v>
      </c>
    </row>
    <row r="4086">
      <c r="A4086" s="2" t="s">
        <v>464</v>
      </c>
      <c r="B4086" s="2" t="s">
        <v>443</v>
      </c>
      <c r="C4086" s="2" t="s">
        <v>2228</v>
      </c>
      <c r="D4086" s="2" t="s">
        <v>4259</v>
      </c>
      <c r="E4086" s="2" t="s">
        <v>3593</v>
      </c>
      <c r="F4086" s="2"/>
      <c r="G4086" s="2"/>
      <c r="H4086" s="2"/>
      <c r="I4086" s="2" t="s">
        <v>1509</v>
      </c>
      <c r="J4086" s="2">
        <v>6.5</v>
      </c>
    </row>
    <row r="4087">
      <c r="A4087" s="2" t="s">
        <v>1196</v>
      </c>
      <c r="B4087" s="2"/>
      <c r="C4087" s="2"/>
      <c r="D4087" s="2"/>
      <c r="E4087" s="2"/>
      <c r="F4087" s="2"/>
      <c r="G4087" s="2"/>
      <c r="H4087" s="2"/>
      <c r="I4087" s="2" t="s">
        <v>1196</v>
      </c>
      <c r="J4087" s="2">
        <v>6.9</v>
      </c>
    </row>
    <row r="4088">
      <c r="A4088" s="2" t="s">
        <v>585</v>
      </c>
      <c r="B4088" s="2" t="s">
        <v>1196</v>
      </c>
      <c r="C4088" s="2"/>
      <c r="D4088" s="2"/>
      <c r="E4088" s="2"/>
      <c r="F4088" s="2"/>
      <c r="G4088" s="2"/>
      <c r="H4088" s="2"/>
      <c r="I4088" s="2" t="s">
        <v>888</v>
      </c>
      <c r="J4088" s="2">
        <v>7.0</v>
      </c>
    </row>
    <row r="4089">
      <c r="A4089" s="2" t="s">
        <v>1196</v>
      </c>
      <c r="B4089" s="2" t="s">
        <v>8363</v>
      </c>
      <c r="C4089" s="2"/>
      <c r="D4089" s="2"/>
      <c r="E4089" s="2"/>
      <c r="F4089" s="2"/>
      <c r="G4089" s="2"/>
      <c r="H4089" s="2"/>
      <c r="I4089" s="2" t="s">
        <v>1191</v>
      </c>
      <c r="J4089" s="2">
        <v>7.4</v>
      </c>
    </row>
    <row r="4090">
      <c r="A4090" s="2" t="s">
        <v>1196</v>
      </c>
      <c r="B4090" s="2" t="s">
        <v>6837</v>
      </c>
      <c r="C4090" s="2"/>
      <c r="D4090" s="2"/>
      <c r="E4090" s="2"/>
      <c r="F4090" s="2"/>
      <c r="G4090" s="2"/>
      <c r="H4090" s="2"/>
      <c r="I4090" s="2" t="s">
        <v>76</v>
      </c>
      <c r="J4090" s="2">
        <v>7.8</v>
      </c>
    </row>
    <row r="4091">
      <c r="A4091" s="2" t="s">
        <v>585</v>
      </c>
      <c r="B4091" s="2" t="s">
        <v>1196</v>
      </c>
      <c r="C4091" s="2"/>
      <c r="D4091" s="2"/>
      <c r="E4091" s="2"/>
      <c r="F4091" s="2"/>
      <c r="G4091" s="2"/>
      <c r="H4091" s="2"/>
      <c r="I4091" s="2" t="s">
        <v>888</v>
      </c>
      <c r="J4091" s="2">
        <v>6.9</v>
      </c>
    </row>
    <row r="4092">
      <c r="A4092" s="2" t="s">
        <v>585</v>
      </c>
      <c r="B4092" s="2" t="s">
        <v>6837</v>
      </c>
      <c r="C4092" s="2"/>
      <c r="D4092" s="2"/>
      <c r="E4092" s="2"/>
      <c r="F4092" s="2"/>
      <c r="G4092" s="2"/>
      <c r="H4092" s="2"/>
      <c r="I4092" s="2" t="s">
        <v>590</v>
      </c>
      <c r="J4092" s="2">
        <v>4.4</v>
      </c>
    </row>
    <row r="4093">
      <c r="A4093" s="2" t="s">
        <v>8361</v>
      </c>
      <c r="B4093" s="2" t="s">
        <v>1196</v>
      </c>
      <c r="C4093" s="2" t="s">
        <v>7872</v>
      </c>
      <c r="D4093" s="2" t="s">
        <v>6837</v>
      </c>
      <c r="E4093" s="2"/>
      <c r="F4093" s="2"/>
      <c r="G4093" s="2"/>
      <c r="H4093" s="2"/>
      <c r="I4093" s="2" t="s">
        <v>6717</v>
      </c>
      <c r="J4093" s="2">
        <v>6.0</v>
      </c>
    </row>
    <row r="4094">
      <c r="A4094" s="2" t="s">
        <v>585</v>
      </c>
      <c r="B4094" s="2" t="s">
        <v>1196</v>
      </c>
      <c r="C4094" s="2"/>
      <c r="D4094" s="2"/>
      <c r="E4094" s="2"/>
      <c r="F4094" s="2"/>
      <c r="G4094" s="2"/>
      <c r="H4094" s="2"/>
      <c r="I4094" s="2" t="s">
        <v>888</v>
      </c>
      <c r="J4094" s="2">
        <v>6.6</v>
      </c>
    </row>
    <row r="4095">
      <c r="A4095" s="2" t="s">
        <v>6284</v>
      </c>
      <c r="B4095" s="2" t="s">
        <v>443</v>
      </c>
      <c r="C4095" s="2" t="s">
        <v>6035</v>
      </c>
      <c r="D4095" s="2"/>
      <c r="E4095" s="2"/>
      <c r="F4095" s="2"/>
      <c r="G4095" s="2"/>
      <c r="H4095" s="2"/>
      <c r="I4095" s="2" t="s">
        <v>6721</v>
      </c>
      <c r="J4095" s="2">
        <v>7.8</v>
      </c>
    </row>
    <row r="4096">
      <c r="A4096" s="2" t="s">
        <v>443</v>
      </c>
      <c r="B4096" s="2" t="s">
        <v>2228</v>
      </c>
      <c r="C4096" s="2"/>
      <c r="D4096" s="2"/>
      <c r="E4096" s="2"/>
      <c r="F4096" s="2"/>
      <c r="G4096" s="2"/>
      <c r="H4096" s="2"/>
      <c r="I4096" s="2" t="s">
        <v>2563</v>
      </c>
      <c r="J4096" s="2">
        <v>5.3</v>
      </c>
    </row>
    <row r="4097">
      <c r="A4097" s="2" t="s">
        <v>585</v>
      </c>
      <c r="B4097" s="2" t="s">
        <v>8361</v>
      </c>
      <c r="C4097" s="2"/>
      <c r="D4097" s="2"/>
      <c r="E4097" s="2"/>
      <c r="F4097" s="2"/>
      <c r="G4097" s="2"/>
      <c r="H4097" s="2"/>
      <c r="I4097" s="2" t="s">
        <v>349</v>
      </c>
      <c r="J4097" s="2">
        <v>5.3</v>
      </c>
    </row>
    <row r="4098">
      <c r="A4098" s="2" t="s">
        <v>1196</v>
      </c>
      <c r="B4098" s="2" t="s">
        <v>6837</v>
      </c>
      <c r="C4098" s="2"/>
      <c r="D4098" s="2"/>
      <c r="E4098" s="2"/>
      <c r="F4098" s="2"/>
      <c r="G4098" s="2"/>
      <c r="H4098" s="2"/>
      <c r="I4098" s="2" t="s">
        <v>76</v>
      </c>
      <c r="J4098" s="2">
        <v>8.0</v>
      </c>
    </row>
    <row r="4099">
      <c r="A4099" s="2" t="s">
        <v>1196</v>
      </c>
      <c r="B4099" s="2"/>
      <c r="C4099" s="2"/>
      <c r="D4099" s="2"/>
      <c r="E4099" s="2"/>
      <c r="F4099" s="2"/>
      <c r="G4099" s="2"/>
      <c r="H4099" s="2"/>
      <c r="I4099" s="2" t="s">
        <v>1196</v>
      </c>
      <c r="J4099" s="2">
        <v>7.1</v>
      </c>
    </row>
    <row r="4100">
      <c r="A4100" s="2" t="s">
        <v>585</v>
      </c>
      <c r="B4100" s="2" t="s">
        <v>8361</v>
      </c>
      <c r="C4100" s="2" t="s">
        <v>3593</v>
      </c>
      <c r="D4100" s="2"/>
      <c r="E4100" s="2"/>
      <c r="F4100" s="2"/>
      <c r="G4100" s="2"/>
      <c r="H4100" s="2"/>
      <c r="I4100" s="2" t="s">
        <v>2082</v>
      </c>
      <c r="J4100" s="2">
        <v>5.4</v>
      </c>
    </row>
    <row r="4101">
      <c r="A4101" s="2" t="s">
        <v>4624</v>
      </c>
      <c r="B4101" s="2" t="s">
        <v>1196</v>
      </c>
      <c r="C4101" s="2"/>
      <c r="D4101" s="2"/>
      <c r="E4101" s="2"/>
      <c r="F4101" s="2"/>
      <c r="G4101" s="2"/>
      <c r="H4101" s="2"/>
      <c r="I4101" s="2" t="s">
        <v>540</v>
      </c>
      <c r="J4101" s="2">
        <v>6.9</v>
      </c>
    </row>
    <row r="4102">
      <c r="A4102" s="2" t="s">
        <v>585</v>
      </c>
      <c r="B4102" s="2" t="s">
        <v>1196</v>
      </c>
      <c r="C4102" s="2" t="s">
        <v>6837</v>
      </c>
      <c r="D4102" s="2"/>
      <c r="E4102" s="2"/>
      <c r="F4102" s="2"/>
      <c r="G4102" s="2"/>
      <c r="H4102" s="2"/>
      <c r="I4102" s="2" t="s">
        <v>495</v>
      </c>
      <c r="J4102" s="2">
        <v>7.4</v>
      </c>
    </row>
    <row r="4103">
      <c r="A4103" s="2" t="s">
        <v>8361</v>
      </c>
      <c r="B4103" s="2" t="s">
        <v>1196</v>
      </c>
      <c r="C4103" s="2"/>
      <c r="D4103" s="2"/>
      <c r="E4103" s="2"/>
      <c r="F4103" s="2"/>
      <c r="G4103" s="2"/>
      <c r="H4103" s="2"/>
      <c r="I4103" s="2" t="s">
        <v>683</v>
      </c>
      <c r="J4103" s="2">
        <v>7.3</v>
      </c>
    </row>
    <row r="4104">
      <c r="A4104" s="2" t="s">
        <v>585</v>
      </c>
      <c r="B4104" s="2" t="s">
        <v>1196</v>
      </c>
      <c r="C4104" s="2"/>
      <c r="D4104" s="2"/>
      <c r="E4104" s="2"/>
      <c r="F4104" s="2"/>
      <c r="G4104" s="2"/>
      <c r="H4104" s="2"/>
      <c r="I4104" s="2" t="s">
        <v>888</v>
      </c>
      <c r="J4104" s="2">
        <v>7.8</v>
      </c>
    </row>
    <row r="4105">
      <c r="A4105" s="2" t="s">
        <v>585</v>
      </c>
      <c r="B4105" s="2" t="s">
        <v>25</v>
      </c>
      <c r="C4105" s="2"/>
      <c r="D4105" s="2"/>
      <c r="E4105" s="2"/>
      <c r="F4105" s="2"/>
      <c r="G4105" s="2"/>
      <c r="H4105" s="2"/>
      <c r="I4105" s="2" t="s">
        <v>6092</v>
      </c>
      <c r="J4105" s="2">
        <v>6.6</v>
      </c>
    </row>
    <row r="4106">
      <c r="A4106" s="2" t="s">
        <v>585</v>
      </c>
      <c r="B4106" s="2" t="s">
        <v>1196</v>
      </c>
      <c r="C4106" s="2" t="s">
        <v>2228</v>
      </c>
      <c r="D4106" s="2"/>
      <c r="E4106" s="2"/>
      <c r="F4106" s="2"/>
      <c r="G4106" s="2"/>
      <c r="H4106" s="2"/>
      <c r="I4106" s="2" t="s">
        <v>6738</v>
      </c>
      <c r="J4106" s="2">
        <v>5.4</v>
      </c>
    </row>
    <row r="4107">
      <c r="A4107" s="2" t="s">
        <v>1196</v>
      </c>
      <c r="B4107" s="2" t="s">
        <v>8362</v>
      </c>
      <c r="C4107" s="2" t="s">
        <v>3593</v>
      </c>
      <c r="D4107" s="2"/>
      <c r="E4107" s="2"/>
      <c r="F4107" s="2"/>
      <c r="G4107" s="2"/>
      <c r="H4107" s="2"/>
      <c r="I4107" s="2" t="s">
        <v>679</v>
      </c>
      <c r="J4107" s="2">
        <v>8.4</v>
      </c>
    </row>
    <row r="4108">
      <c r="A4108" s="2" t="s">
        <v>1196</v>
      </c>
      <c r="B4108" s="2" t="s">
        <v>6284</v>
      </c>
      <c r="C4108" s="2"/>
      <c r="D4108" s="2"/>
      <c r="E4108" s="2"/>
      <c r="F4108" s="2"/>
      <c r="G4108" s="2"/>
      <c r="H4108" s="2"/>
      <c r="I4108" s="2" t="s">
        <v>2479</v>
      </c>
      <c r="J4108" s="2">
        <v>6.3</v>
      </c>
    </row>
    <row r="4109">
      <c r="A4109" s="2" t="s">
        <v>464</v>
      </c>
      <c r="B4109" s="2" t="s">
        <v>585</v>
      </c>
      <c r="C4109" s="2" t="s">
        <v>3593</v>
      </c>
      <c r="D4109" s="2"/>
      <c r="E4109" s="2"/>
      <c r="F4109" s="2"/>
      <c r="G4109" s="2"/>
      <c r="H4109" s="2"/>
      <c r="I4109" s="2" t="s">
        <v>606</v>
      </c>
      <c r="J4109" s="2">
        <v>6.1</v>
      </c>
    </row>
    <row r="4110">
      <c r="A4110" s="2" t="s">
        <v>464</v>
      </c>
      <c r="B4110" s="2" t="s">
        <v>585</v>
      </c>
      <c r="C4110" s="2"/>
      <c r="D4110" s="2"/>
      <c r="E4110" s="2"/>
      <c r="F4110" s="2"/>
      <c r="G4110" s="2"/>
      <c r="H4110" s="2"/>
      <c r="I4110" s="2" t="s">
        <v>756</v>
      </c>
      <c r="J4110" s="2">
        <v>5.0</v>
      </c>
    </row>
    <row r="4111">
      <c r="A4111" s="2" t="s">
        <v>585</v>
      </c>
      <c r="B4111" s="2" t="s">
        <v>8361</v>
      </c>
      <c r="C4111" s="2" t="s">
        <v>1196</v>
      </c>
      <c r="D4111" s="2" t="s">
        <v>3593</v>
      </c>
      <c r="E4111" s="2"/>
      <c r="F4111" s="2"/>
      <c r="G4111" s="2"/>
      <c r="H4111" s="2"/>
      <c r="I4111" s="2" t="s">
        <v>1850</v>
      </c>
      <c r="J4111" s="2">
        <v>6.9</v>
      </c>
    </row>
    <row r="4112">
      <c r="A4112" s="2" t="s">
        <v>1196</v>
      </c>
      <c r="B4112" s="2" t="s">
        <v>6284</v>
      </c>
      <c r="C4112" s="2" t="s">
        <v>5212</v>
      </c>
      <c r="D4112" s="2"/>
      <c r="E4112" s="2"/>
      <c r="F4112" s="2"/>
      <c r="G4112" s="2"/>
      <c r="H4112" s="2"/>
      <c r="I4112" s="2" t="s">
        <v>6750</v>
      </c>
      <c r="J4112" s="2">
        <v>7.2</v>
      </c>
    </row>
    <row r="4113">
      <c r="A4113" s="2" t="s">
        <v>1196</v>
      </c>
      <c r="B4113" s="2"/>
      <c r="C4113" s="2"/>
      <c r="D4113" s="2"/>
      <c r="E4113" s="2"/>
      <c r="F4113" s="2"/>
      <c r="G4113" s="2"/>
      <c r="H4113" s="2"/>
      <c r="I4113" s="2" t="s">
        <v>1196</v>
      </c>
      <c r="J4113" s="2">
        <v>7.3</v>
      </c>
    </row>
    <row r="4114">
      <c r="A4114" s="2" t="s">
        <v>585</v>
      </c>
      <c r="B4114" s="2" t="s">
        <v>1196</v>
      </c>
      <c r="C4114" s="2" t="s">
        <v>6837</v>
      </c>
      <c r="D4114" s="2"/>
      <c r="E4114" s="2"/>
      <c r="F4114" s="2"/>
      <c r="G4114" s="2"/>
      <c r="H4114" s="2"/>
      <c r="I4114" s="2" t="s">
        <v>495</v>
      </c>
      <c r="J4114" s="2">
        <v>5.7</v>
      </c>
    </row>
    <row r="4115">
      <c r="A4115" s="2" t="s">
        <v>2228</v>
      </c>
      <c r="B4115" s="2" t="s">
        <v>4259</v>
      </c>
      <c r="C4115" s="2" t="s">
        <v>3593</v>
      </c>
      <c r="D4115" s="2"/>
      <c r="E4115" s="2"/>
      <c r="F4115" s="2"/>
      <c r="G4115" s="2"/>
      <c r="H4115" s="2"/>
      <c r="I4115" s="2" t="s">
        <v>1514</v>
      </c>
      <c r="J4115" s="2">
        <v>5.0</v>
      </c>
    </row>
    <row r="4116">
      <c r="A4116" s="2" t="s">
        <v>585</v>
      </c>
      <c r="B4116" s="2" t="s">
        <v>6837</v>
      </c>
      <c r="C4116" s="2"/>
      <c r="D4116" s="2"/>
      <c r="E4116" s="2"/>
      <c r="F4116" s="2"/>
      <c r="G4116" s="2"/>
      <c r="H4116" s="2"/>
      <c r="I4116" s="2" t="s">
        <v>590</v>
      </c>
      <c r="J4116" s="2">
        <v>5.3</v>
      </c>
    </row>
    <row r="4117">
      <c r="A4117" s="2" t="s">
        <v>585</v>
      </c>
      <c r="B4117" s="2" t="s">
        <v>1196</v>
      </c>
      <c r="C4117" s="2" t="s">
        <v>2228</v>
      </c>
      <c r="D4117" s="2" t="s">
        <v>4259</v>
      </c>
      <c r="E4117" s="2" t="s">
        <v>3593</v>
      </c>
      <c r="F4117" s="2"/>
      <c r="G4117" s="2"/>
      <c r="H4117" s="2"/>
      <c r="I4117" s="2" t="s">
        <v>6759</v>
      </c>
      <c r="J4117" s="2">
        <v>7.9</v>
      </c>
    </row>
    <row r="4118">
      <c r="A4118" s="2" t="s">
        <v>1196</v>
      </c>
      <c r="B4118" s="2" t="s">
        <v>6284</v>
      </c>
      <c r="C4118" s="2" t="s">
        <v>4153</v>
      </c>
      <c r="D4118" s="2"/>
      <c r="E4118" s="2"/>
      <c r="F4118" s="2"/>
      <c r="G4118" s="2"/>
      <c r="H4118" s="2"/>
      <c r="I4118" s="2" t="s">
        <v>4637</v>
      </c>
      <c r="J4118" s="2">
        <v>5.0</v>
      </c>
    </row>
    <row r="4119">
      <c r="A4119" s="2" t="s">
        <v>585</v>
      </c>
      <c r="B4119" s="2"/>
      <c r="C4119" s="2"/>
      <c r="D4119" s="2"/>
      <c r="E4119" s="2"/>
      <c r="F4119" s="2"/>
      <c r="G4119" s="2"/>
      <c r="H4119" s="2"/>
      <c r="I4119" s="2" t="s">
        <v>585</v>
      </c>
      <c r="J4119" s="2">
        <v>5.3</v>
      </c>
    </row>
    <row r="4120">
      <c r="A4120" s="2" t="s">
        <v>8361</v>
      </c>
      <c r="B4120" s="2" t="s">
        <v>1196</v>
      </c>
      <c r="C4120" s="2" t="s">
        <v>3593</v>
      </c>
      <c r="D4120" s="2"/>
      <c r="E4120" s="2"/>
      <c r="F4120" s="2"/>
      <c r="G4120" s="2"/>
      <c r="H4120" s="2"/>
      <c r="I4120" s="2" t="s">
        <v>751</v>
      </c>
      <c r="J4120" s="2">
        <v>6.0</v>
      </c>
    </row>
    <row r="4121">
      <c r="A4121" s="2" t="s">
        <v>1196</v>
      </c>
      <c r="B4121" s="2"/>
      <c r="C4121" s="2"/>
      <c r="D4121" s="2"/>
      <c r="E4121" s="2"/>
      <c r="F4121" s="2"/>
      <c r="G4121" s="2"/>
      <c r="H4121" s="2"/>
      <c r="I4121" s="2" t="s">
        <v>1196</v>
      </c>
      <c r="J4121" s="2">
        <v>7.6</v>
      </c>
    </row>
    <row r="4122">
      <c r="A4122" s="2" t="s">
        <v>585</v>
      </c>
      <c r="B4122" s="2" t="s">
        <v>1196</v>
      </c>
      <c r="C4122" s="2" t="s">
        <v>6837</v>
      </c>
      <c r="D4122" s="2" t="s">
        <v>8364</v>
      </c>
      <c r="E4122" s="2"/>
      <c r="F4122" s="2"/>
      <c r="G4122" s="2"/>
      <c r="H4122" s="2"/>
      <c r="I4122" s="2" t="s">
        <v>1568</v>
      </c>
      <c r="J4122" s="2">
        <v>7.4</v>
      </c>
    </row>
    <row r="4123">
      <c r="A4123" s="2" t="s">
        <v>1196</v>
      </c>
      <c r="B4123" s="2" t="s">
        <v>7872</v>
      </c>
      <c r="C4123" s="2" t="s">
        <v>8363</v>
      </c>
      <c r="D4123" s="2"/>
      <c r="E4123" s="2"/>
      <c r="F4123" s="2"/>
      <c r="G4123" s="2"/>
      <c r="H4123" s="2"/>
      <c r="I4123" s="2" t="s">
        <v>695</v>
      </c>
      <c r="J4123" s="2">
        <v>5.9</v>
      </c>
    </row>
    <row r="4124">
      <c r="A4124" s="2" t="s">
        <v>2228</v>
      </c>
      <c r="B4124" s="2" t="s">
        <v>3593</v>
      </c>
      <c r="C4124" s="2"/>
      <c r="D4124" s="2"/>
      <c r="E4124" s="2"/>
      <c r="F4124" s="2"/>
      <c r="G4124" s="2"/>
      <c r="H4124" s="2"/>
      <c r="I4124" s="2" t="s">
        <v>1929</v>
      </c>
      <c r="J4124" s="2">
        <v>4.1</v>
      </c>
    </row>
    <row r="4125">
      <c r="A4125" s="2" t="s">
        <v>585</v>
      </c>
      <c r="B4125" s="2" t="s">
        <v>1196</v>
      </c>
      <c r="C4125" s="2"/>
      <c r="D4125" s="2"/>
      <c r="E4125" s="2"/>
      <c r="F4125" s="2"/>
      <c r="G4125" s="2"/>
      <c r="H4125" s="2"/>
      <c r="I4125" s="2" t="s">
        <v>888</v>
      </c>
      <c r="J4125" s="2">
        <v>6.7</v>
      </c>
    </row>
    <row r="4126">
      <c r="A4126" s="2" t="s">
        <v>1196</v>
      </c>
      <c r="B4126" s="2" t="s">
        <v>4259</v>
      </c>
      <c r="C4126" s="2" t="s">
        <v>3593</v>
      </c>
      <c r="D4126" s="2"/>
      <c r="E4126" s="2"/>
      <c r="F4126" s="2"/>
      <c r="G4126" s="2"/>
      <c r="H4126" s="2"/>
      <c r="I4126" s="2" t="s">
        <v>943</v>
      </c>
      <c r="J4126" s="2">
        <v>5.8</v>
      </c>
    </row>
    <row r="4127">
      <c r="A4127" s="2" t="s">
        <v>1196</v>
      </c>
      <c r="B4127" s="2" t="s">
        <v>2228</v>
      </c>
      <c r="C4127" s="2" t="s">
        <v>6837</v>
      </c>
      <c r="D4127" s="2"/>
      <c r="E4127" s="2"/>
      <c r="F4127" s="2"/>
      <c r="G4127" s="2"/>
      <c r="H4127" s="2"/>
      <c r="I4127" s="2" t="s">
        <v>6775</v>
      </c>
      <c r="J4127" s="2">
        <v>6.2</v>
      </c>
    </row>
    <row r="4128">
      <c r="A4128" s="2" t="s">
        <v>2228</v>
      </c>
      <c r="B4128" s="2" t="s">
        <v>3593</v>
      </c>
      <c r="C4128" s="2"/>
      <c r="D4128" s="2"/>
      <c r="E4128" s="2"/>
      <c r="F4128" s="2"/>
      <c r="G4128" s="2"/>
      <c r="H4128" s="2"/>
      <c r="I4128" s="2" t="s">
        <v>1929</v>
      </c>
      <c r="J4128" s="2">
        <v>5.3</v>
      </c>
    </row>
    <row r="4129">
      <c r="A4129" s="2" t="s">
        <v>585</v>
      </c>
      <c r="B4129" s="2"/>
      <c r="C4129" s="2"/>
      <c r="D4129" s="2"/>
      <c r="E4129" s="2"/>
      <c r="F4129" s="2"/>
      <c r="G4129" s="2"/>
      <c r="H4129" s="2"/>
      <c r="I4129" s="2" t="s">
        <v>585</v>
      </c>
      <c r="J4129" s="2">
        <v>3.3</v>
      </c>
    </row>
    <row r="4130">
      <c r="A4130" s="2" t="s">
        <v>330</v>
      </c>
      <c r="B4130" s="2" t="s">
        <v>6284</v>
      </c>
      <c r="C4130" s="2" t="s">
        <v>443</v>
      </c>
      <c r="D4130" s="2"/>
      <c r="E4130" s="2"/>
      <c r="F4130" s="2"/>
      <c r="G4130" s="2"/>
      <c r="H4130" s="2"/>
      <c r="I4130" s="2" t="s">
        <v>72</v>
      </c>
      <c r="J4130" s="2">
        <v>6.5</v>
      </c>
    </row>
    <row r="4131">
      <c r="A4131" s="2" t="s">
        <v>585</v>
      </c>
      <c r="B4131" s="2"/>
      <c r="C4131" s="2"/>
      <c r="D4131" s="2"/>
      <c r="E4131" s="2"/>
      <c r="F4131" s="2"/>
      <c r="G4131" s="2"/>
      <c r="H4131" s="2"/>
      <c r="I4131" s="2" t="s">
        <v>585</v>
      </c>
      <c r="J4131" s="2">
        <v>6.2</v>
      </c>
    </row>
    <row r="4132">
      <c r="A4132" s="2" t="s">
        <v>1196</v>
      </c>
      <c r="B4132" s="2"/>
      <c r="C4132" s="2"/>
      <c r="D4132" s="2"/>
      <c r="E4132" s="2"/>
      <c r="F4132" s="2"/>
      <c r="G4132" s="2"/>
      <c r="H4132" s="2"/>
      <c r="I4132" s="2" t="s">
        <v>1196</v>
      </c>
      <c r="J4132" s="2">
        <v>5.9</v>
      </c>
    </row>
    <row r="4133">
      <c r="A4133" s="2" t="s">
        <v>464</v>
      </c>
      <c r="B4133" s="2" t="s">
        <v>1196</v>
      </c>
      <c r="C4133" s="2" t="s">
        <v>3593</v>
      </c>
      <c r="D4133" s="2"/>
      <c r="E4133" s="2"/>
      <c r="F4133" s="2"/>
      <c r="G4133" s="2"/>
      <c r="H4133" s="2"/>
      <c r="I4133" s="2" t="s">
        <v>320</v>
      </c>
      <c r="J4133" s="2">
        <v>5.5</v>
      </c>
    </row>
    <row r="4134">
      <c r="A4134" s="2" t="s">
        <v>585</v>
      </c>
      <c r="B4134" s="2"/>
      <c r="C4134" s="2"/>
      <c r="D4134" s="2"/>
      <c r="E4134" s="2"/>
      <c r="F4134" s="2"/>
      <c r="G4134" s="2"/>
      <c r="H4134" s="2"/>
      <c r="I4134" s="2" t="s">
        <v>585</v>
      </c>
      <c r="J4134" s="2">
        <v>5.5</v>
      </c>
    </row>
    <row r="4135">
      <c r="A4135" s="2" t="s">
        <v>585</v>
      </c>
      <c r="B4135" s="2"/>
      <c r="C4135" s="2"/>
      <c r="D4135" s="2"/>
      <c r="E4135" s="2"/>
      <c r="F4135" s="2"/>
      <c r="G4135" s="2"/>
      <c r="H4135" s="2"/>
      <c r="I4135" s="2" t="s">
        <v>585</v>
      </c>
      <c r="J4135" s="2">
        <v>2.6</v>
      </c>
    </row>
    <row r="4136">
      <c r="A4136" s="2" t="s">
        <v>464</v>
      </c>
      <c r="B4136" s="2" t="s">
        <v>1196</v>
      </c>
      <c r="C4136" s="2" t="s">
        <v>8364</v>
      </c>
      <c r="D4136" s="2"/>
      <c r="E4136" s="2"/>
      <c r="F4136" s="2"/>
      <c r="G4136" s="2"/>
      <c r="H4136" s="2"/>
      <c r="I4136" s="2" t="s">
        <v>1147</v>
      </c>
      <c r="J4136" s="2">
        <v>5.8</v>
      </c>
    </row>
    <row r="4137">
      <c r="A4137" s="2" t="s">
        <v>8361</v>
      </c>
      <c r="B4137" s="2" t="s">
        <v>3593</v>
      </c>
      <c r="C4137" s="2"/>
      <c r="D4137" s="2"/>
      <c r="E4137" s="2"/>
      <c r="F4137" s="2"/>
      <c r="G4137" s="2"/>
      <c r="H4137" s="2"/>
      <c r="I4137" s="2" t="s">
        <v>535</v>
      </c>
      <c r="J4137" s="2">
        <v>7.4</v>
      </c>
    </row>
    <row r="4138">
      <c r="A4138" s="2" t="s">
        <v>585</v>
      </c>
      <c r="B4138" s="2"/>
      <c r="C4138" s="2"/>
      <c r="D4138" s="2"/>
      <c r="E4138" s="2"/>
      <c r="F4138" s="2"/>
      <c r="G4138" s="2"/>
      <c r="H4138" s="2"/>
      <c r="I4138" s="2" t="s">
        <v>585</v>
      </c>
      <c r="J4138" s="2">
        <v>5.1</v>
      </c>
    </row>
    <row r="4139">
      <c r="A4139" s="2" t="s">
        <v>3593</v>
      </c>
      <c r="B4139" s="2"/>
      <c r="C4139" s="2"/>
      <c r="D4139" s="2"/>
      <c r="E4139" s="2"/>
      <c r="F4139" s="2"/>
      <c r="G4139" s="2"/>
      <c r="H4139" s="2"/>
      <c r="I4139" s="2" t="s">
        <v>3593</v>
      </c>
      <c r="J4139" s="2">
        <v>5.2</v>
      </c>
    </row>
    <row r="4140">
      <c r="A4140" s="2" t="s">
        <v>1196</v>
      </c>
      <c r="B4140" s="2" t="s">
        <v>2228</v>
      </c>
      <c r="C4140" s="2" t="s">
        <v>8362</v>
      </c>
      <c r="D4140" s="2" t="s">
        <v>3593</v>
      </c>
      <c r="E4140" s="2"/>
      <c r="F4140" s="2"/>
      <c r="G4140" s="2"/>
      <c r="H4140" s="2"/>
      <c r="I4140" s="2" t="s">
        <v>2139</v>
      </c>
      <c r="J4140" s="2">
        <v>4.8</v>
      </c>
    </row>
    <row r="4141">
      <c r="A4141" s="2" t="s">
        <v>3593</v>
      </c>
      <c r="B4141" s="2"/>
      <c r="C4141" s="2"/>
      <c r="D4141" s="2"/>
      <c r="E4141" s="2"/>
      <c r="F4141" s="2"/>
      <c r="G4141" s="2"/>
      <c r="H4141" s="2"/>
      <c r="I4141" s="2" t="s">
        <v>3593</v>
      </c>
      <c r="J4141" s="2">
        <v>3.9</v>
      </c>
    </row>
    <row r="4142">
      <c r="A4142" s="2" t="s">
        <v>330</v>
      </c>
      <c r="B4142" s="2" t="s">
        <v>8361</v>
      </c>
      <c r="C4142" s="2" t="s">
        <v>1196</v>
      </c>
      <c r="D4142" s="2"/>
      <c r="E4142" s="2"/>
      <c r="F4142" s="2"/>
      <c r="G4142" s="2"/>
      <c r="H4142" s="2"/>
      <c r="I4142" s="2" t="s">
        <v>6802</v>
      </c>
      <c r="J4142" s="2">
        <v>6.2</v>
      </c>
    </row>
    <row r="4143">
      <c r="A4143" s="2" t="s">
        <v>1196</v>
      </c>
      <c r="B4143" s="2" t="s">
        <v>6284</v>
      </c>
      <c r="C4143" s="2" t="s">
        <v>443</v>
      </c>
      <c r="D4143" s="2" t="s">
        <v>6837</v>
      </c>
      <c r="E4143" s="2"/>
      <c r="F4143" s="2"/>
      <c r="G4143" s="2"/>
      <c r="H4143" s="2"/>
      <c r="I4143" s="2" t="s">
        <v>707</v>
      </c>
      <c r="J4143" s="2">
        <v>7.0</v>
      </c>
    </row>
    <row r="4144">
      <c r="A4144" s="2" t="s">
        <v>464</v>
      </c>
      <c r="B4144" s="2" t="s">
        <v>330</v>
      </c>
      <c r="C4144" s="2" t="s">
        <v>8361</v>
      </c>
      <c r="D4144" s="2" t="s">
        <v>1196</v>
      </c>
      <c r="E4144" s="2"/>
      <c r="F4144" s="2"/>
      <c r="G4144" s="2"/>
      <c r="H4144" s="2"/>
      <c r="I4144" s="2" t="s">
        <v>6805</v>
      </c>
      <c r="J4144" s="2">
        <v>6.2</v>
      </c>
    </row>
    <row r="4145">
      <c r="A4145" s="2" t="s">
        <v>585</v>
      </c>
      <c r="B4145" s="2" t="s">
        <v>1196</v>
      </c>
      <c r="C4145" s="2" t="s">
        <v>6837</v>
      </c>
      <c r="D4145" s="2"/>
      <c r="E4145" s="2"/>
      <c r="F4145" s="2"/>
      <c r="G4145" s="2"/>
      <c r="H4145" s="2"/>
      <c r="I4145" s="2" t="s">
        <v>495</v>
      </c>
      <c r="J4145" s="2">
        <v>5.9</v>
      </c>
    </row>
    <row r="4146">
      <c r="A4146" s="2" t="s">
        <v>1196</v>
      </c>
      <c r="B4146" s="2"/>
      <c r="C4146" s="2"/>
      <c r="D4146" s="2"/>
      <c r="E4146" s="2"/>
      <c r="F4146" s="2"/>
      <c r="G4146" s="2"/>
      <c r="H4146" s="2"/>
      <c r="I4146" s="2" t="s">
        <v>1196</v>
      </c>
      <c r="J4146" s="2">
        <v>8.0</v>
      </c>
    </row>
    <row r="4147">
      <c r="A4147" s="2" t="s">
        <v>585</v>
      </c>
      <c r="B4147" s="2" t="s">
        <v>1196</v>
      </c>
      <c r="C4147" s="2"/>
      <c r="D4147" s="2"/>
      <c r="E4147" s="2"/>
      <c r="F4147" s="2"/>
      <c r="G4147" s="2"/>
      <c r="H4147" s="2"/>
      <c r="I4147" s="2" t="s">
        <v>888</v>
      </c>
      <c r="J4147" s="2">
        <v>7.3</v>
      </c>
    </row>
    <row r="4148">
      <c r="A4148" s="2" t="s">
        <v>464</v>
      </c>
      <c r="B4148" s="2" t="s">
        <v>8361</v>
      </c>
      <c r="C4148" s="2"/>
      <c r="D4148" s="2"/>
      <c r="E4148" s="2"/>
      <c r="F4148" s="2"/>
      <c r="G4148" s="2"/>
      <c r="H4148" s="2"/>
      <c r="I4148" s="2" t="s">
        <v>1593</v>
      </c>
      <c r="J4148" s="2">
        <v>4.9</v>
      </c>
    </row>
    <row r="4149">
      <c r="A4149" s="2" t="s">
        <v>585</v>
      </c>
      <c r="B4149" s="2" t="s">
        <v>6837</v>
      </c>
      <c r="C4149" s="2"/>
      <c r="D4149" s="2"/>
      <c r="E4149" s="2"/>
      <c r="F4149" s="2"/>
      <c r="G4149" s="2"/>
      <c r="H4149" s="2"/>
      <c r="I4149" s="2" t="s">
        <v>590</v>
      </c>
      <c r="J4149" s="2">
        <v>6.5</v>
      </c>
    </row>
    <row r="4150">
      <c r="A4150" s="2" t="s">
        <v>1196</v>
      </c>
      <c r="B4150" s="2" t="s">
        <v>2228</v>
      </c>
      <c r="C4150" s="2" t="s">
        <v>8362</v>
      </c>
      <c r="D4150" s="2" t="s">
        <v>3593</v>
      </c>
      <c r="E4150" s="2"/>
      <c r="F4150" s="2"/>
      <c r="G4150" s="2"/>
      <c r="H4150" s="2"/>
      <c r="I4150" s="2" t="s">
        <v>2139</v>
      </c>
      <c r="J4150" s="2">
        <v>4.3</v>
      </c>
    </row>
    <row r="4151">
      <c r="A4151" s="2" t="s">
        <v>25</v>
      </c>
      <c r="B4151" s="2"/>
      <c r="C4151" s="2"/>
      <c r="D4151" s="2"/>
      <c r="E4151" s="2"/>
      <c r="F4151" s="2"/>
      <c r="G4151" s="2"/>
      <c r="H4151" s="2"/>
      <c r="I4151" s="2" t="s">
        <v>25</v>
      </c>
      <c r="J4151" s="2">
        <v>6.4</v>
      </c>
    </row>
    <row r="4152">
      <c r="A4152" s="2" t="s">
        <v>443</v>
      </c>
      <c r="B4152" s="2" t="s">
        <v>2228</v>
      </c>
      <c r="C4152" s="2" t="s">
        <v>8362</v>
      </c>
      <c r="D4152" s="2"/>
      <c r="E4152" s="2"/>
      <c r="F4152" s="2"/>
      <c r="G4152" s="2"/>
      <c r="H4152" s="2"/>
      <c r="I4152" s="2" t="s">
        <v>3277</v>
      </c>
      <c r="J4152" s="2">
        <v>7.6</v>
      </c>
    </row>
    <row r="4153">
      <c r="A4153" s="2" t="s">
        <v>2228</v>
      </c>
      <c r="B4153" s="2"/>
      <c r="C4153" s="2"/>
      <c r="D4153" s="2"/>
      <c r="E4153" s="2"/>
      <c r="F4153" s="2"/>
      <c r="G4153" s="2"/>
      <c r="H4153" s="2"/>
      <c r="I4153" s="2" t="s">
        <v>2228</v>
      </c>
      <c r="J4153" s="2">
        <v>6.8</v>
      </c>
    </row>
    <row r="4154">
      <c r="A4154" s="2" t="s">
        <v>585</v>
      </c>
      <c r="B4154" s="2" t="s">
        <v>1196</v>
      </c>
      <c r="C4154" s="2" t="s">
        <v>6837</v>
      </c>
      <c r="D4154" s="2" t="s">
        <v>4259</v>
      </c>
      <c r="E4154" s="2"/>
      <c r="F4154" s="2"/>
      <c r="G4154" s="2"/>
      <c r="H4154" s="2"/>
      <c r="I4154" s="2" t="s">
        <v>2592</v>
      </c>
      <c r="J4154" s="2">
        <v>6.1</v>
      </c>
    </row>
    <row r="4155">
      <c r="A4155" s="2" t="s">
        <v>464</v>
      </c>
      <c r="B4155" s="2" t="s">
        <v>2228</v>
      </c>
      <c r="C4155" s="2" t="s">
        <v>3593</v>
      </c>
      <c r="D4155" s="2"/>
      <c r="E4155" s="2"/>
      <c r="F4155" s="2"/>
      <c r="G4155" s="2"/>
      <c r="H4155" s="2"/>
      <c r="I4155" s="2" t="s">
        <v>1707</v>
      </c>
      <c r="J4155" s="2">
        <v>4.0</v>
      </c>
    </row>
    <row r="4156">
      <c r="A4156" s="2" t="s">
        <v>8361</v>
      </c>
      <c r="B4156" s="2" t="s">
        <v>1196</v>
      </c>
      <c r="C4156" s="2" t="s">
        <v>4153</v>
      </c>
      <c r="D4156" s="2"/>
      <c r="E4156" s="2"/>
      <c r="F4156" s="2"/>
      <c r="G4156" s="2"/>
      <c r="H4156" s="2"/>
      <c r="I4156" s="2" t="s">
        <v>1940</v>
      </c>
      <c r="J4156" s="2">
        <v>7.4</v>
      </c>
    </row>
    <row r="4157">
      <c r="A4157" s="2" t="s">
        <v>585</v>
      </c>
      <c r="B4157" s="2" t="s">
        <v>4153</v>
      </c>
      <c r="C4157" s="2" t="s">
        <v>6837</v>
      </c>
      <c r="D4157" s="2"/>
      <c r="E4157" s="2"/>
      <c r="F4157" s="2"/>
      <c r="G4157" s="2"/>
      <c r="H4157" s="2"/>
      <c r="I4157" s="2" t="s">
        <v>2273</v>
      </c>
      <c r="J4157" s="2">
        <v>8.3</v>
      </c>
    </row>
    <row r="4158">
      <c r="A4158" s="2" t="s">
        <v>2228</v>
      </c>
      <c r="B4158" s="2"/>
      <c r="C4158" s="2"/>
      <c r="D4158" s="2"/>
      <c r="E4158" s="2"/>
      <c r="F4158" s="2"/>
      <c r="G4158" s="2"/>
      <c r="H4158" s="2"/>
      <c r="I4158" s="2" t="s">
        <v>2228</v>
      </c>
      <c r="J4158" s="2">
        <v>5.3</v>
      </c>
    </row>
    <row r="4159">
      <c r="A4159" s="2" t="s">
        <v>330</v>
      </c>
      <c r="B4159" s="2" t="s">
        <v>6284</v>
      </c>
      <c r="C4159" s="2" t="s">
        <v>443</v>
      </c>
      <c r="D4159" s="2" t="s">
        <v>6035</v>
      </c>
      <c r="E4159" s="2"/>
      <c r="F4159" s="2"/>
      <c r="G4159" s="2"/>
      <c r="H4159" s="2"/>
      <c r="I4159" s="2" t="s">
        <v>3382</v>
      </c>
      <c r="J4159" s="2">
        <v>8.1</v>
      </c>
    </row>
    <row r="4160">
      <c r="A4160" s="2" t="s">
        <v>585</v>
      </c>
      <c r="B4160" s="2"/>
      <c r="C4160" s="2"/>
      <c r="D4160" s="2"/>
      <c r="E4160" s="2"/>
      <c r="F4160" s="2"/>
      <c r="G4160" s="2"/>
      <c r="H4160" s="2"/>
      <c r="I4160" s="2" t="s">
        <v>585</v>
      </c>
      <c r="J4160" s="2">
        <v>8.0</v>
      </c>
    </row>
    <row r="4161">
      <c r="A4161" s="2" t="s">
        <v>2228</v>
      </c>
      <c r="B4161" s="2"/>
      <c r="C4161" s="2"/>
      <c r="D4161" s="2"/>
      <c r="E4161" s="2"/>
      <c r="F4161" s="2"/>
      <c r="G4161" s="2"/>
      <c r="H4161" s="2"/>
      <c r="I4161" s="2" t="s">
        <v>2228</v>
      </c>
      <c r="J4161" s="2">
        <v>5.7</v>
      </c>
    </row>
    <row r="4162">
      <c r="A4162" s="2" t="s">
        <v>585</v>
      </c>
      <c r="B4162" s="2" t="s">
        <v>1196</v>
      </c>
      <c r="C4162" s="2" t="s">
        <v>6837</v>
      </c>
      <c r="D4162" s="2"/>
      <c r="E4162" s="2"/>
      <c r="F4162" s="2"/>
      <c r="G4162" s="2"/>
      <c r="H4162" s="2"/>
      <c r="I4162" s="2" t="s">
        <v>495</v>
      </c>
      <c r="J4162" s="2">
        <v>8.2</v>
      </c>
    </row>
    <row r="4163">
      <c r="A4163" s="2" t="s">
        <v>1196</v>
      </c>
      <c r="B4163" s="2"/>
      <c r="C4163" s="2"/>
      <c r="D4163" s="2"/>
      <c r="E4163" s="2"/>
      <c r="F4163" s="2"/>
      <c r="G4163" s="2"/>
      <c r="H4163" s="2"/>
      <c r="I4163" s="2" t="s">
        <v>1196</v>
      </c>
      <c r="J4163" s="2">
        <v>7.1</v>
      </c>
    </row>
    <row r="4164">
      <c r="A4164" s="2" t="s">
        <v>330</v>
      </c>
      <c r="B4164" s="2" t="s">
        <v>6284</v>
      </c>
      <c r="C4164" s="2" t="s">
        <v>8364</v>
      </c>
      <c r="D4164" s="2"/>
      <c r="E4164" s="2"/>
      <c r="F4164" s="2"/>
      <c r="G4164" s="2"/>
      <c r="H4164" s="2"/>
      <c r="I4164" s="2" t="s">
        <v>6834</v>
      </c>
      <c r="J4164" s="2">
        <v>7.4</v>
      </c>
    </row>
    <row r="4165">
      <c r="A4165" s="2" t="s">
        <v>6837</v>
      </c>
      <c r="B4165" s="2"/>
      <c r="C4165" s="2"/>
      <c r="D4165" s="2"/>
      <c r="E4165" s="2"/>
      <c r="F4165" s="2"/>
      <c r="G4165" s="2"/>
      <c r="H4165" s="2"/>
      <c r="I4165" s="2" t="s">
        <v>6837</v>
      </c>
      <c r="J4165" s="2">
        <v>6.6</v>
      </c>
    </row>
    <row r="4166">
      <c r="A4166" s="2" t="s">
        <v>464</v>
      </c>
      <c r="B4166" s="2" t="s">
        <v>330</v>
      </c>
      <c r="C4166" s="2" t="s">
        <v>3985</v>
      </c>
      <c r="D4166" s="2" t="s">
        <v>585</v>
      </c>
      <c r="E4166" s="2" t="s">
        <v>4259</v>
      </c>
      <c r="F4166" s="2"/>
      <c r="G4166" s="2"/>
      <c r="H4166" s="2"/>
      <c r="I4166" s="2" t="s">
        <v>6841</v>
      </c>
      <c r="J4166" s="2">
        <v>5.7</v>
      </c>
    </row>
    <row r="4167">
      <c r="A4167" s="2" t="s">
        <v>330</v>
      </c>
      <c r="B4167" s="2" t="s">
        <v>585</v>
      </c>
      <c r="C4167" s="2" t="s">
        <v>6837</v>
      </c>
      <c r="D4167" s="2"/>
      <c r="E4167" s="2"/>
      <c r="F4167" s="2"/>
      <c r="G4167" s="2"/>
      <c r="H4167" s="2"/>
      <c r="I4167" s="2" t="s">
        <v>4023</v>
      </c>
      <c r="J4167" s="2">
        <v>6.9</v>
      </c>
    </row>
    <row r="4168">
      <c r="A4168" s="2" t="s">
        <v>585</v>
      </c>
      <c r="B4168" s="2" t="s">
        <v>1196</v>
      </c>
      <c r="C4168" s="2"/>
      <c r="D4168" s="2"/>
      <c r="E4168" s="2"/>
      <c r="F4168" s="2"/>
      <c r="G4168" s="2"/>
      <c r="H4168" s="2"/>
      <c r="I4168" s="2" t="s">
        <v>888</v>
      </c>
      <c r="J4168" s="2">
        <v>7.0</v>
      </c>
    </row>
    <row r="4169">
      <c r="A4169" s="2" t="s">
        <v>1196</v>
      </c>
      <c r="B4169" s="2" t="s">
        <v>443</v>
      </c>
      <c r="C4169" s="2" t="s">
        <v>6837</v>
      </c>
      <c r="D4169" s="2" t="s">
        <v>8363</v>
      </c>
      <c r="E4169" s="2"/>
      <c r="F4169" s="2"/>
      <c r="G4169" s="2"/>
      <c r="H4169" s="2"/>
      <c r="I4169" s="2" t="s">
        <v>6846</v>
      </c>
      <c r="J4169" s="2">
        <v>7.0</v>
      </c>
    </row>
    <row r="4170">
      <c r="A4170" s="2" t="s">
        <v>585</v>
      </c>
      <c r="B4170" s="2" t="s">
        <v>5212</v>
      </c>
      <c r="C4170" s="2"/>
      <c r="D4170" s="2"/>
      <c r="E4170" s="2"/>
      <c r="F4170" s="2"/>
      <c r="G4170" s="2"/>
      <c r="H4170" s="2"/>
      <c r="I4170" s="2" t="s">
        <v>1570</v>
      </c>
      <c r="J4170" s="2">
        <v>7.8</v>
      </c>
    </row>
    <row r="4171">
      <c r="A4171" s="2" t="s">
        <v>2228</v>
      </c>
      <c r="B4171" s="2" t="s">
        <v>3593</v>
      </c>
      <c r="C4171" s="2"/>
      <c r="D4171" s="2"/>
      <c r="E4171" s="2"/>
      <c r="F4171" s="2"/>
      <c r="G4171" s="2"/>
      <c r="H4171" s="2"/>
      <c r="I4171" s="2" t="s">
        <v>1929</v>
      </c>
      <c r="J4171" s="2">
        <v>5.9</v>
      </c>
    </row>
    <row r="4172">
      <c r="A4172" s="2" t="s">
        <v>1196</v>
      </c>
      <c r="B4172" s="2"/>
      <c r="C4172" s="2"/>
      <c r="D4172" s="2"/>
      <c r="E4172" s="2"/>
      <c r="F4172" s="2"/>
      <c r="G4172" s="2"/>
      <c r="H4172" s="2"/>
      <c r="I4172" s="2" t="s">
        <v>1196</v>
      </c>
      <c r="J4172" s="2">
        <v>7.4</v>
      </c>
    </row>
    <row r="4173">
      <c r="A4173" s="2" t="s">
        <v>1196</v>
      </c>
      <c r="B4173" s="2" t="s">
        <v>6837</v>
      </c>
      <c r="C4173" s="2"/>
      <c r="D4173" s="2"/>
      <c r="E4173" s="2"/>
      <c r="F4173" s="2"/>
      <c r="G4173" s="2"/>
      <c r="H4173" s="2"/>
      <c r="I4173" s="2" t="s">
        <v>76</v>
      </c>
      <c r="J4173" s="2">
        <v>7.8</v>
      </c>
    </row>
    <row r="4174">
      <c r="A4174" s="2" t="s">
        <v>585</v>
      </c>
      <c r="B4174" s="2" t="s">
        <v>8364</v>
      </c>
      <c r="C4174" s="2"/>
      <c r="D4174" s="2"/>
      <c r="E4174" s="2"/>
      <c r="F4174" s="2"/>
      <c r="G4174" s="2"/>
      <c r="H4174" s="2"/>
      <c r="I4174" s="2" t="s">
        <v>1371</v>
      </c>
      <c r="J4174" s="2">
        <v>6.0</v>
      </c>
    </row>
    <row r="4175">
      <c r="A4175" s="2" t="s">
        <v>1196</v>
      </c>
      <c r="B4175" s="2" t="s">
        <v>4259</v>
      </c>
      <c r="C4175" s="2" t="s">
        <v>3593</v>
      </c>
      <c r="D4175" s="2"/>
      <c r="E4175" s="2"/>
      <c r="F4175" s="2"/>
      <c r="G4175" s="2"/>
      <c r="H4175" s="2"/>
      <c r="I4175" s="2" t="s">
        <v>943</v>
      </c>
      <c r="J4175" s="2">
        <v>5.3</v>
      </c>
    </row>
    <row r="4176">
      <c r="A4176" s="2" t="s">
        <v>25</v>
      </c>
      <c r="B4176" s="2" t="s">
        <v>7872</v>
      </c>
      <c r="C4176" s="2" t="s">
        <v>8364</v>
      </c>
      <c r="D4176" s="2"/>
      <c r="E4176" s="2"/>
      <c r="F4176" s="2"/>
      <c r="G4176" s="2"/>
      <c r="H4176" s="2"/>
      <c r="I4176" s="2" t="s">
        <v>6856</v>
      </c>
      <c r="J4176" s="2">
        <v>7.9</v>
      </c>
    </row>
    <row r="4177">
      <c r="A4177" s="2" t="s">
        <v>2228</v>
      </c>
      <c r="B4177" s="2" t="s">
        <v>8362</v>
      </c>
      <c r="C4177" s="2" t="s">
        <v>4259</v>
      </c>
      <c r="D4177" s="2" t="s">
        <v>3593</v>
      </c>
      <c r="E4177" s="2"/>
      <c r="F4177" s="2"/>
      <c r="G4177" s="2"/>
      <c r="H4177" s="2"/>
      <c r="I4177" s="2" t="s">
        <v>1494</v>
      </c>
      <c r="J4177" s="2">
        <v>7.2</v>
      </c>
    </row>
    <row r="4178">
      <c r="A4178" s="2" t="s">
        <v>464</v>
      </c>
      <c r="B4178" s="2" t="s">
        <v>330</v>
      </c>
      <c r="C4178" s="2" t="s">
        <v>585</v>
      </c>
      <c r="D4178" s="2"/>
      <c r="E4178" s="2"/>
      <c r="F4178" s="2"/>
      <c r="G4178" s="2"/>
      <c r="H4178" s="2"/>
      <c r="I4178" s="2" t="s">
        <v>569</v>
      </c>
      <c r="J4178" s="2">
        <v>7.4</v>
      </c>
    </row>
    <row r="4179">
      <c r="A4179" s="2" t="s">
        <v>2228</v>
      </c>
      <c r="B4179" s="2" t="s">
        <v>3593</v>
      </c>
      <c r="C4179" s="2"/>
      <c r="D4179" s="2"/>
      <c r="E4179" s="2"/>
      <c r="F4179" s="2"/>
      <c r="G4179" s="2"/>
      <c r="H4179" s="2"/>
      <c r="I4179" s="2" t="s">
        <v>1929</v>
      </c>
      <c r="J4179" s="2">
        <v>5.3</v>
      </c>
    </row>
    <row r="4180">
      <c r="A4180" s="2" t="s">
        <v>585</v>
      </c>
      <c r="B4180" s="2" t="s">
        <v>6035</v>
      </c>
      <c r="C4180" s="2" t="s">
        <v>6837</v>
      </c>
      <c r="D4180" s="2"/>
      <c r="E4180" s="2"/>
      <c r="F4180" s="2"/>
      <c r="G4180" s="2"/>
      <c r="H4180" s="2"/>
      <c r="I4180" s="2" t="s">
        <v>3889</v>
      </c>
      <c r="J4180" s="2">
        <v>8.3</v>
      </c>
    </row>
    <row r="4181">
      <c r="A4181" s="2" t="s">
        <v>25</v>
      </c>
      <c r="B4181" s="2"/>
      <c r="C4181" s="2"/>
      <c r="D4181" s="2"/>
      <c r="E4181" s="2"/>
      <c r="F4181" s="2"/>
      <c r="G4181" s="2"/>
      <c r="H4181" s="2"/>
      <c r="I4181" s="2" t="s">
        <v>25</v>
      </c>
      <c r="J4181" s="2">
        <v>7.6</v>
      </c>
    </row>
    <row r="4182">
      <c r="A4182" s="2" t="s">
        <v>585</v>
      </c>
      <c r="B4182" s="2" t="s">
        <v>443</v>
      </c>
      <c r="C4182" s="2"/>
      <c r="D4182" s="2"/>
      <c r="E4182" s="2"/>
      <c r="F4182" s="2"/>
      <c r="G4182" s="2"/>
      <c r="H4182" s="2"/>
      <c r="I4182" s="2" t="s">
        <v>979</v>
      </c>
      <c r="J4182" s="2">
        <v>5.1</v>
      </c>
    </row>
    <row r="4183">
      <c r="A4183" s="2" t="s">
        <v>25</v>
      </c>
      <c r="B4183" s="2"/>
      <c r="C4183" s="2"/>
      <c r="D4183" s="2"/>
      <c r="E4183" s="2"/>
      <c r="F4183" s="2"/>
      <c r="G4183" s="2"/>
      <c r="H4183" s="2"/>
      <c r="I4183" s="2" t="s">
        <v>25</v>
      </c>
      <c r="J4183" s="2">
        <v>5.1</v>
      </c>
    </row>
    <row r="4184">
      <c r="A4184" s="2" t="s">
        <v>2228</v>
      </c>
      <c r="B4184" s="2"/>
      <c r="C4184" s="2"/>
      <c r="D4184" s="2"/>
      <c r="E4184" s="2"/>
      <c r="F4184" s="2"/>
      <c r="G4184" s="2"/>
      <c r="H4184" s="2"/>
      <c r="I4184" s="2" t="s">
        <v>2228</v>
      </c>
      <c r="J4184" s="2">
        <v>4.9</v>
      </c>
    </row>
    <row r="4185">
      <c r="A4185" s="2" t="s">
        <v>585</v>
      </c>
      <c r="B4185" s="2" t="s">
        <v>1196</v>
      </c>
      <c r="C4185" s="2" t="s">
        <v>4153</v>
      </c>
      <c r="D4185" s="2"/>
      <c r="E4185" s="2"/>
      <c r="F4185" s="2"/>
      <c r="G4185" s="2"/>
      <c r="H4185" s="2"/>
      <c r="I4185" s="2" t="s">
        <v>1919</v>
      </c>
      <c r="J4185" s="2">
        <v>6.9</v>
      </c>
    </row>
    <row r="4186">
      <c r="A4186" s="2" t="s">
        <v>2228</v>
      </c>
      <c r="B4186" s="2" t="s">
        <v>8362</v>
      </c>
      <c r="C4186" s="2" t="s">
        <v>4259</v>
      </c>
      <c r="D4186" s="2"/>
      <c r="E4186" s="2"/>
      <c r="F4186" s="2"/>
      <c r="G4186" s="2"/>
      <c r="H4186" s="2"/>
      <c r="I4186" s="2" t="s">
        <v>2443</v>
      </c>
      <c r="J4186" s="2">
        <v>4.6</v>
      </c>
    </row>
    <row r="4187">
      <c r="A4187" s="2" t="s">
        <v>464</v>
      </c>
      <c r="B4187" s="2" t="s">
        <v>4259</v>
      </c>
      <c r="C4187" s="2"/>
      <c r="D4187" s="2"/>
      <c r="E4187" s="2"/>
      <c r="F4187" s="2"/>
      <c r="G4187" s="2"/>
      <c r="H4187" s="2"/>
      <c r="I4187" s="2" t="s">
        <v>222</v>
      </c>
      <c r="J4187" s="2">
        <v>6.3</v>
      </c>
    </row>
    <row r="4188">
      <c r="A4188" s="2" t="s">
        <v>1196</v>
      </c>
      <c r="B4188" s="2"/>
      <c r="C4188" s="2"/>
      <c r="D4188" s="2"/>
      <c r="E4188" s="2"/>
      <c r="F4188" s="2"/>
      <c r="G4188" s="2"/>
      <c r="H4188" s="2"/>
      <c r="I4188" s="2" t="s">
        <v>1196</v>
      </c>
      <c r="J4188" s="2">
        <v>7.9</v>
      </c>
    </row>
    <row r="4189">
      <c r="A4189" s="2" t="s">
        <v>585</v>
      </c>
      <c r="B4189" s="2" t="s">
        <v>25</v>
      </c>
      <c r="C4189" s="2"/>
      <c r="D4189" s="2"/>
      <c r="E4189" s="2"/>
      <c r="F4189" s="2"/>
      <c r="G4189" s="2"/>
      <c r="H4189" s="2"/>
      <c r="I4189" s="2" t="s">
        <v>6092</v>
      </c>
      <c r="J4189" s="2">
        <v>6.7</v>
      </c>
    </row>
    <row r="4190">
      <c r="A4190" s="2" t="s">
        <v>1196</v>
      </c>
      <c r="B4190" s="2"/>
      <c r="C4190" s="2"/>
      <c r="D4190" s="2"/>
      <c r="E4190" s="2"/>
      <c r="F4190" s="2"/>
      <c r="G4190" s="2"/>
      <c r="H4190" s="2"/>
      <c r="I4190" s="2" t="s">
        <v>1196</v>
      </c>
      <c r="J4190" s="2">
        <v>7.1</v>
      </c>
    </row>
    <row r="4191">
      <c r="A4191" s="2" t="s">
        <v>585</v>
      </c>
      <c r="B4191" s="2" t="s">
        <v>1196</v>
      </c>
      <c r="C4191" s="2" t="s">
        <v>6837</v>
      </c>
      <c r="D4191" s="2"/>
      <c r="E4191" s="2"/>
      <c r="F4191" s="2"/>
      <c r="G4191" s="2"/>
      <c r="H4191" s="2"/>
      <c r="I4191" s="2" t="s">
        <v>495</v>
      </c>
      <c r="J4191" s="2">
        <v>7.6</v>
      </c>
    </row>
    <row r="4192">
      <c r="A4192" s="2" t="s">
        <v>1196</v>
      </c>
      <c r="B4192" s="2" t="s">
        <v>6837</v>
      </c>
      <c r="C4192" s="2"/>
      <c r="D4192" s="2"/>
      <c r="E4192" s="2"/>
      <c r="F4192" s="2"/>
      <c r="G4192" s="2"/>
      <c r="H4192" s="2"/>
      <c r="I4192" s="2" t="s">
        <v>76</v>
      </c>
      <c r="J4192" s="2">
        <v>8.1</v>
      </c>
    </row>
    <row r="4193">
      <c r="A4193" s="2" t="s">
        <v>464</v>
      </c>
      <c r="B4193" s="2" t="s">
        <v>1196</v>
      </c>
      <c r="C4193" s="2" t="s">
        <v>2228</v>
      </c>
      <c r="D4193" s="2" t="s">
        <v>3593</v>
      </c>
      <c r="E4193" s="2"/>
      <c r="F4193" s="2"/>
      <c r="G4193" s="2"/>
      <c r="H4193" s="2"/>
      <c r="I4193" s="2" t="s">
        <v>6883</v>
      </c>
      <c r="J4193" s="2">
        <v>6.6</v>
      </c>
    </row>
    <row r="4194">
      <c r="A4194" s="2" t="s">
        <v>1196</v>
      </c>
      <c r="B4194" s="2"/>
      <c r="C4194" s="2"/>
      <c r="D4194" s="2"/>
      <c r="E4194" s="2"/>
      <c r="F4194" s="2"/>
      <c r="G4194" s="2"/>
      <c r="H4194" s="2"/>
      <c r="I4194" s="2" t="s">
        <v>1196</v>
      </c>
      <c r="J4194" s="2">
        <v>7.0</v>
      </c>
    </row>
    <row r="4195">
      <c r="A4195" s="2" t="s">
        <v>585</v>
      </c>
      <c r="B4195" s="2" t="s">
        <v>1196</v>
      </c>
      <c r="C4195" s="2" t="s">
        <v>6837</v>
      </c>
      <c r="D4195" s="2"/>
      <c r="E4195" s="2"/>
      <c r="F4195" s="2"/>
      <c r="G4195" s="2"/>
      <c r="H4195" s="2"/>
      <c r="I4195" s="2" t="s">
        <v>495</v>
      </c>
      <c r="J4195" s="2">
        <v>7.6</v>
      </c>
    </row>
    <row r="4196">
      <c r="A4196" s="2" t="s">
        <v>1196</v>
      </c>
      <c r="B4196" s="2"/>
      <c r="C4196" s="2"/>
      <c r="D4196" s="2"/>
      <c r="E4196" s="2"/>
      <c r="F4196" s="2"/>
      <c r="G4196" s="2"/>
      <c r="H4196" s="2"/>
      <c r="I4196" s="2" t="s">
        <v>1196</v>
      </c>
      <c r="J4196" s="2">
        <v>6.7</v>
      </c>
    </row>
    <row r="4197">
      <c r="A4197" s="2" t="s">
        <v>585</v>
      </c>
      <c r="B4197" s="2" t="s">
        <v>8361</v>
      </c>
      <c r="C4197" s="2" t="s">
        <v>1196</v>
      </c>
      <c r="D4197" s="2" t="s">
        <v>4259</v>
      </c>
      <c r="E4197" s="2"/>
      <c r="F4197" s="2"/>
      <c r="G4197" s="2"/>
      <c r="H4197" s="2"/>
      <c r="I4197" s="2" t="s">
        <v>6891</v>
      </c>
      <c r="J4197" s="2">
        <v>7.1</v>
      </c>
    </row>
    <row r="4198">
      <c r="A4198" s="2" t="s">
        <v>1196</v>
      </c>
      <c r="B4198" s="2" t="s">
        <v>6837</v>
      </c>
      <c r="C4198" s="2"/>
      <c r="D4198" s="2"/>
      <c r="E4198" s="2"/>
      <c r="F4198" s="2"/>
      <c r="G4198" s="2"/>
      <c r="H4198" s="2"/>
      <c r="I4198" s="2" t="s">
        <v>76</v>
      </c>
      <c r="J4198" s="2">
        <v>7.6</v>
      </c>
    </row>
    <row r="4199">
      <c r="A4199" s="2" t="s">
        <v>585</v>
      </c>
      <c r="B4199" s="2" t="s">
        <v>1196</v>
      </c>
      <c r="C4199" s="2" t="s">
        <v>6837</v>
      </c>
      <c r="D4199" s="2"/>
      <c r="E4199" s="2"/>
      <c r="F4199" s="2"/>
      <c r="G4199" s="2"/>
      <c r="H4199" s="2"/>
      <c r="I4199" s="2" t="s">
        <v>495</v>
      </c>
      <c r="J4199" s="2">
        <v>7.1</v>
      </c>
    </row>
    <row r="4200">
      <c r="A4200" s="2" t="s">
        <v>585</v>
      </c>
      <c r="B4200" s="2" t="s">
        <v>6284</v>
      </c>
      <c r="C4200" s="2" t="s">
        <v>6035</v>
      </c>
      <c r="D4200" s="2" t="s">
        <v>6837</v>
      </c>
      <c r="E4200" s="2" t="s">
        <v>8366</v>
      </c>
      <c r="F4200" s="2"/>
      <c r="G4200" s="2"/>
      <c r="H4200" s="2"/>
      <c r="I4200" s="2" t="s">
        <v>6897</v>
      </c>
      <c r="J4200" s="2">
        <v>7.1</v>
      </c>
    </row>
    <row r="4201">
      <c r="A4201" s="2" t="s">
        <v>585</v>
      </c>
      <c r="B4201" s="2" t="s">
        <v>25</v>
      </c>
      <c r="C4201" s="2" t="s">
        <v>8363</v>
      </c>
      <c r="D4201" s="2"/>
      <c r="E4201" s="2"/>
      <c r="F4201" s="2"/>
      <c r="G4201" s="2"/>
      <c r="H4201" s="2"/>
      <c r="I4201" s="2" t="s">
        <v>6899</v>
      </c>
      <c r="J4201" s="2">
        <v>7.7</v>
      </c>
    </row>
    <row r="4202">
      <c r="A4202" s="2" t="s">
        <v>25</v>
      </c>
      <c r="B4202" s="2"/>
      <c r="C4202" s="2"/>
      <c r="D4202" s="2"/>
      <c r="E4202" s="2"/>
      <c r="F4202" s="2"/>
      <c r="G4202" s="2"/>
      <c r="H4202" s="2"/>
      <c r="I4202" s="2" t="s">
        <v>25</v>
      </c>
      <c r="J4202" s="2">
        <v>7.6</v>
      </c>
    </row>
    <row r="4203">
      <c r="A4203" s="2" t="s">
        <v>1196</v>
      </c>
      <c r="B4203" s="2"/>
      <c r="C4203" s="2"/>
      <c r="D4203" s="2"/>
      <c r="E4203" s="2"/>
      <c r="F4203" s="2"/>
      <c r="G4203" s="2"/>
      <c r="H4203" s="2"/>
      <c r="I4203" s="2" t="s">
        <v>1196</v>
      </c>
      <c r="J4203" s="2">
        <v>6.6</v>
      </c>
    </row>
    <row r="4204">
      <c r="A4204" s="2" t="s">
        <v>585</v>
      </c>
      <c r="B4204" s="2" t="s">
        <v>8364</v>
      </c>
      <c r="C4204" s="2"/>
      <c r="D4204" s="2"/>
      <c r="E4204" s="2"/>
      <c r="F4204" s="2"/>
      <c r="G4204" s="2"/>
      <c r="H4204" s="2"/>
      <c r="I4204" s="2" t="s">
        <v>1371</v>
      </c>
      <c r="J4204" s="2">
        <v>6.7</v>
      </c>
    </row>
    <row r="4205">
      <c r="A4205" s="2" t="s">
        <v>585</v>
      </c>
      <c r="B4205" s="2" t="s">
        <v>1196</v>
      </c>
      <c r="C4205" s="2" t="s">
        <v>6284</v>
      </c>
      <c r="D4205" s="2"/>
      <c r="E4205" s="2"/>
      <c r="F4205" s="2"/>
      <c r="G4205" s="2"/>
      <c r="H4205" s="2"/>
      <c r="I4205" s="2" t="s">
        <v>1378</v>
      </c>
      <c r="J4205" s="2">
        <v>5.7</v>
      </c>
    </row>
    <row r="4206">
      <c r="A4206" s="2" t="s">
        <v>25</v>
      </c>
      <c r="B4206" s="2"/>
      <c r="C4206" s="2"/>
      <c r="D4206" s="2"/>
      <c r="E4206" s="2"/>
      <c r="F4206" s="2"/>
      <c r="G4206" s="2"/>
      <c r="H4206" s="2"/>
      <c r="I4206" s="2" t="s">
        <v>25</v>
      </c>
      <c r="J4206" s="2">
        <v>7.1</v>
      </c>
    </row>
    <row r="4207">
      <c r="A4207" s="2" t="s">
        <v>585</v>
      </c>
      <c r="B4207" s="2" t="s">
        <v>1196</v>
      </c>
      <c r="C4207" s="2" t="s">
        <v>6837</v>
      </c>
      <c r="D4207" s="2"/>
      <c r="E4207" s="2"/>
      <c r="F4207" s="2"/>
      <c r="G4207" s="2"/>
      <c r="H4207" s="2"/>
      <c r="I4207" s="2" t="s">
        <v>495</v>
      </c>
      <c r="J4207" s="2">
        <v>6.2</v>
      </c>
    </row>
    <row r="4208">
      <c r="A4208" s="2" t="s">
        <v>2228</v>
      </c>
      <c r="B4208" s="2" t="s">
        <v>3593</v>
      </c>
      <c r="C4208" s="2"/>
      <c r="D4208" s="2"/>
      <c r="E4208" s="2"/>
      <c r="F4208" s="2"/>
      <c r="G4208" s="2"/>
      <c r="H4208" s="2"/>
      <c r="I4208" s="2" t="s">
        <v>1929</v>
      </c>
      <c r="J4208" s="2">
        <v>6.1</v>
      </c>
    </row>
    <row r="4209">
      <c r="A4209" s="2" t="s">
        <v>1196</v>
      </c>
      <c r="B4209" s="2" t="s">
        <v>6837</v>
      </c>
      <c r="C4209" s="2" t="s">
        <v>4259</v>
      </c>
      <c r="D4209" s="2" t="s">
        <v>3593</v>
      </c>
      <c r="E4209" s="2"/>
      <c r="F4209" s="2"/>
      <c r="G4209" s="2"/>
      <c r="H4209" s="2"/>
      <c r="I4209" s="2" t="s">
        <v>5700</v>
      </c>
      <c r="J4209" s="2">
        <v>5.9</v>
      </c>
    </row>
    <row r="4210">
      <c r="A4210" s="2" t="s">
        <v>585</v>
      </c>
      <c r="B4210" s="2" t="s">
        <v>8361</v>
      </c>
      <c r="C4210" s="2" t="s">
        <v>1196</v>
      </c>
      <c r="D4210" s="2"/>
      <c r="E4210" s="2"/>
      <c r="F4210" s="2"/>
      <c r="G4210" s="2"/>
      <c r="H4210" s="2"/>
      <c r="I4210" s="2" t="s">
        <v>3182</v>
      </c>
      <c r="J4210" s="2">
        <v>6.8</v>
      </c>
    </row>
    <row r="4211">
      <c r="A4211" s="2" t="s">
        <v>585</v>
      </c>
      <c r="B4211" s="2" t="s">
        <v>1196</v>
      </c>
      <c r="C4211" s="2" t="s">
        <v>6284</v>
      </c>
      <c r="D4211" s="2" t="s">
        <v>6837</v>
      </c>
      <c r="E4211" s="2"/>
      <c r="F4211" s="2"/>
      <c r="G4211" s="2"/>
      <c r="H4211" s="2"/>
      <c r="I4211" s="2" t="s">
        <v>3150</v>
      </c>
      <c r="J4211" s="2">
        <v>5.8</v>
      </c>
    </row>
    <row r="4212">
      <c r="A4212" s="2" t="s">
        <v>585</v>
      </c>
      <c r="B4212" s="2" t="s">
        <v>2228</v>
      </c>
      <c r="C4212" s="2"/>
      <c r="D4212" s="2"/>
      <c r="E4212" s="2"/>
      <c r="F4212" s="2"/>
      <c r="G4212" s="2"/>
      <c r="H4212" s="2"/>
      <c r="I4212" s="2" t="s">
        <v>2620</v>
      </c>
      <c r="J4212" s="2">
        <v>5.0</v>
      </c>
    </row>
    <row r="4213">
      <c r="A4213" s="2" t="s">
        <v>2228</v>
      </c>
      <c r="B4213" s="2"/>
      <c r="C4213" s="2"/>
      <c r="D4213" s="2"/>
      <c r="E4213" s="2"/>
      <c r="F4213" s="2"/>
      <c r="G4213" s="2"/>
      <c r="H4213" s="2"/>
      <c r="I4213" s="2" t="s">
        <v>2228</v>
      </c>
      <c r="J4213" s="2">
        <v>6.3</v>
      </c>
    </row>
    <row r="4214">
      <c r="A4214" s="2" t="s">
        <v>1196</v>
      </c>
      <c r="B4214" s="2" t="s">
        <v>7872</v>
      </c>
      <c r="C4214" s="2"/>
      <c r="D4214" s="2"/>
      <c r="E4214" s="2"/>
      <c r="F4214" s="2"/>
      <c r="G4214" s="2"/>
      <c r="H4214" s="2"/>
      <c r="I4214" s="2" t="s">
        <v>2265</v>
      </c>
      <c r="J4214" s="2">
        <v>6.8</v>
      </c>
    </row>
    <row r="4215">
      <c r="A4215" s="2" t="s">
        <v>1196</v>
      </c>
      <c r="B4215" s="2" t="s">
        <v>2228</v>
      </c>
      <c r="C4215" s="2" t="s">
        <v>8362</v>
      </c>
      <c r="D4215" s="2" t="s">
        <v>3593</v>
      </c>
      <c r="E4215" s="2"/>
      <c r="F4215" s="2"/>
      <c r="G4215" s="2"/>
      <c r="H4215" s="2"/>
      <c r="I4215" s="2" t="s">
        <v>2139</v>
      </c>
      <c r="J4215" s="2">
        <v>5.1</v>
      </c>
    </row>
    <row r="4216">
      <c r="A4216" s="2" t="s">
        <v>330</v>
      </c>
      <c r="B4216" s="2" t="s">
        <v>585</v>
      </c>
      <c r="C4216" s="2" t="s">
        <v>4259</v>
      </c>
      <c r="D4216" s="2"/>
      <c r="E4216" s="2"/>
      <c r="F4216" s="2"/>
      <c r="G4216" s="2"/>
      <c r="H4216" s="2"/>
      <c r="I4216" s="2" t="s">
        <v>660</v>
      </c>
      <c r="J4216" s="2">
        <v>6.6</v>
      </c>
    </row>
    <row r="4217">
      <c r="A4217" s="2" t="s">
        <v>8361</v>
      </c>
      <c r="B4217" s="2" t="s">
        <v>1196</v>
      </c>
      <c r="C4217" s="2"/>
      <c r="D4217" s="2"/>
      <c r="E4217" s="2"/>
      <c r="F4217" s="2"/>
      <c r="G4217" s="2"/>
      <c r="H4217" s="2"/>
      <c r="I4217" s="2" t="s">
        <v>683</v>
      </c>
      <c r="J4217" s="2">
        <v>5.0</v>
      </c>
    </row>
    <row r="4218">
      <c r="A4218" s="2" t="s">
        <v>8361</v>
      </c>
      <c r="B4218" s="2" t="s">
        <v>1196</v>
      </c>
      <c r="C4218" s="2"/>
      <c r="D4218" s="2"/>
      <c r="E4218" s="2"/>
      <c r="F4218" s="2"/>
      <c r="G4218" s="2"/>
      <c r="H4218" s="2"/>
      <c r="I4218" s="2" t="s">
        <v>683</v>
      </c>
      <c r="J4218" s="2">
        <v>7.7</v>
      </c>
    </row>
    <row r="4219">
      <c r="A4219" s="2" t="s">
        <v>585</v>
      </c>
      <c r="B4219" s="2" t="s">
        <v>4259</v>
      </c>
      <c r="C4219" s="2"/>
      <c r="D4219" s="2"/>
      <c r="E4219" s="2"/>
      <c r="F4219" s="2"/>
      <c r="G4219" s="2"/>
      <c r="H4219" s="2"/>
      <c r="I4219" s="2" t="s">
        <v>1907</v>
      </c>
      <c r="J4219" s="2">
        <v>3.1</v>
      </c>
    </row>
    <row r="4220">
      <c r="A4220" s="2" t="s">
        <v>585</v>
      </c>
      <c r="B4220" s="2" t="s">
        <v>6035</v>
      </c>
      <c r="C4220" s="2"/>
      <c r="D4220" s="2"/>
      <c r="E4220" s="2"/>
      <c r="F4220" s="2"/>
      <c r="G4220" s="2"/>
      <c r="H4220" s="2"/>
      <c r="I4220" s="2" t="s">
        <v>2067</v>
      </c>
      <c r="J4220" s="2">
        <v>6.5</v>
      </c>
    </row>
    <row r="4221">
      <c r="A4221" s="2" t="s">
        <v>1196</v>
      </c>
      <c r="B4221" s="2" t="s">
        <v>6035</v>
      </c>
      <c r="C4221" s="2"/>
      <c r="D4221" s="2"/>
      <c r="E4221" s="2"/>
      <c r="F4221" s="2"/>
      <c r="G4221" s="2"/>
      <c r="H4221" s="2"/>
      <c r="I4221" s="2" t="s">
        <v>6342</v>
      </c>
      <c r="J4221" s="2">
        <v>3.9</v>
      </c>
    </row>
    <row r="4222">
      <c r="A4222" s="2" t="s">
        <v>585</v>
      </c>
      <c r="B4222" s="2" t="s">
        <v>1196</v>
      </c>
      <c r="C4222" s="2" t="s">
        <v>6284</v>
      </c>
      <c r="D4222" s="2"/>
      <c r="E4222" s="2"/>
      <c r="F4222" s="2"/>
      <c r="G4222" s="2"/>
      <c r="H4222" s="2"/>
      <c r="I4222" s="2" t="s">
        <v>1378</v>
      </c>
      <c r="J4222" s="2">
        <v>6.8</v>
      </c>
    </row>
    <row r="4223">
      <c r="A4223" s="2" t="s">
        <v>1196</v>
      </c>
      <c r="B4223" s="2" t="s">
        <v>6284</v>
      </c>
      <c r="C4223" s="2" t="s">
        <v>6035</v>
      </c>
      <c r="D4223" s="2" t="s">
        <v>6837</v>
      </c>
      <c r="E4223" s="2"/>
      <c r="F4223" s="2"/>
      <c r="G4223" s="2"/>
      <c r="H4223" s="2"/>
      <c r="I4223" s="2" t="s">
        <v>4193</v>
      </c>
      <c r="J4223" s="2">
        <v>7.0</v>
      </c>
    </row>
    <row r="4224">
      <c r="A4224" s="2" t="s">
        <v>1196</v>
      </c>
      <c r="B4224" s="2"/>
      <c r="C4224" s="2"/>
      <c r="D4224" s="2"/>
      <c r="E4224" s="2"/>
      <c r="F4224" s="2"/>
      <c r="G4224" s="2"/>
      <c r="H4224" s="2"/>
      <c r="I4224" s="2" t="s">
        <v>1196</v>
      </c>
      <c r="J4224" s="2">
        <v>5.9</v>
      </c>
    </row>
    <row r="4225">
      <c r="A4225" s="2" t="s">
        <v>3593</v>
      </c>
      <c r="B4225" s="2"/>
      <c r="C4225" s="2"/>
      <c r="D4225" s="2"/>
      <c r="E4225" s="2"/>
      <c r="F4225" s="2"/>
      <c r="G4225" s="2"/>
      <c r="H4225" s="2"/>
      <c r="I4225" s="2" t="s">
        <v>3593</v>
      </c>
      <c r="J4225" s="2">
        <v>5.8</v>
      </c>
    </row>
    <row r="4226">
      <c r="A4226" s="2" t="s">
        <v>330</v>
      </c>
      <c r="B4226" s="2" t="s">
        <v>3985</v>
      </c>
      <c r="C4226" s="2" t="s">
        <v>585</v>
      </c>
      <c r="D4226" s="2" t="s">
        <v>6284</v>
      </c>
      <c r="E4226" s="2" t="s">
        <v>443</v>
      </c>
      <c r="F4226" s="2" t="s">
        <v>6035</v>
      </c>
      <c r="G4226" s="2"/>
      <c r="H4226" s="2"/>
      <c r="I4226" s="2" t="s">
        <v>286</v>
      </c>
      <c r="J4226" s="2">
        <v>7.3</v>
      </c>
    </row>
    <row r="4227">
      <c r="A4227" s="2" t="s">
        <v>3985</v>
      </c>
      <c r="B4227" s="2" t="s">
        <v>6284</v>
      </c>
      <c r="C4227" s="2" t="s">
        <v>443</v>
      </c>
      <c r="D4227" s="2" t="s">
        <v>4153</v>
      </c>
      <c r="E4227" s="2"/>
      <c r="F4227" s="2"/>
      <c r="G4227" s="2"/>
      <c r="H4227" s="2"/>
      <c r="I4227" s="2" t="s">
        <v>968</v>
      </c>
      <c r="J4227" s="2">
        <v>7.8</v>
      </c>
    </row>
    <row r="4228">
      <c r="A4228" s="2" t="s">
        <v>464</v>
      </c>
      <c r="B4228" s="2" t="s">
        <v>8361</v>
      </c>
      <c r="C4228" s="2" t="s">
        <v>1196</v>
      </c>
      <c r="D4228" s="2" t="s">
        <v>3593</v>
      </c>
      <c r="E4228" s="2"/>
      <c r="F4228" s="2"/>
      <c r="G4228" s="2"/>
      <c r="H4228" s="2"/>
      <c r="I4228" s="2" t="s">
        <v>154</v>
      </c>
      <c r="J4228" s="2">
        <v>7.8</v>
      </c>
    </row>
    <row r="4229">
      <c r="A4229" s="2" t="s">
        <v>1196</v>
      </c>
      <c r="B4229" s="2" t="s">
        <v>3593</v>
      </c>
      <c r="C4229" s="2"/>
      <c r="D4229" s="2"/>
      <c r="E4229" s="2"/>
      <c r="F4229" s="2"/>
      <c r="G4229" s="2"/>
      <c r="H4229" s="2"/>
      <c r="I4229" s="2" t="s">
        <v>1422</v>
      </c>
      <c r="J4229" s="2">
        <v>6.9</v>
      </c>
    </row>
    <row r="4230">
      <c r="A4230" s="2" t="s">
        <v>2228</v>
      </c>
      <c r="B4230" s="2" t="s">
        <v>3593</v>
      </c>
      <c r="C4230" s="2"/>
      <c r="D4230" s="2"/>
      <c r="E4230" s="2"/>
      <c r="F4230" s="2"/>
      <c r="G4230" s="2"/>
      <c r="H4230" s="2"/>
      <c r="I4230" s="2" t="s">
        <v>1929</v>
      </c>
      <c r="J4230" s="2">
        <v>5.7</v>
      </c>
    </row>
    <row r="4231">
      <c r="A4231" s="2" t="s">
        <v>2228</v>
      </c>
      <c r="B4231" s="2" t="s">
        <v>8362</v>
      </c>
      <c r="C4231" s="2" t="s">
        <v>3593</v>
      </c>
      <c r="D4231" s="2"/>
      <c r="E4231" s="2"/>
      <c r="F4231" s="2"/>
      <c r="G4231" s="2"/>
      <c r="H4231" s="2"/>
      <c r="I4231" s="2" t="s">
        <v>1059</v>
      </c>
      <c r="J4231" s="2">
        <v>4.7</v>
      </c>
    </row>
    <row r="4232">
      <c r="A4232" s="2" t="s">
        <v>1196</v>
      </c>
      <c r="B4232" s="2"/>
      <c r="C4232" s="2"/>
      <c r="D4232" s="2"/>
      <c r="E4232" s="2"/>
      <c r="F4232" s="2"/>
      <c r="G4232" s="2"/>
      <c r="H4232" s="2"/>
      <c r="I4232" s="2" t="s">
        <v>1196</v>
      </c>
      <c r="J4232" s="2">
        <v>5.9</v>
      </c>
    </row>
    <row r="4233">
      <c r="A4233" s="2" t="s">
        <v>1196</v>
      </c>
      <c r="B4233" s="2"/>
      <c r="C4233" s="2"/>
      <c r="D4233" s="2"/>
      <c r="E4233" s="2"/>
      <c r="F4233" s="2"/>
      <c r="G4233" s="2"/>
      <c r="H4233" s="2"/>
      <c r="I4233" s="2" t="s">
        <v>1196</v>
      </c>
      <c r="J4233" s="2">
        <v>5.9</v>
      </c>
    </row>
    <row r="4234">
      <c r="A4234" s="2" t="s">
        <v>3593</v>
      </c>
      <c r="B4234" s="2"/>
      <c r="C4234" s="2"/>
      <c r="D4234" s="2"/>
      <c r="E4234" s="2"/>
      <c r="F4234" s="2"/>
      <c r="G4234" s="2"/>
      <c r="H4234" s="2"/>
      <c r="I4234" s="2" t="s">
        <v>3593</v>
      </c>
      <c r="J4234" s="2">
        <v>4.3</v>
      </c>
    </row>
    <row r="4235">
      <c r="A4235" s="2" t="s">
        <v>1196</v>
      </c>
      <c r="B4235" s="2"/>
      <c r="C4235" s="2"/>
      <c r="D4235" s="2"/>
      <c r="E4235" s="2"/>
      <c r="F4235" s="2"/>
      <c r="G4235" s="2"/>
      <c r="H4235" s="2"/>
      <c r="I4235" s="2" t="s">
        <v>1196</v>
      </c>
      <c r="J4235" s="2">
        <v>7.5</v>
      </c>
    </row>
    <row r="4236">
      <c r="A4236" s="2" t="s">
        <v>1196</v>
      </c>
      <c r="B4236" s="2" t="s">
        <v>3593</v>
      </c>
      <c r="C4236" s="2"/>
      <c r="D4236" s="2"/>
      <c r="E4236" s="2"/>
      <c r="F4236" s="2"/>
      <c r="G4236" s="2"/>
      <c r="H4236" s="2"/>
      <c r="I4236" s="2" t="s">
        <v>1422</v>
      </c>
      <c r="J4236" s="2">
        <v>4.8</v>
      </c>
    </row>
    <row r="4237">
      <c r="A4237" s="2" t="s">
        <v>585</v>
      </c>
      <c r="B4237" s="2" t="s">
        <v>1196</v>
      </c>
      <c r="C4237" s="2" t="s">
        <v>6837</v>
      </c>
      <c r="D4237" s="2"/>
      <c r="E4237" s="2"/>
      <c r="F4237" s="2"/>
      <c r="G4237" s="2"/>
      <c r="H4237" s="2"/>
      <c r="I4237" s="2" t="s">
        <v>495</v>
      </c>
      <c r="J4237" s="2">
        <v>5.8</v>
      </c>
    </row>
    <row r="4238">
      <c r="A4238" s="2" t="s">
        <v>585</v>
      </c>
      <c r="B4238" s="2" t="s">
        <v>4153</v>
      </c>
      <c r="C4238" s="2" t="s">
        <v>6837</v>
      </c>
      <c r="D4238" s="2"/>
      <c r="E4238" s="2"/>
      <c r="F4238" s="2"/>
      <c r="G4238" s="2"/>
      <c r="H4238" s="2"/>
      <c r="I4238" s="2" t="s">
        <v>2273</v>
      </c>
      <c r="J4238" s="2">
        <v>5.3</v>
      </c>
    </row>
    <row r="4239">
      <c r="A4239" s="2" t="s">
        <v>464</v>
      </c>
      <c r="B4239" s="2" t="s">
        <v>585</v>
      </c>
      <c r="C4239" s="2" t="s">
        <v>2228</v>
      </c>
      <c r="D4239" s="2"/>
      <c r="E4239" s="2"/>
      <c r="F4239" s="2"/>
      <c r="G4239" s="2"/>
      <c r="H4239" s="2"/>
      <c r="I4239" s="2" t="s">
        <v>2956</v>
      </c>
      <c r="J4239" s="2">
        <v>6.0</v>
      </c>
    </row>
    <row r="4240">
      <c r="A4240" s="2" t="s">
        <v>1196</v>
      </c>
      <c r="B4240" s="2" t="s">
        <v>6837</v>
      </c>
      <c r="C4240" s="2" t="s">
        <v>8363</v>
      </c>
      <c r="D4240" s="2"/>
      <c r="E4240" s="2"/>
      <c r="F4240" s="2"/>
      <c r="G4240" s="2"/>
      <c r="H4240" s="2"/>
      <c r="I4240" s="2" t="s">
        <v>1950</v>
      </c>
      <c r="J4240" s="2">
        <v>8.1</v>
      </c>
    </row>
    <row r="4241">
      <c r="A4241" s="2" t="s">
        <v>4624</v>
      </c>
      <c r="B4241" s="2" t="s">
        <v>8361</v>
      </c>
      <c r="C4241" s="2" t="s">
        <v>1196</v>
      </c>
      <c r="D4241" s="2"/>
      <c r="E4241" s="2"/>
      <c r="F4241" s="2"/>
      <c r="G4241" s="2"/>
      <c r="H4241" s="2"/>
      <c r="I4241" s="2" t="s">
        <v>604</v>
      </c>
      <c r="J4241" s="2">
        <v>7.0</v>
      </c>
    </row>
    <row r="4242">
      <c r="A4242" s="2" t="s">
        <v>585</v>
      </c>
      <c r="B4242" s="2" t="s">
        <v>1196</v>
      </c>
      <c r="C4242" s="2"/>
      <c r="D4242" s="2"/>
      <c r="E4242" s="2"/>
      <c r="F4242" s="2"/>
      <c r="G4242" s="2"/>
      <c r="H4242" s="2"/>
      <c r="I4242" s="2" t="s">
        <v>888</v>
      </c>
      <c r="J4242" s="2">
        <v>7.6</v>
      </c>
    </row>
    <row r="4243">
      <c r="A4243" s="2" t="s">
        <v>8361</v>
      </c>
      <c r="B4243" s="2" t="s">
        <v>1196</v>
      </c>
      <c r="C4243" s="2"/>
      <c r="D4243" s="2"/>
      <c r="E4243" s="2"/>
      <c r="F4243" s="2"/>
      <c r="G4243" s="2"/>
      <c r="H4243" s="2"/>
      <c r="I4243" s="2" t="s">
        <v>683</v>
      </c>
      <c r="J4243" s="2">
        <v>7.2</v>
      </c>
    </row>
    <row r="4244">
      <c r="A4244" s="2" t="s">
        <v>2228</v>
      </c>
      <c r="B4244" s="2"/>
      <c r="C4244" s="2"/>
      <c r="D4244" s="2"/>
      <c r="E4244" s="2"/>
      <c r="F4244" s="2"/>
      <c r="G4244" s="2"/>
      <c r="H4244" s="2"/>
      <c r="I4244" s="2" t="s">
        <v>2228</v>
      </c>
      <c r="J4244" s="2">
        <v>7.5</v>
      </c>
    </row>
    <row r="4245">
      <c r="A4245" s="2" t="s">
        <v>1196</v>
      </c>
      <c r="B4245" s="2"/>
      <c r="C4245" s="2"/>
      <c r="D4245" s="2"/>
      <c r="E4245" s="2"/>
      <c r="F4245" s="2"/>
      <c r="G4245" s="2"/>
      <c r="H4245" s="2"/>
      <c r="I4245" s="2" t="s">
        <v>1196</v>
      </c>
      <c r="J4245" s="2">
        <v>6.3</v>
      </c>
    </row>
    <row r="4246">
      <c r="A4246" s="2" t="s">
        <v>585</v>
      </c>
      <c r="B4246" s="2" t="s">
        <v>1196</v>
      </c>
      <c r="C4246" s="2" t="s">
        <v>8362</v>
      </c>
      <c r="D4246" s="2" t="s">
        <v>6837</v>
      </c>
      <c r="E4246" s="2" t="s">
        <v>3593</v>
      </c>
      <c r="F4246" s="2"/>
      <c r="G4246" s="2"/>
      <c r="H4246" s="2"/>
      <c r="I4246" s="2" t="s">
        <v>6971</v>
      </c>
      <c r="J4246" s="2">
        <v>6.7</v>
      </c>
    </row>
    <row r="4247">
      <c r="A4247" s="2" t="s">
        <v>2228</v>
      </c>
      <c r="B4247" s="2" t="s">
        <v>4259</v>
      </c>
      <c r="C4247" s="2" t="s">
        <v>3593</v>
      </c>
      <c r="D4247" s="2"/>
      <c r="E4247" s="2"/>
      <c r="F4247" s="2"/>
      <c r="G4247" s="2"/>
      <c r="H4247" s="2"/>
      <c r="I4247" s="2" t="s">
        <v>1514</v>
      </c>
      <c r="J4247" s="2">
        <v>4.8</v>
      </c>
    </row>
    <row r="4248">
      <c r="A4248" s="2" t="s">
        <v>330</v>
      </c>
      <c r="B4248" s="2" t="s">
        <v>1196</v>
      </c>
      <c r="C4248" s="2" t="s">
        <v>5212</v>
      </c>
      <c r="D4248" s="2"/>
      <c r="E4248" s="2"/>
      <c r="F4248" s="2"/>
      <c r="G4248" s="2"/>
      <c r="H4248" s="2"/>
      <c r="I4248" s="2" t="s">
        <v>2108</v>
      </c>
      <c r="J4248" s="2">
        <v>5.5</v>
      </c>
    </row>
    <row r="4249">
      <c r="A4249" s="2" t="s">
        <v>464</v>
      </c>
      <c r="B4249" s="2" t="s">
        <v>330</v>
      </c>
      <c r="C4249" s="2" t="s">
        <v>3593</v>
      </c>
      <c r="D4249" s="2"/>
      <c r="E4249" s="2"/>
      <c r="F4249" s="2"/>
      <c r="G4249" s="2"/>
      <c r="H4249" s="2"/>
      <c r="I4249" s="2" t="s">
        <v>18</v>
      </c>
      <c r="J4249" s="2">
        <v>7.5</v>
      </c>
    </row>
    <row r="4250">
      <c r="A4250" s="2" t="s">
        <v>464</v>
      </c>
      <c r="B4250" s="2" t="s">
        <v>585</v>
      </c>
      <c r="C4250" s="2" t="s">
        <v>2228</v>
      </c>
      <c r="D4250" s="2" t="s">
        <v>4259</v>
      </c>
      <c r="E4250" s="2"/>
      <c r="F4250" s="2"/>
      <c r="G4250" s="2"/>
      <c r="H4250" s="2"/>
      <c r="I4250" s="2" t="s">
        <v>6979</v>
      </c>
      <c r="J4250" s="2">
        <v>5.1</v>
      </c>
    </row>
    <row r="4251">
      <c r="A4251" s="2" t="s">
        <v>8361</v>
      </c>
      <c r="B4251" s="2" t="s">
        <v>1196</v>
      </c>
      <c r="C4251" s="2" t="s">
        <v>8362</v>
      </c>
      <c r="D4251" s="2"/>
      <c r="E4251" s="2"/>
      <c r="F4251" s="2"/>
      <c r="G4251" s="2"/>
      <c r="H4251" s="2"/>
      <c r="I4251" s="2" t="s">
        <v>1077</v>
      </c>
      <c r="J4251" s="2">
        <v>7.4</v>
      </c>
    </row>
    <row r="4252">
      <c r="A4252" s="2" t="s">
        <v>585</v>
      </c>
      <c r="B4252" s="2" t="s">
        <v>4259</v>
      </c>
      <c r="C4252" s="2"/>
      <c r="D4252" s="2"/>
      <c r="E4252" s="2"/>
      <c r="F4252" s="2"/>
      <c r="G4252" s="2"/>
      <c r="H4252" s="2"/>
      <c r="I4252" s="2" t="s">
        <v>1907</v>
      </c>
      <c r="J4252" s="2">
        <v>7.3</v>
      </c>
    </row>
    <row r="4253">
      <c r="A4253" s="2" t="s">
        <v>2228</v>
      </c>
      <c r="B4253" s="2" t="s">
        <v>8362</v>
      </c>
      <c r="C4253" s="2"/>
      <c r="D4253" s="2"/>
      <c r="E4253" s="2"/>
      <c r="F4253" s="2"/>
      <c r="G4253" s="2"/>
      <c r="H4253" s="2"/>
      <c r="I4253" s="2" t="s">
        <v>1777</v>
      </c>
      <c r="J4253" s="2">
        <v>6.9</v>
      </c>
    </row>
    <row r="4254">
      <c r="A4254" s="2" t="s">
        <v>585</v>
      </c>
      <c r="B4254" s="2"/>
      <c r="C4254" s="2"/>
      <c r="D4254" s="2"/>
      <c r="E4254" s="2"/>
      <c r="F4254" s="2"/>
      <c r="G4254" s="2"/>
      <c r="H4254" s="2"/>
      <c r="I4254" s="2" t="s">
        <v>585</v>
      </c>
      <c r="J4254" s="2">
        <v>6.8</v>
      </c>
    </row>
    <row r="4255">
      <c r="A4255" s="2" t="s">
        <v>8361</v>
      </c>
      <c r="B4255" s="2" t="s">
        <v>1196</v>
      </c>
      <c r="C4255" s="2"/>
      <c r="D4255" s="2"/>
      <c r="E4255" s="2"/>
      <c r="F4255" s="2"/>
      <c r="G4255" s="2"/>
      <c r="H4255" s="2"/>
      <c r="I4255" s="2" t="s">
        <v>683</v>
      </c>
      <c r="J4255" s="2">
        <v>8.4</v>
      </c>
    </row>
    <row r="4256">
      <c r="A4256" s="2" t="s">
        <v>464</v>
      </c>
      <c r="B4256" s="2" t="s">
        <v>330</v>
      </c>
      <c r="C4256" s="2" t="s">
        <v>4259</v>
      </c>
      <c r="D4256" s="2" t="s">
        <v>3593</v>
      </c>
      <c r="E4256" s="2"/>
      <c r="F4256" s="2"/>
      <c r="G4256" s="2"/>
      <c r="H4256" s="2"/>
      <c r="I4256" s="2" t="s">
        <v>81</v>
      </c>
      <c r="J4256" s="2">
        <v>7.6</v>
      </c>
    </row>
    <row r="4257">
      <c r="A4257" s="2" t="s">
        <v>464</v>
      </c>
      <c r="B4257" s="2" t="s">
        <v>585</v>
      </c>
      <c r="C4257" s="2"/>
      <c r="D4257" s="2"/>
      <c r="E4257" s="2"/>
      <c r="F4257" s="2"/>
      <c r="G4257" s="2"/>
      <c r="H4257" s="2"/>
      <c r="I4257" s="2" t="s">
        <v>756</v>
      </c>
      <c r="J4257" s="2">
        <v>7.6</v>
      </c>
    </row>
    <row r="4258">
      <c r="A4258" s="2" t="s">
        <v>8361</v>
      </c>
      <c r="B4258" s="2" t="s">
        <v>1196</v>
      </c>
      <c r="C4258" s="2" t="s">
        <v>6837</v>
      </c>
      <c r="D4258" s="2"/>
      <c r="E4258" s="2"/>
      <c r="F4258" s="2"/>
      <c r="G4258" s="2"/>
      <c r="H4258" s="2"/>
      <c r="I4258" s="2" t="s">
        <v>1681</v>
      </c>
      <c r="J4258" s="2">
        <v>7.7</v>
      </c>
    </row>
    <row r="4259">
      <c r="A4259" s="2" t="s">
        <v>4624</v>
      </c>
      <c r="B4259" s="2" t="s">
        <v>8361</v>
      </c>
      <c r="C4259" s="2" t="s">
        <v>1196</v>
      </c>
      <c r="D4259" s="2" t="s">
        <v>6837</v>
      </c>
      <c r="E4259" s="2"/>
      <c r="F4259" s="2"/>
      <c r="G4259" s="2"/>
      <c r="H4259" s="2"/>
      <c r="I4259" s="2" t="s">
        <v>5237</v>
      </c>
      <c r="J4259" s="2">
        <v>7.6</v>
      </c>
    </row>
    <row r="4260">
      <c r="A4260" s="2" t="s">
        <v>1196</v>
      </c>
      <c r="B4260" s="2" t="s">
        <v>2228</v>
      </c>
      <c r="C4260" s="2" t="s">
        <v>8362</v>
      </c>
      <c r="D4260" s="2" t="s">
        <v>3593</v>
      </c>
      <c r="E4260" s="2"/>
      <c r="F4260" s="2"/>
      <c r="G4260" s="2"/>
      <c r="H4260" s="2"/>
      <c r="I4260" s="2" t="s">
        <v>2139</v>
      </c>
      <c r="J4260" s="2">
        <v>5.3</v>
      </c>
    </row>
    <row r="4261">
      <c r="A4261" s="2" t="s">
        <v>1196</v>
      </c>
      <c r="B4261" s="2" t="s">
        <v>3593</v>
      </c>
      <c r="C4261" s="2"/>
      <c r="D4261" s="2"/>
      <c r="E4261" s="2"/>
      <c r="F4261" s="2"/>
      <c r="G4261" s="2"/>
      <c r="H4261" s="2"/>
      <c r="I4261" s="2" t="s">
        <v>1422</v>
      </c>
      <c r="J4261" s="2">
        <v>8.5</v>
      </c>
    </row>
    <row r="4262">
      <c r="A4262" s="2" t="s">
        <v>1196</v>
      </c>
      <c r="B4262" s="2"/>
      <c r="C4262" s="2"/>
      <c r="D4262" s="2"/>
      <c r="E4262" s="2"/>
      <c r="F4262" s="2"/>
      <c r="G4262" s="2"/>
      <c r="H4262" s="2"/>
      <c r="I4262" s="2" t="s">
        <v>1196</v>
      </c>
      <c r="J4262" s="2">
        <v>7.0</v>
      </c>
    </row>
    <row r="4263">
      <c r="A4263" s="2" t="s">
        <v>1196</v>
      </c>
      <c r="B4263" s="2" t="s">
        <v>8364</v>
      </c>
      <c r="C4263" s="2"/>
      <c r="D4263" s="2"/>
      <c r="E4263" s="2"/>
      <c r="F4263" s="2"/>
      <c r="G4263" s="2"/>
      <c r="H4263" s="2"/>
      <c r="I4263" s="2" t="s">
        <v>1327</v>
      </c>
      <c r="J4263" s="2">
        <v>8.0</v>
      </c>
    </row>
    <row r="4264">
      <c r="A4264" s="2" t="s">
        <v>330</v>
      </c>
      <c r="B4264" s="2" t="s">
        <v>1196</v>
      </c>
      <c r="C4264" s="2" t="s">
        <v>6837</v>
      </c>
      <c r="D4264" s="2" t="s">
        <v>5212</v>
      </c>
      <c r="E4264" s="2"/>
      <c r="F4264" s="2"/>
      <c r="G4264" s="2"/>
      <c r="H4264" s="2"/>
      <c r="I4264" s="2" t="s">
        <v>7000</v>
      </c>
      <c r="J4264" s="2">
        <v>7.1</v>
      </c>
    </row>
    <row r="4265">
      <c r="A4265" s="2" t="s">
        <v>3985</v>
      </c>
      <c r="B4265" s="2" t="s">
        <v>585</v>
      </c>
      <c r="C4265" s="2" t="s">
        <v>1196</v>
      </c>
      <c r="D4265" s="2"/>
      <c r="E4265" s="2"/>
      <c r="F4265" s="2"/>
      <c r="G4265" s="2"/>
      <c r="H4265" s="2"/>
      <c r="I4265" s="2" t="s">
        <v>7003</v>
      </c>
      <c r="J4265" s="2">
        <v>7.8</v>
      </c>
    </row>
    <row r="4266">
      <c r="A4266" s="2" t="s">
        <v>585</v>
      </c>
      <c r="B4266" s="2" t="s">
        <v>1196</v>
      </c>
      <c r="C4266" s="2"/>
      <c r="D4266" s="2"/>
      <c r="E4266" s="2"/>
      <c r="F4266" s="2"/>
      <c r="G4266" s="2"/>
      <c r="H4266" s="2"/>
      <c r="I4266" s="2" t="s">
        <v>888</v>
      </c>
      <c r="J4266" s="2">
        <v>7.2</v>
      </c>
    </row>
    <row r="4267">
      <c r="A4267" s="2" t="s">
        <v>4624</v>
      </c>
      <c r="B4267" s="2" t="s">
        <v>585</v>
      </c>
      <c r="C4267" s="2" t="s">
        <v>1196</v>
      </c>
      <c r="D4267" s="2"/>
      <c r="E4267" s="2"/>
      <c r="F4267" s="2"/>
      <c r="G4267" s="2"/>
      <c r="H4267" s="2"/>
      <c r="I4267" s="2" t="s">
        <v>1454</v>
      </c>
      <c r="J4267" s="2">
        <v>7.5</v>
      </c>
    </row>
    <row r="4268">
      <c r="A4268" s="2" t="s">
        <v>1196</v>
      </c>
      <c r="B4268" s="2" t="s">
        <v>6837</v>
      </c>
      <c r="C4268" s="2"/>
      <c r="D4268" s="2"/>
      <c r="E4268" s="2"/>
      <c r="F4268" s="2"/>
      <c r="G4268" s="2"/>
      <c r="H4268" s="2"/>
      <c r="I4268" s="2" t="s">
        <v>76</v>
      </c>
      <c r="J4268" s="2">
        <v>8.0</v>
      </c>
    </row>
    <row r="4269">
      <c r="A4269" s="2" t="s">
        <v>1196</v>
      </c>
      <c r="B4269" s="2" t="s">
        <v>3593</v>
      </c>
      <c r="C4269" s="2"/>
      <c r="D4269" s="2"/>
      <c r="E4269" s="2"/>
      <c r="F4269" s="2"/>
      <c r="G4269" s="2"/>
      <c r="H4269" s="2"/>
      <c r="I4269" s="2" t="s">
        <v>1422</v>
      </c>
      <c r="J4269" s="2">
        <v>8.1</v>
      </c>
    </row>
    <row r="4270">
      <c r="A4270" s="2" t="s">
        <v>1196</v>
      </c>
      <c r="B4270" s="2"/>
      <c r="C4270" s="2"/>
      <c r="D4270" s="2"/>
      <c r="E4270" s="2"/>
      <c r="F4270" s="2"/>
      <c r="G4270" s="2"/>
      <c r="H4270" s="2"/>
      <c r="I4270" s="2" t="s">
        <v>1196</v>
      </c>
      <c r="J4270" s="2">
        <v>6.8</v>
      </c>
    </row>
    <row r="4271">
      <c r="A4271" s="2" t="s">
        <v>1196</v>
      </c>
      <c r="B4271" s="2" t="s">
        <v>6837</v>
      </c>
      <c r="C4271" s="2"/>
      <c r="D4271" s="2"/>
      <c r="E4271" s="2"/>
      <c r="F4271" s="2"/>
      <c r="G4271" s="2"/>
      <c r="H4271" s="2"/>
      <c r="I4271" s="2" t="s">
        <v>76</v>
      </c>
      <c r="J4271" s="2">
        <v>7.4</v>
      </c>
    </row>
    <row r="4272">
      <c r="A4272" s="2" t="s">
        <v>1196</v>
      </c>
      <c r="B4272" s="2"/>
      <c r="C4272" s="2"/>
      <c r="D4272" s="2"/>
      <c r="E4272" s="2"/>
      <c r="F4272" s="2"/>
      <c r="G4272" s="2"/>
      <c r="H4272" s="2"/>
      <c r="I4272" s="2" t="s">
        <v>1196</v>
      </c>
      <c r="J4272" s="2">
        <v>7.2</v>
      </c>
    </row>
    <row r="4273">
      <c r="A4273" s="2" t="s">
        <v>330</v>
      </c>
      <c r="B4273" s="2" t="s">
        <v>25</v>
      </c>
      <c r="C4273" s="2" t="s">
        <v>1196</v>
      </c>
      <c r="D4273" s="2" t="s">
        <v>8364</v>
      </c>
      <c r="E4273" s="2"/>
      <c r="F4273" s="2"/>
      <c r="G4273" s="2"/>
      <c r="H4273" s="2"/>
      <c r="I4273" s="2" t="s">
        <v>7015</v>
      </c>
      <c r="J4273" s="2">
        <v>8.1</v>
      </c>
    </row>
    <row r="4274">
      <c r="A4274" s="2" t="s">
        <v>1196</v>
      </c>
      <c r="B4274" s="2" t="s">
        <v>6035</v>
      </c>
      <c r="C4274" s="2" t="s">
        <v>6837</v>
      </c>
      <c r="D4274" s="2"/>
      <c r="E4274" s="2"/>
      <c r="F4274" s="2"/>
      <c r="G4274" s="2"/>
      <c r="H4274" s="2"/>
      <c r="I4274" s="2" t="s">
        <v>1001</v>
      </c>
      <c r="J4274" s="2">
        <v>7.0</v>
      </c>
    </row>
    <row r="4275">
      <c r="A4275" s="2" t="s">
        <v>585</v>
      </c>
      <c r="B4275" s="2" t="s">
        <v>1196</v>
      </c>
      <c r="C4275" s="2"/>
      <c r="D4275" s="2"/>
      <c r="E4275" s="2"/>
      <c r="F4275" s="2"/>
      <c r="G4275" s="2"/>
      <c r="H4275" s="2"/>
      <c r="I4275" s="2" t="s">
        <v>888</v>
      </c>
      <c r="J4275" s="2">
        <v>7.4</v>
      </c>
    </row>
    <row r="4276">
      <c r="A4276" s="2" t="s">
        <v>8361</v>
      </c>
      <c r="B4276" s="2" t="s">
        <v>25</v>
      </c>
      <c r="C4276" s="2"/>
      <c r="D4276" s="2"/>
      <c r="E4276" s="2"/>
      <c r="F4276" s="2"/>
      <c r="G4276" s="2"/>
      <c r="H4276" s="2"/>
      <c r="I4276" s="2" t="s">
        <v>7021</v>
      </c>
      <c r="J4276" s="2">
        <v>8.3</v>
      </c>
    </row>
    <row r="4277">
      <c r="A4277" s="2" t="s">
        <v>1196</v>
      </c>
      <c r="B4277" s="2" t="s">
        <v>4153</v>
      </c>
      <c r="C4277" s="2" t="s">
        <v>6837</v>
      </c>
      <c r="D4277" s="2"/>
      <c r="E4277" s="2"/>
      <c r="F4277" s="2"/>
      <c r="G4277" s="2"/>
      <c r="H4277" s="2"/>
      <c r="I4277" s="2" t="s">
        <v>2706</v>
      </c>
      <c r="J4277" s="2">
        <v>6.1</v>
      </c>
    </row>
    <row r="4278">
      <c r="A4278" s="2" t="s">
        <v>464</v>
      </c>
      <c r="B4278" s="2" t="s">
        <v>8361</v>
      </c>
      <c r="C4278" s="2" t="s">
        <v>1196</v>
      </c>
      <c r="D4278" s="2" t="s">
        <v>3593</v>
      </c>
      <c r="E4278" s="2"/>
      <c r="F4278" s="2"/>
      <c r="G4278" s="2"/>
      <c r="H4278" s="2"/>
      <c r="I4278" s="2" t="s">
        <v>154</v>
      </c>
      <c r="J4278" s="2">
        <v>7.5</v>
      </c>
    </row>
    <row r="4279">
      <c r="A4279" s="2" t="s">
        <v>464</v>
      </c>
      <c r="B4279" s="2" t="s">
        <v>8361</v>
      </c>
      <c r="C4279" s="2" t="s">
        <v>1196</v>
      </c>
      <c r="D4279" s="2" t="s">
        <v>3593</v>
      </c>
      <c r="E4279" s="2"/>
      <c r="F4279" s="2"/>
      <c r="G4279" s="2"/>
      <c r="H4279" s="2"/>
      <c r="I4279" s="2" t="s">
        <v>154</v>
      </c>
      <c r="J4279" s="2">
        <v>7.0</v>
      </c>
    </row>
    <row r="4280">
      <c r="A4280" s="2" t="s">
        <v>8361</v>
      </c>
      <c r="B4280" s="2" t="s">
        <v>1196</v>
      </c>
      <c r="C4280" s="2" t="s">
        <v>3593</v>
      </c>
      <c r="D4280" s="2"/>
      <c r="E4280" s="2"/>
      <c r="F4280" s="2"/>
      <c r="G4280" s="2"/>
      <c r="H4280" s="2"/>
      <c r="I4280" s="2" t="s">
        <v>751</v>
      </c>
      <c r="J4280" s="2">
        <v>5.3</v>
      </c>
    </row>
    <row r="4281">
      <c r="A4281" s="2" t="s">
        <v>585</v>
      </c>
      <c r="B4281" s="2" t="s">
        <v>6837</v>
      </c>
      <c r="C4281" s="2"/>
      <c r="D4281" s="2"/>
      <c r="E4281" s="2"/>
      <c r="F4281" s="2"/>
      <c r="G4281" s="2"/>
      <c r="H4281" s="2"/>
      <c r="I4281" s="2" t="s">
        <v>590</v>
      </c>
      <c r="J4281" s="2">
        <v>4.7</v>
      </c>
    </row>
    <row r="4282">
      <c r="A4282" s="2" t="s">
        <v>2228</v>
      </c>
      <c r="B4282" s="2" t="s">
        <v>8362</v>
      </c>
      <c r="C4282" s="2" t="s">
        <v>3593</v>
      </c>
      <c r="D4282" s="2"/>
      <c r="E4282" s="2"/>
      <c r="F4282" s="2"/>
      <c r="G4282" s="2"/>
      <c r="H4282" s="2"/>
      <c r="I4282" s="2" t="s">
        <v>1059</v>
      </c>
      <c r="J4282" s="2">
        <v>5.7</v>
      </c>
    </row>
    <row r="4283">
      <c r="A4283" s="2" t="s">
        <v>585</v>
      </c>
      <c r="B4283" s="2"/>
      <c r="C4283" s="2"/>
      <c r="D4283" s="2"/>
      <c r="E4283" s="2"/>
      <c r="F4283" s="2"/>
      <c r="G4283" s="2"/>
      <c r="H4283" s="2"/>
      <c r="I4283" s="2" t="s">
        <v>585</v>
      </c>
      <c r="J4283" s="2">
        <v>8.1</v>
      </c>
    </row>
    <row r="4284">
      <c r="A4284" s="2" t="s">
        <v>1196</v>
      </c>
      <c r="B4284" s="2"/>
      <c r="C4284" s="2"/>
      <c r="D4284" s="2"/>
      <c r="E4284" s="2"/>
      <c r="F4284" s="2"/>
      <c r="G4284" s="2"/>
      <c r="H4284" s="2"/>
      <c r="I4284" s="2" t="s">
        <v>1196</v>
      </c>
      <c r="J4284" s="2">
        <v>7.8</v>
      </c>
    </row>
    <row r="4285">
      <c r="A4285" s="2" t="s">
        <v>585</v>
      </c>
      <c r="B4285" s="2" t="s">
        <v>1196</v>
      </c>
      <c r="C4285" s="2" t="s">
        <v>6837</v>
      </c>
      <c r="D4285" s="2"/>
      <c r="E4285" s="2"/>
      <c r="F4285" s="2"/>
      <c r="G4285" s="2"/>
      <c r="H4285" s="2"/>
      <c r="I4285" s="2" t="s">
        <v>495</v>
      </c>
      <c r="J4285" s="2">
        <v>6.5</v>
      </c>
    </row>
    <row r="4286">
      <c r="A4286" s="2" t="s">
        <v>3985</v>
      </c>
      <c r="B4286" s="2" t="s">
        <v>4624</v>
      </c>
      <c r="C4286" s="2" t="s">
        <v>25</v>
      </c>
      <c r="D4286" s="2" t="s">
        <v>1196</v>
      </c>
      <c r="E4286" s="2" t="s">
        <v>7872</v>
      </c>
      <c r="F4286" s="2" t="s">
        <v>8363</v>
      </c>
      <c r="G4286" s="2"/>
      <c r="H4286" s="2"/>
      <c r="I4286" s="2" t="s">
        <v>7035</v>
      </c>
      <c r="J4286" s="2">
        <v>8.0</v>
      </c>
    </row>
    <row r="4287">
      <c r="A4287" s="2" t="s">
        <v>330</v>
      </c>
      <c r="B4287" s="2"/>
      <c r="C4287" s="2"/>
      <c r="D4287" s="2"/>
      <c r="E4287" s="2"/>
      <c r="F4287" s="2"/>
      <c r="G4287" s="2"/>
      <c r="H4287" s="2"/>
      <c r="I4287" s="2" t="s">
        <v>330</v>
      </c>
      <c r="J4287" s="2">
        <v>3.3</v>
      </c>
    </row>
    <row r="4288">
      <c r="A4288" s="2" t="s">
        <v>25</v>
      </c>
      <c r="B4288" s="2" t="s">
        <v>8363</v>
      </c>
      <c r="C4288" s="2"/>
      <c r="D4288" s="2"/>
      <c r="E4288" s="2"/>
      <c r="F4288" s="2"/>
      <c r="G4288" s="2"/>
      <c r="H4288" s="2"/>
      <c r="I4288" s="2" t="s">
        <v>7040</v>
      </c>
      <c r="J4288" s="2">
        <v>8.3</v>
      </c>
    </row>
    <row r="4289">
      <c r="A4289" s="2" t="s">
        <v>1196</v>
      </c>
      <c r="B4289" s="2" t="s">
        <v>6837</v>
      </c>
      <c r="C4289" s="2"/>
      <c r="D4289" s="2"/>
      <c r="E4289" s="2"/>
      <c r="F4289" s="2"/>
      <c r="G4289" s="2"/>
      <c r="H4289" s="2"/>
      <c r="I4289" s="2" t="s">
        <v>76</v>
      </c>
      <c r="J4289" s="2">
        <v>6.9</v>
      </c>
    </row>
    <row r="4290">
      <c r="A4290" s="2" t="s">
        <v>585</v>
      </c>
      <c r="B4290" s="2" t="s">
        <v>1196</v>
      </c>
      <c r="C4290" s="2" t="s">
        <v>6837</v>
      </c>
      <c r="D4290" s="2"/>
      <c r="E4290" s="2"/>
      <c r="F4290" s="2"/>
      <c r="G4290" s="2"/>
      <c r="H4290" s="2"/>
      <c r="I4290" s="2" t="s">
        <v>495</v>
      </c>
      <c r="J4290" s="2">
        <v>7.3</v>
      </c>
    </row>
    <row r="4291">
      <c r="A4291" s="2" t="s">
        <v>25</v>
      </c>
      <c r="B4291" s="2" t="s">
        <v>7872</v>
      </c>
      <c r="C4291" s="2"/>
      <c r="D4291" s="2"/>
      <c r="E4291" s="2"/>
      <c r="F4291" s="2"/>
      <c r="G4291" s="2"/>
      <c r="H4291" s="2"/>
      <c r="I4291" s="2" t="s">
        <v>7046</v>
      </c>
      <c r="J4291" s="2">
        <v>8.1</v>
      </c>
    </row>
    <row r="4292">
      <c r="A4292" s="2" t="s">
        <v>1196</v>
      </c>
      <c r="B4292" s="2" t="s">
        <v>5212</v>
      </c>
      <c r="C4292" s="2"/>
      <c r="D4292" s="2"/>
      <c r="E4292" s="2"/>
      <c r="F4292" s="2"/>
      <c r="G4292" s="2"/>
      <c r="H4292" s="2"/>
      <c r="I4292" s="2" t="s">
        <v>619</v>
      </c>
      <c r="J4292" s="2">
        <v>6.5</v>
      </c>
    </row>
    <row r="4293">
      <c r="A4293" s="2" t="s">
        <v>4624</v>
      </c>
      <c r="B4293" s="2" t="s">
        <v>25</v>
      </c>
      <c r="C4293" s="2" t="s">
        <v>7872</v>
      </c>
      <c r="D4293" s="2"/>
      <c r="E4293" s="2"/>
      <c r="F4293" s="2"/>
      <c r="G4293" s="2"/>
      <c r="H4293" s="2"/>
      <c r="I4293" s="2" t="s">
        <v>7050</v>
      </c>
      <c r="J4293" s="2">
        <v>6.8</v>
      </c>
    </row>
    <row r="4294">
      <c r="A4294" s="2" t="s">
        <v>8361</v>
      </c>
      <c r="B4294" s="2" t="s">
        <v>1196</v>
      </c>
      <c r="C4294" s="2" t="s">
        <v>6837</v>
      </c>
      <c r="D4294" s="2"/>
      <c r="E4294" s="2"/>
      <c r="F4294" s="2"/>
      <c r="G4294" s="2"/>
      <c r="H4294" s="2"/>
      <c r="I4294" s="2" t="s">
        <v>1681</v>
      </c>
      <c r="J4294" s="2">
        <v>7.3</v>
      </c>
    </row>
    <row r="4295">
      <c r="A4295" s="2" t="s">
        <v>585</v>
      </c>
      <c r="B4295" s="2" t="s">
        <v>1196</v>
      </c>
      <c r="C4295" s="2"/>
      <c r="D4295" s="2"/>
      <c r="E4295" s="2"/>
      <c r="F4295" s="2"/>
      <c r="G4295" s="2"/>
      <c r="H4295" s="2"/>
      <c r="I4295" s="2" t="s">
        <v>888</v>
      </c>
      <c r="J4295" s="2">
        <v>6.4</v>
      </c>
    </row>
    <row r="4296">
      <c r="A4296" s="2" t="s">
        <v>585</v>
      </c>
      <c r="B4296" s="2"/>
      <c r="C4296" s="2"/>
      <c r="D4296" s="2"/>
      <c r="E4296" s="2"/>
      <c r="F4296" s="2"/>
      <c r="G4296" s="2"/>
      <c r="H4296" s="2"/>
      <c r="I4296" s="2" t="s">
        <v>585</v>
      </c>
      <c r="J4296" s="2">
        <v>4.6</v>
      </c>
    </row>
    <row r="4297">
      <c r="A4297" s="2" t="s">
        <v>585</v>
      </c>
      <c r="B4297" s="2" t="s">
        <v>1196</v>
      </c>
      <c r="C4297" s="2" t="s">
        <v>3593</v>
      </c>
      <c r="D4297" s="2"/>
      <c r="E4297" s="2"/>
      <c r="F4297" s="2"/>
      <c r="G4297" s="2"/>
      <c r="H4297" s="2"/>
      <c r="I4297" s="2" t="s">
        <v>1947</v>
      </c>
      <c r="J4297" s="2">
        <v>6.5</v>
      </c>
    </row>
    <row r="4298">
      <c r="A4298" s="2" t="s">
        <v>585</v>
      </c>
      <c r="B4298" s="2" t="s">
        <v>1196</v>
      </c>
      <c r="C4298" s="2"/>
      <c r="D4298" s="2"/>
      <c r="E4298" s="2"/>
      <c r="F4298" s="2"/>
      <c r="G4298" s="2"/>
      <c r="H4298" s="2"/>
      <c r="I4298" s="2" t="s">
        <v>888</v>
      </c>
      <c r="J4298" s="2">
        <v>7.0</v>
      </c>
    </row>
    <row r="4299">
      <c r="A4299" s="2" t="s">
        <v>585</v>
      </c>
      <c r="B4299" s="2" t="s">
        <v>443</v>
      </c>
      <c r="C4299" s="2" t="s">
        <v>2228</v>
      </c>
      <c r="D4299" s="2" t="s">
        <v>3593</v>
      </c>
      <c r="E4299" s="2"/>
      <c r="F4299" s="2"/>
      <c r="G4299" s="2"/>
      <c r="H4299" s="2"/>
      <c r="I4299" s="2" t="s">
        <v>2793</v>
      </c>
      <c r="J4299" s="2">
        <v>5.4</v>
      </c>
    </row>
    <row r="4300">
      <c r="A4300" s="2" t="s">
        <v>464</v>
      </c>
      <c r="B4300" s="2" t="s">
        <v>330</v>
      </c>
      <c r="C4300" s="2" t="s">
        <v>585</v>
      </c>
      <c r="D4300" s="2" t="s">
        <v>1196</v>
      </c>
      <c r="E4300" s="2" t="s">
        <v>4153</v>
      </c>
      <c r="F4300" s="2" t="s">
        <v>4259</v>
      </c>
      <c r="G4300" s="2"/>
      <c r="H4300" s="2"/>
      <c r="I4300" s="2" t="s">
        <v>7063</v>
      </c>
      <c r="J4300" s="2">
        <v>6.7</v>
      </c>
    </row>
    <row r="4301">
      <c r="A4301" s="2" t="s">
        <v>464</v>
      </c>
      <c r="B4301" s="2" t="s">
        <v>585</v>
      </c>
      <c r="C4301" s="2" t="s">
        <v>6837</v>
      </c>
      <c r="D4301" s="2" t="s">
        <v>3593</v>
      </c>
      <c r="E4301" s="2"/>
      <c r="F4301" s="2"/>
      <c r="G4301" s="2"/>
      <c r="H4301" s="2"/>
      <c r="I4301" s="2" t="s">
        <v>1086</v>
      </c>
      <c r="J4301" s="2">
        <v>2.8</v>
      </c>
    </row>
    <row r="4302">
      <c r="A4302" s="2" t="s">
        <v>4624</v>
      </c>
      <c r="B4302" s="2" t="s">
        <v>585</v>
      </c>
      <c r="C4302" s="2" t="s">
        <v>1196</v>
      </c>
      <c r="D4302" s="2" t="s">
        <v>4153</v>
      </c>
      <c r="E4302" s="2"/>
      <c r="F4302" s="2"/>
      <c r="G4302" s="2"/>
      <c r="H4302" s="2"/>
      <c r="I4302" s="2" t="s">
        <v>7067</v>
      </c>
      <c r="J4302" s="2">
        <v>7.4</v>
      </c>
    </row>
    <row r="4303">
      <c r="A4303" s="2" t="s">
        <v>585</v>
      </c>
      <c r="B4303" s="2" t="s">
        <v>1196</v>
      </c>
      <c r="C4303" s="2"/>
      <c r="D4303" s="2"/>
      <c r="E4303" s="2"/>
      <c r="F4303" s="2"/>
      <c r="G4303" s="2"/>
      <c r="H4303" s="2"/>
      <c r="I4303" s="2" t="s">
        <v>888</v>
      </c>
      <c r="J4303" s="2">
        <v>5.8</v>
      </c>
    </row>
    <row r="4304">
      <c r="A4304" s="2" t="s">
        <v>585</v>
      </c>
      <c r="B4304" s="2" t="s">
        <v>1196</v>
      </c>
      <c r="C4304" s="2" t="s">
        <v>6837</v>
      </c>
      <c r="D4304" s="2" t="s">
        <v>8364</v>
      </c>
      <c r="E4304" s="2"/>
      <c r="F4304" s="2"/>
      <c r="G4304" s="2"/>
      <c r="H4304" s="2"/>
      <c r="I4304" s="2" t="s">
        <v>1568</v>
      </c>
      <c r="J4304" s="2">
        <v>7.1</v>
      </c>
    </row>
    <row r="4305">
      <c r="A4305" s="2" t="s">
        <v>1196</v>
      </c>
      <c r="B4305" s="2"/>
      <c r="C4305" s="2"/>
      <c r="D4305" s="2"/>
      <c r="E4305" s="2"/>
      <c r="F4305" s="2"/>
      <c r="G4305" s="2"/>
      <c r="H4305" s="2"/>
      <c r="I4305" s="2" t="s">
        <v>1196</v>
      </c>
      <c r="J4305" s="2">
        <v>4.5</v>
      </c>
    </row>
    <row r="4306">
      <c r="A4306" s="2" t="s">
        <v>585</v>
      </c>
      <c r="B4306" s="2" t="s">
        <v>1196</v>
      </c>
      <c r="C4306" s="2" t="s">
        <v>4259</v>
      </c>
      <c r="D4306" s="2"/>
      <c r="E4306" s="2"/>
      <c r="F4306" s="2"/>
      <c r="G4306" s="2"/>
      <c r="H4306" s="2"/>
      <c r="I4306" s="2" t="s">
        <v>797</v>
      </c>
      <c r="J4306" s="2">
        <v>7.9</v>
      </c>
    </row>
    <row r="4307">
      <c r="A4307" s="2" t="s">
        <v>3985</v>
      </c>
      <c r="B4307" s="2" t="s">
        <v>585</v>
      </c>
      <c r="C4307" s="2" t="s">
        <v>6284</v>
      </c>
      <c r="D4307" s="2" t="s">
        <v>6837</v>
      </c>
      <c r="E4307" s="2"/>
      <c r="F4307" s="2"/>
      <c r="G4307" s="2"/>
      <c r="H4307" s="2"/>
      <c r="I4307" s="2" t="s">
        <v>7075</v>
      </c>
      <c r="J4307" s="2">
        <v>5.3</v>
      </c>
    </row>
    <row r="4308">
      <c r="A4308" s="2" t="s">
        <v>8361</v>
      </c>
      <c r="B4308" s="2" t="s">
        <v>1196</v>
      </c>
      <c r="C4308" s="2"/>
      <c r="D4308" s="2"/>
      <c r="E4308" s="2"/>
      <c r="F4308" s="2"/>
      <c r="G4308" s="2"/>
      <c r="H4308" s="2"/>
      <c r="I4308" s="2" t="s">
        <v>683</v>
      </c>
      <c r="J4308" s="2">
        <v>5.4</v>
      </c>
    </row>
    <row r="4309">
      <c r="A4309" s="2" t="s">
        <v>330</v>
      </c>
      <c r="B4309" s="2" t="s">
        <v>6284</v>
      </c>
      <c r="C4309" s="2" t="s">
        <v>443</v>
      </c>
      <c r="D4309" s="2"/>
      <c r="E4309" s="2"/>
      <c r="F4309" s="2"/>
      <c r="G4309" s="2"/>
      <c r="H4309" s="2"/>
      <c r="I4309" s="2" t="s">
        <v>72</v>
      </c>
      <c r="J4309" s="2">
        <v>4.8</v>
      </c>
    </row>
    <row r="4310">
      <c r="A4310" s="2" t="s">
        <v>585</v>
      </c>
      <c r="B4310" s="2" t="s">
        <v>1196</v>
      </c>
      <c r="C4310" s="2" t="s">
        <v>6035</v>
      </c>
      <c r="D4310" s="2" t="s">
        <v>6837</v>
      </c>
      <c r="E4310" s="2"/>
      <c r="F4310" s="2"/>
      <c r="G4310" s="2"/>
      <c r="H4310" s="2"/>
      <c r="I4310" s="2" t="s">
        <v>1215</v>
      </c>
      <c r="J4310" s="2">
        <v>5.9</v>
      </c>
    </row>
    <row r="4311">
      <c r="A4311" s="2" t="s">
        <v>1196</v>
      </c>
      <c r="B4311" s="2"/>
      <c r="C4311" s="2"/>
      <c r="D4311" s="2"/>
      <c r="E4311" s="2"/>
      <c r="F4311" s="2"/>
      <c r="G4311" s="2"/>
      <c r="H4311" s="2"/>
      <c r="I4311" s="2" t="s">
        <v>1196</v>
      </c>
      <c r="J4311" s="2">
        <v>6.2</v>
      </c>
    </row>
    <row r="4312">
      <c r="A4312" s="2" t="s">
        <v>2228</v>
      </c>
      <c r="B4312" s="2" t="s">
        <v>6837</v>
      </c>
      <c r="C4312" s="2" t="s">
        <v>4259</v>
      </c>
      <c r="D4312" s="2"/>
      <c r="E4312" s="2"/>
      <c r="F4312" s="2"/>
      <c r="G4312" s="2"/>
      <c r="H4312" s="2"/>
      <c r="I4312" s="2" t="s">
        <v>7085</v>
      </c>
      <c r="J4312" s="2">
        <v>5.9</v>
      </c>
    </row>
    <row r="4313">
      <c r="A4313" s="2" t="s">
        <v>1196</v>
      </c>
      <c r="B4313" s="2" t="s">
        <v>6837</v>
      </c>
      <c r="C4313" s="2"/>
      <c r="D4313" s="2"/>
      <c r="E4313" s="2"/>
      <c r="F4313" s="2"/>
      <c r="G4313" s="2"/>
      <c r="H4313" s="2"/>
      <c r="I4313" s="2" t="s">
        <v>76</v>
      </c>
      <c r="J4313" s="2">
        <v>6.6</v>
      </c>
    </row>
    <row r="4314">
      <c r="A4314" s="2" t="s">
        <v>1196</v>
      </c>
      <c r="B4314" s="2"/>
      <c r="C4314" s="2"/>
      <c r="D4314" s="2"/>
      <c r="E4314" s="2"/>
      <c r="F4314" s="2"/>
      <c r="G4314" s="2"/>
      <c r="H4314" s="2"/>
      <c r="I4314" s="2" t="s">
        <v>1196</v>
      </c>
      <c r="J4314" s="2">
        <v>6.6</v>
      </c>
    </row>
    <row r="4315">
      <c r="A4315" s="2" t="s">
        <v>585</v>
      </c>
      <c r="B4315" s="2" t="s">
        <v>8361</v>
      </c>
      <c r="C4315" s="2"/>
      <c r="D4315" s="2"/>
      <c r="E4315" s="2"/>
      <c r="F4315" s="2"/>
      <c r="G4315" s="2"/>
      <c r="H4315" s="2"/>
      <c r="I4315" s="2" t="s">
        <v>349</v>
      </c>
      <c r="J4315" s="2">
        <v>5.1</v>
      </c>
    </row>
    <row r="4316">
      <c r="A4316" s="2" t="s">
        <v>1196</v>
      </c>
      <c r="B4316" s="2" t="s">
        <v>2228</v>
      </c>
      <c r="C4316" s="2" t="s">
        <v>8362</v>
      </c>
      <c r="D4316" s="2" t="s">
        <v>4259</v>
      </c>
      <c r="E4316" s="2" t="s">
        <v>3593</v>
      </c>
      <c r="F4316" s="2"/>
      <c r="G4316" s="2"/>
      <c r="H4316" s="2"/>
      <c r="I4316" s="2" t="s">
        <v>6090</v>
      </c>
      <c r="J4316" s="2">
        <v>6.0</v>
      </c>
    </row>
    <row r="4317">
      <c r="A4317" s="2" t="s">
        <v>2228</v>
      </c>
      <c r="B4317" s="2" t="s">
        <v>3593</v>
      </c>
      <c r="C4317" s="2"/>
      <c r="D4317" s="2"/>
      <c r="E4317" s="2"/>
      <c r="F4317" s="2"/>
      <c r="G4317" s="2"/>
      <c r="H4317" s="2"/>
      <c r="I4317" s="2" t="s">
        <v>1929</v>
      </c>
      <c r="J4317" s="2">
        <v>6.8</v>
      </c>
    </row>
    <row r="4318">
      <c r="A4318" s="2" t="s">
        <v>3593</v>
      </c>
      <c r="B4318" s="2"/>
      <c r="C4318" s="2"/>
      <c r="D4318" s="2"/>
      <c r="E4318" s="2"/>
      <c r="F4318" s="2"/>
      <c r="G4318" s="2"/>
      <c r="H4318" s="2"/>
      <c r="I4318" s="2" t="s">
        <v>3593</v>
      </c>
      <c r="J4318" s="2">
        <v>5.4</v>
      </c>
    </row>
    <row r="4319">
      <c r="A4319" s="2" t="s">
        <v>464</v>
      </c>
      <c r="B4319" s="2" t="s">
        <v>585</v>
      </c>
      <c r="C4319" s="2" t="s">
        <v>443</v>
      </c>
      <c r="D4319" s="2" t="s">
        <v>2228</v>
      </c>
      <c r="E4319" s="2"/>
      <c r="F4319" s="2"/>
      <c r="G4319" s="2"/>
      <c r="H4319" s="2"/>
      <c r="I4319" s="2" t="s">
        <v>7096</v>
      </c>
      <c r="J4319" s="2">
        <v>5.2</v>
      </c>
    </row>
    <row r="4320">
      <c r="A4320" s="2" t="s">
        <v>464</v>
      </c>
      <c r="B4320" s="2" t="s">
        <v>8361</v>
      </c>
      <c r="C4320" s="2" t="s">
        <v>1196</v>
      </c>
      <c r="D4320" s="2"/>
      <c r="E4320" s="2"/>
      <c r="F4320" s="2"/>
      <c r="G4320" s="2"/>
      <c r="H4320" s="2"/>
      <c r="I4320" s="2" t="s">
        <v>5263</v>
      </c>
      <c r="J4320" s="2">
        <v>7.8</v>
      </c>
    </row>
    <row r="4321">
      <c r="A4321" s="2" t="s">
        <v>8361</v>
      </c>
      <c r="B4321" s="2" t="s">
        <v>1196</v>
      </c>
      <c r="C4321" s="2" t="s">
        <v>3593</v>
      </c>
      <c r="D4321" s="2"/>
      <c r="E4321" s="2"/>
      <c r="F4321" s="2"/>
      <c r="G4321" s="2"/>
      <c r="H4321" s="2"/>
      <c r="I4321" s="2" t="s">
        <v>751</v>
      </c>
      <c r="J4321" s="2">
        <v>6.4</v>
      </c>
    </row>
    <row r="4322">
      <c r="A4322" s="2" t="s">
        <v>2228</v>
      </c>
      <c r="B4322" s="2"/>
      <c r="C4322" s="2"/>
      <c r="D4322" s="2"/>
      <c r="E4322" s="2"/>
      <c r="F4322" s="2"/>
      <c r="G4322" s="2"/>
      <c r="H4322" s="2"/>
      <c r="I4322" s="2" t="s">
        <v>2228</v>
      </c>
      <c r="J4322" s="2">
        <v>6.1</v>
      </c>
    </row>
    <row r="4323">
      <c r="A4323" s="2" t="s">
        <v>585</v>
      </c>
      <c r="B4323" s="2" t="s">
        <v>2228</v>
      </c>
      <c r="C4323" s="2"/>
      <c r="D4323" s="2"/>
      <c r="E4323" s="2"/>
      <c r="F4323" s="2"/>
      <c r="G4323" s="2"/>
      <c r="H4323" s="2"/>
      <c r="I4323" s="2" t="s">
        <v>2620</v>
      </c>
      <c r="J4323" s="2">
        <v>5.7</v>
      </c>
    </row>
    <row r="4324">
      <c r="A4324" s="2" t="s">
        <v>8361</v>
      </c>
      <c r="B4324" s="2" t="s">
        <v>1196</v>
      </c>
      <c r="C4324" s="2" t="s">
        <v>2228</v>
      </c>
      <c r="D4324" s="2" t="s">
        <v>8362</v>
      </c>
      <c r="E4324" s="2" t="s">
        <v>3593</v>
      </c>
      <c r="F4324" s="2"/>
      <c r="G4324" s="2"/>
      <c r="H4324" s="2"/>
      <c r="I4324" s="2" t="s">
        <v>829</v>
      </c>
      <c r="J4324" s="2">
        <v>5.5</v>
      </c>
    </row>
    <row r="4325">
      <c r="A4325" s="2" t="s">
        <v>25</v>
      </c>
      <c r="B4325" s="2"/>
      <c r="C4325" s="2"/>
      <c r="D4325" s="2"/>
      <c r="E4325" s="2"/>
      <c r="F4325" s="2"/>
      <c r="G4325" s="2"/>
      <c r="H4325" s="2"/>
      <c r="I4325" s="2" t="s">
        <v>25</v>
      </c>
      <c r="J4325" s="2">
        <v>7.4</v>
      </c>
    </row>
    <row r="4326">
      <c r="A4326" s="2" t="s">
        <v>585</v>
      </c>
      <c r="B4326" s="2"/>
      <c r="C4326" s="2"/>
      <c r="D4326" s="2"/>
      <c r="E4326" s="2"/>
      <c r="F4326" s="2"/>
      <c r="G4326" s="2"/>
      <c r="H4326" s="2"/>
      <c r="I4326" s="2" t="s">
        <v>585</v>
      </c>
      <c r="J4326" s="2">
        <v>7.1</v>
      </c>
    </row>
    <row r="4327">
      <c r="A4327" s="2" t="s">
        <v>3593</v>
      </c>
      <c r="B4327" s="2"/>
      <c r="C4327" s="2"/>
      <c r="D4327" s="2"/>
      <c r="E4327" s="2"/>
      <c r="F4327" s="2"/>
      <c r="G4327" s="2"/>
      <c r="H4327" s="2"/>
      <c r="I4327" s="2" t="s">
        <v>3593</v>
      </c>
      <c r="J4327" s="2">
        <v>3.9</v>
      </c>
    </row>
    <row r="4328">
      <c r="A4328" s="2" t="s">
        <v>464</v>
      </c>
      <c r="B4328" s="2" t="s">
        <v>8361</v>
      </c>
      <c r="C4328" s="2" t="s">
        <v>1196</v>
      </c>
      <c r="D4328" s="2" t="s">
        <v>3593</v>
      </c>
      <c r="E4328" s="2"/>
      <c r="F4328" s="2"/>
      <c r="G4328" s="2"/>
      <c r="H4328" s="2"/>
      <c r="I4328" s="2" t="s">
        <v>154</v>
      </c>
      <c r="J4328" s="2">
        <v>4.6</v>
      </c>
    </row>
    <row r="4329">
      <c r="A4329" s="2" t="s">
        <v>585</v>
      </c>
      <c r="B4329" s="2" t="s">
        <v>1196</v>
      </c>
      <c r="C4329" s="2"/>
      <c r="D4329" s="2"/>
      <c r="E4329" s="2"/>
      <c r="F4329" s="2"/>
      <c r="G4329" s="2"/>
      <c r="H4329" s="2"/>
      <c r="I4329" s="2" t="s">
        <v>888</v>
      </c>
      <c r="J4329" s="2">
        <v>7.3</v>
      </c>
    </row>
    <row r="4330">
      <c r="A4330" s="2" t="s">
        <v>8361</v>
      </c>
      <c r="B4330" s="2" t="s">
        <v>1196</v>
      </c>
      <c r="C4330" s="2" t="s">
        <v>8367</v>
      </c>
      <c r="D4330" s="2" t="s">
        <v>8362</v>
      </c>
      <c r="E4330" s="2" t="s">
        <v>3593</v>
      </c>
      <c r="F4330" s="2"/>
      <c r="G4330" s="2"/>
      <c r="H4330" s="2"/>
      <c r="I4330" s="2" t="s">
        <v>7117</v>
      </c>
      <c r="J4330" s="2">
        <v>7.7</v>
      </c>
    </row>
    <row r="4331">
      <c r="A4331" s="2" t="s">
        <v>2228</v>
      </c>
      <c r="B4331" s="2" t="s">
        <v>3593</v>
      </c>
      <c r="C4331" s="2"/>
      <c r="D4331" s="2"/>
      <c r="E4331" s="2"/>
      <c r="F4331" s="2"/>
      <c r="G4331" s="2"/>
      <c r="H4331" s="2"/>
      <c r="I4331" s="2" t="s">
        <v>1929</v>
      </c>
      <c r="J4331" s="2">
        <v>4.9</v>
      </c>
    </row>
    <row r="4332">
      <c r="A4332" s="2" t="s">
        <v>8361</v>
      </c>
      <c r="B4332" s="2" t="s">
        <v>1196</v>
      </c>
      <c r="C4332" s="2"/>
      <c r="D4332" s="2"/>
      <c r="E4332" s="2"/>
      <c r="F4332" s="2"/>
      <c r="G4332" s="2"/>
      <c r="H4332" s="2"/>
      <c r="I4332" s="2" t="s">
        <v>683</v>
      </c>
      <c r="J4332" s="2">
        <v>6.3</v>
      </c>
    </row>
    <row r="4333">
      <c r="A4333" s="2" t="s">
        <v>585</v>
      </c>
      <c r="B4333" s="2" t="s">
        <v>8361</v>
      </c>
      <c r="C4333" s="2" t="s">
        <v>1196</v>
      </c>
      <c r="D4333" s="2"/>
      <c r="E4333" s="2"/>
      <c r="F4333" s="2"/>
      <c r="G4333" s="2"/>
      <c r="H4333" s="2"/>
      <c r="I4333" s="2" t="s">
        <v>3182</v>
      </c>
      <c r="J4333" s="2">
        <v>6.1</v>
      </c>
    </row>
    <row r="4334">
      <c r="A4334" s="2" t="s">
        <v>585</v>
      </c>
      <c r="B4334" s="2"/>
      <c r="C4334" s="2"/>
      <c r="D4334" s="2"/>
      <c r="E4334" s="2"/>
      <c r="F4334" s="2"/>
      <c r="G4334" s="2"/>
      <c r="H4334" s="2"/>
      <c r="I4334" s="2" t="s">
        <v>585</v>
      </c>
      <c r="J4334" s="2">
        <v>6.6</v>
      </c>
    </row>
    <row r="4335">
      <c r="A4335" s="2" t="s">
        <v>585</v>
      </c>
      <c r="B4335" s="2" t="s">
        <v>443</v>
      </c>
      <c r="C4335" s="2" t="s">
        <v>6035</v>
      </c>
      <c r="D4335" s="2" t="s">
        <v>4259</v>
      </c>
      <c r="E4335" s="2"/>
      <c r="F4335" s="2"/>
      <c r="G4335" s="2"/>
      <c r="H4335" s="2"/>
      <c r="I4335" s="2" t="s">
        <v>7126</v>
      </c>
      <c r="J4335" s="2">
        <v>5.7</v>
      </c>
    </row>
    <row r="4336">
      <c r="A4336" s="2" t="s">
        <v>585</v>
      </c>
      <c r="B4336" s="2" t="s">
        <v>1196</v>
      </c>
      <c r="C4336" s="2"/>
      <c r="D4336" s="2"/>
      <c r="E4336" s="2"/>
      <c r="F4336" s="2"/>
      <c r="G4336" s="2"/>
      <c r="H4336" s="2"/>
      <c r="I4336" s="2" t="s">
        <v>888</v>
      </c>
      <c r="J4336" s="2">
        <v>5.6</v>
      </c>
    </row>
    <row r="4337">
      <c r="A4337" s="2" t="s">
        <v>2228</v>
      </c>
      <c r="B4337" s="2" t="s">
        <v>8362</v>
      </c>
      <c r="C4337" s="2"/>
      <c r="D4337" s="2"/>
      <c r="E4337" s="2"/>
      <c r="F4337" s="2"/>
      <c r="G4337" s="2"/>
      <c r="H4337" s="2"/>
      <c r="I4337" s="2" t="s">
        <v>1777</v>
      </c>
      <c r="J4337" s="2">
        <v>6.0</v>
      </c>
    </row>
    <row r="4338">
      <c r="A4338" s="2" t="s">
        <v>585</v>
      </c>
      <c r="B4338" s="2" t="s">
        <v>1196</v>
      </c>
      <c r="C4338" s="2"/>
      <c r="D4338" s="2"/>
      <c r="E4338" s="2"/>
      <c r="F4338" s="2"/>
      <c r="G4338" s="2"/>
      <c r="H4338" s="2"/>
      <c r="I4338" s="2" t="s">
        <v>888</v>
      </c>
      <c r="J4338" s="2">
        <v>5.7</v>
      </c>
    </row>
    <row r="4339">
      <c r="A4339" s="2" t="s">
        <v>585</v>
      </c>
      <c r="B4339" s="2" t="s">
        <v>6035</v>
      </c>
      <c r="C4339" s="2"/>
      <c r="D4339" s="2"/>
      <c r="E4339" s="2"/>
      <c r="F4339" s="2"/>
      <c r="G4339" s="2"/>
      <c r="H4339" s="2"/>
      <c r="I4339" s="2" t="s">
        <v>2067</v>
      </c>
      <c r="J4339" s="2">
        <v>7.0</v>
      </c>
    </row>
    <row r="4340">
      <c r="A4340" s="2" t="s">
        <v>25</v>
      </c>
      <c r="B4340" s="2"/>
      <c r="C4340" s="2"/>
      <c r="D4340" s="2"/>
      <c r="E4340" s="2"/>
      <c r="F4340" s="2"/>
      <c r="G4340" s="2"/>
      <c r="H4340" s="2"/>
      <c r="I4340" s="2" t="s">
        <v>25</v>
      </c>
      <c r="J4340" s="2">
        <v>5.3</v>
      </c>
    </row>
    <row r="4341">
      <c r="A4341" s="2" t="s">
        <v>464</v>
      </c>
      <c r="B4341" s="2" t="s">
        <v>330</v>
      </c>
      <c r="C4341" s="2" t="s">
        <v>7872</v>
      </c>
      <c r="D4341" s="2" t="s">
        <v>5212</v>
      </c>
      <c r="E4341" s="2"/>
      <c r="F4341" s="2"/>
      <c r="G4341" s="2"/>
      <c r="H4341" s="2"/>
      <c r="I4341" s="2" t="s">
        <v>7136</v>
      </c>
      <c r="J4341" s="2">
        <v>4.4</v>
      </c>
    </row>
    <row r="4342">
      <c r="A4342" s="2" t="s">
        <v>585</v>
      </c>
      <c r="B4342" s="2" t="s">
        <v>2228</v>
      </c>
      <c r="C4342" s="2"/>
      <c r="D4342" s="2"/>
      <c r="E4342" s="2"/>
      <c r="F4342" s="2"/>
      <c r="G4342" s="2"/>
      <c r="H4342" s="2"/>
      <c r="I4342" s="2" t="s">
        <v>2620</v>
      </c>
      <c r="J4342" s="2">
        <v>3.4</v>
      </c>
    </row>
    <row r="4343">
      <c r="A4343" s="2" t="s">
        <v>1196</v>
      </c>
      <c r="B4343" s="2" t="s">
        <v>2228</v>
      </c>
      <c r="C4343" s="2" t="s">
        <v>8362</v>
      </c>
      <c r="D4343" s="2" t="s">
        <v>3593</v>
      </c>
      <c r="E4343" s="2"/>
      <c r="F4343" s="2"/>
      <c r="G4343" s="2"/>
      <c r="H4343" s="2"/>
      <c r="I4343" s="2" t="s">
        <v>2139</v>
      </c>
      <c r="J4343" s="2">
        <v>4.5</v>
      </c>
    </row>
    <row r="4344">
      <c r="A4344" s="2" t="s">
        <v>3593</v>
      </c>
      <c r="B4344" s="2"/>
      <c r="C4344" s="2"/>
      <c r="D4344" s="2"/>
      <c r="E4344" s="2"/>
      <c r="F4344" s="2"/>
      <c r="G4344" s="2"/>
      <c r="H4344" s="2"/>
      <c r="I4344" s="2" t="s">
        <v>3593</v>
      </c>
      <c r="J4344" s="2">
        <v>3.4</v>
      </c>
    </row>
    <row r="4345">
      <c r="A4345" s="2" t="s">
        <v>8361</v>
      </c>
      <c r="B4345" s="2" t="s">
        <v>1196</v>
      </c>
      <c r="C4345" s="2"/>
      <c r="D4345" s="2"/>
      <c r="E4345" s="2"/>
      <c r="F4345" s="2"/>
      <c r="G4345" s="2"/>
      <c r="H4345" s="2"/>
      <c r="I4345" s="2" t="s">
        <v>683</v>
      </c>
      <c r="J4345" s="2">
        <v>7.1</v>
      </c>
    </row>
    <row r="4346">
      <c r="A4346" s="2" t="s">
        <v>1196</v>
      </c>
      <c r="B4346" s="2" t="s">
        <v>443</v>
      </c>
      <c r="C4346" s="2"/>
      <c r="D4346" s="2"/>
      <c r="E4346" s="2"/>
      <c r="F4346" s="2"/>
      <c r="G4346" s="2"/>
      <c r="H4346" s="2"/>
      <c r="I4346" s="2" t="s">
        <v>1853</v>
      </c>
      <c r="J4346" s="2">
        <v>6.4</v>
      </c>
    </row>
    <row r="4347">
      <c r="A4347" s="2" t="s">
        <v>464</v>
      </c>
      <c r="B4347" s="2" t="s">
        <v>3593</v>
      </c>
      <c r="C4347" s="2"/>
      <c r="D4347" s="2"/>
      <c r="E4347" s="2"/>
      <c r="F4347" s="2"/>
      <c r="G4347" s="2"/>
      <c r="H4347" s="2"/>
      <c r="I4347" s="2" t="s">
        <v>22</v>
      </c>
      <c r="J4347" s="2">
        <v>5.2</v>
      </c>
    </row>
    <row r="4348">
      <c r="A4348" s="2" t="s">
        <v>1196</v>
      </c>
      <c r="B4348" s="2" t="s">
        <v>8362</v>
      </c>
      <c r="C4348" s="2" t="s">
        <v>3593</v>
      </c>
      <c r="D4348" s="2"/>
      <c r="E4348" s="2"/>
      <c r="F4348" s="2"/>
      <c r="G4348" s="2"/>
      <c r="H4348" s="2"/>
      <c r="I4348" s="2" t="s">
        <v>679</v>
      </c>
      <c r="J4348" s="2">
        <v>7.0</v>
      </c>
    </row>
    <row r="4349">
      <c r="A4349" s="2" t="s">
        <v>585</v>
      </c>
      <c r="B4349" s="2" t="s">
        <v>1196</v>
      </c>
      <c r="C4349" s="2" t="s">
        <v>6837</v>
      </c>
      <c r="D4349" s="2"/>
      <c r="E4349" s="2"/>
      <c r="F4349" s="2"/>
      <c r="G4349" s="2"/>
      <c r="H4349" s="2"/>
      <c r="I4349" s="2" t="s">
        <v>495</v>
      </c>
      <c r="J4349" s="2">
        <v>7.3</v>
      </c>
    </row>
    <row r="4350">
      <c r="A4350" s="2" t="s">
        <v>25</v>
      </c>
      <c r="B4350" s="2" t="s">
        <v>1196</v>
      </c>
      <c r="C4350" s="2" t="s">
        <v>7872</v>
      </c>
      <c r="D4350" s="2" t="s">
        <v>8368</v>
      </c>
      <c r="E4350" s="2"/>
      <c r="F4350" s="2"/>
      <c r="G4350" s="2"/>
      <c r="H4350" s="2"/>
      <c r="I4350" s="2" t="s">
        <v>7152</v>
      </c>
      <c r="J4350" s="2">
        <v>8.1</v>
      </c>
    </row>
    <row r="4351">
      <c r="A4351" s="2" t="s">
        <v>1196</v>
      </c>
      <c r="B4351" s="2"/>
      <c r="C4351" s="2"/>
      <c r="D4351" s="2"/>
      <c r="E4351" s="2"/>
      <c r="F4351" s="2"/>
      <c r="G4351" s="2"/>
      <c r="H4351" s="2"/>
      <c r="I4351" s="2" t="s">
        <v>1196</v>
      </c>
      <c r="J4351" s="2">
        <v>5.8</v>
      </c>
    </row>
    <row r="4352">
      <c r="A4352" s="2" t="s">
        <v>1196</v>
      </c>
      <c r="B4352" s="2" t="s">
        <v>443</v>
      </c>
      <c r="C4352" s="2" t="s">
        <v>2228</v>
      </c>
      <c r="D4352" s="2"/>
      <c r="E4352" s="2"/>
      <c r="F4352" s="2"/>
      <c r="G4352" s="2"/>
      <c r="H4352" s="2"/>
      <c r="I4352" s="2" t="s">
        <v>1758</v>
      </c>
      <c r="J4352" s="2">
        <v>5.9</v>
      </c>
    </row>
    <row r="4353">
      <c r="A4353" s="2" t="s">
        <v>1196</v>
      </c>
      <c r="B4353" s="2" t="s">
        <v>6035</v>
      </c>
      <c r="C4353" s="2"/>
      <c r="D4353" s="2"/>
      <c r="E4353" s="2"/>
      <c r="F4353" s="2"/>
      <c r="G4353" s="2"/>
      <c r="H4353" s="2"/>
      <c r="I4353" s="2" t="s">
        <v>6342</v>
      </c>
      <c r="J4353" s="2">
        <v>6.4</v>
      </c>
    </row>
    <row r="4354">
      <c r="A4354" s="2" t="s">
        <v>2228</v>
      </c>
      <c r="B4354" s="2"/>
      <c r="C4354" s="2"/>
      <c r="D4354" s="2"/>
      <c r="E4354" s="2"/>
      <c r="F4354" s="2"/>
      <c r="G4354" s="2"/>
      <c r="H4354" s="2"/>
      <c r="I4354" s="2" t="s">
        <v>2228</v>
      </c>
      <c r="J4354" s="2">
        <v>7.5</v>
      </c>
    </row>
    <row r="4355">
      <c r="A4355" s="2" t="s">
        <v>4624</v>
      </c>
      <c r="B4355" s="2" t="s">
        <v>8361</v>
      </c>
      <c r="C4355" s="2" t="s">
        <v>25</v>
      </c>
      <c r="D4355" s="2" t="s">
        <v>7872</v>
      </c>
      <c r="E4355" s="2" t="s">
        <v>3593</v>
      </c>
      <c r="F4355" s="2"/>
      <c r="G4355" s="2"/>
      <c r="H4355" s="2"/>
      <c r="I4355" s="2" t="s">
        <v>7159</v>
      </c>
      <c r="J4355" s="2">
        <v>7.8</v>
      </c>
    </row>
    <row r="4356">
      <c r="A4356" s="2" t="s">
        <v>1196</v>
      </c>
      <c r="B4356" s="2"/>
      <c r="C4356" s="2"/>
      <c r="D4356" s="2"/>
      <c r="E4356" s="2"/>
      <c r="F4356" s="2"/>
      <c r="G4356" s="2"/>
      <c r="H4356" s="2"/>
      <c r="I4356" s="2" t="s">
        <v>1196</v>
      </c>
      <c r="J4356" s="2">
        <v>6.3</v>
      </c>
    </row>
    <row r="4357">
      <c r="A4357" s="2" t="s">
        <v>1196</v>
      </c>
      <c r="B4357" s="2"/>
      <c r="C4357" s="2"/>
      <c r="D4357" s="2"/>
      <c r="E4357" s="2"/>
      <c r="F4357" s="2"/>
      <c r="G4357" s="2"/>
      <c r="H4357" s="2"/>
      <c r="I4357" s="2" t="s">
        <v>1196</v>
      </c>
      <c r="J4357" s="2">
        <v>7.2</v>
      </c>
    </row>
    <row r="4358">
      <c r="A4358" s="2" t="s">
        <v>1196</v>
      </c>
      <c r="B4358" s="2" t="s">
        <v>2228</v>
      </c>
      <c r="C4358" s="2" t="s">
        <v>3593</v>
      </c>
      <c r="D4358" s="2"/>
      <c r="E4358" s="2"/>
      <c r="F4358" s="2"/>
      <c r="G4358" s="2"/>
      <c r="H4358" s="2"/>
      <c r="I4358" s="2" t="s">
        <v>1535</v>
      </c>
      <c r="J4358" s="2">
        <v>5.6</v>
      </c>
    </row>
    <row r="4359">
      <c r="A4359" s="2" t="s">
        <v>4624</v>
      </c>
      <c r="B4359" s="2" t="s">
        <v>1196</v>
      </c>
      <c r="C4359" s="2" t="s">
        <v>4153</v>
      </c>
      <c r="D4359" s="2"/>
      <c r="E4359" s="2"/>
      <c r="F4359" s="2"/>
      <c r="G4359" s="2"/>
      <c r="H4359" s="2"/>
      <c r="I4359" s="2" t="s">
        <v>1500</v>
      </c>
      <c r="J4359" s="2">
        <v>7.2</v>
      </c>
    </row>
    <row r="4360">
      <c r="A4360" s="2" t="s">
        <v>1196</v>
      </c>
      <c r="B4360" s="2"/>
      <c r="C4360" s="2"/>
      <c r="D4360" s="2"/>
      <c r="E4360" s="2"/>
      <c r="F4360" s="2"/>
      <c r="G4360" s="2"/>
      <c r="H4360" s="2"/>
      <c r="I4360" s="2" t="s">
        <v>1196</v>
      </c>
      <c r="J4360" s="2">
        <v>8.0</v>
      </c>
    </row>
    <row r="4361">
      <c r="A4361" s="2" t="s">
        <v>585</v>
      </c>
      <c r="B4361" s="2"/>
      <c r="C4361" s="2"/>
      <c r="D4361" s="2"/>
      <c r="E4361" s="2"/>
      <c r="F4361" s="2"/>
      <c r="G4361" s="2"/>
      <c r="H4361" s="2"/>
      <c r="I4361" s="2" t="s">
        <v>585</v>
      </c>
      <c r="J4361" s="2">
        <v>8.5</v>
      </c>
    </row>
    <row r="4362">
      <c r="A4362" s="2" t="s">
        <v>1196</v>
      </c>
      <c r="B4362" s="2" t="s">
        <v>6837</v>
      </c>
      <c r="C4362" s="2"/>
      <c r="D4362" s="2"/>
      <c r="E4362" s="2"/>
      <c r="F4362" s="2"/>
      <c r="G4362" s="2"/>
      <c r="H4362" s="2"/>
      <c r="I4362" s="2" t="s">
        <v>76</v>
      </c>
      <c r="J4362" s="2">
        <v>6.8</v>
      </c>
    </row>
    <row r="4363">
      <c r="A4363" s="2" t="s">
        <v>1196</v>
      </c>
      <c r="B4363" s="2" t="s">
        <v>443</v>
      </c>
      <c r="C4363" s="2"/>
      <c r="D4363" s="2"/>
      <c r="E4363" s="2"/>
      <c r="F4363" s="2"/>
      <c r="G4363" s="2"/>
      <c r="H4363" s="2"/>
      <c r="I4363" s="2" t="s">
        <v>1853</v>
      </c>
      <c r="J4363" s="2">
        <v>7.3</v>
      </c>
    </row>
    <row r="4364">
      <c r="A4364" s="2" t="s">
        <v>464</v>
      </c>
      <c r="B4364" s="2" t="s">
        <v>4259</v>
      </c>
      <c r="C4364" s="2"/>
      <c r="D4364" s="2"/>
      <c r="E4364" s="2"/>
      <c r="F4364" s="2"/>
      <c r="G4364" s="2"/>
      <c r="H4364" s="2"/>
      <c r="I4364" s="2" t="s">
        <v>222</v>
      </c>
      <c r="J4364" s="2">
        <v>5.5</v>
      </c>
    </row>
    <row r="4365">
      <c r="A4365" s="2" t="s">
        <v>1196</v>
      </c>
      <c r="B4365" s="2" t="s">
        <v>4153</v>
      </c>
      <c r="C4365" s="2"/>
      <c r="D4365" s="2"/>
      <c r="E4365" s="2"/>
      <c r="F4365" s="2"/>
      <c r="G4365" s="2"/>
      <c r="H4365" s="2"/>
      <c r="I4365" s="2" t="s">
        <v>2162</v>
      </c>
      <c r="J4365" s="2">
        <v>7.3</v>
      </c>
    </row>
    <row r="4366">
      <c r="A4366" s="2" t="s">
        <v>1196</v>
      </c>
      <c r="B4366" s="2"/>
      <c r="C4366" s="2"/>
      <c r="D4366" s="2"/>
      <c r="E4366" s="2"/>
      <c r="F4366" s="2"/>
      <c r="G4366" s="2"/>
      <c r="H4366" s="2"/>
      <c r="I4366" s="2" t="s">
        <v>1196</v>
      </c>
      <c r="J4366" s="2">
        <v>6.3</v>
      </c>
    </row>
    <row r="4367">
      <c r="A4367" s="2" t="s">
        <v>585</v>
      </c>
      <c r="B4367" s="2" t="s">
        <v>6837</v>
      </c>
      <c r="C4367" s="2"/>
      <c r="D4367" s="2"/>
      <c r="E4367" s="2"/>
      <c r="F4367" s="2"/>
      <c r="G4367" s="2"/>
      <c r="H4367" s="2"/>
      <c r="I4367" s="2" t="s">
        <v>590</v>
      </c>
      <c r="J4367" s="2">
        <v>5.1</v>
      </c>
    </row>
    <row r="4368">
      <c r="A4368" s="2" t="s">
        <v>585</v>
      </c>
      <c r="B4368" s="2" t="s">
        <v>25</v>
      </c>
      <c r="C4368" s="2"/>
      <c r="D4368" s="2"/>
      <c r="E4368" s="2"/>
      <c r="F4368" s="2"/>
      <c r="G4368" s="2"/>
      <c r="H4368" s="2"/>
      <c r="I4368" s="2" t="s">
        <v>6092</v>
      </c>
      <c r="J4368" s="2">
        <v>6.6</v>
      </c>
    </row>
    <row r="4369">
      <c r="A4369" s="2" t="s">
        <v>585</v>
      </c>
      <c r="B4369" s="2" t="s">
        <v>2228</v>
      </c>
      <c r="C4369" s="2"/>
      <c r="D4369" s="2"/>
      <c r="E4369" s="2"/>
      <c r="F4369" s="2"/>
      <c r="G4369" s="2"/>
      <c r="H4369" s="2"/>
      <c r="I4369" s="2" t="s">
        <v>2620</v>
      </c>
      <c r="J4369" s="2">
        <v>6.1</v>
      </c>
    </row>
    <row r="4370">
      <c r="A4370" s="2" t="s">
        <v>330</v>
      </c>
      <c r="B4370" s="2" t="s">
        <v>1196</v>
      </c>
      <c r="C4370" s="2"/>
      <c r="D4370" s="2"/>
      <c r="E4370" s="2"/>
      <c r="F4370" s="2"/>
      <c r="G4370" s="2"/>
      <c r="H4370" s="2"/>
      <c r="I4370" s="2" t="s">
        <v>2441</v>
      </c>
      <c r="J4370" s="2">
        <v>7.5</v>
      </c>
    </row>
    <row r="4371">
      <c r="A4371" s="2" t="s">
        <v>5212</v>
      </c>
      <c r="B4371" s="2"/>
      <c r="C4371" s="2"/>
      <c r="D4371" s="2"/>
      <c r="E4371" s="2"/>
      <c r="F4371" s="2"/>
      <c r="G4371" s="2"/>
      <c r="H4371" s="2"/>
      <c r="I4371" s="2" t="s">
        <v>5212</v>
      </c>
      <c r="J4371" s="2">
        <v>7.0</v>
      </c>
    </row>
    <row r="4372">
      <c r="A4372" s="2" t="s">
        <v>8361</v>
      </c>
      <c r="B4372" s="2" t="s">
        <v>1196</v>
      </c>
      <c r="C4372" s="2" t="s">
        <v>8367</v>
      </c>
      <c r="D4372" s="2"/>
      <c r="E4372" s="2"/>
      <c r="F4372" s="2"/>
      <c r="G4372" s="2"/>
      <c r="H4372" s="2"/>
      <c r="I4372" s="2" t="s">
        <v>7190</v>
      </c>
      <c r="J4372" s="2">
        <v>7.2</v>
      </c>
    </row>
    <row r="4373">
      <c r="A4373" s="2" t="s">
        <v>2228</v>
      </c>
      <c r="B4373" s="2" t="s">
        <v>3593</v>
      </c>
      <c r="C4373" s="2"/>
      <c r="D4373" s="2"/>
      <c r="E4373" s="2"/>
      <c r="F4373" s="2"/>
      <c r="G4373" s="2"/>
      <c r="H4373" s="2"/>
      <c r="I4373" s="2" t="s">
        <v>1929</v>
      </c>
      <c r="J4373" s="2">
        <v>5.3</v>
      </c>
    </row>
    <row r="4374">
      <c r="A4374" s="2" t="s">
        <v>585</v>
      </c>
      <c r="B4374" s="2" t="s">
        <v>2228</v>
      </c>
      <c r="C4374" s="2" t="s">
        <v>3593</v>
      </c>
      <c r="D4374" s="2"/>
      <c r="E4374" s="2"/>
      <c r="F4374" s="2"/>
      <c r="G4374" s="2"/>
      <c r="H4374" s="2"/>
      <c r="I4374" s="2" t="s">
        <v>4440</v>
      </c>
      <c r="J4374" s="2">
        <v>8.7</v>
      </c>
    </row>
    <row r="4375">
      <c r="A4375" s="2" t="s">
        <v>464</v>
      </c>
      <c r="B4375" s="2" t="s">
        <v>4259</v>
      </c>
      <c r="C4375" s="2"/>
      <c r="D4375" s="2"/>
      <c r="E4375" s="2"/>
      <c r="F4375" s="2"/>
      <c r="G4375" s="2"/>
      <c r="H4375" s="2"/>
      <c r="I4375" s="2" t="s">
        <v>222</v>
      </c>
      <c r="J4375" s="2">
        <v>3.4</v>
      </c>
    </row>
    <row r="4376">
      <c r="A4376" s="2" t="s">
        <v>585</v>
      </c>
      <c r="B4376" s="2" t="s">
        <v>1196</v>
      </c>
      <c r="C4376" s="2"/>
      <c r="D4376" s="2"/>
      <c r="E4376" s="2"/>
      <c r="F4376" s="2"/>
      <c r="G4376" s="2"/>
      <c r="H4376" s="2"/>
      <c r="I4376" s="2" t="s">
        <v>888</v>
      </c>
      <c r="J4376" s="2">
        <v>5.4</v>
      </c>
    </row>
    <row r="4377">
      <c r="A4377" s="2" t="s">
        <v>8361</v>
      </c>
      <c r="B4377" s="2" t="s">
        <v>1196</v>
      </c>
      <c r="C4377" s="2"/>
      <c r="D4377" s="2"/>
      <c r="E4377" s="2"/>
      <c r="F4377" s="2"/>
      <c r="G4377" s="2"/>
      <c r="H4377" s="2"/>
      <c r="I4377" s="2" t="s">
        <v>683</v>
      </c>
      <c r="J4377" s="2">
        <v>7.8</v>
      </c>
    </row>
    <row r="4378">
      <c r="A4378" s="2" t="s">
        <v>1196</v>
      </c>
      <c r="B4378" s="2" t="s">
        <v>2228</v>
      </c>
      <c r="C4378" s="2"/>
      <c r="D4378" s="2"/>
      <c r="E4378" s="2"/>
      <c r="F4378" s="2"/>
      <c r="G4378" s="2"/>
      <c r="H4378" s="2"/>
      <c r="I4378" s="2" t="s">
        <v>4002</v>
      </c>
      <c r="J4378" s="2">
        <v>6.7</v>
      </c>
    </row>
    <row r="4379">
      <c r="A4379" s="2" t="s">
        <v>330</v>
      </c>
      <c r="B4379" s="2" t="s">
        <v>6284</v>
      </c>
      <c r="C4379" s="2"/>
      <c r="D4379" s="2"/>
      <c r="E4379" s="2"/>
      <c r="F4379" s="2"/>
      <c r="G4379" s="2"/>
      <c r="H4379" s="2"/>
      <c r="I4379" s="2" t="s">
        <v>3233</v>
      </c>
      <c r="J4379" s="2">
        <v>4.7</v>
      </c>
    </row>
    <row r="4380">
      <c r="A4380" s="2" t="s">
        <v>2228</v>
      </c>
      <c r="B4380" s="2"/>
      <c r="C4380" s="2"/>
      <c r="D4380" s="2"/>
      <c r="E4380" s="2"/>
      <c r="F4380" s="2"/>
      <c r="G4380" s="2"/>
      <c r="H4380" s="2"/>
      <c r="I4380" s="2" t="s">
        <v>2228</v>
      </c>
      <c r="J4380" s="2">
        <v>6.3</v>
      </c>
    </row>
    <row r="4381">
      <c r="A4381" s="2" t="s">
        <v>330</v>
      </c>
      <c r="B4381" s="2" t="s">
        <v>1196</v>
      </c>
      <c r="C4381" s="2"/>
      <c r="D4381" s="2"/>
      <c r="E4381" s="2"/>
      <c r="F4381" s="2"/>
      <c r="G4381" s="2"/>
      <c r="H4381" s="2"/>
      <c r="I4381" s="2" t="s">
        <v>2441</v>
      </c>
      <c r="J4381" s="2">
        <v>7.4</v>
      </c>
    </row>
    <row r="4382">
      <c r="A4382" s="2" t="s">
        <v>464</v>
      </c>
      <c r="B4382" s="2" t="s">
        <v>4259</v>
      </c>
      <c r="C4382" s="2"/>
      <c r="D4382" s="2"/>
      <c r="E4382" s="2"/>
      <c r="F4382" s="2"/>
      <c r="G4382" s="2"/>
      <c r="H4382" s="2"/>
      <c r="I4382" s="2" t="s">
        <v>222</v>
      </c>
      <c r="J4382" s="2">
        <v>6.1</v>
      </c>
    </row>
    <row r="4383">
      <c r="A4383" s="2" t="s">
        <v>8361</v>
      </c>
      <c r="B4383" s="2" t="s">
        <v>1196</v>
      </c>
      <c r="C4383" s="2"/>
      <c r="D4383" s="2"/>
      <c r="E4383" s="2"/>
      <c r="F4383" s="2"/>
      <c r="G4383" s="2"/>
      <c r="H4383" s="2"/>
      <c r="I4383" s="2" t="s">
        <v>683</v>
      </c>
      <c r="J4383" s="2">
        <v>7.5</v>
      </c>
    </row>
    <row r="4384">
      <c r="A4384" s="2" t="s">
        <v>2228</v>
      </c>
      <c r="B4384" s="2" t="s">
        <v>3593</v>
      </c>
      <c r="C4384" s="2"/>
      <c r="D4384" s="2"/>
      <c r="E4384" s="2"/>
      <c r="F4384" s="2"/>
      <c r="G4384" s="2"/>
      <c r="H4384" s="2"/>
      <c r="I4384" s="2" t="s">
        <v>1929</v>
      </c>
      <c r="J4384" s="2">
        <v>6.3</v>
      </c>
    </row>
    <row r="4385">
      <c r="A4385" s="2" t="s">
        <v>585</v>
      </c>
      <c r="B4385" s="2" t="s">
        <v>8361</v>
      </c>
      <c r="C4385" s="2" t="s">
        <v>6837</v>
      </c>
      <c r="D4385" s="2"/>
      <c r="E4385" s="2"/>
      <c r="F4385" s="2"/>
      <c r="G4385" s="2"/>
      <c r="H4385" s="2"/>
      <c r="I4385" s="2" t="s">
        <v>1489</v>
      </c>
      <c r="J4385" s="2">
        <v>6.3</v>
      </c>
    </row>
    <row r="4386">
      <c r="A4386" s="2" t="s">
        <v>1196</v>
      </c>
      <c r="B4386" s="2" t="s">
        <v>6837</v>
      </c>
      <c r="C4386" s="2"/>
      <c r="D4386" s="2"/>
      <c r="E4386" s="2"/>
      <c r="F4386" s="2"/>
      <c r="G4386" s="2"/>
      <c r="H4386" s="2"/>
      <c r="I4386" s="2" t="s">
        <v>76</v>
      </c>
      <c r="J4386" s="2">
        <v>6.8</v>
      </c>
    </row>
    <row r="4387">
      <c r="A4387" s="2" t="s">
        <v>1196</v>
      </c>
      <c r="B4387" s="2" t="s">
        <v>6837</v>
      </c>
      <c r="C4387" s="2"/>
      <c r="D4387" s="2"/>
      <c r="E4387" s="2"/>
      <c r="F4387" s="2"/>
      <c r="G4387" s="2"/>
      <c r="H4387" s="2"/>
      <c r="I4387" s="2" t="s">
        <v>76</v>
      </c>
      <c r="J4387" s="2">
        <v>7.8</v>
      </c>
    </row>
    <row r="4388">
      <c r="A4388" s="2" t="s">
        <v>1196</v>
      </c>
      <c r="B4388" s="2" t="s">
        <v>6837</v>
      </c>
      <c r="C4388" s="2"/>
      <c r="D4388" s="2"/>
      <c r="E4388" s="2"/>
      <c r="F4388" s="2"/>
      <c r="G4388" s="2"/>
      <c r="H4388" s="2"/>
      <c r="I4388" s="2" t="s">
        <v>76</v>
      </c>
      <c r="J4388" s="2">
        <v>6.9</v>
      </c>
    </row>
    <row r="4389">
      <c r="A4389" s="2" t="s">
        <v>585</v>
      </c>
      <c r="B4389" s="2" t="s">
        <v>1196</v>
      </c>
      <c r="C4389" s="2" t="s">
        <v>6837</v>
      </c>
      <c r="D4389" s="2"/>
      <c r="E4389" s="2"/>
      <c r="F4389" s="2"/>
      <c r="G4389" s="2"/>
      <c r="H4389" s="2"/>
      <c r="I4389" s="2" t="s">
        <v>495</v>
      </c>
      <c r="J4389" s="2">
        <v>8.0</v>
      </c>
    </row>
    <row r="4390">
      <c r="A4390" s="2" t="s">
        <v>1196</v>
      </c>
      <c r="B4390" s="2" t="s">
        <v>6837</v>
      </c>
      <c r="C4390" s="2" t="s">
        <v>8363</v>
      </c>
      <c r="D4390" s="2"/>
      <c r="E4390" s="2"/>
      <c r="F4390" s="2"/>
      <c r="G4390" s="2"/>
      <c r="H4390" s="2"/>
      <c r="I4390" s="2" t="s">
        <v>1950</v>
      </c>
      <c r="J4390" s="2">
        <v>7.8</v>
      </c>
    </row>
    <row r="4391">
      <c r="A4391" s="2" t="s">
        <v>5212</v>
      </c>
      <c r="B4391" s="2"/>
      <c r="C4391" s="2"/>
      <c r="D4391" s="2"/>
      <c r="E4391" s="2"/>
      <c r="F4391" s="2"/>
      <c r="G4391" s="2"/>
      <c r="H4391" s="2"/>
      <c r="I4391" s="2" t="s">
        <v>5212</v>
      </c>
      <c r="J4391" s="2">
        <v>7.4</v>
      </c>
    </row>
    <row r="4392">
      <c r="A4392" s="2" t="s">
        <v>1196</v>
      </c>
      <c r="B4392" s="2" t="s">
        <v>4153</v>
      </c>
      <c r="C4392" s="2"/>
      <c r="D4392" s="2"/>
      <c r="E4392" s="2"/>
      <c r="F4392" s="2"/>
      <c r="G4392" s="2"/>
      <c r="H4392" s="2"/>
      <c r="I4392" s="2" t="s">
        <v>2162</v>
      </c>
      <c r="J4392" s="2">
        <v>6.1</v>
      </c>
    </row>
    <row r="4393">
      <c r="A4393" s="2" t="s">
        <v>585</v>
      </c>
      <c r="B4393" s="2" t="s">
        <v>1196</v>
      </c>
      <c r="C4393" s="2"/>
      <c r="D4393" s="2"/>
      <c r="E4393" s="2"/>
      <c r="F4393" s="2"/>
      <c r="G4393" s="2"/>
      <c r="H4393" s="2"/>
      <c r="I4393" s="2" t="s">
        <v>888</v>
      </c>
      <c r="J4393" s="2">
        <v>4.3</v>
      </c>
    </row>
    <row r="4394">
      <c r="A4394" s="2" t="s">
        <v>8361</v>
      </c>
      <c r="B4394" s="2" t="s">
        <v>1196</v>
      </c>
      <c r="C4394" s="2" t="s">
        <v>3593</v>
      </c>
      <c r="D4394" s="2"/>
      <c r="E4394" s="2"/>
      <c r="F4394" s="2"/>
      <c r="G4394" s="2"/>
      <c r="H4394" s="2"/>
      <c r="I4394" s="2" t="s">
        <v>751</v>
      </c>
      <c r="J4394" s="2">
        <v>3.5</v>
      </c>
    </row>
    <row r="4395">
      <c r="A4395" s="2" t="s">
        <v>585</v>
      </c>
      <c r="B4395" s="2" t="s">
        <v>1196</v>
      </c>
      <c r="C4395" s="2" t="s">
        <v>6837</v>
      </c>
      <c r="D4395" s="2"/>
      <c r="E4395" s="2"/>
      <c r="F4395" s="2"/>
      <c r="G4395" s="2"/>
      <c r="H4395" s="2"/>
      <c r="I4395" s="2" t="s">
        <v>495</v>
      </c>
      <c r="J4395" s="2">
        <v>7.2</v>
      </c>
    </row>
    <row r="4396">
      <c r="A4396" s="2" t="s">
        <v>2228</v>
      </c>
      <c r="B4396" s="2" t="s">
        <v>3593</v>
      </c>
      <c r="C4396" s="2"/>
      <c r="D4396" s="2"/>
      <c r="E4396" s="2"/>
      <c r="F4396" s="2"/>
      <c r="G4396" s="2"/>
      <c r="H4396" s="2"/>
      <c r="I4396" s="2" t="s">
        <v>1929</v>
      </c>
      <c r="J4396" s="2">
        <v>4.7</v>
      </c>
    </row>
    <row r="4397">
      <c r="A4397" s="2" t="s">
        <v>585</v>
      </c>
      <c r="B4397" s="2" t="s">
        <v>1196</v>
      </c>
      <c r="C4397" s="2" t="s">
        <v>6837</v>
      </c>
      <c r="D4397" s="2"/>
      <c r="E4397" s="2"/>
      <c r="F4397" s="2"/>
      <c r="G4397" s="2"/>
      <c r="H4397" s="2"/>
      <c r="I4397" s="2" t="s">
        <v>495</v>
      </c>
      <c r="J4397" s="2">
        <v>7.3</v>
      </c>
    </row>
    <row r="4398">
      <c r="A4398" s="2" t="s">
        <v>1196</v>
      </c>
      <c r="B4398" s="2" t="s">
        <v>8362</v>
      </c>
      <c r="C4398" s="2" t="s">
        <v>3593</v>
      </c>
      <c r="D4398" s="2"/>
      <c r="E4398" s="2"/>
      <c r="F4398" s="2"/>
      <c r="G4398" s="2"/>
      <c r="H4398" s="2"/>
      <c r="I4398" s="2" t="s">
        <v>679</v>
      </c>
      <c r="J4398" s="2">
        <v>7.9</v>
      </c>
    </row>
    <row r="4399">
      <c r="A4399" s="2" t="s">
        <v>6837</v>
      </c>
      <c r="B4399" s="2"/>
      <c r="C4399" s="2"/>
      <c r="D4399" s="2"/>
      <c r="E4399" s="2"/>
      <c r="F4399" s="2"/>
      <c r="G4399" s="2"/>
      <c r="H4399" s="2"/>
      <c r="I4399" s="2" t="s">
        <v>6837</v>
      </c>
      <c r="J4399" s="2">
        <v>5.1</v>
      </c>
    </row>
    <row r="4400">
      <c r="A4400" s="2" t="s">
        <v>8361</v>
      </c>
      <c r="B4400" s="2" t="s">
        <v>1196</v>
      </c>
      <c r="C4400" s="2" t="s">
        <v>6837</v>
      </c>
      <c r="D4400" s="2"/>
      <c r="E4400" s="2"/>
      <c r="F4400" s="2"/>
      <c r="G4400" s="2"/>
      <c r="H4400" s="2"/>
      <c r="I4400" s="2" t="s">
        <v>1681</v>
      </c>
      <c r="J4400" s="2">
        <v>7.2</v>
      </c>
    </row>
    <row r="4401">
      <c r="A4401" s="2" t="s">
        <v>1196</v>
      </c>
      <c r="B4401" s="2" t="s">
        <v>8362</v>
      </c>
      <c r="C4401" s="2"/>
      <c r="D4401" s="2"/>
      <c r="E4401" s="2"/>
      <c r="F4401" s="2"/>
      <c r="G4401" s="2"/>
      <c r="H4401" s="2"/>
      <c r="I4401" s="2" t="s">
        <v>2791</v>
      </c>
      <c r="J4401" s="2">
        <v>5.4</v>
      </c>
    </row>
    <row r="4402">
      <c r="A4402" s="2" t="s">
        <v>2228</v>
      </c>
      <c r="B4402" s="2"/>
      <c r="C4402" s="2"/>
      <c r="D4402" s="2"/>
      <c r="E4402" s="2"/>
      <c r="F4402" s="2"/>
      <c r="G4402" s="2"/>
      <c r="H4402" s="2"/>
      <c r="I4402" s="2" t="s">
        <v>2228</v>
      </c>
      <c r="J4402" s="2">
        <v>3.7</v>
      </c>
    </row>
    <row r="4403">
      <c r="A4403" s="2" t="s">
        <v>464</v>
      </c>
      <c r="B4403" s="2" t="s">
        <v>2228</v>
      </c>
      <c r="C4403" s="2" t="s">
        <v>3593</v>
      </c>
      <c r="D4403" s="2"/>
      <c r="E4403" s="2"/>
      <c r="F4403" s="2"/>
      <c r="G4403" s="2"/>
      <c r="H4403" s="2"/>
      <c r="I4403" s="2" t="s">
        <v>1707</v>
      </c>
      <c r="J4403" s="2">
        <v>7.4</v>
      </c>
    </row>
    <row r="4404">
      <c r="A4404" s="2" t="s">
        <v>585</v>
      </c>
      <c r="B4404" s="2" t="s">
        <v>1196</v>
      </c>
      <c r="C4404" s="2" t="s">
        <v>6837</v>
      </c>
      <c r="D4404" s="2"/>
      <c r="E4404" s="2"/>
      <c r="F4404" s="2"/>
      <c r="G4404" s="2"/>
      <c r="H4404" s="2"/>
      <c r="I4404" s="2" t="s">
        <v>495</v>
      </c>
      <c r="J4404" s="2">
        <v>7.1</v>
      </c>
    </row>
    <row r="4405">
      <c r="A4405" s="2" t="s">
        <v>464</v>
      </c>
      <c r="B4405" s="2" t="s">
        <v>4624</v>
      </c>
      <c r="C4405" s="2" t="s">
        <v>1196</v>
      </c>
      <c r="D4405" s="2" t="s">
        <v>8364</v>
      </c>
      <c r="E4405" s="2"/>
      <c r="F4405" s="2"/>
      <c r="G4405" s="2"/>
      <c r="H4405" s="2"/>
      <c r="I4405" s="2" t="s">
        <v>2471</v>
      </c>
      <c r="J4405" s="2">
        <v>6.8</v>
      </c>
    </row>
    <row r="4406">
      <c r="A4406" s="2" t="s">
        <v>585</v>
      </c>
      <c r="B4406" s="2" t="s">
        <v>1196</v>
      </c>
      <c r="C4406" s="2"/>
      <c r="D4406" s="2"/>
      <c r="E4406" s="2"/>
      <c r="F4406" s="2"/>
      <c r="G4406" s="2"/>
      <c r="H4406" s="2"/>
      <c r="I4406" s="2" t="s">
        <v>888</v>
      </c>
      <c r="J4406" s="2">
        <v>8.2</v>
      </c>
    </row>
    <row r="4407">
      <c r="A4407" s="2" t="s">
        <v>1196</v>
      </c>
      <c r="B4407" s="2"/>
      <c r="C4407" s="2"/>
      <c r="D4407" s="2"/>
      <c r="E4407" s="2"/>
      <c r="F4407" s="2"/>
      <c r="G4407" s="2"/>
      <c r="H4407" s="2"/>
      <c r="I4407" s="2" t="s">
        <v>1196</v>
      </c>
      <c r="J4407" s="2">
        <v>7.0</v>
      </c>
    </row>
    <row r="4408">
      <c r="A4408" s="2" t="s">
        <v>585</v>
      </c>
      <c r="B4408" s="2" t="s">
        <v>1196</v>
      </c>
      <c r="C4408" s="2"/>
      <c r="D4408" s="2"/>
      <c r="E4408" s="2"/>
      <c r="F4408" s="2"/>
      <c r="G4408" s="2"/>
      <c r="H4408" s="2"/>
      <c r="I4408" s="2" t="s">
        <v>888</v>
      </c>
      <c r="J4408" s="2">
        <v>7.4</v>
      </c>
    </row>
    <row r="4409">
      <c r="A4409" s="2" t="s">
        <v>585</v>
      </c>
      <c r="B4409" s="2" t="s">
        <v>1196</v>
      </c>
      <c r="C4409" s="2" t="s">
        <v>6837</v>
      </c>
      <c r="D4409" s="2"/>
      <c r="E4409" s="2"/>
      <c r="F4409" s="2"/>
      <c r="G4409" s="2"/>
      <c r="H4409" s="2"/>
      <c r="I4409" s="2" t="s">
        <v>495</v>
      </c>
      <c r="J4409" s="2">
        <v>6.7</v>
      </c>
    </row>
    <row r="4410">
      <c r="A4410" s="2" t="s">
        <v>585</v>
      </c>
      <c r="B4410" s="2" t="s">
        <v>1196</v>
      </c>
      <c r="C4410" s="2"/>
      <c r="D4410" s="2"/>
      <c r="E4410" s="2"/>
      <c r="F4410" s="2"/>
      <c r="G4410" s="2"/>
      <c r="H4410" s="2"/>
      <c r="I4410" s="2" t="s">
        <v>888</v>
      </c>
      <c r="J4410" s="2">
        <v>5.7</v>
      </c>
    </row>
    <row r="4411">
      <c r="A4411" s="2" t="s">
        <v>464</v>
      </c>
      <c r="B4411" s="2"/>
      <c r="C4411" s="2"/>
      <c r="D4411" s="2"/>
      <c r="E4411" s="2"/>
      <c r="F4411" s="2"/>
      <c r="G4411" s="2"/>
      <c r="H4411" s="2"/>
      <c r="I4411" s="2" t="s">
        <v>464</v>
      </c>
      <c r="J4411" s="2">
        <v>9.1</v>
      </c>
    </row>
    <row r="4412">
      <c r="A4412" s="2" t="s">
        <v>8367</v>
      </c>
      <c r="B4412" s="2" t="s">
        <v>8362</v>
      </c>
      <c r="C4412" s="2" t="s">
        <v>6837</v>
      </c>
      <c r="D4412" s="2" t="s">
        <v>3593</v>
      </c>
      <c r="E4412" s="2"/>
      <c r="F4412" s="2"/>
      <c r="G4412" s="2"/>
      <c r="H4412" s="2"/>
      <c r="I4412" s="2" t="s">
        <v>7252</v>
      </c>
      <c r="J4412" s="2">
        <v>7.6</v>
      </c>
    </row>
    <row r="4413">
      <c r="A4413" s="2" t="s">
        <v>1196</v>
      </c>
      <c r="B4413" s="2" t="s">
        <v>8362</v>
      </c>
      <c r="C4413" s="2" t="s">
        <v>6837</v>
      </c>
      <c r="D4413" s="2"/>
      <c r="E4413" s="2"/>
      <c r="F4413" s="2"/>
      <c r="G4413" s="2"/>
      <c r="H4413" s="2"/>
      <c r="I4413" s="2" t="s">
        <v>1341</v>
      </c>
      <c r="J4413" s="2">
        <v>7.2</v>
      </c>
    </row>
    <row r="4414">
      <c r="A4414" s="2" t="s">
        <v>585</v>
      </c>
      <c r="B4414" s="2" t="s">
        <v>8361</v>
      </c>
      <c r="C4414" s="2" t="s">
        <v>1196</v>
      </c>
      <c r="D4414" s="2" t="s">
        <v>6837</v>
      </c>
      <c r="E4414" s="2"/>
      <c r="F4414" s="2"/>
      <c r="G4414" s="2"/>
      <c r="H4414" s="2"/>
      <c r="I4414" s="2" t="s">
        <v>1094</v>
      </c>
      <c r="J4414" s="2">
        <v>7.5</v>
      </c>
    </row>
    <row r="4415">
      <c r="A4415" s="2" t="s">
        <v>443</v>
      </c>
      <c r="B4415" s="2" t="s">
        <v>2228</v>
      </c>
      <c r="C4415" s="2" t="s">
        <v>8362</v>
      </c>
      <c r="D4415" s="2" t="s">
        <v>3593</v>
      </c>
      <c r="E4415" s="2"/>
      <c r="F4415" s="2"/>
      <c r="G4415" s="2"/>
      <c r="H4415" s="2"/>
      <c r="I4415" s="2" t="s">
        <v>935</v>
      </c>
      <c r="J4415" s="2">
        <v>6.8</v>
      </c>
    </row>
    <row r="4416">
      <c r="A4416" s="2" t="s">
        <v>585</v>
      </c>
      <c r="B4416" s="2" t="s">
        <v>8361</v>
      </c>
      <c r="C4416" s="2" t="s">
        <v>4259</v>
      </c>
      <c r="D4416" s="2" t="s">
        <v>3593</v>
      </c>
      <c r="E4416" s="2"/>
      <c r="F4416" s="2"/>
      <c r="G4416" s="2"/>
      <c r="H4416" s="2"/>
      <c r="I4416" s="2" t="s">
        <v>7258</v>
      </c>
      <c r="J4416" s="2">
        <v>6.9</v>
      </c>
    </row>
    <row r="4417">
      <c r="A4417" s="2" t="s">
        <v>8361</v>
      </c>
      <c r="B4417" s="2" t="s">
        <v>1196</v>
      </c>
      <c r="C4417" s="2" t="s">
        <v>3593</v>
      </c>
      <c r="D4417" s="2"/>
      <c r="E4417" s="2"/>
      <c r="F4417" s="2"/>
      <c r="G4417" s="2"/>
      <c r="H4417" s="2"/>
      <c r="I4417" s="2" t="s">
        <v>751</v>
      </c>
      <c r="J4417" s="2">
        <v>7.9</v>
      </c>
    </row>
    <row r="4418">
      <c r="A4418" s="2" t="s">
        <v>25</v>
      </c>
      <c r="B4418" s="2" t="s">
        <v>8363</v>
      </c>
      <c r="C4418" s="2"/>
      <c r="D4418" s="2"/>
      <c r="E4418" s="2"/>
      <c r="F4418" s="2"/>
      <c r="G4418" s="2"/>
      <c r="H4418" s="2"/>
      <c r="I4418" s="2" t="s">
        <v>7040</v>
      </c>
      <c r="J4418" s="2">
        <v>7.6</v>
      </c>
    </row>
    <row r="4419">
      <c r="A4419" s="2" t="s">
        <v>1196</v>
      </c>
      <c r="B4419" s="2"/>
      <c r="C4419" s="2"/>
      <c r="D4419" s="2"/>
      <c r="E4419" s="2"/>
      <c r="F4419" s="2"/>
      <c r="G4419" s="2"/>
      <c r="H4419" s="2"/>
      <c r="I4419" s="2" t="s">
        <v>1196</v>
      </c>
      <c r="J4419" s="2">
        <v>6.7</v>
      </c>
    </row>
    <row r="4420">
      <c r="A4420" s="2" t="s">
        <v>585</v>
      </c>
      <c r="B4420" s="2" t="s">
        <v>6837</v>
      </c>
      <c r="C4420" s="2"/>
      <c r="D4420" s="2"/>
      <c r="E4420" s="2"/>
      <c r="F4420" s="2"/>
      <c r="G4420" s="2"/>
      <c r="H4420" s="2"/>
      <c r="I4420" s="2" t="s">
        <v>590</v>
      </c>
      <c r="J4420" s="2">
        <v>5.8</v>
      </c>
    </row>
    <row r="4421">
      <c r="A4421" s="2" t="s">
        <v>8361</v>
      </c>
      <c r="B4421" s="2" t="s">
        <v>1196</v>
      </c>
      <c r="C4421" s="2" t="s">
        <v>3593</v>
      </c>
      <c r="D4421" s="2"/>
      <c r="E4421" s="2"/>
      <c r="F4421" s="2"/>
      <c r="G4421" s="2"/>
      <c r="H4421" s="2"/>
      <c r="I4421" s="2" t="s">
        <v>751</v>
      </c>
      <c r="J4421" s="2">
        <v>6.5</v>
      </c>
    </row>
    <row r="4422">
      <c r="A4422" s="2" t="s">
        <v>1196</v>
      </c>
      <c r="B4422" s="2"/>
      <c r="C4422" s="2"/>
      <c r="D4422" s="2"/>
      <c r="E4422" s="2"/>
      <c r="F4422" s="2"/>
      <c r="G4422" s="2"/>
      <c r="H4422" s="2"/>
      <c r="I4422" s="2" t="s">
        <v>1196</v>
      </c>
      <c r="J4422" s="2">
        <v>7.2</v>
      </c>
    </row>
    <row r="4423">
      <c r="A4423" s="2" t="s">
        <v>1196</v>
      </c>
      <c r="B4423" s="2" t="s">
        <v>6837</v>
      </c>
      <c r="C4423" s="2"/>
      <c r="D4423" s="2"/>
      <c r="E4423" s="2"/>
      <c r="F4423" s="2"/>
      <c r="G4423" s="2"/>
      <c r="H4423" s="2"/>
      <c r="I4423" s="2" t="s">
        <v>76</v>
      </c>
      <c r="J4423" s="2">
        <v>6.9</v>
      </c>
    </row>
    <row r="4424">
      <c r="A4424" s="2" t="s">
        <v>464</v>
      </c>
      <c r="B4424" s="2" t="s">
        <v>2228</v>
      </c>
      <c r="C4424" s="2" t="s">
        <v>3593</v>
      </c>
      <c r="D4424" s="2"/>
      <c r="E4424" s="2"/>
      <c r="F4424" s="2"/>
      <c r="G4424" s="2"/>
      <c r="H4424" s="2"/>
      <c r="I4424" s="2" t="s">
        <v>1707</v>
      </c>
      <c r="J4424" s="2">
        <v>5.5</v>
      </c>
    </row>
    <row r="4425">
      <c r="A4425" s="2" t="s">
        <v>2228</v>
      </c>
      <c r="B4425" s="2" t="s">
        <v>8362</v>
      </c>
      <c r="C4425" s="2"/>
      <c r="D4425" s="2"/>
      <c r="E4425" s="2"/>
      <c r="F4425" s="2"/>
      <c r="G4425" s="2"/>
      <c r="H4425" s="2"/>
      <c r="I4425" s="2" t="s">
        <v>1777</v>
      </c>
      <c r="J4425" s="2">
        <v>6.5</v>
      </c>
    </row>
    <row r="4426">
      <c r="A4426" s="2" t="s">
        <v>585</v>
      </c>
      <c r="B4426" s="2" t="s">
        <v>6837</v>
      </c>
      <c r="C4426" s="2"/>
      <c r="D4426" s="2"/>
      <c r="E4426" s="2"/>
      <c r="F4426" s="2"/>
      <c r="G4426" s="2"/>
      <c r="H4426" s="2"/>
      <c r="I4426" s="2" t="s">
        <v>590</v>
      </c>
      <c r="J4426" s="2">
        <v>6.2</v>
      </c>
    </row>
    <row r="4427">
      <c r="A4427" s="2" t="s">
        <v>1196</v>
      </c>
      <c r="B4427" s="2" t="s">
        <v>6284</v>
      </c>
      <c r="C4427" s="2"/>
      <c r="D4427" s="2"/>
      <c r="E4427" s="2"/>
      <c r="F4427" s="2"/>
      <c r="G4427" s="2"/>
      <c r="H4427" s="2"/>
      <c r="I4427" s="2" t="s">
        <v>2479</v>
      </c>
      <c r="J4427" s="2">
        <v>6.7</v>
      </c>
    </row>
    <row r="4428">
      <c r="A4428" s="2" t="s">
        <v>585</v>
      </c>
      <c r="B4428" s="2" t="s">
        <v>2228</v>
      </c>
      <c r="C4428" s="2"/>
      <c r="D4428" s="2"/>
      <c r="E4428" s="2"/>
      <c r="F4428" s="2"/>
      <c r="G4428" s="2"/>
      <c r="H4428" s="2"/>
      <c r="I4428" s="2" t="s">
        <v>2620</v>
      </c>
      <c r="J4428" s="2">
        <v>5.7</v>
      </c>
    </row>
    <row r="4429">
      <c r="A4429" s="2" t="s">
        <v>585</v>
      </c>
      <c r="B4429" s="2" t="s">
        <v>1196</v>
      </c>
      <c r="C4429" s="2" t="s">
        <v>6284</v>
      </c>
      <c r="D4429" s="2"/>
      <c r="E4429" s="2"/>
      <c r="F4429" s="2"/>
      <c r="G4429" s="2"/>
      <c r="H4429" s="2"/>
      <c r="I4429" s="2" t="s">
        <v>1378</v>
      </c>
      <c r="J4429" s="2">
        <v>8.6</v>
      </c>
    </row>
    <row r="4430">
      <c r="A4430" s="2" t="s">
        <v>1196</v>
      </c>
      <c r="B4430" s="2"/>
      <c r="C4430" s="2"/>
      <c r="D4430" s="2"/>
      <c r="E4430" s="2"/>
      <c r="F4430" s="2"/>
      <c r="G4430" s="2"/>
      <c r="H4430" s="2"/>
      <c r="I4430" s="2" t="s">
        <v>1196</v>
      </c>
      <c r="J4430" s="2">
        <v>6.5</v>
      </c>
    </row>
    <row r="4431">
      <c r="A4431" s="2" t="s">
        <v>585</v>
      </c>
      <c r="B4431" s="2" t="s">
        <v>443</v>
      </c>
      <c r="C4431" s="2"/>
      <c r="D4431" s="2"/>
      <c r="E4431" s="2"/>
      <c r="F4431" s="2"/>
      <c r="G4431" s="2"/>
      <c r="H4431" s="2"/>
      <c r="I4431" s="2" t="s">
        <v>979</v>
      </c>
      <c r="J4431" s="2">
        <v>6.3</v>
      </c>
    </row>
    <row r="4432">
      <c r="A4432" s="2" t="s">
        <v>585</v>
      </c>
      <c r="B4432" s="2" t="s">
        <v>1196</v>
      </c>
      <c r="C4432" s="2"/>
      <c r="D4432" s="2"/>
      <c r="E4432" s="2"/>
      <c r="F4432" s="2"/>
      <c r="G4432" s="2"/>
      <c r="H4432" s="2"/>
      <c r="I4432" s="2" t="s">
        <v>888</v>
      </c>
      <c r="J4432" s="2">
        <v>4.3</v>
      </c>
    </row>
    <row r="4433">
      <c r="A4433" s="2" t="s">
        <v>585</v>
      </c>
      <c r="B4433" s="2"/>
      <c r="C4433" s="2"/>
      <c r="D4433" s="2"/>
      <c r="E4433" s="2"/>
      <c r="F4433" s="2"/>
      <c r="G4433" s="2"/>
      <c r="H4433" s="2"/>
      <c r="I4433" s="2" t="s">
        <v>585</v>
      </c>
      <c r="J4433" s="2">
        <v>6.1</v>
      </c>
    </row>
    <row r="4434">
      <c r="A4434" s="2" t="s">
        <v>1196</v>
      </c>
      <c r="B4434" s="2" t="s">
        <v>4153</v>
      </c>
      <c r="C4434" s="2" t="s">
        <v>6837</v>
      </c>
      <c r="D4434" s="2"/>
      <c r="E4434" s="2"/>
      <c r="F4434" s="2"/>
      <c r="G4434" s="2"/>
      <c r="H4434" s="2"/>
      <c r="I4434" s="2" t="s">
        <v>2706</v>
      </c>
      <c r="J4434" s="2">
        <v>6.0</v>
      </c>
    </row>
    <row r="4435">
      <c r="A4435" s="2" t="s">
        <v>1196</v>
      </c>
      <c r="B4435" s="2" t="s">
        <v>8363</v>
      </c>
      <c r="C4435" s="2"/>
      <c r="D4435" s="2"/>
      <c r="E4435" s="2"/>
      <c r="F4435" s="2"/>
      <c r="G4435" s="2"/>
      <c r="H4435" s="2"/>
      <c r="I4435" s="2" t="s">
        <v>1191</v>
      </c>
      <c r="J4435" s="2">
        <v>5.8</v>
      </c>
    </row>
    <row r="4436">
      <c r="A4436" s="2" t="s">
        <v>443</v>
      </c>
      <c r="B4436" s="2" t="s">
        <v>2228</v>
      </c>
      <c r="C4436" s="2"/>
      <c r="D4436" s="2"/>
      <c r="E4436" s="2"/>
      <c r="F4436" s="2"/>
      <c r="G4436" s="2"/>
      <c r="H4436" s="2"/>
      <c r="I4436" s="2" t="s">
        <v>2563</v>
      </c>
      <c r="J4436" s="2">
        <v>6.7</v>
      </c>
    </row>
    <row r="4437">
      <c r="A4437" s="2" t="s">
        <v>1196</v>
      </c>
      <c r="B4437" s="2"/>
      <c r="C4437" s="2"/>
      <c r="D4437" s="2"/>
      <c r="E4437" s="2"/>
      <c r="F4437" s="2"/>
      <c r="G4437" s="2"/>
      <c r="H4437" s="2"/>
      <c r="I4437" s="2" t="s">
        <v>1196</v>
      </c>
      <c r="J4437" s="2">
        <v>6.7</v>
      </c>
    </row>
    <row r="4438">
      <c r="A4438" s="2" t="s">
        <v>585</v>
      </c>
      <c r="B4438" s="2" t="s">
        <v>1196</v>
      </c>
      <c r="C4438" s="2" t="s">
        <v>6837</v>
      </c>
      <c r="D4438" s="2"/>
      <c r="E4438" s="2"/>
      <c r="F4438" s="2"/>
      <c r="G4438" s="2"/>
      <c r="H4438" s="2"/>
      <c r="I4438" s="2" t="s">
        <v>495</v>
      </c>
      <c r="J4438" s="2">
        <v>7.6</v>
      </c>
    </row>
    <row r="4439">
      <c r="A4439" s="2" t="s">
        <v>1196</v>
      </c>
      <c r="B4439" s="2" t="s">
        <v>443</v>
      </c>
      <c r="C4439" s="2" t="s">
        <v>2228</v>
      </c>
      <c r="D4439" s="2" t="s">
        <v>3593</v>
      </c>
      <c r="E4439" s="2"/>
      <c r="F4439" s="2"/>
      <c r="G4439" s="2"/>
      <c r="H4439" s="2"/>
      <c r="I4439" s="2" t="s">
        <v>311</v>
      </c>
      <c r="J4439" s="2">
        <v>5.1</v>
      </c>
    </row>
    <row r="4440">
      <c r="A4440" s="2" t="s">
        <v>585</v>
      </c>
      <c r="B4440" s="2" t="s">
        <v>2228</v>
      </c>
      <c r="C4440" s="2" t="s">
        <v>8362</v>
      </c>
      <c r="D4440" s="2"/>
      <c r="E4440" s="2"/>
      <c r="F4440" s="2"/>
      <c r="G4440" s="2"/>
      <c r="H4440" s="2"/>
      <c r="I4440" s="2" t="s">
        <v>6477</v>
      </c>
      <c r="J4440" s="2">
        <v>6.8</v>
      </c>
    </row>
    <row r="4441">
      <c r="A4441" s="2" t="s">
        <v>25</v>
      </c>
      <c r="B4441" s="2"/>
      <c r="C4441" s="2"/>
      <c r="D4441" s="2"/>
      <c r="E4441" s="2"/>
      <c r="F4441" s="2"/>
      <c r="G4441" s="2"/>
      <c r="H4441" s="2"/>
      <c r="I4441" s="2" t="s">
        <v>25</v>
      </c>
      <c r="J4441" s="2">
        <v>6.8</v>
      </c>
    </row>
    <row r="4442">
      <c r="A4442" s="2" t="s">
        <v>1196</v>
      </c>
      <c r="B4442" s="2" t="s">
        <v>443</v>
      </c>
      <c r="C4442" s="2" t="s">
        <v>6837</v>
      </c>
      <c r="D4442" s="2"/>
      <c r="E4442" s="2"/>
      <c r="F4442" s="2"/>
      <c r="G4442" s="2"/>
      <c r="H4442" s="2"/>
      <c r="I4442" s="2" t="s">
        <v>237</v>
      </c>
      <c r="J4442" s="2">
        <v>6.8</v>
      </c>
    </row>
    <row r="4443">
      <c r="A4443" s="2" t="s">
        <v>585</v>
      </c>
      <c r="B4443" s="2" t="s">
        <v>1196</v>
      </c>
      <c r="C4443" s="2"/>
      <c r="D4443" s="2"/>
      <c r="E4443" s="2"/>
      <c r="F4443" s="2"/>
      <c r="G4443" s="2"/>
      <c r="H4443" s="2"/>
      <c r="I4443" s="2" t="s">
        <v>888</v>
      </c>
      <c r="J4443" s="2">
        <v>6.3</v>
      </c>
    </row>
    <row r="4444">
      <c r="A4444" s="2" t="s">
        <v>585</v>
      </c>
      <c r="B4444" s="2" t="s">
        <v>1196</v>
      </c>
      <c r="C4444" s="2"/>
      <c r="D4444" s="2"/>
      <c r="E4444" s="2"/>
      <c r="F4444" s="2"/>
      <c r="G4444" s="2"/>
      <c r="H4444" s="2"/>
      <c r="I4444" s="2" t="s">
        <v>888</v>
      </c>
      <c r="J4444" s="2">
        <v>7.1</v>
      </c>
    </row>
    <row r="4445">
      <c r="A4445" s="2" t="s">
        <v>4259</v>
      </c>
      <c r="B4445" s="2"/>
      <c r="C4445" s="2"/>
      <c r="D4445" s="2"/>
      <c r="E4445" s="2"/>
      <c r="F4445" s="2"/>
      <c r="G4445" s="2"/>
      <c r="H4445" s="2"/>
      <c r="I4445" s="2" t="s">
        <v>4259</v>
      </c>
      <c r="J4445" s="2">
        <v>2.8</v>
      </c>
    </row>
    <row r="4446">
      <c r="A4446" s="2" t="s">
        <v>585</v>
      </c>
      <c r="B4446" s="2" t="s">
        <v>1196</v>
      </c>
      <c r="C4446" s="2" t="s">
        <v>6284</v>
      </c>
      <c r="D4446" s="2"/>
      <c r="E4446" s="2"/>
      <c r="F4446" s="2"/>
      <c r="G4446" s="2"/>
      <c r="H4446" s="2"/>
      <c r="I4446" s="2" t="s">
        <v>1378</v>
      </c>
      <c r="J4446" s="2">
        <v>8.2</v>
      </c>
    </row>
    <row r="4447">
      <c r="A4447" s="2" t="s">
        <v>464</v>
      </c>
      <c r="B4447" s="2" t="s">
        <v>8361</v>
      </c>
      <c r="C4447" s="2" t="s">
        <v>3593</v>
      </c>
      <c r="D4447" s="2"/>
      <c r="E4447" s="2"/>
      <c r="F4447" s="2"/>
      <c r="G4447" s="2"/>
      <c r="H4447" s="2"/>
      <c r="I4447" s="2" t="s">
        <v>116</v>
      </c>
      <c r="J4447" s="2">
        <v>3.1</v>
      </c>
    </row>
    <row r="4448">
      <c r="A4448" s="2" t="s">
        <v>464</v>
      </c>
      <c r="B4448" s="2" t="s">
        <v>8361</v>
      </c>
      <c r="C4448" s="2" t="s">
        <v>8362</v>
      </c>
      <c r="D4448" s="2" t="s">
        <v>3593</v>
      </c>
      <c r="E4448" s="2"/>
      <c r="F4448" s="2"/>
      <c r="G4448" s="2"/>
      <c r="H4448" s="2"/>
      <c r="I4448" s="2" t="s">
        <v>416</v>
      </c>
      <c r="J4448" s="2">
        <v>7.0</v>
      </c>
    </row>
    <row r="4449">
      <c r="A4449" s="2" t="s">
        <v>1196</v>
      </c>
      <c r="B4449" s="2" t="s">
        <v>2228</v>
      </c>
      <c r="C4449" s="2" t="s">
        <v>8362</v>
      </c>
      <c r="D4449" s="2" t="s">
        <v>3593</v>
      </c>
      <c r="E4449" s="2"/>
      <c r="F4449" s="2"/>
      <c r="G4449" s="2"/>
      <c r="H4449" s="2"/>
      <c r="I4449" s="2" t="s">
        <v>2139</v>
      </c>
      <c r="J4449" s="2">
        <v>3.3</v>
      </c>
    </row>
    <row r="4450">
      <c r="A4450" s="2" t="s">
        <v>464</v>
      </c>
      <c r="B4450" s="2" t="s">
        <v>2228</v>
      </c>
      <c r="C4450" s="2" t="s">
        <v>3593</v>
      </c>
      <c r="D4450" s="2"/>
      <c r="E4450" s="2"/>
      <c r="F4450" s="2"/>
      <c r="G4450" s="2"/>
      <c r="H4450" s="2"/>
      <c r="I4450" s="2" t="s">
        <v>1707</v>
      </c>
      <c r="J4450" s="2">
        <v>3.6</v>
      </c>
    </row>
    <row r="4451">
      <c r="A4451" s="2" t="s">
        <v>3985</v>
      </c>
      <c r="B4451" s="2" t="s">
        <v>6284</v>
      </c>
      <c r="C4451" s="2" t="s">
        <v>443</v>
      </c>
      <c r="D4451" s="2" t="s">
        <v>6035</v>
      </c>
      <c r="E4451" s="2"/>
      <c r="F4451" s="2"/>
      <c r="G4451" s="2"/>
      <c r="H4451" s="2"/>
      <c r="I4451" s="2" t="s">
        <v>2105</v>
      </c>
      <c r="J4451" s="2">
        <v>7.7</v>
      </c>
    </row>
    <row r="4452">
      <c r="A4452" s="2" t="s">
        <v>1196</v>
      </c>
      <c r="B4452" s="2"/>
      <c r="C4452" s="2"/>
      <c r="D4452" s="2"/>
      <c r="E4452" s="2"/>
      <c r="F4452" s="2"/>
      <c r="G4452" s="2"/>
      <c r="H4452" s="2"/>
      <c r="I4452" s="2" t="s">
        <v>1196</v>
      </c>
      <c r="J4452" s="2">
        <v>6.7</v>
      </c>
    </row>
    <row r="4453">
      <c r="A4453" s="2" t="s">
        <v>5212</v>
      </c>
      <c r="B4453" s="2"/>
      <c r="C4453" s="2"/>
      <c r="D4453" s="2"/>
      <c r="E4453" s="2"/>
      <c r="F4453" s="2"/>
      <c r="G4453" s="2"/>
      <c r="H4453" s="2"/>
      <c r="I4453" s="2" t="s">
        <v>5212</v>
      </c>
      <c r="J4453" s="2">
        <v>5.5</v>
      </c>
    </row>
    <row r="4454">
      <c r="A4454" s="2" t="s">
        <v>330</v>
      </c>
      <c r="B4454" s="2" t="s">
        <v>585</v>
      </c>
      <c r="C4454" s="2" t="s">
        <v>2228</v>
      </c>
      <c r="D4454" s="2"/>
      <c r="E4454" s="2"/>
      <c r="F4454" s="2"/>
      <c r="G4454" s="2"/>
      <c r="H4454" s="2"/>
      <c r="I4454" s="2" t="s">
        <v>7326</v>
      </c>
      <c r="J4454" s="2">
        <v>6.6</v>
      </c>
    </row>
    <row r="4455">
      <c r="A4455" s="2" t="s">
        <v>1196</v>
      </c>
      <c r="B4455" s="2"/>
      <c r="C4455" s="2"/>
      <c r="D4455" s="2"/>
      <c r="E4455" s="2"/>
      <c r="F4455" s="2"/>
      <c r="G4455" s="2"/>
      <c r="H4455" s="2"/>
      <c r="I4455" s="2" t="s">
        <v>1196</v>
      </c>
      <c r="J4455" s="2">
        <v>4.8</v>
      </c>
    </row>
    <row r="4456">
      <c r="A4456" s="2" t="s">
        <v>2228</v>
      </c>
      <c r="B4456" s="2" t="s">
        <v>3593</v>
      </c>
      <c r="C4456" s="2"/>
      <c r="D4456" s="2"/>
      <c r="E4456" s="2"/>
      <c r="F4456" s="2"/>
      <c r="G4456" s="2"/>
      <c r="H4456" s="2"/>
      <c r="I4456" s="2" t="s">
        <v>1929</v>
      </c>
      <c r="J4456" s="2">
        <v>5.5</v>
      </c>
    </row>
    <row r="4457">
      <c r="A4457" s="2" t="s">
        <v>8361</v>
      </c>
      <c r="B4457" s="2" t="s">
        <v>6837</v>
      </c>
      <c r="C4457" s="2" t="s">
        <v>3593</v>
      </c>
      <c r="D4457" s="2"/>
      <c r="E4457" s="2"/>
      <c r="F4457" s="2"/>
      <c r="G4457" s="2"/>
      <c r="H4457" s="2"/>
      <c r="I4457" s="2" t="s">
        <v>1957</v>
      </c>
      <c r="J4457" s="2">
        <v>6.3</v>
      </c>
    </row>
    <row r="4458">
      <c r="A4458" s="2" t="s">
        <v>2228</v>
      </c>
      <c r="B4458" s="2" t="s">
        <v>3593</v>
      </c>
      <c r="C4458" s="2"/>
      <c r="D4458" s="2"/>
      <c r="E4458" s="2"/>
      <c r="F4458" s="2"/>
      <c r="G4458" s="2"/>
      <c r="H4458" s="2"/>
      <c r="I4458" s="2" t="s">
        <v>1929</v>
      </c>
      <c r="J4458" s="2">
        <v>6.9</v>
      </c>
    </row>
    <row r="4459">
      <c r="A4459" s="2" t="s">
        <v>330</v>
      </c>
      <c r="B4459" s="2" t="s">
        <v>585</v>
      </c>
      <c r="C4459" s="2" t="s">
        <v>6284</v>
      </c>
      <c r="D4459" s="2"/>
      <c r="E4459" s="2"/>
      <c r="F4459" s="2"/>
      <c r="G4459" s="2"/>
      <c r="H4459" s="2"/>
      <c r="I4459" s="2" t="s">
        <v>833</v>
      </c>
      <c r="J4459" s="2">
        <v>6.5</v>
      </c>
    </row>
    <row r="4460">
      <c r="A4460" s="2" t="s">
        <v>585</v>
      </c>
      <c r="B4460" s="2" t="s">
        <v>8361</v>
      </c>
      <c r="C4460" s="2"/>
      <c r="D4460" s="2"/>
      <c r="E4460" s="2"/>
      <c r="F4460" s="2"/>
      <c r="G4460" s="2"/>
      <c r="H4460" s="2"/>
      <c r="I4460" s="2" t="s">
        <v>349</v>
      </c>
      <c r="J4460" s="2">
        <v>8.2</v>
      </c>
    </row>
    <row r="4461">
      <c r="A4461" s="2" t="s">
        <v>5212</v>
      </c>
      <c r="B4461" s="2"/>
      <c r="C4461" s="2"/>
      <c r="D4461" s="2"/>
      <c r="E4461" s="2"/>
      <c r="F4461" s="2"/>
      <c r="G4461" s="2"/>
      <c r="H4461" s="2"/>
      <c r="I4461" s="2" t="s">
        <v>5212</v>
      </c>
      <c r="J4461" s="2">
        <v>7.1</v>
      </c>
    </row>
    <row r="4462">
      <c r="A4462" s="2" t="s">
        <v>464</v>
      </c>
      <c r="B4462" s="2" t="s">
        <v>8361</v>
      </c>
      <c r="C4462" s="2" t="s">
        <v>1196</v>
      </c>
      <c r="D4462" s="2" t="s">
        <v>8362</v>
      </c>
      <c r="E4462" s="2"/>
      <c r="F4462" s="2"/>
      <c r="G4462" s="2"/>
      <c r="H4462" s="2"/>
      <c r="I4462" s="2" t="s">
        <v>7340</v>
      </c>
      <c r="J4462" s="2">
        <v>7.3</v>
      </c>
    </row>
    <row r="4463">
      <c r="A4463" s="2" t="s">
        <v>1196</v>
      </c>
      <c r="B4463" s="2"/>
      <c r="C4463" s="2"/>
      <c r="D4463" s="2"/>
      <c r="E4463" s="2"/>
      <c r="F4463" s="2"/>
      <c r="G4463" s="2"/>
      <c r="H4463" s="2"/>
      <c r="I4463" s="2" t="s">
        <v>1196</v>
      </c>
      <c r="J4463" s="2">
        <v>8.1</v>
      </c>
    </row>
    <row r="4464">
      <c r="A4464" s="2" t="s">
        <v>585</v>
      </c>
      <c r="B4464" s="2" t="s">
        <v>1196</v>
      </c>
      <c r="C4464" s="2"/>
      <c r="D4464" s="2"/>
      <c r="E4464" s="2"/>
      <c r="F4464" s="2"/>
      <c r="G4464" s="2"/>
      <c r="H4464" s="2"/>
      <c r="I4464" s="2" t="s">
        <v>888</v>
      </c>
      <c r="J4464" s="2">
        <v>7.2</v>
      </c>
    </row>
    <row r="4465">
      <c r="A4465" s="2" t="s">
        <v>1196</v>
      </c>
      <c r="B4465" s="2"/>
      <c r="C4465" s="2"/>
      <c r="D4465" s="2"/>
      <c r="E4465" s="2"/>
      <c r="F4465" s="2"/>
      <c r="G4465" s="2"/>
      <c r="H4465" s="2"/>
      <c r="I4465" s="2" t="s">
        <v>1196</v>
      </c>
      <c r="J4465" s="2">
        <v>7.4</v>
      </c>
    </row>
    <row r="4466">
      <c r="A4466" s="2" t="s">
        <v>1196</v>
      </c>
      <c r="B4466" s="2"/>
      <c r="C4466" s="2"/>
      <c r="D4466" s="2"/>
      <c r="E4466" s="2"/>
      <c r="F4466" s="2"/>
      <c r="G4466" s="2"/>
      <c r="H4466" s="2"/>
      <c r="I4466" s="2" t="s">
        <v>1196</v>
      </c>
      <c r="J4466" s="2">
        <v>6.5</v>
      </c>
    </row>
    <row r="4467">
      <c r="A4467" s="2" t="s">
        <v>585</v>
      </c>
      <c r="B4467" s="2" t="s">
        <v>2228</v>
      </c>
      <c r="C4467" s="2"/>
      <c r="D4467" s="2"/>
      <c r="E4467" s="2"/>
      <c r="F4467" s="2"/>
      <c r="G4467" s="2"/>
      <c r="H4467" s="2"/>
      <c r="I4467" s="2" t="s">
        <v>2620</v>
      </c>
      <c r="J4467" s="2">
        <v>5.7</v>
      </c>
    </row>
    <row r="4468">
      <c r="A4468" s="2" t="s">
        <v>464</v>
      </c>
      <c r="B4468" s="2" t="s">
        <v>8361</v>
      </c>
      <c r="C4468" s="2" t="s">
        <v>1196</v>
      </c>
      <c r="D4468" s="2" t="s">
        <v>3593</v>
      </c>
      <c r="E4468" s="2"/>
      <c r="F4468" s="2"/>
      <c r="G4468" s="2"/>
      <c r="H4468" s="2"/>
      <c r="I4468" s="2" t="s">
        <v>154</v>
      </c>
      <c r="J4468" s="2">
        <v>6.1</v>
      </c>
    </row>
    <row r="4469">
      <c r="A4469" s="2" t="s">
        <v>1196</v>
      </c>
      <c r="B4469" s="2" t="s">
        <v>4259</v>
      </c>
      <c r="C4469" s="2"/>
      <c r="D4469" s="2"/>
      <c r="E4469" s="2"/>
      <c r="F4469" s="2"/>
      <c r="G4469" s="2"/>
      <c r="H4469" s="2"/>
      <c r="I4469" s="2" t="s">
        <v>650</v>
      </c>
      <c r="J4469" s="2">
        <v>7.7</v>
      </c>
    </row>
    <row r="4470">
      <c r="A4470" s="2" t="s">
        <v>464</v>
      </c>
      <c r="B4470" s="2" t="s">
        <v>4624</v>
      </c>
      <c r="C4470" s="2" t="s">
        <v>1196</v>
      </c>
      <c r="D4470" s="2" t="s">
        <v>7872</v>
      </c>
      <c r="E4470" s="2"/>
      <c r="F4470" s="2"/>
      <c r="G4470" s="2"/>
      <c r="H4470" s="2"/>
      <c r="I4470" s="2" t="s">
        <v>2510</v>
      </c>
      <c r="J4470" s="2">
        <v>8.7</v>
      </c>
    </row>
    <row r="4471">
      <c r="A4471" s="2" t="s">
        <v>464</v>
      </c>
      <c r="B4471" s="2" t="s">
        <v>4259</v>
      </c>
      <c r="C4471" s="2"/>
      <c r="D4471" s="2"/>
      <c r="E4471" s="2"/>
      <c r="F4471" s="2"/>
      <c r="G4471" s="2"/>
      <c r="H4471" s="2"/>
      <c r="I4471" s="2" t="s">
        <v>222</v>
      </c>
      <c r="J4471" s="2">
        <v>4.3</v>
      </c>
    </row>
    <row r="4472">
      <c r="A4472" s="2" t="s">
        <v>585</v>
      </c>
      <c r="B4472" s="2"/>
      <c r="C4472" s="2"/>
      <c r="D4472" s="2"/>
      <c r="E4472" s="2"/>
      <c r="F4472" s="2"/>
      <c r="G4472" s="2"/>
      <c r="H4472" s="2"/>
      <c r="I4472" s="2" t="s">
        <v>585</v>
      </c>
      <c r="J4472" s="2">
        <v>6.2</v>
      </c>
    </row>
    <row r="4473">
      <c r="A4473" s="2" t="s">
        <v>585</v>
      </c>
      <c r="B4473" s="2" t="s">
        <v>6035</v>
      </c>
      <c r="C4473" s="2" t="s">
        <v>6837</v>
      </c>
      <c r="D4473" s="2"/>
      <c r="E4473" s="2"/>
      <c r="F4473" s="2"/>
      <c r="G4473" s="2"/>
      <c r="H4473" s="2"/>
      <c r="I4473" s="2" t="s">
        <v>3889</v>
      </c>
      <c r="J4473" s="2">
        <v>3.3</v>
      </c>
    </row>
    <row r="4474">
      <c r="A4474" s="2" t="s">
        <v>585</v>
      </c>
      <c r="B4474" s="2"/>
      <c r="C4474" s="2"/>
      <c r="D4474" s="2"/>
      <c r="E4474" s="2"/>
      <c r="F4474" s="2"/>
      <c r="G4474" s="2"/>
      <c r="H4474" s="2"/>
      <c r="I4474" s="2" t="s">
        <v>585</v>
      </c>
      <c r="J4474" s="2">
        <v>2.7</v>
      </c>
    </row>
    <row r="4475">
      <c r="A4475" s="2" t="s">
        <v>2228</v>
      </c>
      <c r="B4475" s="2" t="s">
        <v>6837</v>
      </c>
      <c r="C4475" s="2" t="s">
        <v>3593</v>
      </c>
      <c r="D4475" s="2"/>
      <c r="E4475" s="2"/>
      <c r="F4475" s="2"/>
      <c r="G4475" s="2"/>
      <c r="H4475" s="2"/>
      <c r="I4475" s="2" t="s">
        <v>7364</v>
      </c>
      <c r="J4475" s="2">
        <v>5.2</v>
      </c>
    </row>
    <row r="4476">
      <c r="A4476" s="2" t="s">
        <v>1196</v>
      </c>
      <c r="B4476" s="2" t="s">
        <v>8367</v>
      </c>
      <c r="C4476" s="2" t="s">
        <v>8362</v>
      </c>
      <c r="D4476" s="2" t="s">
        <v>3593</v>
      </c>
      <c r="E4476" s="2"/>
      <c r="F4476" s="2"/>
      <c r="G4476" s="2"/>
      <c r="H4476" s="2"/>
      <c r="I4476" s="2" t="s">
        <v>7366</v>
      </c>
      <c r="J4476" s="2">
        <v>8.2</v>
      </c>
    </row>
    <row r="4477">
      <c r="A4477" s="2" t="s">
        <v>2228</v>
      </c>
      <c r="B4477" s="2" t="s">
        <v>8362</v>
      </c>
      <c r="C4477" s="2" t="s">
        <v>3593</v>
      </c>
      <c r="D4477" s="2"/>
      <c r="E4477" s="2"/>
      <c r="F4477" s="2"/>
      <c r="G4477" s="2"/>
      <c r="H4477" s="2"/>
      <c r="I4477" s="2" t="s">
        <v>1059</v>
      </c>
      <c r="J4477" s="2">
        <v>6.1</v>
      </c>
    </row>
    <row r="4478">
      <c r="A4478" s="2" t="s">
        <v>1196</v>
      </c>
      <c r="B4478" s="2" t="s">
        <v>8367</v>
      </c>
      <c r="C4478" s="2"/>
      <c r="D4478" s="2"/>
      <c r="E4478" s="2"/>
      <c r="F4478" s="2"/>
      <c r="G4478" s="2"/>
      <c r="H4478" s="2"/>
      <c r="I4478" s="2" t="s">
        <v>7369</v>
      </c>
      <c r="J4478" s="2">
        <v>8.0</v>
      </c>
    </row>
    <row r="4479">
      <c r="A4479" s="2" t="s">
        <v>2228</v>
      </c>
      <c r="B4479" s="2" t="s">
        <v>4259</v>
      </c>
      <c r="C4479" s="2"/>
      <c r="D4479" s="2"/>
      <c r="E4479" s="2"/>
      <c r="F4479" s="2"/>
      <c r="G4479" s="2"/>
      <c r="H4479" s="2"/>
      <c r="I4479" s="2" t="s">
        <v>3533</v>
      </c>
      <c r="J4479" s="2">
        <v>5.5</v>
      </c>
    </row>
    <row r="4480">
      <c r="A4480" s="2" t="s">
        <v>1196</v>
      </c>
      <c r="B4480" s="2" t="s">
        <v>4153</v>
      </c>
      <c r="C4480" s="2"/>
      <c r="D4480" s="2"/>
      <c r="E4480" s="2"/>
      <c r="F4480" s="2"/>
      <c r="G4480" s="2"/>
      <c r="H4480" s="2"/>
      <c r="I4480" s="2" t="s">
        <v>2162</v>
      </c>
      <c r="J4480" s="2">
        <v>5.7</v>
      </c>
    </row>
    <row r="4481">
      <c r="A4481" s="2" t="s">
        <v>3985</v>
      </c>
      <c r="B4481" s="2"/>
      <c r="C4481" s="2"/>
      <c r="D4481" s="2"/>
      <c r="E4481" s="2"/>
      <c r="F4481" s="2"/>
      <c r="G4481" s="2"/>
      <c r="H4481" s="2"/>
      <c r="I4481" s="2" t="s">
        <v>3985</v>
      </c>
      <c r="J4481" s="2">
        <v>3.7</v>
      </c>
    </row>
    <row r="4482">
      <c r="A4482" s="2" t="s">
        <v>8361</v>
      </c>
      <c r="B4482" s="2" t="s">
        <v>8367</v>
      </c>
      <c r="C4482" s="2" t="s">
        <v>3593</v>
      </c>
      <c r="D4482" s="2"/>
      <c r="E4482" s="2"/>
      <c r="F4482" s="2"/>
      <c r="G4482" s="2"/>
      <c r="H4482" s="2"/>
      <c r="I4482" s="2" t="s">
        <v>7377</v>
      </c>
      <c r="J4482" s="2">
        <v>7.1</v>
      </c>
    </row>
    <row r="4483">
      <c r="A4483" s="2" t="s">
        <v>1196</v>
      </c>
      <c r="B4483" s="2" t="s">
        <v>6284</v>
      </c>
      <c r="C4483" s="2"/>
      <c r="D4483" s="2"/>
      <c r="E4483" s="2"/>
      <c r="F4483" s="2"/>
      <c r="G4483" s="2"/>
      <c r="H4483" s="2"/>
      <c r="I4483" s="2" t="s">
        <v>2479</v>
      </c>
      <c r="J4483" s="2">
        <v>7.8</v>
      </c>
    </row>
    <row r="4484">
      <c r="A4484" s="2" t="s">
        <v>1196</v>
      </c>
      <c r="B4484" s="2"/>
      <c r="C4484" s="2"/>
      <c r="D4484" s="2"/>
      <c r="E4484" s="2"/>
      <c r="F4484" s="2"/>
      <c r="G4484" s="2"/>
      <c r="H4484" s="2"/>
      <c r="I4484" s="2" t="s">
        <v>1196</v>
      </c>
      <c r="J4484" s="2">
        <v>7.3</v>
      </c>
    </row>
    <row r="4485">
      <c r="A4485" s="2" t="s">
        <v>585</v>
      </c>
      <c r="B4485" s="2" t="s">
        <v>6837</v>
      </c>
      <c r="C4485" s="2" t="s">
        <v>3593</v>
      </c>
      <c r="D4485" s="2"/>
      <c r="E4485" s="2"/>
      <c r="F4485" s="2"/>
      <c r="G4485" s="2"/>
      <c r="H4485" s="2"/>
      <c r="I4485" s="2" t="s">
        <v>5235</v>
      </c>
      <c r="J4485" s="2">
        <v>4.1</v>
      </c>
    </row>
    <row r="4486">
      <c r="A4486" s="2" t="s">
        <v>1196</v>
      </c>
      <c r="B4486" s="2"/>
      <c r="C4486" s="2"/>
      <c r="D4486" s="2"/>
      <c r="E4486" s="2"/>
      <c r="F4486" s="2"/>
      <c r="G4486" s="2"/>
      <c r="H4486" s="2"/>
      <c r="I4486" s="2" t="s">
        <v>1196</v>
      </c>
      <c r="J4486" s="2">
        <v>7.2</v>
      </c>
    </row>
    <row r="4487">
      <c r="A4487" s="2" t="s">
        <v>2228</v>
      </c>
      <c r="B4487" s="2" t="s">
        <v>8362</v>
      </c>
      <c r="C4487" s="2" t="s">
        <v>3593</v>
      </c>
      <c r="D4487" s="2"/>
      <c r="E4487" s="2"/>
      <c r="F4487" s="2"/>
      <c r="G4487" s="2"/>
      <c r="H4487" s="2"/>
      <c r="I4487" s="2" t="s">
        <v>1059</v>
      </c>
      <c r="J4487" s="2">
        <v>7.7</v>
      </c>
    </row>
    <row r="4488">
      <c r="A4488" s="2" t="s">
        <v>585</v>
      </c>
      <c r="B4488" s="2" t="s">
        <v>8361</v>
      </c>
      <c r="C4488" s="2" t="s">
        <v>8362</v>
      </c>
      <c r="D4488" s="2"/>
      <c r="E4488" s="2"/>
      <c r="F4488" s="2"/>
      <c r="G4488" s="2"/>
      <c r="H4488" s="2"/>
      <c r="I4488" s="2" t="s">
        <v>4317</v>
      </c>
      <c r="J4488" s="2">
        <v>7.1</v>
      </c>
    </row>
    <row r="4489">
      <c r="A4489" s="2" t="s">
        <v>464</v>
      </c>
      <c r="B4489" s="2" t="s">
        <v>6837</v>
      </c>
      <c r="C4489" s="2" t="s">
        <v>3593</v>
      </c>
      <c r="D4489" s="2"/>
      <c r="E4489" s="2"/>
      <c r="F4489" s="2"/>
      <c r="G4489" s="2"/>
      <c r="H4489" s="2"/>
      <c r="I4489" s="2" t="s">
        <v>637</v>
      </c>
      <c r="J4489" s="2">
        <v>7.6</v>
      </c>
    </row>
    <row r="4490">
      <c r="A4490" s="2" t="s">
        <v>585</v>
      </c>
      <c r="B4490" s="2" t="s">
        <v>1196</v>
      </c>
      <c r="C4490" s="2"/>
      <c r="D4490" s="2"/>
      <c r="E4490" s="2"/>
      <c r="F4490" s="2"/>
      <c r="G4490" s="2"/>
      <c r="H4490" s="2"/>
      <c r="I4490" s="2" t="s">
        <v>888</v>
      </c>
      <c r="J4490" s="2">
        <v>7.0</v>
      </c>
    </row>
    <row r="4491">
      <c r="A4491" s="2" t="s">
        <v>1196</v>
      </c>
      <c r="B4491" s="2" t="s">
        <v>4259</v>
      </c>
      <c r="C4491" s="2" t="s">
        <v>3593</v>
      </c>
      <c r="D4491" s="2"/>
      <c r="E4491" s="2"/>
      <c r="F4491" s="2"/>
      <c r="G4491" s="2"/>
      <c r="H4491" s="2"/>
      <c r="I4491" s="2" t="s">
        <v>943</v>
      </c>
      <c r="J4491" s="2">
        <v>5.5</v>
      </c>
    </row>
    <row r="4492">
      <c r="A4492" s="2" t="s">
        <v>585</v>
      </c>
      <c r="B4492" s="2" t="s">
        <v>1196</v>
      </c>
      <c r="C4492" s="2" t="s">
        <v>6837</v>
      </c>
      <c r="D4492" s="2"/>
      <c r="E4492" s="2"/>
      <c r="F4492" s="2"/>
      <c r="G4492" s="2"/>
      <c r="H4492" s="2"/>
      <c r="I4492" s="2" t="s">
        <v>495</v>
      </c>
      <c r="J4492" s="2">
        <v>7.4</v>
      </c>
    </row>
    <row r="4493">
      <c r="A4493" s="2" t="s">
        <v>1196</v>
      </c>
      <c r="B4493" s="2"/>
      <c r="C4493" s="2"/>
      <c r="D4493" s="2"/>
      <c r="E4493" s="2"/>
      <c r="F4493" s="2"/>
      <c r="G4493" s="2"/>
      <c r="H4493" s="2"/>
      <c r="I4493" s="2" t="s">
        <v>1196</v>
      </c>
      <c r="J4493" s="2">
        <v>7.7</v>
      </c>
    </row>
    <row r="4494">
      <c r="A4494" s="2" t="s">
        <v>585</v>
      </c>
      <c r="B4494" s="2" t="s">
        <v>8362</v>
      </c>
      <c r="C4494" s="2" t="s">
        <v>6837</v>
      </c>
      <c r="D4494" s="2"/>
      <c r="E4494" s="2"/>
      <c r="F4494" s="2"/>
      <c r="G4494" s="2"/>
      <c r="H4494" s="2"/>
      <c r="I4494" s="2" t="s">
        <v>4688</v>
      </c>
      <c r="J4494" s="2">
        <v>7.2</v>
      </c>
    </row>
    <row r="4495">
      <c r="A4495" s="2" t="s">
        <v>8361</v>
      </c>
      <c r="B4495" s="2" t="s">
        <v>1196</v>
      </c>
      <c r="C4495" s="2" t="s">
        <v>8362</v>
      </c>
      <c r="D4495" s="2" t="s">
        <v>3593</v>
      </c>
      <c r="E4495" s="2"/>
      <c r="F4495" s="2"/>
      <c r="G4495" s="2"/>
      <c r="H4495" s="2"/>
      <c r="I4495" s="2" t="s">
        <v>758</v>
      </c>
      <c r="J4495" s="2">
        <v>7.8</v>
      </c>
    </row>
    <row r="4496">
      <c r="A4496" s="2" t="s">
        <v>585</v>
      </c>
      <c r="B4496" s="2" t="s">
        <v>1196</v>
      </c>
      <c r="C4496" s="2"/>
      <c r="D4496" s="2"/>
      <c r="E4496" s="2"/>
      <c r="F4496" s="2"/>
      <c r="G4496" s="2"/>
      <c r="H4496" s="2"/>
      <c r="I4496" s="2" t="s">
        <v>888</v>
      </c>
      <c r="J4496" s="2">
        <v>6.6</v>
      </c>
    </row>
    <row r="4497">
      <c r="A4497" s="2" t="s">
        <v>1196</v>
      </c>
      <c r="B4497" s="2" t="s">
        <v>8364</v>
      </c>
      <c r="C4497" s="2"/>
      <c r="D4497" s="2"/>
      <c r="E4497" s="2"/>
      <c r="F4497" s="2"/>
      <c r="G4497" s="2"/>
      <c r="H4497" s="2"/>
      <c r="I4497" s="2" t="s">
        <v>1327</v>
      </c>
      <c r="J4497" s="2">
        <v>6.0</v>
      </c>
    </row>
    <row r="4498">
      <c r="A4498" s="2" t="s">
        <v>8361</v>
      </c>
      <c r="B4498" s="2" t="s">
        <v>1196</v>
      </c>
      <c r="C4498" s="2" t="s">
        <v>3593</v>
      </c>
      <c r="D4498" s="2"/>
      <c r="E4498" s="2"/>
      <c r="F4498" s="2"/>
      <c r="G4498" s="2"/>
      <c r="H4498" s="2"/>
      <c r="I4498" s="2" t="s">
        <v>751</v>
      </c>
      <c r="J4498" s="2">
        <v>8.4</v>
      </c>
    </row>
    <row r="4499">
      <c r="A4499" s="2" t="s">
        <v>1196</v>
      </c>
      <c r="B4499" s="2" t="s">
        <v>6284</v>
      </c>
      <c r="C4499" s="2" t="s">
        <v>443</v>
      </c>
      <c r="D4499" s="2"/>
      <c r="E4499" s="2"/>
      <c r="F4499" s="2"/>
      <c r="G4499" s="2"/>
      <c r="H4499" s="2"/>
      <c r="I4499" s="2" t="s">
        <v>2040</v>
      </c>
      <c r="J4499" s="2">
        <v>6.5</v>
      </c>
    </row>
    <row r="4500">
      <c r="A4500" s="2" t="s">
        <v>5212</v>
      </c>
      <c r="B4500" s="2"/>
      <c r="C4500" s="2"/>
      <c r="D4500" s="2"/>
      <c r="E4500" s="2"/>
      <c r="F4500" s="2"/>
      <c r="G4500" s="2"/>
      <c r="H4500" s="2"/>
      <c r="I4500" s="2" t="s">
        <v>5212</v>
      </c>
      <c r="J4500" s="2">
        <v>8.9</v>
      </c>
    </row>
    <row r="4501">
      <c r="A4501" s="2" t="s">
        <v>585</v>
      </c>
      <c r="B4501" s="2" t="s">
        <v>1196</v>
      </c>
      <c r="C4501" s="2"/>
      <c r="D4501" s="2"/>
      <c r="E4501" s="2"/>
      <c r="F4501" s="2"/>
      <c r="G4501" s="2"/>
      <c r="H4501" s="2"/>
      <c r="I4501" s="2" t="s">
        <v>888</v>
      </c>
      <c r="J4501" s="2">
        <v>7.9</v>
      </c>
    </row>
    <row r="4502">
      <c r="A4502" s="2" t="s">
        <v>585</v>
      </c>
      <c r="B4502" s="2" t="s">
        <v>1196</v>
      </c>
      <c r="C4502" s="2"/>
      <c r="D4502" s="2"/>
      <c r="E4502" s="2"/>
      <c r="F4502" s="2"/>
      <c r="G4502" s="2"/>
      <c r="H4502" s="2"/>
      <c r="I4502" s="2" t="s">
        <v>888</v>
      </c>
      <c r="J4502" s="2">
        <v>6.0</v>
      </c>
    </row>
    <row r="4503">
      <c r="A4503" s="2" t="s">
        <v>585</v>
      </c>
      <c r="B4503" s="2" t="s">
        <v>4153</v>
      </c>
      <c r="C4503" s="2"/>
      <c r="D4503" s="2"/>
      <c r="E4503" s="2"/>
      <c r="F4503" s="2"/>
      <c r="G4503" s="2"/>
      <c r="H4503" s="2"/>
      <c r="I4503" s="2" t="s">
        <v>2233</v>
      </c>
      <c r="J4503" s="2">
        <v>6.1</v>
      </c>
    </row>
    <row r="4504">
      <c r="A4504" s="2" t="s">
        <v>25</v>
      </c>
      <c r="B4504" s="2"/>
      <c r="C4504" s="2"/>
      <c r="D4504" s="2"/>
      <c r="E4504" s="2"/>
      <c r="F4504" s="2"/>
      <c r="G4504" s="2"/>
      <c r="H4504" s="2"/>
      <c r="I4504" s="2" t="s">
        <v>25</v>
      </c>
      <c r="J4504" s="2">
        <v>7.4</v>
      </c>
    </row>
    <row r="4505">
      <c r="A4505" s="2" t="s">
        <v>585</v>
      </c>
      <c r="B4505" s="2" t="s">
        <v>25</v>
      </c>
      <c r="C4505" s="2"/>
      <c r="D4505" s="2"/>
      <c r="E4505" s="2"/>
      <c r="F4505" s="2"/>
      <c r="G4505" s="2"/>
      <c r="H4505" s="2"/>
      <c r="I4505" s="2" t="s">
        <v>6092</v>
      </c>
      <c r="J4505" s="2">
        <v>6.2</v>
      </c>
    </row>
    <row r="4506">
      <c r="A4506" s="2" t="s">
        <v>1196</v>
      </c>
      <c r="B4506" s="2"/>
      <c r="C4506" s="2"/>
      <c r="D4506" s="2"/>
      <c r="E4506" s="2"/>
      <c r="F4506" s="2"/>
      <c r="G4506" s="2"/>
      <c r="H4506" s="2"/>
      <c r="I4506" s="2" t="s">
        <v>1196</v>
      </c>
      <c r="J4506" s="2">
        <v>5.6</v>
      </c>
    </row>
    <row r="4507">
      <c r="A4507" s="2" t="s">
        <v>585</v>
      </c>
      <c r="B4507" s="2" t="s">
        <v>1196</v>
      </c>
      <c r="C4507" s="2"/>
      <c r="D4507" s="2"/>
      <c r="E4507" s="2"/>
      <c r="F4507" s="2"/>
      <c r="G4507" s="2"/>
      <c r="H4507" s="2"/>
      <c r="I4507" s="2" t="s">
        <v>888</v>
      </c>
      <c r="J4507" s="2">
        <v>7.2</v>
      </c>
    </row>
    <row r="4508">
      <c r="A4508" s="2" t="s">
        <v>330</v>
      </c>
      <c r="B4508" s="2" t="s">
        <v>585</v>
      </c>
      <c r="C4508" s="2" t="s">
        <v>1196</v>
      </c>
      <c r="D4508" s="2"/>
      <c r="E4508" s="2"/>
      <c r="F4508" s="2"/>
      <c r="G4508" s="2"/>
      <c r="H4508" s="2"/>
      <c r="I4508" s="2" t="s">
        <v>1871</v>
      </c>
      <c r="J4508" s="2">
        <v>6.1</v>
      </c>
    </row>
    <row r="4509">
      <c r="A4509" s="2" t="s">
        <v>585</v>
      </c>
      <c r="B4509" s="2"/>
      <c r="C4509" s="2"/>
      <c r="D4509" s="2"/>
      <c r="E4509" s="2"/>
      <c r="F4509" s="2"/>
      <c r="G4509" s="2"/>
      <c r="H4509" s="2"/>
      <c r="I4509" s="2" t="s">
        <v>585</v>
      </c>
      <c r="J4509" s="2">
        <v>3.8</v>
      </c>
    </row>
    <row r="4510">
      <c r="A4510" s="2" t="s">
        <v>464</v>
      </c>
      <c r="B4510" s="2" t="s">
        <v>330</v>
      </c>
      <c r="C4510" s="2" t="s">
        <v>6837</v>
      </c>
      <c r="D4510" s="2" t="s">
        <v>8363</v>
      </c>
      <c r="E4510" s="2"/>
      <c r="F4510" s="2"/>
      <c r="G4510" s="2"/>
      <c r="H4510" s="2"/>
      <c r="I4510" s="2" t="s">
        <v>7416</v>
      </c>
      <c r="J4510" s="2">
        <v>7.1</v>
      </c>
    </row>
    <row r="4511">
      <c r="A4511" s="2" t="s">
        <v>3593</v>
      </c>
      <c r="B4511" s="2"/>
      <c r="C4511" s="2"/>
      <c r="D4511" s="2"/>
      <c r="E4511" s="2"/>
      <c r="F4511" s="2"/>
      <c r="G4511" s="2"/>
      <c r="H4511" s="2"/>
      <c r="I4511" s="2" t="s">
        <v>3593</v>
      </c>
      <c r="J4511" s="2">
        <v>4.5</v>
      </c>
    </row>
    <row r="4512">
      <c r="A4512" s="2" t="s">
        <v>464</v>
      </c>
      <c r="B4512" s="2" t="s">
        <v>2228</v>
      </c>
      <c r="C4512" s="2" t="s">
        <v>8362</v>
      </c>
      <c r="D4512" s="2" t="s">
        <v>3593</v>
      </c>
      <c r="E4512" s="2"/>
      <c r="F4512" s="2"/>
      <c r="G4512" s="2"/>
      <c r="H4512" s="2"/>
      <c r="I4512" s="2" t="s">
        <v>7421</v>
      </c>
      <c r="J4512" s="2">
        <v>3.8</v>
      </c>
    </row>
    <row r="4513">
      <c r="A4513" s="2" t="s">
        <v>330</v>
      </c>
      <c r="B4513" s="2" t="s">
        <v>585</v>
      </c>
      <c r="C4513" s="2" t="s">
        <v>8364</v>
      </c>
      <c r="D4513" s="2"/>
      <c r="E4513" s="2"/>
      <c r="F4513" s="2"/>
      <c r="G4513" s="2"/>
      <c r="H4513" s="2"/>
      <c r="I4513" s="2" t="s">
        <v>7423</v>
      </c>
      <c r="J4513" s="2">
        <v>6.2</v>
      </c>
    </row>
    <row r="4514">
      <c r="A4514" s="2" t="s">
        <v>464</v>
      </c>
      <c r="B4514" s="2" t="s">
        <v>585</v>
      </c>
      <c r="C4514" s="2"/>
      <c r="D4514" s="2"/>
      <c r="E4514" s="2"/>
      <c r="F4514" s="2"/>
      <c r="G4514" s="2"/>
      <c r="H4514" s="2"/>
      <c r="I4514" s="2" t="s">
        <v>756</v>
      </c>
      <c r="J4514" s="2">
        <v>6.6</v>
      </c>
    </row>
    <row r="4515">
      <c r="A4515" s="2" t="s">
        <v>2228</v>
      </c>
      <c r="B4515" s="2"/>
      <c r="C4515" s="2"/>
      <c r="D4515" s="2"/>
      <c r="E4515" s="2"/>
      <c r="F4515" s="2"/>
      <c r="G4515" s="2"/>
      <c r="H4515" s="2"/>
      <c r="I4515" s="2" t="s">
        <v>2228</v>
      </c>
      <c r="J4515" s="2">
        <v>4.6</v>
      </c>
    </row>
    <row r="4516">
      <c r="A4516" s="2" t="s">
        <v>2228</v>
      </c>
      <c r="B4516" s="2"/>
      <c r="C4516" s="2"/>
      <c r="D4516" s="2"/>
      <c r="E4516" s="2"/>
      <c r="F4516" s="2"/>
      <c r="G4516" s="2"/>
      <c r="H4516" s="2"/>
      <c r="I4516" s="2" t="s">
        <v>2228</v>
      </c>
      <c r="J4516" s="2">
        <v>4.2</v>
      </c>
    </row>
    <row r="4517">
      <c r="A4517" s="2" t="s">
        <v>585</v>
      </c>
      <c r="B4517" s="2"/>
      <c r="C4517" s="2"/>
      <c r="D4517" s="2"/>
      <c r="E4517" s="2"/>
      <c r="F4517" s="2"/>
      <c r="G4517" s="2"/>
      <c r="H4517" s="2"/>
      <c r="I4517" s="2" t="s">
        <v>585</v>
      </c>
      <c r="J4517" s="2">
        <v>6.8</v>
      </c>
    </row>
    <row r="4518">
      <c r="A4518" s="2" t="s">
        <v>8361</v>
      </c>
      <c r="B4518" s="2" t="s">
        <v>1196</v>
      </c>
      <c r="C4518" s="2" t="s">
        <v>3593</v>
      </c>
      <c r="D4518" s="2"/>
      <c r="E4518" s="2"/>
      <c r="F4518" s="2"/>
      <c r="G4518" s="2"/>
      <c r="H4518" s="2"/>
      <c r="I4518" s="2" t="s">
        <v>751</v>
      </c>
      <c r="J4518" s="2">
        <v>7.7</v>
      </c>
    </row>
    <row r="4519">
      <c r="A4519" s="2" t="s">
        <v>1196</v>
      </c>
      <c r="B4519" s="2" t="s">
        <v>2228</v>
      </c>
      <c r="C4519" s="2" t="s">
        <v>3593</v>
      </c>
      <c r="D4519" s="2"/>
      <c r="E4519" s="2"/>
      <c r="F4519" s="2"/>
      <c r="G4519" s="2"/>
      <c r="H4519" s="2"/>
      <c r="I4519" s="2" t="s">
        <v>1535</v>
      </c>
      <c r="J4519" s="2">
        <v>7.1</v>
      </c>
    </row>
    <row r="4520">
      <c r="A4520" s="2" t="s">
        <v>464</v>
      </c>
      <c r="B4520" s="2" t="s">
        <v>1196</v>
      </c>
      <c r="C4520" s="2" t="s">
        <v>2228</v>
      </c>
      <c r="D4520" s="2" t="s">
        <v>3593</v>
      </c>
      <c r="E4520" s="2"/>
      <c r="F4520" s="2"/>
      <c r="G4520" s="2"/>
      <c r="H4520" s="2"/>
      <c r="I4520" s="2" t="s">
        <v>6883</v>
      </c>
      <c r="J4520" s="2">
        <v>5.9</v>
      </c>
    </row>
    <row r="4521">
      <c r="A4521" s="2" t="s">
        <v>25</v>
      </c>
      <c r="B4521" s="2" t="s">
        <v>1196</v>
      </c>
      <c r="C4521" s="2"/>
      <c r="D4521" s="2"/>
      <c r="E4521" s="2"/>
      <c r="F4521" s="2"/>
      <c r="G4521" s="2"/>
      <c r="H4521" s="2"/>
      <c r="I4521" s="2" t="s">
        <v>1012</v>
      </c>
      <c r="J4521" s="2">
        <v>4.7</v>
      </c>
    </row>
    <row r="4522">
      <c r="A4522" s="2" t="s">
        <v>585</v>
      </c>
      <c r="B4522" s="2" t="s">
        <v>2228</v>
      </c>
      <c r="C4522" s="2" t="s">
        <v>6035</v>
      </c>
      <c r="D4522" s="2"/>
      <c r="E4522" s="2"/>
      <c r="F4522" s="2"/>
      <c r="G4522" s="2"/>
      <c r="H4522" s="2"/>
      <c r="I4522" s="2" t="s">
        <v>7440</v>
      </c>
      <c r="J4522" s="2">
        <v>7.0</v>
      </c>
    </row>
    <row r="4523">
      <c r="A4523" s="2" t="s">
        <v>1196</v>
      </c>
      <c r="B4523" s="2"/>
      <c r="C4523" s="2"/>
      <c r="D4523" s="2"/>
      <c r="E4523" s="2"/>
      <c r="F4523" s="2"/>
      <c r="G4523" s="2"/>
      <c r="H4523" s="2"/>
      <c r="I4523" s="2" t="s">
        <v>1196</v>
      </c>
      <c r="J4523" s="2">
        <v>6.9</v>
      </c>
    </row>
    <row r="4524">
      <c r="A4524" s="2" t="s">
        <v>4259</v>
      </c>
      <c r="B4524" s="2" t="s">
        <v>3593</v>
      </c>
      <c r="C4524" s="2"/>
      <c r="D4524" s="2"/>
      <c r="E4524" s="2"/>
      <c r="F4524" s="2"/>
      <c r="G4524" s="2"/>
      <c r="H4524" s="2"/>
      <c r="I4524" s="2" t="s">
        <v>1036</v>
      </c>
      <c r="J4524" s="2">
        <v>6.1</v>
      </c>
    </row>
    <row r="4525">
      <c r="A4525" s="2" t="s">
        <v>464</v>
      </c>
      <c r="B4525" s="2" t="s">
        <v>8361</v>
      </c>
      <c r="C4525" s="2" t="s">
        <v>3593</v>
      </c>
      <c r="D4525" s="2"/>
      <c r="E4525" s="2"/>
      <c r="F4525" s="2"/>
      <c r="G4525" s="2"/>
      <c r="H4525" s="2"/>
      <c r="I4525" s="2" t="s">
        <v>116</v>
      </c>
      <c r="J4525" s="2">
        <v>7.6</v>
      </c>
    </row>
    <row r="4526">
      <c r="A4526" s="2" t="s">
        <v>464</v>
      </c>
      <c r="B4526" s="2" t="s">
        <v>2228</v>
      </c>
      <c r="C4526" s="2" t="s">
        <v>4259</v>
      </c>
      <c r="D4526" s="2"/>
      <c r="E4526" s="2"/>
      <c r="F4526" s="2"/>
      <c r="G4526" s="2"/>
      <c r="H4526" s="2"/>
      <c r="I4526" s="2" t="s">
        <v>1459</v>
      </c>
      <c r="J4526" s="2">
        <v>3.0</v>
      </c>
    </row>
    <row r="4527">
      <c r="A4527" s="2" t="s">
        <v>2228</v>
      </c>
      <c r="B4527" s="2"/>
      <c r="C4527" s="2"/>
      <c r="D4527" s="2"/>
      <c r="E4527" s="2"/>
      <c r="F4527" s="2"/>
      <c r="G4527" s="2"/>
      <c r="H4527" s="2"/>
      <c r="I4527" s="2" t="s">
        <v>2228</v>
      </c>
      <c r="J4527" s="2">
        <v>2.6</v>
      </c>
    </row>
    <row r="4528">
      <c r="A4528" s="2" t="s">
        <v>1196</v>
      </c>
      <c r="B4528" s="2" t="s">
        <v>6837</v>
      </c>
      <c r="C4528" s="2" t="s">
        <v>8363</v>
      </c>
      <c r="D4528" s="2"/>
      <c r="E4528" s="2"/>
      <c r="F4528" s="2"/>
      <c r="G4528" s="2"/>
      <c r="H4528" s="2"/>
      <c r="I4528" s="2" t="s">
        <v>1950</v>
      </c>
      <c r="J4528" s="2">
        <v>8.6</v>
      </c>
    </row>
    <row r="4529">
      <c r="A4529" s="2" t="s">
        <v>1196</v>
      </c>
      <c r="B4529" s="2" t="s">
        <v>2228</v>
      </c>
      <c r="C4529" s="2" t="s">
        <v>8362</v>
      </c>
      <c r="D4529" s="2" t="s">
        <v>3593</v>
      </c>
      <c r="E4529" s="2"/>
      <c r="F4529" s="2"/>
      <c r="G4529" s="2"/>
      <c r="H4529" s="2"/>
      <c r="I4529" s="2" t="s">
        <v>2139</v>
      </c>
      <c r="J4529" s="2">
        <v>6.1</v>
      </c>
    </row>
    <row r="4530">
      <c r="A4530" s="2" t="s">
        <v>585</v>
      </c>
      <c r="B4530" s="2" t="s">
        <v>1196</v>
      </c>
      <c r="C4530" s="2"/>
      <c r="D4530" s="2"/>
      <c r="E4530" s="2"/>
      <c r="F4530" s="2"/>
      <c r="G4530" s="2"/>
      <c r="H4530" s="2"/>
      <c r="I4530" s="2" t="s">
        <v>888</v>
      </c>
      <c r="J4530" s="2">
        <v>7.5</v>
      </c>
    </row>
    <row r="4531">
      <c r="A4531" s="2" t="s">
        <v>1196</v>
      </c>
      <c r="B4531" s="2" t="s">
        <v>4259</v>
      </c>
      <c r="C4531" s="2"/>
      <c r="D4531" s="2"/>
      <c r="E4531" s="2"/>
      <c r="F4531" s="2"/>
      <c r="G4531" s="2"/>
      <c r="H4531" s="2"/>
      <c r="I4531" s="2" t="s">
        <v>650</v>
      </c>
      <c r="J4531" s="2">
        <v>6.7</v>
      </c>
    </row>
    <row r="4532">
      <c r="A4532" s="2" t="s">
        <v>1196</v>
      </c>
      <c r="B4532" s="2" t="s">
        <v>8364</v>
      </c>
      <c r="C4532" s="2"/>
      <c r="D4532" s="2"/>
      <c r="E4532" s="2"/>
      <c r="F4532" s="2"/>
      <c r="G4532" s="2"/>
      <c r="H4532" s="2"/>
      <c r="I4532" s="2" t="s">
        <v>1327</v>
      </c>
      <c r="J4532" s="2">
        <v>8.1</v>
      </c>
    </row>
    <row r="4533">
      <c r="A4533" s="2" t="s">
        <v>1196</v>
      </c>
      <c r="B4533" s="2"/>
      <c r="C4533" s="2"/>
      <c r="D4533" s="2"/>
      <c r="E4533" s="2"/>
      <c r="F4533" s="2"/>
      <c r="G4533" s="2"/>
      <c r="H4533" s="2"/>
      <c r="I4533" s="2" t="s">
        <v>1196</v>
      </c>
      <c r="J4533" s="2">
        <v>4.9</v>
      </c>
    </row>
    <row r="4534">
      <c r="A4534" s="2" t="s">
        <v>443</v>
      </c>
      <c r="B4534" s="2" t="s">
        <v>2228</v>
      </c>
      <c r="C4534" s="2"/>
      <c r="D4534" s="2"/>
      <c r="E4534" s="2"/>
      <c r="F4534" s="2"/>
      <c r="G4534" s="2"/>
      <c r="H4534" s="2"/>
      <c r="I4534" s="2" t="s">
        <v>2563</v>
      </c>
      <c r="J4534" s="2">
        <v>6.8</v>
      </c>
    </row>
    <row r="4535">
      <c r="A4535" s="2" t="s">
        <v>330</v>
      </c>
      <c r="B4535" s="2" t="s">
        <v>585</v>
      </c>
      <c r="C4535" s="2" t="s">
        <v>7872</v>
      </c>
      <c r="D4535" s="2"/>
      <c r="E4535" s="2"/>
      <c r="F4535" s="2"/>
      <c r="G4535" s="2"/>
      <c r="H4535" s="2"/>
      <c r="I4535" s="2" t="s">
        <v>7464</v>
      </c>
      <c r="J4535" s="2">
        <v>6.8</v>
      </c>
    </row>
    <row r="4536">
      <c r="A4536" s="2" t="s">
        <v>2228</v>
      </c>
      <c r="B4536" s="2" t="s">
        <v>8362</v>
      </c>
      <c r="C4536" s="2" t="s">
        <v>3593</v>
      </c>
      <c r="D4536" s="2"/>
      <c r="E4536" s="2"/>
      <c r="F4536" s="2"/>
      <c r="G4536" s="2"/>
      <c r="H4536" s="2"/>
      <c r="I4536" s="2" t="s">
        <v>1059</v>
      </c>
      <c r="J4536" s="2">
        <v>5.7</v>
      </c>
    </row>
    <row r="4537">
      <c r="A4537" s="2" t="s">
        <v>8361</v>
      </c>
      <c r="B4537" s="2" t="s">
        <v>1196</v>
      </c>
      <c r="C4537" s="2"/>
      <c r="D4537" s="2"/>
      <c r="E4537" s="2"/>
      <c r="F4537" s="2"/>
      <c r="G4537" s="2"/>
      <c r="H4537" s="2"/>
      <c r="I4537" s="2" t="s">
        <v>683</v>
      </c>
      <c r="J4537" s="2">
        <v>8.3</v>
      </c>
    </row>
    <row r="4538">
      <c r="A4538" s="2" t="s">
        <v>2228</v>
      </c>
      <c r="B4538" s="2"/>
      <c r="C4538" s="2"/>
      <c r="D4538" s="2"/>
      <c r="E4538" s="2"/>
      <c r="F4538" s="2"/>
      <c r="G4538" s="2"/>
      <c r="H4538" s="2"/>
      <c r="I4538" s="2" t="s">
        <v>2228</v>
      </c>
      <c r="J4538" s="2">
        <v>6.6</v>
      </c>
    </row>
    <row r="4539">
      <c r="A4539" s="2" t="s">
        <v>464</v>
      </c>
      <c r="B4539" s="2" t="s">
        <v>330</v>
      </c>
      <c r="C4539" s="2" t="s">
        <v>3593</v>
      </c>
      <c r="D4539" s="2"/>
      <c r="E4539" s="2"/>
      <c r="F4539" s="2"/>
      <c r="G4539" s="2"/>
      <c r="H4539" s="2"/>
      <c r="I4539" s="2" t="s">
        <v>18</v>
      </c>
      <c r="J4539" s="2">
        <v>7.3</v>
      </c>
    </row>
    <row r="4540">
      <c r="A4540" s="2" t="s">
        <v>2228</v>
      </c>
      <c r="B4540" s="2" t="s">
        <v>8362</v>
      </c>
      <c r="C4540" s="2" t="s">
        <v>4259</v>
      </c>
      <c r="D4540" s="2" t="s">
        <v>3593</v>
      </c>
      <c r="E4540" s="2"/>
      <c r="F4540" s="2"/>
      <c r="G4540" s="2"/>
      <c r="H4540" s="2"/>
      <c r="I4540" s="2" t="s">
        <v>1494</v>
      </c>
      <c r="J4540" s="2">
        <v>5.0</v>
      </c>
    </row>
    <row r="4541">
      <c r="A4541" s="2" t="s">
        <v>443</v>
      </c>
      <c r="B4541" s="2" t="s">
        <v>2228</v>
      </c>
      <c r="C4541" s="2"/>
      <c r="D4541" s="2"/>
      <c r="E4541" s="2"/>
      <c r="F4541" s="2"/>
      <c r="G4541" s="2"/>
      <c r="H4541" s="2"/>
      <c r="I4541" s="2" t="s">
        <v>2563</v>
      </c>
      <c r="J4541" s="2">
        <v>7.0</v>
      </c>
    </row>
    <row r="4542">
      <c r="A4542" s="2" t="s">
        <v>1196</v>
      </c>
      <c r="B4542" s="2"/>
      <c r="C4542" s="2"/>
      <c r="D4542" s="2"/>
      <c r="E4542" s="2"/>
      <c r="F4542" s="2"/>
      <c r="G4542" s="2"/>
      <c r="H4542" s="2"/>
      <c r="I4542" s="2" t="s">
        <v>1196</v>
      </c>
      <c r="J4542" s="2">
        <v>3.4</v>
      </c>
    </row>
    <row r="4543">
      <c r="A4543" s="2" t="s">
        <v>1196</v>
      </c>
      <c r="B4543" s="2" t="s">
        <v>2228</v>
      </c>
      <c r="C4543" s="2" t="s">
        <v>8362</v>
      </c>
      <c r="D4543" s="2" t="s">
        <v>3593</v>
      </c>
      <c r="E4543" s="2"/>
      <c r="F4543" s="2"/>
      <c r="G4543" s="2"/>
      <c r="H4543" s="2"/>
      <c r="I4543" s="2" t="s">
        <v>2139</v>
      </c>
      <c r="J4543" s="2">
        <v>5.9</v>
      </c>
    </row>
    <row r="4544">
      <c r="A4544" s="2" t="s">
        <v>464</v>
      </c>
      <c r="B4544" s="2" t="s">
        <v>330</v>
      </c>
      <c r="C4544" s="2" t="s">
        <v>1196</v>
      </c>
      <c r="D4544" s="2" t="s">
        <v>4259</v>
      </c>
      <c r="E4544" s="2" t="s">
        <v>3593</v>
      </c>
      <c r="F4544" s="2"/>
      <c r="G4544" s="2"/>
      <c r="H4544" s="2"/>
      <c r="I4544" s="2" t="s">
        <v>1975</v>
      </c>
      <c r="J4544" s="2">
        <v>6.0</v>
      </c>
    </row>
    <row r="4545">
      <c r="A4545" s="2" t="s">
        <v>1196</v>
      </c>
      <c r="B4545" s="2" t="s">
        <v>6837</v>
      </c>
      <c r="C4545" s="2"/>
      <c r="D4545" s="2"/>
      <c r="E4545" s="2"/>
      <c r="F4545" s="2"/>
      <c r="G4545" s="2"/>
      <c r="H4545" s="2"/>
      <c r="I4545" s="2" t="s">
        <v>76</v>
      </c>
      <c r="J4545" s="2">
        <v>7.4</v>
      </c>
    </row>
    <row r="4546">
      <c r="A4546" s="2" t="s">
        <v>330</v>
      </c>
      <c r="B4546" s="2" t="s">
        <v>585</v>
      </c>
      <c r="C4546" s="2" t="s">
        <v>1196</v>
      </c>
      <c r="D4546" s="2"/>
      <c r="E4546" s="2"/>
      <c r="F4546" s="2"/>
      <c r="G4546" s="2"/>
      <c r="H4546" s="2"/>
      <c r="I4546" s="2" t="s">
        <v>1871</v>
      </c>
      <c r="J4546" s="2">
        <v>7.4</v>
      </c>
    </row>
    <row r="4547">
      <c r="A4547" s="2" t="s">
        <v>2228</v>
      </c>
      <c r="B4547" s="2"/>
      <c r="C4547" s="2"/>
      <c r="D4547" s="2"/>
      <c r="E4547" s="2"/>
      <c r="F4547" s="2"/>
      <c r="G4547" s="2"/>
      <c r="H4547" s="2"/>
      <c r="I4547" s="2" t="s">
        <v>2228</v>
      </c>
      <c r="J4547" s="2">
        <v>4.2</v>
      </c>
    </row>
    <row r="4548">
      <c r="A4548" s="2" t="s">
        <v>585</v>
      </c>
      <c r="B4548" s="2" t="s">
        <v>1196</v>
      </c>
      <c r="C4548" s="2" t="s">
        <v>4153</v>
      </c>
      <c r="D4548" s="2"/>
      <c r="E4548" s="2"/>
      <c r="F4548" s="2"/>
      <c r="G4548" s="2"/>
      <c r="H4548" s="2"/>
      <c r="I4548" s="2" t="s">
        <v>1919</v>
      </c>
      <c r="J4548" s="2">
        <v>6.2</v>
      </c>
    </row>
    <row r="4549">
      <c r="A4549" s="2" t="s">
        <v>1196</v>
      </c>
      <c r="B4549" s="2" t="s">
        <v>6837</v>
      </c>
      <c r="C4549" s="2" t="s">
        <v>5212</v>
      </c>
      <c r="D4549" s="2"/>
      <c r="E4549" s="2"/>
      <c r="F4549" s="2"/>
      <c r="G4549" s="2"/>
      <c r="H4549" s="2"/>
      <c r="I4549" s="2" t="s">
        <v>1411</v>
      </c>
      <c r="J4549" s="2">
        <v>6.2</v>
      </c>
    </row>
    <row r="4550">
      <c r="A4550" s="2" t="s">
        <v>25</v>
      </c>
      <c r="B4550" s="2"/>
      <c r="C4550" s="2"/>
      <c r="D4550" s="2"/>
      <c r="E4550" s="2"/>
      <c r="F4550" s="2"/>
      <c r="G4550" s="2"/>
      <c r="H4550" s="2"/>
      <c r="I4550" s="2" t="s">
        <v>25</v>
      </c>
      <c r="J4550" s="2">
        <v>7.5</v>
      </c>
    </row>
    <row r="4551">
      <c r="A4551" s="2" t="s">
        <v>464</v>
      </c>
      <c r="B4551" s="2" t="s">
        <v>1196</v>
      </c>
      <c r="C4551" s="2" t="s">
        <v>6837</v>
      </c>
      <c r="D4551" s="2" t="s">
        <v>8363</v>
      </c>
      <c r="E4551" s="2"/>
      <c r="F4551" s="2"/>
      <c r="G4551" s="2"/>
      <c r="H4551" s="2"/>
      <c r="I4551" s="2" t="s">
        <v>7490</v>
      </c>
      <c r="J4551" s="2">
        <v>7.2</v>
      </c>
    </row>
    <row r="4552">
      <c r="A4552" s="2" t="s">
        <v>4624</v>
      </c>
      <c r="B4552" s="2" t="s">
        <v>25</v>
      </c>
      <c r="C4552" s="2" t="s">
        <v>4153</v>
      </c>
      <c r="D4552" s="2"/>
      <c r="E4552" s="2"/>
      <c r="F4552" s="2"/>
      <c r="G4552" s="2"/>
      <c r="H4552" s="2"/>
      <c r="I4552" s="2" t="s">
        <v>7492</v>
      </c>
      <c r="J4552" s="2">
        <v>7.2</v>
      </c>
    </row>
    <row r="4553">
      <c r="A4553" s="2" t="s">
        <v>330</v>
      </c>
      <c r="B4553" s="2" t="s">
        <v>2228</v>
      </c>
      <c r="C4553" s="2"/>
      <c r="D4553" s="2"/>
      <c r="E4553" s="2"/>
      <c r="F4553" s="2"/>
      <c r="G4553" s="2"/>
      <c r="H4553" s="2"/>
      <c r="I4553" s="2" t="s">
        <v>6149</v>
      </c>
      <c r="J4553" s="2">
        <v>5.4</v>
      </c>
    </row>
    <row r="4554">
      <c r="A4554" s="2" t="s">
        <v>1196</v>
      </c>
      <c r="B4554" s="2" t="s">
        <v>6284</v>
      </c>
      <c r="C4554" s="2" t="s">
        <v>6837</v>
      </c>
      <c r="D4554" s="2"/>
      <c r="E4554" s="2"/>
      <c r="F4554" s="2"/>
      <c r="G4554" s="2"/>
      <c r="H4554" s="2"/>
      <c r="I4554" s="2" t="s">
        <v>4405</v>
      </c>
      <c r="J4554" s="2">
        <v>7.0</v>
      </c>
    </row>
    <row r="4555">
      <c r="A4555" s="2" t="s">
        <v>4624</v>
      </c>
      <c r="B4555" s="2" t="s">
        <v>585</v>
      </c>
      <c r="C4555" s="2" t="s">
        <v>1196</v>
      </c>
      <c r="D4555" s="2" t="s">
        <v>6837</v>
      </c>
      <c r="E4555" s="2"/>
      <c r="F4555" s="2"/>
      <c r="G4555" s="2"/>
      <c r="H4555" s="2"/>
      <c r="I4555" s="2" t="s">
        <v>1748</v>
      </c>
      <c r="J4555" s="2">
        <v>7.2</v>
      </c>
    </row>
    <row r="4556">
      <c r="A4556" s="2" t="s">
        <v>25</v>
      </c>
      <c r="B4556" s="2"/>
      <c r="C4556" s="2"/>
      <c r="D4556" s="2"/>
      <c r="E4556" s="2"/>
      <c r="F4556" s="2"/>
      <c r="G4556" s="2"/>
      <c r="H4556" s="2"/>
      <c r="I4556" s="2" t="s">
        <v>25</v>
      </c>
      <c r="J4556" s="2">
        <v>7.9</v>
      </c>
    </row>
    <row r="4557">
      <c r="A4557" s="2" t="s">
        <v>1196</v>
      </c>
      <c r="B4557" s="2"/>
      <c r="C4557" s="2"/>
      <c r="D4557" s="2"/>
      <c r="E4557" s="2"/>
      <c r="F4557" s="2"/>
      <c r="G4557" s="2"/>
      <c r="H4557" s="2"/>
      <c r="I4557" s="2" t="s">
        <v>1196</v>
      </c>
      <c r="J4557" s="2">
        <v>6.8</v>
      </c>
    </row>
    <row r="4558">
      <c r="A4558" s="2" t="s">
        <v>585</v>
      </c>
      <c r="B4558" s="2" t="s">
        <v>1196</v>
      </c>
      <c r="C4558" s="2" t="s">
        <v>6837</v>
      </c>
      <c r="D4558" s="2"/>
      <c r="E4558" s="2"/>
      <c r="F4558" s="2"/>
      <c r="G4558" s="2"/>
      <c r="H4558" s="2"/>
      <c r="I4558" s="2" t="s">
        <v>495</v>
      </c>
      <c r="J4558" s="2">
        <v>6.7</v>
      </c>
    </row>
    <row r="4559">
      <c r="A4559" s="2" t="s">
        <v>585</v>
      </c>
      <c r="B4559" s="2" t="s">
        <v>1196</v>
      </c>
      <c r="C4559" s="2" t="s">
        <v>6837</v>
      </c>
      <c r="D4559" s="2"/>
      <c r="E4559" s="2"/>
      <c r="F4559" s="2"/>
      <c r="G4559" s="2"/>
      <c r="H4559" s="2"/>
      <c r="I4559" s="2" t="s">
        <v>495</v>
      </c>
      <c r="J4559" s="2">
        <v>7.5</v>
      </c>
    </row>
    <row r="4560">
      <c r="A4560" s="2" t="s">
        <v>585</v>
      </c>
      <c r="B4560" s="2" t="s">
        <v>1196</v>
      </c>
      <c r="C4560" s="2"/>
      <c r="D4560" s="2"/>
      <c r="E4560" s="2"/>
      <c r="F4560" s="2"/>
      <c r="G4560" s="2"/>
      <c r="H4560" s="2"/>
      <c r="I4560" s="2" t="s">
        <v>888</v>
      </c>
      <c r="J4560" s="2">
        <v>6.8</v>
      </c>
    </row>
    <row r="4561">
      <c r="A4561" s="2" t="s">
        <v>1196</v>
      </c>
      <c r="B4561" s="2" t="s">
        <v>8362</v>
      </c>
      <c r="C4561" s="2" t="s">
        <v>3593</v>
      </c>
      <c r="D4561" s="2"/>
      <c r="E4561" s="2"/>
      <c r="F4561" s="2"/>
      <c r="G4561" s="2"/>
      <c r="H4561" s="2"/>
      <c r="I4561" s="2" t="s">
        <v>679</v>
      </c>
      <c r="J4561" s="2">
        <v>6.9</v>
      </c>
    </row>
    <row r="4562">
      <c r="A4562" s="2" t="s">
        <v>585</v>
      </c>
      <c r="B4562" s="2" t="s">
        <v>1196</v>
      </c>
      <c r="C4562" s="2"/>
      <c r="D4562" s="2"/>
      <c r="E4562" s="2"/>
      <c r="F4562" s="2"/>
      <c r="G4562" s="2"/>
      <c r="H4562" s="2"/>
      <c r="I4562" s="2" t="s">
        <v>888</v>
      </c>
      <c r="J4562" s="2">
        <v>6.8</v>
      </c>
    </row>
    <row r="4563">
      <c r="A4563" s="2" t="s">
        <v>8361</v>
      </c>
      <c r="B4563" s="2" t="s">
        <v>1196</v>
      </c>
      <c r="C4563" s="2"/>
      <c r="D4563" s="2"/>
      <c r="E4563" s="2"/>
      <c r="F4563" s="2"/>
      <c r="G4563" s="2"/>
      <c r="H4563" s="2"/>
      <c r="I4563" s="2" t="s">
        <v>683</v>
      </c>
      <c r="J4563" s="2">
        <v>7.2</v>
      </c>
    </row>
    <row r="4564">
      <c r="A4564" s="2" t="s">
        <v>25</v>
      </c>
      <c r="B4564" s="2" t="s">
        <v>4153</v>
      </c>
      <c r="C4564" s="2"/>
      <c r="D4564" s="2"/>
      <c r="E4564" s="2"/>
      <c r="F4564" s="2"/>
      <c r="G4564" s="2"/>
      <c r="H4564" s="2"/>
      <c r="I4564" s="2" t="s">
        <v>1420</v>
      </c>
      <c r="J4564" s="2">
        <v>7.4</v>
      </c>
    </row>
    <row r="4565">
      <c r="A4565" s="2" t="s">
        <v>585</v>
      </c>
      <c r="B4565" s="2" t="s">
        <v>1196</v>
      </c>
      <c r="C4565" s="2"/>
      <c r="D4565" s="2"/>
      <c r="E4565" s="2"/>
      <c r="F4565" s="2"/>
      <c r="G4565" s="2"/>
      <c r="H4565" s="2"/>
      <c r="I4565" s="2" t="s">
        <v>888</v>
      </c>
      <c r="J4565" s="2">
        <v>5.6</v>
      </c>
    </row>
    <row r="4566">
      <c r="A4566" s="2" t="s">
        <v>585</v>
      </c>
      <c r="B4566" s="2" t="s">
        <v>1196</v>
      </c>
      <c r="C4566" s="2" t="s">
        <v>6837</v>
      </c>
      <c r="D4566" s="2"/>
      <c r="E4566" s="2"/>
      <c r="F4566" s="2"/>
      <c r="G4566" s="2"/>
      <c r="H4566" s="2"/>
      <c r="I4566" s="2" t="s">
        <v>495</v>
      </c>
      <c r="J4566" s="2">
        <v>6.8</v>
      </c>
    </row>
    <row r="4567">
      <c r="A4567" s="2" t="s">
        <v>585</v>
      </c>
      <c r="B4567" s="2" t="s">
        <v>1196</v>
      </c>
      <c r="C4567" s="2" t="s">
        <v>4153</v>
      </c>
      <c r="D4567" s="2"/>
      <c r="E4567" s="2"/>
      <c r="F4567" s="2"/>
      <c r="G4567" s="2"/>
      <c r="H4567" s="2"/>
      <c r="I4567" s="2" t="s">
        <v>1919</v>
      </c>
      <c r="J4567" s="2">
        <v>7.2</v>
      </c>
    </row>
    <row r="4568">
      <c r="A4568" s="2" t="s">
        <v>25</v>
      </c>
      <c r="B4568" s="2"/>
      <c r="C4568" s="2"/>
      <c r="D4568" s="2"/>
      <c r="E4568" s="2"/>
      <c r="F4568" s="2"/>
      <c r="G4568" s="2"/>
      <c r="H4568" s="2"/>
      <c r="I4568" s="2" t="s">
        <v>25</v>
      </c>
      <c r="J4568" s="2">
        <v>7.7</v>
      </c>
    </row>
    <row r="4569">
      <c r="A4569" s="2" t="s">
        <v>585</v>
      </c>
      <c r="B4569" s="2" t="s">
        <v>1196</v>
      </c>
      <c r="C4569" s="2" t="s">
        <v>6837</v>
      </c>
      <c r="D4569" s="2" t="s">
        <v>8364</v>
      </c>
      <c r="E4569" s="2"/>
      <c r="F4569" s="2"/>
      <c r="G4569" s="2"/>
      <c r="H4569" s="2"/>
      <c r="I4569" s="2" t="s">
        <v>1568</v>
      </c>
      <c r="J4569" s="2">
        <v>7.0</v>
      </c>
    </row>
    <row r="4570">
      <c r="A4570" s="2" t="s">
        <v>585</v>
      </c>
      <c r="B4570" s="2" t="s">
        <v>443</v>
      </c>
      <c r="C4570" s="2" t="s">
        <v>8362</v>
      </c>
      <c r="D4570" s="2"/>
      <c r="E4570" s="2"/>
      <c r="F4570" s="2"/>
      <c r="G4570" s="2"/>
      <c r="H4570" s="2"/>
      <c r="I4570" s="2" t="s">
        <v>7519</v>
      </c>
      <c r="J4570" s="2">
        <v>7.2</v>
      </c>
    </row>
    <row r="4571">
      <c r="A4571" s="2" t="s">
        <v>330</v>
      </c>
      <c r="B4571" s="2" t="s">
        <v>585</v>
      </c>
      <c r="C4571" s="2" t="s">
        <v>6284</v>
      </c>
      <c r="D4571" s="2" t="s">
        <v>443</v>
      </c>
      <c r="E4571" s="2" t="s">
        <v>2228</v>
      </c>
      <c r="F4571" s="2"/>
      <c r="G4571" s="2"/>
      <c r="H4571" s="2"/>
      <c r="I4571" s="2" t="s">
        <v>1559</v>
      </c>
      <c r="J4571" s="2">
        <v>6.4</v>
      </c>
    </row>
    <row r="4572">
      <c r="A4572" s="2" t="s">
        <v>1196</v>
      </c>
      <c r="B4572" s="2"/>
      <c r="C4572" s="2"/>
      <c r="D4572" s="2"/>
      <c r="E4572" s="2"/>
      <c r="F4572" s="2"/>
      <c r="G4572" s="2"/>
      <c r="H4572" s="2"/>
      <c r="I4572" s="2" t="s">
        <v>1196</v>
      </c>
      <c r="J4572" s="2">
        <v>7.2</v>
      </c>
    </row>
    <row r="4573">
      <c r="A4573" s="2" t="s">
        <v>8361</v>
      </c>
      <c r="B4573" s="2" t="s">
        <v>1196</v>
      </c>
      <c r="C4573" s="2" t="s">
        <v>8362</v>
      </c>
      <c r="D4573" s="2"/>
      <c r="E4573" s="2"/>
      <c r="F4573" s="2"/>
      <c r="G4573" s="2"/>
      <c r="H4573" s="2"/>
      <c r="I4573" s="2" t="s">
        <v>1077</v>
      </c>
      <c r="J4573" s="2">
        <v>7.2</v>
      </c>
    </row>
    <row r="4574">
      <c r="A4574" s="2" t="s">
        <v>1196</v>
      </c>
      <c r="B4574" s="2" t="s">
        <v>6837</v>
      </c>
      <c r="C4574" s="2"/>
      <c r="D4574" s="2"/>
      <c r="E4574" s="2"/>
      <c r="F4574" s="2"/>
      <c r="G4574" s="2"/>
      <c r="H4574" s="2"/>
      <c r="I4574" s="2" t="s">
        <v>76</v>
      </c>
      <c r="J4574" s="2">
        <v>6.2</v>
      </c>
    </row>
    <row r="4575">
      <c r="A4575" s="2" t="s">
        <v>585</v>
      </c>
      <c r="B4575" s="2"/>
      <c r="C4575" s="2"/>
      <c r="D4575" s="2"/>
      <c r="E4575" s="2"/>
      <c r="F4575" s="2"/>
      <c r="G4575" s="2"/>
      <c r="H4575" s="2"/>
      <c r="I4575" s="2" t="s">
        <v>585</v>
      </c>
      <c r="J4575" s="2">
        <v>6.9</v>
      </c>
    </row>
    <row r="4576">
      <c r="A4576" s="2" t="s">
        <v>585</v>
      </c>
      <c r="B4576" s="2" t="s">
        <v>4259</v>
      </c>
      <c r="C4576" s="2"/>
      <c r="D4576" s="2"/>
      <c r="E4576" s="2"/>
      <c r="F4576" s="2"/>
      <c r="G4576" s="2"/>
      <c r="H4576" s="2"/>
      <c r="I4576" s="2" t="s">
        <v>1907</v>
      </c>
      <c r="J4576" s="2">
        <v>6.2</v>
      </c>
    </row>
    <row r="4577">
      <c r="A4577" s="2" t="s">
        <v>1196</v>
      </c>
      <c r="B4577" s="2" t="s">
        <v>6837</v>
      </c>
      <c r="C4577" s="2"/>
      <c r="D4577" s="2"/>
      <c r="E4577" s="2"/>
      <c r="F4577" s="2"/>
      <c r="G4577" s="2"/>
      <c r="H4577" s="2"/>
      <c r="I4577" s="2" t="s">
        <v>76</v>
      </c>
      <c r="J4577" s="2">
        <v>6.9</v>
      </c>
    </row>
    <row r="4578">
      <c r="A4578" s="2" t="s">
        <v>585</v>
      </c>
      <c r="B4578" s="2" t="s">
        <v>1196</v>
      </c>
      <c r="C4578" s="2"/>
      <c r="D4578" s="2"/>
      <c r="E4578" s="2"/>
      <c r="F4578" s="2"/>
      <c r="G4578" s="2"/>
      <c r="H4578" s="2"/>
      <c r="I4578" s="2" t="s">
        <v>888</v>
      </c>
      <c r="J4578" s="2">
        <v>7.0</v>
      </c>
    </row>
    <row r="4579">
      <c r="A4579" s="2" t="s">
        <v>1196</v>
      </c>
      <c r="B4579" s="2"/>
      <c r="C4579" s="2"/>
      <c r="D4579" s="2"/>
      <c r="E4579" s="2"/>
      <c r="F4579" s="2"/>
      <c r="G4579" s="2"/>
      <c r="H4579" s="2"/>
      <c r="I4579" s="2" t="s">
        <v>1196</v>
      </c>
      <c r="J4579" s="2">
        <v>6.7</v>
      </c>
    </row>
    <row r="4580">
      <c r="A4580" s="2" t="s">
        <v>585</v>
      </c>
      <c r="B4580" s="2" t="s">
        <v>6837</v>
      </c>
      <c r="C4580" s="2"/>
      <c r="D4580" s="2"/>
      <c r="E4580" s="2"/>
      <c r="F4580" s="2"/>
      <c r="G4580" s="2"/>
      <c r="H4580" s="2"/>
      <c r="I4580" s="2" t="s">
        <v>590</v>
      </c>
      <c r="J4580" s="2">
        <v>3.6</v>
      </c>
    </row>
    <row r="4581">
      <c r="A4581" s="2" t="s">
        <v>1196</v>
      </c>
      <c r="B4581" s="2"/>
      <c r="C4581" s="2"/>
      <c r="D4581" s="2"/>
      <c r="E4581" s="2"/>
      <c r="F4581" s="2"/>
      <c r="G4581" s="2"/>
      <c r="H4581" s="2"/>
      <c r="I4581" s="2" t="s">
        <v>1196</v>
      </c>
      <c r="J4581" s="2">
        <v>6.3</v>
      </c>
    </row>
    <row r="4582">
      <c r="A4582" s="2" t="s">
        <v>8361</v>
      </c>
      <c r="B4582" s="2" t="s">
        <v>1196</v>
      </c>
      <c r="C4582" s="2"/>
      <c r="D4582" s="2"/>
      <c r="E4582" s="2"/>
      <c r="F4582" s="2"/>
      <c r="G4582" s="2"/>
      <c r="H4582" s="2"/>
      <c r="I4582" s="2" t="s">
        <v>683</v>
      </c>
      <c r="J4582" s="2">
        <v>7.4</v>
      </c>
    </row>
    <row r="4583">
      <c r="A4583" s="2" t="s">
        <v>585</v>
      </c>
      <c r="B4583" s="2" t="s">
        <v>1196</v>
      </c>
      <c r="C4583" s="2" t="s">
        <v>443</v>
      </c>
      <c r="D4583" s="2" t="s">
        <v>6837</v>
      </c>
      <c r="E4583" s="2"/>
      <c r="F4583" s="2"/>
      <c r="G4583" s="2"/>
      <c r="H4583" s="2"/>
      <c r="I4583" s="2" t="s">
        <v>876</v>
      </c>
      <c r="J4583" s="2">
        <v>7.4</v>
      </c>
    </row>
    <row r="4584">
      <c r="A4584" s="2" t="s">
        <v>1196</v>
      </c>
      <c r="B4584" s="2" t="s">
        <v>6837</v>
      </c>
      <c r="C4584" s="2" t="s">
        <v>4259</v>
      </c>
      <c r="D4584" s="2"/>
      <c r="E4584" s="2"/>
      <c r="F4584" s="2"/>
      <c r="G4584" s="2"/>
      <c r="H4584" s="2"/>
      <c r="I4584" s="2" t="s">
        <v>1914</v>
      </c>
      <c r="J4584" s="2">
        <v>7.3</v>
      </c>
    </row>
    <row r="4585">
      <c r="A4585" s="2" t="s">
        <v>585</v>
      </c>
      <c r="B4585" s="2" t="s">
        <v>1196</v>
      </c>
      <c r="C4585" s="2" t="s">
        <v>6837</v>
      </c>
      <c r="D4585" s="2"/>
      <c r="E4585" s="2"/>
      <c r="F4585" s="2"/>
      <c r="G4585" s="2"/>
      <c r="H4585" s="2"/>
      <c r="I4585" s="2" t="s">
        <v>495</v>
      </c>
      <c r="J4585" s="2">
        <v>6.1</v>
      </c>
    </row>
    <row r="4586">
      <c r="A4586" s="2" t="s">
        <v>1196</v>
      </c>
      <c r="B4586" s="2" t="s">
        <v>443</v>
      </c>
      <c r="C4586" s="2" t="s">
        <v>3593</v>
      </c>
      <c r="D4586" s="2"/>
      <c r="E4586" s="2"/>
      <c r="F4586" s="2"/>
      <c r="G4586" s="2"/>
      <c r="H4586" s="2"/>
      <c r="I4586" s="2" t="s">
        <v>709</v>
      </c>
      <c r="J4586" s="2">
        <v>6.7</v>
      </c>
    </row>
    <row r="4587">
      <c r="A4587" s="2" t="s">
        <v>4624</v>
      </c>
      <c r="B4587" s="2" t="s">
        <v>8361</v>
      </c>
      <c r="C4587" s="2" t="s">
        <v>25</v>
      </c>
      <c r="D4587" s="2" t="s">
        <v>7872</v>
      </c>
      <c r="E4587" s="2"/>
      <c r="F4587" s="2"/>
      <c r="G4587" s="2"/>
      <c r="H4587" s="2"/>
      <c r="I4587" s="2" t="s">
        <v>7545</v>
      </c>
      <c r="J4587" s="2">
        <v>8.2</v>
      </c>
    </row>
    <row r="4588">
      <c r="A4588" s="2" t="s">
        <v>8361</v>
      </c>
      <c r="B4588" s="2" t="s">
        <v>25</v>
      </c>
      <c r="C4588" s="2" t="s">
        <v>8363</v>
      </c>
      <c r="D4588" s="2"/>
      <c r="E4588" s="2"/>
      <c r="F4588" s="2"/>
      <c r="G4588" s="2"/>
      <c r="H4588" s="2"/>
      <c r="I4588" s="2" t="s">
        <v>6238</v>
      </c>
      <c r="J4588" s="2">
        <v>7.7</v>
      </c>
    </row>
    <row r="4589">
      <c r="A4589" s="2" t="s">
        <v>25</v>
      </c>
      <c r="B4589" s="2" t="s">
        <v>8364</v>
      </c>
      <c r="C4589" s="2"/>
      <c r="D4589" s="2"/>
      <c r="E4589" s="2"/>
      <c r="F4589" s="2"/>
      <c r="G4589" s="2"/>
      <c r="H4589" s="2"/>
      <c r="I4589" s="2" t="s">
        <v>5749</v>
      </c>
      <c r="J4589" s="2">
        <v>7.3</v>
      </c>
    </row>
    <row r="4590">
      <c r="A4590" s="2" t="s">
        <v>1196</v>
      </c>
      <c r="B4590" s="2"/>
      <c r="C4590" s="2"/>
      <c r="D4590" s="2"/>
      <c r="E4590" s="2"/>
      <c r="F4590" s="2"/>
      <c r="G4590" s="2"/>
      <c r="H4590" s="2"/>
      <c r="I4590" s="2" t="s">
        <v>1196</v>
      </c>
      <c r="J4590" s="2">
        <v>7.4</v>
      </c>
    </row>
    <row r="4591">
      <c r="A4591" s="2" t="s">
        <v>585</v>
      </c>
      <c r="B4591" s="2" t="s">
        <v>1196</v>
      </c>
      <c r="C4591" s="2"/>
      <c r="D4591" s="2"/>
      <c r="E4591" s="2"/>
      <c r="F4591" s="2"/>
      <c r="G4591" s="2"/>
      <c r="H4591" s="2"/>
      <c r="I4591" s="2" t="s">
        <v>888</v>
      </c>
      <c r="J4591" s="2">
        <v>5.7</v>
      </c>
    </row>
    <row r="4592">
      <c r="A4592" s="2" t="s">
        <v>330</v>
      </c>
      <c r="B4592" s="2" t="s">
        <v>4624</v>
      </c>
      <c r="C4592" s="2" t="s">
        <v>25</v>
      </c>
      <c r="D4592" s="2" t="s">
        <v>1196</v>
      </c>
      <c r="E4592" s="2"/>
      <c r="F4592" s="2"/>
      <c r="G4592" s="2"/>
      <c r="H4592" s="2"/>
      <c r="I4592" s="2" t="s">
        <v>7555</v>
      </c>
      <c r="J4592" s="2">
        <v>7.6</v>
      </c>
    </row>
    <row r="4593">
      <c r="A4593" s="2" t="s">
        <v>25</v>
      </c>
      <c r="B4593" s="2"/>
      <c r="C4593" s="2"/>
      <c r="D4593" s="2"/>
      <c r="E4593" s="2"/>
      <c r="F4593" s="2"/>
      <c r="G4593" s="2"/>
      <c r="H4593" s="2"/>
      <c r="I4593" s="2" t="s">
        <v>25</v>
      </c>
      <c r="J4593" s="2">
        <v>6.8</v>
      </c>
    </row>
    <row r="4594">
      <c r="A4594" s="2" t="s">
        <v>464</v>
      </c>
      <c r="B4594" s="2" t="s">
        <v>1196</v>
      </c>
      <c r="C4594" s="2"/>
      <c r="D4594" s="2"/>
      <c r="E4594" s="2"/>
      <c r="F4594" s="2"/>
      <c r="G4594" s="2"/>
      <c r="H4594" s="2"/>
      <c r="I4594" s="2" t="s">
        <v>268</v>
      </c>
      <c r="J4594" s="2">
        <v>5.6</v>
      </c>
    </row>
    <row r="4595">
      <c r="A4595" s="2" t="s">
        <v>3593</v>
      </c>
      <c r="B4595" s="2"/>
      <c r="C4595" s="2"/>
      <c r="D4595" s="2"/>
      <c r="E4595" s="2"/>
      <c r="F4595" s="2"/>
      <c r="G4595" s="2"/>
      <c r="H4595" s="2"/>
      <c r="I4595" s="2" t="s">
        <v>3593</v>
      </c>
      <c r="J4595" s="2">
        <v>4.8</v>
      </c>
    </row>
    <row r="4596">
      <c r="A4596" s="2" t="s">
        <v>2228</v>
      </c>
      <c r="B4596" s="2"/>
      <c r="C4596" s="2"/>
      <c r="D4596" s="2"/>
      <c r="E4596" s="2"/>
      <c r="F4596" s="2"/>
      <c r="G4596" s="2"/>
      <c r="H4596" s="2"/>
      <c r="I4596" s="2" t="s">
        <v>2228</v>
      </c>
      <c r="J4596" s="2">
        <v>6.4</v>
      </c>
    </row>
    <row r="4597">
      <c r="A4597" s="2" t="s">
        <v>585</v>
      </c>
      <c r="B4597" s="2" t="s">
        <v>8361</v>
      </c>
      <c r="C4597" s="2" t="s">
        <v>3593</v>
      </c>
      <c r="D4597" s="2"/>
      <c r="E4597" s="2"/>
      <c r="F4597" s="2"/>
      <c r="G4597" s="2"/>
      <c r="H4597" s="2"/>
      <c r="I4597" s="2" t="s">
        <v>2082</v>
      </c>
      <c r="J4597" s="2">
        <v>6.8</v>
      </c>
    </row>
    <row r="4598">
      <c r="A4598" s="2" t="s">
        <v>585</v>
      </c>
      <c r="B4598" s="2" t="s">
        <v>8361</v>
      </c>
      <c r="C4598" s="2"/>
      <c r="D4598" s="2"/>
      <c r="E4598" s="2"/>
      <c r="F4598" s="2"/>
      <c r="G4598" s="2"/>
      <c r="H4598" s="2"/>
      <c r="I4598" s="2" t="s">
        <v>349</v>
      </c>
      <c r="J4598" s="2">
        <v>6.1</v>
      </c>
    </row>
    <row r="4599">
      <c r="A4599" s="2" t="s">
        <v>8361</v>
      </c>
      <c r="B4599" s="2" t="s">
        <v>1196</v>
      </c>
      <c r="C4599" s="2" t="s">
        <v>6837</v>
      </c>
      <c r="D4599" s="2"/>
      <c r="E4599" s="2"/>
      <c r="F4599" s="2"/>
      <c r="G4599" s="2"/>
      <c r="H4599" s="2"/>
      <c r="I4599" s="2" t="s">
        <v>1681</v>
      </c>
      <c r="J4599" s="2">
        <v>5.2</v>
      </c>
    </row>
    <row r="4600">
      <c r="A4600" s="2" t="s">
        <v>585</v>
      </c>
      <c r="B4600" s="2" t="s">
        <v>1196</v>
      </c>
      <c r="C4600" s="2"/>
      <c r="D4600" s="2"/>
      <c r="E4600" s="2"/>
      <c r="F4600" s="2"/>
      <c r="G4600" s="2"/>
      <c r="H4600" s="2"/>
      <c r="I4600" s="2" t="s">
        <v>888</v>
      </c>
      <c r="J4600" s="2">
        <v>6.9</v>
      </c>
    </row>
    <row r="4601">
      <c r="A4601" s="2" t="s">
        <v>464</v>
      </c>
      <c r="B4601" s="2" t="s">
        <v>585</v>
      </c>
      <c r="C4601" s="2" t="s">
        <v>443</v>
      </c>
      <c r="D4601" s="2" t="s">
        <v>4259</v>
      </c>
      <c r="E4601" s="2"/>
      <c r="F4601" s="2"/>
      <c r="G4601" s="2"/>
      <c r="H4601" s="2"/>
      <c r="I4601" s="2" t="s">
        <v>336</v>
      </c>
      <c r="J4601" s="2">
        <v>6.0</v>
      </c>
    </row>
    <row r="4602">
      <c r="A4602" s="2" t="s">
        <v>585</v>
      </c>
      <c r="B4602" s="2" t="s">
        <v>6837</v>
      </c>
      <c r="C4602" s="2"/>
      <c r="D4602" s="2"/>
      <c r="E4602" s="2"/>
      <c r="F4602" s="2"/>
      <c r="G4602" s="2"/>
      <c r="H4602" s="2"/>
      <c r="I4602" s="2" t="s">
        <v>590</v>
      </c>
      <c r="J4602" s="2">
        <v>6.3</v>
      </c>
    </row>
    <row r="4603">
      <c r="A4603" s="2" t="s">
        <v>8361</v>
      </c>
      <c r="B4603" s="2" t="s">
        <v>1196</v>
      </c>
      <c r="C4603" s="2" t="s">
        <v>3593</v>
      </c>
      <c r="D4603" s="2"/>
      <c r="E4603" s="2"/>
      <c r="F4603" s="2"/>
      <c r="G4603" s="2"/>
      <c r="H4603" s="2"/>
      <c r="I4603" s="2" t="s">
        <v>751</v>
      </c>
      <c r="J4603" s="2">
        <v>6.1</v>
      </c>
    </row>
    <row r="4604">
      <c r="A4604" s="2" t="s">
        <v>1196</v>
      </c>
      <c r="B4604" s="2" t="s">
        <v>4259</v>
      </c>
      <c r="C4604" s="2"/>
      <c r="D4604" s="2"/>
      <c r="E4604" s="2"/>
      <c r="F4604" s="2"/>
      <c r="G4604" s="2"/>
      <c r="H4604" s="2"/>
      <c r="I4604" s="2" t="s">
        <v>650</v>
      </c>
      <c r="J4604" s="2">
        <v>5.5</v>
      </c>
    </row>
    <row r="4605">
      <c r="A4605" s="2" t="s">
        <v>585</v>
      </c>
      <c r="B4605" s="2" t="s">
        <v>1196</v>
      </c>
      <c r="C4605" s="2" t="s">
        <v>4259</v>
      </c>
      <c r="D4605" s="2"/>
      <c r="E4605" s="2"/>
      <c r="F4605" s="2"/>
      <c r="G4605" s="2"/>
      <c r="H4605" s="2"/>
      <c r="I4605" s="2" t="s">
        <v>797</v>
      </c>
      <c r="J4605" s="2">
        <v>6.9</v>
      </c>
    </row>
    <row r="4606">
      <c r="A4606" s="2" t="s">
        <v>585</v>
      </c>
      <c r="B4606" s="2" t="s">
        <v>1196</v>
      </c>
      <c r="C4606" s="2"/>
      <c r="D4606" s="2"/>
      <c r="E4606" s="2"/>
      <c r="F4606" s="2"/>
      <c r="G4606" s="2"/>
      <c r="H4606" s="2"/>
      <c r="I4606" s="2" t="s">
        <v>888</v>
      </c>
      <c r="J4606" s="2">
        <v>5.6</v>
      </c>
    </row>
    <row r="4607">
      <c r="A4607" s="2" t="s">
        <v>464</v>
      </c>
      <c r="B4607" s="2" t="s">
        <v>330</v>
      </c>
      <c r="C4607" s="2" t="s">
        <v>585</v>
      </c>
      <c r="D4607" s="2" t="s">
        <v>443</v>
      </c>
      <c r="E4607" s="2" t="s">
        <v>4259</v>
      </c>
      <c r="F4607" s="2"/>
      <c r="G4607" s="2"/>
      <c r="H4607" s="2"/>
      <c r="I4607" s="2" t="s">
        <v>7583</v>
      </c>
      <c r="J4607" s="2">
        <v>1.9</v>
      </c>
    </row>
    <row r="4608">
      <c r="A4608" s="2" t="s">
        <v>464</v>
      </c>
      <c r="B4608" s="2" t="s">
        <v>1196</v>
      </c>
      <c r="C4608" s="2"/>
      <c r="D4608" s="2"/>
      <c r="E4608" s="2"/>
      <c r="F4608" s="2"/>
      <c r="G4608" s="2"/>
      <c r="H4608" s="2"/>
      <c r="I4608" s="2" t="s">
        <v>268</v>
      </c>
      <c r="J4608" s="2">
        <v>4.1</v>
      </c>
    </row>
    <row r="4609">
      <c r="A4609" s="2" t="s">
        <v>585</v>
      </c>
      <c r="B4609" s="2" t="s">
        <v>1196</v>
      </c>
      <c r="C4609" s="2"/>
      <c r="D4609" s="2"/>
      <c r="E4609" s="2"/>
      <c r="F4609" s="2"/>
      <c r="G4609" s="2"/>
      <c r="H4609" s="2"/>
      <c r="I4609" s="2" t="s">
        <v>888</v>
      </c>
      <c r="J4609" s="2">
        <v>5.4</v>
      </c>
    </row>
    <row r="4610">
      <c r="A4610" s="2" t="s">
        <v>8361</v>
      </c>
      <c r="B4610" s="2" t="s">
        <v>1196</v>
      </c>
      <c r="C4610" s="2" t="s">
        <v>6837</v>
      </c>
      <c r="D4610" s="2"/>
      <c r="E4610" s="2"/>
      <c r="F4610" s="2"/>
      <c r="G4610" s="2"/>
      <c r="H4610" s="2"/>
      <c r="I4610" s="2" t="s">
        <v>1681</v>
      </c>
      <c r="J4610" s="2">
        <v>6.8</v>
      </c>
    </row>
    <row r="4611">
      <c r="A4611" s="2" t="s">
        <v>585</v>
      </c>
      <c r="B4611" s="2" t="s">
        <v>6284</v>
      </c>
      <c r="C4611" s="2"/>
      <c r="D4611" s="2"/>
      <c r="E4611" s="2"/>
      <c r="F4611" s="2"/>
      <c r="G4611" s="2"/>
      <c r="H4611" s="2"/>
      <c r="I4611" s="2" t="s">
        <v>1068</v>
      </c>
      <c r="J4611" s="2">
        <v>7.0</v>
      </c>
    </row>
    <row r="4612">
      <c r="A4612" s="2" t="s">
        <v>1196</v>
      </c>
      <c r="B4612" s="2" t="s">
        <v>6837</v>
      </c>
      <c r="C4612" s="2"/>
      <c r="D4612" s="2"/>
      <c r="E4612" s="2"/>
      <c r="F4612" s="2"/>
      <c r="G4612" s="2"/>
      <c r="H4612" s="2"/>
      <c r="I4612" s="2" t="s">
        <v>76</v>
      </c>
      <c r="J4612" s="2">
        <v>6.7</v>
      </c>
    </row>
    <row r="4613">
      <c r="A4613" s="2" t="s">
        <v>585</v>
      </c>
      <c r="B4613" s="2" t="s">
        <v>1196</v>
      </c>
      <c r="C4613" s="2"/>
      <c r="D4613" s="2"/>
      <c r="E4613" s="2"/>
      <c r="F4613" s="2"/>
      <c r="G4613" s="2"/>
      <c r="H4613" s="2"/>
      <c r="I4613" s="2" t="s">
        <v>888</v>
      </c>
      <c r="J4613" s="2">
        <v>5.8</v>
      </c>
    </row>
    <row r="4614">
      <c r="A4614" s="2" t="s">
        <v>8361</v>
      </c>
      <c r="B4614" s="2" t="s">
        <v>1196</v>
      </c>
      <c r="C4614" s="2" t="s">
        <v>3593</v>
      </c>
      <c r="D4614" s="2"/>
      <c r="E4614" s="2"/>
      <c r="F4614" s="2"/>
      <c r="G4614" s="2"/>
      <c r="H4614" s="2"/>
      <c r="I4614" s="2" t="s">
        <v>751</v>
      </c>
      <c r="J4614" s="2">
        <v>6.2</v>
      </c>
    </row>
    <row r="4615">
      <c r="A4615" s="2" t="s">
        <v>585</v>
      </c>
      <c r="B4615" s="2"/>
      <c r="C4615" s="2"/>
      <c r="D4615" s="2"/>
      <c r="E4615" s="2"/>
      <c r="F4615" s="2"/>
      <c r="G4615" s="2"/>
      <c r="H4615" s="2"/>
      <c r="I4615" s="2" t="s">
        <v>585</v>
      </c>
      <c r="J4615" s="2">
        <v>2.8</v>
      </c>
    </row>
    <row r="4616">
      <c r="A4616" s="2" t="s">
        <v>1196</v>
      </c>
      <c r="B4616" s="2"/>
      <c r="C4616" s="2"/>
      <c r="D4616" s="2"/>
      <c r="E4616" s="2"/>
      <c r="F4616" s="2"/>
      <c r="G4616" s="2"/>
      <c r="H4616" s="2"/>
      <c r="I4616" s="2" t="s">
        <v>1196</v>
      </c>
      <c r="J4616" s="2">
        <v>7.3</v>
      </c>
    </row>
    <row r="4617">
      <c r="A4617" s="2" t="s">
        <v>1196</v>
      </c>
      <c r="B4617" s="2"/>
      <c r="C4617" s="2"/>
      <c r="D4617" s="2"/>
      <c r="E4617" s="2"/>
      <c r="F4617" s="2"/>
      <c r="G4617" s="2"/>
      <c r="H4617" s="2"/>
      <c r="I4617" s="2" t="s">
        <v>1196</v>
      </c>
      <c r="J4617" s="2">
        <v>5.8</v>
      </c>
    </row>
    <row r="4618">
      <c r="A4618" s="2" t="s">
        <v>1196</v>
      </c>
      <c r="B4618" s="2"/>
      <c r="C4618" s="2"/>
      <c r="D4618" s="2"/>
      <c r="E4618" s="2"/>
      <c r="F4618" s="2"/>
      <c r="G4618" s="2"/>
      <c r="H4618" s="2"/>
      <c r="I4618" s="2" t="s">
        <v>1196</v>
      </c>
      <c r="J4618" s="2">
        <v>6.5</v>
      </c>
    </row>
    <row r="4619">
      <c r="A4619" s="2" t="s">
        <v>1196</v>
      </c>
      <c r="B4619" s="2"/>
      <c r="C4619" s="2"/>
      <c r="D4619" s="2"/>
      <c r="E4619" s="2"/>
      <c r="F4619" s="2"/>
      <c r="G4619" s="2"/>
      <c r="H4619" s="2"/>
      <c r="I4619" s="2" t="s">
        <v>1196</v>
      </c>
      <c r="J4619" s="2">
        <v>6.1</v>
      </c>
    </row>
    <row r="4620">
      <c r="A4620" s="2" t="s">
        <v>585</v>
      </c>
      <c r="B4620" s="2" t="s">
        <v>2228</v>
      </c>
      <c r="C4620" s="2" t="s">
        <v>4259</v>
      </c>
      <c r="D4620" s="2"/>
      <c r="E4620" s="2"/>
      <c r="F4620" s="2"/>
      <c r="G4620" s="2"/>
      <c r="H4620" s="2"/>
      <c r="I4620" s="2" t="s">
        <v>4372</v>
      </c>
      <c r="J4620" s="2">
        <v>5.1</v>
      </c>
    </row>
    <row r="4621">
      <c r="A4621" s="2" t="s">
        <v>2228</v>
      </c>
      <c r="B4621" s="2"/>
      <c r="C4621" s="2"/>
      <c r="D4621" s="2"/>
      <c r="E4621" s="2"/>
      <c r="F4621" s="2"/>
      <c r="G4621" s="2"/>
      <c r="H4621" s="2"/>
      <c r="I4621" s="2" t="s">
        <v>2228</v>
      </c>
      <c r="J4621" s="2">
        <v>2.2</v>
      </c>
    </row>
    <row r="4622">
      <c r="A4622" s="2" t="s">
        <v>1196</v>
      </c>
      <c r="B4622" s="2" t="s">
        <v>6837</v>
      </c>
      <c r="C4622" s="2"/>
      <c r="D4622" s="2"/>
      <c r="E4622" s="2"/>
      <c r="F4622" s="2"/>
      <c r="G4622" s="2"/>
      <c r="H4622" s="2"/>
      <c r="I4622" s="2" t="s">
        <v>76</v>
      </c>
      <c r="J4622" s="2">
        <v>7.2</v>
      </c>
    </row>
    <row r="4623">
      <c r="A4623" s="2" t="s">
        <v>585</v>
      </c>
      <c r="B4623" s="2" t="s">
        <v>1196</v>
      </c>
      <c r="C4623" s="2" t="s">
        <v>6837</v>
      </c>
      <c r="D4623" s="2"/>
      <c r="E4623" s="2"/>
      <c r="F4623" s="2"/>
      <c r="G4623" s="2"/>
      <c r="H4623" s="2"/>
      <c r="I4623" s="2" t="s">
        <v>495</v>
      </c>
      <c r="J4623" s="2">
        <v>5.7</v>
      </c>
    </row>
    <row r="4624">
      <c r="A4624" s="2" t="s">
        <v>585</v>
      </c>
      <c r="B4624" s="2" t="s">
        <v>4153</v>
      </c>
      <c r="C4624" s="2"/>
      <c r="D4624" s="2"/>
      <c r="E4624" s="2"/>
      <c r="F4624" s="2"/>
      <c r="G4624" s="2"/>
      <c r="H4624" s="2"/>
      <c r="I4624" s="2" t="s">
        <v>2233</v>
      </c>
      <c r="J4624" s="2">
        <v>3.4</v>
      </c>
    </row>
    <row r="4625">
      <c r="A4625" s="2" t="s">
        <v>5212</v>
      </c>
      <c r="B4625" s="2"/>
      <c r="C4625" s="2"/>
      <c r="D4625" s="2"/>
      <c r="E4625" s="2"/>
      <c r="F4625" s="2"/>
      <c r="G4625" s="2"/>
      <c r="H4625" s="2"/>
      <c r="I4625" s="2" t="s">
        <v>5212</v>
      </c>
      <c r="J4625" s="2">
        <v>3.8</v>
      </c>
    </row>
    <row r="4626">
      <c r="A4626" s="2" t="s">
        <v>2228</v>
      </c>
      <c r="B4626" s="2" t="s">
        <v>3593</v>
      </c>
      <c r="C4626" s="2"/>
      <c r="D4626" s="2"/>
      <c r="E4626" s="2"/>
      <c r="F4626" s="2"/>
      <c r="G4626" s="2"/>
      <c r="H4626" s="2"/>
      <c r="I4626" s="2" t="s">
        <v>1929</v>
      </c>
      <c r="J4626" s="2">
        <v>4.7</v>
      </c>
    </row>
    <row r="4627">
      <c r="A4627" s="2" t="s">
        <v>2228</v>
      </c>
      <c r="B4627" s="2" t="s">
        <v>8362</v>
      </c>
      <c r="C4627" s="2"/>
      <c r="D4627" s="2"/>
      <c r="E4627" s="2"/>
      <c r="F4627" s="2"/>
      <c r="G4627" s="2"/>
      <c r="H4627" s="2"/>
      <c r="I4627" s="2" t="s">
        <v>1777</v>
      </c>
      <c r="J4627" s="2">
        <v>5.6</v>
      </c>
    </row>
    <row r="4628">
      <c r="A4628" s="2" t="s">
        <v>1196</v>
      </c>
      <c r="B4628" s="2" t="s">
        <v>3593</v>
      </c>
      <c r="C4628" s="2"/>
      <c r="D4628" s="2"/>
      <c r="E4628" s="2"/>
      <c r="F4628" s="2"/>
      <c r="G4628" s="2"/>
      <c r="H4628" s="2"/>
      <c r="I4628" s="2" t="s">
        <v>1422</v>
      </c>
      <c r="J4628" s="2">
        <v>3.9</v>
      </c>
    </row>
    <row r="4629">
      <c r="A4629" s="2" t="s">
        <v>1196</v>
      </c>
      <c r="B4629" s="2" t="s">
        <v>6035</v>
      </c>
      <c r="C4629" s="2" t="s">
        <v>4259</v>
      </c>
      <c r="D4629" s="2"/>
      <c r="E4629" s="2"/>
      <c r="F4629" s="2"/>
      <c r="G4629" s="2"/>
      <c r="H4629" s="2"/>
      <c r="I4629" s="2" t="s">
        <v>7627</v>
      </c>
      <c r="J4629" s="2">
        <v>5.4</v>
      </c>
    </row>
    <row r="4630">
      <c r="A4630" s="2" t="s">
        <v>2228</v>
      </c>
      <c r="B4630" s="2"/>
      <c r="C4630" s="2"/>
      <c r="D4630" s="2"/>
      <c r="E4630" s="2"/>
      <c r="F4630" s="2"/>
      <c r="G4630" s="2"/>
      <c r="H4630" s="2"/>
      <c r="I4630" s="2" t="s">
        <v>2228</v>
      </c>
      <c r="J4630" s="2">
        <v>5.2</v>
      </c>
    </row>
    <row r="4631">
      <c r="A4631" s="2" t="s">
        <v>464</v>
      </c>
      <c r="B4631" s="2" t="s">
        <v>585</v>
      </c>
      <c r="C4631" s="2" t="s">
        <v>2228</v>
      </c>
      <c r="D4631" s="2"/>
      <c r="E4631" s="2"/>
      <c r="F4631" s="2"/>
      <c r="G4631" s="2"/>
      <c r="H4631" s="2"/>
      <c r="I4631" s="2" t="s">
        <v>2956</v>
      </c>
      <c r="J4631" s="2">
        <v>3.5</v>
      </c>
    </row>
    <row r="4632">
      <c r="A4632" s="2" t="s">
        <v>1196</v>
      </c>
      <c r="B4632" s="2"/>
      <c r="C4632" s="2"/>
      <c r="D4632" s="2"/>
      <c r="E4632" s="2"/>
      <c r="F4632" s="2"/>
      <c r="G4632" s="2"/>
      <c r="H4632" s="2"/>
      <c r="I4632" s="2" t="s">
        <v>1196</v>
      </c>
      <c r="J4632" s="2">
        <v>5.3</v>
      </c>
    </row>
    <row r="4633">
      <c r="A4633" s="2" t="s">
        <v>8361</v>
      </c>
      <c r="B4633" s="2" t="s">
        <v>1196</v>
      </c>
      <c r="C4633" s="2" t="s">
        <v>8362</v>
      </c>
      <c r="D4633" s="2" t="s">
        <v>3593</v>
      </c>
      <c r="E4633" s="2"/>
      <c r="F4633" s="2"/>
      <c r="G4633" s="2"/>
      <c r="H4633" s="2"/>
      <c r="I4633" s="2" t="s">
        <v>758</v>
      </c>
      <c r="J4633" s="2">
        <v>7.0</v>
      </c>
    </row>
    <row r="4634">
      <c r="A4634" s="2" t="s">
        <v>1196</v>
      </c>
      <c r="B4634" s="2" t="s">
        <v>6837</v>
      </c>
      <c r="C4634" s="2" t="s">
        <v>4259</v>
      </c>
      <c r="D4634" s="2"/>
      <c r="E4634" s="2"/>
      <c r="F4634" s="2"/>
      <c r="G4634" s="2"/>
      <c r="H4634" s="2"/>
      <c r="I4634" s="2" t="s">
        <v>1914</v>
      </c>
      <c r="J4634" s="2">
        <v>7.1</v>
      </c>
    </row>
    <row r="4635">
      <c r="A4635" s="2" t="s">
        <v>2228</v>
      </c>
      <c r="B4635" s="2" t="s">
        <v>3593</v>
      </c>
      <c r="C4635" s="2"/>
      <c r="D4635" s="2"/>
      <c r="E4635" s="2"/>
      <c r="F4635" s="2"/>
      <c r="G4635" s="2"/>
      <c r="H4635" s="2"/>
      <c r="I4635" s="2" t="s">
        <v>1929</v>
      </c>
      <c r="J4635" s="2">
        <v>5.5</v>
      </c>
    </row>
    <row r="4636">
      <c r="A4636" s="2" t="s">
        <v>585</v>
      </c>
      <c r="B4636" s="2"/>
      <c r="C4636" s="2"/>
      <c r="D4636" s="2"/>
      <c r="E4636" s="2"/>
      <c r="F4636" s="2"/>
      <c r="G4636" s="2"/>
      <c r="H4636" s="2"/>
      <c r="I4636" s="2" t="s">
        <v>585</v>
      </c>
      <c r="J4636" s="2">
        <v>5.9</v>
      </c>
    </row>
    <row r="4637">
      <c r="A4637" s="2" t="s">
        <v>1196</v>
      </c>
      <c r="B4637" s="2"/>
      <c r="C4637" s="2"/>
      <c r="D4637" s="2"/>
      <c r="E4637" s="2"/>
      <c r="F4637" s="2"/>
      <c r="G4637" s="2"/>
      <c r="H4637" s="2"/>
      <c r="I4637" s="2" t="s">
        <v>1196</v>
      </c>
      <c r="J4637" s="2">
        <v>6.0</v>
      </c>
    </row>
    <row r="4638">
      <c r="A4638" s="2" t="s">
        <v>585</v>
      </c>
      <c r="B4638" s="2" t="s">
        <v>6837</v>
      </c>
      <c r="C4638" s="2"/>
      <c r="D4638" s="2"/>
      <c r="E4638" s="2"/>
      <c r="F4638" s="2"/>
      <c r="G4638" s="2"/>
      <c r="H4638" s="2"/>
      <c r="I4638" s="2" t="s">
        <v>590</v>
      </c>
      <c r="J4638" s="2">
        <v>4.8</v>
      </c>
    </row>
    <row r="4639">
      <c r="A4639" s="2" t="s">
        <v>25</v>
      </c>
      <c r="B4639" s="2" t="s">
        <v>8368</v>
      </c>
      <c r="C4639" s="2"/>
      <c r="D4639" s="2"/>
      <c r="E4639" s="2"/>
      <c r="F4639" s="2"/>
      <c r="G4639" s="2"/>
      <c r="H4639" s="2"/>
      <c r="I4639" s="2" t="s">
        <v>7645</v>
      </c>
      <c r="J4639" s="2">
        <v>7.1</v>
      </c>
    </row>
    <row r="4640">
      <c r="A4640" s="2" t="s">
        <v>8361</v>
      </c>
      <c r="B4640" s="2" t="s">
        <v>1196</v>
      </c>
      <c r="C4640" s="2" t="s">
        <v>6837</v>
      </c>
      <c r="D4640" s="2"/>
      <c r="E4640" s="2"/>
      <c r="F4640" s="2"/>
      <c r="G4640" s="2"/>
      <c r="H4640" s="2"/>
      <c r="I4640" s="2" t="s">
        <v>1681</v>
      </c>
      <c r="J4640" s="2">
        <v>8.2</v>
      </c>
    </row>
    <row r="4641">
      <c r="A4641" s="2" t="s">
        <v>585</v>
      </c>
      <c r="B4641" s="2"/>
      <c r="C4641" s="2"/>
      <c r="D4641" s="2"/>
      <c r="E4641" s="2"/>
      <c r="F4641" s="2"/>
      <c r="G4641" s="2"/>
      <c r="H4641" s="2"/>
      <c r="I4641" s="2" t="s">
        <v>585</v>
      </c>
      <c r="J4641" s="2">
        <v>5.7</v>
      </c>
    </row>
    <row r="4642">
      <c r="A4642" s="2" t="s">
        <v>1196</v>
      </c>
      <c r="B4642" s="2"/>
      <c r="C4642" s="2"/>
      <c r="D4642" s="2"/>
      <c r="E4642" s="2"/>
      <c r="F4642" s="2"/>
      <c r="G4642" s="2"/>
      <c r="H4642" s="2"/>
      <c r="I4642" s="2" t="s">
        <v>1196</v>
      </c>
      <c r="J4642" s="2">
        <v>7.9</v>
      </c>
    </row>
    <row r="4643">
      <c r="A4643" s="2" t="s">
        <v>2228</v>
      </c>
      <c r="B4643" s="2"/>
      <c r="C4643" s="2"/>
      <c r="D4643" s="2"/>
      <c r="E4643" s="2"/>
      <c r="F4643" s="2"/>
      <c r="G4643" s="2"/>
      <c r="H4643" s="2"/>
      <c r="I4643" s="2" t="s">
        <v>2228</v>
      </c>
      <c r="J4643" s="2">
        <v>7.3</v>
      </c>
    </row>
    <row r="4644">
      <c r="A4644" s="2" t="s">
        <v>8361</v>
      </c>
      <c r="B4644" s="2" t="s">
        <v>1196</v>
      </c>
      <c r="C4644" s="2" t="s">
        <v>3593</v>
      </c>
      <c r="D4644" s="2"/>
      <c r="E4644" s="2"/>
      <c r="F4644" s="2"/>
      <c r="G4644" s="2"/>
      <c r="H4644" s="2"/>
      <c r="I4644" s="2" t="s">
        <v>751</v>
      </c>
      <c r="J4644" s="2">
        <v>7.1</v>
      </c>
    </row>
    <row r="4645">
      <c r="A4645" s="2" t="s">
        <v>1196</v>
      </c>
      <c r="B4645" s="2" t="s">
        <v>3593</v>
      </c>
      <c r="C4645" s="2"/>
      <c r="D4645" s="2"/>
      <c r="E4645" s="2"/>
      <c r="F4645" s="2"/>
      <c r="G4645" s="2"/>
      <c r="H4645" s="2"/>
      <c r="I4645" s="2" t="s">
        <v>1422</v>
      </c>
      <c r="J4645" s="2">
        <v>6.4</v>
      </c>
    </row>
    <row r="4646">
      <c r="A4646" s="2" t="s">
        <v>1196</v>
      </c>
      <c r="B4646" s="2"/>
      <c r="C4646" s="2"/>
      <c r="D4646" s="2"/>
      <c r="E4646" s="2"/>
      <c r="F4646" s="2"/>
      <c r="G4646" s="2"/>
      <c r="H4646" s="2"/>
      <c r="I4646" s="2" t="s">
        <v>1196</v>
      </c>
      <c r="J4646" s="2">
        <v>5.9</v>
      </c>
    </row>
    <row r="4647">
      <c r="A4647" s="2" t="s">
        <v>4624</v>
      </c>
      <c r="B4647" s="2" t="s">
        <v>1196</v>
      </c>
      <c r="C4647" s="2" t="s">
        <v>6837</v>
      </c>
      <c r="D4647" s="2"/>
      <c r="E4647" s="2"/>
      <c r="F4647" s="2"/>
      <c r="G4647" s="2"/>
      <c r="H4647" s="2"/>
      <c r="I4647" s="2" t="s">
        <v>2205</v>
      </c>
      <c r="J4647" s="2">
        <v>7.5</v>
      </c>
    </row>
    <row r="4648">
      <c r="A4648" s="2" t="s">
        <v>585</v>
      </c>
      <c r="B4648" s="2" t="s">
        <v>443</v>
      </c>
      <c r="C4648" s="2" t="s">
        <v>3593</v>
      </c>
      <c r="D4648" s="2"/>
      <c r="E4648" s="2"/>
      <c r="F4648" s="2"/>
      <c r="G4648" s="2"/>
      <c r="H4648" s="2"/>
      <c r="I4648" s="2" t="s">
        <v>7662</v>
      </c>
      <c r="J4648" s="2">
        <v>6.4</v>
      </c>
    </row>
    <row r="4649">
      <c r="A4649" s="2" t="s">
        <v>3985</v>
      </c>
      <c r="B4649" s="2" t="s">
        <v>1196</v>
      </c>
      <c r="C4649" s="2" t="s">
        <v>6284</v>
      </c>
      <c r="D4649" s="2"/>
      <c r="E4649" s="2"/>
      <c r="F4649" s="2"/>
      <c r="G4649" s="2"/>
      <c r="H4649" s="2"/>
      <c r="I4649" s="2" t="s">
        <v>7664</v>
      </c>
      <c r="J4649" s="2">
        <v>7.4</v>
      </c>
    </row>
    <row r="4650">
      <c r="A4650" s="2" t="s">
        <v>585</v>
      </c>
      <c r="B4650" s="2" t="s">
        <v>6837</v>
      </c>
      <c r="C4650" s="2" t="s">
        <v>8364</v>
      </c>
      <c r="D4650" s="2"/>
      <c r="E4650" s="2"/>
      <c r="F4650" s="2"/>
      <c r="G4650" s="2"/>
      <c r="H4650" s="2"/>
      <c r="I4650" s="2" t="s">
        <v>1364</v>
      </c>
      <c r="J4650" s="2">
        <v>7.3</v>
      </c>
    </row>
    <row r="4651">
      <c r="A4651" s="2" t="s">
        <v>464</v>
      </c>
      <c r="B4651" s="2" t="s">
        <v>1196</v>
      </c>
      <c r="C4651" s="2" t="s">
        <v>3593</v>
      </c>
      <c r="D4651" s="2"/>
      <c r="E4651" s="2"/>
      <c r="F4651" s="2"/>
      <c r="G4651" s="2"/>
      <c r="H4651" s="2"/>
      <c r="I4651" s="2" t="s">
        <v>320</v>
      </c>
      <c r="J4651" s="2">
        <v>6.5</v>
      </c>
    </row>
    <row r="4652">
      <c r="A4652" s="2" t="s">
        <v>585</v>
      </c>
      <c r="B4652" s="2" t="s">
        <v>1196</v>
      </c>
      <c r="C4652" s="2" t="s">
        <v>6837</v>
      </c>
      <c r="D4652" s="2"/>
      <c r="E4652" s="2"/>
      <c r="F4652" s="2"/>
      <c r="G4652" s="2"/>
      <c r="H4652" s="2"/>
      <c r="I4652" s="2" t="s">
        <v>495</v>
      </c>
      <c r="J4652" s="2">
        <v>7.2</v>
      </c>
    </row>
    <row r="4653">
      <c r="A4653" s="2" t="s">
        <v>1196</v>
      </c>
      <c r="B4653" s="2"/>
      <c r="C4653" s="2"/>
      <c r="D4653" s="2"/>
      <c r="E4653" s="2"/>
      <c r="F4653" s="2"/>
      <c r="G4653" s="2"/>
      <c r="H4653" s="2"/>
      <c r="I4653" s="2" t="s">
        <v>1196</v>
      </c>
      <c r="J4653" s="2">
        <v>6.7</v>
      </c>
    </row>
    <row r="4654">
      <c r="A4654" s="2" t="s">
        <v>1196</v>
      </c>
      <c r="B4654" s="2"/>
      <c r="C4654" s="2"/>
      <c r="D4654" s="2"/>
      <c r="E4654" s="2"/>
      <c r="F4654" s="2"/>
      <c r="G4654" s="2"/>
      <c r="H4654" s="2"/>
      <c r="I4654" s="2" t="s">
        <v>1196</v>
      </c>
      <c r="J4654" s="2">
        <v>7.1</v>
      </c>
    </row>
    <row r="4655">
      <c r="A4655" s="2" t="s">
        <v>585</v>
      </c>
      <c r="B4655" s="2"/>
      <c r="C4655" s="2"/>
      <c r="D4655" s="2"/>
      <c r="E4655" s="2"/>
      <c r="F4655" s="2"/>
      <c r="G4655" s="2"/>
      <c r="H4655" s="2"/>
      <c r="I4655" s="2" t="s">
        <v>585</v>
      </c>
      <c r="J4655" s="2">
        <v>6.0</v>
      </c>
    </row>
    <row r="4656">
      <c r="A4656" s="2" t="s">
        <v>585</v>
      </c>
      <c r="B4656" s="2" t="s">
        <v>1196</v>
      </c>
      <c r="C4656" s="2" t="s">
        <v>6837</v>
      </c>
      <c r="D4656" s="2"/>
      <c r="E4656" s="2"/>
      <c r="F4656" s="2"/>
      <c r="G4656" s="2"/>
      <c r="H4656" s="2"/>
      <c r="I4656" s="2" t="s">
        <v>495</v>
      </c>
      <c r="J4656" s="2">
        <v>6.7</v>
      </c>
    </row>
    <row r="4657">
      <c r="A4657" s="2" t="s">
        <v>1196</v>
      </c>
      <c r="B4657" s="2" t="s">
        <v>443</v>
      </c>
      <c r="C4657" s="2" t="s">
        <v>4259</v>
      </c>
      <c r="D4657" s="2"/>
      <c r="E4657" s="2"/>
      <c r="F4657" s="2"/>
      <c r="G4657" s="2"/>
      <c r="H4657" s="2"/>
      <c r="I4657" s="2" t="s">
        <v>7677</v>
      </c>
      <c r="J4657" s="2">
        <v>5.6</v>
      </c>
    </row>
    <row r="4658">
      <c r="A4658" s="2" t="s">
        <v>8361</v>
      </c>
      <c r="B4658" s="2" t="s">
        <v>1196</v>
      </c>
      <c r="C4658" s="2" t="s">
        <v>3593</v>
      </c>
      <c r="D4658" s="2"/>
      <c r="E4658" s="2"/>
      <c r="F4658" s="2"/>
      <c r="G4658" s="2"/>
      <c r="H4658" s="2"/>
      <c r="I4658" s="2" t="s">
        <v>751</v>
      </c>
      <c r="J4658" s="2">
        <v>7.0</v>
      </c>
    </row>
    <row r="4659">
      <c r="A4659" s="2" t="s">
        <v>464</v>
      </c>
      <c r="B4659" s="2" t="s">
        <v>585</v>
      </c>
      <c r="C4659" s="2" t="s">
        <v>1196</v>
      </c>
      <c r="D4659" s="2" t="s">
        <v>4259</v>
      </c>
      <c r="E4659" s="2"/>
      <c r="F4659" s="2"/>
      <c r="G4659" s="2"/>
      <c r="H4659" s="2"/>
      <c r="I4659" s="2" t="s">
        <v>7680</v>
      </c>
      <c r="J4659" s="2">
        <v>4.9</v>
      </c>
    </row>
    <row r="4660">
      <c r="A4660" s="2" t="s">
        <v>8362</v>
      </c>
      <c r="B4660" s="2" t="s">
        <v>3593</v>
      </c>
      <c r="C4660" s="2"/>
      <c r="D4660" s="2"/>
      <c r="E4660" s="2"/>
      <c r="F4660" s="2"/>
      <c r="G4660" s="2"/>
      <c r="H4660" s="2"/>
      <c r="I4660" s="2" t="s">
        <v>293</v>
      </c>
      <c r="J4660" s="2">
        <v>3.2</v>
      </c>
    </row>
    <row r="4661">
      <c r="A4661" s="2" t="s">
        <v>1196</v>
      </c>
      <c r="B4661" s="2" t="s">
        <v>8362</v>
      </c>
      <c r="C4661" s="2"/>
      <c r="D4661" s="2"/>
      <c r="E4661" s="2"/>
      <c r="F4661" s="2"/>
      <c r="G4661" s="2"/>
      <c r="H4661" s="2"/>
      <c r="I4661" s="2" t="s">
        <v>2791</v>
      </c>
      <c r="J4661" s="2">
        <v>8.4</v>
      </c>
    </row>
    <row r="4662">
      <c r="A4662" s="2" t="s">
        <v>3593</v>
      </c>
      <c r="B4662" s="2"/>
      <c r="C4662" s="2"/>
      <c r="D4662" s="2"/>
      <c r="E4662" s="2"/>
      <c r="F4662" s="2"/>
      <c r="G4662" s="2"/>
      <c r="H4662" s="2"/>
      <c r="I4662" s="2" t="s">
        <v>3593</v>
      </c>
      <c r="J4662" s="2">
        <v>6.9</v>
      </c>
    </row>
    <row r="4663">
      <c r="A4663" s="2" t="s">
        <v>585</v>
      </c>
      <c r="B4663" s="2" t="s">
        <v>1196</v>
      </c>
      <c r="C4663" s="2"/>
      <c r="D4663" s="2"/>
      <c r="E4663" s="2"/>
      <c r="F4663" s="2"/>
      <c r="G4663" s="2"/>
      <c r="H4663" s="2"/>
      <c r="I4663" s="2" t="s">
        <v>888</v>
      </c>
      <c r="J4663" s="2">
        <v>7.5</v>
      </c>
    </row>
    <row r="4664">
      <c r="A4664" s="2" t="s">
        <v>1196</v>
      </c>
      <c r="B4664" s="2" t="s">
        <v>6837</v>
      </c>
      <c r="C4664" s="2"/>
      <c r="D4664" s="2"/>
      <c r="E4664" s="2"/>
      <c r="F4664" s="2"/>
      <c r="G4664" s="2"/>
      <c r="H4664" s="2"/>
      <c r="I4664" s="2" t="s">
        <v>76</v>
      </c>
      <c r="J4664" s="2">
        <v>7.2</v>
      </c>
    </row>
    <row r="4665">
      <c r="A4665" s="2" t="s">
        <v>1196</v>
      </c>
      <c r="B4665" s="2" t="s">
        <v>6837</v>
      </c>
      <c r="C4665" s="2"/>
      <c r="D4665" s="2"/>
      <c r="E4665" s="2"/>
      <c r="F4665" s="2"/>
      <c r="G4665" s="2"/>
      <c r="H4665" s="2"/>
      <c r="I4665" s="2" t="s">
        <v>76</v>
      </c>
      <c r="J4665" s="2">
        <v>7.2</v>
      </c>
    </row>
    <row r="4666">
      <c r="A4666" s="2" t="s">
        <v>8361</v>
      </c>
      <c r="B4666" s="2" t="s">
        <v>1196</v>
      </c>
      <c r="C4666" s="2" t="s">
        <v>6837</v>
      </c>
      <c r="D4666" s="2"/>
      <c r="E4666" s="2"/>
      <c r="F4666" s="2"/>
      <c r="G4666" s="2"/>
      <c r="H4666" s="2"/>
      <c r="I4666" s="2" t="s">
        <v>1681</v>
      </c>
      <c r="J4666" s="2">
        <v>8.0</v>
      </c>
    </row>
    <row r="4667">
      <c r="A4667" s="2" t="s">
        <v>1196</v>
      </c>
      <c r="B4667" s="2"/>
      <c r="C4667" s="2"/>
      <c r="D4667" s="2"/>
      <c r="E4667" s="2"/>
      <c r="F4667" s="2"/>
      <c r="G4667" s="2"/>
      <c r="H4667" s="2"/>
      <c r="I4667" s="2" t="s">
        <v>1196</v>
      </c>
      <c r="J4667" s="2">
        <v>7.4</v>
      </c>
    </row>
    <row r="4668">
      <c r="A4668" s="2" t="s">
        <v>1196</v>
      </c>
      <c r="B4668" s="2"/>
      <c r="C4668" s="2"/>
      <c r="D4668" s="2"/>
      <c r="E4668" s="2"/>
      <c r="F4668" s="2"/>
      <c r="G4668" s="2"/>
      <c r="H4668" s="2"/>
      <c r="I4668" s="2" t="s">
        <v>1196</v>
      </c>
      <c r="J4668" s="2">
        <v>7.2</v>
      </c>
    </row>
    <row r="4669">
      <c r="A4669" s="2" t="s">
        <v>1196</v>
      </c>
      <c r="B4669" s="2" t="s">
        <v>3593</v>
      </c>
      <c r="C4669" s="2"/>
      <c r="D4669" s="2"/>
      <c r="E4669" s="2"/>
      <c r="F4669" s="2"/>
      <c r="G4669" s="2"/>
      <c r="H4669" s="2"/>
      <c r="I4669" s="2" t="s">
        <v>1422</v>
      </c>
      <c r="J4669" s="2">
        <v>6.5</v>
      </c>
    </row>
    <row r="4670">
      <c r="A4670" s="2" t="s">
        <v>8361</v>
      </c>
      <c r="B4670" s="2" t="s">
        <v>1196</v>
      </c>
      <c r="C4670" s="2" t="s">
        <v>6837</v>
      </c>
      <c r="D4670" s="2"/>
      <c r="E4670" s="2"/>
      <c r="F4670" s="2"/>
      <c r="G4670" s="2"/>
      <c r="H4670" s="2"/>
      <c r="I4670" s="2" t="s">
        <v>1681</v>
      </c>
      <c r="J4670" s="2">
        <v>7.2</v>
      </c>
    </row>
    <row r="4671">
      <c r="A4671" s="2" t="s">
        <v>1196</v>
      </c>
      <c r="B4671" s="2"/>
      <c r="C4671" s="2"/>
      <c r="D4671" s="2"/>
      <c r="E4671" s="2"/>
      <c r="F4671" s="2"/>
      <c r="G4671" s="2"/>
      <c r="H4671" s="2"/>
      <c r="I4671" s="2" t="s">
        <v>1196</v>
      </c>
      <c r="J4671" s="2">
        <v>4.2</v>
      </c>
    </row>
    <row r="4672">
      <c r="A4672" s="2" t="s">
        <v>585</v>
      </c>
      <c r="B4672" s="2"/>
      <c r="C4672" s="2"/>
      <c r="D4672" s="2"/>
      <c r="E4672" s="2"/>
      <c r="F4672" s="2"/>
      <c r="G4672" s="2"/>
      <c r="H4672" s="2"/>
      <c r="I4672" s="2" t="s">
        <v>585</v>
      </c>
      <c r="J4672" s="2">
        <v>5.1</v>
      </c>
    </row>
    <row r="4673">
      <c r="A4673" s="2" t="s">
        <v>585</v>
      </c>
      <c r="B4673" s="2" t="s">
        <v>2228</v>
      </c>
      <c r="C4673" s="2"/>
      <c r="D4673" s="2"/>
      <c r="E4673" s="2"/>
      <c r="F4673" s="2"/>
      <c r="G4673" s="2"/>
      <c r="H4673" s="2"/>
      <c r="I4673" s="2" t="s">
        <v>2620</v>
      </c>
      <c r="J4673" s="2">
        <v>6.4</v>
      </c>
    </row>
    <row r="4674">
      <c r="A4674" s="2" t="s">
        <v>464</v>
      </c>
      <c r="B4674" s="2" t="s">
        <v>330</v>
      </c>
      <c r="C4674" s="2" t="s">
        <v>1196</v>
      </c>
      <c r="D4674" s="2" t="s">
        <v>8363</v>
      </c>
      <c r="E4674" s="2"/>
      <c r="F4674" s="2"/>
      <c r="G4674" s="2"/>
      <c r="H4674" s="2"/>
      <c r="I4674" s="2" t="s">
        <v>7706</v>
      </c>
      <c r="J4674" s="2">
        <v>6.8</v>
      </c>
    </row>
    <row r="4675">
      <c r="A4675" s="2" t="s">
        <v>2228</v>
      </c>
      <c r="B4675" s="2" t="s">
        <v>4259</v>
      </c>
      <c r="C4675" s="2" t="s">
        <v>8366</v>
      </c>
      <c r="D4675" s="2" t="s">
        <v>3593</v>
      </c>
      <c r="E4675" s="2"/>
      <c r="F4675" s="2"/>
      <c r="G4675" s="2"/>
      <c r="H4675" s="2"/>
      <c r="I4675" s="2" t="s">
        <v>7709</v>
      </c>
      <c r="J4675" s="2">
        <v>6.2</v>
      </c>
    </row>
    <row r="4676">
      <c r="A4676" s="2" t="s">
        <v>585</v>
      </c>
      <c r="B4676" s="2" t="s">
        <v>1196</v>
      </c>
      <c r="C4676" s="2" t="s">
        <v>4153</v>
      </c>
      <c r="D4676" s="2"/>
      <c r="E4676" s="2"/>
      <c r="F4676" s="2"/>
      <c r="G4676" s="2"/>
      <c r="H4676" s="2"/>
      <c r="I4676" s="2" t="s">
        <v>1919</v>
      </c>
      <c r="J4676" s="2">
        <v>7.5</v>
      </c>
    </row>
    <row r="4677">
      <c r="A4677" s="2" t="s">
        <v>25</v>
      </c>
      <c r="B4677" s="2" t="s">
        <v>8363</v>
      </c>
      <c r="C4677" s="2"/>
      <c r="D4677" s="2"/>
      <c r="E4677" s="2"/>
      <c r="F4677" s="2"/>
      <c r="G4677" s="2"/>
      <c r="H4677" s="2"/>
      <c r="I4677" s="2" t="s">
        <v>7040</v>
      </c>
      <c r="J4677" s="2">
        <v>7.7</v>
      </c>
    </row>
    <row r="4678">
      <c r="A4678" s="2" t="s">
        <v>464</v>
      </c>
      <c r="B4678" s="2" t="s">
        <v>330</v>
      </c>
      <c r="C4678" s="2" t="s">
        <v>3985</v>
      </c>
      <c r="D4678" s="2" t="s">
        <v>585</v>
      </c>
      <c r="E4678" s="2" t="s">
        <v>443</v>
      </c>
      <c r="F4678" s="2" t="s">
        <v>4259</v>
      </c>
      <c r="G4678" s="2"/>
      <c r="H4678" s="2"/>
      <c r="I4678" s="2" t="s">
        <v>7714</v>
      </c>
      <c r="J4678" s="2">
        <v>6.9</v>
      </c>
    </row>
    <row r="4679">
      <c r="A4679" s="2" t="s">
        <v>585</v>
      </c>
      <c r="B4679" s="2" t="s">
        <v>1196</v>
      </c>
      <c r="C4679" s="2" t="s">
        <v>6837</v>
      </c>
      <c r="D4679" s="2"/>
      <c r="E4679" s="2"/>
      <c r="F4679" s="2"/>
      <c r="G4679" s="2"/>
      <c r="H4679" s="2"/>
      <c r="I4679" s="2" t="s">
        <v>495</v>
      </c>
      <c r="J4679" s="2">
        <v>7.0</v>
      </c>
    </row>
    <row r="4680">
      <c r="A4680" s="2" t="s">
        <v>585</v>
      </c>
      <c r="B4680" s="2" t="s">
        <v>25</v>
      </c>
      <c r="C4680" s="2"/>
      <c r="D4680" s="2"/>
      <c r="E4680" s="2"/>
      <c r="F4680" s="2"/>
      <c r="G4680" s="2"/>
      <c r="H4680" s="2"/>
      <c r="I4680" s="2" t="s">
        <v>6092</v>
      </c>
      <c r="J4680" s="2">
        <v>7.5</v>
      </c>
    </row>
    <row r="4681">
      <c r="A4681" s="2" t="s">
        <v>8361</v>
      </c>
      <c r="B4681" s="2" t="s">
        <v>2228</v>
      </c>
      <c r="C4681" s="2" t="s">
        <v>3593</v>
      </c>
      <c r="D4681" s="2"/>
      <c r="E4681" s="2"/>
      <c r="F4681" s="2"/>
      <c r="G4681" s="2"/>
      <c r="H4681" s="2"/>
      <c r="I4681" s="2" t="s">
        <v>2352</v>
      </c>
      <c r="J4681" s="2">
        <v>6.3</v>
      </c>
    </row>
    <row r="4682">
      <c r="A4682" s="2" t="s">
        <v>2228</v>
      </c>
      <c r="B4682" s="2"/>
      <c r="C4682" s="2"/>
      <c r="D4682" s="2"/>
      <c r="E4682" s="2"/>
      <c r="F4682" s="2"/>
      <c r="G4682" s="2"/>
      <c r="H4682" s="2"/>
      <c r="I4682" s="2" t="s">
        <v>2228</v>
      </c>
      <c r="J4682" s="2">
        <v>5.5</v>
      </c>
    </row>
    <row r="4683">
      <c r="A4683" s="2" t="s">
        <v>1196</v>
      </c>
      <c r="B4683" s="2" t="s">
        <v>443</v>
      </c>
      <c r="C4683" s="2" t="s">
        <v>2228</v>
      </c>
      <c r="D4683" s="2" t="s">
        <v>8362</v>
      </c>
      <c r="E4683" s="2" t="s">
        <v>3593</v>
      </c>
      <c r="F4683" s="2"/>
      <c r="G4683" s="2"/>
      <c r="H4683" s="2"/>
      <c r="I4683" s="2" t="s">
        <v>740</v>
      </c>
      <c r="J4683" s="2">
        <v>4.8</v>
      </c>
    </row>
    <row r="4684">
      <c r="A4684" s="2" t="s">
        <v>1196</v>
      </c>
      <c r="B4684" s="2"/>
      <c r="C4684" s="2"/>
      <c r="D4684" s="2"/>
      <c r="E4684" s="2"/>
      <c r="F4684" s="2"/>
      <c r="G4684" s="2"/>
      <c r="H4684" s="2"/>
      <c r="I4684" s="2" t="s">
        <v>1196</v>
      </c>
      <c r="J4684" s="2">
        <v>8.1</v>
      </c>
    </row>
    <row r="4685">
      <c r="A4685" s="2" t="s">
        <v>1196</v>
      </c>
      <c r="B4685" s="2"/>
      <c r="C4685" s="2"/>
      <c r="D4685" s="2"/>
      <c r="E4685" s="2"/>
      <c r="F4685" s="2"/>
      <c r="G4685" s="2"/>
      <c r="H4685" s="2"/>
      <c r="I4685" s="2" t="s">
        <v>1196</v>
      </c>
      <c r="J4685" s="2">
        <v>6.6</v>
      </c>
    </row>
    <row r="4686">
      <c r="A4686" s="2" t="s">
        <v>8361</v>
      </c>
      <c r="B4686" s="2" t="s">
        <v>1196</v>
      </c>
      <c r="C4686" s="2" t="s">
        <v>2228</v>
      </c>
      <c r="D4686" s="2" t="s">
        <v>3593</v>
      </c>
      <c r="E4686" s="2"/>
      <c r="F4686" s="2"/>
      <c r="G4686" s="2"/>
      <c r="H4686" s="2"/>
      <c r="I4686" s="2" t="s">
        <v>2304</v>
      </c>
      <c r="J4686" s="2">
        <v>5.2</v>
      </c>
    </row>
    <row r="4687">
      <c r="A4687" s="2" t="s">
        <v>2228</v>
      </c>
      <c r="B4687" s="2"/>
      <c r="C4687" s="2"/>
      <c r="D4687" s="2"/>
      <c r="E4687" s="2"/>
      <c r="F4687" s="2"/>
      <c r="G4687" s="2"/>
      <c r="H4687" s="2"/>
      <c r="I4687" s="2" t="s">
        <v>2228</v>
      </c>
      <c r="J4687" s="2">
        <v>5.6</v>
      </c>
    </row>
    <row r="4688">
      <c r="A4688" s="2" t="s">
        <v>2228</v>
      </c>
      <c r="B4688" s="2"/>
      <c r="C4688" s="2"/>
      <c r="D4688" s="2"/>
      <c r="E4688" s="2"/>
      <c r="F4688" s="2"/>
      <c r="G4688" s="2"/>
      <c r="H4688" s="2"/>
      <c r="I4688" s="2" t="s">
        <v>2228</v>
      </c>
      <c r="J4688" s="2">
        <v>3.1</v>
      </c>
    </row>
    <row r="4689">
      <c r="A4689" s="2" t="s">
        <v>3593</v>
      </c>
      <c r="B4689" s="2" t="s">
        <v>5212</v>
      </c>
      <c r="C4689" s="2"/>
      <c r="D4689" s="2"/>
      <c r="E4689" s="2"/>
      <c r="F4689" s="2"/>
      <c r="G4689" s="2"/>
      <c r="H4689" s="2"/>
      <c r="I4689" s="2" t="s">
        <v>7728</v>
      </c>
      <c r="J4689" s="2">
        <v>8.1</v>
      </c>
    </row>
    <row r="4690">
      <c r="A4690" s="2" t="s">
        <v>25</v>
      </c>
      <c r="B4690" s="2" t="s">
        <v>1196</v>
      </c>
      <c r="C4690" s="2" t="s">
        <v>8364</v>
      </c>
      <c r="D4690" s="2"/>
      <c r="E4690" s="2"/>
      <c r="F4690" s="2"/>
      <c r="G4690" s="2"/>
      <c r="H4690" s="2"/>
      <c r="I4690" s="2" t="s">
        <v>7730</v>
      </c>
      <c r="J4690" s="2">
        <v>8.3</v>
      </c>
    </row>
    <row r="4691">
      <c r="A4691" s="2" t="s">
        <v>25</v>
      </c>
      <c r="B4691" s="2" t="s">
        <v>4153</v>
      </c>
      <c r="C4691" s="2"/>
      <c r="D4691" s="2"/>
      <c r="E4691" s="2"/>
      <c r="F4691" s="2"/>
      <c r="G4691" s="2"/>
      <c r="H4691" s="2"/>
      <c r="I4691" s="2" t="s">
        <v>1420</v>
      </c>
      <c r="J4691" s="2">
        <v>7.1</v>
      </c>
    </row>
    <row r="4692">
      <c r="A4692" s="2" t="s">
        <v>464</v>
      </c>
      <c r="B4692" s="2" t="s">
        <v>330</v>
      </c>
      <c r="C4692" s="2" t="s">
        <v>443</v>
      </c>
      <c r="D4692" s="2" t="s">
        <v>4259</v>
      </c>
      <c r="E4692" s="2"/>
      <c r="F4692" s="2"/>
      <c r="G4692" s="2"/>
      <c r="H4692" s="2"/>
      <c r="I4692" s="2" t="s">
        <v>10</v>
      </c>
      <c r="J4692" s="2">
        <v>8.1</v>
      </c>
    </row>
    <row r="4693">
      <c r="A4693" s="2" t="s">
        <v>8361</v>
      </c>
      <c r="B4693" s="2" t="s">
        <v>1196</v>
      </c>
      <c r="C4693" s="2"/>
      <c r="D4693" s="2"/>
      <c r="E4693" s="2"/>
      <c r="F4693" s="2"/>
      <c r="G4693" s="2"/>
      <c r="H4693" s="2"/>
      <c r="I4693" s="2" t="s">
        <v>683</v>
      </c>
      <c r="J4693" s="2">
        <v>7.2</v>
      </c>
    </row>
    <row r="4694">
      <c r="A4694" s="2" t="s">
        <v>1196</v>
      </c>
      <c r="B4694" s="2" t="s">
        <v>8362</v>
      </c>
      <c r="C4694" s="2" t="s">
        <v>3593</v>
      </c>
      <c r="D4694" s="2"/>
      <c r="E4694" s="2"/>
      <c r="F4694" s="2"/>
      <c r="G4694" s="2"/>
      <c r="H4694" s="2"/>
      <c r="I4694" s="2" t="s">
        <v>679</v>
      </c>
      <c r="J4694" s="2">
        <v>6.3</v>
      </c>
    </row>
    <row r="4695">
      <c r="A4695" s="2" t="s">
        <v>1196</v>
      </c>
      <c r="B4695" s="2" t="s">
        <v>4153</v>
      </c>
      <c r="C4695" s="2" t="s">
        <v>6837</v>
      </c>
      <c r="D4695" s="2"/>
      <c r="E4695" s="2"/>
      <c r="F4695" s="2"/>
      <c r="G4695" s="2"/>
      <c r="H4695" s="2"/>
      <c r="I4695" s="2" t="s">
        <v>2706</v>
      </c>
      <c r="J4695" s="2">
        <v>4.0</v>
      </c>
    </row>
    <row r="4696">
      <c r="A4696" s="2" t="s">
        <v>464</v>
      </c>
      <c r="B4696" s="2" t="s">
        <v>330</v>
      </c>
      <c r="C4696" s="2" t="s">
        <v>1196</v>
      </c>
      <c r="D4696" s="2" t="s">
        <v>6837</v>
      </c>
      <c r="E4696" s="2"/>
      <c r="F4696" s="2"/>
      <c r="G4696" s="2"/>
      <c r="H4696" s="2"/>
      <c r="I4696" s="2" t="s">
        <v>74</v>
      </c>
      <c r="J4696" s="2">
        <v>7.2</v>
      </c>
    </row>
    <row r="4697">
      <c r="A4697" s="2" t="s">
        <v>2228</v>
      </c>
      <c r="B4697" s="2"/>
      <c r="C4697" s="2"/>
      <c r="D4697" s="2"/>
      <c r="E4697" s="2"/>
      <c r="F4697" s="2"/>
      <c r="G4697" s="2"/>
      <c r="H4697" s="2"/>
      <c r="I4697" s="2" t="s">
        <v>2228</v>
      </c>
      <c r="J4697" s="2">
        <v>5.3</v>
      </c>
    </row>
    <row r="4698">
      <c r="A4698" s="2" t="s">
        <v>1196</v>
      </c>
      <c r="B4698" s="2"/>
      <c r="C4698" s="2"/>
      <c r="D4698" s="2"/>
      <c r="E4698" s="2"/>
      <c r="F4698" s="2"/>
      <c r="G4698" s="2"/>
      <c r="H4698" s="2"/>
      <c r="I4698" s="2" t="s">
        <v>1196</v>
      </c>
      <c r="J4698" s="2">
        <v>7.2</v>
      </c>
    </row>
    <row r="4699">
      <c r="A4699" s="2" t="s">
        <v>1196</v>
      </c>
      <c r="B4699" s="2"/>
      <c r="C4699" s="2"/>
      <c r="D4699" s="2"/>
      <c r="E4699" s="2"/>
      <c r="F4699" s="2"/>
      <c r="G4699" s="2"/>
      <c r="H4699" s="2"/>
      <c r="I4699" s="2" t="s">
        <v>1196</v>
      </c>
      <c r="J4699" s="2">
        <v>6.5</v>
      </c>
    </row>
    <row r="4700">
      <c r="A4700" s="2" t="s">
        <v>585</v>
      </c>
      <c r="B4700" s="2"/>
      <c r="C4700" s="2"/>
      <c r="D4700" s="2"/>
      <c r="E4700" s="2"/>
      <c r="F4700" s="2"/>
      <c r="G4700" s="2"/>
      <c r="H4700" s="2"/>
      <c r="I4700" s="2" t="s">
        <v>585</v>
      </c>
      <c r="J4700" s="2">
        <v>6.5</v>
      </c>
    </row>
    <row r="4701">
      <c r="A4701" s="2" t="s">
        <v>8361</v>
      </c>
      <c r="B4701" s="2" t="s">
        <v>1196</v>
      </c>
      <c r="C4701" s="2" t="s">
        <v>3593</v>
      </c>
      <c r="D4701" s="2"/>
      <c r="E4701" s="2"/>
      <c r="F4701" s="2"/>
      <c r="G4701" s="2"/>
      <c r="H4701" s="2"/>
      <c r="I4701" s="2" t="s">
        <v>751</v>
      </c>
      <c r="J4701" s="2">
        <v>4.9</v>
      </c>
    </row>
    <row r="4702">
      <c r="A4702" s="2" t="s">
        <v>443</v>
      </c>
      <c r="B4702" s="2" t="s">
        <v>2228</v>
      </c>
      <c r="C4702" s="2"/>
      <c r="D4702" s="2"/>
      <c r="E4702" s="2"/>
      <c r="F4702" s="2"/>
      <c r="G4702" s="2"/>
      <c r="H4702" s="2"/>
      <c r="I4702" s="2" t="s">
        <v>2563</v>
      </c>
      <c r="J4702" s="2">
        <v>5.2</v>
      </c>
    </row>
    <row r="4703">
      <c r="A4703" s="2" t="s">
        <v>25</v>
      </c>
      <c r="B4703" s="2"/>
      <c r="C4703" s="2"/>
      <c r="D4703" s="2"/>
      <c r="E4703" s="2"/>
      <c r="F4703" s="2"/>
      <c r="G4703" s="2"/>
      <c r="H4703" s="2"/>
      <c r="I4703" s="2" t="s">
        <v>25</v>
      </c>
      <c r="J4703" s="2">
        <v>7.4</v>
      </c>
    </row>
    <row r="4704">
      <c r="A4704" s="2" t="s">
        <v>25</v>
      </c>
      <c r="B4704" s="2"/>
      <c r="C4704" s="2"/>
      <c r="D4704" s="2"/>
      <c r="E4704" s="2"/>
      <c r="F4704" s="2"/>
      <c r="G4704" s="2"/>
      <c r="H4704" s="2"/>
      <c r="I4704" s="2" t="s">
        <v>25</v>
      </c>
      <c r="J4704" s="2">
        <v>7.4</v>
      </c>
    </row>
    <row r="4705">
      <c r="A4705" s="2" t="s">
        <v>443</v>
      </c>
      <c r="B4705" s="2" t="s">
        <v>2228</v>
      </c>
      <c r="C4705" s="2" t="s">
        <v>8362</v>
      </c>
      <c r="D4705" s="2" t="s">
        <v>3593</v>
      </c>
      <c r="E4705" s="2"/>
      <c r="F4705" s="2"/>
      <c r="G4705" s="2"/>
      <c r="H4705" s="2"/>
      <c r="I4705" s="2" t="s">
        <v>935</v>
      </c>
      <c r="J4705" s="2">
        <v>5.4</v>
      </c>
    </row>
    <row r="4706">
      <c r="A4706" s="2" t="s">
        <v>1196</v>
      </c>
      <c r="B4706" s="2" t="s">
        <v>3593</v>
      </c>
      <c r="C4706" s="2"/>
      <c r="D4706" s="2"/>
      <c r="E4706" s="2"/>
      <c r="F4706" s="2"/>
      <c r="G4706" s="2"/>
      <c r="H4706" s="2"/>
      <c r="I4706" s="2" t="s">
        <v>1422</v>
      </c>
      <c r="J4706" s="2">
        <v>3.9</v>
      </c>
    </row>
    <row r="4707">
      <c r="A4707" s="2" t="s">
        <v>585</v>
      </c>
      <c r="B4707" s="2" t="s">
        <v>1196</v>
      </c>
      <c r="C4707" s="2"/>
      <c r="D4707" s="2"/>
      <c r="E4707" s="2"/>
      <c r="F4707" s="2"/>
      <c r="G4707" s="2"/>
      <c r="H4707" s="2"/>
      <c r="I4707" s="2" t="s">
        <v>888</v>
      </c>
      <c r="J4707" s="2">
        <v>5.3</v>
      </c>
    </row>
    <row r="4708">
      <c r="A4708" s="2" t="s">
        <v>585</v>
      </c>
      <c r="B4708" s="2" t="s">
        <v>6035</v>
      </c>
      <c r="C4708" s="2" t="s">
        <v>6837</v>
      </c>
      <c r="D4708" s="2"/>
      <c r="E4708" s="2"/>
      <c r="F4708" s="2"/>
      <c r="G4708" s="2"/>
      <c r="H4708" s="2"/>
      <c r="I4708" s="2" t="s">
        <v>3889</v>
      </c>
      <c r="J4708" s="2">
        <v>7.8</v>
      </c>
    </row>
    <row r="4709">
      <c r="A4709" s="2" t="s">
        <v>2228</v>
      </c>
      <c r="B4709" s="2"/>
      <c r="C4709" s="2"/>
      <c r="D4709" s="2"/>
      <c r="E4709" s="2"/>
      <c r="F4709" s="2"/>
      <c r="G4709" s="2"/>
      <c r="H4709" s="2"/>
      <c r="I4709" s="2" t="s">
        <v>2228</v>
      </c>
      <c r="J4709" s="2">
        <v>6.4</v>
      </c>
    </row>
    <row r="4710">
      <c r="A4710" s="2" t="s">
        <v>25</v>
      </c>
      <c r="B4710" s="2" t="s">
        <v>7872</v>
      </c>
      <c r="C4710" s="2" t="s">
        <v>4153</v>
      </c>
      <c r="D4710" s="2"/>
      <c r="E4710" s="2"/>
      <c r="F4710" s="2"/>
      <c r="G4710" s="2"/>
      <c r="H4710" s="2"/>
      <c r="I4710" s="2" t="s">
        <v>7765</v>
      </c>
      <c r="J4710" s="2">
        <v>8.1</v>
      </c>
    </row>
    <row r="4711">
      <c r="A4711" s="2" t="s">
        <v>585</v>
      </c>
      <c r="B4711" s="2"/>
      <c r="C4711" s="2"/>
      <c r="D4711" s="2"/>
      <c r="E4711" s="2"/>
      <c r="F4711" s="2"/>
      <c r="G4711" s="2"/>
      <c r="H4711" s="2"/>
      <c r="I4711" s="2" t="s">
        <v>585</v>
      </c>
      <c r="J4711" s="2">
        <v>6.5</v>
      </c>
    </row>
    <row r="4712">
      <c r="A4712" s="2" t="s">
        <v>464</v>
      </c>
      <c r="B4712" s="2" t="s">
        <v>8361</v>
      </c>
      <c r="C4712" s="2" t="s">
        <v>1196</v>
      </c>
      <c r="D4712" s="2"/>
      <c r="E4712" s="2"/>
      <c r="F4712" s="2"/>
      <c r="G4712" s="2"/>
      <c r="H4712" s="2"/>
      <c r="I4712" s="2" t="s">
        <v>5263</v>
      </c>
      <c r="J4712" s="2">
        <v>5.6</v>
      </c>
    </row>
    <row r="4713">
      <c r="A4713" s="2" t="s">
        <v>8362</v>
      </c>
      <c r="B4713" s="2" t="s">
        <v>3593</v>
      </c>
      <c r="C4713" s="2"/>
      <c r="D4713" s="2"/>
      <c r="E4713" s="2"/>
      <c r="F4713" s="2"/>
      <c r="G4713" s="2"/>
      <c r="H4713" s="2"/>
      <c r="I4713" s="2" t="s">
        <v>293</v>
      </c>
      <c r="J4713" s="2">
        <v>5.6</v>
      </c>
    </row>
    <row r="4714">
      <c r="A4714" s="2" t="s">
        <v>1196</v>
      </c>
      <c r="B4714" s="2"/>
      <c r="C4714" s="2"/>
      <c r="D4714" s="2"/>
      <c r="E4714" s="2"/>
      <c r="F4714" s="2"/>
      <c r="G4714" s="2"/>
      <c r="H4714" s="2"/>
      <c r="I4714" s="2" t="s">
        <v>1196</v>
      </c>
      <c r="J4714" s="2">
        <v>6.6</v>
      </c>
    </row>
    <row r="4715">
      <c r="A4715" s="2" t="s">
        <v>8361</v>
      </c>
      <c r="B4715" s="2" t="s">
        <v>1196</v>
      </c>
      <c r="C4715" s="2"/>
      <c r="D4715" s="2"/>
      <c r="E4715" s="2"/>
      <c r="F4715" s="2"/>
      <c r="G4715" s="2"/>
      <c r="H4715" s="2"/>
      <c r="I4715" s="2" t="s">
        <v>683</v>
      </c>
      <c r="J4715" s="2">
        <v>6.3</v>
      </c>
    </row>
    <row r="4716">
      <c r="A4716" s="2" t="s">
        <v>25</v>
      </c>
      <c r="B4716" s="2"/>
      <c r="C4716" s="2"/>
      <c r="D4716" s="2"/>
      <c r="E4716" s="2"/>
      <c r="F4716" s="2"/>
      <c r="G4716" s="2"/>
      <c r="H4716" s="2"/>
      <c r="I4716" s="2" t="s">
        <v>25</v>
      </c>
      <c r="J4716" s="2">
        <v>7.7</v>
      </c>
    </row>
    <row r="4717">
      <c r="A4717" s="2" t="s">
        <v>25</v>
      </c>
      <c r="B4717" s="2"/>
      <c r="C4717" s="2"/>
      <c r="D4717" s="2"/>
      <c r="E4717" s="2"/>
      <c r="F4717" s="2"/>
      <c r="G4717" s="2"/>
      <c r="H4717" s="2"/>
      <c r="I4717" s="2" t="s">
        <v>25</v>
      </c>
      <c r="J4717" s="2">
        <v>7.0</v>
      </c>
    </row>
    <row r="4718">
      <c r="A4718" s="2" t="s">
        <v>464</v>
      </c>
      <c r="B4718" s="2" t="s">
        <v>1196</v>
      </c>
      <c r="C4718" s="2" t="s">
        <v>3593</v>
      </c>
      <c r="D4718" s="2"/>
      <c r="E4718" s="2"/>
      <c r="F4718" s="2"/>
      <c r="G4718" s="2"/>
      <c r="H4718" s="2"/>
      <c r="I4718" s="2" t="s">
        <v>320</v>
      </c>
      <c r="J4718" s="2">
        <v>8.0</v>
      </c>
    </row>
    <row r="4719">
      <c r="A4719" s="2" t="s">
        <v>585</v>
      </c>
      <c r="B4719" s="2" t="s">
        <v>1196</v>
      </c>
      <c r="C4719" s="2"/>
      <c r="D4719" s="2"/>
      <c r="E4719" s="2"/>
      <c r="F4719" s="2"/>
      <c r="G4719" s="2"/>
      <c r="H4719" s="2"/>
      <c r="I4719" s="2" t="s">
        <v>888</v>
      </c>
      <c r="J4719" s="2">
        <v>7.2</v>
      </c>
    </row>
    <row r="4720">
      <c r="A4720" s="2" t="s">
        <v>3593</v>
      </c>
      <c r="B4720" s="2"/>
      <c r="C4720" s="2"/>
      <c r="D4720" s="2"/>
      <c r="E4720" s="2"/>
      <c r="F4720" s="2"/>
      <c r="G4720" s="2"/>
      <c r="H4720" s="2"/>
      <c r="I4720" s="2" t="s">
        <v>3593</v>
      </c>
      <c r="J4720" s="2">
        <v>4.5</v>
      </c>
    </row>
    <row r="4721">
      <c r="A4721" s="2" t="s">
        <v>585</v>
      </c>
      <c r="B4721" s="2" t="s">
        <v>6035</v>
      </c>
      <c r="C4721" s="2"/>
      <c r="D4721" s="2"/>
      <c r="E4721" s="2"/>
      <c r="F4721" s="2"/>
      <c r="G4721" s="2"/>
      <c r="H4721" s="2"/>
      <c r="I4721" s="2" t="s">
        <v>2067</v>
      </c>
      <c r="J4721" s="2">
        <v>7.7</v>
      </c>
    </row>
    <row r="4722">
      <c r="A4722" s="2" t="s">
        <v>25</v>
      </c>
      <c r="B4722" s="2"/>
      <c r="C4722" s="2"/>
      <c r="D4722" s="2"/>
      <c r="E4722" s="2"/>
      <c r="F4722" s="2"/>
      <c r="G4722" s="2"/>
      <c r="H4722" s="2"/>
      <c r="I4722" s="2" t="s">
        <v>25</v>
      </c>
      <c r="J4722" s="2">
        <v>7.2</v>
      </c>
    </row>
    <row r="4723">
      <c r="A4723" s="2" t="s">
        <v>1196</v>
      </c>
      <c r="B4723" s="2" t="s">
        <v>6837</v>
      </c>
      <c r="C4723" s="2"/>
      <c r="D4723" s="2"/>
      <c r="E4723" s="2"/>
      <c r="F4723" s="2"/>
      <c r="G4723" s="2"/>
      <c r="H4723" s="2"/>
      <c r="I4723" s="2" t="s">
        <v>76</v>
      </c>
      <c r="J4723" s="2">
        <v>6.1</v>
      </c>
    </row>
    <row r="4724">
      <c r="A4724" s="2" t="s">
        <v>585</v>
      </c>
      <c r="B4724" s="2"/>
      <c r="C4724" s="2"/>
      <c r="D4724" s="2"/>
      <c r="E4724" s="2"/>
      <c r="F4724" s="2"/>
      <c r="G4724" s="2"/>
      <c r="H4724" s="2"/>
      <c r="I4724" s="2" t="s">
        <v>585</v>
      </c>
      <c r="J4724" s="2">
        <v>6.4</v>
      </c>
    </row>
    <row r="4725">
      <c r="A4725" s="2" t="s">
        <v>1196</v>
      </c>
      <c r="B4725" s="2" t="s">
        <v>6837</v>
      </c>
      <c r="C4725" s="2"/>
      <c r="D4725" s="2"/>
      <c r="E4725" s="2"/>
      <c r="F4725" s="2"/>
      <c r="G4725" s="2"/>
      <c r="H4725" s="2"/>
      <c r="I4725" s="2" t="s">
        <v>76</v>
      </c>
      <c r="J4725" s="2">
        <v>6.5</v>
      </c>
    </row>
    <row r="4726">
      <c r="A4726" s="2" t="s">
        <v>4624</v>
      </c>
      <c r="B4726" s="2" t="s">
        <v>25</v>
      </c>
      <c r="C4726" s="2" t="s">
        <v>1196</v>
      </c>
      <c r="D4726" s="2"/>
      <c r="E4726" s="2"/>
      <c r="F4726" s="2"/>
      <c r="G4726" s="2"/>
      <c r="H4726" s="2"/>
      <c r="I4726" s="2" t="s">
        <v>7796</v>
      </c>
      <c r="J4726" s="2">
        <v>7.0</v>
      </c>
    </row>
    <row r="4727">
      <c r="A4727" s="2" t="s">
        <v>330</v>
      </c>
      <c r="B4727" s="2" t="s">
        <v>6284</v>
      </c>
      <c r="C4727" s="2" t="s">
        <v>6837</v>
      </c>
      <c r="D4727" s="2"/>
      <c r="E4727" s="2"/>
      <c r="F4727" s="2"/>
      <c r="G4727" s="2"/>
      <c r="H4727" s="2"/>
      <c r="I4727" s="2" t="s">
        <v>7799</v>
      </c>
      <c r="J4727" s="2">
        <v>6.1</v>
      </c>
    </row>
    <row r="4728">
      <c r="A4728" s="2" t="s">
        <v>330</v>
      </c>
      <c r="B4728" s="2" t="s">
        <v>4624</v>
      </c>
      <c r="C4728" s="2" t="s">
        <v>1196</v>
      </c>
      <c r="D4728" s="2" t="s">
        <v>2228</v>
      </c>
      <c r="E4728" s="2" t="s">
        <v>3593</v>
      </c>
      <c r="F4728" s="2"/>
      <c r="G4728" s="2"/>
      <c r="H4728" s="2"/>
      <c r="I4728" s="2" t="s">
        <v>7801</v>
      </c>
      <c r="J4728" s="2">
        <v>5.7</v>
      </c>
    </row>
    <row r="4729">
      <c r="A4729" s="2" t="s">
        <v>585</v>
      </c>
      <c r="B4729" s="2"/>
      <c r="C4729" s="2"/>
      <c r="D4729" s="2"/>
      <c r="E4729" s="2"/>
      <c r="F4729" s="2"/>
      <c r="G4729" s="2"/>
      <c r="H4729" s="2"/>
      <c r="I4729" s="2" t="s">
        <v>585</v>
      </c>
      <c r="J4729" s="2">
        <v>5.4</v>
      </c>
    </row>
    <row r="4730">
      <c r="A4730" s="2" t="s">
        <v>2228</v>
      </c>
      <c r="B4730" s="2" t="s">
        <v>4259</v>
      </c>
      <c r="C4730" s="2"/>
      <c r="D4730" s="2"/>
      <c r="E4730" s="2"/>
      <c r="F4730" s="2"/>
      <c r="G4730" s="2"/>
      <c r="H4730" s="2"/>
      <c r="I4730" s="2" t="s">
        <v>3533</v>
      </c>
      <c r="J4730" s="2">
        <v>5.9</v>
      </c>
    </row>
    <row r="4731">
      <c r="A4731" s="2" t="s">
        <v>25</v>
      </c>
      <c r="B4731" s="2" t="s">
        <v>6284</v>
      </c>
      <c r="C4731" s="2" t="s">
        <v>4153</v>
      </c>
      <c r="D4731" s="2"/>
      <c r="E4731" s="2"/>
      <c r="F4731" s="2"/>
      <c r="G4731" s="2"/>
      <c r="H4731" s="2"/>
      <c r="I4731" s="2" t="s">
        <v>7808</v>
      </c>
      <c r="J4731" s="2">
        <v>7.5</v>
      </c>
    </row>
    <row r="4732">
      <c r="A4732" s="2" t="s">
        <v>585</v>
      </c>
      <c r="B4732" s="2" t="s">
        <v>1196</v>
      </c>
      <c r="C4732" s="2"/>
      <c r="D4732" s="2"/>
      <c r="E4732" s="2"/>
      <c r="F4732" s="2"/>
      <c r="G4732" s="2"/>
      <c r="H4732" s="2"/>
      <c r="I4732" s="2" t="s">
        <v>888</v>
      </c>
      <c r="J4732" s="2">
        <v>7.7</v>
      </c>
    </row>
    <row r="4733">
      <c r="A4733" s="2" t="s">
        <v>1196</v>
      </c>
      <c r="B4733" s="2"/>
      <c r="C4733" s="2"/>
      <c r="D4733" s="2"/>
      <c r="E4733" s="2"/>
      <c r="F4733" s="2"/>
      <c r="G4733" s="2"/>
      <c r="H4733" s="2"/>
      <c r="I4733" s="2" t="s">
        <v>1196</v>
      </c>
      <c r="J4733" s="2">
        <v>7.1</v>
      </c>
    </row>
    <row r="4734">
      <c r="A4734" s="2" t="s">
        <v>25</v>
      </c>
      <c r="B4734" s="2"/>
      <c r="C4734" s="2"/>
      <c r="D4734" s="2"/>
      <c r="E4734" s="2"/>
      <c r="F4734" s="2"/>
      <c r="G4734" s="2"/>
      <c r="H4734" s="2"/>
      <c r="I4734" s="2" t="s">
        <v>25</v>
      </c>
      <c r="J4734" s="2">
        <v>7.4</v>
      </c>
    </row>
    <row r="4735">
      <c r="A4735" s="2" t="s">
        <v>4624</v>
      </c>
      <c r="B4735" s="2" t="s">
        <v>25</v>
      </c>
      <c r="C4735" s="2" t="s">
        <v>8364</v>
      </c>
      <c r="D4735" s="2"/>
      <c r="E4735" s="2"/>
      <c r="F4735" s="2"/>
      <c r="G4735" s="2"/>
      <c r="H4735" s="2"/>
      <c r="I4735" s="2" t="s">
        <v>7816</v>
      </c>
      <c r="J4735" s="2">
        <v>7.6</v>
      </c>
    </row>
    <row r="4736">
      <c r="A4736" s="2" t="s">
        <v>585</v>
      </c>
      <c r="B4736" s="2" t="s">
        <v>1196</v>
      </c>
      <c r="C4736" s="2" t="s">
        <v>6837</v>
      </c>
      <c r="D4736" s="2"/>
      <c r="E4736" s="2"/>
      <c r="F4736" s="2"/>
      <c r="G4736" s="2"/>
      <c r="H4736" s="2"/>
      <c r="I4736" s="2" t="s">
        <v>495</v>
      </c>
      <c r="J4736" s="2">
        <v>6.4</v>
      </c>
    </row>
    <row r="4737">
      <c r="A4737" s="2" t="s">
        <v>1196</v>
      </c>
      <c r="B4737" s="2"/>
      <c r="C4737" s="2"/>
      <c r="D4737" s="2"/>
      <c r="E4737" s="2"/>
      <c r="F4737" s="2"/>
      <c r="G4737" s="2"/>
      <c r="H4737" s="2"/>
      <c r="I4737" s="2" t="s">
        <v>1196</v>
      </c>
      <c r="J4737" s="2">
        <v>7.4</v>
      </c>
    </row>
    <row r="4738">
      <c r="A4738" s="2" t="s">
        <v>25</v>
      </c>
      <c r="B4738" s="2"/>
      <c r="C4738" s="2"/>
      <c r="D4738" s="2"/>
      <c r="E4738" s="2"/>
      <c r="F4738" s="2"/>
      <c r="G4738" s="2"/>
      <c r="H4738" s="2"/>
      <c r="I4738" s="2" t="s">
        <v>25</v>
      </c>
      <c r="J4738" s="2">
        <v>6.8</v>
      </c>
    </row>
    <row r="4739">
      <c r="A4739" s="2" t="s">
        <v>1196</v>
      </c>
      <c r="B4739" s="2" t="s">
        <v>4153</v>
      </c>
      <c r="C4739" s="2"/>
      <c r="D4739" s="2"/>
      <c r="E4739" s="2"/>
      <c r="F4739" s="2"/>
      <c r="G4739" s="2"/>
      <c r="H4739" s="2"/>
      <c r="I4739" s="2" t="s">
        <v>2162</v>
      </c>
      <c r="J4739" s="2">
        <v>6.5</v>
      </c>
    </row>
    <row r="4740">
      <c r="A4740" s="2" t="s">
        <v>585</v>
      </c>
      <c r="B4740" s="2" t="s">
        <v>8361</v>
      </c>
      <c r="C4740" s="2" t="s">
        <v>6284</v>
      </c>
      <c r="D4740" s="2"/>
      <c r="E4740" s="2"/>
      <c r="F4740" s="2"/>
      <c r="G4740" s="2"/>
      <c r="H4740" s="2"/>
      <c r="I4740" s="2" t="s">
        <v>4934</v>
      </c>
      <c r="J4740" s="2">
        <v>6.0</v>
      </c>
    </row>
    <row r="4741">
      <c r="A4741" s="2" t="s">
        <v>1196</v>
      </c>
      <c r="B4741" s="2"/>
      <c r="C4741" s="2"/>
      <c r="D4741" s="2"/>
      <c r="E4741" s="2"/>
      <c r="F4741" s="2"/>
      <c r="G4741" s="2"/>
      <c r="H4741" s="2"/>
      <c r="I4741" s="2" t="s">
        <v>1196</v>
      </c>
      <c r="J4741" s="2">
        <v>7.3</v>
      </c>
    </row>
    <row r="4742">
      <c r="A4742" s="2" t="s">
        <v>8361</v>
      </c>
      <c r="B4742" s="2" t="s">
        <v>1196</v>
      </c>
      <c r="C4742" s="2"/>
      <c r="D4742" s="2"/>
      <c r="E4742" s="2"/>
      <c r="F4742" s="2"/>
      <c r="G4742" s="2"/>
      <c r="H4742" s="2"/>
      <c r="I4742" s="2" t="s">
        <v>683</v>
      </c>
      <c r="J4742" s="2">
        <v>7.3</v>
      </c>
    </row>
    <row r="4743">
      <c r="A4743" s="2" t="s">
        <v>8361</v>
      </c>
      <c r="B4743" s="2" t="s">
        <v>1196</v>
      </c>
      <c r="C4743" s="2" t="s">
        <v>6837</v>
      </c>
      <c r="D4743" s="2"/>
      <c r="E4743" s="2"/>
      <c r="F4743" s="2"/>
      <c r="G4743" s="2"/>
      <c r="H4743" s="2"/>
      <c r="I4743" s="2" t="s">
        <v>1681</v>
      </c>
      <c r="J4743" s="2">
        <v>6.5</v>
      </c>
    </row>
    <row r="4744">
      <c r="A4744" s="2" t="s">
        <v>585</v>
      </c>
      <c r="B4744" s="2" t="s">
        <v>6837</v>
      </c>
      <c r="C4744" s="2"/>
      <c r="D4744" s="2"/>
      <c r="E4744" s="2"/>
      <c r="F4744" s="2"/>
      <c r="G4744" s="2"/>
      <c r="H4744" s="2"/>
      <c r="I4744" s="2" t="s">
        <v>590</v>
      </c>
      <c r="J4744" s="2">
        <v>6.0</v>
      </c>
    </row>
    <row r="4745">
      <c r="A4745" s="2" t="s">
        <v>8361</v>
      </c>
      <c r="B4745" s="2" t="s">
        <v>1196</v>
      </c>
      <c r="C4745" s="2" t="s">
        <v>3593</v>
      </c>
      <c r="D4745" s="2"/>
      <c r="E4745" s="2"/>
      <c r="F4745" s="2"/>
      <c r="G4745" s="2"/>
      <c r="H4745" s="2"/>
      <c r="I4745" s="2" t="s">
        <v>751</v>
      </c>
      <c r="J4745" s="2">
        <v>5.3</v>
      </c>
    </row>
    <row r="4746">
      <c r="A4746" s="2" t="s">
        <v>585</v>
      </c>
      <c r="B4746" s="2" t="s">
        <v>1196</v>
      </c>
      <c r="C4746" s="2"/>
      <c r="D4746" s="2"/>
      <c r="E4746" s="2"/>
      <c r="F4746" s="2"/>
      <c r="G4746" s="2"/>
      <c r="H4746" s="2"/>
      <c r="I4746" s="2" t="s">
        <v>888</v>
      </c>
      <c r="J4746" s="2">
        <v>6.6</v>
      </c>
    </row>
    <row r="4747">
      <c r="A4747" s="2" t="s">
        <v>585</v>
      </c>
      <c r="B4747" s="2" t="s">
        <v>1196</v>
      </c>
      <c r="C4747" s="2" t="s">
        <v>6837</v>
      </c>
      <c r="D4747" s="2"/>
      <c r="E4747" s="2"/>
      <c r="F4747" s="2"/>
      <c r="G4747" s="2"/>
      <c r="H4747" s="2"/>
      <c r="I4747" s="2" t="s">
        <v>495</v>
      </c>
      <c r="J4747" s="2">
        <v>6.1</v>
      </c>
    </row>
    <row r="4748">
      <c r="A4748" s="2" t="s">
        <v>25</v>
      </c>
      <c r="B4748" s="2"/>
      <c r="C4748" s="2"/>
      <c r="D4748" s="2"/>
      <c r="E4748" s="2"/>
      <c r="F4748" s="2"/>
      <c r="G4748" s="2"/>
      <c r="H4748" s="2"/>
      <c r="I4748" s="2" t="s">
        <v>25</v>
      </c>
      <c r="J4748" s="2">
        <v>7.1</v>
      </c>
    </row>
    <row r="4749">
      <c r="A4749" s="2" t="s">
        <v>464</v>
      </c>
      <c r="B4749" s="2" t="s">
        <v>330</v>
      </c>
      <c r="C4749" s="2" t="s">
        <v>1196</v>
      </c>
      <c r="D4749" s="2"/>
      <c r="E4749" s="2"/>
      <c r="F4749" s="2"/>
      <c r="G4749" s="2"/>
      <c r="H4749" s="2"/>
      <c r="I4749" s="2" t="s">
        <v>354</v>
      </c>
      <c r="J4749" s="2">
        <v>8.7</v>
      </c>
    </row>
    <row r="4750">
      <c r="A4750" s="2" t="s">
        <v>25</v>
      </c>
      <c r="B4750" s="2" t="s">
        <v>8364</v>
      </c>
      <c r="C4750" s="2"/>
      <c r="D4750" s="2"/>
      <c r="E4750" s="2"/>
      <c r="F4750" s="2"/>
      <c r="G4750" s="2"/>
      <c r="H4750" s="2"/>
      <c r="I4750" s="2" t="s">
        <v>5749</v>
      </c>
      <c r="J4750" s="2">
        <v>8.4</v>
      </c>
    </row>
    <row r="4751">
      <c r="A4751" s="2" t="s">
        <v>585</v>
      </c>
      <c r="B4751" s="2" t="s">
        <v>4153</v>
      </c>
      <c r="C4751" s="2" t="s">
        <v>6837</v>
      </c>
      <c r="D4751" s="2"/>
      <c r="E4751" s="2"/>
      <c r="F4751" s="2"/>
      <c r="G4751" s="2"/>
      <c r="H4751" s="2"/>
      <c r="I4751" s="2" t="s">
        <v>2273</v>
      </c>
      <c r="J4751" s="2">
        <v>5.8</v>
      </c>
    </row>
    <row r="4752">
      <c r="A4752" s="2" t="s">
        <v>585</v>
      </c>
      <c r="B4752" s="2"/>
      <c r="C4752" s="2"/>
      <c r="D4752" s="2"/>
      <c r="E4752" s="2"/>
      <c r="F4752" s="2"/>
      <c r="G4752" s="2"/>
      <c r="H4752" s="2"/>
      <c r="I4752" s="2" t="s">
        <v>585</v>
      </c>
      <c r="J4752" s="2">
        <v>6.2</v>
      </c>
    </row>
    <row r="4753">
      <c r="A4753" s="2" t="s">
        <v>585</v>
      </c>
      <c r="B4753" s="2" t="s">
        <v>443</v>
      </c>
      <c r="C4753" s="2" t="s">
        <v>2228</v>
      </c>
      <c r="D4753" s="2"/>
      <c r="E4753" s="2"/>
      <c r="F4753" s="2"/>
      <c r="G4753" s="2"/>
      <c r="H4753" s="2"/>
      <c r="I4753" s="2" t="s">
        <v>305</v>
      </c>
      <c r="J4753" s="2">
        <v>5.8</v>
      </c>
    </row>
    <row r="4754">
      <c r="A4754" s="2" t="s">
        <v>330</v>
      </c>
      <c r="B4754" s="2" t="s">
        <v>3985</v>
      </c>
      <c r="C4754" s="2" t="s">
        <v>585</v>
      </c>
      <c r="D4754" s="2" t="s">
        <v>6284</v>
      </c>
      <c r="E4754" s="2" t="s">
        <v>443</v>
      </c>
      <c r="F4754" s="2" t="s">
        <v>4259</v>
      </c>
      <c r="G4754" s="2"/>
      <c r="H4754" s="2"/>
      <c r="I4754" s="2" t="s">
        <v>410</v>
      </c>
      <c r="J4754" s="2">
        <v>6.7</v>
      </c>
    </row>
    <row r="4755">
      <c r="A4755" s="2" t="s">
        <v>585</v>
      </c>
      <c r="B4755" s="2" t="s">
        <v>6837</v>
      </c>
      <c r="C4755" s="2"/>
      <c r="D4755" s="2"/>
      <c r="E4755" s="2"/>
      <c r="F4755" s="2"/>
      <c r="G4755" s="2"/>
      <c r="H4755" s="2"/>
      <c r="I4755" s="2" t="s">
        <v>590</v>
      </c>
      <c r="J4755" s="2">
        <v>5.7</v>
      </c>
    </row>
    <row r="4756">
      <c r="A4756" s="2" t="s">
        <v>1196</v>
      </c>
      <c r="B4756" s="2" t="s">
        <v>8364</v>
      </c>
      <c r="C4756" s="2"/>
      <c r="D4756" s="2"/>
      <c r="E4756" s="2"/>
      <c r="F4756" s="2"/>
      <c r="G4756" s="2"/>
      <c r="H4756" s="2"/>
      <c r="I4756" s="2" t="s">
        <v>1327</v>
      </c>
      <c r="J4756" s="2">
        <v>6.1</v>
      </c>
    </row>
    <row r="4757">
      <c r="A4757" s="2" t="s">
        <v>1196</v>
      </c>
      <c r="B4757" s="2" t="s">
        <v>4259</v>
      </c>
      <c r="C4757" s="2" t="s">
        <v>3593</v>
      </c>
      <c r="D4757" s="2"/>
      <c r="E4757" s="2"/>
      <c r="F4757" s="2"/>
      <c r="G4757" s="2"/>
      <c r="H4757" s="2"/>
      <c r="I4757" s="2" t="s">
        <v>943</v>
      </c>
      <c r="J4757" s="2">
        <v>6.4</v>
      </c>
    </row>
    <row r="4758">
      <c r="A4758" s="2" t="s">
        <v>1196</v>
      </c>
      <c r="B4758" s="2"/>
      <c r="C4758" s="2"/>
      <c r="D4758" s="2"/>
      <c r="E4758" s="2"/>
      <c r="F4758" s="2"/>
      <c r="G4758" s="2"/>
      <c r="H4758" s="2"/>
      <c r="I4758" s="2" t="s">
        <v>1196</v>
      </c>
      <c r="J4758" s="2">
        <v>5.0</v>
      </c>
    </row>
    <row r="4759">
      <c r="A4759" s="2" t="s">
        <v>585</v>
      </c>
      <c r="B4759" s="2"/>
      <c r="C4759" s="2"/>
      <c r="D4759" s="2"/>
      <c r="E4759" s="2"/>
      <c r="F4759" s="2"/>
      <c r="G4759" s="2"/>
      <c r="H4759" s="2"/>
      <c r="I4759" s="2" t="s">
        <v>585</v>
      </c>
      <c r="J4759" s="2">
        <v>6.5</v>
      </c>
    </row>
    <row r="4760">
      <c r="A4760" s="2" t="s">
        <v>585</v>
      </c>
      <c r="B4760" s="2" t="s">
        <v>2228</v>
      </c>
      <c r="C4760" s="2"/>
      <c r="D4760" s="2"/>
      <c r="E4760" s="2"/>
      <c r="F4760" s="2"/>
      <c r="G4760" s="2"/>
      <c r="H4760" s="2"/>
      <c r="I4760" s="2" t="s">
        <v>2620</v>
      </c>
      <c r="J4760" s="2">
        <v>4.6</v>
      </c>
    </row>
    <row r="4761">
      <c r="A4761" s="2" t="s">
        <v>585</v>
      </c>
      <c r="B4761" s="2" t="s">
        <v>8361</v>
      </c>
      <c r="C4761" s="2"/>
      <c r="D4761" s="2"/>
      <c r="E4761" s="2"/>
      <c r="F4761" s="2"/>
      <c r="G4761" s="2"/>
      <c r="H4761" s="2"/>
      <c r="I4761" s="2" t="s">
        <v>349</v>
      </c>
      <c r="J4761" s="2">
        <v>7.7</v>
      </c>
    </row>
    <row r="4762">
      <c r="A4762" s="2" t="s">
        <v>4624</v>
      </c>
      <c r="B4762" s="2" t="s">
        <v>25</v>
      </c>
      <c r="C4762" s="2" t="s">
        <v>4153</v>
      </c>
      <c r="D4762" s="2"/>
      <c r="E4762" s="2"/>
      <c r="F4762" s="2"/>
      <c r="G4762" s="2"/>
      <c r="H4762" s="2"/>
      <c r="I4762" s="2" t="s">
        <v>7492</v>
      </c>
      <c r="J4762" s="2">
        <v>7.3</v>
      </c>
    </row>
    <row r="4763">
      <c r="A4763" s="2" t="s">
        <v>1196</v>
      </c>
      <c r="B4763" s="2"/>
      <c r="C4763" s="2"/>
      <c r="D4763" s="2"/>
      <c r="E4763" s="2"/>
      <c r="F4763" s="2"/>
      <c r="G4763" s="2"/>
      <c r="H4763" s="2"/>
      <c r="I4763" s="2" t="s">
        <v>1196</v>
      </c>
      <c r="J4763" s="2">
        <v>6.6</v>
      </c>
    </row>
    <row r="4764">
      <c r="A4764" s="2" t="s">
        <v>1196</v>
      </c>
      <c r="B4764" s="2" t="s">
        <v>3593</v>
      </c>
      <c r="C4764" s="2"/>
      <c r="D4764" s="2"/>
      <c r="E4764" s="2"/>
      <c r="F4764" s="2"/>
      <c r="G4764" s="2"/>
      <c r="H4764" s="2"/>
      <c r="I4764" s="2" t="s">
        <v>1422</v>
      </c>
      <c r="J4764" s="2">
        <v>6.4</v>
      </c>
    </row>
    <row r="4765">
      <c r="A4765" s="2" t="s">
        <v>3593</v>
      </c>
      <c r="B4765" s="2"/>
      <c r="C4765" s="2"/>
      <c r="D4765" s="2"/>
      <c r="E4765" s="2"/>
      <c r="F4765" s="2"/>
      <c r="G4765" s="2"/>
      <c r="H4765" s="2"/>
      <c r="I4765" s="2" t="s">
        <v>3593</v>
      </c>
      <c r="J4765" s="2">
        <v>5.8</v>
      </c>
    </row>
    <row r="4766">
      <c r="A4766" s="2" t="s">
        <v>25</v>
      </c>
      <c r="B4766" s="2"/>
      <c r="C4766" s="2"/>
      <c r="D4766" s="2"/>
      <c r="E4766" s="2"/>
      <c r="F4766" s="2"/>
      <c r="G4766" s="2"/>
      <c r="H4766" s="2"/>
      <c r="I4766" s="2" t="s">
        <v>25</v>
      </c>
      <c r="J4766" s="2">
        <v>7.2</v>
      </c>
    </row>
    <row r="4767">
      <c r="A4767" s="2" t="s">
        <v>1196</v>
      </c>
      <c r="B4767" s="2" t="s">
        <v>6837</v>
      </c>
      <c r="C4767" s="2"/>
      <c r="D4767" s="2"/>
      <c r="E4767" s="2"/>
      <c r="F4767" s="2"/>
      <c r="G4767" s="2"/>
      <c r="H4767" s="2"/>
      <c r="I4767" s="2" t="s">
        <v>76</v>
      </c>
      <c r="J4767" s="2">
        <v>7.2</v>
      </c>
    </row>
    <row r="4768">
      <c r="A4768" s="2" t="s">
        <v>585</v>
      </c>
      <c r="B4768" s="2" t="s">
        <v>2228</v>
      </c>
      <c r="C4768" s="2"/>
      <c r="D4768" s="2"/>
      <c r="E4768" s="2"/>
      <c r="F4768" s="2"/>
      <c r="G4768" s="2"/>
      <c r="H4768" s="2"/>
      <c r="I4768" s="2" t="s">
        <v>2620</v>
      </c>
      <c r="J4768" s="2">
        <v>3.5</v>
      </c>
    </row>
    <row r="4769">
      <c r="A4769" s="2" t="s">
        <v>7872</v>
      </c>
      <c r="B4769" s="2"/>
      <c r="C4769" s="2"/>
      <c r="D4769" s="2"/>
      <c r="E4769" s="2"/>
      <c r="F4769" s="2"/>
      <c r="G4769" s="2"/>
      <c r="H4769" s="2"/>
      <c r="I4769" s="2" t="s">
        <v>7872</v>
      </c>
      <c r="J4769" s="2">
        <v>7.5</v>
      </c>
    </row>
    <row r="4770">
      <c r="A4770" s="2" t="s">
        <v>464</v>
      </c>
      <c r="B4770" s="2" t="s">
        <v>8362</v>
      </c>
      <c r="C4770" s="2" t="s">
        <v>3593</v>
      </c>
      <c r="D4770" s="2"/>
      <c r="E4770" s="2"/>
      <c r="F4770" s="2"/>
      <c r="G4770" s="2"/>
      <c r="H4770" s="2"/>
      <c r="I4770" s="2" t="s">
        <v>401</v>
      </c>
      <c r="J4770" s="2">
        <v>2.2</v>
      </c>
    </row>
    <row r="4771">
      <c r="A4771" s="2" t="s">
        <v>585</v>
      </c>
      <c r="B4771" s="2" t="s">
        <v>1196</v>
      </c>
      <c r="C4771" s="2"/>
      <c r="D4771" s="2"/>
      <c r="E4771" s="2"/>
      <c r="F4771" s="2"/>
      <c r="G4771" s="2"/>
      <c r="H4771" s="2"/>
      <c r="I4771" s="2" t="s">
        <v>888</v>
      </c>
      <c r="J4771" s="2">
        <v>3.3</v>
      </c>
    </row>
    <row r="4772">
      <c r="A4772" s="2" t="s">
        <v>8362</v>
      </c>
      <c r="B4772" s="2" t="s">
        <v>3593</v>
      </c>
      <c r="C4772" s="2"/>
      <c r="D4772" s="2"/>
      <c r="E4772" s="2"/>
      <c r="F4772" s="2"/>
      <c r="G4772" s="2"/>
      <c r="H4772" s="2"/>
      <c r="I4772" s="2" t="s">
        <v>293</v>
      </c>
      <c r="J4772" s="2">
        <v>6.6</v>
      </c>
    </row>
    <row r="4773">
      <c r="A4773" s="2" t="s">
        <v>8361</v>
      </c>
      <c r="B4773" s="2" t="s">
        <v>1196</v>
      </c>
      <c r="C4773" s="2"/>
      <c r="D4773" s="2"/>
      <c r="E4773" s="2"/>
      <c r="F4773" s="2"/>
      <c r="G4773" s="2"/>
      <c r="H4773" s="2"/>
      <c r="I4773" s="2" t="s">
        <v>683</v>
      </c>
      <c r="J4773" s="2">
        <v>6.9</v>
      </c>
    </row>
    <row r="4774">
      <c r="A4774" s="2" t="s">
        <v>464</v>
      </c>
      <c r="B4774" s="2" t="s">
        <v>6837</v>
      </c>
      <c r="C4774" s="2" t="s">
        <v>8364</v>
      </c>
      <c r="D4774" s="2"/>
      <c r="E4774" s="2"/>
      <c r="F4774" s="2"/>
      <c r="G4774" s="2"/>
      <c r="H4774" s="2"/>
      <c r="I4774" s="2" t="s">
        <v>7882</v>
      </c>
      <c r="J4774" s="2">
        <v>4.0</v>
      </c>
    </row>
    <row r="4775">
      <c r="A4775" s="2" t="s">
        <v>2228</v>
      </c>
      <c r="B4775" s="2" t="s">
        <v>6035</v>
      </c>
      <c r="C4775" s="2"/>
      <c r="D4775" s="2"/>
      <c r="E4775" s="2"/>
      <c r="F4775" s="2"/>
      <c r="G4775" s="2"/>
      <c r="H4775" s="2"/>
      <c r="I4775" s="2" t="s">
        <v>7884</v>
      </c>
      <c r="J4775" s="2">
        <v>7.4</v>
      </c>
    </row>
    <row r="4776">
      <c r="A4776" s="2" t="s">
        <v>585</v>
      </c>
      <c r="B4776" s="2" t="s">
        <v>8362</v>
      </c>
      <c r="C4776" s="2" t="s">
        <v>3593</v>
      </c>
      <c r="D4776" s="2"/>
      <c r="E4776" s="2"/>
      <c r="F4776" s="2"/>
      <c r="G4776" s="2"/>
      <c r="H4776" s="2"/>
      <c r="I4776" s="2" t="s">
        <v>7887</v>
      </c>
      <c r="J4776" s="2">
        <v>8.3</v>
      </c>
    </row>
    <row r="4777">
      <c r="A4777" s="2" t="s">
        <v>6284</v>
      </c>
      <c r="B4777" s="2"/>
      <c r="C4777" s="2"/>
      <c r="D4777" s="2"/>
      <c r="E4777" s="2"/>
      <c r="F4777" s="2"/>
      <c r="G4777" s="2"/>
      <c r="H4777" s="2"/>
      <c r="I4777" s="2" t="s">
        <v>6284</v>
      </c>
      <c r="J4777" s="2">
        <v>5.7</v>
      </c>
    </row>
    <row r="4778">
      <c r="A4778" s="2" t="s">
        <v>464</v>
      </c>
      <c r="B4778" s="2" t="s">
        <v>4624</v>
      </c>
      <c r="C4778" s="2" t="s">
        <v>25</v>
      </c>
      <c r="D4778" s="2" t="s">
        <v>8364</v>
      </c>
      <c r="E4778" s="2"/>
      <c r="F4778" s="2"/>
      <c r="G4778" s="2"/>
      <c r="H4778" s="2"/>
      <c r="I4778" s="2" t="s">
        <v>7892</v>
      </c>
      <c r="J4778" s="2">
        <v>6.8</v>
      </c>
    </row>
    <row r="4779">
      <c r="A4779" s="2" t="s">
        <v>6284</v>
      </c>
      <c r="B4779" s="2"/>
      <c r="C4779" s="2"/>
      <c r="D4779" s="2"/>
      <c r="E4779" s="2"/>
      <c r="F4779" s="2"/>
      <c r="G4779" s="2"/>
      <c r="H4779" s="2"/>
      <c r="I4779" s="2" t="s">
        <v>6284</v>
      </c>
      <c r="J4779" s="2">
        <v>5.2</v>
      </c>
    </row>
    <row r="4780">
      <c r="A4780" s="2" t="s">
        <v>330</v>
      </c>
      <c r="B4780" s="2" t="s">
        <v>6284</v>
      </c>
      <c r="C4780" s="2" t="s">
        <v>443</v>
      </c>
      <c r="D4780" s="2"/>
      <c r="E4780" s="2"/>
      <c r="F4780" s="2"/>
      <c r="G4780" s="2"/>
      <c r="H4780" s="2"/>
      <c r="I4780" s="2" t="s">
        <v>72</v>
      </c>
      <c r="J4780" s="2">
        <v>6.4</v>
      </c>
    </row>
    <row r="4781">
      <c r="A4781" s="2" t="s">
        <v>464</v>
      </c>
      <c r="B4781" s="2" t="s">
        <v>585</v>
      </c>
      <c r="C4781" s="2" t="s">
        <v>2228</v>
      </c>
      <c r="D4781" s="2" t="s">
        <v>4259</v>
      </c>
      <c r="E4781" s="2"/>
      <c r="F4781" s="2"/>
      <c r="G4781" s="2"/>
      <c r="H4781" s="2"/>
      <c r="I4781" s="2" t="s">
        <v>6979</v>
      </c>
      <c r="J4781" s="2">
        <v>6.2</v>
      </c>
    </row>
    <row r="4782">
      <c r="A4782" s="2" t="s">
        <v>8361</v>
      </c>
      <c r="B4782" s="2" t="s">
        <v>1196</v>
      </c>
      <c r="C4782" s="2"/>
      <c r="D4782" s="2"/>
      <c r="E4782" s="2"/>
      <c r="F4782" s="2"/>
      <c r="G4782" s="2"/>
      <c r="H4782" s="2"/>
      <c r="I4782" s="2" t="s">
        <v>683</v>
      </c>
      <c r="J4782" s="2">
        <v>5.9</v>
      </c>
    </row>
    <row r="4783">
      <c r="A4783" s="2" t="s">
        <v>1196</v>
      </c>
      <c r="B4783" s="2" t="s">
        <v>7872</v>
      </c>
      <c r="C4783" s="2" t="s">
        <v>8363</v>
      </c>
      <c r="D4783" s="2"/>
      <c r="E4783" s="2"/>
      <c r="F4783" s="2"/>
      <c r="G4783" s="2"/>
      <c r="H4783" s="2"/>
      <c r="I4783" s="2" t="s">
        <v>695</v>
      </c>
      <c r="J4783" s="2">
        <v>7.7</v>
      </c>
    </row>
    <row r="4784">
      <c r="A4784" s="2" t="s">
        <v>464</v>
      </c>
      <c r="B4784" s="2"/>
      <c r="C4784" s="2"/>
      <c r="D4784" s="2"/>
      <c r="E4784" s="2"/>
      <c r="F4784" s="2"/>
      <c r="G4784" s="2"/>
      <c r="H4784" s="2"/>
      <c r="I4784" s="2" t="s">
        <v>464</v>
      </c>
      <c r="J4784" s="2">
        <v>4.3</v>
      </c>
    </row>
    <row r="4785">
      <c r="A4785" s="2" t="s">
        <v>585</v>
      </c>
      <c r="B4785" s="2" t="s">
        <v>1196</v>
      </c>
      <c r="C4785" s="2" t="s">
        <v>6837</v>
      </c>
      <c r="D4785" s="2"/>
      <c r="E4785" s="2"/>
      <c r="F4785" s="2"/>
      <c r="G4785" s="2"/>
      <c r="H4785" s="2"/>
      <c r="I4785" s="2" t="s">
        <v>495</v>
      </c>
      <c r="J4785" s="2">
        <v>7.1</v>
      </c>
    </row>
    <row r="4786">
      <c r="A4786" s="2" t="s">
        <v>585</v>
      </c>
      <c r="B4786" s="2" t="s">
        <v>2228</v>
      </c>
      <c r="C4786" s="2" t="s">
        <v>6035</v>
      </c>
      <c r="D4786" s="2"/>
      <c r="E4786" s="2"/>
      <c r="F4786" s="2"/>
      <c r="G4786" s="2"/>
      <c r="H4786" s="2"/>
      <c r="I4786" s="2" t="s">
        <v>7440</v>
      </c>
      <c r="J4786" s="2">
        <v>6.2</v>
      </c>
    </row>
    <row r="4787">
      <c r="A4787" s="2" t="s">
        <v>585</v>
      </c>
      <c r="B4787" s="2" t="s">
        <v>6837</v>
      </c>
      <c r="C4787" s="2"/>
      <c r="D4787" s="2"/>
      <c r="E4787" s="2"/>
      <c r="F4787" s="2"/>
      <c r="G4787" s="2"/>
      <c r="H4787" s="2"/>
      <c r="I4787" s="2" t="s">
        <v>590</v>
      </c>
      <c r="J4787" s="2">
        <v>6.8</v>
      </c>
    </row>
    <row r="4788">
      <c r="A4788" s="2" t="s">
        <v>585</v>
      </c>
      <c r="B4788" s="2" t="s">
        <v>6035</v>
      </c>
      <c r="C4788" s="2" t="s">
        <v>6837</v>
      </c>
      <c r="D4788" s="2"/>
      <c r="E4788" s="2"/>
      <c r="F4788" s="2"/>
      <c r="G4788" s="2"/>
      <c r="H4788" s="2"/>
      <c r="I4788" s="2" t="s">
        <v>3889</v>
      </c>
      <c r="J4788" s="2">
        <v>7.7</v>
      </c>
    </row>
    <row r="4789">
      <c r="A4789" s="2" t="s">
        <v>25</v>
      </c>
      <c r="B4789" s="2"/>
      <c r="C4789" s="2"/>
      <c r="D4789" s="2"/>
      <c r="E4789" s="2"/>
      <c r="F4789" s="2"/>
      <c r="G4789" s="2"/>
      <c r="H4789" s="2"/>
      <c r="I4789" s="2" t="s">
        <v>25</v>
      </c>
      <c r="J4789" s="2">
        <v>8.2</v>
      </c>
    </row>
    <row r="4790">
      <c r="A4790" s="2" t="s">
        <v>585</v>
      </c>
      <c r="B4790" s="2" t="s">
        <v>1196</v>
      </c>
      <c r="C4790" s="2" t="s">
        <v>6837</v>
      </c>
      <c r="D4790" s="2"/>
      <c r="E4790" s="2"/>
      <c r="F4790" s="2"/>
      <c r="G4790" s="2"/>
      <c r="H4790" s="2"/>
      <c r="I4790" s="2" t="s">
        <v>495</v>
      </c>
      <c r="J4790" s="2">
        <v>7.5</v>
      </c>
    </row>
    <row r="4791">
      <c r="A4791" s="2" t="s">
        <v>585</v>
      </c>
      <c r="B4791" s="2" t="s">
        <v>1196</v>
      </c>
      <c r="C4791" s="2" t="s">
        <v>4153</v>
      </c>
      <c r="D4791" s="2" t="s">
        <v>6837</v>
      </c>
      <c r="E4791" s="2"/>
      <c r="F4791" s="2"/>
      <c r="G4791" s="2"/>
      <c r="H4791" s="2"/>
      <c r="I4791" s="2" t="s">
        <v>2018</v>
      </c>
      <c r="J4791" s="2">
        <v>7.6</v>
      </c>
    </row>
    <row r="4792">
      <c r="A4792" s="2" t="s">
        <v>1196</v>
      </c>
      <c r="B4792" s="2" t="s">
        <v>2228</v>
      </c>
      <c r="C4792" s="2" t="s">
        <v>8362</v>
      </c>
      <c r="D4792" s="2" t="s">
        <v>3593</v>
      </c>
      <c r="E4792" s="2"/>
      <c r="F4792" s="2"/>
      <c r="G4792" s="2"/>
      <c r="H4792" s="2"/>
      <c r="I4792" s="2" t="s">
        <v>2139</v>
      </c>
      <c r="J4792" s="2">
        <v>4.1</v>
      </c>
    </row>
    <row r="4793">
      <c r="A4793" s="2" t="s">
        <v>585</v>
      </c>
      <c r="B4793" s="2"/>
      <c r="C4793" s="2"/>
      <c r="D4793" s="2"/>
      <c r="E4793" s="2"/>
      <c r="F4793" s="2"/>
      <c r="G4793" s="2"/>
      <c r="H4793" s="2"/>
      <c r="I4793" s="2" t="s">
        <v>585</v>
      </c>
      <c r="J4793" s="2">
        <v>6.9</v>
      </c>
    </row>
    <row r="4794">
      <c r="A4794" s="2" t="s">
        <v>8361</v>
      </c>
      <c r="B4794" s="2" t="s">
        <v>1196</v>
      </c>
      <c r="C4794" s="2" t="s">
        <v>3593</v>
      </c>
      <c r="D4794" s="2"/>
      <c r="E4794" s="2"/>
      <c r="F4794" s="2"/>
      <c r="G4794" s="2"/>
      <c r="H4794" s="2"/>
      <c r="I4794" s="2" t="s">
        <v>751</v>
      </c>
      <c r="J4794" s="2">
        <v>7.1</v>
      </c>
    </row>
    <row r="4795">
      <c r="A4795" s="2" t="s">
        <v>2228</v>
      </c>
      <c r="B4795" s="2"/>
      <c r="C4795" s="2"/>
      <c r="D4795" s="2"/>
      <c r="E4795" s="2"/>
      <c r="F4795" s="2"/>
      <c r="G4795" s="2"/>
      <c r="H4795" s="2"/>
      <c r="I4795" s="2" t="s">
        <v>2228</v>
      </c>
      <c r="J4795" s="2">
        <v>6.3</v>
      </c>
    </row>
    <row r="4796">
      <c r="A4796" s="2" t="s">
        <v>25</v>
      </c>
      <c r="B4796" s="2" t="s">
        <v>8364</v>
      </c>
      <c r="C4796" s="2"/>
      <c r="D4796" s="2"/>
      <c r="E4796" s="2"/>
      <c r="F4796" s="2"/>
      <c r="G4796" s="2"/>
      <c r="H4796" s="2"/>
      <c r="I4796" s="2" t="s">
        <v>5749</v>
      </c>
      <c r="J4796" s="2">
        <v>7.7</v>
      </c>
    </row>
    <row r="4797">
      <c r="A4797" s="2" t="s">
        <v>330</v>
      </c>
      <c r="B4797" s="2" t="s">
        <v>585</v>
      </c>
      <c r="C4797" s="2" t="s">
        <v>443</v>
      </c>
      <c r="D4797" s="2"/>
      <c r="E4797" s="2"/>
      <c r="F4797" s="2"/>
      <c r="G4797" s="2"/>
      <c r="H4797" s="2"/>
      <c r="I4797" s="2" t="s">
        <v>1884</v>
      </c>
      <c r="J4797" s="2">
        <v>8.3</v>
      </c>
    </row>
    <row r="4798">
      <c r="A4798" s="2" t="s">
        <v>1196</v>
      </c>
      <c r="B4798" s="2"/>
      <c r="C4798" s="2"/>
      <c r="D4798" s="2"/>
      <c r="E4798" s="2"/>
      <c r="F4798" s="2"/>
      <c r="G4798" s="2"/>
      <c r="H4798" s="2"/>
      <c r="I4798" s="2" t="s">
        <v>1196</v>
      </c>
      <c r="J4798" s="2">
        <v>7.1</v>
      </c>
    </row>
    <row r="4799">
      <c r="A4799" s="2" t="s">
        <v>585</v>
      </c>
      <c r="B4799" s="2" t="s">
        <v>443</v>
      </c>
      <c r="C4799" s="2" t="s">
        <v>2228</v>
      </c>
      <c r="D4799" s="2" t="s">
        <v>6035</v>
      </c>
      <c r="E4799" s="2"/>
      <c r="F4799" s="2"/>
      <c r="G4799" s="2"/>
      <c r="H4799" s="2"/>
      <c r="I4799" s="2" t="s">
        <v>7923</v>
      </c>
      <c r="J4799" s="2">
        <v>4.7</v>
      </c>
    </row>
    <row r="4800">
      <c r="A4800" s="2" t="s">
        <v>1196</v>
      </c>
      <c r="B4800" s="2" t="s">
        <v>443</v>
      </c>
      <c r="C4800" s="2" t="s">
        <v>4259</v>
      </c>
      <c r="D4800" s="2" t="s">
        <v>3593</v>
      </c>
      <c r="E4800" s="2"/>
      <c r="F4800" s="2"/>
      <c r="G4800" s="2"/>
      <c r="H4800" s="2"/>
      <c r="I4800" s="2" t="s">
        <v>7925</v>
      </c>
      <c r="J4800" s="2">
        <v>7.7</v>
      </c>
    </row>
    <row r="4801">
      <c r="A4801" s="2" t="s">
        <v>4624</v>
      </c>
      <c r="B4801" s="2" t="s">
        <v>25</v>
      </c>
      <c r="C4801" s="2"/>
      <c r="D4801" s="2"/>
      <c r="E4801" s="2"/>
      <c r="F4801" s="2"/>
      <c r="G4801" s="2"/>
      <c r="H4801" s="2"/>
      <c r="I4801" s="2" t="s">
        <v>7928</v>
      </c>
      <c r="J4801" s="2">
        <v>7.2</v>
      </c>
    </row>
    <row r="4802">
      <c r="A4802" s="2" t="s">
        <v>25</v>
      </c>
      <c r="B4802" s="2"/>
      <c r="C4802" s="2"/>
      <c r="D4802" s="2"/>
      <c r="E4802" s="2"/>
      <c r="F4802" s="2"/>
      <c r="G4802" s="2"/>
      <c r="H4802" s="2"/>
      <c r="I4802" s="2" t="s">
        <v>25</v>
      </c>
      <c r="J4802" s="2">
        <v>5.1</v>
      </c>
    </row>
    <row r="4803">
      <c r="A4803" s="2" t="s">
        <v>585</v>
      </c>
      <c r="B4803" s="2" t="s">
        <v>2228</v>
      </c>
      <c r="C4803" s="2"/>
      <c r="D4803" s="2"/>
      <c r="E4803" s="2"/>
      <c r="F4803" s="2"/>
      <c r="G4803" s="2"/>
      <c r="H4803" s="2"/>
      <c r="I4803" s="2" t="s">
        <v>2620</v>
      </c>
      <c r="J4803" s="2">
        <v>5.4</v>
      </c>
    </row>
    <row r="4804">
      <c r="A4804" s="2" t="s">
        <v>2228</v>
      </c>
      <c r="B4804" s="2"/>
      <c r="C4804" s="2"/>
      <c r="D4804" s="2"/>
      <c r="E4804" s="2"/>
      <c r="F4804" s="2"/>
      <c r="G4804" s="2"/>
      <c r="H4804" s="2"/>
      <c r="I4804" s="2" t="s">
        <v>2228</v>
      </c>
      <c r="J4804" s="2">
        <v>6.9</v>
      </c>
    </row>
    <row r="4805">
      <c r="A4805" s="2" t="s">
        <v>3985</v>
      </c>
      <c r="B4805" s="2" t="s">
        <v>585</v>
      </c>
      <c r="C4805" s="2" t="s">
        <v>1196</v>
      </c>
      <c r="D4805" s="2"/>
      <c r="E4805" s="2"/>
      <c r="F4805" s="2"/>
      <c r="G4805" s="2"/>
      <c r="H4805" s="2"/>
      <c r="I4805" s="2" t="s">
        <v>7003</v>
      </c>
      <c r="J4805" s="2">
        <v>8.2</v>
      </c>
    </row>
    <row r="4806">
      <c r="A4806" s="2" t="s">
        <v>585</v>
      </c>
      <c r="B4806" s="2" t="s">
        <v>6837</v>
      </c>
      <c r="C4806" s="2"/>
      <c r="D4806" s="2"/>
      <c r="E4806" s="2"/>
      <c r="F4806" s="2"/>
      <c r="G4806" s="2"/>
      <c r="H4806" s="2"/>
      <c r="I4806" s="2" t="s">
        <v>590</v>
      </c>
      <c r="J4806" s="2">
        <v>6.1</v>
      </c>
    </row>
    <row r="4807">
      <c r="A4807" s="2" t="s">
        <v>2228</v>
      </c>
      <c r="B4807" s="2" t="s">
        <v>3593</v>
      </c>
      <c r="C4807" s="2"/>
      <c r="D4807" s="2"/>
      <c r="E4807" s="2"/>
      <c r="F4807" s="2"/>
      <c r="G4807" s="2"/>
      <c r="H4807" s="2"/>
      <c r="I4807" s="2" t="s">
        <v>1929</v>
      </c>
      <c r="J4807" s="2">
        <v>6.1</v>
      </c>
    </row>
    <row r="4808">
      <c r="A4808" s="2" t="s">
        <v>585</v>
      </c>
      <c r="B4808" s="2" t="s">
        <v>1196</v>
      </c>
      <c r="C4808" s="2" t="s">
        <v>6837</v>
      </c>
      <c r="D4808" s="2"/>
      <c r="E4808" s="2"/>
      <c r="F4808" s="2"/>
      <c r="G4808" s="2"/>
      <c r="H4808" s="2"/>
      <c r="I4808" s="2" t="s">
        <v>495</v>
      </c>
      <c r="J4808" s="2">
        <v>6.9</v>
      </c>
    </row>
    <row r="4809">
      <c r="A4809" s="2" t="s">
        <v>1196</v>
      </c>
      <c r="B4809" s="2" t="s">
        <v>2228</v>
      </c>
      <c r="C4809" s="2" t="s">
        <v>8362</v>
      </c>
      <c r="D4809" s="2" t="s">
        <v>3593</v>
      </c>
      <c r="E4809" s="2"/>
      <c r="F4809" s="2"/>
      <c r="G4809" s="2"/>
      <c r="H4809" s="2"/>
      <c r="I4809" s="2" t="s">
        <v>2139</v>
      </c>
      <c r="J4809" s="2">
        <v>5.8</v>
      </c>
    </row>
    <row r="4810">
      <c r="A4810" s="2" t="s">
        <v>1196</v>
      </c>
      <c r="B4810" s="2" t="s">
        <v>3593</v>
      </c>
      <c r="C4810" s="2"/>
      <c r="D4810" s="2"/>
      <c r="E4810" s="2"/>
      <c r="F4810" s="2"/>
      <c r="G4810" s="2"/>
      <c r="H4810" s="2"/>
      <c r="I4810" s="2" t="s">
        <v>1422</v>
      </c>
      <c r="J4810" s="2">
        <v>6.0</v>
      </c>
    </row>
    <row r="4811">
      <c r="A4811" s="2" t="s">
        <v>1196</v>
      </c>
      <c r="B4811" s="2"/>
      <c r="C4811" s="2"/>
      <c r="D4811" s="2"/>
      <c r="E4811" s="2"/>
      <c r="F4811" s="2"/>
      <c r="G4811" s="2"/>
      <c r="H4811" s="2"/>
      <c r="I4811" s="2" t="s">
        <v>1196</v>
      </c>
      <c r="J4811" s="2">
        <v>8.2</v>
      </c>
    </row>
    <row r="4812">
      <c r="A4812" s="2" t="s">
        <v>1196</v>
      </c>
      <c r="B4812" s="2" t="s">
        <v>7872</v>
      </c>
      <c r="C4812" s="2" t="s">
        <v>8363</v>
      </c>
      <c r="D4812" s="2"/>
      <c r="E4812" s="2"/>
      <c r="F4812" s="2"/>
      <c r="G4812" s="2"/>
      <c r="H4812" s="2"/>
      <c r="I4812" s="2" t="s">
        <v>695</v>
      </c>
      <c r="J4812" s="2">
        <v>8.0</v>
      </c>
    </row>
    <row r="4813">
      <c r="A4813" s="2" t="s">
        <v>25</v>
      </c>
      <c r="B4813" s="2"/>
      <c r="C4813" s="2"/>
      <c r="D4813" s="2"/>
      <c r="E4813" s="2"/>
      <c r="F4813" s="2"/>
      <c r="G4813" s="2"/>
      <c r="H4813" s="2"/>
      <c r="I4813" s="2" t="s">
        <v>25</v>
      </c>
      <c r="J4813" s="2">
        <v>7.0</v>
      </c>
    </row>
    <row r="4814">
      <c r="A4814" s="2" t="s">
        <v>6035</v>
      </c>
      <c r="B4814" s="2" t="s">
        <v>6837</v>
      </c>
      <c r="C4814" s="2"/>
      <c r="D4814" s="2"/>
      <c r="E4814" s="2"/>
      <c r="F4814" s="2"/>
      <c r="G4814" s="2"/>
      <c r="H4814" s="2"/>
      <c r="I4814" s="2" t="s">
        <v>5899</v>
      </c>
      <c r="J4814" s="2">
        <v>6.3</v>
      </c>
    </row>
    <row r="4815">
      <c r="A4815" s="2" t="s">
        <v>443</v>
      </c>
      <c r="B4815" s="2" t="s">
        <v>2228</v>
      </c>
      <c r="C4815" s="2"/>
      <c r="D4815" s="2"/>
      <c r="E4815" s="2"/>
      <c r="F4815" s="2"/>
      <c r="G4815" s="2"/>
      <c r="H4815" s="2"/>
      <c r="I4815" s="2" t="s">
        <v>2563</v>
      </c>
      <c r="J4815" s="2">
        <v>7.6</v>
      </c>
    </row>
    <row r="4816">
      <c r="A4816" s="2" t="s">
        <v>2228</v>
      </c>
      <c r="B4816" s="2" t="s">
        <v>3593</v>
      </c>
      <c r="C4816" s="2"/>
      <c r="D4816" s="2"/>
      <c r="E4816" s="2"/>
      <c r="F4816" s="2"/>
      <c r="G4816" s="2"/>
      <c r="H4816" s="2"/>
      <c r="I4816" s="2" t="s">
        <v>1929</v>
      </c>
      <c r="J4816" s="2">
        <v>6.1</v>
      </c>
    </row>
    <row r="4817">
      <c r="A4817" s="2" t="s">
        <v>25</v>
      </c>
      <c r="B4817" s="2" t="s">
        <v>7872</v>
      </c>
      <c r="C4817" s="2"/>
      <c r="D4817" s="2"/>
      <c r="E4817" s="2"/>
      <c r="F4817" s="2"/>
      <c r="G4817" s="2"/>
      <c r="H4817" s="2"/>
      <c r="I4817" s="2" t="s">
        <v>7046</v>
      </c>
      <c r="J4817" s="2">
        <v>7.2</v>
      </c>
    </row>
    <row r="4818">
      <c r="A4818" s="2" t="s">
        <v>25</v>
      </c>
      <c r="B4818" s="2" t="s">
        <v>8364</v>
      </c>
      <c r="C4818" s="2"/>
      <c r="D4818" s="2"/>
      <c r="E4818" s="2"/>
      <c r="F4818" s="2"/>
      <c r="G4818" s="2"/>
      <c r="H4818" s="2"/>
      <c r="I4818" s="2" t="s">
        <v>5749</v>
      </c>
      <c r="J4818" s="2">
        <v>7.8</v>
      </c>
    </row>
    <row r="4819">
      <c r="A4819" s="2" t="s">
        <v>464</v>
      </c>
      <c r="B4819" s="2" t="s">
        <v>1196</v>
      </c>
      <c r="C4819" s="2"/>
      <c r="D4819" s="2"/>
      <c r="E4819" s="2"/>
      <c r="F4819" s="2"/>
      <c r="G4819" s="2"/>
      <c r="H4819" s="2"/>
      <c r="I4819" s="2" t="s">
        <v>268</v>
      </c>
      <c r="J4819" s="2">
        <v>4.7</v>
      </c>
    </row>
    <row r="4820">
      <c r="A4820" s="2" t="s">
        <v>25</v>
      </c>
      <c r="B4820" s="2"/>
      <c r="C4820" s="2"/>
      <c r="D4820" s="2"/>
      <c r="E4820" s="2"/>
      <c r="F4820" s="2"/>
      <c r="G4820" s="2"/>
      <c r="H4820" s="2"/>
      <c r="I4820" s="2" t="s">
        <v>25</v>
      </c>
      <c r="J4820" s="2">
        <v>7.5</v>
      </c>
    </row>
    <row r="4821">
      <c r="A4821" s="2" t="s">
        <v>464</v>
      </c>
      <c r="B4821" s="2" t="s">
        <v>330</v>
      </c>
      <c r="C4821" s="2" t="s">
        <v>1196</v>
      </c>
      <c r="D4821" s="2" t="s">
        <v>4259</v>
      </c>
      <c r="E4821" s="2"/>
      <c r="F4821" s="2"/>
      <c r="G4821" s="2"/>
      <c r="H4821" s="2"/>
      <c r="I4821" s="2" t="s">
        <v>196</v>
      </c>
      <c r="J4821" s="2">
        <v>6.7</v>
      </c>
    </row>
    <row r="4822">
      <c r="A4822" s="2" t="s">
        <v>6284</v>
      </c>
      <c r="B4822" s="2" t="s">
        <v>4259</v>
      </c>
      <c r="C4822" s="2"/>
      <c r="D4822" s="2"/>
      <c r="E4822" s="2"/>
      <c r="F4822" s="2"/>
      <c r="G4822" s="2"/>
      <c r="H4822" s="2"/>
      <c r="I4822" s="2" t="s">
        <v>5115</v>
      </c>
      <c r="J4822" s="2">
        <v>3.4</v>
      </c>
    </row>
    <row r="4823">
      <c r="A4823" s="2" t="s">
        <v>2228</v>
      </c>
      <c r="B4823" s="2" t="s">
        <v>3593</v>
      </c>
      <c r="C4823" s="2"/>
      <c r="D4823" s="2"/>
      <c r="E4823" s="2"/>
      <c r="F4823" s="2"/>
      <c r="G4823" s="2"/>
      <c r="H4823" s="2"/>
      <c r="I4823" s="2" t="s">
        <v>1929</v>
      </c>
      <c r="J4823" s="2">
        <v>7.9</v>
      </c>
    </row>
    <row r="4824">
      <c r="A4824" s="2" t="s">
        <v>8361</v>
      </c>
      <c r="B4824" s="2" t="s">
        <v>1196</v>
      </c>
      <c r="C4824" s="2"/>
      <c r="D4824" s="2"/>
      <c r="E4824" s="2"/>
      <c r="F4824" s="2"/>
      <c r="G4824" s="2"/>
      <c r="H4824" s="2"/>
      <c r="I4824" s="2" t="s">
        <v>683</v>
      </c>
      <c r="J4824" s="2">
        <v>8.9</v>
      </c>
    </row>
    <row r="4825">
      <c r="A4825" s="2" t="s">
        <v>3985</v>
      </c>
      <c r="B4825" s="2" t="s">
        <v>1196</v>
      </c>
      <c r="C4825" s="2"/>
      <c r="D4825" s="2"/>
      <c r="E4825" s="2"/>
      <c r="F4825" s="2"/>
      <c r="G4825" s="2"/>
      <c r="H4825" s="2"/>
      <c r="I4825" s="2" t="s">
        <v>7969</v>
      </c>
      <c r="J4825" s="2">
        <v>6.9</v>
      </c>
    </row>
    <row r="4826">
      <c r="A4826" s="2" t="s">
        <v>585</v>
      </c>
      <c r="B4826" s="2" t="s">
        <v>6837</v>
      </c>
      <c r="C4826" s="2"/>
      <c r="D4826" s="2"/>
      <c r="E4826" s="2"/>
      <c r="F4826" s="2"/>
      <c r="G4826" s="2"/>
      <c r="H4826" s="2"/>
      <c r="I4826" s="2" t="s">
        <v>590</v>
      </c>
      <c r="J4826" s="2">
        <v>8.2</v>
      </c>
    </row>
    <row r="4827">
      <c r="A4827" s="2" t="s">
        <v>1196</v>
      </c>
      <c r="B4827" s="2" t="s">
        <v>3593</v>
      </c>
      <c r="C4827" s="2"/>
      <c r="D4827" s="2"/>
      <c r="E4827" s="2"/>
      <c r="F4827" s="2"/>
      <c r="G4827" s="2"/>
      <c r="H4827" s="2"/>
      <c r="I4827" s="2" t="s">
        <v>1422</v>
      </c>
      <c r="J4827" s="2">
        <v>7.3</v>
      </c>
    </row>
    <row r="4828">
      <c r="A4828" s="2" t="s">
        <v>4624</v>
      </c>
      <c r="B4828" s="2" t="s">
        <v>25</v>
      </c>
      <c r="C4828" s="2" t="s">
        <v>4153</v>
      </c>
      <c r="D4828" s="2"/>
      <c r="E4828" s="2"/>
      <c r="F4828" s="2"/>
      <c r="G4828" s="2"/>
      <c r="H4828" s="2"/>
      <c r="I4828" s="2" t="s">
        <v>7492</v>
      </c>
      <c r="J4828" s="2">
        <v>8.0</v>
      </c>
    </row>
    <row r="4829">
      <c r="A4829" s="2" t="s">
        <v>585</v>
      </c>
      <c r="B4829" s="2" t="s">
        <v>1196</v>
      </c>
      <c r="C4829" s="2"/>
      <c r="D4829" s="2"/>
      <c r="E4829" s="2"/>
      <c r="F4829" s="2"/>
      <c r="G4829" s="2"/>
      <c r="H4829" s="2"/>
      <c r="I4829" s="2" t="s">
        <v>888</v>
      </c>
      <c r="J4829" s="2">
        <v>6.7</v>
      </c>
    </row>
    <row r="4830">
      <c r="A4830" s="2" t="s">
        <v>464</v>
      </c>
      <c r="B4830" s="2" t="s">
        <v>443</v>
      </c>
      <c r="C4830" s="2" t="s">
        <v>2228</v>
      </c>
      <c r="D4830" s="2" t="s">
        <v>8362</v>
      </c>
      <c r="E4830" s="2" t="s">
        <v>3593</v>
      </c>
      <c r="F4830" s="2"/>
      <c r="G4830" s="2"/>
      <c r="H4830" s="2"/>
      <c r="I4830" s="2" t="s">
        <v>7979</v>
      </c>
      <c r="J4830" s="2">
        <v>6.6</v>
      </c>
    </row>
    <row r="4831">
      <c r="A4831" s="2" t="s">
        <v>585</v>
      </c>
      <c r="B4831" s="2" t="s">
        <v>6837</v>
      </c>
      <c r="C4831" s="2"/>
      <c r="D4831" s="2"/>
      <c r="E4831" s="2"/>
      <c r="F4831" s="2"/>
      <c r="G4831" s="2"/>
      <c r="H4831" s="2"/>
      <c r="I4831" s="2" t="s">
        <v>590</v>
      </c>
      <c r="J4831" s="2">
        <v>6.9</v>
      </c>
    </row>
    <row r="4832">
      <c r="A4832" s="2" t="s">
        <v>585</v>
      </c>
      <c r="B4832" s="2" t="s">
        <v>1196</v>
      </c>
      <c r="C4832" s="2"/>
      <c r="D4832" s="2"/>
      <c r="E4832" s="2"/>
      <c r="F4832" s="2"/>
      <c r="G4832" s="2"/>
      <c r="H4832" s="2"/>
      <c r="I4832" s="2" t="s">
        <v>888</v>
      </c>
      <c r="J4832" s="2">
        <v>7.1</v>
      </c>
    </row>
    <row r="4833">
      <c r="A4833" s="2" t="s">
        <v>1196</v>
      </c>
      <c r="B4833" s="2"/>
      <c r="C4833" s="2"/>
      <c r="D4833" s="2"/>
      <c r="E4833" s="2"/>
      <c r="F4833" s="2"/>
      <c r="G4833" s="2"/>
      <c r="H4833" s="2"/>
      <c r="I4833" s="2" t="s">
        <v>1196</v>
      </c>
      <c r="J4833" s="2">
        <v>5.6</v>
      </c>
    </row>
    <row r="4834">
      <c r="A4834" s="2" t="s">
        <v>1196</v>
      </c>
      <c r="B4834" s="2"/>
      <c r="C4834" s="2"/>
      <c r="D4834" s="2"/>
      <c r="E4834" s="2"/>
      <c r="F4834" s="2"/>
      <c r="G4834" s="2"/>
      <c r="H4834" s="2"/>
      <c r="I4834" s="2" t="s">
        <v>1196</v>
      </c>
      <c r="J4834" s="2">
        <v>6.7</v>
      </c>
    </row>
    <row r="4835">
      <c r="A4835" s="2" t="s">
        <v>1196</v>
      </c>
      <c r="B4835" s="2"/>
      <c r="C4835" s="2"/>
      <c r="D4835" s="2"/>
      <c r="E4835" s="2"/>
      <c r="F4835" s="2"/>
      <c r="G4835" s="2"/>
      <c r="H4835" s="2"/>
      <c r="I4835" s="2" t="s">
        <v>1196</v>
      </c>
      <c r="J4835" s="2">
        <v>7.1</v>
      </c>
    </row>
    <row r="4836">
      <c r="A4836" s="2" t="s">
        <v>1196</v>
      </c>
      <c r="B4836" s="2"/>
      <c r="C4836" s="2"/>
      <c r="D4836" s="2"/>
      <c r="E4836" s="2"/>
      <c r="F4836" s="2"/>
      <c r="G4836" s="2"/>
      <c r="H4836" s="2"/>
      <c r="I4836" s="2" t="s">
        <v>1196</v>
      </c>
      <c r="J4836" s="2">
        <v>5.2</v>
      </c>
    </row>
    <row r="4837">
      <c r="A4837" s="2" t="s">
        <v>8361</v>
      </c>
      <c r="B4837" s="2" t="s">
        <v>1196</v>
      </c>
      <c r="C4837" s="2" t="s">
        <v>6837</v>
      </c>
      <c r="D4837" s="2"/>
      <c r="E4837" s="2"/>
      <c r="F4837" s="2"/>
      <c r="G4837" s="2"/>
      <c r="H4837" s="2"/>
      <c r="I4837" s="2" t="s">
        <v>1681</v>
      </c>
      <c r="J4837" s="2">
        <v>7.7</v>
      </c>
    </row>
    <row r="4838">
      <c r="A4838" s="2" t="s">
        <v>25</v>
      </c>
      <c r="B4838" s="2"/>
      <c r="C4838" s="2"/>
      <c r="D4838" s="2"/>
      <c r="E4838" s="2"/>
      <c r="F4838" s="2"/>
      <c r="G4838" s="2"/>
      <c r="H4838" s="2"/>
      <c r="I4838" s="2" t="s">
        <v>25</v>
      </c>
      <c r="J4838" s="2">
        <v>7.5</v>
      </c>
    </row>
    <row r="4839">
      <c r="A4839" s="2" t="s">
        <v>25</v>
      </c>
      <c r="B4839" s="2"/>
      <c r="C4839" s="2"/>
      <c r="D4839" s="2"/>
      <c r="E4839" s="2"/>
      <c r="F4839" s="2"/>
      <c r="G4839" s="2"/>
      <c r="H4839" s="2"/>
      <c r="I4839" s="2" t="s">
        <v>25</v>
      </c>
      <c r="J4839" s="2">
        <v>7.6</v>
      </c>
    </row>
    <row r="4840">
      <c r="A4840" s="2" t="s">
        <v>1196</v>
      </c>
      <c r="B4840" s="2" t="s">
        <v>6837</v>
      </c>
      <c r="C4840" s="2"/>
      <c r="D4840" s="2"/>
      <c r="E4840" s="2"/>
      <c r="F4840" s="2"/>
      <c r="G4840" s="2"/>
      <c r="H4840" s="2"/>
      <c r="I4840" s="2" t="s">
        <v>76</v>
      </c>
      <c r="J4840" s="2">
        <v>8.1</v>
      </c>
    </row>
    <row r="4841">
      <c r="A4841" s="2" t="s">
        <v>1196</v>
      </c>
      <c r="B4841" s="2" t="s">
        <v>6837</v>
      </c>
      <c r="C4841" s="2"/>
      <c r="D4841" s="2"/>
      <c r="E4841" s="2"/>
      <c r="F4841" s="2"/>
      <c r="G4841" s="2"/>
      <c r="H4841" s="2"/>
      <c r="I4841" s="2" t="s">
        <v>76</v>
      </c>
      <c r="J4841" s="2">
        <v>5.5</v>
      </c>
    </row>
    <row r="4842">
      <c r="A4842" s="2" t="s">
        <v>1196</v>
      </c>
      <c r="B4842" s="2" t="s">
        <v>8364</v>
      </c>
      <c r="C4842" s="2"/>
      <c r="D4842" s="2"/>
      <c r="E4842" s="2"/>
      <c r="F4842" s="2"/>
      <c r="G4842" s="2"/>
      <c r="H4842" s="2"/>
      <c r="I4842" s="2" t="s">
        <v>1327</v>
      </c>
      <c r="J4842" s="2">
        <v>6.6</v>
      </c>
    </row>
    <row r="4843">
      <c r="A4843" s="2" t="s">
        <v>464</v>
      </c>
      <c r="B4843" s="2" t="s">
        <v>3593</v>
      </c>
      <c r="C4843" s="2"/>
      <c r="D4843" s="2"/>
      <c r="E4843" s="2"/>
      <c r="F4843" s="2"/>
      <c r="G4843" s="2"/>
      <c r="H4843" s="2"/>
      <c r="I4843" s="2" t="s">
        <v>22</v>
      </c>
      <c r="J4843" s="2">
        <v>3.2</v>
      </c>
    </row>
    <row r="4844">
      <c r="A4844" s="2" t="s">
        <v>1196</v>
      </c>
      <c r="B4844" s="2" t="s">
        <v>443</v>
      </c>
      <c r="C4844" s="2" t="s">
        <v>6035</v>
      </c>
      <c r="D4844" s="2" t="s">
        <v>6837</v>
      </c>
      <c r="E4844" s="2"/>
      <c r="F4844" s="2"/>
      <c r="G4844" s="2"/>
      <c r="H4844" s="2"/>
      <c r="I4844" s="2" t="s">
        <v>2052</v>
      </c>
      <c r="J4844" s="2">
        <v>7.4</v>
      </c>
    </row>
    <row r="4845">
      <c r="A4845" s="2" t="s">
        <v>1196</v>
      </c>
      <c r="B4845" s="2" t="s">
        <v>4153</v>
      </c>
      <c r="C4845" s="2"/>
      <c r="D4845" s="2"/>
      <c r="E4845" s="2"/>
      <c r="F4845" s="2"/>
      <c r="G4845" s="2"/>
      <c r="H4845" s="2"/>
      <c r="I4845" s="2" t="s">
        <v>2162</v>
      </c>
      <c r="J4845" s="2">
        <v>6.6</v>
      </c>
    </row>
    <row r="4846">
      <c r="A4846" s="2" t="s">
        <v>464</v>
      </c>
      <c r="B4846" s="2" t="s">
        <v>585</v>
      </c>
      <c r="C4846" s="2" t="s">
        <v>4259</v>
      </c>
      <c r="D4846" s="2" t="s">
        <v>8364</v>
      </c>
      <c r="E4846" s="2"/>
      <c r="F4846" s="2"/>
      <c r="G4846" s="2"/>
      <c r="H4846" s="2"/>
      <c r="I4846" s="2" t="s">
        <v>8005</v>
      </c>
      <c r="J4846" s="2">
        <v>6.2</v>
      </c>
    </row>
    <row r="4847">
      <c r="A4847" s="2" t="s">
        <v>3593</v>
      </c>
      <c r="B4847" s="2"/>
      <c r="C4847" s="2"/>
      <c r="D4847" s="2"/>
      <c r="E4847" s="2"/>
      <c r="F4847" s="2"/>
      <c r="G4847" s="2"/>
      <c r="H4847" s="2"/>
      <c r="I4847" s="2" t="s">
        <v>3593</v>
      </c>
      <c r="J4847" s="2">
        <v>4.8</v>
      </c>
    </row>
    <row r="4848">
      <c r="A4848" s="2" t="s">
        <v>2228</v>
      </c>
      <c r="B4848" s="2"/>
      <c r="C4848" s="2"/>
      <c r="D4848" s="2"/>
      <c r="E4848" s="2"/>
      <c r="F4848" s="2"/>
      <c r="G4848" s="2"/>
      <c r="H4848" s="2"/>
      <c r="I4848" s="2" t="s">
        <v>2228</v>
      </c>
      <c r="J4848" s="2">
        <v>4.5</v>
      </c>
    </row>
    <row r="4849">
      <c r="A4849" s="2" t="s">
        <v>585</v>
      </c>
      <c r="B4849" s="2" t="s">
        <v>1196</v>
      </c>
      <c r="C4849" s="2" t="s">
        <v>6837</v>
      </c>
      <c r="D4849" s="2"/>
      <c r="E4849" s="2"/>
      <c r="F4849" s="2"/>
      <c r="G4849" s="2"/>
      <c r="H4849" s="2"/>
      <c r="I4849" s="2" t="s">
        <v>495</v>
      </c>
      <c r="J4849" s="2">
        <v>7.2</v>
      </c>
    </row>
    <row r="4850">
      <c r="A4850" s="2" t="s">
        <v>1196</v>
      </c>
      <c r="B4850" s="2" t="s">
        <v>6035</v>
      </c>
      <c r="C4850" s="2" t="s">
        <v>6837</v>
      </c>
      <c r="D4850" s="2"/>
      <c r="E4850" s="2"/>
      <c r="F4850" s="2"/>
      <c r="G4850" s="2"/>
      <c r="H4850" s="2"/>
      <c r="I4850" s="2" t="s">
        <v>1001</v>
      </c>
      <c r="J4850" s="2">
        <v>4.3</v>
      </c>
    </row>
    <row r="4851">
      <c r="A4851" s="2" t="s">
        <v>2228</v>
      </c>
      <c r="B4851" s="2" t="s">
        <v>8362</v>
      </c>
      <c r="C4851" s="2"/>
      <c r="D4851" s="2"/>
      <c r="E4851" s="2"/>
      <c r="F4851" s="2"/>
      <c r="G4851" s="2"/>
      <c r="H4851" s="2"/>
      <c r="I4851" s="2" t="s">
        <v>1777</v>
      </c>
      <c r="J4851" s="2">
        <v>4.5</v>
      </c>
    </row>
    <row r="4852">
      <c r="A4852" s="2" t="s">
        <v>585</v>
      </c>
      <c r="B4852" s="2" t="s">
        <v>8361</v>
      </c>
      <c r="C4852" s="2" t="s">
        <v>1196</v>
      </c>
      <c r="D4852" s="2" t="s">
        <v>2228</v>
      </c>
      <c r="E4852" s="2" t="s">
        <v>8362</v>
      </c>
      <c r="F4852" s="2" t="s">
        <v>3593</v>
      </c>
      <c r="G4852" s="2"/>
      <c r="H4852" s="2"/>
      <c r="I4852" s="2" t="s">
        <v>8018</v>
      </c>
      <c r="J4852" s="2">
        <v>6.4</v>
      </c>
    </row>
    <row r="4853">
      <c r="A4853" s="2" t="s">
        <v>4624</v>
      </c>
      <c r="B4853" s="2" t="s">
        <v>8361</v>
      </c>
      <c r="C4853" s="2" t="s">
        <v>1196</v>
      </c>
      <c r="D4853" s="2" t="s">
        <v>3593</v>
      </c>
      <c r="E4853" s="2"/>
      <c r="F4853" s="2"/>
      <c r="G4853" s="2"/>
      <c r="H4853" s="2"/>
      <c r="I4853" s="2" t="s">
        <v>1983</v>
      </c>
      <c r="J4853" s="2">
        <v>6.4</v>
      </c>
    </row>
    <row r="4854">
      <c r="A4854" s="2" t="s">
        <v>585</v>
      </c>
      <c r="B4854" s="2" t="s">
        <v>1196</v>
      </c>
      <c r="C4854" s="2" t="s">
        <v>6837</v>
      </c>
      <c r="D4854" s="2"/>
      <c r="E4854" s="2"/>
      <c r="F4854" s="2"/>
      <c r="G4854" s="2"/>
      <c r="H4854" s="2"/>
      <c r="I4854" s="2" t="s">
        <v>495</v>
      </c>
      <c r="J4854" s="2">
        <v>7.3</v>
      </c>
    </row>
    <row r="4855">
      <c r="A4855" s="2" t="s">
        <v>585</v>
      </c>
      <c r="B4855" s="2" t="s">
        <v>1196</v>
      </c>
      <c r="C4855" s="2" t="s">
        <v>6837</v>
      </c>
      <c r="D4855" s="2"/>
      <c r="E4855" s="2"/>
      <c r="F4855" s="2"/>
      <c r="G4855" s="2"/>
      <c r="H4855" s="2"/>
      <c r="I4855" s="2" t="s">
        <v>495</v>
      </c>
      <c r="J4855" s="2">
        <v>6.9</v>
      </c>
    </row>
    <row r="4856">
      <c r="A4856" s="2" t="s">
        <v>464</v>
      </c>
      <c r="B4856" s="2" t="s">
        <v>330</v>
      </c>
      <c r="C4856" s="2" t="s">
        <v>8362</v>
      </c>
      <c r="D4856" s="2" t="s">
        <v>6837</v>
      </c>
      <c r="E4856" s="2" t="s">
        <v>3593</v>
      </c>
      <c r="F4856" s="2"/>
      <c r="G4856" s="2"/>
      <c r="H4856" s="2"/>
      <c r="I4856" s="2" t="s">
        <v>8025</v>
      </c>
      <c r="J4856" s="2">
        <v>4.3</v>
      </c>
    </row>
    <row r="4857">
      <c r="A4857" s="2" t="s">
        <v>8361</v>
      </c>
      <c r="B4857" s="2" t="s">
        <v>1196</v>
      </c>
      <c r="C4857" s="2" t="s">
        <v>6837</v>
      </c>
      <c r="D4857" s="2"/>
      <c r="E4857" s="2"/>
      <c r="F4857" s="2"/>
      <c r="G4857" s="2"/>
      <c r="H4857" s="2"/>
      <c r="I4857" s="2" t="s">
        <v>1681</v>
      </c>
      <c r="J4857" s="2">
        <v>7.2</v>
      </c>
    </row>
    <row r="4858">
      <c r="A4858" s="2" t="s">
        <v>585</v>
      </c>
      <c r="B4858" s="2" t="s">
        <v>1196</v>
      </c>
      <c r="C4858" s="2" t="s">
        <v>6837</v>
      </c>
      <c r="D4858" s="2"/>
      <c r="E4858" s="2"/>
      <c r="F4858" s="2"/>
      <c r="G4858" s="2"/>
      <c r="H4858" s="2"/>
      <c r="I4858" s="2" t="s">
        <v>495</v>
      </c>
      <c r="J4858" s="2">
        <v>6.5</v>
      </c>
    </row>
    <row r="4859">
      <c r="A4859" s="2" t="s">
        <v>585</v>
      </c>
      <c r="B4859" s="2" t="s">
        <v>1196</v>
      </c>
      <c r="C4859" s="2"/>
      <c r="D4859" s="2"/>
      <c r="E4859" s="2"/>
      <c r="F4859" s="2"/>
      <c r="G4859" s="2"/>
      <c r="H4859" s="2"/>
      <c r="I4859" s="2" t="s">
        <v>888</v>
      </c>
      <c r="J4859" s="2">
        <v>6.6</v>
      </c>
    </row>
    <row r="4860">
      <c r="A4860" s="2" t="s">
        <v>585</v>
      </c>
      <c r="B4860" s="2" t="s">
        <v>1196</v>
      </c>
      <c r="C4860" s="2" t="s">
        <v>6837</v>
      </c>
      <c r="D4860" s="2"/>
      <c r="E4860" s="2"/>
      <c r="F4860" s="2"/>
      <c r="G4860" s="2"/>
      <c r="H4860" s="2"/>
      <c r="I4860" s="2" t="s">
        <v>495</v>
      </c>
      <c r="J4860" s="2">
        <v>6.7</v>
      </c>
    </row>
    <row r="4861">
      <c r="A4861" s="2" t="s">
        <v>464</v>
      </c>
      <c r="B4861" s="2" t="s">
        <v>8361</v>
      </c>
      <c r="C4861" s="2" t="s">
        <v>1196</v>
      </c>
      <c r="D4861" s="2"/>
      <c r="E4861" s="2"/>
      <c r="F4861" s="2"/>
      <c r="G4861" s="2"/>
      <c r="H4861" s="2"/>
      <c r="I4861" s="2" t="s">
        <v>5263</v>
      </c>
      <c r="J4861" s="2">
        <v>4.3</v>
      </c>
    </row>
    <row r="4862">
      <c r="A4862" s="2" t="s">
        <v>8362</v>
      </c>
      <c r="B4862" s="2" t="s">
        <v>4259</v>
      </c>
      <c r="C4862" s="2" t="s">
        <v>3593</v>
      </c>
      <c r="D4862" s="2"/>
      <c r="E4862" s="2"/>
      <c r="F4862" s="2"/>
      <c r="G4862" s="2"/>
      <c r="H4862" s="2"/>
      <c r="I4862" s="2" t="s">
        <v>1752</v>
      </c>
      <c r="J4862" s="2">
        <v>7.3</v>
      </c>
    </row>
    <row r="4863">
      <c r="A4863" s="2" t="s">
        <v>585</v>
      </c>
      <c r="B4863" s="2" t="s">
        <v>6837</v>
      </c>
      <c r="C4863" s="2"/>
      <c r="D4863" s="2"/>
      <c r="E4863" s="2"/>
      <c r="F4863" s="2"/>
      <c r="G4863" s="2"/>
      <c r="H4863" s="2"/>
      <c r="I4863" s="2" t="s">
        <v>590</v>
      </c>
      <c r="J4863" s="2">
        <v>6.4</v>
      </c>
    </row>
    <row r="4864">
      <c r="A4864" s="2" t="s">
        <v>3985</v>
      </c>
      <c r="B4864" s="2" t="s">
        <v>585</v>
      </c>
      <c r="C4864" s="2" t="s">
        <v>1196</v>
      </c>
      <c r="D4864" s="2" t="s">
        <v>443</v>
      </c>
      <c r="E4864" s="2" t="s">
        <v>4259</v>
      </c>
      <c r="F4864" s="2"/>
      <c r="G4864" s="2"/>
      <c r="H4864" s="2"/>
      <c r="I4864" s="2" t="s">
        <v>8039</v>
      </c>
      <c r="J4864" s="2">
        <v>7.0</v>
      </c>
    </row>
    <row r="4865">
      <c r="A4865" s="2" t="s">
        <v>1196</v>
      </c>
      <c r="B4865" s="2" t="s">
        <v>8362</v>
      </c>
      <c r="C4865" s="2" t="s">
        <v>3593</v>
      </c>
      <c r="D4865" s="2"/>
      <c r="E4865" s="2"/>
      <c r="F4865" s="2"/>
      <c r="G4865" s="2"/>
      <c r="H4865" s="2"/>
      <c r="I4865" s="2" t="s">
        <v>679</v>
      </c>
      <c r="J4865" s="2">
        <v>5.5</v>
      </c>
    </row>
    <row r="4866">
      <c r="A4866" s="2" t="s">
        <v>1196</v>
      </c>
      <c r="B4866" s="2" t="s">
        <v>6837</v>
      </c>
      <c r="C4866" s="2"/>
      <c r="D4866" s="2"/>
      <c r="E4866" s="2"/>
      <c r="F4866" s="2"/>
      <c r="G4866" s="2"/>
      <c r="H4866" s="2"/>
      <c r="I4866" s="2" t="s">
        <v>76</v>
      </c>
      <c r="J4866" s="2">
        <v>6.7</v>
      </c>
    </row>
    <row r="4867">
      <c r="A4867" s="2" t="s">
        <v>2228</v>
      </c>
      <c r="B4867" s="2"/>
      <c r="C4867" s="2"/>
      <c r="D4867" s="2"/>
      <c r="E4867" s="2"/>
      <c r="F4867" s="2"/>
      <c r="G4867" s="2"/>
      <c r="H4867" s="2"/>
      <c r="I4867" s="2" t="s">
        <v>2228</v>
      </c>
      <c r="J4867" s="2">
        <v>4.3</v>
      </c>
    </row>
    <row r="4868">
      <c r="A4868" s="2" t="s">
        <v>585</v>
      </c>
      <c r="B4868" s="2" t="s">
        <v>4153</v>
      </c>
      <c r="C4868" s="2"/>
      <c r="D4868" s="2"/>
      <c r="E4868" s="2"/>
      <c r="F4868" s="2"/>
      <c r="G4868" s="2"/>
      <c r="H4868" s="2"/>
      <c r="I4868" s="2" t="s">
        <v>2233</v>
      </c>
      <c r="J4868" s="2">
        <v>6.1</v>
      </c>
    </row>
    <row r="4869">
      <c r="A4869" s="2" t="s">
        <v>585</v>
      </c>
      <c r="B4869" s="2" t="s">
        <v>1196</v>
      </c>
      <c r="C4869" s="2"/>
      <c r="D4869" s="2"/>
      <c r="E4869" s="2"/>
      <c r="F4869" s="2"/>
      <c r="G4869" s="2"/>
      <c r="H4869" s="2"/>
      <c r="I4869" s="2" t="s">
        <v>888</v>
      </c>
      <c r="J4869" s="2">
        <v>6.8</v>
      </c>
    </row>
    <row r="4870">
      <c r="A4870" s="2" t="s">
        <v>1196</v>
      </c>
      <c r="B4870" s="2" t="s">
        <v>3593</v>
      </c>
      <c r="C4870" s="2"/>
      <c r="D4870" s="2"/>
      <c r="E4870" s="2"/>
      <c r="F4870" s="2"/>
      <c r="G4870" s="2"/>
      <c r="H4870" s="2"/>
      <c r="I4870" s="2" t="s">
        <v>1422</v>
      </c>
      <c r="J4870" s="2">
        <v>3.9</v>
      </c>
    </row>
    <row r="4871">
      <c r="A4871" s="2" t="s">
        <v>8361</v>
      </c>
      <c r="B4871" s="2" t="s">
        <v>1196</v>
      </c>
      <c r="C4871" s="2"/>
      <c r="D4871" s="2"/>
      <c r="E4871" s="2"/>
      <c r="F4871" s="2"/>
      <c r="G4871" s="2"/>
      <c r="H4871" s="2"/>
      <c r="I4871" s="2" t="s">
        <v>683</v>
      </c>
      <c r="J4871" s="2">
        <v>8.5</v>
      </c>
    </row>
    <row r="4872">
      <c r="A4872" s="2" t="s">
        <v>1196</v>
      </c>
      <c r="B4872" s="2"/>
      <c r="C4872" s="2"/>
      <c r="D4872" s="2"/>
      <c r="E4872" s="2"/>
      <c r="F4872" s="2"/>
      <c r="G4872" s="2"/>
      <c r="H4872" s="2"/>
      <c r="I4872" s="2" t="s">
        <v>1196</v>
      </c>
      <c r="J4872" s="2">
        <v>6.9</v>
      </c>
    </row>
    <row r="4873">
      <c r="A4873" s="2" t="s">
        <v>1196</v>
      </c>
      <c r="B4873" s="2" t="s">
        <v>3593</v>
      </c>
      <c r="C4873" s="2"/>
      <c r="D4873" s="2"/>
      <c r="E4873" s="2"/>
      <c r="F4873" s="2"/>
      <c r="G4873" s="2"/>
      <c r="H4873" s="2"/>
      <c r="I4873" s="2" t="s">
        <v>1422</v>
      </c>
      <c r="J4873" s="2">
        <v>7.3</v>
      </c>
    </row>
    <row r="4874">
      <c r="A4874" s="2" t="s">
        <v>8362</v>
      </c>
      <c r="B4874" s="2" t="s">
        <v>3593</v>
      </c>
      <c r="C4874" s="2"/>
      <c r="D4874" s="2"/>
      <c r="E4874" s="2"/>
      <c r="F4874" s="2"/>
      <c r="G4874" s="2"/>
      <c r="H4874" s="2"/>
      <c r="I4874" s="2" t="s">
        <v>293</v>
      </c>
      <c r="J4874" s="2">
        <v>6.9</v>
      </c>
    </row>
    <row r="4875">
      <c r="A4875" s="2" t="s">
        <v>4259</v>
      </c>
      <c r="B4875" s="2"/>
      <c r="C4875" s="2"/>
      <c r="D4875" s="2"/>
      <c r="E4875" s="2"/>
      <c r="F4875" s="2"/>
      <c r="G4875" s="2"/>
      <c r="H4875" s="2"/>
      <c r="I4875" s="2" t="s">
        <v>4259</v>
      </c>
      <c r="J4875" s="2">
        <v>6.3</v>
      </c>
    </row>
    <row r="4876">
      <c r="A4876" s="2" t="s">
        <v>1196</v>
      </c>
      <c r="B4876" s="2" t="s">
        <v>6035</v>
      </c>
      <c r="C4876" s="2"/>
      <c r="D4876" s="2"/>
      <c r="E4876" s="2"/>
      <c r="F4876" s="2"/>
      <c r="G4876" s="2"/>
      <c r="H4876" s="2"/>
      <c r="I4876" s="2" t="s">
        <v>6342</v>
      </c>
      <c r="J4876" s="2">
        <v>2.5</v>
      </c>
    </row>
    <row r="4877">
      <c r="A4877" s="2" t="s">
        <v>1196</v>
      </c>
      <c r="B4877" s="2"/>
      <c r="C4877" s="2"/>
      <c r="D4877" s="2"/>
      <c r="E4877" s="2"/>
      <c r="F4877" s="2"/>
      <c r="G4877" s="2"/>
      <c r="H4877" s="2"/>
      <c r="I4877" s="2" t="s">
        <v>1196</v>
      </c>
      <c r="J4877" s="2">
        <v>5.7</v>
      </c>
    </row>
    <row r="4878">
      <c r="A4878" s="2" t="s">
        <v>464</v>
      </c>
      <c r="B4878" s="2" t="s">
        <v>1196</v>
      </c>
      <c r="C4878" s="2" t="s">
        <v>443</v>
      </c>
      <c r="D4878" s="2" t="s">
        <v>4259</v>
      </c>
      <c r="E4878" s="2"/>
      <c r="F4878" s="2"/>
      <c r="G4878" s="2"/>
      <c r="H4878" s="2"/>
      <c r="I4878" s="2" t="s">
        <v>8063</v>
      </c>
      <c r="J4878" s="2">
        <v>7.0</v>
      </c>
    </row>
    <row r="4879">
      <c r="A4879" s="2" t="s">
        <v>1196</v>
      </c>
      <c r="B4879" s="2" t="s">
        <v>6284</v>
      </c>
      <c r="C4879" s="2"/>
      <c r="D4879" s="2"/>
      <c r="E4879" s="2"/>
      <c r="F4879" s="2"/>
      <c r="G4879" s="2"/>
      <c r="H4879" s="2"/>
      <c r="I4879" s="2" t="s">
        <v>2479</v>
      </c>
      <c r="J4879" s="2">
        <v>6.2</v>
      </c>
    </row>
    <row r="4880">
      <c r="A4880" s="2" t="s">
        <v>585</v>
      </c>
      <c r="B4880" s="2" t="s">
        <v>8366</v>
      </c>
      <c r="C4880" s="2"/>
      <c r="D4880" s="2"/>
      <c r="E4880" s="2"/>
      <c r="F4880" s="2"/>
      <c r="G4880" s="2"/>
      <c r="H4880" s="2"/>
      <c r="I4880" s="2" t="s">
        <v>8068</v>
      </c>
      <c r="J4880" s="2">
        <v>6.9</v>
      </c>
    </row>
    <row r="4881">
      <c r="A4881" s="2" t="s">
        <v>8361</v>
      </c>
      <c r="B4881" s="2" t="s">
        <v>1196</v>
      </c>
      <c r="C4881" s="2"/>
      <c r="D4881" s="2"/>
      <c r="E4881" s="2"/>
      <c r="F4881" s="2"/>
      <c r="G4881" s="2"/>
      <c r="H4881" s="2"/>
      <c r="I4881" s="2" t="s">
        <v>683</v>
      </c>
      <c r="J4881" s="2">
        <v>4.5</v>
      </c>
    </row>
    <row r="4882">
      <c r="A4882" s="2" t="s">
        <v>25</v>
      </c>
      <c r="B4882" s="2"/>
      <c r="C4882" s="2"/>
      <c r="D4882" s="2"/>
      <c r="E4882" s="2"/>
      <c r="F4882" s="2"/>
      <c r="G4882" s="2"/>
      <c r="H4882" s="2"/>
      <c r="I4882" s="2" t="s">
        <v>25</v>
      </c>
      <c r="J4882" s="2">
        <v>7.8</v>
      </c>
    </row>
    <row r="4883">
      <c r="A4883" s="2" t="s">
        <v>2228</v>
      </c>
      <c r="B4883" s="2" t="s">
        <v>3593</v>
      </c>
      <c r="C4883" s="2"/>
      <c r="D4883" s="2"/>
      <c r="E4883" s="2"/>
      <c r="F4883" s="2"/>
      <c r="G4883" s="2"/>
      <c r="H4883" s="2"/>
      <c r="I4883" s="2" t="s">
        <v>1929</v>
      </c>
      <c r="J4883" s="2">
        <v>4.4</v>
      </c>
    </row>
    <row r="4884">
      <c r="A4884" s="2" t="s">
        <v>443</v>
      </c>
      <c r="B4884" s="2" t="s">
        <v>6837</v>
      </c>
      <c r="C4884" s="2"/>
      <c r="D4884" s="2"/>
      <c r="E4884" s="2"/>
      <c r="F4884" s="2"/>
      <c r="G4884" s="2"/>
      <c r="H4884" s="2"/>
      <c r="I4884" s="2" t="s">
        <v>3705</v>
      </c>
      <c r="J4884" s="2">
        <v>7.4</v>
      </c>
    </row>
    <row r="4885">
      <c r="A4885" s="2" t="s">
        <v>6284</v>
      </c>
      <c r="B4885" s="2"/>
      <c r="C4885" s="2"/>
      <c r="D4885" s="2"/>
      <c r="E4885" s="2"/>
      <c r="F4885" s="2"/>
      <c r="G4885" s="2"/>
      <c r="H4885" s="2"/>
      <c r="I4885" s="2" t="s">
        <v>6284</v>
      </c>
      <c r="J4885" s="2">
        <v>6.6</v>
      </c>
    </row>
    <row r="4886">
      <c r="A4886" s="2" t="s">
        <v>25</v>
      </c>
      <c r="B4886" s="2"/>
      <c r="C4886" s="2"/>
      <c r="D4886" s="2"/>
      <c r="E4886" s="2"/>
      <c r="F4886" s="2"/>
      <c r="G4886" s="2"/>
      <c r="H4886" s="2"/>
      <c r="I4886" s="2" t="s">
        <v>25</v>
      </c>
      <c r="J4886" s="2">
        <v>8.0</v>
      </c>
    </row>
    <row r="4887">
      <c r="A4887" s="2" t="s">
        <v>1196</v>
      </c>
      <c r="B4887" s="2" t="s">
        <v>6837</v>
      </c>
      <c r="C4887" s="2" t="s">
        <v>8363</v>
      </c>
      <c r="D4887" s="2"/>
      <c r="E4887" s="2"/>
      <c r="F4887" s="2"/>
      <c r="G4887" s="2"/>
      <c r="H4887" s="2"/>
      <c r="I4887" s="2" t="s">
        <v>1950</v>
      </c>
      <c r="J4887" s="2">
        <v>8.3</v>
      </c>
    </row>
    <row r="4888">
      <c r="A4888" s="2" t="s">
        <v>585</v>
      </c>
      <c r="B4888" s="2"/>
      <c r="C4888" s="2"/>
      <c r="D4888" s="2"/>
      <c r="E4888" s="2"/>
      <c r="F4888" s="2"/>
      <c r="G4888" s="2"/>
      <c r="H4888" s="2"/>
      <c r="I4888" s="2" t="s">
        <v>585</v>
      </c>
      <c r="J4888" s="2">
        <v>6.5</v>
      </c>
    </row>
    <row r="4889">
      <c r="A4889" s="2" t="s">
        <v>585</v>
      </c>
      <c r="B4889" s="2" t="s">
        <v>4153</v>
      </c>
      <c r="C4889" s="2" t="s">
        <v>6837</v>
      </c>
      <c r="D4889" s="2"/>
      <c r="E4889" s="2"/>
      <c r="F4889" s="2"/>
      <c r="G4889" s="2"/>
      <c r="H4889" s="2"/>
      <c r="I4889" s="2" t="s">
        <v>2273</v>
      </c>
      <c r="J4889" s="2">
        <v>7.1</v>
      </c>
    </row>
    <row r="4890">
      <c r="A4890" s="2" t="s">
        <v>464</v>
      </c>
      <c r="B4890" s="2" t="s">
        <v>4624</v>
      </c>
      <c r="C4890" s="2" t="s">
        <v>8361</v>
      </c>
      <c r="D4890" s="2" t="s">
        <v>1196</v>
      </c>
      <c r="E4890" s="2"/>
      <c r="F4890" s="2"/>
      <c r="G4890" s="2"/>
      <c r="H4890" s="2"/>
      <c r="I4890" s="2" t="s">
        <v>3022</v>
      </c>
      <c r="J4890" s="2">
        <v>7.1</v>
      </c>
    </row>
    <row r="4891">
      <c r="A4891" s="2" t="s">
        <v>330</v>
      </c>
      <c r="B4891" s="2" t="s">
        <v>1196</v>
      </c>
      <c r="C4891" s="2" t="s">
        <v>443</v>
      </c>
      <c r="D4891" s="2" t="s">
        <v>3593</v>
      </c>
      <c r="E4891" s="2" t="s">
        <v>5212</v>
      </c>
      <c r="F4891" s="2"/>
      <c r="G4891" s="2"/>
      <c r="H4891" s="2"/>
      <c r="I4891" s="2" t="s">
        <v>8086</v>
      </c>
      <c r="J4891" s="2">
        <v>4.0</v>
      </c>
    </row>
    <row r="4892">
      <c r="A4892" s="2" t="s">
        <v>25</v>
      </c>
      <c r="B4892" s="2"/>
      <c r="C4892" s="2"/>
      <c r="D4892" s="2"/>
      <c r="E4892" s="2"/>
      <c r="F4892" s="2"/>
      <c r="G4892" s="2"/>
      <c r="H4892" s="2"/>
      <c r="I4892" s="2" t="s">
        <v>25</v>
      </c>
      <c r="J4892" s="2">
        <v>7.5</v>
      </c>
    </row>
    <row r="4893">
      <c r="A4893" s="2" t="s">
        <v>1196</v>
      </c>
      <c r="B4893" s="2"/>
      <c r="C4893" s="2"/>
      <c r="D4893" s="2"/>
      <c r="E4893" s="2"/>
      <c r="F4893" s="2"/>
      <c r="G4893" s="2"/>
      <c r="H4893" s="2"/>
      <c r="I4893" s="2" t="s">
        <v>1196</v>
      </c>
      <c r="J4893" s="2">
        <v>7.0</v>
      </c>
    </row>
    <row r="4894">
      <c r="A4894" s="2" t="s">
        <v>585</v>
      </c>
      <c r="B4894" s="2" t="s">
        <v>1196</v>
      </c>
      <c r="C4894" s="2"/>
      <c r="D4894" s="2"/>
      <c r="E4894" s="2"/>
      <c r="F4894" s="2"/>
      <c r="G4894" s="2"/>
      <c r="H4894" s="2"/>
      <c r="I4894" s="2" t="s">
        <v>888</v>
      </c>
      <c r="J4894" s="2">
        <v>4.0</v>
      </c>
    </row>
    <row r="4895">
      <c r="A4895" s="2" t="s">
        <v>330</v>
      </c>
      <c r="B4895" s="2" t="s">
        <v>2228</v>
      </c>
      <c r="C4895" s="2" t="s">
        <v>4259</v>
      </c>
      <c r="D4895" s="2"/>
      <c r="E4895" s="2"/>
      <c r="F4895" s="2"/>
      <c r="G4895" s="2"/>
      <c r="H4895" s="2"/>
      <c r="I4895" s="2" t="s">
        <v>8095</v>
      </c>
      <c r="J4895" s="2">
        <v>6.7</v>
      </c>
    </row>
    <row r="4896">
      <c r="A4896" s="2" t="s">
        <v>330</v>
      </c>
      <c r="B4896" s="2" t="s">
        <v>1196</v>
      </c>
      <c r="C4896" s="2" t="s">
        <v>6284</v>
      </c>
      <c r="D4896" s="2" t="s">
        <v>443</v>
      </c>
      <c r="E4896" s="2" t="s">
        <v>4259</v>
      </c>
      <c r="F4896" s="2"/>
      <c r="G4896" s="2"/>
      <c r="H4896" s="2"/>
      <c r="I4896" s="2" t="s">
        <v>6109</v>
      </c>
      <c r="J4896" s="2">
        <v>7.2</v>
      </c>
    </row>
    <row r="4897">
      <c r="A4897" s="2" t="s">
        <v>464</v>
      </c>
      <c r="B4897" s="2" t="s">
        <v>330</v>
      </c>
      <c r="C4897" s="2" t="s">
        <v>4259</v>
      </c>
      <c r="D4897" s="2" t="s">
        <v>3593</v>
      </c>
      <c r="E4897" s="2"/>
      <c r="F4897" s="2"/>
      <c r="G4897" s="2"/>
      <c r="H4897" s="2"/>
      <c r="I4897" s="2" t="s">
        <v>81</v>
      </c>
      <c r="J4897" s="2">
        <v>7.0</v>
      </c>
    </row>
    <row r="4898">
      <c r="A4898" s="2" t="s">
        <v>585</v>
      </c>
      <c r="B4898" s="2" t="s">
        <v>1196</v>
      </c>
      <c r="C4898" s="2"/>
      <c r="D4898" s="2"/>
      <c r="E4898" s="2"/>
      <c r="F4898" s="2"/>
      <c r="G4898" s="2"/>
      <c r="H4898" s="2"/>
      <c r="I4898" s="2" t="s">
        <v>888</v>
      </c>
      <c r="J4898" s="2">
        <v>7.4</v>
      </c>
    </row>
    <row r="4899">
      <c r="A4899" s="2" t="s">
        <v>464</v>
      </c>
      <c r="B4899" s="2" t="s">
        <v>1196</v>
      </c>
      <c r="C4899" s="2" t="s">
        <v>5212</v>
      </c>
      <c r="D4899" s="2"/>
      <c r="E4899" s="2"/>
      <c r="F4899" s="2"/>
      <c r="G4899" s="2"/>
      <c r="H4899" s="2"/>
      <c r="I4899" s="2" t="s">
        <v>3485</v>
      </c>
      <c r="J4899" s="2">
        <v>8.0</v>
      </c>
    </row>
    <row r="4900">
      <c r="A4900" s="2" t="s">
        <v>585</v>
      </c>
      <c r="B4900" s="2" t="s">
        <v>1196</v>
      </c>
      <c r="C4900" s="2" t="s">
        <v>7872</v>
      </c>
      <c r="D4900" s="2" t="s">
        <v>6035</v>
      </c>
      <c r="E4900" s="2" t="s">
        <v>6837</v>
      </c>
      <c r="F4900" s="2"/>
      <c r="G4900" s="2"/>
      <c r="H4900" s="2"/>
      <c r="I4900" s="2" t="s">
        <v>8101</v>
      </c>
      <c r="J4900" s="2">
        <v>6.5</v>
      </c>
    </row>
    <row r="4901">
      <c r="A4901" s="2" t="s">
        <v>25</v>
      </c>
      <c r="B4901" s="2"/>
      <c r="C4901" s="2"/>
      <c r="D4901" s="2"/>
      <c r="E4901" s="2"/>
      <c r="F4901" s="2"/>
      <c r="G4901" s="2"/>
      <c r="H4901" s="2"/>
      <c r="I4901" s="2" t="s">
        <v>25</v>
      </c>
      <c r="J4901" s="2">
        <v>7.2</v>
      </c>
    </row>
    <row r="4902">
      <c r="A4902" s="2" t="s">
        <v>1196</v>
      </c>
      <c r="B4902" s="2"/>
      <c r="C4902" s="2"/>
      <c r="D4902" s="2"/>
      <c r="E4902" s="2"/>
      <c r="F4902" s="2"/>
      <c r="G4902" s="2"/>
      <c r="H4902" s="2"/>
      <c r="I4902" s="2" t="s">
        <v>1196</v>
      </c>
      <c r="J4902" s="2">
        <v>6.4</v>
      </c>
    </row>
    <row r="4903">
      <c r="A4903" s="2" t="s">
        <v>1196</v>
      </c>
      <c r="B4903" s="2"/>
      <c r="C4903" s="2"/>
      <c r="D4903" s="2"/>
      <c r="E4903" s="2"/>
      <c r="F4903" s="2"/>
      <c r="G4903" s="2"/>
      <c r="H4903" s="2"/>
      <c r="I4903" s="2" t="s">
        <v>1196</v>
      </c>
      <c r="J4903" s="2">
        <v>6.5</v>
      </c>
    </row>
    <row r="4904">
      <c r="A4904" s="2" t="s">
        <v>585</v>
      </c>
      <c r="B4904" s="2" t="s">
        <v>1196</v>
      </c>
      <c r="C4904" s="2" t="s">
        <v>6837</v>
      </c>
      <c r="D4904" s="2"/>
      <c r="E4904" s="2"/>
      <c r="F4904" s="2"/>
      <c r="G4904" s="2"/>
      <c r="H4904" s="2"/>
      <c r="I4904" s="2" t="s">
        <v>495</v>
      </c>
      <c r="J4904" s="2">
        <v>6.8</v>
      </c>
    </row>
    <row r="4905">
      <c r="A4905" s="2" t="s">
        <v>1196</v>
      </c>
      <c r="B4905" s="2" t="s">
        <v>4153</v>
      </c>
      <c r="C4905" s="2"/>
      <c r="D4905" s="2"/>
      <c r="E4905" s="2"/>
      <c r="F4905" s="2"/>
      <c r="G4905" s="2"/>
      <c r="H4905" s="2"/>
      <c r="I4905" s="2" t="s">
        <v>2162</v>
      </c>
      <c r="J4905" s="2">
        <v>6.9</v>
      </c>
    </row>
    <row r="4906">
      <c r="A4906" s="2" t="s">
        <v>25</v>
      </c>
      <c r="B4906" s="2" t="s">
        <v>7872</v>
      </c>
      <c r="C4906" s="2" t="s">
        <v>4153</v>
      </c>
      <c r="D4906" s="2"/>
      <c r="E4906" s="2"/>
      <c r="F4906" s="2"/>
      <c r="G4906" s="2"/>
      <c r="H4906" s="2"/>
      <c r="I4906" s="2" t="s">
        <v>7765</v>
      </c>
      <c r="J4906" s="2">
        <v>7.5</v>
      </c>
    </row>
    <row r="4907">
      <c r="A4907" s="2" t="s">
        <v>8361</v>
      </c>
      <c r="B4907" s="2" t="s">
        <v>1196</v>
      </c>
      <c r="C4907" s="2" t="s">
        <v>3593</v>
      </c>
      <c r="D4907" s="2"/>
      <c r="E4907" s="2"/>
      <c r="F4907" s="2"/>
      <c r="G4907" s="2"/>
      <c r="H4907" s="2"/>
      <c r="I4907" s="2" t="s">
        <v>751</v>
      </c>
      <c r="J4907" s="2">
        <v>7.1</v>
      </c>
    </row>
    <row r="4908">
      <c r="A4908" s="2" t="s">
        <v>8361</v>
      </c>
      <c r="B4908" s="2" t="s">
        <v>2228</v>
      </c>
      <c r="C4908" s="2" t="s">
        <v>8362</v>
      </c>
      <c r="D4908" s="2" t="s">
        <v>3593</v>
      </c>
      <c r="E4908" s="2"/>
      <c r="F4908" s="2"/>
      <c r="G4908" s="2"/>
      <c r="H4908" s="2"/>
      <c r="I4908" s="2" t="s">
        <v>1684</v>
      </c>
      <c r="J4908" s="2">
        <v>5.1</v>
      </c>
    </row>
    <row r="4909">
      <c r="A4909" s="2" t="s">
        <v>585</v>
      </c>
      <c r="B4909" s="2" t="s">
        <v>1196</v>
      </c>
      <c r="C4909" s="2"/>
      <c r="D4909" s="2"/>
      <c r="E4909" s="2"/>
      <c r="F4909" s="2"/>
      <c r="G4909" s="2"/>
      <c r="H4909" s="2"/>
      <c r="I4909" s="2" t="s">
        <v>888</v>
      </c>
      <c r="J4909" s="2">
        <v>6.2</v>
      </c>
    </row>
    <row r="4910">
      <c r="A4910" s="2" t="s">
        <v>2228</v>
      </c>
      <c r="B4910" s="2" t="s">
        <v>4259</v>
      </c>
      <c r="C4910" s="2" t="s">
        <v>3593</v>
      </c>
      <c r="D4910" s="2"/>
      <c r="E4910" s="2"/>
      <c r="F4910" s="2"/>
      <c r="G4910" s="2"/>
      <c r="H4910" s="2"/>
      <c r="I4910" s="2" t="s">
        <v>1514</v>
      </c>
      <c r="J4910" s="2">
        <v>3.9</v>
      </c>
    </row>
    <row r="4911">
      <c r="A4911" s="2" t="s">
        <v>585</v>
      </c>
      <c r="B4911" s="2" t="s">
        <v>1196</v>
      </c>
      <c r="C4911" s="2" t="s">
        <v>2228</v>
      </c>
      <c r="D4911" s="2" t="s">
        <v>6837</v>
      </c>
      <c r="E4911" s="2"/>
      <c r="F4911" s="2"/>
      <c r="G4911" s="2"/>
      <c r="H4911" s="2"/>
      <c r="I4911" s="2" t="s">
        <v>5382</v>
      </c>
      <c r="J4911" s="2">
        <v>6.0</v>
      </c>
    </row>
    <row r="4912">
      <c r="A4912" s="2" t="s">
        <v>585</v>
      </c>
      <c r="B4912" s="2" t="s">
        <v>2228</v>
      </c>
      <c r="C4912" s="2" t="s">
        <v>8362</v>
      </c>
      <c r="D4912" s="2" t="s">
        <v>3593</v>
      </c>
      <c r="E4912" s="2"/>
      <c r="F4912" s="2"/>
      <c r="G4912" s="2"/>
      <c r="H4912" s="2"/>
      <c r="I4912" s="2" t="s">
        <v>8119</v>
      </c>
      <c r="J4912" s="2">
        <v>6.8</v>
      </c>
    </row>
    <row r="4913">
      <c r="A4913" s="2" t="s">
        <v>25</v>
      </c>
      <c r="B4913" s="2"/>
      <c r="C4913" s="2"/>
      <c r="D4913" s="2"/>
      <c r="E4913" s="2"/>
      <c r="F4913" s="2"/>
      <c r="G4913" s="2"/>
      <c r="H4913" s="2"/>
      <c r="I4913" s="2" t="s">
        <v>25</v>
      </c>
      <c r="J4913" s="2">
        <v>7.4</v>
      </c>
    </row>
    <row r="4914">
      <c r="A4914" s="2" t="s">
        <v>1196</v>
      </c>
      <c r="B4914" s="2" t="s">
        <v>443</v>
      </c>
      <c r="C4914" s="2"/>
      <c r="D4914" s="2"/>
      <c r="E4914" s="2"/>
      <c r="F4914" s="2"/>
      <c r="G4914" s="2"/>
      <c r="H4914" s="2"/>
      <c r="I4914" s="2" t="s">
        <v>1853</v>
      </c>
      <c r="J4914" s="2">
        <v>8.1</v>
      </c>
    </row>
    <row r="4915">
      <c r="A4915" s="2" t="s">
        <v>585</v>
      </c>
      <c r="B4915" s="2" t="s">
        <v>1196</v>
      </c>
      <c r="C4915" s="2" t="s">
        <v>6837</v>
      </c>
      <c r="D4915" s="2"/>
      <c r="E4915" s="2"/>
      <c r="F4915" s="2"/>
      <c r="G4915" s="2"/>
      <c r="H4915" s="2"/>
      <c r="I4915" s="2" t="s">
        <v>495</v>
      </c>
      <c r="J4915" s="2">
        <v>6.5</v>
      </c>
    </row>
    <row r="4916">
      <c r="A4916" s="2" t="s">
        <v>1196</v>
      </c>
      <c r="B4916" s="2" t="s">
        <v>6837</v>
      </c>
      <c r="C4916" s="2" t="s">
        <v>4259</v>
      </c>
      <c r="D4916" s="2"/>
      <c r="E4916" s="2"/>
      <c r="F4916" s="2"/>
      <c r="G4916" s="2"/>
      <c r="H4916" s="2"/>
      <c r="I4916" s="2" t="s">
        <v>1914</v>
      </c>
      <c r="J4916" s="2">
        <v>8.0</v>
      </c>
    </row>
    <row r="4917">
      <c r="A4917" s="2" t="s">
        <v>8361</v>
      </c>
      <c r="B4917" s="2" t="s">
        <v>25</v>
      </c>
      <c r="C4917" s="2"/>
      <c r="D4917" s="2"/>
      <c r="E4917" s="2"/>
      <c r="F4917" s="2"/>
      <c r="G4917" s="2"/>
      <c r="H4917" s="2"/>
      <c r="I4917" s="2" t="s">
        <v>7021</v>
      </c>
      <c r="J4917" s="2">
        <v>7.7</v>
      </c>
    </row>
    <row r="4918">
      <c r="A4918" s="2" t="s">
        <v>1196</v>
      </c>
      <c r="B4918" s="2" t="s">
        <v>6284</v>
      </c>
      <c r="C4918" s="2"/>
      <c r="D4918" s="2"/>
      <c r="E4918" s="2"/>
      <c r="F4918" s="2"/>
      <c r="G4918" s="2"/>
      <c r="H4918" s="2"/>
      <c r="I4918" s="2" t="s">
        <v>2479</v>
      </c>
      <c r="J4918" s="2">
        <v>7.2</v>
      </c>
    </row>
    <row r="4919">
      <c r="A4919" s="2" t="s">
        <v>1196</v>
      </c>
      <c r="B4919" s="2" t="s">
        <v>4153</v>
      </c>
      <c r="C4919" s="2" t="s">
        <v>8362</v>
      </c>
      <c r="D4919" s="2" t="s">
        <v>6837</v>
      </c>
      <c r="E4919" s="2" t="s">
        <v>4259</v>
      </c>
      <c r="F4919" s="2"/>
      <c r="G4919" s="2"/>
      <c r="H4919" s="2"/>
      <c r="I4919" s="2" t="s">
        <v>8133</v>
      </c>
      <c r="J4919" s="2">
        <v>5.4</v>
      </c>
    </row>
    <row r="4920">
      <c r="A4920" s="2" t="s">
        <v>585</v>
      </c>
      <c r="B4920" s="2" t="s">
        <v>1196</v>
      </c>
      <c r="C4920" s="2" t="s">
        <v>4153</v>
      </c>
      <c r="D4920" s="2"/>
      <c r="E4920" s="2"/>
      <c r="F4920" s="2"/>
      <c r="G4920" s="2"/>
      <c r="H4920" s="2"/>
      <c r="I4920" s="2" t="s">
        <v>1919</v>
      </c>
      <c r="J4920" s="2">
        <v>6.7</v>
      </c>
    </row>
    <row r="4921">
      <c r="A4921" s="2" t="s">
        <v>1196</v>
      </c>
      <c r="B4921" s="2" t="s">
        <v>4259</v>
      </c>
      <c r="C4921" s="2" t="s">
        <v>3593</v>
      </c>
      <c r="D4921" s="2"/>
      <c r="E4921" s="2"/>
      <c r="F4921" s="2"/>
      <c r="G4921" s="2"/>
      <c r="H4921" s="2"/>
      <c r="I4921" s="2" t="s">
        <v>943</v>
      </c>
      <c r="J4921" s="2">
        <v>6.3</v>
      </c>
    </row>
    <row r="4922">
      <c r="A4922" s="2" t="s">
        <v>1196</v>
      </c>
      <c r="B4922" s="2"/>
      <c r="C4922" s="2"/>
      <c r="D4922" s="2"/>
      <c r="E4922" s="2"/>
      <c r="F4922" s="2"/>
      <c r="G4922" s="2"/>
      <c r="H4922" s="2"/>
      <c r="I4922" s="2" t="s">
        <v>1196</v>
      </c>
      <c r="J4922" s="2">
        <v>8.1</v>
      </c>
    </row>
    <row r="4923">
      <c r="A4923" s="2" t="s">
        <v>1196</v>
      </c>
      <c r="B4923" s="2" t="s">
        <v>6284</v>
      </c>
      <c r="C4923" s="2"/>
      <c r="D4923" s="2"/>
      <c r="E4923" s="2"/>
      <c r="F4923" s="2"/>
      <c r="G4923" s="2"/>
      <c r="H4923" s="2"/>
      <c r="I4923" s="2" t="s">
        <v>2479</v>
      </c>
      <c r="J4923" s="2">
        <v>8.5</v>
      </c>
    </row>
    <row r="4924">
      <c r="A4924" s="2" t="s">
        <v>1196</v>
      </c>
      <c r="B4924" s="2" t="s">
        <v>6837</v>
      </c>
      <c r="C4924" s="2"/>
      <c r="D4924" s="2"/>
      <c r="E4924" s="2"/>
      <c r="F4924" s="2"/>
      <c r="G4924" s="2"/>
      <c r="H4924" s="2"/>
      <c r="I4924" s="2" t="s">
        <v>76</v>
      </c>
      <c r="J4924" s="2">
        <v>7.7</v>
      </c>
    </row>
    <row r="4925">
      <c r="A4925" s="2" t="s">
        <v>585</v>
      </c>
      <c r="B4925" s="2" t="s">
        <v>6837</v>
      </c>
      <c r="C4925" s="2"/>
      <c r="D4925" s="2"/>
      <c r="E4925" s="2"/>
      <c r="F4925" s="2"/>
      <c r="G4925" s="2"/>
      <c r="H4925" s="2"/>
      <c r="I4925" s="2" t="s">
        <v>590</v>
      </c>
      <c r="J4925" s="2">
        <v>6.5</v>
      </c>
    </row>
    <row r="4926">
      <c r="A4926" s="2" t="s">
        <v>25</v>
      </c>
      <c r="B4926" s="2"/>
      <c r="C4926" s="2"/>
      <c r="D4926" s="2"/>
      <c r="E4926" s="2"/>
      <c r="F4926" s="2"/>
      <c r="G4926" s="2"/>
      <c r="H4926" s="2"/>
      <c r="I4926" s="2" t="s">
        <v>25</v>
      </c>
      <c r="J4926" s="2">
        <v>8.7</v>
      </c>
    </row>
    <row r="4927">
      <c r="A4927" s="2" t="s">
        <v>1196</v>
      </c>
      <c r="B4927" s="2"/>
      <c r="C4927" s="2"/>
      <c r="D4927" s="2"/>
      <c r="E4927" s="2"/>
      <c r="F4927" s="2"/>
      <c r="G4927" s="2"/>
      <c r="H4927" s="2"/>
      <c r="I4927" s="2" t="s">
        <v>1196</v>
      </c>
      <c r="J4927" s="2">
        <v>6.5</v>
      </c>
    </row>
    <row r="4928">
      <c r="A4928" s="2" t="s">
        <v>1196</v>
      </c>
      <c r="B4928" s="2" t="s">
        <v>6837</v>
      </c>
      <c r="C4928" s="2" t="s">
        <v>4259</v>
      </c>
      <c r="D4928" s="2"/>
      <c r="E4928" s="2"/>
      <c r="F4928" s="2"/>
      <c r="G4928" s="2"/>
      <c r="H4928" s="2"/>
      <c r="I4928" s="2" t="s">
        <v>1914</v>
      </c>
      <c r="J4928" s="2">
        <v>7.0</v>
      </c>
    </row>
    <row r="4929">
      <c r="A4929" s="2" t="s">
        <v>3593</v>
      </c>
      <c r="B4929" s="2"/>
      <c r="C4929" s="2"/>
      <c r="D4929" s="2"/>
      <c r="E4929" s="2"/>
      <c r="F4929" s="2"/>
      <c r="G4929" s="2"/>
      <c r="H4929" s="2"/>
      <c r="I4929" s="2" t="s">
        <v>3593</v>
      </c>
      <c r="J4929" s="2">
        <v>5.8</v>
      </c>
    </row>
    <row r="4930">
      <c r="A4930" s="2" t="s">
        <v>8361</v>
      </c>
      <c r="B4930" s="2" t="s">
        <v>1196</v>
      </c>
      <c r="C4930" s="2" t="s">
        <v>3593</v>
      </c>
      <c r="D4930" s="2"/>
      <c r="E4930" s="2"/>
      <c r="F4930" s="2"/>
      <c r="G4930" s="2"/>
      <c r="H4930" s="2"/>
      <c r="I4930" s="2" t="s">
        <v>751</v>
      </c>
      <c r="J4930" s="2">
        <v>5.5</v>
      </c>
    </row>
    <row r="4931">
      <c r="A4931" s="2" t="s">
        <v>1196</v>
      </c>
      <c r="B4931" s="2"/>
      <c r="C4931" s="2"/>
      <c r="D4931" s="2"/>
      <c r="E4931" s="2"/>
      <c r="F4931" s="2"/>
      <c r="G4931" s="2"/>
      <c r="H4931" s="2"/>
      <c r="I4931" s="2" t="s">
        <v>1196</v>
      </c>
      <c r="J4931" s="2">
        <v>7.0</v>
      </c>
    </row>
    <row r="4932">
      <c r="A4932" s="2" t="s">
        <v>585</v>
      </c>
      <c r="B4932" s="2" t="s">
        <v>1196</v>
      </c>
      <c r="C4932" s="2" t="s">
        <v>6837</v>
      </c>
      <c r="D4932" s="2"/>
      <c r="E4932" s="2"/>
      <c r="F4932" s="2"/>
      <c r="G4932" s="2"/>
      <c r="H4932" s="2"/>
      <c r="I4932" s="2" t="s">
        <v>495</v>
      </c>
      <c r="J4932" s="2">
        <v>6.3</v>
      </c>
    </row>
    <row r="4933">
      <c r="A4933" s="2" t="s">
        <v>1196</v>
      </c>
      <c r="B4933" s="2" t="s">
        <v>4153</v>
      </c>
      <c r="C4933" s="2" t="s">
        <v>6837</v>
      </c>
      <c r="D4933" s="2"/>
      <c r="E4933" s="2"/>
      <c r="F4933" s="2"/>
      <c r="G4933" s="2"/>
      <c r="H4933" s="2"/>
      <c r="I4933" s="2" t="s">
        <v>2706</v>
      </c>
      <c r="J4933" s="2">
        <v>7.9</v>
      </c>
    </row>
    <row r="4934">
      <c r="A4934" s="2" t="s">
        <v>585</v>
      </c>
      <c r="B4934" s="2"/>
      <c r="C4934" s="2"/>
      <c r="D4934" s="2"/>
      <c r="E4934" s="2"/>
      <c r="F4934" s="2"/>
      <c r="G4934" s="2"/>
      <c r="H4934" s="2"/>
      <c r="I4934" s="2" t="s">
        <v>585</v>
      </c>
      <c r="J4934" s="2">
        <v>7.3</v>
      </c>
    </row>
    <row r="4935">
      <c r="A4935" s="2" t="s">
        <v>25</v>
      </c>
      <c r="B4935" s="2"/>
      <c r="C4935" s="2"/>
      <c r="D4935" s="2"/>
      <c r="E4935" s="2"/>
      <c r="F4935" s="2"/>
      <c r="G4935" s="2"/>
      <c r="H4935" s="2"/>
      <c r="I4935" s="2" t="s">
        <v>25</v>
      </c>
      <c r="J4935" s="2">
        <v>7.4</v>
      </c>
    </row>
    <row r="4936">
      <c r="A4936" s="2" t="s">
        <v>2228</v>
      </c>
      <c r="B4936" s="2"/>
      <c r="C4936" s="2"/>
      <c r="D4936" s="2"/>
      <c r="E4936" s="2"/>
      <c r="F4936" s="2"/>
      <c r="G4936" s="2"/>
      <c r="H4936" s="2"/>
      <c r="I4936" s="2" t="s">
        <v>2228</v>
      </c>
      <c r="J4936" s="2">
        <v>5.4</v>
      </c>
    </row>
    <row r="4937">
      <c r="A4937" s="2" t="s">
        <v>464</v>
      </c>
      <c r="B4937" s="2" t="s">
        <v>1196</v>
      </c>
      <c r="C4937" s="2" t="s">
        <v>8364</v>
      </c>
      <c r="D4937" s="2"/>
      <c r="E4937" s="2"/>
      <c r="F4937" s="2"/>
      <c r="G4937" s="2"/>
      <c r="H4937" s="2"/>
      <c r="I4937" s="2" t="s">
        <v>1147</v>
      </c>
      <c r="J4937" s="2">
        <v>7.1</v>
      </c>
    </row>
    <row r="4938">
      <c r="A4938" s="2" t="s">
        <v>2228</v>
      </c>
      <c r="B4938" s="2" t="s">
        <v>3593</v>
      </c>
      <c r="C4938" s="2"/>
      <c r="D4938" s="2"/>
      <c r="E4938" s="2"/>
      <c r="F4938" s="2"/>
      <c r="G4938" s="2"/>
      <c r="H4938" s="2"/>
      <c r="I4938" s="2" t="s">
        <v>1929</v>
      </c>
      <c r="J4938" s="2">
        <v>7.5</v>
      </c>
    </row>
    <row r="4939">
      <c r="A4939" s="2" t="s">
        <v>3985</v>
      </c>
      <c r="B4939" s="2" t="s">
        <v>585</v>
      </c>
      <c r="C4939" s="2" t="s">
        <v>6284</v>
      </c>
      <c r="D4939" s="2"/>
      <c r="E4939" s="2"/>
      <c r="F4939" s="2"/>
      <c r="G4939" s="2"/>
      <c r="H4939" s="2"/>
      <c r="I4939" s="2" t="s">
        <v>1041</v>
      </c>
      <c r="J4939" s="2">
        <v>8.4</v>
      </c>
    </row>
    <row r="4940">
      <c r="A4940" s="2" t="s">
        <v>330</v>
      </c>
      <c r="B4940" s="2" t="s">
        <v>25</v>
      </c>
      <c r="C4940" s="2"/>
      <c r="D4940" s="2"/>
      <c r="E4940" s="2"/>
      <c r="F4940" s="2"/>
      <c r="G4940" s="2"/>
      <c r="H4940" s="2"/>
      <c r="I4940" s="2" t="s">
        <v>8168</v>
      </c>
      <c r="J4940" s="2">
        <v>7.0</v>
      </c>
    </row>
    <row r="4941">
      <c r="A4941" s="2" t="s">
        <v>25</v>
      </c>
      <c r="B4941" s="2"/>
      <c r="C4941" s="2"/>
      <c r="D4941" s="2"/>
      <c r="E4941" s="2"/>
      <c r="F4941" s="2"/>
      <c r="G4941" s="2"/>
      <c r="H4941" s="2"/>
      <c r="I4941" s="2" t="s">
        <v>25</v>
      </c>
      <c r="J4941" s="2">
        <v>5.3</v>
      </c>
    </row>
    <row r="4942">
      <c r="A4942" s="2" t="s">
        <v>25</v>
      </c>
      <c r="B4942" s="2"/>
      <c r="C4942" s="2"/>
      <c r="D4942" s="2"/>
      <c r="E4942" s="2"/>
      <c r="F4942" s="2"/>
      <c r="G4942" s="2"/>
      <c r="H4942" s="2"/>
      <c r="I4942" s="2" t="s">
        <v>25</v>
      </c>
      <c r="J4942" s="2">
        <v>7.1</v>
      </c>
    </row>
    <row r="4943">
      <c r="A4943" s="2" t="s">
        <v>25</v>
      </c>
      <c r="B4943" s="2"/>
      <c r="C4943" s="2"/>
      <c r="D4943" s="2"/>
      <c r="E4943" s="2"/>
      <c r="F4943" s="2"/>
      <c r="G4943" s="2"/>
      <c r="H4943" s="2"/>
      <c r="I4943" s="2" t="s">
        <v>25</v>
      </c>
      <c r="J4943" s="2">
        <v>7.5</v>
      </c>
    </row>
    <row r="4944">
      <c r="A4944" s="2" t="s">
        <v>443</v>
      </c>
      <c r="B4944" s="2" t="s">
        <v>2228</v>
      </c>
      <c r="C4944" s="2" t="s">
        <v>3593</v>
      </c>
      <c r="D4944" s="2"/>
      <c r="E4944" s="2"/>
      <c r="F4944" s="2"/>
      <c r="G4944" s="2"/>
      <c r="H4944" s="2"/>
      <c r="I4944" s="2" t="s">
        <v>3367</v>
      </c>
      <c r="J4944" s="2">
        <v>6.1</v>
      </c>
    </row>
    <row r="4945">
      <c r="A4945" s="2" t="s">
        <v>1196</v>
      </c>
      <c r="B4945" s="2"/>
      <c r="C4945" s="2"/>
      <c r="D4945" s="2"/>
      <c r="E4945" s="2"/>
      <c r="F4945" s="2"/>
      <c r="G4945" s="2"/>
      <c r="H4945" s="2"/>
      <c r="I4945" s="2" t="s">
        <v>1196</v>
      </c>
      <c r="J4945" s="2">
        <v>7.2</v>
      </c>
    </row>
    <row r="4946">
      <c r="A4946" s="2" t="s">
        <v>1196</v>
      </c>
      <c r="B4946" s="2" t="s">
        <v>8362</v>
      </c>
      <c r="C4946" s="2" t="s">
        <v>4259</v>
      </c>
      <c r="D4946" s="2" t="s">
        <v>3593</v>
      </c>
      <c r="E4946" s="2"/>
      <c r="F4946" s="2"/>
      <c r="G4946" s="2"/>
      <c r="H4946" s="2"/>
      <c r="I4946" s="2" t="s">
        <v>779</v>
      </c>
      <c r="J4946" s="2">
        <v>6.7</v>
      </c>
    </row>
    <row r="4947">
      <c r="A4947" s="2" t="s">
        <v>25</v>
      </c>
      <c r="B4947" s="2" t="s">
        <v>6284</v>
      </c>
      <c r="C4947" s="2"/>
      <c r="D4947" s="2"/>
      <c r="E4947" s="2"/>
      <c r="F4947" s="2"/>
      <c r="G4947" s="2"/>
      <c r="H4947" s="2"/>
      <c r="I4947" s="2" t="s">
        <v>8179</v>
      </c>
      <c r="J4947" s="2">
        <v>8.2</v>
      </c>
    </row>
    <row r="4948">
      <c r="A4948" s="2" t="s">
        <v>25</v>
      </c>
      <c r="B4948" s="2" t="s">
        <v>8363</v>
      </c>
      <c r="C4948" s="2"/>
      <c r="D4948" s="2"/>
      <c r="E4948" s="2"/>
      <c r="F4948" s="2"/>
      <c r="G4948" s="2"/>
      <c r="H4948" s="2"/>
      <c r="I4948" s="2" t="s">
        <v>7040</v>
      </c>
      <c r="J4948" s="2">
        <v>6.6</v>
      </c>
    </row>
    <row r="4949">
      <c r="A4949" s="2" t="s">
        <v>585</v>
      </c>
      <c r="B4949" s="2" t="s">
        <v>1196</v>
      </c>
      <c r="C4949" s="2"/>
      <c r="D4949" s="2"/>
      <c r="E4949" s="2"/>
      <c r="F4949" s="2"/>
      <c r="G4949" s="2"/>
      <c r="H4949" s="2"/>
      <c r="I4949" s="2" t="s">
        <v>888</v>
      </c>
      <c r="J4949" s="2">
        <v>6.7</v>
      </c>
    </row>
    <row r="4950">
      <c r="A4950" s="2" t="s">
        <v>6837</v>
      </c>
      <c r="B4950" s="2"/>
      <c r="C4950" s="2"/>
      <c r="D4950" s="2"/>
      <c r="E4950" s="2"/>
      <c r="F4950" s="2"/>
      <c r="G4950" s="2"/>
      <c r="H4950" s="2"/>
      <c r="I4950" s="2" t="s">
        <v>6837</v>
      </c>
      <c r="J4950" s="2">
        <v>5.1</v>
      </c>
    </row>
    <row r="4951">
      <c r="A4951" s="2" t="s">
        <v>585</v>
      </c>
      <c r="B4951" s="2"/>
      <c r="C4951" s="2"/>
      <c r="D4951" s="2"/>
      <c r="E4951" s="2"/>
      <c r="F4951" s="2"/>
      <c r="G4951" s="2"/>
      <c r="H4951" s="2"/>
      <c r="I4951" s="2" t="s">
        <v>585</v>
      </c>
      <c r="J4951" s="2">
        <v>7.0</v>
      </c>
    </row>
    <row r="4952">
      <c r="A4952" s="2" t="s">
        <v>585</v>
      </c>
      <c r="B4952" s="2"/>
      <c r="C4952" s="2"/>
      <c r="D4952" s="2"/>
      <c r="E4952" s="2"/>
      <c r="F4952" s="2"/>
      <c r="G4952" s="2"/>
      <c r="H4952" s="2"/>
      <c r="I4952" s="2" t="s">
        <v>585</v>
      </c>
      <c r="J4952" s="2">
        <v>7.0</v>
      </c>
    </row>
    <row r="4953">
      <c r="A4953" s="2" t="s">
        <v>1196</v>
      </c>
      <c r="B4953" s="2" t="s">
        <v>2228</v>
      </c>
      <c r="C4953" s="2" t="s">
        <v>8362</v>
      </c>
      <c r="D4953" s="2"/>
      <c r="E4953" s="2"/>
      <c r="F4953" s="2"/>
      <c r="G4953" s="2"/>
      <c r="H4953" s="2"/>
      <c r="I4953" s="2" t="s">
        <v>6398</v>
      </c>
      <c r="J4953" s="2">
        <v>8.0</v>
      </c>
    </row>
    <row r="4954">
      <c r="A4954" s="2" t="s">
        <v>1196</v>
      </c>
      <c r="B4954" s="2"/>
      <c r="C4954" s="2"/>
      <c r="D4954" s="2"/>
      <c r="E4954" s="2"/>
      <c r="F4954" s="2"/>
      <c r="G4954" s="2"/>
      <c r="H4954" s="2"/>
      <c r="I4954" s="2" t="s">
        <v>1196</v>
      </c>
      <c r="J4954" s="2">
        <v>7.4</v>
      </c>
    </row>
    <row r="4955">
      <c r="A4955" s="2" t="s">
        <v>4624</v>
      </c>
      <c r="B4955" s="2" t="s">
        <v>1196</v>
      </c>
      <c r="C4955" s="2"/>
      <c r="D4955" s="2"/>
      <c r="E4955" s="2"/>
      <c r="F4955" s="2"/>
      <c r="G4955" s="2"/>
      <c r="H4955" s="2"/>
      <c r="I4955" s="2" t="s">
        <v>540</v>
      </c>
      <c r="J4955" s="2">
        <v>5.4</v>
      </c>
    </row>
    <row r="4956">
      <c r="A4956" s="2" t="s">
        <v>585</v>
      </c>
      <c r="B4956" s="2"/>
      <c r="C4956" s="2"/>
      <c r="D4956" s="2"/>
      <c r="E4956" s="2"/>
      <c r="F4956" s="2"/>
      <c r="G4956" s="2"/>
      <c r="H4956" s="2"/>
      <c r="I4956" s="2" t="s">
        <v>585</v>
      </c>
      <c r="J4956" s="2">
        <v>5.7</v>
      </c>
    </row>
    <row r="4957">
      <c r="A4957" s="2" t="s">
        <v>1196</v>
      </c>
      <c r="B4957" s="2" t="s">
        <v>8364</v>
      </c>
      <c r="C4957" s="2"/>
      <c r="D4957" s="2"/>
      <c r="E4957" s="2"/>
      <c r="F4957" s="2"/>
      <c r="G4957" s="2"/>
      <c r="H4957" s="2"/>
      <c r="I4957" s="2" t="s">
        <v>1327</v>
      </c>
      <c r="J4957" s="2">
        <v>6.7</v>
      </c>
    </row>
    <row r="4958">
      <c r="A4958" s="2" t="s">
        <v>2228</v>
      </c>
      <c r="B4958" s="2" t="s">
        <v>3593</v>
      </c>
      <c r="C4958" s="2"/>
      <c r="D4958" s="2"/>
      <c r="E4958" s="2"/>
      <c r="F4958" s="2"/>
      <c r="G4958" s="2"/>
      <c r="H4958" s="2"/>
      <c r="I4958" s="2" t="s">
        <v>1929</v>
      </c>
      <c r="J4958" s="2">
        <v>4.2</v>
      </c>
    </row>
    <row r="4959">
      <c r="A4959" s="2" t="s">
        <v>443</v>
      </c>
      <c r="B4959" s="2" t="s">
        <v>2228</v>
      </c>
      <c r="C4959" s="2" t="s">
        <v>4259</v>
      </c>
      <c r="D4959" s="2"/>
      <c r="E4959" s="2"/>
      <c r="F4959" s="2"/>
      <c r="G4959" s="2"/>
      <c r="H4959" s="2"/>
      <c r="I4959" s="2" t="s">
        <v>5177</v>
      </c>
      <c r="J4959" s="2">
        <v>7.4</v>
      </c>
    </row>
    <row r="4960">
      <c r="A4960" s="2" t="s">
        <v>8361</v>
      </c>
      <c r="B4960" s="2" t="s">
        <v>1196</v>
      </c>
      <c r="C4960" s="2"/>
      <c r="D4960" s="2"/>
      <c r="E4960" s="2"/>
      <c r="F4960" s="2"/>
      <c r="G4960" s="2"/>
      <c r="H4960" s="2"/>
      <c r="I4960" s="2" t="s">
        <v>683</v>
      </c>
      <c r="J4960" s="2">
        <v>4.8</v>
      </c>
    </row>
    <row r="4961">
      <c r="A4961" s="2" t="s">
        <v>585</v>
      </c>
      <c r="B4961" s="2"/>
      <c r="C4961" s="2"/>
      <c r="D4961" s="2"/>
      <c r="E4961" s="2"/>
      <c r="F4961" s="2"/>
      <c r="G4961" s="2"/>
      <c r="H4961" s="2"/>
      <c r="I4961" s="2" t="s">
        <v>585</v>
      </c>
      <c r="J4961" s="2">
        <v>7.0</v>
      </c>
    </row>
    <row r="4962">
      <c r="A4962" s="2" t="s">
        <v>585</v>
      </c>
      <c r="B4962" s="2" t="s">
        <v>1196</v>
      </c>
      <c r="C4962" s="2"/>
      <c r="D4962" s="2"/>
      <c r="E4962" s="2"/>
      <c r="F4962" s="2"/>
      <c r="G4962" s="2"/>
      <c r="H4962" s="2"/>
      <c r="I4962" s="2" t="s">
        <v>888</v>
      </c>
      <c r="J4962" s="2">
        <v>7.3</v>
      </c>
    </row>
    <row r="4963">
      <c r="A4963" s="2" t="s">
        <v>8361</v>
      </c>
      <c r="B4963" s="2" t="s">
        <v>1196</v>
      </c>
      <c r="C4963" s="2" t="s">
        <v>8364</v>
      </c>
      <c r="D4963" s="2"/>
      <c r="E4963" s="2"/>
      <c r="F4963" s="2"/>
      <c r="G4963" s="2"/>
      <c r="H4963" s="2"/>
      <c r="I4963" s="2" t="s">
        <v>2917</v>
      </c>
      <c r="J4963" s="2">
        <v>5.8</v>
      </c>
    </row>
    <row r="4964">
      <c r="A4964" s="2" t="s">
        <v>585</v>
      </c>
      <c r="B4964" s="2" t="s">
        <v>2228</v>
      </c>
      <c r="C4964" s="2" t="s">
        <v>4259</v>
      </c>
      <c r="D4964" s="2"/>
      <c r="E4964" s="2"/>
      <c r="F4964" s="2"/>
      <c r="G4964" s="2"/>
      <c r="H4964" s="2"/>
      <c r="I4964" s="2" t="s">
        <v>4372</v>
      </c>
      <c r="J4964" s="2">
        <v>7.0</v>
      </c>
    </row>
    <row r="4965">
      <c r="A4965" s="2" t="s">
        <v>6284</v>
      </c>
      <c r="B4965" s="2"/>
      <c r="C4965" s="2"/>
      <c r="D4965" s="2"/>
      <c r="E4965" s="2"/>
      <c r="F4965" s="2"/>
      <c r="G4965" s="2"/>
      <c r="H4965" s="2"/>
      <c r="I4965" s="2" t="s">
        <v>6284</v>
      </c>
      <c r="J4965" s="2">
        <v>3.2</v>
      </c>
    </row>
    <row r="4966">
      <c r="A4966" s="2" t="s">
        <v>585</v>
      </c>
      <c r="B4966" s="2" t="s">
        <v>8361</v>
      </c>
      <c r="C4966" s="2" t="s">
        <v>1196</v>
      </c>
      <c r="D4966" s="2" t="s">
        <v>2228</v>
      </c>
      <c r="E4966" s="2" t="s">
        <v>3593</v>
      </c>
      <c r="F4966" s="2"/>
      <c r="G4966" s="2"/>
      <c r="H4966" s="2"/>
      <c r="I4966" s="2" t="s">
        <v>8211</v>
      </c>
      <c r="J4966" s="2">
        <v>6.8</v>
      </c>
    </row>
    <row r="4967">
      <c r="A4967" s="2" t="s">
        <v>25</v>
      </c>
      <c r="B4967" s="2"/>
      <c r="C4967" s="2"/>
      <c r="D4967" s="2"/>
      <c r="E4967" s="2"/>
      <c r="F4967" s="2"/>
      <c r="G4967" s="2"/>
      <c r="H4967" s="2"/>
      <c r="I4967" s="2" t="s">
        <v>25</v>
      </c>
      <c r="J4967" s="2">
        <v>7.7</v>
      </c>
    </row>
    <row r="4968">
      <c r="A4968" s="2" t="s">
        <v>3593</v>
      </c>
      <c r="B4968" s="2"/>
      <c r="C4968" s="2"/>
      <c r="D4968" s="2"/>
      <c r="E4968" s="2"/>
      <c r="F4968" s="2"/>
      <c r="G4968" s="2"/>
      <c r="H4968" s="2"/>
      <c r="I4968" s="2" t="s">
        <v>3593</v>
      </c>
      <c r="J4968" s="2">
        <v>5.6</v>
      </c>
    </row>
    <row r="4969">
      <c r="A4969" s="2" t="s">
        <v>8361</v>
      </c>
      <c r="B4969" s="2" t="s">
        <v>1196</v>
      </c>
      <c r="C4969" s="2"/>
      <c r="D4969" s="2"/>
      <c r="E4969" s="2"/>
      <c r="F4969" s="2"/>
      <c r="G4969" s="2"/>
      <c r="H4969" s="2"/>
      <c r="I4969" s="2" t="s">
        <v>683</v>
      </c>
      <c r="J4969" s="2">
        <v>7.1</v>
      </c>
    </row>
    <row r="4970">
      <c r="A4970" s="2" t="s">
        <v>464</v>
      </c>
      <c r="B4970" s="2" t="s">
        <v>1196</v>
      </c>
      <c r="C4970" s="2" t="s">
        <v>4259</v>
      </c>
      <c r="D4970" s="2" t="s">
        <v>3593</v>
      </c>
      <c r="E4970" s="2"/>
      <c r="F4970" s="2"/>
      <c r="G4970" s="2"/>
      <c r="H4970" s="2"/>
      <c r="I4970" s="2" t="s">
        <v>485</v>
      </c>
      <c r="J4970" s="2">
        <v>3.6</v>
      </c>
    </row>
    <row r="4971">
      <c r="A4971" s="2" t="s">
        <v>8361</v>
      </c>
      <c r="B4971" s="2" t="s">
        <v>2228</v>
      </c>
      <c r="C4971" s="2" t="s">
        <v>3593</v>
      </c>
      <c r="D4971" s="2"/>
      <c r="E4971" s="2"/>
      <c r="F4971" s="2"/>
      <c r="G4971" s="2"/>
      <c r="H4971" s="2"/>
      <c r="I4971" s="2" t="s">
        <v>2352</v>
      </c>
      <c r="J4971" s="2">
        <v>6.8</v>
      </c>
    </row>
    <row r="4972">
      <c r="A4972" s="2" t="s">
        <v>4624</v>
      </c>
      <c r="B4972" s="2" t="s">
        <v>25</v>
      </c>
      <c r="C4972" s="2" t="s">
        <v>4153</v>
      </c>
      <c r="D4972" s="2"/>
      <c r="E4972" s="2"/>
      <c r="F4972" s="2"/>
      <c r="G4972" s="2"/>
      <c r="H4972" s="2"/>
      <c r="I4972" s="2" t="s">
        <v>7492</v>
      </c>
      <c r="J4972" s="2">
        <v>7.6</v>
      </c>
    </row>
    <row r="4973">
      <c r="A4973" s="2" t="s">
        <v>8361</v>
      </c>
      <c r="B4973" s="2" t="s">
        <v>2228</v>
      </c>
      <c r="C4973" s="2" t="s">
        <v>3593</v>
      </c>
      <c r="D4973" s="2"/>
      <c r="E4973" s="2"/>
      <c r="F4973" s="2"/>
      <c r="G4973" s="2"/>
      <c r="H4973" s="2"/>
      <c r="I4973" s="2" t="s">
        <v>2352</v>
      </c>
      <c r="J4973" s="2">
        <v>6.6</v>
      </c>
    </row>
    <row r="4974">
      <c r="A4974" s="2" t="s">
        <v>25</v>
      </c>
      <c r="B4974" s="2"/>
      <c r="C4974" s="2"/>
      <c r="D4974" s="2"/>
      <c r="E4974" s="2"/>
      <c r="F4974" s="2"/>
      <c r="G4974" s="2"/>
      <c r="H4974" s="2"/>
      <c r="I4974" s="2" t="s">
        <v>25</v>
      </c>
      <c r="J4974" s="2">
        <v>8.3</v>
      </c>
    </row>
    <row r="4975">
      <c r="A4975" s="2" t="s">
        <v>1196</v>
      </c>
      <c r="B4975" s="2" t="s">
        <v>8362</v>
      </c>
      <c r="C4975" s="2" t="s">
        <v>3593</v>
      </c>
      <c r="D4975" s="2"/>
      <c r="E4975" s="2"/>
      <c r="F4975" s="2"/>
      <c r="G4975" s="2"/>
      <c r="H4975" s="2"/>
      <c r="I4975" s="2" t="s">
        <v>679</v>
      </c>
      <c r="J4975" s="2">
        <v>7.5</v>
      </c>
    </row>
    <row r="4976">
      <c r="A4976" s="2" t="s">
        <v>585</v>
      </c>
      <c r="B4976" s="2" t="s">
        <v>6837</v>
      </c>
      <c r="C4976" s="2"/>
      <c r="D4976" s="2"/>
      <c r="E4976" s="2"/>
      <c r="F4976" s="2"/>
      <c r="G4976" s="2"/>
      <c r="H4976" s="2"/>
      <c r="I4976" s="2" t="s">
        <v>590</v>
      </c>
      <c r="J4976" s="2">
        <v>5.4</v>
      </c>
    </row>
    <row r="4977">
      <c r="A4977" s="2" t="s">
        <v>4624</v>
      </c>
      <c r="B4977" s="2" t="s">
        <v>585</v>
      </c>
      <c r="C4977" s="2" t="s">
        <v>6837</v>
      </c>
      <c r="D4977" s="2"/>
      <c r="E4977" s="2"/>
      <c r="F4977" s="2"/>
      <c r="G4977" s="2"/>
      <c r="H4977" s="2"/>
      <c r="I4977" s="2" t="s">
        <v>2503</v>
      </c>
      <c r="J4977" s="2">
        <v>5.3</v>
      </c>
    </row>
    <row r="4978">
      <c r="A4978" s="2" t="s">
        <v>464</v>
      </c>
      <c r="B4978" s="2" t="s">
        <v>4259</v>
      </c>
      <c r="C4978" s="2" t="s">
        <v>3593</v>
      </c>
      <c r="D4978" s="2"/>
      <c r="E4978" s="2"/>
      <c r="F4978" s="2"/>
      <c r="G4978" s="2"/>
      <c r="H4978" s="2"/>
      <c r="I4978" s="2" t="s">
        <v>989</v>
      </c>
      <c r="J4978" s="2">
        <v>4.5</v>
      </c>
    </row>
    <row r="4979">
      <c r="A4979" s="2" t="s">
        <v>585</v>
      </c>
      <c r="B4979" s="2" t="s">
        <v>25</v>
      </c>
      <c r="C4979" s="2" t="s">
        <v>1196</v>
      </c>
      <c r="D4979" s="2"/>
      <c r="E4979" s="2"/>
      <c r="F4979" s="2"/>
      <c r="G4979" s="2"/>
      <c r="H4979" s="2"/>
      <c r="I4979" s="2" t="s">
        <v>8234</v>
      </c>
      <c r="J4979" s="2">
        <v>7.3</v>
      </c>
    </row>
    <row r="4980">
      <c r="A4980" s="2" t="s">
        <v>585</v>
      </c>
      <c r="B4980" s="2"/>
      <c r="C4980" s="2"/>
      <c r="D4980" s="2"/>
      <c r="E4980" s="2"/>
      <c r="F4980" s="2"/>
      <c r="G4980" s="2"/>
      <c r="H4980" s="2"/>
      <c r="I4980" s="2" t="s">
        <v>585</v>
      </c>
      <c r="J4980" s="2">
        <v>5.6</v>
      </c>
    </row>
    <row r="4981">
      <c r="A4981" s="2" t="s">
        <v>585</v>
      </c>
      <c r="B4981" s="2" t="s">
        <v>1196</v>
      </c>
      <c r="C4981" s="2"/>
      <c r="D4981" s="2"/>
      <c r="E4981" s="2"/>
      <c r="F4981" s="2"/>
      <c r="G4981" s="2"/>
      <c r="H4981" s="2"/>
      <c r="I4981" s="2" t="s">
        <v>888</v>
      </c>
      <c r="J4981" s="2">
        <v>5.6</v>
      </c>
    </row>
    <row r="4982">
      <c r="A4982" s="2" t="s">
        <v>2228</v>
      </c>
      <c r="B4982" s="2" t="s">
        <v>4259</v>
      </c>
      <c r="C4982" s="2"/>
      <c r="D4982" s="2"/>
      <c r="E4982" s="2"/>
      <c r="F4982" s="2"/>
      <c r="G4982" s="2"/>
      <c r="H4982" s="2"/>
      <c r="I4982" s="2" t="s">
        <v>3533</v>
      </c>
      <c r="J4982" s="2">
        <v>4.1</v>
      </c>
    </row>
    <row r="4983">
      <c r="A4983" s="2" t="s">
        <v>1196</v>
      </c>
      <c r="B4983" s="2"/>
      <c r="C4983" s="2"/>
      <c r="D4983" s="2"/>
      <c r="E4983" s="2"/>
      <c r="F4983" s="2"/>
      <c r="G4983" s="2"/>
      <c r="H4983" s="2"/>
      <c r="I4983" s="2" t="s">
        <v>1196</v>
      </c>
      <c r="J4983" s="2">
        <v>6.8</v>
      </c>
    </row>
    <row r="4984">
      <c r="A4984" s="2" t="s">
        <v>585</v>
      </c>
      <c r="B4984" s="2"/>
      <c r="C4984" s="2"/>
      <c r="D4984" s="2"/>
      <c r="E4984" s="2"/>
      <c r="F4984" s="2"/>
      <c r="G4984" s="2"/>
      <c r="H4984" s="2"/>
      <c r="I4984" s="2" t="s">
        <v>585</v>
      </c>
      <c r="J4984" s="2">
        <v>6.3</v>
      </c>
    </row>
    <row r="4985">
      <c r="A4985" s="2" t="s">
        <v>1196</v>
      </c>
      <c r="B4985" s="2" t="s">
        <v>2228</v>
      </c>
      <c r="C4985" s="2" t="s">
        <v>8362</v>
      </c>
      <c r="D4985" s="2"/>
      <c r="E4985" s="2"/>
      <c r="F4985" s="2"/>
      <c r="G4985" s="2"/>
      <c r="H4985" s="2"/>
      <c r="I4985" s="2" t="s">
        <v>6398</v>
      </c>
      <c r="J4985" s="2">
        <v>5.8</v>
      </c>
    </row>
    <row r="4986">
      <c r="A4986" s="2" t="s">
        <v>585</v>
      </c>
      <c r="B4986" s="2" t="s">
        <v>1196</v>
      </c>
      <c r="C4986" s="2" t="s">
        <v>6837</v>
      </c>
      <c r="D4986" s="2"/>
      <c r="E4986" s="2"/>
      <c r="F4986" s="2"/>
      <c r="G4986" s="2"/>
      <c r="H4986" s="2"/>
      <c r="I4986" s="2" t="s">
        <v>495</v>
      </c>
      <c r="J4986" s="2">
        <v>6.6</v>
      </c>
    </row>
    <row r="4987">
      <c r="A4987" s="2" t="s">
        <v>8361</v>
      </c>
      <c r="B4987" s="2" t="s">
        <v>1196</v>
      </c>
      <c r="C4987" s="2" t="s">
        <v>3593</v>
      </c>
      <c r="D4987" s="2"/>
      <c r="E4987" s="2"/>
      <c r="F4987" s="2"/>
      <c r="G4987" s="2"/>
      <c r="H4987" s="2"/>
      <c r="I4987" s="2" t="s">
        <v>751</v>
      </c>
      <c r="J4987" s="2">
        <v>6.7</v>
      </c>
    </row>
    <row r="4988">
      <c r="A4988" s="2" t="s">
        <v>585</v>
      </c>
      <c r="B4988" s="2" t="s">
        <v>1196</v>
      </c>
      <c r="C4988" s="2" t="s">
        <v>6837</v>
      </c>
      <c r="D4988" s="2"/>
      <c r="E4988" s="2"/>
      <c r="F4988" s="2"/>
      <c r="G4988" s="2"/>
      <c r="H4988" s="2"/>
      <c r="I4988" s="2" t="s">
        <v>495</v>
      </c>
      <c r="J4988" s="2">
        <v>6.4</v>
      </c>
    </row>
    <row r="4989">
      <c r="A4989" s="2" t="s">
        <v>585</v>
      </c>
      <c r="B4989" s="2" t="s">
        <v>1196</v>
      </c>
      <c r="C4989" s="2" t="s">
        <v>6837</v>
      </c>
      <c r="D4989" s="2"/>
      <c r="E4989" s="2"/>
      <c r="F4989" s="2"/>
      <c r="G4989" s="2"/>
      <c r="H4989" s="2"/>
      <c r="I4989" s="2" t="s">
        <v>495</v>
      </c>
      <c r="J4989" s="2">
        <v>6.3</v>
      </c>
    </row>
    <row r="4990">
      <c r="A4990" s="2" t="s">
        <v>8361</v>
      </c>
      <c r="B4990" s="2" t="s">
        <v>1196</v>
      </c>
      <c r="C4990" s="2" t="s">
        <v>2228</v>
      </c>
      <c r="D4990" s="2"/>
      <c r="E4990" s="2"/>
      <c r="F4990" s="2"/>
      <c r="G4990" s="2"/>
      <c r="H4990" s="2"/>
      <c r="I4990" s="2" t="s">
        <v>8254</v>
      </c>
      <c r="J4990" s="2">
        <v>3.4</v>
      </c>
    </row>
    <row r="4991">
      <c r="A4991" s="2" t="s">
        <v>585</v>
      </c>
      <c r="B4991" s="2" t="s">
        <v>1196</v>
      </c>
      <c r="C4991" s="2"/>
      <c r="D4991" s="2"/>
      <c r="E4991" s="2"/>
      <c r="F4991" s="2"/>
      <c r="G4991" s="2"/>
      <c r="H4991" s="2"/>
      <c r="I4991" s="2" t="s">
        <v>888</v>
      </c>
      <c r="J4991" s="2">
        <v>4.7</v>
      </c>
    </row>
    <row r="4992">
      <c r="A4992" s="2" t="s">
        <v>25</v>
      </c>
      <c r="B4992" s="2"/>
      <c r="C4992" s="2"/>
      <c r="D4992" s="2"/>
      <c r="E4992" s="2"/>
      <c r="F4992" s="2"/>
      <c r="G4992" s="2"/>
      <c r="H4992" s="2"/>
      <c r="I4992" s="2" t="s">
        <v>25</v>
      </c>
      <c r="J4992" s="2">
        <v>6.0</v>
      </c>
    </row>
    <row r="4993">
      <c r="A4993" s="2" t="s">
        <v>443</v>
      </c>
      <c r="B4993" s="2" t="s">
        <v>2228</v>
      </c>
      <c r="C4993" s="2" t="s">
        <v>8362</v>
      </c>
      <c r="D4993" s="2" t="s">
        <v>3593</v>
      </c>
      <c r="E4993" s="2"/>
      <c r="F4993" s="2"/>
      <c r="G4993" s="2"/>
      <c r="H4993" s="2"/>
      <c r="I4993" s="2" t="s">
        <v>935</v>
      </c>
      <c r="J4993" s="2">
        <v>7.3</v>
      </c>
    </row>
    <row r="4994">
      <c r="A4994" s="2" t="s">
        <v>25</v>
      </c>
      <c r="B4994" s="2"/>
      <c r="C4994" s="2"/>
      <c r="D4994" s="2"/>
      <c r="E4994" s="2"/>
      <c r="F4994" s="2"/>
      <c r="G4994" s="2"/>
      <c r="H4994" s="2"/>
      <c r="I4994" s="2" t="s">
        <v>25</v>
      </c>
      <c r="J4994" s="2">
        <v>7.9</v>
      </c>
    </row>
    <row r="4995">
      <c r="A4995" s="2" t="s">
        <v>4259</v>
      </c>
      <c r="B4995" s="2" t="s">
        <v>3593</v>
      </c>
      <c r="C4995" s="2"/>
      <c r="D4995" s="2"/>
      <c r="E4995" s="2"/>
      <c r="F4995" s="2"/>
      <c r="G4995" s="2"/>
      <c r="H4995" s="2"/>
      <c r="I4995" s="2" t="s">
        <v>1036</v>
      </c>
      <c r="J4995" s="2">
        <v>6.1</v>
      </c>
    </row>
    <row r="4996">
      <c r="A4996" s="2" t="s">
        <v>4624</v>
      </c>
      <c r="B4996" s="2" t="s">
        <v>25</v>
      </c>
      <c r="C4996" s="2"/>
      <c r="D4996" s="2"/>
      <c r="E4996" s="2"/>
      <c r="F4996" s="2"/>
      <c r="G4996" s="2"/>
      <c r="H4996" s="2"/>
      <c r="I4996" s="2" t="s">
        <v>7928</v>
      </c>
      <c r="J4996" s="2">
        <v>7.4</v>
      </c>
    </row>
    <row r="4997">
      <c r="A4997" s="2" t="s">
        <v>1196</v>
      </c>
      <c r="B4997" s="2"/>
      <c r="C4997" s="2"/>
      <c r="D4997" s="2"/>
      <c r="E4997" s="2"/>
      <c r="F4997" s="2"/>
      <c r="G4997" s="2"/>
      <c r="H4997" s="2"/>
      <c r="I4997" s="2" t="s">
        <v>1196</v>
      </c>
      <c r="J4997" s="2">
        <v>6.6</v>
      </c>
    </row>
    <row r="4998">
      <c r="A4998" s="2" t="s">
        <v>585</v>
      </c>
      <c r="B4998" s="2"/>
      <c r="C4998" s="2"/>
      <c r="D4998" s="2"/>
      <c r="E4998" s="2"/>
      <c r="F4998" s="2"/>
      <c r="G4998" s="2"/>
      <c r="H4998" s="2"/>
      <c r="I4998" s="2" t="s">
        <v>585</v>
      </c>
      <c r="J4998" s="2">
        <v>5.5</v>
      </c>
    </row>
    <row r="4999">
      <c r="A4999" s="2" t="s">
        <v>1196</v>
      </c>
      <c r="B4999" s="2"/>
      <c r="C4999" s="2"/>
      <c r="D4999" s="2"/>
      <c r="E4999" s="2"/>
      <c r="F4999" s="2"/>
      <c r="G4999" s="2"/>
      <c r="H4999" s="2"/>
      <c r="I4999" s="2" t="s">
        <v>1196</v>
      </c>
      <c r="J4999" s="2">
        <v>7.5</v>
      </c>
    </row>
    <row r="5000">
      <c r="A5000" s="2" t="s">
        <v>585</v>
      </c>
      <c r="B5000" s="2" t="s">
        <v>6837</v>
      </c>
      <c r="C5000" s="2"/>
      <c r="D5000" s="2"/>
      <c r="E5000" s="2"/>
      <c r="F5000" s="2"/>
      <c r="G5000" s="2"/>
      <c r="H5000" s="2"/>
      <c r="I5000" s="2" t="s">
        <v>590</v>
      </c>
      <c r="J5000" s="2">
        <v>7.6</v>
      </c>
    </row>
    <row r="5001">
      <c r="A5001" s="2" t="s">
        <v>1196</v>
      </c>
      <c r="B5001" s="2" t="s">
        <v>4259</v>
      </c>
      <c r="C5001" s="2" t="s">
        <v>3593</v>
      </c>
      <c r="D5001" s="2"/>
      <c r="E5001" s="2"/>
      <c r="F5001" s="2"/>
      <c r="G5001" s="2"/>
      <c r="H5001" s="2"/>
      <c r="I5001" s="2" t="s">
        <v>943</v>
      </c>
      <c r="J5001" s="2">
        <v>5.0</v>
      </c>
    </row>
    <row r="5002">
      <c r="A5002" s="2" t="s">
        <v>2228</v>
      </c>
      <c r="B5002" s="2"/>
      <c r="C5002" s="2"/>
      <c r="D5002" s="2"/>
      <c r="E5002" s="2"/>
      <c r="F5002" s="2"/>
      <c r="G5002" s="2"/>
      <c r="H5002" s="2"/>
      <c r="I5002" s="2" t="s">
        <v>2228</v>
      </c>
      <c r="J5002" s="2">
        <v>3.2</v>
      </c>
    </row>
    <row r="5003">
      <c r="A5003" s="2" t="s">
        <v>25</v>
      </c>
      <c r="B5003" s="2" t="s">
        <v>4153</v>
      </c>
      <c r="C5003" s="2"/>
      <c r="D5003" s="2"/>
      <c r="E5003" s="2"/>
      <c r="F5003" s="2"/>
      <c r="G5003" s="2"/>
      <c r="H5003" s="2"/>
      <c r="I5003" s="2" t="s">
        <v>1420</v>
      </c>
      <c r="J5003" s="2">
        <v>8.2</v>
      </c>
    </row>
    <row r="5004">
      <c r="A5004" s="2" t="s">
        <v>2228</v>
      </c>
      <c r="B5004" s="2" t="s">
        <v>3593</v>
      </c>
      <c r="C5004" s="2"/>
      <c r="D5004" s="2"/>
      <c r="E5004" s="2"/>
      <c r="F5004" s="2"/>
      <c r="G5004" s="2"/>
      <c r="H5004" s="2"/>
      <c r="I5004" s="2" t="s">
        <v>1929</v>
      </c>
      <c r="J5004" s="2">
        <v>3.7</v>
      </c>
    </row>
    <row r="5005">
      <c r="A5005" s="2" t="s">
        <v>1196</v>
      </c>
      <c r="B5005" s="2"/>
      <c r="C5005" s="2"/>
      <c r="D5005" s="2"/>
      <c r="E5005" s="2"/>
      <c r="F5005" s="2"/>
      <c r="G5005" s="2"/>
      <c r="H5005" s="2"/>
      <c r="I5005" s="2" t="s">
        <v>1196</v>
      </c>
      <c r="J5005" s="2">
        <v>6.3</v>
      </c>
    </row>
    <row r="5006">
      <c r="A5006" s="2" t="s">
        <v>5212</v>
      </c>
      <c r="B5006" s="2"/>
      <c r="C5006" s="2"/>
      <c r="D5006" s="2"/>
      <c r="E5006" s="2"/>
      <c r="F5006" s="2"/>
      <c r="G5006" s="2"/>
      <c r="H5006" s="2"/>
      <c r="I5006" s="2" t="s">
        <v>5212</v>
      </c>
      <c r="J5006" s="2">
        <v>4.1</v>
      </c>
    </row>
    <row r="5007">
      <c r="A5007" s="2" t="s">
        <v>585</v>
      </c>
      <c r="B5007" s="2"/>
      <c r="C5007" s="2"/>
      <c r="D5007" s="2"/>
      <c r="E5007" s="2"/>
      <c r="F5007" s="2"/>
      <c r="G5007" s="2"/>
      <c r="H5007" s="2"/>
      <c r="I5007" s="2" t="s">
        <v>585</v>
      </c>
      <c r="J5007" s="2">
        <v>6.9</v>
      </c>
    </row>
    <row r="5008">
      <c r="A5008" s="2" t="s">
        <v>2228</v>
      </c>
      <c r="B5008" s="2"/>
      <c r="C5008" s="2"/>
      <c r="D5008" s="2"/>
      <c r="E5008" s="2"/>
      <c r="F5008" s="2"/>
      <c r="G5008" s="2"/>
      <c r="H5008" s="2"/>
      <c r="I5008" s="2" t="s">
        <v>2228</v>
      </c>
      <c r="J5008" s="2">
        <v>5.4</v>
      </c>
    </row>
    <row r="5009">
      <c r="A5009" s="2" t="s">
        <v>585</v>
      </c>
      <c r="B5009" s="2" t="s">
        <v>8361</v>
      </c>
      <c r="C5009" s="2" t="s">
        <v>1196</v>
      </c>
      <c r="D5009" s="2"/>
      <c r="E5009" s="2"/>
      <c r="F5009" s="2"/>
      <c r="G5009" s="2"/>
      <c r="H5009" s="2"/>
      <c r="I5009" s="2" t="s">
        <v>3182</v>
      </c>
      <c r="J5009" s="2">
        <v>6.5</v>
      </c>
    </row>
    <row r="5010">
      <c r="A5010" s="2" t="s">
        <v>585</v>
      </c>
      <c r="B5010" s="2"/>
      <c r="C5010" s="2"/>
      <c r="D5010" s="2"/>
      <c r="E5010" s="2"/>
      <c r="F5010" s="2"/>
      <c r="G5010" s="2"/>
      <c r="H5010" s="2"/>
      <c r="I5010" s="2" t="s">
        <v>585</v>
      </c>
      <c r="J5010" s="2">
        <v>7.8</v>
      </c>
    </row>
    <row r="5011">
      <c r="A5011" s="2" t="s">
        <v>1196</v>
      </c>
      <c r="B5011" s="2" t="s">
        <v>443</v>
      </c>
      <c r="C5011" s="2"/>
      <c r="D5011" s="2"/>
      <c r="E5011" s="2"/>
      <c r="F5011" s="2"/>
      <c r="G5011" s="2"/>
      <c r="H5011" s="2"/>
      <c r="I5011" s="2" t="s">
        <v>1853</v>
      </c>
      <c r="J5011" s="2">
        <v>6.7</v>
      </c>
    </row>
    <row r="5012">
      <c r="A5012" s="2" t="s">
        <v>585</v>
      </c>
      <c r="B5012" s="2" t="s">
        <v>1196</v>
      </c>
      <c r="C5012" s="2"/>
      <c r="D5012" s="2"/>
      <c r="E5012" s="2"/>
      <c r="F5012" s="2"/>
      <c r="G5012" s="2"/>
      <c r="H5012" s="2"/>
      <c r="I5012" s="2" t="s">
        <v>888</v>
      </c>
      <c r="J5012" s="2">
        <v>6.4</v>
      </c>
    </row>
    <row r="5013">
      <c r="A5013" s="2" t="s">
        <v>585</v>
      </c>
      <c r="B5013" s="2" t="s">
        <v>1196</v>
      </c>
      <c r="C5013" s="2"/>
      <c r="D5013" s="2"/>
      <c r="E5013" s="2"/>
      <c r="F5013" s="2"/>
      <c r="G5013" s="2"/>
      <c r="H5013" s="2"/>
      <c r="I5013" s="2" t="s">
        <v>888</v>
      </c>
      <c r="J5013" s="2">
        <v>7.3</v>
      </c>
    </row>
    <row r="5014">
      <c r="A5014" s="2" t="s">
        <v>464</v>
      </c>
      <c r="B5014" s="2" t="s">
        <v>8361</v>
      </c>
      <c r="C5014" s="2" t="s">
        <v>1196</v>
      </c>
      <c r="D5014" s="2" t="s">
        <v>3593</v>
      </c>
      <c r="E5014" s="2"/>
      <c r="F5014" s="2"/>
      <c r="G5014" s="2"/>
      <c r="H5014" s="2"/>
      <c r="I5014" s="2" t="s">
        <v>154</v>
      </c>
      <c r="J5014" s="2">
        <v>5.7</v>
      </c>
    </row>
    <row r="5015">
      <c r="A5015" s="2" t="s">
        <v>1196</v>
      </c>
      <c r="B5015" s="2" t="s">
        <v>6284</v>
      </c>
      <c r="C5015" s="2"/>
      <c r="D5015" s="2"/>
      <c r="E5015" s="2"/>
      <c r="F5015" s="2"/>
      <c r="G5015" s="2"/>
      <c r="H5015" s="2"/>
      <c r="I5015" s="2" t="s">
        <v>2479</v>
      </c>
      <c r="J5015" s="2">
        <v>7.0</v>
      </c>
    </row>
    <row r="5016">
      <c r="A5016" s="2" t="s">
        <v>464</v>
      </c>
      <c r="B5016" s="2" t="s">
        <v>8361</v>
      </c>
      <c r="C5016" s="2" t="s">
        <v>3593</v>
      </c>
      <c r="D5016" s="2"/>
      <c r="E5016" s="2"/>
      <c r="F5016" s="2"/>
      <c r="G5016" s="2"/>
      <c r="H5016" s="2"/>
      <c r="I5016" s="2" t="s">
        <v>116</v>
      </c>
      <c r="J5016" s="2">
        <v>6.3</v>
      </c>
    </row>
    <row r="5017">
      <c r="A5017" s="2" t="s">
        <v>585</v>
      </c>
      <c r="B5017" s="2" t="s">
        <v>1196</v>
      </c>
      <c r="C5017" s="2"/>
      <c r="D5017" s="2"/>
      <c r="E5017" s="2"/>
      <c r="F5017" s="2"/>
      <c r="G5017" s="2"/>
      <c r="H5017" s="2"/>
      <c r="I5017" s="2" t="s">
        <v>888</v>
      </c>
      <c r="J5017" s="2">
        <v>7.1</v>
      </c>
    </row>
    <row r="5018">
      <c r="A5018" s="2" t="s">
        <v>8361</v>
      </c>
      <c r="B5018" s="2" t="s">
        <v>1196</v>
      </c>
      <c r="C5018" s="2" t="s">
        <v>3593</v>
      </c>
      <c r="D5018" s="2"/>
      <c r="E5018" s="2"/>
      <c r="F5018" s="2"/>
      <c r="G5018" s="2"/>
      <c r="H5018" s="2"/>
      <c r="I5018" s="2" t="s">
        <v>751</v>
      </c>
      <c r="J5018" s="2">
        <v>4.8</v>
      </c>
    </row>
    <row r="5019">
      <c r="A5019" s="2" t="s">
        <v>585</v>
      </c>
      <c r="B5019" s="2" t="s">
        <v>6837</v>
      </c>
      <c r="C5019" s="2"/>
      <c r="D5019" s="2"/>
      <c r="E5019" s="2"/>
      <c r="F5019" s="2"/>
      <c r="G5019" s="2"/>
      <c r="H5019" s="2"/>
      <c r="I5019" s="2" t="s">
        <v>590</v>
      </c>
      <c r="J5019" s="2">
        <v>3.3</v>
      </c>
    </row>
    <row r="5020">
      <c r="A5020" s="2" t="s">
        <v>1196</v>
      </c>
      <c r="B5020" s="2"/>
      <c r="C5020" s="2"/>
      <c r="D5020" s="2"/>
      <c r="E5020" s="2"/>
      <c r="F5020" s="2"/>
      <c r="G5020" s="2"/>
      <c r="H5020" s="2"/>
      <c r="I5020" s="2" t="s">
        <v>1196</v>
      </c>
      <c r="J5020" s="2">
        <v>6.9</v>
      </c>
    </row>
    <row r="5021">
      <c r="A5021" s="2" t="s">
        <v>2228</v>
      </c>
      <c r="B5021" s="2" t="s">
        <v>8362</v>
      </c>
      <c r="C5021" s="2" t="s">
        <v>3593</v>
      </c>
      <c r="D5021" s="2"/>
      <c r="E5021" s="2"/>
      <c r="F5021" s="2"/>
      <c r="G5021" s="2"/>
      <c r="H5021" s="2"/>
      <c r="I5021" s="2" t="s">
        <v>1059</v>
      </c>
      <c r="J5021" s="2">
        <v>4.6</v>
      </c>
    </row>
    <row r="5022">
      <c r="A5022" s="2" t="s">
        <v>1196</v>
      </c>
      <c r="B5022" s="2" t="s">
        <v>2228</v>
      </c>
      <c r="C5022" s="2" t="s">
        <v>3593</v>
      </c>
      <c r="D5022" s="2"/>
      <c r="E5022" s="2"/>
      <c r="F5022" s="2"/>
      <c r="G5022" s="2"/>
      <c r="H5022" s="2"/>
      <c r="I5022" s="2" t="s">
        <v>1535</v>
      </c>
      <c r="J5022" s="2">
        <v>3.0</v>
      </c>
    </row>
    <row r="5023">
      <c r="A5023" s="2" t="s">
        <v>585</v>
      </c>
      <c r="B5023" s="2" t="s">
        <v>1196</v>
      </c>
      <c r="C5023" s="2" t="s">
        <v>6837</v>
      </c>
      <c r="D5023" s="2"/>
      <c r="E5023" s="2"/>
      <c r="F5023" s="2"/>
      <c r="G5023" s="2"/>
      <c r="H5023" s="2"/>
      <c r="I5023" s="2" t="s">
        <v>495</v>
      </c>
      <c r="J5023" s="2">
        <v>6.6</v>
      </c>
    </row>
    <row r="5024">
      <c r="A5024" s="2" t="s">
        <v>1196</v>
      </c>
      <c r="B5024" s="2"/>
      <c r="C5024" s="2"/>
      <c r="D5024" s="2"/>
      <c r="E5024" s="2"/>
      <c r="F5024" s="2"/>
      <c r="G5024" s="2"/>
      <c r="H5024" s="2"/>
      <c r="I5024" s="2" t="s">
        <v>1196</v>
      </c>
      <c r="J5024" s="2">
        <v>7.4</v>
      </c>
    </row>
    <row r="5025">
      <c r="A5025" s="2" t="s">
        <v>6837</v>
      </c>
      <c r="B5025" s="2"/>
      <c r="C5025" s="2"/>
      <c r="D5025" s="2"/>
      <c r="E5025" s="2"/>
      <c r="F5025" s="2"/>
      <c r="G5025" s="2"/>
      <c r="H5025" s="2"/>
      <c r="I5025" s="2" t="s">
        <v>6837</v>
      </c>
      <c r="J5025" s="2">
        <v>6.2</v>
      </c>
    </row>
    <row r="5026">
      <c r="A5026" s="2" t="s">
        <v>4259</v>
      </c>
      <c r="B5026" s="2" t="s">
        <v>3593</v>
      </c>
      <c r="C5026" s="2"/>
      <c r="D5026" s="2"/>
      <c r="E5026" s="2"/>
      <c r="F5026" s="2"/>
      <c r="G5026" s="2"/>
      <c r="H5026" s="2"/>
      <c r="I5026" s="2" t="s">
        <v>1036</v>
      </c>
      <c r="J5026" s="2">
        <v>4.0</v>
      </c>
    </row>
    <row r="5027">
      <c r="A5027" s="2" t="s">
        <v>585</v>
      </c>
      <c r="B5027" s="2" t="s">
        <v>8361</v>
      </c>
      <c r="C5027" s="2" t="s">
        <v>2228</v>
      </c>
      <c r="D5027" s="2"/>
      <c r="E5027" s="2"/>
      <c r="F5027" s="2"/>
      <c r="G5027" s="2"/>
      <c r="H5027" s="2"/>
      <c r="I5027" s="2" t="s">
        <v>8317</v>
      </c>
      <c r="J5027" s="2">
        <v>6.1</v>
      </c>
    </row>
    <row r="5028">
      <c r="A5028" s="2" t="s">
        <v>1196</v>
      </c>
      <c r="B5028" s="2" t="s">
        <v>4153</v>
      </c>
      <c r="C5028" s="2" t="s">
        <v>6837</v>
      </c>
      <c r="D5028" s="2"/>
      <c r="E5028" s="2"/>
      <c r="F5028" s="2"/>
      <c r="G5028" s="2"/>
      <c r="H5028" s="2"/>
      <c r="I5028" s="2" t="s">
        <v>2706</v>
      </c>
      <c r="J5028" s="2">
        <v>6.9</v>
      </c>
    </row>
    <row r="5029">
      <c r="A5029" s="2" t="s">
        <v>1196</v>
      </c>
      <c r="B5029" s="2"/>
      <c r="C5029" s="2"/>
      <c r="D5029" s="2"/>
      <c r="E5029" s="2"/>
      <c r="F5029" s="2"/>
      <c r="G5029" s="2"/>
      <c r="H5029" s="2"/>
      <c r="I5029" s="2" t="s">
        <v>1196</v>
      </c>
      <c r="J5029" s="2">
        <v>7.5</v>
      </c>
    </row>
    <row r="5030">
      <c r="A5030" s="2" t="s">
        <v>2228</v>
      </c>
      <c r="B5030" s="2"/>
      <c r="C5030" s="2"/>
      <c r="D5030" s="2"/>
      <c r="E5030" s="2"/>
      <c r="F5030" s="2"/>
      <c r="G5030" s="2"/>
      <c r="H5030" s="2"/>
      <c r="I5030" s="2" t="s">
        <v>2228</v>
      </c>
      <c r="J5030" s="2">
        <v>6.7</v>
      </c>
    </row>
    <row r="5031">
      <c r="A5031" s="2" t="s">
        <v>8361</v>
      </c>
      <c r="B5031" s="2" t="s">
        <v>2228</v>
      </c>
      <c r="C5031" s="2" t="s">
        <v>8362</v>
      </c>
      <c r="D5031" s="2" t="s">
        <v>3593</v>
      </c>
      <c r="E5031" s="2"/>
      <c r="F5031" s="2"/>
      <c r="G5031" s="2"/>
      <c r="H5031" s="2"/>
      <c r="I5031" s="2" t="s">
        <v>1684</v>
      </c>
      <c r="J5031" s="2">
        <v>7.4</v>
      </c>
    </row>
    <row r="5032">
      <c r="A5032" s="2" t="s">
        <v>1196</v>
      </c>
      <c r="B5032" s="2"/>
      <c r="C5032" s="2"/>
      <c r="D5032" s="2"/>
      <c r="E5032" s="2"/>
      <c r="F5032" s="2"/>
      <c r="G5032" s="2"/>
      <c r="H5032" s="2"/>
      <c r="I5032" s="2" t="s">
        <v>1196</v>
      </c>
      <c r="J5032" s="2">
        <v>6.1</v>
      </c>
    </row>
    <row r="5033">
      <c r="A5033" s="2" t="s">
        <v>585</v>
      </c>
      <c r="B5033" s="2" t="s">
        <v>2228</v>
      </c>
      <c r="C5033" s="2" t="s">
        <v>3593</v>
      </c>
      <c r="D5033" s="2"/>
      <c r="E5033" s="2"/>
      <c r="F5033" s="2"/>
      <c r="G5033" s="2"/>
      <c r="H5033" s="2"/>
      <c r="I5033" s="2" t="s">
        <v>4440</v>
      </c>
      <c r="J5033" s="2">
        <v>5.4</v>
      </c>
    </row>
    <row r="5034">
      <c r="A5034" s="2" t="s">
        <v>8361</v>
      </c>
      <c r="B5034" s="2" t="s">
        <v>1196</v>
      </c>
      <c r="C5034" s="2"/>
      <c r="D5034" s="2"/>
      <c r="E5034" s="2"/>
      <c r="F5034" s="2"/>
      <c r="G5034" s="2"/>
      <c r="H5034" s="2"/>
      <c r="I5034" s="2" t="s">
        <v>683</v>
      </c>
      <c r="J5034" s="2">
        <v>6.4</v>
      </c>
    </row>
    <row r="5035">
      <c r="A5035" s="2" t="s">
        <v>1196</v>
      </c>
      <c r="B5035" s="2" t="s">
        <v>4259</v>
      </c>
      <c r="C5035" s="2" t="s">
        <v>3593</v>
      </c>
      <c r="D5035" s="2"/>
      <c r="E5035" s="2"/>
      <c r="F5035" s="2"/>
      <c r="G5035" s="2"/>
      <c r="H5035" s="2"/>
      <c r="I5035" s="2" t="s">
        <v>943</v>
      </c>
      <c r="J5035" s="2">
        <v>7.0</v>
      </c>
    </row>
    <row r="5036">
      <c r="A5036" s="2" t="s">
        <v>3593</v>
      </c>
      <c r="B5036" s="2"/>
      <c r="C5036" s="2"/>
      <c r="D5036" s="2"/>
      <c r="E5036" s="2"/>
      <c r="F5036" s="2"/>
      <c r="G5036" s="2"/>
      <c r="H5036" s="2"/>
      <c r="I5036" s="2" t="s">
        <v>3593</v>
      </c>
      <c r="J5036" s="2">
        <v>6.3</v>
      </c>
    </row>
    <row r="5037">
      <c r="A5037" s="2" t="s">
        <v>464</v>
      </c>
      <c r="B5037" s="2" t="s">
        <v>8361</v>
      </c>
      <c r="C5037" s="2" t="s">
        <v>1196</v>
      </c>
      <c r="D5037" s="2" t="s">
        <v>6837</v>
      </c>
      <c r="E5037" s="2" t="s">
        <v>3593</v>
      </c>
      <c r="F5037" s="2"/>
      <c r="G5037" s="2"/>
      <c r="H5037" s="2"/>
      <c r="I5037" s="2" t="s">
        <v>2023</v>
      </c>
      <c r="J5037" s="2">
        <v>6.9</v>
      </c>
    </row>
    <row r="5038">
      <c r="A5038" s="2" t="s">
        <v>8361</v>
      </c>
      <c r="B5038" s="2" t="s">
        <v>1196</v>
      </c>
      <c r="C5038" s="2"/>
      <c r="D5038" s="2"/>
      <c r="E5038" s="2"/>
      <c r="F5038" s="2"/>
      <c r="G5038" s="2"/>
      <c r="H5038" s="2"/>
      <c r="I5038" s="2" t="s">
        <v>683</v>
      </c>
      <c r="J5038" s="2">
        <v>7.8</v>
      </c>
    </row>
    <row r="5039">
      <c r="A5039" s="2" t="s">
        <v>585</v>
      </c>
      <c r="B5039" s="2" t="s">
        <v>1196</v>
      </c>
      <c r="C5039" s="2"/>
      <c r="D5039" s="2"/>
      <c r="E5039" s="2"/>
      <c r="F5039" s="2"/>
      <c r="G5039" s="2"/>
      <c r="H5039" s="2"/>
      <c r="I5039" s="2" t="s">
        <v>888</v>
      </c>
      <c r="J5039" s="2">
        <v>6.4</v>
      </c>
    </row>
    <row r="5040">
      <c r="A5040" s="2" t="s">
        <v>585</v>
      </c>
      <c r="B5040" s="2" t="s">
        <v>1196</v>
      </c>
      <c r="C5040" s="2"/>
      <c r="D5040" s="2"/>
      <c r="E5040" s="2"/>
      <c r="F5040" s="2"/>
      <c r="G5040" s="2"/>
      <c r="H5040" s="2"/>
      <c r="I5040" s="2" t="s">
        <v>888</v>
      </c>
      <c r="J5040" s="2">
        <v>7.7</v>
      </c>
    </row>
    <row r="5041">
      <c r="A5041" s="2" t="s">
        <v>8361</v>
      </c>
      <c r="B5041" s="2" t="s">
        <v>1196</v>
      </c>
      <c r="C5041" s="2" t="s">
        <v>8362</v>
      </c>
      <c r="D5041" s="2" t="s">
        <v>3593</v>
      </c>
      <c r="E5041" s="2"/>
      <c r="F5041" s="2"/>
      <c r="G5041" s="2"/>
      <c r="H5041" s="2"/>
      <c r="I5041" s="2" t="s">
        <v>758</v>
      </c>
      <c r="J5041" s="2">
        <v>7.5</v>
      </c>
    </row>
    <row r="5042">
      <c r="A5042" s="2" t="s">
        <v>1196</v>
      </c>
      <c r="B5042" s="2" t="s">
        <v>2228</v>
      </c>
      <c r="C5042" s="2" t="s">
        <v>3593</v>
      </c>
      <c r="D5042" s="2"/>
      <c r="E5042" s="2"/>
      <c r="F5042" s="2"/>
      <c r="G5042" s="2"/>
      <c r="H5042" s="2"/>
      <c r="I5042" s="2" t="s">
        <v>1535</v>
      </c>
      <c r="J5042" s="2">
        <v>6.3</v>
      </c>
    </row>
    <row r="5043">
      <c r="A5043" s="2" t="s">
        <v>585</v>
      </c>
      <c r="B5043" s="2" t="s">
        <v>1196</v>
      </c>
      <c r="C5043" s="2" t="s">
        <v>6837</v>
      </c>
      <c r="D5043" s="2"/>
      <c r="E5043" s="2"/>
      <c r="F5043" s="2"/>
      <c r="G5043" s="2"/>
      <c r="H5043" s="2"/>
      <c r="I5043" s="2" t="s">
        <v>495</v>
      </c>
      <c r="J5043" s="2">
        <v>6.3</v>
      </c>
    </row>
    <row r="5044">
      <c r="A5044" s="2" t="s">
        <v>25</v>
      </c>
      <c r="B5044" s="2"/>
      <c r="C5044" s="2"/>
      <c r="D5044" s="2"/>
      <c r="E5044" s="2"/>
      <c r="F5044" s="2"/>
      <c r="G5044" s="2"/>
      <c r="H5044" s="2"/>
      <c r="I5044" s="2" t="s">
        <v>25</v>
      </c>
      <c r="J5044" s="2">
        <v>6.6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6.25"/>
  </cols>
  <sheetData>
    <row r="1">
      <c r="A1" s="1" t="s">
        <v>1</v>
      </c>
      <c r="B1" s="1" t="s">
        <v>1</v>
      </c>
      <c r="C1" s="1" t="s">
        <v>8</v>
      </c>
      <c r="F1" s="1" t="s">
        <v>8354</v>
      </c>
      <c r="G1" s="1" t="s">
        <v>8355</v>
      </c>
      <c r="H1" s="1" t="s">
        <v>8360</v>
      </c>
    </row>
    <row r="2">
      <c r="A2" s="2">
        <v>178.0</v>
      </c>
      <c r="B2" s="4">
        <f t="array" ref="B2">IF(A2="",0,A2)</f>
        <v>178</v>
      </c>
      <c r="C2" s="2">
        <v>7.9</v>
      </c>
      <c r="F2" s="4">
        <f>AVERAGE(A2:A5044)</f>
        <v>107.201074</v>
      </c>
      <c r="G2" s="4">
        <f>MEDIAN(A2:A5044)</f>
        <v>103</v>
      </c>
      <c r="H2" s="4">
        <f>STDEV(A2:A5044)</f>
        <v>25.19744081</v>
      </c>
    </row>
    <row r="3">
      <c r="A3" s="2">
        <v>169.0</v>
      </c>
      <c r="B3" s="4">
        <f t="array" ref="B3">IF(A3="",0,A3)</f>
        <v>169</v>
      </c>
      <c r="C3" s="2">
        <v>7.1</v>
      </c>
    </row>
    <row r="4">
      <c r="A4" s="2">
        <v>148.0</v>
      </c>
      <c r="B4" s="4">
        <f t="array" ref="B4">IF(A4="",0,A4)</f>
        <v>148</v>
      </c>
      <c r="C4" s="2">
        <v>6.8</v>
      </c>
      <c r="F4" s="1" t="s">
        <v>8354</v>
      </c>
      <c r="G4" s="1" t="s">
        <v>8355</v>
      </c>
      <c r="H4" s="1" t="s">
        <v>8360</v>
      </c>
    </row>
    <row r="5">
      <c r="A5" s="2">
        <v>164.0</v>
      </c>
      <c r="B5" s="4">
        <f t="array" ref="B5">IF(A5="",0,A5)</f>
        <v>164</v>
      </c>
      <c r="C5" s="2">
        <v>8.5</v>
      </c>
      <c r="F5" s="4">
        <f>AVERAGE(C2:C5044)</f>
        <v>6.442137616</v>
      </c>
      <c r="G5" s="4">
        <f>MEDIAN(C2:C5044)</f>
        <v>6.6</v>
      </c>
      <c r="H5" s="4">
        <f>STDEV(C2:C5044)</f>
        <v>1.125115866</v>
      </c>
    </row>
    <row r="6">
      <c r="B6" s="4">
        <f t="array" ref="B6">IF(A6="",0,A6)</f>
        <v>0</v>
      </c>
      <c r="C6" s="2">
        <v>7.1</v>
      </c>
    </row>
    <row r="7">
      <c r="A7" s="2">
        <v>132.0</v>
      </c>
      <c r="B7" s="4">
        <f t="array" ref="B7">IF(A7="",0,A7)</f>
        <v>132</v>
      </c>
      <c r="C7" s="2">
        <v>6.6</v>
      </c>
    </row>
    <row r="8">
      <c r="A8" s="2">
        <v>156.0</v>
      </c>
      <c r="B8" s="4">
        <f t="array" ref="B8">IF(A8="",0,A8)</f>
        <v>156</v>
      </c>
      <c r="C8" s="2">
        <v>6.2</v>
      </c>
    </row>
    <row r="9">
      <c r="A9" s="2">
        <v>100.0</v>
      </c>
      <c r="B9" s="4">
        <f t="array" ref="B9">IF(A9="",0,A9)</f>
        <v>100</v>
      </c>
      <c r="C9" s="2">
        <v>7.8</v>
      </c>
    </row>
    <row r="10">
      <c r="A10" s="2">
        <v>141.0</v>
      </c>
      <c r="B10" s="4">
        <f t="array" ref="B10">IF(A10="",0,A10)</f>
        <v>141</v>
      </c>
      <c r="C10" s="2">
        <v>7.5</v>
      </c>
    </row>
    <row r="11">
      <c r="A11" s="2">
        <v>153.0</v>
      </c>
      <c r="B11" s="4">
        <f t="array" ref="B11">IF(A11="",0,A11)</f>
        <v>153</v>
      </c>
      <c r="C11" s="2">
        <v>7.5</v>
      </c>
    </row>
    <row r="12">
      <c r="A12" s="2">
        <v>183.0</v>
      </c>
      <c r="B12" s="4">
        <f t="array" ref="B12">IF(A12="",0,A12)</f>
        <v>183</v>
      </c>
      <c r="C12" s="2">
        <v>6.9</v>
      </c>
    </row>
    <row r="13">
      <c r="A13" s="2">
        <v>169.0</v>
      </c>
      <c r="B13" s="4">
        <f t="array" ref="B13">IF(A13="",0,A13)</f>
        <v>169</v>
      </c>
      <c r="C13" s="2">
        <v>6.1</v>
      </c>
    </row>
    <row r="14">
      <c r="A14" s="2">
        <v>106.0</v>
      </c>
      <c r="B14" s="4">
        <f t="array" ref="B14">IF(A14="",0,A14)</f>
        <v>106</v>
      </c>
      <c r="C14" s="2">
        <v>6.7</v>
      </c>
    </row>
    <row r="15">
      <c r="A15" s="2">
        <v>151.0</v>
      </c>
      <c r="B15" s="4">
        <f t="array" ref="B15">IF(A15="",0,A15)</f>
        <v>151</v>
      </c>
      <c r="C15" s="2">
        <v>7.3</v>
      </c>
    </row>
    <row r="16">
      <c r="A16" s="2">
        <v>150.0</v>
      </c>
      <c r="B16" s="4">
        <f t="array" ref="B16">IF(A16="",0,A16)</f>
        <v>150</v>
      </c>
      <c r="C16" s="2">
        <v>6.5</v>
      </c>
    </row>
    <row r="17">
      <c r="A17" s="2">
        <v>143.0</v>
      </c>
      <c r="B17" s="4">
        <f t="array" ref="B17">IF(A17="",0,A17)</f>
        <v>143</v>
      </c>
      <c r="C17" s="2">
        <v>7.2</v>
      </c>
    </row>
    <row r="18">
      <c r="A18" s="2">
        <v>150.0</v>
      </c>
      <c r="B18" s="4">
        <f t="array" ref="B18">IF(A18="",0,A18)</f>
        <v>150</v>
      </c>
      <c r="C18" s="2">
        <v>6.6</v>
      </c>
    </row>
    <row r="19">
      <c r="A19" s="2">
        <v>173.0</v>
      </c>
      <c r="B19" s="4">
        <f t="array" ref="B19">IF(A19="",0,A19)</f>
        <v>173</v>
      </c>
      <c r="C19" s="2">
        <v>8.1</v>
      </c>
    </row>
    <row r="20">
      <c r="A20" s="2">
        <v>136.0</v>
      </c>
      <c r="B20" s="4">
        <f t="array" ref="B20">IF(A20="",0,A20)</f>
        <v>136</v>
      </c>
      <c r="C20" s="2">
        <v>6.7</v>
      </c>
    </row>
    <row r="21">
      <c r="A21" s="2">
        <v>106.0</v>
      </c>
      <c r="B21" s="4">
        <f t="array" ref="B21">IF(A21="",0,A21)</f>
        <v>106</v>
      </c>
      <c r="C21" s="2">
        <v>6.8</v>
      </c>
    </row>
    <row r="22">
      <c r="A22" s="2">
        <v>164.0</v>
      </c>
      <c r="B22" s="4">
        <f t="array" ref="B22">IF(A22="",0,A22)</f>
        <v>164</v>
      </c>
      <c r="C22" s="2">
        <v>7.5</v>
      </c>
    </row>
    <row r="23">
      <c r="A23" s="2">
        <v>153.0</v>
      </c>
      <c r="B23" s="4">
        <f t="array" ref="B23">IF(A23="",0,A23)</f>
        <v>153</v>
      </c>
      <c r="C23" s="2">
        <v>7.0</v>
      </c>
    </row>
    <row r="24">
      <c r="A24" s="2">
        <v>156.0</v>
      </c>
      <c r="B24" s="4">
        <f t="array" ref="B24">IF(A24="",0,A24)</f>
        <v>156</v>
      </c>
      <c r="C24" s="2">
        <v>6.7</v>
      </c>
    </row>
    <row r="25">
      <c r="A25" s="2">
        <v>186.0</v>
      </c>
      <c r="B25" s="4">
        <f t="array" ref="B25">IF(A25="",0,A25)</f>
        <v>186</v>
      </c>
      <c r="C25" s="2">
        <v>7.9</v>
      </c>
    </row>
    <row r="26">
      <c r="A26" s="2">
        <v>113.0</v>
      </c>
      <c r="B26" s="4">
        <f t="array" ref="B26">IF(A26="",0,A26)</f>
        <v>113</v>
      </c>
      <c r="C26" s="2">
        <v>6.1</v>
      </c>
    </row>
    <row r="27">
      <c r="A27" s="2">
        <v>201.0</v>
      </c>
      <c r="B27" s="4">
        <f t="array" ref="B27">IF(A27="",0,A27)</f>
        <v>201</v>
      </c>
      <c r="C27" s="2">
        <v>7.2</v>
      </c>
    </row>
    <row r="28">
      <c r="A28" s="2">
        <v>194.0</v>
      </c>
      <c r="B28" s="4">
        <f t="array" ref="B28">IF(A28="",0,A28)</f>
        <v>194</v>
      </c>
      <c r="C28" s="2">
        <v>7.7</v>
      </c>
    </row>
    <row r="29">
      <c r="A29" s="2">
        <v>147.0</v>
      </c>
      <c r="B29" s="4">
        <f t="array" ref="B29">IF(A29="",0,A29)</f>
        <v>147</v>
      </c>
      <c r="C29" s="2">
        <v>8.2</v>
      </c>
    </row>
    <row r="30">
      <c r="A30" s="2">
        <v>131.0</v>
      </c>
      <c r="B30" s="4">
        <f t="array" ref="B30">IF(A30="",0,A30)</f>
        <v>131</v>
      </c>
      <c r="C30" s="2">
        <v>5.9</v>
      </c>
    </row>
    <row r="31">
      <c r="A31" s="2">
        <v>124.0</v>
      </c>
      <c r="B31" s="4">
        <f t="array" ref="B31">IF(A31="",0,A31)</f>
        <v>124</v>
      </c>
      <c r="C31" s="2">
        <v>7.0</v>
      </c>
    </row>
    <row r="32">
      <c r="A32" s="2">
        <v>143.0</v>
      </c>
      <c r="B32" s="4">
        <f t="array" ref="B32">IF(A32="",0,A32)</f>
        <v>143</v>
      </c>
      <c r="C32" s="2">
        <v>7.8</v>
      </c>
    </row>
    <row r="33">
      <c r="A33" s="2">
        <v>135.0</v>
      </c>
      <c r="B33" s="4">
        <f t="array" ref="B33">IF(A33="",0,A33)</f>
        <v>135</v>
      </c>
      <c r="C33" s="2">
        <v>7.3</v>
      </c>
    </row>
    <row r="34">
      <c r="A34" s="2">
        <v>195.0</v>
      </c>
      <c r="B34" s="4">
        <f t="array" ref="B34">IF(A34="",0,A34)</f>
        <v>195</v>
      </c>
      <c r="C34" s="2">
        <v>7.2</v>
      </c>
    </row>
    <row r="35">
      <c r="A35" s="2">
        <v>108.0</v>
      </c>
      <c r="B35" s="4">
        <f t="array" ref="B35">IF(A35="",0,A35)</f>
        <v>108</v>
      </c>
      <c r="C35" s="2">
        <v>6.5</v>
      </c>
    </row>
    <row r="36">
      <c r="A36" s="2">
        <v>104.0</v>
      </c>
      <c r="B36" s="4">
        <f t="array" ref="B36">IF(A36="",0,A36)</f>
        <v>104</v>
      </c>
      <c r="C36" s="2">
        <v>6.8</v>
      </c>
    </row>
    <row r="37">
      <c r="A37" s="2">
        <v>104.0</v>
      </c>
      <c r="B37" s="4">
        <f t="array" ref="B37">IF(A37="",0,A37)</f>
        <v>104</v>
      </c>
      <c r="C37" s="2">
        <v>7.3</v>
      </c>
    </row>
    <row r="38">
      <c r="A38" s="2">
        <v>150.0</v>
      </c>
      <c r="B38" s="4">
        <f t="array" ref="B38">IF(A38="",0,A38)</f>
        <v>150</v>
      </c>
      <c r="C38" s="2">
        <v>6.0</v>
      </c>
    </row>
    <row r="39">
      <c r="A39" s="2">
        <v>165.0</v>
      </c>
      <c r="B39" s="4">
        <f t="array" ref="B39">IF(A39="",0,A39)</f>
        <v>165</v>
      </c>
      <c r="C39" s="2">
        <v>5.7</v>
      </c>
    </row>
    <row r="40">
      <c r="A40" s="2">
        <v>130.0</v>
      </c>
      <c r="B40" s="4">
        <f t="array" ref="B40">IF(A40="",0,A40)</f>
        <v>130</v>
      </c>
      <c r="C40" s="2">
        <v>6.4</v>
      </c>
    </row>
    <row r="41">
      <c r="A41" s="2">
        <v>142.0</v>
      </c>
      <c r="B41" s="4">
        <f t="array" ref="B41">IF(A41="",0,A41)</f>
        <v>142</v>
      </c>
      <c r="C41" s="2">
        <v>6.7</v>
      </c>
    </row>
    <row r="42">
      <c r="A42" s="2">
        <v>125.0</v>
      </c>
      <c r="B42" s="4">
        <f t="array" ref="B42">IF(A42="",0,A42)</f>
        <v>125</v>
      </c>
      <c r="C42" s="2">
        <v>6.8</v>
      </c>
    </row>
    <row r="43">
      <c r="A43" s="2">
        <v>106.0</v>
      </c>
      <c r="B43" s="4">
        <f t="array" ref="B43">IF(A43="",0,A43)</f>
        <v>106</v>
      </c>
      <c r="C43" s="2">
        <v>6.3</v>
      </c>
    </row>
    <row r="44">
      <c r="A44" s="2">
        <v>123.0</v>
      </c>
      <c r="B44" s="4">
        <f t="array" ref="B44">IF(A44="",0,A44)</f>
        <v>123</v>
      </c>
      <c r="C44" s="2">
        <v>5.6</v>
      </c>
    </row>
    <row r="45">
      <c r="A45" s="2">
        <v>103.0</v>
      </c>
      <c r="B45" s="4">
        <f t="array" ref="B45">IF(A45="",0,A45)</f>
        <v>103</v>
      </c>
      <c r="C45" s="2">
        <v>8.3</v>
      </c>
    </row>
    <row r="46">
      <c r="A46" s="2">
        <v>118.0</v>
      </c>
      <c r="B46" s="4">
        <f t="array" ref="B46">IF(A46="",0,A46)</f>
        <v>118</v>
      </c>
      <c r="C46" s="2">
        <v>6.6</v>
      </c>
    </row>
    <row r="47">
      <c r="A47" s="2">
        <v>140.0</v>
      </c>
      <c r="B47" s="4">
        <f t="array" ref="B47">IF(A47="",0,A47)</f>
        <v>140</v>
      </c>
      <c r="C47" s="2">
        <v>7.2</v>
      </c>
    </row>
    <row r="48">
      <c r="A48" s="2">
        <v>123.0</v>
      </c>
      <c r="B48" s="4">
        <f t="array" ref="B48">IF(A48="",0,A48)</f>
        <v>123</v>
      </c>
      <c r="C48" s="2">
        <v>7.0</v>
      </c>
    </row>
    <row r="49">
      <c r="A49" s="2">
        <v>149.0</v>
      </c>
      <c r="B49" s="4">
        <f t="array" ref="B49">IF(A49="",0,A49)</f>
        <v>149</v>
      </c>
      <c r="C49" s="2">
        <v>8.0</v>
      </c>
    </row>
    <row r="50">
      <c r="A50" s="2">
        <v>132.0</v>
      </c>
      <c r="B50" s="4">
        <f t="array" ref="B50">IF(A50="",0,A50)</f>
        <v>132</v>
      </c>
      <c r="C50" s="2">
        <v>7.8</v>
      </c>
    </row>
    <row r="51">
      <c r="A51" s="2">
        <v>114.0</v>
      </c>
      <c r="B51" s="4">
        <f t="array" ref="B51">IF(A51="",0,A51)</f>
        <v>114</v>
      </c>
      <c r="C51" s="2">
        <v>6.3</v>
      </c>
    </row>
    <row r="52">
      <c r="A52" s="2">
        <v>143.0</v>
      </c>
      <c r="B52" s="4">
        <f t="array" ref="B52">IF(A52="",0,A52)</f>
        <v>143</v>
      </c>
      <c r="C52" s="2">
        <v>7.3</v>
      </c>
    </row>
    <row r="53">
      <c r="A53" s="2">
        <v>116.0</v>
      </c>
      <c r="B53" s="4">
        <f t="array" ref="B53">IF(A53="",0,A53)</f>
        <v>116</v>
      </c>
      <c r="C53" s="2">
        <v>6.6</v>
      </c>
    </row>
    <row r="54">
      <c r="A54" s="2">
        <v>131.0</v>
      </c>
      <c r="B54" s="4">
        <f t="array" ref="B54">IF(A54="",0,A54)</f>
        <v>131</v>
      </c>
      <c r="C54" s="2">
        <v>7.0</v>
      </c>
    </row>
    <row r="55">
      <c r="A55" s="2">
        <v>154.0</v>
      </c>
      <c r="B55" s="4">
        <f t="array" ref="B55">IF(A55="",0,A55)</f>
        <v>154</v>
      </c>
      <c r="C55" s="2">
        <v>6.3</v>
      </c>
    </row>
    <row r="56">
      <c r="A56" s="2">
        <v>122.0</v>
      </c>
      <c r="B56" s="4">
        <f t="array" ref="B56">IF(A56="",0,A56)</f>
        <v>122</v>
      </c>
      <c r="C56" s="2">
        <v>6.2</v>
      </c>
    </row>
    <row r="57">
      <c r="A57" s="2">
        <v>93.0</v>
      </c>
      <c r="B57" s="4">
        <f t="array" ref="B57">IF(A57="",0,A57)</f>
        <v>93</v>
      </c>
      <c r="C57" s="2">
        <v>6.8</v>
      </c>
    </row>
    <row r="58">
      <c r="A58" s="2">
        <v>93.0</v>
      </c>
      <c r="B58" s="4">
        <f t="array" ref="B58">IF(A58="",0,A58)</f>
        <v>93</v>
      </c>
      <c r="C58" s="2">
        <v>7.2</v>
      </c>
    </row>
    <row r="59">
      <c r="A59" s="2">
        <v>122.0</v>
      </c>
      <c r="B59" s="4">
        <f t="array" ref="B59">IF(A59="",0,A59)</f>
        <v>122</v>
      </c>
      <c r="C59" s="2">
        <v>7.5</v>
      </c>
    </row>
    <row r="60">
      <c r="A60" s="2">
        <v>98.0</v>
      </c>
      <c r="B60" s="4">
        <f t="array" ref="B60">IF(A60="",0,A60)</f>
        <v>98</v>
      </c>
      <c r="C60" s="2">
        <v>8.4</v>
      </c>
    </row>
    <row r="61">
      <c r="A61" s="2">
        <v>91.0</v>
      </c>
      <c r="B61" s="4">
        <f t="array" ref="B61">IF(A61="",0,A61)</f>
        <v>91</v>
      </c>
      <c r="C61" s="2">
        <v>6.2</v>
      </c>
    </row>
    <row r="62">
      <c r="A62" s="2">
        <v>158.0</v>
      </c>
      <c r="B62" s="4">
        <f t="array" ref="B62">IF(A62="",0,A62)</f>
        <v>158</v>
      </c>
      <c r="C62" s="2">
        <v>5.8</v>
      </c>
    </row>
    <row r="63">
      <c r="A63" s="2">
        <v>96.0</v>
      </c>
      <c r="B63" s="4">
        <f t="array" ref="B63">IF(A63="",0,A63)</f>
        <v>96</v>
      </c>
      <c r="C63" s="2">
        <v>6.8</v>
      </c>
    </row>
    <row r="64">
      <c r="A64" s="2">
        <v>127.0</v>
      </c>
      <c r="B64" s="4">
        <f t="array" ref="B64">IF(A64="",0,A64)</f>
        <v>127</v>
      </c>
      <c r="C64" s="2">
        <v>5.4</v>
      </c>
    </row>
    <row r="65">
      <c r="A65" s="2">
        <v>110.0</v>
      </c>
      <c r="B65" s="4">
        <f t="array" ref="B65">IF(A65="",0,A65)</f>
        <v>110</v>
      </c>
      <c r="C65" s="2">
        <v>6.6</v>
      </c>
    </row>
    <row r="66">
      <c r="A66" s="2">
        <v>150.0</v>
      </c>
      <c r="B66" s="4">
        <f t="array" ref="B66">IF(A66="",0,A66)</f>
        <v>150</v>
      </c>
      <c r="C66" s="2">
        <v>6.9</v>
      </c>
    </row>
    <row r="67">
      <c r="A67" s="2">
        <v>144.0</v>
      </c>
      <c r="B67" s="4">
        <f t="array" ref="B67">IF(A67="",0,A67)</f>
        <v>144</v>
      </c>
      <c r="C67" s="2">
        <v>7.3</v>
      </c>
    </row>
    <row r="68">
      <c r="A68" s="2">
        <v>152.0</v>
      </c>
      <c r="B68" s="4">
        <f t="array" ref="B68">IF(A68="",0,A68)</f>
        <v>152</v>
      </c>
      <c r="C68" s="2">
        <v>9.0</v>
      </c>
    </row>
    <row r="69">
      <c r="A69" s="2">
        <v>96.0</v>
      </c>
      <c r="B69" s="4">
        <f t="array" ref="B69">IF(A69="",0,A69)</f>
        <v>96</v>
      </c>
      <c r="C69" s="2">
        <v>8.3</v>
      </c>
    </row>
    <row r="70">
      <c r="A70" s="2">
        <v>94.0</v>
      </c>
      <c r="B70" s="4">
        <f t="array" ref="B70">IF(A70="",0,A70)</f>
        <v>94</v>
      </c>
      <c r="C70" s="2">
        <v>6.5</v>
      </c>
    </row>
    <row r="71">
      <c r="A71" s="2">
        <v>126.0</v>
      </c>
      <c r="B71" s="4">
        <f t="array" ref="B71">IF(A71="",0,A71)</f>
        <v>126</v>
      </c>
      <c r="C71" s="2">
        <v>7.9</v>
      </c>
    </row>
    <row r="72">
      <c r="A72" s="2">
        <v>126.0</v>
      </c>
      <c r="B72" s="4">
        <f t="array" ref="B72">IF(A72="",0,A72)</f>
        <v>126</v>
      </c>
      <c r="C72" s="2">
        <v>7.5</v>
      </c>
    </row>
    <row r="73">
      <c r="A73" s="2">
        <v>106.0</v>
      </c>
      <c r="B73" s="4">
        <f t="array" ref="B73">IF(A73="",0,A73)</f>
        <v>106</v>
      </c>
      <c r="C73" s="2">
        <v>4.8</v>
      </c>
    </row>
    <row r="74">
      <c r="A74" s="2">
        <v>112.0</v>
      </c>
      <c r="B74" s="4">
        <f t="array" ref="B74">IF(A74="",0,A74)</f>
        <v>112</v>
      </c>
      <c r="C74" s="2">
        <v>5.2</v>
      </c>
    </row>
    <row r="75">
      <c r="A75" s="2">
        <v>123.0</v>
      </c>
      <c r="B75" s="4">
        <f t="array" ref="B75">IF(A75="",0,A75)</f>
        <v>123</v>
      </c>
      <c r="C75" s="2">
        <v>6.9</v>
      </c>
    </row>
    <row r="76">
      <c r="A76" s="2">
        <v>96.0</v>
      </c>
      <c r="B76" s="4">
        <f t="array" ref="B76">IF(A76="",0,A76)</f>
        <v>96</v>
      </c>
      <c r="C76" s="2">
        <v>5.4</v>
      </c>
    </row>
    <row r="77">
      <c r="A77" s="2">
        <v>113.0</v>
      </c>
      <c r="B77" s="4">
        <f t="array" ref="B77">IF(A77="",0,A77)</f>
        <v>113</v>
      </c>
      <c r="C77" s="2">
        <v>7.9</v>
      </c>
    </row>
    <row r="78">
      <c r="A78" s="2">
        <v>176.0</v>
      </c>
      <c r="B78" s="4">
        <f t="array" ref="B78">IF(A78="",0,A78)</f>
        <v>176</v>
      </c>
      <c r="C78" s="2">
        <v>6.1</v>
      </c>
    </row>
    <row r="79">
      <c r="A79" s="2">
        <v>118.0</v>
      </c>
      <c r="B79" s="4">
        <f t="array" ref="B79">IF(A79="",0,A79)</f>
        <v>118</v>
      </c>
      <c r="C79" s="2">
        <v>5.8</v>
      </c>
    </row>
    <row r="80">
      <c r="A80" s="2">
        <v>95.0</v>
      </c>
      <c r="B80" s="4">
        <f t="array" ref="B80">IF(A80="",0,A80)</f>
        <v>95</v>
      </c>
      <c r="C80" s="2">
        <v>8.3</v>
      </c>
    </row>
    <row r="81">
      <c r="A81" s="2">
        <v>106.0</v>
      </c>
      <c r="B81" s="4">
        <f t="array" ref="B81">IF(A81="",0,A81)</f>
        <v>106</v>
      </c>
      <c r="C81" s="2">
        <v>7.8</v>
      </c>
    </row>
    <row r="82">
      <c r="A82" s="2">
        <v>124.0</v>
      </c>
      <c r="B82" s="4">
        <f t="array" ref="B82">IF(A82="",0,A82)</f>
        <v>124</v>
      </c>
      <c r="C82" s="2">
        <v>7.0</v>
      </c>
    </row>
    <row r="83">
      <c r="A83" s="2">
        <v>132.0</v>
      </c>
      <c r="B83" s="4">
        <f t="array" ref="B83">IF(A83="",0,A83)</f>
        <v>132</v>
      </c>
      <c r="C83" s="2">
        <v>6.1</v>
      </c>
    </row>
    <row r="84">
      <c r="A84" s="2">
        <v>97.0</v>
      </c>
      <c r="B84" s="4">
        <f t="array" ref="B84">IF(A84="",0,A84)</f>
        <v>97</v>
      </c>
      <c r="C84" s="2">
        <v>7.0</v>
      </c>
    </row>
    <row r="85">
      <c r="A85" s="2">
        <v>130.0</v>
      </c>
      <c r="B85" s="4">
        <f t="array" ref="B85">IF(A85="",0,A85)</f>
        <v>130</v>
      </c>
      <c r="C85" s="2">
        <v>7.6</v>
      </c>
    </row>
    <row r="86">
      <c r="A86" s="2">
        <v>109.0</v>
      </c>
      <c r="B86" s="4">
        <f t="array" ref="B86">IF(A86="",0,A86)</f>
        <v>109</v>
      </c>
      <c r="C86" s="2">
        <v>4.5</v>
      </c>
    </row>
    <row r="87">
      <c r="A87" s="2">
        <v>128.0</v>
      </c>
      <c r="B87" s="4">
        <f t="array" ref="B87">IF(A87="",0,A87)</f>
        <v>128</v>
      </c>
      <c r="C87" s="2">
        <v>6.3</v>
      </c>
    </row>
    <row r="88">
      <c r="A88" s="2">
        <v>136.0</v>
      </c>
      <c r="B88" s="4">
        <f t="array" ref="B88">IF(A88="",0,A88)</f>
        <v>136</v>
      </c>
      <c r="C88" s="2">
        <v>7.8</v>
      </c>
    </row>
    <row r="89">
      <c r="A89" s="2">
        <v>93.0</v>
      </c>
      <c r="B89" s="4">
        <f t="array" ref="B89">IF(A89="",0,A89)</f>
        <v>93</v>
      </c>
      <c r="C89" s="2">
        <v>6.4</v>
      </c>
    </row>
    <row r="90">
      <c r="A90" s="2">
        <v>130.0</v>
      </c>
      <c r="B90" s="4">
        <f t="array" ref="B90">IF(A90="",0,A90)</f>
        <v>130</v>
      </c>
      <c r="C90" s="2">
        <v>6.5</v>
      </c>
    </row>
    <row r="91">
      <c r="A91" s="2">
        <v>102.0</v>
      </c>
      <c r="B91" s="4">
        <f t="array" ref="B91">IF(A91="",0,A91)</f>
        <v>102</v>
      </c>
      <c r="C91" s="2">
        <v>7.9</v>
      </c>
    </row>
    <row r="92">
      <c r="A92" s="2">
        <v>101.0</v>
      </c>
      <c r="B92" s="4">
        <f t="array" ref="B92">IF(A92="",0,A92)</f>
        <v>101</v>
      </c>
      <c r="C92" s="2">
        <v>7.8</v>
      </c>
    </row>
    <row r="93">
      <c r="A93" s="2">
        <v>100.0</v>
      </c>
      <c r="B93" s="4">
        <f t="array" ref="B93">IF(A93="",0,A93)</f>
        <v>100</v>
      </c>
      <c r="C93" s="2">
        <v>6.6</v>
      </c>
    </row>
    <row r="94">
      <c r="A94" s="2">
        <v>120.0</v>
      </c>
      <c r="B94" s="4">
        <f t="array" ref="B94">IF(A94="",0,A94)</f>
        <v>120</v>
      </c>
      <c r="C94" s="2">
        <v>5.5</v>
      </c>
    </row>
    <row r="95">
      <c r="A95" s="2">
        <v>98.0</v>
      </c>
      <c r="B95" s="4">
        <f t="array" ref="B95">IF(A95="",0,A95)</f>
        <v>98</v>
      </c>
      <c r="C95" s="2">
        <v>8.2</v>
      </c>
    </row>
    <row r="96">
      <c r="A96" s="2">
        <v>109.0</v>
      </c>
      <c r="B96" s="4">
        <f t="array" ref="B96">IF(A96="",0,A96)</f>
        <v>109</v>
      </c>
      <c r="C96" s="2">
        <v>6.4</v>
      </c>
    </row>
    <row r="97">
      <c r="A97" s="2">
        <v>121.0</v>
      </c>
      <c r="B97" s="4">
        <f t="array" ref="B97">IF(A97="",0,A97)</f>
        <v>121</v>
      </c>
      <c r="C97" s="2">
        <v>8.1</v>
      </c>
    </row>
    <row r="98">
      <c r="A98" s="2">
        <v>169.0</v>
      </c>
      <c r="B98" s="4">
        <f t="array" ref="B98">IF(A98="",0,A98)</f>
        <v>169</v>
      </c>
      <c r="C98" s="2">
        <v>8.6</v>
      </c>
    </row>
    <row r="99">
      <c r="A99" s="2">
        <v>148.0</v>
      </c>
      <c r="B99" s="4">
        <f t="array" ref="B99">IF(A99="",0,A99)</f>
        <v>148</v>
      </c>
      <c r="C99" s="2">
        <v>8.8</v>
      </c>
    </row>
    <row r="100">
      <c r="A100" s="2">
        <v>120.0</v>
      </c>
      <c r="B100" s="4">
        <f t="array" ref="B100">IF(A100="",0,A100)</f>
        <v>120</v>
      </c>
      <c r="C100" s="2">
        <v>8.2</v>
      </c>
    </row>
    <row r="101">
      <c r="A101" s="2">
        <v>182.0</v>
      </c>
      <c r="B101" s="4">
        <f t="array" ref="B101">IF(A101="",0,A101)</f>
        <v>182</v>
      </c>
      <c r="C101" s="2">
        <v>7.9</v>
      </c>
    </row>
    <row r="102">
      <c r="A102" s="2">
        <v>106.0</v>
      </c>
      <c r="B102" s="4">
        <f t="array" ref="B102">IF(A102="",0,A102)</f>
        <v>106</v>
      </c>
      <c r="C102" s="2">
        <v>6.7</v>
      </c>
    </row>
    <row r="103">
      <c r="A103" s="2">
        <v>166.0</v>
      </c>
      <c r="B103" s="4">
        <f t="array" ref="B103">IF(A103="",0,A103)</f>
        <v>166</v>
      </c>
      <c r="C103" s="2">
        <v>7.8</v>
      </c>
    </row>
    <row r="104">
      <c r="A104" s="2">
        <v>132.0</v>
      </c>
      <c r="B104" s="4">
        <f t="array" ref="B104">IF(A104="",0,A104)</f>
        <v>132</v>
      </c>
      <c r="C104" s="2">
        <v>7.8</v>
      </c>
    </row>
    <row r="105">
      <c r="A105" s="2">
        <v>137.0</v>
      </c>
      <c r="B105" s="4">
        <f t="array" ref="B105">IF(A105="",0,A105)</f>
        <v>137</v>
      </c>
      <c r="C105" s="2">
        <v>6.6</v>
      </c>
    </row>
    <row r="106">
      <c r="A106" s="2">
        <v>109.0</v>
      </c>
      <c r="B106" s="4">
        <f t="array" ref="B106">IF(A106="",0,A106)</f>
        <v>109</v>
      </c>
      <c r="C106" s="2">
        <v>6.1</v>
      </c>
    </row>
    <row r="107">
      <c r="A107" s="2">
        <v>98.0</v>
      </c>
      <c r="B107" s="4">
        <f t="array" ref="B107">IF(A107="",0,A107)</f>
        <v>98</v>
      </c>
      <c r="C107" s="2">
        <v>5.6</v>
      </c>
    </row>
    <row r="108">
      <c r="A108" s="2">
        <v>113.0</v>
      </c>
      <c r="B108" s="4">
        <f t="array" ref="B108">IF(A108="",0,A108)</f>
        <v>113</v>
      </c>
      <c r="C108" s="2">
        <v>6.4</v>
      </c>
    </row>
    <row r="109">
      <c r="A109" s="2">
        <v>93.0</v>
      </c>
      <c r="B109" s="4">
        <f t="array" ref="B109">IF(A109="",0,A109)</f>
        <v>93</v>
      </c>
      <c r="C109" s="2">
        <v>6.1</v>
      </c>
    </row>
    <row r="110">
      <c r="A110" s="2">
        <v>123.0</v>
      </c>
      <c r="B110" s="4">
        <f t="array" ref="B110">IF(A110="",0,A110)</f>
        <v>123</v>
      </c>
      <c r="C110" s="2">
        <v>7.3</v>
      </c>
    </row>
    <row r="111">
      <c r="A111" s="2">
        <v>126.0</v>
      </c>
      <c r="B111" s="4">
        <f t="array" ref="B111">IF(A111="",0,A111)</f>
        <v>126</v>
      </c>
      <c r="C111" s="2">
        <v>6.6</v>
      </c>
    </row>
    <row r="112">
      <c r="A112" s="2">
        <v>113.0</v>
      </c>
      <c r="B112" s="4">
        <f t="array" ref="B112">IF(A112="",0,A112)</f>
        <v>113</v>
      </c>
      <c r="C112" s="2">
        <v>6.3</v>
      </c>
    </row>
    <row r="113">
      <c r="A113" s="2">
        <v>184.0</v>
      </c>
      <c r="B113" s="4">
        <f t="array" ref="B113">IF(A113="",0,A113)</f>
        <v>184</v>
      </c>
      <c r="C113" s="2">
        <v>6.1</v>
      </c>
    </row>
    <row r="114">
      <c r="A114" s="2">
        <v>144.0</v>
      </c>
      <c r="B114" s="4">
        <f t="array" ref="B114">IF(A114="",0,A114)</f>
        <v>144</v>
      </c>
      <c r="C114" s="2">
        <v>7.1</v>
      </c>
    </row>
    <row r="115">
      <c r="A115" s="2">
        <v>206.0</v>
      </c>
      <c r="B115" s="4">
        <f t="array" ref="B115">IF(A115="",0,A115)</f>
        <v>206</v>
      </c>
      <c r="C115" s="2">
        <v>5.5</v>
      </c>
    </row>
    <row r="116">
      <c r="A116" s="2">
        <v>138.0</v>
      </c>
      <c r="B116" s="4">
        <f t="array" ref="B116">IF(A116="",0,A116)</f>
        <v>138</v>
      </c>
      <c r="C116" s="2">
        <v>7.5</v>
      </c>
    </row>
    <row r="117">
      <c r="A117" s="2">
        <v>157.0</v>
      </c>
      <c r="B117" s="4">
        <f t="array" ref="B117">IF(A117="",0,A117)</f>
        <v>157</v>
      </c>
      <c r="C117" s="2">
        <v>7.6</v>
      </c>
    </row>
    <row r="118">
      <c r="A118" s="2">
        <v>102.0</v>
      </c>
      <c r="B118" s="4">
        <f t="array" ref="B118">IF(A118="",0,A118)</f>
        <v>102</v>
      </c>
      <c r="C118" s="2">
        <v>6.4</v>
      </c>
    </row>
    <row r="119">
      <c r="A119" s="2">
        <v>104.0</v>
      </c>
      <c r="B119" s="4">
        <f t="array" ref="B119">IF(A119="",0,A119)</f>
        <v>104</v>
      </c>
      <c r="C119" s="2">
        <v>7.2</v>
      </c>
    </row>
    <row r="120">
      <c r="A120" s="2">
        <v>115.0</v>
      </c>
      <c r="B120" s="4">
        <f t="array" ref="B120">IF(A120="",0,A120)</f>
        <v>115</v>
      </c>
      <c r="C120" s="2">
        <v>6.7</v>
      </c>
    </row>
    <row r="121">
      <c r="A121" s="2">
        <v>111.0</v>
      </c>
      <c r="B121" s="4">
        <f t="array" ref="B121">IF(A121="",0,A121)</f>
        <v>111</v>
      </c>
      <c r="C121" s="2">
        <v>8.0</v>
      </c>
    </row>
    <row r="122">
      <c r="A122" s="2">
        <v>128.0</v>
      </c>
      <c r="B122" s="4">
        <f t="array" ref="B122">IF(A122="",0,A122)</f>
        <v>128</v>
      </c>
      <c r="C122" s="2">
        <v>8.3</v>
      </c>
    </row>
    <row r="123">
      <c r="A123" s="2">
        <v>89.0</v>
      </c>
      <c r="B123" s="4">
        <f t="array" ref="B123">IF(A123="",0,A123)</f>
        <v>89</v>
      </c>
      <c r="C123" s="2">
        <v>6.7</v>
      </c>
    </row>
    <row r="124">
      <c r="A124" s="2">
        <v>105.0</v>
      </c>
      <c r="B124" s="4">
        <f t="array" ref="B124">IF(A124="",0,A124)</f>
        <v>105</v>
      </c>
      <c r="C124" s="2">
        <v>5.9</v>
      </c>
    </row>
    <row r="125">
      <c r="A125" s="2">
        <v>119.0</v>
      </c>
      <c r="B125" s="4">
        <f t="array" ref="B125">IF(A125="",0,A125)</f>
        <v>119</v>
      </c>
      <c r="C125" s="2">
        <v>6.7</v>
      </c>
    </row>
    <row r="126">
      <c r="A126" s="2">
        <v>129.0</v>
      </c>
      <c r="B126" s="4">
        <f t="array" ref="B126">IF(A126="",0,A126)</f>
        <v>129</v>
      </c>
      <c r="C126" s="2">
        <v>6.7</v>
      </c>
    </row>
    <row r="127">
      <c r="A127" s="2">
        <v>102.0</v>
      </c>
      <c r="B127" s="4">
        <f t="array" ref="B127">IF(A127="",0,A127)</f>
        <v>102</v>
      </c>
      <c r="C127" s="2">
        <v>7.6</v>
      </c>
    </row>
    <row r="128">
      <c r="A128" s="2">
        <v>138.0</v>
      </c>
      <c r="B128" s="4">
        <f t="array" ref="B128">IF(A128="",0,A128)</f>
        <v>138</v>
      </c>
      <c r="C128" s="2">
        <v>7.2</v>
      </c>
    </row>
    <row r="129">
      <c r="A129" s="2">
        <v>112.0</v>
      </c>
      <c r="B129" s="4">
        <f t="array" ref="B129">IF(A129="",0,A129)</f>
        <v>112</v>
      </c>
      <c r="C129" s="2">
        <v>7.1</v>
      </c>
    </row>
    <row r="130">
      <c r="A130" s="2">
        <v>120.0</v>
      </c>
      <c r="B130" s="4">
        <f t="array" ref="B130">IF(A130="",0,A130)</f>
        <v>120</v>
      </c>
      <c r="C130" s="2">
        <v>8.1</v>
      </c>
    </row>
    <row r="131">
      <c r="A131" s="2">
        <v>146.0</v>
      </c>
      <c r="B131" s="4">
        <f t="array" ref="B131">IF(A131="",0,A131)</f>
        <v>146</v>
      </c>
      <c r="C131" s="2">
        <v>6.7</v>
      </c>
    </row>
    <row r="132">
      <c r="A132" s="2">
        <v>115.0</v>
      </c>
      <c r="B132" s="4">
        <f t="array" ref="B132">IF(A132="",0,A132)</f>
        <v>115</v>
      </c>
      <c r="C132" s="2">
        <v>7.0</v>
      </c>
    </row>
    <row r="133">
      <c r="A133" s="2">
        <v>96.0</v>
      </c>
      <c r="B133" s="4">
        <f t="array" ref="B133">IF(A133="",0,A133)</f>
        <v>96</v>
      </c>
      <c r="C133" s="2">
        <v>6.9</v>
      </c>
    </row>
    <row r="134">
      <c r="A134" s="2">
        <v>88.0</v>
      </c>
      <c r="B134" s="4">
        <f t="array" ref="B134">IF(A134="",0,A134)</f>
        <v>88</v>
      </c>
      <c r="C134" s="2">
        <v>5.1</v>
      </c>
    </row>
    <row r="135">
      <c r="A135" s="2">
        <v>99.0</v>
      </c>
      <c r="B135" s="4">
        <f t="array" ref="B135">IF(A135="",0,A135)</f>
        <v>99</v>
      </c>
      <c r="C135" s="2">
        <v>5.8</v>
      </c>
    </row>
    <row r="136">
      <c r="A136" s="2">
        <v>113.0</v>
      </c>
      <c r="B136" s="4">
        <f t="array" ref="B136">IF(A136="",0,A136)</f>
        <v>113</v>
      </c>
      <c r="C136" s="2">
        <v>6.2</v>
      </c>
    </row>
    <row r="137">
      <c r="A137" s="2">
        <v>131.0</v>
      </c>
      <c r="B137" s="4">
        <f t="array" ref="B137">IF(A137="",0,A137)</f>
        <v>131</v>
      </c>
      <c r="C137" s="2">
        <v>7.4</v>
      </c>
    </row>
    <row r="138">
      <c r="A138" s="2">
        <v>119.0</v>
      </c>
      <c r="B138" s="4">
        <f t="array" ref="B138">IF(A138="",0,A138)</f>
        <v>119</v>
      </c>
      <c r="C138" s="2">
        <v>5.8</v>
      </c>
    </row>
    <row r="139">
      <c r="A139" s="2">
        <v>110.0</v>
      </c>
      <c r="B139" s="4">
        <f t="array" ref="B139">IF(A139="",0,A139)</f>
        <v>110</v>
      </c>
      <c r="C139" s="2">
        <v>6.6</v>
      </c>
    </row>
    <row r="140">
      <c r="A140" s="2">
        <v>91.0</v>
      </c>
      <c r="B140" s="4">
        <f t="array" ref="B140">IF(A140="",0,A140)</f>
        <v>91</v>
      </c>
      <c r="C140" s="2">
        <v>6.2</v>
      </c>
    </row>
    <row r="141">
      <c r="A141" s="2">
        <v>90.0</v>
      </c>
      <c r="B141" s="4">
        <f t="array" ref="B141">IF(A141="",0,A141)</f>
        <v>90</v>
      </c>
      <c r="C141" s="2">
        <v>7.3</v>
      </c>
    </row>
    <row r="142">
      <c r="A142" s="2">
        <v>103.0</v>
      </c>
      <c r="B142" s="4">
        <f t="array" ref="B142">IF(A142="",0,A142)</f>
        <v>103</v>
      </c>
      <c r="C142" s="2">
        <v>4.2</v>
      </c>
    </row>
    <row r="143">
      <c r="A143" s="2">
        <v>124.0</v>
      </c>
      <c r="B143" s="4">
        <f t="array" ref="B143">IF(A143="",0,A143)</f>
        <v>124</v>
      </c>
      <c r="C143" s="2">
        <v>6.9</v>
      </c>
    </row>
    <row r="144">
      <c r="A144" s="2">
        <v>131.0</v>
      </c>
      <c r="B144" s="4">
        <f t="array" ref="B144">IF(A144="",0,A144)</f>
        <v>131</v>
      </c>
      <c r="C144" s="2">
        <v>6.4</v>
      </c>
    </row>
    <row r="145">
      <c r="A145" s="2">
        <v>88.0</v>
      </c>
      <c r="B145" s="4">
        <f t="array" ref="B145">IF(A145="",0,A145)</f>
        <v>88</v>
      </c>
      <c r="C145" s="2">
        <v>5.4</v>
      </c>
    </row>
    <row r="146">
      <c r="A146" s="2">
        <v>85.0</v>
      </c>
      <c r="B146" s="4">
        <f t="array" ref="B146">IF(A146="",0,A146)</f>
        <v>85</v>
      </c>
      <c r="C146" s="2">
        <v>6.7</v>
      </c>
    </row>
    <row r="147">
      <c r="A147" s="2">
        <v>111.0</v>
      </c>
      <c r="B147" s="4">
        <f t="array" ref="B147">IF(A147="",0,A147)</f>
        <v>111</v>
      </c>
      <c r="C147" s="2">
        <v>5.8</v>
      </c>
    </row>
    <row r="148">
      <c r="A148" s="2">
        <v>92.0</v>
      </c>
      <c r="B148" s="4">
        <f t="array" ref="B148">IF(A148="",0,A148)</f>
        <v>92</v>
      </c>
      <c r="C148" s="2">
        <v>6.9</v>
      </c>
    </row>
    <row r="149">
      <c r="A149" s="2">
        <v>196.0</v>
      </c>
      <c r="B149" s="4">
        <f t="array" ref="B149">IF(A149="",0,A149)</f>
        <v>196</v>
      </c>
      <c r="C149" s="2">
        <v>7.2</v>
      </c>
    </row>
    <row r="150">
      <c r="A150" s="2">
        <v>93.0</v>
      </c>
      <c r="B150" s="4">
        <f t="array" ref="B150">IF(A150="",0,A150)</f>
        <v>93</v>
      </c>
      <c r="C150" s="2">
        <v>6.9</v>
      </c>
    </row>
    <row r="151">
      <c r="A151" s="2">
        <v>133.0</v>
      </c>
      <c r="B151" s="4">
        <f t="array" ref="B151">IF(A151="",0,A151)</f>
        <v>133</v>
      </c>
      <c r="C151" s="2">
        <v>6.1</v>
      </c>
    </row>
    <row r="152">
      <c r="A152" s="2">
        <v>116.0</v>
      </c>
      <c r="B152" s="4">
        <f t="array" ref="B152">IF(A152="",0,A152)</f>
        <v>116</v>
      </c>
      <c r="C152" s="2">
        <v>5.5</v>
      </c>
    </row>
    <row r="153">
      <c r="A153" s="2">
        <v>153.0</v>
      </c>
      <c r="B153" s="4">
        <f t="array" ref="B153">IF(A153="",0,A153)</f>
        <v>153</v>
      </c>
      <c r="C153" s="2">
        <v>6.6</v>
      </c>
    </row>
    <row r="154">
      <c r="A154" s="2">
        <v>88.0</v>
      </c>
      <c r="B154" s="4">
        <f t="array" ref="B154">IF(A154="",0,A154)</f>
        <v>88</v>
      </c>
      <c r="C154" s="2">
        <v>6.1</v>
      </c>
    </row>
    <row r="155">
      <c r="A155" s="2">
        <v>115.0</v>
      </c>
      <c r="B155" s="4">
        <f t="array" ref="B155">IF(A155="",0,A155)</f>
        <v>115</v>
      </c>
      <c r="C155" s="2">
        <v>6.3</v>
      </c>
    </row>
    <row r="156">
      <c r="A156" s="2">
        <v>95.0</v>
      </c>
      <c r="B156" s="4">
        <f t="array" ref="B156">IF(A156="",0,A156)</f>
        <v>95</v>
      </c>
      <c r="C156" s="2">
        <v>7.2</v>
      </c>
    </row>
    <row r="157">
      <c r="A157" s="2">
        <v>133.0</v>
      </c>
      <c r="B157" s="4">
        <f t="array" ref="B157">IF(A157="",0,A157)</f>
        <v>133</v>
      </c>
      <c r="C157" s="2">
        <v>7.4</v>
      </c>
    </row>
    <row r="158">
      <c r="A158" s="2">
        <v>97.0</v>
      </c>
      <c r="B158" s="4">
        <f t="array" ref="B158">IF(A158="",0,A158)</f>
        <v>97</v>
      </c>
      <c r="C158" s="2">
        <v>7.3</v>
      </c>
    </row>
    <row r="159">
      <c r="A159" s="2">
        <v>90.0</v>
      </c>
      <c r="B159" s="4">
        <f t="array" ref="B159">IF(A159="",0,A159)</f>
        <v>90</v>
      </c>
      <c r="C159" s="2">
        <v>6.1</v>
      </c>
    </row>
    <row r="160">
      <c r="A160" s="2">
        <v>154.0</v>
      </c>
      <c r="B160" s="4">
        <f t="array" ref="B160">IF(A160="",0,A160)</f>
        <v>154</v>
      </c>
      <c r="C160" s="2">
        <v>7.7</v>
      </c>
    </row>
    <row r="161">
      <c r="A161" s="2">
        <v>150.0</v>
      </c>
      <c r="B161" s="4">
        <f t="array" ref="B161">IF(A161="",0,A161)</f>
        <v>150</v>
      </c>
      <c r="C161" s="2">
        <v>6.1</v>
      </c>
    </row>
    <row r="162">
      <c r="A162" s="2">
        <v>127.0</v>
      </c>
      <c r="B162" s="4">
        <f t="array" ref="B162">IF(A162="",0,A162)</f>
        <v>127</v>
      </c>
      <c r="C162" s="2">
        <v>8.0</v>
      </c>
    </row>
    <row r="163">
      <c r="A163" s="2">
        <v>121.0</v>
      </c>
      <c r="B163" s="4">
        <f t="array" ref="B163">IF(A163="",0,A163)</f>
        <v>121</v>
      </c>
      <c r="C163" s="2">
        <v>7.3</v>
      </c>
    </row>
    <row r="164">
      <c r="A164" s="2">
        <v>102.0</v>
      </c>
      <c r="B164" s="4">
        <f t="array" ref="B164">IF(A164="",0,A164)</f>
        <v>102</v>
      </c>
      <c r="C164" s="2">
        <v>7.9</v>
      </c>
    </row>
    <row r="165">
      <c r="A165" s="2">
        <v>126.0</v>
      </c>
      <c r="B165" s="4">
        <f t="array" ref="B165">IF(A165="",0,A165)</f>
        <v>126</v>
      </c>
      <c r="C165" s="2">
        <v>5.5</v>
      </c>
    </row>
    <row r="166">
      <c r="A166" s="2">
        <v>121.0</v>
      </c>
      <c r="B166" s="4">
        <f t="array" ref="B166">IF(A166="",0,A166)</f>
        <v>121</v>
      </c>
      <c r="C166" s="2">
        <v>5.0</v>
      </c>
    </row>
    <row r="167">
      <c r="A167" s="2">
        <v>215.0</v>
      </c>
      <c r="B167" s="4">
        <f t="array" ref="B167">IF(A167="",0,A167)</f>
        <v>215</v>
      </c>
      <c r="C167" s="2">
        <v>7.7</v>
      </c>
    </row>
    <row r="168">
      <c r="A168" s="2">
        <v>127.0</v>
      </c>
      <c r="B168" s="4">
        <f t="array" ref="B168">IF(A168="",0,A168)</f>
        <v>127</v>
      </c>
      <c r="C168" s="2">
        <v>6.6</v>
      </c>
    </row>
    <row r="169">
      <c r="A169" s="2">
        <v>138.0</v>
      </c>
      <c r="B169" s="4">
        <f t="array" ref="B169">IF(A169="",0,A169)</f>
        <v>138</v>
      </c>
      <c r="C169" s="2">
        <v>5.7</v>
      </c>
    </row>
    <row r="170">
      <c r="A170" s="2">
        <v>122.0</v>
      </c>
      <c r="B170" s="4">
        <f t="array" ref="B170">IF(A170="",0,A170)</f>
        <v>122</v>
      </c>
      <c r="C170" s="2">
        <v>5.8</v>
      </c>
    </row>
    <row r="171">
      <c r="A171" s="2">
        <v>124.0</v>
      </c>
      <c r="B171" s="4">
        <f t="array" ref="B171">IF(A171="",0,A171)</f>
        <v>124</v>
      </c>
      <c r="C171" s="2">
        <v>6.0</v>
      </c>
    </row>
    <row r="172">
      <c r="A172" s="2">
        <v>106.0</v>
      </c>
      <c r="B172" s="4">
        <f t="array" ref="B172">IF(A172="",0,A172)</f>
        <v>106</v>
      </c>
      <c r="C172" s="2">
        <v>6.4</v>
      </c>
    </row>
    <row r="173">
      <c r="A173" s="2">
        <v>124.0</v>
      </c>
      <c r="B173" s="4">
        <f t="array" ref="B173">IF(A173="",0,A173)</f>
        <v>124</v>
      </c>
      <c r="C173" s="2">
        <v>6.9</v>
      </c>
    </row>
    <row r="174">
      <c r="A174" s="2">
        <v>128.0</v>
      </c>
      <c r="B174" s="4">
        <f t="array" ref="B174">IF(A174="",0,A174)</f>
        <v>128</v>
      </c>
      <c r="C174" s="2">
        <v>6.4</v>
      </c>
    </row>
    <row r="175">
      <c r="A175" s="2">
        <v>138.0</v>
      </c>
      <c r="B175" s="4">
        <f t="array" ref="B175">IF(A175="",0,A175)</f>
        <v>138</v>
      </c>
      <c r="C175" s="2">
        <v>7.4</v>
      </c>
    </row>
    <row r="176">
      <c r="A176" s="2">
        <v>115.0</v>
      </c>
      <c r="B176" s="4">
        <f t="array" ref="B176">IF(A176="",0,A176)</f>
        <v>115</v>
      </c>
      <c r="C176" s="2">
        <v>5.5</v>
      </c>
    </row>
    <row r="177">
      <c r="A177" s="2">
        <v>100.0</v>
      </c>
      <c r="B177" s="4">
        <f t="array" ref="B177">IF(A177="",0,A177)</f>
        <v>100</v>
      </c>
      <c r="C177" s="2">
        <v>5.9</v>
      </c>
    </row>
    <row r="178">
      <c r="A178" s="2">
        <v>135.0</v>
      </c>
      <c r="B178" s="4">
        <f t="array" ref="B178">IF(A178="",0,A178)</f>
        <v>135</v>
      </c>
      <c r="C178" s="2">
        <v>6.8</v>
      </c>
    </row>
    <row r="179">
      <c r="A179" s="2">
        <v>60.0</v>
      </c>
      <c r="B179" s="4">
        <f t="array" ref="B179">IF(A179="",0,A179)</f>
        <v>60</v>
      </c>
      <c r="C179" s="2">
        <v>7.5</v>
      </c>
    </row>
    <row r="180">
      <c r="A180" s="2">
        <v>117.0</v>
      </c>
      <c r="B180" s="4">
        <f t="array" ref="B180">IF(A180="",0,A180)</f>
        <v>117</v>
      </c>
      <c r="C180" s="2">
        <v>6.8</v>
      </c>
    </row>
    <row r="181">
      <c r="A181" s="2">
        <v>156.0</v>
      </c>
      <c r="B181" s="4">
        <f t="array" ref="B181">IF(A181="",0,A181)</f>
        <v>156</v>
      </c>
      <c r="C181" s="2">
        <v>8.1</v>
      </c>
    </row>
    <row r="182">
      <c r="A182" s="2">
        <v>96.0</v>
      </c>
      <c r="B182" s="4">
        <f t="array" ref="B182">IF(A182="",0,A182)</f>
        <v>96</v>
      </c>
      <c r="C182" s="2">
        <v>6.5</v>
      </c>
    </row>
    <row r="183">
      <c r="A183" s="2">
        <v>107.0</v>
      </c>
      <c r="B183" s="4">
        <f t="array" ref="B183">IF(A183="",0,A183)</f>
        <v>107</v>
      </c>
      <c r="C183" s="2">
        <v>7.2</v>
      </c>
    </row>
    <row r="184">
      <c r="A184" s="2">
        <v>92.0</v>
      </c>
      <c r="B184" s="4">
        <f t="array" ref="B184">IF(A184="",0,A184)</f>
        <v>92</v>
      </c>
      <c r="C184" s="2">
        <v>6.7</v>
      </c>
    </row>
    <row r="185">
      <c r="A185" s="2">
        <v>115.0</v>
      </c>
      <c r="B185" s="4">
        <f t="array" ref="B185">IF(A185="",0,A185)</f>
        <v>115</v>
      </c>
      <c r="C185" s="2">
        <v>8.1</v>
      </c>
    </row>
    <row r="186">
      <c r="A186" s="2">
        <v>92.0</v>
      </c>
      <c r="B186" s="4">
        <f t="array" ref="B186">IF(A186="",0,A186)</f>
        <v>92</v>
      </c>
      <c r="C186" s="2">
        <v>7.6</v>
      </c>
    </row>
    <row r="187">
      <c r="A187" s="2">
        <v>117.0</v>
      </c>
      <c r="B187" s="4">
        <f t="array" ref="B187">IF(A187="",0,A187)</f>
        <v>117</v>
      </c>
      <c r="C187" s="2">
        <v>7.4</v>
      </c>
    </row>
    <row r="188">
      <c r="A188" s="2">
        <v>146.0</v>
      </c>
      <c r="B188" s="4">
        <f t="array" ref="B188">IF(A188="",0,A188)</f>
        <v>146</v>
      </c>
      <c r="C188" s="2">
        <v>7.6</v>
      </c>
    </row>
    <row r="189">
      <c r="A189" s="2">
        <v>115.0</v>
      </c>
      <c r="B189" s="4">
        <f t="array" ref="B189">IF(A189="",0,A189)</f>
        <v>115</v>
      </c>
      <c r="C189" s="2">
        <v>5.5</v>
      </c>
    </row>
    <row r="190">
      <c r="A190" s="2">
        <v>94.0</v>
      </c>
      <c r="B190" s="4">
        <f t="array" ref="B190">IF(A190="",0,A190)</f>
        <v>94</v>
      </c>
      <c r="C190" s="2">
        <v>6.7</v>
      </c>
    </row>
    <row r="191">
      <c r="A191" s="2">
        <v>116.0</v>
      </c>
      <c r="B191" s="4">
        <f t="array" ref="B191">IF(A191="",0,A191)</f>
        <v>116</v>
      </c>
      <c r="C191" s="2">
        <v>6.5</v>
      </c>
    </row>
    <row r="192">
      <c r="A192" s="2">
        <v>147.0</v>
      </c>
      <c r="B192" s="4">
        <f t="array" ref="B192">IF(A192="",0,A192)</f>
        <v>147</v>
      </c>
      <c r="C192" s="2">
        <v>6.6</v>
      </c>
    </row>
    <row r="193">
      <c r="A193" s="2">
        <v>90.0</v>
      </c>
      <c r="B193" s="4">
        <f t="array" ref="B193">IF(A193="",0,A193)</f>
        <v>90</v>
      </c>
      <c r="C193" s="2">
        <v>6.7</v>
      </c>
    </row>
    <row r="194">
      <c r="A194" s="2">
        <v>101.0</v>
      </c>
      <c r="B194" s="4">
        <f t="array" ref="B194">IF(A194="",0,A194)</f>
        <v>101</v>
      </c>
      <c r="C194" s="2">
        <v>6.4</v>
      </c>
    </row>
    <row r="195">
      <c r="A195" s="2">
        <v>138.0</v>
      </c>
      <c r="B195" s="4">
        <f t="array" ref="B195">IF(A195="",0,A195)</f>
        <v>138</v>
      </c>
      <c r="C195" s="2">
        <v>5.8</v>
      </c>
    </row>
    <row r="196">
      <c r="A196" s="2">
        <v>107.0</v>
      </c>
      <c r="B196" s="4">
        <f t="array" ref="B196">IF(A196="",0,A196)</f>
        <v>107</v>
      </c>
      <c r="C196" s="2">
        <v>7.4</v>
      </c>
    </row>
    <row r="197">
      <c r="A197" s="2">
        <v>142.0</v>
      </c>
      <c r="B197" s="4">
        <f t="array" ref="B197">IF(A197="",0,A197)</f>
        <v>142</v>
      </c>
      <c r="C197" s="2">
        <v>7.8</v>
      </c>
    </row>
    <row r="198">
      <c r="A198" s="2">
        <v>165.0</v>
      </c>
      <c r="B198" s="4">
        <f t="array" ref="B198">IF(A198="",0,A198)</f>
        <v>165</v>
      </c>
      <c r="C198" s="2">
        <v>6.6</v>
      </c>
    </row>
    <row r="199">
      <c r="A199" s="2">
        <v>100.0</v>
      </c>
      <c r="B199" s="4">
        <f t="array" ref="B199">IF(A199="",0,A199)</f>
        <v>100</v>
      </c>
      <c r="C199" s="2">
        <v>4.9</v>
      </c>
    </row>
    <row r="200">
      <c r="A200" s="2">
        <v>82.0</v>
      </c>
      <c r="B200" s="4">
        <f t="array" ref="B200">IF(A200="",0,A200)</f>
        <v>82</v>
      </c>
      <c r="C200" s="2">
        <v>6.5</v>
      </c>
    </row>
    <row r="201">
      <c r="B201" s="4">
        <f t="array" ref="B201">IF(A201="",0,A201)</f>
        <v>0</v>
      </c>
      <c r="C201" s="2">
        <v>7.5</v>
      </c>
    </row>
    <row r="202">
      <c r="A202" s="2">
        <v>98.0</v>
      </c>
      <c r="B202" s="4">
        <f t="array" ref="B202">IF(A202="",0,A202)</f>
        <v>98</v>
      </c>
      <c r="C202" s="2">
        <v>6.2</v>
      </c>
    </row>
    <row r="203">
      <c r="A203" s="2">
        <v>95.0</v>
      </c>
      <c r="B203" s="4">
        <f t="array" ref="B203">IF(A203="",0,A203)</f>
        <v>95</v>
      </c>
      <c r="C203" s="2">
        <v>7.3</v>
      </c>
    </row>
    <row r="204">
      <c r="A204" s="2">
        <v>159.0</v>
      </c>
      <c r="B204" s="4">
        <f t="array" ref="B204">IF(A204="",0,A204)</f>
        <v>159</v>
      </c>
      <c r="C204" s="2">
        <v>7.5</v>
      </c>
    </row>
    <row r="205">
      <c r="A205" s="2">
        <v>96.0</v>
      </c>
      <c r="B205" s="4">
        <f t="array" ref="B205">IF(A205="",0,A205)</f>
        <v>96</v>
      </c>
      <c r="C205" s="2">
        <v>5.6</v>
      </c>
    </row>
    <row r="206">
      <c r="A206" s="2">
        <v>120.0</v>
      </c>
      <c r="B206" s="4">
        <f t="array" ref="B206">IF(A206="",0,A206)</f>
        <v>120</v>
      </c>
      <c r="C206" s="2">
        <v>8.2</v>
      </c>
    </row>
    <row r="207">
      <c r="A207" s="2">
        <v>143.0</v>
      </c>
      <c r="B207" s="4">
        <f t="array" ref="B207">IF(A207="",0,A207)</f>
        <v>143</v>
      </c>
      <c r="C207" s="2">
        <v>8.1</v>
      </c>
    </row>
    <row r="208">
      <c r="B208" s="4">
        <f t="array" ref="B208">IF(A208="",0,A208)</f>
        <v>0</v>
      </c>
      <c r="C208" s="2">
        <v>6.4</v>
      </c>
    </row>
    <row r="209">
      <c r="A209" s="2">
        <v>123.0</v>
      </c>
      <c r="B209" s="4">
        <f t="array" ref="B209">IF(A209="",0,A209)</f>
        <v>123</v>
      </c>
      <c r="C209" s="2">
        <v>6.7</v>
      </c>
    </row>
    <row r="210">
      <c r="A210" s="2">
        <v>174.0</v>
      </c>
      <c r="B210" s="4">
        <f t="array" ref="B210">IF(A210="",0,A210)</f>
        <v>174</v>
      </c>
      <c r="C210" s="2">
        <v>6.6</v>
      </c>
    </row>
    <row r="211">
      <c r="A211" s="2">
        <v>101.0</v>
      </c>
      <c r="B211" s="4">
        <f t="array" ref="B211">IF(A211="",0,A211)</f>
        <v>101</v>
      </c>
      <c r="C211" s="2">
        <v>6.4</v>
      </c>
    </row>
    <row r="212">
      <c r="A212" s="2">
        <v>134.0</v>
      </c>
      <c r="B212" s="4">
        <f t="array" ref="B212">IF(A212="",0,A212)</f>
        <v>134</v>
      </c>
      <c r="C212" s="2">
        <v>7.5</v>
      </c>
    </row>
    <row r="213">
      <c r="A213" s="2">
        <v>132.0</v>
      </c>
      <c r="B213" s="4">
        <f t="array" ref="B213">IF(A213="",0,A213)</f>
        <v>132</v>
      </c>
      <c r="C213" s="2">
        <v>7.3</v>
      </c>
    </row>
    <row r="214">
      <c r="A214" s="2">
        <v>129.0</v>
      </c>
      <c r="B214" s="4">
        <f t="array" ref="B214">IF(A214="",0,A214)</f>
        <v>129</v>
      </c>
      <c r="C214" s="2">
        <v>7.5</v>
      </c>
    </row>
    <row r="215">
      <c r="A215" s="2">
        <v>106.0</v>
      </c>
      <c r="B215" s="4">
        <f t="array" ref="B215">IF(A215="",0,A215)</f>
        <v>106</v>
      </c>
      <c r="C215" s="2">
        <v>5.8</v>
      </c>
    </row>
    <row r="216">
      <c r="A216" s="2">
        <v>113.0</v>
      </c>
      <c r="B216" s="4">
        <f t="array" ref="B216">IF(A216="",0,A216)</f>
        <v>113</v>
      </c>
      <c r="C216" s="2">
        <v>7.5</v>
      </c>
    </row>
    <row r="217">
      <c r="A217" s="2">
        <v>102.0</v>
      </c>
      <c r="B217" s="4">
        <f t="array" ref="B217">IF(A217="",0,A217)</f>
        <v>102</v>
      </c>
      <c r="C217" s="2">
        <v>6.6</v>
      </c>
    </row>
    <row r="218">
      <c r="A218" s="2">
        <v>135.0</v>
      </c>
      <c r="B218" s="4">
        <f t="array" ref="B218">IF(A218="",0,A218)</f>
        <v>135</v>
      </c>
      <c r="C218" s="2">
        <v>6.7</v>
      </c>
    </row>
    <row r="219">
      <c r="A219" s="2">
        <v>125.0</v>
      </c>
      <c r="B219" s="4">
        <f t="array" ref="B219">IF(A219="",0,A219)</f>
        <v>125</v>
      </c>
      <c r="C219" s="2">
        <v>3.7</v>
      </c>
    </row>
    <row r="220">
      <c r="A220" s="2">
        <v>110.0</v>
      </c>
      <c r="B220" s="4">
        <f t="array" ref="B220">IF(A220="",0,A220)</f>
        <v>110</v>
      </c>
      <c r="C220" s="2">
        <v>6.0</v>
      </c>
    </row>
    <row r="221">
      <c r="A221" s="2">
        <v>124.0</v>
      </c>
      <c r="B221" s="4">
        <f t="array" ref="B221">IF(A221="",0,A221)</f>
        <v>124</v>
      </c>
      <c r="C221" s="2">
        <v>6.4</v>
      </c>
    </row>
    <row r="222">
      <c r="A222" s="2">
        <v>123.0</v>
      </c>
      <c r="B222" s="4">
        <f t="array" ref="B222">IF(A222="",0,A222)</f>
        <v>123</v>
      </c>
      <c r="C222" s="2">
        <v>6.1</v>
      </c>
    </row>
    <row r="223">
      <c r="A223" s="2">
        <v>130.0</v>
      </c>
      <c r="B223" s="4">
        <f t="array" ref="B223">IF(A223="",0,A223)</f>
        <v>130</v>
      </c>
      <c r="C223" s="2">
        <v>6.4</v>
      </c>
    </row>
    <row r="224">
      <c r="A224" s="2">
        <v>92.0</v>
      </c>
      <c r="B224" s="4">
        <f t="array" ref="B224">IF(A224="",0,A224)</f>
        <v>92</v>
      </c>
      <c r="C224" s="2">
        <v>5.6</v>
      </c>
    </row>
    <row r="225">
      <c r="A225" s="2">
        <v>127.0</v>
      </c>
      <c r="B225" s="4">
        <f t="array" ref="B225">IF(A225="",0,A225)</f>
        <v>127</v>
      </c>
      <c r="C225" s="2">
        <v>8.0</v>
      </c>
    </row>
    <row r="226">
      <c r="A226" s="2">
        <v>123.0</v>
      </c>
      <c r="B226" s="4">
        <f t="array" ref="B226">IF(A226="",0,A226)</f>
        <v>123</v>
      </c>
      <c r="C226" s="2">
        <v>5.2</v>
      </c>
    </row>
    <row r="227">
      <c r="A227" s="2">
        <v>123.0</v>
      </c>
      <c r="B227" s="4">
        <f t="array" ref="B227">IF(A227="",0,A227)</f>
        <v>123</v>
      </c>
      <c r="C227" s="2">
        <v>7.1</v>
      </c>
    </row>
    <row r="228">
      <c r="A228" s="2">
        <v>107.0</v>
      </c>
      <c r="B228" s="4">
        <f t="array" ref="B228">IF(A228="",0,A228)</f>
        <v>107</v>
      </c>
      <c r="C228" s="2">
        <v>4.8</v>
      </c>
    </row>
    <row r="229">
      <c r="A229" s="2">
        <v>124.0</v>
      </c>
      <c r="B229" s="4">
        <f t="array" ref="B229">IF(A229="",0,A229)</f>
        <v>124</v>
      </c>
      <c r="C229" s="2">
        <v>7.0</v>
      </c>
    </row>
    <row r="230">
      <c r="A230" s="2">
        <v>77.0</v>
      </c>
      <c r="B230" s="4">
        <f t="array" ref="B230">IF(A230="",0,A230)</f>
        <v>77</v>
      </c>
      <c r="C230" s="2">
        <v>5.4</v>
      </c>
    </row>
    <row r="231">
      <c r="A231" s="2">
        <v>109.0</v>
      </c>
      <c r="B231" s="4">
        <f t="array" ref="B231">IF(A231="",0,A231)</f>
        <v>109</v>
      </c>
      <c r="C231" s="2">
        <v>6.6</v>
      </c>
    </row>
    <row r="232">
      <c r="A232" s="2">
        <v>134.0</v>
      </c>
      <c r="B232" s="4">
        <f t="array" ref="B232">IF(A232="",0,A232)</f>
        <v>134</v>
      </c>
      <c r="C232" s="2">
        <v>6.7</v>
      </c>
    </row>
    <row r="233">
      <c r="A233" s="2">
        <v>117.0</v>
      </c>
      <c r="B233" s="4">
        <f t="array" ref="B233">IF(A233="",0,A233)</f>
        <v>117</v>
      </c>
      <c r="C233" s="2">
        <v>6.2</v>
      </c>
    </row>
    <row r="234">
      <c r="A234" s="2">
        <v>135.0</v>
      </c>
      <c r="B234" s="4">
        <f t="array" ref="B234">IF(A234="",0,A234)</f>
        <v>135</v>
      </c>
      <c r="C234" s="2">
        <v>6.1</v>
      </c>
    </row>
    <row r="235">
      <c r="A235" s="2">
        <v>121.0</v>
      </c>
      <c r="B235" s="4">
        <f t="array" ref="B235">IF(A235="",0,A235)</f>
        <v>121</v>
      </c>
      <c r="C235" s="2">
        <v>5.3</v>
      </c>
    </row>
    <row r="236">
      <c r="A236" s="2">
        <v>117.0</v>
      </c>
      <c r="B236" s="4">
        <f t="array" ref="B236">IF(A236="",0,A236)</f>
        <v>117</v>
      </c>
      <c r="C236" s="2">
        <v>6.3</v>
      </c>
    </row>
    <row r="237">
      <c r="A237" s="2">
        <v>124.0</v>
      </c>
      <c r="B237" s="4">
        <f t="array" ref="B237">IF(A237="",0,A237)</f>
        <v>124</v>
      </c>
      <c r="C237" s="2">
        <v>7.0</v>
      </c>
    </row>
    <row r="238">
      <c r="A238" s="2">
        <v>140.0</v>
      </c>
      <c r="B238" s="4">
        <f t="array" ref="B238">IF(A238="",0,A238)</f>
        <v>140</v>
      </c>
      <c r="C238" s="2">
        <v>7.6</v>
      </c>
    </row>
    <row r="239">
      <c r="A239" s="2">
        <v>142.0</v>
      </c>
      <c r="B239" s="4">
        <f t="array" ref="B239">IF(A239="",0,A239)</f>
        <v>142</v>
      </c>
      <c r="C239" s="2">
        <v>6.7</v>
      </c>
    </row>
    <row r="240">
      <c r="A240" s="2">
        <v>92.0</v>
      </c>
      <c r="B240" s="4">
        <f t="array" ref="B240">IF(A240="",0,A240)</f>
        <v>92</v>
      </c>
      <c r="C240" s="2">
        <v>8.1</v>
      </c>
    </row>
    <row r="241">
      <c r="A241" s="2">
        <v>138.0</v>
      </c>
      <c r="B241" s="4">
        <f t="array" ref="B241">IF(A241="",0,A241)</f>
        <v>138</v>
      </c>
      <c r="C241" s="2">
        <v>6.7</v>
      </c>
    </row>
    <row r="242">
      <c r="A242" s="2">
        <v>136.0</v>
      </c>
      <c r="B242" s="4">
        <f t="array" ref="B242">IF(A242="",0,A242)</f>
        <v>136</v>
      </c>
      <c r="C242" s="2">
        <v>6.5</v>
      </c>
    </row>
    <row r="243">
      <c r="A243" s="2">
        <v>98.0</v>
      </c>
      <c r="B243" s="4">
        <f t="array" ref="B243">IF(A243="",0,A243)</f>
        <v>98</v>
      </c>
      <c r="C243" s="2">
        <v>7.3</v>
      </c>
    </row>
    <row r="244">
      <c r="A244" s="2">
        <v>116.0</v>
      </c>
      <c r="B244" s="4">
        <f t="array" ref="B244">IF(A244="",0,A244)</f>
        <v>116</v>
      </c>
      <c r="C244" s="2">
        <v>5.1</v>
      </c>
    </row>
    <row r="245">
      <c r="A245" s="2">
        <v>153.0</v>
      </c>
      <c r="B245" s="4">
        <f t="array" ref="B245">IF(A245="",0,A245)</f>
        <v>153</v>
      </c>
      <c r="C245" s="2">
        <v>6.0</v>
      </c>
    </row>
    <row r="246">
      <c r="A246" s="2">
        <v>120.0</v>
      </c>
      <c r="B246" s="4">
        <f t="array" ref="B246">IF(A246="",0,A246)</f>
        <v>120</v>
      </c>
      <c r="C246" s="2">
        <v>6.1</v>
      </c>
    </row>
    <row r="247">
      <c r="A247" s="2">
        <v>101.0</v>
      </c>
      <c r="B247" s="4">
        <f t="array" ref="B247">IF(A247="",0,A247)</f>
        <v>101</v>
      </c>
      <c r="C247" s="2">
        <v>5.9</v>
      </c>
    </row>
    <row r="248">
      <c r="A248" s="2">
        <v>91.0</v>
      </c>
      <c r="B248" s="4">
        <f t="array" ref="B248">IF(A248="",0,A248)</f>
        <v>91</v>
      </c>
      <c r="C248" s="2">
        <v>7.8</v>
      </c>
    </row>
    <row r="249">
      <c r="A249" s="2">
        <v>108.0</v>
      </c>
      <c r="B249" s="4">
        <f t="array" ref="B249">IF(A249="",0,A249)</f>
        <v>108</v>
      </c>
      <c r="C249" s="2">
        <v>5.8</v>
      </c>
    </row>
    <row r="250">
      <c r="A250" s="2">
        <v>112.0</v>
      </c>
      <c r="B250" s="4">
        <f t="array" ref="B250">IF(A250="",0,A250)</f>
        <v>112</v>
      </c>
      <c r="C250" s="2">
        <v>6.3</v>
      </c>
    </row>
    <row r="251">
      <c r="A251" s="2">
        <v>100.0</v>
      </c>
      <c r="B251" s="4">
        <f t="array" ref="B251">IF(A251="",0,A251)</f>
        <v>100</v>
      </c>
      <c r="C251" s="2">
        <v>4.3</v>
      </c>
    </row>
    <row r="252">
      <c r="A252" s="2">
        <v>108.0</v>
      </c>
      <c r="B252" s="4">
        <f t="array" ref="B252">IF(A252="",0,A252)</f>
        <v>108</v>
      </c>
      <c r="C252" s="2">
        <v>6.4</v>
      </c>
    </row>
    <row r="253">
      <c r="A253" s="2">
        <v>114.0</v>
      </c>
      <c r="B253" s="4">
        <f t="array" ref="B253">IF(A253="",0,A253)</f>
        <v>114</v>
      </c>
      <c r="C253" s="2">
        <v>6.1</v>
      </c>
    </row>
    <row r="254">
      <c r="A254" s="2">
        <v>119.0</v>
      </c>
      <c r="B254" s="4">
        <f t="array" ref="B254">IF(A254="",0,A254)</f>
        <v>119</v>
      </c>
      <c r="C254" s="2">
        <v>6.5</v>
      </c>
    </row>
    <row r="255">
      <c r="A255" s="2">
        <v>142.0</v>
      </c>
      <c r="B255" s="4">
        <f t="array" ref="B255">IF(A255="",0,A255)</f>
        <v>142</v>
      </c>
      <c r="C255" s="2">
        <v>7.1</v>
      </c>
    </row>
    <row r="256">
      <c r="A256" s="2">
        <v>125.0</v>
      </c>
      <c r="B256" s="4">
        <f t="array" ref="B256">IF(A256="",0,A256)</f>
        <v>125</v>
      </c>
      <c r="C256" s="2">
        <v>6.4</v>
      </c>
    </row>
    <row r="257">
      <c r="A257" s="2">
        <v>126.0</v>
      </c>
      <c r="B257" s="4">
        <f t="array" ref="B257">IF(A257="",0,A257)</f>
        <v>126</v>
      </c>
      <c r="C257" s="2">
        <v>6.5</v>
      </c>
    </row>
    <row r="258">
      <c r="A258" s="2">
        <v>119.0</v>
      </c>
      <c r="B258" s="4">
        <f t="array" ref="B258">IF(A258="",0,A258)</f>
        <v>119</v>
      </c>
      <c r="C258" s="2">
        <v>6.3</v>
      </c>
    </row>
    <row r="259">
      <c r="A259" s="2">
        <v>170.0</v>
      </c>
      <c r="B259" s="4">
        <f t="array" ref="B259">IF(A259="",0,A259)</f>
        <v>170</v>
      </c>
      <c r="C259" s="2">
        <v>7.5</v>
      </c>
    </row>
    <row r="260">
      <c r="A260" s="2">
        <v>85.0</v>
      </c>
      <c r="B260" s="4">
        <f t="array" ref="B260">IF(A260="",0,A260)</f>
        <v>85</v>
      </c>
      <c r="C260" s="2">
        <v>4.9</v>
      </c>
    </row>
    <row r="261">
      <c r="A261" s="2">
        <v>119.0</v>
      </c>
      <c r="B261" s="4">
        <f t="array" ref="B261">IF(A261="",0,A261)</f>
        <v>119</v>
      </c>
      <c r="C261" s="2">
        <v>5.8</v>
      </c>
    </row>
    <row r="262">
      <c r="A262" s="2">
        <v>60.0</v>
      </c>
      <c r="B262" s="4">
        <f t="array" ref="B262">IF(A262="",0,A262)</f>
        <v>60</v>
      </c>
      <c r="C262" s="2">
        <v>7.6</v>
      </c>
    </row>
    <row r="263">
      <c r="A263" s="2">
        <v>102.0</v>
      </c>
      <c r="B263" s="4">
        <f t="array" ref="B263">IF(A263="",0,A263)</f>
        <v>102</v>
      </c>
      <c r="C263" s="2">
        <v>6.2</v>
      </c>
    </row>
    <row r="264">
      <c r="A264" s="2">
        <v>103.0</v>
      </c>
      <c r="B264" s="4">
        <f t="array" ref="B264">IF(A264="",0,A264)</f>
        <v>103</v>
      </c>
      <c r="C264" s="2">
        <v>5.5</v>
      </c>
    </row>
    <row r="265">
      <c r="A265" s="2">
        <v>76.0</v>
      </c>
      <c r="B265" s="4">
        <f t="array" ref="B265">IF(A265="",0,A265)</f>
        <v>76</v>
      </c>
      <c r="C265" s="2">
        <v>5.4</v>
      </c>
    </row>
    <row r="266">
      <c r="A266" s="2">
        <v>120.0</v>
      </c>
      <c r="B266" s="4">
        <f t="array" ref="B266">IF(A266="",0,A266)</f>
        <v>120</v>
      </c>
      <c r="C266" s="2">
        <v>5.8</v>
      </c>
    </row>
    <row r="267">
      <c r="A267" s="2">
        <v>127.0</v>
      </c>
      <c r="B267" s="4">
        <f t="array" ref="B267">IF(A267="",0,A267)</f>
        <v>127</v>
      </c>
      <c r="C267" s="2">
        <v>7.1</v>
      </c>
    </row>
    <row r="268">
      <c r="A268" s="2">
        <v>105.0</v>
      </c>
      <c r="B268" s="4">
        <f t="array" ref="B268">IF(A268="",0,A268)</f>
        <v>105</v>
      </c>
      <c r="C268" s="2">
        <v>5.4</v>
      </c>
    </row>
    <row r="269">
      <c r="A269" s="2">
        <v>121.0</v>
      </c>
      <c r="B269" s="4">
        <f t="array" ref="B269">IF(A269="",0,A269)</f>
        <v>121</v>
      </c>
      <c r="C269" s="2">
        <v>3.7</v>
      </c>
    </row>
    <row r="270">
      <c r="A270" s="2">
        <v>114.0</v>
      </c>
      <c r="B270" s="4">
        <f t="array" ref="B270">IF(A270="",0,A270)</f>
        <v>114</v>
      </c>
      <c r="C270" s="2">
        <v>6.7</v>
      </c>
    </row>
    <row r="271">
      <c r="A271" s="2">
        <v>129.0</v>
      </c>
      <c r="B271" s="4">
        <f t="array" ref="B271">IF(A271="",0,A271)</f>
        <v>129</v>
      </c>
      <c r="C271" s="2">
        <v>7.2</v>
      </c>
    </row>
    <row r="272">
      <c r="A272" s="2">
        <v>171.0</v>
      </c>
      <c r="B272" s="4">
        <f t="array" ref="B272">IF(A272="",0,A272)</f>
        <v>171</v>
      </c>
      <c r="C272" s="2">
        <v>8.8</v>
      </c>
    </row>
    <row r="273">
      <c r="A273" s="2">
        <v>120.0</v>
      </c>
      <c r="B273" s="4">
        <f t="array" ref="B273">IF(A273="",0,A273)</f>
        <v>120</v>
      </c>
      <c r="C273" s="2">
        <v>5.8</v>
      </c>
    </row>
    <row r="274">
      <c r="A274" s="2">
        <v>165.0</v>
      </c>
      <c r="B274" s="4">
        <f t="array" ref="B274">IF(A274="",0,A274)</f>
        <v>165</v>
      </c>
      <c r="C274" s="2">
        <v>6.8</v>
      </c>
    </row>
    <row r="275">
      <c r="A275" s="2">
        <v>82.0</v>
      </c>
      <c r="B275" s="4">
        <f t="array" ref="B275">IF(A275="",0,A275)</f>
        <v>82</v>
      </c>
      <c r="C275" s="2">
        <v>3.8</v>
      </c>
    </row>
    <row r="276">
      <c r="A276" s="2">
        <v>115.0</v>
      </c>
      <c r="B276" s="4">
        <f t="array" ref="B276">IF(A276="",0,A276)</f>
        <v>115</v>
      </c>
      <c r="C276" s="2">
        <v>7.1</v>
      </c>
    </row>
    <row r="277">
      <c r="A277" s="2">
        <v>194.0</v>
      </c>
      <c r="B277" s="4">
        <f t="array" ref="B277">IF(A277="",0,A277)</f>
        <v>194</v>
      </c>
      <c r="C277" s="2">
        <v>7.2</v>
      </c>
    </row>
    <row r="278">
      <c r="A278" s="2">
        <v>84.0</v>
      </c>
      <c r="B278" s="4">
        <f t="array" ref="B278">IF(A278="",0,A278)</f>
        <v>84</v>
      </c>
      <c r="C278" s="2">
        <v>5.9</v>
      </c>
    </row>
    <row r="279">
      <c r="A279" s="2">
        <v>97.0</v>
      </c>
      <c r="B279" s="4">
        <f t="array" ref="B279">IF(A279="",0,A279)</f>
        <v>97</v>
      </c>
      <c r="C279" s="2">
        <v>7.1</v>
      </c>
    </row>
    <row r="280">
      <c r="A280" s="2">
        <v>151.0</v>
      </c>
      <c r="B280" s="4">
        <f t="array" ref="B280">IF(A280="",0,A280)</f>
        <v>151</v>
      </c>
      <c r="C280" s="2">
        <v>8.1</v>
      </c>
    </row>
    <row r="281">
      <c r="A281" s="2">
        <v>22.0</v>
      </c>
      <c r="B281" s="4">
        <f t="array" ref="B281">IF(A281="",0,A281)</f>
        <v>22</v>
      </c>
      <c r="C281" s="2">
        <v>7.2</v>
      </c>
    </row>
    <row r="282">
      <c r="A282" s="2">
        <v>136.0</v>
      </c>
      <c r="B282" s="4">
        <f t="array" ref="B282">IF(A282="",0,A282)</f>
        <v>136</v>
      </c>
      <c r="C282" s="2">
        <v>6.9</v>
      </c>
    </row>
    <row r="283">
      <c r="A283" s="2">
        <v>104.0</v>
      </c>
      <c r="B283" s="4">
        <f t="array" ref="B283">IF(A283="",0,A283)</f>
        <v>104</v>
      </c>
      <c r="C283" s="2">
        <v>4.4</v>
      </c>
    </row>
    <row r="284">
      <c r="A284" s="2">
        <v>127.0</v>
      </c>
      <c r="B284" s="4">
        <f t="array" ref="B284">IF(A284="",0,A284)</f>
        <v>127</v>
      </c>
      <c r="C284" s="2">
        <v>6.5</v>
      </c>
    </row>
    <row r="285">
      <c r="A285" s="2">
        <v>171.0</v>
      </c>
      <c r="B285" s="4">
        <f t="array" ref="B285">IF(A285="",0,A285)</f>
        <v>171</v>
      </c>
      <c r="C285" s="2">
        <v>8.5</v>
      </c>
    </row>
    <row r="286">
      <c r="A286" s="2">
        <v>145.0</v>
      </c>
      <c r="B286" s="4">
        <f t="array" ref="B286">IF(A286="",0,A286)</f>
        <v>145</v>
      </c>
      <c r="C286" s="2">
        <v>7.7</v>
      </c>
    </row>
    <row r="287">
      <c r="A287" s="2">
        <v>174.0</v>
      </c>
      <c r="B287" s="4">
        <f t="array" ref="B287">IF(A287="",0,A287)</f>
        <v>174</v>
      </c>
      <c r="C287" s="2">
        <v>7.4</v>
      </c>
    </row>
    <row r="288">
      <c r="A288" s="2">
        <v>144.0</v>
      </c>
      <c r="B288" s="4">
        <f t="array" ref="B288">IF(A288="",0,A288)</f>
        <v>144</v>
      </c>
      <c r="C288" s="2">
        <v>8.0</v>
      </c>
    </row>
    <row r="289">
      <c r="A289" s="2">
        <v>119.0</v>
      </c>
      <c r="B289" s="4">
        <f t="array" ref="B289">IF(A289="",0,A289)</f>
        <v>119</v>
      </c>
      <c r="C289" s="2">
        <v>5.7</v>
      </c>
    </row>
    <row r="290">
      <c r="A290" s="2">
        <v>153.0</v>
      </c>
      <c r="B290" s="4">
        <f t="array" ref="B290">IF(A290="",0,A290)</f>
        <v>153</v>
      </c>
      <c r="C290" s="2">
        <v>8.5</v>
      </c>
    </row>
    <row r="291">
      <c r="A291" s="2">
        <v>140.0</v>
      </c>
      <c r="B291" s="4">
        <f t="array" ref="B291">IF(A291="",0,A291)</f>
        <v>140</v>
      </c>
      <c r="C291" s="2">
        <v>7.0</v>
      </c>
    </row>
    <row r="292">
      <c r="A292" s="2">
        <v>176.0</v>
      </c>
      <c r="B292" s="4">
        <f t="array" ref="B292">IF(A292="",0,A292)</f>
        <v>176</v>
      </c>
      <c r="C292" s="2">
        <v>7.8</v>
      </c>
    </row>
    <row r="293">
      <c r="A293" s="2">
        <v>141.0</v>
      </c>
      <c r="B293" s="4">
        <f t="array" ref="B293">IF(A293="",0,A293)</f>
        <v>141</v>
      </c>
      <c r="C293" s="2">
        <v>7.2</v>
      </c>
    </row>
    <row r="294">
      <c r="A294" s="2">
        <v>106.0</v>
      </c>
      <c r="B294" s="4">
        <f t="array" ref="B294">IF(A294="",0,A294)</f>
        <v>106</v>
      </c>
      <c r="C294" s="2">
        <v>6.4</v>
      </c>
    </row>
    <row r="295">
      <c r="A295" s="2">
        <v>98.0</v>
      </c>
      <c r="B295" s="4">
        <f t="array" ref="B295">IF(A295="",0,A295)</f>
        <v>98</v>
      </c>
      <c r="C295" s="2">
        <v>5.5</v>
      </c>
    </row>
    <row r="296">
      <c r="A296" s="2">
        <v>116.0</v>
      </c>
      <c r="B296" s="4">
        <f t="array" ref="B296">IF(A296="",0,A296)</f>
        <v>116</v>
      </c>
      <c r="C296" s="2">
        <v>6.7</v>
      </c>
    </row>
    <row r="297">
      <c r="A297" s="2">
        <v>115.0</v>
      </c>
      <c r="B297" s="4">
        <f t="array" ref="B297">IF(A297="",0,A297)</f>
        <v>115</v>
      </c>
      <c r="C297" s="2">
        <v>6.1</v>
      </c>
    </row>
    <row r="298">
      <c r="A298" s="2">
        <v>165.0</v>
      </c>
      <c r="B298" s="4">
        <f t="array" ref="B298">IF(A298="",0,A298)</f>
        <v>165</v>
      </c>
      <c r="C298" s="2">
        <v>8.5</v>
      </c>
    </row>
    <row r="299">
      <c r="A299" s="2">
        <v>91.0</v>
      </c>
      <c r="B299" s="4">
        <f t="array" ref="B299">IF(A299="",0,A299)</f>
        <v>91</v>
      </c>
      <c r="C299" s="2">
        <v>6.9</v>
      </c>
    </row>
    <row r="300">
      <c r="A300" s="2">
        <v>78.0</v>
      </c>
      <c r="B300" s="4">
        <f t="array" ref="B300">IF(A300="",0,A300)</f>
        <v>78</v>
      </c>
      <c r="C300" s="2">
        <v>7.3</v>
      </c>
    </row>
    <row r="301">
      <c r="A301" s="2">
        <v>103.0</v>
      </c>
      <c r="B301" s="4">
        <f t="array" ref="B301">IF(A301="",0,A301)</f>
        <v>103</v>
      </c>
      <c r="C301" s="2">
        <v>6.7</v>
      </c>
    </row>
    <row r="302">
      <c r="A302" s="2">
        <v>131.0</v>
      </c>
      <c r="B302" s="4">
        <f t="array" ref="B302">IF(A302="",0,A302)</f>
        <v>131</v>
      </c>
      <c r="C302" s="2">
        <v>6.9</v>
      </c>
    </row>
    <row r="303">
      <c r="A303" s="2">
        <v>104.0</v>
      </c>
      <c r="B303" s="4">
        <f t="array" ref="B303">IF(A303="",0,A303)</f>
        <v>104</v>
      </c>
      <c r="C303" s="2">
        <v>5.1</v>
      </c>
    </row>
    <row r="304">
      <c r="A304" s="2">
        <v>101.0</v>
      </c>
      <c r="B304" s="4">
        <f t="array" ref="B304">IF(A304="",0,A304)</f>
        <v>101</v>
      </c>
      <c r="C304" s="2">
        <v>6.8</v>
      </c>
    </row>
    <row r="305">
      <c r="A305" s="2">
        <v>111.0</v>
      </c>
      <c r="B305" s="4">
        <f t="array" ref="B305">IF(A305="",0,A305)</f>
        <v>111</v>
      </c>
      <c r="C305" s="2">
        <v>5.8</v>
      </c>
    </row>
    <row r="306">
      <c r="A306" s="2">
        <v>102.0</v>
      </c>
      <c r="B306" s="4">
        <f t="array" ref="B306">IF(A306="",0,A306)</f>
        <v>102</v>
      </c>
      <c r="C306" s="2">
        <v>6.7</v>
      </c>
    </row>
    <row r="307">
      <c r="A307" s="2">
        <v>103.0</v>
      </c>
      <c r="B307" s="4">
        <f t="array" ref="B307">IF(A307="",0,A307)</f>
        <v>103</v>
      </c>
      <c r="C307" s="2">
        <v>6.0</v>
      </c>
    </row>
    <row r="308">
      <c r="A308" s="2">
        <v>121.0</v>
      </c>
      <c r="B308" s="4">
        <f t="array" ref="B308">IF(A308="",0,A308)</f>
        <v>121</v>
      </c>
      <c r="C308" s="2">
        <v>5.7</v>
      </c>
    </row>
    <row r="309">
      <c r="A309" s="2">
        <v>143.0</v>
      </c>
      <c r="B309" s="4">
        <f t="array" ref="B309">IF(A309="",0,A309)</f>
        <v>143</v>
      </c>
      <c r="C309" s="2">
        <v>8.0</v>
      </c>
    </row>
    <row r="310">
      <c r="A310" s="2">
        <v>240.0</v>
      </c>
      <c r="B310" s="4">
        <f t="array" ref="B310">IF(A310="",0,A310)</f>
        <v>240</v>
      </c>
      <c r="C310" s="2">
        <v>8.2</v>
      </c>
    </row>
    <row r="311">
      <c r="A311" s="2">
        <v>121.0</v>
      </c>
      <c r="B311" s="4">
        <f t="array" ref="B311">IF(A311="",0,A311)</f>
        <v>121</v>
      </c>
      <c r="C311" s="2">
        <v>5.4</v>
      </c>
    </row>
    <row r="312">
      <c r="A312" s="2">
        <v>129.0</v>
      </c>
      <c r="B312" s="4">
        <f t="array" ref="B312">IF(A312="",0,A312)</f>
        <v>129</v>
      </c>
      <c r="C312" s="2">
        <v>7.2</v>
      </c>
    </row>
    <row r="313">
      <c r="A313" s="2">
        <v>172.0</v>
      </c>
      <c r="B313" s="4">
        <f t="array" ref="B313">IF(A313="",0,A313)</f>
        <v>172</v>
      </c>
      <c r="C313" s="2">
        <v>7.5</v>
      </c>
    </row>
    <row r="314">
      <c r="A314" s="2">
        <v>101.0</v>
      </c>
      <c r="B314" s="4">
        <f t="array" ref="B314">IF(A314="",0,A314)</f>
        <v>101</v>
      </c>
      <c r="C314" s="2">
        <v>7.0</v>
      </c>
    </row>
    <row r="315">
      <c r="A315" s="2">
        <v>87.0</v>
      </c>
      <c r="B315" s="4">
        <f t="array" ref="B315">IF(A315="",0,A315)</f>
        <v>87</v>
      </c>
      <c r="C315" s="2">
        <v>3.3</v>
      </c>
    </row>
    <row r="316">
      <c r="A316" s="2">
        <v>101.0</v>
      </c>
      <c r="B316" s="4">
        <f t="array" ref="B316">IF(A316="",0,A316)</f>
        <v>101</v>
      </c>
      <c r="C316" s="2">
        <v>6.0</v>
      </c>
    </row>
    <row r="317">
      <c r="A317" s="2">
        <v>95.0</v>
      </c>
      <c r="B317" s="4">
        <f t="array" ref="B317">IF(A317="",0,A317)</f>
        <v>95</v>
      </c>
      <c r="C317" s="2">
        <v>7.1</v>
      </c>
    </row>
    <row r="318">
      <c r="A318" s="2">
        <v>102.0</v>
      </c>
      <c r="B318" s="4">
        <f t="array" ref="B318">IF(A318="",0,A318)</f>
        <v>102</v>
      </c>
      <c r="C318" s="2">
        <v>5.4</v>
      </c>
    </row>
    <row r="319">
      <c r="A319" s="2">
        <v>131.0</v>
      </c>
      <c r="B319" s="4">
        <f t="array" ref="B319">IF(A319="",0,A319)</f>
        <v>131</v>
      </c>
      <c r="C319" s="2">
        <v>6.1</v>
      </c>
    </row>
    <row r="320">
      <c r="A320" s="2">
        <v>114.0</v>
      </c>
      <c r="B320" s="4">
        <f t="array" ref="B320">IF(A320="",0,A320)</f>
        <v>114</v>
      </c>
      <c r="C320" s="2">
        <v>5.3</v>
      </c>
    </row>
    <row r="321">
      <c r="A321" s="2">
        <v>94.0</v>
      </c>
      <c r="B321" s="4">
        <f t="array" ref="B321">IF(A321="",0,A321)</f>
        <v>94</v>
      </c>
      <c r="C321" s="2">
        <v>2.2</v>
      </c>
    </row>
    <row r="322">
      <c r="A322" s="2">
        <v>122.0</v>
      </c>
      <c r="B322" s="4">
        <f t="array" ref="B322">IF(A322="",0,A322)</f>
        <v>122</v>
      </c>
      <c r="C322" s="2">
        <v>7.0</v>
      </c>
    </row>
    <row r="323">
      <c r="A323" s="2">
        <v>95.0</v>
      </c>
      <c r="B323" s="4">
        <f t="array" ref="B323">IF(A323="",0,A323)</f>
        <v>95</v>
      </c>
      <c r="C323" s="2">
        <v>3.8</v>
      </c>
    </row>
    <row r="324">
      <c r="A324" s="2">
        <v>115.0</v>
      </c>
      <c r="B324" s="4">
        <f t="array" ref="B324">IF(A324="",0,A324)</f>
        <v>115</v>
      </c>
      <c r="C324" s="2">
        <v>6.9</v>
      </c>
    </row>
    <row r="325">
      <c r="A325" s="2">
        <v>88.0</v>
      </c>
      <c r="B325" s="4">
        <f t="array" ref="B325">IF(A325="",0,A325)</f>
        <v>88</v>
      </c>
      <c r="C325" s="2">
        <v>7.2</v>
      </c>
    </row>
    <row r="326">
      <c r="A326" s="2">
        <v>110.0</v>
      </c>
      <c r="B326" s="4">
        <f t="array" ref="B326">IF(A326="",0,A326)</f>
        <v>110</v>
      </c>
      <c r="C326" s="2">
        <v>7.3</v>
      </c>
    </row>
    <row r="327">
      <c r="A327" s="2">
        <v>130.0</v>
      </c>
      <c r="B327" s="4">
        <f t="array" ref="B327">IF(A327="",0,A327)</f>
        <v>130</v>
      </c>
      <c r="C327" s="2">
        <v>6.3</v>
      </c>
    </row>
    <row r="328">
      <c r="A328" s="2">
        <v>216.0</v>
      </c>
      <c r="B328" s="4">
        <f t="array" ref="B328">IF(A328="",0,A328)</f>
        <v>216</v>
      </c>
      <c r="C328" s="2">
        <v>7.5</v>
      </c>
    </row>
    <row r="329">
      <c r="A329" s="2">
        <v>146.0</v>
      </c>
      <c r="B329" s="4">
        <f t="array" ref="B329">IF(A329="",0,A329)</f>
        <v>146</v>
      </c>
      <c r="C329" s="2">
        <v>7.6</v>
      </c>
    </row>
    <row r="330">
      <c r="A330" s="2">
        <v>85.0</v>
      </c>
      <c r="B330" s="4">
        <f t="array" ref="B330">IF(A330="",0,A330)</f>
        <v>85</v>
      </c>
      <c r="C330" s="2">
        <v>6.8</v>
      </c>
    </row>
    <row r="331">
      <c r="A331" s="2">
        <v>93.0</v>
      </c>
      <c r="B331" s="4">
        <f t="array" ref="B331">IF(A331="",0,A331)</f>
        <v>93</v>
      </c>
      <c r="C331" s="2">
        <v>5.2</v>
      </c>
    </row>
    <row r="332">
      <c r="A332" s="2">
        <v>152.0</v>
      </c>
      <c r="B332" s="4">
        <f t="array" ref="B332">IF(A332="",0,A332)</f>
        <v>152</v>
      </c>
      <c r="C332" s="2">
        <v>7.7</v>
      </c>
    </row>
    <row r="333">
      <c r="A333" s="2">
        <v>85.0</v>
      </c>
      <c r="B333" s="4">
        <f t="array" ref="B333">IF(A333="",0,A333)</f>
        <v>85</v>
      </c>
      <c r="C333" s="2">
        <v>6.2</v>
      </c>
    </row>
    <row r="334">
      <c r="A334" s="2">
        <v>126.0</v>
      </c>
      <c r="B334" s="4">
        <f t="array" ref="B334">IF(A334="",0,A334)</f>
        <v>126</v>
      </c>
      <c r="C334" s="2">
        <v>7.7</v>
      </c>
    </row>
    <row r="335">
      <c r="A335" s="2">
        <v>146.0</v>
      </c>
      <c r="B335" s="4">
        <f t="array" ref="B335">IF(A335="",0,A335)</f>
        <v>146</v>
      </c>
      <c r="C335" s="2">
        <v>4.3</v>
      </c>
    </row>
    <row r="336">
      <c r="A336" s="2">
        <v>89.0</v>
      </c>
      <c r="B336" s="4">
        <f t="array" ref="B336">IF(A336="",0,A336)</f>
        <v>89</v>
      </c>
      <c r="C336" s="2">
        <v>6.9</v>
      </c>
    </row>
    <row r="337">
      <c r="A337" s="2">
        <v>88.0</v>
      </c>
      <c r="B337" s="4">
        <f t="array" ref="B337">IF(A337="",0,A337)</f>
        <v>88</v>
      </c>
      <c r="C337" s="2">
        <v>6.6</v>
      </c>
    </row>
    <row r="338">
      <c r="A338" s="2">
        <v>105.0</v>
      </c>
      <c r="B338" s="4">
        <f t="array" ref="B338">IF(A338="",0,A338)</f>
        <v>105</v>
      </c>
      <c r="C338" s="2">
        <v>7.0</v>
      </c>
    </row>
    <row r="339">
      <c r="A339" s="2">
        <v>135.0</v>
      </c>
      <c r="B339" s="4">
        <f t="array" ref="B339">IF(A339="",0,A339)</f>
        <v>135</v>
      </c>
      <c r="C339" s="2">
        <v>6.7</v>
      </c>
    </row>
    <row r="340">
      <c r="A340" s="2">
        <v>100.0</v>
      </c>
      <c r="B340" s="4">
        <f t="array" ref="B340">IF(A340="",0,A340)</f>
        <v>100</v>
      </c>
      <c r="C340" s="2">
        <v>8.2</v>
      </c>
    </row>
    <row r="341">
      <c r="A341" s="2">
        <v>192.0</v>
      </c>
      <c r="B341" s="4">
        <f t="array" ref="B341">IF(A341="",0,A341)</f>
        <v>192</v>
      </c>
      <c r="C341" s="2">
        <v>8.9</v>
      </c>
    </row>
    <row r="342">
      <c r="A342" s="2">
        <v>172.0</v>
      </c>
      <c r="B342" s="4">
        <f t="array" ref="B342">IF(A342="",0,A342)</f>
        <v>172</v>
      </c>
      <c r="C342" s="2">
        <v>8.7</v>
      </c>
    </row>
    <row r="343">
      <c r="A343" s="2">
        <v>102.0</v>
      </c>
      <c r="B343" s="4">
        <f t="array" ref="B343">IF(A343="",0,A343)</f>
        <v>102</v>
      </c>
      <c r="C343" s="2">
        <v>5.5</v>
      </c>
    </row>
    <row r="344">
      <c r="A344" s="2">
        <v>100.0</v>
      </c>
      <c r="B344" s="4">
        <f t="array" ref="B344">IF(A344="",0,A344)</f>
        <v>100</v>
      </c>
      <c r="C344" s="2">
        <v>5.7</v>
      </c>
    </row>
    <row r="345">
      <c r="A345" s="2">
        <v>119.0</v>
      </c>
      <c r="B345" s="4">
        <f t="array" ref="B345">IF(A345="",0,A345)</f>
        <v>119</v>
      </c>
      <c r="C345" s="2">
        <v>6.3</v>
      </c>
    </row>
    <row r="346">
      <c r="A346" s="2">
        <v>92.0</v>
      </c>
      <c r="B346" s="4">
        <f t="array" ref="B346">IF(A346="",0,A346)</f>
        <v>92</v>
      </c>
      <c r="C346" s="2">
        <v>5.9</v>
      </c>
    </row>
    <row r="347">
      <c r="A347" s="2">
        <v>105.0</v>
      </c>
      <c r="B347" s="4">
        <f t="array" ref="B347">IF(A347="",0,A347)</f>
        <v>105</v>
      </c>
      <c r="C347" s="2">
        <v>7.6</v>
      </c>
    </row>
    <row r="348">
      <c r="A348" s="2">
        <v>107.0</v>
      </c>
      <c r="B348" s="4">
        <f t="array" ref="B348">IF(A348="",0,A348)</f>
        <v>107</v>
      </c>
      <c r="C348" s="2">
        <v>6.6</v>
      </c>
    </row>
    <row r="349">
      <c r="A349" s="2">
        <v>101.0</v>
      </c>
      <c r="B349" s="4">
        <f t="array" ref="B349">IF(A349="",0,A349)</f>
        <v>101</v>
      </c>
      <c r="C349" s="2">
        <v>5.3</v>
      </c>
    </row>
    <row r="350">
      <c r="A350" s="2">
        <v>137.0</v>
      </c>
      <c r="B350" s="4">
        <f t="array" ref="B350">IF(A350="",0,A350)</f>
        <v>137</v>
      </c>
      <c r="C350" s="2">
        <v>6.0</v>
      </c>
    </row>
    <row r="351">
      <c r="A351" s="2">
        <v>115.0</v>
      </c>
      <c r="B351" s="4">
        <f t="array" ref="B351">IF(A351="",0,A351)</f>
        <v>115</v>
      </c>
      <c r="C351" s="2">
        <v>8.0</v>
      </c>
    </row>
    <row r="352">
      <c r="A352" s="2">
        <v>124.0</v>
      </c>
      <c r="B352" s="4">
        <f t="array" ref="B352">IF(A352="",0,A352)</f>
        <v>124</v>
      </c>
      <c r="C352" s="2">
        <v>5.6</v>
      </c>
    </row>
    <row r="353">
      <c r="A353" s="2">
        <v>118.0</v>
      </c>
      <c r="B353" s="4">
        <f t="array" ref="B353">IF(A353="",0,A353)</f>
        <v>118</v>
      </c>
      <c r="C353" s="2">
        <v>5.9</v>
      </c>
    </row>
    <row r="354">
      <c r="A354" s="2">
        <v>98.0</v>
      </c>
      <c r="B354" s="4">
        <f t="array" ref="B354">IF(A354="",0,A354)</f>
        <v>98</v>
      </c>
      <c r="C354" s="2">
        <v>7.3</v>
      </c>
    </row>
    <row r="355">
      <c r="A355" s="2">
        <v>82.0</v>
      </c>
      <c r="B355" s="4">
        <f t="array" ref="B355">IF(A355="",0,A355)</f>
        <v>82</v>
      </c>
      <c r="C355" s="2">
        <v>7.9</v>
      </c>
    </row>
    <row r="356">
      <c r="A356" s="2">
        <v>98.0</v>
      </c>
      <c r="B356" s="4">
        <f t="array" ref="B356">IF(A356="",0,A356)</f>
        <v>98</v>
      </c>
      <c r="C356" s="2">
        <v>6.8</v>
      </c>
    </row>
    <row r="357">
      <c r="A357" s="2">
        <v>90.0</v>
      </c>
      <c r="B357" s="4">
        <f t="array" ref="B357">IF(A357="",0,A357)</f>
        <v>90</v>
      </c>
      <c r="C357" s="2">
        <v>6.6</v>
      </c>
    </row>
    <row r="358">
      <c r="A358" s="2">
        <v>130.0</v>
      </c>
      <c r="B358" s="4">
        <f t="array" ref="B358">IF(A358="",0,A358)</f>
        <v>130</v>
      </c>
      <c r="C358" s="2">
        <v>6.6</v>
      </c>
    </row>
    <row r="359">
      <c r="A359" s="2">
        <v>90.0</v>
      </c>
      <c r="B359" s="4">
        <f t="array" ref="B359">IF(A359="",0,A359)</f>
        <v>90</v>
      </c>
      <c r="C359" s="2">
        <v>7.0</v>
      </c>
    </row>
    <row r="360">
      <c r="A360" s="2">
        <v>94.0</v>
      </c>
      <c r="B360" s="4">
        <f t="array" ref="B360">IF(A360="",0,A360)</f>
        <v>94</v>
      </c>
      <c r="C360" s="2">
        <v>7.0</v>
      </c>
    </row>
    <row r="361">
      <c r="A361" s="2">
        <v>114.0</v>
      </c>
      <c r="B361" s="4">
        <f t="array" ref="B361">IF(A361="",0,A361)</f>
        <v>114</v>
      </c>
      <c r="C361" s="2">
        <v>7.3</v>
      </c>
    </row>
    <row r="362">
      <c r="A362" s="2">
        <v>94.0</v>
      </c>
      <c r="B362" s="4">
        <f t="array" ref="B362">IF(A362="",0,A362)</f>
        <v>94</v>
      </c>
      <c r="C362" s="2">
        <v>5.5</v>
      </c>
    </row>
    <row r="363">
      <c r="A363" s="2">
        <v>151.0</v>
      </c>
      <c r="B363" s="4">
        <f t="array" ref="B363">IF(A363="",0,A363)</f>
        <v>151</v>
      </c>
      <c r="C363" s="2">
        <v>8.5</v>
      </c>
    </row>
    <row r="364">
      <c r="A364" s="2">
        <v>88.0</v>
      </c>
      <c r="B364" s="4">
        <f t="array" ref="B364">IF(A364="",0,A364)</f>
        <v>88</v>
      </c>
      <c r="C364" s="2">
        <v>7.5</v>
      </c>
    </row>
    <row r="365">
      <c r="A365" s="2">
        <v>121.0</v>
      </c>
      <c r="B365" s="4">
        <f t="array" ref="B365">IF(A365="",0,A365)</f>
        <v>121</v>
      </c>
      <c r="C365" s="2">
        <v>7.0</v>
      </c>
    </row>
    <row r="366">
      <c r="A366" s="2">
        <v>158.0</v>
      </c>
      <c r="B366" s="4">
        <f t="array" ref="B366">IF(A366="",0,A366)</f>
        <v>158</v>
      </c>
      <c r="C366" s="2">
        <v>7.8</v>
      </c>
    </row>
    <row r="367">
      <c r="A367" s="2">
        <v>128.0</v>
      </c>
      <c r="B367" s="4">
        <f t="array" ref="B367">IF(A367="",0,A367)</f>
        <v>128</v>
      </c>
      <c r="C367" s="2">
        <v>7.6</v>
      </c>
    </row>
    <row r="368">
      <c r="A368" s="2">
        <v>128.0</v>
      </c>
      <c r="B368" s="4">
        <f t="array" ref="B368">IF(A368="",0,A368)</f>
        <v>128</v>
      </c>
      <c r="C368" s="2">
        <v>7.6</v>
      </c>
    </row>
    <row r="369">
      <c r="A369" s="2">
        <v>141.0</v>
      </c>
      <c r="B369" s="4">
        <f t="array" ref="B369">IF(A369="",0,A369)</f>
        <v>141</v>
      </c>
      <c r="C369" s="2">
        <v>6.1</v>
      </c>
    </row>
    <row r="370">
      <c r="A370" s="2">
        <v>95.0</v>
      </c>
      <c r="B370" s="4">
        <f t="array" ref="B370">IF(A370="",0,A370)</f>
        <v>95</v>
      </c>
      <c r="C370" s="2">
        <v>6.8</v>
      </c>
    </row>
    <row r="371">
      <c r="A371" s="2">
        <v>92.0</v>
      </c>
      <c r="B371" s="4">
        <f t="array" ref="B371">IF(A371="",0,A371)</f>
        <v>92</v>
      </c>
      <c r="C371" s="2">
        <v>5.0</v>
      </c>
    </row>
    <row r="372">
      <c r="A372" s="2">
        <v>121.0</v>
      </c>
      <c r="B372" s="4">
        <f t="array" ref="B372">IF(A372="",0,A372)</f>
        <v>121</v>
      </c>
      <c r="C372" s="2">
        <v>7.1</v>
      </c>
    </row>
    <row r="373">
      <c r="A373" s="2">
        <v>113.0</v>
      </c>
      <c r="B373" s="4">
        <f t="array" ref="B373">IF(A373="",0,A373)</f>
        <v>113</v>
      </c>
      <c r="C373" s="2">
        <v>5.5</v>
      </c>
    </row>
    <row r="374">
      <c r="A374" s="2">
        <v>106.0</v>
      </c>
      <c r="B374" s="4">
        <f t="array" ref="B374">IF(A374="",0,A374)</f>
        <v>106</v>
      </c>
      <c r="C374" s="2">
        <v>5.6</v>
      </c>
    </row>
    <row r="375">
      <c r="A375" s="2">
        <v>146.0</v>
      </c>
      <c r="B375" s="4">
        <f t="array" ref="B375">IF(A375="",0,A375)</f>
        <v>146</v>
      </c>
      <c r="C375" s="2">
        <v>7.1</v>
      </c>
    </row>
    <row r="376">
      <c r="A376" s="2">
        <v>88.0</v>
      </c>
      <c r="B376" s="4">
        <f t="array" ref="B376">IF(A376="",0,A376)</f>
        <v>88</v>
      </c>
      <c r="C376" s="2">
        <v>4.9</v>
      </c>
    </row>
    <row r="377">
      <c r="A377" s="2">
        <v>150.0</v>
      </c>
      <c r="B377" s="4">
        <f t="array" ref="B377">IF(A377="",0,A377)</f>
        <v>150</v>
      </c>
      <c r="C377" s="2">
        <v>7.4</v>
      </c>
    </row>
    <row r="378">
      <c r="A378" s="2">
        <v>119.0</v>
      </c>
      <c r="B378" s="4">
        <f t="array" ref="B378">IF(A378="",0,A378)</f>
        <v>119</v>
      </c>
      <c r="C378" s="2">
        <v>5.7</v>
      </c>
    </row>
    <row r="379">
      <c r="A379" s="2">
        <v>128.0</v>
      </c>
      <c r="B379" s="4">
        <f t="array" ref="B379">IF(A379="",0,A379)</f>
        <v>128</v>
      </c>
      <c r="C379" s="2">
        <v>6.4</v>
      </c>
    </row>
    <row r="380">
      <c r="A380" s="2">
        <v>106.0</v>
      </c>
      <c r="B380" s="4">
        <f t="array" ref="B380">IF(A380="",0,A380)</f>
        <v>106</v>
      </c>
      <c r="C380" s="2">
        <v>5.9</v>
      </c>
    </row>
    <row r="381">
      <c r="A381" s="2">
        <v>117.0</v>
      </c>
      <c r="B381" s="4">
        <f t="array" ref="B381">IF(A381="",0,A381)</f>
        <v>117</v>
      </c>
      <c r="C381" s="2">
        <v>5.5</v>
      </c>
    </row>
    <row r="382">
      <c r="A382" s="2">
        <v>129.0</v>
      </c>
      <c r="B382" s="4">
        <f t="array" ref="B382">IF(A382="",0,A382)</f>
        <v>129</v>
      </c>
      <c r="C382" s="2">
        <v>6.9</v>
      </c>
    </row>
    <row r="383">
      <c r="A383" s="2">
        <v>116.0</v>
      </c>
      <c r="B383" s="4">
        <f t="array" ref="B383">IF(A383="",0,A383)</f>
        <v>116</v>
      </c>
      <c r="C383" s="2">
        <v>6.2</v>
      </c>
    </row>
    <row r="384">
      <c r="A384" s="2">
        <v>114.0</v>
      </c>
      <c r="B384" s="4">
        <f t="array" ref="B384">IF(A384="",0,A384)</f>
        <v>114</v>
      </c>
      <c r="C384" s="2">
        <v>7.0</v>
      </c>
    </row>
    <row r="385">
      <c r="A385" s="2">
        <v>114.0</v>
      </c>
      <c r="B385" s="4">
        <f t="array" ref="B385">IF(A385="",0,A385)</f>
        <v>114</v>
      </c>
      <c r="C385" s="2">
        <v>5.6</v>
      </c>
    </row>
    <row r="386">
      <c r="A386" s="2">
        <v>96.0</v>
      </c>
      <c r="B386" s="4">
        <f t="array" ref="B386">IF(A386="",0,A386)</f>
        <v>96</v>
      </c>
      <c r="C386" s="2">
        <v>7.0</v>
      </c>
    </row>
    <row r="387">
      <c r="A387" s="2">
        <v>132.0</v>
      </c>
      <c r="B387" s="4">
        <f t="array" ref="B387">IF(A387="",0,A387)</f>
        <v>132</v>
      </c>
      <c r="C387" s="2">
        <v>6.8</v>
      </c>
    </row>
    <row r="388">
      <c r="A388" s="2">
        <v>104.0</v>
      </c>
      <c r="B388" s="4">
        <f t="array" ref="B388">IF(A388="",0,A388)</f>
        <v>104</v>
      </c>
      <c r="C388" s="2">
        <v>5.4</v>
      </c>
    </row>
    <row r="389">
      <c r="A389" s="2">
        <v>111.0</v>
      </c>
      <c r="B389" s="4">
        <f t="array" ref="B389">IF(A389="",0,A389)</f>
        <v>111</v>
      </c>
      <c r="C389" s="2">
        <v>6.1</v>
      </c>
    </row>
    <row r="390">
      <c r="A390" s="2">
        <v>138.0</v>
      </c>
      <c r="B390" s="4">
        <f t="array" ref="B390">IF(A390="",0,A390)</f>
        <v>138</v>
      </c>
      <c r="C390" s="2">
        <v>6.7</v>
      </c>
    </row>
    <row r="391">
      <c r="A391" s="2">
        <v>100.0</v>
      </c>
      <c r="B391" s="4">
        <f t="array" ref="B391">IF(A391="",0,A391)</f>
        <v>100</v>
      </c>
      <c r="C391" s="2">
        <v>4.3</v>
      </c>
    </row>
    <row r="392">
      <c r="A392" s="2">
        <v>129.0</v>
      </c>
      <c r="B392" s="4">
        <f t="array" ref="B392">IF(A392="",0,A392)</f>
        <v>129</v>
      </c>
      <c r="C392" s="2">
        <v>6.9</v>
      </c>
    </row>
    <row r="393">
      <c r="A393" s="2">
        <v>144.0</v>
      </c>
      <c r="B393" s="4">
        <f t="array" ref="B393">IF(A393="",0,A393)</f>
        <v>144</v>
      </c>
      <c r="C393" s="2">
        <v>8.0</v>
      </c>
    </row>
    <row r="394">
      <c r="A394" s="2">
        <v>110.0</v>
      </c>
      <c r="B394" s="4">
        <f t="array" ref="B394">IF(A394="",0,A394)</f>
        <v>110</v>
      </c>
      <c r="C394" s="2">
        <v>4.4</v>
      </c>
    </row>
    <row r="395">
      <c r="A395" s="2">
        <v>140.0</v>
      </c>
      <c r="B395" s="4">
        <f t="array" ref="B395">IF(A395="",0,A395)</f>
        <v>140</v>
      </c>
      <c r="C395" s="2">
        <v>7.3</v>
      </c>
    </row>
    <row r="396">
      <c r="A396" s="2">
        <v>113.0</v>
      </c>
      <c r="B396" s="4">
        <f t="array" ref="B396">IF(A396="",0,A396)</f>
        <v>113</v>
      </c>
      <c r="C396" s="2">
        <v>6.3</v>
      </c>
    </row>
    <row r="397">
      <c r="A397" s="2">
        <v>106.0</v>
      </c>
      <c r="B397" s="4">
        <f t="array" ref="B397">IF(A397="",0,A397)</f>
        <v>106</v>
      </c>
      <c r="C397" s="2">
        <v>6.7</v>
      </c>
    </row>
    <row r="398">
      <c r="A398" s="2">
        <v>143.0</v>
      </c>
      <c r="B398" s="4">
        <f t="array" ref="B398">IF(A398="",0,A398)</f>
        <v>143</v>
      </c>
      <c r="C398" s="2">
        <v>7.7</v>
      </c>
    </row>
    <row r="399">
      <c r="A399" s="2">
        <v>108.0</v>
      </c>
      <c r="B399" s="4">
        <f t="array" ref="B399">IF(A399="",0,A399)</f>
        <v>108</v>
      </c>
      <c r="C399" s="2">
        <v>6.5</v>
      </c>
    </row>
    <row r="400">
      <c r="A400" s="2">
        <v>108.0</v>
      </c>
      <c r="B400" s="4">
        <f t="array" ref="B400">IF(A400="",0,A400)</f>
        <v>108</v>
      </c>
      <c r="C400" s="2">
        <v>7.8</v>
      </c>
    </row>
    <row r="401">
      <c r="A401" s="2">
        <v>124.0</v>
      </c>
      <c r="B401" s="4">
        <f t="array" ref="B401">IF(A401="",0,A401)</f>
        <v>124</v>
      </c>
      <c r="C401" s="2">
        <v>6.4</v>
      </c>
    </row>
    <row r="402">
      <c r="A402" s="2">
        <v>116.0</v>
      </c>
      <c r="B402" s="4">
        <f t="array" ref="B402">IF(A402="",0,A402)</f>
        <v>116</v>
      </c>
      <c r="C402" s="2">
        <v>7.8</v>
      </c>
    </row>
    <row r="403">
      <c r="A403" s="2">
        <v>110.0</v>
      </c>
      <c r="B403" s="4">
        <f t="array" ref="B403">IF(A403="",0,A403)</f>
        <v>110</v>
      </c>
      <c r="C403" s="2">
        <v>5.8</v>
      </c>
    </row>
    <row r="404">
      <c r="A404" s="2">
        <v>91.0</v>
      </c>
      <c r="B404" s="4">
        <f t="array" ref="B404">IF(A404="",0,A404)</f>
        <v>91</v>
      </c>
      <c r="C404" s="2">
        <v>7.1</v>
      </c>
    </row>
    <row r="405">
      <c r="A405" s="2">
        <v>107.0</v>
      </c>
      <c r="B405" s="4">
        <f t="array" ref="B405">IF(A405="",0,A405)</f>
        <v>107</v>
      </c>
      <c r="C405" s="2">
        <v>7.1</v>
      </c>
    </row>
    <row r="406">
      <c r="A406" s="2">
        <v>44.0</v>
      </c>
      <c r="B406" s="4">
        <f t="array" ref="B406">IF(A406="",0,A406)</f>
        <v>44</v>
      </c>
      <c r="C406" s="2">
        <v>8.6</v>
      </c>
    </row>
    <row r="407">
      <c r="A407" s="2">
        <v>115.0</v>
      </c>
      <c r="B407" s="4">
        <f t="array" ref="B407">IF(A407="",0,A407)</f>
        <v>115</v>
      </c>
      <c r="C407" s="2">
        <v>6.8</v>
      </c>
    </row>
    <row r="408">
      <c r="A408" s="2">
        <v>100.0</v>
      </c>
      <c r="B408" s="4">
        <f t="array" ref="B408">IF(A408="",0,A408)</f>
        <v>100</v>
      </c>
      <c r="C408" s="2">
        <v>4.8</v>
      </c>
    </row>
    <row r="409">
      <c r="A409" s="2">
        <v>104.0</v>
      </c>
      <c r="B409" s="4">
        <f t="array" ref="B409">IF(A409="",0,A409)</f>
        <v>104</v>
      </c>
      <c r="C409" s="2">
        <v>6.2</v>
      </c>
    </row>
    <row r="410">
      <c r="A410" s="2">
        <v>138.0</v>
      </c>
      <c r="B410" s="4">
        <f t="array" ref="B410">IF(A410="",0,A410)</f>
        <v>138</v>
      </c>
      <c r="C410" s="2">
        <v>6.9</v>
      </c>
    </row>
    <row r="411">
      <c r="A411" s="2">
        <v>140.0</v>
      </c>
      <c r="B411" s="4">
        <f t="array" ref="B411">IF(A411="",0,A411)</f>
        <v>140</v>
      </c>
      <c r="C411" s="2">
        <v>7.3</v>
      </c>
    </row>
    <row r="412">
      <c r="A412" s="2">
        <v>120.0</v>
      </c>
      <c r="B412" s="4">
        <f t="array" ref="B412">IF(A412="",0,A412)</f>
        <v>120</v>
      </c>
      <c r="C412" s="2">
        <v>6.6</v>
      </c>
    </row>
    <row r="413">
      <c r="A413" s="2">
        <v>122.0</v>
      </c>
      <c r="B413" s="4">
        <f t="array" ref="B413">IF(A413="",0,A413)</f>
        <v>122</v>
      </c>
      <c r="C413" s="2">
        <v>6.9</v>
      </c>
    </row>
    <row r="414">
      <c r="A414" s="2">
        <v>83.0</v>
      </c>
      <c r="B414" s="4">
        <f t="array" ref="B414">IF(A414="",0,A414)</f>
        <v>83</v>
      </c>
      <c r="C414" s="2">
        <v>6.2</v>
      </c>
    </row>
    <row r="415">
      <c r="A415" s="2">
        <v>139.0</v>
      </c>
      <c r="B415" s="4">
        <f t="array" ref="B415">IF(A415="",0,A415)</f>
        <v>139</v>
      </c>
      <c r="C415" s="2">
        <v>6.7</v>
      </c>
    </row>
    <row r="416">
      <c r="A416" s="2">
        <v>131.0</v>
      </c>
      <c r="B416" s="4">
        <f t="array" ref="B416">IF(A416="",0,A416)</f>
        <v>131</v>
      </c>
      <c r="C416" s="2">
        <v>7.6</v>
      </c>
    </row>
    <row r="417">
      <c r="A417" s="2">
        <v>104.0</v>
      </c>
      <c r="B417" s="4">
        <f t="array" ref="B417">IF(A417="",0,A417)</f>
        <v>104</v>
      </c>
      <c r="C417" s="2">
        <v>6.7</v>
      </c>
    </row>
    <row r="418">
      <c r="A418" s="2">
        <v>130.0</v>
      </c>
      <c r="B418" s="4">
        <f t="array" ref="B418">IF(A418="",0,A418)</f>
        <v>130</v>
      </c>
      <c r="C418" s="2">
        <v>6.2</v>
      </c>
    </row>
    <row r="419">
      <c r="A419" s="2">
        <v>145.0</v>
      </c>
      <c r="B419" s="4">
        <f t="array" ref="B419">IF(A419="",0,A419)</f>
        <v>145</v>
      </c>
      <c r="C419" s="2">
        <v>7.3</v>
      </c>
    </row>
    <row r="420">
      <c r="A420" s="2">
        <v>104.0</v>
      </c>
      <c r="B420" s="4">
        <f t="array" ref="B420">IF(A420="",0,A420)</f>
        <v>104</v>
      </c>
      <c r="C420" s="2">
        <v>6.0</v>
      </c>
    </row>
    <row r="421">
      <c r="A421" s="2">
        <v>97.0</v>
      </c>
      <c r="B421" s="4">
        <f t="array" ref="B421">IF(A421="",0,A421)</f>
        <v>97</v>
      </c>
      <c r="C421" s="2">
        <v>7.1</v>
      </c>
    </row>
    <row r="422">
      <c r="A422" s="2">
        <v>178.0</v>
      </c>
      <c r="B422" s="4">
        <f t="array" ref="B422">IF(A422="",0,A422)</f>
        <v>178</v>
      </c>
      <c r="C422" s="2">
        <v>7.1</v>
      </c>
    </row>
    <row r="423">
      <c r="A423" s="2">
        <v>108.0</v>
      </c>
      <c r="B423" s="4">
        <f t="array" ref="B423">IF(A423="",0,A423)</f>
        <v>108</v>
      </c>
      <c r="C423" s="2">
        <v>5.5</v>
      </c>
    </row>
    <row r="424">
      <c r="A424" s="2">
        <v>123.0</v>
      </c>
      <c r="B424" s="4">
        <f t="array" ref="B424">IF(A424="",0,A424)</f>
        <v>123</v>
      </c>
      <c r="C424" s="2">
        <v>7.8</v>
      </c>
    </row>
    <row r="425">
      <c r="A425" s="2">
        <v>106.0</v>
      </c>
      <c r="B425" s="4">
        <f t="array" ref="B425">IF(A425="",0,A425)</f>
        <v>106</v>
      </c>
      <c r="C425" s="2">
        <v>5.6</v>
      </c>
    </row>
    <row r="426">
      <c r="A426" s="2">
        <v>112.0</v>
      </c>
      <c r="B426" s="4">
        <f t="array" ref="B426">IF(A426="",0,A426)</f>
        <v>112</v>
      </c>
      <c r="C426" s="2">
        <v>7.5</v>
      </c>
    </row>
    <row r="427">
      <c r="A427" s="2">
        <v>135.0</v>
      </c>
      <c r="B427" s="4">
        <f t="array" ref="B427">IF(A427="",0,A427)</f>
        <v>135</v>
      </c>
      <c r="C427" s="2">
        <v>5.4</v>
      </c>
    </row>
    <row r="428">
      <c r="A428" s="2">
        <v>109.0</v>
      </c>
      <c r="B428" s="4">
        <f t="array" ref="B428">IF(A428="",0,A428)</f>
        <v>109</v>
      </c>
      <c r="C428" s="2">
        <v>4.3</v>
      </c>
    </row>
    <row r="429">
      <c r="A429" s="2">
        <v>86.0</v>
      </c>
      <c r="B429" s="4">
        <f t="array" ref="B429">IF(A429="",0,A429)</f>
        <v>86</v>
      </c>
      <c r="C429" s="2">
        <v>4.9</v>
      </c>
    </row>
    <row r="430">
      <c r="A430" s="2">
        <v>95.0</v>
      </c>
      <c r="B430" s="4">
        <f t="array" ref="B430">IF(A430="",0,A430)</f>
        <v>95</v>
      </c>
      <c r="C430" s="2">
        <v>7.1</v>
      </c>
    </row>
    <row r="431">
      <c r="A431" s="2">
        <v>107.0</v>
      </c>
      <c r="B431" s="4">
        <f t="array" ref="B431">IF(A431="",0,A431)</f>
        <v>107</v>
      </c>
      <c r="C431" s="2">
        <v>6.4</v>
      </c>
    </row>
    <row r="432">
      <c r="A432" s="2">
        <v>130.0</v>
      </c>
      <c r="B432" s="4">
        <f t="array" ref="B432">IF(A432="",0,A432)</f>
        <v>130</v>
      </c>
      <c r="C432" s="2">
        <v>6.9</v>
      </c>
    </row>
    <row r="433">
      <c r="A433" s="2">
        <v>82.0</v>
      </c>
      <c r="B433" s="4">
        <f t="array" ref="B433">IF(A433="",0,A433)</f>
        <v>82</v>
      </c>
      <c r="C433" s="2">
        <v>4.3</v>
      </c>
    </row>
    <row r="434">
      <c r="A434" s="2">
        <v>88.0</v>
      </c>
      <c r="B434" s="4">
        <f t="array" ref="B434">IF(A434="",0,A434)</f>
        <v>88</v>
      </c>
      <c r="C434" s="2">
        <v>6.1</v>
      </c>
    </row>
    <row r="435">
      <c r="A435" s="2">
        <v>120.0</v>
      </c>
      <c r="B435" s="4">
        <f t="array" ref="B435">IF(A435="",0,A435)</f>
        <v>120</v>
      </c>
      <c r="C435" s="2">
        <v>7.0</v>
      </c>
    </row>
    <row r="436">
      <c r="A436" s="2">
        <v>162.0</v>
      </c>
      <c r="B436" s="4">
        <f t="array" ref="B436">IF(A436="",0,A436)</f>
        <v>162</v>
      </c>
      <c r="C436" s="2">
        <v>7.7</v>
      </c>
    </row>
    <row r="437">
      <c r="A437" s="2">
        <v>123.0</v>
      </c>
      <c r="B437" s="4">
        <f t="array" ref="B437">IF(A437="",0,A437)</f>
        <v>123</v>
      </c>
      <c r="C437" s="2">
        <v>5.9</v>
      </c>
    </row>
    <row r="438">
      <c r="A438" s="2">
        <v>101.0</v>
      </c>
      <c r="B438" s="4">
        <f t="array" ref="B438">IF(A438="",0,A438)</f>
        <v>101</v>
      </c>
      <c r="C438" s="2">
        <v>6.7</v>
      </c>
    </row>
    <row r="439">
      <c r="A439" s="2">
        <v>113.0</v>
      </c>
      <c r="B439" s="4">
        <f t="array" ref="B439">IF(A439="",0,A439)</f>
        <v>113</v>
      </c>
      <c r="C439" s="2">
        <v>6.5</v>
      </c>
    </row>
    <row r="440">
      <c r="A440" s="2">
        <v>110.0</v>
      </c>
      <c r="B440" s="4">
        <f t="array" ref="B440">IF(A440="",0,A440)</f>
        <v>110</v>
      </c>
      <c r="C440" s="2">
        <v>7.1</v>
      </c>
    </row>
    <row r="441">
      <c r="A441" s="2">
        <v>142.0</v>
      </c>
      <c r="B441" s="4">
        <f t="array" ref="B441">IF(A441="",0,A441)</f>
        <v>142</v>
      </c>
      <c r="C441" s="2">
        <v>7.3</v>
      </c>
    </row>
    <row r="442">
      <c r="A442" s="2">
        <v>102.0</v>
      </c>
      <c r="B442" s="4">
        <f t="array" ref="B442">IF(A442="",0,A442)</f>
        <v>102</v>
      </c>
      <c r="C442" s="2">
        <v>6.5</v>
      </c>
    </row>
    <row r="443">
      <c r="A443" s="2">
        <v>126.0</v>
      </c>
      <c r="B443" s="4">
        <f t="array" ref="B443">IF(A443="",0,A443)</f>
        <v>126</v>
      </c>
      <c r="C443" s="2">
        <v>7.0</v>
      </c>
    </row>
    <row r="444">
      <c r="A444" s="2">
        <v>83.0</v>
      </c>
      <c r="B444" s="4">
        <f t="array" ref="B444">IF(A444="",0,A444)</f>
        <v>83</v>
      </c>
      <c r="C444" s="2">
        <v>6.8</v>
      </c>
    </row>
    <row r="445">
      <c r="A445" s="2">
        <v>85.0</v>
      </c>
      <c r="B445" s="4">
        <f t="array" ref="B445">IF(A445="",0,A445)</f>
        <v>85</v>
      </c>
      <c r="C445" s="2">
        <v>7.2</v>
      </c>
    </row>
    <row r="446">
      <c r="A446" s="2">
        <v>97.0</v>
      </c>
      <c r="B446" s="4">
        <f t="array" ref="B446">IF(A446="",0,A446)</f>
        <v>97</v>
      </c>
      <c r="C446" s="2">
        <v>6.4</v>
      </c>
    </row>
    <row r="447">
      <c r="A447" s="2">
        <v>120.0</v>
      </c>
      <c r="B447" s="4">
        <f t="array" ref="B447">IF(A447="",0,A447)</f>
        <v>120</v>
      </c>
      <c r="C447" s="2">
        <v>6.1</v>
      </c>
    </row>
    <row r="448">
      <c r="A448" s="2">
        <v>116.0</v>
      </c>
      <c r="B448" s="4">
        <f t="array" ref="B448">IF(A448="",0,A448)</f>
        <v>116</v>
      </c>
      <c r="C448" s="2">
        <v>6.7</v>
      </c>
    </row>
    <row r="449">
      <c r="A449" s="2">
        <v>113.0</v>
      </c>
      <c r="B449" s="4">
        <f t="array" ref="B449">IF(A449="",0,A449)</f>
        <v>113</v>
      </c>
      <c r="C449" s="2">
        <v>6.4</v>
      </c>
    </row>
    <row r="450">
      <c r="A450" s="2">
        <v>87.0</v>
      </c>
      <c r="B450" s="4">
        <f t="array" ref="B450">IF(A450="",0,A450)</f>
        <v>87</v>
      </c>
      <c r="C450" s="2">
        <v>4.4</v>
      </c>
    </row>
    <row r="451">
      <c r="A451" s="2">
        <v>101.0</v>
      </c>
      <c r="B451" s="4">
        <f t="array" ref="B451">IF(A451="",0,A451)</f>
        <v>101</v>
      </c>
      <c r="C451" s="2">
        <v>5.4</v>
      </c>
    </row>
    <row r="452">
      <c r="A452" s="2">
        <v>110.0</v>
      </c>
      <c r="B452" s="4">
        <f t="array" ref="B452">IF(A452="",0,A452)</f>
        <v>110</v>
      </c>
      <c r="C452" s="2">
        <v>6.5</v>
      </c>
    </row>
    <row r="453">
      <c r="A453" s="2">
        <v>128.0</v>
      </c>
      <c r="B453" s="4">
        <f t="array" ref="B453">IF(A453="",0,A453)</f>
        <v>128</v>
      </c>
      <c r="C453" s="2">
        <v>6.7</v>
      </c>
    </row>
    <row r="454">
      <c r="A454" s="2">
        <v>138.0</v>
      </c>
      <c r="B454" s="4">
        <f t="array" ref="B454">IF(A454="",0,A454)</f>
        <v>138</v>
      </c>
      <c r="C454" s="2">
        <v>8.1</v>
      </c>
    </row>
    <row r="455">
      <c r="A455" s="2">
        <v>88.0</v>
      </c>
      <c r="B455" s="4">
        <f t="array" ref="B455">IF(A455="",0,A455)</f>
        <v>88</v>
      </c>
      <c r="C455" s="2">
        <v>5.6</v>
      </c>
    </row>
    <row r="456">
      <c r="A456" s="2">
        <v>91.0</v>
      </c>
      <c r="B456" s="4">
        <f t="array" ref="B456">IF(A456="",0,A456)</f>
        <v>91</v>
      </c>
      <c r="C456" s="2">
        <v>6.3</v>
      </c>
    </row>
    <row r="457">
      <c r="A457" s="2">
        <v>138.0</v>
      </c>
      <c r="B457" s="4">
        <f t="array" ref="B457">IF(A457="",0,A457)</f>
        <v>138</v>
      </c>
      <c r="C457" s="2">
        <v>7.3</v>
      </c>
    </row>
    <row r="458">
      <c r="A458" s="2">
        <v>99.0</v>
      </c>
      <c r="B458" s="4">
        <f t="array" ref="B458">IF(A458="",0,A458)</f>
        <v>99</v>
      </c>
      <c r="C458" s="2">
        <v>6.1</v>
      </c>
    </row>
    <row r="459">
      <c r="A459" s="2">
        <v>117.0</v>
      </c>
      <c r="B459" s="4">
        <f t="array" ref="B459">IF(A459="",0,A459)</f>
        <v>117</v>
      </c>
      <c r="C459" s="2">
        <v>7.7</v>
      </c>
    </row>
    <row r="460">
      <c r="A460" s="2">
        <v>117.0</v>
      </c>
      <c r="B460" s="4">
        <f t="array" ref="B460">IF(A460="",0,A460)</f>
        <v>117</v>
      </c>
      <c r="C460" s="2">
        <v>6.4</v>
      </c>
    </row>
    <row r="461">
      <c r="A461" s="2">
        <v>54.0</v>
      </c>
      <c r="B461" s="4">
        <f t="array" ref="B461">IF(A461="",0,A461)</f>
        <v>54</v>
      </c>
      <c r="C461" s="2">
        <v>8.8</v>
      </c>
    </row>
    <row r="462">
      <c r="A462" s="2">
        <v>123.0</v>
      </c>
      <c r="B462" s="4">
        <f t="array" ref="B462">IF(A462="",0,A462)</f>
        <v>123</v>
      </c>
      <c r="C462" s="2">
        <v>6.8</v>
      </c>
    </row>
    <row r="463">
      <c r="A463" s="2">
        <v>118.0</v>
      </c>
      <c r="B463" s="4">
        <f t="array" ref="B463">IF(A463="",0,A463)</f>
        <v>118</v>
      </c>
      <c r="C463" s="2">
        <v>6.6</v>
      </c>
    </row>
    <row r="464">
      <c r="A464" s="2">
        <v>154.0</v>
      </c>
      <c r="B464" s="4">
        <f t="array" ref="B464">IF(A464="",0,A464)</f>
        <v>154</v>
      </c>
      <c r="C464" s="2">
        <v>7.2</v>
      </c>
    </row>
    <row r="465">
      <c r="A465" s="2">
        <v>118.0</v>
      </c>
      <c r="B465" s="4">
        <f t="array" ref="B465">IF(A465="",0,A465)</f>
        <v>118</v>
      </c>
      <c r="C465" s="2">
        <v>6.9</v>
      </c>
    </row>
    <row r="466">
      <c r="A466" s="2">
        <v>90.0</v>
      </c>
      <c r="B466" s="4">
        <f t="array" ref="B466">IF(A466="",0,A466)</f>
        <v>90</v>
      </c>
      <c r="C466" s="2">
        <v>5.2</v>
      </c>
    </row>
    <row r="467">
      <c r="A467" s="2">
        <v>113.0</v>
      </c>
      <c r="B467" s="4">
        <f t="array" ref="B467">IF(A467="",0,A467)</f>
        <v>113</v>
      </c>
      <c r="C467" s="2">
        <v>4.9</v>
      </c>
    </row>
    <row r="468">
      <c r="A468" s="2">
        <v>88.0</v>
      </c>
      <c r="B468" s="4">
        <f t="array" ref="B468">IF(A468="",0,A468)</f>
        <v>88</v>
      </c>
      <c r="C468" s="2">
        <v>6.3</v>
      </c>
    </row>
    <row r="469">
      <c r="A469" s="2">
        <v>93.0</v>
      </c>
      <c r="B469" s="4">
        <f t="array" ref="B469">IF(A469="",0,A469)</f>
        <v>93</v>
      </c>
      <c r="C469" s="2">
        <v>5.6</v>
      </c>
    </row>
    <row r="470">
      <c r="A470" s="2">
        <v>104.0</v>
      </c>
      <c r="B470" s="4">
        <f t="array" ref="B470">IF(A470="",0,A470)</f>
        <v>104</v>
      </c>
      <c r="C470" s="2">
        <v>5.5</v>
      </c>
    </row>
    <row r="471">
      <c r="A471" s="2">
        <v>135.0</v>
      </c>
      <c r="B471" s="4">
        <f t="array" ref="B471">IF(A471="",0,A471)</f>
        <v>135</v>
      </c>
      <c r="C471" s="2">
        <v>6.7</v>
      </c>
    </row>
    <row r="472">
      <c r="A472" s="2">
        <v>134.0</v>
      </c>
      <c r="B472" s="4">
        <f t="array" ref="B472">IF(A472="",0,A472)</f>
        <v>134</v>
      </c>
      <c r="C472" s="2">
        <v>7.6</v>
      </c>
    </row>
    <row r="473">
      <c r="A473" s="2">
        <v>98.0</v>
      </c>
      <c r="B473" s="4">
        <f t="array" ref="B473">IF(A473="",0,A473)</f>
        <v>98</v>
      </c>
      <c r="C473" s="2">
        <v>5.7</v>
      </c>
    </row>
    <row r="474">
      <c r="A474" s="2">
        <v>80.0</v>
      </c>
      <c r="B474" s="4">
        <f t="array" ref="B474">IF(A474="",0,A474)</f>
        <v>80</v>
      </c>
      <c r="C474" s="2">
        <v>4.6</v>
      </c>
    </row>
    <row r="475">
      <c r="A475" s="2">
        <v>83.0</v>
      </c>
      <c r="B475" s="4">
        <f t="array" ref="B475">IF(A475="",0,A475)</f>
        <v>83</v>
      </c>
      <c r="C475" s="2">
        <v>7.0</v>
      </c>
    </row>
    <row r="476">
      <c r="A476" s="2">
        <v>102.0</v>
      </c>
      <c r="B476" s="4">
        <f t="array" ref="B476">IF(A476="",0,A476)</f>
        <v>102</v>
      </c>
      <c r="C476" s="2">
        <v>5.2</v>
      </c>
    </row>
    <row r="477">
      <c r="A477" s="2">
        <v>130.0</v>
      </c>
      <c r="B477" s="4">
        <f t="array" ref="B477">IF(A477="",0,A477)</f>
        <v>130</v>
      </c>
      <c r="C477" s="2">
        <v>5.1</v>
      </c>
    </row>
    <row r="478">
      <c r="A478" s="2">
        <v>129.0</v>
      </c>
      <c r="B478" s="4">
        <f t="array" ref="B478">IF(A478="",0,A478)</f>
        <v>129</v>
      </c>
      <c r="C478" s="2">
        <v>6.6</v>
      </c>
    </row>
    <row r="479">
      <c r="A479" s="2">
        <v>117.0</v>
      </c>
      <c r="B479" s="4">
        <f t="array" ref="B479">IF(A479="",0,A479)</f>
        <v>117</v>
      </c>
      <c r="C479" s="2">
        <v>7.0</v>
      </c>
    </row>
    <row r="480">
      <c r="A480" s="2">
        <v>89.0</v>
      </c>
      <c r="B480" s="4">
        <f t="array" ref="B480">IF(A480="",0,A480)</f>
        <v>89</v>
      </c>
      <c r="C480" s="2">
        <v>6.7</v>
      </c>
    </row>
    <row r="481">
      <c r="A481" s="2">
        <v>25.0</v>
      </c>
      <c r="B481" s="4">
        <f t="array" ref="B481">IF(A481="",0,A481)</f>
        <v>25</v>
      </c>
      <c r="C481" s="2">
        <v>7.6</v>
      </c>
    </row>
    <row r="482">
      <c r="A482" s="2">
        <v>74.0</v>
      </c>
      <c r="B482" s="4">
        <f t="array" ref="B482">IF(A482="",0,A482)</f>
        <v>74</v>
      </c>
      <c r="C482" s="2">
        <v>7.3</v>
      </c>
    </row>
    <row r="483">
      <c r="A483" s="2">
        <v>96.0</v>
      </c>
      <c r="B483" s="4">
        <f t="array" ref="B483">IF(A483="",0,A483)</f>
        <v>96</v>
      </c>
      <c r="C483" s="2">
        <v>5.9</v>
      </c>
    </row>
    <row r="484">
      <c r="A484" s="2">
        <v>114.0</v>
      </c>
      <c r="B484" s="4">
        <f t="array" ref="B484">IF(A484="",0,A484)</f>
        <v>114</v>
      </c>
      <c r="C484" s="2">
        <v>5.6</v>
      </c>
    </row>
    <row r="485">
      <c r="A485" s="2">
        <v>99.0</v>
      </c>
      <c r="B485" s="4">
        <f t="array" ref="B485">IF(A485="",0,A485)</f>
        <v>99</v>
      </c>
      <c r="C485" s="2">
        <v>6.5</v>
      </c>
    </row>
    <row r="486">
      <c r="A486" s="2">
        <v>129.0</v>
      </c>
      <c r="B486" s="4">
        <f t="array" ref="B486">IF(A486="",0,A486)</f>
        <v>129</v>
      </c>
      <c r="C486" s="2">
        <v>5.9</v>
      </c>
    </row>
    <row r="487">
      <c r="A487" s="2">
        <v>113.0</v>
      </c>
      <c r="B487" s="4">
        <f t="array" ref="B487">IF(A487="",0,A487)</f>
        <v>113</v>
      </c>
      <c r="C487" s="2">
        <v>7.0</v>
      </c>
    </row>
    <row r="488">
      <c r="A488" s="2">
        <v>90.0</v>
      </c>
      <c r="B488" s="4">
        <f t="array" ref="B488">IF(A488="",0,A488)</f>
        <v>90</v>
      </c>
      <c r="C488" s="2">
        <v>5.3</v>
      </c>
    </row>
    <row r="489">
      <c r="A489" s="2">
        <v>118.0</v>
      </c>
      <c r="B489" s="4">
        <f t="array" ref="B489">IF(A489="",0,A489)</f>
        <v>118</v>
      </c>
      <c r="C489" s="2">
        <v>5.9</v>
      </c>
    </row>
    <row r="490">
      <c r="A490" s="2">
        <v>106.0</v>
      </c>
      <c r="B490" s="4">
        <f t="array" ref="B490">IF(A490="",0,A490)</f>
        <v>106</v>
      </c>
      <c r="C490" s="2">
        <v>6.3</v>
      </c>
    </row>
    <row r="491">
      <c r="A491" s="2">
        <v>81.0</v>
      </c>
      <c r="B491" s="4">
        <f t="array" ref="B491">IF(A491="",0,A491)</f>
        <v>81</v>
      </c>
      <c r="C491" s="2">
        <v>6.4</v>
      </c>
    </row>
    <row r="492">
      <c r="A492" s="2">
        <v>117.0</v>
      </c>
      <c r="B492" s="4">
        <f t="array" ref="B492">IF(A492="",0,A492)</f>
        <v>117</v>
      </c>
      <c r="C492" s="2">
        <v>6.9</v>
      </c>
    </row>
    <row r="493">
      <c r="A493" s="2">
        <v>89.0</v>
      </c>
      <c r="B493" s="4">
        <f t="array" ref="B493">IF(A493="",0,A493)</f>
        <v>89</v>
      </c>
      <c r="C493" s="2">
        <v>6.3</v>
      </c>
    </row>
    <row r="494">
      <c r="A494" s="2">
        <v>145.0</v>
      </c>
      <c r="B494" s="4">
        <f t="array" ref="B494">IF(A494="",0,A494)</f>
        <v>145</v>
      </c>
      <c r="C494" s="2">
        <v>7.3</v>
      </c>
    </row>
    <row r="495">
      <c r="A495" s="2">
        <v>114.0</v>
      </c>
      <c r="B495" s="4">
        <f t="array" ref="B495">IF(A495="",0,A495)</f>
        <v>114</v>
      </c>
      <c r="C495" s="2">
        <v>5.8</v>
      </c>
    </row>
    <row r="496">
      <c r="A496" s="2">
        <v>87.0</v>
      </c>
      <c r="B496" s="4">
        <f t="array" ref="B496">IF(A496="",0,A496)</f>
        <v>87</v>
      </c>
      <c r="C496" s="2">
        <v>5.2</v>
      </c>
    </row>
    <row r="497">
      <c r="A497" s="2">
        <v>119.0</v>
      </c>
      <c r="B497" s="4">
        <f t="array" ref="B497">IF(A497="",0,A497)</f>
        <v>119</v>
      </c>
      <c r="C497" s="2">
        <v>2.4</v>
      </c>
    </row>
    <row r="498">
      <c r="A498" s="2">
        <v>91.0</v>
      </c>
      <c r="B498" s="4">
        <f t="array" ref="B498">IF(A498="",0,A498)</f>
        <v>91</v>
      </c>
      <c r="C498" s="2">
        <v>5.7</v>
      </c>
    </row>
    <row r="499">
      <c r="A499" s="2">
        <v>118.0</v>
      </c>
      <c r="B499" s="4">
        <f t="array" ref="B499">IF(A499="",0,A499)</f>
        <v>118</v>
      </c>
      <c r="C499" s="2">
        <v>5.8</v>
      </c>
    </row>
    <row r="500">
      <c r="A500" s="2">
        <v>116.0</v>
      </c>
      <c r="B500" s="4">
        <f t="array" ref="B500">IF(A500="",0,A500)</f>
        <v>116</v>
      </c>
      <c r="C500" s="2">
        <v>5.6</v>
      </c>
    </row>
    <row r="501">
      <c r="A501" s="2">
        <v>177.0</v>
      </c>
      <c r="B501" s="4">
        <f t="array" ref="B501">IF(A501="",0,A501)</f>
        <v>177</v>
      </c>
      <c r="C501" s="2">
        <v>6.0</v>
      </c>
    </row>
    <row r="502">
      <c r="A502" s="2">
        <v>97.0</v>
      </c>
      <c r="B502" s="4">
        <f t="array" ref="B502">IF(A502="",0,A502)</f>
        <v>97</v>
      </c>
      <c r="C502" s="2">
        <v>5.8</v>
      </c>
    </row>
    <row r="503">
      <c r="A503" s="2">
        <v>106.0</v>
      </c>
      <c r="B503" s="4">
        <f t="array" ref="B503">IF(A503="",0,A503)</f>
        <v>106</v>
      </c>
      <c r="C503" s="2">
        <v>6.0</v>
      </c>
    </row>
    <row r="504">
      <c r="A504" s="2">
        <v>106.0</v>
      </c>
      <c r="B504" s="4">
        <f t="array" ref="B504">IF(A504="",0,A504)</f>
        <v>106</v>
      </c>
      <c r="C504" s="2">
        <v>5.7</v>
      </c>
    </row>
    <row r="505">
      <c r="A505" s="2">
        <v>94.0</v>
      </c>
      <c r="B505" s="4">
        <f t="array" ref="B505">IF(A505="",0,A505)</f>
        <v>94</v>
      </c>
      <c r="C505" s="2">
        <v>6.0</v>
      </c>
    </row>
    <row r="506">
      <c r="A506" s="2">
        <v>104.0</v>
      </c>
      <c r="B506" s="4">
        <f t="array" ref="B506">IF(A506="",0,A506)</f>
        <v>104</v>
      </c>
      <c r="C506" s="2">
        <v>7.8</v>
      </c>
    </row>
    <row r="507">
      <c r="A507" s="2">
        <v>102.0</v>
      </c>
      <c r="B507" s="4">
        <f t="array" ref="B507">IF(A507="",0,A507)</f>
        <v>102</v>
      </c>
      <c r="C507" s="2">
        <v>4.2</v>
      </c>
    </row>
    <row r="508">
      <c r="A508" s="2">
        <v>105.0</v>
      </c>
      <c r="B508" s="4">
        <f t="array" ref="B508">IF(A508="",0,A508)</f>
        <v>105</v>
      </c>
      <c r="C508" s="2">
        <v>5.6</v>
      </c>
    </row>
    <row r="509">
      <c r="A509" s="2">
        <v>89.0</v>
      </c>
      <c r="B509" s="4">
        <f t="array" ref="B509">IF(A509="",0,A509)</f>
        <v>89</v>
      </c>
      <c r="C509" s="2">
        <v>4.4</v>
      </c>
    </row>
    <row r="510">
      <c r="A510" s="2">
        <v>135.0</v>
      </c>
      <c r="B510" s="4">
        <f t="array" ref="B510">IF(A510="",0,A510)</f>
        <v>135</v>
      </c>
      <c r="C510" s="2">
        <v>8.2</v>
      </c>
    </row>
    <row r="511">
      <c r="A511" s="2">
        <v>73.0</v>
      </c>
      <c r="B511" s="4">
        <f t="array" ref="B511">IF(A511="",0,A511)</f>
        <v>73</v>
      </c>
      <c r="C511" s="2">
        <v>8.5</v>
      </c>
    </row>
    <row r="512">
      <c r="A512" s="2">
        <v>94.0</v>
      </c>
      <c r="B512" s="4">
        <f t="array" ref="B512">IF(A512="",0,A512)</f>
        <v>94</v>
      </c>
      <c r="C512" s="2">
        <v>5.8</v>
      </c>
    </row>
    <row r="513">
      <c r="A513" s="2">
        <v>95.0</v>
      </c>
      <c r="B513" s="4">
        <f t="array" ref="B513">IF(A513="",0,A513)</f>
        <v>95</v>
      </c>
      <c r="C513" s="2">
        <v>6.5</v>
      </c>
    </row>
    <row r="514">
      <c r="A514" s="2">
        <v>124.0</v>
      </c>
      <c r="B514" s="4">
        <f t="array" ref="B514">IF(A514="",0,A514)</f>
        <v>124</v>
      </c>
      <c r="C514" s="2">
        <v>7.2</v>
      </c>
    </row>
    <row r="515">
      <c r="A515" s="2">
        <v>136.0</v>
      </c>
      <c r="B515" s="4">
        <f t="array" ref="B515">IF(A515="",0,A515)</f>
        <v>136</v>
      </c>
      <c r="C515" s="2">
        <v>6.7</v>
      </c>
    </row>
    <row r="516">
      <c r="A516" s="2">
        <v>91.0</v>
      </c>
      <c r="B516" s="4">
        <f t="array" ref="B516">IF(A516="",0,A516)</f>
        <v>91</v>
      </c>
      <c r="C516" s="2">
        <v>3.4</v>
      </c>
    </row>
    <row r="517">
      <c r="A517" s="2">
        <v>107.0</v>
      </c>
      <c r="B517" s="4">
        <f t="array" ref="B517">IF(A517="",0,A517)</f>
        <v>107</v>
      </c>
      <c r="C517" s="2">
        <v>5.9</v>
      </c>
    </row>
    <row r="518">
      <c r="A518" s="2">
        <v>108.0</v>
      </c>
      <c r="B518" s="4">
        <f t="array" ref="B518">IF(A518="",0,A518)</f>
        <v>108</v>
      </c>
      <c r="C518" s="2">
        <v>7.8</v>
      </c>
    </row>
    <row r="519">
      <c r="A519" s="2">
        <v>99.0</v>
      </c>
      <c r="B519" s="4">
        <f t="array" ref="B519">IF(A519="",0,A519)</f>
        <v>99</v>
      </c>
      <c r="C519" s="2">
        <v>5.9</v>
      </c>
    </row>
    <row r="520">
      <c r="A520" s="2">
        <v>92.0</v>
      </c>
      <c r="B520" s="4">
        <f t="array" ref="B520">IF(A520="",0,A520)</f>
        <v>92</v>
      </c>
      <c r="C520" s="2">
        <v>4.1</v>
      </c>
    </row>
    <row r="521">
      <c r="A521" s="2">
        <v>87.0</v>
      </c>
      <c r="B521" s="4">
        <f t="array" ref="B521">IF(A521="",0,A521)</f>
        <v>87</v>
      </c>
      <c r="C521" s="2">
        <v>6.8</v>
      </c>
    </row>
    <row r="522">
      <c r="A522" s="2">
        <v>110.0</v>
      </c>
      <c r="B522" s="4">
        <f t="array" ref="B522">IF(A522="",0,A522)</f>
        <v>110</v>
      </c>
      <c r="C522" s="2">
        <v>5.8</v>
      </c>
    </row>
    <row r="523">
      <c r="A523" s="2">
        <v>98.0</v>
      </c>
      <c r="B523" s="4">
        <f t="array" ref="B523">IF(A523="",0,A523)</f>
        <v>98</v>
      </c>
      <c r="C523" s="2">
        <v>7.5</v>
      </c>
    </row>
    <row r="524">
      <c r="A524" s="2">
        <v>154.0</v>
      </c>
      <c r="B524" s="4">
        <f t="array" ref="B524">IF(A524="",0,A524)</f>
        <v>154</v>
      </c>
      <c r="C524" s="2">
        <v>6.9</v>
      </c>
    </row>
    <row r="525">
      <c r="A525" s="2">
        <v>129.0</v>
      </c>
      <c r="B525" s="4">
        <f t="array" ref="B525">IF(A525="",0,A525)</f>
        <v>129</v>
      </c>
      <c r="C525" s="2">
        <v>6.5</v>
      </c>
    </row>
    <row r="526">
      <c r="A526" s="2">
        <v>86.0</v>
      </c>
      <c r="B526" s="4">
        <f t="array" ref="B526">IF(A526="",0,A526)</f>
        <v>86</v>
      </c>
      <c r="C526" s="2">
        <v>6.9</v>
      </c>
    </row>
    <row r="527">
      <c r="A527" s="2">
        <v>109.0</v>
      </c>
      <c r="B527" s="4">
        <f t="array" ref="B527">IF(A527="",0,A527)</f>
        <v>109</v>
      </c>
      <c r="C527" s="2">
        <v>7.9</v>
      </c>
    </row>
    <row r="528">
      <c r="A528" s="2">
        <v>104.0</v>
      </c>
      <c r="B528" s="4">
        <f t="array" ref="B528">IF(A528="",0,A528)</f>
        <v>104</v>
      </c>
      <c r="C528" s="2">
        <v>7.4</v>
      </c>
    </row>
    <row r="529">
      <c r="A529" s="2">
        <v>110.0</v>
      </c>
      <c r="B529" s="4">
        <f t="array" ref="B529">IF(A529="",0,A529)</f>
        <v>110</v>
      </c>
      <c r="C529" s="2">
        <v>6.7</v>
      </c>
    </row>
    <row r="530">
      <c r="A530" s="2">
        <v>136.0</v>
      </c>
      <c r="B530" s="4">
        <f t="array" ref="B530">IF(A530="",0,A530)</f>
        <v>136</v>
      </c>
      <c r="C530" s="2">
        <v>7.4</v>
      </c>
    </row>
    <row r="531">
      <c r="A531" s="2">
        <v>115.0</v>
      </c>
      <c r="B531" s="4">
        <f t="array" ref="B531">IF(A531="",0,A531)</f>
        <v>115</v>
      </c>
      <c r="C531" s="2">
        <v>6.9</v>
      </c>
    </row>
    <row r="532">
      <c r="A532" s="2">
        <v>99.0</v>
      </c>
      <c r="B532" s="4">
        <f t="array" ref="B532">IF(A532="",0,A532)</f>
        <v>99</v>
      </c>
      <c r="C532" s="2">
        <v>6.8</v>
      </c>
    </row>
    <row r="533">
      <c r="A533" s="2">
        <v>117.0</v>
      </c>
      <c r="B533" s="4">
        <f t="array" ref="B533">IF(A533="",0,A533)</f>
        <v>117</v>
      </c>
      <c r="C533" s="2">
        <v>6.7</v>
      </c>
    </row>
    <row r="534">
      <c r="A534" s="2">
        <v>125.0</v>
      </c>
      <c r="B534" s="4">
        <f t="array" ref="B534">IF(A534="",0,A534)</f>
        <v>125</v>
      </c>
      <c r="C534" s="2">
        <v>5.1</v>
      </c>
    </row>
    <row r="535">
      <c r="A535" s="2">
        <v>110.0</v>
      </c>
      <c r="B535" s="4">
        <f t="array" ref="B535">IF(A535="",0,A535)</f>
        <v>110</v>
      </c>
      <c r="C535" s="2">
        <v>4.1</v>
      </c>
    </row>
    <row r="536">
      <c r="A536" s="2">
        <v>125.0</v>
      </c>
      <c r="B536" s="4">
        <f t="array" ref="B536">IF(A536="",0,A536)</f>
        <v>125</v>
      </c>
      <c r="C536" s="2">
        <v>7.3</v>
      </c>
    </row>
    <row r="537">
      <c r="A537" s="2">
        <v>102.0</v>
      </c>
      <c r="B537" s="4">
        <f t="array" ref="B537">IF(A537="",0,A537)</f>
        <v>102</v>
      </c>
      <c r="C537" s="2">
        <v>6.0</v>
      </c>
    </row>
    <row r="538">
      <c r="A538" s="2">
        <v>128.0</v>
      </c>
      <c r="B538" s="4">
        <f t="array" ref="B538">IF(A538="",0,A538)</f>
        <v>128</v>
      </c>
      <c r="C538" s="2">
        <v>7.3</v>
      </c>
    </row>
    <row r="539">
      <c r="A539" s="2">
        <v>43.0</v>
      </c>
      <c r="B539" s="4">
        <f t="array" ref="B539">IF(A539="",0,A539)</f>
        <v>43</v>
      </c>
      <c r="C539" s="2">
        <v>7.5</v>
      </c>
    </row>
    <row r="540">
      <c r="A540" s="2">
        <v>100.0</v>
      </c>
      <c r="B540" s="4">
        <f t="array" ref="B540">IF(A540="",0,A540)</f>
        <v>100</v>
      </c>
      <c r="C540" s="2">
        <v>5.4</v>
      </c>
    </row>
    <row r="541">
      <c r="A541" s="2">
        <v>124.0</v>
      </c>
      <c r="B541" s="4">
        <f t="array" ref="B541">IF(A541="",0,A541)</f>
        <v>124</v>
      </c>
      <c r="C541" s="2">
        <v>5.9</v>
      </c>
    </row>
    <row r="542">
      <c r="A542" s="2">
        <v>102.0</v>
      </c>
      <c r="B542" s="4">
        <f t="array" ref="B542">IF(A542="",0,A542)</f>
        <v>102</v>
      </c>
      <c r="C542" s="2">
        <v>7.1</v>
      </c>
    </row>
    <row r="543">
      <c r="A543" s="2">
        <v>90.0</v>
      </c>
      <c r="B543" s="4">
        <f t="array" ref="B543">IF(A543="",0,A543)</f>
        <v>90</v>
      </c>
      <c r="C543" s="2">
        <v>6.0</v>
      </c>
    </row>
    <row r="544">
      <c r="A544" s="2">
        <v>130.0</v>
      </c>
      <c r="B544" s="4">
        <f t="array" ref="B544">IF(A544="",0,A544)</f>
        <v>130</v>
      </c>
      <c r="C544" s="2">
        <v>6.5</v>
      </c>
    </row>
    <row r="545">
      <c r="A545" s="2">
        <v>45.0</v>
      </c>
      <c r="B545" s="4">
        <f t="array" ref="B545">IF(A545="",0,A545)</f>
        <v>45</v>
      </c>
      <c r="C545" s="2">
        <v>8.3</v>
      </c>
    </row>
    <row r="546">
      <c r="A546" s="2">
        <v>118.0</v>
      </c>
      <c r="B546" s="4">
        <f t="array" ref="B546">IF(A546="",0,A546)</f>
        <v>118</v>
      </c>
      <c r="C546" s="2">
        <v>5.7</v>
      </c>
    </row>
    <row r="547">
      <c r="A547" s="2">
        <v>163.0</v>
      </c>
      <c r="B547" s="4">
        <f t="array" ref="B547">IF(A547="",0,A547)</f>
        <v>163</v>
      </c>
      <c r="C547" s="2">
        <v>7.6</v>
      </c>
    </row>
    <row r="548">
      <c r="A548" s="2">
        <v>142.0</v>
      </c>
      <c r="B548" s="4">
        <f t="array" ref="B548">IF(A548="",0,A548)</f>
        <v>142</v>
      </c>
      <c r="C548" s="2">
        <v>6.6</v>
      </c>
    </row>
    <row r="549">
      <c r="A549" s="2">
        <v>100.0</v>
      </c>
      <c r="B549" s="4">
        <f t="array" ref="B549">IF(A549="",0,A549)</f>
        <v>100</v>
      </c>
      <c r="C549" s="2">
        <v>5.4</v>
      </c>
    </row>
    <row r="550">
      <c r="A550" s="2">
        <v>116.0</v>
      </c>
      <c r="B550" s="4">
        <f t="array" ref="B550">IF(A550="",0,A550)</f>
        <v>116</v>
      </c>
      <c r="C550" s="2">
        <v>7.3</v>
      </c>
    </row>
    <row r="551">
      <c r="A551" s="2">
        <v>131.0</v>
      </c>
      <c r="B551" s="4">
        <f t="array" ref="B551">IF(A551="",0,A551)</f>
        <v>131</v>
      </c>
      <c r="C551" s="2">
        <v>6.5</v>
      </c>
    </row>
    <row r="552">
      <c r="A552" s="2">
        <v>91.0</v>
      </c>
      <c r="B552" s="4">
        <f t="array" ref="B552">IF(A552="",0,A552)</f>
        <v>91</v>
      </c>
      <c r="C552" s="2">
        <v>6.6</v>
      </c>
    </row>
    <row r="553">
      <c r="A553" s="2">
        <v>123.0</v>
      </c>
      <c r="B553" s="4">
        <f t="array" ref="B553">IF(A553="",0,A553)</f>
        <v>123</v>
      </c>
      <c r="C553" s="2">
        <v>6.6</v>
      </c>
    </row>
    <row r="554">
      <c r="A554" s="2">
        <v>134.0</v>
      </c>
      <c r="B554" s="4">
        <f t="array" ref="B554">IF(A554="",0,A554)</f>
        <v>134</v>
      </c>
      <c r="C554" s="2">
        <v>5.9</v>
      </c>
    </row>
    <row r="555">
      <c r="A555" s="2">
        <v>148.0</v>
      </c>
      <c r="B555" s="4">
        <f t="array" ref="B555">IF(A555="",0,A555)</f>
        <v>148</v>
      </c>
      <c r="C555" s="2">
        <v>6.7</v>
      </c>
    </row>
    <row r="556">
      <c r="A556" s="2">
        <v>110.0</v>
      </c>
      <c r="B556" s="4">
        <f t="array" ref="B556">IF(A556="",0,A556)</f>
        <v>110</v>
      </c>
      <c r="C556" s="2">
        <v>6.1</v>
      </c>
    </row>
    <row r="557">
      <c r="A557" s="2">
        <v>113.0</v>
      </c>
      <c r="B557" s="4">
        <f t="array" ref="B557">IF(A557="",0,A557)</f>
        <v>113</v>
      </c>
      <c r="C557" s="2">
        <v>6.6</v>
      </c>
    </row>
    <row r="558">
      <c r="A558" s="2">
        <v>94.0</v>
      </c>
      <c r="B558" s="4">
        <f t="array" ref="B558">IF(A558="",0,A558)</f>
        <v>94</v>
      </c>
      <c r="C558" s="2">
        <v>6.6</v>
      </c>
    </row>
    <row r="559">
      <c r="A559" s="2">
        <v>116.0</v>
      </c>
      <c r="B559" s="4">
        <f t="array" ref="B559">IF(A559="",0,A559)</f>
        <v>116</v>
      </c>
      <c r="C559" s="2">
        <v>5.3</v>
      </c>
    </row>
    <row r="560">
      <c r="A560" s="2">
        <v>99.0</v>
      </c>
      <c r="B560" s="4">
        <f t="array" ref="B560">IF(A560="",0,A560)</f>
        <v>99</v>
      </c>
      <c r="C560" s="2">
        <v>6.0</v>
      </c>
    </row>
    <row r="561">
      <c r="A561" s="2">
        <v>84.0</v>
      </c>
      <c r="B561" s="4">
        <f t="array" ref="B561">IF(A561="",0,A561)</f>
        <v>84</v>
      </c>
      <c r="C561" s="2">
        <v>6.0</v>
      </c>
    </row>
    <row r="562">
      <c r="A562" s="2">
        <v>93.0</v>
      </c>
      <c r="B562" s="4">
        <f t="array" ref="B562">IF(A562="",0,A562)</f>
        <v>93</v>
      </c>
      <c r="C562" s="2">
        <v>4.7</v>
      </c>
    </row>
    <row r="563">
      <c r="A563" s="2">
        <v>113.0</v>
      </c>
      <c r="B563" s="4">
        <f t="array" ref="B563">IF(A563="",0,A563)</f>
        <v>113</v>
      </c>
      <c r="C563" s="2">
        <v>6.1</v>
      </c>
    </row>
    <row r="564">
      <c r="A564" s="2">
        <v>106.0</v>
      </c>
      <c r="B564" s="4">
        <f t="array" ref="B564">IF(A564="",0,A564)</f>
        <v>106</v>
      </c>
      <c r="C564" s="2">
        <v>7.2</v>
      </c>
    </row>
    <row r="565">
      <c r="A565" s="2">
        <v>91.0</v>
      </c>
      <c r="B565" s="4">
        <f t="array" ref="B565">IF(A565="",0,A565)</f>
        <v>91</v>
      </c>
      <c r="C565" s="2">
        <v>6.4</v>
      </c>
    </row>
    <row r="566">
      <c r="A566" s="2">
        <v>128.0</v>
      </c>
      <c r="B566" s="4">
        <f t="array" ref="B566">IF(A566="",0,A566)</f>
        <v>128</v>
      </c>
      <c r="C566" s="2">
        <v>6.1</v>
      </c>
    </row>
    <row r="567">
      <c r="A567" s="2">
        <v>98.0</v>
      </c>
      <c r="B567" s="4">
        <f t="array" ref="B567">IF(A567="",0,A567)</f>
        <v>98</v>
      </c>
      <c r="C567" s="2">
        <v>5.9</v>
      </c>
    </row>
    <row r="568">
      <c r="A568" s="2">
        <v>134.0</v>
      </c>
      <c r="B568" s="4">
        <f t="array" ref="B568">IF(A568="",0,A568)</f>
        <v>134</v>
      </c>
      <c r="C568" s="2">
        <v>6.0</v>
      </c>
    </row>
    <row r="569">
      <c r="A569" s="2">
        <v>97.0</v>
      </c>
      <c r="B569" s="4">
        <f t="array" ref="B569">IF(A569="",0,A569)</f>
        <v>97</v>
      </c>
      <c r="C569" s="2">
        <v>6.3</v>
      </c>
    </row>
    <row r="570">
      <c r="A570" s="2">
        <v>112.0</v>
      </c>
      <c r="B570" s="4">
        <f t="array" ref="B570">IF(A570="",0,A570)</f>
        <v>112</v>
      </c>
      <c r="C570" s="2">
        <v>5.6</v>
      </c>
    </row>
    <row r="571">
      <c r="A571" s="2">
        <v>153.0</v>
      </c>
      <c r="B571" s="4">
        <f t="array" ref="B571">IF(A571="",0,A571)</f>
        <v>153</v>
      </c>
      <c r="C571" s="2">
        <v>6.4</v>
      </c>
    </row>
    <row r="572">
      <c r="A572" s="2">
        <v>110.0</v>
      </c>
      <c r="B572" s="4">
        <f t="array" ref="B572">IF(A572="",0,A572)</f>
        <v>110</v>
      </c>
      <c r="C572" s="2">
        <v>7.1</v>
      </c>
    </row>
    <row r="573">
      <c r="A573" s="2">
        <v>122.0</v>
      </c>
      <c r="B573" s="4">
        <f t="array" ref="B573">IF(A573="",0,A573)</f>
        <v>122</v>
      </c>
      <c r="C573" s="2">
        <v>6.6</v>
      </c>
    </row>
    <row r="574">
      <c r="A574" s="2">
        <v>87.0</v>
      </c>
      <c r="B574" s="4">
        <f t="array" ref="B574">IF(A574="",0,A574)</f>
        <v>87</v>
      </c>
      <c r="C574" s="2">
        <v>4.6</v>
      </c>
    </row>
    <row r="575">
      <c r="A575" s="2">
        <v>178.0</v>
      </c>
      <c r="B575" s="4">
        <f t="array" ref="B575">IF(A575="",0,A575)</f>
        <v>178</v>
      </c>
      <c r="C575" s="2">
        <v>8.4</v>
      </c>
    </row>
    <row r="576">
      <c r="A576" s="2">
        <v>125.0</v>
      </c>
      <c r="B576" s="4">
        <f t="array" ref="B576">IF(A576="",0,A576)</f>
        <v>125</v>
      </c>
      <c r="C576" s="2">
        <v>7.1</v>
      </c>
    </row>
    <row r="577">
      <c r="A577" s="2">
        <v>87.0</v>
      </c>
      <c r="B577" s="4">
        <f t="array" ref="B577">IF(A577="",0,A577)</f>
        <v>87</v>
      </c>
      <c r="C577" s="2">
        <v>7.4</v>
      </c>
    </row>
    <row r="578">
      <c r="A578" s="2">
        <v>152.0</v>
      </c>
      <c r="B578" s="4">
        <f t="array" ref="B578">IF(A578="",0,A578)</f>
        <v>152</v>
      </c>
      <c r="C578" s="2">
        <v>6.9</v>
      </c>
    </row>
    <row r="579">
      <c r="A579" s="2">
        <v>116.0</v>
      </c>
      <c r="B579" s="4">
        <f t="array" ref="B579">IF(A579="",0,A579)</f>
        <v>116</v>
      </c>
      <c r="C579" s="2">
        <v>4.5</v>
      </c>
    </row>
    <row r="580">
      <c r="A580" s="2">
        <v>109.0</v>
      </c>
      <c r="B580" s="4">
        <f t="array" ref="B580">IF(A580="",0,A580)</f>
        <v>109</v>
      </c>
      <c r="C580" s="2">
        <v>7.1</v>
      </c>
    </row>
    <row r="581">
      <c r="A581" s="2">
        <v>108.0</v>
      </c>
      <c r="B581" s="4">
        <f t="array" ref="B581">IF(A581="",0,A581)</f>
        <v>108</v>
      </c>
      <c r="C581" s="2">
        <v>6.5</v>
      </c>
    </row>
    <row r="582">
      <c r="A582" s="2">
        <v>85.0</v>
      </c>
      <c r="B582" s="4">
        <f t="array" ref="B582">IF(A582="",0,A582)</f>
        <v>85</v>
      </c>
      <c r="C582" s="2">
        <v>5.3</v>
      </c>
    </row>
    <row r="583">
      <c r="A583" s="2">
        <v>106.0</v>
      </c>
      <c r="B583" s="4">
        <f t="array" ref="B583">IF(A583="",0,A583)</f>
        <v>106</v>
      </c>
      <c r="C583" s="2">
        <v>6.7</v>
      </c>
    </row>
    <row r="584">
      <c r="A584" s="2">
        <v>93.0</v>
      </c>
      <c r="B584" s="4">
        <f t="array" ref="B584">IF(A584="",0,A584)</f>
        <v>93</v>
      </c>
      <c r="C584" s="2">
        <v>7.2</v>
      </c>
    </row>
    <row r="585">
      <c r="A585" s="2">
        <v>117.0</v>
      </c>
      <c r="B585" s="4">
        <f t="array" ref="B585">IF(A585="",0,A585)</f>
        <v>117</v>
      </c>
      <c r="C585" s="2">
        <v>7.2</v>
      </c>
    </row>
    <row r="586">
      <c r="A586" s="2">
        <v>116.0</v>
      </c>
      <c r="B586" s="4">
        <f t="array" ref="B586">IF(A586="",0,A586)</f>
        <v>116</v>
      </c>
      <c r="C586" s="2">
        <v>5.5</v>
      </c>
    </row>
    <row r="587">
      <c r="A587" s="2">
        <v>132.0</v>
      </c>
      <c r="B587" s="4">
        <f t="array" ref="B587">IF(A587="",0,A587)</f>
        <v>132</v>
      </c>
      <c r="C587" s="2">
        <v>5.8</v>
      </c>
    </row>
    <row r="588">
      <c r="A588" s="2">
        <v>92.0</v>
      </c>
      <c r="B588" s="4">
        <f t="array" ref="B588">IF(A588="",0,A588)</f>
        <v>92</v>
      </c>
      <c r="C588" s="2">
        <v>6.0</v>
      </c>
    </row>
    <row r="589">
      <c r="A589" s="2">
        <v>139.0</v>
      </c>
      <c r="B589" s="4">
        <f t="array" ref="B589">IF(A589="",0,A589)</f>
        <v>139</v>
      </c>
      <c r="C589" s="2">
        <v>6.6</v>
      </c>
    </row>
    <row r="590">
      <c r="A590" s="2">
        <v>153.0</v>
      </c>
      <c r="B590" s="4">
        <f t="array" ref="B590">IF(A590="",0,A590)</f>
        <v>153</v>
      </c>
      <c r="C590" s="2">
        <v>8.3</v>
      </c>
    </row>
    <row r="591">
      <c r="A591" s="2">
        <v>142.0</v>
      </c>
      <c r="B591" s="4">
        <f t="array" ref="B591">IF(A591="",0,A591)</f>
        <v>142</v>
      </c>
      <c r="C591" s="2">
        <v>6.7</v>
      </c>
    </row>
    <row r="592">
      <c r="A592" s="2">
        <v>101.0</v>
      </c>
      <c r="B592" s="4">
        <f t="array" ref="B592">IF(A592="",0,A592)</f>
        <v>101</v>
      </c>
      <c r="C592" s="2">
        <v>6.0</v>
      </c>
    </row>
    <row r="593">
      <c r="A593" s="2">
        <v>124.0</v>
      </c>
      <c r="B593" s="4">
        <f t="array" ref="B593">IF(A593="",0,A593)</f>
        <v>124</v>
      </c>
      <c r="C593" s="2">
        <v>7.1</v>
      </c>
    </row>
    <row r="594">
      <c r="A594" s="2">
        <v>117.0</v>
      </c>
      <c r="B594" s="4">
        <f t="array" ref="B594">IF(A594="",0,A594)</f>
        <v>117</v>
      </c>
      <c r="C594" s="2">
        <v>6.0</v>
      </c>
    </row>
    <row r="595">
      <c r="A595" s="2">
        <v>45.0</v>
      </c>
      <c r="B595" s="4">
        <f t="array" ref="B595">IF(A595="",0,A595)</f>
        <v>45</v>
      </c>
      <c r="C595" s="2">
        <v>7.5</v>
      </c>
    </row>
    <row r="596">
      <c r="A596" s="2">
        <v>141.0</v>
      </c>
      <c r="B596" s="4">
        <f t="array" ref="B596">IF(A596="",0,A596)</f>
        <v>141</v>
      </c>
      <c r="C596" s="2">
        <v>6.9</v>
      </c>
    </row>
    <row r="597">
      <c r="A597" s="2">
        <v>110.0</v>
      </c>
      <c r="B597" s="4">
        <f t="array" ref="B597">IF(A597="",0,A597)</f>
        <v>110</v>
      </c>
      <c r="C597" s="2">
        <v>5.6</v>
      </c>
    </row>
    <row r="598">
      <c r="A598" s="2">
        <v>109.0</v>
      </c>
      <c r="B598" s="4">
        <f t="array" ref="B598">IF(A598="",0,A598)</f>
        <v>109</v>
      </c>
      <c r="C598" s="2">
        <v>5.6</v>
      </c>
    </row>
    <row r="599">
      <c r="A599" s="2">
        <v>88.0</v>
      </c>
      <c r="B599" s="4">
        <f t="array" ref="B599">IF(A599="",0,A599)</f>
        <v>88</v>
      </c>
      <c r="C599" s="2">
        <v>4.5</v>
      </c>
    </row>
    <row r="600">
      <c r="A600" s="2">
        <v>124.0</v>
      </c>
      <c r="B600" s="4">
        <f t="array" ref="B600">IF(A600="",0,A600)</f>
        <v>124</v>
      </c>
      <c r="C600" s="2">
        <v>7.1</v>
      </c>
    </row>
    <row r="601">
      <c r="A601" s="2">
        <v>119.0</v>
      </c>
      <c r="B601" s="4">
        <f t="array" ref="B601">IF(A601="",0,A601)</f>
        <v>119</v>
      </c>
      <c r="C601" s="2">
        <v>6.5</v>
      </c>
    </row>
    <row r="602">
      <c r="A602" s="2">
        <v>103.0</v>
      </c>
      <c r="B602" s="4">
        <f t="array" ref="B602">IF(A602="",0,A602)</f>
        <v>103</v>
      </c>
      <c r="C602" s="2">
        <v>6.4</v>
      </c>
    </row>
    <row r="603">
      <c r="A603" s="2">
        <v>116.0</v>
      </c>
      <c r="B603" s="4">
        <f t="array" ref="B603">IF(A603="",0,A603)</f>
        <v>116</v>
      </c>
      <c r="C603" s="2">
        <v>5.8</v>
      </c>
    </row>
    <row r="604">
      <c r="A604" s="2">
        <v>125.0</v>
      </c>
      <c r="B604" s="4">
        <f t="array" ref="B604">IF(A604="",0,A604)</f>
        <v>125</v>
      </c>
      <c r="C604" s="2">
        <v>8.0</v>
      </c>
    </row>
    <row r="605">
      <c r="A605" s="2">
        <v>125.0</v>
      </c>
      <c r="B605" s="4">
        <f t="array" ref="B605">IF(A605="",0,A605)</f>
        <v>125</v>
      </c>
      <c r="C605" s="2">
        <v>6.2</v>
      </c>
    </row>
    <row r="606">
      <c r="A606" s="2">
        <v>146.0</v>
      </c>
      <c r="B606" s="4">
        <f t="array" ref="B606">IF(A606="",0,A606)</f>
        <v>146</v>
      </c>
      <c r="C606" s="2">
        <v>7.2</v>
      </c>
    </row>
    <row r="607">
      <c r="A607" s="2">
        <v>118.0</v>
      </c>
      <c r="B607" s="4">
        <f t="array" ref="B607">IF(A607="",0,A607)</f>
        <v>118</v>
      </c>
      <c r="C607" s="2">
        <v>6.1</v>
      </c>
    </row>
    <row r="608">
      <c r="A608" s="2">
        <v>171.0</v>
      </c>
      <c r="B608" s="4">
        <f t="array" ref="B608">IF(A608="",0,A608)</f>
        <v>171</v>
      </c>
      <c r="C608" s="2">
        <v>7.6</v>
      </c>
    </row>
    <row r="609">
      <c r="A609" s="2">
        <v>136.0</v>
      </c>
      <c r="B609" s="4">
        <f t="array" ref="B609">IF(A609="",0,A609)</f>
        <v>136</v>
      </c>
      <c r="C609" s="2">
        <v>6.3</v>
      </c>
    </row>
    <row r="610">
      <c r="A610" s="2">
        <v>92.0</v>
      </c>
      <c r="B610" s="4">
        <f t="array" ref="B610">IF(A610="",0,A610)</f>
        <v>92</v>
      </c>
      <c r="C610" s="2">
        <v>6.3</v>
      </c>
    </row>
    <row r="611">
      <c r="A611" s="2">
        <v>116.0</v>
      </c>
      <c r="B611" s="4">
        <f t="array" ref="B611">IF(A611="",0,A611)</f>
        <v>116</v>
      </c>
      <c r="C611" s="2">
        <v>6.3</v>
      </c>
    </row>
    <row r="612">
      <c r="A612" s="2">
        <v>127.0</v>
      </c>
      <c r="B612" s="4">
        <f t="array" ref="B612">IF(A612="",0,A612)</f>
        <v>127</v>
      </c>
      <c r="C612" s="2">
        <v>7.7</v>
      </c>
    </row>
    <row r="613">
      <c r="A613" s="2">
        <v>136.0</v>
      </c>
      <c r="B613" s="4">
        <f t="array" ref="B613">IF(A613="",0,A613)</f>
        <v>136</v>
      </c>
      <c r="C613" s="2">
        <v>7.0</v>
      </c>
    </row>
    <row r="614">
      <c r="A614" s="2">
        <v>111.0</v>
      </c>
      <c r="B614" s="4">
        <f t="array" ref="B614">IF(A614="",0,A614)</f>
        <v>111</v>
      </c>
      <c r="C614" s="2">
        <v>5.3</v>
      </c>
    </row>
    <row r="615">
      <c r="A615" s="2">
        <v>116.0</v>
      </c>
      <c r="B615" s="4">
        <f t="array" ref="B615">IF(A615="",0,A615)</f>
        <v>116</v>
      </c>
      <c r="C615" s="2">
        <v>5.6</v>
      </c>
    </row>
    <row r="616">
      <c r="A616" s="2">
        <v>113.0</v>
      </c>
      <c r="B616" s="4">
        <f t="array" ref="B616">IF(A616="",0,A616)</f>
        <v>113</v>
      </c>
      <c r="C616" s="2">
        <v>5.2</v>
      </c>
    </row>
    <row r="617">
      <c r="A617" s="2">
        <v>97.0</v>
      </c>
      <c r="B617" s="4">
        <f t="array" ref="B617">IF(A617="",0,A617)</f>
        <v>97</v>
      </c>
      <c r="C617" s="2">
        <v>5.4</v>
      </c>
    </row>
    <row r="618">
      <c r="A618" s="2">
        <v>88.0</v>
      </c>
      <c r="B618" s="4">
        <f t="array" ref="B618">IF(A618="",0,A618)</f>
        <v>88</v>
      </c>
      <c r="C618" s="2">
        <v>6.4</v>
      </c>
    </row>
    <row r="619">
      <c r="A619" s="2">
        <v>136.0</v>
      </c>
      <c r="B619" s="4">
        <f t="array" ref="B619">IF(A619="",0,A619)</f>
        <v>136</v>
      </c>
      <c r="C619" s="2">
        <v>5.9</v>
      </c>
    </row>
    <row r="620">
      <c r="A620" s="2">
        <v>125.0</v>
      </c>
      <c r="B620" s="4">
        <f t="array" ref="B620">IF(A620="",0,A620)</f>
        <v>125</v>
      </c>
      <c r="C620" s="2">
        <v>6.3</v>
      </c>
    </row>
    <row r="621">
      <c r="A621" s="2">
        <v>116.0</v>
      </c>
      <c r="B621" s="4">
        <f t="array" ref="B621">IF(A621="",0,A621)</f>
        <v>116</v>
      </c>
      <c r="C621" s="2">
        <v>6.5</v>
      </c>
    </row>
    <row r="622">
      <c r="A622" s="2">
        <v>98.0</v>
      </c>
      <c r="B622" s="4">
        <f t="array" ref="B622">IF(A622="",0,A622)</f>
        <v>98</v>
      </c>
      <c r="C622" s="2">
        <v>3.0</v>
      </c>
    </row>
    <row r="623">
      <c r="A623" s="2">
        <v>91.0</v>
      </c>
      <c r="B623" s="4">
        <f t="array" ref="B623">IF(A623="",0,A623)</f>
        <v>91</v>
      </c>
      <c r="C623" s="2">
        <v>3.6</v>
      </c>
    </row>
    <row r="624">
      <c r="A624" s="2">
        <v>97.0</v>
      </c>
      <c r="B624" s="4">
        <f t="array" ref="B624">IF(A624="",0,A624)</f>
        <v>97</v>
      </c>
      <c r="C624" s="2">
        <v>5.8</v>
      </c>
    </row>
    <row r="625">
      <c r="A625" s="2">
        <v>95.0</v>
      </c>
      <c r="B625" s="4">
        <f t="array" ref="B625">IF(A625="",0,A625)</f>
        <v>95</v>
      </c>
      <c r="C625" s="2">
        <v>6.2</v>
      </c>
    </row>
    <row r="626">
      <c r="A626" s="2">
        <v>88.0</v>
      </c>
      <c r="B626" s="4">
        <f t="array" ref="B626">IF(A626="",0,A626)</f>
        <v>88</v>
      </c>
      <c r="C626" s="2">
        <v>5.6</v>
      </c>
    </row>
    <row r="627">
      <c r="A627" s="2">
        <v>133.0</v>
      </c>
      <c r="B627" s="4">
        <f t="array" ref="B627">IF(A627="",0,A627)</f>
        <v>133</v>
      </c>
      <c r="C627" s="2">
        <v>5.4</v>
      </c>
    </row>
    <row r="628">
      <c r="A628" s="2">
        <v>106.0</v>
      </c>
      <c r="B628" s="4">
        <f t="array" ref="B628">IF(A628="",0,A628)</f>
        <v>106</v>
      </c>
      <c r="C628" s="2">
        <v>6.1</v>
      </c>
    </row>
    <row r="629">
      <c r="A629" s="2">
        <v>116.0</v>
      </c>
      <c r="B629" s="4">
        <f t="array" ref="B629">IF(A629="",0,A629)</f>
        <v>116</v>
      </c>
      <c r="C629" s="2">
        <v>4.2</v>
      </c>
    </row>
    <row r="630">
      <c r="A630" s="2">
        <v>115.0</v>
      </c>
      <c r="B630" s="4">
        <f t="array" ref="B630">IF(A630="",0,A630)</f>
        <v>115</v>
      </c>
      <c r="C630" s="2">
        <v>6.7</v>
      </c>
    </row>
    <row r="631">
      <c r="A631" s="2">
        <v>99.0</v>
      </c>
      <c r="B631" s="4">
        <f t="array" ref="B631">IF(A631="",0,A631)</f>
        <v>99</v>
      </c>
      <c r="C631" s="2">
        <v>4.2</v>
      </c>
    </row>
    <row r="632">
      <c r="A632" s="2">
        <v>124.0</v>
      </c>
      <c r="B632" s="4">
        <f t="array" ref="B632">IF(A632="",0,A632)</f>
        <v>124</v>
      </c>
      <c r="C632" s="2">
        <v>6.4</v>
      </c>
    </row>
    <row r="633">
      <c r="A633" s="2">
        <v>124.0</v>
      </c>
      <c r="B633" s="4">
        <f t="array" ref="B633">IF(A633="",0,A633)</f>
        <v>124</v>
      </c>
      <c r="C633" s="2">
        <v>4.9</v>
      </c>
    </row>
    <row r="634">
      <c r="A634" s="2">
        <v>124.0</v>
      </c>
      <c r="B634" s="4">
        <f t="array" ref="B634">IF(A634="",0,A634)</f>
        <v>124</v>
      </c>
      <c r="C634" s="2">
        <v>6.8</v>
      </c>
    </row>
    <row r="635">
      <c r="A635" s="2">
        <v>87.0</v>
      </c>
      <c r="B635" s="4">
        <f t="array" ref="B635">IF(A635="",0,A635)</f>
        <v>87</v>
      </c>
      <c r="C635" s="2">
        <v>7.7</v>
      </c>
    </row>
    <row r="636">
      <c r="A636" s="2">
        <v>105.0</v>
      </c>
      <c r="B636" s="4">
        <f t="array" ref="B636">IF(A636="",0,A636)</f>
        <v>105</v>
      </c>
      <c r="C636" s="2">
        <v>5.6</v>
      </c>
    </row>
    <row r="637">
      <c r="A637" s="2">
        <v>125.0</v>
      </c>
      <c r="B637" s="4">
        <f t="array" ref="B637">IF(A637="",0,A637)</f>
        <v>125</v>
      </c>
      <c r="C637" s="2">
        <v>6.4</v>
      </c>
    </row>
    <row r="638">
      <c r="A638" s="2">
        <v>141.0</v>
      </c>
      <c r="B638" s="4">
        <f t="array" ref="B638">IF(A638="",0,A638)</f>
        <v>141</v>
      </c>
      <c r="C638" s="2">
        <v>7.2</v>
      </c>
    </row>
    <row r="639">
      <c r="A639" s="2">
        <v>121.0</v>
      </c>
      <c r="B639" s="4">
        <f t="array" ref="B639">IF(A639="",0,A639)</f>
        <v>121</v>
      </c>
      <c r="C639" s="2">
        <v>6.0</v>
      </c>
    </row>
    <row r="640">
      <c r="A640" s="2">
        <v>111.0</v>
      </c>
      <c r="B640" s="4">
        <f t="array" ref="B640">IF(A640="",0,A640)</f>
        <v>111</v>
      </c>
      <c r="C640" s="2">
        <v>5.9</v>
      </c>
    </row>
    <row r="641">
      <c r="A641" s="2">
        <v>157.0</v>
      </c>
      <c r="B641" s="4">
        <f t="array" ref="B641">IF(A641="",0,A641)</f>
        <v>157</v>
      </c>
      <c r="C641" s="2">
        <v>7.9</v>
      </c>
    </row>
    <row r="642">
      <c r="A642" s="2">
        <v>117.0</v>
      </c>
      <c r="B642" s="4">
        <f t="array" ref="B642">IF(A642="",0,A642)</f>
        <v>117</v>
      </c>
      <c r="C642" s="2">
        <v>6.8</v>
      </c>
    </row>
    <row r="643">
      <c r="A643" s="2">
        <v>128.0</v>
      </c>
      <c r="B643" s="4">
        <f t="array" ref="B643">IF(A643="",0,A643)</f>
        <v>128</v>
      </c>
      <c r="C643" s="2">
        <v>7.1</v>
      </c>
    </row>
    <row r="644">
      <c r="A644" s="2">
        <v>114.0</v>
      </c>
      <c r="B644" s="4">
        <f t="array" ref="B644">IF(A644="",0,A644)</f>
        <v>114</v>
      </c>
      <c r="C644" s="2">
        <v>5.9</v>
      </c>
    </row>
    <row r="645">
      <c r="A645" s="2">
        <v>105.0</v>
      </c>
      <c r="B645" s="4">
        <f t="array" ref="B645">IF(A645="",0,A645)</f>
        <v>105</v>
      </c>
      <c r="C645" s="2">
        <v>5.9</v>
      </c>
    </row>
    <row r="646">
      <c r="A646" s="2">
        <v>113.0</v>
      </c>
      <c r="B646" s="4">
        <f t="array" ref="B646">IF(A646="",0,A646)</f>
        <v>113</v>
      </c>
      <c r="C646" s="2">
        <v>6.2</v>
      </c>
    </row>
    <row r="647">
      <c r="A647" s="2">
        <v>30.0</v>
      </c>
      <c r="B647" s="4">
        <f t="array" ref="B647">IF(A647="",0,A647)</f>
        <v>30</v>
      </c>
      <c r="C647" s="2">
        <v>7.4</v>
      </c>
    </row>
    <row r="648">
      <c r="A648" s="2">
        <v>121.0</v>
      </c>
      <c r="B648" s="4">
        <f t="array" ref="B648">IF(A648="",0,A648)</f>
        <v>121</v>
      </c>
      <c r="C648" s="2">
        <v>7.0</v>
      </c>
    </row>
    <row r="649">
      <c r="A649" s="2">
        <v>102.0</v>
      </c>
      <c r="B649" s="4">
        <f t="array" ref="B649">IF(A649="",0,A649)</f>
        <v>102</v>
      </c>
      <c r="C649" s="2">
        <v>5.4</v>
      </c>
    </row>
    <row r="650">
      <c r="A650" s="2">
        <v>169.0</v>
      </c>
      <c r="B650" s="4">
        <f t="array" ref="B650">IF(A650="",0,A650)</f>
        <v>169</v>
      </c>
      <c r="C650" s="2">
        <v>8.6</v>
      </c>
    </row>
    <row r="651">
      <c r="A651" s="2">
        <v>132.0</v>
      </c>
      <c r="B651" s="4">
        <f t="array" ref="B651">IF(A651="",0,A651)</f>
        <v>132</v>
      </c>
      <c r="C651" s="2">
        <v>6.5</v>
      </c>
    </row>
    <row r="652">
      <c r="A652" s="2">
        <v>127.0</v>
      </c>
      <c r="B652" s="4">
        <f t="array" ref="B652">IF(A652="",0,A652)</f>
        <v>127</v>
      </c>
      <c r="C652" s="2">
        <v>6.4</v>
      </c>
    </row>
    <row r="653">
      <c r="A653" s="2">
        <v>103.0</v>
      </c>
      <c r="B653" s="4">
        <f t="array" ref="B653">IF(A653="",0,A653)</f>
        <v>103</v>
      </c>
      <c r="C653" s="2">
        <v>7.6</v>
      </c>
    </row>
    <row r="654">
      <c r="A654" s="2">
        <v>136.0</v>
      </c>
      <c r="B654" s="4">
        <f t="array" ref="B654">IF(A654="",0,A654)</f>
        <v>136</v>
      </c>
      <c r="C654" s="2">
        <v>5.5</v>
      </c>
    </row>
    <row r="655">
      <c r="A655" s="2">
        <v>150.0</v>
      </c>
      <c r="B655" s="4">
        <f t="array" ref="B655">IF(A655="",0,A655)</f>
        <v>150</v>
      </c>
      <c r="C655" s="2">
        <v>7.4</v>
      </c>
    </row>
    <row r="656">
      <c r="A656" s="2">
        <v>136.0</v>
      </c>
      <c r="B656" s="4">
        <f t="array" ref="B656">IF(A656="",0,A656)</f>
        <v>136</v>
      </c>
      <c r="C656" s="2">
        <v>8.7</v>
      </c>
    </row>
    <row r="657">
      <c r="A657" s="2">
        <v>140.0</v>
      </c>
      <c r="B657" s="4">
        <f t="array" ref="B657">IF(A657="",0,A657)</f>
        <v>140</v>
      </c>
      <c r="C657" s="2">
        <v>7.6</v>
      </c>
    </row>
    <row r="658">
      <c r="A658" s="2">
        <v>113.0</v>
      </c>
      <c r="B658" s="4">
        <f t="array" ref="B658">IF(A658="",0,A658)</f>
        <v>113</v>
      </c>
      <c r="C658" s="2">
        <v>7.5</v>
      </c>
    </row>
    <row r="659">
      <c r="A659" s="2">
        <v>104.0</v>
      </c>
      <c r="B659" s="4">
        <f t="array" ref="B659">IF(A659="",0,A659)</f>
        <v>104</v>
      </c>
      <c r="C659" s="2">
        <v>5.5</v>
      </c>
    </row>
    <row r="660">
      <c r="A660" s="2">
        <v>158.0</v>
      </c>
      <c r="B660" s="4">
        <f t="array" ref="B660">IF(A660="",0,A660)</f>
        <v>158</v>
      </c>
      <c r="C660" s="2">
        <v>7.6</v>
      </c>
    </row>
    <row r="661">
      <c r="A661" s="2">
        <v>119.0</v>
      </c>
      <c r="B661" s="4">
        <f t="array" ref="B661">IF(A661="",0,A661)</f>
        <v>119</v>
      </c>
      <c r="C661" s="2">
        <v>6.5</v>
      </c>
    </row>
    <row r="662">
      <c r="A662" s="2">
        <v>106.0</v>
      </c>
      <c r="B662" s="4">
        <f t="array" ref="B662">IF(A662="",0,A662)</f>
        <v>106</v>
      </c>
      <c r="C662" s="2">
        <v>6.9</v>
      </c>
    </row>
    <row r="663">
      <c r="A663" s="2">
        <v>136.0</v>
      </c>
      <c r="B663" s="4">
        <f t="array" ref="B663">IF(A663="",0,A663)</f>
        <v>136</v>
      </c>
      <c r="C663" s="2">
        <v>6.7</v>
      </c>
    </row>
    <row r="664">
      <c r="A664" s="2">
        <v>95.0</v>
      </c>
      <c r="B664" s="4">
        <f t="array" ref="B664">IF(A664="",0,A664)</f>
        <v>95</v>
      </c>
      <c r="C664" s="2">
        <v>6.6</v>
      </c>
    </row>
    <row r="665">
      <c r="A665" s="2">
        <v>137.0</v>
      </c>
      <c r="B665" s="4">
        <f t="array" ref="B665">IF(A665="",0,A665)</f>
        <v>137</v>
      </c>
      <c r="C665" s="2">
        <v>7.2</v>
      </c>
    </row>
    <row r="666">
      <c r="A666" s="2">
        <v>130.0</v>
      </c>
      <c r="B666" s="4">
        <f t="array" ref="B666">IF(A666="",0,A666)</f>
        <v>130</v>
      </c>
      <c r="C666" s="2">
        <v>6.4</v>
      </c>
    </row>
    <row r="667">
      <c r="A667" s="2">
        <v>124.0</v>
      </c>
      <c r="B667" s="4">
        <f t="array" ref="B667">IF(A667="",0,A667)</f>
        <v>124</v>
      </c>
      <c r="C667" s="2">
        <v>6.4</v>
      </c>
    </row>
    <row r="668">
      <c r="A668" s="2">
        <v>108.0</v>
      </c>
      <c r="B668" s="4">
        <f t="array" ref="B668">IF(A668="",0,A668)</f>
        <v>108</v>
      </c>
      <c r="C668" s="2">
        <v>6.0</v>
      </c>
    </row>
    <row r="669">
      <c r="A669" s="2">
        <v>104.0</v>
      </c>
      <c r="B669" s="4">
        <f t="array" ref="B669">IF(A669="",0,A669)</f>
        <v>104</v>
      </c>
      <c r="C669" s="2">
        <v>6.1</v>
      </c>
    </row>
    <row r="670">
      <c r="A670" s="2">
        <v>129.0</v>
      </c>
      <c r="B670" s="4">
        <f t="array" ref="B670">IF(A670="",0,A670)</f>
        <v>129</v>
      </c>
      <c r="C670" s="2">
        <v>6.0</v>
      </c>
    </row>
    <row r="671">
      <c r="A671" s="2">
        <v>117.0</v>
      </c>
      <c r="B671" s="4">
        <f t="array" ref="B671">IF(A671="",0,A671)</f>
        <v>117</v>
      </c>
      <c r="C671" s="2">
        <v>6.4</v>
      </c>
    </row>
    <row r="672">
      <c r="A672" s="2">
        <v>99.0</v>
      </c>
      <c r="B672" s="4">
        <f t="array" ref="B672">IF(A672="",0,A672)</f>
        <v>99</v>
      </c>
      <c r="C672" s="2">
        <v>6.4</v>
      </c>
    </row>
    <row r="673">
      <c r="A673" s="2">
        <v>159.0</v>
      </c>
      <c r="B673" s="4">
        <f t="array" ref="B673">IF(A673="",0,A673)</f>
        <v>159</v>
      </c>
      <c r="C673" s="2">
        <v>7.3</v>
      </c>
    </row>
    <row r="674">
      <c r="A674" s="2">
        <v>118.0</v>
      </c>
      <c r="B674" s="4">
        <f t="array" ref="B674">IF(A674="",0,A674)</f>
        <v>118</v>
      </c>
      <c r="C674" s="2">
        <v>5.2</v>
      </c>
    </row>
    <row r="675">
      <c r="A675" s="2">
        <v>105.0</v>
      </c>
      <c r="B675" s="4">
        <f t="array" ref="B675">IF(A675="",0,A675)</f>
        <v>105</v>
      </c>
      <c r="C675" s="2">
        <v>6.6</v>
      </c>
    </row>
    <row r="676">
      <c r="A676" s="2">
        <v>103.0</v>
      </c>
      <c r="B676" s="4">
        <f t="array" ref="B676">IF(A676="",0,A676)</f>
        <v>103</v>
      </c>
      <c r="C676" s="2">
        <v>6.3</v>
      </c>
    </row>
    <row r="677">
      <c r="A677" s="2">
        <v>122.0</v>
      </c>
      <c r="B677" s="4">
        <f t="array" ref="B677">IF(A677="",0,A677)</f>
        <v>122</v>
      </c>
      <c r="C677" s="2">
        <v>5.9</v>
      </c>
    </row>
    <row r="678">
      <c r="A678" s="2">
        <v>114.0</v>
      </c>
      <c r="B678" s="4">
        <f t="array" ref="B678">IF(A678="",0,A678)</f>
        <v>114</v>
      </c>
      <c r="C678" s="2">
        <v>6.4</v>
      </c>
    </row>
    <row r="679">
      <c r="A679" s="2">
        <v>143.0</v>
      </c>
      <c r="B679" s="4">
        <f t="array" ref="B679">IF(A679="",0,A679)</f>
        <v>143</v>
      </c>
      <c r="C679" s="2">
        <v>6.7</v>
      </c>
    </row>
    <row r="680">
      <c r="A680" s="2">
        <v>96.0</v>
      </c>
      <c r="B680" s="4">
        <f t="array" ref="B680">IF(A680="",0,A680)</f>
        <v>96</v>
      </c>
      <c r="C680" s="2">
        <v>5.4</v>
      </c>
    </row>
    <row r="681">
      <c r="A681" s="2">
        <v>111.0</v>
      </c>
      <c r="B681" s="4">
        <f t="array" ref="B681">IF(A681="",0,A681)</f>
        <v>111</v>
      </c>
      <c r="C681" s="2">
        <v>6.4</v>
      </c>
    </row>
    <row r="682">
      <c r="A682" s="2">
        <v>121.0</v>
      </c>
      <c r="B682" s="4">
        <f t="array" ref="B682">IF(A682="",0,A682)</f>
        <v>121</v>
      </c>
      <c r="C682" s="2">
        <v>6.7</v>
      </c>
    </row>
    <row r="683">
      <c r="A683" s="2">
        <v>135.0</v>
      </c>
      <c r="B683" s="4">
        <f t="array" ref="B683">IF(A683="",0,A683)</f>
        <v>135</v>
      </c>
      <c r="C683" s="2">
        <v>6.2</v>
      </c>
    </row>
    <row r="684">
      <c r="A684" s="2">
        <v>101.0</v>
      </c>
      <c r="B684" s="4">
        <f t="array" ref="B684">IF(A684="",0,A684)</f>
        <v>101</v>
      </c>
      <c r="C684" s="2">
        <v>6.1</v>
      </c>
    </row>
    <row r="685">
      <c r="A685" s="2">
        <v>151.0</v>
      </c>
      <c r="B685" s="4">
        <f t="array" ref="B685">IF(A685="",0,A685)</f>
        <v>151</v>
      </c>
      <c r="C685" s="2">
        <v>8.8</v>
      </c>
    </row>
    <row r="686">
      <c r="A686" s="2">
        <v>131.0</v>
      </c>
      <c r="B686" s="4">
        <f t="array" ref="B686">IF(A686="",0,A686)</f>
        <v>131</v>
      </c>
      <c r="C686" s="2">
        <v>7.1</v>
      </c>
    </row>
    <row r="687">
      <c r="A687" s="2">
        <v>60.0</v>
      </c>
      <c r="B687" s="4">
        <f t="array" ref="B687">IF(A687="",0,A687)</f>
        <v>60</v>
      </c>
      <c r="C687" s="2">
        <v>8.1</v>
      </c>
    </row>
    <row r="688">
      <c r="A688" s="2">
        <v>100.0</v>
      </c>
      <c r="B688" s="4">
        <f t="array" ref="B688">IF(A688="",0,A688)</f>
        <v>100</v>
      </c>
      <c r="C688" s="2">
        <v>5.7</v>
      </c>
    </row>
    <row r="689">
      <c r="A689" s="2">
        <v>105.0</v>
      </c>
      <c r="B689" s="4">
        <f t="array" ref="B689">IF(A689="",0,A689)</f>
        <v>105</v>
      </c>
      <c r="C689" s="2">
        <v>5.0</v>
      </c>
    </row>
    <row r="690">
      <c r="A690" s="2">
        <v>92.0</v>
      </c>
      <c r="B690" s="4">
        <f t="array" ref="B690">IF(A690="",0,A690)</f>
        <v>92</v>
      </c>
      <c r="C690" s="2">
        <v>5.1</v>
      </c>
    </row>
    <row r="691">
      <c r="A691" s="2">
        <v>130.0</v>
      </c>
      <c r="B691" s="4">
        <f t="array" ref="B691">IF(A691="",0,A691)</f>
        <v>130</v>
      </c>
      <c r="C691" s="2">
        <v>6.9</v>
      </c>
    </row>
    <row r="692">
      <c r="A692" s="2">
        <v>100.0</v>
      </c>
      <c r="B692" s="4">
        <f t="array" ref="B692">IF(A692="",0,A692)</f>
        <v>100</v>
      </c>
      <c r="C692" s="2">
        <v>4.8</v>
      </c>
    </row>
    <row r="693">
      <c r="A693" s="2">
        <v>102.0</v>
      </c>
      <c r="B693" s="4">
        <f t="array" ref="B693">IF(A693="",0,A693)</f>
        <v>102</v>
      </c>
      <c r="C693" s="2">
        <v>6.5</v>
      </c>
    </row>
    <row r="694">
      <c r="A694" s="2">
        <v>133.0</v>
      </c>
      <c r="B694" s="4">
        <f t="array" ref="B694">IF(A694="",0,A694)</f>
        <v>133</v>
      </c>
      <c r="C694" s="2">
        <v>5.1</v>
      </c>
    </row>
    <row r="695">
      <c r="A695" s="2">
        <v>121.0</v>
      </c>
      <c r="B695" s="4">
        <f t="array" ref="B695">IF(A695="",0,A695)</f>
        <v>121</v>
      </c>
      <c r="C695" s="2">
        <v>7.1</v>
      </c>
    </row>
    <row r="696">
      <c r="A696" s="2">
        <v>147.0</v>
      </c>
      <c r="B696" s="4">
        <f t="array" ref="B696">IF(A696="",0,A696)</f>
        <v>147</v>
      </c>
      <c r="C696" s="2">
        <v>7.5</v>
      </c>
    </row>
    <row r="697">
      <c r="A697" s="2">
        <v>94.0</v>
      </c>
      <c r="B697" s="4">
        <f t="array" ref="B697">IF(A697="",0,A697)</f>
        <v>94</v>
      </c>
      <c r="C697" s="2">
        <v>6.2</v>
      </c>
    </row>
    <row r="698">
      <c r="A698" s="2">
        <v>94.0</v>
      </c>
      <c r="B698" s="4">
        <f t="array" ref="B698">IF(A698="",0,A698)</f>
        <v>94</v>
      </c>
      <c r="C698" s="2">
        <v>6.3</v>
      </c>
    </row>
    <row r="699">
      <c r="A699" s="2">
        <v>127.0</v>
      </c>
      <c r="B699" s="4">
        <f t="array" ref="B699">IF(A699="",0,A699)</f>
        <v>127</v>
      </c>
      <c r="C699" s="2">
        <v>8.1</v>
      </c>
    </row>
    <row r="700">
      <c r="A700" s="2">
        <v>212.0</v>
      </c>
      <c r="B700" s="4">
        <f t="array" ref="B700">IF(A700="",0,A700)</f>
        <v>212</v>
      </c>
      <c r="C700" s="2">
        <v>6.6</v>
      </c>
    </row>
    <row r="701">
      <c r="A701" s="2">
        <v>141.0</v>
      </c>
      <c r="B701" s="4">
        <f t="array" ref="B701">IF(A701="",0,A701)</f>
        <v>141</v>
      </c>
      <c r="C701" s="2">
        <v>6.9</v>
      </c>
    </row>
    <row r="702">
      <c r="A702" s="2">
        <v>103.0</v>
      </c>
      <c r="B702" s="4">
        <f t="array" ref="B702">IF(A702="",0,A702)</f>
        <v>103</v>
      </c>
      <c r="C702" s="2">
        <v>6.1</v>
      </c>
    </row>
    <row r="703">
      <c r="A703" s="2">
        <v>98.0</v>
      </c>
      <c r="B703" s="4">
        <f t="array" ref="B703">IF(A703="",0,A703)</f>
        <v>98</v>
      </c>
      <c r="C703" s="2">
        <v>4.3</v>
      </c>
    </row>
    <row r="704">
      <c r="A704" s="2">
        <v>116.0</v>
      </c>
      <c r="B704" s="4">
        <f t="array" ref="B704">IF(A704="",0,A704)</f>
        <v>116</v>
      </c>
      <c r="C704" s="2">
        <v>6.6</v>
      </c>
    </row>
    <row r="705">
      <c r="A705" s="2">
        <v>114.0</v>
      </c>
      <c r="B705" s="4">
        <f t="array" ref="B705">IF(A705="",0,A705)</f>
        <v>114</v>
      </c>
      <c r="C705" s="2">
        <v>6.8</v>
      </c>
    </row>
    <row r="706">
      <c r="A706" s="2">
        <v>87.0</v>
      </c>
      <c r="B706" s="4">
        <f t="array" ref="B706">IF(A706="",0,A706)</f>
        <v>87</v>
      </c>
      <c r="C706" s="2">
        <v>3.8</v>
      </c>
    </row>
    <row r="707">
      <c r="A707" s="2">
        <v>125.0</v>
      </c>
      <c r="B707" s="4">
        <f t="array" ref="B707">IF(A707="",0,A707)</f>
        <v>125</v>
      </c>
      <c r="C707" s="2">
        <v>5.9</v>
      </c>
    </row>
    <row r="708">
      <c r="A708" s="2">
        <v>187.0</v>
      </c>
      <c r="B708" s="4">
        <f t="array" ref="B708">IF(A708="",0,A708)</f>
        <v>187</v>
      </c>
      <c r="C708" s="2">
        <v>7.9</v>
      </c>
    </row>
    <row r="709">
      <c r="A709" s="2">
        <v>93.0</v>
      </c>
      <c r="B709" s="4">
        <f t="array" ref="B709">IF(A709="",0,A709)</f>
        <v>93</v>
      </c>
      <c r="C709" s="2">
        <v>6.3</v>
      </c>
    </row>
    <row r="710">
      <c r="A710" s="2">
        <v>95.0</v>
      </c>
      <c r="B710" s="4">
        <f t="array" ref="B710">IF(A710="",0,A710)</f>
        <v>95</v>
      </c>
      <c r="C710" s="2">
        <v>5.5</v>
      </c>
    </row>
    <row r="711">
      <c r="A711" s="2">
        <v>117.0</v>
      </c>
      <c r="B711" s="4">
        <f t="array" ref="B711">IF(A711="",0,A711)</f>
        <v>117</v>
      </c>
      <c r="C711" s="2">
        <v>7.7</v>
      </c>
    </row>
    <row r="712">
      <c r="A712" s="2">
        <v>106.0</v>
      </c>
      <c r="B712" s="4">
        <f t="array" ref="B712">IF(A712="",0,A712)</f>
        <v>106</v>
      </c>
      <c r="C712" s="2">
        <v>6.3</v>
      </c>
    </row>
    <row r="713">
      <c r="A713" s="2">
        <v>115.0</v>
      </c>
      <c r="B713" s="4">
        <f t="array" ref="B713">IF(A713="",0,A713)</f>
        <v>115</v>
      </c>
      <c r="C713" s="2">
        <v>7.1</v>
      </c>
    </row>
    <row r="714">
      <c r="A714" s="2">
        <v>189.0</v>
      </c>
      <c r="B714" s="4">
        <f t="array" ref="B714">IF(A714="",0,A714)</f>
        <v>189</v>
      </c>
      <c r="C714" s="2">
        <v>8.5</v>
      </c>
    </row>
    <row r="715">
      <c r="A715" s="2">
        <v>100.0</v>
      </c>
      <c r="B715" s="4">
        <f t="array" ref="B715">IF(A715="",0,A715)</f>
        <v>100</v>
      </c>
      <c r="C715" s="2">
        <v>5.9</v>
      </c>
    </row>
    <row r="716">
      <c r="A716" s="2">
        <v>81.0</v>
      </c>
      <c r="B716" s="4">
        <f t="array" ref="B716">IF(A716="",0,A716)</f>
        <v>81</v>
      </c>
      <c r="C716" s="2">
        <v>5.8</v>
      </c>
    </row>
    <row r="717">
      <c r="A717" s="2">
        <v>149.0</v>
      </c>
      <c r="B717" s="4">
        <f t="array" ref="B717">IF(A717="",0,A717)</f>
        <v>149</v>
      </c>
      <c r="C717" s="2">
        <v>8.1</v>
      </c>
    </row>
    <row r="718">
      <c r="A718" s="2">
        <v>119.0</v>
      </c>
      <c r="B718" s="4">
        <f t="array" ref="B718">IF(A718="",0,A718)</f>
        <v>119</v>
      </c>
      <c r="C718" s="2">
        <v>7.9</v>
      </c>
    </row>
    <row r="719">
      <c r="A719" s="2">
        <v>130.0</v>
      </c>
      <c r="B719" s="4">
        <f t="array" ref="B719">IF(A719="",0,A719)</f>
        <v>130</v>
      </c>
      <c r="C719" s="2">
        <v>7.2</v>
      </c>
    </row>
    <row r="720">
      <c r="A720" s="2">
        <v>116.0</v>
      </c>
      <c r="B720" s="4">
        <f t="array" ref="B720">IF(A720="",0,A720)</f>
        <v>116</v>
      </c>
      <c r="C720" s="2">
        <v>6.3</v>
      </c>
    </row>
    <row r="721">
      <c r="A721" s="2">
        <v>103.0</v>
      </c>
      <c r="B721" s="4">
        <f t="array" ref="B721">IF(A721="",0,A721)</f>
        <v>103</v>
      </c>
      <c r="C721" s="2">
        <v>8.1</v>
      </c>
    </row>
    <row r="722">
      <c r="A722" s="2">
        <v>99.0</v>
      </c>
      <c r="B722" s="4">
        <f t="array" ref="B722">IF(A722="",0,A722)</f>
        <v>99</v>
      </c>
      <c r="C722" s="2">
        <v>7.0</v>
      </c>
    </row>
    <row r="723">
      <c r="A723" s="2">
        <v>92.0</v>
      </c>
      <c r="B723" s="4">
        <f t="array" ref="B723">IF(A723="",0,A723)</f>
        <v>92</v>
      </c>
      <c r="C723" s="2">
        <v>5.5</v>
      </c>
    </row>
    <row r="724">
      <c r="A724" s="2">
        <v>109.0</v>
      </c>
      <c r="B724" s="4">
        <f t="array" ref="B724">IF(A724="",0,A724)</f>
        <v>109</v>
      </c>
      <c r="C724" s="2">
        <v>6.7</v>
      </c>
    </row>
    <row r="725">
      <c r="A725" s="2">
        <v>87.0</v>
      </c>
      <c r="B725" s="4">
        <f t="array" ref="B725">IF(A725="",0,A725)</f>
        <v>87</v>
      </c>
      <c r="C725" s="2">
        <v>5.2</v>
      </c>
    </row>
    <row r="726">
      <c r="A726" s="2">
        <v>111.0</v>
      </c>
      <c r="B726" s="4">
        <f t="array" ref="B726">IF(A726="",0,A726)</f>
        <v>111</v>
      </c>
      <c r="C726" s="2">
        <v>7.0</v>
      </c>
    </row>
    <row r="727">
      <c r="A727" s="2">
        <v>101.0</v>
      </c>
      <c r="B727" s="4">
        <f t="array" ref="B727">IF(A727="",0,A727)</f>
        <v>101</v>
      </c>
      <c r="C727" s="2">
        <v>6.1</v>
      </c>
    </row>
    <row r="728">
      <c r="A728" s="2">
        <v>83.0</v>
      </c>
      <c r="B728" s="4">
        <f t="array" ref="B728">IF(A728="",0,A728)</f>
        <v>83</v>
      </c>
      <c r="C728" s="2">
        <v>6.6</v>
      </c>
    </row>
    <row r="729">
      <c r="A729" s="2">
        <v>113.0</v>
      </c>
      <c r="B729" s="4">
        <f t="array" ref="B729">IF(A729="",0,A729)</f>
        <v>113</v>
      </c>
      <c r="C729" s="2">
        <v>5.5</v>
      </c>
    </row>
    <row r="730">
      <c r="A730" s="2">
        <v>107.0</v>
      </c>
      <c r="B730" s="4">
        <f t="array" ref="B730">IF(A730="",0,A730)</f>
        <v>107</v>
      </c>
      <c r="C730" s="2">
        <v>5.9</v>
      </c>
    </row>
    <row r="731">
      <c r="A731" s="2">
        <v>94.0</v>
      </c>
      <c r="B731" s="4">
        <f t="array" ref="B731">IF(A731="",0,A731)</f>
        <v>94</v>
      </c>
      <c r="C731" s="2">
        <v>5.4</v>
      </c>
    </row>
    <row r="732">
      <c r="A732" s="2">
        <v>132.0</v>
      </c>
      <c r="B732" s="4">
        <f t="array" ref="B732">IF(A732="",0,A732)</f>
        <v>132</v>
      </c>
      <c r="C732" s="2">
        <v>6.4</v>
      </c>
    </row>
    <row r="733">
      <c r="A733" s="2">
        <v>140.0</v>
      </c>
      <c r="B733" s="4">
        <f t="array" ref="B733">IF(A733="",0,A733)</f>
        <v>140</v>
      </c>
      <c r="C733" s="2">
        <v>5.7</v>
      </c>
    </row>
    <row r="734">
      <c r="A734" s="2">
        <v>125.0</v>
      </c>
      <c r="B734" s="4">
        <f t="array" ref="B734">IF(A734="",0,A734)</f>
        <v>125</v>
      </c>
      <c r="C734" s="2">
        <v>6.7</v>
      </c>
    </row>
    <row r="735">
      <c r="A735" s="2">
        <v>111.0</v>
      </c>
      <c r="B735" s="4">
        <f t="array" ref="B735">IF(A735="",0,A735)</f>
        <v>111</v>
      </c>
      <c r="C735" s="2">
        <v>7.1</v>
      </c>
    </row>
    <row r="736">
      <c r="A736" s="2">
        <v>156.0</v>
      </c>
      <c r="B736" s="4">
        <f t="array" ref="B736">IF(A736="",0,A736)</f>
        <v>156</v>
      </c>
      <c r="C736" s="2">
        <v>6.8</v>
      </c>
    </row>
    <row r="737">
      <c r="A737" s="2">
        <v>170.0</v>
      </c>
      <c r="B737" s="4">
        <f t="array" ref="B737">IF(A737="",0,A737)</f>
        <v>170</v>
      </c>
      <c r="C737" s="2">
        <v>6.5</v>
      </c>
    </row>
    <row r="738">
      <c r="A738" s="2">
        <v>120.0</v>
      </c>
      <c r="B738" s="4">
        <f t="array" ref="B738">IF(A738="",0,A738)</f>
        <v>120</v>
      </c>
      <c r="C738" s="2">
        <v>7.6</v>
      </c>
    </row>
    <row r="739">
      <c r="A739" s="2">
        <v>100.0</v>
      </c>
      <c r="B739" s="4">
        <f t="array" ref="B739">IF(A739="",0,A739)</f>
        <v>100</v>
      </c>
      <c r="C739" s="2">
        <v>5.5</v>
      </c>
    </row>
    <row r="740">
      <c r="A740" s="2">
        <v>115.0</v>
      </c>
      <c r="B740" s="4">
        <f t="array" ref="B740">IF(A740="",0,A740)</f>
        <v>115</v>
      </c>
      <c r="C740" s="2">
        <v>6.5</v>
      </c>
    </row>
    <row r="741">
      <c r="A741" s="2">
        <v>130.0</v>
      </c>
      <c r="B741" s="4">
        <f t="array" ref="B741">IF(A741="",0,A741)</f>
        <v>130</v>
      </c>
      <c r="C741" s="2">
        <v>7.0</v>
      </c>
    </row>
    <row r="742">
      <c r="A742" s="2">
        <v>105.0</v>
      </c>
      <c r="B742" s="4">
        <f t="array" ref="B742">IF(A742="",0,A742)</f>
        <v>105</v>
      </c>
      <c r="C742" s="2">
        <v>5.8</v>
      </c>
    </row>
    <row r="743">
      <c r="A743" s="2">
        <v>111.0</v>
      </c>
      <c r="B743" s="4">
        <f t="array" ref="B743">IF(A743="",0,A743)</f>
        <v>111</v>
      </c>
      <c r="C743" s="2">
        <v>7.3</v>
      </c>
    </row>
    <row r="744">
      <c r="A744" s="2">
        <v>106.0</v>
      </c>
      <c r="B744" s="4">
        <f t="array" ref="B744">IF(A744="",0,A744)</f>
        <v>106</v>
      </c>
      <c r="C744" s="2">
        <v>6.6</v>
      </c>
    </row>
    <row r="745">
      <c r="A745" s="2">
        <v>89.0</v>
      </c>
      <c r="B745" s="4">
        <f t="array" ref="B745">IF(A745="",0,A745)</f>
        <v>89</v>
      </c>
      <c r="C745" s="2">
        <v>4.4</v>
      </c>
    </row>
    <row r="746">
      <c r="A746" s="2">
        <v>100.0</v>
      </c>
      <c r="B746" s="4">
        <f t="array" ref="B746">IF(A746="",0,A746)</f>
        <v>100</v>
      </c>
      <c r="C746" s="2">
        <v>7.7</v>
      </c>
    </row>
    <row r="747">
      <c r="A747" s="2">
        <v>91.0</v>
      </c>
      <c r="B747" s="4">
        <f t="array" ref="B747">IF(A747="",0,A747)</f>
        <v>91</v>
      </c>
      <c r="C747" s="2">
        <v>5.0</v>
      </c>
    </row>
    <row r="748">
      <c r="A748" s="2">
        <v>146.0</v>
      </c>
      <c r="B748" s="4">
        <f t="array" ref="B748">IF(A748="",0,A748)</f>
        <v>146</v>
      </c>
      <c r="C748" s="2">
        <v>7.7</v>
      </c>
    </row>
    <row r="749">
      <c r="A749" s="2">
        <v>98.0</v>
      </c>
      <c r="B749" s="4">
        <f t="array" ref="B749">IF(A749="",0,A749)</f>
        <v>98</v>
      </c>
      <c r="C749" s="2">
        <v>4.4</v>
      </c>
    </row>
    <row r="750">
      <c r="A750" s="2">
        <v>101.0</v>
      </c>
      <c r="B750" s="4">
        <f t="array" ref="B750">IF(A750="",0,A750)</f>
        <v>101</v>
      </c>
      <c r="C750" s="2">
        <v>6.1</v>
      </c>
    </row>
    <row r="751">
      <c r="A751" s="2">
        <v>94.0</v>
      </c>
      <c r="B751" s="4">
        <f t="array" ref="B751">IF(A751="",0,A751)</f>
        <v>94</v>
      </c>
      <c r="C751" s="2">
        <v>5.4</v>
      </c>
    </row>
    <row r="752">
      <c r="A752" s="2">
        <v>132.0</v>
      </c>
      <c r="B752" s="4">
        <f t="array" ref="B752">IF(A752="",0,A752)</f>
        <v>132</v>
      </c>
      <c r="C752" s="2">
        <v>6.8</v>
      </c>
    </row>
    <row r="753">
      <c r="A753" s="2">
        <v>115.0</v>
      </c>
      <c r="B753" s="4">
        <f t="array" ref="B753">IF(A753="",0,A753)</f>
        <v>115</v>
      </c>
      <c r="C753" s="2">
        <v>6.5</v>
      </c>
    </row>
    <row r="754">
      <c r="A754" s="2">
        <v>92.0</v>
      </c>
      <c r="B754" s="4">
        <f t="array" ref="B754">IF(A754="",0,A754)</f>
        <v>92</v>
      </c>
      <c r="C754" s="2">
        <v>7.0</v>
      </c>
    </row>
    <row r="755">
      <c r="A755" s="2">
        <v>124.0</v>
      </c>
      <c r="B755" s="4">
        <f t="array" ref="B755">IF(A755="",0,A755)</f>
        <v>124</v>
      </c>
      <c r="C755" s="2">
        <v>6.3</v>
      </c>
    </row>
    <row r="756">
      <c r="A756" s="2">
        <v>119.0</v>
      </c>
      <c r="B756" s="4">
        <f t="array" ref="B756">IF(A756="",0,A756)</f>
        <v>119</v>
      </c>
      <c r="C756" s="2">
        <v>6.3</v>
      </c>
    </row>
    <row r="757">
      <c r="A757" s="2">
        <v>124.0</v>
      </c>
      <c r="B757" s="4">
        <f t="array" ref="B757">IF(A757="",0,A757)</f>
        <v>124</v>
      </c>
      <c r="C757" s="2">
        <v>6.1</v>
      </c>
    </row>
    <row r="758">
      <c r="A758" s="2">
        <v>93.0</v>
      </c>
      <c r="B758" s="4">
        <f t="array" ref="B758">IF(A758="",0,A758)</f>
        <v>93</v>
      </c>
      <c r="C758" s="2">
        <v>6.1</v>
      </c>
    </row>
    <row r="759">
      <c r="A759" s="2">
        <v>22.0</v>
      </c>
      <c r="B759" s="4">
        <f t="array" ref="B759">IF(A759="",0,A759)</f>
        <v>22</v>
      </c>
      <c r="C759" s="2">
        <v>7.3</v>
      </c>
    </row>
    <row r="760">
      <c r="A760" s="2">
        <v>98.0</v>
      </c>
      <c r="B760" s="4">
        <f t="array" ref="B760">IF(A760="",0,A760)</f>
        <v>98</v>
      </c>
      <c r="C760" s="2">
        <v>5.3</v>
      </c>
    </row>
    <row r="761">
      <c r="A761" s="2">
        <v>92.0</v>
      </c>
      <c r="B761" s="4">
        <f t="array" ref="B761">IF(A761="",0,A761)</f>
        <v>92</v>
      </c>
      <c r="C761" s="2">
        <v>5.4</v>
      </c>
    </row>
    <row r="762">
      <c r="A762" s="2">
        <v>105.0</v>
      </c>
      <c r="B762" s="4">
        <f t="array" ref="B762">IF(A762="",0,A762)</f>
        <v>105</v>
      </c>
      <c r="C762" s="2">
        <v>6.2</v>
      </c>
    </row>
    <row r="763">
      <c r="A763" s="2">
        <v>124.0</v>
      </c>
      <c r="B763" s="4">
        <f t="array" ref="B763">IF(A763="",0,A763)</f>
        <v>124</v>
      </c>
      <c r="C763" s="2">
        <v>6.6</v>
      </c>
    </row>
    <row r="764">
      <c r="A764" s="2">
        <v>99.0</v>
      </c>
      <c r="B764" s="4">
        <f t="array" ref="B764">IF(A764="",0,A764)</f>
        <v>99</v>
      </c>
      <c r="C764" s="2">
        <v>5.9</v>
      </c>
    </row>
    <row r="765">
      <c r="A765" s="2">
        <v>116.0</v>
      </c>
      <c r="B765" s="4">
        <f t="array" ref="B765">IF(A765="",0,A765)</f>
        <v>116</v>
      </c>
      <c r="C765" s="2">
        <v>6.3</v>
      </c>
    </row>
    <row r="766">
      <c r="A766" s="2">
        <v>124.0</v>
      </c>
      <c r="B766" s="4">
        <f t="array" ref="B766">IF(A766="",0,A766)</f>
        <v>124</v>
      </c>
      <c r="C766" s="2">
        <v>7.2</v>
      </c>
    </row>
    <row r="767">
      <c r="A767" s="2">
        <v>96.0</v>
      </c>
      <c r="B767" s="4">
        <f t="array" ref="B767">IF(A767="",0,A767)</f>
        <v>96</v>
      </c>
      <c r="C767" s="2">
        <v>6.8</v>
      </c>
    </row>
    <row r="768">
      <c r="A768" s="2">
        <v>104.0</v>
      </c>
      <c r="B768" s="4">
        <f t="array" ref="B768">IF(A768="",0,A768)</f>
        <v>104</v>
      </c>
      <c r="C768" s="2">
        <v>6.1</v>
      </c>
    </row>
    <row r="769">
      <c r="A769" s="2">
        <v>100.0</v>
      </c>
      <c r="B769" s="4">
        <f t="array" ref="B769">IF(A769="",0,A769)</f>
        <v>100</v>
      </c>
      <c r="C769" s="2">
        <v>7.8</v>
      </c>
    </row>
    <row r="770">
      <c r="A770" s="2">
        <v>115.0</v>
      </c>
      <c r="B770" s="4">
        <f t="array" ref="B770">IF(A770="",0,A770)</f>
        <v>115</v>
      </c>
      <c r="C770" s="2">
        <v>5.0</v>
      </c>
    </row>
    <row r="771">
      <c r="A771" s="2">
        <v>101.0</v>
      </c>
      <c r="B771" s="4">
        <f t="array" ref="B771">IF(A771="",0,A771)</f>
        <v>101</v>
      </c>
      <c r="C771" s="2">
        <v>6.2</v>
      </c>
    </row>
    <row r="772">
      <c r="A772" s="2">
        <v>113.0</v>
      </c>
      <c r="B772" s="4">
        <f t="array" ref="B772">IF(A772="",0,A772)</f>
        <v>113</v>
      </c>
      <c r="C772" s="2">
        <v>6.7</v>
      </c>
    </row>
    <row r="773">
      <c r="A773" s="2">
        <v>100.0</v>
      </c>
      <c r="B773" s="4">
        <f t="array" ref="B773">IF(A773="",0,A773)</f>
        <v>100</v>
      </c>
      <c r="C773" s="2">
        <v>4.9</v>
      </c>
    </row>
    <row r="774">
      <c r="A774" s="2">
        <v>134.0</v>
      </c>
      <c r="B774" s="4">
        <f t="array" ref="B774">IF(A774="",0,A774)</f>
        <v>134</v>
      </c>
      <c r="C774" s="2">
        <v>7.4</v>
      </c>
    </row>
    <row r="775">
      <c r="A775" s="2">
        <v>127.0</v>
      </c>
      <c r="B775" s="4">
        <f t="array" ref="B775">IF(A775="",0,A775)</f>
        <v>127</v>
      </c>
      <c r="C775" s="2">
        <v>7.1</v>
      </c>
    </row>
    <row r="776">
      <c r="A776" s="2">
        <v>125.0</v>
      </c>
      <c r="B776" s="4">
        <f t="array" ref="B776">IF(A776="",0,A776)</f>
        <v>125</v>
      </c>
      <c r="C776" s="2">
        <v>6.2</v>
      </c>
    </row>
    <row r="777">
      <c r="A777" s="2">
        <v>94.0</v>
      </c>
      <c r="B777" s="4">
        <f t="array" ref="B777">IF(A777="",0,A777)</f>
        <v>94</v>
      </c>
      <c r="C777" s="2">
        <v>4.9</v>
      </c>
    </row>
    <row r="778">
      <c r="A778" s="2">
        <v>107.0</v>
      </c>
      <c r="B778" s="4">
        <f t="array" ref="B778">IF(A778="",0,A778)</f>
        <v>107</v>
      </c>
      <c r="C778" s="2">
        <v>6.1</v>
      </c>
    </row>
    <row r="779">
      <c r="A779" s="2">
        <v>91.0</v>
      </c>
      <c r="B779" s="4">
        <f t="array" ref="B779">IF(A779="",0,A779)</f>
        <v>91</v>
      </c>
      <c r="C779" s="2">
        <v>6.1</v>
      </c>
    </row>
    <row r="780">
      <c r="A780" s="2">
        <v>116.0</v>
      </c>
      <c r="B780" s="4">
        <f t="array" ref="B780">IF(A780="",0,A780)</f>
        <v>116</v>
      </c>
      <c r="C780" s="2">
        <v>6.4</v>
      </c>
    </row>
    <row r="781">
      <c r="A781" s="2">
        <v>100.0</v>
      </c>
      <c r="B781" s="4">
        <f t="array" ref="B781">IF(A781="",0,A781)</f>
        <v>100</v>
      </c>
      <c r="C781" s="2">
        <v>6.3</v>
      </c>
    </row>
    <row r="782">
      <c r="A782" s="2">
        <v>111.0</v>
      </c>
      <c r="B782" s="4">
        <f t="array" ref="B782">IF(A782="",0,A782)</f>
        <v>111</v>
      </c>
      <c r="C782" s="2">
        <v>6.8</v>
      </c>
    </row>
    <row r="783">
      <c r="A783" s="2">
        <v>117.0</v>
      </c>
      <c r="B783" s="4">
        <f t="array" ref="B783">IF(A783="",0,A783)</f>
        <v>117</v>
      </c>
      <c r="C783" s="2">
        <v>6.6</v>
      </c>
    </row>
    <row r="784">
      <c r="A784" s="2">
        <v>110.0</v>
      </c>
      <c r="B784" s="4">
        <f t="array" ref="B784">IF(A784="",0,A784)</f>
        <v>110</v>
      </c>
      <c r="C784" s="2">
        <v>5.7</v>
      </c>
    </row>
    <row r="785">
      <c r="A785" s="2">
        <v>96.0</v>
      </c>
      <c r="B785" s="4">
        <f t="array" ref="B785">IF(A785="",0,A785)</f>
        <v>96</v>
      </c>
      <c r="C785" s="2">
        <v>5.9</v>
      </c>
    </row>
    <row r="786">
      <c r="A786" s="2">
        <v>101.0</v>
      </c>
      <c r="B786" s="4">
        <f t="array" ref="B786">IF(A786="",0,A786)</f>
        <v>101</v>
      </c>
      <c r="C786" s="2">
        <v>6.0</v>
      </c>
    </row>
    <row r="787">
      <c r="A787" s="2">
        <v>111.0</v>
      </c>
      <c r="B787" s="4">
        <f t="array" ref="B787">IF(A787="",0,A787)</f>
        <v>111</v>
      </c>
      <c r="C787" s="2">
        <v>6.1</v>
      </c>
    </row>
    <row r="788">
      <c r="A788" s="2">
        <v>117.0</v>
      </c>
      <c r="B788" s="4">
        <f t="array" ref="B788">IF(A788="",0,A788)</f>
        <v>117</v>
      </c>
      <c r="C788" s="2">
        <v>6.7</v>
      </c>
    </row>
    <row r="789">
      <c r="A789" s="2">
        <v>126.0</v>
      </c>
      <c r="B789" s="4">
        <f t="array" ref="B789">IF(A789="",0,A789)</f>
        <v>126</v>
      </c>
      <c r="C789" s="2">
        <v>6.7</v>
      </c>
    </row>
    <row r="790">
      <c r="A790" s="2">
        <v>152.0</v>
      </c>
      <c r="B790" s="4">
        <f t="array" ref="B790">IF(A790="",0,A790)</f>
        <v>152</v>
      </c>
      <c r="C790" s="2">
        <v>7.9</v>
      </c>
    </row>
    <row r="791">
      <c r="A791" s="2">
        <v>86.0</v>
      </c>
      <c r="B791" s="4">
        <f t="array" ref="B791">IF(A791="",0,A791)</f>
        <v>86</v>
      </c>
      <c r="C791" s="2">
        <v>5.0</v>
      </c>
    </row>
    <row r="792">
      <c r="A792" s="2">
        <v>101.0</v>
      </c>
      <c r="B792" s="4">
        <f t="array" ref="B792">IF(A792="",0,A792)</f>
        <v>101</v>
      </c>
      <c r="C792" s="2">
        <v>4.3</v>
      </c>
    </row>
    <row r="793">
      <c r="A793" s="2">
        <v>87.0</v>
      </c>
      <c r="B793" s="4">
        <f t="array" ref="B793">IF(A793="",0,A793)</f>
        <v>87</v>
      </c>
      <c r="C793" s="2">
        <v>5.7</v>
      </c>
    </row>
    <row r="794">
      <c r="A794" s="2">
        <v>85.0</v>
      </c>
      <c r="B794" s="4">
        <f t="array" ref="B794">IF(A794="",0,A794)</f>
        <v>85</v>
      </c>
      <c r="C794" s="2">
        <v>6.7</v>
      </c>
    </row>
    <row r="795">
      <c r="A795" s="2">
        <v>130.0</v>
      </c>
      <c r="B795" s="4">
        <f t="array" ref="B795">IF(A795="",0,A795)</f>
        <v>130</v>
      </c>
      <c r="C795" s="2">
        <v>6.7</v>
      </c>
    </row>
    <row r="796">
      <c r="A796" s="2">
        <v>173.0</v>
      </c>
      <c r="B796" s="4">
        <f t="array" ref="B796">IF(A796="",0,A796)</f>
        <v>173</v>
      </c>
      <c r="C796" s="2">
        <v>8.1</v>
      </c>
    </row>
    <row r="797">
      <c r="A797" s="2">
        <v>104.0</v>
      </c>
      <c r="B797" s="4">
        <f t="array" ref="B797">IF(A797="",0,A797)</f>
        <v>104</v>
      </c>
      <c r="C797" s="2">
        <v>6.1</v>
      </c>
    </row>
    <row r="798">
      <c r="A798" s="2">
        <v>121.0</v>
      </c>
      <c r="B798" s="4">
        <f t="array" ref="B798">IF(A798="",0,A798)</f>
        <v>121</v>
      </c>
      <c r="C798" s="2">
        <v>5.6</v>
      </c>
    </row>
    <row r="799">
      <c r="A799" s="2">
        <v>140.0</v>
      </c>
      <c r="B799" s="4">
        <f t="array" ref="B799">IF(A799="",0,A799)</f>
        <v>140</v>
      </c>
      <c r="C799" s="2">
        <v>6.6</v>
      </c>
    </row>
    <row r="800">
      <c r="A800" s="2">
        <v>131.0</v>
      </c>
      <c r="B800" s="4">
        <f t="array" ref="B800">IF(A800="",0,A800)</f>
        <v>131</v>
      </c>
      <c r="C800" s="2">
        <v>6.9</v>
      </c>
    </row>
    <row r="801">
      <c r="A801" s="2">
        <v>91.0</v>
      </c>
      <c r="B801" s="4">
        <f t="array" ref="B801">IF(A801="",0,A801)</f>
        <v>91</v>
      </c>
      <c r="C801" s="2">
        <v>4.8</v>
      </c>
    </row>
    <row r="802">
      <c r="A802" s="2">
        <v>118.0</v>
      </c>
      <c r="B802" s="4">
        <f t="array" ref="B802">IF(A802="",0,A802)</f>
        <v>118</v>
      </c>
      <c r="C802" s="2">
        <v>6.2</v>
      </c>
    </row>
    <row r="803">
      <c r="A803" s="2">
        <v>130.0</v>
      </c>
      <c r="B803" s="4">
        <f t="array" ref="B803">IF(A803="",0,A803)</f>
        <v>130</v>
      </c>
      <c r="C803" s="2">
        <v>6.0</v>
      </c>
    </row>
    <row r="804">
      <c r="A804" s="2">
        <v>90.0</v>
      </c>
      <c r="B804" s="4">
        <f t="array" ref="B804">IF(A804="",0,A804)</f>
        <v>90</v>
      </c>
      <c r="C804" s="2">
        <v>4.9</v>
      </c>
    </row>
    <row r="805">
      <c r="A805" s="2">
        <v>103.0</v>
      </c>
      <c r="B805" s="4">
        <f t="array" ref="B805">IF(A805="",0,A805)</f>
        <v>103</v>
      </c>
      <c r="C805" s="2">
        <v>5.6</v>
      </c>
    </row>
    <row r="806">
      <c r="A806" s="2">
        <v>122.0</v>
      </c>
      <c r="B806" s="4">
        <f t="array" ref="B806">IF(A806="",0,A806)</f>
        <v>122</v>
      </c>
      <c r="C806" s="2">
        <v>6.1</v>
      </c>
    </row>
    <row r="807">
      <c r="A807" s="2">
        <v>106.0</v>
      </c>
      <c r="B807" s="4">
        <f t="array" ref="B807">IF(A807="",0,A807)</f>
        <v>106</v>
      </c>
      <c r="C807" s="2">
        <v>6.1</v>
      </c>
    </row>
    <row r="808">
      <c r="A808" s="2">
        <v>103.0</v>
      </c>
      <c r="B808" s="4">
        <f t="array" ref="B808">IF(A808="",0,A808)</f>
        <v>103</v>
      </c>
      <c r="C808" s="2">
        <v>4.8</v>
      </c>
    </row>
    <row r="809">
      <c r="A809" s="2">
        <v>107.0</v>
      </c>
      <c r="B809" s="4">
        <f t="array" ref="B809">IF(A809="",0,A809)</f>
        <v>107</v>
      </c>
      <c r="C809" s="2">
        <v>5.5</v>
      </c>
    </row>
    <row r="810">
      <c r="A810" s="2">
        <v>156.0</v>
      </c>
      <c r="B810" s="4">
        <f t="array" ref="B810">IF(A810="",0,A810)</f>
        <v>156</v>
      </c>
      <c r="C810" s="2">
        <v>3.8</v>
      </c>
    </row>
    <row r="811">
      <c r="A811" s="2">
        <v>127.0</v>
      </c>
      <c r="B811" s="4">
        <f t="array" ref="B811">IF(A811="",0,A811)</f>
        <v>127</v>
      </c>
      <c r="C811" s="2">
        <v>6.5</v>
      </c>
    </row>
    <row r="812">
      <c r="A812" s="2">
        <v>119.0</v>
      </c>
      <c r="B812" s="4">
        <f t="array" ref="B812">IF(A812="",0,A812)</f>
        <v>119</v>
      </c>
      <c r="C812" s="2">
        <v>6.0</v>
      </c>
    </row>
    <row r="813">
      <c r="A813" s="2">
        <v>132.0</v>
      </c>
      <c r="B813" s="4">
        <f t="array" ref="B813">IF(A813="",0,A813)</f>
        <v>132</v>
      </c>
      <c r="C813" s="2">
        <v>6.7</v>
      </c>
    </row>
    <row r="814">
      <c r="A814" s="2">
        <v>108.0</v>
      </c>
      <c r="B814" s="4">
        <f t="array" ref="B814">IF(A814="",0,A814)</f>
        <v>108</v>
      </c>
      <c r="C814" s="2">
        <v>8.1</v>
      </c>
    </row>
    <row r="815">
      <c r="A815" s="2">
        <v>114.0</v>
      </c>
      <c r="B815" s="4">
        <f t="array" ref="B815">IF(A815="",0,A815)</f>
        <v>114</v>
      </c>
      <c r="C815" s="2">
        <v>4.9</v>
      </c>
    </row>
    <row r="816">
      <c r="A816" s="2">
        <v>133.0</v>
      </c>
      <c r="B816" s="4">
        <f t="array" ref="B816">IF(A816="",0,A816)</f>
        <v>133</v>
      </c>
      <c r="C816" s="2">
        <v>7.3</v>
      </c>
    </row>
    <row r="817">
      <c r="A817" s="2">
        <v>103.0</v>
      </c>
      <c r="B817" s="4">
        <f t="array" ref="B817">IF(A817="",0,A817)</f>
        <v>103</v>
      </c>
      <c r="C817" s="2">
        <v>6.4</v>
      </c>
    </row>
    <row r="818">
      <c r="A818" s="2">
        <v>22.0</v>
      </c>
      <c r="B818" s="4">
        <f t="array" ref="B818">IF(A818="",0,A818)</f>
        <v>22</v>
      </c>
      <c r="C818" s="2">
        <v>6.6</v>
      </c>
    </row>
    <row r="819">
      <c r="A819" s="2">
        <v>95.0</v>
      </c>
      <c r="B819" s="4">
        <f t="array" ref="B819">IF(A819="",0,A819)</f>
        <v>95</v>
      </c>
      <c r="C819" s="2">
        <v>6.7</v>
      </c>
    </row>
    <row r="820">
      <c r="A820" s="2">
        <v>90.0</v>
      </c>
      <c r="B820" s="4">
        <f t="array" ref="B820">IF(A820="",0,A820)</f>
        <v>90</v>
      </c>
      <c r="C820" s="2">
        <v>3.6</v>
      </c>
    </row>
    <row r="821">
      <c r="A821" s="2">
        <v>87.0</v>
      </c>
      <c r="B821" s="4">
        <f t="array" ref="B821">IF(A821="",0,A821)</f>
        <v>87</v>
      </c>
      <c r="C821" s="2">
        <v>5.7</v>
      </c>
    </row>
    <row r="822">
      <c r="A822" s="2">
        <v>114.0</v>
      </c>
      <c r="B822" s="4">
        <f t="array" ref="B822">IF(A822="",0,A822)</f>
        <v>114</v>
      </c>
      <c r="C822" s="2">
        <v>6.0</v>
      </c>
    </row>
    <row r="823">
      <c r="A823" s="2">
        <v>119.0</v>
      </c>
      <c r="B823" s="4">
        <f t="array" ref="B823">IF(A823="",0,A823)</f>
        <v>119</v>
      </c>
      <c r="C823" s="2">
        <v>4.9</v>
      </c>
    </row>
    <row r="824">
      <c r="A824" s="2">
        <v>103.0</v>
      </c>
      <c r="B824" s="4">
        <f t="array" ref="B824">IF(A824="",0,A824)</f>
        <v>103</v>
      </c>
      <c r="C824" s="2">
        <v>4.7</v>
      </c>
    </row>
    <row r="825">
      <c r="A825" s="2">
        <v>125.0</v>
      </c>
      <c r="B825" s="4">
        <f t="array" ref="B825">IF(A825="",0,A825)</f>
        <v>125</v>
      </c>
      <c r="C825" s="2">
        <v>6.3</v>
      </c>
    </row>
    <row r="826">
      <c r="A826" s="2">
        <v>97.0</v>
      </c>
      <c r="B826" s="4">
        <f t="array" ref="B826">IF(A826="",0,A826)</f>
        <v>97</v>
      </c>
      <c r="C826" s="2">
        <v>5.9</v>
      </c>
    </row>
    <row r="827">
      <c r="A827" s="2">
        <v>125.0</v>
      </c>
      <c r="B827" s="4">
        <f t="array" ref="B827">IF(A827="",0,A827)</f>
        <v>125</v>
      </c>
      <c r="C827" s="2">
        <v>5.9</v>
      </c>
    </row>
    <row r="828">
      <c r="A828" s="2">
        <v>30.0</v>
      </c>
      <c r="B828" s="4">
        <f t="array" ref="B828">IF(A828="",0,A828)</f>
        <v>30</v>
      </c>
      <c r="C828" s="2">
        <v>7.0</v>
      </c>
    </row>
    <row r="829">
      <c r="A829" s="2">
        <v>136.0</v>
      </c>
      <c r="B829" s="4">
        <f t="array" ref="B829">IF(A829="",0,A829)</f>
        <v>136</v>
      </c>
      <c r="C829" s="2">
        <v>7.5</v>
      </c>
    </row>
    <row r="830">
      <c r="A830" s="2">
        <v>116.0</v>
      </c>
      <c r="B830" s="4">
        <f t="array" ref="B830">IF(A830="",0,A830)</f>
        <v>116</v>
      </c>
      <c r="C830" s="2">
        <v>5.6</v>
      </c>
    </row>
    <row r="831">
      <c r="A831" s="2">
        <v>103.0</v>
      </c>
      <c r="B831" s="4">
        <f t="array" ref="B831">IF(A831="",0,A831)</f>
        <v>103</v>
      </c>
      <c r="C831" s="2">
        <v>6.4</v>
      </c>
    </row>
    <row r="832">
      <c r="A832" s="2">
        <v>97.0</v>
      </c>
      <c r="B832" s="4">
        <f t="array" ref="B832">IF(A832="",0,A832)</f>
        <v>97</v>
      </c>
      <c r="C832" s="2">
        <v>6.3</v>
      </c>
    </row>
    <row r="833">
      <c r="A833" s="2">
        <v>96.0</v>
      </c>
      <c r="B833" s="4">
        <f t="array" ref="B833">IF(A833="",0,A833)</f>
        <v>96</v>
      </c>
      <c r="C833" s="2">
        <v>4.3</v>
      </c>
    </row>
    <row r="834">
      <c r="A834" s="2">
        <v>131.0</v>
      </c>
      <c r="B834" s="4">
        <f t="array" ref="B834">IF(A834="",0,A834)</f>
        <v>131</v>
      </c>
      <c r="C834" s="2">
        <v>5.9</v>
      </c>
    </row>
    <row r="835">
      <c r="A835" s="2">
        <v>22.0</v>
      </c>
      <c r="B835" s="4">
        <f t="array" ref="B835">IF(A835="",0,A835)</f>
        <v>22</v>
      </c>
      <c r="C835" s="2">
        <v>6.7</v>
      </c>
    </row>
    <row r="836">
      <c r="A836" s="2">
        <v>95.0</v>
      </c>
      <c r="B836" s="4">
        <f t="array" ref="B836">IF(A836="",0,A836)</f>
        <v>95</v>
      </c>
      <c r="C836" s="2">
        <v>5.5</v>
      </c>
    </row>
    <row r="837">
      <c r="A837" s="2">
        <v>86.0</v>
      </c>
      <c r="B837" s="4">
        <f t="array" ref="B837">IF(A837="",0,A837)</f>
        <v>86</v>
      </c>
      <c r="C837" s="2">
        <v>6.2</v>
      </c>
    </row>
    <row r="838">
      <c r="A838" s="2">
        <v>142.0</v>
      </c>
      <c r="B838" s="4">
        <f t="array" ref="B838">IF(A838="",0,A838)</f>
        <v>142</v>
      </c>
      <c r="C838" s="2">
        <v>8.8</v>
      </c>
    </row>
    <row r="839">
      <c r="A839" s="2">
        <v>92.0</v>
      </c>
      <c r="B839" s="4">
        <f t="array" ref="B839">IF(A839="",0,A839)</f>
        <v>92</v>
      </c>
      <c r="C839" s="2">
        <v>5.2</v>
      </c>
    </row>
    <row r="840">
      <c r="A840" s="2">
        <v>108.0</v>
      </c>
      <c r="B840" s="4">
        <f t="array" ref="B840">IF(A840="",0,A840)</f>
        <v>108</v>
      </c>
      <c r="C840" s="2">
        <v>7.0</v>
      </c>
    </row>
    <row r="841">
      <c r="A841" s="2">
        <v>84.0</v>
      </c>
      <c r="B841" s="4">
        <f t="array" ref="B841">IF(A841="",0,A841)</f>
        <v>84</v>
      </c>
      <c r="C841" s="2">
        <v>6.6</v>
      </c>
    </row>
    <row r="842">
      <c r="A842" s="2">
        <v>188.0</v>
      </c>
      <c r="B842" s="4">
        <f t="array" ref="B842">IF(A842="",0,A842)</f>
        <v>188</v>
      </c>
      <c r="C842" s="2">
        <v>7.3</v>
      </c>
    </row>
    <row r="843">
      <c r="A843" s="2">
        <v>95.0</v>
      </c>
      <c r="B843" s="4">
        <f t="array" ref="B843">IF(A843="",0,A843)</f>
        <v>95</v>
      </c>
      <c r="C843" s="2">
        <v>5.6</v>
      </c>
    </row>
    <row r="844">
      <c r="A844" s="2">
        <v>118.0</v>
      </c>
      <c r="B844" s="4">
        <f t="array" ref="B844">IF(A844="",0,A844)</f>
        <v>118</v>
      </c>
      <c r="C844" s="2">
        <v>6.6</v>
      </c>
    </row>
    <row r="845">
      <c r="A845" s="2">
        <v>92.0</v>
      </c>
      <c r="B845" s="4">
        <f t="array" ref="B845">IF(A845="",0,A845)</f>
        <v>92</v>
      </c>
      <c r="C845" s="2">
        <v>5.4</v>
      </c>
    </row>
    <row r="846">
      <c r="A846" s="2">
        <v>74.0</v>
      </c>
      <c r="B846" s="4">
        <f t="array" ref="B846">IF(A846="",0,A846)</f>
        <v>74</v>
      </c>
      <c r="C846" s="2">
        <v>6.3</v>
      </c>
    </row>
    <row r="847">
      <c r="A847" s="2">
        <v>134.0</v>
      </c>
      <c r="B847" s="4">
        <f t="array" ref="B847">IF(A847="",0,A847)</f>
        <v>134</v>
      </c>
      <c r="C847" s="2">
        <v>7.9</v>
      </c>
    </row>
    <row r="848">
      <c r="A848" s="2">
        <v>101.0</v>
      </c>
      <c r="B848" s="4">
        <f t="array" ref="B848">IF(A848="",0,A848)</f>
        <v>101</v>
      </c>
      <c r="C848" s="2">
        <v>6.3</v>
      </c>
    </row>
    <row r="849">
      <c r="A849" s="2">
        <v>100.0</v>
      </c>
      <c r="B849" s="4">
        <f t="array" ref="B849">IF(A849="",0,A849)</f>
        <v>100</v>
      </c>
      <c r="C849" s="2">
        <v>6.0</v>
      </c>
    </row>
    <row r="850">
      <c r="A850" s="2">
        <v>132.0</v>
      </c>
      <c r="B850" s="4">
        <f t="array" ref="B850">IF(A850="",0,A850)</f>
        <v>132</v>
      </c>
      <c r="C850" s="2">
        <v>7.2</v>
      </c>
    </row>
    <row r="851">
      <c r="A851" s="2">
        <v>105.0</v>
      </c>
      <c r="B851" s="4">
        <f t="array" ref="B851">IF(A851="",0,A851)</f>
        <v>105</v>
      </c>
      <c r="C851" s="2">
        <v>5.1</v>
      </c>
    </row>
    <row r="852">
      <c r="A852" s="2">
        <v>123.0</v>
      </c>
      <c r="B852" s="4">
        <f t="array" ref="B852">IF(A852="",0,A852)</f>
        <v>123</v>
      </c>
      <c r="C852" s="2">
        <v>7.3</v>
      </c>
    </row>
    <row r="853">
      <c r="A853" s="2">
        <v>117.0</v>
      </c>
      <c r="B853" s="4">
        <f t="array" ref="B853">IF(A853="",0,A853)</f>
        <v>117</v>
      </c>
      <c r="C853" s="2">
        <v>8.0</v>
      </c>
    </row>
    <row r="854">
      <c r="A854" s="2">
        <v>98.0</v>
      </c>
      <c r="B854" s="4">
        <f t="array" ref="B854">IF(A854="",0,A854)</f>
        <v>98</v>
      </c>
      <c r="C854" s="2">
        <v>6.2</v>
      </c>
    </row>
    <row r="855">
      <c r="A855" s="2">
        <v>128.0</v>
      </c>
      <c r="B855" s="4">
        <f t="array" ref="B855">IF(A855="",0,A855)</f>
        <v>128</v>
      </c>
      <c r="C855" s="2">
        <v>6.0</v>
      </c>
    </row>
    <row r="856">
      <c r="A856" s="2">
        <v>114.0</v>
      </c>
      <c r="B856" s="4">
        <f t="array" ref="B856">IF(A856="",0,A856)</f>
        <v>114</v>
      </c>
      <c r="C856" s="2">
        <v>6.7</v>
      </c>
    </row>
    <row r="857">
      <c r="A857" s="2">
        <v>111.0</v>
      </c>
      <c r="B857" s="4">
        <f t="array" ref="B857">IF(A857="",0,A857)</f>
        <v>111</v>
      </c>
      <c r="C857" s="2">
        <v>8.1</v>
      </c>
    </row>
    <row r="858">
      <c r="A858" s="2">
        <v>85.0</v>
      </c>
      <c r="B858" s="4">
        <f t="array" ref="B858">IF(A858="",0,A858)</f>
        <v>85</v>
      </c>
      <c r="C858" s="2">
        <v>6.4</v>
      </c>
    </row>
    <row r="859">
      <c r="A859" s="2">
        <v>44.0</v>
      </c>
      <c r="B859" s="4">
        <f t="array" ref="B859">IF(A859="",0,A859)</f>
        <v>44</v>
      </c>
      <c r="C859" s="2">
        <v>8.4</v>
      </c>
    </row>
    <row r="860">
      <c r="A860" s="2">
        <v>137.0</v>
      </c>
      <c r="B860" s="4">
        <f t="array" ref="B860">IF(A860="",0,A860)</f>
        <v>137</v>
      </c>
      <c r="C860" s="2">
        <v>8.0</v>
      </c>
    </row>
    <row r="861">
      <c r="A861" s="2">
        <v>97.0</v>
      </c>
      <c r="B861" s="4">
        <f t="array" ref="B861">IF(A861="",0,A861)</f>
        <v>97</v>
      </c>
      <c r="C861" s="2">
        <v>6.3</v>
      </c>
    </row>
    <row r="862">
      <c r="A862" s="2">
        <v>104.0</v>
      </c>
      <c r="B862" s="4">
        <f t="array" ref="B862">IF(A862="",0,A862)</f>
        <v>104</v>
      </c>
      <c r="C862" s="2">
        <v>6.4</v>
      </c>
    </row>
    <row r="863">
      <c r="A863" s="2">
        <v>110.0</v>
      </c>
      <c r="B863" s="4">
        <f t="array" ref="B863">IF(A863="",0,A863)</f>
        <v>110</v>
      </c>
      <c r="C863" s="2">
        <v>6.6</v>
      </c>
    </row>
    <row r="864">
      <c r="A864" s="2">
        <v>133.0</v>
      </c>
      <c r="B864" s="4">
        <f t="array" ref="B864">IF(A864="",0,A864)</f>
        <v>133</v>
      </c>
      <c r="C864" s="2">
        <v>6.4</v>
      </c>
    </row>
    <row r="865">
      <c r="A865" s="2">
        <v>94.0</v>
      </c>
      <c r="B865" s="4">
        <f t="array" ref="B865">IF(A865="",0,A865)</f>
        <v>94</v>
      </c>
      <c r="C865" s="2">
        <v>6.0</v>
      </c>
    </row>
    <row r="866">
      <c r="A866" s="2">
        <v>104.0</v>
      </c>
      <c r="B866" s="4">
        <f t="array" ref="B866">IF(A866="",0,A866)</f>
        <v>104</v>
      </c>
      <c r="C866" s="2">
        <v>6.6</v>
      </c>
    </row>
    <row r="867">
      <c r="A867" s="2">
        <v>91.0</v>
      </c>
      <c r="B867" s="4">
        <f t="array" ref="B867">IF(A867="",0,A867)</f>
        <v>91</v>
      </c>
      <c r="C867" s="2">
        <v>5.9</v>
      </c>
    </row>
    <row r="868">
      <c r="A868" s="2">
        <v>145.0</v>
      </c>
      <c r="B868" s="4">
        <f t="array" ref="B868">IF(A868="",0,A868)</f>
        <v>145</v>
      </c>
      <c r="C868" s="2">
        <v>6.4</v>
      </c>
    </row>
    <row r="869">
      <c r="A869" s="2">
        <v>135.0</v>
      </c>
      <c r="B869" s="4">
        <f t="array" ref="B869">IF(A869="",0,A869)</f>
        <v>135</v>
      </c>
      <c r="C869" s="2">
        <v>6.3</v>
      </c>
    </row>
    <row r="870">
      <c r="A870" s="2">
        <v>122.0</v>
      </c>
      <c r="B870" s="4">
        <f t="array" ref="B870">IF(A870="",0,A870)</f>
        <v>122</v>
      </c>
      <c r="C870" s="2">
        <v>7.3</v>
      </c>
    </row>
    <row r="871">
      <c r="A871" s="2">
        <v>110.0</v>
      </c>
      <c r="B871" s="4">
        <f t="array" ref="B871">IF(A871="",0,A871)</f>
        <v>110</v>
      </c>
      <c r="C871" s="2">
        <v>6.8</v>
      </c>
    </row>
    <row r="872">
      <c r="A872" s="2">
        <v>95.0</v>
      </c>
      <c r="B872" s="4">
        <f t="array" ref="B872">IF(A872="",0,A872)</f>
        <v>95</v>
      </c>
      <c r="C872" s="2">
        <v>7.2</v>
      </c>
    </row>
    <row r="873">
      <c r="A873" s="2">
        <v>102.0</v>
      </c>
      <c r="B873" s="4">
        <f t="array" ref="B873">IF(A873="",0,A873)</f>
        <v>102</v>
      </c>
      <c r="C873" s="2">
        <v>5.7</v>
      </c>
    </row>
    <row r="874">
      <c r="A874" s="2">
        <v>94.0</v>
      </c>
      <c r="B874" s="4">
        <f t="array" ref="B874">IF(A874="",0,A874)</f>
        <v>94</v>
      </c>
      <c r="C874" s="2">
        <v>6.0</v>
      </c>
    </row>
    <row r="875">
      <c r="A875" s="2">
        <v>126.0</v>
      </c>
      <c r="B875" s="4">
        <f t="array" ref="B875">IF(A875="",0,A875)</f>
        <v>126</v>
      </c>
      <c r="C875" s="2">
        <v>6.5</v>
      </c>
    </row>
    <row r="876">
      <c r="A876" s="2">
        <v>118.0</v>
      </c>
      <c r="B876" s="4">
        <f t="array" ref="B876">IF(A876="",0,A876)</f>
        <v>118</v>
      </c>
      <c r="C876" s="2">
        <v>5.8</v>
      </c>
    </row>
    <row r="877">
      <c r="A877" s="2">
        <v>99.0</v>
      </c>
      <c r="B877" s="4">
        <f t="array" ref="B877">IF(A877="",0,A877)</f>
        <v>99</v>
      </c>
      <c r="C877" s="2">
        <v>5.8</v>
      </c>
    </row>
    <row r="878">
      <c r="A878" s="2">
        <v>88.0</v>
      </c>
      <c r="B878" s="4">
        <f t="array" ref="B878">IF(A878="",0,A878)</f>
        <v>88</v>
      </c>
      <c r="C878" s="2">
        <v>6.7</v>
      </c>
    </row>
    <row r="879">
      <c r="A879" s="2">
        <v>141.0</v>
      </c>
      <c r="B879" s="4">
        <f t="array" ref="B879">IF(A879="",0,A879)</f>
        <v>141</v>
      </c>
      <c r="C879" s="2">
        <v>7.8</v>
      </c>
    </row>
    <row r="880">
      <c r="A880" s="2">
        <v>107.0</v>
      </c>
      <c r="B880" s="4">
        <f t="array" ref="B880">IF(A880="",0,A880)</f>
        <v>107</v>
      </c>
      <c r="C880" s="2">
        <v>5.6</v>
      </c>
    </row>
    <row r="881">
      <c r="A881" s="2">
        <v>116.0</v>
      </c>
      <c r="B881" s="4">
        <f t="array" ref="B881">IF(A881="",0,A881)</f>
        <v>116</v>
      </c>
      <c r="C881" s="2">
        <v>5.8</v>
      </c>
    </row>
    <row r="882">
      <c r="A882" s="2">
        <v>143.0</v>
      </c>
      <c r="B882" s="4">
        <f t="array" ref="B882">IF(A882="",0,A882)</f>
        <v>143</v>
      </c>
      <c r="C882" s="2">
        <v>7.4</v>
      </c>
    </row>
    <row r="883">
      <c r="A883" s="2">
        <v>114.0</v>
      </c>
      <c r="B883" s="4">
        <f t="array" ref="B883">IF(A883="",0,A883)</f>
        <v>114</v>
      </c>
      <c r="C883" s="2">
        <v>6.9</v>
      </c>
    </row>
    <row r="884">
      <c r="A884" s="2">
        <v>93.0</v>
      </c>
      <c r="B884" s="4">
        <f t="array" ref="B884">IF(A884="",0,A884)</f>
        <v>93</v>
      </c>
      <c r="C884" s="2">
        <v>5.5</v>
      </c>
    </row>
    <row r="885">
      <c r="A885" s="2">
        <v>280.0</v>
      </c>
      <c r="B885" s="4">
        <f t="array" ref="B885">IF(A885="",0,A885)</f>
        <v>280</v>
      </c>
      <c r="C885" s="2">
        <v>6.3</v>
      </c>
    </row>
    <row r="886">
      <c r="A886" s="2">
        <v>100.0</v>
      </c>
      <c r="B886" s="4">
        <f t="array" ref="B886">IF(A886="",0,A886)</f>
        <v>100</v>
      </c>
      <c r="C886" s="2">
        <v>4.7</v>
      </c>
    </row>
    <row r="887">
      <c r="A887" s="2">
        <v>107.0</v>
      </c>
      <c r="B887" s="4">
        <f t="array" ref="B887">IF(A887="",0,A887)</f>
        <v>107</v>
      </c>
      <c r="C887" s="2">
        <v>5.6</v>
      </c>
    </row>
    <row r="888">
      <c r="A888" s="2">
        <v>119.0</v>
      </c>
      <c r="B888" s="4">
        <f t="array" ref="B888">IF(A888="",0,A888)</f>
        <v>119</v>
      </c>
      <c r="C888" s="2">
        <v>6.4</v>
      </c>
    </row>
    <row r="889">
      <c r="A889" s="2">
        <v>95.0</v>
      </c>
      <c r="B889" s="4">
        <f t="array" ref="B889">IF(A889="",0,A889)</f>
        <v>95</v>
      </c>
      <c r="C889" s="2">
        <v>4.2</v>
      </c>
    </row>
    <row r="890">
      <c r="A890" s="2">
        <v>119.0</v>
      </c>
      <c r="B890" s="4">
        <f t="array" ref="B890">IF(A890="",0,A890)</f>
        <v>119</v>
      </c>
      <c r="C890" s="2">
        <v>6.4</v>
      </c>
    </row>
    <row r="891">
      <c r="A891" s="2">
        <v>133.0</v>
      </c>
      <c r="B891" s="4">
        <f t="array" ref="B891">IF(A891="",0,A891)</f>
        <v>133</v>
      </c>
      <c r="C891" s="2">
        <v>7.7</v>
      </c>
    </row>
    <row r="892">
      <c r="A892" s="2">
        <v>152.0</v>
      </c>
      <c r="B892" s="4">
        <f t="array" ref="B892">IF(A892="",0,A892)</f>
        <v>152</v>
      </c>
      <c r="C892" s="2">
        <v>7.7</v>
      </c>
    </row>
    <row r="893">
      <c r="A893" s="2">
        <v>96.0</v>
      </c>
      <c r="B893" s="4">
        <f t="array" ref="B893">IF(A893="",0,A893)</f>
        <v>96</v>
      </c>
      <c r="C893" s="2">
        <v>5.3</v>
      </c>
    </row>
    <row r="894">
      <c r="A894" s="2">
        <v>117.0</v>
      </c>
      <c r="B894" s="4">
        <f t="array" ref="B894">IF(A894="",0,A894)</f>
        <v>117</v>
      </c>
      <c r="C894" s="2">
        <v>6.7</v>
      </c>
    </row>
    <row r="895">
      <c r="A895" s="2">
        <v>123.0</v>
      </c>
      <c r="B895" s="4">
        <f t="array" ref="B895">IF(A895="",0,A895)</f>
        <v>123</v>
      </c>
      <c r="C895" s="2">
        <v>7.7</v>
      </c>
    </row>
    <row r="896">
      <c r="A896" s="2">
        <v>92.0</v>
      </c>
      <c r="B896" s="4">
        <f t="array" ref="B896">IF(A896="",0,A896)</f>
        <v>92</v>
      </c>
      <c r="C896" s="2">
        <v>5.7</v>
      </c>
    </row>
    <row r="897">
      <c r="A897" s="2">
        <v>170.0</v>
      </c>
      <c r="B897" s="4">
        <f t="array" ref="B897">IF(A897="",0,A897)</f>
        <v>170</v>
      </c>
      <c r="C897" s="2">
        <v>7.6</v>
      </c>
    </row>
    <row r="898">
      <c r="A898" s="2">
        <v>123.0</v>
      </c>
      <c r="B898" s="4">
        <f t="array" ref="B898">IF(A898="",0,A898)</f>
        <v>123</v>
      </c>
      <c r="C898" s="2">
        <v>6.4</v>
      </c>
    </row>
    <row r="899">
      <c r="A899" s="2">
        <v>110.0</v>
      </c>
      <c r="B899" s="4">
        <f t="array" ref="B899">IF(A899="",0,A899)</f>
        <v>110</v>
      </c>
      <c r="C899" s="2">
        <v>5.6</v>
      </c>
    </row>
    <row r="900">
      <c r="A900" s="2">
        <v>116.0</v>
      </c>
      <c r="B900" s="4">
        <f t="array" ref="B900">IF(A900="",0,A900)</f>
        <v>116</v>
      </c>
      <c r="C900" s="2">
        <v>6.8</v>
      </c>
    </row>
    <row r="901">
      <c r="A901" s="2">
        <v>121.0</v>
      </c>
      <c r="B901" s="4">
        <f t="array" ref="B901">IF(A901="",0,A901)</f>
        <v>121</v>
      </c>
      <c r="C901" s="2">
        <v>2.4</v>
      </c>
    </row>
    <row r="902">
      <c r="A902" s="2">
        <v>128.0</v>
      </c>
      <c r="B902" s="4">
        <f t="array" ref="B902">IF(A902="",0,A902)</f>
        <v>128</v>
      </c>
      <c r="C902" s="2">
        <v>6.2</v>
      </c>
    </row>
    <row r="903">
      <c r="A903" s="2">
        <v>99.0</v>
      </c>
      <c r="B903" s="4">
        <f t="array" ref="B903">IF(A903="",0,A903)</f>
        <v>99</v>
      </c>
      <c r="C903" s="2">
        <v>5.9</v>
      </c>
    </row>
    <row r="904">
      <c r="A904" s="2">
        <v>94.0</v>
      </c>
      <c r="B904" s="4">
        <f t="array" ref="B904">IF(A904="",0,A904)</f>
        <v>94</v>
      </c>
      <c r="C904" s="2">
        <v>7.1</v>
      </c>
    </row>
    <row r="905">
      <c r="A905" s="2">
        <v>127.0</v>
      </c>
      <c r="B905" s="4">
        <f t="array" ref="B905">IF(A905="",0,A905)</f>
        <v>127</v>
      </c>
      <c r="C905" s="2">
        <v>7.6</v>
      </c>
    </row>
    <row r="906">
      <c r="A906" s="2">
        <v>89.0</v>
      </c>
      <c r="B906" s="4">
        <f t="array" ref="B906">IF(A906="",0,A906)</f>
        <v>89</v>
      </c>
      <c r="C906" s="2">
        <v>5.5</v>
      </c>
    </row>
    <row r="907">
      <c r="A907" s="2">
        <v>123.0</v>
      </c>
      <c r="B907" s="4">
        <f t="array" ref="B907">IF(A907="",0,A907)</f>
        <v>123</v>
      </c>
      <c r="C907" s="2">
        <v>7.0</v>
      </c>
    </row>
    <row r="908">
      <c r="A908" s="2">
        <v>135.0</v>
      </c>
      <c r="B908" s="4">
        <f t="array" ref="B908">IF(A908="",0,A908)</f>
        <v>135</v>
      </c>
      <c r="C908" s="2">
        <v>7.1</v>
      </c>
    </row>
    <row r="909">
      <c r="A909" s="2">
        <v>118.0</v>
      </c>
      <c r="B909" s="4">
        <f t="array" ref="B909">IF(A909="",0,A909)</f>
        <v>118</v>
      </c>
      <c r="C909" s="2">
        <v>7.4</v>
      </c>
    </row>
    <row r="910">
      <c r="A910" s="2">
        <v>189.0</v>
      </c>
      <c r="B910" s="4">
        <f t="array" ref="B910">IF(A910="",0,A910)</f>
        <v>189</v>
      </c>
      <c r="C910" s="2">
        <v>7.6</v>
      </c>
    </row>
    <row r="911">
      <c r="A911" s="2">
        <v>172.0</v>
      </c>
      <c r="B911" s="4">
        <f t="array" ref="B911">IF(A911="",0,A911)</f>
        <v>172</v>
      </c>
      <c r="C911" s="2">
        <v>5.9</v>
      </c>
    </row>
    <row r="912">
      <c r="A912" s="2">
        <v>124.0</v>
      </c>
      <c r="B912" s="4">
        <f t="array" ref="B912">IF(A912="",0,A912)</f>
        <v>124</v>
      </c>
      <c r="C912" s="2">
        <v>5.9</v>
      </c>
    </row>
    <row r="913">
      <c r="A913" s="2">
        <v>141.0</v>
      </c>
      <c r="B913" s="4">
        <f t="array" ref="B913">IF(A913="",0,A913)</f>
        <v>141</v>
      </c>
      <c r="C913" s="2">
        <v>8.0</v>
      </c>
    </row>
    <row r="914">
      <c r="A914" s="2">
        <v>157.0</v>
      </c>
      <c r="B914" s="4">
        <f t="array" ref="B914">IF(A914="",0,A914)</f>
        <v>157</v>
      </c>
      <c r="C914" s="2">
        <v>7.4</v>
      </c>
    </row>
    <row r="915">
      <c r="A915" s="2">
        <v>106.0</v>
      </c>
      <c r="B915" s="4">
        <f t="array" ref="B915">IF(A915="",0,A915)</f>
        <v>106</v>
      </c>
      <c r="C915" s="2">
        <v>5.8</v>
      </c>
    </row>
    <row r="916">
      <c r="A916" s="2">
        <v>108.0</v>
      </c>
      <c r="B916" s="4">
        <f t="array" ref="B916">IF(A916="",0,A916)</f>
        <v>108</v>
      </c>
      <c r="C916" s="2">
        <v>6.3</v>
      </c>
    </row>
    <row r="917">
      <c r="A917" s="2">
        <v>125.0</v>
      </c>
      <c r="B917" s="4">
        <f t="array" ref="B917">IF(A917="",0,A917)</f>
        <v>125</v>
      </c>
      <c r="C917" s="2">
        <v>5.7</v>
      </c>
    </row>
    <row r="918">
      <c r="A918" s="2">
        <v>107.0</v>
      </c>
      <c r="B918" s="4">
        <f t="array" ref="B918">IF(A918="",0,A918)</f>
        <v>107</v>
      </c>
      <c r="C918" s="2">
        <v>5.1</v>
      </c>
    </row>
    <row r="919">
      <c r="A919" s="2">
        <v>215.0</v>
      </c>
      <c r="B919" s="4">
        <f t="array" ref="B919">IF(A919="",0,A919)</f>
        <v>215</v>
      </c>
      <c r="C919" s="2">
        <v>7.6</v>
      </c>
    </row>
    <row r="920">
      <c r="A920" s="2">
        <v>118.0</v>
      </c>
      <c r="B920" s="4">
        <f t="array" ref="B920">IF(A920="",0,A920)</f>
        <v>118</v>
      </c>
      <c r="C920" s="2">
        <v>6.4</v>
      </c>
    </row>
    <row r="921">
      <c r="A921" s="2">
        <v>118.0</v>
      </c>
      <c r="B921" s="4">
        <f t="array" ref="B921">IF(A921="",0,A921)</f>
        <v>118</v>
      </c>
      <c r="C921" s="2">
        <v>7.4</v>
      </c>
    </row>
    <row r="922">
      <c r="A922" s="2">
        <v>178.0</v>
      </c>
      <c r="B922" s="4">
        <f t="array" ref="B922">IF(A922="",0,A922)</f>
        <v>178</v>
      </c>
      <c r="C922" s="2">
        <v>8.2</v>
      </c>
    </row>
    <row r="923">
      <c r="A923" s="2">
        <v>92.0</v>
      </c>
      <c r="B923" s="4">
        <f t="array" ref="B923">IF(A923="",0,A923)</f>
        <v>92</v>
      </c>
      <c r="C923" s="2">
        <v>6.5</v>
      </c>
    </row>
    <row r="924">
      <c r="A924" s="2">
        <v>104.0</v>
      </c>
      <c r="B924" s="4">
        <f t="array" ref="B924">IF(A924="",0,A924)</f>
        <v>104</v>
      </c>
      <c r="C924" s="2">
        <v>5.5</v>
      </c>
    </row>
    <row r="925">
      <c r="A925" s="2">
        <v>116.0</v>
      </c>
      <c r="B925" s="4">
        <f t="array" ref="B925">IF(A925="",0,A925)</f>
        <v>116</v>
      </c>
      <c r="C925" s="2">
        <v>6.5</v>
      </c>
    </row>
    <row r="926">
      <c r="A926" s="2">
        <v>90.0</v>
      </c>
      <c r="B926" s="4">
        <f t="array" ref="B926">IF(A926="",0,A926)</f>
        <v>90</v>
      </c>
      <c r="C926" s="2">
        <v>5.6</v>
      </c>
    </row>
    <row r="927">
      <c r="A927" s="2">
        <v>93.0</v>
      </c>
      <c r="B927" s="4">
        <f t="array" ref="B927">IF(A927="",0,A927)</f>
        <v>93</v>
      </c>
      <c r="C927" s="2">
        <v>4.9</v>
      </c>
    </row>
    <row r="928">
      <c r="A928" s="2">
        <v>130.0</v>
      </c>
      <c r="B928" s="4">
        <f t="array" ref="B928">IF(A928="",0,A928)</f>
        <v>130</v>
      </c>
      <c r="C928" s="2">
        <v>4.6</v>
      </c>
    </row>
    <row r="929">
      <c r="A929" s="2">
        <v>90.0</v>
      </c>
      <c r="B929" s="4">
        <f t="array" ref="B929">IF(A929="",0,A929)</f>
        <v>90</v>
      </c>
      <c r="C929" s="2">
        <v>7.9</v>
      </c>
    </row>
    <row r="930">
      <c r="A930" s="2">
        <v>106.0</v>
      </c>
      <c r="B930" s="4">
        <f t="array" ref="B930">IF(A930="",0,A930)</f>
        <v>106</v>
      </c>
      <c r="C930" s="2">
        <v>7.1</v>
      </c>
    </row>
    <row r="931">
      <c r="A931" s="2">
        <v>155.0</v>
      </c>
      <c r="B931" s="4">
        <f t="array" ref="B931">IF(A931="",0,A931)</f>
        <v>155</v>
      </c>
      <c r="C931" s="2">
        <v>6.9</v>
      </c>
    </row>
    <row r="932">
      <c r="A932" s="2">
        <v>139.0</v>
      </c>
      <c r="B932" s="4">
        <f t="array" ref="B932">IF(A932="",0,A932)</f>
        <v>139</v>
      </c>
      <c r="C932" s="2">
        <v>7.3</v>
      </c>
    </row>
    <row r="933">
      <c r="A933" s="2">
        <v>112.0</v>
      </c>
      <c r="B933" s="4">
        <f t="array" ref="B933">IF(A933="",0,A933)</f>
        <v>112</v>
      </c>
      <c r="C933" s="2">
        <v>7.0</v>
      </c>
    </row>
    <row r="934">
      <c r="A934" s="2">
        <v>139.0</v>
      </c>
      <c r="B934" s="4">
        <f t="array" ref="B934">IF(A934="",0,A934)</f>
        <v>139</v>
      </c>
      <c r="C934" s="2">
        <v>7.7</v>
      </c>
    </row>
    <row r="935">
      <c r="A935" s="2">
        <v>115.0</v>
      </c>
      <c r="B935" s="4">
        <f t="array" ref="B935">IF(A935="",0,A935)</f>
        <v>115</v>
      </c>
      <c r="C935" s="2">
        <v>6.7</v>
      </c>
    </row>
    <row r="936">
      <c r="A936" s="2">
        <v>143.0</v>
      </c>
      <c r="B936" s="4">
        <f t="array" ref="B936">IF(A936="",0,A936)</f>
        <v>143</v>
      </c>
      <c r="C936" s="2">
        <v>6.3</v>
      </c>
    </row>
    <row r="937">
      <c r="A937" s="2">
        <v>96.0</v>
      </c>
      <c r="B937" s="4">
        <f t="array" ref="B937">IF(A937="",0,A937)</f>
        <v>96</v>
      </c>
      <c r="C937" s="2">
        <v>5.8</v>
      </c>
    </row>
    <row r="938">
      <c r="A938" s="2">
        <v>112.0</v>
      </c>
      <c r="B938" s="4">
        <f t="array" ref="B938">IF(A938="",0,A938)</f>
        <v>112</v>
      </c>
      <c r="C938" s="2">
        <v>7.1</v>
      </c>
    </row>
    <row r="939">
      <c r="A939" s="2">
        <v>131.0</v>
      </c>
      <c r="B939" s="4">
        <f t="array" ref="B939">IF(A939="",0,A939)</f>
        <v>131</v>
      </c>
      <c r="C939" s="2">
        <v>7.3</v>
      </c>
    </row>
    <row r="940">
      <c r="A940" s="2">
        <v>116.0</v>
      </c>
      <c r="B940" s="4">
        <f t="array" ref="B940">IF(A940="",0,A940)</f>
        <v>116</v>
      </c>
      <c r="C940" s="2">
        <v>6.4</v>
      </c>
    </row>
    <row r="941">
      <c r="A941" s="2">
        <v>112.0</v>
      </c>
      <c r="B941" s="4">
        <f t="array" ref="B941">IF(A941="",0,A941)</f>
        <v>112</v>
      </c>
      <c r="C941" s="2">
        <v>7.1</v>
      </c>
    </row>
    <row r="942">
      <c r="A942" s="2">
        <v>123.0</v>
      </c>
      <c r="B942" s="4">
        <f t="array" ref="B942">IF(A942="",0,A942)</f>
        <v>123</v>
      </c>
      <c r="C942" s="2">
        <v>7.6</v>
      </c>
    </row>
    <row r="943">
      <c r="A943" s="2">
        <v>104.0</v>
      </c>
      <c r="B943" s="4">
        <f t="array" ref="B943">IF(A943="",0,A943)</f>
        <v>104</v>
      </c>
      <c r="C943" s="2">
        <v>6.8</v>
      </c>
    </row>
    <row r="944">
      <c r="A944" s="2">
        <v>107.0</v>
      </c>
      <c r="B944" s="4">
        <f t="array" ref="B944">IF(A944="",0,A944)</f>
        <v>107</v>
      </c>
      <c r="C944" s="2">
        <v>6.6</v>
      </c>
    </row>
    <row r="945">
      <c r="A945" s="2">
        <v>124.0</v>
      </c>
      <c r="B945" s="4">
        <f t="array" ref="B945">IF(A945="",0,A945)</f>
        <v>124</v>
      </c>
      <c r="C945" s="2">
        <v>6.7</v>
      </c>
    </row>
    <row r="946">
      <c r="A946" s="2">
        <v>96.0</v>
      </c>
      <c r="B946" s="4">
        <f t="array" ref="B946">IF(A946="",0,A946)</f>
        <v>96</v>
      </c>
      <c r="C946" s="2">
        <v>6.1</v>
      </c>
    </row>
    <row r="947">
      <c r="A947" s="2">
        <v>125.0</v>
      </c>
      <c r="B947" s="4">
        <f t="array" ref="B947">IF(A947="",0,A947)</f>
        <v>125</v>
      </c>
      <c r="C947" s="2">
        <v>6.0</v>
      </c>
    </row>
    <row r="948">
      <c r="A948" s="2">
        <v>129.0</v>
      </c>
      <c r="B948" s="4">
        <f t="array" ref="B948">IF(A948="",0,A948)</f>
        <v>129</v>
      </c>
      <c r="C948" s="2">
        <v>7.6</v>
      </c>
    </row>
    <row r="949">
      <c r="A949" s="2">
        <v>90.0</v>
      </c>
      <c r="B949" s="4">
        <f t="array" ref="B949">IF(A949="",0,A949)</f>
        <v>90</v>
      </c>
      <c r="C949" s="2">
        <v>7.1</v>
      </c>
    </row>
    <row r="950">
      <c r="A950" s="2">
        <v>109.0</v>
      </c>
      <c r="B950" s="4">
        <f t="array" ref="B950">IF(A950="",0,A950)</f>
        <v>109</v>
      </c>
      <c r="C950" s="2">
        <v>5.0</v>
      </c>
    </row>
    <row r="951">
      <c r="A951" s="2">
        <v>124.0</v>
      </c>
      <c r="B951" s="4">
        <f t="array" ref="B951">IF(A951="",0,A951)</f>
        <v>124</v>
      </c>
      <c r="C951" s="2">
        <v>7.1</v>
      </c>
    </row>
    <row r="952">
      <c r="A952" s="2">
        <v>121.0</v>
      </c>
      <c r="B952" s="4">
        <f t="array" ref="B952">IF(A952="",0,A952)</f>
        <v>121</v>
      </c>
      <c r="C952" s="2">
        <v>6.2</v>
      </c>
    </row>
    <row r="953">
      <c r="A953" s="2">
        <v>95.0</v>
      </c>
      <c r="B953" s="4">
        <f t="array" ref="B953">IF(A953="",0,A953)</f>
        <v>95</v>
      </c>
      <c r="C953" s="2">
        <v>5.6</v>
      </c>
    </row>
    <row r="954">
      <c r="A954" s="2">
        <v>128.0</v>
      </c>
      <c r="B954" s="4">
        <f t="array" ref="B954">IF(A954="",0,A954)</f>
        <v>128</v>
      </c>
      <c r="C954" s="2">
        <v>5.4</v>
      </c>
    </row>
    <row r="955">
      <c r="A955" s="2">
        <v>118.0</v>
      </c>
      <c r="B955" s="4">
        <f t="array" ref="B955">IF(A955="",0,A955)</f>
        <v>118</v>
      </c>
      <c r="C955" s="2">
        <v>7.4</v>
      </c>
    </row>
    <row r="956">
      <c r="A956" s="2">
        <v>80.0</v>
      </c>
      <c r="B956" s="4">
        <f t="array" ref="B956">IF(A956="",0,A956)</f>
        <v>80</v>
      </c>
      <c r="C956" s="2">
        <v>5.0</v>
      </c>
    </row>
    <row r="957">
      <c r="A957" s="2">
        <v>99.0</v>
      </c>
      <c r="B957" s="4">
        <f t="array" ref="B957">IF(A957="",0,A957)</f>
        <v>99</v>
      </c>
      <c r="C957" s="2">
        <v>5.2</v>
      </c>
    </row>
    <row r="958">
      <c r="A958" s="2">
        <v>133.0</v>
      </c>
      <c r="B958" s="4">
        <f t="array" ref="B958">IF(A958="",0,A958)</f>
        <v>133</v>
      </c>
      <c r="C958" s="2">
        <v>7.6</v>
      </c>
    </row>
    <row r="959">
      <c r="A959" s="2">
        <v>127.0</v>
      </c>
      <c r="B959" s="4">
        <f t="array" ref="B959">IF(A959="",0,A959)</f>
        <v>127</v>
      </c>
      <c r="C959" s="2">
        <v>6.6</v>
      </c>
    </row>
    <row r="960">
      <c r="A960" s="2">
        <v>106.0</v>
      </c>
      <c r="B960" s="4">
        <f t="array" ref="B960">IF(A960="",0,A960)</f>
        <v>106</v>
      </c>
      <c r="C960" s="2">
        <v>7.0</v>
      </c>
    </row>
    <row r="961">
      <c r="A961" s="2">
        <v>98.0</v>
      </c>
      <c r="B961" s="4">
        <f t="array" ref="B961">IF(A961="",0,A961)</f>
        <v>98</v>
      </c>
      <c r="C961" s="2">
        <v>5.7</v>
      </c>
    </row>
    <row r="962">
      <c r="A962" s="2">
        <v>132.0</v>
      </c>
      <c r="B962" s="4">
        <f t="array" ref="B962">IF(A962="",0,A962)</f>
        <v>132</v>
      </c>
      <c r="C962" s="2">
        <v>8.2</v>
      </c>
    </row>
    <row r="963">
      <c r="A963" s="2">
        <v>114.0</v>
      </c>
      <c r="B963" s="4">
        <f t="array" ref="B963">IF(A963="",0,A963)</f>
        <v>114</v>
      </c>
      <c r="C963" s="2">
        <v>6.2</v>
      </c>
    </row>
    <row r="964">
      <c r="A964" s="2">
        <v>45.0</v>
      </c>
      <c r="B964" s="4">
        <f t="array" ref="B964">IF(A964="",0,A964)</f>
        <v>45</v>
      </c>
      <c r="C964" s="2">
        <v>7.9</v>
      </c>
    </row>
    <row r="965">
      <c r="A965" s="2">
        <v>78.0</v>
      </c>
      <c r="B965" s="4">
        <f t="array" ref="B965">IF(A965="",0,A965)</f>
        <v>78</v>
      </c>
      <c r="C965" s="2">
        <v>6.6</v>
      </c>
    </row>
    <row r="966">
      <c r="A966" s="2">
        <v>101.0</v>
      </c>
      <c r="B966" s="4">
        <f t="array" ref="B966">IF(A966="",0,A966)</f>
        <v>101</v>
      </c>
      <c r="C966" s="2">
        <v>4.7</v>
      </c>
    </row>
    <row r="967">
      <c r="A967" s="2">
        <v>113.0</v>
      </c>
      <c r="B967" s="4">
        <f t="array" ref="B967">IF(A967="",0,A967)</f>
        <v>113</v>
      </c>
      <c r="C967" s="2">
        <v>6.3</v>
      </c>
    </row>
    <row r="968">
      <c r="A968" s="2">
        <v>98.0</v>
      </c>
      <c r="B968" s="4">
        <f t="array" ref="B968">IF(A968="",0,A968)</f>
        <v>98</v>
      </c>
      <c r="C968" s="2">
        <v>6.1</v>
      </c>
    </row>
    <row r="969">
      <c r="A969" s="2">
        <v>124.0</v>
      </c>
      <c r="B969" s="4">
        <f t="array" ref="B969">IF(A969="",0,A969)</f>
        <v>124</v>
      </c>
      <c r="C969" s="2">
        <v>6.7</v>
      </c>
    </row>
    <row r="970">
      <c r="A970" s="2">
        <v>109.0</v>
      </c>
      <c r="B970" s="4">
        <f t="array" ref="B970">IF(A970="",0,A970)</f>
        <v>109</v>
      </c>
      <c r="C970" s="2">
        <v>6.1</v>
      </c>
    </row>
    <row r="971">
      <c r="A971" s="2">
        <v>128.0</v>
      </c>
      <c r="B971" s="4">
        <f t="array" ref="B971">IF(A971="",0,A971)</f>
        <v>128</v>
      </c>
      <c r="C971" s="2">
        <v>7.0</v>
      </c>
    </row>
    <row r="972">
      <c r="A972" s="2">
        <v>144.0</v>
      </c>
      <c r="B972" s="4">
        <f t="array" ref="B972">IF(A972="",0,A972)</f>
        <v>144</v>
      </c>
      <c r="C972" s="2">
        <v>7.4</v>
      </c>
    </row>
    <row r="973">
      <c r="A973" s="2">
        <v>95.0</v>
      </c>
      <c r="B973" s="4">
        <f t="array" ref="B973">IF(A973="",0,A973)</f>
        <v>95</v>
      </c>
      <c r="C973" s="2">
        <v>7.3</v>
      </c>
    </row>
    <row r="974">
      <c r="A974" s="2">
        <v>105.0</v>
      </c>
      <c r="B974" s="4">
        <f t="array" ref="B974">IF(A974="",0,A974)</f>
        <v>105</v>
      </c>
      <c r="C974" s="2">
        <v>5.8</v>
      </c>
    </row>
    <row r="975">
      <c r="A975" s="2">
        <v>121.0</v>
      </c>
      <c r="B975" s="4">
        <f t="array" ref="B975">IF(A975="",0,A975)</f>
        <v>121</v>
      </c>
      <c r="C975" s="2">
        <v>6.7</v>
      </c>
    </row>
    <row r="976">
      <c r="A976" s="2">
        <v>125.0</v>
      </c>
      <c r="B976" s="4">
        <f t="array" ref="B976">IF(A976="",0,A976)</f>
        <v>125</v>
      </c>
      <c r="C976" s="2">
        <v>5.8</v>
      </c>
    </row>
    <row r="977">
      <c r="A977" s="2">
        <v>129.0</v>
      </c>
      <c r="B977" s="4">
        <f t="array" ref="B977">IF(A977="",0,A977)</f>
        <v>129</v>
      </c>
      <c r="C977" s="2">
        <v>7.8</v>
      </c>
    </row>
    <row r="978">
      <c r="A978" s="2">
        <v>132.0</v>
      </c>
      <c r="B978" s="4">
        <f t="array" ref="B978">IF(A978="",0,A978)</f>
        <v>132</v>
      </c>
      <c r="C978" s="2">
        <v>6.6</v>
      </c>
    </row>
    <row r="979">
      <c r="A979" s="2">
        <v>118.0</v>
      </c>
      <c r="B979" s="4">
        <f t="array" ref="B979">IF(A979="",0,A979)</f>
        <v>118</v>
      </c>
      <c r="C979" s="2">
        <v>6.5</v>
      </c>
    </row>
    <row r="980">
      <c r="A980" s="2">
        <v>113.0</v>
      </c>
      <c r="B980" s="4">
        <f t="array" ref="B980">IF(A980="",0,A980)</f>
        <v>113</v>
      </c>
      <c r="C980" s="2">
        <v>6.7</v>
      </c>
    </row>
    <row r="981">
      <c r="A981" s="2">
        <v>140.0</v>
      </c>
      <c r="B981" s="4">
        <f t="array" ref="B981">IF(A981="",0,A981)</f>
        <v>140</v>
      </c>
      <c r="C981" s="2">
        <v>7.3</v>
      </c>
    </row>
    <row r="982">
      <c r="A982" s="2">
        <v>89.0</v>
      </c>
      <c r="B982" s="4">
        <f t="array" ref="B982">IF(A982="",0,A982)</f>
        <v>89</v>
      </c>
      <c r="C982" s="2">
        <v>5.8</v>
      </c>
    </row>
    <row r="983">
      <c r="A983" s="2">
        <v>104.0</v>
      </c>
      <c r="B983" s="4">
        <f t="array" ref="B983">IF(A983="",0,A983)</f>
        <v>104</v>
      </c>
      <c r="C983" s="2">
        <v>5.5</v>
      </c>
    </row>
    <row r="984">
      <c r="A984" s="2">
        <v>106.0</v>
      </c>
      <c r="B984" s="4">
        <f t="array" ref="B984">IF(A984="",0,A984)</f>
        <v>106</v>
      </c>
      <c r="C984" s="2">
        <v>6.3</v>
      </c>
    </row>
    <row r="985">
      <c r="A985" s="2">
        <v>141.0</v>
      </c>
      <c r="B985" s="4">
        <f t="array" ref="B985">IF(A985="",0,A985)</f>
        <v>141</v>
      </c>
      <c r="C985" s="2">
        <v>7.4</v>
      </c>
    </row>
    <row r="986">
      <c r="A986" s="2">
        <v>124.0</v>
      </c>
      <c r="B986" s="4">
        <f t="array" ref="B986">IF(A986="",0,A986)</f>
        <v>124</v>
      </c>
      <c r="C986" s="2">
        <v>5.9</v>
      </c>
    </row>
    <row r="987">
      <c r="A987" s="2">
        <v>98.0</v>
      </c>
      <c r="B987" s="4">
        <f t="array" ref="B987">IF(A987="",0,A987)</f>
        <v>98</v>
      </c>
      <c r="C987" s="2">
        <v>6.2</v>
      </c>
    </row>
    <row r="988">
      <c r="A988" s="2">
        <v>108.0</v>
      </c>
      <c r="B988" s="4">
        <f t="array" ref="B988">IF(A988="",0,A988)</f>
        <v>108</v>
      </c>
      <c r="C988" s="2">
        <v>5.9</v>
      </c>
    </row>
    <row r="989">
      <c r="A989" s="2">
        <v>114.0</v>
      </c>
      <c r="B989" s="4">
        <f t="array" ref="B989">IF(A989="",0,A989)</f>
        <v>114</v>
      </c>
      <c r="C989" s="2">
        <v>6.5</v>
      </c>
    </row>
    <row r="990">
      <c r="A990" s="2">
        <v>101.0</v>
      </c>
      <c r="B990" s="4">
        <f t="array" ref="B990">IF(A990="",0,A990)</f>
        <v>101</v>
      </c>
      <c r="C990" s="2">
        <v>4.4</v>
      </c>
    </row>
    <row r="991">
      <c r="A991" s="2">
        <v>93.0</v>
      </c>
      <c r="B991" s="4">
        <f t="array" ref="B991">IF(A991="",0,A991)</f>
        <v>93</v>
      </c>
      <c r="C991" s="2">
        <v>3.5</v>
      </c>
    </row>
    <row r="992">
      <c r="A992" s="2">
        <v>119.0</v>
      </c>
      <c r="B992" s="4">
        <f t="array" ref="B992">IF(A992="",0,A992)</f>
        <v>119</v>
      </c>
      <c r="C992" s="2">
        <v>6.6</v>
      </c>
    </row>
    <row r="993">
      <c r="A993" s="2">
        <v>119.0</v>
      </c>
      <c r="B993" s="4">
        <f t="array" ref="B993">IF(A993="",0,A993)</f>
        <v>119</v>
      </c>
      <c r="C993" s="2">
        <v>6.0</v>
      </c>
    </row>
    <row r="994">
      <c r="A994" s="2">
        <v>99.0</v>
      </c>
      <c r="B994" s="4">
        <f t="array" ref="B994">IF(A994="",0,A994)</f>
        <v>99</v>
      </c>
      <c r="C994" s="2">
        <v>6.4</v>
      </c>
    </row>
    <row r="995">
      <c r="A995" s="2">
        <v>137.0</v>
      </c>
      <c r="B995" s="4">
        <f t="array" ref="B995">IF(A995="",0,A995)</f>
        <v>137</v>
      </c>
      <c r="C995" s="2">
        <v>6.5</v>
      </c>
    </row>
    <row r="996">
      <c r="A996" s="2">
        <v>105.0</v>
      </c>
      <c r="B996" s="4">
        <f t="array" ref="B996">IF(A996="",0,A996)</f>
        <v>105</v>
      </c>
      <c r="C996" s="2">
        <v>7.8</v>
      </c>
    </row>
    <row r="997">
      <c r="A997" s="2">
        <v>117.0</v>
      </c>
      <c r="B997" s="4">
        <f t="array" ref="B997">IF(A997="",0,A997)</f>
        <v>117</v>
      </c>
      <c r="C997" s="2">
        <v>4.3</v>
      </c>
    </row>
    <row r="998">
      <c r="A998" s="2">
        <v>87.0</v>
      </c>
      <c r="B998" s="4">
        <f t="array" ref="B998">IF(A998="",0,A998)</f>
        <v>87</v>
      </c>
      <c r="C998" s="2">
        <v>4.2</v>
      </c>
    </row>
    <row r="999">
      <c r="A999" s="2">
        <v>129.0</v>
      </c>
      <c r="B999" s="4">
        <f t="array" ref="B999">IF(A999="",0,A999)</f>
        <v>129</v>
      </c>
      <c r="C999" s="2">
        <v>6.5</v>
      </c>
    </row>
    <row r="1000">
      <c r="A1000" s="2">
        <v>115.0</v>
      </c>
      <c r="B1000" s="4">
        <f t="array" ref="B1000">IF(A1000="",0,A1000)</f>
        <v>115</v>
      </c>
      <c r="C1000" s="2">
        <v>6.1</v>
      </c>
    </row>
    <row r="1001">
      <c r="A1001" s="2">
        <v>132.0</v>
      </c>
      <c r="B1001" s="4">
        <f t="array" ref="B1001">IF(A1001="",0,A1001)</f>
        <v>132</v>
      </c>
      <c r="C1001" s="2">
        <v>6.3</v>
      </c>
    </row>
    <row r="1002">
      <c r="A1002" s="2">
        <v>131.0</v>
      </c>
      <c r="B1002" s="4">
        <f t="array" ref="B1002">IF(A1002="",0,A1002)</f>
        <v>131</v>
      </c>
      <c r="C1002" s="2">
        <v>6.2</v>
      </c>
    </row>
    <row r="1003">
      <c r="A1003" s="2">
        <v>95.0</v>
      </c>
      <c r="B1003" s="4">
        <f t="array" ref="B1003">IF(A1003="",0,A1003)</f>
        <v>95</v>
      </c>
      <c r="C1003" s="2">
        <v>5.9</v>
      </c>
    </row>
    <row r="1004">
      <c r="A1004" s="2">
        <v>125.0</v>
      </c>
      <c r="B1004" s="4">
        <f t="array" ref="B1004">IF(A1004="",0,A1004)</f>
        <v>125</v>
      </c>
      <c r="C1004" s="2">
        <v>5.9</v>
      </c>
    </row>
    <row r="1005">
      <c r="A1005" s="2">
        <v>98.0</v>
      </c>
      <c r="B1005" s="4">
        <f t="array" ref="B1005">IF(A1005="",0,A1005)</f>
        <v>98</v>
      </c>
      <c r="C1005" s="2">
        <v>6.5</v>
      </c>
    </row>
    <row r="1006">
      <c r="A1006" s="2">
        <v>110.0</v>
      </c>
      <c r="B1006" s="4">
        <f t="array" ref="B1006">IF(A1006="",0,A1006)</f>
        <v>110</v>
      </c>
      <c r="C1006" s="2">
        <v>6.4</v>
      </c>
    </row>
    <row r="1007">
      <c r="A1007" s="2">
        <v>118.0</v>
      </c>
      <c r="B1007" s="4">
        <f t="array" ref="B1007">IF(A1007="",0,A1007)</f>
        <v>118</v>
      </c>
      <c r="C1007" s="2">
        <v>6.5</v>
      </c>
    </row>
    <row r="1008">
      <c r="A1008" s="2">
        <v>101.0</v>
      </c>
      <c r="B1008" s="4">
        <f t="array" ref="B1008">IF(A1008="",0,A1008)</f>
        <v>101</v>
      </c>
      <c r="C1008" s="2">
        <v>5.7</v>
      </c>
    </row>
    <row r="1009">
      <c r="A1009" s="2">
        <v>60.0</v>
      </c>
      <c r="B1009" s="4">
        <f t="array" ref="B1009">IF(A1009="",0,A1009)</f>
        <v>60</v>
      </c>
      <c r="C1009" s="2">
        <v>7.5</v>
      </c>
    </row>
    <row r="1010">
      <c r="A1010" s="2">
        <v>90.0</v>
      </c>
      <c r="B1010" s="4">
        <f t="array" ref="B1010">IF(A1010="",0,A1010)</f>
        <v>90</v>
      </c>
      <c r="C1010" s="2">
        <v>8.0</v>
      </c>
    </row>
    <row r="1011">
      <c r="A1011" s="2">
        <v>119.0</v>
      </c>
      <c r="B1011" s="4">
        <f t="array" ref="B1011">IF(A1011="",0,A1011)</f>
        <v>119</v>
      </c>
      <c r="C1011" s="2">
        <v>7.3</v>
      </c>
    </row>
    <row r="1012">
      <c r="A1012" s="2">
        <v>139.0</v>
      </c>
      <c r="B1012" s="4">
        <f t="array" ref="B1012">IF(A1012="",0,A1012)</f>
        <v>139</v>
      </c>
      <c r="C1012" s="2">
        <v>6.7</v>
      </c>
    </row>
    <row r="1013">
      <c r="A1013" s="2">
        <v>130.0</v>
      </c>
      <c r="B1013" s="4">
        <f t="array" ref="B1013">IF(A1013="",0,A1013)</f>
        <v>130</v>
      </c>
      <c r="C1013" s="2">
        <v>7.5</v>
      </c>
    </row>
    <row r="1014">
      <c r="A1014" s="2">
        <v>100.0</v>
      </c>
      <c r="B1014" s="4">
        <f t="array" ref="B1014">IF(A1014="",0,A1014)</f>
        <v>100</v>
      </c>
      <c r="C1014" s="2">
        <v>5.4</v>
      </c>
    </row>
    <row r="1015">
      <c r="A1015" s="2">
        <v>114.0</v>
      </c>
      <c r="B1015" s="4">
        <f t="array" ref="B1015">IF(A1015="",0,A1015)</f>
        <v>114</v>
      </c>
      <c r="C1015" s="2">
        <v>6.6</v>
      </c>
    </row>
    <row r="1016">
      <c r="A1016" s="2">
        <v>96.0</v>
      </c>
      <c r="B1016" s="4">
        <f t="array" ref="B1016">IF(A1016="",0,A1016)</f>
        <v>96</v>
      </c>
      <c r="C1016" s="2">
        <v>7.7</v>
      </c>
    </row>
    <row r="1017">
      <c r="A1017" s="2">
        <v>110.0</v>
      </c>
      <c r="B1017" s="4">
        <f t="array" ref="B1017">IF(A1017="",0,A1017)</f>
        <v>110</v>
      </c>
      <c r="C1017" s="2">
        <v>5.8</v>
      </c>
    </row>
    <row r="1018">
      <c r="A1018" s="2">
        <v>158.0</v>
      </c>
      <c r="B1018" s="4">
        <f t="array" ref="B1018">IF(A1018="",0,A1018)</f>
        <v>158</v>
      </c>
      <c r="C1018" s="2">
        <v>6.4</v>
      </c>
    </row>
    <row r="1019">
      <c r="A1019" s="2">
        <v>102.0</v>
      </c>
      <c r="B1019" s="4">
        <f t="array" ref="B1019">IF(A1019="",0,A1019)</f>
        <v>102</v>
      </c>
      <c r="C1019" s="2">
        <v>5.6</v>
      </c>
    </row>
    <row r="1020">
      <c r="A1020" s="2">
        <v>84.0</v>
      </c>
      <c r="B1020" s="4">
        <f t="array" ref="B1020">IF(A1020="",0,A1020)</f>
        <v>84</v>
      </c>
      <c r="C1020" s="2">
        <v>6.0</v>
      </c>
    </row>
    <row r="1021">
      <c r="A1021" s="2">
        <v>115.0</v>
      </c>
      <c r="B1021" s="4">
        <f t="array" ref="B1021">IF(A1021="",0,A1021)</f>
        <v>115</v>
      </c>
      <c r="C1021" s="2">
        <v>6.2</v>
      </c>
    </row>
    <row r="1022">
      <c r="A1022" s="2">
        <v>99.0</v>
      </c>
      <c r="B1022" s="4">
        <f t="array" ref="B1022">IF(A1022="",0,A1022)</f>
        <v>99</v>
      </c>
      <c r="C1022" s="2">
        <v>5.9</v>
      </c>
    </row>
    <row r="1023">
      <c r="A1023" s="2">
        <v>135.0</v>
      </c>
      <c r="B1023" s="4">
        <f t="array" ref="B1023">IF(A1023="",0,A1023)</f>
        <v>135</v>
      </c>
      <c r="C1023" s="2">
        <v>5.1</v>
      </c>
    </row>
    <row r="1024">
      <c r="A1024" s="2">
        <v>108.0</v>
      </c>
      <c r="B1024" s="4">
        <f t="array" ref="B1024">IF(A1024="",0,A1024)</f>
        <v>108</v>
      </c>
      <c r="C1024" s="2">
        <v>6.8</v>
      </c>
    </row>
    <row r="1025">
      <c r="A1025" s="2">
        <v>43.0</v>
      </c>
      <c r="B1025" s="4">
        <f t="array" ref="B1025">IF(A1025="",0,A1025)</f>
        <v>43</v>
      </c>
      <c r="C1025" s="2">
        <v>7.0</v>
      </c>
    </row>
    <row r="1026">
      <c r="A1026" s="2">
        <v>127.0</v>
      </c>
      <c r="B1026" s="4">
        <f t="array" ref="B1026">IF(A1026="",0,A1026)</f>
        <v>127</v>
      </c>
      <c r="C1026" s="2">
        <v>6.0</v>
      </c>
    </row>
    <row r="1027">
      <c r="A1027" s="2">
        <v>107.0</v>
      </c>
      <c r="B1027" s="4">
        <f t="array" ref="B1027">IF(A1027="",0,A1027)</f>
        <v>107</v>
      </c>
      <c r="C1027" s="2">
        <v>5.1</v>
      </c>
    </row>
    <row r="1028">
      <c r="A1028" s="2">
        <v>95.0</v>
      </c>
      <c r="B1028" s="4">
        <f t="array" ref="B1028">IF(A1028="",0,A1028)</f>
        <v>95</v>
      </c>
      <c r="C1028" s="2">
        <v>5.8</v>
      </c>
    </row>
    <row r="1029">
      <c r="A1029" s="2">
        <v>124.0</v>
      </c>
      <c r="B1029" s="4">
        <f t="array" ref="B1029">IF(A1029="",0,A1029)</f>
        <v>124</v>
      </c>
      <c r="C1029" s="2">
        <v>6.2</v>
      </c>
    </row>
    <row r="1030">
      <c r="A1030" s="2">
        <v>109.0</v>
      </c>
      <c r="B1030" s="4">
        <f t="array" ref="B1030">IF(A1030="",0,A1030)</f>
        <v>109</v>
      </c>
      <c r="C1030" s="2">
        <v>6.4</v>
      </c>
    </row>
    <row r="1031">
      <c r="A1031" s="2">
        <v>102.0</v>
      </c>
      <c r="B1031" s="4">
        <f t="array" ref="B1031">IF(A1031="",0,A1031)</f>
        <v>102</v>
      </c>
      <c r="C1031" s="2">
        <v>4.8</v>
      </c>
    </row>
    <row r="1032">
      <c r="A1032" s="2">
        <v>88.0</v>
      </c>
      <c r="B1032" s="4">
        <f t="array" ref="B1032">IF(A1032="",0,A1032)</f>
        <v>88</v>
      </c>
      <c r="C1032" s="2">
        <v>4.9</v>
      </c>
    </row>
    <row r="1033">
      <c r="A1033" s="2">
        <v>87.0</v>
      </c>
      <c r="B1033" s="4">
        <f t="array" ref="B1033">IF(A1033="",0,A1033)</f>
        <v>87</v>
      </c>
      <c r="C1033" s="2">
        <v>5.6</v>
      </c>
    </row>
    <row r="1034">
      <c r="A1034" s="2">
        <v>104.0</v>
      </c>
      <c r="B1034" s="4">
        <f t="array" ref="B1034">IF(A1034="",0,A1034)</f>
        <v>104</v>
      </c>
      <c r="C1034" s="2">
        <v>5.5</v>
      </c>
    </row>
    <row r="1035">
      <c r="A1035" s="2">
        <v>96.0</v>
      </c>
      <c r="B1035" s="4">
        <f t="array" ref="B1035">IF(A1035="",0,A1035)</f>
        <v>96</v>
      </c>
      <c r="C1035" s="2">
        <v>3.7</v>
      </c>
    </row>
    <row r="1036">
      <c r="A1036" s="2">
        <v>85.0</v>
      </c>
      <c r="B1036" s="4">
        <f t="array" ref="B1036">IF(A1036="",0,A1036)</f>
        <v>85</v>
      </c>
      <c r="C1036" s="2">
        <v>5.9</v>
      </c>
    </row>
    <row r="1037">
      <c r="A1037" s="2">
        <v>64.0</v>
      </c>
      <c r="B1037" s="4">
        <f t="array" ref="B1037">IF(A1037="",0,A1037)</f>
        <v>64</v>
      </c>
      <c r="C1037" s="2">
        <v>8.5</v>
      </c>
    </row>
    <row r="1038">
      <c r="A1038" s="2">
        <v>104.0</v>
      </c>
      <c r="B1038" s="4">
        <f t="array" ref="B1038">IF(A1038="",0,A1038)</f>
        <v>104</v>
      </c>
      <c r="C1038" s="2">
        <v>6.3</v>
      </c>
    </row>
    <row r="1039">
      <c r="A1039" s="2">
        <v>135.0</v>
      </c>
      <c r="B1039" s="4">
        <f t="array" ref="B1039">IF(A1039="",0,A1039)</f>
        <v>135</v>
      </c>
      <c r="C1039" s="2">
        <v>7.4</v>
      </c>
    </row>
    <row r="1040">
      <c r="A1040" s="2">
        <v>190.0</v>
      </c>
      <c r="B1040" s="4">
        <f t="array" ref="B1040">IF(A1040="",0,A1040)</f>
        <v>190</v>
      </c>
      <c r="C1040" s="2">
        <v>7.6</v>
      </c>
    </row>
    <row r="1041">
      <c r="A1041" s="2">
        <v>127.0</v>
      </c>
      <c r="B1041" s="4">
        <f t="array" ref="B1041">IF(A1041="",0,A1041)</f>
        <v>127</v>
      </c>
      <c r="C1041" s="2">
        <v>8.3</v>
      </c>
    </row>
    <row r="1042">
      <c r="A1042" s="2">
        <v>129.0</v>
      </c>
      <c r="B1042" s="4">
        <f t="array" ref="B1042">IF(A1042="",0,A1042)</f>
        <v>129</v>
      </c>
      <c r="C1042" s="2">
        <v>6.6</v>
      </c>
    </row>
    <row r="1043">
      <c r="A1043" s="2">
        <v>120.0</v>
      </c>
      <c r="B1043" s="4">
        <f t="array" ref="B1043">IF(A1043="",0,A1043)</f>
        <v>120</v>
      </c>
      <c r="C1043" s="2">
        <v>6.9</v>
      </c>
    </row>
    <row r="1044">
      <c r="A1044" s="2">
        <v>118.0</v>
      </c>
      <c r="B1044" s="4">
        <f t="array" ref="B1044">IF(A1044="",0,A1044)</f>
        <v>118</v>
      </c>
      <c r="C1044" s="2">
        <v>6.7</v>
      </c>
    </row>
    <row r="1045">
      <c r="A1045" s="2">
        <v>112.0</v>
      </c>
      <c r="B1045" s="4">
        <f t="array" ref="B1045">IF(A1045="",0,A1045)</f>
        <v>112</v>
      </c>
      <c r="C1045" s="2">
        <v>6.8</v>
      </c>
    </row>
    <row r="1046">
      <c r="A1046" s="2">
        <v>89.0</v>
      </c>
      <c r="B1046" s="4">
        <f t="array" ref="B1046">IF(A1046="",0,A1046)</f>
        <v>89</v>
      </c>
      <c r="C1046" s="2">
        <v>4.6</v>
      </c>
    </row>
    <row r="1047">
      <c r="A1047" s="2">
        <v>114.0</v>
      </c>
      <c r="B1047" s="4">
        <f t="array" ref="B1047">IF(A1047="",0,A1047)</f>
        <v>114</v>
      </c>
      <c r="C1047" s="2">
        <v>7.1</v>
      </c>
    </row>
    <row r="1048">
      <c r="A1048" s="2">
        <v>137.0</v>
      </c>
      <c r="B1048" s="4">
        <f t="array" ref="B1048">IF(A1048="",0,A1048)</f>
        <v>137</v>
      </c>
      <c r="C1048" s="2">
        <v>6.4</v>
      </c>
    </row>
    <row r="1049">
      <c r="A1049" s="2">
        <v>112.0</v>
      </c>
      <c r="B1049" s="4">
        <f t="array" ref="B1049">IF(A1049="",0,A1049)</f>
        <v>112</v>
      </c>
      <c r="C1049" s="2">
        <v>6.4</v>
      </c>
    </row>
    <row r="1050">
      <c r="A1050" s="2">
        <v>120.0</v>
      </c>
      <c r="B1050" s="4">
        <f t="array" ref="B1050">IF(A1050="",0,A1050)</f>
        <v>120</v>
      </c>
      <c r="C1050" s="2">
        <v>7.4</v>
      </c>
    </row>
    <row r="1051">
      <c r="A1051" s="2">
        <v>123.0</v>
      </c>
      <c r="B1051" s="4">
        <f t="array" ref="B1051">IF(A1051="",0,A1051)</f>
        <v>123</v>
      </c>
      <c r="C1051" s="2">
        <v>6.4</v>
      </c>
    </row>
    <row r="1052">
      <c r="A1052" s="2">
        <v>93.0</v>
      </c>
      <c r="B1052" s="4">
        <f t="array" ref="B1052">IF(A1052="",0,A1052)</f>
        <v>93</v>
      </c>
      <c r="C1052" s="2">
        <v>6.0</v>
      </c>
    </row>
    <row r="1053">
      <c r="A1053" s="2">
        <v>123.0</v>
      </c>
      <c r="B1053" s="4">
        <f t="array" ref="B1053">IF(A1053="",0,A1053)</f>
        <v>123</v>
      </c>
      <c r="C1053" s="2">
        <v>6.5</v>
      </c>
    </row>
    <row r="1054">
      <c r="A1054" s="2">
        <v>122.0</v>
      </c>
      <c r="B1054" s="4">
        <f t="array" ref="B1054">IF(A1054="",0,A1054)</f>
        <v>122</v>
      </c>
      <c r="C1054" s="2">
        <v>7.8</v>
      </c>
    </row>
    <row r="1055">
      <c r="A1055" s="2">
        <v>115.0</v>
      </c>
      <c r="B1055" s="4">
        <f t="array" ref="B1055">IF(A1055="",0,A1055)</f>
        <v>115</v>
      </c>
      <c r="C1055" s="2">
        <v>6.0</v>
      </c>
    </row>
    <row r="1056">
      <c r="A1056" s="2">
        <v>123.0</v>
      </c>
      <c r="B1056" s="4">
        <f t="array" ref="B1056">IF(A1056="",0,A1056)</f>
        <v>123</v>
      </c>
      <c r="C1056" s="2">
        <v>7.0</v>
      </c>
    </row>
    <row r="1057">
      <c r="A1057" s="2">
        <v>96.0</v>
      </c>
      <c r="B1057" s="4">
        <f t="array" ref="B1057">IF(A1057="",0,A1057)</f>
        <v>96</v>
      </c>
      <c r="C1057" s="2">
        <v>6.0</v>
      </c>
    </row>
    <row r="1058">
      <c r="A1058" s="2">
        <v>110.0</v>
      </c>
      <c r="B1058" s="4">
        <f t="array" ref="B1058">IF(A1058="",0,A1058)</f>
        <v>110</v>
      </c>
      <c r="C1058" s="2">
        <v>7.8</v>
      </c>
    </row>
    <row r="1059">
      <c r="A1059" s="2">
        <v>105.0</v>
      </c>
      <c r="B1059" s="4">
        <f t="array" ref="B1059">IF(A1059="",0,A1059)</f>
        <v>105</v>
      </c>
      <c r="C1059" s="2">
        <v>6.1</v>
      </c>
    </row>
    <row r="1060">
      <c r="A1060" s="2">
        <v>113.0</v>
      </c>
      <c r="B1060" s="4">
        <f t="array" ref="B1060">IF(A1060="",0,A1060)</f>
        <v>113</v>
      </c>
      <c r="C1060" s="2">
        <v>6.8</v>
      </c>
    </row>
    <row r="1061">
      <c r="A1061" s="2">
        <v>132.0</v>
      </c>
      <c r="B1061" s="4">
        <f t="array" ref="B1061">IF(A1061="",0,A1061)</f>
        <v>132</v>
      </c>
      <c r="C1061" s="2">
        <v>6.4</v>
      </c>
    </row>
    <row r="1062">
      <c r="A1062" s="2">
        <v>93.0</v>
      </c>
      <c r="B1062" s="4">
        <f t="array" ref="B1062">IF(A1062="",0,A1062)</f>
        <v>93</v>
      </c>
      <c r="C1062" s="2">
        <v>7.7</v>
      </c>
    </row>
    <row r="1063">
      <c r="A1063" s="2">
        <v>115.0</v>
      </c>
      <c r="B1063" s="4">
        <f t="array" ref="B1063">IF(A1063="",0,A1063)</f>
        <v>115</v>
      </c>
      <c r="C1063" s="2">
        <v>8.1</v>
      </c>
    </row>
    <row r="1064">
      <c r="A1064" s="2">
        <v>75.0</v>
      </c>
      <c r="B1064" s="4">
        <f t="array" ref="B1064">IF(A1064="",0,A1064)</f>
        <v>75</v>
      </c>
      <c r="C1064" s="2">
        <v>4.5</v>
      </c>
    </row>
    <row r="1065">
      <c r="A1065" s="2">
        <v>108.0</v>
      </c>
      <c r="B1065" s="4">
        <f t="array" ref="B1065">IF(A1065="",0,A1065)</f>
        <v>108</v>
      </c>
      <c r="C1065" s="2">
        <v>5.8</v>
      </c>
    </row>
    <row r="1066">
      <c r="A1066" s="2">
        <v>105.0</v>
      </c>
      <c r="B1066" s="4">
        <f t="array" ref="B1066">IF(A1066="",0,A1066)</f>
        <v>105</v>
      </c>
      <c r="C1066" s="2">
        <v>6.3</v>
      </c>
    </row>
    <row r="1067">
      <c r="A1067" s="2">
        <v>102.0</v>
      </c>
      <c r="B1067" s="4">
        <f t="array" ref="B1067">IF(A1067="",0,A1067)</f>
        <v>102</v>
      </c>
      <c r="C1067" s="2">
        <v>5.7</v>
      </c>
    </row>
    <row r="1068">
      <c r="A1068" s="2">
        <v>118.0</v>
      </c>
      <c r="B1068" s="4">
        <f t="array" ref="B1068">IF(A1068="",0,A1068)</f>
        <v>118</v>
      </c>
      <c r="C1068" s="2">
        <v>7.2</v>
      </c>
    </row>
    <row r="1069">
      <c r="A1069" s="2">
        <v>111.0</v>
      </c>
      <c r="B1069" s="4">
        <f t="array" ref="B1069">IF(A1069="",0,A1069)</f>
        <v>111</v>
      </c>
      <c r="C1069" s="2">
        <v>7.6</v>
      </c>
    </row>
    <row r="1070">
      <c r="A1070" s="2">
        <v>81.0</v>
      </c>
      <c r="B1070" s="4">
        <f t="array" ref="B1070">IF(A1070="",0,A1070)</f>
        <v>81</v>
      </c>
      <c r="C1070" s="2">
        <v>4.7</v>
      </c>
    </row>
    <row r="1071">
      <c r="A1071" s="2">
        <v>116.0</v>
      </c>
      <c r="B1071" s="4">
        <f t="array" ref="B1071">IF(A1071="",0,A1071)</f>
        <v>116</v>
      </c>
      <c r="C1071" s="2">
        <v>6.6</v>
      </c>
    </row>
    <row r="1072">
      <c r="A1072" s="2">
        <v>86.0</v>
      </c>
      <c r="B1072" s="4">
        <f t="array" ref="B1072">IF(A1072="",0,A1072)</f>
        <v>86</v>
      </c>
      <c r="C1072" s="2">
        <v>6.8</v>
      </c>
    </row>
    <row r="1073">
      <c r="A1073" s="2">
        <v>127.0</v>
      </c>
      <c r="B1073" s="4">
        <f t="array" ref="B1073">IF(A1073="",0,A1073)</f>
        <v>127</v>
      </c>
      <c r="C1073" s="2">
        <v>7.3</v>
      </c>
    </row>
    <row r="1074">
      <c r="A1074" s="2">
        <v>140.0</v>
      </c>
      <c r="B1074" s="4">
        <f t="array" ref="B1074">IF(A1074="",0,A1074)</f>
        <v>140</v>
      </c>
      <c r="C1074" s="2">
        <v>2.7</v>
      </c>
    </row>
    <row r="1075">
      <c r="A1075" s="2">
        <v>91.0</v>
      </c>
      <c r="B1075" s="4">
        <f t="array" ref="B1075">IF(A1075="",0,A1075)</f>
        <v>91</v>
      </c>
      <c r="C1075" s="2">
        <v>4.8</v>
      </c>
    </row>
    <row r="1076">
      <c r="A1076" s="2">
        <v>98.0</v>
      </c>
      <c r="B1076" s="4">
        <f t="array" ref="B1076">IF(A1076="",0,A1076)</f>
        <v>98</v>
      </c>
      <c r="C1076" s="2">
        <v>6.3</v>
      </c>
    </row>
    <row r="1077">
      <c r="A1077" s="2">
        <v>84.0</v>
      </c>
      <c r="B1077" s="4">
        <f t="array" ref="B1077">IF(A1077="",0,A1077)</f>
        <v>84</v>
      </c>
      <c r="C1077" s="2">
        <v>5.5</v>
      </c>
    </row>
    <row r="1078">
      <c r="A1078" s="2">
        <v>109.0</v>
      </c>
      <c r="B1078" s="4">
        <f t="array" ref="B1078">IF(A1078="",0,A1078)</f>
        <v>109</v>
      </c>
      <c r="C1078" s="2">
        <v>6.2</v>
      </c>
    </row>
    <row r="1079">
      <c r="A1079" s="2">
        <v>93.0</v>
      </c>
      <c r="B1079" s="4">
        <f t="array" ref="B1079">IF(A1079="",0,A1079)</f>
        <v>93</v>
      </c>
      <c r="C1079" s="2">
        <v>5.8</v>
      </c>
    </row>
    <row r="1080">
      <c r="A1080" s="2">
        <v>113.0</v>
      </c>
      <c r="B1080" s="4">
        <f t="array" ref="B1080">IF(A1080="",0,A1080)</f>
        <v>113</v>
      </c>
      <c r="C1080" s="2">
        <v>5.7</v>
      </c>
    </row>
    <row r="1081">
      <c r="A1081" s="2">
        <v>141.0</v>
      </c>
      <c r="B1081" s="4">
        <f t="array" ref="B1081">IF(A1081="",0,A1081)</f>
        <v>141</v>
      </c>
      <c r="C1081" s="2">
        <v>6.5</v>
      </c>
    </row>
    <row r="1082">
      <c r="A1082" s="2">
        <v>119.0</v>
      </c>
      <c r="B1082" s="4">
        <f t="array" ref="B1082">IF(A1082="",0,A1082)</f>
        <v>119</v>
      </c>
      <c r="C1082" s="2">
        <v>6.7</v>
      </c>
    </row>
    <row r="1083">
      <c r="A1083" s="2">
        <v>97.0</v>
      </c>
      <c r="B1083" s="4">
        <f t="array" ref="B1083">IF(A1083="",0,A1083)</f>
        <v>97</v>
      </c>
      <c r="C1083" s="2">
        <v>7.4</v>
      </c>
    </row>
    <row r="1084">
      <c r="A1084" s="2">
        <v>117.0</v>
      </c>
      <c r="B1084" s="4">
        <f t="array" ref="B1084">IF(A1084="",0,A1084)</f>
        <v>117</v>
      </c>
      <c r="C1084" s="2">
        <v>6.9</v>
      </c>
    </row>
    <row r="1085">
      <c r="A1085" s="2">
        <v>101.0</v>
      </c>
      <c r="B1085" s="4">
        <f t="array" ref="B1085">IF(A1085="",0,A1085)</f>
        <v>101</v>
      </c>
      <c r="C1085" s="2">
        <v>5.5</v>
      </c>
    </row>
    <row r="1086">
      <c r="A1086" s="2">
        <v>153.0</v>
      </c>
      <c r="B1086" s="4">
        <f t="array" ref="B1086">IF(A1086="",0,A1086)</f>
        <v>153</v>
      </c>
      <c r="C1086" s="2">
        <v>8.1</v>
      </c>
    </row>
    <row r="1087">
      <c r="A1087" s="2">
        <v>122.0</v>
      </c>
      <c r="B1087" s="4">
        <f t="array" ref="B1087">IF(A1087="",0,A1087)</f>
        <v>122</v>
      </c>
      <c r="C1087" s="2">
        <v>7.7</v>
      </c>
    </row>
    <row r="1088">
      <c r="A1088" s="2">
        <v>102.0</v>
      </c>
      <c r="B1088" s="4">
        <f t="array" ref="B1088">IF(A1088="",0,A1088)</f>
        <v>102</v>
      </c>
      <c r="C1088" s="2">
        <v>7.3</v>
      </c>
    </row>
    <row r="1089">
      <c r="A1089" s="2">
        <v>83.0</v>
      </c>
      <c r="B1089" s="4">
        <f t="array" ref="B1089">IF(A1089="",0,A1089)</f>
        <v>83</v>
      </c>
      <c r="C1089" s="2">
        <v>5.2</v>
      </c>
    </row>
    <row r="1090">
      <c r="A1090" s="2">
        <v>103.0</v>
      </c>
      <c r="B1090" s="4">
        <f t="array" ref="B1090">IF(A1090="",0,A1090)</f>
        <v>103</v>
      </c>
      <c r="C1090" s="2">
        <v>7.1</v>
      </c>
    </row>
    <row r="1091">
      <c r="A1091" s="2">
        <v>110.0</v>
      </c>
      <c r="B1091" s="4">
        <f t="array" ref="B1091">IF(A1091="",0,A1091)</f>
        <v>110</v>
      </c>
      <c r="C1091" s="2">
        <v>7.1</v>
      </c>
    </row>
    <row r="1092">
      <c r="A1092" s="2">
        <v>136.0</v>
      </c>
      <c r="B1092" s="4">
        <f t="array" ref="B1092">IF(A1092="",0,A1092)</f>
        <v>136</v>
      </c>
      <c r="C1092" s="2">
        <v>7.2</v>
      </c>
    </row>
    <row r="1093">
      <c r="A1093" s="2">
        <v>91.0</v>
      </c>
      <c r="B1093" s="4">
        <f t="array" ref="B1093">IF(A1093="",0,A1093)</f>
        <v>91</v>
      </c>
      <c r="C1093" s="2">
        <v>6.5</v>
      </c>
    </row>
    <row r="1094">
      <c r="A1094" s="2">
        <v>89.0</v>
      </c>
      <c r="B1094" s="4">
        <f t="array" ref="B1094">IF(A1094="",0,A1094)</f>
        <v>89</v>
      </c>
      <c r="C1094" s="2">
        <v>4.6</v>
      </c>
    </row>
    <row r="1095">
      <c r="A1095" s="2">
        <v>107.0</v>
      </c>
      <c r="B1095" s="4">
        <f t="array" ref="B1095">IF(A1095="",0,A1095)</f>
        <v>107</v>
      </c>
      <c r="C1095" s="2">
        <v>5.6</v>
      </c>
    </row>
    <row r="1096">
      <c r="A1096" s="2">
        <v>129.0</v>
      </c>
      <c r="B1096" s="4">
        <f t="array" ref="B1096">IF(A1096="",0,A1096)</f>
        <v>129</v>
      </c>
      <c r="C1096" s="2">
        <v>7.7</v>
      </c>
    </row>
    <row r="1097">
      <c r="A1097" s="2">
        <v>95.0</v>
      </c>
      <c r="B1097" s="4">
        <f t="array" ref="B1097">IF(A1097="",0,A1097)</f>
        <v>95</v>
      </c>
      <c r="C1097" s="2">
        <v>7.2</v>
      </c>
    </row>
    <row r="1098">
      <c r="A1098" s="2">
        <v>122.0</v>
      </c>
      <c r="B1098" s="4">
        <f t="array" ref="B1098">IF(A1098="",0,A1098)</f>
        <v>122</v>
      </c>
      <c r="C1098" s="2">
        <v>6.8</v>
      </c>
    </row>
    <row r="1099">
      <c r="A1099" s="2">
        <v>110.0</v>
      </c>
      <c r="B1099" s="4">
        <f t="array" ref="B1099">IF(A1099="",0,A1099)</f>
        <v>110</v>
      </c>
      <c r="C1099" s="2">
        <v>5.4</v>
      </c>
    </row>
    <row r="1100">
      <c r="A1100" s="2">
        <v>135.0</v>
      </c>
      <c r="B1100" s="4">
        <f t="array" ref="B1100">IF(A1100="",0,A1100)</f>
        <v>135</v>
      </c>
      <c r="C1100" s="2">
        <v>6.3</v>
      </c>
    </row>
    <row r="1101">
      <c r="A1101" s="2">
        <v>111.0</v>
      </c>
      <c r="B1101" s="4">
        <f t="array" ref="B1101">IF(A1101="",0,A1101)</f>
        <v>111</v>
      </c>
      <c r="C1101" s="2">
        <v>7.2</v>
      </c>
    </row>
    <row r="1102">
      <c r="A1102" s="2">
        <v>95.0</v>
      </c>
      <c r="B1102" s="4">
        <f t="array" ref="B1102">IF(A1102="",0,A1102)</f>
        <v>95</v>
      </c>
      <c r="C1102" s="2">
        <v>5.6</v>
      </c>
    </row>
    <row r="1103">
      <c r="A1103" s="2">
        <v>109.0</v>
      </c>
      <c r="B1103" s="4">
        <f t="array" ref="B1103">IF(A1103="",0,A1103)</f>
        <v>109</v>
      </c>
      <c r="C1103" s="2">
        <v>6.8</v>
      </c>
    </row>
    <row r="1104">
      <c r="A1104" s="2">
        <v>93.0</v>
      </c>
      <c r="B1104" s="4">
        <f t="array" ref="B1104">IF(A1104="",0,A1104)</f>
        <v>93</v>
      </c>
      <c r="C1104" s="2">
        <v>4.3</v>
      </c>
    </row>
    <row r="1105">
      <c r="A1105" s="2">
        <v>94.0</v>
      </c>
      <c r="B1105" s="4">
        <f t="array" ref="B1105">IF(A1105="",0,A1105)</f>
        <v>94</v>
      </c>
      <c r="C1105" s="2">
        <v>6.3</v>
      </c>
    </row>
    <row r="1106">
      <c r="A1106" s="2">
        <v>117.0</v>
      </c>
      <c r="B1106" s="4">
        <f t="array" ref="B1106">IF(A1106="",0,A1106)</f>
        <v>117</v>
      </c>
      <c r="C1106" s="2">
        <v>6.5</v>
      </c>
    </row>
    <row r="1107">
      <c r="A1107" s="2">
        <v>112.0</v>
      </c>
      <c r="B1107" s="4">
        <f t="array" ref="B1107">IF(A1107="",0,A1107)</f>
        <v>112</v>
      </c>
      <c r="C1107" s="2">
        <v>6.4</v>
      </c>
    </row>
    <row r="1108">
      <c r="A1108" s="2">
        <v>111.0</v>
      </c>
      <c r="B1108" s="4">
        <f t="array" ref="B1108">IF(A1108="",0,A1108)</f>
        <v>111</v>
      </c>
      <c r="C1108" s="2">
        <v>6.3</v>
      </c>
    </row>
    <row r="1109">
      <c r="A1109" s="2">
        <v>96.0</v>
      </c>
      <c r="B1109" s="4">
        <f t="array" ref="B1109">IF(A1109="",0,A1109)</f>
        <v>96</v>
      </c>
      <c r="C1109" s="2">
        <v>5.9</v>
      </c>
    </row>
    <row r="1110">
      <c r="A1110" s="2">
        <v>141.0</v>
      </c>
      <c r="B1110" s="4">
        <f t="array" ref="B1110">IF(A1110="",0,A1110)</f>
        <v>141</v>
      </c>
      <c r="C1110" s="2">
        <v>6.5</v>
      </c>
    </row>
    <row r="1111">
      <c r="A1111" s="2">
        <v>94.0</v>
      </c>
      <c r="B1111" s="4">
        <f t="array" ref="B1111">IF(A1111="",0,A1111)</f>
        <v>94</v>
      </c>
      <c r="C1111" s="2">
        <v>6.5</v>
      </c>
    </row>
    <row r="1112">
      <c r="A1112" s="2">
        <v>87.0</v>
      </c>
      <c r="B1112" s="4">
        <f t="array" ref="B1112">IF(A1112="",0,A1112)</f>
        <v>87</v>
      </c>
      <c r="C1112" s="2">
        <v>6.1</v>
      </c>
    </row>
    <row r="1113">
      <c r="A1113" s="2">
        <v>88.0</v>
      </c>
      <c r="B1113" s="4">
        <f t="array" ref="B1113">IF(A1113="",0,A1113)</f>
        <v>88</v>
      </c>
      <c r="C1113" s="2">
        <v>5.9</v>
      </c>
    </row>
    <row r="1114">
      <c r="A1114" s="2">
        <v>177.0</v>
      </c>
      <c r="B1114" s="4">
        <f t="array" ref="B1114">IF(A1114="",0,A1114)</f>
        <v>177</v>
      </c>
      <c r="C1114" s="2">
        <v>6.6</v>
      </c>
    </row>
    <row r="1115">
      <c r="A1115" s="2">
        <v>133.0</v>
      </c>
      <c r="B1115" s="4">
        <f t="array" ref="B1115">IF(A1115="",0,A1115)</f>
        <v>133</v>
      </c>
      <c r="C1115" s="2">
        <v>7.4</v>
      </c>
    </row>
    <row r="1116">
      <c r="A1116" s="2">
        <v>119.0</v>
      </c>
      <c r="B1116" s="4">
        <f t="array" ref="B1116">IF(A1116="",0,A1116)</f>
        <v>119</v>
      </c>
      <c r="C1116" s="2">
        <v>7.3</v>
      </c>
    </row>
    <row r="1117">
      <c r="A1117" s="2">
        <v>102.0</v>
      </c>
      <c r="B1117" s="4">
        <f t="array" ref="B1117">IF(A1117="",0,A1117)</f>
        <v>102</v>
      </c>
      <c r="C1117" s="2">
        <v>6.6</v>
      </c>
    </row>
    <row r="1118">
      <c r="A1118" s="2">
        <v>101.0</v>
      </c>
      <c r="B1118" s="4">
        <f t="array" ref="B1118">IF(A1118="",0,A1118)</f>
        <v>101</v>
      </c>
      <c r="C1118" s="2">
        <v>5.6</v>
      </c>
    </row>
    <row r="1119">
      <c r="A1119" s="2">
        <v>91.0</v>
      </c>
      <c r="B1119" s="4">
        <f t="array" ref="B1119">IF(A1119="",0,A1119)</f>
        <v>91</v>
      </c>
      <c r="C1119" s="2">
        <v>5.3</v>
      </c>
    </row>
    <row r="1120">
      <c r="A1120" s="2">
        <v>117.0</v>
      </c>
      <c r="B1120" s="4">
        <f t="array" ref="B1120">IF(A1120="",0,A1120)</f>
        <v>117</v>
      </c>
      <c r="C1120" s="2">
        <v>6.0</v>
      </c>
    </row>
    <row r="1121">
      <c r="A1121" s="2">
        <v>86.0</v>
      </c>
      <c r="B1121" s="4">
        <f t="array" ref="B1121">IF(A1121="",0,A1121)</f>
        <v>86</v>
      </c>
      <c r="C1121" s="2">
        <v>5.4</v>
      </c>
    </row>
    <row r="1122">
      <c r="A1122" s="2">
        <v>124.0</v>
      </c>
      <c r="B1122" s="4">
        <f t="array" ref="B1122">IF(A1122="",0,A1122)</f>
        <v>124</v>
      </c>
      <c r="C1122" s="2">
        <v>6.8</v>
      </c>
    </row>
    <row r="1123">
      <c r="A1123" s="2">
        <v>134.0</v>
      </c>
      <c r="B1123" s="4">
        <f t="array" ref="B1123">IF(A1123="",0,A1123)</f>
        <v>134</v>
      </c>
      <c r="C1123" s="2">
        <v>6.4</v>
      </c>
    </row>
    <row r="1124">
      <c r="A1124" s="2">
        <v>95.0</v>
      </c>
      <c r="B1124" s="4">
        <f t="array" ref="B1124">IF(A1124="",0,A1124)</f>
        <v>95</v>
      </c>
      <c r="C1124" s="2">
        <v>7.1</v>
      </c>
    </row>
    <row r="1125">
      <c r="A1125" s="2">
        <v>100.0</v>
      </c>
      <c r="B1125" s="4">
        <f t="array" ref="B1125">IF(A1125="",0,A1125)</f>
        <v>100</v>
      </c>
      <c r="C1125" s="2">
        <v>4.9</v>
      </c>
    </row>
    <row r="1126">
      <c r="A1126" s="2">
        <v>220.0</v>
      </c>
      <c r="B1126" s="4">
        <f t="array" ref="B1126">IF(A1126="",0,A1126)</f>
        <v>220</v>
      </c>
      <c r="C1126" s="2">
        <v>5.8</v>
      </c>
    </row>
    <row r="1127">
      <c r="A1127" s="2">
        <v>212.0</v>
      </c>
      <c r="B1127" s="4">
        <f t="array" ref="B1127">IF(A1127="",0,A1127)</f>
        <v>212</v>
      </c>
      <c r="C1127" s="2">
        <v>7.1</v>
      </c>
    </row>
    <row r="1128">
      <c r="A1128" s="2">
        <v>128.0</v>
      </c>
      <c r="B1128" s="4">
        <f t="array" ref="B1128">IF(A1128="",0,A1128)</f>
        <v>128</v>
      </c>
      <c r="C1128" s="2">
        <v>7.2</v>
      </c>
    </row>
    <row r="1129">
      <c r="A1129" s="2">
        <v>106.0</v>
      </c>
      <c r="B1129" s="4">
        <f t="array" ref="B1129">IF(A1129="",0,A1129)</f>
        <v>106</v>
      </c>
      <c r="C1129" s="2">
        <v>6.0</v>
      </c>
    </row>
    <row r="1130">
      <c r="A1130" s="2">
        <v>160.0</v>
      </c>
      <c r="B1130" s="4">
        <f t="array" ref="B1130">IF(A1130="",0,A1130)</f>
        <v>160</v>
      </c>
      <c r="C1130" s="2">
        <v>6.0</v>
      </c>
    </row>
    <row r="1131">
      <c r="A1131" s="2">
        <v>114.0</v>
      </c>
      <c r="B1131" s="4">
        <f t="array" ref="B1131">IF(A1131="",0,A1131)</f>
        <v>114</v>
      </c>
      <c r="C1131" s="2">
        <v>7.0</v>
      </c>
    </row>
    <row r="1132">
      <c r="A1132" s="2">
        <v>99.0</v>
      </c>
      <c r="B1132" s="4">
        <f t="array" ref="B1132">IF(A1132="",0,A1132)</f>
        <v>99</v>
      </c>
      <c r="C1132" s="2">
        <v>5.4</v>
      </c>
    </row>
    <row r="1133">
      <c r="A1133" s="2">
        <v>74.0</v>
      </c>
      <c r="B1133" s="4">
        <f t="array" ref="B1133">IF(A1133="",0,A1133)</f>
        <v>74</v>
      </c>
      <c r="C1133" s="2">
        <v>6.5</v>
      </c>
    </row>
    <row r="1134">
      <c r="A1134" s="2">
        <v>139.0</v>
      </c>
      <c r="B1134" s="4">
        <f t="array" ref="B1134">IF(A1134="",0,A1134)</f>
        <v>139</v>
      </c>
      <c r="C1134" s="2">
        <v>6.4</v>
      </c>
    </row>
    <row r="1135">
      <c r="A1135" s="2">
        <v>52.0</v>
      </c>
      <c r="B1135" s="4">
        <f t="array" ref="B1135">IF(A1135="",0,A1135)</f>
        <v>52</v>
      </c>
      <c r="C1135" s="2">
        <v>8.3</v>
      </c>
    </row>
    <row r="1136">
      <c r="A1136" s="2">
        <v>103.0</v>
      </c>
      <c r="B1136" s="4">
        <f t="array" ref="B1136">IF(A1136="",0,A1136)</f>
        <v>103</v>
      </c>
      <c r="C1136" s="2">
        <v>4.9</v>
      </c>
    </row>
    <row r="1137">
      <c r="A1137" s="2">
        <v>101.0</v>
      </c>
      <c r="B1137" s="4">
        <f t="array" ref="B1137">IF(A1137="",0,A1137)</f>
        <v>101</v>
      </c>
      <c r="C1137" s="2">
        <v>6.3</v>
      </c>
    </row>
    <row r="1138">
      <c r="A1138" s="2">
        <v>91.0</v>
      </c>
      <c r="B1138" s="4">
        <f t="array" ref="B1138">IF(A1138="",0,A1138)</f>
        <v>91</v>
      </c>
      <c r="C1138" s="2">
        <v>1.7</v>
      </c>
    </row>
    <row r="1139">
      <c r="A1139" s="2">
        <v>130.0</v>
      </c>
      <c r="B1139" s="4">
        <f t="array" ref="B1139">IF(A1139="",0,A1139)</f>
        <v>130</v>
      </c>
      <c r="C1139" s="2">
        <v>7.7</v>
      </c>
    </row>
    <row r="1140">
      <c r="A1140" s="2">
        <v>130.0</v>
      </c>
      <c r="B1140" s="4">
        <f t="array" ref="B1140">IF(A1140="",0,A1140)</f>
        <v>130</v>
      </c>
      <c r="C1140" s="2">
        <v>7.8</v>
      </c>
    </row>
    <row r="1141">
      <c r="A1141" s="2">
        <v>110.0</v>
      </c>
      <c r="B1141" s="4">
        <f t="array" ref="B1141">IF(A1141="",0,A1141)</f>
        <v>110</v>
      </c>
      <c r="C1141" s="2">
        <v>5.5</v>
      </c>
    </row>
    <row r="1142">
      <c r="A1142" s="2">
        <v>147.0</v>
      </c>
      <c r="B1142" s="4">
        <f t="array" ref="B1142">IF(A1142="",0,A1142)</f>
        <v>147</v>
      </c>
      <c r="C1142" s="2">
        <v>7.5</v>
      </c>
    </row>
    <row r="1143">
      <c r="A1143" s="2">
        <v>96.0</v>
      </c>
      <c r="B1143" s="4">
        <f t="array" ref="B1143">IF(A1143="",0,A1143)</f>
        <v>96</v>
      </c>
      <c r="C1143" s="2">
        <v>6.4</v>
      </c>
    </row>
    <row r="1144">
      <c r="A1144" s="2">
        <v>118.0</v>
      </c>
      <c r="B1144" s="4">
        <f t="array" ref="B1144">IF(A1144="",0,A1144)</f>
        <v>118</v>
      </c>
      <c r="C1144" s="2">
        <v>5.6</v>
      </c>
    </row>
    <row r="1145">
      <c r="A1145" s="2">
        <v>88.0</v>
      </c>
      <c r="B1145" s="4">
        <f t="array" ref="B1145">IF(A1145="",0,A1145)</f>
        <v>88</v>
      </c>
      <c r="C1145" s="2">
        <v>7.5</v>
      </c>
    </row>
    <row r="1146">
      <c r="A1146" s="2">
        <v>325.0</v>
      </c>
      <c r="B1146" s="4">
        <f t="array" ref="B1146">IF(A1146="",0,A1146)</f>
        <v>325</v>
      </c>
      <c r="C1146" s="2">
        <v>6.8</v>
      </c>
    </row>
    <row r="1147">
      <c r="A1147" s="2">
        <v>102.0</v>
      </c>
      <c r="B1147" s="4">
        <f t="array" ref="B1147">IF(A1147="",0,A1147)</f>
        <v>102</v>
      </c>
      <c r="C1147" s="2">
        <v>6.8</v>
      </c>
    </row>
    <row r="1148">
      <c r="A1148" s="2">
        <v>110.0</v>
      </c>
      <c r="B1148" s="4">
        <f t="array" ref="B1148">IF(A1148="",0,A1148)</f>
        <v>110</v>
      </c>
      <c r="C1148" s="2">
        <v>6.0</v>
      </c>
    </row>
    <row r="1149">
      <c r="A1149" s="2">
        <v>136.0</v>
      </c>
      <c r="B1149" s="4">
        <f t="array" ref="B1149">IF(A1149="",0,A1149)</f>
        <v>136</v>
      </c>
      <c r="C1149" s="2">
        <v>7.3</v>
      </c>
    </row>
    <row r="1150">
      <c r="A1150" s="2">
        <v>103.0</v>
      </c>
      <c r="B1150" s="4">
        <f t="array" ref="B1150">IF(A1150="",0,A1150)</f>
        <v>103</v>
      </c>
      <c r="C1150" s="2">
        <v>6.0</v>
      </c>
    </row>
    <row r="1151">
      <c r="A1151" s="2">
        <v>103.0</v>
      </c>
      <c r="B1151" s="4">
        <f t="array" ref="B1151">IF(A1151="",0,A1151)</f>
        <v>103</v>
      </c>
      <c r="C1151" s="2">
        <v>7.0</v>
      </c>
    </row>
    <row r="1152">
      <c r="A1152" s="2">
        <v>90.0</v>
      </c>
      <c r="B1152" s="4">
        <f t="array" ref="B1152">IF(A1152="",0,A1152)</f>
        <v>90</v>
      </c>
      <c r="C1152" s="2">
        <v>5.1</v>
      </c>
    </row>
    <row r="1153">
      <c r="A1153" s="2">
        <v>154.0</v>
      </c>
      <c r="B1153" s="4">
        <f t="array" ref="B1153">IF(A1153="",0,A1153)</f>
        <v>154</v>
      </c>
      <c r="C1153" s="2">
        <v>6.8</v>
      </c>
    </row>
    <row r="1154">
      <c r="A1154" s="2">
        <v>99.0</v>
      </c>
      <c r="B1154" s="4">
        <f t="array" ref="B1154">IF(A1154="",0,A1154)</f>
        <v>99</v>
      </c>
      <c r="C1154" s="2">
        <v>6.5</v>
      </c>
    </row>
    <row r="1155">
      <c r="A1155" s="2">
        <v>93.0</v>
      </c>
      <c r="B1155" s="4">
        <f t="array" ref="B1155">IF(A1155="",0,A1155)</f>
        <v>93</v>
      </c>
      <c r="C1155" s="2">
        <v>6.6</v>
      </c>
    </row>
    <row r="1156">
      <c r="A1156" s="2">
        <v>109.0</v>
      </c>
      <c r="B1156" s="4">
        <f t="array" ref="B1156">IF(A1156="",0,A1156)</f>
        <v>109</v>
      </c>
      <c r="C1156" s="2">
        <v>7.2</v>
      </c>
    </row>
    <row r="1157">
      <c r="A1157" s="2">
        <v>124.0</v>
      </c>
      <c r="B1157" s="4">
        <f t="array" ref="B1157">IF(A1157="",0,A1157)</f>
        <v>124</v>
      </c>
      <c r="C1157" s="2">
        <v>7.0</v>
      </c>
    </row>
    <row r="1158">
      <c r="A1158" s="2">
        <v>84.0</v>
      </c>
      <c r="B1158" s="4">
        <f t="array" ref="B1158">IF(A1158="",0,A1158)</f>
        <v>84</v>
      </c>
      <c r="C1158" s="2">
        <v>7.0</v>
      </c>
    </row>
    <row r="1159">
      <c r="A1159" s="2">
        <v>90.0</v>
      </c>
      <c r="B1159" s="4">
        <f t="array" ref="B1159">IF(A1159="",0,A1159)</f>
        <v>90</v>
      </c>
      <c r="C1159" s="2">
        <v>5.9</v>
      </c>
    </row>
    <row r="1160">
      <c r="A1160" s="2">
        <v>117.0</v>
      </c>
      <c r="B1160" s="4">
        <f t="array" ref="B1160">IF(A1160="",0,A1160)</f>
        <v>117</v>
      </c>
      <c r="C1160" s="2">
        <v>5.4</v>
      </c>
    </row>
    <row r="1161">
      <c r="A1161" s="2">
        <v>123.0</v>
      </c>
      <c r="B1161" s="4">
        <f t="array" ref="B1161">IF(A1161="",0,A1161)</f>
        <v>123</v>
      </c>
      <c r="C1161" s="2">
        <v>6.6</v>
      </c>
    </row>
    <row r="1162">
      <c r="A1162" s="2">
        <v>251.0</v>
      </c>
      <c r="B1162" s="4">
        <f t="array" ref="B1162">IF(A1162="",0,A1162)</f>
        <v>251</v>
      </c>
      <c r="C1162" s="2">
        <v>7.0</v>
      </c>
    </row>
    <row r="1163">
      <c r="A1163" s="2">
        <v>105.0</v>
      </c>
      <c r="B1163" s="4">
        <f t="array" ref="B1163">IF(A1163="",0,A1163)</f>
        <v>105</v>
      </c>
      <c r="C1163" s="2">
        <v>6.5</v>
      </c>
    </row>
    <row r="1164">
      <c r="A1164" s="2">
        <v>115.0</v>
      </c>
      <c r="B1164" s="4">
        <f t="array" ref="B1164">IF(A1164="",0,A1164)</f>
        <v>115</v>
      </c>
      <c r="C1164" s="2">
        <v>6.3</v>
      </c>
    </row>
    <row r="1165">
      <c r="A1165" s="2">
        <v>122.0</v>
      </c>
      <c r="B1165" s="4">
        <f t="array" ref="B1165">IF(A1165="",0,A1165)</f>
        <v>122</v>
      </c>
      <c r="C1165" s="2">
        <v>6.5</v>
      </c>
    </row>
    <row r="1166">
      <c r="A1166" s="2">
        <v>119.0</v>
      </c>
      <c r="B1166" s="4">
        <f t="array" ref="B1166">IF(A1166="",0,A1166)</f>
        <v>119</v>
      </c>
      <c r="C1166" s="2">
        <v>6.5</v>
      </c>
    </row>
    <row r="1167">
      <c r="A1167" s="2">
        <v>81.0</v>
      </c>
      <c r="B1167" s="4">
        <f t="array" ref="B1167">IF(A1167="",0,A1167)</f>
        <v>81</v>
      </c>
      <c r="C1167" s="2">
        <v>5.8</v>
      </c>
    </row>
    <row r="1168">
      <c r="A1168" s="2">
        <v>133.0</v>
      </c>
      <c r="B1168" s="4">
        <f t="array" ref="B1168">IF(A1168="",0,A1168)</f>
        <v>133</v>
      </c>
      <c r="C1168" s="2">
        <v>6.6</v>
      </c>
    </row>
    <row r="1169">
      <c r="A1169" s="2">
        <v>100.0</v>
      </c>
      <c r="B1169" s="4">
        <f t="array" ref="B1169">IF(A1169="",0,A1169)</f>
        <v>100</v>
      </c>
      <c r="C1169" s="2">
        <v>5.4</v>
      </c>
    </row>
    <row r="1170">
      <c r="A1170" s="2">
        <v>120.0</v>
      </c>
      <c r="B1170" s="4">
        <f t="array" ref="B1170">IF(A1170="",0,A1170)</f>
        <v>120</v>
      </c>
      <c r="C1170" s="2">
        <v>6.1</v>
      </c>
    </row>
    <row r="1171">
      <c r="A1171" s="2">
        <v>104.0</v>
      </c>
      <c r="B1171" s="4">
        <f t="array" ref="B1171">IF(A1171="",0,A1171)</f>
        <v>104</v>
      </c>
      <c r="C1171" s="2">
        <v>4.0</v>
      </c>
    </row>
    <row r="1172">
      <c r="A1172" s="2">
        <v>122.0</v>
      </c>
      <c r="B1172" s="4">
        <f t="array" ref="B1172">IF(A1172="",0,A1172)</f>
        <v>122</v>
      </c>
      <c r="C1172" s="2">
        <v>7.6</v>
      </c>
    </row>
    <row r="1173">
      <c r="A1173" s="2">
        <v>80.0</v>
      </c>
      <c r="B1173" s="4">
        <f t="array" ref="B1173">IF(A1173="",0,A1173)</f>
        <v>80</v>
      </c>
      <c r="C1173" s="2">
        <v>7.9</v>
      </c>
    </row>
    <row r="1174">
      <c r="A1174" s="2">
        <v>91.0</v>
      </c>
      <c r="B1174" s="4">
        <f t="array" ref="B1174">IF(A1174="",0,A1174)</f>
        <v>91</v>
      </c>
      <c r="C1174" s="2">
        <v>5.3</v>
      </c>
    </row>
    <row r="1175">
      <c r="A1175" s="2">
        <v>112.0</v>
      </c>
      <c r="B1175" s="4">
        <f t="array" ref="B1175">IF(A1175="",0,A1175)</f>
        <v>112</v>
      </c>
      <c r="C1175" s="2">
        <v>6.6</v>
      </c>
    </row>
    <row r="1176">
      <c r="A1176" s="2">
        <v>100.0</v>
      </c>
      <c r="B1176" s="4">
        <f t="array" ref="B1176">IF(A1176="",0,A1176)</f>
        <v>100</v>
      </c>
      <c r="C1176" s="2">
        <v>6.3</v>
      </c>
    </row>
    <row r="1177">
      <c r="A1177" s="2">
        <v>30.0</v>
      </c>
      <c r="B1177" s="4">
        <f t="array" ref="B1177">IF(A1177="",0,A1177)</f>
        <v>30</v>
      </c>
      <c r="C1177" s="2">
        <v>7.5</v>
      </c>
    </row>
    <row r="1178">
      <c r="A1178" s="2">
        <v>105.0</v>
      </c>
      <c r="B1178" s="4">
        <f t="array" ref="B1178">IF(A1178="",0,A1178)</f>
        <v>105</v>
      </c>
      <c r="C1178" s="2">
        <v>7.2</v>
      </c>
    </row>
    <row r="1179">
      <c r="A1179" s="2">
        <v>110.0</v>
      </c>
      <c r="B1179" s="4">
        <f t="array" ref="B1179">IF(A1179="",0,A1179)</f>
        <v>110</v>
      </c>
      <c r="C1179" s="2">
        <v>7.0</v>
      </c>
    </row>
    <row r="1180">
      <c r="A1180" s="2">
        <v>101.0</v>
      </c>
      <c r="B1180" s="4">
        <f t="array" ref="B1180">IF(A1180="",0,A1180)</f>
        <v>101</v>
      </c>
      <c r="C1180" s="2">
        <v>4.9</v>
      </c>
    </row>
    <row r="1181">
      <c r="A1181" s="2">
        <v>144.0</v>
      </c>
      <c r="B1181" s="4">
        <f t="array" ref="B1181">IF(A1181="",0,A1181)</f>
        <v>144</v>
      </c>
      <c r="C1181" s="2">
        <v>6.9</v>
      </c>
    </row>
    <row r="1182">
      <c r="A1182" s="2">
        <v>108.0</v>
      </c>
      <c r="B1182" s="4">
        <f t="array" ref="B1182">IF(A1182="",0,A1182)</f>
        <v>108</v>
      </c>
      <c r="C1182" s="2">
        <v>5.2</v>
      </c>
    </row>
    <row r="1183">
      <c r="A1183" s="2">
        <v>107.0</v>
      </c>
      <c r="B1183" s="4">
        <f t="array" ref="B1183">IF(A1183="",0,A1183)</f>
        <v>107</v>
      </c>
      <c r="C1183" s="2">
        <v>8.1</v>
      </c>
    </row>
    <row r="1184">
      <c r="A1184" s="2">
        <v>102.0</v>
      </c>
      <c r="B1184" s="4">
        <f t="array" ref="B1184">IF(A1184="",0,A1184)</f>
        <v>102</v>
      </c>
      <c r="C1184" s="2">
        <v>6.6</v>
      </c>
    </row>
    <row r="1185">
      <c r="A1185" s="2">
        <v>100.0</v>
      </c>
      <c r="B1185" s="4">
        <f t="array" ref="B1185">IF(A1185="",0,A1185)</f>
        <v>100</v>
      </c>
      <c r="C1185" s="2">
        <v>6.2</v>
      </c>
    </row>
    <row r="1186">
      <c r="A1186" s="2">
        <v>126.0</v>
      </c>
      <c r="B1186" s="4">
        <f t="array" ref="B1186">IF(A1186="",0,A1186)</f>
        <v>126</v>
      </c>
      <c r="C1186" s="2">
        <v>7.2</v>
      </c>
    </row>
    <row r="1187">
      <c r="A1187" s="2">
        <v>138.0</v>
      </c>
      <c r="B1187" s="4">
        <f t="array" ref="B1187">IF(A1187="",0,A1187)</f>
        <v>138</v>
      </c>
      <c r="C1187" s="2">
        <v>7.3</v>
      </c>
    </row>
    <row r="1188">
      <c r="A1188" s="2">
        <v>108.0</v>
      </c>
      <c r="B1188" s="4">
        <f t="array" ref="B1188">IF(A1188="",0,A1188)</f>
        <v>108</v>
      </c>
      <c r="C1188" s="2">
        <v>6.7</v>
      </c>
    </row>
    <row r="1189">
      <c r="A1189" s="2">
        <v>105.0</v>
      </c>
      <c r="B1189" s="4">
        <f t="array" ref="B1189">IF(A1189="",0,A1189)</f>
        <v>105</v>
      </c>
      <c r="C1189" s="2">
        <v>6.4</v>
      </c>
    </row>
    <row r="1190">
      <c r="A1190" s="2">
        <v>108.0</v>
      </c>
      <c r="B1190" s="4">
        <f t="array" ref="B1190">IF(A1190="",0,A1190)</f>
        <v>108</v>
      </c>
      <c r="C1190" s="2">
        <v>7.8</v>
      </c>
    </row>
    <row r="1191">
      <c r="A1191" s="2">
        <v>89.0</v>
      </c>
      <c r="B1191" s="4">
        <f t="array" ref="B1191">IF(A1191="",0,A1191)</f>
        <v>89</v>
      </c>
      <c r="C1191" s="2">
        <v>6.4</v>
      </c>
    </row>
    <row r="1192">
      <c r="A1192" s="2">
        <v>129.0</v>
      </c>
      <c r="B1192" s="4">
        <f t="array" ref="B1192">IF(A1192="",0,A1192)</f>
        <v>129</v>
      </c>
      <c r="C1192" s="2">
        <v>4.1</v>
      </c>
    </row>
    <row r="1193">
      <c r="A1193" s="2">
        <v>84.0</v>
      </c>
      <c r="B1193" s="4">
        <f t="array" ref="B1193">IF(A1193="",0,A1193)</f>
        <v>84</v>
      </c>
      <c r="C1193" s="2">
        <v>4.1</v>
      </c>
    </row>
    <row r="1194">
      <c r="A1194" s="2">
        <v>149.0</v>
      </c>
      <c r="B1194" s="4">
        <f t="array" ref="B1194">IF(A1194="",0,A1194)</f>
        <v>149</v>
      </c>
      <c r="C1194" s="2">
        <v>7.4</v>
      </c>
    </row>
    <row r="1195">
      <c r="A1195" s="2">
        <v>94.0</v>
      </c>
      <c r="B1195" s="4">
        <f t="array" ref="B1195">IF(A1195="",0,A1195)</f>
        <v>94</v>
      </c>
      <c r="C1195" s="2">
        <v>5.8</v>
      </c>
    </row>
    <row r="1196">
      <c r="A1196" s="2">
        <v>121.0</v>
      </c>
      <c r="B1196" s="4">
        <f t="array" ref="B1196">IF(A1196="",0,A1196)</f>
        <v>121</v>
      </c>
      <c r="C1196" s="2">
        <v>7.6</v>
      </c>
    </row>
    <row r="1197">
      <c r="A1197" s="2">
        <v>128.0</v>
      </c>
      <c r="B1197" s="4">
        <f t="array" ref="B1197">IF(A1197="",0,A1197)</f>
        <v>128</v>
      </c>
      <c r="C1197" s="2">
        <v>7.2</v>
      </c>
    </row>
    <row r="1198">
      <c r="A1198" s="2">
        <v>134.0</v>
      </c>
      <c r="B1198" s="4">
        <f t="array" ref="B1198">IF(A1198="",0,A1198)</f>
        <v>134</v>
      </c>
      <c r="C1198" s="2">
        <v>7.8</v>
      </c>
    </row>
    <row r="1199">
      <c r="A1199" s="2">
        <v>120.0</v>
      </c>
      <c r="B1199" s="4">
        <f t="array" ref="B1199">IF(A1199="",0,A1199)</f>
        <v>120</v>
      </c>
      <c r="C1199" s="2">
        <v>7.7</v>
      </c>
    </row>
    <row r="1200">
      <c r="A1200" s="2">
        <v>129.0</v>
      </c>
      <c r="B1200" s="4">
        <f t="array" ref="B1200">IF(A1200="",0,A1200)</f>
        <v>129</v>
      </c>
      <c r="C1200" s="2">
        <v>6.4</v>
      </c>
    </row>
    <row r="1201">
      <c r="A1201" s="2">
        <v>89.0</v>
      </c>
      <c r="B1201" s="4">
        <f t="array" ref="B1201">IF(A1201="",0,A1201)</f>
        <v>89</v>
      </c>
      <c r="C1201" s="2">
        <v>5.1</v>
      </c>
    </row>
    <row r="1202">
      <c r="A1202" s="2">
        <v>116.0</v>
      </c>
      <c r="B1202" s="4">
        <f t="array" ref="B1202">IF(A1202="",0,A1202)</f>
        <v>116</v>
      </c>
      <c r="C1202" s="2">
        <v>5.5</v>
      </c>
    </row>
    <row r="1203">
      <c r="A1203" s="2">
        <v>118.0</v>
      </c>
      <c r="B1203" s="4">
        <f t="array" ref="B1203">IF(A1203="",0,A1203)</f>
        <v>118</v>
      </c>
      <c r="C1203" s="2">
        <v>7.4</v>
      </c>
    </row>
    <row r="1204">
      <c r="A1204" s="2">
        <v>107.0</v>
      </c>
      <c r="B1204" s="4">
        <f t="array" ref="B1204">IF(A1204="",0,A1204)</f>
        <v>107</v>
      </c>
      <c r="C1204" s="2">
        <v>6.0</v>
      </c>
    </row>
    <row r="1205">
      <c r="A1205" s="2">
        <v>155.0</v>
      </c>
      <c r="B1205" s="4">
        <f t="array" ref="B1205">IF(A1205="",0,A1205)</f>
        <v>155</v>
      </c>
      <c r="C1205" s="2">
        <v>7.5</v>
      </c>
    </row>
    <row r="1206">
      <c r="A1206" s="2">
        <v>123.0</v>
      </c>
      <c r="B1206" s="4">
        <f t="array" ref="B1206">IF(A1206="",0,A1206)</f>
        <v>123</v>
      </c>
      <c r="C1206" s="2">
        <v>7.0</v>
      </c>
    </row>
    <row r="1207">
      <c r="A1207" s="2">
        <v>128.0</v>
      </c>
      <c r="B1207" s="4">
        <f t="array" ref="B1207">IF(A1207="",0,A1207)</f>
        <v>128</v>
      </c>
      <c r="C1207" s="2">
        <v>7.5</v>
      </c>
    </row>
    <row r="1208">
      <c r="A1208" s="2">
        <v>139.0</v>
      </c>
      <c r="B1208" s="4">
        <f t="array" ref="B1208">IF(A1208="",0,A1208)</f>
        <v>139</v>
      </c>
      <c r="C1208" s="2">
        <v>7.3</v>
      </c>
    </row>
    <row r="1209">
      <c r="A1209" s="2">
        <v>109.0</v>
      </c>
      <c r="B1209" s="4">
        <f t="array" ref="B1209">IF(A1209="",0,A1209)</f>
        <v>109</v>
      </c>
      <c r="C1209" s="2">
        <v>5.7</v>
      </c>
    </row>
    <row r="1210">
      <c r="A1210" s="2">
        <v>120.0</v>
      </c>
      <c r="B1210" s="4">
        <f t="array" ref="B1210">IF(A1210="",0,A1210)</f>
        <v>120</v>
      </c>
      <c r="C1210" s="2">
        <v>7.3</v>
      </c>
    </row>
    <row r="1211">
      <c r="A1211" s="2">
        <v>121.0</v>
      </c>
      <c r="B1211" s="4">
        <f t="array" ref="B1211">IF(A1211="",0,A1211)</f>
        <v>121</v>
      </c>
      <c r="C1211" s="2">
        <v>7.2</v>
      </c>
    </row>
    <row r="1212">
      <c r="A1212" s="2">
        <v>102.0</v>
      </c>
      <c r="B1212" s="4">
        <f t="array" ref="B1212">IF(A1212="",0,A1212)</f>
        <v>102</v>
      </c>
      <c r="C1212" s="2">
        <v>5.9</v>
      </c>
    </row>
    <row r="1213">
      <c r="A1213" s="2">
        <v>117.0</v>
      </c>
      <c r="B1213" s="4">
        <f t="array" ref="B1213">IF(A1213="",0,A1213)</f>
        <v>117</v>
      </c>
      <c r="C1213" s="2">
        <v>7.8</v>
      </c>
    </row>
    <row r="1214">
      <c r="A1214" s="2">
        <v>178.0</v>
      </c>
      <c r="B1214" s="4">
        <f t="array" ref="B1214">IF(A1214="",0,A1214)</f>
        <v>178</v>
      </c>
      <c r="C1214" s="2">
        <v>7.7</v>
      </c>
    </row>
    <row r="1215">
      <c r="A1215" s="2">
        <v>147.0</v>
      </c>
      <c r="B1215" s="4">
        <f t="array" ref="B1215">IF(A1215="",0,A1215)</f>
        <v>147</v>
      </c>
      <c r="C1215" s="2">
        <v>8.1</v>
      </c>
    </row>
    <row r="1216">
      <c r="A1216" s="2">
        <v>90.0</v>
      </c>
      <c r="B1216" s="4">
        <f t="array" ref="B1216">IF(A1216="",0,A1216)</f>
        <v>90</v>
      </c>
      <c r="C1216" s="2">
        <v>6.6</v>
      </c>
    </row>
    <row r="1217">
      <c r="A1217" s="2">
        <v>105.0</v>
      </c>
      <c r="B1217" s="4">
        <f t="array" ref="B1217">IF(A1217="",0,A1217)</f>
        <v>105</v>
      </c>
      <c r="C1217" s="2">
        <v>7.1</v>
      </c>
    </row>
    <row r="1218">
      <c r="A1218" s="2">
        <v>114.0</v>
      </c>
      <c r="B1218" s="4">
        <f t="array" ref="B1218">IF(A1218="",0,A1218)</f>
        <v>114</v>
      </c>
      <c r="C1218" s="2">
        <v>5.9</v>
      </c>
    </row>
    <row r="1219">
      <c r="A1219" s="2">
        <v>206.0</v>
      </c>
      <c r="B1219" s="4">
        <f t="array" ref="B1219">IF(A1219="",0,A1219)</f>
        <v>206</v>
      </c>
      <c r="C1219" s="2">
        <v>8.0</v>
      </c>
    </row>
    <row r="1220">
      <c r="A1220" s="2">
        <v>99.0</v>
      </c>
      <c r="B1220" s="4">
        <f t="array" ref="B1220">IF(A1220="",0,A1220)</f>
        <v>99</v>
      </c>
      <c r="C1220" s="2">
        <v>4.6</v>
      </c>
    </row>
    <row r="1221">
      <c r="A1221" s="2">
        <v>123.0</v>
      </c>
      <c r="B1221" s="4">
        <f t="array" ref="B1221">IF(A1221="",0,A1221)</f>
        <v>123</v>
      </c>
      <c r="C1221" s="2">
        <v>6.1</v>
      </c>
    </row>
    <row r="1222">
      <c r="A1222" s="2">
        <v>137.0</v>
      </c>
      <c r="B1222" s="4">
        <f t="array" ref="B1222">IF(A1222="",0,A1222)</f>
        <v>137</v>
      </c>
      <c r="C1222" s="2">
        <v>7.2</v>
      </c>
    </row>
    <row r="1223">
      <c r="A1223" s="2">
        <v>102.0</v>
      </c>
      <c r="B1223" s="4">
        <f t="array" ref="B1223">IF(A1223="",0,A1223)</f>
        <v>102</v>
      </c>
      <c r="C1223" s="2">
        <v>6.4</v>
      </c>
    </row>
    <row r="1224">
      <c r="A1224" s="2">
        <v>109.0</v>
      </c>
      <c r="B1224" s="4">
        <f t="array" ref="B1224">IF(A1224="",0,A1224)</f>
        <v>109</v>
      </c>
      <c r="C1224" s="2">
        <v>6.0</v>
      </c>
    </row>
    <row r="1225">
      <c r="A1225" s="2">
        <v>82.0</v>
      </c>
      <c r="B1225" s="4">
        <f t="array" ref="B1225">IF(A1225="",0,A1225)</f>
        <v>82</v>
      </c>
      <c r="C1225" s="2">
        <v>5.2</v>
      </c>
    </row>
    <row r="1226">
      <c r="A1226" s="2">
        <v>142.0</v>
      </c>
      <c r="B1226" s="4">
        <f t="array" ref="B1226">IF(A1226="",0,A1226)</f>
        <v>142</v>
      </c>
      <c r="C1226" s="2">
        <v>7.6</v>
      </c>
    </row>
    <row r="1227">
      <c r="A1227" s="2">
        <v>106.0</v>
      </c>
      <c r="B1227" s="4">
        <f t="array" ref="B1227">IF(A1227="",0,A1227)</f>
        <v>106</v>
      </c>
      <c r="C1227" s="2">
        <v>6.4</v>
      </c>
    </row>
    <row r="1228">
      <c r="A1228" s="2">
        <v>114.0</v>
      </c>
      <c r="B1228" s="4">
        <f t="array" ref="B1228">IF(A1228="",0,A1228)</f>
        <v>114</v>
      </c>
      <c r="C1228" s="2">
        <v>6.4</v>
      </c>
    </row>
    <row r="1229">
      <c r="A1229" s="2">
        <v>106.0</v>
      </c>
      <c r="B1229" s="4">
        <f t="array" ref="B1229">IF(A1229="",0,A1229)</f>
        <v>106</v>
      </c>
      <c r="C1229" s="2">
        <v>6.1</v>
      </c>
    </row>
    <row r="1230">
      <c r="A1230" s="2">
        <v>108.0</v>
      </c>
      <c r="B1230" s="4">
        <f t="array" ref="B1230">IF(A1230="",0,A1230)</f>
        <v>108</v>
      </c>
      <c r="C1230" s="2">
        <v>6.1</v>
      </c>
    </row>
    <row r="1231">
      <c r="A1231" s="2">
        <v>98.0</v>
      </c>
      <c r="B1231" s="4">
        <f t="array" ref="B1231">IF(A1231="",0,A1231)</f>
        <v>98</v>
      </c>
      <c r="C1231" s="2">
        <v>5.2</v>
      </c>
    </row>
    <row r="1232">
      <c r="A1232" s="2">
        <v>131.0</v>
      </c>
      <c r="B1232" s="4">
        <f t="array" ref="B1232">IF(A1232="",0,A1232)</f>
        <v>131</v>
      </c>
      <c r="C1232" s="2">
        <v>7.7</v>
      </c>
    </row>
    <row r="1233">
      <c r="A1233" s="2">
        <v>118.0</v>
      </c>
      <c r="B1233" s="4">
        <f t="array" ref="B1233">IF(A1233="",0,A1233)</f>
        <v>118</v>
      </c>
      <c r="C1233" s="2">
        <v>7.3</v>
      </c>
    </row>
    <row r="1234">
      <c r="A1234" s="2">
        <v>113.0</v>
      </c>
      <c r="B1234" s="4">
        <f t="array" ref="B1234">IF(A1234="",0,A1234)</f>
        <v>113</v>
      </c>
      <c r="C1234" s="2">
        <v>6.9</v>
      </c>
    </row>
    <row r="1235">
      <c r="A1235" s="2">
        <v>130.0</v>
      </c>
      <c r="B1235" s="4">
        <f t="array" ref="B1235">IF(A1235="",0,A1235)</f>
        <v>130</v>
      </c>
      <c r="C1235" s="2">
        <v>8.5</v>
      </c>
    </row>
    <row r="1236">
      <c r="A1236" s="2">
        <v>116.0</v>
      </c>
      <c r="B1236" s="4">
        <f t="array" ref="B1236">IF(A1236="",0,A1236)</f>
        <v>116</v>
      </c>
      <c r="C1236" s="2">
        <v>6.3</v>
      </c>
    </row>
    <row r="1237">
      <c r="A1237" s="2">
        <v>89.0</v>
      </c>
      <c r="B1237" s="4">
        <f t="array" ref="B1237">IF(A1237="",0,A1237)</f>
        <v>89</v>
      </c>
      <c r="C1237" s="2">
        <v>5.9</v>
      </c>
    </row>
    <row r="1238">
      <c r="A1238" s="2">
        <v>139.0</v>
      </c>
      <c r="B1238" s="4">
        <f t="array" ref="B1238">IF(A1238="",0,A1238)</f>
        <v>139</v>
      </c>
      <c r="C1238" s="2">
        <v>7.8</v>
      </c>
    </row>
    <row r="1239">
      <c r="A1239" s="2">
        <v>130.0</v>
      </c>
      <c r="B1239" s="4">
        <f t="array" ref="B1239">IF(A1239="",0,A1239)</f>
        <v>130</v>
      </c>
      <c r="C1239" s="2">
        <v>6.7</v>
      </c>
    </row>
    <row r="1240">
      <c r="A1240" s="2">
        <v>107.0</v>
      </c>
      <c r="B1240" s="4">
        <f t="array" ref="B1240">IF(A1240="",0,A1240)</f>
        <v>107</v>
      </c>
      <c r="C1240" s="2">
        <v>6.4</v>
      </c>
    </row>
    <row r="1241">
      <c r="A1241" s="2">
        <v>116.0</v>
      </c>
      <c r="B1241" s="4">
        <f t="array" ref="B1241">IF(A1241="",0,A1241)</f>
        <v>116</v>
      </c>
      <c r="C1241" s="2">
        <v>5.9</v>
      </c>
    </row>
    <row r="1242">
      <c r="A1242" s="2">
        <v>96.0</v>
      </c>
      <c r="B1242" s="4">
        <f t="array" ref="B1242">IF(A1242="",0,A1242)</f>
        <v>96</v>
      </c>
      <c r="C1242" s="2">
        <v>6.6</v>
      </c>
    </row>
    <row r="1243">
      <c r="A1243" s="2">
        <v>99.0</v>
      </c>
      <c r="B1243" s="4">
        <f t="array" ref="B1243">IF(A1243="",0,A1243)</f>
        <v>99</v>
      </c>
      <c r="C1243" s="2">
        <v>6.8</v>
      </c>
    </row>
    <row r="1244">
      <c r="A1244" s="2">
        <v>104.0</v>
      </c>
      <c r="B1244" s="4">
        <f t="array" ref="B1244">IF(A1244="",0,A1244)</f>
        <v>104</v>
      </c>
      <c r="C1244" s="2">
        <v>6.5</v>
      </c>
    </row>
    <row r="1245">
      <c r="A1245" s="2">
        <v>105.0</v>
      </c>
      <c r="B1245" s="4">
        <f t="array" ref="B1245">IF(A1245="",0,A1245)</f>
        <v>105</v>
      </c>
      <c r="C1245" s="2">
        <v>6.6</v>
      </c>
    </row>
    <row r="1246">
      <c r="A1246" s="2">
        <v>101.0</v>
      </c>
      <c r="B1246" s="4">
        <f t="array" ref="B1246">IF(A1246="",0,A1246)</f>
        <v>101</v>
      </c>
      <c r="C1246" s="2">
        <v>5.8</v>
      </c>
    </row>
    <row r="1247">
      <c r="A1247" s="2">
        <v>134.0</v>
      </c>
      <c r="B1247" s="4">
        <f t="array" ref="B1247">IF(A1247="",0,A1247)</f>
        <v>134</v>
      </c>
      <c r="C1247" s="2">
        <v>6.9</v>
      </c>
    </row>
    <row r="1248">
      <c r="A1248" s="2">
        <v>135.0</v>
      </c>
      <c r="B1248" s="4">
        <f t="array" ref="B1248">IF(A1248="",0,A1248)</f>
        <v>135</v>
      </c>
      <c r="C1248" s="2">
        <v>7.1</v>
      </c>
    </row>
    <row r="1249">
      <c r="A1249" s="2">
        <v>98.0</v>
      </c>
      <c r="B1249" s="4">
        <f t="array" ref="B1249">IF(A1249="",0,A1249)</f>
        <v>98</v>
      </c>
      <c r="C1249" s="2">
        <v>5.8</v>
      </c>
    </row>
    <row r="1250">
      <c r="A1250" s="2">
        <v>155.0</v>
      </c>
      <c r="B1250" s="4">
        <f t="array" ref="B1250">IF(A1250="",0,A1250)</f>
        <v>155</v>
      </c>
      <c r="C1250" s="2">
        <v>7.2</v>
      </c>
    </row>
    <row r="1251">
      <c r="A1251" s="2">
        <v>106.0</v>
      </c>
      <c r="B1251" s="4">
        <f t="array" ref="B1251">IF(A1251="",0,A1251)</f>
        <v>106</v>
      </c>
      <c r="C1251" s="2">
        <v>6.0</v>
      </c>
    </row>
    <row r="1252">
      <c r="A1252" s="2">
        <v>102.0</v>
      </c>
      <c r="B1252" s="4">
        <f t="array" ref="B1252">IF(A1252="",0,A1252)</f>
        <v>102</v>
      </c>
      <c r="C1252" s="2">
        <v>4.7</v>
      </c>
    </row>
    <row r="1253">
      <c r="A1253" s="2">
        <v>95.0</v>
      </c>
      <c r="B1253" s="4">
        <f t="array" ref="B1253">IF(A1253="",0,A1253)</f>
        <v>95</v>
      </c>
      <c r="C1253" s="2">
        <v>5.2</v>
      </c>
    </row>
    <row r="1254">
      <c r="A1254" s="2">
        <v>103.0</v>
      </c>
      <c r="B1254" s="4">
        <f t="array" ref="B1254">IF(A1254="",0,A1254)</f>
        <v>103</v>
      </c>
      <c r="C1254" s="2">
        <v>5.5</v>
      </c>
    </row>
    <row r="1255">
      <c r="A1255" s="2">
        <v>95.0</v>
      </c>
      <c r="B1255" s="4">
        <f t="array" ref="B1255">IF(A1255="",0,A1255)</f>
        <v>95</v>
      </c>
      <c r="C1255" s="2">
        <v>6.5</v>
      </c>
    </row>
    <row r="1256">
      <c r="A1256" s="2">
        <v>109.0</v>
      </c>
      <c r="B1256" s="4">
        <f t="array" ref="B1256">IF(A1256="",0,A1256)</f>
        <v>109</v>
      </c>
      <c r="C1256" s="2">
        <v>7.0</v>
      </c>
    </row>
    <row r="1257">
      <c r="A1257" s="2">
        <v>95.0</v>
      </c>
      <c r="B1257" s="4">
        <f t="array" ref="B1257">IF(A1257="",0,A1257)</f>
        <v>95</v>
      </c>
      <c r="C1257" s="2">
        <v>5.8</v>
      </c>
    </row>
    <row r="1258">
      <c r="A1258" s="2">
        <v>111.0</v>
      </c>
      <c r="B1258" s="4">
        <f t="array" ref="B1258">IF(A1258="",0,A1258)</f>
        <v>111</v>
      </c>
      <c r="C1258" s="2">
        <v>6.2</v>
      </c>
    </row>
    <row r="1259">
      <c r="A1259" s="2">
        <v>123.0</v>
      </c>
      <c r="B1259" s="4">
        <f t="array" ref="B1259">IF(A1259="",0,A1259)</f>
        <v>123</v>
      </c>
      <c r="C1259" s="2">
        <v>6.5</v>
      </c>
    </row>
    <row r="1260">
      <c r="A1260" s="2">
        <v>140.0</v>
      </c>
      <c r="B1260" s="4">
        <f t="array" ref="B1260">IF(A1260="",0,A1260)</f>
        <v>140</v>
      </c>
      <c r="C1260" s="2">
        <v>7.2</v>
      </c>
    </row>
    <row r="1261">
      <c r="A1261" s="2">
        <v>94.0</v>
      </c>
      <c r="B1261" s="4">
        <f t="array" ref="B1261">IF(A1261="",0,A1261)</f>
        <v>94</v>
      </c>
      <c r="C1261" s="2">
        <v>5.1</v>
      </c>
    </row>
    <row r="1262">
      <c r="A1262" s="2">
        <v>94.0</v>
      </c>
      <c r="B1262" s="4">
        <f t="array" ref="B1262">IF(A1262="",0,A1262)</f>
        <v>94</v>
      </c>
      <c r="C1262" s="2">
        <v>4.7</v>
      </c>
    </row>
    <row r="1263">
      <c r="A1263" s="2">
        <v>92.0</v>
      </c>
      <c r="B1263" s="4">
        <f t="array" ref="B1263">IF(A1263="",0,A1263)</f>
        <v>92</v>
      </c>
      <c r="C1263" s="2">
        <v>5.9</v>
      </c>
    </row>
    <row r="1264">
      <c r="A1264" s="2">
        <v>102.0</v>
      </c>
      <c r="B1264" s="4">
        <f t="array" ref="B1264">IF(A1264="",0,A1264)</f>
        <v>102</v>
      </c>
      <c r="C1264" s="2">
        <v>5.8</v>
      </c>
    </row>
    <row r="1265">
      <c r="A1265" s="2">
        <v>123.0</v>
      </c>
      <c r="B1265" s="4">
        <f t="array" ref="B1265">IF(A1265="",0,A1265)</f>
        <v>123</v>
      </c>
      <c r="C1265" s="2">
        <v>7.2</v>
      </c>
    </row>
    <row r="1266">
      <c r="A1266" s="2">
        <v>104.0</v>
      </c>
      <c r="B1266" s="4">
        <f t="array" ref="B1266">IF(A1266="",0,A1266)</f>
        <v>104</v>
      </c>
      <c r="C1266" s="2">
        <v>6.2</v>
      </c>
    </row>
    <row r="1267">
      <c r="A1267" s="2">
        <v>30.0</v>
      </c>
      <c r="B1267" s="4">
        <f t="array" ref="B1267">IF(A1267="",0,A1267)</f>
        <v>30</v>
      </c>
      <c r="C1267" s="2">
        <v>7.4</v>
      </c>
    </row>
    <row r="1268">
      <c r="A1268" s="2">
        <v>102.0</v>
      </c>
      <c r="B1268" s="4">
        <f t="array" ref="B1268">IF(A1268="",0,A1268)</f>
        <v>102</v>
      </c>
      <c r="C1268" s="2">
        <v>5.7</v>
      </c>
    </row>
    <row r="1269">
      <c r="A1269" s="2">
        <v>136.0</v>
      </c>
      <c r="B1269" s="4">
        <f t="array" ref="B1269">IF(A1269="",0,A1269)</f>
        <v>136</v>
      </c>
      <c r="C1269" s="2">
        <v>6.1</v>
      </c>
    </row>
    <row r="1270">
      <c r="A1270" s="2">
        <v>93.0</v>
      </c>
      <c r="B1270" s="4">
        <f t="array" ref="B1270">IF(A1270="",0,A1270)</f>
        <v>93</v>
      </c>
      <c r="C1270" s="2">
        <v>6.0</v>
      </c>
    </row>
    <row r="1271">
      <c r="A1271" s="2">
        <v>129.0</v>
      </c>
      <c r="B1271" s="4">
        <f t="array" ref="B1271">IF(A1271="",0,A1271)</f>
        <v>129</v>
      </c>
      <c r="C1271" s="2">
        <v>6.9</v>
      </c>
    </row>
    <row r="1272">
      <c r="A1272" s="2">
        <v>107.0</v>
      </c>
      <c r="B1272" s="4">
        <f t="array" ref="B1272">IF(A1272="",0,A1272)</f>
        <v>107</v>
      </c>
      <c r="C1272" s="2">
        <v>6.5</v>
      </c>
    </row>
    <row r="1273">
      <c r="A1273" s="2">
        <v>117.0</v>
      </c>
      <c r="B1273" s="4">
        <f t="array" ref="B1273">IF(A1273="",0,A1273)</f>
        <v>117</v>
      </c>
      <c r="C1273" s="2">
        <v>5.0</v>
      </c>
    </row>
    <row r="1274">
      <c r="A1274" s="2">
        <v>116.0</v>
      </c>
      <c r="B1274" s="4">
        <f t="array" ref="B1274">IF(A1274="",0,A1274)</f>
        <v>116</v>
      </c>
      <c r="C1274" s="2">
        <v>5.7</v>
      </c>
    </row>
    <row r="1275">
      <c r="A1275" s="2">
        <v>135.0</v>
      </c>
      <c r="B1275" s="4">
        <f t="array" ref="B1275">IF(A1275="",0,A1275)</f>
        <v>135</v>
      </c>
      <c r="C1275" s="2">
        <v>7.0</v>
      </c>
    </row>
    <row r="1276">
      <c r="A1276" s="2">
        <v>107.0</v>
      </c>
      <c r="B1276" s="4">
        <f t="array" ref="B1276">IF(A1276="",0,A1276)</f>
        <v>107</v>
      </c>
      <c r="C1276" s="2">
        <v>5.1</v>
      </c>
    </row>
    <row r="1277">
      <c r="A1277" s="2">
        <v>90.0</v>
      </c>
      <c r="B1277" s="4">
        <f t="array" ref="B1277">IF(A1277="",0,A1277)</f>
        <v>90</v>
      </c>
      <c r="C1277" s="2">
        <v>5.3</v>
      </c>
    </row>
    <row r="1278">
      <c r="A1278" s="2">
        <v>99.0</v>
      </c>
      <c r="B1278" s="4">
        <f t="array" ref="B1278">IF(A1278="",0,A1278)</f>
        <v>99</v>
      </c>
      <c r="C1278" s="2">
        <v>4.4</v>
      </c>
    </row>
    <row r="1279">
      <c r="A1279" s="2">
        <v>104.0</v>
      </c>
      <c r="B1279" s="4">
        <f t="array" ref="B1279">IF(A1279="",0,A1279)</f>
        <v>104</v>
      </c>
      <c r="C1279" s="2">
        <v>4.7</v>
      </c>
    </row>
    <row r="1280">
      <c r="A1280" s="2">
        <v>115.0</v>
      </c>
      <c r="B1280" s="4">
        <f t="array" ref="B1280">IF(A1280="",0,A1280)</f>
        <v>115</v>
      </c>
      <c r="C1280" s="2">
        <v>6.7</v>
      </c>
    </row>
    <row r="1281">
      <c r="A1281" s="2">
        <v>119.0</v>
      </c>
      <c r="B1281" s="4">
        <f t="array" ref="B1281">IF(A1281="",0,A1281)</f>
        <v>119</v>
      </c>
      <c r="C1281" s="2">
        <v>6.7</v>
      </c>
    </row>
    <row r="1282">
      <c r="A1282" s="2">
        <v>99.0</v>
      </c>
      <c r="B1282" s="4">
        <f t="array" ref="B1282">IF(A1282="",0,A1282)</f>
        <v>99</v>
      </c>
      <c r="C1282" s="2">
        <v>5.7</v>
      </c>
    </row>
    <row r="1283">
      <c r="A1283" s="2">
        <v>112.0</v>
      </c>
      <c r="B1283" s="4">
        <f t="array" ref="B1283">IF(A1283="",0,A1283)</f>
        <v>112</v>
      </c>
      <c r="C1283" s="2">
        <v>7.4</v>
      </c>
    </row>
    <row r="1284">
      <c r="A1284" s="2">
        <v>128.0</v>
      </c>
      <c r="B1284" s="4">
        <f t="array" ref="B1284">IF(A1284="",0,A1284)</f>
        <v>128</v>
      </c>
      <c r="C1284" s="2">
        <v>6.1</v>
      </c>
    </row>
    <row r="1285">
      <c r="A1285" s="2">
        <v>112.0</v>
      </c>
      <c r="B1285" s="4">
        <f t="array" ref="B1285">IF(A1285="",0,A1285)</f>
        <v>112</v>
      </c>
      <c r="C1285" s="2">
        <v>6.4</v>
      </c>
    </row>
    <row r="1286">
      <c r="A1286" s="2">
        <v>86.0</v>
      </c>
      <c r="B1286" s="4">
        <f t="array" ref="B1286">IF(A1286="",0,A1286)</f>
        <v>86</v>
      </c>
      <c r="C1286" s="2">
        <v>6.2</v>
      </c>
    </row>
    <row r="1287">
      <c r="A1287" s="2">
        <v>108.0</v>
      </c>
      <c r="B1287" s="4">
        <f t="array" ref="B1287">IF(A1287="",0,A1287)</f>
        <v>108</v>
      </c>
      <c r="C1287" s="2">
        <v>6.2</v>
      </c>
    </row>
    <row r="1288">
      <c r="A1288" s="2">
        <v>128.0</v>
      </c>
      <c r="B1288" s="4">
        <f t="array" ref="B1288">IF(A1288="",0,A1288)</f>
        <v>128</v>
      </c>
      <c r="C1288" s="2">
        <v>5.9</v>
      </c>
    </row>
    <row r="1289">
      <c r="A1289" s="2">
        <v>84.0</v>
      </c>
      <c r="B1289" s="4">
        <f t="array" ref="B1289">IF(A1289="",0,A1289)</f>
        <v>84</v>
      </c>
      <c r="C1289" s="2">
        <v>4.0</v>
      </c>
    </row>
    <row r="1290">
      <c r="A1290" s="2">
        <v>111.0</v>
      </c>
      <c r="B1290" s="4">
        <f t="array" ref="B1290">IF(A1290="",0,A1290)</f>
        <v>111</v>
      </c>
      <c r="C1290" s="2">
        <v>6.2</v>
      </c>
    </row>
    <row r="1291">
      <c r="A1291" s="2">
        <v>131.0</v>
      </c>
      <c r="B1291" s="4">
        <f t="array" ref="B1291">IF(A1291="",0,A1291)</f>
        <v>131</v>
      </c>
      <c r="C1291" s="2">
        <v>4.6</v>
      </c>
    </row>
    <row r="1292">
      <c r="A1292" s="2">
        <v>123.0</v>
      </c>
      <c r="B1292" s="4">
        <f t="array" ref="B1292">IF(A1292="",0,A1292)</f>
        <v>123</v>
      </c>
      <c r="C1292" s="2">
        <v>6.4</v>
      </c>
    </row>
    <row r="1293">
      <c r="A1293" s="2">
        <v>101.0</v>
      </c>
      <c r="B1293" s="4">
        <f t="array" ref="B1293">IF(A1293="",0,A1293)</f>
        <v>101</v>
      </c>
      <c r="C1293" s="2">
        <v>5.9</v>
      </c>
    </row>
    <row r="1294">
      <c r="A1294" s="2">
        <v>102.0</v>
      </c>
      <c r="B1294" s="4">
        <f t="array" ref="B1294">IF(A1294="",0,A1294)</f>
        <v>102</v>
      </c>
      <c r="C1294" s="2">
        <v>5.1</v>
      </c>
    </row>
    <row r="1295">
      <c r="A1295" s="2">
        <v>114.0</v>
      </c>
      <c r="B1295" s="4">
        <f t="array" ref="B1295">IF(A1295="",0,A1295)</f>
        <v>114</v>
      </c>
      <c r="C1295" s="2">
        <v>7.6</v>
      </c>
    </row>
    <row r="1296">
      <c r="A1296" s="2">
        <v>107.0</v>
      </c>
      <c r="B1296" s="4">
        <f t="array" ref="B1296">IF(A1296="",0,A1296)</f>
        <v>107</v>
      </c>
      <c r="C1296" s="2">
        <v>4.2</v>
      </c>
    </row>
    <row r="1297">
      <c r="A1297" s="2">
        <v>87.0</v>
      </c>
      <c r="B1297" s="4">
        <f t="array" ref="B1297">IF(A1297="",0,A1297)</f>
        <v>87</v>
      </c>
      <c r="C1297" s="2">
        <v>7.8</v>
      </c>
    </row>
    <row r="1298">
      <c r="A1298" s="2">
        <v>103.0</v>
      </c>
      <c r="B1298" s="4">
        <f t="array" ref="B1298">IF(A1298="",0,A1298)</f>
        <v>103</v>
      </c>
      <c r="C1298" s="2">
        <v>5.8</v>
      </c>
    </row>
    <row r="1299">
      <c r="A1299" s="2">
        <v>99.0</v>
      </c>
      <c r="B1299" s="4">
        <f t="array" ref="B1299">IF(A1299="",0,A1299)</f>
        <v>99</v>
      </c>
      <c r="C1299" s="2">
        <v>5.9</v>
      </c>
    </row>
    <row r="1300">
      <c r="A1300" s="2">
        <v>122.0</v>
      </c>
      <c r="B1300" s="4">
        <f t="array" ref="B1300">IF(A1300="",0,A1300)</f>
        <v>122</v>
      </c>
      <c r="C1300" s="2">
        <v>8.4</v>
      </c>
    </row>
    <row r="1301">
      <c r="A1301" s="2">
        <v>91.0</v>
      </c>
      <c r="B1301" s="4">
        <f t="array" ref="B1301">IF(A1301="",0,A1301)</f>
        <v>91</v>
      </c>
      <c r="C1301" s="2">
        <v>4.8</v>
      </c>
    </row>
    <row r="1302">
      <c r="A1302" s="2">
        <v>103.0</v>
      </c>
      <c r="B1302" s="4">
        <f t="array" ref="B1302">IF(A1302="",0,A1302)</f>
        <v>103</v>
      </c>
      <c r="C1302" s="2">
        <v>6.2</v>
      </c>
    </row>
    <row r="1303">
      <c r="A1303" s="2">
        <v>107.0</v>
      </c>
      <c r="B1303" s="4">
        <f t="array" ref="B1303">IF(A1303="",0,A1303)</f>
        <v>107</v>
      </c>
      <c r="C1303" s="2">
        <v>6.5</v>
      </c>
    </row>
    <row r="1304">
      <c r="A1304" s="2">
        <v>106.0</v>
      </c>
      <c r="B1304" s="4">
        <f t="array" ref="B1304">IF(A1304="",0,A1304)</f>
        <v>106</v>
      </c>
      <c r="C1304" s="2">
        <v>6.3</v>
      </c>
    </row>
    <row r="1305">
      <c r="A1305" s="2">
        <v>101.0</v>
      </c>
      <c r="B1305" s="4">
        <f t="array" ref="B1305">IF(A1305="",0,A1305)</f>
        <v>101</v>
      </c>
      <c r="C1305" s="2">
        <v>3.3</v>
      </c>
    </row>
    <row r="1306">
      <c r="A1306" s="2">
        <v>109.0</v>
      </c>
      <c r="B1306" s="4">
        <f t="array" ref="B1306">IF(A1306="",0,A1306)</f>
        <v>109</v>
      </c>
      <c r="C1306" s="2">
        <v>5.9</v>
      </c>
    </row>
    <row r="1307">
      <c r="A1307" s="2">
        <v>110.0</v>
      </c>
      <c r="B1307" s="4">
        <f t="array" ref="B1307">IF(A1307="",0,A1307)</f>
        <v>110</v>
      </c>
      <c r="C1307" s="2">
        <v>6.0</v>
      </c>
    </row>
    <row r="1308">
      <c r="A1308" s="2">
        <v>89.0</v>
      </c>
      <c r="B1308" s="4">
        <f t="array" ref="B1308">IF(A1308="",0,A1308)</f>
        <v>89</v>
      </c>
      <c r="C1308" s="2">
        <v>5.8</v>
      </c>
    </row>
    <row r="1309">
      <c r="A1309" s="2">
        <v>100.0</v>
      </c>
      <c r="B1309" s="4">
        <f t="array" ref="B1309">IF(A1309="",0,A1309)</f>
        <v>100</v>
      </c>
      <c r="C1309" s="2">
        <v>6.5</v>
      </c>
    </row>
    <row r="1310">
      <c r="A1310" s="2">
        <v>119.0</v>
      </c>
      <c r="B1310" s="4">
        <f t="array" ref="B1310">IF(A1310="",0,A1310)</f>
        <v>119</v>
      </c>
      <c r="C1310" s="2">
        <v>4.7</v>
      </c>
    </row>
    <row r="1311">
      <c r="A1311" s="2">
        <v>83.0</v>
      </c>
      <c r="B1311" s="4">
        <f t="array" ref="B1311">IF(A1311="",0,A1311)</f>
        <v>83</v>
      </c>
      <c r="C1311" s="2">
        <v>4.1</v>
      </c>
    </row>
    <row r="1312">
      <c r="A1312" s="2">
        <v>108.0</v>
      </c>
      <c r="B1312" s="4">
        <f t="array" ref="B1312">IF(A1312="",0,A1312)</f>
        <v>108</v>
      </c>
      <c r="C1312" s="2">
        <v>6.8</v>
      </c>
    </row>
    <row r="1313">
      <c r="A1313" s="2">
        <v>102.0</v>
      </c>
      <c r="B1313" s="4">
        <f t="array" ref="B1313">IF(A1313="",0,A1313)</f>
        <v>102</v>
      </c>
      <c r="C1313" s="2">
        <v>6.2</v>
      </c>
    </row>
    <row r="1314">
      <c r="A1314" s="2">
        <v>93.0</v>
      </c>
      <c r="B1314" s="4">
        <f t="array" ref="B1314">IF(A1314="",0,A1314)</f>
        <v>93</v>
      </c>
      <c r="C1314" s="2">
        <v>4.5</v>
      </c>
    </row>
    <row r="1315">
      <c r="A1315" s="2">
        <v>84.0</v>
      </c>
      <c r="B1315" s="4">
        <f t="array" ref="B1315">IF(A1315="",0,A1315)</f>
        <v>84</v>
      </c>
      <c r="C1315" s="2">
        <v>5.8</v>
      </c>
    </row>
    <row r="1316">
      <c r="A1316" s="2">
        <v>107.0</v>
      </c>
      <c r="B1316" s="4">
        <f t="array" ref="B1316">IF(A1316="",0,A1316)</f>
        <v>107</v>
      </c>
      <c r="C1316" s="2">
        <v>7.3</v>
      </c>
    </row>
    <row r="1317">
      <c r="A1317" s="2">
        <v>91.0</v>
      </c>
      <c r="B1317" s="4">
        <f t="array" ref="B1317">IF(A1317="",0,A1317)</f>
        <v>91</v>
      </c>
      <c r="C1317" s="2">
        <v>5.9</v>
      </c>
    </row>
    <row r="1318">
      <c r="A1318" s="2">
        <v>94.0</v>
      </c>
      <c r="B1318" s="4">
        <f t="array" ref="B1318">IF(A1318="",0,A1318)</f>
        <v>94</v>
      </c>
      <c r="C1318" s="2">
        <v>4.4</v>
      </c>
    </row>
    <row r="1319">
      <c r="A1319" s="2">
        <v>115.0</v>
      </c>
      <c r="B1319" s="4">
        <f t="array" ref="B1319">IF(A1319="",0,A1319)</f>
        <v>115</v>
      </c>
      <c r="C1319" s="2">
        <v>5.8</v>
      </c>
    </row>
    <row r="1320">
      <c r="A1320" s="2">
        <v>93.0</v>
      </c>
      <c r="B1320" s="4">
        <f t="array" ref="B1320">IF(A1320="",0,A1320)</f>
        <v>93</v>
      </c>
      <c r="C1320" s="2">
        <v>5.1</v>
      </c>
    </row>
    <row r="1321">
      <c r="A1321" s="2">
        <v>105.0</v>
      </c>
      <c r="B1321" s="4">
        <f t="array" ref="B1321">IF(A1321="",0,A1321)</f>
        <v>105</v>
      </c>
      <c r="C1321" s="2">
        <v>6.9</v>
      </c>
    </row>
    <row r="1322">
      <c r="A1322" s="2">
        <v>107.0</v>
      </c>
      <c r="B1322" s="4">
        <f t="array" ref="B1322">IF(A1322="",0,A1322)</f>
        <v>107</v>
      </c>
      <c r="C1322" s="2">
        <v>6.2</v>
      </c>
    </row>
    <row r="1323">
      <c r="A1323" s="2">
        <v>101.0</v>
      </c>
      <c r="B1323" s="4">
        <f t="array" ref="B1323">IF(A1323="",0,A1323)</f>
        <v>101</v>
      </c>
      <c r="C1323" s="2">
        <v>6.9</v>
      </c>
    </row>
    <row r="1324">
      <c r="A1324" s="2">
        <v>111.0</v>
      </c>
      <c r="B1324" s="4">
        <f t="array" ref="B1324">IF(A1324="",0,A1324)</f>
        <v>111</v>
      </c>
      <c r="C1324" s="2">
        <v>7.3</v>
      </c>
    </row>
    <row r="1325">
      <c r="A1325" s="2">
        <v>113.0</v>
      </c>
      <c r="B1325" s="4">
        <f t="array" ref="B1325">IF(A1325="",0,A1325)</f>
        <v>113</v>
      </c>
      <c r="C1325" s="2">
        <v>7.1</v>
      </c>
    </row>
    <row r="1326">
      <c r="A1326" s="2">
        <v>112.0</v>
      </c>
      <c r="B1326" s="4">
        <f t="array" ref="B1326">IF(A1326="",0,A1326)</f>
        <v>112</v>
      </c>
      <c r="C1326" s="2">
        <v>6.0</v>
      </c>
    </row>
    <row r="1327">
      <c r="A1327" s="2">
        <v>126.0</v>
      </c>
      <c r="B1327" s="4">
        <f t="array" ref="B1327">IF(A1327="",0,A1327)</f>
        <v>126</v>
      </c>
      <c r="C1327" s="2">
        <v>7.0</v>
      </c>
    </row>
    <row r="1328">
      <c r="A1328" s="2">
        <v>90.0</v>
      </c>
      <c r="B1328" s="4">
        <f t="array" ref="B1328">IF(A1328="",0,A1328)</f>
        <v>90</v>
      </c>
      <c r="C1328" s="2">
        <v>6.8</v>
      </c>
    </row>
    <row r="1329">
      <c r="A1329" s="2">
        <v>93.0</v>
      </c>
      <c r="B1329" s="4">
        <f t="array" ref="B1329">IF(A1329="",0,A1329)</f>
        <v>93</v>
      </c>
      <c r="C1329" s="2">
        <v>5.7</v>
      </c>
    </row>
    <row r="1330">
      <c r="A1330" s="2">
        <v>98.0</v>
      </c>
      <c r="B1330" s="4">
        <f t="array" ref="B1330">IF(A1330="",0,A1330)</f>
        <v>98</v>
      </c>
      <c r="C1330" s="2">
        <v>7.6</v>
      </c>
    </row>
    <row r="1331">
      <c r="A1331" s="2">
        <v>159.0</v>
      </c>
      <c r="B1331" s="4">
        <f t="array" ref="B1331">IF(A1331="",0,A1331)</f>
        <v>159</v>
      </c>
      <c r="C1331" s="2">
        <v>8.4</v>
      </c>
    </row>
    <row r="1332">
      <c r="A1332" s="2">
        <v>107.0</v>
      </c>
      <c r="B1332" s="4">
        <f t="array" ref="B1332">IF(A1332="",0,A1332)</f>
        <v>107</v>
      </c>
      <c r="C1332" s="2">
        <v>7.1</v>
      </c>
    </row>
    <row r="1333">
      <c r="A1333" s="2">
        <v>102.0</v>
      </c>
      <c r="B1333" s="4">
        <f t="array" ref="B1333">IF(A1333="",0,A1333)</f>
        <v>102</v>
      </c>
      <c r="C1333" s="2">
        <v>5.6</v>
      </c>
    </row>
    <row r="1334">
      <c r="A1334" s="2">
        <v>106.0</v>
      </c>
      <c r="B1334" s="4">
        <f t="array" ref="B1334">IF(A1334="",0,A1334)</f>
        <v>106</v>
      </c>
      <c r="C1334" s="2">
        <v>6.7</v>
      </c>
    </row>
    <row r="1335">
      <c r="A1335" s="2">
        <v>87.0</v>
      </c>
      <c r="B1335" s="4">
        <f t="array" ref="B1335">IF(A1335="",0,A1335)</f>
        <v>87</v>
      </c>
      <c r="C1335" s="2">
        <v>7.0</v>
      </c>
    </row>
    <row r="1336">
      <c r="A1336" s="2">
        <v>119.0</v>
      </c>
      <c r="B1336" s="4">
        <f t="array" ref="B1336">IF(A1336="",0,A1336)</f>
        <v>119</v>
      </c>
      <c r="C1336" s="2">
        <v>8.0</v>
      </c>
    </row>
    <row r="1337">
      <c r="A1337" s="2">
        <v>110.0</v>
      </c>
      <c r="B1337" s="4">
        <f t="array" ref="B1337">IF(A1337="",0,A1337)</f>
        <v>110</v>
      </c>
      <c r="C1337" s="2">
        <v>5.3</v>
      </c>
    </row>
    <row r="1338">
      <c r="A1338" s="2">
        <v>125.0</v>
      </c>
      <c r="B1338" s="4">
        <f t="array" ref="B1338">IF(A1338="",0,A1338)</f>
        <v>125</v>
      </c>
      <c r="C1338" s="2">
        <v>4.9</v>
      </c>
    </row>
    <row r="1339">
      <c r="A1339" s="2">
        <v>113.0</v>
      </c>
      <c r="B1339" s="4">
        <f t="array" ref="B1339">IF(A1339="",0,A1339)</f>
        <v>113</v>
      </c>
      <c r="C1339" s="2">
        <v>6.4</v>
      </c>
    </row>
    <row r="1340">
      <c r="A1340" s="2">
        <v>150.0</v>
      </c>
      <c r="B1340" s="4">
        <f t="array" ref="B1340">IF(A1340="",0,A1340)</f>
        <v>150</v>
      </c>
      <c r="C1340" s="2">
        <v>7.4</v>
      </c>
    </row>
    <row r="1341">
      <c r="A1341" s="2">
        <v>108.0</v>
      </c>
      <c r="B1341" s="4">
        <f t="array" ref="B1341">IF(A1341="",0,A1341)</f>
        <v>108</v>
      </c>
      <c r="C1341" s="2">
        <v>6.1</v>
      </c>
    </row>
    <row r="1342">
      <c r="A1342" s="2">
        <v>96.0</v>
      </c>
      <c r="B1342" s="4">
        <f t="array" ref="B1342">IF(A1342="",0,A1342)</f>
        <v>96</v>
      </c>
      <c r="C1342" s="2">
        <v>6.5</v>
      </c>
    </row>
    <row r="1343">
      <c r="A1343" s="2">
        <v>93.0</v>
      </c>
      <c r="B1343" s="4">
        <f t="array" ref="B1343">IF(A1343="",0,A1343)</f>
        <v>93</v>
      </c>
      <c r="C1343" s="2">
        <v>5.7</v>
      </c>
    </row>
    <row r="1344">
      <c r="A1344" s="2">
        <v>100.0</v>
      </c>
      <c r="B1344" s="4">
        <f t="array" ref="B1344">IF(A1344="",0,A1344)</f>
        <v>100</v>
      </c>
      <c r="C1344" s="2">
        <v>5.1</v>
      </c>
    </row>
    <row r="1345">
      <c r="A1345" s="2">
        <v>118.0</v>
      </c>
      <c r="B1345" s="4">
        <f t="array" ref="B1345">IF(A1345="",0,A1345)</f>
        <v>118</v>
      </c>
      <c r="C1345" s="2">
        <v>6.6</v>
      </c>
    </row>
    <row r="1346">
      <c r="A1346" s="2">
        <v>122.0</v>
      </c>
      <c r="B1346" s="4">
        <f t="array" ref="B1346">IF(A1346="",0,A1346)</f>
        <v>122</v>
      </c>
      <c r="C1346" s="2">
        <v>6.5</v>
      </c>
    </row>
    <row r="1347">
      <c r="A1347" s="2">
        <v>120.0</v>
      </c>
      <c r="B1347" s="4">
        <f t="array" ref="B1347">IF(A1347="",0,A1347)</f>
        <v>120</v>
      </c>
      <c r="C1347" s="2">
        <v>6.9</v>
      </c>
    </row>
    <row r="1348">
      <c r="A1348" s="2">
        <v>60.0</v>
      </c>
      <c r="B1348" s="4">
        <f t="array" ref="B1348">IF(A1348="",0,A1348)</f>
        <v>60</v>
      </c>
      <c r="C1348" s="2">
        <v>7.8</v>
      </c>
    </row>
    <row r="1349">
      <c r="A1349" s="2">
        <v>88.0</v>
      </c>
      <c r="B1349" s="4">
        <f t="array" ref="B1349">IF(A1349="",0,A1349)</f>
        <v>88</v>
      </c>
      <c r="C1349" s="2">
        <v>6.4</v>
      </c>
    </row>
    <row r="1350">
      <c r="A1350" s="2">
        <v>146.0</v>
      </c>
      <c r="B1350" s="4">
        <f t="array" ref="B1350">IF(A1350="",0,A1350)</f>
        <v>146</v>
      </c>
      <c r="C1350" s="2">
        <v>7.6</v>
      </c>
    </row>
    <row r="1351">
      <c r="A1351" s="2">
        <v>115.0</v>
      </c>
      <c r="B1351" s="4">
        <f t="array" ref="B1351">IF(A1351="",0,A1351)</f>
        <v>115</v>
      </c>
      <c r="C1351" s="2">
        <v>5.6</v>
      </c>
    </row>
    <row r="1352">
      <c r="A1352" s="2">
        <v>123.0</v>
      </c>
      <c r="B1352" s="4">
        <f t="array" ref="B1352">IF(A1352="",0,A1352)</f>
        <v>123</v>
      </c>
      <c r="C1352" s="2">
        <v>6.2</v>
      </c>
    </row>
    <row r="1353">
      <c r="A1353" s="2">
        <v>94.0</v>
      </c>
      <c r="B1353" s="4">
        <f t="array" ref="B1353">IF(A1353="",0,A1353)</f>
        <v>94</v>
      </c>
      <c r="C1353" s="2">
        <v>4.4</v>
      </c>
    </row>
    <row r="1354">
      <c r="A1354" s="2">
        <v>102.0</v>
      </c>
      <c r="B1354" s="4">
        <f t="array" ref="B1354">IF(A1354="",0,A1354)</f>
        <v>102</v>
      </c>
      <c r="C1354" s="2">
        <v>5.6</v>
      </c>
    </row>
    <row r="1355">
      <c r="A1355" s="2">
        <v>98.0</v>
      </c>
      <c r="B1355" s="4">
        <f t="array" ref="B1355">IF(A1355="",0,A1355)</f>
        <v>98</v>
      </c>
      <c r="C1355" s="2">
        <v>5.5</v>
      </c>
    </row>
    <row r="1356">
      <c r="A1356" s="2">
        <v>133.0</v>
      </c>
      <c r="B1356" s="4">
        <f t="array" ref="B1356">IF(A1356="",0,A1356)</f>
        <v>133</v>
      </c>
      <c r="C1356" s="2">
        <v>6.7</v>
      </c>
    </row>
    <row r="1357">
      <c r="A1357" s="2">
        <v>118.0</v>
      </c>
      <c r="B1357" s="4">
        <f t="array" ref="B1357">IF(A1357="",0,A1357)</f>
        <v>118</v>
      </c>
      <c r="C1357" s="2">
        <v>6.1</v>
      </c>
    </row>
    <row r="1358">
      <c r="A1358" s="2">
        <v>105.0</v>
      </c>
      <c r="B1358" s="4">
        <f t="array" ref="B1358">IF(A1358="",0,A1358)</f>
        <v>105</v>
      </c>
      <c r="C1358" s="2">
        <v>6.2</v>
      </c>
    </row>
    <row r="1359">
      <c r="A1359" s="2">
        <v>109.0</v>
      </c>
      <c r="B1359" s="4">
        <f t="array" ref="B1359">IF(A1359="",0,A1359)</f>
        <v>109</v>
      </c>
      <c r="C1359" s="2">
        <v>7.3</v>
      </c>
    </row>
    <row r="1360">
      <c r="A1360" s="2">
        <v>129.0</v>
      </c>
      <c r="B1360" s="4">
        <f t="array" ref="B1360">IF(A1360="",0,A1360)</f>
        <v>129</v>
      </c>
      <c r="C1360" s="2">
        <v>6.6</v>
      </c>
    </row>
    <row r="1361">
      <c r="A1361" s="2">
        <v>109.0</v>
      </c>
      <c r="B1361" s="4">
        <f t="array" ref="B1361">IF(A1361="",0,A1361)</f>
        <v>109</v>
      </c>
      <c r="C1361" s="2">
        <v>8.2</v>
      </c>
    </row>
    <row r="1362">
      <c r="A1362" s="2">
        <v>127.0</v>
      </c>
      <c r="B1362" s="4">
        <f t="array" ref="B1362">IF(A1362="",0,A1362)</f>
        <v>127</v>
      </c>
      <c r="C1362" s="2">
        <v>6.4</v>
      </c>
    </row>
    <row r="1363">
      <c r="A1363" s="2">
        <v>118.0</v>
      </c>
      <c r="B1363" s="4">
        <f t="array" ref="B1363">IF(A1363="",0,A1363)</f>
        <v>118</v>
      </c>
      <c r="C1363" s="2">
        <v>6.4</v>
      </c>
    </row>
    <row r="1364">
      <c r="A1364" s="2">
        <v>110.0</v>
      </c>
      <c r="B1364" s="4">
        <f t="array" ref="B1364">IF(A1364="",0,A1364)</f>
        <v>110</v>
      </c>
      <c r="C1364" s="2">
        <v>5.2</v>
      </c>
    </row>
    <row r="1365">
      <c r="A1365" s="2">
        <v>90.0</v>
      </c>
      <c r="B1365" s="4">
        <f t="array" ref="B1365">IF(A1365="",0,A1365)</f>
        <v>90</v>
      </c>
      <c r="C1365" s="2">
        <v>6.5</v>
      </c>
    </row>
    <row r="1366">
      <c r="A1366" s="2">
        <v>144.0</v>
      </c>
      <c r="B1366" s="4">
        <f t="array" ref="B1366">IF(A1366="",0,A1366)</f>
        <v>144</v>
      </c>
      <c r="C1366" s="2">
        <v>7.1</v>
      </c>
    </row>
    <row r="1367">
      <c r="A1367" s="2">
        <v>97.0</v>
      </c>
      <c r="B1367" s="4">
        <f t="array" ref="B1367">IF(A1367="",0,A1367)</f>
        <v>97</v>
      </c>
      <c r="C1367" s="2">
        <v>4.8</v>
      </c>
    </row>
    <row r="1368">
      <c r="A1368" s="2">
        <v>130.0</v>
      </c>
      <c r="B1368" s="4">
        <f t="array" ref="B1368">IF(A1368="",0,A1368)</f>
        <v>130</v>
      </c>
      <c r="C1368" s="2">
        <v>7.3</v>
      </c>
    </row>
    <row r="1369">
      <c r="A1369" s="2">
        <v>112.0</v>
      </c>
      <c r="B1369" s="4">
        <f t="array" ref="B1369">IF(A1369="",0,A1369)</f>
        <v>112</v>
      </c>
      <c r="C1369" s="2">
        <v>5.2</v>
      </c>
    </row>
    <row r="1370">
      <c r="A1370" s="2">
        <v>133.0</v>
      </c>
      <c r="B1370" s="4">
        <f t="array" ref="B1370">IF(A1370="",0,A1370)</f>
        <v>133</v>
      </c>
      <c r="C1370" s="2">
        <v>7.7</v>
      </c>
    </row>
    <row r="1371">
      <c r="A1371" s="2">
        <v>150.0</v>
      </c>
      <c r="B1371" s="4">
        <f t="array" ref="B1371">IF(A1371="",0,A1371)</f>
        <v>150</v>
      </c>
      <c r="C1371" s="2">
        <v>7.6</v>
      </c>
    </row>
    <row r="1372">
      <c r="A1372" s="2">
        <v>110.0</v>
      </c>
      <c r="B1372" s="4">
        <f t="array" ref="B1372">IF(A1372="",0,A1372)</f>
        <v>110</v>
      </c>
      <c r="C1372" s="2">
        <v>5.7</v>
      </c>
    </row>
    <row r="1373">
      <c r="A1373" s="2">
        <v>96.0</v>
      </c>
      <c r="B1373" s="4">
        <f t="array" ref="B1373">IF(A1373="",0,A1373)</f>
        <v>96</v>
      </c>
      <c r="C1373" s="2">
        <v>7.0</v>
      </c>
    </row>
    <row r="1374">
      <c r="A1374" s="2">
        <v>96.0</v>
      </c>
      <c r="B1374" s="4">
        <f t="array" ref="B1374">IF(A1374="",0,A1374)</f>
        <v>96</v>
      </c>
      <c r="C1374" s="2">
        <v>6.0</v>
      </c>
    </row>
    <row r="1375">
      <c r="A1375" s="2">
        <v>123.0</v>
      </c>
      <c r="B1375" s="4">
        <f t="array" ref="B1375">IF(A1375="",0,A1375)</f>
        <v>123</v>
      </c>
      <c r="C1375" s="2">
        <v>8.1</v>
      </c>
    </row>
    <row r="1376">
      <c r="A1376" s="2">
        <v>188.0</v>
      </c>
      <c r="B1376" s="4">
        <f t="array" ref="B1376">IF(A1376="",0,A1376)</f>
        <v>188</v>
      </c>
      <c r="C1376" s="2">
        <v>8.0</v>
      </c>
    </row>
    <row r="1377">
      <c r="A1377" s="2">
        <v>107.0</v>
      </c>
      <c r="B1377" s="4">
        <f t="array" ref="B1377">IF(A1377="",0,A1377)</f>
        <v>107</v>
      </c>
      <c r="C1377" s="2">
        <v>5.6</v>
      </c>
    </row>
    <row r="1378">
      <c r="A1378" s="2">
        <v>110.0</v>
      </c>
      <c r="B1378" s="4">
        <f t="array" ref="B1378">IF(A1378="",0,A1378)</f>
        <v>110</v>
      </c>
      <c r="C1378" s="2">
        <v>6.1</v>
      </c>
    </row>
    <row r="1379">
      <c r="A1379" s="2">
        <v>113.0</v>
      </c>
      <c r="B1379" s="4">
        <f t="array" ref="B1379">IF(A1379="",0,A1379)</f>
        <v>113</v>
      </c>
      <c r="C1379" s="2">
        <v>6.9</v>
      </c>
    </row>
    <row r="1380">
      <c r="A1380" s="2">
        <v>122.0</v>
      </c>
      <c r="B1380" s="4">
        <f t="array" ref="B1380">IF(A1380="",0,A1380)</f>
        <v>122</v>
      </c>
      <c r="C1380" s="2">
        <v>5.2</v>
      </c>
    </row>
    <row r="1381">
      <c r="A1381" s="2">
        <v>116.0</v>
      </c>
      <c r="B1381" s="4">
        <f t="array" ref="B1381">IF(A1381="",0,A1381)</f>
        <v>116</v>
      </c>
      <c r="C1381" s="2">
        <v>7.0</v>
      </c>
    </row>
    <row r="1382">
      <c r="A1382" s="2">
        <v>93.0</v>
      </c>
      <c r="B1382" s="4">
        <f t="array" ref="B1382">IF(A1382="",0,A1382)</f>
        <v>93</v>
      </c>
      <c r="C1382" s="2">
        <v>6.3</v>
      </c>
    </row>
    <row r="1383">
      <c r="A1383" s="2">
        <v>118.0</v>
      </c>
      <c r="B1383" s="4">
        <f t="array" ref="B1383">IF(A1383="",0,A1383)</f>
        <v>118</v>
      </c>
      <c r="C1383" s="2">
        <v>7.0</v>
      </c>
    </row>
    <row r="1384">
      <c r="A1384" s="2">
        <v>115.0</v>
      </c>
      <c r="B1384" s="4">
        <f t="array" ref="B1384">IF(A1384="",0,A1384)</f>
        <v>115</v>
      </c>
      <c r="C1384" s="2">
        <v>5.3</v>
      </c>
    </row>
    <row r="1385">
      <c r="A1385" s="2">
        <v>93.0</v>
      </c>
      <c r="B1385" s="4">
        <f t="array" ref="B1385">IF(A1385="",0,A1385)</f>
        <v>93</v>
      </c>
      <c r="C1385" s="2">
        <v>6.9</v>
      </c>
    </row>
    <row r="1386">
      <c r="A1386" s="2">
        <v>121.0</v>
      </c>
      <c r="B1386" s="4">
        <f t="array" ref="B1386">IF(A1386="",0,A1386)</f>
        <v>121</v>
      </c>
      <c r="C1386" s="2">
        <v>6.2</v>
      </c>
    </row>
    <row r="1387">
      <c r="A1387" s="2">
        <v>101.0</v>
      </c>
      <c r="B1387" s="4">
        <f t="array" ref="B1387">IF(A1387="",0,A1387)</f>
        <v>101</v>
      </c>
      <c r="C1387" s="2">
        <v>6.4</v>
      </c>
    </row>
    <row r="1388">
      <c r="A1388" s="2">
        <v>107.0</v>
      </c>
      <c r="B1388" s="4">
        <f t="array" ref="B1388">IF(A1388="",0,A1388)</f>
        <v>107</v>
      </c>
      <c r="C1388" s="2">
        <v>6.4</v>
      </c>
    </row>
    <row r="1389">
      <c r="A1389" s="2">
        <v>124.0</v>
      </c>
      <c r="B1389" s="4">
        <f t="array" ref="B1389">IF(A1389="",0,A1389)</f>
        <v>124</v>
      </c>
      <c r="C1389" s="2">
        <v>5.7</v>
      </c>
    </row>
    <row r="1390">
      <c r="A1390" s="2">
        <v>109.0</v>
      </c>
      <c r="B1390" s="4">
        <f t="array" ref="B1390">IF(A1390="",0,A1390)</f>
        <v>109</v>
      </c>
      <c r="C1390" s="2">
        <v>6.1</v>
      </c>
    </row>
    <row r="1391">
      <c r="A1391" s="2">
        <v>105.0</v>
      </c>
      <c r="B1391" s="4">
        <f t="array" ref="B1391">IF(A1391="",0,A1391)</f>
        <v>105</v>
      </c>
      <c r="C1391" s="2">
        <v>5.4</v>
      </c>
    </row>
    <row r="1392">
      <c r="A1392" s="2">
        <v>130.0</v>
      </c>
      <c r="B1392" s="4">
        <f t="array" ref="B1392">IF(A1392="",0,A1392)</f>
        <v>130</v>
      </c>
      <c r="C1392" s="2">
        <v>6.7</v>
      </c>
    </row>
    <row r="1393">
      <c r="A1393" s="2">
        <v>127.0</v>
      </c>
      <c r="B1393" s="4">
        <f t="array" ref="B1393">IF(A1393="",0,A1393)</f>
        <v>127</v>
      </c>
      <c r="C1393" s="2">
        <v>6.8</v>
      </c>
    </row>
    <row r="1394">
      <c r="A1394" s="2">
        <v>114.0</v>
      </c>
      <c r="B1394" s="4">
        <f t="array" ref="B1394">IF(A1394="",0,A1394)</f>
        <v>114</v>
      </c>
      <c r="C1394" s="2">
        <v>6.0</v>
      </c>
    </row>
    <row r="1395">
      <c r="A1395" s="2">
        <v>106.0</v>
      </c>
      <c r="B1395" s="4">
        <f t="array" ref="B1395">IF(A1395="",0,A1395)</f>
        <v>106</v>
      </c>
      <c r="C1395" s="2">
        <v>7.8</v>
      </c>
    </row>
    <row r="1396">
      <c r="A1396" s="2">
        <v>95.0</v>
      </c>
      <c r="B1396" s="4">
        <f t="array" ref="B1396">IF(A1396="",0,A1396)</f>
        <v>95</v>
      </c>
      <c r="C1396" s="2">
        <v>5.3</v>
      </c>
    </row>
    <row r="1397">
      <c r="A1397" s="2">
        <v>81.0</v>
      </c>
      <c r="B1397" s="4">
        <f t="array" ref="B1397">IF(A1397="",0,A1397)</f>
        <v>81</v>
      </c>
      <c r="C1397" s="2">
        <v>4.5</v>
      </c>
    </row>
    <row r="1398">
      <c r="A1398" s="2">
        <v>95.0</v>
      </c>
      <c r="B1398" s="4">
        <f t="array" ref="B1398">IF(A1398="",0,A1398)</f>
        <v>95</v>
      </c>
      <c r="C1398" s="2">
        <v>5.4</v>
      </c>
    </row>
    <row r="1399">
      <c r="A1399" s="2">
        <v>108.0</v>
      </c>
      <c r="B1399" s="4">
        <f t="array" ref="B1399">IF(A1399="",0,A1399)</f>
        <v>108</v>
      </c>
      <c r="C1399" s="2">
        <v>7.8</v>
      </c>
    </row>
    <row r="1400">
      <c r="A1400" s="2">
        <v>105.0</v>
      </c>
      <c r="B1400" s="4">
        <f t="array" ref="B1400">IF(A1400="",0,A1400)</f>
        <v>105</v>
      </c>
      <c r="C1400" s="2">
        <v>7.2</v>
      </c>
    </row>
    <row r="1401">
      <c r="A1401" s="2">
        <v>95.0</v>
      </c>
      <c r="B1401" s="4">
        <f t="array" ref="B1401">IF(A1401="",0,A1401)</f>
        <v>95</v>
      </c>
      <c r="C1401" s="2">
        <v>6.6</v>
      </c>
    </row>
    <row r="1402">
      <c r="A1402" s="2">
        <v>126.0</v>
      </c>
      <c r="B1402" s="4">
        <f t="array" ref="B1402">IF(A1402="",0,A1402)</f>
        <v>126</v>
      </c>
      <c r="C1402" s="2">
        <v>7.6</v>
      </c>
    </row>
    <row r="1403">
      <c r="A1403" s="2">
        <v>102.0</v>
      </c>
      <c r="B1403" s="4">
        <f t="array" ref="B1403">IF(A1403="",0,A1403)</f>
        <v>102</v>
      </c>
      <c r="C1403" s="2">
        <v>5.9</v>
      </c>
    </row>
    <row r="1404">
      <c r="A1404" s="2">
        <v>121.0</v>
      </c>
      <c r="B1404" s="4">
        <f t="array" ref="B1404">IF(A1404="",0,A1404)</f>
        <v>121</v>
      </c>
      <c r="C1404" s="2">
        <v>6.7</v>
      </c>
    </row>
    <row r="1405">
      <c r="A1405" s="2">
        <v>129.0</v>
      </c>
      <c r="B1405" s="4">
        <f t="array" ref="B1405">IF(A1405="",0,A1405)</f>
        <v>129</v>
      </c>
      <c r="C1405" s="2">
        <v>7.7</v>
      </c>
    </row>
    <row r="1406">
      <c r="A1406" s="2">
        <v>43.0</v>
      </c>
      <c r="B1406" s="4">
        <f t="array" ref="B1406">IF(A1406="",0,A1406)</f>
        <v>43</v>
      </c>
      <c r="C1406" s="2">
        <v>5.8</v>
      </c>
    </row>
    <row r="1407">
      <c r="A1407" s="2">
        <v>88.0</v>
      </c>
      <c r="B1407" s="4">
        <f t="array" ref="B1407">IF(A1407="",0,A1407)</f>
        <v>88</v>
      </c>
      <c r="C1407" s="2">
        <v>5.4</v>
      </c>
    </row>
    <row r="1408">
      <c r="A1408" s="2">
        <v>106.0</v>
      </c>
      <c r="B1408" s="4">
        <f t="array" ref="B1408">IF(A1408="",0,A1408)</f>
        <v>106</v>
      </c>
      <c r="C1408" s="2">
        <v>6.9</v>
      </c>
    </row>
    <row r="1409">
      <c r="A1409" s="2">
        <v>110.0</v>
      </c>
      <c r="B1409" s="4">
        <f t="array" ref="B1409">IF(A1409="",0,A1409)</f>
        <v>110</v>
      </c>
      <c r="C1409" s="2">
        <v>7.7</v>
      </c>
    </row>
    <row r="1410">
      <c r="A1410" s="2">
        <v>109.0</v>
      </c>
      <c r="B1410" s="4">
        <f t="array" ref="B1410">IF(A1410="",0,A1410)</f>
        <v>109</v>
      </c>
      <c r="C1410" s="2">
        <v>6.8</v>
      </c>
    </row>
    <row r="1411">
      <c r="A1411" s="2">
        <v>143.0</v>
      </c>
      <c r="B1411" s="4">
        <f t="array" ref="B1411">IF(A1411="",0,A1411)</f>
        <v>143</v>
      </c>
      <c r="C1411" s="2">
        <v>6.4</v>
      </c>
    </row>
    <row r="1412">
      <c r="A1412" s="2">
        <v>120.0</v>
      </c>
      <c r="B1412" s="4">
        <f t="array" ref="B1412">IF(A1412="",0,A1412)</f>
        <v>120</v>
      </c>
      <c r="C1412" s="2">
        <v>5.7</v>
      </c>
    </row>
    <row r="1413">
      <c r="A1413" s="2">
        <v>128.0</v>
      </c>
      <c r="B1413" s="4">
        <f t="array" ref="B1413">IF(A1413="",0,A1413)</f>
        <v>128</v>
      </c>
      <c r="C1413" s="2">
        <v>7.3</v>
      </c>
    </row>
    <row r="1414">
      <c r="A1414" s="2">
        <v>123.0</v>
      </c>
      <c r="B1414" s="4">
        <f t="array" ref="B1414">IF(A1414="",0,A1414)</f>
        <v>123</v>
      </c>
      <c r="C1414" s="2">
        <v>6.8</v>
      </c>
    </row>
    <row r="1415">
      <c r="A1415" s="2">
        <v>129.0</v>
      </c>
      <c r="B1415" s="4">
        <f t="array" ref="B1415">IF(A1415="",0,A1415)</f>
        <v>129</v>
      </c>
      <c r="C1415" s="2">
        <v>6.3</v>
      </c>
    </row>
    <row r="1416">
      <c r="A1416" s="2">
        <v>105.0</v>
      </c>
      <c r="B1416" s="4">
        <f t="array" ref="B1416">IF(A1416="",0,A1416)</f>
        <v>105</v>
      </c>
      <c r="C1416" s="2">
        <v>5.9</v>
      </c>
    </row>
    <row r="1417">
      <c r="A1417" s="2">
        <v>162.0</v>
      </c>
      <c r="B1417" s="4">
        <f t="array" ref="B1417">IF(A1417="",0,A1417)</f>
        <v>162</v>
      </c>
      <c r="C1417" s="2">
        <v>7.4</v>
      </c>
    </row>
    <row r="1418">
      <c r="A1418" s="2">
        <v>138.0</v>
      </c>
      <c r="B1418" s="4">
        <f t="array" ref="B1418">IF(A1418="",0,A1418)</f>
        <v>138</v>
      </c>
      <c r="C1418" s="2">
        <v>8.3</v>
      </c>
    </row>
    <row r="1419">
      <c r="A1419" s="2">
        <v>100.0</v>
      </c>
      <c r="B1419" s="4">
        <f t="array" ref="B1419">IF(A1419="",0,A1419)</f>
        <v>100</v>
      </c>
      <c r="C1419" s="2">
        <v>6.2</v>
      </c>
    </row>
    <row r="1420">
      <c r="A1420" s="2">
        <v>90.0</v>
      </c>
      <c r="B1420" s="4">
        <f t="array" ref="B1420">IF(A1420="",0,A1420)</f>
        <v>90</v>
      </c>
      <c r="C1420" s="2">
        <v>6.3</v>
      </c>
    </row>
    <row r="1421">
      <c r="A1421" s="2">
        <v>108.0</v>
      </c>
      <c r="B1421" s="4">
        <f t="array" ref="B1421">IF(A1421="",0,A1421)</f>
        <v>108</v>
      </c>
      <c r="C1421" s="2">
        <v>5.8</v>
      </c>
    </row>
    <row r="1422">
      <c r="A1422" s="2">
        <v>101.0</v>
      </c>
      <c r="B1422" s="4">
        <f t="array" ref="B1422">IF(A1422="",0,A1422)</f>
        <v>101</v>
      </c>
      <c r="C1422" s="2">
        <v>7.5</v>
      </c>
    </row>
    <row r="1423">
      <c r="A1423" s="2">
        <v>109.0</v>
      </c>
      <c r="B1423" s="4">
        <f t="array" ref="B1423">IF(A1423="",0,A1423)</f>
        <v>109</v>
      </c>
      <c r="C1423" s="2">
        <v>6.3</v>
      </c>
    </row>
    <row r="1424">
      <c r="A1424" s="2">
        <v>132.0</v>
      </c>
      <c r="B1424" s="4">
        <f t="array" ref="B1424">IF(A1424="",0,A1424)</f>
        <v>132</v>
      </c>
      <c r="C1424" s="2">
        <v>6.4</v>
      </c>
    </row>
    <row r="1425">
      <c r="A1425" s="2">
        <v>123.0</v>
      </c>
      <c r="B1425" s="4">
        <f t="array" ref="B1425">IF(A1425="",0,A1425)</f>
        <v>123</v>
      </c>
      <c r="C1425" s="2">
        <v>7.2</v>
      </c>
    </row>
    <row r="1426">
      <c r="A1426" s="2">
        <v>87.0</v>
      </c>
      <c r="B1426" s="4">
        <f t="array" ref="B1426">IF(A1426="",0,A1426)</f>
        <v>87</v>
      </c>
      <c r="C1426" s="2">
        <v>6.3</v>
      </c>
    </row>
    <row r="1427">
      <c r="A1427" s="2">
        <v>109.0</v>
      </c>
      <c r="B1427" s="4">
        <f t="array" ref="B1427">IF(A1427="",0,A1427)</f>
        <v>109</v>
      </c>
      <c r="C1427" s="2">
        <v>6.9</v>
      </c>
    </row>
    <row r="1428">
      <c r="A1428" s="2">
        <v>109.0</v>
      </c>
      <c r="B1428" s="4">
        <f t="array" ref="B1428">IF(A1428="",0,A1428)</f>
        <v>109</v>
      </c>
      <c r="C1428" s="2">
        <v>6.6</v>
      </c>
    </row>
    <row r="1429">
      <c r="A1429" s="2">
        <v>92.0</v>
      </c>
      <c r="B1429" s="4">
        <f t="array" ref="B1429">IF(A1429="",0,A1429)</f>
        <v>92</v>
      </c>
      <c r="C1429" s="2">
        <v>6.0</v>
      </c>
    </row>
    <row r="1430">
      <c r="A1430" s="2">
        <v>125.0</v>
      </c>
      <c r="B1430" s="4">
        <f t="array" ref="B1430">IF(A1430="",0,A1430)</f>
        <v>125</v>
      </c>
      <c r="C1430" s="2">
        <v>7.5</v>
      </c>
    </row>
    <row r="1431">
      <c r="A1431" s="2">
        <v>202.0</v>
      </c>
      <c r="B1431" s="4">
        <f t="array" ref="B1431">IF(A1431="",0,A1431)</f>
        <v>202</v>
      </c>
      <c r="C1431" s="2">
        <v>7.7</v>
      </c>
    </row>
    <row r="1432">
      <c r="A1432" s="2">
        <v>134.0</v>
      </c>
      <c r="B1432" s="4">
        <f t="array" ref="B1432">IF(A1432="",0,A1432)</f>
        <v>134</v>
      </c>
      <c r="C1432" s="2">
        <v>6.2</v>
      </c>
    </row>
    <row r="1433">
      <c r="A1433" s="2">
        <v>88.0</v>
      </c>
      <c r="B1433" s="4">
        <f t="array" ref="B1433">IF(A1433="",0,A1433)</f>
        <v>88</v>
      </c>
      <c r="C1433" s="2">
        <v>5.4</v>
      </c>
    </row>
    <row r="1434">
      <c r="A1434" s="2">
        <v>92.0</v>
      </c>
      <c r="B1434" s="4">
        <f t="array" ref="B1434">IF(A1434="",0,A1434)</f>
        <v>92</v>
      </c>
      <c r="C1434" s="2">
        <v>6.6</v>
      </c>
    </row>
    <row r="1435">
      <c r="A1435" s="2">
        <v>91.0</v>
      </c>
      <c r="B1435" s="4">
        <f t="array" ref="B1435">IF(A1435="",0,A1435)</f>
        <v>91</v>
      </c>
      <c r="C1435" s="2">
        <v>5.3</v>
      </c>
    </row>
    <row r="1436">
      <c r="A1436" s="2">
        <v>75.0</v>
      </c>
      <c r="B1436" s="4">
        <f t="array" ref="B1436">IF(A1436="",0,A1436)</f>
        <v>75</v>
      </c>
      <c r="C1436" s="2">
        <v>5.6</v>
      </c>
    </row>
    <row r="1437">
      <c r="A1437" s="2">
        <v>98.0</v>
      </c>
      <c r="B1437" s="4">
        <f t="array" ref="B1437">IF(A1437="",0,A1437)</f>
        <v>98</v>
      </c>
      <c r="C1437" s="2">
        <v>5.9</v>
      </c>
    </row>
    <row r="1438">
      <c r="A1438" s="2">
        <v>147.0</v>
      </c>
      <c r="B1438" s="4">
        <f t="array" ref="B1438">IF(A1438="",0,A1438)</f>
        <v>147</v>
      </c>
      <c r="C1438" s="2">
        <v>7.8</v>
      </c>
    </row>
    <row r="1439">
      <c r="A1439" s="2">
        <v>100.0</v>
      </c>
      <c r="B1439" s="4">
        <f t="array" ref="B1439">IF(A1439="",0,A1439)</f>
        <v>100</v>
      </c>
      <c r="C1439" s="2">
        <v>6.7</v>
      </c>
    </row>
    <row r="1440">
      <c r="A1440" s="2">
        <v>120.0</v>
      </c>
      <c r="B1440" s="4">
        <f t="array" ref="B1440">IF(A1440="",0,A1440)</f>
        <v>120</v>
      </c>
      <c r="C1440" s="2">
        <v>7.4</v>
      </c>
    </row>
    <row r="1441">
      <c r="A1441" s="2">
        <v>104.0</v>
      </c>
      <c r="B1441" s="4">
        <f t="array" ref="B1441">IF(A1441="",0,A1441)</f>
        <v>104</v>
      </c>
      <c r="C1441" s="2">
        <v>6.2</v>
      </c>
    </row>
    <row r="1442">
      <c r="A1442" s="2">
        <v>103.0</v>
      </c>
      <c r="B1442" s="4">
        <f t="array" ref="B1442">IF(A1442="",0,A1442)</f>
        <v>103</v>
      </c>
      <c r="C1442" s="2">
        <v>5.4</v>
      </c>
    </row>
    <row r="1443">
      <c r="A1443" s="2">
        <v>109.0</v>
      </c>
      <c r="B1443" s="4">
        <f t="array" ref="B1443">IF(A1443="",0,A1443)</f>
        <v>109</v>
      </c>
      <c r="C1443" s="2">
        <v>6.7</v>
      </c>
    </row>
    <row r="1444">
      <c r="A1444" s="2">
        <v>104.0</v>
      </c>
      <c r="B1444" s="4">
        <f t="array" ref="B1444">IF(A1444="",0,A1444)</f>
        <v>104</v>
      </c>
      <c r="C1444" s="2">
        <v>5.3</v>
      </c>
    </row>
    <row r="1445">
      <c r="A1445" s="2">
        <v>112.0</v>
      </c>
      <c r="B1445" s="4">
        <f t="array" ref="B1445">IF(A1445="",0,A1445)</f>
        <v>112</v>
      </c>
      <c r="C1445" s="2">
        <v>5.9</v>
      </c>
    </row>
    <row r="1446">
      <c r="A1446" s="2">
        <v>60.0</v>
      </c>
      <c r="B1446" s="4">
        <f t="array" ref="B1446">IF(A1446="",0,A1446)</f>
        <v>60</v>
      </c>
      <c r="C1446" s="2">
        <v>7.0</v>
      </c>
    </row>
    <row r="1447">
      <c r="A1447" s="2">
        <v>95.0</v>
      </c>
      <c r="B1447" s="4">
        <f t="array" ref="B1447">IF(A1447="",0,A1447)</f>
        <v>95</v>
      </c>
      <c r="C1447" s="2">
        <v>4.8</v>
      </c>
    </row>
    <row r="1448">
      <c r="A1448" s="2">
        <v>102.0</v>
      </c>
      <c r="B1448" s="4">
        <f t="array" ref="B1448">IF(A1448="",0,A1448)</f>
        <v>102</v>
      </c>
      <c r="C1448" s="2">
        <v>7.3</v>
      </c>
    </row>
    <row r="1449">
      <c r="A1449" s="2">
        <v>102.0</v>
      </c>
      <c r="B1449" s="4">
        <f t="array" ref="B1449">IF(A1449="",0,A1449)</f>
        <v>102</v>
      </c>
      <c r="C1449" s="2">
        <v>3.8</v>
      </c>
    </row>
    <row r="1450">
      <c r="A1450" s="2">
        <v>150.0</v>
      </c>
      <c r="B1450" s="4">
        <f t="array" ref="B1450">IF(A1450="",0,A1450)</f>
        <v>150</v>
      </c>
      <c r="C1450" s="2">
        <v>8.5</v>
      </c>
    </row>
    <row r="1451">
      <c r="A1451" s="2">
        <v>122.0</v>
      </c>
      <c r="B1451" s="4">
        <f t="array" ref="B1451">IF(A1451="",0,A1451)</f>
        <v>122</v>
      </c>
      <c r="C1451" s="2">
        <v>6.8</v>
      </c>
    </row>
    <row r="1452">
      <c r="A1452" s="2">
        <v>101.0</v>
      </c>
      <c r="B1452" s="4">
        <f t="array" ref="B1452">IF(A1452="",0,A1452)</f>
        <v>101</v>
      </c>
      <c r="C1452" s="2">
        <v>6.8</v>
      </c>
    </row>
    <row r="1453">
      <c r="A1453" s="2">
        <v>108.0</v>
      </c>
      <c r="B1453" s="4">
        <f t="array" ref="B1453">IF(A1453="",0,A1453)</f>
        <v>108</v>
      </c>
      <c r="C1453" s="2">
        <v>5.3</v>
      </c>
    </row>
    <row r="1454">
      <c r="A1454" s="2">
        <v>98.0</v>
      </c>
      <c r="B1454" s="4">
        <f t="array" ref="B1454">IF(A1454="",0,A1454)</f>
        <v>98</v>
      </c>
      <c r="C1454" s="2">
        <v>7.3</v>
      </c>
    </row>
    <row r="1455">
      <c r="A1455" s="2">
        <v>137.0</v>
      </c>
      <c r="B1455" s="4">
        <f t="array" ref="B1455">IF(A1455="",0,A1455)</f>
        <v>137</v>
      </c>
      <c r="C1455" s="2">
        <v>6.6</v>
      </c>
    </row>
    <row r="1456">
      <c r="A1456" s="2">
        <v>112.0</v>
      </c>
      <c r="B1456" s="4">
        <f t="array" ref="B1456">IF(A1456="",0,A1456)</f>
        <v>112</v>
      </c>
      <c r="C1456" s="2">
        <v>6.2</v>
      </c>
    </row>
    <row r="1457">
      <c r="A1457" s="2">
        <v>101.0</v>
      </c>
      <c r="B1457" s="4">
        <f t="array" ref="B1457">IF(A1457="",0,A1457)</f>
        <v>101</v>
      </c>
      <c r="C1457" s="2">
        <v>5.2</v>
      </c>
    </row>
    <row r="1458">
      <c r="A1458" s="2">
        <v>103.0</v>
      </c>
      <c r="B1458" s="4">
        <f t="array" ref="B1458">IF(A1458="",0,A1458)</f>
        <v>103</v>
      </c>
      <c r="C1458" s="2">
        <v>6.2</v>
      </c>
    </row>
    <row r="1459">
      <c r="A1459" s="2">
        <v>101.0</v>
      </c>
      <c r="B1459" s="4">
        <f t="array" ref="B1459">IF(A1459="",0,A1459)</f>
        <v>101</v>
      </c>
      <c r="C1459" s="2">
        <v>6.2</v>
      </c>
    </row>
    <row r="1460">
      <c r="A1460" s="2">
        <v>112.0</v>
      </c>
      <c r="B1460" s="4">
        <f t="array" ref="B1460">IF(A1460="",0,A1460)</f>
        <v>112</v>
      </c>
      <c r="C1460" s="2">
        <v>6.6</v>
      </c>
    </row>
    <row r="1461">
      <c r="A1461" s="2">
        <v>111.0</v>
      </c>
      <c r="B1461" s="4">
        <f t="array" ref="B1461">IF(A1461="",0,A1461)</f>
        <v>111</v>
      </c>
      <c r="C1461" s="2">
        <v>6.4</v>
      </c>
    </row>
    <row r="1462">
      <c r="A1462" s="2">
        <v>102.0</v>
      </c>
      <c r="B1462" s="4">
        <f t="array" ref="B1462">IF(A1462="",0,A1462)</f>
        <v>102</v>
      </c>
      <c r="C1462" s="2">
        <v>6.2</v>
      </c>
    </row>
    <row r="1463">
      <c r="A1463" s="2">
        <v>101.0</v>
      </c>
      <c r="B1463" s="4">
        <f t="array" ref="B1463">IF(A1463="",0,A1463)</f>
        <v>101</v>
      </c>
      <c r="C1463" s="2">
        <v>5.1</v>
      </c>
    </row>
    <row r="1464">
      <c r="A1464" s="2">
        <v>155.0</v>
      </c>
      <c r="B1464" s="4">
        <f t="array" ref="B1464">IF(A1464="",0,A1464)</f>
        <v>155</v>
      </c>
      <c r="C1464" s="2">
        <v>6.6</v>
      </c>
    </row>
    <row r="1465">
      <c r="A1465" s="2">
        <v>93.0</v>
      </c>
      <c r="B1465" s="4">
        <f t="array" ref="B1465">IF(A1465="",0,A1465)</f>
        <v>93</v>
      </c>
      <c r="C1465" s="2">
        <v>6.1</v>
      </c>
    </row>
    <row r="1466">
      <c r="A1466" s="2">
        <v>109.0</v>
      </c>
      <c r="B1466" s="4">
        <f t="array" ref="B1466">IF(A1466="",0,A1466)</f>
        <v>109</v>
      </c>
      <c r="C1466" s="2">
        <v>6.1</v>
      </c>
    </row>
    <row r="1467">
      <c r="A1467" s="2">
        <v>140.0</v>
      </c>
      <c r="B1467" s="4">
        <f t="array" ref="B1467">IF(A1467="",0,A1467)</f>
        <v>140</v>
      </c>
      <c r="C1467" s="2">
        <v>6.6</v>
      </c>
    </row>
    <row r="1468">
      <c r="A1468" s="2">
        <v>108.0</v>
      </c>
      <c r="B1468" s="4">
        <f t="array" ref="B1468">IF(A1468="",0,A1468)</f>
        <v>108</v>
      </c>
      <c r="C1468" s="2">
        <v>5.9</v>
      </c>
    </row>
    <row r="1469">
      <c r="A1469" s="2">
        <v>96.0</v>
      </c>
      <c r="B1469" s="4">
        <f t="array" ref="B1469">IF(A1469="",0,A1469)</f>
        <v>96</v>
      </c>
      <c r="C1469" s="2">
        <v>6.3</v>
      </c>
    </row>
    <row r="1470">
      <c r="A1470" s="2">
        <v>123.0</v>
      </c>
      <c r="B1470" s="4">
        <f t="array" ref="B1470">IF(A1470="",0,A1470)</f>
        <v>123</v>
      </c>
      <c r="C1470" s="2">
        <v>7.1</v>
      </c>
    </row>
    <row r="1471">
      <c r="A1471" s="2">
        <v>106.0</v>
      </c>
      <c r="B1471" s="4">
        <f t="array" ref="B1471">IF(A1471="",0,A1471)</f>
        <v>106</v>
      </c>
      <c r="C1471" s="2">
        <v>5.0</v>
      </c>
    </row>
    <row r="1472">
      <c r="A1472" s="2">
        <v>76.0</v>
      </c>
      <c r="B1472" s="4">
        <f t="array" ref="B1472">IF(A1472="",0,A1472)</f>
        <v>76</v>
      </c>
      <c r="C1472" s="2">
        <v>5.6</v>
      </c>
    </row>
    <row r="1473">
      <c r="A1473" s="2">
        <v>107.0</v>
      </c>
      <c r="B1473" s="4">
        <f t="array" ref="B1473">IF(A1473="",0,A1473)</f>
        <v>107</v>
      </c>
      <c r="C1473" s="2">
        <v>7.4</v>
      </c>
    </row>
    <row r="1474">
      <c r="A1474" s="2">
        <v>82.0</v>
      </c>
      <c r="B1474" s="4">
        <f t="array" ref="B1474">IF(A1474="",0,A1474)</f>
        <v>82</v>
      </c>
      <c r="C1474" s="2">
        <v>4.5</v>
      </c>
    </row>
    <row r="1475">
      <c r="A1475" s="2">
        <v>109.0</v>
      </c>
      <c r="B1475" s="4">
        <f t="array" ref="B1475">IF(A1475="",0,A1475)</f>
        <v>109</v>
      </c>
      <c r="C1475" s="2">
        <v>6.2</v>
      </c>
    </row>
    <row r="1476">
      <c r="A1476" s="2">
        <v>99.0</v>
      </c>
      <c r="B1476" s="4">
        <f t="array" ref="B1476">IF(A1476="",0,A1476)</f>
        <v>99</v>
      </c>
      <c r="C1476" s="2">
        <v>5.0</v>
      </c>
    </row>
    <row r="1477">
      <c r="A1477" s="2">
        <v>91.0</v>
      </c>
      <c r="B1477" s="4">
        <f t="array" ref="B1477">IF(A1477="",0,A1477)</f>
        <v>91</v>
      </c>
      <c r="C1477" s="2">
        <v>6.5</v>
      </c>
    </row>
    <row r="1478">
      <c r="A1478" s="2">
        <v>87.0</v>
      </c>
      <c r="B1478" s="4">
        <f t="array" ref="B1478">IF(A1478="",0,A1478)</f>
        <v>87</v>
      </c>
      <c r="C1478" s="2">
        <v>5.1</v>
      </c>
    </row>
    <row r="1479">
      <c r="A1479" s="2">
        <v>125.0</v>
      </c>
      <c r="B1479" s="4">
        <f t="array" ref="B1479">IF(A1479="",0,A1479)</f>
        <v>125</v>
      </c>
      <c r="C1479" s="2">
        <v>6.5</v>
      </c>
    </row>
    <row r="1480">
      <c r="A1480" s="2">
        <v>118.0</v>
      </c>
      <c r="B1480" s="4">
        <f t="array" ref="B1480">IF(A1480="",0,A1480)</f>
        <v>118</v>
      </c>
      <c r="C1480" s="2">
        <v>6.2</v>
      </c>
    </row>
    <row r="1481">
      <c r="A1481" s="2">
        <v>98.0</v>
      </c>
      <c r="B1481" s="4">
        <f t="array" ref="B1481">IF(A1481="",0,A1481)</f>
        <v>98</v>
      </c>
      <c r="C1481" s="2">
        <v>6.3</v>
      </c>
    </row>
    <row r="1482">
      <c r="A1482" s="2">
        <v>92.0</v>
      </c>
      <c r="B1482" s="4">
        <f t="array" ref="B1482">IF(A1482="",0,A1482)</f>
        <v>92</v>
      </c>
      <c r="C1482" s="2">
        <v>3.8</v>
      </c>
    </row>
    <row r="1483">
      <c r="A1483" s="2">
        <v>93.0</v>
      </c>
      <c r="B1483" s="4">
        <f t="array" ref="B1483">IF(A1483="",0,A1483)</f>
        <v>93</v>
      </c>
      <c r="C1483" s="2">
        <v>5.2</v>
      </c>
    </row>
    <row r="1484">
      <c r="A1484" s="2">
        <v>116.0</v>
      </c>
      <c r="B1484" s="4">
        <f t="array" ref="B1484">IF(A1484="",0,A1484)</f>
        <v>116</v>
      </c>
      <c r="C1484" s="2">
        <v>6.0</v>
      </c>
    </row>
    <row r="1485">
      <c r="A1485" s="2">
        <v>92.0</v>
      </c>
      <c r="B1485" s="4">
        <f t="array" ref="B1485">IF(A1485="",0,A1485)</f>
        <v>92</v>
      </c>
      <c r="C1485" s="2">
        <v>6.2</v>
      </c>
    </row>
    <row r="1486">
      <c r="A1486" s="2">
        <v>115.0</v>
      </c>
      <c r="B1486" s="4">
        <f t="array" ref="B1486">IF(A1486="",0,A1486)</f>
        <v>115</v>
      </c>
      <c r="C1486" s="2">
        <v>5.7</v>
      </c>
    </row>
    <row r="1487">
      <c r="A1487" s="2">
        <v>120.0</v>
      </c>
      <c r="B1487" s="4">
        <f t="array" ref="B1487">IF(A1487="",0,A1487)</f>
        <v>120</v>
      </c>
      <c r="C1487" s="2">
        <v>6.7</v>
      </c>
    </row>
    <row r="1488">
      <c r="A1488" s="2">
        <v>111.0</v>
      </c>
      <c r="B1488" s="4">
        <f t="array" ref="B1488">IF(A1488="",0,A1488)</f>
        <v>111</v>
      </c>
      <c r="C1488" s="2">
        <v>6.8</v>
      </c>
    </row>
    <row r="1489">
      <c r="A1489" s="2">
        <v>94.0</v>
      </c>
      <c r="B1489" s="4">
        <f t="array" ref="B1489">IF(A1489="",0,A1489)</f>
        <v>94</v>
      </c>
      <c r="C1489" s="2">
        <v>6.0</v>
      </c>
    </row>
    <row r="1490">
      <c r="A1490" s="2">
        <v>100.0</v>
      </c>
      <c r="B1490" s="4">
        <f t="array" ref="B1490">IF(A1490="",0,A1490)</f>
        <v>100</v>
      </c>
      <c r="C1490" s="2">
        <v>7.3</v>
      </c>
    </row>
    <row r="1491">
      <c r="A1491" s="2">
        <v>101.0</v>
      </c>
      <c r="B1491" s="4">
        <f t="array" ref="B1491">IF(A1491="",0,A1491)</f>
        <v>101</v>
      </c>
      <c r="C1491" s="2">
        <v>5.5</v>
      </c>
    </row>
    <row r="1492">
      <c r="A1492" s="2">
        <v>139.0</v>
      </c>
      <c r="B1492" s="4">
        <f t="array" ref="B1492">IF(A1492="",0,A1492)</f>
        <v>139</v>
      </c>
      <c r="C1492" s="2">
        <v>6.7</v>
      </c>
    </row>
    <row r="1493">
      <c r="A1493" s="2">
        <v>91.0</v>
      </c>
      <c r="B1493" s="4">
        <f t="array" ref="B1493">IF(A1493="",0,A1493)</f>
        <v>91</v>
      </c>
      <c r="C1493" s="2">
        <v>4.8</v>
      </c>
    </row>
    <row r="1494">
      <c r="A1494" s="2">
        <v>109.0</v>
      </c>
      <c r="B1494" s="4">
        <f t="array" ref="B1494">IF(A1494="",0,A1494)</f>
        <v>109</v>
      </c>
      <c r="C1494" s="2">
        <v>5.7</v>
      </c>
    </row>
    <row r="1495">
      <c r="A1495" s="2">
        <v>102.0</v>
      </c>
      <c r="B1495" s="4">
        <f t="array" ref="B1495">IF(A1495="",0,A1495)</f>
        <v>102</v>
      </c>
      <c r="C1495" s="2">
        <v>5.1</v>
      </c>
    </row>
    <row r="1496">
      <c r="A1496" s="2">
        <v>103.0</v>
      </c>
      <c r="B1496" s="4">
        <f t="array" ref="B1496">IF(A1496="",0,A1496)</f>
        <v>103</v>
      </c>
      <c r="C1496" s="2">
        <v>6.0</v>
      </c>
    </row>
    <row r="1497">
      <c r="A1497" s="2">
        <v>83.0</v>
      </c>
      <c r="B1497" s="4">
        <f t="array" ref="B1497">IF(A1497="",0,A1497)</f>
        <v>83</v>
      </c>
      <c r="C1497" s="2">
        <v>4.2</v>
      </c>
    </row>
    <row r="1498">
      <c r="A1498" s="2">
        <v>123.0</v>
      </c>
      <c r="B1498" s="4">
        <f t="array" ref="B1498">IF(A1498="",0,A1498)</f>
        <v>123</v>
      </c>
      <c r="C1498" s="2">
        <v>7.4</v>
      </c>
    </row>
    <row r="1499">
      <c r="A1499" s="2">
        <v>101.0</v>
      </c>
      <c r="B1499" s="4">
        <f t="array" ref="B1499">IF(A1499="",0,A1499)</f>
        <v>101</v>
      </c>
      <c r="C1499" s="2">
        <v>4.6</v>
      </c>
    </row>
    <row r="1500">
      <c r="A1500" s="2">
        <v>117.0</v>
      </c>
      <c r="B1500" s="4">
        <f t="array" ref="B1500">IF(A1500="",0,A1500)</f>
        <v>117</v>
      </c>
      <c r="C1500" s="2">
        <v>6.9</v>
      </c>
    </row>
    <row r="1501">
      <c r="A1501" s="2">
        <v>60.0</v>
      </c>
      <c r="B1501" s="4">
        <f t="array" ref="B1501">IF(A1501="",0,A1501)</f>
        <v>60</v>
      </c>
      <c r="C1501" s="2">
        <v>8.6</v>
      </c>
    </row>
    <row r="1502">
      <c r="A1502" s="2">
        <v>114.0</v>
      </c>
      <c r="B1502" s="4">
        <f t="array" ref="B1502">IF(A1502="",0,A1502)</f>
        <v>114</v>
      </c>
      <c r="C1502" s="2">
        <v>6.9</v>
      </c>
    </row>
    <row r="1503">
      <c r="A1503" s="2">
        <v>330.0</v>
      </c>
      <c r="B1503" s="4">
        <f t="array" ref="B1503">IF(A1503="",0,A1503)</f>
        <v>330</v>
      </c>
      <c r="C1503" s="2">
        <v>8.0</v>
      </c>
    </row>
    <row r="1504">
      <c r="A1504" s="2">
        <v>121.0</v>
      </c>
      <c r="B1504" s="4">
        <f t="array" ref="B1504">IF(A1504="",0,A1504)</f>
        <v>121</v>
      </c>
      <c r="C1504" s="2">
        <v>6.4</v>
      </c>
    </row>
    <row r="1505">
      <c r="A1505" s="2">
        <v>114.0</v>
      </c>
      <c r="B1505" s="4">
        <f t="array" ref="B1505">IF(A1505="",0,A1505)</f>
        <v>114</v>
      </c>
      <c r="C1505" s="2">
        <v>6.3</v>
      </c>
    </row>
    <row r="1506">
      <c r="A1506" s="2">
        <v>156.0</v>
      </c>
      <c r="B1506" s="4">
        <f t="array" ref="B1506">IF(A1506="",0,A1506)</f>
        <v>156</v>
      </c>
      <c r="C1506" s="2">
        <v>8.4</v>
      </c>
    </row>
    <row r="1507">
      <c r="A1507" s="2">
        <v>135.0</v>
      </c>
      <c r="B1507" s="4">
        <f t="array" ref="B1507">IF(A1507="",0,A1507)</f>
        <v>135</v>
      </c>
      <c r="C1507" s="2">
        <v>7.1</v>
      </c>
    </row>
    <row r="1508">
      <c r="A1508" s="2">
        <v>148.0</v>
      </c>
      <c r="B1508" s="4">
        <f t="array" ref="B1508">IF(A1508="",0,A1508)</f>
        <v>148</v>
      </c>
      <c r="C1508" s="2">
        <v>6.8</v>
      </c>
    </row>
    <row r="1509">
      <c r="A1509" s="2">
        <v>148.0</v>
      </c>
      <c r="B1509" s="4">
        <f t="array" ref="B1509">IF(A1509="",0,A1509)</f>
        <v>148</v>
      </c>
      <c r="C1509" s="2">
        <v>7.5</v>
      </c>
    </row>
    <row r="1510">
      <c r="A1510" s="2">
        <v>109.0</v>
      </c>
      <c r="B1510" s="4">
        <f t="array" ref="B1510">IF(A1510="",0,A1510)</f>
        <v>109</v>
      </c>
      <c r="C1510" s="2">
        <v>4.5</v>
      </c>
    </row>
    <row r="1511">
      <c r="A1511" s="2">
        <v>93.0</v>
      </c>
      <c r="B1511" s="4">
        <f t="array" ref="B1511">IF(A1511="",0,A1511)</f>
        <v>93</v>
      </c>
      <c r="C1511" s="2">
        <v>5.7</v>
      </c>
    </row>
    <row r="1512">
      <c r="B1512" s="4">
        <f t="array" ref="B1512">IF(A1512="",0,A1512)</f>
        <v>0</v>
      </c>
      <c r="C1512" s="2">
        <v>7.2</v>
      </c>
    </row>
    <row r="1513">
      <c r="A1513" s="2">
        <v>113.0</v>
      </c>
      <c r="B1513" s="4">
        <f t="array" ref="B1513">IF(A1513="",0,A1513)</f>
        <v>113</v>
      </c>
      <c r="C1513" s="2">
        <v>6.8</v>
      </c>
    </row>
    <row r="1514">
      <c r="A1514" s="2">
        <v>91.0</v>
      </c>
      <c r="B1514" s="4">
        <f t="array" ref="B1514">IF(A1514="",0,A1514)</f>
        <v>91</v>
      </c>
      <c r="C1514" s="2">
        <v>5.4</v>
      </c>
    </row>
    <row r="1515">
      <c r="A1515" s="2">
        <v>139.0</v>
      </c>
      <c r="B1515" s="4">
        <f t="array" ref="B1515">IF(A1515="",0,A1515)</f>
        <v>139</v>
      </c>
      <c r="C1515" s="2">
        <v>7.2</v>
      </c>
    </row>
    <row r="1516">
      <c r="A1516" s="2">
        <v>96.0</v>
      </c>
      <c r="B1516" s="4">
        <f t="array" ref="B1516">IF(A1516="",0,A1516)</f>
        <v>96</v>
      </c>
      <c r="C1516" s="2">
        <v>7.3</v>
      </c>
    </row>
    <row r="1517">
      <c r="A1517" s="2">
        <v>102.0</v>
      </c>
      <c r="B1517" s="4">
        <f t="array" ref="B1517">IF(A1517="",0,A1517)</f>
        <v>102</v>
      </c>
      <c r="C1517" s="2">
        <v>5.2</v>
      </c>
    </row>
    <row r="1518">
      <c r="A1518" s="2">
        <v>96.0</v>
      </c>
      <c r="B1518" s="4">
        <f t="array" ref="B1518">IF(A1518="",0,A1518)</f>
        <v>96</v>
      </c>
      <c r="C1518" s="2">
        <v>5.5</v>
      </c>
    </row>
    <row r="1519">
      <c r="A1519" s="2">
        <v>101.0</v>
      </c>
      <c r="B1519" s="4">
        <f t="array" ref="B1519">IF(A1519="",0,A1519)</f>
        <v>101</v>
      </c>
      <c r="C1519" s="2">
        <v>7.7</v>
      </c>
    </row>
    <row r="1520">
      <c r="A1520" s="2">
        <v>128.0</v>
      </c>
      <c r="B1520" s="4">
        <f t="array" ref="B1520">IF(A1520="",0,A1520)</f>
        <v>128</v>
      </c>
      <c r="C1520" s="2">
        <v>7.1</v>
      </c>
    </row>
    <row r="1521">
      <c r="A1521" s="2">
        <v>109.0</v>
      </c>
      <c r="B1521" s="4">
        <f t="array" ref="B1521">IF(A1521="",0,A1521)</f>
        <v>109</v>
      </c>
      <c r="C1521" s="2">
        <v>5.3</v>
      </c>
    </row>
    <row r="1522">
      <c r="A1522" s="2">
        <v>114.0</v>
      </c>
      <c r="B1522" s="4">
        <f t="array" ref="B1522">IF(A1522="",0,A1522)</f>
        <v>114</v>
      </c>
      <c r="C1522" s="2">
        <v>5.6</v>
      </c>
    </row>
    <row r="1523">
      <c r="A1523" s="2">
        <v>105.0</v>
      </c>
      <c r="B1523" s="4">
        <f t="array" ref="B1523">IF(A1523="",0,A1523)</f>
        <v>105</v>
      </c>
      <c r="C1523" s="2">
        <v>5.7</v>
      </c>
    </row>
    <row r="1524">
      <c r="A1524" s="2">
        <v>141.0</v>
      </c>
      <c r="B1524" s="4">
        <f t="array" ref="B1524">IF(A1524="",0,A1524)</f>
        <v>141</v>
      </c>
      <c r="C1524" s="2">
        <v>7.1</v>
      </c>
    </row>
    <row r="1525">
      <c r="A1525" s="2">
        <v>195.0</v>
      </c>
      <c r="B1525" s="4">
        <f t="array" ref="B1525">IF(A1525="",0,A1525)</f>
        <v>195</v>
      </c>
      <c r="C1525" s="2">
        <v>7.5</v>
      </c>
    </row>
    <row r="1526">
      <c r="A1526" s="2">
        <v>138.0</v>
      </c>
      <c r="B1526" s="4">
        <f t="array" ref="B1526">IF(A1526="",0,A1526)</f>
        <v>138</v>
      </c>
      <c r="C1526" s="2">
        <v>7.6</v>
      </c>
    </row>
    <row r="1527">
      <c r="A1527" s="2">
        <v>101.0</v>
      </c>
      <c r="B1527" s="4">
        <f t="array" ref="B1527">IF(A1527="",0,A1527)</f>
        <v>101</v>
      </c>
      <c r="C1527" s="2">
        <v>5.5</v>
      </c>
    </row>
    <row r="1528">
      <c r="A1528" s="2">
        <v>99.0</v>
      </c>
      <c r="B1528" s="4">
        <f t="array" ref="B1528">IF(A1528="",0,A1528)</f>
        <v>99</v>
      </c>
      <c r="C1528" s="2">
        <v>5.1</v>
      </c>
    </row>
    <row r="1529">
      <c r="A1529" s="2">
        <v>85.0</v>
      </c>
      <c r="B1529" s="4">
        <f t="array" ref="B1529">IF(A1529="",0,A1529)</f>
        <v>85</v>
      </c>
      <c r="C1529" s="2">
        <v>6.3</v>
      </c>
    </row>
    <row r="1530">
      <c r="A1530" s="2">
        <v>89.0</v>
      </c>
      <c r="B1530" s="4">
        <f t="array" ref="B1530">IF(A1530="",0,A1530)</f>
        <v>89</v>
      </c>
      <c r="C1530" s="2">
        <v>4.9</v>
      </c>
    </row>
    <row r="1531">
      <c r="A1531" s="2">
        <v>99.0</v>
      </c>
      <c r="B1531" s="4">
        <f t="array" ref="B1531">IF(A1531="",0,A1531)</f>
        <v>99</v>
      </c>
      <c r="C1531" s="2">
        <v>6.5</v>
      </c>
    </row>
    <row r="1532">
      <c r="A1532" s="2">
        <v>105.0</v>
      </c>
      <c r="B1532" s="4">
        <f t="array" ref="B1532">IF(A1532="",0,A1532)</f>
        <v>105</v>
      </c>
      <c r="C1532" s="2">
        <v>5.6</v>
      </c>
    </row>
    <row r="1533">
      <c r="A1533" s="2">
        <v>97.0</v>
      </c>
      <c r="B1533" s="4">
        <f t="array" ref="B1533">IF(A1533="",0,A1533)</f>
        <v>97</v>
      </c>
      <c r="C1533" s="2">
        <v>5.3</v>
      </c>
    </row>
    <row r="1534">
      <c r="A1534" s="2">
        <v>140.0</v>
      </c>
      <c r="B1534" s="4">
        <f t="array" ref="B1534">IF(A1534="",0,A1534)</f>
        <v>140</v>
      </c>
      <c r="C1534" s="2">
        <v>6.5</v>
      </c>
    </row>
    <row r="1535">
      <c r="A1535" s="2">
        <v>118.0</v>
      </c>
      <c r="B1535" s="4">
        <f t="array" ref="B1535">IF(A1535="",0,A1535)</f>
        <v>118</v>
      </c>
      <c r="C1535" s="2">
        <v>6.8</v>
      </c>
    </row>
    <row r="1536">
      <c r="A1536" s="2">
        <v>94.0</v>
      </c>
      <c r="B1536" s="4">
        <f t="array" ref="B1536">IF(A1536="",0,A1536)</f>
        <v>94</v>
      </c>
      <c r="C1536" s="2">
        <v>6.5</v>
      </c>
    </row>
    <row r="1537">
      <c r="A1537" s="2">
        <v>124.0</v>
      </c>
      <c r="B1537" s="4">
        <f t="array" ref="B1537">IF(A1537="",0,A1537)</f>
        <v>124</v>
      </c>
      <c r="C1537" s="2">
        <v>6.0</v>
      </c>
    </row>
    <row r="1538">
      <c r="A1538" s="2">
        <v>134.0</v>
      </c>
      <c r="B1538" s="4">
        <f t="array" ref="B1538">IF(A1538="",0,A1538)</f>
        <v>134</v>
      </c>
      <c r="C1538" s="2">
        <v>8.4</v>
      </c>
    </row>
    <row r="1539">
      <c r="A1539" s="2">
        <v>113.0</v>
      </c>
      <c r="B1539" s="4">
        <f t="array" ref="B1539">IF(A1539="",0,A1539)</f>
        <v>113</v>
      </c>
      <c r="C1539" s="2">
        <v>6.0</v>
      </c>
    </row>
    <row r="1540">
      <c r="A1540" s="2">
        <v>124.0</v>
      </c>
      <c r="B1540" s="4">
        <f t="array" ref="B1540">IF(A1540="",0,A1540)</f>
        <v>124</v>
      </c>
      <c r="C1540" s="2">
        <v>7.6</v>
      </c>
    </row>
    <row r="1541">
      <c r="A1541" s="2">
        <v>98.0</v>
      </c>
      <c r="B1541" s="4">
        <f t="array" ref="B1541">IF(A1541="",0,A1541)</f>
        <v>98</v>
      </c>
      <c r="C1541" s="2">
        <v>5.6</v>
      </c>
    </row>
    <row r="1542">
      <c r="A1542" s="2">
        <v>97.0</v>
      </c>
      <c r="B1542" s="4">
        <f t="array" ref="B1542">IF(A1542="",0,A1542)</f>
        <v>97</v>
      </c>
      <c r="C1542" s="2">
        <v>6.9</v>
      </c>
    </row>
    <row r="1543">
      <c r="A1543" s="2">
        <v>123.0</v>
      </c>
      <c r="B1543" s="4">
        <f t="array" ref="B1543">IF(A1543="",0,A1543)</f>
        <v>123</v>
      </c>
      <c r="C1543" s="2">
        <v>6.4</v>
      </c>
    </row>
    <row r="1544">
      <c r="A1544" s="2">
        <v>99.0</v>
      </c>
      <c r="B1544" s="4">
        <f t="array" ref="B1544">IF(A1544="",0,A1544)</f>
        <v>99</v>
      </c>
      <c r="C1544" s="2">
        <v>5.1</v>
      </c>
    </row>
    <row r="1545">
      <c r="A1545" s="2">
        <v>101.0</v>
      </c>
      <c r="B1545" s="4">
        <f t="array" ref="B1545">IF(A1545="",0,A1545)</f>
        <v>101</v>
      </c>
      <c r="C1545" s="2">
        <v>7.0</v>
      </c>
    </row>
    <row r="1546">
      <c r="A1546" s="2">
        <v>92.0</v>
      </c>
      <c r="B1546" s="4">
        <f t="array" ref="B1546">IF(A1546="",0,A1546)</f>
        <v>92</v>
      </c>
      <c r="C1546" s="2">
        <v>5.7</v>
      </c>
    </row>
    <row r="1547">
      <c r="A1547" s="2">
        <v>131.0</v>
      </c>
      <c r="B1547" s="4">
        <f t="array" ref="B1547">IF(A1547="",0,A1547)</f>
        <v>131</v>
      </c>
      <c r="C1547" s="2">
        <v>6.8</v>
      </c>
    </row>
    <row r="1548">
      <c r="A1548" s="2">
        <v>107.0</v>
      </c>
      <c r="B1548" s="4">
        <f t="array" ref="B1548">IF(A1548="",0,A1548)</f>
        <v>107</v>
      </c>
      <c r="C1548" s="2">
        <v>6.7</v>
      </c>
    </row>
    <row r="1549">
      <c r="A1549" s="2">
        <v>103.0</v>
      </c>
      <c r="B1549" s="4">
        <f t="array" ref="B1549">IF(A1549="",0,A1549)</f>
        <v>103</v>
      </c>
      <c r="C1549" s="2">
        <v>6.2</v>
      </c>
    </row>
    <row r="1550">
      <c r="A1550" s="2">
        <v>129.0</v>
      </c>
      <c r="B1550" s="4">
        <f t="array" ref="B1550">IF(A1550="",0,A1550)</f>
        <v>129</v>
      </c>
      <c r="C1550" s="2">
        <v>7.2</v>
      </c>
    </row>
    <row r="1551">
      <c r="A1551" s="2">
        <v>107.0</v>
      </c>
      <c r="B1551" s="4">
        <f t="array" ref="B1551">IF(A1551="",0,A1551)</f>
        <v>107</v>
      </c>
      <c r="C1551" s="2">
        <v>6.2</v>
      </c>
    </row>
    <row r="1552">
      <c r="A1552" s="2">
        <v>89.0</v>
      </c>
      <c r="B1552" s="4">
        <f t="array" ref="B1552">IF(A1552="",0,A1552)</f>
        <v>89</v>
      </c>
      <c r="C1552" s="2">
        <v>5.6</v>
      </c>
    </row>
    <row r="1553">
      <c r="A1553" s="2">
        <v>113.0</v>
      </c>
      <c r="B1553" s="4">
        <f t="array" ref="B1553">IF(A1553="",0,A1553)</f>
        <v>113</v>
      </c>
      <c r="C1553" s="2">
        <v>4.4</v>
      </c>
    </row>
    <row r="1554">
      <c r="A1554" s="2">
        <v>93.0</v>
      </c>
      <c r="B1554" s="4">
        <f t="array" ref="B1554">IF(A1554="",0,A1554)</f>
        <v>93</v>
      </c>
      <c r="C1554" s="2">
        <v>7.5</v>
      </c>
    </row>
    <row r="1555">
      <c r="A1555" s="2">
        <v>120.0</v>
      </c>
      <c r="B1555" s="4">
        <f t="array" ref="B1555">IF(A1555="",0,A1555)</f>
        <v>120</v>
      </c>
      <c r="C1555" s="2">
        <v>7.1</v>
      </c>
    </row>
    <row r="1556">
      <c r="A1556" s="2">
        <v>98.0</v>
      </c>
      <c r="B1556" s="4">
        <f t="array" ref="B1556">IF(A1556="",0,A1556)</f>
        <v>98</v>
      </c>
      <c r="C1556" s="2">
        <v>6.4</v>
      </c>
    </row>
    <row r="1557">
      <c r="A1557" s="2">
        <v>105.0</v>
      </c>
      <c r="B1557" s="4">
        <f t="array" ref="B1557">IF(A1557="",0,A1557)</f>
        <v>105</v>
      </c>
      <c r="C1557" s="2">
        <v>7.1</v>
      </c>
    </row>
    <row r="1558">
      <c r="A1558" s="2">
        <v>142.0</v>
      </c>
      <c r="B1558" s="4">
        <f t="array" ref="B1558">IF(A1558="",0,A1558)</f>
        <v>142</v>
      </c>
      <c r="C1558" s="2">
        <v>5.9</v>
      </c>
    </row>
    <row r="1559">
      <c r="A1559" s="2">
        <v>98.0</v>
      </c>
      <c r="B1559" s="4">
        <f t="array" ref="B1559">IF(A1559="",0,A1559)</f>
        <v>98</v>
      </c>
      <c r="C1559" s="2">
        <v>6.9</v>
      </c>
    </row>
    <row r="1560">
      <c r="A1560" s="2">
        <v>96.0</v>
      </c>
      <c r="B1560" s="4">
        <f t="array" ref="B1560">IF(A1560="",0,A1560)</f>
        <v>96</v>
      </c>
      <c r="C1560" s="2">
        <v>7.5</v>
      </c>
    </row>
    <row r="1561">
      <c r="A1561" s="2">
        <v>87.0</v>
      </c>
      <c r="B1561" s="4">
        <f t="array" ref="B1561">IF(A1561="",0,A1561)</f>
        <v>87</v>
      </c>
      <c r="C1561" s="2">
        <v>6.3</v>
      </c>
    </row>
    <row r="1562">
      <c r="A1562" s="2">
        <v>107.0</v>
      </c>
      <c r="B1562" s="4">
        <f t="array" ref="B1562">IF(A1562="",0,A1562)</f>
        <v>107</v>
      </c>
      <c r="C1562" s="2">
        <v>6.4</v>
      </c>
    </row>
    <row r="1563">
      <c r="A1563" s="2">
        <v>90.0</v>
      </c>
      <c r="B1563" s="4">
        <f t="array" ref="B1563">IF(A1563="",0,A1563)</f>
        <v>90</v>
      </c>
      <c r="C1563" s="2">
        <v>5.9</v>
      </c>
    </row>
    <row r="1564">
      <c r="A1564" s="2">
        <v>121.0</v>
      </c>
      <c r="B1564" s="4">
        <f t="array" ref="B1564">IF(A1564="",0,A1564)</f>
        <v>121</v>
      </c>
      <c r="C1564" s="2">
        <v>6.8</v>
      </c>
    </row>
    <row r="1565">
      <c r="A1565" s="2">
        <v>119.0</v>
      </c>
      <c r="B1565" s="4">
        <f t="array" ref="B1565">IF(A1565="",0,A1565)</f>
        <v>119</v>
      </c>
      <c r="C1565" s="2">
        <v>6.3</v>
      </c>
    </row>
    <row r="1566">
      <c r="A1566" s="2">
        <v>107.0</v>
      </c>
      <c r="B1566" s="4">
        <f t="array" ref="B1566">IF(A1566="",0,A1566)</f>
        <v>107</v>
      </c>
      <c r="C1566" s="2">
        <v>3.6</v>
      </c>
    </row>
    <row r="1567">
      <c r="A1567" s="2">
        <v>110.0</v>
      </c>
      <c r="B1567" s="4">
        <f t="array" ref="B1567">IF(A1567="",0,A1567)</f>
        <v>110</v>
      </c>
      <c r="C1567" s="2">
        <v>5.3</v>
      </c>
    </row>
    <row r="1568">
      <c r="A1568" s="2">
        <v>100.0</v>
      </c>
      <c r="B1568" s="4">
        <f t="array" ref="B1568">IF(A1568="",0,A1568)</f>
        <v>100</v>
      </c>
      <c r="C1568" s="2">
        <v>5.9</v>
      </c>
    </row>
    <row r="1569">
      <c r="A1569" s="2">
        <v>75.0</v>
      </c>
      <c r="B1569" s="4">
        <f t="array" ref="B1569">IF(A1569="",0,A1569)</f>
        <v>75</v>
      </c>
      <c r="C1569" s="2">
        <v>6.9</v>
      </c>
    </row>
    <row r="1570">
      <c r="A1570" s="2">
        <v>132.0</v>
      </c>
      <c r="B1570" s="4">
        <f t="array" ref="B1570">IF(A1570="",0,A1570)</f>
        <v>132</v>
      </c>
      <c r="C1570" s="2">
        <v>6.9</v>
      </c>
    </row>
    <row r="1571">
      <c r="A1571" s="2">
        <v>105.0</v>
      </c>
      <c r="B1571" s="4">
        <f t="array" ref="B1571">IF(A1571="",0,A1571)</f>
        <v>105</v>
      </c>
      <c r="C1571" s="2">
        <v>6.1</v>
      </c>
    </row>
    <row r="1572">
      <c r="A1572" s="2">
        <v>93.0</v>
      </c>
      <c r="B1572" s="4">
        <f t="array" ref="B1572">IF(A1572="",0,A1572)</f>
        <v>93</v>
      </c>
      <c r="C1572" s="2">
        <v>5.7</v>
      </c>
    </row>
    <row r="1573">
      <c r="A1573" s="2">
        <v>289.0</v>
      </c>
      <c r="B1573" s="4">
        <f t="array" ref="B1573">IF(A1573="",0,A1573)</f>
        <v>289</v>
      </c>
      <c r="C1573" s="2">
        <v>8.5</v>
      </c>
    </row>
    <row r="1574">
      <c r="A1574" s="2">
        <v>102.0</v>
      </c>
      <c r="B1574" s="4">
        <f t="array" ref="B1574">IF(A1574="",0,A1574)</f>
        <v>102</v>
      </c>
      <c r="C1574" s="2">
        <v>6.3</v>
      </c>
    </row>
    <row r="1575">
      <c r="A1575" s="2">
        <v>143.0</v>
      </c>
      <c r="B1575" s="4">
        <f t="array" ref="B1575">IF(A1575="",0,A1575)</f>
        <v>143</v>
      </c>
      <c r="C1575" s="2">
        <v>7.3</v>
      </c>
    </row>
    <row r="1576">
      <c r="A1576" s="2">
        <v>113.0</v>
      </c>
      <c r="B1576" s="4">
        <f t="array" ref="B1576">IF(A1576="",0,A1576)</f>
        <v>113</v>
      </c>
      <c r="C1576" s="2">
        <v>6.3</v>
      </c>
    </row>
    <row r="1577">
      <c r="A1577" s="2">
        <v>161.0</v>
      </c>
      <c r="B1577" s="4">
        <f t="array" ref="B1577">IF(A1577="",0,A1577)</f>
        <v>161</v>
      </c>
      <c r="C1577" s="2">
        <v>7.2</v>
      </c>
    </row>
    <row r="1578">
      <c r="A1578" s="2">
        <v>138.0</v>
      </c>
      <c r="B1578" s="4">
        <f t="array" ref="B1578">IF(A1578="",0,A1578)</f>
        <v>138</v>
      </c>
      <c r="C1578" s="2">
        <v>7.3</v>
      </c>
    </row>
    <row r="1579">
      <c r="A1579" s="2">
        <v>126.0</v>
      </c>
      <c r="B1579" s="4">
        <f t="array" ref="B1579">IF(A1579="",0,A1579)</f>
        <v>126</v>
      </c>
      <c r="C1579" s="2">
        <v>6.3</v>
      </c>
    </row>
    <row r="1580">
      <c r="A1580" s="2">
        <v>99.0</v>
      </c>
      <c r="B1580" s="4">
        <f t="array" ref="B1580">IF(A1580="",0,A1580)</f>
        <v>99</v>
      </c>
      <c r="C1580" s="2">
        <v>8.1</v>
      </c>
    </row>
    <row r="1581">
      <c r="A1581" s="2">
        <v>101.0</v>
      </c>
      <c r="B1581" s="4">
        <f t="array" ref="B1581">IF(A1581="",0,A1581)</f>
        <v>101</v>
      </c>
      <c r="C1581" s="2">
        <v>6.9</v>
      </c>
    </row>
    <row r="1582">
      <c r="A1582" s="2">
        <v>103.0</v>
      </c>
      <c r="B1582" s="4">
        <f t="array" ref="B1582">IF(A1582="",0,A1582)</f>
        <v>103</v>
      </c>
      <c r="C1582" s="2">
        <v>6.3</v>
      </c>
    </row>
    <row r="1583">
      <c r="A1583" s="2">
        <v>118.0</v>
      </c>
      <c r="B1583" s="4">
        <f t="array" ref="B1583">IF(A1583="",0,A1583)</f>
        <v>118</v>
      </c>
      <c r="C1583" s="2">
        <v>7.3</v>
      </c>
    </row>
    <row r="1584">
      <c r="A1584" s="2">
        <v>116.0</v>
      </c>
      <c r="B1584" s="4">
        <f t="array" ref="B1584">IF(A1584="",0,A1584)</f>
        <v>116</v>
      </c>
      <c r="C1584" s="2">
        <v>5.5</v>
      </c>
    </row>
    <row r="1585">
      <c r="A1585" s="2">
        <v>99.0</v>
      </c>
      <c r="B1585" s="4">
        <f t="array" ref="B1585">IF(A1585="",0,A1585)</f>
        <v>99</v>
      </c>
      <c r="C1585" s="2">
        <v>6.1</v>
      </c>
    </row>
    <row r="1586">
      <c r="A1586" s="2">
        <v>105.0</v>
      </c>
      <c r="B1586" s="4">
        <f t="array" ref="B1586">IF(A1586="",0,A1586)</f>
        <v>105</v>
      </c>
      <c r="C1586" s="2">
        <v>6.9</v>
      </c>
    </row>
    <row r="1587">
      <c r="A1587" s="2">
        <v>113.0</v>
      </c>
      <c r="B1587" s="4">
        <f t="array" ref="B1587">IF(A1587="",0,A1587)</f>
        <v>113</v>
      </c>
      <c r="C1587" s="2">
        <v>7.2</v>
      </c>
    </row>
    <row r="1588">
      <c r="A1588" s="2">
        <v>93.0</v>
      </c>
      <c r="B1588" s="4">
        <f t="array" ref="B1588">IF(A1588="",0,A1588)</f>
        <v>93</v>
      </c>
      <c r="C1588" s="2">
        <v>6.4</v>
      </c>
    </row>
    <row r="1589">
      <c r="A1589" s="2">
        <v>108.0</v>
      </c>
      <c r="B1589" s="4">
        <f t="array" ref="B1589">IF(A1589="",0,A1589)</f>
        <v>108</v>
      </c>
      <c r="C1589" s="2">
        <v>6.4</v>
      </c>
    </row>
    <row r="1590">
      <c r="A1590" s="2">
        <v>74.0</v>
      </c>
      <c r="B1590" s="4">
        <f t="array" ref="B1590">IF(A1590="",0,A1590)</f>
        <v>74</v>
      </c>
      <c r="C1590" s="2">
        <v>8.3</v>
      </c>
    </row>
    <row r="1591">
      <c r="A1591" s="2">
        <v>116.0</v>
      </c>
      <c r="B1591" s="4">
        <f t="array" ref="B1591">IF(A1591="",0,A1591)</f>
        <v>116</v>
      </c>
      <c r="C1591" s="2">
        <v>7.2</v>
      </c>
    </row>
    <row r="1592">
      <c r="A1592" s="2">
        <v>104.0</v>
      </c>
      <c r="B1592" s="4">
        <f t="array" ref="B1592">IF(A1592="",0,A1592)</f>
        <v>104</v>
      </c>
      <c r="C1592" s="2">
        <v>6.8</v>
      </c>
    </row>
    <row r="1593">
      <c r="A1593" s="2">
        <v>106.0</v>
      </c>
      <c r="B1593" s="4">
        <f t="array" ref="B1593">IF(A1593="",0,A1593)</f>
        <v>106</v>
      </c>
      <c r="C1593" s="2">
        <v>6.5</v>
      </c>
    </row>
    <row r="1594">
      <c r="A1594" s="2">
        <v>120.0</v>
      </c>
      <c r="B1594" s="4">
        <f t="array" ref="B1594">IF(A1594="",0,A1594)</f>
        <v>120</v>
      </c>
      <c r="C1594" s="2">
        <v>7.8</v>
      </c>
    </row>
    <row r="1595">
      <c r="A1595" s="2">
        <v>135.0</v>
      </c>
      <c r="B1595" s="4">
        <f t="array" ref="B1595">IF(A1595="",0,A1595)</f>
        <v>135</v>
      </c>
      <c r="C1595" s="2">
        <v>7.6</v>
      </c>
    </row>
    <row r="1596">
      <c r="A1596" s="2">
        <v>132.0</v>
      </c>
      <c r="B1596" s="4">
        <f t="array" ref="B1596">IF(A1596="",0,A1596)</f>
        <v>132</v>
      </c>
      <c r="C1596" s="2">
        <v>7.2</v>
      </c>
    </row>
    <row r="1597">
      <c r="A1597" s="2">
        <v>92.0</v>
      </c>
      <c r="B1597" s="4">
        <f t="array" ref="B1597">IF(A1597="",0,A1597)</f>
        <v>92</v>
      </c>
      <c r="C1597" s="2">
        <v>6.7</v>
      </c>
    </row>
    <row r="1598">
      <c r="A1598" s="2">
        <v>99.0</v>
      </c>
      <c r="B1598" s="4">
        <f t="array" ref="B1598">IF(A1598="",0,A1598)</f>
        <v>99</v>
      </c>
      <c r="C1598" s="2">
        <v>6.8</v>
      </c>
    </row>
    <row r="1599">
      <c r="A1599" s="2">
        <v>90.0</v>
      </c>
      <c r="B1599" s="4">
        <f t="array" ref="B1599">IF(A1599="",0,A1599)</f>
        <v>90</v>
      </c>
      <c r="C1599" s="2">
        <v>6.3</v>
      </c>
    </row>
    <row r="1600">
      <c r="A1600" s="2">
        <v>111.0</v>
      </c>
      <c r="B1600" s="4">
        <f t="array" ref="B1600">IF(A1600="",0,A1600)</f>
        <v>111</v>
      </c>
      <c r="C1600" s="2">
        <v>6.2</v>
      </c>
    </row>
    <row r="1601">
      <c r="A1601" s="2">
        <v>103.0</v>
      </c>
      <c r="B1601" s="4">
        <f t="array" ref="B1601">IF(A1601="",0,A1601)</f>
        <v>103</v>
      </c>
      <c r="C1601" s="2">
        <v>6.2</v>
      </c>
    </row>
    <row r="1602">
      <c r="A1602" s="2">
        <v>127.0</v>
      </c>
      <c r="B1602" s="4">
        <f t="array" ref="B1602">IF(A1602="",0,A1602)</f>
        <v>127</v>
      </c>
      <c r="C1602" s="2">
        <v>8.6</v>
      </c>
    </row>
    <row r="1603">
      <c r="A1603" s="2">
        <v>112.0</v>
      </c>
      <c r="B1603" s="4">
        <f t="array" ref="B1603">IF(A1603="",0,A1603)</f>
        <v>112</v>
      </c>
      <c r="C1603" s="2">
        <v>8.0</v>
      </c>
    </row>
    <row r="1604">
      <c r="A1604" s="2">
        <v>87.0</v>
      </c>
      <c r="B1604" s="4">
        <f t="array" ref="B1604">IF(A1604="",0,A1604)</f>
        <v>87</v>
      </c>
      <c r="C1604" s="2">
        <v>7.0</v>
      </c>
    </row>
    <row r="1605">
      <c r="A1605" s="2">
        <v>138.0</v>
      </c>
      <c r="B1605" s="4">
        <f t="array" ref="B1605">IF(A1605="",0,A1605)</f>
        <v>138</v>
      </c>
      <c r="C1605" s="2">
        <v>8.0</v>
      </c>
    </row>
    <row r="1606">
      <c r="A1606" s="2">
        <v>132.0</v>
      </c>
      <c r="B1606" s="4">
        <f t="array" ref="B1606">IF(A1606="",0,A1606)</f>
        <v>132</v>
      </c>
      <c r="C1606" s="2">
        <v>8.1</v>
      </c>
    </row>
    <row r="1607">
      <c r="A1607" s="2">
        <v>103.0</v>
      </c>
      <c r="B1607" s="4">
        <f t="array" ref="B1607">IF(A1607="",0,A1607)</f>
        <v>103</v>
      </c>
      <c r="C1607" s="2">
        <v>6.7</v>
      </c>
    </row>
    <row r="1608">
      <c r="A1608" s="2">
        <v>123.0</v>
      </c>
      <c r="B1608" s="4">
        <f t="array" ref="B1608">IF(A1608="",0,A1608)</f>
        <v>123</v>
      </c>
      <c r="C1608" s="2">
        <v>7.9</v>
      </c>
    </row>
    <row r="1609">
      <c r="A1609" s="2">
        <v>111.0</v>
      </c>
      <c r="B1609" s="4">
        <f t="array" ref="B1609">IF(A1609="",0,A1609)</f>
        <v>111</v>
      </c>
      <c r="C1609" s="2">
        <v>6.1</v>
      </c>
    </row>
    <row r="1610">
      <c r="A1610" s="2">
        <v>102.0</v>
      </c>
      <c r="B1610" s="4">
        <f t="array" ref="B1610">IF(A1610="",0,A1610)</f>
        <v>102</v>
      </c>
      <c r="C1610" s="2">
        <v>4.2</v>
      </c>
    </row>
    <row r="1611">
      <c r="A1611" s="2">
        <v>78.0</v>
      </c>
      <c r="B1611" s="4">
        <f t="array" ref="B1611">IF(A1611="",0,A1611)</f>
        <v>78</v>
      </c>
      <c r="C1611" s="2">
        <v>6.1</v>
      </c>
    </row>
    <row r="1612">
      <c r="A1612" s="2">
        <v>132.0</v>
      </c>
      <c r="B1612" s="4">
        <f t="array" ref="B1612">IF(A1612="",0,A1612)</f>
        <v>132</v>
      </c>
      <c r="C1612" s="2">
        <v>6.6</v>
      </c>
    </row>
    <row r="1613">
      <c r="A1613" s="2">
        <v>133.0</v>
      </c>
      <c r="B1613" s="4">
        <f t="array" ref="B1613">IF(A1613="",0,A1613)</f>
        <v>133</v>
      </c>
      <c r="C1613" s="2">
        <v>7.5</v>
      </c>
    </row>
    <row r="1614">
      <c r="A1614" s="2">
        <v>108.0</v>
      </c>
      <c r="B1614" s="4">
        <f t="array" ref="B1614">IF(A1614="",0,A1614)</f>
        <v>108</v>
      </c>
      <c r="C1614" s="2">
        <v>7.4</v>
      </c>
    </row>
    <row r="1615">
      <c r="A1615" s="2">
        <v>125.0</v>
      </c>
      <c r="B1615" s="4">
        <f t="array" ref="B1615">IF(A1615="",0,A1615)</f>
        <v>125</v>
      </c>
      <c r="C1615" s="2">
        <v>7.2</v>
      </c>
    </row>
    <row r="1616">
      <c r="A1616" s="2">
        <v>98.0</v>
      </c>
      <c r="B1616" s="4">
        <f t="array" ref="B1616">IF(A1616="",0,A1616)</f>
        <v>98</v>
      </c>
      <c r="C1616" s="2">
        <v>6.9</v>
      </c>
    </row>
    <row r="1617">
      <c r="A1617" s="2">
        <v>119.0</v>
      </c>
      <c r="B1617" s="4">
        <f t="array" ref="B1617">IF(A1617="",0,A1617)</f>
        <v>119</v>
      </c>
      <c r="C1617" s="2">
        <v>7.4</v>
      </c>
    </row>
    <row r="1618">
      <c r="A1618" s="2">
        <v>87.0</v>
      </c>
      <c r="B1618" s="4">
        <f t="array" ref="B1618">IF(A1618="",0,A1618)</f>
        <v>87</v>
      </c>
      <c r="C1618" s="2">
        <v>5.4</v>
      </c>
    </row>
    <row r="1619">
      <c r="A1619" s="2">
        <v>91.0</v>
      </c>
      <c r="B1619" s="4">
        <f t="array" ref="B1619">IF(A1619="",0,A1619)</f>
        <v>91</v>
      </c>
      <c r="C1619" s="2">
        <v>6.8</v>
      </c>
    </row>
    <row r="1620">
      <c r="A1620" s="2">
        <v>100.0</v>
      </c>
      <c r="B1620" s="4">
        <f t="array" ref="B1620">IF(A1620="",0,A1620)</f>
        <v>100</v>
      </c>
      <c r="C1620" s="2">
        <v>6.3</v>
      </c>
    </row>
    <row r="1621">
      <c r="A1621" s="2">
        <v>118.0</v>
      </c>
      <c r="B1621" s="4">
        <f t="array" ref="B1621">IF(A1621="",0,A1621)</f>
        <v>118</v>
      </c>
      <c r="C1621" s="2">
        <v>7.2</v>
      </c>
    </row>
    <row r="1622">
      <c r="A1622" s="2">
        <v>44.0</v>
      </c>
      <c r="B1622" s="4">
        <f t="array" ref="B1622">IF(A1622="",0,A1622)</f>
        <v>44</v>
      </c>
      <c r="C1622" s="2">
        <v>8.7</v>
      </c>
    </row>
    <row r="1623">
      <c r="A1623" s="2">
        <v>109.0</v>
      </c>
      <c r="B1623" s="4">
        <f t="array" ref="B1623">IF(A1623="",0,A1623)</f>
        <v>109</v>
      </c>
      <c r="C1623" s="2">
        <v>6.9</v>
      </c>
    </row>
    <row r="1624">
      <c r="A1624" s="2">
        <v>99.0</v>
      </c>
      <c r="B1624" s="4">
        <f t="array" ref="B1624">IF(A1624="",0,A1624)</f>
        <v>99</v>
      </c>
      <c r="C1624" s="2">
        <v>6.0</v>
      </c>
    </row>
    <row r="1625">
      <c r="A1625" s="2">
        <v>114.0</v>
      </c>
      <c r="B1625" s="4">
        <f t="array" ref="B1625">IF(A1625="",0,A1625)</f>
        <v>114</v>
      </c>
      <c r="C1625" s="2">
        <v>5.9</v>
      </c>
    </row>
    <row r="1626">
      <c r="A1626" s="2">
        <v>89.0</v>
      </c>
      <c r="B1626" s="4">
        <f t="array" ref="B1626">IF(A1626="",0,A1626)</f>
        <v>89</v>
      </c>
      <c r="C1626" s="2">
        <v>5.4</v>
      </c>
    </row>
    <row r="1627">
      <c r="A1627" s="2">
        <v>95.0</v>
      </c>
      <c r="B1627" s="4">
        <f t="array" ref="B1627">IF(A1627="",0,A1627)</f>
        <v>95</v>
      </c>
      <c r="C1627" s="2">
        <v>5.9</v>
      </c>
    </row>
    <row r="1628">
      <c r="A1628" s="2">
        <v>98.0</v>
      </c>
      <c r="B1628" s="4">
        <f t="array" ref="B1628">IF(A1628="",0,A1628)</f>
        <v>98</v>
      </c>
      <c r="C1628" s="2">
        <v>6.1</v>
      </c>
    </row>
    <row r="1629">
      <c r="A1629" s="2">
        <v>94.0</v>
      </c>
      <c r="B1629" s="4">
        <f t="array" ref="B1629">IF(A1629="",0,A1629)</f>
        <v>94</v>
      </c>
      <c r="C1629" s="2">
        <v>7.7</v>
      </c>
    </row>
    <row r="1630">
      <c r="A1630" s="2">
        <v>85.0</v>
      </c>
      <c r="B1630" s="4">
        <f t="array" ref="B1630">IF(A1630="",0,A1630)</f>
        <v>85</v>
      </c>
      <c r="C1630" s="2">
        <v>5.8</v>
      </c>
    </row>
    <row r="1631">
      <c r="A1631" s="2">
        <v>124.0</v>
      </c>
      <c r="B1631" s="4">
        <f t="array" ref="B1631">IF(A1631="",0,A1631)</f>
        <v>124</v>
      </c>
      <c r="C1631" s="2">
        <v>7.6</v>
      </c>
    </row>
    <row r="1632">
      <c r="A1632" s="2">
        <v>131.0</v>
      </c>
      <c r="B1632" s="4">
        <f t="array" ref="B1632">IF(A1632="",0,A1632)</f>
        <v>131</v>
      </c>
      <c r="C1632" s="2">
        <v>6.1</v>
      </c>
    </row>
    <row r="1633">
      <c r="A1633" s="2">
        <v>107.0</v>
      </c>
      <c r="B1633" s="4">
        <f t="array" ref="B1633">IF(A1633="",0,A1633)</f>
        <v>107</v>
      </c>
      <c r="C1633" s="2">
        <v>5.4</v>
      </c>
    </row>
    <row r="1634">
      <c r="A1634" s="2">
        <v>99.0</v>
      </c>
      <c r="B1634" s="4">
        <f t="array" ref="B1634">IF(A1634="",0,A1634)</f>
        <v>99</v>
      </c>
      <c r="C1634" s="2">
        <v>5.1</v>
      </c>
    </row>
    <row r="1635">
      <c r="A1635" s="2">
        <v>83.0</v>
      </c>
      <c r="B1635" s="4">
        <f t="array" ref="B1635">IF(A1635="",0,A1635)</f>
        <v>83</v>
      </c>
      <c r="C1635" s="2">
        <v>6.4</v>
      </c>
    </row>
    <row r="1636">
      <c r="A1636" s="2">
        <v>131.0</v>
      </c>
      <c r="B1636" s="4">
        <f t="array" ref="B1636">IF(A1636="",0,A1636)</f>
        <v>131</v>
      </c>
      <c r="C1636" s="2">
        <v>6.3</v>
      </c>
    </row>
    <row r="1637">
      <c r="A1637" s="2">
        <v>85.0</v>
      </c>
      <c r="B1637" s="4">
        <f t="array" ref="B1637">IF(A1637="",0,A1637)</f>
        <v>85</v>
      </c>
      <c r="C1637" s="2">
        <v>7.5</v>
      </c>
    </row>
    <row r="1638">
      <c r="A1638" s="2">
        <v>126.0</v>
      </c>
      <c r="B1638" s="4">
        <f t="array" ref="B1638">IF(A1638="",0,A1638)</f>
        <v>126</v>
      </c>
      <c r="C1638" s="2">
        <v>7.1</v>
      </c>
    </row>
    <row r="1639">
      <c r="A1639" s="2">
        <v>102.0</v>
      </c>
      <c r="B1639" s="4">
        <f t="array" ref="B1639">IF(A1639="",0,A1639)</f>
        <v>102</v>
      </c>
      <c r="C1639" s="2">
        <v>5.2</v>
      </c>
    </row>
    <row r="1640">
      <c r="A1640" s="2">
        <v>123.0</v>
      </c>
      <c r="B1640" s="4">
        <f t="array" ref="B1640">IF(A1640="",0,A1640)</f>
        <v>123</v>
      </c>
      <c r="C1640" s="2">
        <v>7.8</v>
      </c>
    </row>
    <row r="1641">
      <c r="A1641" s="2">
        <v>105.0</v>
      </c>
      <c r="B1641" s="4">
        <f t="array" ref="B1641">IF(A1641="",0,A1641)</f>
        <v>105</v>
      </c>
      <c r="C1641" s="2">
        <v>6.5</v>
      </c>
    </row>
    <row r="1642">
      <c r="A1642" s="2">
        <v>125.0</v>
      </c>
      <c r="B1642" s="4">
        <f t="array" ref="B1642">IF(A1642="",0,A1642)</f>
        <v>125</v>
      </c>
      <c r="C1642" s="2">
        <v>6.6</v>
      </c>
    </row>
    <row r="1643">
      <c r="A1643" s="2">
        <v>92.0</v>
      </c>
      <c r="B1643" s="4">
        <f t="array" ref="B1643">IF(A1643="",0,A1643)</f>
        <v>92</v>
      </c>
      <c r="C1643" s="2">
        <v>5.1</v>
      </c>
    </row>
    <row r="1644">
      <c r="A1644" s="2">
        <v>77.0</v>
      </c>
      <c r="B1644" s="4">
        <f t="array" ref="B1644">IF(A1644="",0,A1644)</f>
        <v>77</v>
      </c>
      <c r="C1644" s="2">
        <v>7.4</v>
      </c>
    </row>
    <row r="1645">
      <c r="A1645" s="2">
        <v>118.0</v>
      </c>
      <c r="B1645" s="4">
        <f t="array" ref="B1645">IF(A1645="",0,A1645)</f>
        <v>118</v>
      </c>
      <c r="C1645" s="2">
        <v>7.2</v>
      </c>
    </row>
    <row r="1646">
      <c r="A1646" s="2">
        <v>121.0</v>
      </c>
      <c r="B1646" s="4">
        <f t="array" ref="B1646">IF(A1646="",0,A1646)</f>
        <v>121</v>
      </c>
      <c r="C1646" s="2">
        <v>7.6</v>
      </c>
    </row>
    <row r="1647">
      <c r="A1647" s="2">
        <v>124.0</v>
      </c>
      <c r="B1647" s="4">
        <f t="array" ref="B1647">IF(A1647="",0,A1647)</f>
        <v>124</v>
      </c>
      <c r="C1647" s="2">
        <v>7.5</v>
      </c>
    </row>
    <row r="1648">
      <c r="A1648" s="2">
        <v>99.0</v>
      </c>
      <c r="B1648" s="4">
        <f t="array" ref="B1648">IF(A1648="",0,A1648)</f>
        <v>99</v>
      </c>
      <c r="C1648" s="2">
        <v>6.6</v>
      </c>
    </row>
    <row r="1649">
      <c r="A1649" s="2">
        <v>112.0</v>
      </c>
      <c r="B1649" s="4">
        <f t="array" ref="B1649">IF(A1649="",0,A1649)</f>
        <v>112</v>
      </c>
      <c r="C1649" s="2">
        <v>7.2</v>
      </c>
    </row>
    <row r="1650">
      <c r="A1650" s="2">
        <v>111.0</v>
      </c>
      <c r="B1650" s="4">
        <f t="array" ref="B1650">IF(A1650="",0,A1650)</f>
        <v>111</v>
      </c>
      <c r="C1650" s="2">
        <v>7.6</v>
      </c>
    </row>
    <row r="1651">
      <c r="A1651" s="2">
        <v>107.0</v>
      </c>
      <c r="B1651" s="4">
        <f t="array" ref="B1651">IF(A1651="",0,A1651)</f>
        <v>107</v>
      </c>
      <c r="C1651" s="2">
        <v>6.2</v>
      </c>
    </row>
    <row r="1652">
      <c r="A1652" s="2">
        <v>104.0</v>
      </c>
      <c r="B1652" s="4">
        <f t="array" ref="B1652">IF(A1652="",0,A1652)</f>
        <v>104</v>
      </c>
      <c r="C1652" s="2">
        <v>5.6</v>
      </c>
    </row>
    <row r="1653">
      <c r="A1653" s="2">
        <v>113.0</v>
      </c>
      <c r="B1653" s="4">
        <f t="array" ref="B1653">IF(A1653="",0,A1653)</f>
        <v>113</v>
      </c>
      <c r="C1653" s="2">
        <v>7.6</v>
      </c>
    </row>
    <row r="1654">
      <c r="A1654" s="2">
        <v>113.0</v>
      </c>
      <c r="B1654" s="4">
        <f t="array" ref="B1654">IF(A1654="",0,A1654)</f>
        <v>113</v>
      </c>
      <c r="C1654" s="2">
        <v>6.6</v>
      </c>
    </row>
    <row r="1655">
      <c r="A1655" s="2">
        <v>95.0</v>
      </c>
      <c r="B1655" s="4">
        <f t="array" ref="B1655">IF(A1655="",0,A1655)</f>
        <v>95</v>
      </c>
      <c r="C1655" s="2">
        <v>7.0</v>
      </c>
    </row>
    <row r="1656">
      <c r="A1656" s="2">
        <v>86.0</v>
      </c>
      <c r="B1656" s="4">
        <f t="array" ref="B1656">IF(A1656="",0,A1656)</f>
        <v>86</v>
      </c>
      <c r="C1656" s="2">
        <v>2.7</v>
      </c>
    </row>
    <row r="1657">
      <c r="A1657" s="2">
        <v>126.0</v>
      </c>
      <c r="B1657" s="4">
        <f t="array" ref="B1657">IF(A1657="",0,A1657)</f>
        <v>126</v>
      </c>
      <c r="C1657" s="2">
        <v>7.6</v>
      </c>
    </row>
    <row r="1658">
      <c r="A1658" s="2">
        <v>101.0</v>
      </c>
      <c r="B1658" s="4">
        <f t="array" ref="B1658">IF(A1658="",0,A1658)</f>
        <v>101</v>
      </c>
      <c r="C1658" s="2">
        <v>6.6</v>
      </c>
    </row>
    <row r="1659">
      <c r="A1659" s="2">
        <v>102.0</v>
      </c>
      <c r="B1659" s="4">
        <f t="array" ref="B1659">IF(A1659="",0,A1659)</f>
        <v>102</v>
      </c>
      <c r="C1659" s="2">
        <v>6.9</v>
      </c>
    </row>
    <row r="1660">
      <c r="A1660" s="2">
        <v>111.0</v>
      </c>
      <c r="B1660" s="4">
        <f t="array" ref="B1660">IF(A1660="",0,A1660)</f>
        <v>111</v>
      </c>
      <c r="C1660" s="2">
        <v>6.8</v>
      </c>
    </row>
    <row r="1661">
      <c r="A1661" s="2">
        <v>60.0</v>
      </c>
      <c r="B1661" s="4">
        <f t="array" ref="B1661">IF(A1661="",0,A1661)</f>
        <v>60</v>
      </c>
      <c r="C1661" s="2">
        <v>7.5</v>
      </c>
    </row>
    <row r="1662">
      <c r="A1662" s="2">
        <v>95.0</v>
      </c>
      <c r="B1662" s="4">
        <f t="array" ref="B1662">IF(A1662="",0,A1662)</f>
        <v>95</v>
      </c>
      <c r="C1662" s="2">
        <v>3.7</v>
      </c>
    </row>
    <row r="1663">
      <c r="A1663" s="2">
        <v>98.0</v>
      </c>
      <c r="B1663" s="4">
        <f t="array" ref="B1663">IF(A1663="",0,A1663)</f>
        <v>98</v>
      </c>
      <c r="C1663" s="2">
        <v>6.1</v>
      </c>
    </row>
    <row r="1664">
      <c r="A1664" s="2">
        <v>100.0</v>
      </c>
      <c r="B1664" s="4">
        <f t="array" ref="B1664">IF(A1664="",0,A1664)</f>
        <v>100</v>
      </c>
      <c r="C1664" s="2">
        <v>5.9</v>
      </c>
    </row>
    <row r="1665">
      <c r="A1665" s="2">
        <v>118.0</v>
      </c>
      <c r="B1665" s="4">
        <f t="array" ref="B1665">IF(A1665="",0,A1665)</f>
        <v>118</v>
      </c>
      <c r="C1665" s="2">
        <v>6.7</v>
      </c>
    </row>
    <row r="1666">
      <c r="A1666" s="2">
        <v>28.0</v>
      </c>
      <c r="B1666" s="4">
        <f t="array" ref="B1666">IF(A1666="",0,A1666)</f>
        <v>28</v>
      </c>
      <c r="C1666" s="2">
        <v>8.5</v>
      </c>
    </row>
    <row r="1667">
      <c r="A1667" s="2">
        <v>125.0</v>
      </c>
      <c r="B1667" s="4">
        <f t="array" ref="B1667">IF(A1667="",0,A1667)</f>
        <v>125</v>
      </c>
      <c r="C1667" s="2">
        <v>6.9</v>
      </c>
    </row>
    <row r="1668">
      <c r="A1668" s="2">
        <v>94.0</v>
      </c>
      <c r="B1668" s="4">
        <f t="array" ref="B1668">IF(A1668="",0,A1668)</f>
        <v>94</v>
      </c>
      <c r="C1668" s="2">
        <v>5.5</v>
      </c>
    </row>
    <row r="1669">
      <c r="A1669" s="2">
        <v>79.0</v>
      </c>
      <c r="B1669" s="4">
        <f t="array" ref="B1669">IF(A1669="",0,A1669)</f>
        <v>79</v>
      </c>
      <c r="C1669" s="2">
        <v>7.1</v>
      </c>
    </row>
    <row r="1670">
      <c r="A1670" s="2">
        <v>106.0</v>
      </c>
      <c r="B1670" s="4">
        <f t="array" ref="B1670">IF(A1670="",0,A1670)</f>
        <v>106</v>
      </c>
      <c r="C1670" s="2">
        <v>7.1</v>
      </c>
    </row>
    <row r="1671">
      <c r="A1671" s="2">
        <v>111.0</v>
      </c>
      <c r="B1671" s="4">
        <f t="array" ref="B1671">IF(A1671="",0,A1671)</f>
        <v>111</v>
      </c>
      <c r="C1671" s="2">
        <v>5.9</v>
      </c>
    </row>
    <row r="1672">
      <c r="A1672" s="2">
        <v>63.0</v>
      </c>
      <c r="B1672" s="4">
        <f t="array" ref="B1672">IF(A1672="",0,A1672)</f>
        <v>63</v>
      </c>
      <c r="C1672" s="2">
        <v>7.3</v>
      </c>
    </row>
    <row r="1673">
      <c r="A1673" s="2">
        <v>85.0</v>
      </c>
      <c r="B1673" s="4">
        <f t="array" ref="B1673">IF(A1673="",0,A1673)</f>
        <v>85</v>
      </c>
      <c r="C1673" s="2">
        <v>3.4</v>
      </c>
    </row>
    <row r="1674">
      <c r="A1674" s="2">
        <v>108.0</v>
      </c>
      <c r="B1674" s="4">
        <f t="array" ref="B1674">IF(A1674="",0,A1674)</f>
        <v>108</v>
      </c>
      <c r="C1674" s="2">
        <v>6.8</v>
      </c>
    </row>
    <row r="1675">
      <c r="A1675" s="2">
        <v>139.0</v>
      </c>
      <c r="B1675" s="4">
        <f t="array" ref="B1675">IF(A1675="",0,A1675)</f>
        <v>139</v>
      </c>
      <c r="C1675" s="2">
        <v>6.9</v>
      </c>
    </row>
    <row r="1676">
      <c r="A1676" s="2">
        <v>127.0</v>
      </c>
      <c r="B1676" s="4">
        <f t="array" ref="B1676">IF(A1676="",0,A1676)</f>
        <v>127</v>
      </c>
      <c r="C1676" s="2">
        <v>7.0</v>
      </c>
    </row>
    <row r="1677">
      <c r="A1677" s="2">
        <v>106.0</v>
      </c>
      <c r="B1677" s="4">
        <f t="array" ref="B1677">IF(A1677="",0,A1677)</f>
        <v>106</v>
      </c>
      <c r="C1677" s="2">
        <v>5.5</v>
      </c>
    </row>
    <row r="1678">
      <c r="A1678" s="2">
        <v>95.0</v>
      </c>
      <c r="B1678" s="4">
        <f t="array" ref="B1678">IF(A1678="",0,A1678)</f>
        <v>95</v>
      </c>
      <c r="C1678" s="2">
        <v>5.1</v>
      </c>
    </row>
    <row r="1679">
      <c r="A1679" s="2">
        <v>118.0</v>
      </c>
      <c r="B1679" s="4">
        <f t="array" ref="B1679">IF(A1679="",0,A1679)</f>
        <v>118</v>
      </c>
      <c r="C1679" s="2">
        <v>6.2</v>
      </c>
    </row>
    <row r="1680">
      <c r="A1680" s="2">
        <v>108.0</v>
      </c>
      <c r="B1680" s="4">
        <f t="array" ref="B1680">IF(A1680="",0,A1680)</f>
        <v>108</v>
      </c>
      <c r="C1680" s="2">
        <v>5.9</v>
      </c>
    </row>
    <row r="1681">
      <c r="A1681" s="2">
        <v>105.0</v>
      </c>
      <c r="B1681" s="4">
        <f t="array" ref="B1681">IF(A1681="",0,A1681)</f>
        <v>105</v>
      </c>
      <c r="C1681" s="2">
        <v>5.2</v>
      </c>
    </row>
    <row r="1682">
      <c r="A1682" s="2">
        <v>131.0</v>
      </c>
      <c r="B1682" s="4">
        <f t="array" ref="B1682">IF(A1682="",0,A1682)</f>
        <v>131</v>
      </c>
      <c r="C1682" s="2">
        <v>6.2</v>
      </c>
    </row>
    <row r="1683">
      <c r="A1683" s="2">
        <v>104.0</v>
      </c>
      <c r="B1683" s="4">
        <f t="array" ref="B1683">IF(A1683="",0,A1683)</f>
        <v>104</v>
      </c>
      <c r="C1683" s="2">
        <v>5.5</v>
      </c>
    </row>
    <row r="1684">
      <c r="A1684" s="2">
        <v>133.0</v>
      </c>
      <c r="B1684" s="4">
        <f t="array" ref="B1684">IF(A1684="",0,A1684)</f>
        <v>133</v>
      </c>
      <c r="C1684" s="2">
        <v>7.4</v>
      </c>
    </row>
    <row r="1685">
      <c r="A1685" s="2">
        <v>94.0</v>
      </c>
      <c r="B1685" s="4">
        <f t="array" ref="B1685">IF(A1685="",0,A1685)</f>
        <v>94</v>
      </c>
      <c r="C1685" s="2">
        <v>4.4</v>
      </c>
    </row>
    <row r="1686">
      <c r="A1686" s="2">
        <v>109.0</v>
      </c>
      <c r="B1686" s="4">
        <f t="array" ref="B1686">IF(A1686="",0,A1686)</f>
        <v>109</v>
      </c>
      <c r="C1686" s="2">
        <v>6.3</v>
      </c>
    </row>
    <row r="1687">
      <c r="A1687" s="2">
        <v>96.0</v>
      </c>
      <c r="B1687" s="4">
        <f t="array" ref="B1687">IF(A1687="",0,A1687)</f>
        <v>96</v>
      </c>
      <c r="C1687" s="2">
        <v>6.1</v>
      </c>
    </row>
    <row r="1688">
      <c r="A1688" s="2">
        <v>105.0</v>
      </c>
      <c r="B1688" s="4">
        <f t="array" ref="B1688">IF(A1688="",0,A1688)</f>
        <v>105</v>
      </c>
      <c r="C1688" s="2">
        <v>5.3</v>
      </c>
    </row>
    <row r="1689">
      <c r="A1689" s="2">
        <v>99.0</v>
      </c>
      <c r="B1689" s="4">
        <f t="array" ref="B1689">IF(A1689="",0,A1689)</f>
        <v>99</v>
      </c>
      <c r="C1689" s="2">
        <v>5.4</v>
      </c>
    </row>
    <row r="1690">
      <c r="A1690" s="2">
        <v>112.0</v>
      </c>
      <c r="B1690" s="4">
        <f t="array" ref="B1690">IF(A1690="",0,A1690)</f>
        <v>112</v>
      </c>
      <c r="C1690" s="2">
        <v>6.7</v>
      </c>
    </row>
    <row r="1691">
      <c r="A1691" s="2">
        <v>108.0</v>
      </c>
      <c r="B1691" s="4">
        <f t="array" ref="B1691">IF(A1691="",0,A1691)</f>
        <v>108</v>
      </c>
      <c r="C1691" s="2">
        <v>5.9</v>
      </c>
    </row>
    <row r="1692">
      <c r="A1692" s="2">
        <v>126.0</v>
      </c>
      <c r="B1692" s="4">
        <f t="array" ref="B1692">IF(A1692="",0,A1692)</f>
        <v>126</v>
      </c>
      <c r="C1692" s="2">
        <v>7.3</v>
      </c>
    </row>
    <row r="1693">
      <c r="A1693" s="2">
        <v>98.0</v>
      </c>
      <c r="B1693" s="4">
        <f t="array" ref="B1693">IF(A1693="",0,A1693)</f>
        <v>98</v>
      </c>
      <c r="C1693" s="2">
        <v>5.5</v>
      </c>
    </row>
    <row r="1694">
      <c r="A1694" s="2">
        <v>104.0</v>
      </c>
      <c r="B1694" s="4">
        <f t="array" ref="B1694">IF(A1694="",0,A1694)</f>
        <v>104</v>
      </c>
      <c r="C1694" s="2">
        <v>5.8</v>
      </c>
    </row>
    <row r="1695">
      <c r="A1695" s="2">
        <v>110.0</v>
      </c>
      <c r="B1695" s="4">
        <f t="array" ref="B1695">IF(A1695="",0,A1695)</f>
        <v>110</v>
      </c>
      <c r="C1695" s="2">
        <v>4.6</v>
      </c>
    </row>
    <row r="1696">
      <c r="A1696" s="2">
        <v>130.0</v>
      </c>
      <c r="B1696" s="4">
        <f t="array" ref="B1696">IF(A1696="",0,A1696)</f>
        <v>130</v>
      </c>
      <c r="C1696" s="2">
        <v>6.7</v>
      </c>
    </row>
    <row r="1697">
      <c r="A1697" s="2">
        <v>93.0</v>
      </c>
      <c r="B1697" s="4">
        <f t="array" ref="B1697">IF(A1697="",0,A1697)</f>
        <v>93</v>
      </c>
      <c r="C1697" s="2">
        <v>5.1</v>
      </c>
    </row>
    <row r="1698">
      <c r="A1698" s="2">
        <v>96.0</v>
      </c>
      <c r="B1698" s="4">
        <f t="array" ref="B1698">IF(A1698="",0,A1698)</f>
        <v>96</v>
      </c>
      <c r="C1698" s="2">
        <v>5.6</v>
      </c>
    </row>
    <row r="1699">
      <c r="A1699" s="2">
        <v>114.0</v>
      </c>
      <c r="B1699" s="4">
        <f t="array" ref="B1699">IF(A1699="",0,A1699)</f>
        <v>114</v>
      </c>
      <c r="C1699" s="2">
        <v>7.0</v>
      </c>
    </row>
    <row r="1700">
      <c r="A1700" s="2">
        <v>106.0</v>
      </c>
      <c r="B1700" s="4">
        <f t="array" ref="B1700">IF(A1700="",0,A1700)</f>
        <v>106</v>
      </c>
      <c r="C1700" s="2">
        <v>6.4</v>
      </c>
    </row>
    <row r="1701">
      <c r="A1701" s="2">
        <v>150.0</v>
      </c>
      <c r="B1701" s="4">
        <f t="array" ref="B1701">IF(A1701="",0,A1701)</f>
        <v>150</v>
      </c>
      <c r="C1701" s="2">
        <v>6.7</v>
      </c>
    </row>
    <row r="1702">
      <c r="A1702" s="2">
        <v>100.0</v>
      </c>
      <c r="B1702" s="4">
        <f t="array" ref="B1702">IF(A1702="",0,A1702)</f>
        <v>100</v>
      </c>
      <c r="C1702" s="2">
        <v>4.1</v>
      </c>
    </row>
    <row r="1703">
      <c r="A1703" s="2">
        <v>100.0</v>
      </c>
      <c r="B1703" s="4">
        <f t="array" ref="B1703">IF(A1703="",0,A1703)</f>
        <v>100</v>
      </c>
      <c r="C1703" s="2">
        <v>5.5</v>
      </c>
    </row>
    <row r="1704">
      <c r="A1704" s="2">
        <v>100.0</v>
      </c>
      <c r="B1704" s="4">
        <f t="array" ref="B1704">IF(A1704="",0,A1704)</f>
        <v>100</v>
      </c>
      <c r="C1704" s="2">
        <v>2.7</v>
      </c>
    </row>
    <row r="1705">
      <c r="A1705" s="2">
        <v>107.0</v>
      </c>
      <c r="B1705" s="4">
        <f t="array" ref="B1705">IF(A1705="",0,A1705)</f>
        <v>107</v>
      </c>
      <c r="C1705" s="2">
        <v>6.4</v>
      </c>
    </row>
    <row r="1706">
      <c r="A1706" s="2">
        <v>102.0</v>
      </c>
      <c r="B1706" s="4">
        <f t="array" ref="B1706">IF(A1706="",0,A1706)</f>
        <v>102</v>
      </c>
      <c r="C1706" s="2">
        <v>4.8</v>
      </c>
    </row>
    <row r="1707">
      <c r="A1707" s="2">
        <v>101.0</v>
      </c>
      <c r="B1707" s="4">
        <f t="array" ref="B1707">IF(A1707="",0,A1707)</f>
        <v>101</v>
      </c>
      <c r="C1707" s="2">
        <v>6.1</v>
      </c>
    </row>
    <row r="1708">
      <c r="A1708" s="2">
        <v>86.0</v>
      </c>
      <c r="B1708" s="4">
        <f t="array" ref="B1708">IF(A1708="",0,A1708)</f>
        <v>86</v>
      </c>
      <c r="C1708" s="2">
        <v>4.8</v>
      </c>
    </row>
    <row r="1709">
      <c r="A1709" s="2">
        <v>108.0</v>
      </c>
      <c r="B1709" s="4">
        <f t="array" ref="B1709">IF(A1709="",0,A1709)</f>
        <v>108</v>
      </c>
      <c r="C1709" s="2">
        <v>7.0</v>
      </c>
    </row>
    <row r="1710">
      <c r="A1710" s="2">
        <v>123.0</v>
      </c>
      <c r="B1710" s="4">
        <f t="array" ref="B1710">IF(A1710="",0,A1710)</f>
        <v>123</v>
      </c>
      <c r="C1710" s="2">
        <v>6.8</v>
      </c>
    </row>
    <row r="1711">
      <c r="A1711" s="2">
        <v>134.0</v>
      </c>
      <c r="B1711" s="4">
        <f t="array" ref="B1711">IF(A1711="",0,A1711)</f>
        <v>134</v>
      </c>
      <c r="C1711" s="2">
        <v>7.3</v>
      </c>
    </row>
    <row r="1712">
      <c r="A1712" s="2">
        <v>511.0</v>
      </c>
      <c r="B1712" s="4">
        <f t="array" ref="B1712">IF(A1712="",0,A1712)</f>
        <v>511</v>
      </c>
      <c r="C1712" s="2">
        <v>8.2</v>
      </c>
    </row>
    <row r="1713">
      <c r="A1713" s="2">
        <v>88.0</v>
      </c>
      <c r="B1713" s="4">
        <f t="array" ref="B1713">IF(A1713="",0,A1713)</f>
        <v>88</v>
      </c>
      <c r="C1713" s="2">
        <v>5.6</v>
      </c>
    </row>
    <row r="1714">
      <c r="A1714" s="2">
        <v>109.0</v>
      </c>
      <c r="B1714" s="4">
        <f t="array" ref="B1714">IF(A1714="",0,A1714)</f>
        <v>109</v>
      </c>
      <c r="C1714" s="2">
        <v>6.1</v>
      </c>
    </row>
    <row r="1715">
      <c r="A1715" s="2">
        <v>122.0</v>
      </c>
      <c r="B1715" s="4">
        <f t="array" ref="B1715">IF(A1715="",0,A1715)</f>
        <v>122</v>
      </c>
      <c r="C1715" s="2">
        <v>7.9</v>
      </c>
    </row>
    <row r="1716">
      <c r="A1716" s="2">
        <v>251.0</v>
      </c>
      <c r="B1716" s="4">
        <f t="array" ref="B1716">IF(A1716="",0,A1716)</f>
        <v>251</v>
      </c>
      <c r="C1716" s="2">
        <v>8.4</v>
      </c>
    </row>
    <row r="1717">
      <c r="A1717" s="2">
        <v>118.0</v>
      </c>
      <c r="B1717" s="4">
        <f t="array" ref="B1717">IF(A1717="",0,A1717)</f>
        <v>118</v>
      </c>
      <c r="C1717" s="2">
        <v>6.5</v>
      </c>
    </row>
    <row r="1718">
      <c r="A1718" s="2">
        <v>131.0</v>
      </c>
      <c r="B1718" s="4">
        <f t="array" ref="B1718">IF(A1718="",0,A1718)</f>
        <v>131</v>
      </c>
      <c r="C1718" s="2">
        <v>7.1</v>
      </c>
    </row>
    <row r="1719">
      <c r="A1719" s="2">
        <v>109.0</v>
      </c>
      <c r="B1719" s="4">
        <f t="array" ref="B1719">IF(A1719="",0,A1719)</f>
        <v>109</v>
      </c>
      <c r="C1719" s="2">
        <v>6.6</v>
      </c>
    </row>
    <row r="1720">
      <c r="A1720" s="2">
        <v>80.0</v>
      </c>
      <c r="B1720" s="4">
        <f t="array" ref="B1720">IF(A1720="",0,A1720)</f>
        <v>80</v>
      </c>
      <c r="C1720" s="2">
        <v>4.0</v>
      </c>
    </row>
    <row r="1721">
      <c r="A1721" s="2">
        <v>88.0</v>
      </c>
      <c r="B1721" s="4">
        <f t="array" ref="B1721">IF(A1721="",0,A1721)</f>
        <v>88</v>
      </c>
      <c r="C1721" s="2">
        <v>7.0</v>
      </c>
    </row>
    <row r="1722">
      <c r="A1722" s="2">
        <v>103.0</v>
      </c>
      <c r="B1722" s="4">
        <f t="array" ref="B1722">IF(A1722="",0,A1722)</f>
        <v>103</v>
      </c>
      <c r="C1722" s="2">
        <v>5.6</v>
      </c>
    </row>
    <row r="1723">
      <c r="A1723" s="2">
        <v>87.0</v>
      </c>
      <c r="B1723" s="4">
        <f t="array" ref="B1723">IF(A1723="",0,A1723)</f>
        <v>87</v>
      </c>
      <c r="C1723" s="2">
        <v>4.8</v>
      </c>
    </row>
    <row r="1724">
      <c r="A1724" s="2">
        <v>160.0</v>
      </c>
      <c r="B1724" s="4">
        <f t="array" ref="B1724">IF(A1724="",0,A1724)</f>
        <v>160</v>
      </c>
      <c r="C1724" s="2">
        <v>7.5</v>
      </c>
    </row>
    <row r="1725">
      <c r="A1725" s="2">
        <v>121.0</v>
      </c>
      <c r="B1725" s="4">
        <f t="array" ref="B1725">IF(A1725="",0,A1725)</f>
        <v>121</v>
      </c>
      <c r="C1725" s="2">
        <v>6.0</v>
      </c>
    </row>
    <row r="1726">
      <c r="A1726" s="2">
        <v>91.0</v>
      </c>
      <c r="B1726" s="4">
        <f t="array" ref="B1726">IF(A1726="",0,A1726)</f>
        <v>91</v>
      </c>
      <c r="C1726" s="2">
        <v>7.2</v>
      </c>
    </row>
    <row r="1727">
      <c r="A1727" s="2">
        <v>92.0</v>
      </c>
      <c r="B1727" s="4">
        <f t="array" ref="B1727">IF(A1727="",0,A1727)</f>
        <v>92</v>
      </c>
      <c r="C1727" s="2">
        <v>5.6</v>
      </c>
    </row>
    <row r="1728">
      <c r="A1728" s="2">
        <v>129.0</v>
      </c>
      <c r="B1728" s="4">
        <f t="array" ref="B1728">IF(A1728="",0,A1728)</f>
        <v>129</v>
      </c>
      <c r="C1728" s="2">
        <v>6.8</v>
      </c>
    </row>
    <row r="1729">
      <c r="A1729" s="2">
        <v>93.0</v>
      </c>
      <c r="B1729" s="4">
        <f t="array" ref="B1729">IF(A1729="",0,A1729)</f>
        <v>93</v>
      </c>
      <c r="C1729" s="2">
        <v>4.9</v>
      </c>
    </row>
    <row r="1730">
      <c r="A1730" s="2">
        <v>118.0</v>
      </c>
      <c r="B1730" s="4">
        <f t="array" ref="B1730">IF(A1730="",0,A1730)</f>
        <v>118</v>
      </c>
      <c r="C1730" s="2">
        <v>7.1</v>
      </c>
    </row>
    <row r="1731">
      <c r="A1731" s="2">
        <v>110.0</v>
      </c>
      <c r="B1731" s="4">
        <f t="array" ref="B1731">IF(A1731="",0,A1731)</f>
        <v>110</v>
      </c>
      <c r="C1731" s="2">
        <v>2.0</v>
      </c>
    </row>
    <row r="1732">
      <c r="A1732" s="2">
        <v>103.0</v>
      </c>
      <c r="B1732" s="4">
        <f t="array" ref="B1732">IF(A1732="",0,A1732)</f>
        <v>103</v>
      </c>
      <c r="C1732" s="2">
        <v>5.7</v>
      </c>
    </row>
    <row r="1733">
      <c r="A1733" s="2">
        <v>85.0</v>
      </c>
      <c r="B1733" s="4">
        <f t="array" ref="B1733">IF(A1733="",0,A1733)</f>
        <v>85</v>
      </c>
      <c r="C1733" s="2">
        <v>4.1</v>
      </c>
    </row>
    <row r="1734">
      <c r="A1734" s="2">
        <v>110.0</v>
      </c>
      <c r="B1734" s="4">
        <f t="array" ref="B1734">IF(A1734="",0,A1734)</f>
        <v>110</v>
      </c>
      <c r="C1734" s="2">
        <v>6.7</v>
      </c>
    </row>
    <row r="1735">
      <c r="A1735" s="2">
        <v>89.0</v>
      </c>
      <c r="B1735" s="4">
        <f t="array" ref="B1735">IF(A1735="",0,A1735)</f>
        <v>89</v>
      </c>
      <c r="C1735" s="2">
        <v>7.5</v>
      </c>
    </row>
    <row r="1736">
      <c r="A1736" s="2">
        <v>115.0</v>
      </c>
      <c r="B1736" s="4">
        <f t="array" ref="B1736">IF(A1736="",0,A1736)</f>
        <v>115</v>
      </c>
      <c r="C1736" s="2">
        <v>6.5</v>
      </c>
    </row>
    <row r="1737">
      <c r="A1737" s="2">
        <v>153.0</v>
      </c>
      <c r="B1737" s="4">
        <f t="array" ref="B1737">IF(A1737="",0,A1737)</f>
        <v>153</v>
      </c>
      <c r="C1737" s="2">
        <v>7.9</v>
      </c>
    </row>
    <row r="1738">
      <c r="A1738" s="2">
        <v>42.0</v>
      </c>
      <c r="B1738" s="4">
        <f t="array" ref="B1738">IF(A1738="",0,A1738)</f>
        <v>42</v>
      </c>
      <c r="C1738" s="2">
        <v>7.6</v>
      </c>
    </row>
    <row r="1739">
      <c r="A1739" s="2">
        <v>128.0</v>
      </c>
      <c r="B1739" s="4">
        <f t="array" ref="B1739">IF(A1739="",0,A1739)</f>
        <v>128</v>
      </c>
      <c r="C1739" s="2">
        <v>6.4</v>
      </c>
    </row>
    <row r="1740">
      <c r="A1740" s="2">
        <v>89.0</v>
      </c>
      <c r="B1740" s="4">
        <f t="array" ref="B1740">IF(A1740="",0,A1740)</f>
        <v>89</v>
      </c>
      <c r="C1740" s="2">
        <v>5.8</v>
      </c>
    </row>
    <row r="1741">
      <c r="A1741" s="2">
        <v>122.0</v>
      </c>
      <c r="B1741" s="4">
        <f t="array" ref="B1741">IF(A1741="",0,A1741)</f>
        <v>122</v>
      </c>
      <c r="C1741" s="2">
        <v>7.7</v>
      </c>
    </row>
    <row r="1742">
      <c r="A1742" s="2">
        <v>113.0</v>
      </c>
      <c r="B1742" s="4">
        <f t="array" ref="B1742">IF(A1742="",0,A1742)</f>
        <v>113</v>
      </c>
      <c r="C1742" s="2">
        <v>7.1</v>
      </c>
    </row>
    <row r="1743">
      <c r="A1743" s="2">
        <v>99.0</v>
      </c>
      <c r="B1743" s="4">
        <f t="array" ref="B1743">IF(A1743="",0,A1743)</f>
        <v>99</v>
      </c>
      <c r="C1743" s="2">
        <v>5.3</v>
      </c>
    </row>
    <row r="1744">
      <c r="A1744" s="2">
        <v>99.0</v>
      </c>
      <c r="B1744" s="4">
        <f t="array" ref="B1744">IF(A1744="",0,A1744)</f>
        <v>99</v>
      </c>
      <c r="C1744" s="2">
        <v>5.3</v>
      </c>
    </row>
    <row r="1745">
      <c r="A1745" s="2">
        <v>147.0</v>
      </c>
      <c r="B1745" s="4">
        <f t="array" ref="B1745">IF(A1745="",0,A1745)</f>
        <v>147</v>
      </c>
      <c r="C1745" s="2">
        <v>7.5</v>
      </c>
    </row>
    <row r="1746">
      <c r="A1746" s="2">
        <v>112.0</v>
      </c>
      <c r="B1746" s="4">
        <f t="array" ref="B1746">IF(A1746="",0,A1746)</f>
        <v>112</v>
      </c>
      <c r="C1746" s="2">
        <v>6.9</v>
      </c>
    </row>
    <row r="1747">
      <c r="A1747" s="2">
        <v>88.0</v>
      </c>
      <c r="B1747" s="4">
        <f t="array" ref="B1747">IF(A1747="",0,A1747)</f>
        <v>88</v>
      </c>
      <c r="C1747" s="2">
        <v>4.9</v>
      </c>
    </row>
    <row r="1748">
      <c r="A1748" s="2">
        <v>94.0</v>
      </c>
      <c r="B1748" s="4">
        <f t="array" ref="B1748">IF(A1748="",0,A1748)</f>
        <v>94</v>
      </c>
      <c r="C1748" s="2">
        <v>7.1</v>
      </c>
    </row>
    <row r="1749">
      <c r="A1749" s="2">
        <v>90.0</v>
      </c>
      <c r="B1749" s="4">
        <f t="array" ref="B1749">IF(A1749="",0,A1749)</f>
        <v>90</v>
      </c>
      <c r="C1749" s="2">
        <v>8.0</v>
      </c>
    </row>
    <row r="1750">
      <c r="A1750" s="2">
        <v>167.0</v>
      </c>
      <c r="B1750" s="4">
        <f t="array" ref="B1750">IF(A1750="",0,A1750)</f>
        <v>167</v>
      </c>
      <c r="C1750" s="2">
        <v>7.9</v>
      </c>
    </row>
    <row r="1751">
      <c r="A1751" s="2">
        <v>118.0</v>
      </c>
      <c r="B1751" s="4">
        <f t="array" ref="B1751">IF(A1751="",0,A1751)</f>
        <v>118</v>
      </c>
      <c r="C1751" s="2">
        <v>7.6</v>
      </c>
    </row>
    <row r="1752">
      <c r="A1752" s="2">
        <v>83.0</v>
      </c>
      <c r="B1752" s="4">
        <f t="array" ref="B1752">IF(A1752="",0,A1752)</f>
        <v>83</v>
      </c>
      <c r="C1752" s="2">
        <v>5.9</v>
      </c>
    </row>
    <row r="1753">
      <c r="A1753" s="2">
        <v>104.0</v>
      </c>
      <c r="B1753" s="4">
        <f t="array" ref="B1753">IF(A1753="",0,A1753)</f>
        <v>104</v>
      </c>
      <c r="C1753" s="2">
        <v>6.3</v>
      </c>
    </row>
    <row r="1754">
      <c r="A1754" s="2">
        <v>110.0</v>
      </c>
      <c r="B1754" s="4">
        <f t="array" ref="B1754">IF(A1754="",0,A1754)</f>
        <v>110</v>
      </c>
      <c r="C1754" s="2">
        <v>7.1</v>
      </c>
    </row>
    <row r="1755">
      <c r="A1755" s="2">
        <v>102.0</v>
      </c>
      <c r="B1755" s="4">
        <f t="array" ref="B1755">IF(A1755="",0,A1755)</f>
        <v>102</v>
      </c>
      <c r="C1755" s="2">
        <v>6.4</v>
      </c>
    </row>
    <row r="1756">
      <c r="A1756" s="2">
        <v>131.0</v>
      </c>
      <c r="B1756" s="4">
        <f t="array" ref="B1756">IF(A1756="",0,A1756)</f>
        <v>131</v>
      </c>
      <c r="C1756" s="2">
        <v>8.2</v>
      </c>
    </row>
    <row r="1757">
      <c r="A1757" s="2">
        <v>101.0</v>
      </c>
      <c r="B1757" s="4">
        <f t="array" ref="B1757">IF(A1757="",0,A1757)</f>
        <v>101</v>
      </c>
      <c r="C1757" s="2">
        <v>6.9</v>
      </c>
    </row>
    <row r="1758">
      <c r="A1758" s="2">
        <v>130.0</v>
      </c>
      <c r="B1758" s="4">
        <f t="array" ref="B1758">IF(A1758="",0,A1758)</f>
        <v>130</v>
      </c>
      <c r="C1758" s="2">
        <v>7.8</v>
      </c>
    </row>
    <row r="1759">
      <c r="A1759" s="2">
        <v>120.0</v>
      </c>
      <c r="B1759" s="4">
        <f t="array" ref="B1759">IF(A1759="",0,A1759)</f>
        <v>120</v>
      </c>
      <c r="C1759" s="2">
        <v>6.7</v>
      </c>
    </row>
    <row r="1760">
      <c r="A1760" s="2">
        <v>135.0</v>
      </c>
      <c r="B1760" s="4">
        <f t="array" ref="B1760">IF(A1760="",0,A1760)</f>
        <v>135</v>
      </c>
      <c r="C1760" s="2">
        <v>7.5</v>
      </c>
    </row>
    <row r="1761">
      <c r="A1761" s="2">
        <v>110.0</v>
      </c>
      <c r="B1761" s="4">
        <f t="array" ref="B1761">IF(A1761="",0,A1761)</f>
        <v>110</v>
      </c>
      <c r="C1761" s="2">
        <v>7.4</v>
      </c>
    </row>
    <row r="1762">
      <c r="A1762" s="2">
        <v>103.0</v>
      </c>
      <c r="B1762" s="4">
        <f t="array" ref="B1762">IF(A1762="",0,A1762)</f>
        <v>103</v>
      </c>
      <c r="C1762" s="2">
        <v>5.2</v>
      </c>
    </row>
    <row r="1763">
      <c r="A1763" s="2">
        <v>115.0</v>
      </c>
      <c r="B1763" s="4">
        <f t="array" ref="B1763">IF(A1763="",0,A1763)</f>
        <v>115</v>
      </c>
      <c r="C1763" s="2">
        <v>6.5</v>
      </c>
    </row>
    <row r="1764">
      <c r="A1764" s="2">
        <v>110.0</v>
      </c>
      <c r="B1764" s="4">
        <f t="array" ref="B1764">IF(A1764="",0,A1764)</f>
        <v>110</v>
      </c>
      <c r="C1764" s="2">
        <v>7.6</v>
      </c>
    </row>
    <row r="1765">
      <c r="A1765" s="2">
        <v>91.0</v>
      </c>
      <c r="B1765" s="4">
        <f t="array" ref="B1765">IF(A1765="",0,A1765)</f>
        <v>91</v>
      </c>
      <c r="C1765" s="2">
        <v>7.3</v>
      </c>
    </row>
    <row r="1766">
      <c r="A1766" s="2">
        <v>105.0</v>
      </c>
      <c r="B1766" s="4">
        <f t="array" ref="B1766">IF(A1766="",0,A1766)</f>
        <v>105</v>
      </c>
      <c r="C1766" s="2">
        <v>6.6</v>
      </c>
    </row>
    <row r="1767">
      <c r="A1767" s="2">
        <v>127.0</v>
      </c>
      <c r="B1767" s="4">
        <f t="array" ref="B1767">IF(A1767="",0,A1767)</f>
        <v>127</v>
      </c>
      <c r="C1767" s="2">
        <v>6.8</v>
      </c>
    </row>
    <row r="1768">
      <c r="A1768" s="2">
        <v>82.0</v>
      </c>
      <c r="B1768" s="4">
        <f t="array" ref="B1768">IF(A1768="",0,A1768)</f>
        <v>82</v>
      </c>
      <c r="C1768" s="2">
        <v>6.9</v>
      </c>
    </row>
    <row r="1769">
      <c r="A1769" s="2">
        <v>99.0</v>
      </c>
      <c r="B1769" s="4">
        <f t="array" ref="B1769">IF(A1769="",0,A1769)</f>
        <v>99</v>
      </c>
      <c r="C1769" s="2">
        <v>5.8</v>
      </c>
    </row>
    <row r="1770">
      <c r="A1770" s="2">
        <v>90.0</v>
      </c>
      <c r="B1770" s="4">
        <f t="array" ref="B1770">IF(A1770="",0,A1770)</f>
        <v>90</v>
      </c>
      <c r="C1770" s="2">
        <v>6.6</v>
      </c>
    </row>
    <row r="1771">
      <c r="A1771" s="2">
        <v>115.0</v>
      </c>
      <c r="B1771" s="4">
        <f t="array" ref="B1771">IF(A1771="",0,A1771)</f>
        <v>115</v>
      </c>
      <c r="C1771" s="2">
        <v>6.7</v>
      </c>
    </row>
    <row r="1772">
      <c r="A1772" s="2">
        <v>96.0</v>
      </c>
      <c r="B1772" s="4">
        <f t="array" ref="B1772">IF(A1772="",0,A1772)</f>
        <v>96</v>
      </c>
      <c r="C1772" s="2">
        <v>6.7</v>
      </c>
    </row>
    <row r="1773">
      <c r="A1773" s="2">
        <v>104.0</v>
      </c>
      <c r="B1773" s="4">
        <f t="array" ref="B1773">IF(A1773="",0,A1773)</f>
        <v>104</v>
      </c>
      <c r="C1773" s="2">
        <v>6.3</v>
      </c>
    </row>
    <row r="1774">
      <c r="A1774" s="2">
        <v>117.0</v>
      </c>
      <c r="B1774" s="4">
        <f t="array" ref="B1774">IF(A1774="",0,A1774)</f>
        <v>117</v>
      </c>
      <c r="C1774" s="2">
        <v>7.7</v>
      </c>
    </row>
    <row r="1775">
      <c r="A1775" s="2">
        <v>83.0</v>
      </c>
      <c r="B1775" s="4">
        <f t="array" ref="B1775">IF(A1775="",0,A1775)</f>
        <v>83</v>
      </c>
      <c r="C1775" s="2">
        <v>6.1</v>
      </c>
    </row>
    <row r="1776">
      <c r="A1776" s="2">
        <v>99.0</v>
      </c>
      <c r="B1776" s="4">
        <f t="array" ref="B1776">IF(A1776="",0,A1776)</f>
        <v>99</v>
      </c>
      <c r="C1776" s="2">
        <v>4.9</v>
      </c>
    </row>
    <row r="1777">
      <c r="A1777" s="2">
        <v>81.0</v>
      </c>
      <c r="B1777" s="4">
        <f t="array" ref="B1777">IF(A1777="",0,A1777)</f>
        <v>81</v>
      </c>
      <c r="C1777" s="2">
        <v>6.2</v>
      </c>
    </row>
    <row r="1778">
      <c r="A1778" s="2">
        <v>135.0</v>
      </c>
      <c r="B1778" s="4">
        <f t="array" ref="B1778">IF(A1778="",0,A1778)</f>
        <v>135</v>
      </c>
      <c r="C1778" s="2">
        <v>7.8</v>
      </c>
    </row>
    <row r="1779">
      <c r="A1779" s="2">
        <v>117.0</v>
      </c>
      <c r="B1779" s="4">
        <f t="array" ref="B1779">IF(A1779="",0,A1779)</f>
        <v>117</v>
      </c>
      <c r="C1779" s="2">
        <v>8.2</v>
      </c>
    </row>
    <row r="1780">
      <c r="A1780" s="2">
        <v>139.0</v>
      </c>
      <c r="B1780" s="4">
        <f t="array" ref="B1780">IF(A1780="",0,A1780)</f>
        <v>139</v>
      </c>
      <c r="C1780" s="2">
        <v>6.9</v>
      </c>
    </row>
    <row r="1781">
      <c r="A1781" s="2">
        <v>123.0</v>
      </c>
      <c r="B1781" s="4">
        <f t="array" ref="B1781">IF(A1781="",0,A1781)</f>
        <v>123</v>
      </c>
      <c r="C1781" s="2">
        <v>6.2</v>
      </c>
    </row>
    <row r="1782">
      <c r="A1782" s="2">
        <v>117.0</v>
      </c>
      <c r="B1782" s="4">
        <f t="array" ref="B1782">IF(A1782="",0,A1782)</f>
        <v>117</v>
      </c>
      <c r="C1782" s="2">
        <v>6.9</v>
      </c>
    </row>
    <row r="1783">
      <c r="A1783" s="2">
        <v>97.0</v>
      </c>
      <c r="B1783" s="4">
        <f t="array" ref="B1783">IF(A1783="",0,A1783)</f>
        <v>97</v>
      </c>
      <c r="C1783" s="2">
        <v>4.8</v>
      </c>
    </row>
    <row r="1784">
      <c r="A1784" s="2">
        <v>81.0</v>
      </c>
      <c r="B1784" s="4">
        <f t="array" ref="B1784">IF(A1784="",0,A1784)</f>
        <v>81</v>
      </c>
      <c r="C1784" s="2">
        <v>8.0</v>
      </c>
    </row>
    <row r="1785">
      <c r="A1785" s="2">
        <v>103.0</v>
      </c>
      <c r="B1785" s="4">
        <f t="array" ref="B1785">IF(A1785="",0,A1785)</f>
        <v>103</v>
      </c>
      <c r="C1785" s="2">
        <v>5.3</v>
      </c>
    </row>
    <row r="1786">
      <c r="A1786" s="2">
        <v>119.0</v>
      </c>
      <c r="B1786" s="4">
        <f t="array" ref="B1786">IF(A1786="",0,A1786)</f>
        <v>119</v>
      </c>
      <c r="C1786" s="2">
        <v>6.7</v>
      </c>
    </row>
    <row r="1787">
      <c r="A1787" s="2">
        <v>94.0</v>
      </c>
      <c r="B1787" s="4">
        <f t="array" ref="B1787">IF(A1787="",0,A1787)</f>
        <v>94</v>
      </c>
      <c r="C1787" s="2">
        <v>5.4</v>
      </c>
    </row>
    <row r="1788">
      <c r="A1788" s="2">
        <v>89.0</v>
      </c>
      <c r="B1788" s="4">
        <f t="array" ref="B1788">IF(A1788="",0,A1788)</f>
        <v>89</v>
      </c>
      <c r="C1788" s="2">
        <v>5.4</v>
      </c>
    </row>
    <row r="1789">
      <c r="A1789" s="2">
        <v>98.0</v>
      </c>
      <c r="B1789" s="4">
        <f t="array" ref="B1789">IF(A1789="",0,A1789)</f>
        <v>98</v>
      </c>
      <c r="C1789" s="2">
        <v>4.9</v>
      </c>
    </row>
    <row r="1790">
      <c r="A1790" s="2">
        <v>107.0</v>
      </c>
      <c r="B1790" s="4">
        <f t="array" ref="B1790">IF(A1790="",0,A1790)</f>
        <v>107</v>
      </c>
      <c r="C1790" s="2">
        <v>6.1</v>
      </c>
    </row>
    <row r="1791">
      <c r="A1791" s="2">
        <v>108.0</v>
      </c>
      <c r="B1791" s="4">
        <f t="array" ref="B1791">IF(A1791="",0,A1791)</f>
        <v>108</v>
      </c>
      <c r="C1791" s="2">
        <v>5.8</v>
      </c>
    </row>
    <row r="1792">
      <c r="A1792" s="2">
        <v>134.0</v>
      </c>
      <c r="B1792" s="4">
        <f t="array" ref="B1792">IF(A1792="",0,A1792)</f>
        <v>134</v>
      </c>
      <c r="C1792" s="2">
        <v>7.0</v>
      </c>
    </row>
    <row r="1793">
      <c r="A1793" s="2">
        <v>110.0</v>
      </c>
      <c r="B1793" s="4">
        <f t="array" ref="B1793">IF(A1793="",0,A1793)</f>
        <v>110</v>
      </c>
      <c r="C1793" s="2">
        <v>6.5</v>
      </c>
    </row>
    <row r="1794">
      <c r="A1794" s="2">
        <v>103.0</v>
      </c>
      <c r="B1794" s="4">
        <f t="array" ref="B1794">IF(A1794="",0,A1794)</f>
        <v>103</v>
      </c>
      <c r="C1794" s="2">
        <v>6.6</v>
      </c>
    </row>
    <row r="1795">
      <c r="A1795" s="2">
        <v>145.0</v>
      </c>
      <c r="B1795" s="4">
        <f t="array" ref="B1795">IF(A1795="",0,A1795)</f>
        <v>145</v>
      </c>
      <c r="C1795" s="2">
        <v>6.1</v>
      </c>
    </row>
    <row r="1796">
      <c r="A1796" s="2">
        <v>100.0</v>
      </c>
      <c r="B1796" s="4">
        <f t="array" ref="B1796">IF(A1796="",0,A1796)</f>
        <v>100</v>
      </c>
      <c r="C1796" s="2">
        <v>5.7</v>
      </c>
    </row>
    <row r="1797">
      <c r="A1797" s="2">
        <v>131.0</v>
      </c>
      <c r="B1797" s="4">
        <f t="array" ref="B1797">IF(A1797="",0,A1797)</f>
        <v>131</v>
      </c>
      <c r="C1797" s="2">
        <v>6.6</v>
      </c>
    </row>
    <row r="1798">
      <c r="A1798" s="2">
        <v>133.0</v>
      </c>
      <c r="B1798" s="4">
        <f t="array" ref="B1798">IF(A1798="",0,A1798)</f>
        <v>133</v>
      </c>
      <c r="C1798" s="2">
        <v>7.0</v>
      </c>
    </row>
    <row r="1799">
      <c r="A1799" s="2">
        <v>109.0</v>
      </c>
      <c r="B1799" s="4">
        <f t="array" ref="B1799">IF(A1799="",0,A1799)</f>
        <v>109</v>
      </c>
      <c r="C1799" s="2">
        <v>7.4</v>
      </c>
    </row>
    <row r="1800">
      <c r="A1800" s="2">
        <v>114.0</v>
      </c>
      <c r="B1800" s="4">
        <f t="array" ref="B1800">IF(A1800="",0,A1800)</f>
        <v>114</v>
      </c>
      <c r="C1800" s="2">
        <v>5.3</v>
      </c>
    </row>
    <row r="1801">
      <c r="A1801" s="2">
        <v>164.0</v>
      </c>
      <c r="B1801" s="4">
        <f t="array" ref="B1801">IF(A1801="",0,A1801)</f>
        <v>164</v>
      </c>
      <c r="C1801" s="2">
        <v>7.4</v>
      </c>
    </row>
    <row r="1802">
      <c r="A1802" s="2">
        <v>92.0</v>
      </c>
      <c r="B1802" s="4">
        <f t="array" ref="B1802">IF(A1802="",0,A1802)</f>
        <v>92</v>
      </c>
      <c r="C1802" s="2">
        <v>7.4</v>
      </c>
    </row>
    <row r="1803">
      <c r="A1803" s="2">
        <v>122.0</v>
      </c>
      <c r="B1803" s="4">
        <f t="array" ref="B1803">IF(A1803="",0,A1803)</f>
        <v>122</v>
      </c>
      <c r="C1803" s="2">
        <v>6.8</v>
      </c>
    </row>
    <row r="1804">
      <c r="A1804" s="2">
        <v>42.0</v>
      </c>
      <c r="B1804" s="4">
        <f t="array" ref="B1804">IF(A1804="",0,A1804)</f>
        <v>42</v>
      </c>
      <c r="C1804" s="2">
        <v>7.9</v>
      </c>
    </row>
    <row r="1805">
      <c r="A1805" s="2">
        <v>110.0</v>
      </c>
      <c r="B1805" s="4">
        <f t="array" ref="B1805">IF(A1805="",0,A1805)</f>
        <v>110</v>
      </c>
      <c r="C1805" s="2">
        <v>7.2</v>
      </c>
    </row>
    <row r="1806">
      <c r="A1806" s="2">
        <v>116.0</v>
      </c>
      <c r="B1806" s="4">
        <f t="array" ref="B1806">IF(A1806="",0,A1806)</f>
        <v>116</v>
      </c>
      <c r="C1806" s="2">
        <v>6.0</v>
      </c>
    </row>
    <row r="1807">
      <c r="A1807" s="2">
        <v>106.0</v>
      </c>
      <c r="B1807" s="4">
        <f t="array" ref="B1807">IF(A1807="",0,A1807)</f>
        <v>106</v>
      </c>
      <c r="C1807" s="2">
        <v>7.8</v>
      </c>
    </row>
    <row r="1808">
      <c r="A1808" s="2">
        <v>115.0</v>
      </c>
      <c r="B1808" s="4">
        <f t="array" ref="B1808">IF(A1808="",0,A1808)</f>
        <v>115</v>
      </c>
      <c r="C1808" s="2">
        <v>6.6</v>
      </c>
    </row>
    <row r="1809">
      <c r="A1809" s="2">
        <v>148.0</v>
      </c>
      <c r="B1809" s="4">
        <f t="array" ref="B1809">IF(A1809="",0,A1809)</f>
        <v>148</v>
      </c>
      <c r="C1809" s="2">
        <v>7.9</v>
      </c>
    </row>
    <row r="1810">
      <c r="A1810" s="2">
        <v>119.0</v>
      </c>
      <c r="B1810" s="4">
        <f t="array" ref="B1810">IF(A1810="",0,A1810)</f>
        <v>119</v>
      </c>
      <c r="C1810" s="2">
        <v>6.2</v>
      </c>
    </row>
    <row r="1811">
      <c r="A1811" s="2">
        <v>118.0</v>
      </c>
      <c r="B1811" s="4">
        <f t="array" ref="B1811">IF(A1811="",0,A1811)</f>
        <v>118</v>
      </c>
      <c r="C1811" s="2">
        <v>5.7</v>
      </c>
    </row>
    <row r="1812">
      <c r="A1812" s="2">
        <v>101.0</v>
      </c>
      <c r="B1812" s="4">
        <f t="array" ref="B1812">IF(A1812="",0,A1812)</f>
        <v>101</v>
      </c>
      <c r="C1812" s="2">
        <v>7.1</v>
      </c>
    </row>
    <row r="1813">
      <c r="A1813" s="2">
        <v>82.0</v>
      </c>
      <c r="B1813" s="4">
        <f t="array" ref="B1813">IF(A1813="",0,A1813)</f>
        <v>82</v>
      </c>
      <c r="C1813" s="2">
        <v>5.6</v>
      </c>
    </row>
    <row r="1814">
      <c r="A1814" s="2">
        <v>110.0</v>
      </c>
      <c r="B1814" s="4">
        <f t="array" ref="B1814">IF(A1814="",0,A1814)</f>
        <v>110</v>
      </c>
      <c r="C1814" s="2">
        <v>7.8</v>
      </c>
    </row>
    <row r="1815">
      <c r="A1815" s="2">
        <v>193.0</v>
      </c>
      <c r="B1815" s="4">
        <f t="array" ref="B1815">IF(A1815="",0,A1815)</f>
        <v>193</v>
      </c>
      <c r="C1815" s="2">
        <v>7.9</v>
      </c>
    </row>
    <row r="1816">
      <c r="A1816" s="2">
        <v>130.0</v>
      </c>
      <c r="B1816" s="4">
        <f t="array" ref="B1816">IF(A1816="",0,A1816)</f>
        <v>130</v>
      </c>
      <c r="C1816" s="2">
        <v>6.9</v>
      </c>
    </row>
    <row r="1817">
      <c r="A1817" s="2">
        <v>94.0</v>
      </c>
      <c r="B1817" s="4">
        <f t="array" ref="B1817">IF(A1817="",0,A1817)</f>
        <v>94</v>
      </c>
      <c r="C1817" s="2">
        <v>7.4</v>
      </c>
    </row>
    <row r="1818">
      <c r="A1818" s="2">
        <v>111.0</v>
      </c>
      <c r="B1818" s="4">
        <f t="array" ref="B1818">IF(A1818="",0,A1818)</f>
        <v>111</v>
      </c>
      <c r="C1818" s="2">
        <v>7.7</v>
      </c>
    </row>
    <row r="1819">
      <c r="A1819" s="2">
        <v>110.0</v>
      </c>
      <c r="B1819" s="4">
        <f t="array" ref="B1819">IF(A1819="",0,A1819)</f>
        <v>110</v>
      </c>
      <c r="C1819" s="2">
        <v>6.9</v>
      </c>
    </row>
    <row r="1820">
      <c r="A1820" s="2">
        <v>30.0</v>
      </c>
      <c r="B1820" s="4">
        <f t="array" ref="B1820">IF(A1820="",0,A1820)</f>
        <v>30</v>
      </c>
      <c r="C1820" s="2">
        <v>8.7</v>
      </c>
    </row>
    <row r="1821">
      <c r="A1821" s="2">
        <v>109.0</v>
      </c>
      <c r="B1821" s="4">
        <f t="array" ref="B1821">IF(A1821="",0,A1821)</f>
        <v>109</v>
      </c>
      <c r="C1821" s="2">
        <v>6.7</v>
      </c>
    </row>
    <row r="1822">
      <c r="A1822" s="2">
        <v>123.0</v>
      </c>
      <c r="B1822" s="4">
        <f t="array" ref="B1822">IF(A1822="",0,A1822)</f>
        <v>123</v>
      </c>
      <c r="C1822" s="2">
        <v>6.0</v>
      </c>
    </row>
    <row r="1823">
      <c r="A1823" s="2">
        <v>109.0</v>
      </c>
      <c r="B1823" s="4">
        <f t="array" ref="B1823">IF(A1823="",0,A1823)</f>
        <v>109</v>
      </c>
      <c r="C1823" s="2">
        <v>6.2</v>
      </c>
    </row>
    <row r="1824">
      <c r="A1824" s="2">
        <v>99.0</v>
      </c>
      <c r="B1824" s="4">
        <f t="array" ref="B1824">IF(A1824="",0,A1824)</f>
        <v>99</v>
      </c>
      <c r="C1824" s="2">
        <v>5.9</v>
      </c>
    </row>
    <row r="1825">
      <c r="A1825" s="2">
        <v>106.0</v>
      </c>
      <c r="B1825" s="4">
        <f t="array" ref="B1825">IF(A1825="",0,A1825)</f>
        <v>106</v>
      </c>
      <c r="C1825" s="2">
        <v>6.8</v>
      </c>
    </row>
    <row r="1826">
      <c r="A1826" s="2">
        <v>89.0</v>
      </c>
      <c r="B1826" s="4">
        <f t="array" ref="B1826">IF(A1826="",0,A1826)</f>
        <v>89</v>
      </c>
      <c r="C1826" s="2">
        <v>3.6</v>
      </c>
    </row>
    <row r="1827">
      <c r="A1827" s="2">
        <v>98.0</v>
      </c>
      <c r="B1827" s="4">
        <f t="array" ref="B1827">IF(A1827="",0,A1827)</f>
        <v>98</v>
      </c>
      <c r="C1827" s="2">
        <v>6.7</v>
      </c>
    </row>
    <row r="1828">
      <c r="A1828" s="2">
        <v>93.0</v>
      </c>
      <c r="B1828" s="4">
        <f t="array" ref="B1828">IF(A1828="",0,A1828)</f>
        <v>93</v>
      </c>
      <c r="C1828" s="2">
        <v>6.3</v>
      </c>
    </row>
    <row r="1829">
      <c r="A1829" s="2">
        <v>112.0</v>
      </c>
      <c r="B1829" s="4">
        <f t="array" ref="B1829">IF(A1829="",0,A1829)</f>
        <v>112</v>
      </c>
      <c r="C1829" s="2">
        <v>6.4</v>
      </c>
    </row>
    <row r="1830">
      <c r="A1830" s="2">
        <v>101.0</v>
      </c>
      <c r="B1830" s="4">
        <f t="array" ref="B1830">IF(A1830="",0,A1830)</f>
        <v>101</v>
      </c>
      <c r="C1830" s="2">
        <v>6.4</v>
      </c>
    </row>
    <row r="1831">
      <c r="A1831" s="2">
        <v>104.0</v>
      </c>
      <c r="B1831" s="4">
        <f t="array" ref="B1831">IF(A1831="",0,A1831)</f>
        <v>104</v>
      </c>
      <c r="C1831" s="2">
        <v>5.7</v>
      </c>
    </row>
    <row r="1832">
      <c r="A1832" s="2">
        <v>120.0</v>
      </c>
      <c r="B1832" s="4">
        <f t="array" ref="B1832">IF(A1832="",0,A1832)</f>
        <v>120</v>
      </c>
      <c r="C1832" s="2">
        <v>6.2</v>
      </c>
    </row>
    <row r="1833">
      <c r="A1833" s="2">
        <v>135.0</v>
      </c>
      <c r="B1833" s="4">
        <f t="array" ref="B1833">IF(A1833="",0,A1833)</f>
        <v>135</v>
      </c>
      <c r="C1833" s="2">
        <v>6.6</v>
      </c>
    </row>
    <row r="1834">
      <c r="A1834" s="2">
        <v>91.0</v>
      </c>
      <c r="B1834" s="4">
        <f t="array" ref="B1834">IF(A1834="",0,A1834)</f>
        <v>91</v>
      </c>
      <c r="C1834" s="2">
        <v>5.2</v>
      </c>
    </row>
    <row r="1835">
      <c r="A1835" s="2">
        <v>97.0</v>
      </c>
      <c r="B1835" s="4">
        <f t="array" ref="B1835">IF(A1835="",0,A1835)</f>
        <v>97</v>
      </c>
      <c r="C1835" s="2">
        <v>6.1</v>
      </c>
    </row>
    <row r="1836">
      <c r="A1836" s="2">
        <v>133.0</v>
      </c>
      <c r="B1836" s="4">
        <f t="array" ref="B1836">IF(A1836="",0,A1836)</f>
        <v>133</v>
      </c>
      <c r="C1836" s="2">
        <v>7.1</v>
      </c>
    </row>
    <row r="1837">
      <c r="A1837" s="2">
        <v>123.0</v>
      </c>
      <c r="B1837" s="4">
        <f t="array" ref="B1837">IF(A1837="",0,A1837)</f>
        <v>123</v>
      </c>
      <c r="C1837" s="2">
        <v>7.2</v>
      </c>
    </row>
    <row r="1838">
      <c r="A1838" s="2">
        <v>114.0</v>
      </c>
      <c r="B1838" s="4">
        <f t="array" ref="B1838">IF(A1838="",0,A1838)</f>
        <v>114</v>
      </c>
      <c r="C1838" s="2">
        <v>6.5</v>
      </c>
    </row>
    <row r="1839">
      <c r="A1839" s="2">
        <v>111.0</v>
      </c>
      <c r="B1839" s="4">
        <f t="array" ref="B1839">IF(A1839="",0,A1839)</f>
        <v>111</v>
      </c>
      <c r="C1839" s="2">
        <v>6.0</v>
      </c>
    </row>
    <row r="1840">
      <c r="A1840" s="2">
        <v>117.0</v>
      </c>
      <c r="B1840" s="4">
        <f t="array" ref="B1840">IF(A1840="",0,A1840)</f>
        <v>117</v>
      </c>
      <c r="C1840" s="2">
        <v>7.0</v>
      </c>
    </row>
    <row r="1841">
      <c r="A1841" s="2">
        <v>121.0</v>
      </c>
      <c r="B1841" s="4">
        <f t="array" ref="B1841">IF(A1841="",0,A1841)</f>
        <v>121</v>
      </c>
      <c r="C1841" s="2">
        <v>7.0</v>
      </c>
    </row>
    <row r="1842">
      <c r="A1842" s="2">
        <v>139.0</v>
      </c>
      <c r="B1842" s="4">
        <f t="array" ref="B1842">IF(A1842="",0,A1842)</f>
        <v>139</v>
      </c>
      <c r="C1842" s="2">
        <v>7.5</v>
      </c>
    </row>
    <row r="1843">
      <c r="A1843" s="2">
        <v>115.0</v>
      </c>
      <c r="B1843" s="4">
        <f t="array" ref="B1843">IF(A1843="",0,A1843)</f>
        <v>115</v>
      </c>
      <c r="C1843" s="2">
        <v>6.6</v>
      </c>
    </row>
    <row r="1844">
      <c r="A1844" s="2">
        <v>22.0</v>
      </c>
      <c r="B1844" s="4">
        <f t="array" ref="B1844">IF(A1844="",0,A1844)</f>
        <v>22</v>
      </c>
      <c r="C1844" s="2">
        <v>8.8</v>
      </c>
    </row>
    <row r="1845">
      <c r="A1845" s="2">
        <v>175.0</v>
      </c>
      <c r="B1845" s="4">
        <f t="array" ref="B1845">IF(A1845="",0,A1845)</f>
        <v>175</v>
      </c>
      <c r="C1845" s="2">
        <v>7.4</v>
      </c>
    </row>
    <row r="1846">
      <c r="A1846" s="2">
        <v>85.0</v>
      </c>
      <c r="B1846" s="4">
        <f t="array" ref="B1846">IF(A1846="",0,A1846)</f>
        <v>85</v>
      </c>
      <c r="C1846" s="2">
        <v>6.5</v>
      </c>
    </row>
    <row r="1847">
      <c r="A1847" s="2">
        <v>90.0</v>
      </c>
      <c r="B1847" s="4">
        <f t="array" ref="B1847">IF(A1847="",0,A1847)</f>
        <v>90</v>
      </c>
      <c r="C1847" s="2">
        <v>6.2</v>
      </c>
    </row>
    <row r="1848">
      <c r="A1848" s="2">
        <v>107.0</v>
      </c>
      <c r="B1848" s="4">
        <f t="array" ref="B1848">IF(A1848="",0,A1848)</f>
        <v>107</v>
      </c>
      <c r="C1848" s="2">
        <v>7.8</v>
      </c>
    </row>
    <row r="1849">
      <c r="A1849" s="2">
        <v>100.0</v>
      </c>
      <c r="B1849" s="4">
        <f t="array" ref="B1849">IF(A1849="",0,A1849)</f>
        <v>100</v>
      </c>
      <c r="C1849" s="2">
        <v>5.2</v>
      </c>
    </row>
    <row r="1850">
      <c r="A1850" s="2">
        <v>129.0</v>
      </c>
      <c r="B1850" s="4">
        <f t="array" ref="B1850">IF(A1850="",0,A1850)</f>
        <v>129</v>
      </c>
      <c r="C1850" s="2">
        <v>6.5</v>
      </c>
    </row>
    <row r="1851">
      <c r="A1851" s="2">
        <v>109.0</v>
      </c>
      <c r="B1851" s="4">
        <f t="array" ref="B1851">IF(A1851="",0,A1851)</f>
        <v>109</v>
      </c>
      <c r="C1851" s="2">
        <v>6.5</v>
      </c>
    </row>
    <row r="1852">
      <c r="A1852" s="2">
        <v>94.0</v>
      </c>
      <c r="B1852" s="4">
        <f t="array" ref="B1852">IF(A1852="",0,A1852)</f>
        <v>94</v>
      </c>
      <c r="C1852" s="2">
        <v>5.2</v>
      </c>
    </row>
    <row r="1853">
      <c r="A1853" s="2">
        <v>133.0</v>
      </c>
      <c r="B1853" s="4">
        <f t="array" ref="B1853">IF(A1853="",0,A1853)</f>
        <v>133</v>
      </c>
      <c r="C1853" s="2">
        <v>7.2</v>
      </c>
    </row>
    <row r="1854">
      <c r="A1854" s="2">
        <v>105.0</v>
      </c>
      <c r="B1854" s="4">
        <f t="array" ref="B1854">IF(A1854="",0,A1854)</f>
        <v>105</v>
      </c>
      <c r="C1854" s="2">
        <v>7.1</v>
      </c>
    </row>
    <row r="1855">
      <c r="A1855" s="2">
        <v>100.0</v>
      </c>
      <c r="B1855" s="4">
        <f t="array" ref="B1855">IF(A1855="",0,A1855)</f>
        <v>100</v>
      </c>
      <c r="C1855" s="2">
        <v>4.5</v>
      </c>
    </row>
    <row r="1856">
      <c r="A1856" s="2">
        <v>113.0</v>
      </c>
      <c r="B1856" s="4">
        <f t="array" ref="B1856">IF(A1856="",0,A1856)</f>
        <v>113</v>
      </c>
      <c r="C1856" s="2">
        <v>5.7</v>
      </c>
    </row>
    <row r="1857">
      <c r="A1857" s="2">
        <v>118.0</v>
      </c>
      <c r="B1857" s="4">
        <f t="array" ref="B1857">IF(A1857="",0,A1857)</f>
        <v>118</v>
      </c>
      <c r="C1857" s="2">
        <v>6.0</v>
      </c>
    </row>
    <row r="1858">
      <c r="A1858" s="2">
        <v>110.0</v>
      </c>
      <c r="B1858" s="4">
        <f t="array" ref="B1858">IF(A1858="",0,A1858)</f>
        <v>110</v>
      </c>
      <c r="C1858" s="2">
        <v>6.4</v>
      </c>
    </row>
    <row r="1859">
      <c r="A1859" s="2">
        <v>110.0</v>
      </c>
      <c r="B1859" s="4">
        <f t="array" ref="B1859">IF(A1859="",0,A1859)</f>
        <v>110</v>
      </c>
      <c r="C1859" s="2">
        <v>5.2</v>
      </c>
    </row>
    <row r="1860">
      <c r="A1860" s="2">
        <v>99.0</v>
      </c>
      <c r="B1860" s="4">
        <f t="array" ref="B1860">IF(A1860="",0,A1860)</f>
        <v>99</v>
      </c>
      <c r="C1860" s="2">
        <v>4.3</v>
      </c>
    </row>
    <row r="1861">
      <c r="A1861" s="2">
        <v>101.0</v>
      </c>
      <c r="B1861" s="4">
        <f t="array" ref="B1861">IF(A1861="",0,A1861)</f>
        <v>101</v>
      </c>
      <c r="C1861" s="2">
        <v>6.1</v>
      </c>
    </row>
    <row r="1862">
      <c r="A1862" s="2">
        <v>100.0</v>
      </c>
      <c r="B1862" s="4">
        <f t="array" ref="B1862">IF(A1862="",0,A1862)</f>
        <v>100</v>
      </c>
      <c r="C1862" s="2">
        <v>6.3</v>
      </c>
    </row>
    <row r="1863">
      <c r="A1863" s="2">
        <v>103.0</v>
      </c>
      <c r="B1863" s="4">
        <f t="array" ref="B1863">IF(A1863="",0,A1863)</f>
        <v>103</v>
      </c>
      <c r="C1863" s="2">
        <v>6.8</v>
      </c>
    </row>
    <row r="1864">
      <c r="A1864" s="2">
        <v>100.0</v>
      </c>
      <c r="B1864" s="4">
        <f t="array" ref="B1864">IF(A1864="",0,A1864)</f>
        <v>100</v>
      </c>
      <c r="C1864" s="2">
        <v>4.0</v>
      </c>
    </row>
    <row r="1865">
      <c r="A1865" s="2">
        <v>95.0</v>
      </c>
      <c r="B1865" s="4">
        <f t="array" ref="B1865">IF(A1865="",0,A1865)</f>
        <v>95</v>
      </c>
      <c r="C1865" s="2">
        <v>5.2</v>
      </c>
    </row>
    <row r="1866">
      <c r="A1866" s="2">
        <v>117.0</v>
      </c>
      <c r="B1866" s="4">
        <f t="array" ref="B1866">IF(A1866="",0,A1866)</f>
        <v>117</v>
      </c>
      <c r="C1866" s="2">
        <v>6.5</v>
      </c>
    </row>
    <row r="1867">
      <c r="A1867" s="2">
        <v>129.0</v>
      </c>
      <c r="B1867" s="4">
        <f t="array" ref="B1867">IF(A1867="",0,A1867)</f>
        <v>129</v>
      </c>
      <c r="C1867" s="2">
        <v>7.5</v>
      </c>
    </row>
    <row r="1868">
      <c r="A1868" s="2">
        <v>120.0</v>
      </c>
      <c r="B1868" s="4">
        <f t="array" ref="B1868">IF(A1868="",0,A1868)</f>
        <v>120</v>
      </c>
      <c r="C1868" s="2">
        <v>7.1</v>
      </c>
    </row>
    <row r="1869">
      <c r="A1869" s="2">
        <v>125.0</v>
      </c>
      <c r="B1869" s="4">
        <f t="array" ref="B1869">IF(A1869="",0,A1869)</f>
        <v>125</v>
      </c>
      <c r="C1869" s="2">
        <v>6.9</v>
      </c>
    </row>
    <row r="1870">
      <c r="A1870" s="2">
        <v>133.0</v>
      </c>
      <c r="B1870" s="4">
        <f t="array" ref="B1870">IF(A1870="",0,A1870)</f>
        <v>133</v>
      </c>
      <c r="C1870" s="2">
        <v>8.0</v>
      </c>
    </row>
    <row r="1871">
      <c r="A1871" s="2">
        <v>116.0</v>
      </c>
      <c r="B1871" s="4">
        <f t="array" ref="B1871">IF(A1871="",0,A1871)</f>
        <v>116</v>
      </c>
      <c r="C1871" s="2">
        <v>8.2</v>
      </c>
    </row>
    <row r="1872">
      <c r="A1872" s="2">
        <v>129.0</v>
      </c>
      <c r="B1872" s="4">
        <f t="array" ref="B1872">IF(A1872="",0,A1872)</f>
        <v>129</v>
      </c>
      <c r="C1872" s="2">
        <v>6.4</v>
      </c>
    </row>
    <row r="1873">
      <c r="A1873" s="2">
        <v>93.0</v>
      </c>
      <c r="B1873" s="4">
        <f t="array" ref="B1873">IF(A1873="",0,A1873)</f>
        <v>93</v>
      </c>
      <c r="C1873" s="2">
        <v>7.9</v>
      </c>
    </row>
    <row r="1874">
      <c r="A1874" s="2">
        <v>118.0</v>
      </c>
      <c r="B1874" s="4">
        <f t="array" ref="B1874">IF(A1874="",0,A1874)</f>
        <v>118</v>
      </c>
      <c r="C1874" s="2">
        <v>6.7</v>
      </c>
    </row>
    <row r="1875">
      <c r="A1875" s="2">
        <v>129.0</v>
      </c>
      <c r="B1875" s="4">
        <f t="array" ref="B1875">IF(A1875="",0,A1875)</f>
        <v>129</v>
      </c>
      <c r="C1875" s="2">
        <v>6.1</v>
      </c>
    </row>
    <row r="1876">
      <c r="A1876" s="2">
        <v>185.0</v>
      </c>
      <c r="B1876" s="4">
        <f t="array" ref="B1876">IF(A1876="",0,A1876)</f>
        <v>185</v>
      </c>
      <c r="C1876" s="2">
        <v>8.9</v>
      </c>
    </row>
    <row r="1877">
      <c r="A1877" s="2">
        <v>146.0</v>
      </c>
      <c r="B1877" s="4">
        <f t="array" ref="B1877">IF(A1877="",0,A1877)</f>
        <v>146</v>
      </c>
      <c r="C1877" s="2">
        <v>8.1</v>
      </c>
    </row>
    <row r="1878">
      <c r="A1878" s="2">
        <v>128.0</v>
      </c>
      <c r="B1878" s="4">
        <f t="array" ref="B1878">IF(A1878="",0,A1878)</f>
        <v>128</v>
      </c>
      <c r="C1878" s="2">
        <v>6.2</v>
      </c>
    </row>
    <row r="1879">
      <c r="A1879" s="2">
        <v>93.0</v>
      </c>
      <c r="B1879" s="4">
        <f t="array" ref="B1879">IF(A1879="",0,A1879)</f>
        <v>93</v>
      </c>
      <c r="C1879" s="2">
        <v>4.9</v>
      </c>
    </row>
    <row r="1880">
      <c r="A1880" s="2">
        <v>107.0</v>
      </c>
      <c r="B1880" s="4">
        <f t="array" ref="B1880">IF(A1880="",0,A1880)</f>
        <v>107</v>
      </c>
      <c r="C1880" s="2">
        <v>5.4</v>
      </c>
    </row>
    <row r="1881">
      <c r="A1881" s="2">
        <v>97.0</v>
      </c>
      <c r="B1881" s="4">
        <f t="array" ref="B1881">IF(A1881="",0,A1881)</f>
        <v>97</v>
      </c>
      <c r="C1881" s="2">
        <v>5.8</v>
      </c>
    </row>
    <row r="1882">
      <c r="A1882" s="2">
        <v>101.0</v>
      </c>
      <c r="B1882" s="4">
        <f t="array" ref="B1882">IF(A1882="",0,A1882)</f>
        <v>101</v>
      </c>
      <c r="C1882" s="2">
        <v>4.7</v>
      </c>
    </row>
    <row r="1883">
      <c r="A1883" s="2">
        <v>82.0</v>
      </c>
      <c r="B1883" s="4">
        <f t="array" ref="B1883">IF(A1883="",0,A1883)</f>
        <v>82</v>
      </c>
      <c r="C1883" s="2">
        <v>6.0</v>
      </c>
    </row>
    <row r="1884">
      <c r="A1884" s="2">
        <v>85.0</v>
      </c>
      <c r="B1884" s="4">
        <f t="array" ref="B1884">IF(A1884="",0,A1884)</f>
        <v>85</v>
      </c>
      <c r="C1884" s="2">
        <v>7.0</v>
      </c>
    </row>
    <row r="1885">
      <c r="A1885" s="2">
        <v>88.0</v>
      </c>
      <c r="B1885" s="4">
        <f t="array" ref="B1885">IF(A1885="",0,A1885)</f>
        <v>88</v>
      </c>
      <c r="C1885" s="2">
        <v>6.0</v>
      </c>
    </row>
    <row r="1886">
      <c r="A1886" s="2">
        <v>119.0</v>
      </c>
      <c r="B1886" s="4">
        <f t="array" ref="B1886">IF(A1886="",0,A1886)</f>
        <v>119</v>
      </c>
      <c r="C1886" s="2">
        <v>7.9</v>
      </c>
    </row>
    <row r="1887">
      <c r="A1887" s="2">
        <v>122.0</v>
      </c>
      <c r="B1887" s="4">
        <f t="array" ref="B1887">IF(A1887="",0,A1887)</f>
        <v>122</v>
      </c>
      <c r="C1887" s="2">
        <v>8.1</v>
      </c>
    </row>
    <row r="1888">
      <c r="A1888" s="2">
        <v>99.0</v>
      </c>
      <c r="B1888" s="4">
        <f t="array" ref="B1888">IF(A1888="",0,A1888)</f>
        <v>99</v>
      </c>
      <c r="C1888" s="2">
        <v>6.2</v>
      </c>
    </row>
    <row r="1889">
      <c r="A1889" s="2">
        <v>97.0</v>
      </c>
      <c r="B1889" s="4">
        <f t="array" ref="B1889">IF(A1889="",0,A1889)</f>
        <v>97</v>
      </c>
      <c r="C1889" s="2">
        <v>6.7</v>
      </c>
    </row>
    <row r="1890">
      <c r="A1890" s="2">
        <v>121.0</v>
      </c>
      <c r="B1890" s="4">
        <f t="array" ref="B1890">IF(A1890="",0,A1890)</f>
        <v>121</v>
      </c>
      <c r="C1890" s="2">
        <v>7.3</v>
      </c>
    </row>
    <row r="1891">
      <c r="A1891" s="2">
        <v>95.0</v>
      </c>
      <c r="B1891" s="4">
        <f t="array" ref="B1891">IF(A1891="",0,A1891)</f>
        <v>95</v>
      </c>
      <c r="C1891" s="2">
        <v>4.6</v>
      </c>
    </row>
    <row r="1892">
      <c r="A1892" s="2">
        <v>105.0</v>
      </c>
      <c r="B1892" s="4">
        <f t="array" ref="B1892">IF(A1892="",0,A1892)</f>
        <v>105</v>
      </c>
      <c r="C1892" s="2">
        <v>6.1</v>
      </c>
    </row>
    <row r="1893">
      <c r="A1893" s="2">
        <v>108.0</v>
      </c>
      <c r="B1893" s="4">
        <f t="array" ref="B1893">IF(A1893="",0,A1893)</f>
        <v>108</v>
      </c>
      <c r="C1893" s="2">
        <v>6.2</v>
      </c>
    </row>
    <row r="1894">
      <c r="A1894" s="2">
        <v>134.0</v>
      </c>
      <c r="B1894" s="4">
        <f t="array" ref="B1894">IF(A1894="",0,A1894)</f>
        <v>134</v>
      </c>
      <c r="C1894" s="2">
        <v>7.8</v>
      </c>
    </row>
    <row r="1895">
      <c r="A1895" s="2">
        <v>115.0</v>
      </c>
      <c r="B1895" s="4">
        <f t="array" ref="B1895">IF(A1895="",0,A1895)</f>
        <v>115</v>
      </c>
      <c r="C1895" s="2">
        <v>6.1</v>
      </c>
    </row>
    <row r="1896">
      <c r="A1896" s="2">
        <v>107.0</v>
      </c>
      <c r="B1896" s="4">
        <f t="array" ref="B1896">IF(A1896="",0,A1896)</f>
        <v>107</v>
      </c>
      <c r="C1896" s="2">
        <v>7.6</v>
      </c>
    </row>
    <row r="1897">
      <c r="A1897" s="2">
        <v>86.0</v>
      </c>
      <c r="B1897" s="4">
        <f t="array" ref="B1897">IF(A1897="",0,A1897)</f>
        <v>86</v>
      </c>
      <c r="C1897" s="2">
        <v>5.8</v>
      </c>
    </row>
    <row r="1898">
      <c r="A1898" s="2">
        <v>101.0</v>
      </c>
      <c r="B1898" s="4">
        <f t="array" ref="B1898">IF(A1898="",0,A1898)</f>
        <v>101</v>
      </c>
      <c r="C1898" s="2">
        <v>6.5</v>
      </c>
    </row>
    <row r="1899">
      <c r="A1899" s="2">
        <v>96.0</v>
      </c>
      <c r="B1899" s="4">
        <f t="array" ref="B1899">IF(A1899="",0,A1899)</f>
        <v>96</v>
      </c>
      <c r="C1899" s="2">
        <v>7.2</v>
      </c>
    </row>
    <row r="1900">
      <c r="A1900" s="2">
        <v>101.0</v>
      </c>
      <c r="B1900" s="4">
        <f t="array" ref="B1900">IF(A1900="",0,A1900)</f>
        <v>101</v>
      </c>
      <c r="C1900" s="2">
        <v>7.8</v>
      </c>
    </row>
    <row r="1901">
      <c r="A1901" s="2">
        <v>100.0</v>
      </c>
      <c r="B1901" s="4">
        <f t="array" ref="B1901">IF(A1901="",0,A1901)</f>
        <v>100</v>
      </c>
      <c r="C1901" s="2">
        <v>4.7</v>
      </c>
    </row>
    <row r="1902">
      <c r="A1902" s="2">
        <v>117.0</v>
      </c>
      <c r="B1902" s="4">
        <f t="array" ref="B1902">IF(A1902="",0,A1902)</f>
        <v>117</v>
      </c>
      <c r="C1902" s="2">
        <v>6.8</v>
      </c>
    </row>
    <row r="1903">
      <c r="A1903" s="2">
        <v>101.0</v>
      </c>
      <c r="B1903" s="4">
        <f t="array" ref="B1903">IF(A1903="",0,A1903)</f>
        <v>101</v>
      </c>
      <c r="C1903" s="2">
        <v>5.9</v>
      </c>
    </row>
    <row r="1904">
      <c r="A1904" s="2">
        <v>98.0</v>
      </c>
      <c r="B1904" s="4">
        <f t="array" ref="B1904">IF(A1904="",0,A1904)</f>
        <v>98</v>
      </c>
      <c r="C1904" s="2">
        <v>7.2</v>
      </c>
    </row>
    <row r="1905">
      <c r="A1905" s="2">
        <v>146.0</v>
      </c>
      <c r="B1905" s="4">
        <f t="array" ref="B1905">IF(A1905="",0,A1905)</f>
        <v>146</v>
      </c>
      <c r="C1905" s="2">
        <v>8.7</v>
      </c>
    </row>
    <row r="1906">
      <c r="A1906" s="2">
        <v>102.0</v>
      </c>
      <c r="B1906" s="4">
        <f t="array" ref="B1906">IF(A1906="",0,A1906)</f>
        <v>102</v>
      </c>
      <c r="C1906" s="2">
        <v>5.0</v>
      </c>
    </row>
    <row r="1907">
      <c r="A1907" s="2">
        <v>97.0</v>
      </c>
      <c r="B1907" s="4">
        <f t="array" ref="B1907">IF(A1907="",0,A1907)</f>
        <v>97</v>
      </c>
      <c r="C1907" s="2">
        <v>6.6</v>
      </c>
    </row>
    <row r="1908">
      <c r="A1908" s="2">
        <v>142.0</v>
      </c>
      <c r="B1908" s="4">
        <f t="array" ref="B1908">IF(A1908="",0,A1908)</f>
        <v>142</v>
      </c>
      <c r="C1908" s="2">
        <v>8.3</v>
      </c>
    </row>
    <row r="1909">
      <c r="A1909" s="2">
        <v>98.0</v>
      </c>
      <c r="B1909" s="4">
        <f t="array" ref="B1909">IF(A1909="",0,A1909)</f>
        <v>98</v>
      </c>
      <c r="C1909" s="2">
        <v>6.7</v>
      </c>
    </row>
    <row r="1910">
      <c r="A1910" s="2">
        <v>219.0</v>
      </c>
      <c r="B1910" s="4">
        <f t="array" ref="B1910">IF(A1910="",0,A1910)</f>
        <v>219</v>
      </c>
      <c r="C1910" s="2">
        <v>7.8</v>
      </c>
    </row>
    <row r="1911">
      <c r="A1911" s="2">
        <v>109.0</v>
      </c>
      <c r="B1911" s="4">
        <f t="array" ref="B1911">IF(A1911="",0,A1911)</f>
        <v>109</v>
      </c>
      <c r="C1911" s="2">
        <v>6.5</v>
      </c>
    </row>
    <row r="1912">
      <c r="A1912" s="2">
        <v>97.0</v>
      </c>
      <c r="B1912" s="4">
        <f t="array" ref="B1912">IF(A1912="",0,A1912)</f>
        <v>97</v>
      </c>
      <c r="C1912" s="2">
        <v>6.1</v>
      </c>
    </row>
    <row r="1913">
      <c r="A1913" s="2">
        <v>158.0</v>
      </c>
      <c r="B1913" s="4">
        <f t="array" ref="B1913">IF(A1913="",0,A1913)</f>
        <v>158</v>
      </c>
      <c r="C1913" s="2">
        <v>8.1</v>
      </c>
    </row>
    <row r="1914">
      <c r="A1914" s="2">
        <v>85.0</v>
      </c>
      <c r="B1914" s="4">
        <f t="array" ref="B1914">IF(A1914="",0,A1914)</f>
        <v>85</v>
      </c>
      <c r="C1914" s="2">
        <v>5.2</v>
      </c>
    </row>
    <row r="1915">
      <c r="A1915" s="2">
        <v>80.0</v>
      </c>
      <c r="B1915" s="4">
        <f t="array" ref="B1915">IF(A1915="",0,A1915)</f>
        <v>80</v>
      </c>
      <c r="C1915" s="2">
        <v>5.6</v>
      </c>
    </row>
    <row r="1916">
      <c r="A1916" s="2">
        <v>86.0</v>
      </c>
      <c r="B1916" s="4">
        <f t="array" ref="B1916">IF(A1916="",0,A1916)</f>
        <v>86</v>
      </c>
      <c r="C1916" s="2">
        <v>5.8</v>
      </c>
    </row>
    <row r="1917">
      <c r="A1917" s="2">
        <v>119.0</v>
      </c>
      <c r="B1917" s="4">
        <f t="array" ref="B1917">IF(A1917="",0,A1917)</f>
        <v>119</v>
      </c>
      <c r="C1917" s="2">
        <v>6.6</v>
      </c>
    </row>
    <row r="1918">
      <c r="A1918" s="2">
        <v>98.0</v>
      </c>
      <c r="B1918" s="4">
        <f t="array" ref="B1918">IF(A1918="",0,A1918)</f>
        <v>98</v>
      </c>
      <c r="C1918" s="2">
        <v>6.6</v>
      </c>
    </row>
    <row r="1919">
      <c r="A1919" s="2">
        <v>97.0</v>
      </c>
      <c r="B1919" s="4">
        <f t="array" ref="B1919">IF(A1919="",0,A1919)</f>
        <v>97</v>
      </c>
      <c r="C1919" s="2">
        <v>5.5</v>
      </c>
    </row>
    <row r="1920">
      <c r="A1920" s="2">
        <v>105.0</v>
      </c>
      <c r="B1920" s="4">
        <f t="array" ref="B1920">IF(A1920="",0,A1920)</f>
        <v>105</v>
      </c>
      <c r="C1920" s="2">
        <v>5.5</v>
      </c>
    </row>
    <row r="1921">
      <c r="A1921" s="2">
        <v>124.0</v>
      </c>
      <c r="B1921" s="4">
        <f t="array" ref="B1921">IF(A1921="",0,A1921)</f>
        <v>124</v>
      </c>
      <c r="C1921" s="2">
        <v>7.0</v>
      </c>
    </row>
    <row r="1922">
      <c r="A1922" s="2">
        <v>97.0</v>
      </c>
      <c r="B1922" s="4">
        <f t="array" ref="B1922">IF(A1922="",0,A1922)</f>
        <v>97</v>
      </c>
      <c r="C1922" s="2">
        <v>6.5</v>
      </c>
    </row>
    <row r="1923">
      <c r="A1923" s="2">
        <v>105.0</v>
      </c>
      <c r="B1923" s="4">
        <f t="array" ref="B1923">IF(A1923="",0,A1923)</f>
        <v>105</v>
      </c>
      <c r="C1923" s="2">
        <v>5.8</v>
      </c>
    </row>
    <row r="1924">
      <c r="A1924" s="2">
        <v>104.0</v>
      </c>
      <c r="B1924" s="4">
        <f t="array" ref="B1924">IF(A1924="",0,A1924)</f>
        <v>104</v>
      </c>
      <c r="C1924" s="2">
        <v>5.6</v>
      </c>
    </row>
    <row r="1925">
      <c r="A1925" s="2">
        <v>101.0</v>
      </c>
      <c r="B1925" s="4">
        <f t="array" ref="B1925">IF(A1925="",0,A1925)</f>
        <v>101</v>
      </c>
      <c r="C1925" s="2">
        <v>5.6</v>
      </c>
    </row>
    <row r="1926">
      <c r="A1926" s="2">
        <v>101.0</v>
      </c>
      <c r="B1926" s="4">
        <f t="array" ref="B1926">IF(A1926="",0,A1926)</f>
        <v>101</v>
      </c>
      <c r="C1926" s="2">
        <v>5.8</v>
      </c>
    </row>
    <row r="1927">
      <c r="A1927" s="2">
        <v>114.0</v>
      </c>
      <c r="B1927" s="4">
        <f t="array" ref="B1927">IF(A1927="",0,A1927)</f>
        <v>114</v>
      </c>
      <c r="C1927" s="2">
        <v>7.6</v>
      </c>
    </row>
    <row r="1928">
      <c r="A1928" s="2">
        <v>105.0</v>
      </c>
      <c r="B1928" s="4">
        <f t="array" ref="B1928">IF(A1928="",0,A1928)</f>
        <v>105</v>
      </c>
      <c r="C1928" s="2">
        <v>6.4</v>
      </c>
    </row>
    <row r="1929">
      <c r="A1929" s="2">
        <v>90.0</v>
      </c>
      <c r="B1929" s="4">
        <f t="array" ref="B1929">IF(A1929="",0,A1929)</f>
        <v>90</v>
      </c>
      <c r="C1929" s="2">
        <v>6.3</v>
      </c>
    </row>
    <row r="1930">
      <c r="A1930" s="2">
        <v>97.0</v>
      </c>
      <c r="B1930" s="4">
        <f t="array" ref="B1930">IF(A1930="",0,A1930)</f>
        <v>97</v>
      </c>
      <c r="C1930" s="2">
        <v>4.6</v>
      </c>
    </row>
    <row r="1931">
      <c r="A1931" s="2">
        <v>144.0</v>
      </c>
      <c r="B1931" s="4">
        <f t="array" ref="B1931">IF(A1931="",0,A1931)</f>
        <v>144</v>
      </c>
      <c r="C1931" s="2">
        <v>6.5</v>
      </c>
    </row>
    <row r="1932">
      <c r="A1932" s="2">
        <v>114.0</v>
      </c>
      <c r="B1932" s="4">
        <f t="array" ref="B1932">IF(A1932="",0,A1932)</f>
        <v>114</v>
      </c>
      <c r="C1932" s="2">
        <v>7.5</v>
      </c>
    </row>
    <row r="1933">
      <c r="A1933" s="2">
        <v>124.0</v>
      </c>
      <c r="B1933" s="4">
        <f t="array" ref="B1933">IF(A1933="",0,A1933)</f>
        <v>124</v>
      </c>
      <c r="C1933" s="2">
        <v>7.5</v>
      </c>
    </row>
    <row r="1934">
      <c r="A1934" s="2">
        <v>89.0</v>
      </c>
      <c r="B1934" s="4">
        <f t="array" ref="B1934">IF(A1934="",0,A1934)</f>
        <v>89</v>
      </c>
      <c r="C1934" s="2">
        <v>5.3</v>
      </c>
    </row>
    <row r="1935">
      <c r="A1935" s="2">
        <v>160.0</v>
      </c>
      <c r="B1935" s="4">
        <f t="array" ref="B1935">IF(A1935="",0,A1935)</f>
        <v>160</v>
      </c>
      <c r="C1935" s="2">
        <v>7.5</v>
      </c>
    </row>
    <row r="1936">
      <c r="A1936" s="2">
        <v>93.0</v>
      </c>
      <c r="B1936" s="4">
        <f t="array" ref="B1936">IF(A1936="",0,A1936)</f>
        <v>93</v>
      </c>
      <c r="C1936" s="2">
        <v>3.3</v>
      </c>
    </row>
    <row r="1937">
      <c r="A1937" s="2">
        <v>87.0</v>
      </c>
      <c r="B1937" s="4">
        <f t="array" ref="B1937">IF(A1937="",0,A1937)</f>
        <v>87</v>
      </c>
      <c r="C1937" s="2">
        <v>5.7</v>
      </c>
    </row>
    <row r="1938">
      <c r="A1938" s="2">
        <v>88.0</v>
      </c>
      <c r="B1938" s="4">
        <f t="array" ref="B1938">IF(A1938="",0,A1938)</f>
        <v>88</v>
      </c>
      <c r="C1938" s="2">
        <v>3.5</v>
      </c>
    </row>
    <row r="1939">
      <c r="A1939" s="2">
        <v>142.0</v>
      </c>
      <c r="B1939" s="4">
        <f t="array" ref="B1939">IF(A1939="",0,A1939)</f>
        <v>142</v>
      </c>
      <c r="C1939" s="2">
        <v>9.3</v>
      </c>
    </row>
    <row r="1940">
      <c r="A1940" s="2">
        <v>92.0</v>
      </c>
      <c r="B1940" s="4">
        <f t="array" ref="B1940">IF(A1940="",0,A1940)</f>
        <v>92</v>
      </c>
      <c r="C1940" s="2">
        <v>4.8</v>
      </c>
    </row>
    <row r="1941">
      <c r="A1941" s="2">
        <v>117.0</v>
      </c>
      <c r="B1941" s="4">
        <f t="array" ref="B1941">IF(A1941="",0,A1941)</f>
        <v>117</v>
      </c>
      <c r="C1941" s="2">
        <v>6.9</v>
      </c>
    </row>
    <row r="1942">
      <c r="A1942" s="2">
        <v>111.0</v>
      </c>
      <c r="B1942" s="4">
        <f t="array" ref="B1942">IF(A1942="",0,A1942)</f>
        <v>111</v>
      </c>
      <c r="C1942" s="2">
        <v>6.0</v>
      </c>
    </row>
    <row r="1943">
      <c r="A1943" s="2">
        <v>121.0</v>
      </c>
      <c r="B1943" s="4">
        <f t="array" ref="B1943">IF(A1943="",0,A1943)</f>
        <v>121</v>
      </c>
      <c r="C1943" s="2">
        <v>7.3</v>
      </c>
    </row>
    <row r="1944">
      <c r="A1944" s="2">
        <v>98.0</v>
      </c>
      <c r="B1944" s="4">
        <f t="array" ref="B1944">IF(A1944="",0,A1944)</f>
        <v>98</v>
      </c>
      <c r="C1944" s="2">
        <v>6.0</v>
      </c>
    </row>
    <row r="1945">
      <c r="A1945" s="2">
        <v>107.0</v>
      </c>
      <c r="B1945" s="4">
        <f t="array" ref="B1945">IF(A1945="",0,A1945)</f>
        <v>107</v>
      </c>
      <c r="C1945" s="2">
        <v>6.6</v>
      </c>
    </row>
    <row r="1946">
      <c r="A1946" s="2">
        <v>106.0</v>
      </c>
      <c r="B1946" s="4">
        <f t="array" ref="B1946">IF(A1946="",0,A1946)</f>
        <v>106</v>
      </c>
      <c r="C1946" s="2">
        <v>7.5</v>
      </c>
    </row>
    <row r="1947">
      <c r="A1947" s="2">
        <v>136.0</v>
      </c>
      <c r="B1947" s="4">
        <f t="array" ref="B1947">IF(A1947="",0,A1947)</f>
        <v>136</v>
      </c>
      <c r="C1947" s="2">
        <v>6.9</v>
      </c>
    </row>
    <row r="1948">
      <c r="A1948" s="2">
        <v>97.0</v>
      </c>
      <c r="B1948" s="4">
        <f t="array" ref="B1948">IF(A1948="",0,A1948)</f>
        <v>97</v>
      </c>
      <c r="C1948" s="2">
        <v>6.8</v>
      </c>
    </row>
    <row r="1949">
      <c r="A1949" s="2">
        <v>7.0</v>
      </c>
      <c r="B1949" s="4">
        <f t="array" ref="B1949">IF(A1949="",0,A1949)</f>
        <v>7</v>
      </c>
      <c r="C1949" s="2">
        <v>8.3</v>
      </c>
    </row>
    <row r="1950">
      <c r="A1950" s="2">
        <v>108.0</v>
      </c>
      <c r="B1950" s="4">
        <f t="array" ref="B1950">IF(A1950="",0,A1950)</f>
        <v>108</v>
      </c>
      <c r="C1950" s="2">
        <v>6.3</v>
      </c>
    </row>
    <row r="1951">
      <c r="A1951" s="2">
        <v>97.0</v>
      </c>
      <c r="B1951" s="4">
        <f t="array" ref="B1951">IF(A1951="",0,A1951)</f>
        <v>97</v>
      </c>
      <c r="C1951" s="2">
        <v>6.4</v>
      </c>
    </row>
    <row r="1952">
      <c r="A1952" s="2">
        <v>99.0</v>
      </c>
      <c r="B1952" s="4">
        <f t="array" ref="B1952">IF(A1952="",0,A1952)</f>
        <v>99</v>
      </c>
      <c r="C1952" s="2">
        <v>5.6</v>
      </c>
    </row>
    <row r="1953">
      <c r="A1953" s="2">
        <v>103.0</v>
      </c>
      <c r="B1953" s="4">
        <f t="array" ref="B1953">IF(A1953="",0,A1953)</f>
        <v>103</v>
      </c>
      <c r="C1953" s="2">
        <v>6.3</v>
      </c>
    </row>
    <row r="1954">
      <c r="A1954" s="2">
        <v>95.0</v>
      </c>
      <c r="B1954" s="4">
        <f t="array" ref="B1954">IF(A1954="",0,A1954)</f>
        <v>95</v>
      </c>
      <c r="C1954" s="2">
        <v>7.3</v>
      </c>
    </row>
    <row r="1955">
      <c r="A1955" s="2">
        <v>93.0</v>
      </c>
      <c r="B1955" s="4">
        <f t="array" ref="B1955">IF(A1955="",0,A1955)</f>
        <v>93</v>
      </c>
      <c r="C1955" s="2">
        <v>6.6</v>
      </c>
    </row>
    <row r="1956">
      <c r="A1956" s="2">
        <v>98.0</v>
      </c>
      <c r="B1956" s="4">
        <f t="array" ref="B1956">IF(A1956="",0,A1956)</f>
        <v>98</v>
      </c>
      <c r="C1956" s="2">
        <v>4.6</v>
      </c>
    </row>
    <row r="1957">
      <c r="A1957" s="2">
        <v>90.0</v>
      </c>
      <c r="B1957" s="4">
        <f t="array" ref="B1957">IF(A1957="",0,A1957)</f>
        <v>90</v>
      </c>
      <c r="C1957" s="2">
        <v>5.1</v>
      </c>
    </row>
    <row r="1958">
      <c r="A1958" s="2">
        <v>107.0</v>
      </c>
      <c r="B1958" s="4">
        <f t="array" ref="B1958">IF(A1958="",0,A1958)</f>
        <v>107</v>
      </c>
      <c r="C1958" s="2">
        <v>5.6</v>
      </c>
    </row>
    <row r="1959">
      <c r="A1959" s="2">
        <v>90.0</v>
      </c>
      <c r="B1959" s="4">
        <f t="array" ref="B1959">IF(A1959="",0,A1959)</f>
        <v>90</v>
      </c>
      <c r="C1959" s="2">
        <v>5.3</v>
      </c>
    </row>
    <row r="1960">
      <c r="A1960" s="2">
        <v>120.0</v>
      </c>
      <c r="B1960" s="4">
        <f t="array" ref="B1960">IF(A1960="",0,A1960)</f>
        <v>120</v>
      </c>
      <c r="C1960" s="2">
        <v>7.5</v>
      </c>
    </row>
    <row r="1961">
      <c r="A1961" s="2">
        <v>115.0</v>
      </c>
      <c r="B1961" s="4">
        <f t="array" ref="B1961">IF(A1961="",0,A1961)</f>
        <v>115</v>
      </c>
      <c r="C1961" s="2">
        <v>5.6</v>
      </c>
    </row>
    <row r="1962">
      <c r="A1962" s="2">
        <v>93.0</v>
      </c>
      <c r="B1962" s="4">
        <f t="array" ref="B1962">IF(A1962="",0,A1962)</f>
        <v>93</v>
      </c>
      <c r="C1962" s="2">
        <v>5.9</v>
      </c>
    </row>
    <row r="1963">
      <c r="A1963" s="2">
        <v>99.0</v>
      </c>
      <c r="B1963" s="4">
        <f t="array" ref="B1963">IF(A1963="",0,A1963)</f>
        <v>99</v>
      </c>
      <c r="C1963" s="2">
        <v>4.7</v>
      </c>
    </row>
    <row r="1964">
      <c r="A1964" s="2">
        <v>107.0</v>
      </c>
      <c r="B1964" s="4">
        <f t="array" ref="B1964">IF(A1964="",0,A1964)</f>
        <v>107</v>
      </c>
      <c r="C1964" s="2">
        <v>4.8</v>
      </c>
    </row>
    <row r="1965">
      <c r="A1965" s="2">
        <v>110.0</v>
      </c>
      <c r="B1965" s="4">
        <f t="array" ref="B1965">IF(A1965="",0,A1965)</f>
        <v>110</v>
      </c>
      <c r="C1965" s="2">
        <v>6.8</v>
      </c>
    </row>
    <row r="1966">
      <c r="A1966" s="2">
        <v>101.0</v>
      </c>
      <c r="B1966" s="4">
        <f t="array" ref="B1966">IF(A1966="",0,A1966)</f>
        <v>101</v>
      </c>
      <c r="C1966" s="2">
        <v>5.4</v>
      </c>
    </row>
    <row r="1967">
      <c r="A1967" s="2">
        <v>85.0</v>
      </c>
      <c r="B1967" s="4">
        <f t="array" ref="B1967">IF(A1967="",0,A1967)</f>
        <v>85</v>
      </c>
      <c r="C1967" s="2">
        <v>5.1</v>
      </c>
    </row>
    <row r="1968">
      <c r="A1968" s="2">
        <v>132.0</v>
      </c>
      <c r="B1968" s="4">
        <f t="array" ref="B1968">IF(A1968="",0,A1968)</f>
        <v>132</v>
      </c>
      <c r="C1968" s="2">
        <v>7.0</v>
      </c>
    </row>
    <row r="1969">
      <c r="A1969" s="2">
        <v>88.0</v>
      </c>
      <c r="B1969" s="4">
        <f t="array" ref="B1969">IF(A1969="",0,A1969)</f>
        <v>88</v>
      </c>
      <c r="C1969" s="2">
        <v>6.7</v>
      </c>
    </row>
    <row r="1970">
      <c r="A1970" s="2">
        <v>90.0</v>
      </c>
      <c r="B1970" s="4">
        <f t="array" ref="B1970">IF(A1970="",0,A1970)</f>
        <v>90</v>
      </c>
      <c r="C1970" s="2">
        <v>4.0</v>
      </c>
    </row>
    <row r="1971">
      <c r="A1971" s="2">
        <v>145.0</v>
      </c>
      <c r="B1971" s="4">
        <f t="array" ref="B1971">IF(A1971="",0,A1971)</f>
        <v>145</v>
      </c>
      <c r="C1971" s="2">
        <v>7.3</v>
      </c>
    </row>
    <row r="1972">
      <c r="A1972" s="2">
        <v>110.0</v>
      </c>
      <c r="B1972" s="4">
        <f t="array" ref="B1972">IF(A1972="",0,A1972)</f>
        <v>110</v>
      </c>
      <c r="C1972" s="2">
        <v>6.8</v>
      </c>
    </row>
    <row r="1973">
      <c r="A1973" s="2">
        <v>101.0</v>
      </c>
      <c r="B1973" s="4">
        <f t="array" ref="B1973">IF(A1973="",0,A1973)</f>
        <v>101</v>
      </c>
      <c r="C1973" s="2">
        <v>6.1</v>
      </c>
    </row>
    <row r="1974">
      <c r="A1974" s="2">
        <v>30.0</v>
      </c>
      <c r="B1974" s="4">
        <f t="array" ref="B1974">IF(A1974="",0,A1974)</f>
        <v>30</v>
      </c>
      <c r="C1974" s="2">
        <v>7.2</v>
      </c>
    </row>
    <row r="1975">
      <c r="A1975" s="2">
        <v>122.0</v>
      </c>
      <c r="B1975" s="4">
        <f t="array" ref="B1975">IF(A1975="",0,A1975)</f>
        <v>122</v>
      </c>
      <c r="C1975" s="2">
        <v>7.0</v>
      </c>
    </row>
    <row r="1976">
      <c r="A1976" s="2">
        <v>107.0</v>
      </c>
      <c r="B1976" s="4">
        <f t="array" ref="B1976">IF(A1976="",0,A1976)</f>
        <v>107</v>
      </c>
      <c r="C1976" s="2">
        <v>7.1</v>
      </c>
    </row>
    <row r="1977">
      <c r="A1977" s="2">
        <v>127.0</v>
      </c>
      <c r="B1977" s="4">
        <f t="array" ref="B1977">IF(A1977="",0,A1977)</f>
        <v>127</v>
      </c>
      <c r="C1977" s="2">
        <v>6.9</v>
      </c>
    </row>
    <row r="1978">
      <c r="A1978" s="2">
        <v>99.0</v>
      </c>
      <c r="B1978" s="4">
        <f t="array" ref="B1978">IF(A1978="",0,A1978)</f>
        <v>99</v>
      </c>
      <c r="C1978" s="2">
        <v>7.3</v>
      </c>
    </row>
    <row r="1979">
      <c r="A1979" s="2">
        <v>104.0</v>
      </c>
      <c r="B1979" s="4">
        <f t="array" ref="B1979">IF(A1979="",0,A1979)</f>
        <v>104</v>
      </c>
      <c r="C1979" s="2">
        <v>6.3</v>
      </c>
    </row>
    <row r="1980">
      <c r="A1980" s="2">
        <v>140.0</v>
      </c>
      <c r="B1980" s="4">
        <f t="array" ref="B1980">IF(A1980="",0,A1980)</f>
        <v>140</v>
      </c>
      <c r="C1980" s="2">
        <v>8.2</v>
      </c>
    </row>
    <row r="1981">
      <c r="A1981" s="2">
        <v>133.0</v>
      </c>
      <c r="B1981" s="4">
        <f t="array" ref="B1981">IF(A1981="",0,A1981)</f>
        <v>133</v>
      </c>
      <c r="C1981" s="2">
        <v>7.1</v>
      </c>
    </row>
    <row r="1982">
      <c r="A1982" s="2">
        <v>271.0</v>
      </c>
      <c r="B1982" s="4">
        <f t="array" ref="B1982">IF(A1982="",0,A1982)</f>
        <v>271</v>
      </c>
      <c r="C1982" s="2">
        <v>7.7</v>
      </c>
    </row>
    <row r="1983">
      <c r="A1983" s="2">
        <v>112.0</v>
      </c>
      <c r="B1983" s="4">
        <f t="array" ref="B1983">IF(A1983="",0,A1983)</f>
        <v>112</v>
      </c>
      <c r="C1983" s="2">
        <v>6.5</v>
      </c>
    </row>
    <row r="1984">
      <c r="A1984" s="2">
        <v>99.0</v>
      </c>
      <c r="B1984" s="4">
        <f t="array" ref="B1984">IF(A1984="",0,A1984)</f>
        <v>99</v>
      </c>
      <c r="C1984" s="2">
        <v>4.9</v>
      </c>
    </row>
    <row r="1985">
      <c r="A1985" s="2">
        <v>100.0</v>
      </c>
      <c r="B1985" s="4">
        <f t="array" ref="B1985">IF(A1985="",0,A1985)</f>
        <v>100</v>
      </c>
      <c r="C1985" s="2">
        <v>6.4</v>
      </c>
    </row>
    <row r="1986">
      <c r="A1986" s="2">
        <v>92.0</v>
      </c>
      <c r="B1986" s="4">
        <f t="array" ref="B1986">IF(A1986="",0,A1986)</f>
        <v>92</v>
      </c>
      <c r="C1986" s="2">
        <v>5.9</v>
      </c>
    </row>
    <row r="1987">
      <c r="A1987" s="2">
        <v>105.0</v>
      </c>
      <c r="B1987" s="4">
        <f t="array" ref="B1987">IF(A1987="",0,A1987)</f>
        <v>105</v>
      </c>
      <c r="C1987" s="2">
        <v>6.2</v>
      </c>
    </row>
    <row r="1988">
      <c r="A1988" s="2">
        <v>110.0</v>
      </c>
      <c r="B1988" s="4">
        <f t="array" ref="B1988">IF(A1988="",0,A1988)</f>
        <v>110</v>
      </c>
      <c r="C1988" s="2">
        <v>5.8</v>
      </c>
    </row>
    <row r="1989">
      <c r="A1989" s="2">
        <v>116.0</v>
      </c>
      <c r="B1989" s="4">
        <f t="array" ref="B1989">IF(A1989="",0,A1989)</f>
        <v>116</v>
      </c>
      <c r="C1989" s="2">
        <v>6.7</v>
      </c>
    </row>
    <row r="1990">
      <c r="A1990" s="2">
        <v>88.0</v>
      </c>
      <c r="B1990" s="4">
        <f t="array" ref="B1990">IF(A1990="",0,A1990)</f>
        <v>88</v>
      </c>
      <c r="C1990" s="2">
        <v>5.9</v>
      </c>
    </row>
    <row r="1991">
      <c r="A1991" s="2">
        <v>111.0</v>
      </c>
      <c r="B1991" s="4">
        <f t="array" ref="B1991">IF(A1991="",0,A1991)</f>
        <v>111</v>
      </c>
      <c r="C1991" s="2">
        <v>7.3</v>
      </c>
    </row>
    <row r="1992">
      <c r="A1992" s="2">
        <v>117.0</v>
      </c>
      <c r="B1992" s="4">
        <f t="array" ref="B1992">IF(A1992="",0,A1992)</f>
        <v>117</v>
      </c>
      <c r="C1992" s="2">
        <v>4.8</v>
      </c>
    </row>
    <row r="1993">
      <c r="A1993" s="2">
        <v>95.0</v>
      </c>
      <c r="B1993" s="4">
        <f t="array" ref="B1993">IF(A1993="",0,A1993)</f>
        <v>95</v>
      </c>
      <c r="C1993" s="2">
        <v>4.1</v>
      </c>
    </row>
    <row r="1994">
      <c r="A1994" s="2">
        <v>95.0</v>
      </c>
      <c r="B1994" s="4">
        <f t="array" ref="B1994">IF(A1994="",0,A1994)</f>
        <v>95</v>
      </c>
      <c r="C1994" s="2">
        <v>4.9</v>
      </c>
    </row>
    <row r="1995">
      <c r="A1995" s="2">
        <v>127.0</v>
      </c>
      <c r="B1995" s="4">
        <f t="array" ref="B1995">IF(A1995="",0,A1995)</f>
        <v>127</v>
      </c>
      <c r="C1995" s="2">
        <v>7.9</v>
      </c>
    </row>
    <row r="1996">
      <c r="A1996" s="2">
        <v>105.0</v>
      </c>
      <c r="B1996" s="4">
        <f t="array" ref="B1996">IF(A1996="",0,A1996)</f>
        <v>105</v>
      </c>
      <c r="C1996" s="2">
        <v>5.6</v>
      </c>
    </row>
    <row r="1997">
      <c r="A1997" s="2">
        <v>104.0</v>
      </c>
      <c r="B1997" s="4">
        <f t="array" ref="B1997">IF(A1997="",0,A1997)</f>
        <v>104</v>
      </c>
      <c r="C1997" s="2">
        <v>5.2</v>
      </c>
    </row>
    <row r="1998">
      <c r="A1998" s="2">
        <v>95.0</v>
      </c>
      <c r="B1998" s="4">
        <f t="array" ref="B1998">IF(A1998="",0,A1998)</f>
        <v>95</v>
      </c>
      <c r="C1998" s="2">
        <v>4.1</v>
      </c>
    </row>
    <row r="1999">
      <c r="A1999" s="2">
        <v>121.0</v>
      </c>
      <c r="B1999" s="4">
        <f t="array" ref="B1999">IF(A1999="",0,A1999)</f>
        <v>121</v>
      </c>
      <c r="C1999" s="2">
        <v>6.6</v>
      </c>
    </row>
    <row r="2000">
      <c r="A2000" s="2">
        <v>92.0</v>
      </c>
      <c r="B2000" s="4">
        <f t="array" ref="B2000">IF(A2000="",0,A2000)</f>
        <v>92</v>
      </c>
      <c r="C2000" s="2">
        <v>2.9</v>
      </c>
    </row>
    <row r="2001">
      <c r="A2001" s="2">
        <v>80.0</v>
      </c>
      <c r="B2001" s="4">
        <f t="array" ref="B2001">IF(A2001="",0,A2001)</f>
        <v>80</v>
      </c>
      <c r="C2001" s="2">
        <v>7.2</v>
      </c>
    </row>
    <row r="2002">
      <c r="A2002" s="2">
        <v>107.0</v>
      </c>
      <c r="B2002" s="4">
        <f t="array" ref="B2002">IF(A2002="",0,A2002)</f>
        <v>107</v>
      </c>
      <c r="C2002" s="2">
        <v>6.5</v>
      </c>
    </row>
    <row r="2003">
      <c r="A2003" s="2">
        <v>91.0</v>
      </c>
      <c r="B2003" s="4">
        <f t="array" ref="B2003">IF(A2003="",0,A2003)</f>
        <v>91</v>
      </c>
      <c r="C2003" s="2">
        <v>6.8</v>
      </c>
    </row>
    <row r="2004">
      <c r="A2004" s="2">
        <v>117.0</v>
      </c>
      <c r="B2004" s="4">
        <f t="array" ref="B2004">IF(A2004="",0,A2004)</f>
        <v>117</v>
      </c>
      <c r="C2004" s="2">
        <v>7.2</v>
      </c>
    </row>
    <row r="2005">
      <c r="A2005" s="2">
        <v>107.0</v>
      </c>
      <c r="B2005" s="4">
        <f t="array" ref="B2005">IF(A2005="",0,A2005)</f>
        <v>107</v>
      </c>
      <c r="C2005" s="2">
        <v>6.8</v>
      </c>
    </row>
    <row r="2006">
      <c r="A2006" s="2">
        <v>131.0</v>
      </c>
      <c r="B2006" s="4">
        <f t="array" ref="B2006">IF(A2006="",0,A2006)</f>
        <v>131</v>
      </c>
      <c r="C2006" s="2">
        <v>7.8</v>
      </c>
    </row>
    <row r="2007">
      <c r="A2007" s="2">
        <v>122.0</v>
      </c>
      <c r="B2007" s="4">
        <f t="array" ref="B2007">IF(A2007="",0,A2007)</f>
        <v>122</v>
      </c>
      <c r="C2007" s="2">
        <v>6.7</v>
      </c>
    </row>
    <row r="2008">
      <c r="A2008" s="2">
        <v>88.0</v>
      </c>
      <c r="B2008" s="4">
        <f t="array" ref="B2008">IF(A2008="",0,A2008)</f>
        <v>88</v>
      </c>
      <c r="C2008" s="2">
        <v>6.1</v>
      </c>
    </row>
    <row r="2009">
      <c r="A2009" s="2">
        <v>134.0</v>
      </c>
      <c r="B2009" s="4">
        <f t="array" ref="B2009">IF(A2009="",0,A2009)</f>
        <v>134</v>
      </c>
      <c r="C2009" s="2">
        <v>7.1</v>
      </c>
    </row>
    <row r="2010">
      <c r="A2010" s="2">
        <v>117.0</v>
      </c>
      <c r="B2010" s="4">
        <f t="array" ref="B2010">IF(A2010="",0,A2010)</f>
        <v>117</v>
      </c>
      <c r="C2010" s="2">
        <v>5.7</v>
      </c>
    </row>
    <row r="2011">
      <c r="A2011" s="2">
        <v>80.0</v>
      </c>
      <c r="B2011" s="4">
        <f t="array" ref="B2011">IF(A2011="",0,A2011)</f>
        <v>80</v>
      </c>
      <c r="C2011" s="2">
        <v>2.9</v>
      </c>
    </row>
    <row r="2012">
      <c r="A2012" s="2">
        <v>85.0</v>
      </c>
      <c r="B2012" s="4">
        <f t="array" ref="B2012">IF(A2012="",0,A2012)</f>
        <v>85</v>
      </c>
      <c r="C2012" s="2">
        <v>5.2</v>
      </c>
    </row>
    <row r="2013">
      <c r="A2013" s="2">
        <v>138.0</v>
      </c>
      <c r="B2013" s="4">
        <f t="array" ref="B2013">IF(A2013="",0,A2013)</f>
        <v>138</v>
      </c>
      <c r="C2013" s="2">
        <v>5.3</v>
      </c>
    </row>
    <row r="2014">
      <c r="A2014" s="2">
        <v>121.0</v>
      </c>
      <c r="B2014" s="4">
        <f t="array" ref="B2014">IF(A2014="",0,A2014)</f>
        <v>121</v>
      </c>
      <c r="C2014" s="2">
        <v>6.2</v>
      </c>
    </row>
    <row r="2015">
      <c r="A2015" s="2">
        <v>134.0</v>
      </c>
      <c r="B2015" s="4">
        <f t="array" ref="B2015">IF(A2015="",0,A2015)</f>
        <v>134</v>
      </c>
      <c r="C2015" s="2">
        <v>7.3</v>
      </c>
    </row>
    <row r="2016">
      <c r="A2016" s="2">
        <v>100.0</v>
      </c>
      <c r="B2016" s="4">
        <f t="array" ref="B2016">IF(A2016="",0,A2016)</f>
        <v>100</v>
      </c>
      <c r="C2016" s="2">
        <v>6.5</v>
      </c>
    </row>
    <row r="2017">
      <c r="A2017" s="2">
        <v>100.0</v>
      </c>
      <c r="B2017" s="4">
        <f t="array" ref="B2017">IF(A2017="",0,A2017)</f>
        <v>100</v>
      </c>
      <c r="C2017" s="2">
        <v>4.1</v>
      </c>
    </row>
    <row r="2018">
      <c r="A2018" s="2">
        <v>119.0</v>
      </c>
      <c r="B2018" s="4">
        <f t="array" ref="B2018">IF(A2018="",0,A2018)</f>
        <v>119</v>
      </c>
      <c r="C2018" s="2">
        <v>7.7</v>
      </c>
    </row>
    <row r="2019">
      <c r="A2019" s="2">
        <v>137.0</v>
      </c>
      <c r="B2019" s="4">
        <f t="array" ref="B2019">IF(A2019="",0,A2019)</f>
        <v>137</v>
      </c>
      <c r="C2019" s="2">
        <v>6.1</v>
      </c>
    </row>
    <row r="2020">
      <c r="A2020" s="2">
        <v>119.0</v>
      </c>
      <c r="B2020" s="4">
        <f t="array" ref="B2020">IF(A2020="",0,A2020)</f>
        <v>119</v>
      </c>
      <c r="C2020" s="2">
        <v>7.3</v>
      </c>
    </row>
    <row r="2021">
      <c r="A2021" s="2">
        <v>139.0</v>
      </c>
      <c r="B2021" s="4">
        <f t="array" ref="B2021">IF(A2021="",0,A2021)</f>
        <v>139</v>
      </c>
      <c r="C2021" s="2">
        <v>7.2</v>
      </c>
    </row>
    <row r="2022">
      <c r="A2022" s="2">
        <v>114.0</v>
      </c>
      <c r="B2022" s="4">
        <f t="array" ref="B2022">IF(A2022="",0,A2022)</f>
        <v>114</v>
      </c>
      <c r="C2022" s="2">
        <v>5.3</v>
      </c>
    </row>
    <row r="2023">
      <c r="A2023" s="2">
        <v>120.0</v>
      </c>
      <c r="B2023" s="4">
        <f t="array" ref="B2023">IF(A2023="",0,A2023)</f>
        <v>120</v>
      </c>
      <c r="C2023" s="2">
        <v>6.1</v>
      </c>
    </row>
    <row r="2024">
      <c r="A2024" s="2">
        <v>98.0</v>
      </c>
      <c r="B2024" s="4">
        <f t="array" ref="B2024">IF(A2024="",0,A2024)</f>
        <v>98</v>
      </c>
      <c r="C2024" s="2">
        <v>5.8</v>
      </c>
    </row>
    <row r="2025">
      <c r="A2025" s="2">
        <v>106.0</v>
      </c>
      <c r="B2025" s="4">
        <f t="array" ref="B2025">IF(A2025="",0,A2025)</f>
        <v>106</v>
      </c>
      <c r="C2025" s="2">
        <v>5.7</v>
      </c>
    </row>
    <row r="2026">
      <c r="A2026" s="2">
        <v>98.0</v>
      </c>
      <c r="B2026" s="4">
        <f t="array" ref="B2026">IF(A2026="",0,A2026)</f>
        <v>98</v>
      </c>
      <c r="C2026" s="2">
        <v>6.7</v>
      </c>
    </row>
    <row r="2027">
      <c r="A2027" s="2">
        <v>107.0</v>
      </c>
      <c r="B2027" s="4">
        <f t="array" ref="B2027">IF(A2027="",0,A2027)</f>
        <v>107</v>
      </c>
      <c r="C2027" s="2">
        <v>6.5</v>
      </c>
    </row>
    <row r="2028">
      <c r="A2028" s="2">
        <v>88.0</v>
      </c>
      <c r="B2028" s="4">
        <f t="array" ref="B2028">IF(A2028="",0,A2028)</f>
        <v>88</v>
      </c>
      <c r="C2028" s="2">
        <v>7.2</v>
      </c>
    </row>
    <row r="2029">
      <c r="A2029" s="2">
        <v>137.0</v>
      </c>
      <c r="B2029" s="4">
        <f t="array" ref="B2029">IF(A2029="",0,A2029)</f>
        <v>137</v>
      </c>
      <c r="C2029" s="2">
        <v>7.6</v>
      </c>
    </row>
    <row r="2030">
      <c r="A2030" s="2">
        <v>100.0</v>
      </c>
      <c r="B2030" s="4">
        <f t="array" ref="B2030">IF(A2030="",0,A2030)</f>
        <v>100</v>
      </c>
      <c r="C2030" s="2">
        <v>4.6</v>
      </c>
    </row>
    <row r="2031">
      <c r="A2031" s="2">
        <v>115.0</v>
      </c>
      <c r="B2031" s="4">
        <f t="array" ref="B2031">IF(A2031="",0,A2031)</f>
        <v>115</v>
      </c>
      <c r="C2031" s="2">
        <v>6.9</v>
      </c>
    </row>
    <row r="2032">
      <c r="A2032" s="2">
        <v>101.0</v>
      </c>
      <c r="B2032" s="4">
        <f t="array" ref="B2032">IF(A2032="",0,A2032)</f>
        <v>101</v>
      </c>
      <c r="C2032" s="2">
        <v>6.6</v>
      </c>
    </row>
    <row r="2033">
      <c r="A2033" s="2">
        <v>110.0</v>
      </c>
      <c r="B2033" s="4">
        <f t="array" ref="B2033">IF(A2033="",0,A2033)</f>
        <v>110</v>
      </c>
      <c r="C2033" s="2">
        <v>6.3</v>
      </c>
    </row>
    <row r="2034">
      <c r="A2034" s="2">
        <v>94.0</v>
      </c>
      <c r="B2034" s="4">
        <f t="array" ref="B2034">IF(A2034="",0,A2034)</f>
        <v>94</v>
      </c>
      <c r="C2034" s="2">
        <v>6.2</v>
      </c>
    </row>
    <row r="2035">
      <c r="A2035" s="2">
        <v>88.0</v>
      </c>
      <c r="B2035" s="4">
        <f t="array" ref="B2035">IF(A2035="",0,A2035)</f>
        <v>88</v>
      </c>
      <c r="C2035" s="2">
        <v>5.3</v>
      </c>
    </row>
    <row r="2036">
      <c r="A2036" s="2">
        <v>127.0</v>
      </c>
      <c r="B2036" s="4">
        <f t="array" ref="B2036">IF(A2036="",0,A2036)</f>
        <v>127</v>
      </c>
      <c r="C2036" s="2">
        <v>7.3</v>
      </c>
    </row>
    <row r="2037">
      <c r="A2037" s="2">
        <v>95.0</v>
      </c>
      <c r="B2037" s="4">
        <f t="array" ref="B2037">IF(A2037="",0,A2037)</f>
        <v>95</v>
      </c>
      <c r="C2037" s="2">
        <v>5.6</v>
      </c>
    </row>
    <row r="2038">
      <c r="A2038" s="2">
        <v>87.0</v>
      </c>
      <c r="B2038" s="4">
        <f t="array" ref="B2038">IF(A2038="",0,A2038)</f>
        <v>87</v>
      </c>
      <c r="C2038" s="2">
        <v>6.2</v>
      </c>
    </row>
    <row r="2039">
      <c r="A2039" s="2">
        <v>118.0</v>
      </c>
      <c r="B2039" s="4">
        <f t="array" ref="B2039">IF(A2039="",0,A2039)</f>
        <v>118</v>
      </c>
      <c r="C2039" s="2">
        <v>5.2</v>
      </c>
    </row>
    <row r="2040">
      <c r="A2040" s="2">
        <v>107.0</v>
      </c>
      <c r="B2040" s="4">
        <f t="array" ref="B2040">IF(A2040="",0,A2040)</f>
        <v>107</v>
      </c>
      <c r="C2040" s="2">
        <v>5.3</v>
      </c>
    </row>
    <row r="2041">
      <c r="A2041" s="2">
        <v>124.0</v>
      </c>
      <c r="B2041" s="4">
        <f t="array" ref="B2041">IF(A2041="",0,A2041)</f>
        <v>124</v>
      </c>
      <c r="C2041" s="2">
        <v>5.4</v>
      </c>
    </row>
    <row r="2042">
      <c r="A2042" s="2">
        <v>89.0</v>
      </c>
      <c r="B2042" s="4">
        <f t="array" ref="B2042">IF(A2042="",0,A2042)</f>
        <v>89</v>
      </c>
      <c r="C2042" s="2">
        <v>4.9</v>
      </c>
    </row>
    <row r="2043">
      <c r="A2043" s="2">
        <v>88.0</v>
      </c>
      <c r="B2043" s="4">
        <f t="array" ref="B2043">IF(A2043="",0,A2043)</f>
        <v>88</v>
      </c>
      <c r="C2043" s="2">
        <v>5.5</v>
      </c>
    </row>
    <row r="2044">
      <c r="A2044" s="2">
        <v>118.0</v>
      </c>
      <c r="B2044" s="4">
        <f t="array" ref="B2044">IF(A2044="",0,A2044)</f>
        <v>118</v>
      </c>
      <c r="C2044" s="2">
        <v>6.7</v>
      </c>
    </row>
    <row r="2045">
      <c r="A2045" s="2">
        <v>93.0</v>
      </c>
      <c r="B2045" s="4">
        <f t="array" ref="B2045">IF(A2045="",0,A2045)</f>
        <v>93</v>
      </c>
      <c r="C2045" s="2">
        <v>3.9</v>
      </c>
    </row>
    <row r="2046">
      <c r="A2046" s="2">
        <v>80.0</v>
      </c>
      <c r="B2046" s="4">
        <f t="array" ref="B2046">IF(A2046="",0,A2046)</f>
        <v>80</v>
      </c>
      <c r="C2046" s="2">
        <v>7.2</v>
      </c>
    </row>
    <row r="2047">
      <c r="A2047" s="2">
        <v>120.0</v>
      </c>
      <c r="B2047" s="4">
        <f t="array" ref="B2047">IF(A2047="",0,A2047)</f>
        <v>120</v>
      </c>
      <c r="C2047" s="2">
        <v>5.1</v>
      </c>
    </row>
    <row r="2048">
      <c r="A2048" s="2">
        <v>98.0</v>
      </c>
      <c r="B2048" s="4">
        <f t="array" ref="B2048">IF(A2048="",0,A2048)</f>
        <v>98</v>
      </c>
      <c r="C2048" s="2">
        <v>6.5</v>
      </c>
    </row>
    <row r="2049">
      <c r="A2049" s="2">
        <v>119.0</v>
      </c>
      <c r="B2049" s="4">
        <f t="array" ref="B2049">IF(A2049="",0,A2049)</f>
        <v>119</v>
      </c>
      <c r="C2049" s="2">
        <v>8.2</v>
      </c>
    </row>
    <row r="2050">
      <c r="A2050" s="2">
        <v>88.0</v>
      </c>
      <c r="B2050" s="4">
        <f t="array" ref="B2050">IF(A2050="",0,A2050)</f>
        <v>88</v>
      </c>
      <c r="C2050" s="2">
        <v>7.7</v>
      </c>
    </row>
    <row r="2051">
      <c r="A2051" s="2">
        <v>201.0</v>
      </c>
      <c r="B2051" s="4">
        <f t="array" ref="B2051">IF(A2051="",0,A2051)</f>
        <v>201</v>
      </c>
      <c r="C2051" s="2">
        <v>7.2</v>
      </c>
    </row>
    <row r="2052">
      <c r="A2052" s="2">
        <v>90.0</v>
      </c>
      <c r="B2052" s="4">
        <f t="array" ref="B2052">IF(A2052="",0,A2052)</f>
        <v>90</v>
      </c>
      <c r="C2052" s="2">
        <v>6.1</v>
      </c>
    </row>
    <row r="2053">
      <c r="A2053" s="2">
        <v>127.0</v>
      </c>
      <c r="B2053" s="4">
        <f t="array" ref="B2053">IF(A2053="",0,A2053)</f>
        <v>127</v>
      </c>
      <c r="C2053" s="2">
        <v>8.8</v>
      </c>
    </row>
    <row r="2054">
      <c r="A2054" s="2">
        <v>119.0</v>
      </c>
      <c r="B2054" s="4">
        <f t="array" ref="B2054">IF(A2054="",0,A2054)</f>
        <v>119</v>
      </c>
      <c r="C2054" s="2">
        <v>6.8</v>
      </c>
    </row>
    <row r="2055">
      <c r="A2055" s="2">
        <v>85.0</v>
      </c>
      <c r="B2055" s="4">
        <f t="array" ref="B2055">IF(A2055="",0,A2055)</f>
        <v>85</v>
      </c>
      <c r="C2055" s="2">
        <v>6.8</v>
      </c>
    </row>
    <row r="2056">
      <c r="A2056" s="2">
        <v>98.0</v>
      </c>
      <c r="B2056" s="4">
        <f t="array" ref="B2056">IF(A2056="",0,A2056)</f>
        <v>98</v>
      </c>
      <c r="C2056" s="2">
        <v>6.7</v>
      </c>
    </row>
    <row r="2057">
      <c r="A2057" s="2">
        <v>101.0</v>
      </c>
      <c r="B2057" s="4">
        <f t="array" ref="B2057">IF(A2057="",0,A2057)</f>
        <v>101</v>
      </c>
      <c r="C2057" s="2">
        <v>7.1</v>
      </c>
    </row>
    <row r="2058">
      <c r="A2058" s="2">
        <v>112.0</v>
      </c>
      <c r="B2058" s="4">
        <f t="array" ref="B2058">IF(A2058="",0,A2058)</f>
        <v>112</v>
      </c>
      <c r="C2058" s="2">
        <v>7.1</v>
      </c>
    </row>
    <row r="2059">
      <c r="A2059" s="2">
        <v>97.0</v>
      </c>
      <c r="B2059" s="4">
        <f t="array" ref="B2059">IF(A2059="",0,A2059)</f>
        <v>97</v>
      </c>
      <c r="C2059" s="2">
        <v>6.1</v>
      </c>
    </row>
    <row r="2060">
      <c r="A2060" s="2">
        <v>126.0</v>
      </c>
      <c r="B2060" s="4">
        <f t="array" ref="B2060">IF(A2060="",0,A2060)</f>
        <v>126</v>
      </c>
      <c r="C2060" s="2">
        <v>8.0</v>
      </c>
    </row>
    <row r="2061">
      <c r="A2061" s="2">
        <v>106.0</v>
      </c>
      <c r="B2061" s="4">
        <f t="array" ref="B2061">IF(A2061="",0,A2061)</f>
        <v>106</v>
      </c>
      <c r="C2061" s="2">
        <v>7.5</v>
      </c>
    </row>
    <row r="2062">
      <c r="A2062" s="2">
        <v>97.0</v>
      </c>
      <c r="B2062" s="4">
        <f t="array" ref="B2062">IF(A2062="",0,A2062)</f>
        <v>97</v>
      </c>
      <c r="C2062" s="2">
        <v>6.6</v>
      </c>
    </row>
    <row r="2063">
      <c r="A2063" s="2">
        <v>100.0</v>
      </c>
      <c r="B2063" s="4">
        <f t="array" ref="B2063">IF(A2063="",0,A2063)</f>
        <v>100</v>
      </c>
      <c r="C2063" s="2">
        <v>5.4</v>
      </c>
    </row>
    <row r="2064">
      <c r="A2064" s="2">
        <v>114.0</v>
      </c>
      <c r="B2064" s="4">
        <f t="array" ref="B2064">IF(A2064="",0,A2064)</f>
        <v>114</v>
      </c>
      <c r="C2064" s="2">
        <v>6.1</v>
      </c>
    </row>
    <row r="2065">
      <c r="A2065" s="2">
        <v>101.0</v>
      </c>
      <c r="B2065" s="4">
        <f t="array" ref="B2065">IF(A2065="",0,A2065)</f>
        <v>101</v>
      </c>
      <c r="C2065" s="2">
        <v>6.1</v>
      </c>
    </row>
    <row r="2066">
      <c r="A2066" s="2">
        <v>88.0</v>
      </c>
      <c r="B2066" s="4">
        <f t="array" ref="B2066">IF(A2066="",0,A2066)</f>
        <v>88</v>
      </c>
      <c r="C2066" s="2">
        <v>5.6</v>
      </c>
    </row>
    <row r="2067">
      <c r="A2067" s="2">
        <v>93.0</v>
      </c>
      <c r="B2067" s="4">
        <f t="array" ref="B2067">IF(A2067="",0,A2067)</f>
        <v>93</v>
      </c>
      <c r="C2067" s="2">
        <v>5.8</v>
      </c>
    </row>
    <row r="2068">
      <c r="A2068" s="2">
        <v>92.0</v>
      </c>
      <c r="B2068" s="4">
        <f t="array" ref="B2068">IF(A2068="",0,A2068)</f>
        <v>92</v>
      </c>
      <c r="C2068" s="2">
        <v>2.8</v>
      </c>
    </row>
    <row r="2069">
      <c r="A2069" s="2">
        <v>98.0</v>
      </c>
      <c r="B2069" s="4">
        <f t="array" ref="B2069">IF(A2069="",0,A2069)</f>
        <v>98</v>
      </c>
      <c r="C2069" s="2">
        <v>6.7</v>
      </c>
    </row>
    <row r="2070">
      <c r="A2070" s="2">
        <v>94.0</v>
      </c>
      <c r="B2070" s="4">
        <f t="array" ref="B2070">IF(A2070="",0,A2070)</f>
        <v>94</v>
      </c>
      <c r="C2070" s="2">
        <v>5.1</v>
      </c>
    </row>
    <row r="2071">
      <c r="A2071" s="2">
        <v>102.0</v>
      </c>
      <c r="B2071" s="4">
        <f t="array" ref="B2071">IF(A2071="",0,A2071)</f>
        <v>102</v>
      </c>
      <c r="C2071" s="2">
        <v>7.2</v>
      </c>
    </row>
    <row r="2072">
      <c r="A2072" s="2">
        <v>98.0</v>
      </c>
      <c r="B2072" s="4">
        <f t="array" ref="B2072">IF(A2072="",0,A2072)</f>
        <v>98</v>
      </c>
      <c r="C2072" s="2">
        <v>6.0</v>
      </c>
    </row>
    <row r="2073">
      <c r="A2073" s="2">
        <v>121.0</v>
      </c>
      <c r="B2073" s="4">
        <f t="array" ref="B2073">IF(A2073="",0,A2073)</f>
        <v>121</v>
      </c>
      <c r="C2073" s="2">
        <v>7.2</v>
      </c>
    </row>
    <row r="2074">
      <c r="A2074" s="2">
        <v>111.0</v>
      </c>
      <c r="B2074" s="4">
        <f t="array" ref="B2074">IF(A2074="",0,A2074)</f>
        <v>111</v>
      </c>
      <c r="C2074" s="2">
        <v>6.7</v>
      </c>
    </row>
    <row r="2075">
      <c r="A2075" s="2">
        <v>90.0</v>
      </c>
      <c r="B2075" s="4">
        <f t="array" ref="B2075">IF(A2075="",0,A2075)</f>
        <v>90</v>
      </c>
      <c r="C2075" s="2">
        <v>6.3</v>
      </c>
    </row>
    <row r="2076">
      <c r="A2076" s="2">
        <v>100.0</v>
      </c>
      <c r="B2076" s="4">
        <f t="array" ref="B2076">IF(A2076="",0,A2076)</f>
        <v>100</v>
      </c>
      <c r="C2076" s="2">
        <v>6.2</v>
      </c>
    </row>
    <row r="2077">
      <c r="A2077" s="2">
        <v>50.0</v>
      </c>
      <c r="B2077" s="4">
        <f t="array" ref="B2077">IF(A2077="",0,A2077)</f>
        <v>50</v>
      </c>
      <c r="C2077" s="2">
        <v>6.8</v>
      </c>
    </row>
    <row r="2078">
      <c r="A2078" s="2">
        <v>141.0</v>
      </c>
      <c r="B2078" s="4">
        <f t="array" ref="B2078">IF(A2078="",0,A2078)</f>
        <v>141</v>
      </c>
      <c r="C2078" s="2">
        <v>6.2</v>
      </c>
    </row>
    <row r="2079">
      <c r="A2079" s="2">
        <v>139.0</v>
      </c>
      <c r="B2079" s="4">
        <f t="array" ref="B2079">IF(A2079="",0,A2079)</f>
        <v>139</v>
      </c>
      <c r="C2079" s="2">
        <v>6.9</v>
      </c>
    </row>
    <row r="2080">
      <c r="A2080" s="2">
        <v>114.0</v>
      </c>
      <c r="B2080" s="4">
        <f t="array" ref="B2080">IF(A2080="",0,A2080)</f>
        <v>114</v>
      </c>
      <c r="C2080" s="2">
        <v>6.8</v>
      </c>
    </row>
    <row r="2081">
      <c r="A2081" s="2">
        <v>96.0</v>
      </c>
      <c r="B2081" s="4">
        <f t="array" ref="B2081">IF(A2081="",0,A2081)</f>
        <v>96</v>
      </c>
      <c r="C2081" s="2">
        <v>7.1</v>
      </c>
    </row>
    <row r="2082">
      <c r="A2082" s="2">
        <v>111.0</v>
      </c>
      <c r="B2082" s="4">
        <f t="array" ref="B2082">IF(A2082="",0,A2082)</f>
        <v>111</v>
      </c>
      <c r="C2082" s="2">
        <v>7.1</v>
      </c>
    </row>
    <row r="2083">
      <c r="A2083" s="2">
        <v>127.0</v>
      </c>
      <c r="B2083" s="4">
        <f t="array" ref="B2083">IF(A2083="",0,A2083)</f>
        <v>127</v>
      </c>
      <c r="C2083" s="2">
        <v>7.0</v>
      </c>
    </row>
    <row r="2084">
      <c r="A2084" s="2">
        <v>107.0</v>
      </c>
      <c r="B2084" s="4">
        <f t="array" ref="B2084">IF(A2084="",0,A2084)</f>
        <v>107</v>
      </c>
      <c r="C2084" s="2">
        <v>7.1</v>
      </c>
    </row>
    <row r="2085">
      <c r="A2085" s="2">
        <v>97.0</v>
      </c>
      <c r="B2085" s="4">
        <f t="array" ref="B2085">IF(A2085="",0,A2085)</f>
        <v>97</v>
      </c>
      <c r="C2085" s="2">
        <v>6.4</v>
      </c>
    </row>
    <row r="2086">
      <c r="A2086" s="2">
        <v>127.0</v>
      </c>
      <c r="B2086" s="4">
        <f t="array" ref="B2086">IF(A2086="",0,A2086)</f>
        <v>127</v>
      </c>
      <c r="C2086" s="2">
        <v>7.0</v>
      </c>
    </row>
    <row r="2087">
      <c r="A2087" s="2">
        <v>110.0</v>
      </c>
      <c r="B2087" s="4">
        <f t="array" ref="B2087">IF(A2087="",0,A2087)</f>
        <v>110</v>
      </c>
      <c r="C2087" s="2">
        <v>6.2</v>
      </c>
    </row>
    <row r="2088">
      <c r="A2088" s="2">
        <v>135.0</v>
      </c>
      <c r="B2088" s="4">
        <f t="array" ref="B2088">IF(A2088="",0,A2088)</f>
        <v>135</v>
      </c>
      <c r="C2088" s="2">
        <v>7.5</v>
      </c>
    </row>
    <row r="2089">
      <c r="A2089" s="2">
        <v>84.0</v>
      </c>
      <c r="B2089" s="4">
        <f t="array" ref="B2089">IF(A2089="",0,A2089)</f>
        <v>84</v>
      </c>
      <c r="C2089" s="2">
        <v>4.8</v>
      </c>
    </row>
    <row r="2090">
      <c r="A2090" s="2">
        <v>240.0</v>
      </c>
      <c r="B2090" s="4">
        <f t="array" ref="B2090">IF(A2090="",0,A2090)</f>
        <v>240</v>
      </c>
      <c r="C2090" s="2">
        <v>8.1</v>
      </c>
    </row>
    <row r="2091">
      <c r="A2091" s="2">
        <v>122.0</v>
      </c>
      <c r="B2091" s="4">
        <f t="array" ref="B2091">IF(A2091="",0,A2091)</f>
        <v>122</v>
      </c>
      <c r="C2091" s="2">
        <v>7.3</v>
      </c>
    </row>
    <row r="2092">
      <c r="A2092" s="2">
        <v>114.0</v>
      </c>
      <c r="B2092" s="4">
        <f t="array" ref="B2092">IF(A2092="",0,A2092)</f>
        <v>114</v>
      </c>
      <c r="C2092" s="2">
        <v>5.8</v>
      </c>
    </row>
    <row r="2093">
      <c r="A2093" s="2">
        <v>132.0</v>
      </c>
      <c r="B2093" s="4">
        <f t="array" ref="B2093">IF(A2093="",0,A2093)</f>
        <v>132</v>
      </c>
      <c r="C2093" s="2">
        <v>7.6</v>
      </c>
    </row>
    <row r="2094">
      <c r="A2094" s="2">
        <v>170.0</v>
      </c>
      <c r="B2094" s="4">
        <f t="array" ref="B2094">IF(A2094="",0,A2094)</f>
        <v>170</v>
      </c>
      <c r="C2094" s="2">
        <v>5.6</v>
      </c>
    </row>
    <row r="2095">
      <c r="A2095" s="2">
        <v>133.0</v>
      </c>
      <c r="B2095" s="4">
        <f t="array" ref="B2095">IF(A2095="",0,A2095)</f>
        <v>133</v>
      </c>
      <c r="C2095" s="2">
        <v>7.0</v>
      </c>
    </row>
    <row r="2096">
      <c r="A2096" s="2">
        <v>112.0</v>
      </c>
      <c r="B2096" s="4">
        <f t="array" ref="B2096">IF(A2096="",0,A2096)</f>
        <v>112</v>
      </c>
      <c r="C2096" s="2">
        <v>6.6</v>
      </c>
    </row>
    <row r="2097">
      <c r="A2097" s="2">
        <v>108.0</v>
      </c>
      <c r="B2097" s="4">
        <f t="array" ref="B2097">IF(A2097="",0,A2097)</f>
        <v>108</v>
      </c>
      <c r="C2097" s="2">
        <v>6.5</v>
      </c>
    </row>
    <row r="2098">
      <c r="A2098" s="2">
        <v>115.0</v>
      </c>
      <c r="B2098" s="4">
        <f t="array" ref="B2098">IF(A2098="",0,A2098)</f>
        <v>115</v>
      </c>
      <c r="C2098" s="2">
        <v>7.4</v>
      </c>
    </row>
    <row r="2099">
      <c r="A2099" s="2">
        <v>83.0</v>
      </c>
      <c r="B2099" s="4">
        <f t="array" ref="B2099">IF(A2099="",0,A2099)</f>
        <v>83</v>
      </c>
      <c r="C2099" s="2">
        <v>4.6</v>
      </c>
    </row>
    <row r="2100">
      <c r="A2100" s="2">
        <v>105.0</v>
      </c>
      <c r="B2100" s="4">
        <f t="array" ref="B2100">IF(A2100="",0,A2100)</f>
        <v>105</v>
      </c>
      <c r="C2100" s="2">
        <v>6.4</v>
      </c>
    </row>
    <row r="2101">
      <c r="A2101" s="2">
        <v>110.0</v>
      </c>
      <c r="B2101" s="4">
        <f t="array" ref="B2101">IF(A2101="",0,A2101)</f>
        <v>110</v>
      </c>
      <c r="C2101" s="2">
        <v>6.0</v>
      </c>
    </row>
    <row r="2102">
      <c r="A2102" s="2">
        <v>108.0</v>
      </c>
      <c r="B2102" s="4">
        <f t="array" ref="B2102">IF(A2102="",0,A2102)</f>
        <v>108</v>
      </c>
      <c r="C2102" s="2">
        <v>6.4</v>
      </c>
    </row>
    <row r="2103">
      <c r="A2103" s="2">
        <v>96.0</v>
      </c>
      <c r="B2103" s="4">
        <f t="array" ref="B2103">IF(A2103="",0,A2103)</f>
        <v>96</v>
      </c>
      <c r="C2103" s="2">
        <v>5.9</v>
      </c>
    </row>
    <row r="2104">
      <c r="A2104" s="2">
        <v>94.0</v>
      </c>
      <c r="B2104" s="4">
        <f t="array" ref="B2104">IF(A2104="",0,A2104)</f>
        <v>94</v>
      </c>
      <c r="C2104" s="2">
        <v>6.4</v>
      </c>
    </row>
    <row r="2105">
      <c r="A2105" s="2">
        <v>142.0</v>
      </c>
      <c r="B2105" s="4">
        <f t="array" ref="B2105">IF(A2105="",0,A2105)</f>
        <v>142</v>
      </c>
      <c r="C2105" s="2">
        <v>6.6</v>
      </c>
    </row>
    <row r="2106">
      <c r="A2106" s="2">
        <v>104.0</v>
      </c>
      <c r="B2106" s="4">
        <f t="array" ref="B2106">IF(A2106="",0,A2106)</f>
        <v>104</v>
      </c>
      <c r="C2106" s="2">
        <v>6.9</v>
      </c>
    </row>
    <row r="2107">
      <c r="A2107" s="2">
        <v>136.0</v>
      </c>
      <c r="B2107" s="4">
        <f t="array" ref="B2107">IF(A2107="",0,A2107)</f>
        <v>136</v>
      </c>
      <c r="C2107" s="2">
        <v>6.9</v>
      </c>
    </row>
    <row r="2108">
      <c r="A2108" s="2">
        <v>106.0</v>
      </c>
      <c r="B2108" s="4">
        <f t="array" ref="B2108">IF(A2108="",0,A2108)</f>
        <v>106</v>
      </c>
      <c r="C2108" s="2">
        <v>5.8</v>
      </c>
    </row>
    <row r="2109">
      <c r="A2109" s="2">
        <v>106.0</v>
      </c>
      <c r="B2109" s="4">
        <f t="array" ref="B2109">IF(A2109="",0,A2109)</f>
        <v>106</v>
      </c>
      <c r="C2109" s="2">
        <v>6.4</v>
      </c>
    </row>
    <row r="2110">
      <c r="A2110" s="2">
        <v>98.0</v>
      </c>
      <c r="B2110" s="4">
        <f t="array" ref="B2110">IF(A2110="",0,A2110)</f>
        <v>98</v>
      </c>
      <c r="C2110" s="2">
        <v>5.3</v>
      </c>
    </row>
    <row r="2111">
      <c r="A2111" s="2">
        <v>100.0</v>
      </c>
      <c r="B2111" s="4">
        <f t="array" ref="B2111">IF(A2111="",0,A2111)</f>
        <v>100</v>
      </c>
      <c r="C2111" s="2">
        <v>6.5</v>
      </c>
    </row>
    <row r="2112">
      <c r="A2112" s="2">
        <v>95.0</v>
      </c>
      <c r="B2112" s="4">
        <f t="array" ref="B2112">IF(A2112="",0,A2112)</f>
        <v>95</v>
      </c>
      <c r="C2112" s="2">
        <v>5.7</v>
      </c>
    </row>
    <row r="2113">
      <c r="A2113" s="2">
        <v>107.0</v>
      </c>
      <c r="B2113" s="4">
        <f t="array" ref="B2113">IF(A2113="",0,A2113)</f>
        <v>107</v>
      </c>
      <c r="C2113" s="2">
        <v>6.7</v>
      </c>
    </row>
    <row r="2114">
      <c r="A2114" s="2">
        <v>104.0</v>
      </c>
      <c r="B2114" s="4">
        <f t="array" ref="B2114">IF(A2114="",0,A2114)</f>
        <v>104</v>
      </c>
      <c r="C2114" s="2">
        <v>3.9</v>
      </c>
    </row>
    <row r="2115">
      <c r="A2115" s="2">
        <v>104.0</v>
      </c>
      <c r="B2115" s="4">
        <f t="array" ref="B2115">IF(A2115="",0,A2115)</f>
        <v>104</v>
      </c>
      <c r="C2115" s="2">
        <v>4.1</v>
      </c>
    </row>
    <row r="2116">
      <c r="A2116" s="2">
        <v>143.0</v>
      </c>
      <c r="B2116" s="4">
        <f t="array" ref="B2116">IF(A2116="",0,A2116)</f>
        <v>143</v>
      </c>
      <c r="C2116" s="2">
        <v>6.2</v>
      </c>
    </row>
    <row r="2117">
      <c r="A2117" s="2">
        <v>77.0</v>
      </c>
      <c r="B2117" s="4">
        <f t="array" ref="B2117">IF(A2117="",0,A2117)</f>
        <v>77</v>
      </c>
      <c r="C2117" s="2">
        <v>3.8</v>
      </c>
    </row>
    <row r="2118">
      <c r="A2118" s="2">
        <v>96.0</v>
      </c>
      <c r="B2118" s="4">
        <f t="array" ref="B2118">IF(A2118="",0,A2118)</f>
        <v>96</v>
      </c>
      <c r="C2118" s="2">
        <v>5.1</v>
      </c>
    </row>
    <row r="2119">
      <c r="A2119" s="2">
        <v>114.0</v>
      </c>
      <c r="B2119" s="4">
        <f t="array" ref="B2119">IF(A2119="",0,A2119)</f>
        <v>114</v>
      </c>
      <c r="C2119" s="2">
        <v>6.4</v>
      </c>
    </row>
    <row r="2120">
      <c r="A2120" s="2">
        <v>145.0</v>
      </c>
      <c r="B2120" s="4">
        <f t="array" ref="B2120">IF(A2120="",0,A2120)</f>
        <v>145</v>
      </c>
      <c r="C2120" s="2">
        <v>7.8</v>
      </c>
    </row>
    <row r="2121">
      <c r="A2121" s="2">
        <v>116.0</v>
      </c>
      <c r="B2121" s="4">
        <f t="array" ref="B2121">IF(A2121="",0,A2121)</f>
        <v>116</v>
      </c>
      <c r="C2121" s="2">
        <v>7.8</v>
      </c>
    </row>
    <row r="2122">
      <c r="A2122" s="2">
        <v>100.0</v>
      </c>
      <c r="B2122" s="4">
        <f t="array" ref="B2122">IF(A2122="",0,A2122)</f>
        <v>100</v>
      </c>
      <c r="C2122" s="2">
        <v>6.1</v>
      </c>
    </row>
    <row r="2123">
      <c r="A2123" s="2">
        <v>104.0</v>
      </c>
      <c r="B2123" s="4">
        <f t="array" ref="B2123">IF(A2123="",0,A2123)</f>
        <v>104</v>
      </c>
      <c r="C2123" s="2">
        <v>5.8</v>
      </c>
    </row>
    <row r="2124">
      <c r="A2124" s="2">
        <v>92.0</v>
      </c>
      <c r="B2124" s="4">
        <f t="array" ref="B2124">IF(A2124="",0,A2124)</f>
        <v>92</v>
      </c>
      <c r="C2124" s="2">
        <v>6.3</v>
      </c>
    </row>
    <row r="2125">
      <c r="A2125" s="2">
        <v>92.0</v>
      </c>
      <c r="B2125" s="4">
        <f t="array" ref="B2125">IF(A2125="",0,A2125)</f>
        <v>92</v>
      </c>
      <c r="C2125" s="2">
        <v>7.7</v>
      </c>
    </row>
    <row r="2126">
      <c r="A2126" s="2">
        <v>105.0</v>
      </c>
      <c r="B2126" s="4">
        <f t="array" ref="B2126">IF(A2126="",0,A2126)</f>
        <v>105</v>
      </c>
      <c r="C2126" s="2">
        <v>5.4</v>
      </c>
    </row>
    <row r="2127">
      <c r="A2127" s="2">
        <v>120.0</v>
      </c>
      <c r="B2127" s="4">
        <f t="array" ref="B2127">IF(A2127="",0,A2127)</f>
        <v>120</v>
      </c>
      <c r="C2127" s="2">
        <v>7.3</v>
      </c>
    </row>
    <row r="2128">
      <c r="A2128" s="2">
        <v>116.0</v>
      </c>
      <c r="B2128" s="4">
        <f t="array" ref="B2128">IF(A2128="",0,A2128)</f>
        <v>116</v>
      </c>
      <c r="C2128" s="2">
        <v>6.8</v>
      </c>
    </row>
    <row r="2129">
      <c r="A2129" s="2">
        <v>119.0</v>
      </c>
      <c r="B2129" s="4">
        <f t="array" ref="B2129">IF(A2129="",0,A2129)</f>
        <v>119</v>
      </c>
      <c r="C2129" s="2">
        <v>7.3</v>
      </c>
    </row>
    <row r="2130">
      <c r="A2130" s="2">
        <v>101.0</v>
      </c>
      <c r="B2130" s="4">
        <f t="array" ref="B2130">IF(A2130="",0,A2130)</f>
        <v>101</v>
      </c>
      <c r="C2130" s="2">
        <v>6.5</v>
      </c>
    </row>
    <row r="2131">
      <c r="A2131" s="2">
        <v>117.0</v>
      </c>
      <c r="B2131" s="4">
        <f t="array" ref="B2131">IF(A2131="",0,A2131)</f>
        <v>117</v>
      </c>
      <c r="C2131" s="2">
        <v>7.2</v>
      </c>
    </row>
    <row r="2132">
      <c r="A2132" s="2">
        <v>106.0</v>
      </c>
      <c r="B2132" s="4">
        <f t="array" ref="B2132">IF(A2132="",0,A2132)</f>
        <v>106</v>
      </c>
      <c r="C2132" s="2">
        <v>6.7</v>
      </c>
    </row>
    <row r="2133">
      <c r="A2133" s="2">
        <v>112.0</v>
      </c>
      <c r="B2133" s="4">
        <f t="array" ref="B2133">IF(A2133="",0,A2133)</f>
        <v>112</v>
      </c>
      <c r="C2133" s="2">
        <v>6.3</v>
      </c>
    </row>
    <row r="2134">
      <c r="A2134" s="2">
        <v>136.0</v>
      </c>
      <c r="B2134" s="4">
        <f t="array" ref="B2134">IF(A2134="",0,A2134)</f>
        <v>136</v>
      </c>
      <c r="C2134" s="2">
        <v>5.9</v>
      </c>
    </row>
    <row r="2135">
      <c r="A2135" s="2">
        <v>81.0</v>
      </c>
      <c r="B2135" s="4">
        <f t="array" ref="B2135">IF(A2135="",0,A2135)</f>
        <v>81</v>
      </c>
      <c r="C2135" s="2">
        <v>7.8</v>
      </c>
    </row>
    <row r="2136">
      <c r="A2136" s="2">
        <v>87.0</v>
      </c>
      <c r="B2136" s="4">
        <f t="array" ref="B2136">IF(A2136="",0,A2136)</f>
        <v>87</v>
      </c>
      <c r="C2136" s="2">
        <v>7.4</v>
      </c>
    </row>
    <row r="2137">
      <c r="A2137" s="2">
        <v>96.0</v>
      </c>
      <c r="B2137" s="4">
        <f t="array" ref="B2137">IF(A2137="",0,A2137)</f>
        <v>96</v>
      </c>
      <c r="C2137" s="2">
        <v>4.8</v>
      </c>
    </row>
    <row r="2138">
      <c r="A2138" s="2">
        <v>106.0</v>
      </c>
      <c r="B2138" s="4">
        <f t="array" ref="B2138">IF(A2138="",0,A2138)</f>
        <v>106</v>
      </c>
      <c r="C2138" s="2">
        <v>6.3</v>
      </c>
    </row>
    <row r="2139">
      <c r="A2139" s="2">
        <v>122.0</v>
      </c>
      <c r="B2139" s="4">
        <f t="array" ref="B2139">IF(A2139="",0,A2139)</f>
        <v>122</v>
      </c>
      <c r="C2139" s="2">
        <v>7.8</v>
      </c>
    </row>
    <row r="2140">
      <c r="A2140" s="2">
        <v>123.0</v>
      </c>
      <c r="B2140" s="4">
        <f t="array" ref="B2140">IF(A2140="",0,A2140)</f>
        <v>123</v>
      </c>
      <c r="C2140" s="2">
        <v>7.5</v>
      </c>
    </row>
    <row r="2141">
      <c r="A2141" s="2">
        <v>133.0</v>
      </c>
      <c r="B2141" s="4">
        <f t="array" ref="B2141">IF(A2141="",0,A2141)</f>
        <v>133</v>
      </c>
      <c r="C2141" s="2">
        <v>6.0</v>
      </c>
    </row>
    <row r="2142">
      <c r="A2142" s="2">
        <v>92.0</v>
      </c>
      <c r="B2142" s="4">
        <f t="array" ref="B2142">IF(A2142="",0,A2142)</f>
        <v>92</v>
      </c>
      <c r="C2142" s="2">
        <v>6.8</v>
      </c>
    </row>
    <row r="2143">
      <c r="A2143" s="2">
        <v>110.0</v>
      </c>
      <c r="B2143" s="4">
        <f t="array" ref="B2143">IF(A2143="",0,A2143)</f>
        <v>110</v>
      </c>
      <c r="C2143" s="2">
        <v>6.6</v>
      </c>
    </row>
    <row r="2144">
      <c r="A2144" s="2">
        <v>104.0</v>
      </c>
      <c r="B2144" s="4">
        <f t="array" ref="B2144">IF(A2144="",0,A2144)</f>
        <v>104</v>
      </c>
      <c r="C2144" s="2">
        <v>4.6</v>
      </c>
    </row>
    <row r="2145">
      <c r="A2145" s="2">
        <v>60.0</v>
      </c>
      <c r="B2145" s="4">
        <f t="array" ref="B2145">IF(A2145="",0,A2145)</f>
        <v>60</v>
      </c>
      <c r="C2145" s="2">
        <v>2.9</v>
      </c>
    </row>
    <row r="2146">
      <c r="A2146" s="2">
        <v>98.0</v>
      </c>
      <c r="B2146" s="4">
        <f t="array" ref="B2146">IF(A2146="",0,A2146)</f>
        <v>98</v>
      </c>
      <c r="C2146" s="2">
        <v>7.1</v>
      </c>
    </row>
    <row r="2147">
      <c r="A2147" s="2">
        <v>120.0</v>
      </c>
      <c r="B2147" s="4">
        <f t="array" ref="B2147">IF(A2147="",0,A2147)</f>
        <v>120</v>
      </c>
      <c r="C2147" s="2">
        <v>6.1</v>
      </c>
    </row>
    <row r="2148">
      <c r="A2148" s="2">
        <v>112.0</v>
      </c>
      <c r="B2148" s="4">
        <f t="array" ref="B2148">IF(A2148="",0,A2148)</f>
        <v>112</v>
      </c>
      <c r="C2148" s="2">
        <v>6.7</v>
      </c>
    </row>
    <row r="2149">
      <c r="A2149" s="2">
        <v>127.0</v>
      </c>
      <c r="B2149" s="4">
        <f t="array" ref="B2149">IF(A2149="",0,A2149)</f>
        <v>127</v>
      </c>
      <c r="C2149" s="2">
        <v>7.1</v>
      </c>
    </row>
    <row r="2150">
      <c r="A2150" s="2">
        <v>102.0</v>
      </c>
      <c r="B2150" s="4">
        <f t="array" ref="B2150">IF(A2150="",0,A2150)</f>
        <v>102</v>
      </c>
      <c r="C2150" s="2">
        <v>5.8</v>
      </c>
    </row>
    <row r="2151">
      <c r="A2151" s="2">
        <v>91.0</v>
      </c>
      <c r="B2151" s="4">
        <f t="array" ref="B2151">IF(A2151="",0,A2151)</f>
        <v>91</v>
      </c>
      <c r="C2151" s="2">
        <v>6.7</v>
      </c>
    </row>
    <row r="2152">
      <c r="A2152" s="2">
        <v>114.0</v>
      </c>
      <c r="B2152" s="4">
        <f t="array" ref="B2152">IF(A2152="",0,A2152)</f>
        <v>114</v>
      </c>
      <c r="C2152" s="2">
        <v>5.8</v>
      </c>
    </row>
    <row r="2153">
      <c r="A2153" s="2">
        <v>115.0</v>
      </c>
      <c r="B2153" s="4">
        <f t="array" ref="B2153">IF(A2153="",0,A2153)</f>
        <v>115</v>
      </c>
      <c r="C2153" s="2">
        <v>6.8</v>
      </c>
    </row>
    <row r="2154">
      <c r="A2154" s="2">
        <v>115.0</v>
      </c>
      <c r="B2154" s="4">
        <f t="array" ref="B2154">IF(A2154="",0,A2154)</f>
        <v>115</v>
      </c>
      <c r="C2154" s="2">
        <v>8.5</v>
      </c>
    </row>
    <row r="2155">
      <c r="A2155" s="2">
        <v>120.0</v>
      </c>
      <c r="B2155" s="4">
        <f t="array" ref="B2155">IF(A2155="",0,A2155)</f>
        <v>120</v>
      </c>
      <c r="C2155" s="2">
        <v>6.6</v>
      </c>
    </row>
    <row r="2156">
      <c r="A2156" s="2">
        <v>135.0</v>
      </c>
      <c r="B2156" s="4">
        <f t="array" ref="B2156">IF(A2156="",0,A2156)</f>
        <v>135</v>
      </c>
      <c r="C2156" s="2">
        <v>7.7</v>
      </c>
    </row>
    <row r="2157">
      <c r="A2157" s="2">
        <v>90.0</v>
      </c>
      <c r="B2157" s="4">
        <f t="array" ref="B2157">IF(A2157="",0,A2157)</f>
        <v>90</v>
      </c>
      <c r="C2157" s="2">
        <v>4.7</v>
      </c>
    </row>
    <row r="2158">
      <c r="A2158" s="2">
        <v>100.0</v>
      </c>
      <c r="B2158" s="4">
        <f t="array" ref="B2158">IF(A2158="",0,A2158)</f>
        <v>100</v>
      </c>
      <c r="C2158" s="2">
        <v>6.4</v>
      </c>
    </row>
    <row r="2159">
      <c r="A2159" s="2">
        <v>105.0</v>
      </c>
      <c r="B2159" s="4">
        <f t="array" ref="B2159">IF(A2159="",0,A2159)</f>
        <v>105</v>
      </c>
      <c r="C2159" s="2">
        <v>5.5</v>
      </c>
    </row>
    <row r="2160">
      <c r="A2160" s="2">
        <v>138.0</v>
      </c>
      <c r="B2160" s="4">
        <f t="array" ref="B2160">IF(A2160="",0,A2160)</f>
        <v>138</v>
      </c>
      <c r="C2160" s="2">
        <v>8.6</v>
      </c>
    </row>
    <row r="2161">
      <c r="A2161" s="2">
        <v>94.0</v>
      </c>
      <c r="B2161" s="4">
        <f t="array" ref="B2161">IF(A2161="",0,A2161)</f>
        <v>94</v>
      </c>
      <c r="C2161" s="2">
        <v>7.0</v>
      </c>
    </row>
    <row r="2162">
      <c r="A2162" s="2">
        <v>101.0</v>
      </c>
      <c r="B2162" s="4">
        <f t="array" ref="B2162">IF(A2162="",0,A2162)</f>
        <v>101</v>
      </c>
      <c r="C2162" s="2">
        <v>7.1</v>
      </c>
    </row>
    <row r="2163">
      <c r="A2163" s="2">
        <v>131.0</v>
      </c>
      <c r="B2163" s="4">
        <f t="array" ref="B2163">IF(A2163="",0,A2163)</f>
        <v>131</v>
      </c>
      <c r="C2163" s="2">
        <v>5.7</v>
      </c>
    </row>
    <row r="2164">
      <c r="A2164" s="2">
        <v>91.0</v>
      </c>
      <c r="B2164" s="4">
        <f t="array" ref="B2164">IF(A2164="",0,A2164)</f>
        <v>91</v>
      </c>
      <c r="C2164" s="2">
        <v>3.7</v>
      </c>
    </row>
    <row r="2165">
      <c r="A2165" s="2">
        <v>112.0</v>
      </c>
      <c r="B2165" s="4">
        <f t="array" ref="B2165">IF(A2165="",0,A2165)</f>
        <v>112</v>
      </c>
      <c r="C2165" s="2">
        <v>7.5</v>
      </c>
    </row>
    <row r="2166">
      <c r="A2166" s="2">
        <v>95.0</v>
      </c>
      <c r="B2166" s="4">
        <f t="array" ref="B2166">IF(A2166="",0,A2166)</f>
        <v>95</v>
      </c>
      <c r="C2166" s="2">
        <v>4.6</v>
      </c>
    </row>
    <row r="2167">
      <c r="A2167" s="2">
        <v>100.0</v>
      </c>
      <c r="B2167" s="4">
        <f t="array" ref="B2167">IF(A2167="",0,A2167)</f>
        <v>100</v>
      </c>
      <c r="C2167" s="2">
        <v>4.9</v>
      </c>
    </row>
    <row r="2168">
      <c r="A2168" s="2">
        <v>105.0</v>
      </c>
      <c r="B2168" s="4">
        <f t="array" ref="B2168">IF(A2168="",0,A2168)</f>
        <v>105</v>
      </c>
      <c r="C2168" s="2">
        <v>6.9</v>
      </c>
    </row>
    <row r="2169">
      <c r="A2169" s="2">
        <v>108.0</v>
      </c>
      <c r="B2169" s="4">
        <f t="array" ref="B2169">IF(A2169="",0,A2169)</f>
        <v>108</v>
      </c>
      <c r="C2169" s="2">
        <v>7.1</v>
      </c>
    </row>
    <row r="2170">
      <c r="A2170" s="2">
        <v>101.0</v>
      </c>
      <c r="B2170" s="4">
        <f t="array" ref="B2170">IF(A2170="",0,A2170)</f>
        <v>101</v>
      </c>
      <c r="C2170" s="2">
        <v>5.8</v>
      </c>
    </row>
    <row r="2171">
      <c r="A2171" s="2">
        <v>114.0</v>
      </c>
      <c r="B2171" s="4">
        <f t="array" ref="B2171">IF(A2171="",0,A2171)</f>
        <v>114</v>
      </c>
      <c r="C2171" s="2">
        <v>7.0</v>
      </c>
    </row>
    <row r="2172">
      <c r="A2172" s="2">
        <v>109.0</v>
      </c>
      <c r="B2172" s="4">
        <f t="array" ref="B2172">IF(A2172="",0,A2172)</f>
        <v>109</v>
      </c>
      <c r="C2172" s="2">
        <v>5.4</v>
      </c>
    </row>
    <row r="2173">
      <c r="A2173" s="2">
        <v>115.0</v>
      </c>
      <c r="B2173" s="4">
        <f t="array" ref="B2173">IF(A2173="",0,A2173)</f>
        <v>115</v>
      </c>
      <c r="C2173" s="2">
        <v>7.3</v>
      </c>
    </row>
    <row r="2174">
      <c r="A2174" s="2">
        <v>117.0</v>
      </c>
      <c r="B2174" s="4">
        <f t="array" ref="B2174">IF(A2174="",0,A2174)</f>
        <v>117</v>
      </c>
      <c r="C2174" s="2">
        <v>7.1</v>
      </c>
    </row>
    <row r="2175">
      <c r="A2175" s="2">
        <v>107.0</v>
      </c>
      <c r="B2175" s="4">
        <f t="array" ref="B2175">IF(A2175="",0,A2175)</f>
        <v>107</v>
      </c>
      <c r="C2175" s="2">
        <v>5.8</v>
      </c>
    </row>
    <row r="2176">
      <c r="A2176" s="2">
        <v>134.0</v>
      </c>
      <c r="B2176" s="4">
        <f t="array" ref="B2176">IF(A2176="",0,A2176)</f>
        <v>134</v>
      </c>
      <c r="C2176" s="2">
        <v>8.1</v>
      </c>
    </row>
    <row r="2177">
      <c r="A2177" s="2">
        <v>118.0</v>
      </c>
      <c r="B2177" s="4">
        <f t="array" ref="B2177">IF(A2177="",0,A2177)</f>
        <v>118</v>
      </c>
      <c r="C2177" s="2">
        <v>5.7</v>
      </c>
    </row>
    <row r="2178">
      <c r="A2178" s="2">
        <v>121.0</v>
      </c>
      <c r="B2178" s="4">
        <f t="array" ref="B2178">IF(A2178="",0,A2178)</f>
        <v>121</v>
      </c>
      <c r="C2178" s="2">
        <v>4.4</v>
      </c>
    </row>
    <row r="2179">
      <c r="A2179" s="2">
        <v>105.0</v>
      </c>
      <c r="B2179" s="4">
        <f t="array" ref="B2179">IF(A2179="",0,A2179)</f>
        <v>105</v>
      </c>
      <c r="C2179" s="2">
        <v>7.9</v>
      </c>
    </row>
    <row r="2180">
      <c r="A2180" s="2">
        <v>110.0</v>
      </c>
      <c r="B2180" s="4">
        <f t="array" ref="B2180">IF(A2180="",0,A2180)</f>
        <v>110</v>
      </c>
      <c r="C2180" s="2">
        <v>7.6</v>
      </c>
    </row>
    <row r="2181">
      <c r="A2181" s="2">
        <v>114.0</v>
      </c>
      <c r="B2181" s="4">
        <f t="array" ref="B2181">IF(A2181="",0,A2181)</f>
        <v>114</v>
      </c>
      <c r="C2181" s="2">
        <v>4.8</v>
      </c>
    </row>
    <row r="2182">
      <c r="A2182" s="2">
        <v>104.0</v>
      </c>
      <c r="B2182" s="4">
        <f t="array" ref="B2182">IF(A2182="",0,A2182)</f>
        <v>104</v>
      </c>
      <c r="C2182" s="2">
        <v>7.8</v>
      </c>
    </row>
    <row r="2183">
      <c r="A2183" s="2">
        <v>100.0</v>
      </c>
      <c r="B2183" s="4">
        <f t="array" ref="B2183">IF(A2183="",0,A2183)</f>
        <v>100</v>
      </c>
      <c r="C2183" s="2">
        <v>6.7</v>
      </c>
    </row>
    <row r="2184">
      <c r="A2184" s="2">
        <v>85.0</v>
      </c>
      <c r="B2184" s="4">
        <f t="array" ref="B2184">IF(A2184="",0,A2184)</f>
        <v>85</v>
      </c>
      <c r="C2184" s="2">
        <v>2.7</v>
      </c>
    </row>
    <row r="2185">
      <c r="A2185" s="2">
        <v>72.0</v>
      </c>
      <c r="B2185" s="4">
        <f t="array" ref="B2185">IF(A2185="",0,A2185)</f>
        <v>72</v>
      </c>
      <c r="C2185" s="2">
        <v>5.8</v>
      </c>
    </row>
    <row r="2186">
      <c r="A2186" s="2">
        <v>128.0</v>
      </c>
      <c r="B2186" s="4">
        <f t="array" ref="B2186">IF(A2186="",0,A2186)</f>
        <v>128</v>
      </c>
      <c r="C2186" s="2">
        <v>7.5</v>
      </c>
    </row>
    <row r="2187">
      <c r="A2187" s="2">
        <v>72.0</v>
      </c>
      <c r="B2187" s="4">
        <f t="array" ref="B2187">IF(A2187="",0,A2187)</f>
        <v>72</v>
      </c>
      <c r="C2187" s="2">
        <v>5.4</v>
      </c>
    </row>
    <row r="2188">
      <c r="A2188" s="2">
        <v>89.0</v>
      </c>
      <c r="B2188" s="4">
        <f t="array" ref="B2188">IF(A2188="",0,A2188)</f>
        <v>89</v>
      </c>
      <c r="C2188" s="2">
        <v>4.1</v>
      </c>
    </row>
    <row r="2189">
      <c r="A2189" s="2">
        <v>96.0</v>
      </c>
      <c r="B2189" s="4">
        <f t="array" ref="B2189">IF(A2189="",0,A2189)</f>
        <v>96</v>
      </c>
      <c r="C2189" s="2">
        <v>5.9</v>
      </c>
    </row>
    <row r="2190">
      <c r="A2190" s="2">
        <v>77.0</v>
      </c>
      <c r="B2190" s="4">
        <f t="array" ref="B2190">IF(A2190="",0,A2190)</f>
        <v>77</v>
      </c>
      <c r="C2190" s="2">
        <v>6.3</v>
      </c>
    </row>
    <row r="2191">
      <c r="A2191" s="2">
        <v>123.0</v>
      </c>
      <c r="B2191" s="4">
        <f t="array" ref="B2191">IF(A2191="",0,A2191)</f>
        <v>123</v>
      </c>
      <c r="C2191" s="2">
        <v>7.0</v>
      </c>
    </row>
    <row r="2192">
      <c r="A2192" s="2">
        <v>111.0</v>
      </c>
      <c r="B2192" s="4">
        <f t="array" ref="B2192">IF(A2192="",0,A2192)</f>
        <v>111</v>
      </c>
      <c r="C2192" s="2">
        <v>6.8</v>
      </c>
    </row>
    <row r="2193">
      <c r="A2193" s="2">
        <v>30.0</v>
      </c>
      <c r="B2193" s="4">
        <f t="array" ref="B2193">IF(A2193="",0,A2193)</f>
        <v>30</v>
      </c>
      <c r="C2193" s="2">
        <v>3.5</v>
      </c>
    </row>
    <row r="2194">
      <c r="A2194" s="2">
        <v>93.0</v>
      </c>
      <c r="B2194" s="4">
        <f t="array" ref="B2194">IF(A2194="",0,A2194)</f>
        <v>93</v>
      </c>
      <c r="C2194" s="2">
        <v>2.3</v>
      </c>
    </row>
    <row r="2195">
      <c r="A2195" s="2">
        <v>129.0</v>
      </c>
      <c r="B2195" s="4">
        <f t="array" ref="B2195">IF(A2195="",0,A2195)</f>
        <v>129</v>
      </c>
      <c r="C2195" s="2">
        <v>6.9</v>
      </c>
    </row>
    <row r="2196">
      <c r="A2196" s="2">
        <v>128.0</v>
      </c>
      <c r="B2196" s="4">
        <f t="array" ref="B2196">IF(A2196="",0,A2196)</f>
        <v>128</v>
      </c>
      <c r="C2196" s="2">
        <v>8.1</v>
      </c>
    </row>
    <row r="2197">
      <c r="A2197" s="2">
        <v>110.0</v>
      </c>
      <c r="B2197" s="4">
        <f t="array" ref="B2197">IF(A2197="",0,A2197)</f>
        <v>110</v>
      </c>
      <c r="C2197" s="2">
        <v>6.1</v>
      </c>
    </row>
    <row r="2198">
      <c r="A2198" s="2">
        <v>137.0</v>
      </c>
      <c r="B2198" s="4">
        <f t="array" ref="B2198">IF(A2198="",0,A2198)</f>
        <v>137</v>
      </c>
      <c r="C2198" s="2">
        <v>5.0</v>
      </c>
    </row>
    <row r="2199">
      <c r="A2199" s="2">
        <v>124.0</v>
      </c>
      <c r="B2199" s="4">
        <f t="array" ref="B2199">IF(A2199="",0,A2199)</f>
        <v>124</v>
      </c>
      <c r="C2199" s="2">
        <v>5.5</v>
      </c>
    </row>
    <row r="2200">
      <c r="A2200" s="2">
        <v>93.0</v>
      </c>
      <c r="B2200" s="4">
        <f t="array" ref="B2200">IF(A2200="",0,A2200)</f>
        <v>93</v>
      </c>
      <c r="C2200" s="2">
        <v>6.2</v>
      </c>
    </row>
    <row r="2201">
      <c r="A2201" s="2">
        <v>115.0</v>
      </c>
      <c r="B2201" s="4">
        <f t="array" ref="B2201">IF(A2201="",0,A2201)</f>
        <v>115</v>
      </c>
      <c r="C2201" s="2">
        <v>6.2</v>
      </c>
    </row>
    <row r="2202">
      <c r="A2202" s="2">
        <v>98.0</v>
      </c>
      <c r="B2202" s="4">
        <f t="array" ref="B2202">IF(A2202="",0,A2202)</f>
        <v>98</v>
      </c>
      <c r="C2202" s="2">
        <v>5.9</v>
      </c>
    </row>
    <row r="2203">
      <c r="A2203" s="2">
        <v>105.0</v>
      </c>
      <c r="B2203" s="4">
        <f t="array" ref="B2203">IF(A2203="",0,A2203)</f>
        <v>105</v>
      </c>
      <c r="C2203" s="2">
        <v>6.3</v>
      </c>
    </row>
    <row r="2204">
      <c r="A2204" s="2">
        <v>127.0</v>
      </c>
      <c r="B2204" s="4">
        <f t="array" ref="B2204">IF(A2204="",0,A2204)</f>
        <v>127</v>
      </c>
      <c r="C2204" s="2">
        <v>6.7</v>
      </c>
    </row>
    <row r="2205">
      <c r="A2205" s="2">
        <v>82.0</v>
      </c>
      <c r="B2205" s="4">
        <f t="array" ref="B2205">IF(A2205="",0,A2205)</f>
        <v>82</v>
      </c>
      <c r="C2205" s="2">
        <v>3.5</v>
      </c>
    </row>
    <row r="2206">
      <c r="A2206" s="2">
        <v>143.0</v>
      </c>
      <c r="B2206" s="4">
        <f t="array" ref="B2206">IF(A2206="",0,A2206)</f>
        <v>143</v>
      </c>
      <c r="C2206" s="2">
        <v>7.5</v>
      </c>
    </row>
    <row r="2207">
      <c r="A2207" s="2">
        <v>103.0</v>
      </c>
      <c r="B2207" s="4">
        <f t="array" ref="B2207">IF(A2207="",0,A2207)</f>
        <v>103</v>
      </c>
      <c r="C2207" s="2">
        <v>6.6</v>
      </c>
    </row>
    <row r="2208">
      <c r="A2208" s="2">
        <v>104.0</v>
      </c>
      <c r="B2208" s="4">
        <f t="array" ref="B2208">IF(A2208="",0,A2208)</f>
        <v>104</v>
      </c>
      <c r="C2208" s="2">
        <v>7.5</v>
      </c>
    </row>
    <row r="2209">
      <c r="A2209" s="2">
        <v>98.0</v>
      </c>
      <c r="B2209" s="4">
        <f t="array" ref="B2209">IF(A2209="",0,A2209)</f>
        <v>98</v>
      </c>
      <c r="C2209" s="2">
        <v>7.2</v>
      </c>
    </row>
    <row r="2210">
      <c r="A2210" s="2">
        <v>92.0</v>
      </c>
      <c r="B2210" s="4">
        <f t="array" ref="B2210">IF(A2210="",0,A2210)</f>
        <v>92</v>
      </c>
      <c r="C2210" s="2">
        <v>4.8</v>
      </c>
    </row>
    <row r="2211">
      <c r="A2211" s="2">
        <v>123.0</v>
      </c>
      <c r="B2211" s="4">
        <f t="array" ref="B2211">IF(A2211="",0,A2211)</f>
        <v>123</v>
      </c>
      <c r="C2211" s="2">
        <v>6.6</v>
      </c>
    </row>
    <row r="2212">
      <c r="A2212" s="2">
        <v>88.0</v>
      </c>
      <c r="B2212" s="4">
        <f t="array" ref="B2212">IF(A2212="",0,A2212)</f>
        <v>88</v>
      </c>
      <c r="C2212" s="2">
        <v>3.5</v>
      </c>
    </row>
    <row r="2213">
      <c r="A2213" s="2">
        <v>158.0</v>
      </c>
      <c r="B2213" s="4">
        <f t="array" ref="B2213">IF(A2213="",0,A2213)</f>
        <v>158</v>
      </c>
      <c r="C2213" s="2">
        <v>6.7</v>
      </c>
    </row>
    <row r="2214">
      <c r="A2214" s="2">
        <v>128.0</v>
      </c>
      <c r="B2214" s="4">
        <f t="array" ref="B2214">IF(A2214="",0,A2214)</f>
        <v>128</v>
      </c>
      <c r="C2214" s="2">
        <v>7.6</v>
      </c>
    </row>
    <row r="2215">
      <c r="A2215" s="2">
        <v>107.0</v>
      </c>
      <c r="B2215" s="4">
        <f t="array" ref="B2215">IF(A2215="",0,A2215)</f>
        <v>107</v>
      </c>
      <c r="C2215" s="2">
        <v>6.3</v>
      </c>
    </row>
    <row r="2216">
      <c r="A2216" s="2">
        <v>91.0</v>
      </c>
      <c r="B2216" s="4">
        <f t="array" ref="B2216">IF(A2216="",0,A2216)</f>
        <v>91</v>
      </c>
      <c r="C2216" s="2">
        <v>5.5</v>
      </c>
    </row>
    <row r="2217">
      <c r="A2217" s="2">
        <v>90.0</v>
      </c>
      <c r="B2217" s="4">
        <f t="array" ref="B2217">IF(A2217="",0,A2217)</f>
        <v>90</v>
      </c>
      <c r="C2217" s="2">
        <v>6.3</v>
      </c>
    </row>
    <row r="2218">
      <c r="A2218" s="2">
        <v>115.0</v>
      </c>
      <c r="B2218" s="4">
        <f t="array" ref="B2218">IF(A2218="",0,A2218)</f>
        <v>115</v>
      </c>
      <c r="C2218" s="2">
        <v>6.5</v>
      </c>
    </row>
    <row r="2219">
      <c r="A2219" s="2">
        <v>101.0</v>
      </c>
      <c r="B2219" s="4">
        <f t="array" ref="B2219">IF(A2219="",0,A2219)</f>
        <v>101</v>
      </c>
      <c r="C2219" s="2">
        <v>5.6</v>
      </c>
    </row>
    <row r="2220">
      <c r="A2220" s="2">
        <v>113.0</v>
      </c>
      <c r="B2220" s="4">
        <f t="array" ref="B2220">IF(A2220="",0,A2220)</f>
        <v>113</v>
      </c>
      <c r="C2220" s="2">
        <v>6.9</v>
      </c>
    </row>
    <row r="2221">
      <c r="A2221" s="2">
        <v>113.0</v>
      </c>
      <c r="B2221" s="4">
        <f t="array" ref="B2221">IF(A2221="",0,A2221)</f>
        <v>113</v>
      </c>
      <c r="C2221" s="2">
        <v>7.6</v>
      </c>
    </row>
    <row r="2222">
      <c r="A2222" s="2">
        <v>87.0</v>
      </c>
      <c r="B2222" s="4">
        <f t="array" ref="B2222">IF(A2222="",0,A2222)</f>
        <v>87</v>
      </c>
      <c r="C2222" s="2">
        <v>3.9</v>
      </c>
    </row>
    <row r="2223">
      <c r="A2223" s="2">
        <v>101.0</v>
      </c>
      <c r="B2223" s="4">
        <f t="array" ref="B2223">IF(A2223="",0,A2223)</f>
        <v>101</v>
      </c>
      <c r="C2223" s="2">
        <v>6.1</v>
      </c>
    </row>
    <row r="2224">
      <c r="A2224" s="2">
        <v>111.0</v>
      </c>
      <c r="B2224" s="4">
        <f t="array" ref="B2224">IF(A2224="",0,A2224)</f>
        <v>111</v>
      </c>
      <c r="C2224" s="2">
        <v>7.3</v>
      </c>
    </row>
    <row r="2225">
      <c r="A2225" s="2">
        <v>108.0</v>
      </c>
      <c r="B2225" s="4">
        <f t="array" ref="B2225">IF(A2225="",0,A2225)</f>
        <v>108</v>
      </c>
      <c r="C2225" s="2">
        <v>8.3</v>
      </c>
    </row>
    <row r="2226">
      <c r="A2226" s="2">
        <v>105.0</v>
      </c>
      <c r="B2226" s="4">
        <f t="array" ref="B2226">IF(A2226="",0,A2226)</f>
        <v>105</v>
      </c>
      <c r="C2226" s="2">
        <v>5.8</v>
      </c>
    </row>
    <row r="2227">
      <c r="A2227" s="2">
        <v>109.0</v>
      </c>
      <c r="B2227" s="4">
        <f t="array" ref="B2227">IF(A2227="",0,A2227)</f>
        <v>109</v>
      </c>
      <c r="C2227" s="2">
        <v>6.8</v>
      </c>
    </row>
    <row r="2228">
      <c r="A2228" s="2">
        <v>109.0</v>
      </c>
      <c r="B2228" s="4">
        <f t="array" ref="B2228">IF(A2228="",0,A2228)</f>
        <v>109</v>
      </c>
      <c r="C2228" s="2">
        <v>7.0</v>
      </c>
    </row>
    <row r="2229">
      <c r="A2229" s="2">
        <v>99.0</v>
      </c>
      <c r="B2229" s="4">
        <f t="array" ref="B2229">IF(A2229="",0,A2229)</f>
        <v>99</v>
      </c>
      <c r="C2229" s="2">
        <v>5.9</v>
      </c>
    </row>
    <row r="2230">
      <c r="A2230" s="2">
        <v>98.0</v>
      </c>
      <c r="B2230" s="4">
        <f t="array" ref="B2230">IF(A2230="",0,A2230)</f>
        <v>98</v>
      </c>
      <c r="C2230" s="2">
        <v>6.5</v>
      </c>
    </row>
    <row r="2231">
      <c r="A2231" s="2">
        <v>104.0</v>
      </c>
      <c r="B2231" s="4">
        <f t="array" ref="B2231">IF(A2231="",0,A2231)</f>
        <v>104</v>
      </c>
      <c r="C2231" s="2">
        <v>6.4</v>
      </c>
    </row>
    <row r="2232">
      <c r="A2232" s="2">
        <v>109.0</v>
      </c>
      <c r="B2232" s="4">
        <f t="array" ref="B2232">IF(A2232="",0,A2232)</f>
        <v>109</v>
      </c>
      <c r="C2232" s="2">
        <v>5.8</v>
      </c>
    </row>
    <row r="2233">
      <c r="A2233" s="2">
        <v>75.0</v>
      </c>
      <c r="B2233" s="4">
        <f t="array" ref="B2233">IF(A2233="",0,A2233)</f>
        <v>75</v>
      </c>
      <c r="C2233" s="2">
        <v>5.1</v>
      </c>
    </row>
    <row r="2234">
      <c r="A2234" s="2">
        <v>119.0</v>
      </c>
      <c r="B2234" s="4">
        <f t="array" ref="B2234">IF(A2234="",0,A2234)</f>
        <v>119</v>
      </c>
      <c r="C2234" s="2">
        <v>6.8</v>
      </c>
    </row>
    <row r="2235">
      <c r="A2235" s="2">
        <v>90.0</v>
      </c>
      <c r="B2235" s="4">
        <f t="array" ref="B2235">IF(A2235="",0,A2235)</f>
        <v>90</v>
      </c>
      <c r="C2235" s="2">
        <v>5.3</v>
      </c>
    </row>
    <row r="2236">
      <c r="A2236" s="2">
        <v>97.0</v>
      </c>
      <c r="B2236" s="4">
        <f t="array" ref="B2236">IF(A2236="",0,A2236)</f>
        <v>97</v>
      </c>
      <c r="C2236" s="2">
        <v>5.3</v>
      </c>
    </row>
    <row r="2237">
      <c r="A2237" s="2">
        <v>103.0</v>
      </c>
      <c r="B2237" s="4">
        <f t="array" ref="B2237">IF(A2237="",0,A2237)</f>
        <v>103</v>
      </c>
      <c r="C2237" s="2">
        <v>6.4</v>
      </c>
    </row>
    <row r="2238">
      <c r="A2238" s="2">
        <v>89.0</v>
      </c>
      <c r="B2238" s="4">
        <f t="array" ref="B2238">IF(A2238="",0,A2238)</f>
        <v>89</v>
      </c>
      <c r="C2238" s="2">
        <v>4.9</v>
      </c>
    </row>
    <row r="2239">
      <c r="A2239" s="2">
        <v>106.0</v>
      </c>
      <c r="B2239" s="4">
        <f t="array" ref="B2239">IF(A2239="",0,A2239)</f>
        <v>106</v>
      </c>
      <c r="C2239" s="2">
        <v>6.8</v>
      </c>
    </row>
    <row r="2240">
      <c r="A2240" s="2">
        <v>96.0</v>
      </c>
      <c r="B2240" s="4">
        <f t="array" ref="B2240">IF(A2240="",0,A2240)</f>
        <v>96</v>
      </c>
      <c r="C2240" s="2">
        <v>7.1</v>
      </c>
    </row>
    <row r="2241">
      <c r="A2241" s="2">
        <v>115.0</v>
      </c>
      <c r="B2241" s="4">
        <f t="array" ref="B2241">IF(A2241="",0,A2241)</f>
        <v>115</v>
      </c>
      <c r="C2241" s="2">
        <v>6.8</v>
      </c>
    </row>
    <row r="2242">
      <c r="A2242" s="2">
        <v>104.0</v>
      </c>
      <c r="B2242" s="4">
        <f t="array" ref="B2242">IF(A2242="",0,A2242)</f>
        <v>104</v>
      </c>
      <c r="C2242" s="2">
        <v>6.1</v>
      </c>
    </row>
    <row r="2243">
      <c r="A2243" s="2">
        <v>24.0</v>
      </c>
      <c r="B2243" s="4">
        <f t="array" ref="B2243">IF(A2243="",0,A2243)</f>
        <v>24</v>
      </c>
      <c r="C2243" s="2">
        <v>7.0</v>
      </c>
    </row>
    <row r="2244">
      <c r="A2244" s="2">
        <v>108.0</v>
      </c>
      <c r="B2244" s="4">
        <f t="array" ref="B2244">IF(A2244="",0,A2244)</f>
        <v>108</v>
      </c>
      <c r="C2244" s="2">
        <v>8.5</v>
      </c>
    </row>
    <row r="2245">
      <c r="A2245" s="2">
        <v>112.0</v>
      </c>
      <c r="B2245" s="4">
        <f t="array" ref="B2245">IF(A2245="",0,A2245)</f>
        <v>112</v>
      </c>
      <c r="C2245" s="2">
        <v>5.9</v>
      </c>
    </row>
    <row r="2246">
      <c r="A2246" s="2">
        <v>104.0</v>
      </c>
      <c r="B2246" s="4">
        <f t="array" ref="B2246">IF(A2246="",0,A2246)</f>
        <v>104</v>
      </c>
      <c r="C2246" s="2">
        <v>6.3</v>
      </c>
    </row>
    <row r="2247">
      <c r="A2247" s="2">
        <v>113.0</v>
      </c>
      <c r="B2247" s="4">
        <f t="array" ref="B2247">IF(A2247="",0,A2247)</f>
        <v>113</v>
      </c>
      <c r="C2247" s="2">
        <v>5.9</v>
      </c>
    </row>
    <row r="2248">
      <c r="A2248" s="2">
        <v>98.0</v>
      </c>
      <c r="B2248" s="4">
        <f t="array" ref="B2248">IF(A2248="",0,A2248)</f>
        <v>98</v>
      </c>
      <c r="C2248" s="2">
        <v>5.4</v>
      </c>
    </row>
    <row r="2249">
      <c r="A2249" s="2">
        <v>121.0</v>
      </c>
      <c r="B2249" s="4">
        <f t="array" ref="B2249">IF(A2249="",0,A2249)</f>
        <v>121</v>
      </c>
      <c r="C2249" s="2">
        <v>7.0</v>
      </c>
    </row>
    <row r="2250">
      <c r="A2250" s="2">
        <v>114.0</v>
      </c>
      <c r="B2250" s="4">
        <f t="array" ref="B2250">IF(A2250="",0,A2250)</f>
        <v>114</v>
      </c>
      <c r="C2250" s="2">
        <v>6.9</v>
      </c>
    </row>
    <row r="2251">
      <c r="A2251" s="2">
        <v>124.0</v>
      </c>
      <c r="B2251" s="4">
        <f t="array" ref="B2251">IF(A2251="",0,A2251)</f>
        <v>124</v>
      </c>
      <c r="C2251" s="2">
        <v>7.5</v>
      </c>
    </row>
    <row r="2252">
      <c r="A2252" s="2">
        <v>148.0</v>
      </c>
      <c r="B2252" s="4">
        <f t="array" ref="B2252">IF(A2252="",0,A2252)</f>
        <v>148</v>
      </c>
      <c r="C2252" s="2">
        <v>8.2</v>
      </c>
    </row>
    <row r="2253">
      <c r="A2253" s="2">
        <v>108.0</v>
      </c>
      <c r="B2253" s="4">
        <f t="array" ref="B2253">IF(A2253="",0,A2253)</f>
        <v>108</v>
      </c>
      <c r="C2253" s="2">
        <v>5.9</v>
      </c>
    </row>
    <row r="2254">
      <c r="A2254" s="2">
        <v>95.0</v>
      </c>
      <c r="B2254" s="4">
        <f t="array" ref="B2254">IF(A2254="",0,A2254)</f>
        <v>95</v>
      </c>
      <c r="C2254" s="2">
        <v>5.0</v>
      </c>
    </row>
    <row r="2255">
      <c r="A2255" s="2">
        <v>108.0</v>
      </c>
      <c r="B2255" s="4">
        <f t="array" ref="B2255">IF(A2255="",0,A2255)</f>
        <v>108</v>
      </c>
      <c r="C2255" s="2">
        <v>7.3</v>
      </c>
    </row>
    <row r="2256">
      <c r="A2256" s="2">
        <v>68.0</v>
      </c>
      <c r="B2256" s="4">
        <f t="array" ref="B2256">IF(A2256="",0,A2256)</f>
        <v>68</v>
      </c>
      <c r="C2256" s="2">
        <v>6.4</v>
      </c>
    </row>
    <row r="2257">
      <c r="A2257" s="2">
        <v>103.0</v>
      </c>
      <c r="B2257" s="4">
        <f t="array" ref="B2257">IF(A2257="",0,A2257)</f>
        <v>103</v>
      </c>
      <c r="C2257" s="2">
        <v>6.6</v>
      </c>
    </row>
    <row r="2258">
      <c r="A2258" s="2">
        <v>99.0</v>
      </c>
      <c r="B2258" s="4">
        <f t="array" ref="B2258">IF(A2258="",0,A2258)</f>
        <v>99</v>
      </c>
      <c r="C2258" s="2">
        <v>7.8</v>
      </c>
    </row>
    <row r="2259">
      <c r="A2259" s="2">
        <v>30.0</v>
      </c>
      <c r="B2259" s="4">
        <f t="array" ref="B2259">IF(A2259="",0,A2259)</f>
        <v>30</v>
      </c>
      <c r="C2259" s="2">
        <v>6.7</v>
      </c>
    </row>
    <row r="2260">
      <c r="A2260" s="2">
        <v>88.0</v>
      </c>
      <c r="B2260" s="4">
        <f t="array" ref="B2260">IF(A2260="",0,A2260)</f>
        <v>88</v>
      </c>
      <c r="C2260" s="2">
        <v>4.0</v>
      </c>
    </row>
    <row r="2261">
      <c r="A2261" s="2">
        <v>128.0</v>
      </c>
      <c r="B2261" s="4">
        <f t="array" ref="B2261">IF(A2261="",0,A2261)</f>
        <v>128</v>
      </c>
      <c r="C2261" s="2">
        <v>7.6</v>
      </c>
    </row>
    <row r="2262">
      <c r="A2262" s="2">
        <v>124.0</v>
      </c>
      <c r="B2262" s="4">
        <f t="array" ref="B2262">IF(A2262="",0,A2262)</f>
        <v>124</v>
      </c>
      <c r="C2262" s="2">
        <v>7.7</v>
      </c>
    </row>
    <row r="2263">
      <c r="A2263" s="2">
        <v>84.0</v>
      </c>
      <c r="B2263" s="4">
        <f t="array" ref="B2263">IF(A2263="",0,A2263)</f>
        <v>84</v>
      </c>
      <c r="C2263" s="2">
        <v>5.8</v>
      </c>
    </row>
    <row r="2264">
      <c r="A2264" s="2">
        <v>122.0</v>
      </c>
      <c r="B2264" s="4">
        <f t="array" ref="B2264">IF(A2264="",0,A2264)</f>
        <v>122</v>
      </c>
      <c r="C2264" s="2">
        <v>5.2</v>
      </c>
    </row>
    <row r="2265">
      <c r="A2265" s="2">
        <v>101.0</v>
      </c>
      <c r="B2265" s="4">
        <f t="array" ref="B2265">IF(A2265="",0,A2265)</f>
        <v>101</v>
      </c>
      <c r="C2265" s="2">
        <v>5.6</v>
      </c>
    </row>
    <row r="2266">
      <c r="A2266" s="2">
        <v>98.0</v>
      </c>
      <c r="B2266" s="4">
        <f t="array" ref="B2266">IF(A2266="",0,A2266)</f>
        <v>98</v>
      </c>
      <c r="C2266" s="2">
        <v>5.3</v>
      </c>
    </row>
    <row r="2267">
      <c r="A2267" s="2">
        <v>105.0</v>
      </c>
      <c r="B2267" s="4">
        <f t="array" ref="B2267">IF(A2267="",0,A2267)</f>
        <v>105</v>
      </c>
      <c r="C2267" s="2">
        <v>7.4</v>
      </c>
    </row>
    <row r="2268">
      <c r="A2268" s="2">
        <v>225.0</v>
      </c>
      <c r="B2268" s="4">
        <f t="array" ref="B2268">IF(A2268="",0,A2268)</f>
        <v>225</v>
      </c>
      <c r="C2268" s="2">
        <v>6.6</v>
      </c>
    </row>
    <row r="2269">
      <c r="A2269" s="2">
        <v>111.0</v>
      </c>
      <c r="B2269" s="4">
        <f t="array" ref="B2269">IF(A2269="",0,A2269)</f>
        <v>111</v>
      </c>
      <c r="C2269" s="2">
        <v>6.2</v>
      </c>
    </row>
    <row r="2270">
      <c r="A2270" s="2">
        <v>88.0</v>
      </c>
      <c r="B2270" s="4">
        <f t="array" ref="B2270">IF(A2270="",0,A2270)</f>
        <v>88</v>
      </c>
      <c r="C2270" s="2">
        <v>1.9</v>
      </c>
    </row>
    <row r="2271">
      <c r="A2271" s="2">
        <v>88.0</v>
      </c>
      <c r="B2271" s="4">
        <f t="array" ref="B2271">IF(A2271="",0,A2271)</f>
        <v>88</v>
      </c>
      <c r="C2271" s="2">
        <v>5.7</v>
      </c>
    </row>
    <row r="2272">
      <c r="A2272" s="2">
        <v>94.0</v>
      </c>
      <c r="B2272" s="4">
        <f t="array" ref="B2272">IF(A2272="",0,A2272)</f>
        <v>94</v>
      </c>
      <c r="C2272" s="2">
        <v>6.6</v>
      </c>
    </row>
    <row r="2273">
      <c r="A2273" s="2">
        <v>117.0</v>
      </c>
      <c r="B2273" s="4">
        <f t="array" ref="B2273">IF(A2273="",0,A2273)</f>
        <v>117</v>
      </c>
      <c r="C2273" s="2">
        <v>6.0</v>
      </c>
    </row>
    <row r="2274">
      <c r="A2274" s="2">
        <v>95.0</v>
      </c>
      <c r="B2274" s="4">
        <f t="array" ref="B2274">IF(A2274="",0,A2274)</f>
        <v>95</v>
      </c>
      <c r="C2274" s="2">
        <v>6.1</v>
      </c>
    </row>
    <row r="2275">
      <c r="A2275" s="2">
        <v>99.0</v>
      </c>
      <c r="B2275" s="4">
        <f t="array" ref="B2275">IF(A2275="",0,A2275)</f>
        <v>99</v>
      </c>
      <c r="C2275" s="2">
        <v>4.8</v>
      </c>
    </row>
    <row r="2276">
      <c r="A2276" s="2">
        <v>96.0</v>
      </c>
      <c r="B2276" s="4">
        <f t="array" ref="B2276">IF(A2276="",0,A2276)</f>
        <v>96</v>
      </c>
      <c r="C2276" s="2">
        <v>6.2</v>
      </c>
    </row>
    <row r="2277">
      <c r="A2277" s="2">
        <v>98.0</v>
      </c>
      <c r="B2277" s="4">
        <f t="array" ref="B2277">IF(A2277="",0,A2277)</f>
        <v>98</v>
      </c>
      <c r="C2277" s="2">
        <v>7.5</v>
      </c>
    </row>
    <row r="2278">
      <c r="A2278" s="2">
        <v>123.0</v>
      </c>
      <c r="B2278" s="4">
        <f t="array" ref="B2278">IF(A2278="",0,A2278)</f>
        <v>123</v>
      </c>
      <c r="C2278" s="2">
        <v>6.3</v>
      </c>
    </row>
    <row r="2279">
      <c r="A2279" s="2">
        <v>101.0</v>
      </c>
      <c r="B2279" s="4">
        <f t="array" ref="B2279">IF(A2279="",0,A2279)</f>
        <v>101</v>
      </c>
      <c r="C2279" s="2">
        <v>7.1</v>
      </c>
    </row>
    <row r="2280">
      <c r="A2280" s="2">
        <v>102.0</v>
      </c>
      <c r="B2280" s="4">
        <f t="array" ref="B2280">IF(A2280="",0,A2280)</f>
        <v>102</v>
      </c>
      <c r="C2280" s="2">
        <v>6.6</v>
      </c>
    </row>
    <row r="2281">
      <c r="A2281" s="2">
        <v>94.0</v>
      </c>
      <c r="B2281" s="4">
        <f t="array" ref="B2281">IF(A2281="",0,A2281)</f>
        <v>94</v>
      </c>
      <c r="C2281" s="2">
        <v>6.1</v>
      </c>
    </row>
    <row r="2282">
      <c r="A2282" s="2">
        <v>102.0</v>
      </c>
      <c r="B2282" s="4">
        <f t="array" ref="B2282">IF(A2282="",0,A2282)</f>
        <v>102</v>
      </c>
      <c r="C2282" s="2">
        <v>6.7</v>
      </c>
    </row>
    <row r="2283">
      <c r="A2283" s="2">
        <v>108.0</v>
      </c>
      <c r="B2283" s="4">
        <f t="array" ref="B2283">IF(A2283="",0,A2283)</f>
        <v>108</v>
      </c>
      <c r="C2283" s="2">
        <v>5.6</v>
      </c>
    </row>
    <row r="2284">
      <c r="A2284" s="2">
        <v>116.0</v>
      </c>
      <c r="B2284" s="4">
        <f t="array" ref="B2284">IF(A2284="",0,A2284)</f>
        <v>116</v>
      </c>
      <c r="C2284" s="2">
        <v>7.2</v>
      </c>
    </row>
    <row r="2285">
      <c r="A2285" s="2">
        <v>93.0</v>
      </c>
      <c r="B2285" s="4">
        <f t="array" ref="B2285">IF(A2285="",0,A2285)</f>
        <v>93</v>
      </c>
      <c r="C2285" s="2">
        <v>4.3</v>
      </c>
    </row>
    <row r="2286">
      <c r="A2286" s="2">
        <v>102.0</v>
      </c>
      <c r="B2286" s="4">
        <f t="array" ref="B2286">IF(A2286="",0,A2286)</f>
        <v>102</v>
      </c>
      <c r="C2286" s="2">
        <v>6.4</v>
      </c>
    </row>
    <row r="2287">
      <c r="A2287" s="2">
        <v>103.0</v>
      </c>
      <c r="B2287" s="4">
        <f t="array" ref="B2287">IF(A2287="",0,A2287)</f>
        <v>103</v>
      </c>
      <c r="C2287" s="2">
        <v>7.1</v>
      </c>
    </row>
    <row r="2288">
      <c r="A2288" s="2">
        <v>115.0</v>
      </c>
      <c r="B2288" s="4">
        <f t="array" ref="B2288">IF(A2288="",0,A2288)</f>
        <v>115</v>
      </c>
      <c r="C2288" s="2">
        <v>6.3</v>
      </c>
    </row>
    <row r="2289">
      <c r="A2289" s="2">
        <v>96.0</v>
      </c>
      <c r="B2289" s="4">
        <f t="array" ref="B2289">IF(A2289="",0,A2289)</f>
        <v>96</v>
      </c>
      <c r="C2289" s="2">
        <v>7.4</v>
      </c>
    </row>
    <row r="2290">
      <c r="A2290" s="2">
        <v>98.0</v>
      </c>
      <c r="B2290" s="4">
        <f t="array" ref="B2290">IF(A2290="",0,A2290)</f>
        <v>98</v>
      </c>
      <c r="C2290" s="2">
        <v>6.1</v>
      </c>
    </row>
    <row r="2291">
      <c r="A2291" s="2">
        <v>101.0</v>
      </c>
      <c r="B2291" s="4">
        <f t="array" ref="B2291">IF(A2291="",0,A2291)</f>
        <v>101</v>
      </c>
      <c r="C2291" s="2">
        <v>6.6</v>
      </c>
    </row>
    <row r="2292">
      <c r="A2292" s="2">
        <v>106.0</v>
      </c>
      <c r="B2292" s="4">
        <f t="array" ref="B2292">IF(A2292="",0,A2292)</f>
        <v>106</v>
      </c>
      <c r="C2292" s="2">
        <v>6.0</v>
      </c>
    </row>
    <row r="2293">
      <c r="A2293" s="2">
        <v>101.0</v>
      </c>
      <c r="B2293" s="4">
        <f t="array" ref="B2293">IF(A2293="",0,A2293)</f>
        <v>101</v>
      </c>
      <c r="C2293" s="2">
        <v>6.8</v>
      </c>
    </row>
    <row r="2294">
      <c r="A2294" s="2">
        <v>87.0</v>
      </c>
      <c r="B2294" s="4">
        <f t="array" ref="B2294">IF(A2294="",0,A2294)</f>
        <v>87</v>
      </c>
      <c r="C2294" s="2">
        <v>7.4</v>
      </c>
    </row>
    <row r="2295">
      <c r="A2295" s="2">
        <v>111.0</v>
      </c>
      <c r="B2295" s="4">
        <f t="array" ref="B2295">IF(A2295="",0,A2295)</f>
        <v>111</v>
      </c>
      <c r="C2295" s="2">
        <v>6.8</v>
      </c>
    </row>
    <row r="2296">
      <c r="A2296" s="2">
        <v>99.0</v>
      </c>
      <c r="B2296" s="4">
        <f t="array" ref="B2296">IF(A2296="",0,A2296)</f>
        <v>99</v>
      </c>
      <c r="C2296" s="2">
        <v>7.2</v>
      </c>
    </row>
    <row r="2297">
      <c r="A2297" s="2">
        <v>88.0</v>
      </c>
      <c r="B2297" s="4">
        <f t="array" ref="B2297">IF(A2297="",0,A2297)</f>
        <v>88</v>
      </c>
      <c r="C2297" s="2">
        <v>1.9</v>
      </c>
    </row>
    <row r="2298">
      <c r="A2298" s="2">
        <v>83.0</v>
      </c>
      <c r="B2298" s="4">
        <f t="array" ref="B2298">IF(A2298="",0,A2298)</f>
        <v>83</v>
      </c>
      <c r="C2298" s="2">
        <v>5.5</v>
      </c>
    </row>
    <row r="2299">
      <c r="A2299" s="2">
        <v>91.0</v>
      </c>
      <c r="B2299" s="4">
        <f t="array" ref="B2299">IF(A2299="",0,A2299)</f>
        <v>91</v>
      </c>
      <c r="C2299" s="2">
        <v>4.5</v>
      </c>
    </row>
    <row r="2300">
      <c r="A2300" s="2">
        <v>108.0</v>
      </c>
      <c r="B2300" s="4">
        <f t="array" ref="B2300">IF(A2300="",0,A2300)</f>
        <v>108</v>
      </c>
      <c r="C2300" s="2">
        <v>6.3</v>
      </c>
    </row>
    <row r="2301">
      <c r="A2301" s="2">
        <v>154.0</v>
      </c>
      <c r="B2301" s="4">
        <f t="array" ref="B2301">IF(A2301="",0,A2301)</f>
        <v>154</v>
      </c>
      <c r="C2301" s="2">
        <v>7.0</v>
      </c>
    </row>
    <row r="2302">
      <c r="A2302" s="2">
        <v>148.0</v>
      </c>
      <c r="B2302" s="4">
        <f t="array" ref="B2302">IF(A2302="",0,A2302)</f>
        <v>148</v>
      </c>
      <c r="C2302" s="2">
        <v>6.7</v>
      </c>
    </row>
    <row r="2303">
      <c r="A2303" s="2">
        <v>77.0</v>
      </c>
      <c r="B2303" s="4">
        <f t="array" ref="B2303">IF(A2303="",0,A2303)</f>
        <v>77</v>
      </c>
      <c r="C2303" s="2">
        <v>2.8</v>
      </c>
    </row>
    <row r="2304">
      <c r="A2304" s="2">
        <v>110.0</v>
      </c>
      <c r="B2304" s="4">
        <f t="array" ref="B2304">IF(A2304="",0,A2304)</f>
        <v>110</v>
      </c>
      <c r="C2304" s="2">
        <v>5.0</v>
      </c>
    </row>
    <row r="2305">
      <c r="A2305" s="2">
        <v>42.0</v>
      </c>
      <c r="B2305" s="4">
        <f t="array" ref="B2305">IF(A2305="",0,A2305)</f>
        <v>42</v>
      </c>
      <c r="C2305" s="2">
        <v>7.5</v>
      </c>
    </row>
    <row r="2306">
      <c r="A2306" s="2">
        <v>83.0</v>
      </c>
      <c r="B2306" s="4">
        <f t="array" ref="B2306">IF(A2306="",0,A2306)</f>
        <v>83</v>
      </c>
      <c r="C2306" s="2">
        <v>4.3</v>
      </c>
    </row>
    <row r="2307">
      <c r="A2307" s="2">
        <v>107.0</v>
      </c>
      <c r="B2307" s="4">
        <f t="array" ref="B2307">IF(A2307="",0,A2307)</f>
        <v>107</v>
      </c>
      <c r="C2307" s="2">
        <v>5.6</v>
      </c>
    </row>
    <row r="2308">
      <c r="A2308" s="2">
        <v>100.0</v>
      </c>
      <c r="B2308" s="4">
        <f t="array" ref="B2308">IF(A2308="",0,A2308)</f>
        <v>100</v>
      </c>
      <c r="C2308" s="2">
        <v>6.2</v>
      </c>
    </row>
    <row r="2309">
      <c r="A2309" s="2">
        <v>87.0</v>
      </c>
      <c r="B2309" s="4">
        <f t="array" ref="B2309">IF(A2309="",0,A2309)</f>
        <v>87</v>
      </c>
      <c r="C2309" s="2">
        <v>5.3</v>
      </c>
    </row>
    <row r="2310">
      <c r="A2310" s="2">
        <v>154.0</v>
      </c>
      <c r="B2310" s="4">
        <f t="array" ref="B2310">IF(A2310="",0,A2310)</f>
        <v>154</v>
      </c>
      <c r="C2310" s="2">
        <v>7.4</v>
      </c>
    </row>
    <row r="2311">
      <c r="A2311" s="2">
        <v>106.0</v>
      </c>
      <c r="B2311" s="4">
        <f t="array" ref="B2311">IF(A2311="",0,A2311)</f>
        <v>106</v>
      </c>
      <c r="C2311" s="2">
        <v>7.4</v>
      </c>
    </row>
    <row r="2312">
      <c r="A2312" s="2">
        <v>99.0</v>
      </c>
      <c r="B2312" s="4">
        <f t="array" ref="B2312">IF(A2312="",0,A2312)</f>
        <v>99</v>
      </c>
      <c r="C2312" s="2">
        <v>6.5</v>
      </c>
    </row>
    <row r="2313">
      <c r="A2313" s="2">
        <v>100.0</v>
      </c>
      <c r="B2313" s="4">
        <f t="array" ref="B2313">IF(A2313="",0,A2313)</f>
        <v>100</v>
      </c>
      <c r="C2313" s="2">
        <v>7.1</v>
      </c>
    </row>
    <row r="2314">
      <c r="A2314" s="2">
        <v>116.0</v>
      </c>
      <c r="B2314" s="4">
        <f t="array" ref="B2314">IF(A2314="",0,A2314)</f>
        <v>116</v>
      </c>
      <c r="C2314" s="2">
        <v>7.2</v>
      </c>
    </row>
    <row r="2315">
      <c r="A2315" s="2">
        <v>94.0</v>
      </c>
      <c r="B2315" s="4">
        <f t="array" ref="B2315">IF(A2315="",0,A2315)</f>
        <v>94</v>
      </c>
      <c r="C2315" s="2">
        <v>2.3</v>
      </c>
    </row>
    <row r="2316">
      <c r="A2316" s="2">
        <v>111.0</v>
      </c>
      <c r="B2316" s="4">
        <f t="array" ref="B2316">IF(A2316="",0,A2316)</f>
        <v>111</v>
      </c>
      <c r="C2316" s="2">
        <v>6.4</v>
      </c>
    </row>
    <row r="2317">
      <c r="A2317" s="2">
        <v>100.0</v>
      </c>
      <c r="B2317" s="4">
        <f t="array" ref="B2317">IF(A2317="",0,A2317)</f>
        <v>100</v>
      </c>
      <c r="C2317" s="2">
        <v>6.1</v>
      </c>
    </row>
    <row r="2318">
      <c r="A2318" s="2">
        <v>125.0</v>
      </c>
      <c r="B2318" s="4">
        <f t="array" ref="B2318">IF(A2318="",0,A2318)</f>
        <v>125</v>
      </c>
      <c r="C2318" s="2">
        <v>7.0</v>
      </c>
    </row>
    <row r="2319">
      <c r="A2319" s="2">
        <v>114.0</v>
      </c>
      <c r="B2319" s="4">
        <f t="array" ref="B2319">IF(A2319="",0,A2319)</f>
        <v>114</v>
      </c>
      <c r="C2319" s="2">
        <v>6.5</v>
      </c>
    </row>
    <row r="2320">
      <c r="A2320" s="2">
        <v>119.0</v>
      </c>
      <c r="B2320" s="4">
        <f t="array" ref="B2320">IF(A2320="",0,A2320)</f>
        <v>119</v>
      </c>
      <c r="C2320" s="2">
        <v>7.0</v>
      </c>
    </row>
    <row r="2321">
      <c r="A2321" s="2">
        <v>135.0</v>
      </c>
      <c r="B2321" s="4">
        <f t="array" ref="B2321">IF(A2321="",0,A2321)</f>
        <v>135</v>
      </c>
      <c r="C2321" s="2">
        <v>7.0</v>
      </c>
    </row>
    <row r="2322">
      <c r="A2322" s="2">
        <v>93.0</v>
      </c>
      <c r="B2322" s="4">
        <f t="array" ref="B2322">IF(A2322="",0,A2322)</f>
        <v>93</v>
      </c>
      <c r="C2322" s="2">
        <v>4.9</v>
      </c>
    </row>
    <row r="2323">
      <c r="A2323" s="2">
        <v>114.0</v>
      </c>
      <c r="B2323" s="4">
        <f t="array" ref="B2323">IF(A2323="",0,A2323)</f>
        <v>114</v>
      </c>
      <c r="C2323" s="2">
        <v>6.9</v>
      </c>
    </row>
    <row r="2324">
      <c r="A2324" s="2">
        <v>124.0</v>
      </c>
      <c r="B2324" s="4">
        <f t="array" ref="B2324">IF(A2324="",0,A2324)</f>
        <v>124</v>
      </c>
      <c r="C2324" s="2">
        <v>7.5</v>
      </c>
    </row>
    <row r="2325">
      <c r="A2325" s="2">
        <v>134.0</v>
      </c>
      <c r="B2325" s="4">
        <f t="array" ref="B2325">IF(A2325="",0,A2325)</f>
        <v>134</v>
      </c>
      <c r="C2325" s="2">
        <v>8.4</v>
      </c>
    </row>
    <row r="2326">
      <c r="A2326" s="2">
        <v>114.0</v>
      </c>
      <c r="B2326" s="4">
        <f t="array" ref="B2326">IF(A2326="",0,A2326)</f>
        <v>114</v>
      </c>
      <c r="C2326" s="2">
        <v>6.9</v>
      </c>
    </row>
    <row r="2327">
      <c r="A2327" s="2">
        <v>124.0</v>
      </c>
      <c r="B2327" s="4">
        <f t="array" ref="B2327">IF(A2327="",0,A2327)</f>
        <v>124</v>
      </c>
      <c r="C2327" s="2">
        <v>4.5</v>
      </c>
    </row>
    <row r="2328">
      <c r="A2328" s="2">
        <v>104.0</v>
      </c>
      <c r="B2328" s="4">
        <f t="array" ref="B2328">IF(A2328="",0,A2328)</f>
        <v>104</v>
      </c>
      <c r="C2328" s="2">
        <v>7.4</v>
      </c>
    </row>
    <row r="2329">
      <c r="A2329" s="2">
        <v>118.0</v>
      </c>
      <c r="B2329" s="4">
        <f t="array" ref="B2329">IF(A2329="",0,A2329)</f>
        <v>118</v>
      </c>
      <c r="C2329" s="2">
        <v>7.0</v>
      </c>
    </row>
    <row r="2330">
      <c r="A2330" s="2">
        <v>80.0</v>
      </c>
      <c r="B2330" s="4">
        <f t="array" ref="B2330">IF(A2330="",0,A2330)</f>
        <v>80</v>
      </c>
      <c r="C2330" s="2">
        <v>2.8</v>
      </c>
    </row>
    <row r="2331">
      <c r="A2331" s="2">
        <v>107.0</v>
      </c>
      <c r="B2331" s="4">
        <f t="array" ref="B2331">IF(A2331="",0,A2331)</f>
        <v>107</v>
      </c>
      <c r="C2331" s="2">
        <v>7.5</v>
      </c>
    </row>
    <row r="2332">
      <c r="A2332" s="2">
        <v>125.0</v>
      </c>
      <c r="B2332" s="4">
        <f t="array" ref="B2332">IF(A2332="",0,A2332)</f>
        <v>125</v>
      </c>
      <c r="C2332" s="2">
        <v>7.1</v>
      </c>
    </row>
    <row r="2333">
      <c r="A2333" s="2">
        <v>115.0</v>
      </c>
      <c r="B2333" s="4">
        <f t="array" ref="B2333">IF(A2333="",0,A2333)</f>
        <v>115</v>
      </c>
      <c r="C2333" s="2">
        <v>6.4</v>
      </c>
    </row>
    <row r="2334">
      <c r="A2334" s="2">
        <v>88.0</v>
      </c>
      <c r="B2334" s="4">
        <f t="array" ref="B2334">IF(A2334="",0,A2334)</f>
        <v>88</v>
      </c>
      <c r="C2334" s="2">
        <v>6.7</v>
      </c>
    </row>
    <row r="2335">
      <c r="A2335" s="2">
        <v>122.0</v>
      </c>
      <c r="B2335" s="4">
        <f t="array" ref="B2335">IF(A2335="",0,A2335)</f>
        <v>122</v>
      </c>
      <c r="C2335" s="2">
        <v>5.3</v>
      </c>
    </row>
    <row r="2336">
      <c r="A2336" s="2">
        <v>103.0</v>
      </c>
      <c r="B2336" s="4">
        <f t="array" ref="B2336">IF(A2336="",0,A2336)</f>
        <v>103</v>
      </c>
      <c r="C2336" s="2">
        <v>6.9</v>
      </c>
    </row>
    <row r="2337">
      <c r="A2337" s="2">
        <v>101.0</v>
      </c>
      <c r="B2337" s="4">
        <f t="array" ref="B2337">IF(A2337="",0,A2337)</f>
        <v>101</v>
      </c>
      <c r="C2337" s="2">
        <v>6.2</v>
      </c>
    </row>
    <row r="2338">
      <c r="A2338" s="2">
        <v>101.0</v>
      </c>
      <c r="B2338" s="4">
        <f t="array" ref="B2338">IF(A2338="",0,A2338)</f>
        <v>101</v>
      </c>
      <c r="C2338" s="2">
        <v>6.3</v>
      </c>
    </row>
    <row r="2339">
      <c r="A2339" s="2">
        <v>107.0</v>
      </c>
      <c r="B2339" s="4">
        <f t="array" ref="B2339">IF(A2339="",0,A2339)</f>
        <v>107</v>
      </c>
      <c r="C2339" s="2">
        <v>6.4</v>
      </c>
    </row>
    <row r="2340">
      <c r="A2340" s="2">
        <v>86.0</v>
      </c>
      <c r="B2340" s="4">
        <f t="array" ref="B2340">IF(A2340="",0,A2340)</f>
        <v>86</v>
      </c>
      <c r="C2340" s="2">
        <v>6.5</v>
      </c>
    </row>
    <row r="2341">
      <c r="A2341" s="2">
        <v>118.0</v>
      </c>
      <c r="B2341" s="4">
        <f t="array" ref="B2341">IF(A2341="",0,A2341)</f>
        <v>118</v>
      </c>
      <c r="C2341" s="2">
        <v>6.0</v>
      </c>
    </row>
    <row r="2342">
      <c r="A2342" s="2">
        <v>107.0</v>
      </c>
      <c r="B2342" s="4">
        <f t="array" ref="B2342">IF(A2342="",0,A2342)</f>
        <v>107</v>
      </c>
      <c r="C2342" s="2">
        <v>5.1</v>
      </c>
    </row>
    <row r="2343">
      <c r="A2343" s="2">
        <v>100.0</v>
      </c>
      <c r="B2343" s="4">
        <f t="array" ref="B2343">IF(A2343="",0,A2343)</f>
        <v>100</v>
      </c>
      <c r="C2343" s="2">
        <v>5.5</v>
      </c>
    </row>
    <row r="2344">
      <c r="A2344" s="2">
        <v>30.0</v>
      </c>
      <c r="B2344" s="4">
        <f t="array" ref="B2344">IF(A2344="",0,A2344)</f>
        <v>30</v>
      </c>
      <c r="C2344" s="2">
        <v>7.2</v>
      </c>
    </row>
    <row r="2345">
      <c r="A2345" s="2">
        <v>110.0</v>
      </c>
      <c r="B2345" s="4">
        <f t="array" ref="B2345">IF(A2345="",0,A2345)</f>
        <v>110</v>
      </c>
      <c r="C2345" s="2">
        <v>5.4</v>
      </c>
    </row>
    <row r="2346">
      <c r="A2346" s="2">
        <v>106.0</v>
      </c>
      <c r="B2346" s="4">
        <f t="array" ref="B2346">IF(A2346="",0,A2346)</f>
        <v>106</v>
      </c>
      <c r="C2346" s="2">
        <v>5.7</v>
      </c>
    </row>
    <row r="2347">
      <c r="A2347" s="2">
        <v>7.0</v>
      </c>
      <c r="B2347" s="4">
        <f t="array" ref="B2347">IF(A2347="",0,A2347)</f>
        <v>7</v>
      </c>
      <c r="C2347" s="2">
        <v>5.2</v>
      </c>
    </row>
    <row r="2348">
      <c r="A2348" s="2">
        <v>102.0</v>
      </c>
      <c r="B2348" s="4">
        <f t="array" ref="B2348">IF(A2348="",0,A2348)</f>
        <v>102</v>
      </c>
      <c r="C2348" s="2">
        <v>6.2</v>
      </c>
    </row>
    <row r="2349">
      <c r="A2349" s="2">
        <v>98.0</v>
      </c>
      <c r="B2349" s="4">
        <f t="array" ref="B2349">IF(A2349="",0,A2349)</f>
        <v>98</v>
      </c>
      <c r="C2349" s="2">
        <v>6.7</v>
      </c>
    </row>
    <row r="2350">
      <c r="A2350" s="2">
        <v>83.0</v>
      </c>
      <c r="B2350" s="4">
        <f t="array" ref="B2350">IF(A2350="",0,A2350)</f>
        <v>83</v>
      </c>
      <c r="C2350" s="2">
        <v>5.8</v>
      </c>
    </row>
    <row r="2351">
      <c r="A2351" s="2">
        <v>153.0</v>
      </c>
      <c r="B2351" s="4">
        <f t="array" ref="B2351">IF(A2351="",0,A2351)</f>
        <v>153</v>
      </c>
      <c r="C2351" s="2">
        <v>7.0</v>
      </c>
    </row>
    <row r="2352">
      <c r="A2352" s="2">
        <v>98.0</v>
      </c>
      <c r="B2352" s="4">
        <f t="array" ref="B2352">IF(A2352="",0,A2352)</f>
        <v>98</v>
      </c>
      <c r="C2352" s="2">
        <v>4.8</v>
      </c>
    </row>
    <row r="2353">
      <c r="A2353" s="2">
        <v>105.0</v>
      </c>
      <c r="B2353" s="4">
        <f t="array" ref="B2353">IF(A2353="",0,A2353)</f>
        <v>105</v>
      </c>
      <c r="C2353" s="2">
        <v>7.2</v>
      </c>
    </row>
    <row r="2354">
      <c r="A2354" s="2">
        <v>96.0</v>
      </c>
      <c r="B2354" s="4">
        <f t="array" ref="B2354">IF(A2354="",0,A2354)</f>
        <v>96</v>
      </c>
      <c r="C2354" s="2">
        <v>5.6</v>
      </c>
    </row>
    <row r="2355">
      <c r="A2355" s="2">
        <v>105.0</v>
      </c>
      <c r="B2355" s="4">
        <f t="array" ref="B2355">IF(A2355="",0,A2355)</f>
        <v>105</v>
      </c>
      <c r="C2355" s="2">
        <v>6.4</v>
      </c>
    </row>
    <row r="2356">
      <c r="A2356" s="2">
        <v>125.0</v>
      </c>
      <c r="B2356" s="4">
        <f t="array" ref="B2356">IF(A2356="",0,A2356)</f>
        <v>125</v>
      </c>
      <c r="C2356" s="2">
        <v>7.5</v>
      </c>
    </row>
    <row r="2357">
      <c r="A2357" s="2">
        <v>184.0</v>
      </c>
      <c r="B2357" s="4">
        <f t="array" ref="B2357">IF(A2357="",0,A2357)</f>
        <v>184</v>
      </c>
      <c r="C2357" s="2">
        <v>7.4</v>
      </c>
    </row>
    <row r="2358">
      <c r="A2358" s="2">
        <v>236.0</v>
      </c>
      <c r="B2358" s="4">
        <f t="array" ref="B2358">IF(A2358="",0,A2358)</f>
        <v>236</v>
      </c>
      <c r="C2358" s="2">
        <v>8.0</v>
      </c>
    </row>
    <row r="2359">
      <c r="A2359" s="2">
        <v>97.0</v>
      </c>
      <c r="B2359" s="4">
        <f t="array" ref="B2359">IF(A2359="",0,A2359)</f>
        <v>97</v>
      </c>
      <c r="C2359" s="2">
        <v>5.7</v>
      </c>
    </row>
    <row r="2360">
      <c r="A2360" s="2">
        <v>113.0</v>
      </c>
      <c r="B2360" s="4">
        <f t="array" ref="B2360">IF(A2360="",0,A2360)</f>
        <v>113</v>
      </c>
      <c r="C2360" s="2">
        <v>6.8</v>
      </c>
    </row>
    <row r="2361">
      <c r="A2361" s="2">
        <v>95.0</v>
      </c>
      <c r="B2361" s="4">
        <f t="array" ref="B2361">IF(A2361="",0,A2361)</f>
        <v>95</v>
      </c>
      <c r="C2361" s="2">
        <v>5.9</v>
      </c>
    </row>
    <row r="2362">
      <c r="A2362" s="2">
        <v>103.0</v>
      </c>
      <c r="B2362" s="4">
        <f t="array" ref="B2362">IF(A2362="",0,A2362)</f>
        <v>103</v>
      </c>
      <c r="C2362" s="2">
        <v>7.2</v>
      </c>
    </row>
    <row r="2363">
      <c r="A2363" s="2">
        <v>91.0</v>
      </c>
      <c r="B2363" s="4">
        <f t="array" ref="B2363">IF(A2363="",0,A2363)</f>
        <v>91</v>
      </c>
      <c r="C2363" s="2">
        <v>5.5</v>
      </c>
    </row>
    <row r="2364">
      <c r="A2364" s="2">
        <v>146.0</v>
      </c>
      <c r="B2364" s="4">
        <f t="array" ref="B2364">IF(A2364="",0,A2364)</f>
        <v>146</v>
      </c>
      <c r="C2364" s="2">
        <v>8.4</v>
      </c>
    </row>
    <row r="2365">
      <c r="A2365" s="2">
        <v>116.0</v>
      </c>
      <c r="B2365" s="4">
        <f t="array" ref="B2365">IF(A2365="",0,A2365)</f>
        <v>116</v>
      </c>
      <c r="C2365" s="2">
        <v>8.5</v>
      </c>
    </row>
    <row r="2366">
      <c r="A2366" s="2">
        <v>93.0</v>
      </c>
      <c r="B2366" s="4">
        <f t="array" ref="B2366">IF(A2366="",0,A2366)</f>
        <v>93</v>
      </c>
      <c r="C2366" s="2">
        <v>5.6</v>
      </c>
    </row>
    <row r="2367">
      <c r="A2367" s="2">
        <v>113.0</v>
      </c>
      <c r="B2367" s="4">
        <f t="array" ref="B2367">IF(A2367="",0,A2367)</f>
        <v>113</v>
      </c>
      <c r="C2367" s="2">
        <v>4.1</v>
      </c>
    </row>
    <row r="2368">
      <c r="A2368" s="2">
        <v>90.0</v>
      </c>
      <c r="B2368" s="4">
        <f t="array" ref="B2368">IF(A2368="",0,A2368)</f>
        <v>90</v>
      </c>
      <c r="C2368" s="2">
        <v>5.0</v>
      </c>
    </row>
    <row r="2369">
      <c r="A2369" s="2">
        <v>101.0</v>
      </c>
      <c r="B2369" s="4">
        <f t="array" ref="B2369">IF(A2369="",0,A2369)</f>
        <v>101</v>
      </c>
      <c r="C2369" s="2">
        <v>6.1</v>
      </c>
    </row>
    <row r="2370">
      <c r="A2370" s="2">
        <v>95.0</v>
      </c>
      <c r="B2370" s="4">
        <f t="array" ref="B2370">IF(A2370="",0,A2370)</f>
        <v>95</v>
      </c>
      <c r="C2370" s="2">
        <v>5.4</v>
      </c>
    </row>
    <row r="2371">
      <c r="A2371" s="2">
        <v>109.0</v>
      </c>
      <c r="B2371" s="4">
        <f t="array" ref="B2371">IF(A2371="",0,A2371)</f>
        <v>109</v>
      </c>
      <c r="C2371" s="2">
        <v>7.1</v>
      </c>
    </row>
    <row r="2372">
      <c r="A2372" s="2">
        <v>43.0</v>
      </c>
      <c r="B2372" s="4">
        <f t="array" ref="B2372">IF(A2372="",0,A2372)</f>
        <v>43</v>
      </c>
      <c r="C2372" s="2">
        <v>6.6</v>
      </c>
    </row>
    <row r="2373">
      <c r="A2373" s="2">
        <v>85.0</v>
      </c>
      <c r="B2373" s="4">
        <f t="array" ref="B2373">IF(A2373="",0,A2373)</f>
        <v>85</v>
      </c>
      <c r="C2373" s="2">
        <v>3.6</v>
      </c>
    </row>
    <row r="2374">
      <c r="A2374" s="2">
        <v>101.0</v>
      </c>
      <c r="B2374" s="4">
        <f t="array" ref="B2374">IF(A2374="",0,A2374)</f>
        <v>101</v>
      </c>
      <c r="C2374" s="2">
        <v>6.5</v>
      </c>
    </row>
    <row r="2375">
      <c r="A2375" s="2">
        <v>125.0</v>
      </c>
      <c r="B2375" s="4">
        <f t="array" ref="B2375">IF(A2375="",0,A2375)</f>
        <v>125</v>
      </c>
      <c r="C2375" s="2">
        <v>8.6</v>
      </c>
    </row>
    <row r="2376">
      <c r="A2376" s="2">
        <v>118.0</v>
      </c>
      <c r="B2376" s="4">
        <f t="array" ref="B2376">IF(A2376="",0,A2376)</f>
        <v>118</v>
      </c>
      <c r="C2376" s="2">
        <v>6.2</v>
      </c>
    </row>
    <row r="2377">
      <c r="A2377" s="2">
        <v>132.0</v>
      </c>
      <c r="B2377" s="4">
        <f t="array" ref="B2377">IF(A2377="",0,A2377)</f>
        <v>132</v>
      </c>
      <c r="C2377" s="2">
        <v>7.0</v>
      </c>
    </row>
    <row r="2378">
      <c r="A2378" s="2">
        <v>131.0</v>
      </c>
      <c r="B2378" s="4">
        <f t="array" ref="B2378">IF(A2378="",0,A2378)</f>
        <v>131</v>
      </c>
      <c r="C2378" s="2">
        <v>7.6</v>
      </c>
    </row>
    <row r="2379">
      <c r="A2379" s="2">
        <v>129.0</v>
      </c>
      <c r="B2379" s="4">
        <f t="array" ref="B2379">IF(A2379="",0,A2379)</f>
        <v>129</v>
      </c>
      <c r="C2379" s="2">
        <v>6.5</v>
      </c>
    </row>
    <row r="2380">
      <c r="A2380" s="2">
        <v>100.0</v>
      </c>
      <c r="B2380" s="4">
        <f t="array" ref="B2380">IF(A2380="",0,A2380)</f>
        <v>100</v>
      </c>
      <c r="C2380" s="2">
        <v>6.4</v>
      </c>
    </row>
    <row r="2381">
      <c r="A2381" s="2">
        <v>172.0</v>
      </c>
      <c r="B2381" s="4">
        <f t="array" ref="B2381">IF(A2381="",0,A2381)</f>
        <v>172</v>
      </c>
      <c r="C2381" s="2">
        <v>6.7</v>
      </c>
    </row>
    <row r="2382">
      <c r="A2382" s="2">
        <v>97.0</v>
      </c>
      <c r="B2382" s="4">
        <f t="array" ref="B2382">IF(A2382="",0,A2382)</f>
        <v>97</v>
      </c>
      <c r="C2382" s="2">
        <v>6.3</v>
      </c>
    </row>
    <row r="2383">
      <c r="A2383" s="2">
        <v>121.0</v>
      </c>
      <c r="B2383" s="4">
        <f t="array" ref="B2383">IF(A2383="",0,A2383)</f>
        <v>121</v>
      </c>
      <c r="C2383" s="2">
        <v>6.4</v>
      </c>
    </row>
    <row r="2384">
      <c r="A2384" s="2">
        <v>92.0</v>
      </c>
      <c r="B2384" s="4">
        <f t="array" ref="B2384">IF(A2384="",0,A2384)</f>
        <v>92</v>
      </c>
      <c r="C2384" s="2">
        <v>5.7</v>
      </c>
    </row>
    <row r="2385">
      <c r="A2385" s="2">
        <v>116.0</v>
      </c>
      <c r="B2385" s="4">
        <f t="array" ref="B2385">IF(A2385="",0,A2385)</f>
        <v>116</v>
      </c>
      <c r="C2385" s="2">
        <v>6.3</v>
      </c>
    </row>
    <row r="2386">
      <c r="A2386" s="2">
        <v>110.0</v>
      </c>
      <c r="B2386" s="4">
        <f t="array" ref="B2386">IF(A2386="",0,A2386)</f>
        <v>110</v>
      </c>
      <c r="C2386" s="2">
        <v>7.8</v>
      </c>
    </row>
    <row r="2387">
      <c r="A2387" s="2">
        <v>90.0</v>
      </c>
      <c r="B2387" s="4">
        <f t="array" ref="B2387">IF(A2387="",0,A2387)</f>
        <v>90</v>
      </c>
      <c r="C2387" s="2">
        <v>6.0</v>
      </c>
    </row>
    <row r="2388">
      <c r="A2388" s="2">
        <v>81.0</v>
      </c>
      <c r="B2388" s="4">
        <f t="array" ref="B2388">IF(A2388="",0,A2388)</f>
        <v>81</v>
      </c>
      <c r="C2388" s="2">
        <v>7.7</v>
      </c>
    </row>
    <row r="2389">
      <c r="A2389" s="2">
        <v>97.0</v>
      </c>
      <c r="B2389" s="4">
        <f t="array" ref="B2389">IF(A2389="",0,A2389)</f>
        <v>97</v>
      </c>
      <c r="C2389" s="2">
        <v>6.2</v>
      </c>
    </row>
    <row r="2390">
      <c r="A2390" s="2">
        <v>107.0</v>
      </c>
      <c r="B2390" s="4">
        <f t="array" ref="B2390">IF(A2390="",0,A2390)</f>
        <v>107</v>
      </c>
      <c r="C2390" s="2">
        <v>5.7</v>
      </c>
    </row>
    <row r="2391">
      <c r="A2391" s="2">
        <v>118.0</v>
      </c>
      <c r="B2391" s="4">
        <f t="array" ref="B2391">IF(A2391="",0,A2391)</f>
        <v>118</v>
      </c>
      <c r="C2391" s="2">
        <v>7.7</v>
      </c>
    </row>
    <row r="2392">
      <c r="A2392" s="2">
        <v>100.0</v>
      </c>
      <c r="B2392" s="4">
        <f t="array" ref="B2392">IF(A2392="",0,A2392)</f>
        <v>100</v>
      </c>
      <c r="C2392" s="2">
        <v>6.4</v>
      </c>
    </row>
    <row r="2393">
      <c r="A2393" s="2">
        <v>97.0</v>
      </c>
      <c r="B2393" s="4">
        <f t="array" ref="B2393">IF(A2393="",0,A2393)</f>
        <v>97</v>
      </c>
      <c r="C2393" s="2">
        <v>6.4</v>
      </c>
    </row>
    <row r="2394">
      <c r="A2394" s="2">
        <v>114.0</v>
      </c>
      <c r="B2394" s="4">
        <f t="array" ref="B2394">IF(A2394="",0,A2394)</f>
        <v>114</v>
      </c>
      <c r="C2394" s="2">
        <v>6.9</v>
      </c>
    </row>
    <row r="2395">
      <c r="A2395" s="2">
        <v>130.0</v>
      </c>
      <c r="B2395" s="4">
        <f t="array" ref="B2395">IF(A2395="",0,A2395)</f>
        <v>130</v>
      </c>
      <c r="C2395" s="2">
        <v>7.3</v>
      </c>
    </row>
    <row r="2396">
      <c r="A2396" s="2">
        <v>82.0</v>
      </c>
      <c r="B2396" s="4">
        <f t="array" ref="B2396">IF(A2396="",0,A2396)</f>
        <v>82</v>
      </c>
      <c r="C2396" s="2">
        <v>7.3</v>
      </c>
    </row>
    <row r="2397">
      <c r="A2397" s="2">
        <v>96.0</v>
      </c>
      <c r="B2397" s="4">
        <f t="array" ref="B2397">IF(A2397="",0,A2397)</f>
        <v>96</v>
      </c>
      <c r="C2397" s="2">
        <v>6.2</v>
      </c>
    </row>
    <row r="2398">
      <c r="A2398" s="2">
        <v>105.0</v>
      </c>
      <c r="B2398" s="4">
        <f t="array" ref="B2398">IF(A2398="",0,A2398)</f>
        <v>105</v>
      </c>
      <c r="C2398" s="2">
        <v>6.6</v>
      </c>
    </row>
    <row r="2399">
      <c r="A2399" s="2">
        <v>122.0</v>
      </c>
      <c r="B2399" s="4">
        <f t="array" ref="B2399">IF(A2399="",0,A2399)</f>
        <v>122</v>
      </c>
      <c r="C2399" s="2">
        <v>6.7</v>
      </c>
    </row>
    <row r="2400">
      <c r="A2400" s="2">
        <v>88.0</v>
      </c>
      <c r="B2400" s="4">
        <f t="array" ref="B2400">IF(A2400="",0,A2400)</f>
        <v>88</v>
      </c>
      <c r="C2400" s="2">
        <v>5.7</v>
      </c>
    </row>
    <row r="2401">
      <c r="A2401" s="2">
        <v>110.0</v>
      </c>
      <c r="B2401" s="4">
        <f t="array" ref="B2401">IF(A2401="",0,A2401)</f>
        <v>110</v>
      </c>
      <c r="C2401" s="2">
        <v>3.1</v>
      </c>
    </row>
    <row r="2402">
      <c r="A2402" s="2">
        <v>103.0</v>
      </c>
      <c r="B2402" s="4">
        <f t="array" ref="B2402">IF(A2402="",0,A2402)</f>
        <v>103</v>
      </c>
      <c r="C2402" s="2">
        <v>6.3</v>
      </c>
    </row>
    <row r="2403">
      <c r="A2403" s="2">
        <v>106.0</v>
      </c>
      <c r="B2403" s="4">
        <f t="array" ref="B2403">IF(A2403="",0,A2403)</f>
        <v>106</v>
      </c>
      <c r="C2403" s="2">
        <v>5.7</v>
      </c>
    </row>
    <row r="2404">
      <c r="A2404" s="2">
        <v>98.0</v>
      </c>
      <c r="B2404" s="4">
        <f t="array" ref="B2404">IF(A2404="",0,A2404)</f>
        <v>98</v>
      </c>
      <c r="C2404" s="2">
        <v>7.1</v>
      </c>
    </row>
    <row r="2405">
      <c r="A2405" s="2">
        <v>68.0</v>
      </c>
      <c r="B2405" s="4">
        <f t="array" ref="B2405">IF(A2405="",0,A2405)</f>
        <v>68</v>
      </c>
      <c r="C2405" s="2">
        <v>7.0</v>
      </c>
    </row>
    <row r="2406">
      <c r="A2406" s="2">
        <v>94.0</v>
      </c>
      <c r="B2406" s="4">
        <f t="array" ref="B2406">IF(A2406="",0,A2406)</f>
        <v>94</v>
      </c>
      <c r="C2406" s="2">
        <v>6.1</v>
      </c>
    </row>
    <row r="2407">
      <c r="A2407" s="2">
        <v>99.0</v>
      </c>
      <c r="B2407" s="4">
        <f t="array" ref="B2407">IF(A2407="",0,A2407)</f>
        <v>99</v>
      </c>
      <c r="C2407" s="2">
        <v>6.6</v>
      </c>
    </row>
    <row r="2408">
      <c r="A2408" s="2">
        <v>107.0</v>
      </c>
      <c r="B2408" s="4">
        <f t="array" ref="B2408">IF(A2408="",0,A2408)</f>
        <v>107</v>
      </c>
      <c r="C2408" s="2">
        <v>7.8</v>
      </c>
    </row>
    <row r="2409">
      <c r="A2409" s="2">
        <v>180.0</v>
      </c>
      <c r="B2409" s="4">
        <f t="array" ref="B2409">IF(A2409="",0,A2409)</f>
        <v>180</v>
      </c>
      <c r="C2409" s="2">
        <v>8.3</v>
      </c>
    </row>
    <row r="2410">
      <c r="A2410" s="2">
        <v>89.0</v>
      </c>
      <c r="B2410" s="4">
        <f t="array" ref="B2410">IF(A2410="",0,A2410)</f>
        <v>89</v>
      </c>
      <c r="C2410" s="2">
        <v>3.9</v>
      </c>
    </row>
    <row r="2411">
      <c r="A2411" s="2">
        <v>97.0</v>
      </c>
      <c r="B2411" s="4">
        <f t="array" ref="B2411">IF(A2411="",0,A2411)</f>
        <v>97</v>
      </c>
      <c r="C2411" s="2">
        <v>7.0</v>
      </c>
    </row>
    <row r="2412">
      <c r="A2412" s="2">
        <v>113.0</v>
      </c>
      <c r="B2412" s="4">
        <f t="array" ref="B2412">IF(A2412="",0,A2412)</f>
        <v>113</v>
      </c>
      <c r="C2412" s="2">
        <v>6.7</v>
      </c>
    </row>
    <row r="2413">
      <c r="A2413" s="2">
        <v>131.0</v>
      </c>
      <c r="B2413" s="4">
        <f t="array" ref="B2413">IF(A2413="",0,A2413)</f>
        <v>131</v>
      </c>
      <c r="C2413" s="2">
        <v>7.3</v>
      </c>
    </row>
    <row r="2414">
      <c r="A2414" s="2">
        <v>44.0</v>
      </c>
      <c r="B2414" s="4">
        <f t="array" ref="B2414">IF(A2414="",0,A2414)</f>
        <v>44</v>
      </c>
      <c r="C2414" s="2">
        <v>7.5</v>
      </c>
    </row>
    <row r="2415">
      <c r="A2415" s="2">
        <v>103.0</v>
      </c>
      <c r="B2415" s="4">
        <f t="array" ref="B2415">IF(A2415="",0,A2415)</f>
        <v>103</v>
      </c>
      <c r="C2415" s="2">
        <v>6.3</v>
      </c>
    </row>
    <row r="2416">
      <c r="A2416" s="2">
        <v>119.0</v>
      </c>
      <c r="B2416" s="4">
        <f t="array" ref="B2416">IF(A2416="",0,A2416)</f>
        <v>119</v>
      </c>
      <c r="C2416" s="2">
        <v>7.8</v>
      </c>
    </row>
    <row r="2417">
      <c r="A2417" s="2">
        <v>98.0</v>
      </c>
      <c r="B2417" s="4">
        <f t="array" ref="B2417">IF(A2417="",0,A2417)</f>
        <v>98</v>
      </c>
      <c r="C2417" s="2">
        <v>7.3</v>
      </c>
    </row>
    <row r="2418">
      <c r="A2418" s="2">
        <v>111.0</v>
      </c>
      <c r="B2418" s="4">
        <f t="array" ref="B2418">IF(A2418="",0,A2418)</f>
        <v>111</v>
      </c>
      <c r="C2418" s="2">
        <v>7.6</v>
      </c>
    </row>
    <row r="2419">
      <c r="A2419" s="2">
        <v>94.0</v>
      </c>
      <c r="B2419" s="4">
        <f t="array" ref="B2419">IF(A2419="",0,A2419)</f>
        <v>94</v>
      </c>
      <c r="C2419" s="2">
        <v>5.3</v>
      </c>
    </row>
    <row r="2420">
      <c r="A2420" s="2">
        <v>122.0</v>
      </c>
      <c r="B2420" s="4">
        <f t="array" ref="B2420">IF(A2420="",0,A2420)</f>
        <v>122</v>
      </c>
      <c r="C2420" s="2">
        <v>7.9</v>
      </c>
    </row>
    <row r="2421">
      <c r="A2421" s="2">
        <v>81.0</v>
      </c>
      <c r="B2421" s="4">
        <f t="array" ref="B2421">IF(A2421="",0,A2421)</f>
        <v>81</v>
      </c>
      <c r="C2421" s="2">
        <v>5.3</v>
      </c>
    </row>
    <row r="2422">
      <c r="A2422" s="2">
        <v>89.0</v>
      </c>
      <c r="B2422" s="4">
        <f t="array" ref="B2422">IF(A2422="",0,A2422)</f>
        <v>89</v>
      </c>
      <c r="C2422" s="2">
        <v>6.8</v>
      </c>
    </row>
    <row r="2423">
      <c r="A2423" s="2">
        <v>106.0</v>
      </c>
      <c r="B2423" s="4">
        <f t="array" ref="B2423">IF(A2423="",0,A2423)</f>
        <v>106</v>
      </c>
      <c r="C2423" s="2">
        <v>7.1</v>
      </c>
    </row>
    <row r="2424">
      <c r="A2424" s="2">
        <v>122.0</v>
      </c>
      <c r="B2424" s="4">
        <f t="array" ref="B2424">IF(A2424="",0,A2424)</f>
        <v>122</v>
      </c>
      <c r="C2424" s="2">
        <v>7.2</v>
      </c>
    </row>
    <row r="2425">
      <c r="A2425" s="2">
        <v>86.0</v>
      </c>
      <c r="B2425" s="4">
        <f t="array" ref="B2425">IF(A2425="",0,A2425)</f>
        <v>86</v>
      </c>
      <c r="C2425" s="2">
        <v>5.8</v>
      </c>
    </row>
    <row r="2426">
      <c r="A2426" s="2">
        <v>103.0</v>
      </c>
      <c r="B2426" s="4">
        <f t="array" ref="B2426">IF(A2426="",0,A2426)</f>
        <v>103</v>
      </c>
      <c r="C2426" s="2">
        <v>5.8</v>
      </c>
    </row>
    <row r="2427">
      <c r="A2427" s="2">
        <v>121.0</v>
      </c>
      <c r="B2427" s="4">
        <f t="array" ref="B2427">IF(A2427="",0,A2427)</f>
        <v>121</v>
      </c>
      <c r="C2427" s="2">
        <v>8.3</v>
      </c>
    </row>
    <row r="2428">
      <c r="A2428" s="2">
        <v>109.0</v>
      </c>
      <c r="B2428" s="4">
        <f t="array" ref="B2428">IF(A2428="",0,A2428)</f>
        <v>109</v>
      </c>
      <c r="C2428" s="2">
        <v>5.6</v>
      </c>
    </row>
    <row r="2429">
      <c r="A2429" s="2">
        <v>109.0</v>
      </c>
      <c r="B2429" s="4">
        <f t="array" ref="B2429">IF(A2429="",0,A2429)</f>
        <v>109</v>
      </c>
      <c r="C2429" s="2">
        <v>6.8</v>
      </c>
    </row>
    <row r="2430">
      <c r="A2430" s="2">
        <v>123.0</v>
      </c>
      <c r="B2430" s="4">
        <f t="array" ref="B2430">IF(A2430="",0,A2430)</f>
        <v>123</v>
      </c>
      <c r="C2430" s="2">
        <v>5.0</v>
      </c>
    </row>
    <row r="2431">
      <c r="A2431" s="2">
        <v>94.0</v>
      </c>
      <c r="B2431" s="4">
        <f t="array" ref="B2431">IF(A2431="",0,A2431)</f>
        <v>94</v>
      </c>
      <c r="C2431" s="2">
        <v>7.6</v>
      </c>
    </row>
    <row r="2432">
      <c r="A2432" s="2">
        <v>94.0</v>
      </c>
      <c r="B2432" s="4">
        <f t="array" ref="B2432">IF(A2432="",0,A2432)</f>
        <v>94</v>
      </c>
      <c r="C2432" s="2">
        <v>6.7</v>
      </c>
    </row>
    <row r="2433">
      <c r="A2433" s="2">
        <v>115.0</v>
      </c>
      <c r="B2433" s="4">
        <f t="array" ref="B2433">IF(A2433="",0,A2433)</f>
        <v>115</v>
      </c>
      <c r="C2433" s="2">
        <v>6.7</v>
      </c>
    </row>
    <row r="2434">
      <c r="A2434" s="2">
        <v>107.0</v>
      </c>
      <c r="B2434" s="4">
        <f t="array" ref="B2434">IF(A2434="",0,A2434)</f>
        <v>107</v>
      </c>
      <c r="C2434" s="2">
        <v>5.7</v>
      </c>
    </row>
    <row r="2435">
      <c r="A2435" s="2">
        <v>91.0</v>
      </c>
      <c r="B2435" s="4">
        <f t="array" ref="B2435">IF(A2435="",0,A2435)</f>
        <v>91</v>
      </c>
      <c r="C2435" s="2">
        <v>5.2</v>
      </c>
    </row>
    <row r="2436">
      <c r="A2436" s="2">
        <v>125.0</v>
      </c>
      <c r="B2436" s="4">
        <f t="array" ref="B2436">IF(A2436="",0,A2436)</f>
        <v>125</v>
      </c>
      <c r="C2436" s="2">
        <v>7.5</v>
      </c>
    </row>
    <row r="2437">
      <c r="A2437" s="2">
        <v>122.0</v>
      </c>
      <c r="B2437" s="4">
        <f t="array" ref="B2437">IF(A2437="",0,A2437)</f>
        <v>122</v>
      </c>
      <c r="C2437" s="2">
        <v>7.2</v>
      </c>
    </row>
    <row r="2438">
      <c r="A2438" s="2">
        <v>102.0</v>
      </c>
      <c r="B2438" s="4">
        <f t="array" ref="B2438">IF(A2438="",0,A2438)</f>
        <v>102</v>
      </c>
      <c r="C2438" s="2">
        <v>5.3</v>
      </c>
    </row>
    <row r="2439">
      <c r="A2439" s="2">
        <v>90.0</v>
      </c>
      <c r="B2439" s="4">
        <f t="array" ref="B2439">IF(A2439="",0,A2439)</f>
        <v>90</v>
      </c>
      <c r="C2439" s="2">
        <v>6.5</v>
      </c>
    </row>
    <row r="2440">
      <c r="A2440" s="2">
        <v>98.0</v>
      </c>
      <c r="B2440" s="4">
        <f t="array" ref="B2440">IF(A2440="",0,A2440)</f>
        <v>98</v>
      </c>
      <c r="C2440" s="2">
        <v>5.0</v>
      </c>
    </row>
    <row r="2441">
      <c r="A2441" s="2">
        <v>109.0</v>
      </c>
      <c r="B2441" s="4">
        <f t="array" ref="B2441">IF(A2441="",0,A2441)</f>
        <v>109</v>
      </c>
      <c r="C2441" s="2">
        <v>6.1</v>
      </c>
    </row>
    <row r="2442">
      <c r="A2442" s="2">
        <v>107.0</v>
      </c>
      <c r="B2442" s="4">
        <f t="array" ref="B2442">IF(A2442="",0,A2442)</f>
        <v>107</v>
      </c>
      <c r="C2442" s="2">
        <v>7.4</v>
      </c>
    </row>
    <row r="2443">
      <c r="A2443" s="2">
        <v>90.0</v>
      </c>
      <c r="B2443" s="4">
        <f t="array" ref="B2443">IF(A2443="",0,A2443)</f>
        <v>90</v>
      </c>
      <c r="C2443" s="2">
        <v>4.4</v>
      </c>
    </row>
    <row r="2444">
      <c r="A2444" s="2">
        <v>112.0</v>
      </c>
      <c r="B2444" s="4">
        <f t="array" ref="B2444">IF(A2444="",0,A2444)</f>
        <v>112</v>
      </c>
      <c r="C2444" s="2">
        <v>7.5</v>
      </c>
    </row>
    <row r="2445">
      <c r="A2445" s="2">
        <v>94.0</v>
      </c>
      <c r="B2445" s="4">
        <f t="array" ref="B2445">IF(A2445="",0,A2445)</f>
        <v>94</v>
      </c>
      <c r="C2445" s="2">
        <v>5.7</v>
      </c>
    </row>
    <row r="2446">
      <c r="A2446" s="2">
        <v>105.0</v>
      </c>
      <c r="B2446" s="4">
        <f t="array" ref="B2446">IF(A2446="",0,A2446)</f>
        <v>105</v>
      </c>
      <c r="C2446" s="2">
        <v>5.5</v>
      </c>
    </row>
    <row r="2447">
      <c r="A2447" s="2">
        <v>104.0</v>
      </c>
      <c r="B2447" s="4">
        <f t="array" ref="B2447">IF(A2447="",0,A2447)</f>
        <v>104</v>
      </c>
      <c r="C2447" s="2">
        <v>7.1</v>
      </c>
    </row>
    <row r="2448">
      <c r="A2448" s="2">
        <v>112.0</v>
      </c>
      <c r="B2448" s="4">
        <f t="array" ref="B2448">IF(A2448="",0,A2448)</f>
        <v>112</v>
      </c>
      <c r="C2448" s="2">
        <v>5.9</v>
      </c>
    </row>
    <row r="2449">
      <c r="A2449" s="2">
        <v>108.0</v>
      </c>
      <c r="B2449" s="4">
        <f t="array" ref="B2449">IF(A2449="",0,A2449)</f>
        <v>108</v>
      </c>
      <c r="C2449" s="2">
        <v>6.7</v>
      </c>
    </row>
    <row r="2450">
      <c r="A2450" s="2">
        <v>112.0</v>
      </c>
      <c r="B2450" s="4">
        <f t="array" ref="B2450">IF(A2450="",0,A2450)</f>
        <v>112</v>
      </c>
      <c r="C2450" s="2">
        <v>7.0</v>
      </c>
    </row>
    <row r="2451">
      <c r="A2451" s="2">
        <v>127.0</v>
      </c>
      <c r="B2451" s="4">
        <f t="array" ref="B2451">IF(A2451="",0,A2451)</f>
        <v>127</v>
      </c>
      <c r="C2451" s="2">
        <v>7.9</v>
      </c>
    </row>
    <row r="2452">
      <c r="A2452" s="2">
        <v>111.0</v>
      </c>
      <c r="B2452" s="4">
        <f t="array" ref="B2452">IF(A2452="",0,A2452)</f>
        <v>111</v>
      </c>
      <c r="C2452" s="2">
        <v>6.9</v>
      </c>
    </row>
    <row r="2453">
      <c r="A2453" s="2">
        <v>126.0</v>
      </c>
      <c r="B2453" s="4">
        <f t="array" ref="B2453">IF(A2453="",0,A2453)</f>
        <v>126</v>
      </c>
      <c r="C2453" s="2">
        <v>7.3</v>
      </c>
    </row>
    <row r="2454">
      <c r="A2454" s="2">
        <v>114.0</v>
      </c>
      <c r="B2454" s="4">
        <f t="array" ref="B2454">IF(A2454="",0,A2454)</f>
        <v>114</v>
      </c>
      <c r="C2454" s="2">
        <v>7.3</v>
      </c>
    </row>
    <row r="2455">
      <c r="A2455" s="2">
        <v>99.0</v>
      </c>
      <c r="B2455" s="4">
        <f t="array" ref="B2455">IF(A2455="",0,A2455)</f>
        <v>99</v>
      </c>
      <c r="C2455" s="2">
        <v>3.5</v>
      </c>
    </row>
    <row r="2456">
      <c r="A2456" s="2">
        <v>150.0</v>
      </c>
      <c r="B2456" s="4">
        <f t="array" ref="B2456">IF(A2456="",0,A2456)</f>
        <v>150</v>
      </c>
      <c r="C2456" s="2">
        <v>7.8</v>
      </c>
    </row>
    <row r="2457">
      <c r="A2457" s="2">
        <v>117.0</v>
      </c>
      <c r="B2457" s="4">
        <f t="array" ref="B2457">IF(A2457="",0,A2457)</f>
        <v>117</v>
      </c>
      <c r="C2457" s="2">
        <v>7.4</v>
      </c>
    </row>
    <row r="2458">
      <c r="A2458" s="2">
        <v>112.0</v>
      </c>
      <c r="B2458" s="4">
        <f t="array" ref="B2458">IF(A2458="",0,A2458)</f>
        <v>112</v>
      </c>
      <c r="C2458" s="2">
        <v>6.7</v>
      </c>
    </row>
    <row r="2459">
      <c r="A2459" s="2">
        <v>108.0</v>
      </c>
      <c r="B2459" s="4">
        <f t="array" ref="B2459">IF(A2459="",0,A2459)</f>
        <v>108</v>
      </c>
      <c r="C2459" s="2">
        <v>6.4</v>
      </c>
    </row>
    <row r="2460">
      <c r="A2460" s="2">
        <v>116.0</v>
      </c>
      <c r="B2460" s="4">
        <f t="array" ref="B2460">IF(A2460="",0,A2460)</f>
        <v>116</v>
      </c>
      <c r="C2460" s="2">
        <v>7.1</v>
      </c>
    </row>
    <row r="2461">
      <c r="A2461" s="2">
        <v>60.0</v>
      </c>
      <c r="B2461" s="4">
        <f t="array" ref="B2461">IF(A2461="",0,A2461)</f>
        <v>60</v>
      </c>
      <c r="C2461" s="2">
        <v>6.7</v>
      </c>
    </row>
    <row r="2462">
      <c r="A2462" s="2">
        <v>144.0</v>
      </c>
      <c r="B2462" s="4">
        <f t="array" ref="B2462">IF(A2462="",0,A2462)</f>
        <v>144</v>
      </c>
      <c r="C2462" s="2">
        <v>7.8</v>
      </c>
    </row>
    <row r="2463">
      <c r="A2463" s="2">
        <v>92.0</v>
      </c>
      <c r="B2463" s="4">
        <f t="array" ref="B2463">IF(A2463="",0,A2463)</f>
        <v>92</v>
      </c>
      <c r="C2463" s="2">
        <v>4.0</v>
      </c>
    </row>
    <row r="2464">
      <c r="A2464" s="2">
        <v>93.0</v>
      </c>
      <c r="B2464" s="4">
        <f t="array" ref="B2464">IF(A2464="",0,A2464)</f>
        <v>93</v>
      </c>
      <c r="C2464" s="2">
        <v>5.9</v>
      </c>
    </row>
    <row r="2465">
      <c r="A2465" s="2">
        <v>103.0</v>
      </c>
      <c r="B2465" s="4">
        <f t="array" ref="B2465">IF(A2465="",0,A2465)</f>
        <v>103</v>
      </c>
      <c r="C2465" s="2">
        <v>7.2</v>
      </c>
    </row>
    <row r="2466">
      <c r="A2466" s="2">
        <v>93.0</v>
      </c>
      <c r="B2466" s="4">
        <f t="array" ref="B2466">IF(A2466="",0,A2466)</f>
        <v>93</v>
      </c>
      <c r="C2466" s="2">
        <v>7.2</v>
      </c>
    </row>
    <row r="2467">
      <c r="A2467" s="2">
        <v>98.0</v>
      </c>
      <c r="B2467" s="4">
        <f t="array" ref="B2467">IF(A2467="",0,A2467)</f>
        <v>98</v>
      </c>
      <c r="C2467" s="2">
        <v>5.1</v>
      </c>
    </row>
    <row r="2468">
      <c r="A2468" s="2">
        <v>334.0</v>
      </c>
      <c r="B2468" s="4">
        <f t="array" ref="B2468">IF(A2468="",0,A2468)</f>
        <v>334</v>
      </c>
      <c r="C2468" s="2">
        <v>7.7</v>
      </c>
    </row>
    <row r="2469">
      <c r="A2469" s="2">
        <v>114.0</v>
      </c>
      <c r="B2469" s="4">
        <f t="array" ref="B2469">IF(A2469="",0,A2469)</f>
        <v>114</v>
      </c>
      <c r="C2469" s="2">
        <v>5.5</v>
      </c>
    </row>
    <row r="2470">
      <c r="A2470" s="2">
        <v>121.0</v>
      </c>
      <c r="B2470" s="4">
        <f t="array" ref="B2470">IF(A2470="",0,A2470)</f>
        <v>121</v>
      </c>
      <c r="C2470" s="2">
        <v>6.2</v>
      </c>
    </row>
    <row r="2471">
      <c r="A2471" s="2">
        <v>87.0</v>
      </c>
      <c r="B2471" s="4">
        <f t="array" ref="B2471">IF(A2471="",0,A2471)</f>
        <v>87</v>
      </c>
      <c r="C2471" s="2">
        <v>7.2</v>
      </c>
    </row>
    <row r="2472">
      <c r="A2472" s="2">
        <v>92.0</v>
      </c>
      <c r="B2472" s="4">
        <f t="array" ref="B2472">IF(A2472="",0,A2472)</f>
        <v>92</v>
      </c>
      <c r="C2472" s="2">
        <v>5.2</v>
      </c>
    </row>
    <row r="2473">
      <c r="A2473" s="2">
        <v>105.0</v>
      </c>
      <c r="B2473" s="4">
        <f t="array" ref="B2473">IF(A2473="",0,A2473)</f>
        <v>105</v>
      </c>
      <c r="C2473" s="2">
        <v>6.7</v>
      </c>
    </row>
    <row r="2474">
      <c r="A2474" s="2">
        <v>90.0</v>
      </c>
      <c r="B2474" s="4">
        <f t="array" ref="B2474">IF(A2474="",0,A2474)</f>
        <v>90</v>
      </c>
      <c r="C2474" s="2">
        <v>6.3</v>
      </c>
    </row>
    <row r="2475">
      <c r="A2475" s="2">
        <v>89.0</v>
      </c>
      <c r="B2475" s="4">
        <f t="array" ref="B2475">IF(A2475="",0,A2475)</f>
        <v>89</v>
      </c>
      <c r="C2475" s="2">
        <v>5.0</v>
      </c>
    </row>
    <row r="2476">
      <c r="A2476" s="2">
        <v>114.0</v>
      </c>
      <c r="B2476" s="4">
        <f t="array" ref="B2476">IF(A2476="",0,A2476)</f>
        <v>114</v>
      </c>
      <c r="C2476" s="2">
        <v>6.2</v>
      </c>
    </row>
    <row r="2477">
      <c r="A2477" s="2">
        <v>119.0</v>
      </c>
      <c r="B2477" s="4">
        <f t="array" ref="B2477">IF(A2477="",0,A2477)</f>
        <v>119</v>
      </c>
      <c r="C2477" s="2">
        <v>7.6</v>
      </c>
    </row>
    <row r="2478">
      <c r="A2478" s="2">
        <v>103.0</v>
      </c>
      <c r="B2478" s="4">
        <f t="array" ref="B2478">IF(A2478="",0,A2478)</f>
        <v>103</v>
      </c>
      <c r="C2478" s="2">
        <v>4.1</v>
      </c>
    </row>
    <row r="2479">
      <c r="A2479" s="2">
        <v>91.0</v>
      </c>
      <c r="B2479" s="4">
        <f t="array" ref="B2479">IF(A2479="",0,A2479)</f>
        <v>91</v>
      </c>
      <c r="C2479" s="2">
        <v>5.3</v>
      </c>
    </row>
    <row r="2480">
      <c r="A2480" s="2">
        <v>98.0</v>
      </c>
      <c r="B2480" s="4">
        <f t="array" ref="B2480">IF(A2480="",0,A2480)</f>
        <v>98</v>
      </c>
      <c r="C2480" s="2">
        <v>6.2</v>
      </c>
    </row>
    <row r="2481">
      <c r="A2481" s="2">
        <v>80.0</v>
      </c>
      <c r="B2481" s="4">
        <f t="array" ref="B2481">IF(A2481="",0,A2481)</f>
        <v>80</v>
      </c>
      <c r="C2481" s="2">
        <v>6.5</v>
      </c>
    </row>
    <row r="2482">
      <c r="A2482" s="2">
        <v>121.0</v>
      </c>
      <c r="B2482" s="4">
        <f t="array" ref="B2482">IF(A2482="",0,A2482)</f>
        <v>121</v>
      </c>
      <c r="C2482" s="2">
        <v>8.1</v>
      </c>
    </row>
    <row r="2483">
      <c r="A2483" s="2">
        <v>94.0</v>
      </c>
      <c r="B2483" s="4">
        <f t="array" ref="B2483">IF(A2483="",0,A2483)</f>
        <v>94</v>
      </c>
      <c r="C2483" s="2">
        <v>6.3</v>
      </c>
    </row>
    <row r="2484">
      <c r="A2484" s="2">
        <v>93.0</v>
      </c>
      <c r="B2484" s="4">
        <f t="array" ref="B2484">IF(A2484="",0,A2484)</f>
        <v>93</v>
      </c>
      <c r="C2484" s="2">
        <v>4.4</v>
      </c>
    </row>
    <row r="2485">
      <c r="A2485" s="2">
        <v>93.0</v>
      </c>
      <c r="B2485" s="4">
        <f t="array" ref="B2485">IF(A2485="",0,A2485)</f>
        <v>93</v>
      </c>
      <c r="C2485" s="2">
        <v>4.6</v>
      </c>
    </row>
    <row r="2486">
      <c r="A2486" s="2">
        <v>116.0</v>
      </c>
      <c r="B2486" s="4">
        <f t="array" ref="B2486">IF(A2486="",0,A2486)</f>
        <v>116</v>
      </c>
      <c r="C2486" s="2">
        <v>6.0</v>
      </c>
    </row>
    <row r="2487">
      <c r="A2487" s="2">
        <v>101.0</v>
      </c>
      <c r="B2487" s="4">
        <f t="array" ref="B2487">IF(A2487="",0,A2487)</f>
        <v>101</v>
      </c>
      <c r="C2487" s="2">
        <v>7.6</v>
      </c>
    </row>
    <row r="2488">
      <c r="A2488" s="2">
        <v>154.0</v>
      </c>
      <c r="B2488" s="4">
        <f t="array" ref="B2488">IF(A2488="",0,A2488)</f>
        <v>154</v>
      </c>
      <c r="C2488" s="2">
        <v>8.4</v>
      </c>
    </row>
    <row r="2489">
      <c r="A2489" s="2">
        <v>170.0</v>
      </c>
      <c r="B2489" s="4">
        <f t="array" ref="B2489">IF(A2489="",0,A2489)</f>
        <v>170</v>
      </c>
      <c r="C2489" s="2">
        <v>7.9</v>
      </c>
    </row>
    <row r="2490">
      <c r="A2490" s="2">
        <v>99.0</v>
      </c>
      <c r="B2490" s="4">
        <f t="array" ref="B2490">IF(A2490="",0,A2490)</f>
        <v>99</v>
      </c>
      <c r="C2490" s="2">
        <v>5.6</v>
      </c>
    </row>
    <row r="2491">
      <c r="A2491" s="2">
        <v>104.0</v>
      </c>
      <c r="B2491" s="4">
        <f t="array" ref="B2491">IF(A2491="",0,A2491)</f>
        <v>104</v>
      </c>
      <c r="C2491" s="2">
        <v>6.5</v>
      </c>
    </row>
    <row r="2492">
      <c r="A2492" s="2">
        <v>126.0</v>
      </c>
      <c r="B2492" s="4">
        <f t="array" ref="B2492">IF(A2492="",0,A2492)</f>
        <v>126</v>
      </c>
      <c r="C2492" s="2">
        <v>7.5</v>
      </c>
    </row>
    <row r="2493">
      <c r="A2493" s="2">
        <v>110.0</v>
      </c>
      <c r="B2493" s="4">
        <f t="array" ref="B2493">IF(A2493="",0,A2493)</f>
        <v>110</v>
      </c>
      <c r="C2493" s="2">
        <v>6.3</v>
      </c>
    </row>
    <row r="2494">
      <c r="A2494" s="2">
        <v>101.0</v>
      </c>
      <c r="B2494" s="4">
        <f t="array" ref="B2494">IF(A2494="",0,A2494)</f>
        <v>101</v>
      </c>
      <c r="C2494" s="2">
        <v>7.9</v>
      </c>
    </row>
    <row r="2495">
      <c r="A2495" s="2">
        <v>80.0</v>
      </c>
      <c r="B2495" s="4">
        <f t="array" ref="B2495">IF(A2495="",0,A2495)</f>
        <v>80</v>
      </c>
      <c r="C2495" s="2">
        <v>7.9</v>
      </c>
    </row>
    <row r="2496">
      <c r="A2496" s="2">
        <v>87.0</v>
      </c>
      <c r="B2496" s="4">
        <f t="array" ref="B2496">IF(A2496="",0,A2496)</f>
        <v>87</v>
      </c>
      <c r="C2496" s="2">
        <v>5.1</v>
      </c>
    </row>
    <row r="2497">
      <c r="A2497" s="2">
        <v>123.0</v>
      </c>
      <c r="B2497" s="4">
        <f t="array" ref="B2497">IF(A2497="",0,A2497)</f>
        <v>123</v>
      </c>
      <c r="C2497" s="2">
        <v>6.7</v>
      </c>
    </row>
    <row r="2498">
      <c r="A2498" s="2">
        <v>109.0</v>
      </c>
      <c r="B2498" s="4">
        <f t="array" ref="B2498">IF(A2498="",0,A2498)</f>
        <v>109</v>
      </c>
      <c r="C2498" s="2">
        <v>6.7</v>
      </c>
    </row>
    <row r="2499">
      <c r="A2499" s="2">
        <v>90.0</v>
      </c>
      <c r="B2499" s="4">
        <f t="array" ref="B2499">IF(A2499="",0,A2499)</f>
        <v>90</v>
      </c>
      <c r="C2499" s="2">
        <v>5.6</v>
      </c>
    </row>
    <row r="2500">
      <c r="A2500" s="2">
        <v>96.0</v>
      </c>
      <c r="B2500" s="4">
        <f t="array" ref="B2500">IF(A2500="",0,A2500)</f>
        <v>96</v>
      </c>
      <c r="C2500" s="2">
        <v>5.6</v>
      </c>
    </row>
    <row r="2501">
      <c r="A2501" s="2">
        <v>125.0</v>
      </c>
      <c r="B2501" s="4">
        <f t="array" ref="B2501">IF(A2501="",0,A2501)</f>
        <v>125</v>
      </c>
      <c r="C2501" s="2">
        <v>6.8</v>
      </c>
    </row>
    <row r="2502">
      <c r="A2502" s="2">
        <v>82.0</v>
      </c>
      <c r="B2502" s="4">
        <f t="array" ref="B2502">IF(A2502="",0,A2502)</f>
        <v>82</v>
      </c>
      <c r="C2502" s="2">
        <v>6.2</v>
      </c>
    </row>
    <row r="2503">
      <c r="A2503" s="2">
        <v>86.0</v>
      </c>
      <c r="B2503" s="4">
        <f t="array" ref="B2503">IF(A2503="",0,A2503)</f>
        <v>86</v>
      </c>
      <c r="C2503" s="2">
        <v>5.6</v>
      </c>
    </row>
    <row r="2504">
      <c r="A2504" s="2">
        <v>108.0</v>
      </c>
      <c r="B2504" s="4">
        <f t="array" ref="B2504">IF(A2504="",0,A2504)</f>
        <v>108</v>
      </c>
      <c r="C2504" s="2">
        <v>6.4</v>
      </c>
    </row>
    <row r="2505">
      <c r="A2505" s="2">
        <v>98.0</v>
      </c>
      <c r="B2505" s="4">
        <f t="array" ref="B2505">IF(A2505="",0,A2505)</f>
        <v>98</v>
      </c>
      <c r="C2505" s="2">
        <v>5.6</v>
      </c>
    </row>
    <row r="2506">
      <c r="A2506" s="2">
        <v>129.0</v>
      </c>
      <c r="B2506" s="4">
        <f t="array" ref="B2506">IF(A2506="",0,A2506)</f>
        <v>129</v>
      </c>
      <c r="C2506" s="2">
        <v>7.4</v>
      </c>
    </row>
    <row r="2507">
      <c r="A2507" s="2">
        <v>99.0</v>
      </c>
      <c r="B2507" s="4">
        <f t="array" ref="B2507">IF(A2507="",0,A2507)</f>
        <v>99</v>
      </c>
      <c r="C2507" s="2">
        <v>4.9</v>
      </c>
    </row>
    <row r="2508">
      <c r="A2508" s="2">
        <v>105.0</v>
      </c>
      <c r="B2508" s="4">
        <f t="array" ref="B2508">IF(A2508="",0,A2508)</f>
        <v>105</v>
      </c>
      <c r="C2508" s="2">
        <v>6.0</v>
      </c>
    </row>
    <row r="2509">
      <c r="A2509" s="2">
        <v>112.0</v>
      </c>
      <c r="B2509" s="4">
        <f t="array" ref="B2509">IF(A2509="",0,A2509)</f>
        <v>112</v>
      </c>
      <c r="C2509" s="2">
        <v>7.2</v>
      </c>
    </row>
    <row r="2510">
      <c r="A2510" s="2">
        <v>108.0</v>
      </c>
      <c r="B2510" s="4">
        <f t="array" ref="B2510">IF(A2510="",0,A2510)</f>
        <v>108</v>
      </c>
      <c r="C2510" s="2">
        <v>4.9</v>
      </c>
    </row>
    <row r="2511">
      <c r="A2511" s="2">
        <v>121.0</v>
      </c>
      <c r="B2511" s="4">
        <f t="array" ref="B2511">IF(A2511="",0,A2511)</f>
        <v>121</v>
      </c>
      <c r="C2511" s="2">
        <v>7.5</v>
      </c>
    </row>
    <row r="2512">
      <c r="A2512" s="2">
        <v>89.0</v>
      </c>
      <c r="B2512" s="4">
        <f t="array" ref="B2512">IF(A2512="",0,A2512)</f>
        <v>89</v>
      </c>
      <c r="C2512" s="2">
        <v>4.8</v>
      </c>
    </row>
    <row r="2513">
      <c r="A2513" s="2">
        <v>89.0</v>
      </c>
      <c r="B2513" s="4">
        <f t="array" ref="B2513">IF(A2513="",0,A2513)</f>
        <v>89</v>
      </c>
      <c r="C2513" s="2">
        <v>3.1</v>
      </c>
    </row>
    <row r="2514">
      <c r="A2514" s="2">
        <v>73.0</v>
      </c>
      <c r="B2514" s="4">
        <f t="array" ref="B2514">IF(A2514="",0,A2514)</f>
        <v>73</v>
      </c>
      <c r="C2514" s="2">
        <v>5.8</v>
      </c>
    </row>
    <row r="2515">
      <c r="A2515" s="2">
        <v>132.0</v>
      </c>
      <c r="B2515" s="4">
        <f t="array" ref="B2515">IF(A2515="",0,A2515)</f>
        <v>132</v>
      </c>
      <c r="C2515" s="2">
        <v>6.7</v>
      </c>
    </row>
    <row r="2516">
      <c r="A2516" s="2">
        <v>154.0</v>
      </c>
      <c r="B2516" s="4">
        <f t="array" ref="B2516">IF(A2516="",0,A2516)</f>
        <v>154</v>
      </c>
      <c r="C2516" s="2">
        <v>6.8</v>
      </c>
    </row>
    <row r="2517">
      <c r="A2517" s="2">
        <v>96.0</v>
      </c>
      <c r="B2517" s="4">
        <f t="array" ref="B2517">IF(A2517="",0,A2517)</f>
        <v>96</v>
      </c>
      <c r="C2517" s="2">
        <v>6.5</v>
      </c>
    </row>
    <row r="2518">
      <c r="A2518" s="2">
        <v>98.0</v>
      </c>
      <c r="B2518" s="4">
        <f t="array" ref="B2518">IF(A2518="",0,A2518)</f>
        <v>98</v>
      </c>
      <c r="C2518" s="2">
        <v>5.9</v>
      </c>
    </row>
    <row r="2519">
      <c r="A2519" s="2">
        <v>107.0</v>
      </c>
      <c r="B2519" s="4">
        <f t="array" ref="B2519">IF(A2519="",0,A2519)</f>
        <v>107</v>
      </c>
      <c r="C2519" s="2">
        <v>5.5</v>
      </c>
    </row>
    <row r="2520">
      <c r="A2520" s="2">
        <v>134.0</v>
      </c>
      <c r="B2520" s="4">
        <f t="array" ref="B2520">IF(A2520="",0,A2520)</f>
        <v>134</v>
      </c>
      <c r="C2520" s="2">
        <v>3.6</v>
      </c>
    </row>
    <row r="2521">
      <c r="A2521" s="2">
        <v>94.0</v>
      </c>
      <c r="B2521" s="4">
        <f t="array" ref="B2521">IF(A2521="",0,A2521)</f>
        <v>94</v>
      </c>
      <c r="C2521" s="2">
        <v>3.3</v>
      </c>
    </row>
    <row r="2522">
      <c r="A2522" s="2">
        <v>122.0</v>
      </c>
      <c r="B2522" s="4">
        <f t="array" ref="B2522">IF(A2522="",0,A2522)</f>
        <v>122</v>
      </c>
      <c r="C2522" s="2">
        <v>7.4</v>
      </c>
    </row>
    <row r="2523">
      <c r="A2523" s="2">
        <v>128.0</v>
      </c>
      <c r="B2523" s="4">
        <f t="array" ref="B2523">IF(A2523="",0,A2523)</f>
        <v>128</v>
      </c>
      <c r="C2523" s="2">
        <v>6.7</v>
      </c>
    </row>
    <row r="2524">
      <c r="A2524" s="2">
        <v>97.0</v>
      </c>
      <c r="B2524" s="4">
        <f t="array" ref="B2524">IF(A2524="",0,A2524)</f>
        <v>97</v>
      </c>
      <c r="C2524" s="2">
        <v>3.0</v>
      </c>
    </row>
    <row r="2525">
      <c r="A2525" s="2">
        <v>110.0</v>
      </c>
      <c r="B2525" s="4">
        <f t="array" ref="B2525">IF(A2525="",0,A2525)</f>
        <v>110</v>
      </c>
      <c r="C2525" s="2">
        <v>7.6</v>
      </c>
    </row>
    <row r="2526">
      <c r="A2526" s="2">
        <v>102.0</v>
      </c>
      <c r="B2526" s="4">
        <f t="array" ref="B2526">IF(A2526="",0,A2526)</f>
        <v>102</v>
      </c>
      <c r="C2526" s="2">
        <v>6.4</v>
      </c>
    </row>
    <row r="2527">
      <c r="A2527" s="2">
        <v>98.0</v>
      </c>
      <c r="B2527" s="4">
        <f t="array" ref="B2527">IF(A2527="",0,A2527)</f>
        <v>98</v>
      </c>
      <c r="C2527" s="2">
        <v>6.9</v>
      </c>
    </row>
    <row r="2528">
      <c r="A2528" s="2">
        <v>120.0</v>
      </c>
      <c r="B2528" s="4">
        <f t="array" ref="B2528">IF(A2528="",0,A2528)</f>
        <v>120</v>
      </c>
      <c r="C2528" s="2">
        <v>6.6</v>
      </c>
    </row>
    <row r="2529">
      <c r="A2529" s="2">
        <v>160.0</v>
      </c>
      <c r="B2529" s="4">
        <f t="array" ref="B2529">IF(A2529="",0,A2529)</f>
        <v>160</v>
      </c>
      <c r="C2529" s="2">
        <v>5.5</v>
      </c>
    </row>
    <row r="2530">
      <c r="A2530" s="2">
        <v>80.0</v>
      </c>
      <c r="B2530" s="4">
        <f t="array" ref="B2530">IF(A2530="",0,A2530)</f>
        <v>80</v>
      </c>
      <c r="C2530" s="2">
        <v>6.6</v>
      </c>
    </row>
    <row r="2531">
      <c r="A2531" s="2">
        <v>91.0</v>
      </c>
      <c r="B2531" s="4">
        <f t="array" ref="B2531">IF(A2531="",0,A2531)</f>
        <v>91</v>
      </c>
      <c r="C2531" s="2">
        <v>5.2</v>
      </c>
    </row>
    <row r="2532">
      <c r="A2532" s="2">
        <v>83.0</v>
      </c>
      <c r="B2532" s="4">
        <f t="array" ref="B2532">IF(A2532="",0,A2532)</f>
        <v>83</v>
      </c>
      <c r="C2532" s="2">
        <v>4.1</v>
      </c>
    </row>
    <row r="2533">
      <c r="A2533" s="2">
        <v>102.0</v>
      </c>
      <c r="B2533" s="4">
        <f t="array" ref="B2533">IF(A2533="",0,A2533)</f>
        <v>102</v>
      </c>
      <c r="C2533" s="2">
        <v>6.8</v>
      </c>
    </row>
    <row r="2534">
      <c r="A2534" s="2">
        <v>122.0</v>
      </c>
      <c r="B2534" s="4">
        <f t="array" ref="B2534">IF(A2534="",0,A2534)</f>
        <v>122</v>
      </c>
      <c r="C2534" s="2">
        <v>6.5</v>
      </c>
    </row>
    <row r="2535">
      <c r="A2535" s="2">
        <v>110.0</v>
      </c>
      <c r="B2535" s="4">
        <f t="array" ref="B2535">IF(A2535="",0,A2535)</f>
        <v>110</v>
      </c>
      <c r="C2535" s="2">
        <v>7.6</v>
      </c>
    </row>
    <row r="2536">
      <c r="A2536" s="2">
        <v>126.0</v>
      </c>
      <c r="B2536" s="4">
        <f t="array" ref="B2536">IF(A2536="",0,A2536)</f>
        <v>126</v>
      </c>
      <c r="C2536" s="2">
        <v>7.4</v>
      </c>
    </row>
    <row r="2537">
      <c r="A2537" s="2">
        <v>136.0</v>
      </c>
      <c r="B2537" s="4">
        <f t="array" ref="B2537">IF(A2537="",0,A2537)</f>
        <v>136</v>
      </c>
      <c r="C2537" s="2">
        <v>7.7</v>
      </c>
    </row>
    <row r="2538">
      <c r="A2538" s="2">
        <v>120.0</v>
      </c>
      <c r="B2538" s="4">
        <f t="array" ref="B2538">IF(A2538="",0,A2538)</f>
        <v>120</v>
      </c>
      <c r="C2538" s="2">
        <v>7.1</v>
      </c>
    </row>
    <row r="2539">
      <c r="A2539" s="2">
        <v>108.0</v>
      </c>
      <c r="B2539" s="4">
        <f t="array" ref="B2539">IF(A2539="",0,A2539)</f>
        <v>108</v>
      </c>
      <c r="C2539" s="2">
        <v>6.3</v>
      </c>
    </row>
    <row r="2540">
      <c r="A2540" s="2">
        <v>126.0</v>
      </c>
      <c r="B2540" s="4">
        <f t="array" ref="B2540">IF(A2540="",0,A2540)</f>
        <v>126</v>
      </c>
      <c r="C2540" s="2">
        <v>7.6</v>
      </c>
    </row>
    <row r="2541">
      <c r="A2541" s="2">
        <v>128.0</v>
      </c>
      <c r="B2541" s="4">
        <f t="array" ref="B2541">IF(A2541="",0,A2541)</f>
        <v>128</v>
      </c>
      <c r="C2541" s="2">
        <v>8.0</v>
      </c>
    </row>
    <row r="2542">
      <c r="A2542" s="2">
        <v>113.0</v>
      </c>
      <c r="B2542" s="4">
        <f t="array" ref="B2542">IF(A2542="",0,A2542)</f>
        <v>113</v>
      </c>
      <c r="C2542" s="2">
        <v>7.3</v>
      </c>
    </row>
    <row r="2543">
      <c r="A2543" s="2">
        <v>89.0</v>
      </c>
      <c r="B2543" s="4">
        <f t="array" ref="B2543">IF(A2543="",0,A2543)</f>
        <v>89</v>
      </c>
      <c r="C2543" s="2">
        <v>7.6</v>
      </c>
    </row>
    <row r="2544">
      <c r="A2544" s="2">
        <v>129.0</v>
      </c>
      <c r="B2544" s="4">
        <f t="array" ref="B2544">IF(A2544="",0,A2544)</f>
        <v>129</v>
      </c>
      <c r="C2544" s="2">
        <v>7.8</v>
      </c>
    </row>
    <row r="2545">
      <c r="A2545" s="2">
        <v>94.0</v>
      </c>
      <c r="B2545" s="4">
        <f t="array" ref="B2545">IF(A2545="",0,A2545)</f>
        <v>94</v>
      </c>
      <c r="C2545" s="2">
        <v>6.5</v>
      </c>
    </row>
    <row r="2546">
      <c r="A2546" s="2">
        <v>106.0</v>
      </c>
      <c r="B2546" s="4">
        <f t="array" ref="B2546">IF(A2546="",0,A2546)</f>
        <v>106</v>
      </c>
      <c r="C2546" s="2">
        <v>6.4</v>
      </c>
    </row>
    <row r="2547">
      <c r="A2547" s="2">
        <v>100.0</v>
      </c>
      <c r="B2547" s="4">
        <f t="array" ref="B2547">IF(A2547="",0,A2547)</f>
        <v>100</v>
      </c>
      <c r="C2547" s="2">
        <v>8.0</v>
      </c>
    </row>
    <row r="2548">
      <c r="A2548" s="2">
        <v>89.0</v>
      </c>
      <c r="B2548" s="4">
        <f t="array" ref="B2548">IF(A2548="",0,A2548)</f>
        <v>89</v>
      </c>
      <c r="C2548" s="2">
        <v>4.8</v>
      </c>
    </row>
    <row r="2549">
      <c r="A2549" s="2">
        <v>94.0</v>
      </c>
      <c r="B2549" s="4">
        <f t="array" ref="B2549">IF(A2549="",0,A2549)</f>
        <v>94</v>
      </c>
      <c r="C2549" s="2">
        <v>7.8</v>
      </c>
    </row>
    <row r="2550">
      <c r="A2550" s="2">
        <v>83.0</v>
      </c>
      <c r="B2550" s="4">
        <f t="array" ref="B2550">IF(A2550="",0,A2550)</f>
        <v>83</v>
      </c>
      <c r="C2550" s="2">
        <v>5.9</v>
      </c>
    </row>
    <row r="2551">
      <c r="A2551" s="2">
        <v>111.0</v>
      </c>
      <c r="B2551" s="4">
        <f t="array" ref="B2551">IF(A2551="",0,A2551)</f>
        <v>111</v>
      </c>
      <c r="C2551" s="2">
        <v>5.4</v>
      </c>
    </row>
    <row r="2552">
      <c r="A2552" s="2">
        <v>80.0</v>
      </c>
      <c r="B2552" s="4">
        <f t="array" ref="B2552">IF(A2552="",0,A2552)</f>
        <v>80</v>
      </c>
      <c r="C2552" s="2">
        <v>3.3</v>
      </c>
    </row>
    <row r="2553">
      <c r="A2553" s="2">
        <v>112.0</v>
      </c>
      <c r="B2553" s="4">
        <f t="array" ref="B2553">IF(A2553="",0,A2553)</f>
        <v>112</v>
      </c>
      <c r="C2553" s="2">
        <v>8.2</v>
      </c>
    </row>
    <row r="2554">
      <c r="A2554" s="2">
        <v>60.0</v>
      </c>
      <c r="B2554" s="4">
        <f t="array" ref="B2554">IF(A2554="",0,A2554)</f>
        <v>60</v>
      </c>
      <c r="C2554" s="2">
        <v>6.6</v>
      </c>
    </row>
    <row r="2555">
      <c r="A2555" s="2">
        <v>94.0</v>
      </c>
      <c r="B2555" s="4">
        <f t="array" ref="B2555">IF(A2555="",0,A2555)</f>
        <v>94</v>
      </c>
      <c r="C2555" s="2">
        <v>5.4</v>
      </c>
    </row>
    <row r="2556">
      <c r="A2556" s="2">
        <v>130.0</v>
      </c>
      <c r="B2556" s="4">
        <f t="array" ref="B2556">IF(A2556="",0,A2556)</f>
        <v>130</v>
      </c>
      <c r="C2556" s="2">
        <v>6.4</v>
      </c>
    </row>
    <row r="2557">
      <c r="A2557" s="2">
        <v>91.0</v>
      </c>
      <c r="B2557" s="4">
        <f t="array" ref="B2557">IF(A2557="",0,A2557)</f>
        <v>91</v>
      </c>
      <c r="C2557" s="2">
        <v>4.8</v>
      </c>
    </row>
    <row r="2558">
      <c r="A2558" s="2">
        <v>91.0</v>
      </c>
      <c r="B2558" s="4">
        <f t="array" ref="B2558">IF(A2558="",0,A2558)</f>
        <v>91</v>
      </c>
      <c r="C2558" s="2">
        <v>5.9</v>
      </c>
    </row>
    <row r="2559">
      <c r="A2559" s="2">
        <v>110.0</v>
      </c>
      <c r="B2559" s="4">
        <f t="array" ref="B2559">IF(A2559="",0,A2559)</f>
        <v>110</v>
      </c>
      <c r="C2559" s="2">
        <v>5.5</v>
      </c>
    </row>
    <row r="2560">
      <c r="A2560" s="2">
        <v>121.0</v>
      </c>
      <c r="B2560" s="4">
        <f t="array" ref="B2560">IF(A2560="",0,A2560)</f>
        <v>121</v>
      </c>
      <c r="C2560" s="2">
        <v>7.9</v>
      </c>
    </row>
    <row r="2561">
      <c r="A2561" s="2">
        <v>114.0</v>
      </c>
      <c r="B2561" s="4">
        <f t="array" ref="B2561">IF(A2561="",0,A2561)</f>
        <v>114</v>
      </c>
      <c r="C2561" s="2">
        <v>4.9</v>
      </c>
    </row>
    <row r="2562">
      <c r="A2562" s="2">
        <v>96.0</v>
      </c>
      <c r="B2562" s="4">
        <f t="array" ref="B2562">IF(A2562="",0,A2562)</f>
        <v>96</v>
      </c>
      <c r="C2562" s="2">
        <v>7.2</v>
      </c>
    </row>
    <row r="2563">
      <c r="A2563" s="2">
        <v>270.0</v>
      </c>
      <c r="B2563" s="4">
        <f t="array" ref="B2563">IF(A2563="",0,A2563)</f>
        <v>270</v>
      </c>
      <c r="C2563" s="2">
        <v>6.6</v>
      </c>
    </row>
    <row r="2564">
      <c r="A2564" s="2">
        <v>100.0</v>
      </c>
      <c r="B2564" s="4">
        <f t="array" ref="B2564">IF(A2564="",0,A2564)</f>
        <v>100</v>
      </c>
      <c r="C2564" s="2">
        <v>6.7</v>
      </c>
    </row>
    <row r="2565">
      <c r="A2565" s="2">
        <v>94.0</v>
      </c>
      <c r="B2565" s="4">
        <f t="array" ref="B2565">IF(A2565="",0,A2565)</f>
        <v>94</v>
      </c>
      <c r="C2565" s="2">
        <v>5.3</v>
      </c>
    </row>
    <row r="2566">
      <c r="A2566" s="2">
        <v>109.0</v>
      </c>
      <c r="B2566" s="4">
        <f t="array" ref="B2566">IF(A2566="",0,A2566)</f>
        <v>109</v>
      </c>
      <c r="C2566" s="2">
        <v>7.2</v>
      </c>
    </row>
    <row r="2567">
      <c r="A2567" s="2">
        <v>107.0</v>
      </c>
      <c r="B2567" s="4">
        <f t="array" ref="B2567">IF(A2567="",0,A2567)</f>
        <v>107</v>
      </c>
      <c r="C2567" s="2">
        <v>5.1</v>
      </c>
    </row>
    <row r="2568">
      <c r="A2568" s="2">
        <v>96.0</v>
      </c>
      <c r="B2568" s="4">
        <f t="array" ref="B2568">IF(A2568="",0,A2568)</f>
        <v>96</v>
      </c>
      <c r="C2568" s="2">
        <v>5.6</v>
      </c>
    </row>
    <row r="2569">
      <c r="A2569" s="2">
        <v>88.0</v>
      </c>
      <c r="B2569" s="4">
        <f t="array" ref="B2569">IF(A2569="",0,A2569)</f>
        <v>88</v>
      </c>
      <c r="C2569" s="2">
        <v>7.6</v>
      </c>
    </row>
    <row r="2570">
      <c r="A2570" s="2">
        <v>110.0</v>
      </c>
      <c r="B2570" s="4">
        <f t="array" ref="B2570">IF(A2570="",0,A2570)</f>
        <v>110</v>
      </c>
      <c r="C2570" s="2">
        <v>3.1</v>
      </c>
    </row>
    <row r="2571">
      <c r="A2571" s="2">
        <v>113.0</v>
      </c>
      <c r="B2571" s="4">
        <f t="array" ref="B2571">IF(A2571="",0,A2571)</f>
        <v>113</v>
      </c>
      <c r="C2571" s="2">
        <v>7.2</v>
      </c>
    </row>
    <row r="2572">
      <c r="A2572" s="2">
        <v>101.0</v>
      </c>
      <c r="B2572" s="4">
        <f t="array" ref="B2572">IF(A2572="",0,A2572)</f>
        <v>101</v>
      </c>
      <c r="C2572" s="2">
        <v>5.7</v>
      </c>
    </row>
    <row r="2573">
      <c r="A2573" s="2">
        <v>105.0</v>
      </c>
      <c r="B2573" s="4">
        <f t="array" ref="B2573">IF(A2573="",0,A2573)</f>
        <v>105</v>
      </c>
      <c r="C2573" s="2">
        <v>5.2</v>
      </c>
    </row>
    <row r="2574">
      <c r="A2574" s="2">
        <v>125.0</v>
      </c>
      <c r="B2574" s="4">
        <f t="array" ref="B2574">IF(A2574="",0,A2574)</f>
        <v>125</v>
      </c>
      <c r="C2574" s="2">
        <v>7.7</v>
      </c>
    </row>
    <row r="2575">
      <c r="A2575" s="2">
        <v>100.0</v>
      </c>
      <c r="B2575" s="4">
        <f t="array" ref="B2575">IF(A2575="",0,A2575)</f>
        <v>100</v>
      </c>
      <c r="C2575" s="2">
        <v>7.0</v>
      </c>
    </row>
    <row r="2576">
      <c r="A2576" s="2">
        <v>97.0</v>
      </c>
      <c r="B2576" s="4">
        <f t="array" ref="B2576">IF(A2576="",0,A2576)</f>
        <v>97</v>
      </c>
      <c r="C2576" s="2">
        <v>3.6</v>
      </c>
    </row>
    <row r="2577">
      <c r="A2577" s="2">
        <v>108.0</v>
      </c>
      <c r="B2577" s="4">
        <f t="array" ref="B2577">IF(A2577="",0,A2577)</f>
        <v>108</v>
      </c>
      <c r="C2577" s="2">
        <v>4.9</v>
      </c>
    </row>
    <row r="2578">
      <c r="A2578" s="2">
        <v>112.0</v>
      </c>
      <c r="B2578" s="4">
        <f t="array" ref="B2578">IF(A2578="",0,A2578)</f>
        <v>112</v>
      </c>
      <c r="C2578" s="2">
        <v>6.0</v>
      </c>
    </row>
    <row r="2579">
      <c r="A2579" s="2">
        <v>112.0</v>
      </c>
      <c r="B2579" s="4">
        <f t="array" ref="B2579">IF(A2579="",0,A2579)</f>
        <v>112</v>
      </c>
      <c r="C2579" s="2">
        <v>6.6</v>
      </c>
    </row>
    <row r="2580">
      <c r="A2580" s="2">
        <v>95.0</v>
      </c>
      <c r="B2580" s="4">
        <f t="array" ref="B2580">IF(A2580="",0,A2580)</f>
        <v>95</v>
      </c>
      <c r="C2580" s="2">
        <v>6.8</v>
      </c>
    </row>
    <row r="2581">
      <c r="A2581" s="2">
        <v>110.0</v>
      </c>
      <c r="B2581" s="4">
        <f t="array" ref="B2581">IF(A2581="",0,A2581)</f>
        <v>110</v>
      </c>
      <c r="C2581" s="2">
        <v>7.2</v>
      </c>
    </row>
    <row r="2582">
      <c r="A2582" s="2">
        <v>118.0</v>
      </c>
      <c r="B2582" s="4">
        <f t="array" ref="B2582">IF(A2582="",0,A2582)</f>
        <v>118</v>
      </c>
      <c r="C2582" s="2">
        <v>7.2</v>
      </c>
    </row>
    <row r="2583">
      <c r="A2583" s="2">
        <v>97.0</v>
      </c>
      <c r="B2583" s="4">
        <f t="array" ref="B2583">IF(A2583="",0,A2583)</f>
        <v>97</v>
      </c>
      <c r="C2583" s="2">
        <v>2.8</v>
      </c>
    </row>
    <row r="2584">
      <c r="A2584" s="2">
        <v>120.0</v>
      </c>
      <c r="B2584" s="4">
        <f t="array" ref="B2584">IF(A2584="",0,A2584)</f>
        <v>120</v>
      </c>
      <c r="C2584" s="2">
        <v>6.6</v>
      </c>
    </row>
    <row r="2585">
      <c r="A2585" s="2">
        <v>135.0</v>
      </c>
      <c r="B2585" s="4">
        <f t="array" ref="B2585">IF(A2585="",0,A2585)</f>
        <v>135</v>
      </c>
      <c r="C2585" s="2">
        <v>6.7</v>
      </c>
    </row>
    <row r="2586">
      <c r="A2586" s="2">
        <v>101.0</v>
      </c>
      <c r="B2586" s="4">
        <f t="array" ref="B2586">IF(A2586="",0,A2586)</f>
        <v>101</v>
      </c>
      <c r="C2586" s="2">
        <v>7.0</v>
      </c>
    </row>
    <row r="2587">
      <c r="A2587" s="2">
        <v>92.0</v>
      </c>
      <c r="B2587" s="4">
        <f t="array" ref="B2587">IF(A2587="",0,A2587)</f>
        <v>92</v>
      </c>
      <c r="C2587" s="2">
        <v>4.4</v>
      </c>
    </row>
    <row r="2588">
      <c r="A2588" s="2">
        <v>106.0</v>
      </c>
      <c r="B2588" s="4">
        <f t="array" ref="B2588">IF(A2588="",0,A2588)</f>
        <v>106</v>
      </c>
      <c r="C2588" s="2">
        <v>7.1</v>
      </c>
    </row>
    <row r="2589">
      <c r="A2589" s="2">
        <v>92.0</v>
      </c>
      <c r="B2589" s="4">
        <f t="array" ref="B2589">IF(A2589="",0,A2589)</f>
        <v>92</v>
      </c>
      <c r="C2589" s="2">
        <v>6.2</v>
      </c>
    </row>
    <row r="2590">
      <c r="A2590" s="2">
        <v>161.0</v>
      </c>
      <c r="B2590" s="4">
        <f t="array" ref="B2590">IF(A2590="",0,A2590)</f>
        <v>161</v>
      </c>
      <c r="C2590" s="2">
        <v>7.3</v>
      </c>
    </row>
    <row r="2591">
      <c r="A2591" s="2">
        <v>92.0</v>
      </c>
      <c r="B2591" s="4">
        <f t="array" ref="B2591">IF(A2591="",0,A2591)</f>
        <v>92</v>
      </c>
      <c r="C2591" s="2">
        <v>5.1</v>
      </c>
    </row>
    <row r="2592">
      <c r="A2592" s="2">
        <v>93.0</v>
      </c>
      <c r="B2592" s="4">
        <f t="array" ref="B2592">IF(A2592="",0,A2592)</f>
        <v>93</v>
      </c>
      <c r="C2592" s="2">
        <v>8.1</v>
      </c>
    </row>
    <row r="2593">
      <c r="A2593" s="2">
        <v>110.0</v>
      </c>
      <c r="B2593" s="4">
        <f t="array" ref="B2593">IF(A2593="",0,A2593)</f>
        <v>110</v>
      </c>
      <c r="C2593" s="2">
        <v>6.7</v>
      </c>
    </row>
    <row r="2594">
      <c r="A2594" s="2">
        <v>122.0</v>
      </c>
      <c r="B2594" s="4">
        <f t="array" ref="B2594">IF(A2594="",0,A2594)</f>
        <v>122</v>
      </c>
      <c r="C2594" s="2">
        <v>6.6</v>
      </c>
    </row>
    <row r="2595">
      <c r="A2595" s="2">
        <v>91.0</v>
      </c>
      <c r="B2595" s="4">
        <f t="array" ref="B2595">IF(A2595="",0,A2595)</f>
        <v>91</v>
      </c>
      <c r="C2595" s="2">
        <v>4.5</v>
      </c>
    </row>
    <row r="2596">
      <c r="A2596" s="2">
        <v>45.0</v>
      </c>
      <c r="B2596" s="4">
        <f t="array" ref="B2596">IF(A2596="",0,A2596)</f>
        <v>45</v>
      </c>
      <c r="C2596" s="2">
        <v>8.1</v>
      </c>
    </row>
    <row r="2597">
      <c r="A2597" s="2">
        <v>115.0</v>
      </c>
      <c r="B2597" s="4">
        <f t="array" ref="B2597">IF(A2597="",0,A2597)</f>
        <v>115</v>
      </c>
      <c r="C2597" s="2">
        <v>6.6</v>
      </c>
    </row>
    <row r="2598">
      <c r="A2598" s="2">
        <v>94.0</v>
      </c>
      <c r="B2598" s="4">
        <f t="array" ref="B2598">IF(A2598="",0,A2598)</f>
        <v>94</v>
      </c>
      <c r="C2598" s="2">
        <v>6.5</v>
      </c>
    </row>
    <row r="2599">
      <c r="A2599" s="2">
        <v>93.0</v>
      </c>
      <c r="B2599" s="4">
        <f t="array" ref="B2599">IF(A2599="",0,A2599)</f>
        <v>93</v>
      </c>
      <c r="C2599" s="2">
        <v>5.9</v>
      </c>
    </row>
    <row r="2600">
      <c r="A2600" s="2">
        <v>94.0</v>
      </c>
      <c r="B2600" s="4">
        <f t="array" ref="B2600">IF(A2600="",0,A2600)</f>
        <v>94</v>
      </c>
      <c r="C2600" s="2">
        <v>6.6</v>
      </c>
    </row>
    <row r="2601">
      <c r="A2601" s="2">
        <v>95.0</v>
      </c>
      <c r="B2601" s="4">
        <f t="array" ref="B2601">IF(A2601="",0,A2601)</f>
        <v>95</v>
      </c>
      <c r="C2601" s="2">
        <v>6.5</v>
      </c>
    </row>
    <row r="2602">
      <c r="A2602" s="2">
        <v>105.0</v>
      </c>
      <c r="B2602" s="4">
        <f t="array" ref="B2602">IF(A2602="",0,A2602)</f>
        <v>105</v>
      </c>
      <c r="C2602" s="2">
        <v>7.3</v>
      </c>
    </row>
    <row r="2603">
      <c r="A2603" s="2">
        <v>103.0</v>
      </c>
      <c r="B2603" s="4">
        <f t="array" ref="B2603">IF(A2603="",0,A2603)</f>
        <v>103</v>
      </c>
      <c r="C2603" s="2">
        <v>7.5</v>
      </c>
    </row>
    <row r="2604">
      <c r="A2604" s="2">
        <v>102.0</v>
      </c>
      <c r="B2604" s="4">
        <f t="array" ref="B2604">IF(A2604="",0,A2604)</f>
        <v>102</v>
      </c>
      <c r="C2604" s="2">
        <v>5.9</v>
      </c>
    </row>
    <row r="2605">
      <c r="A2605" s="2">
        <v>116.0</v>
      </c>
      <c r="B2605" s="4">
        <f t="array" ref="B2605">IF(A2605="",0,A2605)</f>
        <v>116</v>
      </c>
      <c r="C2605" s="2">
        <v>7.4</v>
      </c>
    </row>
    <row r="2606">
      <c r="A2606" s="2">
        <v>110.0</v>
      </c>
      <c r="B2606" s="4">
        <f t="array" ref="B2606">IF(A2606="",0,A2606)</f>
        <v>110</v>
      </c>
      <c r="C2606" s="2">
        <v>6.9</v>
      </c>
    </row>
    <row r="2607">
      <c r="A2607" s="2">
        <v>120.0</v>
      </c>
      <c r="B2607" s="4">
        <f t="array" ref="B2607">IF(A2607="",0,A2607)</f>
        <v>120</v>
      </c>
      <c r="C2607" s="2">
        <v>7.9</v>
      </c>
    </row>
    <row r="2608">
      <c r="A2608" s="2">
        <v>122.0</v>
      </c>
      <c r="B2608" s="4">
        <f t="array" ref="B2608">IF(A2608="",0,A2608)</f>
        <v>122</v>
      </c>
      <c r="C2608" s="2">
        <v>8.4</v>
      </c>
    </row>
    <row r="2609">
      <c r="A2609" s="2">
        <v>118.0</v>
      </c>
      <c r="B2609" s="4">
        <f t="array" ref="B2609">IF(A2609="",0,A2609)</f>
        <v>118</v>
      </c>
      <c r="C2609" s="2">
        <v>8.0</v>
      </c>
    </row>
    <row r="2610">
      <c r="A2610" s="2">
        <v>107.0</v>
      </c>
      <c r="B2610" s="4">
        <f t="array" ref="B2610">IF(A2610="",0,A2610)</f>
        <v>107</v>
      </c>
      <c r="C2610" s="2">
        <v>6.0</v>
      </c>
    </row>
    <row r="2611">
      <c r="A2611" s="2">
        <v>45.0</v>
      </c>
      <c r="B2611" s="4">
        <f t="array" ref="B2611">IF(A2611="",0,A2611)</f>
        <v>45</v>
      </c>
      <c r="C2611" s="2">
        <v>7.3</v>
      </c>
    </row>
    <row r="2612">
      <c r="A2612" s="2">
        <v>102.0</v>
      </c>
      <c r="B2612" s="4">
        <f t="array" ref="B2612">IF(A2612="",0,A2612)</f>
        <v>102</v>
      </c>
      <c r="C2612" s="2">
        <v>6.8</v>
      </c>
    </row>
    <row r="2613">
      <c r="A2613" s="2">
        <v>154.0</v>
      </c>
      <c r="B2613" s="4">
        <f t="array" ref="B2613">IF(A2613="",0,A2613)</f>
        <v>154</v>
      </c>
      <c r="C2613" s="2">
        <v>7.8</v>
      </c>
    </row>
    <row r="2614">
      <c r="A2614" s="2">
        <v>103.0</v>
      </c>
      <c r="B2614" s="4">
        <f t="array" ref="B2614">IF(A2614="",0,A2614)</f>
        <v>103</v>
      </c>
      <c r="C2614" s="2">
        <v>5.7</v>
      </c>
    </row>
    <row r="2615">
      <c r="A2615" s="2">
        <v>141.0</v>
      </c>
      <c r="B2615" s="4">
        <f t="array" ref="B2615">IF(A2615="",0,A2615)</f>
        <v>141</v>
      </c>
      <c r="C2615" s="2">
        <v>6.1</v>
      </c>
    </row>
    <row r="2616">
      <c r="A2616" s="2">
        <v>114.0</v>
      </c>
      <c r="B2616" s="4">
        <f t="array" ref="B2616">IF(A2616="",0,A2616)</f>
        <v>114</v>
      </c>
      <c r="C2616" s="2">
        <v>8.1</v>
      </c>
    </row>
    <row r="2617">
      <c r="A2617" s="2">
        <v>109.0</v>
      </c>
      <c r="B2617" s="4">
        <f t="array" ref="B2617">IF(A2617="",0,A2617)</f>
        <v>109</v>
      </c>
      <c r="C2617" s="2">
        <v>6.1</v>
      </c>
    </row>
    <row r="2618">
      <c r="A2618" s="2">
        <v>124.0</v>
      </c>
      <c r="B2618" s="4">
        <f t="array" ref="B2618">IF(A2618="",0,A2618)</f>
        <v>124</v>
      </c>
      <c r="C2618" s="2">
        <v>7.5</v>
      </c>
    </row>
    <row r="2619">
      <c r="A2619" s="2">
        <v>94.0</v>
      </c>
      <c r="B2619" s="4">
        <f t="array" ref="B2619">IF(A2619="",0,A2619)</f>
        <v>94</v>
      </c>
      <c r="C2619" s="2">
        <v>6.2</v>
      </c>
    </row>
    <row r="2620">
      <c r="A2620" s="2">
        <v>100.0</v>
      </c>
      <c r="B2620" s="4">
        <f t="array" ref="B2620">IF(A2620="",0,A2620)</f>
        <v>100</v>
      </c>
      <c r="C2620" s="2">
        <v>6.2</v>
      </c>
    </row>
    <row r="2621">
      <c r="A2621" s="2">
        <v>101.0</v>
      </c>
      <c r="B2621" s="4">
        <f t="array" ref="B2621">IF(A2621="",0,A2621)</f>
        <v>101</v>
      </c>
      <c r="C2621" s="2">
        <v>7.9</v>
      </c>
    </row>
    <row r="2622">
      <c r="A2622" s="2">
        <v>98.0</v>
      </c>
      <c r="B2622" s="4">
        <f t="array" ref="B2622">IF(A2622="",0,A2622)</f>
        <v>98</v>
      </c>
      <c r="C2622" s="2">
        <v>7.4</v>
      </c>
    </row>
    <row r="2623">
      <c r="A2623" s="2">
        <v>102.0</v>
      </c>
      <c r="B2623" s="4">
        <f t="array" ref="B2623">IF(A2623="",0,A2623)</f>
        <v>102</v>
      </c>
      <c r="C2623" s="2">
        <v>6.6</v>
      </c>
    </row>
    <row r="2624">
      <c r="A2624" s="2">
        <v>94.0</v>
      </c>
      <c r="B2624" s="4">
        <f t="array" ref="B2624">IF(A2624="",0,A2624)</f>
        <v>94</v>
      </c>
      <c r="C2624" s="2">
        <v>7.3</v>
      </c>
    </row>
    <row r="2625">
      <c r="A2625" s="2">
        <v>92.0</v>
      </c>
      <c r="B2625" s="4">
        <f t="array" ref="B2625">IF(A2625="",0,A2625)</f>
        <v>92</v>
      </c>
      <c r="C2625" s="2">
        <v>7.5</v>
      </c>
    </row>
    <row r="2626">
      <c r="A2626" s="2">
        <v>113.0</v>
      </c>
      <c r="B2626" s="4">
        <f t="array" ref="B2626">IF(A2626="",0,A2626)</f>
        <v>113</v>
      </c>
      <c r="C2626" s="2">
        <v>5.6</v>
      </c>
    </row>
    <row r="2627">
      <c r="A2627" s="2">
        <v>115.0</v>
      </c>
      <c r="B2627" s="4">
        <f t="array" ref="B2627">IF(A2627="",0,A2627)</f>
        <v>115</v>
      </c>
      <c r="C2627" s="2">
        <v>7.3</v>
      </c>
    </row>
    <row r="2628">
      <c r="A2628" s="2">
        <v>95.0</v>
      </c>
      <c r="B2628" s="4">
        <f t="array" ref="B2628">IF(A2628="",0,A2628)</f>
        <v>95</v>
      </c>
      <c r="C2628" s="2">
        <v>6.4</v>
      </c>
    </row>
    <row r="2629">
      <c r="A2629" s="2">
        <v>87.0</v>
      </c>
      <c r="B2629" s="4">
        <f t="array" ref="B2629">IF(A2629="",0,A2629)</f>
        <v>87</v>
      </c>
      <c r="C2629" s="2">
        <v>5.0</v>
      </c>
    </row>
    <row r="2630">
      <c r="A2630" s="2">
        <v>88.0</v>
      </c>
      <c r="B2630" s="4">
        <f t="array" ref="B2630">IF(A2630="",0,A2630)</f>
        <v>88</v>
      </c>
      <c r="C2630" s="2">
        <v>5.4</v>
      </c>
    </row>
    <row r="2631">
      <c r="A2631" s="2">
        <v>183.0</v>
      </c>
      <c r="B2631" s="4">
        <f t="array" ref="B2631">IF(A2631="",0,A2631)</f>
        <v>183</v>
      </c>
      <c r="C2631" s="2">
        <v>8.2</v>
      </c>
    </row>
    <row r="2632">
      <c r="A2632" s="2">
        <v>97.0</v>
      </c>
      <c r="B2632" s="4">
        <f t="array" ref="B2632">IF(A2632="",0,A2632)</f>
        <v>97</v>
      </c>
      <c r="C2632" s="2">
        <v>7.1</v>
      </c>
    </row>
    <row r="2633">
      <c r="A2633" s="2">
        <v>94.0</v>
      </c>
      <c r="B2633" s="4">
        <f t="array" ref="B2633">IF(A2633="",0,A2633)</f>
        <v>94</v>
      </c>
      <c r="C2633" s="2">
        <v>5.3</v>
      </c>
    </row>
    <row r="2634">
      <c r="A2634" s="2">
        <v>112.0</v>
      </c>
      <c r="B2634" s="4">
        <f t="array" ref="B2634">IF(A2634="",0,A2634)</f>
        <v>112</v>
      </c>
      <c r="C2634" s="2">
        <v>6.5</v>
      </c>
    </row>
    <row r="2635">
      <c r="A2635" s="2">
        <v>98.0</v>
      </c>
      <c r="B2635" s="4">
        <f t="array" ref="B2635">IF(A2635="",0,A2635)</f>
        <v>98</v>
      </c>
      <c r="C2635" s="2">
        <v>6.2</v>
      </c>
    </row>
    <row r="2636">
      <c r="A2636" s="2">
        <v>104.0</v>
      </c>
      <c r="B2636" s="4">
        <f t="array" ref="B2636">IF(A2636="",0,A2636)</f>
        <v>104</v>
      </c>
      <c r="C2636" s="2">
        <v>6.4</v>
      </c>
    </row>
    <row r="2637">
      <c r="A2637" s="2">
        <v>118.0</v>
      </c>
      <c r="B2637" s="4">
        <f t="array" ref="B2637">IF(A2637="",0,A2637)</f>
        <v>118</v>
      </c>
      <c r="C2637" s="2">
        <v>7.2</v>
      </c>
    </row>
    <row r="2638">
      <c r="A2638" s="2">
        <v>120.0</v>
      </c>
      <c r="B2638" s="4">
        <f t="array" ref="B2638">IF(A2638="",0,A2638)</f>
        <v>120</v>
      </c>
      <c r="C2638" s="2">
        <v>6.9</v>
      </c>
    </row>
    <row r="2639">
      <c r="A2639" s="2">
        <v>99.0</v>
      </c>
      <c r="B2639" s="4">
        <f t="array" ref="B2639">IF(A2639="",0,A2639)</f>
        <v>99</v>
      </c>
      <c r="C2639" s="2">
        <v>5.7</v>
      </c>
    </row>
    <row r="2640">
      <c r="A2640" s="2">
        <v>109.0</v>
      </c>
      <c r="B2640" s="4">
        <f t="array" ref="B2640">IF(A2640="",0,A2640)</f>
        <v>109</v>
      </c>
      <c r="C2640" s="2">
        <v>7.7</v>
      </c>
    </row>
    <row r="2641">
      <c r="A2641" s="2">
        <v>105.0</v>
      </c>
      <c r="B2641" s="4">
        <f t="array" ref="B2641">IF(A2641="",0,A2641)</f>
        <v>105</v>
      </c>
      <c r="C2641" s="2">
        <v>5.4</v>
      </c>
    </row>
    <row r="2642">
      <c r="A2642" s="2">
        <v>106.0</v>
      </c>
      <c r="B2642" s="4">
        <f t="array" ref="B2642">IF(A2642="",0,A2642)</f>
        <v>106</v>
      </c>
      <c r="C2642" s="2">
        <v>5.6</v>
      </c>
    </row>
    <row r="2643">
      <c r="A2643" s="2">
        <v>123.0</v>
      </c>
      <c r="B2643" s="4">
        <f t="array" ref="B2643">IF(A2643="",0,A2643)</f>
        <v>123</v>
      </c>
      <c r="C2643" s="2">
        <v>7.7</v>
      </c>
    </row>
    <row r="2644">
      <c r="A2644" s="2">
        <v>86.0</v>
      </c>
      <c r="B2644" s="4">
        <f t="array" ref="B2644">IF(A2644="",0,A2644)</f>
        <v>86</v>
      </c>
      <c r="C2644" s="2">
        <v>5.1</v>
      </c>
    </row>
    <row r="2645">
      <c r="A2645" s="2">
        <v>120.0</v>
      </c>
      <c r="B2645" s="4">
        <f t="array" ref="B2645">IF(A2645="",0,A2645)</f>
        <v>120</v>
      </c>
      <c r="C2645" s="2">
        <v>6.8</v>
      </c>
    </row>
    <row r="2646">
      <c r="A2646" s="2">
        <v>227.0</v>
      </c>
      <c r="B2646" s="4">
        <f t="array" ref="B2646">IF(A2646="",0,A2646)</f>
        <v>227</v>
      </c>
      <c r="C2646" s="2">
        <v>8.4</v>
      </c>
    </row>
    <row r="2647">
      <c r="A2647" s="2">
        <v>119.0</v>
      </c>
      <c r="B2647" s="4">
        <f t="array" ref="B2647">IF(A2647="",0,A2647)</f>
        <v>119</v>
      </c>
      <c r="C2647" s="2">
        <v>4.9</v>
      </c>
    </row>
    <row r="2648">
      <c r="A2648" s="2">
        <v>115.0</v>
      </c>
      <c r="B2648" s="4">
        <f t="array" ref="B2648">IF(A2648="",0,A2648)</f>
        <v>115</v>
      </c>
      <c r="C2648" s="2">
        <v>7.1</v>
      </c>
    </row>
    <row r="2649">
      <c r="A2649" s="2">
        <v>114.0</v>
      </c>
      <c r="B2649" s="4">
        <f t="array" ref="B2649">IF(A2649="",0,A2649)</f>
        <v>114</v>
      </c>
      <c r="C2649" s="2">
        <v>6.6</v>
      </c>
    </row>
    <row r="2650">
      <c r="A2650" s="2">
        <v>90.0</v>
      </c>
      <c r="B2650" s="4">
        <f t="array" ref="B2650">IF(A2650="",0,A2650)</f>
        <v>90</v>
      </c>
      <c r="C2650" s="2">
        <v>6.1</v>
      </c>
    </row>
    <row r="2651">
      <c r="A2651" s="2">
        <v>94.0</v>
      </c>
      <c r="B2651" s="4">
        <f t="array" ref="B2651">IF(A2651="",0,A2651)</f>
        <v>94</v>
      </c>
      <c r="C2651" s="2">
        <v>4.1</v>
      </c>
    </row>
    <row r="2652">
      <c r="A2652" s="2">
        <v>106.0</v>
      </c>
      <c r="B2652" s="4">
        <f t="array" ref="B2652">IF(A2652="",0,A2652)</f>
        <v>106</v>
      </c>
      <c r="C2652" s="2">
        <v>5.8</v>
      </c>
    </row>
    <row r="2653">
      <c r="A2653" s="2">
        <v>98.0</v>
      </c>
      <c r="B2653" s="4">
        <f t="array" ref="B2653">IF(A2653="",0,A2653)</f>
        <v>98</v>
      </c>
      <c r="C2653" s="2">
        <v>8.1</v>
      </c>
    </row>
    <row r="2654">
      <c r="A2654" s="2">
        <v>126.0</v>
      </c>
      <c r="B2654" s="4">
        <f t="array" ref="B2654">IF(A2654="",0,A2654)</f>
        <v>126</v>
      </c>
      <c r="C2654" s="2">
        <v>7.6</v>
      </c>
    </row>
    <row r="2655">
      <c r="A2655" s="2">
        <v>100.0</v>
      </c>
      <c r="B2655" s="4">
        <f t="array" ref="B2655">IF(A2655="",0,A2655)</f>
        <v>100</v>
      </c>
      <c r="C2655" s="2">
        <v>7.8</v>
      </c>
    </row>
    <row r="2656">
      <c r="A2656" s="2">
        <v>89.0</v>
      </c>
      <c r="B2656" s="4">
        <f t="array" ref="B2656">IF(A2656="",0,A2656)</f>
        <v>89</v>
      </c>
      <c r="C2656" s="2">
        <v>4.6</v>
      </c>
    </row>
    <row r="2657">
      <c r="A2657" s="2">
        <v>111.0</v>
      </c>
      <c r="B2657" s="4">
        <f t="array" ref="B2657">IF(A2657="",0,A2657)</f>
        <v>111</v>
      </c>
      <c r="C2657" s="2">
        <v>6.0</v>
      </c>
    </row>
    <row r="2658">
      <c r="A2658" s="2">
        <v>100.0</v>
      </c>
      <c r="B2658" s="4">
        <f t="array" ref="B2658">IF(A2658="",0,A2658)</f>
        <v>100</v>
      </c>
      <c r="C2658" s="2">
        <v>7.0</v>
      </c>
    </row>
    <row r="2659">
      <c r="A2659" s="2">
        <v>115.0</v>
      </c>
      <c r="B2659" s="4">
        <f t="array" ref="B2659">IF(A2659="",0,A2659)</f>
        <v>115</v>
      </c>
      <c r="C2659" s="2">
        <v>6.7</v>
      </c>
    </row>
    <row r="2660">
      <c r="A2660" s="2">
        <v>106.0</v>
      </c>
      <c r="B2660" s="4">
        <f t="array" ref="B2660">IF(A2660="",0,A2660)</f>
        <v>106</v>
      </c>
      <c r="C2660" s="2">
        <v>6.4</v>
      </c>
    </row>
    <row r="2661">
      <c r="A2661" s="2">
        <v>124.0</v>
      </c>
      <c r="B2661" s="4">
        <f t="array" ref="B2661">IF(A2661="",0,A2661)</f>
        <v>124</v>
      </c>
      <c r="C2661" s="2">
        <v>7.2</v>
      </c>
    </row>
    <row r="2662">
      <c r="A2662" s="2">
        <v>107.0</v>
      </c>
      <c r="B2662" s="4">
        <f t="array" ref="B2662">IF(A2662="",0,A2662)</f>
        <v>107</v>
      </c>
      <c r="C2662" s="2">
        <v>7.4</v>
      </c>
    </row>
    <row r="2663">
      <c r="A2663" s="2">
        <v>99.0</v>
      </c>
      <c r="B2663" s="4">
        <f t="array" ref="B2663">IF(A2663="",0,A2663)</f>
        <v>99</v>
      </c>
      <c r="C2663" s="2">
        <v>4.8</v>
      </c>
    </row>
    <row r="2664">
      <c r="A2664" s="2">
        <v>90.0</v>
      </c>
      <c r="B2664" s="4">
        <f t="array" ref="B2664">IF(A2664="",0,A2664)</f>
        <v>90</v>
      </c>
      <c r="C2664" s="2">
        <v>4.0</v>
      </c>
    </row>
    <row r="2665">
      <c r="A2665" s="2">
        <v>101.0</v>
      </c>
      <c r="B2665" s="4">
        <f t="array" ref="B2665">IF(A2665="",0,A2665)</f>
        <v>101</v>
      </c>
      <c r="C2665" s="2">
        <v>6.2</v>
      </c>
    </row>
    <row r="2666">
      <c r="A2666" s="2">
        <v>119.0</v>
      </c>
      <c r="B2666" s="4">
        <f t="array" ref="B2666">IF(A2666="",0,A2666)</f>
        <v>119</v>
      </c>
      <c r="C2666" s="2">
        <v>7.7</v>
      </c>
    </row>
    <row r="2667">
      <c r="A2667" s="2">
        <v>103.0</v>
      </c>
      <c r="B2667" s="4">
        <f t="array" ref="B2667">IF(A2667="",0,A2667)</f>
        <v>103</v>
      </c>
      <c r="C2667" s="2">
        <v>6.7</v>
      </c>
    </row>
    <row r="2668">
      <c r="A2668" s="2">
        <v>134.0</v>
      </c>
      <c r="B2668" s="4">
        <f t="array" ref="B2668">IF(A2668="",0,A2668)</f>
        <v>134</v>
      </c>
      <c r="C2668" s="2">
        <v>7.9</v>
      </c>
    </row>
    <row r="2669">
      <c r="A2669" s="2">
        <v>155.0</v>
      </c>
      <c r="B2669" s="4">
        <f t="array" ref="B2669">IF(A2669="",0,A2669)</f>
        <v>155</v>
      </c>
      <c r="C2669" s="2">
        <v>7.9</v>
      </c>
    </row>
    <row r="2670">
      <c r="A2670" s="2">
        <v>94.0</v>
      </c>
      <c r="B2670" s="4">
        <f t="array" ref="B2670">IF(A2670="",0,A2670)</f>
        <v>94</v>
      </c>
      <c r="C2670" s="2">
        <v>5.5</v>
      </c>
    </row>
    <row r="2671">
      <c r="A2671" s="2">
        <v>95.0</v>
      </c>
      <c r="B2671" s="4">
        <f t="array" ref="B2671">IF(A2671="",0,A2671)</f>
        <v>95</v>
      </c>
      <c r="C2671" s="2">
        <v>6.2</v>
      </c>
    </row>
    <row r="2672">
      <c r="A2672" s="2">
        <v>89.0</v>
      </c>
      <c r="B2672" s="4">
        <f t="array" ref="B2672">IF(A2672="",0,A2672)</f>
        <v>89</v>
      </c>
      <c r="C2672" s="2">
        <v>5.1</v>
      </c>
    </row>
    <row r="2673">
      <c r="A2673" s="2">
        <v>97.0</v>
      </c>
      <c r="B2673" s="4">
        <f t="array" ref="B2673">IF(A2673="",0,A2673)</f>
        <v>97</v>
      </c>
      <c r="C2673" s="2">
        <v>4.1</v>
      </c>
    </row>
    <row r="2674">
      <c r="A2674" s="2">
        <v>90.0</v>
      </c>
      <c r="B2674" s="4">
        <f t="array" ref="B2674">IF(A2674="",0,A2674)</f>
        <v>90</v>
      </c>
      <c r="C2674" s="2">
        <v>6.7</v>
      </c>
    </row>
    <row r="2675">
      <c r="A2675" s="2">
        <v>92.0</v>
      </c>
      <c r="B2675" s="4">
        <f t="array" ref="B2675">IF(A2675="",0,A2675)</f>
        <v>92</v>
      </c>
      <c r="C2675" s="2">
        <v>4.7</v>
      </c>
    </row>
    <row r="2676">
      <c r="A2676" s="2">
        <v>100.0</v>
      </c>
      <c r="B2676" s="4">
        <f t="array" ref="B2676">IF(A2676="",0,A2676)</f>
        <v>100</v>
      </c>
      <c r="C2676" s="2">
        <v>6.4</v>
      </c>
    </row>
    <row r="2677">
      <c r="A2677" s="2">
        <v>117.0</v>
      </c>
      <c r="B2677" s="4">
        <f t="array" ref="B2677">IF(A2677="",0,A2677)</f>
        <v>117</v>
      </c>
      <c r="C2677" s="2">
        <v>6.3</v>
      </c>
    </row>
    <row r="2678">
      <c r="A2678" s="2">
        <v>84.0</v>
      </c>
      <c r="B2678" s="4">
        <f t="array" ref="B2678">IF(A2678="",0,A2678)</f>
        <v>84</v>
      </c>
      <c r="C2678" s="2">
        <v>5.5</v>
      </c>
    </row>
    <row r="2679">
      <c r="A2679" s="2">
        <v>140.0</v>
      </c>
      <c r="B2679" s="4">
        <f t="array" ref="B2679">IF(A2679="",0,A2679)</f>
        <v>140</v>
      </c>
      <c r="C2679" s="2">
        <v>7.3</v>
      </c>
    </row>
    <row r="2680">
      <c r="A2680" s="2">
        <v>108.0</v>
      </c>
      <c r="B2680" s="4">
        <f t="array" ref="B2680">IF(A2680="",0,A2680)</f>
        <v>108</v>
      </c>
      <c r="C2680" s="2">
        <v>6.3</v>
      </c>
    </row>
    <row r="2681">
      <c r="A2681" s="2">
        <v>109.0</v>
      </c>
      <c r="B2681" s="4">
        <f t="array" ref="B2681">IF(A2681="",0,A2681)</f>
        <v>109</v>
      </c>
      <c r="C2681" s="2">
        <v>4.9</v>
      </c>
    </row>
    <row r="2682">
      <c r="A2682" s="2">
        <v>131.0</v>
      </c>
      <c r="B2682" s="4">
        <f t="array" ref="B2682">IF(A2682="",0,A2682)</f>
        <v>131</v>
      </c>
      <c r="C2682" s="2">
        <v>7.6</v>
      </c>
    </row>
    <row r="2683">
      <c r="A2683" s="2">
        <v>114.0</v>
      </c>
      <c r="B2683" s="4">
        <f t="array" ref="B2683">IF(A2683="",0,A2683)</f>
        <v>114</v>
      </c>
      <c r="C2683" s="2">
        <v>6.0</v>
      </c>
    </row>
    <row r="2684">
      <c r="A2684" s="2">
        <v>97.0</v>
      </c>
      <c r="B2684" s="4">
        <f t="array" ref="B2684">IF(A2684="",0,A2684)</f>
        <v>97</v>
      </c>
      <c r="C2684" s="2">
        <v>6.2</v>
      </c>
    </row>
    <row r="2685">
      <c r="A2685" s="2">
        <v>122.0</v>
      </c>
      <c r="B2685" s="4">
        <f t="array" ref="B2685">IF(A2685="",0,A2685)</f>
        <v>122</v>
      </c>
      <c r="C2685" s="2">
        <v>6.8</v>
      </c>
    </row>
    <row r="2686">
      <c r="A2686" s="2">
        <v>87.0</v>
      </c>
      <c r="B2686" s="4">
        <f t="array" ref="B2686">IF(A2686="",0,A2686)</f>
        <v>87</v>
      </c>
      <c r="C2686" s="2">
        <v>4.5</v>
      </c>
    </row>
    <row r="2687">
      <c r="A2687" s="2">
        <v>85.0</v>
      </c>
      <c r="B2687" s="4">
        <f t="array" ref="B2687">IF(A2687="",0,A2687)</f>
        <v>85</v>
      </c>
      <c r="C2687" s="2">
        <v>5.7</v>
      </c>
    </row>
    <row r="2688">
      <c r="A2688" s="2">
        <v>85.0</v>
      </c>
      <c r="B2688" s="4">
        <f t="array" ref="B2688">IF(A2688="",0,A2688)</f>
        <v>85</v>
      </c>
      <c r="C2688" s="2">
        <v>8.4</v>
      </c>
    </row>
    <row r="2689">
      <c r="A2689" s="2">
        <v>101.0</v>
      </c>
      <c r="B2689" s="4">
        <f t="array" ref="B2689">IF(A2689="",0,A2689)</f>
        <v>101</v>
      </c>
      <c r="C2689" s="2">
        <v>4.6</v>
      </c>
    </row>
    <row r="2690">
      <c r="A2690" s="2">
        <v>121.0</v>
      </c>
      <c r="B2690" s="4">
        <f t="array" ref="B2690">IF(A2690="",0,A2690)</f>
        <v>121</v>
      </c>
      <c r="C2690" s="2">
        <v>6.2</v>
      </c>
    </row>
    <row r="2691">
      <c r="A2691" s="2">
        <v>107.0</v>
      </c>
      <c r="B2691" s="4">
        <f t="array" ref="B2691">IF(A2691="",0,A2691)</f>
        <v>107</v>
      </c>
      <c r="C2691" s="2">
        <v>7.0</v>
      </c>
    </row>
    <row r="2692">
      <c r="A2692" s="2">
        <v>111.0</v>
      </c>
      <c r="B2692" s="4">
        <f t="array" ref="B2692">IF(A2692="",0,A2692)</f>
        <v>111</v>
      </c>
      <c r="C2692" s="2">
        <v>6.9</v>
      </c>
    </row>
    <row r="2693">
      <c r="A2693" s="2">
        <v>92.0</v>
      </c>
      <c r="B2693" s="4">
        <f t="array" ref="B2693">IF(A2693="",0,A2693)</f>
        <v>92</v>
      </c>
      <c r="C2693" s="2">
        <v>6.1</v>
      </c>
    </row>
    <row r="2694">
      <c r="A2694" s="2">
        <v>97.0</v>
      </c>
      <c r="B2694" s="4">
        <f t="array" ref="B2694">IF(A2694="",0,A2694)</f>
        <v>97</v>
      </c>
      <c r="C2694" s="2">
        <v>6.7</v>
      </c>
    </row>
    <row r="2695">
      <c r="A2695" s="2">
        <v>97.0</v>
      </c>
      <c r="B2695" s="4">
        <f t="array" ref="B2695">IF(A2695="",0,A2695)</f>
        <v>97</v>
      </c>
      <c r="C2695" s="2">
        <v>5.6</v>
      </c>
    </row>
    <row r="2696">
      <c r="A2696" s="2">
        <v>125.0</v>
      </c>
      <c r="B2696" s="4">
        <f t="array" ref="B2696">IF(A2696="",0,A2696)</f>
        <v>125</v>
      </c>
      <c r="C2696" s="2">
        <v>6.6</v>
      </c>
    </row>
    <row r="2697">
      <c r="A2697" s="2">
        <v>124.0</v>
      </c>
      <c r="B2697" s="4">
        <f t="array" ref="B2697">IF(A2697="",0,A2697)</f>
        <v>124</v>
      </c>
      <c r="C2697" s="2">
        <v>6.4</v>
      </c>
    </row>
    <row r="2698">
      <c r="A2698" s="2">
        <v>76.0</v>
      </c>
      <c r="B2698" s="4">
        <f t="array" ref="B2698">IF(A2698="",0,A2698)</f>
        <v>76</v>
      </c>
      <c r="C2698" s="2">
        <v>2.8</v>
      </c>
    </row>
    <row r="2699">
      <c r="A2699" s="2">
        <v>107.0</v>
      </c>
      <c r="B2699" s="4">
        <f t="array" ref="B2699">IF(A2699="",0,A2699)</f>
        <v>107</v>
      </c>
      <c r="C2699" s="2">
        <v>5.4</v>
      </c>
    </row>
    <row r="2700">
      <c r="A2700" s="2">
        <v>91.0</v>
      </c>
      <c r="B2700" s="4">
        <f t="array" ref="B2700">IF(A2700="",0,A2700)</f>
        <v>91</v>
      </c>
      <c r="C2700" s="2">
        <v>5.0</v>
      </c>
    </row>
    <row r="2701">
      <c r="A2701" s="2">
        <v>96.0</v>
      </c>
      <c r="B2701" s="4">
        <f t="array" ref="B2701">IF(A2701="",0,A2701)</f>
        <v>96</v>
      </c>
      <c r="C2701" s="2">
        <v>5.1</v>
      </c>
    </row>
    <row r="2702">
      <c r="A2702" s="2">
        <v>142.0</v>
      </c>
      <c r="B2702" s="4">
        <f t="array" ref="B2702">IF(A2702="",0,A2702)</f>
        <v>142</v>
      </c>
      <c r="C2702" s="2">
        <v>8.0</v>
      </c>
    </row>
    <row r="2703">
      <c r="A2703" s="2">
        <v>103.0</v>
      </c>
      <c r="B2703" s="4">
        <f t="array" ref="B2703">IF(A2703="",0,A2703)</f>
        <v>103</v>
      </c>
      <c r="C2703" s="2">
        <v>5.9</v>
      </c>
    </row>
    <row r="2704">
      <c r="A2704" s="2">
        <v>60.0</v>
      </c>
      <c r="B2704" s="4">
        <f t="array" ref="B2704">IF(A2704="",0,A2704)</f>
        <v>60</v>
      </c>
      <c r="C2704" s="2">
        <v>7.5</v>
      </c>
    </row>
    <row r="2705">
      <c r="A2705" s="2">
        <v>117.0</v>
      </c>
      <c r="B2705" s="4">
        <f t="array" ref="B2705">IF(A2705="",0,A2705)</f>
        <v>117</v>
      </c>
      <c r="C2705" s="2">
        <v>8.2</v>
      </c>
    </row>
    <row r="2706">
      <c r="A2706" s="2">
        <v>116.0</v>
      </c>
      <c r="B2706" s="4">
        <f t="array" ref="B2706">IF(A2706="",0,A2706)</f>
        <v>116</v>
      </c>
      <c r="C2706" s="2">
        <v>7.0</v>
      </c>
    </row>
    <row r="2707">
      <c r="A2707" s="2">
        <v>118.0</v>
      </c>
      <c r="B2707" s="4">
        <f t="array" ref="B2707">IF(A2707="",0,A2707)</f>
        <v>118</v>
      </c>
      <c r="C2707" s="2">
        <v>6.6</v>
      </c>
    </row>
    <row r="2708">
      <c r="A2708" s="2">
        <v>108.0</v>
      </c>
      <c r="B2708" s="4">
        <f t="array" ref="B2708">IF(A2708="",0,A2708)</f>
        <v>108</v>
      </c>
      <c r="C2708" s="2">
        <v>6.7</v>
      </c>
    </row>
    <row r="2709">
      <c r="A2709" s="2">
        <v>94.0</v>
      </c>
      <c r="B2709" s="4">
        <f t="array" ref="B2709">IF(A2709="",0,A2709)</f>
        <v>94</v>
      </c>
      <c r="C2709" s="2">
        <v>5.5</v>
      </c>
    </row>
    <row r="2710">
      <c r="A2710" s="2">
        <v>97.0</v>
      </c>
      <c r="B2710" s="4">
        <f t="array" ref="B2710">IF(A2710="",0,A2710)</f>
        <v>97</v>
      </c>
      <c r="C2710" s="2">
        <v>4.9</v>
      </c>
    </row>
    <row r="2711">
      <c r="A2711" s="2">
        <v>97.0</v>
      </c>
      <c r="B2711" s="4">
        <f t="array" ref="B2711">IF(A2711="",0,A2711)</f>
        <v>97</v>
      </c>
      <c r="C2711" s="2">
        <v>6.9</v>
      </c>
    </row>
    <row r="2712">
      <c r="A2712" s="2">
        <v>99.0</v>
      </c>
      <c r="B2712" s="4">
        <f t="array" ref="B2712">IF(A2712="",0,A2712)</f>
        <v>99</v>
      </c>
      <c r="C2712" s="2">
        <v>7.4</v>
      </c>
    </row>
    <row r="2713">
      <c r="A2713" s="2">
        <v>91.0</v>
      </c>
      <c r="B2713" s="4">
        <f t="array" ref="B2713">IF(A2713="",0,A2713)</f>
        <v>91</v>
      </c>
      <c r="C2713" s="2">
        <v>5.6</v>
      </c>
    </row>
    <row r="2714">
      <c r="A2714" s="2">
        <v>107.0</v>
      </c>
      <c r="B2714" s="4">
        <f t="array" ref="B2714">IF(A2714="",0,A2714)</f>
        <v>107</v>
      </c>
      <c r="C2714" s="2">
        <v>8.0</v>
      </c>
    </row>
    <row r="2715">
      <c r="A2715" s="2">
        <v>95.0</v>
      </c>
      <c r="B2715" s="4">
        <f t="array" ref="B2715">IF(A2715="",0,A2715)</f>
        <v>95</v>
      </c>
      <c r="C2715" s="2">
        <v>5.3</v>
      </c>
    </row>
    <row r="2716">
      <c r="A2716" s="2">
        <v>102.0</v>
      </c>
      <c r="B2716" s="4">
        <f t="array" ref="B2716">IF(A2716="",0,A2716)</f>
        <v>102</v>
      </c>
      <c r="C2716" s="2">
        <v>6.2</v>
      </c>
    </row>
    <row r="2717">
      <c r="A2717" s="2">
        <v>88.0</v>
      </c>
      <c r="B2717" s="4">
        <f t="array" ref="B2717">IF(A2717="",0,A2717)</f>
        <v>88</v>
      </c>
      <c r="C2717" s="2">
        <v>5.3</v>
      </c>
    </row>
    <row r="2718">
      <c r="A2718" s="2">
        <v>106.0</v>
      </c>
      <c r="B2718" s="4">
        <f t="array" ref="B2718">IF(A2718="",0,A2718)</f>
        <v>106</v>
      </c>
      <c r="C2718" s="2">
        <v>6.6</v>
      </c>
    </row>
    <row r="2719">
      <c r="A2719" s="2">
        <v>92.0</v>
      </c>
      <c r="B2719" s="4">
        <f t="array" ref="B2719">IF(A2719="",0,A2719)</f>
        <v>92</v>
      </c>
      <c r="C2719" s="2">
        <v>7.2</v>
      </c>
    </row>
    <row r="2720">
      <c r="A2720" s="2">
        <v>105.0</v>
      </c>
      <c r="B2720" s="4">
        <f t="array" ref="B2720">IF(A2720="",0,A2720)</f>
        <v>105</v>
      </c>
      <c r="C2720" s="2">
        <v>4.6</v>
      </c>
    </row>
    <row r="2721">
      <c r="A2721" s="2">
        <v>107.0</v>
      </c>
      <c r="B2721" s="4">
        <f t="array" ref="B2721">IF(A2721="",0,A2721)</f>
        <v>107</v>
      </c>
      <c r="C2721" s="2">
        <v>7.5</v>
      </c>
    </row>
    <row r="2722">
      <c r="A2722" s="2">
        <v>120.0</v>
      </c>
      <c r="B2722" s="4">
        <f t="array" ref="B2722">IF(A2722="",0,A2722)</f>
        <v>120</v>
      </c>
      <c r="C2722" s="2">
        <v>6.5</v>
      </c>
    </row>
    <row r="2723">
      <c r="A2723" s="2">
        <v>103.0</v>
      </c>
      <c r="B2723" s="4">
        <f t="array" ref="B2723">IF(A2723="",0,A2723)</f>
        <v>103</v>
      </c>
      <c r="C2723" s="2">
        <v>7.6</v>
      </c>
    </row>
    <row r="2724">
      <c r="A2724" s="2">
        <v>92.0</v>
      </c>
      <c r="B2724" s="4">
        <f t="array" ref="B2724">IF(A2724="",0,A2724)</f>
        <v>92</v>
      </c>
      <c r="C2724" s="2">
        <v>6.2</v>
      </c>
    </row>
    <row r="2725">
      <c r="A2725" s="2">
        <v>147.0</v>
      </c>
      <c r="B2725" s="4">
        <f t="array" ref="B2725">IF(A2725="",0,A2725)</f>
        <v>147</v>
      </c>
      <c r="C2725" s="2">
        <v>8.0</v>
      </c>
    </row>
    <row r="2726">
      <c r="A2726" s="2">
        <v>98.0</v>
      </c>
      <c r="B2726" s="4">
        <f t="array" ref="B2726">IF(A2726="",0,A2726)</f>
        <v>98</v>
      </c>
      <c r="C2726" s="2">
        <v>5.5</v>
      </c>
    </row>
    <row r="2727">
      <c r="A2727" s="2">
        <v>98.0</v>
      </c>
      <c r="B2727" s="4">
        <f t="array" ref="B2727">IF(A2727="",0,A2727)</f>
        <v>98</v>
      </c>
      <c r="C2727" s="2">
        <v>6.3</v>
      </c>
    </row>
    <row r="2728">
      <c r="A2728" s="2">
        <v>103.0</v>
      </c>
      <c r="B2728" s="4">
        <f t="array" ref="B2728">IF(A2728="",0,A2728)</f>
        <v>103</v>
      </c>
      <c r="C2728" s="2">
        <v>7.2</v>
      </c>
    </row>
    <row r="2729">
      <c r="A2729" s="2">
        <v>286.0</v>
      </c>
      <c r="B2729" s="4">
        <f t="array" ref="B2729">IF(A2729="",0,A2729)</f>
        <v>286</v>
      </c>
      <c r="C2729" s="2">
        <v>7.9</v>
      </c>
    </row>
    <row r="2730">
      <c r="A2730" s="2">
        <v>111.0</v>
      </c>
      <c r="B2730" s="4">
        <f t="array" ref="B2730">IF(A2730="",0,A2730)</f>
        <v>111</v>
      </c>
      <c r="C2730" s="2">
        <v>6.7</v>
      </c>
    </row>
    <row r="2731">
      <c r="A2731" s="2">
        <v>98.0</v>
      </c>
      <c r="B2731" s="4">
        <f t="array" ref="B2731">IF(A2731="",0,A2731)</f>
        <v>98</v>
      </c>
      <c r="C2731" s="2">
        <v>5.3</v>
      </c>
    </row>
    <row r="2732">
      <c r="A2732" s="2">
        <v>111.0</v>
      </c>
      <c r="B2732" s="4">
        <f t="array" ref="B2732">IF(A2732="",0,A2732)</f>
        <v>111</v>
      </c>
      <c r="C2732" s="2">
        <v>6.3</v>
      </c>
    </row>
    <row r="2733">
      <c r="A2733" s="2">
        <v>111.0</v>
      </c>
      <c r="B2733" s="4">
        <f t="array" ref="B2733">IF(A2733="",0,A2733)</f>
        <v>111</v>
      </c>
      <c r="C2733" s="2">
        <v>6.5</v>
      </c>
    </row>
    <row r="2734">
      <c r="A2734" s="2">
        <v>100.0</v>
      </c>
      <c r="B2734" s="4">
        <f t="array" ref="B2734">IF(A2734="",0,A2734)</f>
        <v>100</v>
      </c>
      <c r="C2734" s="2">
        <v>5.6</v>
      </c>
    </row>
    <row r="2735">
      <c r="A2735" s="2">
        <v>116.0</v>
      </c>
      <c r="B2735" s="4">
        <f t="array" ref="B2735">IF(A2735="",0,A2735)</f>
        <v>116</v>
      </c>
      <c r="C2735" s="2">
        <v>7.0</v>
      </c>
    </row>
    <row r="2736">
      <c r="A2736" s="2">
        <v>145.0</v>
      </c>
      <c r="B2736" s="4">
        <f t="array" ref="B2736">IF(A2736="",0,A2736)</f>
        <v>145</v>
      </c>
      <c r="C2736" s="2">
        <v>8.3</v>
      </c>
    </row>
    <row r="2737">
      <c r="A2737" s="2">
        <v>84.0</v>
      </c>
      <c r="B2737" s="4">
        <f t="array" ref="B2737">IF(A2737="",0,A2737)</f>
        <v>84</v>
      </c>
      <c r="C2737" s="2">
        <v>7.2</v>
      </c>
    </row>
    <row r="2738">
      <c r="A2738" s="2">
        <v>115.0</v>
      </c>
      <c r="B2738" s="4">
        <f t="array" ref="B2738">IF(A2738="",0,A2738)</f>
        <v>115</v>
      </c>
      <c r="C2738" s="2">
        <v>6.8</v>
      </c>
    </row>
    <row r="2739">
      <c r="A2739" s="2">
        <v>105.0</v>
      </c>
      <c r="B2739" s="4">
        <f t="array" ref="B2739">IF(A2739="",0,A2739)</f>
        <v>105</v>
      </c>
      <c r="C2739" s="2">
        <v>6.4</v>
      </c>
    </row>
    <row r="2740">
      <c r="A2740" s="2">
        <v>98.0</v>
      </c>
      <c r="B2740" s="4">
        <f t="array" ref="B2740">IF(A2740="",0,A2740)</f>
        <v>98</v>
      </c>
      <c r="C2740" s="2">
        <v>6.9</v>
      </c>
    </row>
    <row r="2741">
      <c r="A2741" s="2">
        <v>99.0</v>
      </c>
      <c r="B2741" s="4">
        <f t="array" ref="B2741">IF(A2741="",0,A2741)</f>
        <v>99</v>
      </c>
      <c r="C2741" s="2">
        <v>8.0</v>
      </c>
    </row>
    <row r="2742">
      <c r="A2742" s="2">
        <v>110.0</v>
      </c>
      <c r="B2742" s="4">
        <f t="array" ref="B2742">IF(A2742="",0,A2742)</f>
        <v>110</v>
      </c>
      <c r="C2742" s="2">
        <v>6.2</v>
      </c>
    </row>
    <row r="2743">
      <c r="A2743" s="2">
        <v>97.0</v>
      </c>
      <c r="B2743" s="4">
        <f t="array" ref="B2743">IF(A2743="",0,A2743)</f>
        <v>97</v>
      </c>
      <c r="C2743" s="2">
        <v>6.4</v>
      </c>
    </row>
    <row r="2744">
      <c r="A2744" s="2">
        <v>88.0</v>
      </c>
      <c r="B2744" s="4">
        <f t="array" ref="B2744">IF(A2744="",0,A2744)</f>
        <v>88</v>
      </c>
      <c r="C2744" s="2">
        <v>5.6</v>
      </c>
    </row>
    <row r="2745">
      <c r="A2745" s="2">
        <v>103.0</v>
      </c>
      <c r="B2745" s="4">
        <f t="array" ref="B2745">IF(A2745="",0,A2745)</f>
        <v>103</v>
      </c>
      <c r="C2745" s="2">
        <v>6.1</v>
      </c>
    </row>
    <row r="2746">
      <c r="A2746" s="2">
        <v>104.0</v>
      </c>
      <c r="B2746" s="4">
        <f t="array" ref="B2746">IF(A2746="",0,A2746)</f>
        <v>104</v>
      </c>
      <c r="C2746" s="2">
        <v>6.0</v>
      </c>
    </row>
    <row r="2747">
      <c r="A2747" s="2">
        <v>90.0</v>
      </c>
      <c r="B2747" s="4">
        <f t="array" ref="B2747">IF(A2747="",0,A2747)</f>
        <v>90</v>
      </c>
      <c r="C2747" s="2">
        <v>5.1</v>
      </c>
    </row>
    <row r="2748">
      <c r="A2748" s="2">
        <v>105.0</v>
      </c>
      <c r="B2748" s="4">
        <f t="array" ref="B2748">IF(A2748="",0,A2748)</f>
        <v>105</v>
      </c>
      <c r="C2748" s="2">
        <v>4.5</v>
      </c>
    </row>
    <row r="2749">
      <c r="A2749" s="2">
        <v>93.0</v>
      </c>
      <c r="B2749" s="4">
        <f t="array" ref="B2749">IF(A2749="",0,A2749)</f>
        <v>93</v>
      </c>
      <c r="C2749" s="2">
        <v>5.9</v>
      </c>
    </row>
    <row r="2750">
      <c r="A2750" s="2">
        <v>141.0</v>
      </c>
      <c r="B2750" s="4">
        <f t="array" ref="B2750">IF(A2750="",0,A2750)</f>
        <v>141</v>
      </c>
      <c r="C2750" s="2">
        <v>6.0</v>
      </c>
    </row>
    <row r="2751">
      <c r="A2751" s="2">
        <v>85.0</v>
      </c>
      <c r="B2751" s="4">
        <f t="array" ref="B2751">IF(A2751="",0,A2751)</f>
        <v>85</v>
      </c>
      <c r="C2751" s="2">
        <v>5.8</v>
      </c>
    </row>
    <row r="2752">
      <c r="A2752" s="2">
        <v>109.0</v>
      </c>
      <c r="B2752" s="4">
        <f t="array" ref="B2752">IF(A2752="",0,A2752)</f>
        <v>109</v>
      </c>
      <c r="C2752" s="2">
        <v>6.1</v>
      </c>
    </row>
    <row r="2753">
      <c r="A2753" s="2">
        <v>105.0</v>
      </c>
      <c r="B2753" s="4">
        <f t="array" ref="B2753">IF(A2753="",0,A2753)</f>
        <v>105</v>
      </c>
      <c r="C2753" s="2">
        <v>4.9</v>
      </c>
    </row>
    <row r="2754">
      <c r="A2754" s="2">
        <v>98.0</v>
      </c>
      <c r="B2754" s="4">
        <f t="array" ref="B2754">IF(A2754="",0,A2754)</f>
        <v>98</v>
      </c>
      <c r="C2754" s="2">
        <v>5.7</v>
      </c>
    </row>
    <row r="2755">
      <c r="A2755" s="2">
        <v>119.0</v>
      </c>
      <c r="B2755" s="4">
        <f t="array" ref="B2755">IF(A2755="",0,A2755)</f>
        <v>119</v>
      </c>
      <c r="C2755" s="2">
        <v>7.1</v>
      </c>
    </row>
    <row r="2756">
      <c r="A2756" s="2">
        <v>124.0</v>
      </c>
      <c r="B2756" s="4">
        <f t="array" ref="B2756">IF(A2756="",0,A2756)</f>
        <v>124</v>
      </c>
      <c r="C2756" s="2">
        <v>6.6</v>
      </c>
    </row>
    <row r="2757">
      <c r="A2757" s="2">
        <v>101.0</v>
      </c>
      <c r="B2757" s="4">
        <f t="array" ref="B2757">IF(A2757="",0,A2757)</f>
        <v>101</v>
      </c>
      <c r="C2757" s="2">
        <v>8.1</v>
      </c>
    </row>
    <row r="2758">
      <c r="A2758" s="2">
        <v>115.0</v>
      </c>
      <c r="B2758" s="4">
        <f t="array" ref="B2758">IF(A2758="",0,A2758)</f>
        <v>115</v>
      </c>
      <c r="C2758" s="2">
        <v>5.7</v>
      </c>
    </row>
    <row r="2759">
      <c r="A2759" s="2">
        <v>120.0</v>
      </c>
      <c r="B2759" s="4">
        <f t="array" ref="B2759">IF(A2759="",0,A2759)</f>
        <v>120</v>
      </c>
      <c r="C2759" s="2">
        <v>6.8</v>
      </c>
    </row>
    <row r="2760">
      <c r="A2760" s="2">
        <v>111.0</v>
      </c>
      <c r="B2760" s="4">
        <f t="array" ref="B2760">IF(A2760="",0,A2760)</f>
        <v>111</v>
      </c>
      <c r="C2760" s="2">
        <v>7.5</v>
      </c>
    </row>
    <row r="2761">
      <c r="A2761" s="2">
        <v>94.0</v>
      </c>
      <c r="B2761" s="4">
        <f t="array" ref="B2761">IF(A2761="",0,A2761)</f>
        <v>94</v>
      </c>
      <c r="C2761" s="2">
        <v>6.2</v>
      </c>
    </row>
    <row r="2762">
      <c r="A2762" s="2">
        <v>131.0</v>
      </c>
      <c r="B2762" s="4">
        <f t="array" ref="B2762">IF(A2762="",0,A2762)</f>
        <v>131</v>
      </c>
      <c r="C2762" s="2">
        <v>8.3</v>
      </c>
    </row>
    <row r="2763">
      <c r="A2763" s="2">
        <v>139.0</v>
      </c>
      <c r="B2763" s="4">
        <f t="array" ref="B2763">IF(A2763="",0,A2763)</f>
        <v>139</v>
      </c>
      <c r="C2763" s="2">
        <v>7.4</v>
      </c>
    </row>
    <row r="2764">
      <c r="A2764" s="2">
        <v>120.0</v>
      </c>
      <c r="B2764" s="4">
        <f t="array" ref="B2764">IF(A2764="",0,A2764)</f>
        <v>120</v>
      </c>
      <c r="C2764" s="2">
        <v>8.0</v>
      </c>
    </row>
    <row r="2765">
      <c r="A2765" s="2">
        <v>119.0</v>
      </c>
      <c r="B2765" s="4">
        <f t="array" ref="B2765">IF(A2765="",0,A2765)</f>
        <v>119</v>
      </c>
      <c r="C2765" s="2">
        <v>6.9</v>
      </c>
    </row>
    <row r="2766">
      <c r="A2766" s="2">
        <v>125.0</v>
      </c>
      <c r="B2766" s="4">
        <f t="array" ref="B2766">IF(A2766="",0,A2766)</f>
        <v>125</v>
      </c>
      <c r="C2766" s="2">
        <v>6.9</v>
      </c>
    </row>
    <row r="2767">
      <c r="A2767" s="2">
        <v>65.0</v>
      </c>
      <c r="B2767" s="4">
        <f t="array" ref="B2767">IF(A2767="",0,A2767)</f>
        <v>65</v>
      </c>
      <c r="C2767" s="2">
        <v>9.5</v>
      </c>
    </row>
    <row r="2768">
      <c r="A2768" s="2">
        <v>108.0</v>
      </c>
      <c r="B2768" s="4">
        <f t="array" ref="B2768">IF(A2768="",0,A2768)</f>
        <v>108</v>
      </c>
      <c r="C2768" s="2">
        <v>5.5</v>
      </c>
    </row>
    <row r="2769">
      <c r="A2769" s="2">
        <v>101.0</v>
      </c>
      <c r="B2769" s="4">
        <f t="array" ref="B2769">IF(A2769="",0,A2769)</f>
        <v>101</v>
      </c>
      <c r="C2769" s="2">
        <v>5.7</v>
      </c>
    </row>
    <row r="2770">
      <c r="A2770" s="2">
        <v>145.0</v>
      </c>
      <c r="B2770" s="4">
        <f t="array" ref="B2770">IF(A2770="",0,A2770)</f>
        <v>145</v>
      </c>
      <c r="C2770" s="2">
        <v>7.2</v>
      </c>
    </row>
    <row r="2771">
      <c r="A2771" s="2">
        <v>98.0</v>
      </c>
      <c r="B2771" s="4">
        <f t="array" ref="B2771">IF(A2771="",0,A2771)</f>
        <v>98</v>
      </c>
      <c r="C2771" s="2">
        <v>6.9</v>
      </c>
    </row>
    <row r="2772">
      <c r="A2772" s="2">
        <v>101.0</v>
      </c>
      <c r="B2772" s="4">
        <f t="array" ref="B2772">IF(A2772="",0,A2772)</f>
        <v>101</v>
      </c>
      <c r="C2772" s="2">
        <v>5.5</v>
      </c>
    </row>
    <row r="2773">
      <c r="A2773" s="2">
        <v>92.0</v>
      </c>
      <c r="B2773" s="4">
        <f t="array" ref="B2773">IF(A2773="",0,A2773)</f>
        <v>92</v>
      </c>
      <c r="C2773" s="2">
        <v>5.9</v>
      </c>
    </row>
    <row r="2774">
      <c r="A2774" s="2">
        <v>93.0</v>
      </c>
      <c r="B2774" s="4">
        <f t="array" ref="B2774">IF(A2774="",0,A2774)</f>
        <v>93</v>
      </c>
      <c r="C2774" s="2">
        <v>7.7</v>
      </c>
    </row>
    <row r="2775">
      <c r="A2775" s="2">
        <v>109.0</v>
      </c>
      <c r="B2775" s="4">
        <f t="array" ref="B2775">IF(A2775="",0,A2775)</f>
        <v>109</v>
      </c>
      <c r="C2775" s="2">
        <v>5.2</v>
      </c>
    </row>
    <row r="2776">
      <c r="A2776" s="2">
        <v>123.0</v>
      </c>
      <c r="B2776" s="4">
        <f t="array" ref="B2776">IF(A2776="",0,A2776)</f>
        <v>123</v>
      </c>
      <c r="C2776" s="2">
        <v>7.1</v>
      </c>
    </row>
    <row r="2777">
      <c r="A2777" s="2">
        <v>60.0</v>
      </c>
      <c r="B2777" s="4">
        <f t="array" ref="B2777">IF(A2777="",0,A2777)</f>
        <v>60</v>
      </c>
      <c r="C2777" s="2">
        <v>6.6</v>
      </c>
    </row>
    <row r="2778">
      <c r="A2778" s="2">
        <v>99.0</v>
      </c>
      <c r="B2778" s="4">
        <f t="array" ref="B2778">IF(A2778="",0,A2778)</f>
        <v>99</v>
      </c>
      <c r="C2778" s="2">
        <v>5.5</v>
      </c>
    </row>
    <row r="2779">
      <c r="A2779" s="2">
        <v>119.0</v>
      </c>
      <c r="B2779" s="4">
        <f t="array" ref="B2779">IF(A2779="",0,A2779)</f>
        <v>119</v>
      </c>
      <c r="C2779" s="2">
        <v>7.7</v>
      </c>
    </row>
    <row r="2780">
      <c r="A2780" s="2">
        <v>110.0</v>
      </c>
      <c r="B2780" s="4">
        <f t="array" ref="B2780">IF(A2780="",0,A2780)</f>
        <v>110</v>
      </c>
      <c r="C2780" s="2">
        <v>5.4</v>
      </c>
    </row>
    <row r="2781">
      <c r="A2781" s="2">
        <v>107.0</v>
      </c>
      <c r="B2781" s="4">
        <f t="array" ref="B2781">IF(A2781="",0,A2781)</f>
        <v>107</v>
      </c>
      <c r="C2781" s="2">
        <v>6.7</v>
      </c>
    </row>
    <row r="2782">
      <c r="A2782" s="2">
        <v>81.0</v>
      </c>
      <c r="B2782" s="4">
        <f t="array" ref="B2782">IF(A2782="",0,A2782)</f>
        <v>81</v>
      </c>
      <c r="C2782" s="2">
        <v>5.0</v>
      </c>
    </row>
    <row r="2783">
      <c r="A2783" s="2">
        <v>105.0</v>
      </c>
      <c r="B2783" s="4">
        <f t="array" ref="B2783">IF(A2783="",0,A2783)</f>
        <v>105</v>
      </c>
      <c r="C2783" s="2">
        <v>6.4</v>
      </c>
    </row>
    <row r="2784">
      <c r="A2784" s="2">
        <v>82.0</v>
      </c>
      <c r="B2784" s="4">
        <f t="array" ref="B2784">IF(A2784="",0,A2784)</f>
        <v>82</v>
      </c>
      <c r="C2784" s="2">
        <v>6.6</v>
      </c>
    </row>
    <row r="2785">
      <c r="A2785" s="2">
        <v>109.0</v>
      </c>
      <c r="B2785" s="4">
        <f t="array" ref="B2785">IF(A2785="",0,A2785)</f>
        <v>109</v>
      </c>
      <c r="C2785" s="2">
        <v>5.9</v>
      </c>
    </row>
    <row r="2786">
      <c r="A2786" s="2">
        <v>95.0</v>
      </c>
      <c r="B2786" s="4">
        <f t="array" ref="B2786">IF(A2786="",0,A2786)</f>
        <v>95</v>
      </c>
      <c r="C2786" s="2">
        <v>5.7</v>
      </c>
    </row>
    <row r="2787">
      <c r="A2787" s="2">
        <v>100.0</v>
      </c>
      <c r="B2787" s="4">
        <f t="array" ref="B2787">IF(A2787="",0,A2787)</f>
        <v>100</v>
      </c>
      <c r="C2787" s="2">
        <v>4.5</v>
      </c>
    </row>
    <row r="2788">
      <c r="A2788" s="2">
        <v>118.0</v>
      </c>
      <c r="B2788" s="4">
        <f t="array" ref="B2788">IF(A2788="",0,A2788)</f>
        <v>118</v>
      </c>
      <c r="C2788" s="2">
        <v>3.7</v>
      </c>
    </row>
    <row r="2789">
      <c r="A2789" s="2">
        <v>91.0</v>
      </c>
      <c r="B2789" s="4">
        <f t="array" ref="B2789">IF(A2789="",0,A2789)</f>
        <v>91</v>
      </c>
      <c r="C2789" s="2">
        <v>5.0</v>
      </c>
    </row>
    <row r="2790">
      <c r="A2790" s="2">
        <v>90.0</v>
      </c>
      <c r="B2790" s="4">
        <f t="array" ref="B2790">IF(A2790="",0,A2790)</f>
        <v>90</v>
      </c>
      <c r="C2790" s="2">
        <v>4.6</v>
      </c>
    </row>
    <row r="2791">
      <c r="A2791" s="2">
        <v>108.0</v>
      </c>
      <c r="B2791" s="4">
        <f t="array" ref="B2791">IF(A2791="",0,A2791)</f>
        <v>108</v>
      </c>
      <c r="C2791" s="2">
        <v>6.5</v>
      </c>
    </row>
    <row r="2792">
      <c r="A2792" s="2">
        <v>103.0</v>
      </c>
      <c r="B2792" s="4">
        <f t="array" ref="B2792">IF(A2792="",0,A2792)</f>
        <v>103</v>
      </c>
      <c r="C2792" s="2">
        <v>4.9</v>
      </c>
    </row>
    <row r="2793">
      <c r="A2793" s="2">
        <v>96.0</v>
      </c>
      <c r="B2793" s="4">
        <f t="array" ref="B2793">IF(A2793="",0,A2793)</f>
        <v>96</v>
      </c>
      <c r="C2793" s="2">
        <v>6.0</v>
      </c>
    </row>
    <row r="2794">
      <c r="A2794" s="2">
        <v>117.0</v>
      </c>
      <c r="B2794" s="4">
        <f t="array" ref="B2794">IF(A2794="",0,A2794)</f>
        <v>117</v>
      </c>
      <c r="C2794" s="2">
        <v>6.9</v>
      </c>
    </row>
    <row r="2795">
      <c r="A2795" s="2">
        <v>93.0</v>
      </c>
      <c r="B2795" s="4">
        <f t="array" ref="B2795">IF(A2795="",0,A2795)</f>
        <v>93</v>
      </c>
      <c r="C2795" s="2">
        <v>5.7</v>
      </c>
    </row>
    <row r="2796">
      <c r="A2796" s="2">
        <v>136.0</v>
      </c>
      <c r="B2796" s="4">
        <f t="array" ref="B2796">IF(A2796="",0,A2796)</f>
        <v>136</v>
      </c>
      <c r="C2796" s="2">
        <v>6.7</v>
      </c>
    </row>
    <row r="2797">
      <c r="A2797" s="2">
        <v>115.0</v>
      </c>
      <c r="B2797" s="4">
        <f t="array" ref="B2797">IF(A2797="",0,A2797)</f>
        <v>115</v>
      </c>
      <c r="C2797" s="2">
        <v>6.9</v>
      </c>
    </row>
    <row r="2798">
      <c r="A2798" s="2">
        <v>94.0</v>
      </c>
      <c r="B2798" s="4">
        <f t="array" ref="B2798">IF(A2798="",0,A2798)</f>
        <v>94</v>
      </c>
      <c r="C2798" s="2">
        <v>5.5</v>
      </c>
    </row>
    <row r="2799">
      <c r="A2799" s="2">
        <v>85.0</v>
      </c>
      <c r="B2799" s="4">
        <f t="array" ref="B2799">IF(A2799="",0,A2799)</f>
        <v>85</v>
      </c>
      <c r="C2799" s="2">
        <v>4.4</v>
      </c>
    </row>
    <row r="2800">
      <c r="A2800" s="2">
        <v>88.0</v>
      </c>
      <c r="B2800" s="4">
        <f t="array" ref="B2800">IF(A2800="",0,A2800)</f>
        <v>88</v>
      </c>
      <c r="C2800" s="2">
        <v>5.4</v>
      </c>
    </row>
    <row r="2801">
      <c r="A2801" s="2">
        <v>112.0</v>
      </c>
      <c r="B2801" s="4">
        <f t="array" ref="B2801">IF(A2801="",0,A2801)</f>
        <v>112</v>
      </c>
      <c r="C2801" s="2">
        <v>7.0</v>
      </c>
    </row>
    <row r="2802">
      <c r="A2802" s="2">
        <v>86.0</v>
      </c>
      <c r="B2802" s="4">
        <f t="array" ref="B2802">IF(A2802="",0,A2802)</f>
        <v>86</v>
      </c>
      <c r="C2802" s="2">
        <v>5.4</v>
      </c>
    </row>
    <row r="2803">
      <c r="A2803" s="2">
        <v>86.0</v>
      </c>
      <c r="B2803" s="4">
        <f t="array" ref="B2803">IF(A2803="",0,A2803)</f>
        <v>86</v>
      </c>
      <c r="C2803" s="2">
        <v>5.4</v>
      </c>
    </row>
    <row r="2804">
      <c r="A2804" s="2">
        <v>112.0</v>
      </c>
      <c r="B2804" s="4">
        <f t="array" ref="B2804">IF(A2804="",0,A2804)</f>
        <v>112</v>
      </c>
      <c r="C2804" s="2">
        <v>8.0</v>
      </c>
    </row>
    <row r="2805">
      <c r="A2805" s="2">
        <v>137.0</v>
      </c>
      <c r="B2805" s="4">
        <f t="array" ref="B2805">IF(A2805="",0,A2805)</f>
        <v>137</v>
      </c>
      <c r="C2805" s="2">
        <v>7.6</v>
      </c>
    </row>
    <row r="2806">
      <c r="A2806" s="2">
        <v>90.0</v>
      </c>
      <c r="B2806" s="4">
        <f t="array" ref="B2806">IF(A2806="",0,A2806)</f>
        <v>90</v>
      </c>
      <c r="C2806" s="2">
        <v>5.9</v>
      </c>
    </row>
    <row r="2807">
      <c r="A2807" s="2">
        <v>107.0</v>
      </c>
      <c r="B2807" s="4">
        <f t="array" ref="B2807">IF(A2807="",0,A2807)</f>
        <v>107</v>
      </c>
      <c r="C2807" s="2">
        <v>6.6</v>
      </c>
    </row>
    <row r="2808">
      <c r="A2808" s="2">
        <v>98.0</v>
      </c>
      <c r="B2808" s="4">
        <f t="array" ref="B2808">IF(A2808="",0,A2808)</f>
        <v>98</v>
      </c>
      <c r="C2808" s="2">
        <v>6.7</v>
      </c>
    </row>
    <row r="2809">
      <c r="A2809" s="2">
        <v>84.0</v>
      </c>
      <c r="B2809" s="4">
        <f t="array" ref="B2809">IF(A2809="",0,A2809)</f>
        <v>84</v>
      </c>
      <c r="C2809" s="2">
        <v>3.9</v>
      </c>
    </row>
    <row r="2810">
      <c r="A2810" s="2">
        <v>139.0</v>
      </c>
      <c r="B2810" s="4">
        <f t="array" ref="B2810">IF(A2810="",0,A2810)</f>
        <v>139</v>
      </c>
      <c r="C2810" s="2">
        <v>5.7</v>
      </c>
    </row>
    <row r="2811">
      <c r="A2811" s="2">
        <v>97.0</v>
      </c>
      <c r="B2811" s="4">
        <f t="array" ref="B2811">IF(A2811="",0,A2811)</f>
        <v>97</v>
      </c>
      <c r="C2811" s="2">
        <v>6.7</v>
      </c>
    </row>
    <row r="2812">
      <c r="A2812" s="2">
        <v>127.0</v>
      </c>
      <c r="B2812" s="4">
        <f t="array" ref="B2812">IF(A2812="",0,A2812)</f>
        <v>127</v>
      </c>
      <c r="C2812" s="2">
        <v>6.5</v>
      </c>
    </row>
    <row r="2813">
      <c r="A2813" s="2">
        <v>150.0</v>
      </c>
      <c r="B2813" s="4">
        <f t="array" ref="B2813">IF(A2813="",0,A2813)</f>
        <v>150</v>
      </c>
      <c r="C2813" s="2">
        <v>6.8</v>
      </c>
    </row>
    <row r="2814">
      <c r="A2814" s="2">
        <v>104.0</v>
      </c>
      <c r="B2814" s="4">
        <f t="array" ref="B2814">IF(A2814="",0,A2814)</f>
        <v>104</v>
      </c>
      <c r="C2814" s="2">
        <v>6.3</v>
      </c>
    </row>
    <row r="2815">
      <c r="A2815" s="2">
        <v>132.0</v>
      </c>
      <c r="B2815" s="4">
        <f t="array" ref="B2815">IF(A2815="",0,A2815)</f>
        <v>132</v>
      </c>
      <c r="C2815" s="2">
        <v>7.3</v>
      </c>
    </row>
    <row r="2816">
      <c r="A2816" s="2">
        <v>117.0</v>
      </c>
      <c r="B2816" s="4">
        <f t="array" ref="B2816">IF(A2816="",0,A2816)</f>
        <v>117</v>
      </c>
      <c r="C2816" s="2">
        <v>6.9</v>
      </c>
    </row>
    <row r="2817">
      <c r="A2817" s="2">
        <v>115.0</v>
      </c>
      <c r="B2817" s="4">
        <f t="array" ref="B2817">IF(A2817="",0,A2817)</f>
        <v>115</v>
      </c>
      <c r="C2817" s="2">
        <v>7.0</v>
      </c>
    </row>
    <row r="2818">
      <c r="A2818" s="2">
        <v>186.0</v>
      </c>
      <c r="B2818" s="4">
        <f t="array" ref="B2818">IF(A2818="",0,A2818)</f>
        <v>186</v>
      </c>
      <c r="C2818" s="2">
        <v>6.5</v>
      </c>
    </row>
    <row r="2819">
      <c r="A2819" s="2">
        <v>90.0</v>
      </c>
      <c r="B2819" s="4">
        <f t="array" ref="B2819">IF(A2819="",0,A2819)</f>
        <v>90</v>
      </c>
      <c r="C2819" s="2">
        <v>3.6</v>
      </c>
    </row>
    <row r="2820">
      <c r="A2820" s="2">
        <v>90.0</v>
      </c>
      <c r="B2820" s="4">
        <f t="array" ref="B2820">IF(A2820="",0,A2820)</f>
        <v>90</v>
      </c>
      <c r="C2820" s="2">
        <v>7.7</v>
      </c>
    </row>
    <row r="2821">
      <c r="A2821" s="2">
        <v>134.0</v>
      </c>
      <c r="B2821" s="4">
        <f t="array" ref="B2821">IF(A2821="",0,A2821)</f>
        <v>134</v>
      </c>
      <c r="C2821" s="2">
        <v>7.7</v>
      </c>
    </row>
    <row r="2822">
      <c r="A2822" s="2">
        <v>101.0</v>
      </c>
      <c r="B2822" s="4">
        <f t="array" ref="B2822">IF(A2822="",0,A2822)</f>
        <v>101</v>
      </c>
      <c r="C2822" s="2">
        <v>5.9</v>
      </c>
    </row>
    <row r="2823">
      <c r="A2823" s="2">
        <v>97.0</v>
      </c>
      <c r="B2823" s="4">
        <f t="array" ref="B2823">IF(A2823="",0,A2823)</f>
        <v>97</v>
      </c>
      <c r="C2823" s="2">
        <v>6.8</v>
      </c>
    </row>
    <row r="2824">
      <c r="A2824" s="2">
        <v>107.0</v>
      </c>
      <c r="B2824" s="4">
        <f t="array" ref="B2824">IF(A2824="",0,A2824)</f>
        <v>107</v>
      </c>
      <c r="C2824" s="2">
        <v>7.4</v>
      </c>
    </row>
    <row r="2825">
      <c r="A2825" s="2">
        <v>99.0</v>
      </c>
      <c r="B2825" s="4">
        <f t="array" ref="B2825">IF(A2825="",0,A2825)</f>
        <v>99</v>
      </c>
      <c r="C2825" s="2">
        <v>5.1</v>
      </c>
    </row>
    <row r="2826">
      <c r="A2826" s="2">
        <v>55.0</v>
      </c>
      <c r="B2826" s="4">
        <f t="array" ref="B2826">IF(A2826="",0,A2826)</f>
        <v>55</v>
      </c>
      <c r="C2826" s="2">
        <v>9.1</v>
      </c>
    </row>
    <row r="2827">
      <c r="A2827" s="2">
        <v>124.0</v>
      </c>
      <c r="B2827" s="4">
        <f t="array" ref="B2827">IF(A2827="",0,A2827)</f>
        <v>124</v>
      </c>
      <c r="C2827" s="2">
        <v>7.4</v>
      </c>
    </row>
    <row r="2828">
      <c r="A2828" s="2">
        <v>110.0</v>
      </c>
      <c r="B2828" s="4">
        <f t="array" ref="B2828">IF(A2828="",0,A2828)</f>
        <v>110</v>
      </c>
      <c r="C2828" s="2">
        <v>7.2</v>
      </c>
    </row>
    <row r="2829">
      <c r="A2829" s="2">
        <v>105.0</v>
      </c>
      <c r="B2829" s="4">
        <f t="array" ref="B2829">IF(A2829="",0,A2829)</f>
        <v>105</v>
      </c>
      <c r="C2829" s="2">
        <v>6.0</v>
      </c>
    </row>
    <row r="2830">
      <c r="A2830" s="2">
        <v>41.0</v>
      </c>
      <c r="B2830" s="4">
        <f t="array" ref="B2830">IF(A2830="",0,A2830)</f>
        <v>41</v>
      </c>
      <c r="C2830" s="2">
        <v>7.4</v>
      </c>
    </row>
    <row r="2831">
      <c r="A2831" s="2">
        <v>178.0</v>
      </c>
      <c r="B2831" s="4">
        <f t="array" ref="B2831">IF(A2831="",0,A2831)</f>
        <v>178</v>
      </c>
      <c r="C2831" s="2">
        <v>8.3</v>
      </c>
    </row>
    <row r="2832">
      <c r="A2832" s="2">
        <v>125.0</v>
      </c>
      <c r="B2832" s="4">
        <f t="array" ref="B2832">IF(A2832="",0,A2832)</f>
        <v>125</v>
      </c>
      <c r="C2832" s="2">
        <v>8.1</v>
      </c>
    </row>
    <row r="2833">
      <c r="A2833" s="2">
        <v>108.0</v>
      </c>
      <c r="B2833" s="4">
        <f t="array" ref="B2833">IF(A2833="",0,A2833)</f>
        <v>108</v>
      </c>
      <c r="C2833" s="2">
        <v>6.3</v>
      </c>
    </row>
    <row r="2834">
      <c r="A2834" s="2">
        <v>121.0</v>
      </c>
      <c r="B2834" s="4">
        <f t="array" ref="B2834">IF(A2834="",0,A2834)</f>
        <v>121</v>
      </c>
      <c r="C2834" s="2">
        <v>7.3</v>
      </c>
    </row>
    <row r="2835">
      <c r="A2835" s="2">
        <v>100.0</v>
      </c>
      <c r="B2835" s="4">
        <f t="array" ref="B2835">IF(A2835="",0,A2835)</f>
        <v>100</v>
      </c>
      <c r="C2835" s="2">
        <v>3.6</v>
      </c>
    </row>
    <row r="2836">
      <c r="A2836" s="2">
        <v>115.0</v>
      </c>
      <c r="B2836" s="4">
        <f t="array" ref="B2836">IF(A2836="",0,A2836)</f>
        <v>115</v>
      </c>
      <c r="C2836" s="2">
        <v>1.6</v>
      </c>
    </row>
    <row r="2837">
      <c r="A2837" s="2">
        <v>108.0</v>
      </c>
      <c r="B2837" s="4">
        <f t="array" ref="B2837">IF(A2837="",0,A2837)</f>
        <v>108</v>
      </c>
      <c r="C2837" s="2">
        <v>8.0</v>
      </c>
    </row>
    <row r="2838">
      <c r="A2838" s="2">
        <v>117.0</v>
      </c>
      <c r="B2838" s="4">
        <f t="array" ref="B2838">IF(A2838="",0,A2838)</f>
        <v>117</v>
      </c>
      <c r="C2838" s="2">
        <v>6.2</v>
      </c>
    </row>
    <row r="2839">
      <c r="A2839" s="2">
        <v>220.0</v>
      </c>
      <c r="B2839" s="4">
        <f t="array" ref="B2839">IF(A2839="",0,A2839)</f>
        <v>220</v>
      </c>
      <c r="C2839" s="2">
        <v>9.0</v>
      </c>
    </row>
    <row r="2840">
      <c r="A2840" s="2">
        <v>112.0</v>
      </c>
      <c r="B2840" s="4">
        <f t="array" ref="B2840">IF(A2840="",0,A2840)</f>
        <v>112</v>
      </c>
      <c r="C2840" s="2">
        <v>6.1</v>
      </c>
    </row>
    <row r="2841">
      <c r="A2841" s="2">
        <v>99.0</v>
      </c>
      <c r="B2841" s="4">
        <f t="array" ref="B2841">IF(A2841="",0,A2841)</f>
        <v>99</v>
      </c>
      <c r="C2841" s="2">
        <v>5.7</v>
      </c>
    </row>
    <row r="2842">
      <c r="A2842" s="2">
        <v>109.0</v>
      </c>
      <c r="B2842" s="4">
        <f t="array" ref="B2842">IF(A2842="",0,A2842)</f>
        <v>109</v>
      </c>
      <c r="C2842" s="2">
        <v>6.8</v>
      </c>
    </row>
    <row r="2843">
      <c r="A2843" s="2">
        <v>83.0</v>
      </c>
      <c r="B2843" s="4">
        <f t="array" ref="B2843">IF(A2843="",0,A2843)</f>
        <v>83</v>
      </c>
      <c r="C2843" s="2">
        <v>5.5</v>
      </c>
    </row>
    <row r="2844">
      <c r="A2844" s="2">
        <v>107.0</v>
      </c>
      <c r="B2844" s="4">
        <f t="array" ref="B2844">IF(A2844="",0,A2844)</f>
        <v>107</v>
      </c>
      <c r="C2844" s="2">
        <v>6.8</v>
      </c>
    </row>
    <row r="2845">
      <c r="A2845" s="2">
        <v>102.0</v>
      </c>
      <c r="B2845" s="4">
        <f t="array" ref="B2845">IF(A2845="",0,A2845)</f>
        <v>102</v>
      </c>
      <c r="C2845" s="2">
        <v>7.3</v>
      </c>
    </row>
    <row r="2846">
      <c r="A2846" s="2">
        <v>100.0</v>
      </c>
      <c r="B2846" s="4">
        <f t="array" ref="B2846">IF(A2846="",0,A2846)</f>
        <v>100</v>
      </c>
      <c r="C2846" s="2">
        <v>6.1</v>
      </c>
    </row>
    <row r="2847">
      <c r="A2847" s="2">
        <v>97.0</v>
      </c>
      <c r="B2847" s="4">
        <f t="array" ref="B2847">IF(A2847="",0,A2847)</f>
        <v>97</v>
      </c>
      <c r="C2847" s="2">
        <v>7.2</v>
      </c>
    </row>
    <row r="2848">
      <c r="A2848" s="2">
        <v>92.0</v>
      </c>
      <c r="B2848" s="4">
        <f t="array" ref="B2848">IF(A2848="",0,A2848)</f>
        <v>92</v>
      </c>
      <c r="C2848" s="2">
        <v>5.9</v>
      </c>
    </row>
    <row r="2849">
      <c r="A2849" s="2">
        <v>84.0</v>
      </c>
      <c r="B2849" s="4">
        <f t="array" ref="B2849">IF(A2849="",0,A2849)</f>
        <v>84</v>
      </c>
      <c r="C2849" s="2">
        <v>6.1</v>
      </c>
    </row>
    <row r="2850">
      <c r="A2850" s="2">
        <v>86.0</v>
      </c>
      <c r="B2850" s="4">
        <f t="array" ref="B2850">IF(A2850="",0,A2850)</f>
        <v>86</v>
      </c>
      <c r="C2850" s="2">
        <v>6.8</v>
      </c>
    </row>
    <row r="2851">
      <c r="A2851" s="2">
        <v>120.0</v>
      </c>
      <c r="B2851" s="4">
        <f t="array" ref="B2851">IF(A2851="",0,A2851)</f>
        <v>120</v>
      </c>
      <c r="C2851" s="2">
        <v>7.7</v>
      </c>
    </row>
    <row r="2852">
      <c r="A2852" s="2">
        <v>89.0</v>
      </c>
      <c r="B2852" s="4">
        <f t="array" ref="B2852">IF(A2852="",0,A2852)</f>
        <v>89</v>
      </c>
      <c r="C2852" s="2">
        <v>4.9</v>
      </c>
    </row>
    <row r="2853">
      <c r="A2853" s="2">
        <v>117.0</v>
      </c>
      <c r="B2853" s="4">
        <f t="array" ref="B2853">IF(A2853="",0,A2853)</f>
        <v>117</v>
      </c>
      <c r="C2853" s="2">
        <v>6.1</v>
      </c>
    </row>
    <row r="2854">
      <c r="A2854" s="2">
        <v>97.0</v>
      </c>
      <c r="B2854" s="4">
        <f t="array" ref="B2854">IF(A2854="",0,A2854)</f>
        <v>97</v>
      </c>
      <c r="C2854" s="2">
        <v>2.5</v>
      </c>
    </row>
    <row r="2855">
      <c r="A2855" s="2">
        <v>91.0</v>
      </c>
      <c r="B2855" s="4">
        <f t="array" ref="B2855">IF(A2855="",0,A2855)</f>
        <v>91</v>
      </c>
      <c r="C2855" s="2">
        <v>6.1</v>
      </c>
    </row>
    <row r="2856">
      <c r="A2856" s="2">
        <v>100.0</v>
      </c>
      <c r="B2856" s="4">
        <f t="array" ref="B2856">IF(A2856="",0,A2856)</f>
        <v>100</v>
      </c>
      <c r="C2856" s="2">
        <v>5.9</v>
      </c>
    </row>
    <row r="2857">
      <c r="A2857" s="2">
        <v>72.0</v>
      </c>
      <c r="B2857" s="4">
        <f t="array" ref="B2857">IF(A2857="",0,A2857)</f>
        <v>72</v>
      </c>
      <c r="C2857" s="2">
        <v>5.7</v>
      </c>
    </row>
    <row r="2858">
      <c r="A2858" s="2">
        <v>84.0</v>
      </c>
      <c r="B2858" s="4">
        <f t="array" ref="B2858">IF(A2858="",0,A2858)</f>
        <v>84</v>
      </c>
      <c r="C2858" s="2">
        <v>5.6</v>
      </c>
    </row>
    <row r="2859">
      <c r="A2859" s="2">
        <v>126.0</v>
      </c>
      <c r="B2859" s="4">
        <f t="array" ref="B2859">IF(A2859="",0,A2859)</f>
        <v>126</v>
      </c>
      <c r="C2859" s="2">
        <v>7.2</v>
      </c>
    </row>
    <row r="2860">
      <c r="A2860" s="2">
        <v>108.0</v>
      </c>
      <c r="B2860" s="4">
        <f t="array" ref="B2860">IF(A2860="",0,A2860)</f>
        <v>108</v>
      </c>
      <c r="C2860" s="2">
        <v>7.7</v>
      </c>
    </row>
    <row r="2861">
      <c r="A2861" s="2">
        <v>112.0</v>
      </c>
      <c r="B2861" s="4">
        <f t="array" ref="B2861">IF(A2861="",0,A2861)</f>
        <v>112</v>
      </c>
      <c r="C2861" s="2">
        <v>7.8</v>
      </c>
    </row>
    <row r="2862">
      <c r="A2862" s="2">
        <v>90.0</v>
      </c>
      <c r="B2862" s="4">
        <f t="array" ref="B2862">IF(A2862="",0,A2862)</f>
        <v>90</v>
      </c>
      <c r="C2862" s="2">
        <v>6.1</v>
      </c>
    </row>
    <row r="2863">
      <c r="A2863" s="2">
        <v>91.0</v>
      </c>
      <c r="B2863" s="4">
        <f t="array" ref="B2863">IF(A2863="",0,A2863)</f>
        <v>91</v>
      </c>
      <c r="C2863" s="2">
        <v>5.8</v>
      </c>
    </row>
    <row r="2864">
      <c r="A2864" s="2">
        <v>135.0</v>
      </c>
      <c r="B2864" s="4">
        <f t="array" ref="B2864">IF(A2864="",0,A2864)</f>
        <v>135</v>
      </c>
      <c r="C2864" s="2">
        <v>6.5</v>
      </c>
    </row>
    <row r="2865">
      <c r="A2865" s="2">
        <v>141.0</v>
      </c>
      <c r="B2865" s="4">
        <f t="array" ref="B2865">IF(A2865="",0,A2865)</f>
        <v>141</v>
      </c>
      <c r="C2865" s="2">
        <v>7.9</v>
      </c>
    </row>
    <row r="2866">
      <c r="A2866" s="2">
        <v>104.0</v>
      </c>
      <c r="B2866" s="4">
        <f t="array" ref="B2866">IF(A2866="",0,A2866)</f>
        <v>104</v>
      </c>
      <c r="C2866" s="2">
        <v>6.3</v>
      </c>
    </row>
    <row r="2867">
      <c r="A2867" s="2">
        <v>84.0</v>
      </c>
      <c r="B2867" s="4">
        <f t="array" ref="B2867">IF(A2867="",0,A2867)</f>
        <v>84</v>
      </c>
      <c r="C2867" s="2">
        <v>3.8</v>
      </c>
    </row>
    <row r="2868">
      <c r="A2868" s="2">
        <v>118.0</v>
      </c>
      <c r="B2868" s="4">
        <f t="array" ref="B2868">IF(A2868="",0,A2868)</f>
        <v>118</v>
      </c>
      <c r="C2868" s="2">
        <v>8.3</v>
      </c>
    </row>
    <row r="2869">
      <c r="A2869" s="2">
        <v>82.0</v>
      </c>
      <c r="B2869" s="4">
        <f t="array" ref="B2869">IF(A2869="",0,A2869)</f>
        <v>82</v>
      </c>
      <c r="C2869" s="2">
        <v>6.4</v>
      </c>
    </row>
    <row r="2870">
      <c r="A2870" s="2">
        <v>95.0</v>
      </c>
      <c r="B2870" s="4">
        <f t="array" ref="B2870">IF(A2870="",0,A2870)</f>
        <v>95</v>
      </c>
      <c r="C2870" s="2">
        <v>6.7</v>
      </c>
    </row>
    <row r="2871">
      <c r="A2871" s="2">
        <v>94.0</v>
      </c>
      <c r="B2871" s="4">
        <f t="array" ref="B2871">IF(A2871="",0,A2871)</f>
        <v>94</v>
      </c>
      <c r="C2871" s="2">
        <v>6.1</v>
      </c>
    </row>
    <row r="2872">
      <c r="A2872" s="2">
        <v>88.0</v>
      </c>
      <c r="B2872" s="4">
        <f t="array" ref="B2872">IF(A2872="",0,A2872)</f>
        <v>88</v>
      </c>
      <c r="C2872" s="2">
        <v>8.1</v>
      </c>
    </row>
    <row r="2873">
      <c r="A2873" s="2">
        <v>99.0</v>
      </c>
      <c r="B2873" s="4">
        <f t="array" ref="B2873">IF(A2873="",0,A2873)</f>
        <v>99</v>
      </c>
      <c r="C2873" s="2">
        <v>6.0</v>
      </c>
    </row>
    <row r="2874">
      <c r="A2874" s="2">
        <v>121.0</v>
      </c>
      <c r="B2874" s="4">
        <f t="array" ref="B2874">IF(A2874="",0,A2874)</f>
        <v>121</v>
      </c>
      <c r="C2874" s="2">
        <v>5.8</v>
      </c>
    </row>
    <row r="2875">
      <c r="A2875" s="2">
        <v>84.0</v>
      </c>
      <c r="B2875" s="4">
        <f t="array" ref="B2875">IF(A2875="",0,A2875)</f>
        <v>84</v>
      </c>
      <c r="C2875" s="2">
        <v>5.6</v>
      </c>
    </row>
    <row r="2876">
      <c r="A2876" s="2">
        <v>93.0</v>
      </c>
      <c r="B2876" s="4">
        <f t="array" ref="B2876">IF(A2876="",0,A2876)</f>
        <v>93</v>
      </c>
      <c r="C2876" s="2">
        <v>6.1</v>
      </c>
    </row>
    <row r="2877">
      <c r="A2877" s="2">
        <v>93.0</v>
      </c>
      <c r="B2877" s="4">
        <f t="array" ref="B2877">IF(A2877="",0,A2877)</f>
        <v>93</v>
      </c>
      <c r="C2877" s="2">
        <v>5.9</v>
      </c>
    </row>
    <row r="2878">
      <c r="A2878" s="2">
        <v>120.0</v>
      </c>
      <c r="B2878" s="4">
        <f t="array" ref="B2878">IF(A2878="",0,A2878)</f>
        <v>120</v>
      </c>
      <c r="C2878" s="2">
        <v>7.3</v>
      </c>
    </row>
    <row r="2879">
      <c r="A2879" s="2">
        <v>112.0</v>
      </c>
      <c r="B2879" s="4">
        <f t="array" ref="B2879">IF(A2879="",0,A2879)</f>
        <v>112</v>
      </c>
      <c r="C2879" s="2">
        <v>6.8</v>
      </c>
    </row>
    <row r="2880">
      <c r="A2880" s="2">
        <v>107.0</v>
      </c>
      <c r="B2880" s="4">
        <f t="array" ref="B2880">IF(A2880="",0,A2880)</f>
        <v>107</v>
      </c>
      <c r="C2880" s="2">
        <v>5.7</v>
      </c>
    </row>
    <row r="2881">
      <c r="A2881" s="2">
        <v>112.0</v>
      </c>
      <c r="B2881" s="4">
        <f t="array" ref="B2881">IF(A2881="",0,A2881)</f>
        <v>112</v>
      </c>
      <c r="C2881" s="2">
        <v>7.3</v>
      </c>
    </row>
    <row r="2882">
      <c r="A2882" s="2">
        <v>96.0</v>
      </c>
      <c r="B2882" s="4">
        <f t="array" ref="B2882">IF(A2882="",0,A2882)</f>
        <v>96</v>
      </c>
      <c r="C2882" s="2">
        <v>6.3</v>
      </c>
    </row>
    <row r="2883">
      <c r="A2883" s="2">
        <v>91.0</v>
      </c>
      <c r="B2883" s="4">
        <f t="array" ref="B2883">IF(A2883="",0,A2883)</f>
        <v>91</v>
      </c>
      <c r="C2883" s="2">
        <v>5.9</v>
      </c>
    </row>
    <row r="2884">
      <c r="A2884" s="2">
        <v>105.0</v>
      </c>
      <c r="B2884" s="4">
        <f t="array" ref="B2884">IF(A2884="",0,A2884)</f>
        <v>105</v>
      </c>
      <c r="C2884" s="2">
        <v>7.1</v>
      </c>
    </row>
    <row r="2885">
      <c r="A2885" s="2">
        <v>125.0</v>
      </c>
      <c r="B2885" s="4">
        <f t="array" ref="B2885">IF(A2885="",0,A2885)</f>
        <v>125</v>
      </c>
      <c r="C2885" s="2">
        <v>7.1</v>
      </c>
    </row>
    <row r="2886">
      <c r="A2886" s="2">
        <v>102.0</v>
      </c>
      <c r="B2886" s="4">
        <f t="array" ref="B2886">IF(A2886="",0,A2886)</f>
        <v>102</v>
      </c>
      <c r="C2886" s="2">
        <v>8.0</v>
      </c>
    </row>
    <row r="2887">
      <c r="A2887" s="2">
        <v>87.0</v>
      </c>
      <c r="B2887" s="4">
        <f t="array" ref="B2887">IF(A2887="",0,A2887)</f>
        <v>87</v>
      </c>
      <c r="C2887" s="2">
        <v>5.1</v>
      </c>
    </row>
    <row r="2888">
      <c r="A2888" s="2">
        <v>118.0</v>
      </c>
      <c r="B2888" s="4">
        <f t="array" ref="B2888">IF(A2888="",0,A2888)</f>
        <v>118</v>
      </c>
      <c r="C2888" s="2">
        <v>7.1</v>
      </c>
    </row>
    <row r="2889">
      <c r="A2889" s="2">
        <v>115.0</v>
      </c>
      <c r="B2889" s="4">
        <f t="array" ref="B2889">IF(A2889="",0,A2889)</f>
        <v>115</v>
      </c>
      <c r="C2889" s="2">
        <v>6.5</v>
      </c>
    </row>
    <row r="2890">
      <c r="A2890" s="2">
        <v>91.0</v>
      </c>
      <c r="B2890" s="4">
        <f t="array" ref="B2890">IF(A2890="",0,A2890)</f>
        <v>91</v>
      </c>
      <c r="C2890" s="2">
        <v>4.5</v>
      </c>
    </row>
    <row r="2891">
      <c r="A2891" s="2">
        <v>88.0</v>
      </c>
      <c r="B2891" s="4">
        <f t="array" ref="B2891">IF(A2891="",0,A2891)</f>
        <v>88</v>
      </c>
      <c r="C2891" s="2">
        <v>6.6</v>
      </c>
    </row>
    <row r="2892">
      <c r="A2892" s="2">
        <v>127.0</v>
      </c>
      <c r="B2892" s="4">
        <f t="array" ref="B2892">IF(A2892="",0,A2892)</f>
        <v>127</v>
      </c>
      <c r="C2892" s="2">
        <v>4.3</v>
      </c>
    </row>
    <row r="2893">
      <c r="A2893" s="2">
        <v>94.0</v>
      </c>
      <c r="B2893" s="4">
        <f t="array" ref="B2893">IF(A2893="",0,A2893)</f>
        <v>94</v>
      </c>
      <c r="C2893" s="2">
        <v>6.7</v>
      </c>
    </row>
    <row r="2894">
      <c r="A2894" s="2">
        <v>115.0</v>
      </c>
      <c r="B2894" s="4">
        <f t="array" ref="B2894">IF(A2894="",0,A2894)</f>
        <v>115</v>
      </c>
      <c r="C2894" s="2">
        <v>6.8</v>
      </c>
    </row>
    <row r="2895">
      <c r="A2895" s="2">
        <v>90.0</v>
      </c>
      <c r="B2895" s="4">
        <f t="array" ref="B2895">IF(A2895="",0,A2895)</f>
        <v>90</v>
      </c>
      <c r="C2895" s="2">
        <v>5.4</v>
      </c>
    </row>
    <row r="2896">
      <c r="A2896" s="2">
        <v>102.0</v>
      </c>
      <c r="B2896" s="4">
        <f t="array" ref="B2896">IF(A2896="",0,A2896)</f>
        <v>102</v>
      </c>
      <c r="C2896" s="2">
        <v>6.6</v>
      </c>
    </row>
    <row r="2897">
      <c r="A2897" s="2">
        <v>100.0</v>
      </c>
      <c r="B2897" s="4">
        <f t="array" ref="B2897">IF(A2897="",0,A2897)</f>
        <v>100</v>
      </c>
      <c r="C2897" s="2">
        <v>7.4</v>
      </c>
    </row>
    <row r="2898">
      <c r="A2898" s="2">
        <v>117.0</v>
      </c>
      <c r="B2898" s="4">
        <f t="array" ref="B2898">IF(A2898="",0,A2898)</f>
        <v>117</v>
      </c>
      <c r="C2898" s="2">
        <v>7.3</v>
      </c>
    </row>
    <row r="2899">
      <c r="A2899" s="2">
        <v>109.0</v>
      </c>
      <c r="B2899" s="4">
        <f t="array" ref="B2899">IF(A2899="",0,A2899)</f>
        <v>109</v>
      </c>
      <c r="C2899" s="2">
        <v>6.9</v>
      </c>
    </row>
    <row r="2900">
      <c r="A2900" s="2">
        <v>121.0</v>
      </c>
      <c r="B2900" s="4">
        <f t="array" ref="B2900">IF(A2900="",0,A2900)</f>
        <v>121</v>
      </c>
      <c r="C2900" s="2">
        <v>8.0</v>
      </c>
    </row>
    <row r="2901">
      <c r="A2901" s="2">
        <v>111.0</v>
      </c>
      <c r="B2901" s="4">
        <f t="array" ref="B2901">IF(A2901="",0,A2901)</f>
        <v>111</v>
      </c>
      <c r="C2901" s="2">
        <v>6.4</v>
      </c>
    </row>
    <row r="2902">
      <c r="A2902" s="2">
        <v>100.0</v>
      </c>
      <c r="B2902" s="4">
        <f t="array" ref="B2902">IF(A2902="",0,A2902)</f>
        <v>100</v>
      </c>
      <c r="C2902" s="2">
        <v>7.8</v>
      </c>
    </row>
    <row r="2903">
      <c r="A2903" s="2">
        <v>109.0</v>
      </c>
      <c r="B2903" s="4">
        <f t="array" ref="B2903">IF(A2903="",0,A2903)</f>
        <v>109</v>
      </c>
      <c r="C2903" s="2">
        <v>6.1</v>
      </c>
    </row>
    <row r="2904">
      <c r="A2904" s="2">
        <v>93.0</v>
      </c>
      <c r="B2904" s="4">
        <f t="array" ref="B2904">IF(A2904="",0,A2904)</f>
        <v>93</v>
      </c>
      <c r="C2904" s="2">
        <v>6.1</v>
      </c>
    </row>
    <row r="2905">
      <c r="A2905" s="2">
        <v>101.0</v>
      </c>
      <c r="B2905" s="4">
        <f t="array" ref="B2905">IF(A2905="",0,A2905)</f>
        <v>101</v>
      </c>
      <c r="C2905" s="2">
        <v>5.1</v>
      </c>
    </row>
    <row r="2906">
      <c r="A2906" s="2">
        <v>101.0</v>
      </c>
      <c r="B2906" s="4">
        <f t="array" ref="B2906">IF(A2906="",0,A2906)</f>
        <v>101</v>
      </c>
      <c r="C2906" s="2">
        <v>7.8</v>
      </c>
    </row>
    <row r="2907">
      <c r="A2907" s="2">
        <v>106.0</v>
      </c>
      <c r="B2907" s="4">
        <f t="array" ref="B2907">IF(A2907="",0,A2907)</f>
        <v>106</v>
      </c>
      <c r="C2907" s="2">
        <v>7.4</v>
      </c>
    </row>
    <row r="2908">
      <c r="A2908" s="2">
        <v>94.0</v>
      </c>
      <c r="B2908" s="4">
        <f t="array" ref="B2908">IF(A2908="",0,A2908)</f>
        <v>94</v>
      </c>
      <c r="C2908" s="2">
        <v>7.8</v>
      </c>
    </row>
    <row r="2909">
      <c r="A2909" s="2">
        <v>140.0</v>
      </c>
      <c r="B2909" s="4">
        <f t="array" ref="B2909">IF(A2909="",0,A2909)</f>
        <v>140</v>
      </c>
      <c r="C2909" s="2">
        <v>8.0</v>
      </c>
    </row>
    <row r="2910">
      <c r="A2910" s="2">
        <v>132.0</v>
      </c>
      <c r="B2910" s="4">
        <f t="array" ref="B2910">IF(A2910="",0,A2910)</f>
        <v>132</v>
      </c>
      <c r="C2910" s="2">
        <v>6.7</v>
      </c>
    </row>
    <row r="2911">
      <c r="A2911" s="2">
        <v>99.0</v>
      </c>
      <c r="B2911" s="4">
        <f t="array" ref="B2911">IF(A2911="",0,A2911)</f>
        <v>99</v>
      </c>
      <c r="C2911" s="2">
        <v>6.6</v>
      </c>
    </row>
    <row r="2912">
      <c r="A2912" s="2">
        <v>90.0</v>
      </c>
      <c r="B2912" s="4">
        <f t="array" ref="B2912">IF(A2912="",0,A2912)</f>
        <v>90</v>
      </c>
      <c r="C2912" s="2">
        <v>6.4</v>
      </c>
    </row>
    <row r="2913">
      <c r="A2913" s="2">
        <v>105.0</v>
      </c>
      <c r="B2913" s="4">
        <f t="array" ref="B2913">IF(A2913="",0,A2913)</f>
        <v>105</v>
      </c>
      <c r="C2913" s="2">
        <v>6.7</v>
      </c>
    </row>
    <row r="2914">
      <c r="A2914" s="2">
        <v>108.0</v>
      </c>
      <c r="B2914" s="4">
        <f t="array" ref="B2914">IF(A2914="",0,A2914)</f>
        <v>108</v>
      </c>
      <c r="C2914" s="2">
        <v>6.2</v>
      </c>
    </row>
    <row r="2915">
      <c r="A2915" s="2">
        <v>69.0</v>
      </c>
      <c r="B2915" s="4">
        <f t="array" ref="B2915">IF(A2915="",0,A2915)</f>
        <v>69</v>
      </c>
      <c r="C2915" s="2">
        <v>7.3</v>
      </c>
    </row>
    <row r="2916">
      <c r="A2916" s="2">
        <v>148.0</v>
      </c>
      <c r="B2916" s="4">
        <f t="array" ref="B2916">IF(A2916="",0,A2916)</f>
        <v>148</v>
      </c>
      <c r="C2916" s="2">
        <v>8.1</v>
      </c>
    </row>
    <row r="2917">
      <c r="A2917" s="2">
        <v>118.0</v>
      </c>
      <c r="B2917" s="4">
        <f t="array" ref="B2917">IF(A2917="",0,A2917)</f>
        <v>118</v>
      </c>
      <c r="C2917" s="2">
        <v>7.0</v>
      </c>
    </row>
    <row r="2918">
      <c r="A2918" s="2">
        <v>132.0</v>
      </c>
      <c r="B2918" s="4">
        <f t="array" ref="B2918">IF(A2918="",0,A2918)</f>
        <v>132</v>
      </c>
      <c r="C2918" s="2">
        <v>8.0</v>
      </c>
    </row>
    <row r="2919">
      <c r="A2919" s="2">
        <v>130.0</v>
      </c>
      <c r="B2919" s="4">
        <f t="array" ref="B2919">IF(A2919="",0,A2919)</f>
        <v>130</v>
      </c>
      <c r="C2919" s="2">
        <v>8.0</v>
      </c>
    </row>
    <row r="2920">
      <c r="A2920" s="2">
        <v>95.0</v>
      </c>
      <c r="B2920" s="4">
        <f t="array" ref="B2920">IF(A2920="",0,A2920)</f>
        <v>95</v>
      </c>
      <c r="C2920" s="2">
        <v>7.0</v>
      </c>
    </row>
    <row r="2921">
      <c r="A2921" s="2">
        <v>80.0</v>
      </c>
      <c r="B2921" s="4">
        <f t="array" ref="B2921">IF(A2921="",0,A2921)</f>
        <v>80</v>
      </c>
      <c r="C2921" s="2">
        <v>7.9</v>
      </c>
    </row>
    <row r="2922">
      <c r="A2922" s="2">
        <v>94.0</v>
      </c>
      <c r="B2922" s="4">
        <f t="array" ref="B2922">IF(A2922="",0,A2922)</f>
        <v>94</v>
      </c>
      <c r="C2922" s="2">
        <v>5.9</v>
      </c>
    </row>
    <row r="2923">
      <c r="A2923" s="2">
        <v>122.0</v>
      </c>
      <c r="B2923" s="4">
        <f t="array" ref="B2923">IF(A2923="",0,A2923)</f>
        <v>122</v>
      </c>
      <c r="C2923" s="2">
        <v>6.6</v>
      </c>
    </row>
    <row r="2924">
      <c r="A2924" s="2">
        <v>102.0</v>
      </c>
      <c r="B2924" s="4">
        <f t="array" ref="B2924">IF(A2924="",0,A2924)</f>
        <v>102</v>
      </c>
      <c r="C2924" s="2">
        <v>6.3</v>
      </c>
    </row>
    <row r="2925">
      <c r="A2925" s="2">
        <v>116.0</v>
      </c>
      <c r="B2925" s="4">
        <f t="array" ref="B2925">IF(A2925="",0,A2925)</f>
        <v>116</v>
      </c>
      <c r="C2925" s="2">
        <v>7.7</v>
      </c>
    </row>
    <row r="2926">
      <c r="A2926" s="2">
        <v>78.0</v>
      </c>
      <c r="B2926" s="4">
        <f t="array" ref="B2926">IF(A2926="",0,A2926)</f>
        <v>78</v>
      </c>
      <c r="C2926" s="2">
        <v>6.9</v>
      </c>
    </row>
    <row r="2927">
      <c r="A2927" s="2">
        <v>114.0</v>
      </c>
      <c r="B2927" s="4">
        <f t="array" ref="B2927">IF(A2927="",0,A2927)</f>
        <v>114</v>
      </c>
      <c r="C2927" s="2">
        <v>7.1</v>
      </c>
    </row>
    <row r="2928">
      <c r="A2928" s="2">
        <v>112.0</v>
      </c>
      <c r="B2928" s="4">
        <f t="array" ref="B2928">IF(A2928="",0,A2928)</f>
        <v>112</v>
      </c>
      <c r="C2928" s="2">
        <v>7.4</v>
      </c>
    </row>
    <row r="2929">
      <c r="A2929" s="2">
        <v>110.0</v>
      </c>
      <c r="B2929" s="4">
        <f t="array" ref="B2929">IF(A2929="",0,A2929)</f>
        <v>110</v>
      </c>
      <c r="C2929" s="2">
        <v>6.5</v>
      </c>
    </row>
    <row r="2930">
      <c r="A2930" s="2">
        <v>104.0</v>
      </c>
      <c r="B2930" s="4">
        <f t="array" ref="B2930">IF(A2930="",0,A2930)</f>
        <v>104</v>
      </c>
      <c r="C2930" s="2">
        <v>6.5</v>
      </c>
    </row>
    <row r="2931">
      <c r="A2931" s="2">
        <v>81.0</v>
      </c>
      <c r="B2931" s="4">
        <f t="array" ref="B2931">IF(A2931="",0,A2931)</f>
        <v>81</v>
      </c>
      <c r="C2931" s="2">
        <v>6.8</v>
      </c>
    </row>
    <row r="2932">
      <c r="A2932" s="2">
        <v>154.0</v>
      </c>
      <c r="B2932" s="4">
        <f t="array" ref="B2932">IF(A2932="",0,A2932)</f>
        <v>154</v>
      </c>
      <c r="C2932" s="2">
        <v>7.5</v>
      </c>
    </row>
    <row r="2933">
      <c r="A2933" s="2">
        <v>102.0</v>
      </c>
      <c r="B2933" s="4">
        <f t="array" ref="B2933">IF(A2933="",0,A2933)</f>
        <v>102</v>
      </c>
      <c r="C2933" s="2">
        <v>6.6</v>
      </c>
    </row>
    <row r="2934">
      <c r="A2934" s="2">
        <v>89.0</v>
      </c>
      <c r="B2934" s="4">
        <f t="array" ref="B2934">IF(A2934="",0,A2934)</f>
        <v>89</v>
      </c>
      <c r="C2934" s="2">
        <v>7.1</v>
      </c>
    </row>
    <row r="2935">
      <c r="A2935" s="2">
        <v>132.0</v>
      </c>
      <c r="B2935" s="4">
        <f t="array" ref="B2935">IF(A2935="",0,A2935)</f>
        <v>132</v>
      </c>
      <c r="C2935" s="2">
        <v>6.6</v>
      </c>
    </row>
    <row r="2936">
      <c r="A2936" s="2">
        <v>103.0</v>
      </c>
      <c r="B2936" s="4">
        <f t="array" ref="B2936">IF(A2936="",0,A2936)</f>
        <v>103</v>
      </c>
      <c r="C2936" s="2">
        <v>7.0</v>
      </c>
    </row>
    <row r="2937">
      <c r="A2937" s="2">
        <v>93.0</v>
      </c>
      <c r="B2937" s="4">
        <f t="array" ref="B2937">IF(A2937="",0,A2937)</f>
        <v>93</v>
      </c>
      <c r="C2937" s="2">
        <v>3.3</v>
      </c>
    </row>
    <row r="2938">
      <c r="A2938" s="2">
        <v>93.0</v>
      </c>
      <c r="B2938" s="4">
        <f t="array" ref="B2938">IF(A2938="",0,A2938)</f>
        <v>93</v>
      </c>
      <c r="C2938" s="2">
        <v>6.7</v>
      </c>
    </row>
    <row r="2939">
      <c r="A2939" s="2">
        <v>172.0</v>
      </c>
      <c r="B2939" s="4">
        <f t="array" ref="B2939">IF(A2939="",0,A2939)</f>
        <v>172</v>
      </c>
      <c r="C2939" s="2">
        <v>8.0</v>
      </c>
    </row>
    <row r="2940">
      <c r="A2940" s="2">
        <v>96.0</v>
      </c>
      <c r="B2940" s="4">
        <f t="array" ref="B2940">IF(A2940="",0,A2940)</f>
        <v>96</v>
      </c>
      <c r="C2940" s="2">
        <v>6.8</v>
      </c>
    </row>
    <row r="2941">
      <c r="A2941" s="2">
        <v>89.0</v>
      </c>
      <c r="B2941" s="4">
        <f t="array" ref="B2941">IF(A2941="",0,A2941)</f>
        <v>89</v>
      </c>
      <c r="C2941" s="2">
        <v>6.0</v>
      </c>
    </row>
    <row r="2942">
      <c r="A2942" s="2">
        <v>92.0</v>
      </c>
      <c r="B2942" s="4">
        <f t="array" ref="B2942">IF(A2942="",0,A2942)</f>
        <v>92</v>
      </c>
      <c r="C2942" s="2">
        <v>5.4</v>
      </c>
    </row>
    <row r="2943">
      <c r="A2943" s="2">
        <v>97.0</v>
      </c>
      <c r="B2943" s="4">
        <f t="array" ref="B2943">IF(A2943="",0,A2943)</f>
        <v>97</v>
      </c>
      <c r="C2943" s="2">
        <v>4.3</v>
      </c>
    </row>
    <row r="2944">
      <c r="A2944" s="2">
        <v>93.0</v>
      </c>
      <c r="B2944" s="4">
        <f t="array" ref="B2944">IF(A2944="",0,A2944)</f>
        <v>93</v>
      </c>
      <c r="C2944" s="2">
        <v>6.2</v>
      </c>
    </row>
    <row r="2945">
      <c r="A2945" s="2">
        <v>89.0</v>
      </c>
      <c r="B2945" s="4">
        <f t="array" ref="B2945">IF(A2945="",0,A2945)</f>
        <v>89</v>
      </c>
      <c r="C2945" s="2">
        <v>7.7</v>
      </c>
    </row>
    <row r="2946">
      <c r="A2946" s="2">
        <v>144.0</v>
      </c>
      <c r="B2946" s="4">
        <f t="array" ref="B2946">IF(A2946="",0,A2946)</f>
        <v>144</v>
      </c>
      <c r="C2946" s="2">
        <v>8.0</v>
      </c>
    </row>
    <row r="2947">
      <c r="A2947" s="2">
        <v>123.0</v>
      </c>
      <c r="B2947" s="4">
        <f t="array" ref="B2947">IF(A2947="",0,A2947)</f>
        <v>123</v>
      </c>
      <c r="C2947" s="2">
        <v>7.4</v>
      </c>
    </row>
    <row r="2948">
      <c r="A2948" s="2">
        <v>93.0</v>
      </c>
      <c r="B2948" s="4">
        <f t="array" ref="B2948">IF(A2948="",0,A2948)</f>
        <v>93</v>
      </c>
      <c r="C2948" s="2">
        <v>5.9</v>
      </c>
    </row>
    <row r="2949">
      <c r="A2949" s="2">
        <v>133.0</v>
      </c>
      <c r="B2949" s="4">
        <f t="array" ref="B2949">IF(A2949="",0,A2949)</f>
        <v>133</v>
      </c>
      <c r="C2949" s="2">
        <v>7.8</v>
      </c>
    </row>
    <row r="2950">
      <c r="A2950" s="2">
        <v>121.0</v>
      </c>
      <c r="B2950" s="4">
        <f t="array" ref="B2950">IF(A2950="",0,A2950)</f>
        <v>121</v>
      </c>
      <c r="C2950" s="2">
        <v>7.4</v>
      </c>
    </row>
    <row r="2951">
      <c r="A2951" s="2">
        <v>102.0</v>
      </c>
      <c r="B2951" s="4">
        <f t="array" ref="B2951">IF(A2951="",0,A2951)</f>
        <v>102</v>
      </c>
      <c r="C2951" s="2">
        <v>6.5</v>
      </c>
    </row>
    <row r="2952">
      <c r="A2952" s="2">
        <v>102.0</v>
      </c>
      <c r="B2952" s="4">
        <f t="array" ref="B2952">IF(A2952="",0,A2952)</f>
        <v>102</v>
      </c>
      <c r="C2952" s="2">
        <v>5.4</v>
      </c>
    </row>
    <row r="2953">
      <c r="A2953" s="2">
        <v>99.0</v>
      </c>
      <c r="B2953" s="4">
        <f t="array" ref="B2953">IF(A2953="",0,A2953)</f>
        <v>99</v>
      </c>
      <c r="C2953" s="2">
        <v>7.0</v>
      </c>
    </row>
    <row r="2954">
      <c r="A2954" s="2">
        <v>55.0</v>
      </c>
      <c r="B2954" s="4">
        <f t="array" ref="B2954">IF(A2954="",0,A2954)</f>
        <v>55</v>
      </c>
      <c r="C2954" s="2">
        <v>8.6</v>
      </c>
    </row>
    <row r="2955">
      <c r="A2955" s="2">
        <v>98.0</v>
      </c>
      <c r="B2955" s="4">
        <f t="array" ref="B2955">IF(A2955="",0,A2955)</f>
        <v>98</v>
      </c>
      <c r="C2955" s="2">
        <v>7.6</v>
      </c>
    </row>
    <row r="2956">
      <c r="A2956" s="2">
        <v>118.0</v>
      </c>
      <c r="B2956" s="4">
        <f t="array" ref="B2956">IF(A2956="",0,A2956)</f>
        <v>118</v>
      </c>
      <c r="C2956" s="2">
        <v>6.9</v>
      </c>
    </row>
    <row r="2957">
      <c r="A2957" s="2">
        <v>125.0</v>
      </c>
      <c r="B2957" s="4">
        <f t="array" ref="B2957">IF(A2957="",0,A2957)</f>
        <v>125</v>
      </c>
      <c r="C2957" s="2">
        <v>7.0</v>
      </c>
    </row>
    <row r="2958">
      <c r="A2958" s="2">
        <v>104.0</v>
      </c>
      <c r="B2958" s="4">
        <f t="array" ref="B2958">IF(A2958="",0,A2958)</f>
        <v>104</v>
      </c>
      <c r="C2958" s="2">
        <v>5.3</v>
      </c>
    </row>
    <row r="2959">
      <c r="A2959" s="2">
        <v>109.0</v>
      </c>
      <c r="B2959" s="4">
        <f t="array" ref="B2959">IF(A2959="",0,A2959)</f>
        <v>109</v>
      </c>
      <c r="C2959" s="2">
        <v>6.4</v>
      </c>
    </row>
    <row r="2960">
      <c r="A2960" s="2">
        <v>86.0</v>
      </c>
      <c r="B2960" s="4">
        <f t="array" ref="B2960">IF(A2960="",0,A2960)</f>
        <v>86</v>
      </c>
      <c r="C2960" s="2">
        <v>4.5</v>
      </c>
    </row>
    <row r="2961">
      <c r="A2961" s="2">
        <v>115.0</v>
      </c>
      <c r="B2961" s="4">
        <f t="array" ref="B2961">IF(A2961="",0,A2961)</f>
        <v>115</v>
      </c>
      <c r="C2961" s="2">
        <v>7.8</v>
      </c>
    </row>
    <row r="2962">
      <c r="A2962" s="2">
        <v>92.0</v>
      </c>
      <c r="B2962" s="4">
        <f t="array" ref="B2962">IF(A2962="",0,A2962)</f>
        <v>92</v>
      </c>
      <c r="C2962" s="2">
        <v>6.7</v>
      </c>
    </row>
    <row r="2963">
      <c r="A2963" s="2">
        <v>91.0</v>
      </c>
      <c r="B2963" s="4">
        <f t="array" ref="B2963">IF(A2963="",0,A2963)</f>
        <v>91</v>
      </c>
      <c r="C2963" s="2">
        <v>5.3</v>
      </c>
    </row>
    <row r="2964">
      <c r="A2964" s="2">
        <v>94.0</v>
      </c>
      <c r="B2964" s="4">
        <f t="array" ref="B2964">IF(A2964="",0,A2964)</f>
        <v>94</v>
      </c>
      <c r="C2964" s="2">
        <v>6.3</v>
      </c>
    </row>
    <row r="2965">
      <c r="A2965" s="2">
        <v>93.0</v>
      </c>
      <c r="B2965" s="4">
        <f t="array" ref="B2965">IF(A2965="",0,A2965)</f>
        <v>93</v>
      </c>
      <c r="C2965" s="2">
        <v>7.0</v>
      </c>
    </row>
    <row r="2966">
      <c r="A2966" s="2">
        <v>93.0</v>
      </c>
      <c r="B2966" s="4">
        <f t="array" ref="B2966">IF(A2966="",0,A2966)</f>
        <v>93</v>
      </c>
      <c r="C2966" s="2">
        <v>5.3</v>
      </c>
    </row>
    <row r="2967">
      <c r="A2967" s="2">
        <v>100.0</v>
      </c>
      <c r="B2967" s="4">
        <f t="array" ref="B2967">IF(A2967="",0,A2967)</f>
        <v>100</v>
      </c>
      <c r="C2967" s="2">
        <v>6.6</v>
      </c>
    </row>
    <row r="2968">
      <c r="A2968" s="2">
        <v>100.0</v>
      </c>
      <c r="B2968" s="4">
        <f t="array" ref="B2968">IF(A2968="",0,A2968)</f>
        <v>100</v>
      </c>
      <c r="C2968" s="2">
        <v>5.8</v>
      </c>
    </row>
    <row r="2969">
      <c r="A2969" s="2">
        <v>113.0</v>
      </c>
      <c r="B2969" s="4">
        <f t="array" ref="B2969">IF(A2969="",0,A2969)</f>
        <v>113</v>
      </c>
      <c r="C2969" s="2">
        <v>6.7</v>
      </c>
    </row>
    <row r="2970">
      <c r="A2970" s="2">
        <v>122.0</v>
      </c>
      <c r="B2970" s="4">
        <f t="array" ref="B2970">IF(A2970="",0,A2970)</f>
        <v>122</v>
      </c>
      <c r="C2970" s="2">
        <v>6.6</v>
      </c>
    </row>
    <row r="2971">
      <c r="A2971" s="2">
        <v>100.0</v>
      </c>
      <c r="B2971" s="4">
        <f t="array" ref="B2971">IF(A2971="",0,A2971)</f>
        <v>100</v>
      </c>
      <c r="C2971" s="2">
        <v>7.0</v>
      </c>
    </row>
    <row r="2972">
      <c r="A2972" s="2">
        <v>293.0</v>
      </c>
      <c r="B2972" s="4">
        <f t="array" ref="B2972">IF(A2972="",0,A2972)</f>
        <v>293</v>
      </c>
      <c r="C2972" s="2">
        <v>8.4</v>
      </c>
    </row>
    <row r="2973">
      <c r="A2973" s="2">
        <v>137.0</v>
      </c>
      <c r="B2973" s="4">
        <f t="array" ref="B2973">IF(A2973="",0,A2973)</f>
        <v>137</v>
      </c>
      <c r="C2973" s="2">
        <v>6.0</v>
      </c>
    </row>
    <row r="2974">
      <c r="A2974" s="2">
        <v>93.0</v>
      </c>
      <c r="B2974" s="4">
        <f t="array" ref="B2974">IF(A2974="",0,A2974)</f>
        <v>93</v>
      </c>
      <c r="C2974" s="2">
        <v>5.4</v>
      </c>
    </row>
    <row r="2975">
      <c r="A2975" s="2">
        <v>123.0</v>
      </c>
      <c r="B2975" s="4">
        <f t="array" ref="B2975">IF(A2975="",0,A2975)</f>
        <v>123</v>
      </c>
      <c r="C2975" s="2">
        <v>7.8</v>
      </c>
    </row>
    <row r="2976">
      <c r="A2976" s="2">
        <v>119.0</v>
      </c>
      <c r="B2976" s="4">
        <f t="array" ref="B2976">IF(A2976="",0,A2976)</f>
        <v>119</v>
      </c>
      <c r="C2976" s="2">
        <v>7.6</v>
      </c>
    </row>
    <row r="2977">
      <c r="A2977" s="2">
        <v>107.0</v>
      </c>
      <c r="B2977" s="4">
        <f t="array" ref="B2977">IF(A2977="",0,A2977)</f>
        <v>107</v>
      </c>
      <c r="C2977" s="2">
        <v>6.6</v>
      </c>
    </row>
    <row r="2978">
      <c r="A2978" s="2">
        <v>106.0</v>
      </c>
      <c r="B2978" s="4">
        <f t="array" ref="B2978">IF(A2978="",0,A2978)</f>
        <v>106</v>
      </c>
      <c r="C2978" s="2">
        <v>6.4</v>
      </c>
    </row>
    <row r="2979">
      <c r="A2979" s="2">
        <v>109.0</v>
      </c>
      <c r="B2979" s="4">
        <f t="array" ref="B2979">IF(A2979="",0,A2979)</f>
        <v>109</v>
      </c>
      <c r="C2979" s="2">
        <v>7.0</v>
      </c>
    </row>
    <row r="2980">
      <c r="A2980" s="2">
        <v>81.0</v>
      </c>
      <c r="B2980" s="4">
        <f t="array" ref="B2980">IF(A2980="",0,A2980)</f>
        <v>81</v>
      </c>
      <c r="C2980" s="2">
        <v>5.7</v>
      </c>
    </row>
    <row r="2981">
      <c r="A2981" s="2">
        <v>95.0</v>
      </c>
      <c r="B2981" s="4">
        <f t="array" ref="B2981">IF(A2981="",0,A2981)</f>
        <v>95</v>
      </c>
      <c r="C2981" s="2">
        <v>5.9</v>
      </c>
    </row>
    <row r="2982">
      <c r="A2982" s="2">
        <v>86.0</v>
      </c>
      <c r="B2982" s="4">
        <f t="array" ref="B2982">IF(A2982="",0,A2982)</f>
        <v>86</v>
      </c>
      <c r="C2982" s="2">
        <v>6.3</v>
      </c>
    </row>
    <row r="2983">
      <c r="A2983" s="2">
        <v>113.0</v>
      </c>
      <c r="B2983" s="4">
        <f t="array" ref="B2983">IF(A2983="",0,A2983)</f>
        <v>113</v>
      </c>
      <c r="C2983" s="2">
        <v>6.3</v>
      </c>
    </row>
    <row r="2984">
      <c r="A2984" s="2">
        <v>122.0</v>
      </c>
      <c r="B2984" s="4">
        <f t="array" ref="B2984">IF(A2984="",0,A2984)</f>
        <v>122</v>
      </c>
      <c r="C2984" s="2">
        <v>6.2</v>
      </c>
    </row>
    <row r="2985">
      <c r="A2985" s="2">
        <v>90.0</v>
      </c>
      <c r="B2985" s="4">
        <f t="array" ref="B2985">IF(A2985="",0,A2985)</f>
        <v>90</v>
      </c>
      <c r="C2985" s="2">
        <v>2.1</v>
      </c>
    </row>
    <row r="2986">
      <c r="A2986" s="2">
        <v>108.0</v>
      </c>
      <c r="B2986" s="4">
        <f t="array" ref="B2986">IF(A2986="",0,A2986)</f>
        <v>108</v>
      </c>
      <c r="C2986" s="2">
        <v>5.0</v>
      </c>
    </row>
    <row r="2987">
      <c r="A2987" s="2">
        <v>113.0</v>
      </c>
      <c r="B2987" s="4">
        <f t="array" ref="B2987">IF(A2987="",0,A2987)</f>
        <v>113</v>
      </c>
      <c r="C2987" s="2">
        <v>5.3</v>
      </c>
    </row>
    <row r="2988">
      <c r="A2988" s="2">
        <v>110.0</v>
      </c>
      <c r="B2988" s="4">
        <f t="array" ref="B2988">IF(A2988="",0,A2988)</f>
        <v>110</v>
      </c>
      <c r="C2988" s="2">
        <v>7.1</v>
      </c>
    </row>
    <row r="2989">
      <c r="A2989" s="2">
        <v>109.0</v>
      </c>
      <c r="B2989" s="4">
        <f t="array" ref="B2989">IF(A2989="",0,A2989)</f>
        <v>109</v>
      </c>
      <c r="C2989" s="2">
        <v>7.0</v>
      </c>
    </row>
    <row r="2990">
      <c r="A2990" s="2">
        <v>110.0</v>
      </c>
      <c r="B2990" s="4">
        <f t="array" ref="B2990">IF(A2990="",0,A2990)</f>
        <v>110</v>
      </c>
      <c r="C2990" s="2">
        <v>7.0</v>
      </c>
    </row>
    <row r="2991">
      <c r="A2991" s="2">
        <v>100.0</v>
      </c>
      <c r="B2991" s="4">
        <f t="array" ref="B2991">IF(A2991="",0,A2991)</f>
        <v>100</v>
      </c>
      <c r="C2991" s="2">
        <v>5.7</v>
      </c>
    </row>
    <row r="2992">
      <c r="A2992" s="2">
        <v>101.0</v>
      </c>
      <c r="B2992" s="4">
        <f t="array" ref="B2992">IF(A2992="",0,A2992)</f>
        <v>101</v>
      </c>
      <c r="C2992" s="2">
        <v>7.1</v>
      </c>
    </row>
    <row r="2993">
      <c r="A2993" s="2">
        <v>97.0</v>
      </c>
      <c r="B2993" s="4">
        <f t="array" ref="B2993">IF(A2993="",0,A2993)</f>
        <v>97</v>
      </c>
      <c r="C2993" s="2">
        <v>7.0</v>
      </c>
    </row>
    <row r="2994">
      <c r="A2994" s="2">
        <v>172.0</v>
      </c>
      <c r="B2994" s="4">
        <f t="array" ref="B2994">IF(A2994="",0,A2994)</f>
        <v>172</v>
      </c>
      <c r="C2994" s="2">
        <v>7.7</v>
      </c>
    </row>
    <row r="2995">
      <c r="A2995" s="2">
        <v>104.0</v>
      </c>
      <c r="B2995" s="4">
        <f t="array" ref="B2995">IF(A2995="",0,A2995)</f>
        <v>104</v>
      </c>
      <c r="C2995" s="2">
        <v>7.1</v>
      </c>
    </row>
    <row r="2996">
      <c r="A2996" s="2">
        <v>99.0</v>
      </c>
      <c r="B2996" s="4">
        <f t="array" ref="B2996">IF(A2996="",0,A2996)</f>
        <v>99</v>
      </c>
      <c r="C2996" s="2">
        <v>6.8</v>
      </c>
    </row>
    <row r="2997">
      <c r="A2997" s="2">
        <v>129.0</v>
      </c>
      <c r="B2997" s="4">
        <f t="array" ref="B2997">IF(A2997="",0,A2997)</f>
        <v>129</v>
      </c>
      <c r="C2997" s="2">
        <v>7.5</v>
      </c>
    </row>
    <row r="2998">
      <c r="A2998" s="2">
        <v>91.0</v>
      </c>
      <c r="B2998" s="4">
        <f t="array" ref="B2998">IF(A2998="",0,A2998)</f>
        <v>91</v>
      </c>
      <c r="C2998" s="2">
        <v>6.3</v>
      </c>
    </row>
    <row r="2999">
      <c r="A2999" s="2">
        <v>100.0</v>
      </c>
      <c r="B2999" s="4">
        <f t="array" ref="B2999">IF(A2999="",0,A2999)</f>
        <v>100</v>
      </c>
      <c r="C2999" s="2">
        <v>7.3</v>
      </c>
    </row>
    <row r="3000">
      <c r="A3000" s="2">
        <v>111.0</v>
      </c>
      <c r="B3000" s="4">
        <f t="array" ref="B3000">IF(A3000="",0,A3000)</f>
        <v>111</v>
      </c>
      <c r="C3000" s="2">
        <v>6.8</v>
      </c>
    </row>
    <row r="3001">
      <c r="A3001" s="2">
        <v>114.0</v>
      </c>
      <c r="B3001" s="4">
        <f t="array" ref="B3001">IF(A3001="",0,A3001)</f>
        <v>114</v>
      </c>
      <c r="C3001" s="2">
        <v>7.2</v>
      </c>
    </row>
    <row r="3002">
      <c r="A3002" s="2">
        <v>86.0</v>
      </c>
      <c r="B3002" s="4">
        <f t="array" ref="B3002">IF(A3002="",0,A3002)</f>
        <v>86</v>
      </c>
      <c r="C3002" s="2">
        <v>6.4</v>
      </c>
    </row>
    <row r="3003">
      <c r="A3003" s="2">
        <v>107.0</v>
      </c>
      <c r="B3003" s="4">
        <f t="array" ref="B3003">IF(A3003="",0,A3003)</f>
        <v>107</v>
      </c>
      <c r="C3003" s="2">
        <v>6.0</v>
      </c>
    </row>
    <row r="3004">
      <c r="A3004" s="2">
        <v>90.0</v>
      </c>
      <c r="B3004" s="4">
        <f t="array" ref="B3004">IF(A3004="",0,A3004)</f>
        <v>90</v>
      </c>
      <c r="C3004" s="2">
        <v>6.4</v>
      </c>
    </row>
    <row r="3005">
      <c r="A3005" s="2">
        <v>103.0</v>
      </c>
      <c r="B3005" s="4">
        <f t="array" ref="B3005">IF(A3005="",0,A3005)</f>
        <v>103</v>
      </c>
      <c r="C3005" s="2">
        <v>5.1</v>
      </c>
    </row>
    <row r="3006">
      <c r="A3006" s="2">
        <v>120.0</v>
      </c>
      <c r="B3006" s="4">
        <f t="array" ref="B3006">IF(A3006="",0,A3006)</f>
        <v>120</v>
      </c>
      <c r="C3006" s="2">
        <v>7.5</v>
      </c>
    </row>
    <row r="3007">
      <c r="A3007" s="2">
        <v>134.0</v>
      </c>
      <c r="B3007" s="4">
        <f t="array" ref="B3007">IF(A3007="",0,A3007)</f>
        <v>134</v>
      </c>
      <c r="C3007" s="2">
        <v>7.1</v>
      </c>
    </row>
    <row r="3008">
      <c r="A3008" s="2">
        <v>110.0</v>
      </c>
      <c r="B3008" s="4">
        <f t="array" ref="B3008">IF(A3008="",0,A3008)</f>
        <v>110</v>
      </c>
      <c r="C3008" s="2">
        <v>4.6</v>
      </c>
    </row>
    <row r="3009">
      <c r="A3009" s="2">
        <v>95.0</v>
      </c>
      <c r="B3009" s="4">
        <f t="array" ref="B3009">IF(A3009="",0,A3009)</f>
        <v>95</v>
      </c>
      <c r="C3009" s="2">
        <v>5.7</v>
      </c>
    </row>
    <row r="3010">
      <c r="A3010" s="2">
        <v>95.0</v>
      </c>
      <c r="B3010" s="4">
        <f t="array" ref="B3010">IF(A3010="",0,A3010)</f>
        <v>95</v>
      </c>
      <c r="C3010" s="2">
        <v>6.8</v>
      </c>
    </row>
    <row r="3011">
      <c r="A3011" s="2">
        <v>132.0</v>
      </c>
      <c r="B3011" s="4">
        <f t="array" ref="B3011">IF(A3011="",0,A3011)</f>
        <v>132</v>
      </c>
      <c r="C3011" s="2">
        <v>7.7</v>
      </c>
    </row>
    <row r="3012">
      <c r="A3012" s="2">
        <v>94.0</v>
      </c>
      <c r="B3012" s="4">
        <f t="array" ref="B3012">IF(A3012="",0,A3012)</f>
        <v>94</v>
      </c>
      <c r="C3012" s="2">
        <v>6.7</v>
      </c>
    </row>
    <row r="3013">
      <c r="A3013" s="2">
        <v>89.0</v>
      </c>
      <c r="B3013" s="4">
        <f t="array" ref="B3013">IF(A3013="",0,A3013)</f>
        <v>89</v>
      </c>
      <c r="C3013" s="2">
        <v>3.2</v>
      </c>
    </row>
    <row r="3014">
      <c r="A3014" s="2">
        <v>138.0</v>
      </c>
      <c r="B3014" s="4">
        <f t="array" ref="B3014">IF(A3014="",0,A3014)</f>
        <v>138</v>
      </c>
      <c r="C3014" s="2">
        <v>6.1</v>
      </c>
    </row>
    <row r="3015">
      <c r="A3015" s="2">
        <v>113.0</v>
      </c>
      <c r="B3015" s="4">
        <f t="array" ref="B3015">IF(A3015="",0,A3015)</f>
        <v>113</v>
      </c>
      <c r="C3015" s="2">
        <v>5.6</v>
      </c>
    </row>
    <row r="3016">
      <c r="A3016" s="2">
        <v>99.0</v>
      </c>
      <c r="B3016" s="4">
        <f t="array" ref="B3016">IF(A3016="",0,A3016)</f>
        <v>99</v>
      </c>
      <c r="C3016" s="2">
        <v>6.9</v>
      </c>
    </row>
    <row r="3017">
      <c r="A3017" s="2">
        <v>111.0</v>
      </c>
      <c r="B3017" s="4">
        <f t="array" ref="B3017">IF(A3017="",0,A3017)</f>
        <v>111</v>
      </c>
      <c r="C3017" s="2">
        <v>7.5</v>
      </c>
    </row>
    <row r="3018">
      <c r="A3018" s="2">
        <v>99.0</v>
      </c>
      <c r="B3018" s="4">
        <f t="array" ref="B3018">IF(A3018="",0,A3018)</f>
        <v>99</v>
      </c>
      <c r="C3018" s="2">
        <v>5.8</v>
      </c>
    </row>
    <row r="3019">
      <c r="A3019" s="2">
        <v>104.0</v>
      </c>
      <c r="B3019" s="4">
        <f t="array" ref="B3019">IF(A3019="",0,A3019)</f>
        <v>104</v>
      </c>
      <c r="C3019" s="2">
        <v>8.3</v>
      </c>
    </row>
    <row r="3020">
      <c r="A3020" s="2">
        <v>89.0</v>
      </c>
      <c r="B3020" s="4">
        <f t="array" ref="B3020">IF(A3020="",0,A3020)</f>
        <v>89</v>
      </c>
      <c r="C3020" s="2">
        <v>2.8</v>
      </c>
    </row>
    <row r="3021">
      <c r="A3021" s="2">
        <v>103.0</v>
      </c>
      <c r="B3021" s="4">
        <f t="array" ref="B3021">IF(A3021="",0,A3021)</f>
        <v>103</v>
      </c>
      <c r="C3021" s="2">
        <v>6.6</v>
      </c>
    </row>
    <row r="3022">
      <c r="A3022" s="2">
        <v>134.0</v>
      </c>
      <c r="B3022" s="4">
        <f t="array" ref="B3022">IF(A3022="",0,A3022)</f>
        <v>134</v>
      </c>
      <c r="C3022" s="2">
        <v>7.5</v>
      </c>
    </row>
    <row r="3023">
      <c r="A3023" s="2">
        <v>100.0</v>
      </c>
      <c r="B3023" s="4">
        <f t="array" ref="B3023">IF(A3023="",0,A3023)</f>
        <v>100</v>
      </c>
      <c r="C3023" s="2">
        <v>6.0</v>
      </c>
    </row>
    <row r="3024">
      <c r="A3024" s="2">
        <v>130.0</v>
      </c>
      <c r="B3024" s="4">
        <f t="array" ref="B3024">IF(A3024="",0,A3024)</f>
        <v>130</v>
      </c>
      <c r="C3024" s="2">
        <v>6.2</v>
      </c>
    </row>
    <row r="3025">
      <c r="A3025" s="2">
        <v>106.0</v>
      </c>
      <c r="B3025" s="4">
        <f t="array" ref="B3025">IF(A3025="",0,A3025)</f>
        <v>106</v>
      </c>
      <c r="C3025" s="2">
        <v>7.2</v>
      </c>
    </row>
    <row r="3026">
      <c r="A3026" s="2">
        <v>125.0</v>
      </c>
      <c r="B3026" s="4">
        <f t="array" ref="B3026">IF(A3026="",0,A3026)</f>
        <v>125</v>
      </c>
      <c r="C3026" s="2">
        <v>8.7</v>
      </c>
    </row>
    <row r="3027">
      <c r="A3027" s="2">
        <v>109.0</v>
      </c>
      <c r="B3027" s="4">
        <f t="array" ref="B3027">IF(A3027="",0,A3027)</f>
        <v>109</v>
      </c>
      <c r="C3027" s="2">
        <v>6.0</v>
      </c>
    </row>
    <row r="3028">
      <c r="A3028" s="2">
        <v>200.0</v>
      </c>
      <c r="B3028" s="4">
        <f t="array" ref="B3028">IF(A3028="",0,A3028)</f>
        <v>200</v>
      </c>
      <c r="C3028" s="2">
        <v>8.0</v>
      </c>
    </row>
    <row r="3029">
      <c r="A3029" s="2">
        <v>114.0</v>
      </c>
      <c r="B3029" s="4">
        <f t="array" ref="B3029">IF(A3029="",0,A3029)</f>
        <v>114</v>
      </c>
      <c r="C3029" s="2">
        <v>7.2</v>
      </c>
    </row>
    <row r="3030">
      <c r="A3030" s="2">
        <v>112.0</v>
      </c>
      <c r="B3030" s="4">
        <f t="array" ref="B3030">IF(A3030="",0,A3030)</f>
        <v>112</v>
      </c>
      <c r="C3030" s="2">
        <v>4.5</v>
      </c>
    </row>
    <row r="3031">
      <c r="A3031" s="2">
        <v>116.0</v>
      </c>
      <c r="B3031" s="4">
        <f t="array" ref="B3031">IF(A3031="",0,A3031)</f>
        <v>116</v>
      </c>
      <c r="C3031" s="2">
        <v>7.9</v>
      </c>
    </row>
    <row r="3032">
      <c r="A3032" s="2">
        <v>92.0</v>
      </c>
      <c r="B3032" s="4">
        <f t="array" ref="B3032">IF(A3032="",0,A3032)</f>
        <v>92</v>
      </c>
      <c r="C3032" s="2">
        <v>7.1</v>
      </c>
    </row>
    <row r="3033">
      <c r="A3033" s="2">
        <v>120.0</v>
      </c>
      <c r="B3033" s="4">
        <f t="array" ref="B3033">IF(A3033="",0,A3033)</f>
        <v>120</v>
      </c>
      <c r="C3033" s="2">
        <v>7.5</v>
      </c>
    </row>
    <row r="3034">
      <c r="A3034" s="2">
        <v>107.0</v>
      </c>
      <c r="B3034" s="4">
        <f t="array" ref="B3034">IF(A3034="",0,A3034)</f>
        <v>107</v>
      </c>
      <c r="C3034" s="2">
        <v>6.8</v>
      </c>
    </row>
    <row r="3035">
      <c r="A3035" s="2">
        <v>92.0</v>
      </c>
      <c r="B3035" s="4">
        <f t="array" ref="B3035">IF(A3035="",0,A3035)</f>
        <v>92</v>
      </c>
      <c r="C3035" s="2">
        <v>4.3</v>
      </c>
    </row>
    <row r="3036">
      <c r="A3036" s="2">
        <v>107.0</v>
      </c>
      <c r="B3036" s="4">
        <f t="array" ref="B3036">IF(A3036="",0,A3036)</f>
        <v>107</v>
      </c>
      <c r="C3036" s="2">
        <v>7.2</v>
      </c>
    </row>
    <row r="3037">
      <c r="A3037" s="2">
        <v>100.0</v>
      </c>
      <c r="B3037" s="4">
        <f t="array" ref="B3037">IF(A3037="",0,A3037)</f>
        <v>100</v>
      </c>
      <c r="C3037" s="2">
        <v>5.8</v>
      </c>
    </row>
    <row r="3038">
      <c r="A3038" s="2">
        <v>81.0</v>
      </c>
      <c r="B3038" s="4">
        <f t="array" ref="B3038">IF(A3038="",0,A3038)</f>
        <v>81</v>
      </c>
      <c r="C3038" s="2">
        <v>7.1</v>
      </c>
    </row>
    <row r="3039">
      <c r="A3039" s="2">
        <v>101.0</v>
      </c>
      <c r="B3039" s="4">
        <f t="array" ref="B3039">IF(A3039="",0,A3039)</f>
        <v>101</v>
      </c>
      <c r="C3039" s="2">
        <v>7.4</v>
      </c>
    </row>
    <row r="3040">
      <c r="A3040" s="2">
        <v>122.0</v>
      </c>
      <c r="B3040" s="4">
        <f t="array" ref="B3040">IF(A3040="",0,A3040)</f>
        <v>122</v>
      </c>
      <c r="C3040" s="2">
        <v>7.6</v>
      </c>
    </row>
    <row r="3041">
      <c r="A3041" s="2">
        <v>97.0</v>
      </c>
      <c r="B3041" s="4">
        <f t="array" ref="B3041">IF(A3041="",0,A3041)</f>
        <v>97</v>
      </c>
      <c r="C3041" s="2">
        <v>6.9</v>
      </c>
    </row>
    <row r="3042">
      <c r="A3042" s="2">
        <v>92.0</v>
      </c>
      <c r="B3042" s="4">
        <f t="array" ref="B3042">IF(A3042="",0,A3042)</f>
        <v>92</v>
      </c>
      <c r="C3042" s="2">
        <v>6.0</v>
      </c>
    </row>
    <row r="3043">
      <c r="A3043" s="2">
        <v>92.0</v>
      </c>
      <c r="B3043" s="4">
        <f t="array" ref="B3043">IF(A3043="",0,A3043)</f>
        <v>92</v>
      </c>
      <c r="C3043" s="2">
        <v>6.9</v>
      </c>
    </row>
    <row r="3044">
      <c r="A3044" s="2">
        <v>110.0</v>
      </c>
      <c r="B3044" s="4">
        <f t="array" ref="B3044">IF(A3044="",0,A3044)</f>
        <v>110</v>
      </c>
      <c r="C3044" s="2">
        <v>7.3</v>
      </c>
    </row>
    <row r="3045">
      <c r="A3045" s="2">
        <v>86.0</v>
      </c>
      <c r="B3045" s="4">
        <f t="array" ref="B3045">IF(A3045="",0,A3045)</f>
        <v>86</v>
      </c>
      <c r="C3045" s="2">
        <v>4.6</v>
      </c>
    </row>
    <row r="3046">
      <c r="A3046" s="2">
        <v>91.0</v>
      </c>
      <c r="B3046" s="4">
        <f t="array" ref="B3046">IF(A3046="",0,A3046)</f>
        <v>91</v>
      </c>
      <c r="C3046" s="2">
        <v>6.0</v>
      </c>
    </row>
    <row r="3047">
      <c r="A3047" s="2">
        <v>145.0</v>
      </c>
      <c r="B3047" s="4">
        <f t="array" ref="B3047">IF(A3047="",0,A3047)</f>
        <v>145</v>
      </c>
      <c r="C3047" s="2">
        <v>6.4</v>
      </c>
    </row>
    <row r="3048">
      <c r="A3048" s="2">
        <v>100.0</v>
      </c>
      <c r="B3048" s="4">
        <f t="array" ref="B3048">IF(A3048="",0,A3048)</f>
        <v>100</v>
      </c>
      <c r="C3048" s="2">
        <v>5.5</v>
      </c>
    </row>
    <row r="3049">
      <c r="A3049" s="2">
        <v>111.0</v>
      </c>
      <c r="B3049" s="4">
        <f t="array" ref="B3049">IF(A3049="",0,A3049)</f>
        <v>111</v>
      </c>
      <c r="C3049" s="2">
        <v>7.5</v>
      </c>
    </row>
    <row r="3050">
      <c r="A3050" s="2">
        <v>184.0</v>
      </c>
      <c r="B3050" s="4">
        <f t="array" ref="B3050">IF(A3050="",0,A3050)</f>
        <v>184</v>
      </c>
      <c r="C3050" s="2">
        <v>8.1</v>
      </c>
    </row>
    <row r="3051">
      <c r="A3051" s="2">
        <v>89.0</v>
      </c>
      <c r="B3051" s="4">
        <f t="array" ref="B3051">IF(A3051="",0,A3051)</f>
        <v>89</v>
      </c>
      <c r="C3051" s="2">
        <v>6.3</v>
      </c>
    </row>
    <row r="3052">
      <c r="A3052" s="2">
        <v>84.0</v>
      </c>
      <c r="B3052" s="4">
        <f t="array" ref="B3052">IF(A3052="",0,A3052)</f>
        <v>84</v>
      </c>
      <c r="C3052" s="2">
        <v>5.1</v>
      </c>
    </row>
    <row r="3053">
      <c r="A3053" s="2">
        <v>98.0</v>
      </c>
      <c r="B3053" s="4">
        <f t="array" ref="B3053">IF(A3053="",0,A3053)</f>
        <v>98</v>
      </c>
      <c r="C3053" s="2">
        <v>6.8</v>
      </c>
    </row>
    <row r="3054">
      <c r="A3054" s="2">
        <v>95.0</v>
      </c>
      <c r="B3054" s="4">
        <f t="array" ref="B3054">IF(A3054="",0,A3054)</f>
        <v>95</v>
      </c>
      <c r="C3054" s="2">
        <v>5.3</v>
      </c>
    </row>
    <row r="3055">
      <c r="A3055" s="2">
        <v>100.0</v>
      </c>
      <c r="B3055" s="4">
        <f t="array" ref="B3055">IF(A3055="",0,A3055)</f>
        <v>100</v>
      </c>
      <c r="C3055" s="2">
        <v>7.3</v>
      </c>
    </row>
    <row r="3056">
      <c r="A3056" s="2">
        <v>109.0</v>
      </c>
      <c r="B3056" s="4">
        <f t="array" ref="B3056">IF(A3056="",0,A3056)</f>
        <v>109</v>
      </c>
      <c r="C3056" s="2">
        <v>7.3</v>
      </c>
    </row>
    <row r="3057">
      <c r="A3057" s="2">
        <v>118.0</v>
      </c>
      <c r="B3057" s="4">
        <f t="array" ref="B3057">IF(A3057="",0,A3057)</f>
        <v>118</v>
      </c>
      <c r="C3057" s="2">
        <v>7.1</v>
      </c>
    </row>
    <row r="3058">
      <c r="A3058" s="2">
        <v>88.0</v>
      </c>
      <c r="B3058" s="4">
        <f t="array" ref="B3058">IF(A3058="",0,A3058)</f>
        <v>88</v>
      </c>
      <c r="C3058" s="2">
        <v>7.6</v>
      </c>
    </row>
    <row r="3059">
      <c r="A3059" s="2">
        <v>86.0</v>
      </c>
      <c r="B3059" s="4">
        <f t="array" ref="B3059">IF(A3059="",0,A3059)</f>
        <v>86</v>
      </c>
      <c r="C3059" s="2">
        <v>5.3</v>
      </c>
    </row>
    <row r="3060">
      <c r="A3060" s="2">
        <v>118.0</v>
      </c>
      <c r="B3060" s="4">
        <f t="array" ref="B3060">IF(A3060="",0,A3060)</f>
        <v>118</v>
      </c>
      <c r="C3060" s="2">
        <v>7.8</v>
      </c>
    </row>
    <row r="3061">
      <c r="A3061" s="2">
        <v>125.0</v>
      </c>
      <c r="B3061" s="4">
        <f t="array" ref="B3061">IF(A3061="",0,A3061)</f>
        <v>125</v>
      </c>
      <c r="C3061" s="2">
        <v>7.7</v>
      </c>
    </row>
    <row r="3062">
      <c r="A3062" s="2">
        <v>125.0</v>
      </c>
      <c r="B3062" s="4">
        <f t="array" ref="B3062">IF(A3062="",0,A3062)</f>
        <v>125</v>
      </c>
      <c r="C3062" s="2">
        <v>7.7</v>
      </c>
    </row>
    <row r="3063">
      <c r="A3063" s="2">
        <v>94.0</v>
      </c>
      <c r="B3063" s="4">
        <f t="array" ref="B3063">IF(A3063="",0,A3063)</f>
        <v>94</v>
      </c>
      <c r="C3063" s="2">
        <v>5.4</v>
      </c>
    </row>
    <row r="3064">
      <c r="A3064" s="2">
        <v>113.0</v>
      </c>
      <c r="B3064" s="4">
        <f t="array" ref="B3064">IF(A3064="",0,A3064)</f>
        <v>113</v>
      </c>
      <c r="C3064" s="2">
        <v>6.2</v>
      </c>
    </row>
    <row r="3065">
      <c r="A3065" s="2">
        <v>104.0</v>
      </c>
      <c r="B3065" s="4">
        <f t="array" ref="B3065">IF(A3065="",0,A3065)</f>
        <v>104</v>
      </c>
      <c r="C3065" s="2">
        <v>7.4</v>
      </c>
    </row>
    <row r="3066">
      <c r="A3066" s="2">
        <v>95.0</v>
      </c>
      <c r="B3066" s="4">
        <f t="array" ref="B3066">IF(A3066="",0,A3066)</f>
        <v>95</v>
      </c>
      <c r="C3066" s="2">
        <v>6.2</v>
      </c>
    </row>
    <row r="3067">
      <c r="A3067" s="2">
        <v>102.0</v>
      </c>
      <c r="B3067" s="4">
        <f t="array" ref="B3067">IF(A3067="",0,A3067)</f>
        <v>102</v>
      </c>
      <c r="C3067" s="2">
        <v>5.1</v>
      </c>
    </row>
    <row r="3068">
      <c r="A3068" s="2">
        <v>124.0</v>
      </c>
      <c r="B3068" s="4">
        <f t="array" ref="B3068">IF(A3068="",0,A3068)</f>
        <v>124</v>
      </c>
      <c r="C3068" s="2">
        <v>6.9</v>
      </c>
    </row>
    <row r="3069">
      <c r="A3069" s="2">
        <v>105.0</v>
      </c>
      <c r="B3069" s="4">
        <f t="array" ref="B3069">IF(A3069="",0,A3069)</f>
        <v>105</v>
      </c>
      <c r="C3069" s="2">
        <v>6.3</v>
      </c>
    </row>
    <row r="3070">
      <c r="A3070" s="2">
        <v>104.0</v>
      </c>
      <c r="B3070" s="4">
        <f t="array" ref="B3070">IF(A3070="",0,A3070)</f>
        <v>104</v>
      </c>
      <c r="C3070" s="2">
        <v>6.8</v>
      </c>
    </row>
    <row r="3071">
      <c r="A3071" s="2">
        <v>120.0</v>
      </c>
      <c r="B3071" s="4">
        <f t="array" ref="B3071">IF(A3071="",0,A3071)</f>
        <v>120</v>
      </c>
      <c r="C3071" s="2">
        <v>7.4</v>
      </c>
    </row>
    <row r="3072">
      <c r="A3072" s="2">
        <v>111.0</v>
      </c>
      <c r="B3072" s="4">
        <f t="array" ref="B3072">IF(A3072="",0,A3072)</f>
        <v>111</v>
      </c>
      <c r="C3072" s="2">
        <v>5.7</v>
      </c>
    </row>
    <row r="3073">
      <c r="A3073" s="2">
        <v>95.0</v>
      </c>
      <c r="B3073" s="4">
        <f t="array" ref="B3073">IF(A3073="",0,A3073)</f>
        <v>95</v>
      </c>
      <c r="C3073" s="2">
        <v>5.8</v>
      </c>
    </row>
    <row r="3074">
      <c r="A3074" s="2">
        <v>96.0</v>
      </c>
      <c r="B3074" s="4">
        <f t="array" ref="B3074">IF(A3074="",0,A3074)</f>
        <v>96</v>
      </c>
      <c r="C3074" s="2">
        <v>6.2</v>
      </c>
    </row>
    <row r="3075">
      <c r="A3075" s="2">
        <v>97.0</v>
      </c>
      <c r="B3075" s="4">
        <f t="array" ref="B3075">IF(A3075="",0,A3075)</f>
        <v>97</v>
      </c>
      <c r="C3075" s="2">
        <v>4.3</v>
      </c>
    </row>
    <row r="3076">
      <c r="A3076" s="2">
        <v>118.0</v>
      </c>
      <c r="B3076" s="4">
        <f t="array" ref="B3076">IF(A3076="",0,A3076)</f>
        <v>118</v>
      </c>
      <c r="C3076" s="2">
        <v>6.4</v>
      </c>
    </row>
    <row r="3077">
      <c r="A3077" s="2">
        <v>193.0</v>
      </c>
      <c r="B3077" s="4">
        <f t="array" ref="B3077">IF(A3077="",0,A3077)</f>
        <v>193</v>
      </c>
      <c r="C3077" s="2">
        <v>6.0</v>
      </c>
    </row>
    <row r="3078">
      <c r="A3078" s="2">
        <v>97.0</v>
      </c>
      <c r="B3078" s="4">
        <f t="array" ref="B3078">IF(A3078="",0,A3078)</f>
        <v>97</v>
      </c>
      <c r="C3078" s="2">
        <v>6.9</v>
      </c>
    </row>
    <row r="3079">
      <c r="A3079" s="2">
        <v>98.0</v>
      </c>
      <c r="B3079" s="4">
        <f t="array" ref="B3079">IF(A3079="",0,A3079)</f>
        <v>98</v>
      </c>
      <c r="C3079" s="2">
        <v>5.5</v>
      </c>
    </row>
    <row r="3080">
      <c r="A3080" s="2">
        <v>103.0</v>
      </c>
      <c r="B3080" s="4">
        <f t="array" ref="B3080">IF(A3080="",0,A3080)</f>
        <v>103</v>
      </c>
      <c r="C3080" s="2">
        <v>5.4</v>
      </c>
    </row>
    <row r="3081">
      <c r="A3081" s="2">
        <v>161.0</v>
      </c>
      <c r="B3081" s="4">
        <f t="array" ref="B3081">IF(A3081="",0,A3081)</f>
        <v>161</v>
      </c>
      <c r="C3081" s="2">
        <v>8.3</v>
      </c>
    </row>
    <row r="3082">
      <c r="A3082" s="2">
        <v>120.0</v>
      </c>
      <c r="B3082" s="4">
        <f t="array" ref="B3082">IF(A3082="",0,A3082)</f>
        <v>120</v>
      </c>
      <c r="C3082" s="2">
        <v>7.9</v>
      </c>
    </row>
    <row r="3083">
      <c r="A3083" s="2">
        <v>97.0</v>
      </c>
      <c r="B3083" s="4">
        <f t="array" ref="B3083">IF(A3083="",0,A3083)</f>
        <v>97</v>
      </c>
      <c r="C3083" s="2">
        <v>6.5</v>
      </c>
    </row>
    <row r="3084">
      <c r="A3084" s="2">
        <v>97.0</v>
      </c>
      <c r="B3084" s="4">
        <f t="array" ref="B3084">IF(A3084="",0,A3084)</f>
        <v>97</v>
      </c>
      <c r="C3084" s="2">
        <v>6.3</v>
      </c>
    </row>
    <row r="3085">
      <c r="A3085" s="2">
        <v>99.0</v>
      </c>
      <c r="B3085" s="4">
        <f t="array" ref="B3085">IF(A3085="",0,A3085)</f>
        <v>99</v>
      </c>
      <c r="C3085" s="2">
        <v>6.4</v>
      </c>
    </row>
    <row r="3086">
      <c r="A3086" s="2">
        <v>24.0</v>
      </c>
      <c r="B3086" s="4">
        <f t="array" ref="B3086">IF(A3086="",0,A3086)</f>
        <v>24</v>
      </c>
      <c r="C3086" s="2">
        <v>7.9</v>
      </c>
    </row>
    <row r="3087">
      <c r="A3087" s="2">
        <v>144.0</v>
      </c>
      <c r="B3087" s="4">
        <f t="array" ref="B3087">IF(A3087="",0,A3087)</f>
        <v>144</v>
      </c>
      <c r="C3087" s="2">
        <v>5.3</v>
      </c>
    </row>
    <row r="3088">
      <c r="A3088" s="2">
        <v>111.0</v>
      </c>
      <c r="B3088" s="4">
        <f t="array" ref="B3088">IF(A3088="",0,A3088)</f>
        <v>111</v>
      </c>
      <c r="C3088" s="2">
        <v>5.8</v>
      </c>
    </row>
    <row r="3089">
      <c r="A3089" s="2">
        <v>145.0</v>
      </c>
      <c r="B3089" s="4">
        <f t="array" ref="B3089">IF(A3089="",0,A3089)</f>
        <v>145</v>
      </c>
      <c r="C3089" s="2">
        <v>6.6</v>
      </c>
    </row>
    <row r="3090">
      <c r="A3090" s="2">
        <v>106.0</v>
      </c>
      <c r="B3090" s="4">
        <f t="array" ref="B3090">IF(A3090="",0,A3090)</f>
        <v>106</v>
      </c>
      <c r="C3090" s="2">
        <v>7.4</v>
      </c>
    </row>
    <row r="3091">
      <c r="A3091" s="2">
        <v>126.0</v>
      </c>
      <c r="B3091" s="4">
        <f t="array" ref="B3091">IF(A3091="",0,A3091)</f>
        <v>126</v>
      </c>
      <c r="C3091" s="2">
        <v>8.3</v>
      </c>
    </row>
    <row r="3092">
      <c r="A3092" s="2">
        <v>106.0</v>
      </c>
      <c r="B3092" s="4">
        <f t="array" ref="B3092">IF(A3092="",0,A3092)</f>
        <v>106</v>
      </c>
      <c r="C3092" s="2">
        <v>5.3</v>
      </c>
    </row>
    <row r="3093">
      <c r="A3093" s="2">
        <v>121.0</v>
      </c>
      <c r="B3093" s="4">
        <f t="array" ref="B3093">IF(A3093="",0,A3093)</f>
        <v>121</v>
      </c>
      <c r="C3093" s="2">
        <v>6.2</v>
      </c>
    </row>
    <row r="3094">
      <c r="A3094" s="2">
        <v>117.0</v>
      </c>
      <c r="B3094" s="4">
        <f t="array" ref="B3094">IF(A3094="",0,A3094)</f>
        <v>117</v>
      </c>
      <c r="C3094" s="2">
        <v>6.9</v>
      </c>
    </row>
    <row r="3095">
      <c r="A3095" s="2">
        <v>98.0</v>
      </c>
      <c r="B3095" s="4">
        <f t="array" ref="B3095">IF(A3095="",0,A3095)</f>
        <v>98</v>
      </c>
      <c r="C3095" s="2">
        <v>5.9</v>
      </c>
    </row>
    <row r="3096">
      <c r="A3096" s="2">
        <v>109.0</v>
      </c>
      <c r="B3096" s="4">
        <f t="array" ref="B3096">IF(A3096="",0,A3096)</f>
        <v>109</v>
      </c>
      <c r="C3096" s="2">
        <v>6.1</v>
      </c>
    </row>
    <row r="3097">
      <c r="A3097" s="2">
        <v>95.0</v>
      </c>
      <c r="B3097" s="4">
        <f t="array" ref="B3097">IF(A3097="",0,A3097)</f>
        <v>95</v>
      </c>
      <c r="C3097" s="2">
        <v>5.8</v>
      </c>
    </row>
    <row r="3098">
      <c r="A3098" s="2">
        <v>109.0</v>
      </c>
      <c r="B3098" s="4">
        <f t="array" ref="B3098">IF(A3098="",0,A3098)</f>
        <v>109</v>
      </c>
      <c r="C3098" s="2">
        <v>7.3</v>
      </c>
    </row>
    <row r="3099">
      <c r="A3099" s="2">
        <v>96.0</v>
      </c>
      <c r="B3099" s="4">
        <f t="array" ref="B3099">IF(A3099="",0,A3099)</f>
        <v>96</v>
      </c>
      <c r="C3099" s="2">
        <v>5.9</v>
      </c>
    </row>
    <row r="3100">
      <c r="A3100" s="2">
        <v>101.0</v>
      </c>
      <c r="B3100" s="4">
        <f t="array" ref="B3100">IF(A3100="",0,A3100)</f>
        <v>101</v>
      </c>
      <c r="C3100" s="2">
        <v>5.5</v>
      </c>
    </row>
    <row r="3101">
      <c r="A3101" s="2">
        <v>107.0</v>
      </c>
      <c r="B3101" s="4">
        <f t="array" ref="B3101">IF(A3101="",0,A3101)</f>
        <v>107</v>
      </c>
      <c r="C3101" s="2">
        <v>5.0</v>
      </c>
    </row>
    <row r="3102">
      <c r="A3102" s="2">
        <v>119.0</v>
      </c>
      <c r="B3102" s="4">
        <f t="array" ref="B3102">IF(A3102="",0,A3102)</f>
        <v>119</v>
      </c>
      <c r="C3102" s="2">
        <v>7.0</v>
      </c>
    </row>
    <row r="3103">
      <c r="A3103" s="2">
        <v>178.0</v>
      </c>
      <c r="B3103" s="4">
        <f t="array" ref="B3103">IF(A3103="",0,A3103)</f>
        <v>178</v>
      </c>
      <c r="C3103" s="2">
        <v>7.8</v>
      </c>
    </row>
    <row r="3104">
      <c r="A3104" s="2">
        <v>100.0</v>
      </c>
      <c r="B3104" s="4">
        <f t="array" ref="B3104">IF(A3104="",0,A3104)</f>
        <v>100</v>
      </c>
      <c r="C3104" s="2">
        <v>6.4</v>
      </c>
    </row>
    <row r="3105">
      <c r="A3105" s="2">
        <v>98.0</v>
      </c>
      <c r="B3105" s="4">
        <f t="array" ref="B3105">IF(A3105="",0,A3105)</f>
        <v>98</v>
      </c>
      <c r="C3105" s="2">
        <v>5.9</v>
      </c>
    </row>
    <row r="3106">
      <c r="A3106" s="2">
        <v>92.0</v>
      </c>
      <c r="B3106" s="4">
        <f t="array" ref="B3106">IF(A3106="",0,A3106)</f>
        <v>92</v>
      </c>
      <c r="C3106" s="2">
        <v>7.0</v>
      </c>
    </row>
    <row r="3107">
      <c r="A3107" s="2">
        <v>90.0</v>
      </c>
      <c r="B3107" s="4">
        <f t="array" ref="B3107">IF(A3107="",0,A3107)</f>
        <v>90</v>
      </c>
      <c r="C3107" s="2">
        <v>6.1</v>
      </c>
    </row>
    <row r="3108">
      <c r="A3108" s="2">
        <v>90.0</v>
      </c>
      <c r="B3108" s="4">
        <f t="array" ref="B3108">IF(A3108="",0,A3108)</f>
        <v>90</v>
      </c>
      <c r="C3108" s="2">
        <v>6.9</v>
      </c>
    </row>
    <row r="3109">
      <c r="A3109" s="2">
        <v>153.0</v>
      </c>
      <c r="B3109" s="4">
        <f t="array" ref="B3109">IF(A3109="",0,A3109)</f>
        <v>153</v>
      </c>
      <c r="C3109" s="2">
        <v>7.5</v>
      </c>
    </row>
    <row r="3110">
      <c r="A3110" s="2">
        <v>124.0</v>
      </c>
      <c r="B3110" s="4">
        <f t="array" ref="B3110">IF(A3110="",0,A3110)</f>
        <v>124</v>
      </c>
      <c r="C3110" s="2">
        <v>7.3</v>
      </c>
    </row>
    <row r="3111">
      <c r="A3111" s="2">
        <v>82.0</v>
      </c>
      <c r="B3111" s="4">
        <f t="array" ref="B3111">IF(A3111="",0,A3111)</f>
        <v>82</v>
      </c>
      <c r="C3111" s="2">
        <v>6.5</v>
      </c>
    </row>
    <row r="3112">
      <c r="A3112" s="2">
        <v>107.0</v>
      </c>
      <c r="B3112" s="4">
        <f t="array" ref="B3112">IF(A3112="",0,A3112)</f>
        <v>107</v>
      </c>
      <c r="C3112" s="2">
        <v>6.2</v>
      </c>
    </row>
    <row r="3113">
      <c r="A3113" s="2">
        <v>75.0</v>
      </c>
      <c r="B3113" s="4">
        <f t="array" ref="B3113">IF(A3113="",0,A3113)</f>
        <v>75</v>
      </c>
      <c r="C3113" s="2">
        <v>6.7</v>
      </c>
    </row>
    <row r="3114">
      <c r="A3114" s="2">
        <v>97.0</v>
      </c>
      <c r="B3114" s="4">
        <f t="array" ref="B3114">IF(A3114="",0,A3114)</f>
        <v>97</v>
      </c>
      <c r="C3114" s="2">
        <v>6.0</v>
      </c>
    </row>
    <row r="3115">
      <c r="A3115" s="2">
        <v>80.0</v>
      </c>
      <c r="B3115" s="4">
        <f t="array" ref="B3115">IF(A3115="",0,A3115)</f>
        <v>80</v>
      </c>
      <c r="C3115" s="2">
        <v>6.3</v>
      </c>
    </row>
    <row r="3116">
      <c r="A3116" s="2">
        <v>85.0</v>
      </c>
      <c r="B3116" s="4">
        <f t="array" ref="B3116">IF(A3116="",0,A3116)</f>
        <v>85</v>
      </c>
      <c r="C3116" s="2">
        <v>5.8</v>
      </c>
    </row>
    <row r="3117">
      <c r="A3117" s="2">
        <v>97.0</v>
      </c>
      <c r="B3117" s="4">
        <f t="array" ref="B3117">IF(A3117="",0,A3117)</f>
        <v>97</v>
      </c>
      <c r="C3117" s="2">
        <v>6.1</v>
      </c>
    </row>
    <row r="3118">
      <c r="A3118" s="2">
        <v>109.0</v>
      </c>
      <c r="B3118" s="4">
        <f t="array" ref="B3118">IF(A3118="",0,A3118)</f>
        <v>109</v>
      </c>
      <c r="C3118" s="2">
        <v>6.9</v>
      </c>
    </row>
    <row r="3119">
      <c r="A3119" s="2">
        <v>104.0</v>
      </c>
      <c r="B3119" s="4">
        <f t="array" ref="B3119">IF(A3119="",0,A3119)</f>
        <v>104</v>
      </c>
      <c r="C3119" s="2">
        <v>8.3</v>
      </c>
    </row>
    <row r="3120">
      <c r="A3120" s="2">
        <v>140.0</v>
      </c>
      <c r="B3120" s="4">
        <f t="array" ref="B3120">IF(A3120="",0,A3120)</f>
        <v>140</v>
      </c>
      <c r="C3120" s="2">
        <v>5.4</v>
      </c>
    </row>
    <row r="3121">
      <c r="A3121" s="2">
        <v>90.0</v>
      </c>
      <c r="B3121" s="4">
        <f t="array" ref="B3121">IF(A3121="",0,A3121)</f>
        <v>90</v>
      </c>
      <c r="C3121" s="2">
        <v>6.7</v>
      </c>
    </row>
    <row r="3122">
      <c r="A3122" s="2">
        <v>130.0</v>
      </c>
      <c r="B3122" s="4">
        <f t="array" ref="B3122">IF(A3122="",0,A3122)</f>
        <v>130</v>
      </c>
      <c r="C3122" s="2">
        <v>7.4</v>
      </c>
    </row>
    <row r="3123">
      <c r="A3123" s="2">
        <v>98.0</v>
      </c>
      <c r="B3123" s="4">
        <f t="array" ref="B3123">IF(A3123="",0,A3123)</f>
        <v>98</v>
      </c>
      <c r="C3123" s="2">
        <v>5.6</v>
      </c>
    </row>
    <row r="3124">
      <c r="A3124" s="2">
        <v>101.0</v>
      </c>
      <c r="B3124" s="4">
        <f t="array" ref="B3124">IF(A3124="",0,A3124)</f>
        <v>101</v>
      </c>
      <c r="C3124" s="2">
        <v>6.5</v>
      </c>
    </row>
    <row r="3125">
      <c r="A3125" s="2">
        <v>114.0</v>
      </c>
      <c r="B3125" s="4">
        <f t="array" ref="B3125">IF(A3125="",0,A3125)</f>
        <v>114</v>
      </c>
      <c r="C3125" s="2">
        <v>6.5</v>
      </c>
    </row>
    <row r="3126">
      <c r="A3126" s="2">
        <v>100.0</v>
      </c>
      <c r="B3126" s="4">
        <f t="array" ref="B3126">IF(A3126="",0,A3126)</f>
        <v>100</v>
      </c>
      <c r="C3126" s="2">
        <v>5.8</v>
      </c>
    </row>
    <row r="3127">
      <c r="A3127" s="2">
        <v>85.0</v>
      </c>
      <c r="B3127" s="4">
        <f t="array" ref="B3127">IF(A3127="",0,A3127)</f>
        <v>85</v>
      </c>
      <c r="C3127" s="2">
        <v>5.0</v>
      </c>
    </row>
    <row r="3128">
      <c r="A3128" s="2">
        <v>103.0</v>
      </c>
      <c r="B3128" s="4">
        <f t="array" ref="B3128">IF(A3128="",0,A3128)</f>
        <v>103</v>
      </c>
      <c r="C3128" s="2">
        <v>5.5</v>
      </c>
    </row>
    <row r="3129">
      <c r="A3129" s="2">
        <v>100.0</v>
      </c>
      <c r="B3129" s="4">
        <f t="array" ref="B3129">IF(A3129="",0,A3129)</f>
        <v>100</v>
      </c>
      <c r="C3129" s="2">
        <v>6.5</v>
      </c>
    </row>
    <row r="3130">
      <c r="A3130" s="2">
        <v>114.0</v>
      </c>
      <c r="B3130" s="4">
        <f t="array" ref="B3130">IF(A3130="",0,A3130)</f>
        <v>114</v>
      </c>
      <c r="C3130" s="2">
        <v>7.2</v>
      </c>
    </row>
    <row r="3131">
      <c r="A3131" s="2">
        <v>102.0</v>
      </c>
      <c r="B3131" s="4">
        <f t="array" ref="B3131">IF(A3131="",0,A3131)</f>
        <v>102</v>
      </c>
      <c r="C3131" s="2">
        <v>7.3</v>
      </c>
    </row>
    <row r="3132">
      <c r="A3132" s="2">
        <v>103.0</v>
      </c>
      <c r="B3132" s="4">
        <f t="array" ref="B3132">IF(A3132="",0,A3132)</f>
        <v>103</v>
      </c>
      <c r="C3132" s="2">
        <v>7.2</v>
      </c>
    </row>
    <row r="3133">
      <c r="A3133" s="2">
        <v>97.0</v>
      </c>
      <c r="B3133" s="4">
        <f t="array" ref="B3133">IF(A3133="",0,A3133)</f>
        <v>97</v>
      </c>
      <c r="C3133" s="2">
        <v>5.2</v>
      </c>
    </row>
    <row r="3134">
      <c r="A3134" s="2">
        <v>116.0</v>
      </c>
      <c r="B3134" s="4">
        <f t="array" ref="B3134">IF(A3134="",0,A3134)</f>
        <v>116</v>
      </c>
      <c r="C3134" s="2">
        <v>5.7</v>
      </c>
    </row>
    <row r="3135">
      <c r="A3135" s="2">
        <v>96.0</v>
      </c>
      <c r="B3135" s="4">
        <f t="array" ref="B3135">IF(A3135="",0,A3135)</f>
        <v>96</v>
      </c>
      <c r="C3135" s="2">
        <v>4.7</v>
      </c>
    </row>
    <row r="3136">
      <c r="A3136" s="2">
        <v>98.0</v>
      </c>
      <c r="B3136" s="4">
        <f t="array" ref="B3136">IF(A3136="",0,A3136)</f>
        <v>98</v>
      </c>
      <c r="C3136" s="2">
        <v>5.9</v>
      </c>
    </row>
    <row r="3137">
      <c r="A3137" s="2">
        <v>105.0</v>
      </c>
      <c r="B3137" s="4">
        <f t="array" ref="B3137">IF(A3137="",0,A3137)</f>
        <v>105</v>
      </c>
      <c r="C3137" s="2">
        <v>6.8</v>
      </c>
    </row>
    <row r="3138">
      <c r="A3138" s="2">
        <v>123.0</v>
      </c>
      <c r="B3138" s="4">
        <f t="array" ref="B3138">IF(A3138="",0,A3138)</f>
        <v>123</v>
      </c>
      <c r="C3138" s="2">
        <v>5.9</v>
      </c>
    </row>
    <row r="3139">
      <c r="A3139" s="2">
        <v>107.0</v>
      </c>
      <c r="B3139" s="4">
        <f t="array" ref="B3139">IF(A3139="",0,A3139)</f>
        <v>107</v>
      </c>
      <c r="C3139" s="2">
        <v>5.3</v>
      </c>
    </row>
    <row r="3140">
      <c r="A3140" s="2">
        <v>112.0</v>
      </c>
      <c r="B3140" s="4">
        <f t="array" ref="B3140">IF(A3140="",0,A3140)</f>
        <v>112</v>
      </c>
      <c r="C3140" s="2">
        <v>6.0</v>
      </c>
    </row>
    <row r="3141">
      <c r="A3141" s="2">
        <v>93.0</v>
      </c>
      <c r="B3141" s="4">
        <f t="array" ref="B3141">IF(A3141="",0,A3141)</f>
        <v>93</v>
      </c>
      <c r="C3141" s="2">
        <v>7.7</v>
      </c>
    </row>
    <row r="3142">
      <c r="A3142" s="2">
        <v>97.0</v>
      </c>
      <c r="B3142" s="4">
        <f t="array" ref="B3142">IF(A3142="",0,A3142)</f>
        <v>97</v>
      </c>
      <c r="C3142" s="2">
        <v>4.4</v>
      </c>
    </row>
    <row r="3143">
      <c r="A3143" s="2">
        <v>122.0</v>
      </c>
      <c r="B3143" s="4">
        <f t="array" ref="B3143">IF(A3143="",0,A3143)</f>
        <v>122</v>
      </c>
      <c r="C3143" s="2">
        <v>6.6</v>
      </c>
    </row>
    <row r="3144">
      <c r="A3144" s="2">
        <v>101.0</v>
      </c>
      <c r="B3144" s="4">
        <f t="array" ref="B3144">IF(A3144="",0,A3144)</f>
        <v>101</v>
      </c>
      <c r="C3144" s="2">
        <v>6.7</v>
      </c>
    </row>
    <row r="3145">
      <c r="A3145" s="2">
        <v>100.0</v>
      </c>
      <c r="B3145" s="4">
        <f t="array" ref="B3145">IF(A3145="",0,A3145)</f>
        <v>100</v>
      </c>
      <c r="C3145" s="2">
        <v>5.5</v>
      </c>
    </row>
    <row r="3146">
      <c r="A3146" s="2">
        <v>129.0</v>
      </c>
      <c r="B3146" s="4">
        <f t="array" ref="B3146">IF(A3146="",0,A3146)</f>
        <v>129</v>
      </c>
      <c r="C3146" s="2">
        <v>6.5</v>
      </c>
    </row>
    <row r="3147">
      <c r="A3147" s="2">
        <v>81.0</v>
      </c>
      <c r="B3147" s="4">
        <f t="array" ref="B3147">IF(A3147="",0,A3147)</f>
        <v>81</v>
      </c>
      <c r="C3147" s="2">
        <v>6.2</v>
      </c>
    </row>
    <row r="3148">
      <c r="A3148" s="2">
        <v>96.0</v>
      </c>
      <c r="B3148" s="4">
        <f t="array" ref="B3148">IF(A3148="",0,A3148)</f>
        <v>96</v>
      </c>
      <c r="C3148" s="2">
        <v>7.1</v>
      </c>
    </row>
    <row r="3149">
      <c r="A3149" s="2">
        <v>84.0</v>
      </c>
      <c r="B3149" s="4">
        <f t="array" ref="B3149">IF(A3149="",0,A3149)</f>
        <v>84</v>
      </c>
      <c r="C3149" s="2">
        <v>6.1</v>
      </c>
    </row>
    <row r="3150">
      <c r="A3150" s="2">
        <v>100.0</v>
      </c>
      <c r="B3150" s="4">
        <f t="array" ref="B3150">IF(A3150="",0,A3150)</f>
        <v>100</v>
      </c>
      <c r="C3150" s="2">
        <v>7.1</v>
      </c>
    </row>
    <row r="3151">
      <c r="A3151" s="2">
        <v>110.0</v>
      </c>
      <c r="B3151" s="4">
        <f t="array" ref="B3151">IF(A3151="",0,A3151)</f>
        <v>110</v>
      </c>
      <c r="C3151" s="2">
        <v>6.0</v>
      </c>
    </row>
    <row r="3152">
      <c r="A3152" s="2">
        <v>130.0</v>
      </c>
      <c r="B3152" s="4">
        <f t="array" ref="B3152">IF(A3152="",0,A3152)</f>
        <v>130</v>
      </c>
      <c r="C3152" s="2">
        <v>7.4</v>
      </c>
    </row>
    <row r="3153">
      <c r="A3153" s="2">
        <v>84.0</v>
      </c>
      <c r="B3153" s="4">
        <f t="array" ref="B3153">IF(A3153="",0,A3153)</f>
        <v>84</v>
      </c>
      <c r="C3153" s="2">
        <v>5.9</v>
      </c>
    </row>
    <row r="3154">
      <c r="A3154" s="2">
        <v>106.0</v>
      </c>
      <c r="B3154" s="4">
        <f t="array" ref="B3154">IF(A3154="",0,A3154)</f>
        <v>106</v>
      </c>
      <c r="C3154" s="2">
        <v>4.1</v>
      </c>
    </row>
    <row r="3155">
      <c r="A3155" s="2">
        <v>89.0</v>
      </c>
      <c r="B3155" s="4">
        <f t="array" ref="B3155">IF(A3155="",0,A3155)</f>
        <v>89</v>
      </c>
      <c r="C3155" s="2">
        <v>5.8</v>
      </c>
    </row>
    <row r="3156">
      <c r="A3156" s="2">
        <v>76.0</v>
      </c>
      <c r="B3156" s="4">
        <f t="array" ref="B3156">IF(A3156="",0,A3156)</f>
        <v>76</v>
      </c>
      <c r="C3156" s="2">
        <v>5.9</v>
      </c>
    </row>
    <row r="3157">
      <c r="A3157" s="2">
        <v>99.0</v>
      </c>
      <c r="B3157" s="4">
        <f t="array" ref="B3157">IF(A3157="",0,A3157)</f>
        <v>99</v>
      </c>
      <c r="C3157" s="2">
        <v>7.0</v>
      </c>
    </row>
    <row r="3158">
      <c r="A3158" s="2">
        <v>96.0</v>
      </c>
      <c r="B3158" s="4">
        <f t="array" ref="B3158">IF(A3158="",0,A3158)</f>
        <v>96</v>
      </c>
      <c r="C3158" s="2">
        <v>6.8</v>
      </c>
    </row>
    <row r="3159">
      <c r="A3159" s="2">
        <v>104.0</v>
      </c>
      <c r="B3159" s="4">
        <f t="array" ref="B3159">IF(A3159="",0,A3159)</f>
        <v>104</v>
      </c>
      <c r="C3159" s="2">
        <v>7.4</v>
      </c>
    </row>
    <row r="3160">
      <c r="A3160" s="2">
        <v>108.0</v>
      </c>
      <c r="B3160" s="4">
        <f t="array" ref="B3160">IF(A3160="",0,A3160)</f>
        <v>108</v>
      </c>
      <c r="C3160" s="2">
        <v>7.1</v>
      </c>
    </row>
    <row r="3161">
      <c r="A3161" s="2">
        <v>108.0</v>
      </c>
      <c r="B3161" s="4">
        <f t="array" ref="B3161">IF(A3161="",0,A3161)</f>
        <v>108</v>
      </c>
      <c r="C3161" s="2">
        <v>7.0</v>
      </c>
    </row>
    <row r="3162">
      <c r="A3162" s="2">
        <v>87.0</v>
      </c>
      <c r="B3162" s="4">
        <f t="array" ref="B3162">IF(A3162="",0,A3162)</f>
        <v>87</v>
      </c>
      <c r="C3162" s="2">
        <v>5.8</v>
      </c>
    </row>
    <row r="3163">
      <c r="A3163" s="2">
        <v>89.0</v>
      </c>
      <c r="B3163" s="4">
        <f t="array" ref="B3163">IF(A3163="",0,A3163)</f>
        <v>89</v>
      </c>
      <c r="C3163" s="2">
        <v>7.8</v>
      </c>
    </row>
    <row r="3164">
      <c r="A3164" s="2">
        <v>97.0</v>
      </c>
      <c r="B3164" s="4">
        <f t="array" ref="B3164">IF(A3164="",0,A3164)</f>
        <v>97</v>
      </c>
      <c r="C3164" s="2">
        <v>6.5</v>
      </c>
    </row>
    <row r="3165">
      <c r="A3165" s="2">
        <v>106.0</v>
      </c>
      <c r="B3165" s="4">
        <f t="array" ref="B3165">IF(A3165="",0,A3165)</f>
        <v>106</v>
      </c>
      <c r="C3165" s="2">
        <v>7.0</v>
      </c>
    </row>
    <row r="3166">
      <c r="A3166" s="2">
        <v>100.0</v>
      </c>
      <c r="B3166" s="4">
        <f t="array" ref="B3166">IF(A3166="",0,A3166)</f>
        <v>100</v>
      </c>
      <c r="C3166" s="2">
        <v>6.3</v>
      </c>
    </row>
    <row r="3167">
      <c r="A3167" s="2">
        <v>89.0</v>
      </c>
      <c r="B3167" s="4">
        <f t="array" ref="B3167">IF(A3167="",0,A3167)</f>
        <v>89</v>
      </c>
      <c r="C3167" s="2">
        <v>5.3</v>
      </c>
    </row>
    <row r="3168">
      <c r="A3168" s="2">
        <v>114.0</v>
      </c>
      <c r="B3168" s="4">
        <f t="array" ref="B3168">IF(A3168="",0,A3168)</f>
        <v>114</v>
      </c>
      <c r="C3168" s="2">
        <v>6.8</v>
      </c>
    </row>
    <row r="3169">
      <c r="A3169" s="2">
        <v>95.0</v>
      </c>
      <c r="B3169" s="4">
        <f t="array" ref="B3169">IF(A3169="",0,A3169)</f>
        <v>95</v>
      </c>
      <c r="C3169" s="2">
        <v>5.5</v>
      </c>
    </row>
    <row r="3170">
      <c r="A3170" s="2">
        <v>97.0</v>
      </c>
      <c r="B3170" s="4">
        <f t="array" ref="B3170">IF(A3170="",0,A3170)</f>
        <v>97</v>
      </c>
      <c r="C3170" s="2">
        <v>7.4</v>
      </c>
    </row>
    <row r="3171">
      <c r="A3171" s="2">
        <v>94.0</v>
      </c>
      <c r="B3171" s="4">
        <f t="array" ref="B3171">IF(A3171="",0,A3171)</f>
        <v>94</v>
      </c>
      <c r="C3171" s="2">
        <v>4.3</v>
      </c>
    </row>
    <row r="3172">
      <c r="A3172" s="2">
        <v>103.0</v>
      </c>
      <c r="B3172" s="4">
        <f t="array" ref="B3172">IF(A3172="",0,A3172)</f>
        <v>103</v>
      </c>
      <c r="C3172" s="2">
        <v>6.0</v>
      </c>
    </row>
    <row r="3173">
      <c r="A3173" s="2">
        <v>95.0</v>
      </c>
      <c r="B3173" s="4">
        <f t="array" ref="B3173">IF(A3173="",0,A3173)</f>
        <v>95</v>
      </c>
      <c r="C3173" s="2">
        <v>5.2</v>
      </c>
    </row>
    <row r="3174">
      <c r="A3174" s="2">
        <v>101.0</v>
      </c>
      <c r="B3174" s="4">
        <f t="array" ref="B3174">IF(A3174="",0,A3174)</f>
        <v>101</v>
      </c>
      <c r="C3174" s="2">
        <v>6.7</v>
      </c>
    </row>
    <row r="3175">
      <c r="A3175" s="2">
        <v>87.0</v>
      </c>
      <c r="B3175" s="4">
        <f t="array" ref="B3175">IF(A3175="",0,A3175)</f>
        <v>87</v>
      </c>
      <c r="C3175" s="2">
        <v>6.3</v>
      </c>
    </row>
    <row r="3176">
      <c r="A3176" s="2">
        <v>40.0</v>
      </c>
      <c r="B3176" s="4">
        <f t="array" ref="B3176">IF(A3176="",0,A3176)</f>
        <v>40</v>
      </c>
      <c r="C3176" s="2">
        <v>7.9</v>
      </c>
    </row>
    <row r="3177">
      <c r="A3177" s="2">
        <v>101.0</v>
      </c>
      <c r="B3177" s="4">
        <f t="array" ref="B3177">IF(A3177="",0,A3177)</f>
        <v>101</v>
      </c>
      <c r="C3177" s="2">
        <v>8.6</v>
      </c>
    </row>
    <row r="3178">
      <c r="A3178" s="2">
        <v>82.0</v>
      </c>
      <c r="B3178" s="4">
        <f t="array" ref="B3178">IF(A3178="",0,A3178)</f>
        <v>82</v>
      </c>
      <c r="C3178" s="2">
        <v>6.1</v>
      </c>
    </row>
    <row r="3179">
      <c r="A3179" s="2">
        <v>74.0</v>
      </c>
      <c r="B3179" s="4">
        <f t="array" ref="B3179">IF(A3179="",0,A3179)</f>
        <v>74</v>
      </c>
      <c r="C3179" s="2">
        <v>5.8</v>
      </c>
    </row>
    <row r="3180">
      <c r="A3180" s="2">
        <v>130.0</v>
      </c>
      <c r="B3180" s="4">
        <f t="array" ref="B3180">IF(A3180="",0,A3180)</f>
        <v>130</v>
      </c>
      <c r="C3180" s="2">
        <v>7.7</v>
      </c>
    </row>
    <row r="3181">
      <c r="A3181" s="2">
        <v>112.0</v>
      </c>
      <c r="B3181" s="4">
        <f t="array" ref="B3181">IF(A3181="",0,A3181)</f>
        <v>112</v>
      </c>
      <c r="C3181" s="2">
        <v>8.0</v>
      </c>
    </row>
    <row r="3182">
      <c r="A3182" s="2">
        <v>96.0</v>
      </c>
      <c r="B3182" s="4">
        <f t="array" ref="B3182">IF(A3182="",0,A3182)</f>
        <v>96</v>
      </c>
      <c r="C3182" s="2">
        <v>5.6</v>
      </c>
    </row>
    <row r="3183">
      <c r="A3183" s="2">
        <v>89.0</v>
      </c>
      <c r="B3183" s="4">
        <f t="array" ref="B3183">IF(A3183="",0,A3183)</f>
        <v>89</v>
      </c>
      <c r="C3183" s="2">
        <v>6.7</v>
      </c>
    </row>
    <row r="3184">
      <c r="A3184" s="2">
        <v>100.0</v>
      </c>
      <c r="B3184" s="4">
        <f t="array" ref="B3184">IF(A3184="",0,A3184)</f>
        <v>100</v>
      </c>
      <c r="C3184" s="2">
        <v>6.6</v>
      </c>
    </row>
    <row r="3185">
      <c r="A3185" s="2">
        <v>78.0</v>
      </c>
      <c r="B3185" s="4">
        <f t="array" ref="B3185">IF(A3185="",0,A3185)</f>
        <v>78</v>
      </c>
      <c r="C3185" s="2">
        <v>4.2</v>
      </c>
    </row>
    <row r="3186">
      <c r="A3186" s="2">
        <v>121.0</v>
      </c>
      <c r="B3186" s="4">
        <f t="array" ref="B3186">IF(A3186="",0,A3186)</f>
        <v>121</v>
      </c>
      <c r="C3186" s="2">
        <v>6.6</v>
      </c>
    </row>
    <row r="3187">
      <c r="A3187" s="2">
        <v>85.0</v>
      </c>
      <c r="B3187" s="4">
        <f t="array" ref="B3187">IF(A3187="",0,A3187)</f>
        <v>85</v>
      </c>
      <c r="C3187" s="2">
        <v>4.1</v>
      </c>
    </row>
    <row r="3188">
      <c r="A3188" s="2">
        <v>120.0</v>
      </c>
      <c r="B3188" s="4">
        <f t="array" ref="B3188">IF(A3188="",0,A3188)</f>
        <v>120</v>
      </c>
      <c r="C3188" s="2">
        <v>7.3</v>
      </c>
    </row>
    <row r="3189">
      <c r="A3189" s="2">
        <v>106.0</v>
      </c>
      <c r="B3189" s="4">
        <f t="array" ref="B3189">IF(A3189="",0,A3189)</f>
        <v>106</v>
      </c>
      <c r="C3189" s="2">
        <v>7.1</v>
      </c>
    </row>
    <row r="3190">
      <c r="A3190" s="2">
        <v>83.0</v>
      </c>
      <c r="B3190" s="4">
        <f t="array" ref="B3190">IF(A3190="",0,A3190)</f>
        <v>83</v>
      </c>
      <c r="C3190" s="2">
        <v>6.5</v>
      </c>
    </row>
    <row r="3191">
      <c r="A3191" s="2">
        <v>120.0</v>
      </c>
      <c r="B3191" s="4">
        <f t="array" ref="B3191">IF(A3191="",0,A3191)</f>
        <v>120</v>
      </c>
      <c r="C3191" s="2">
        <v>7.0</v>
      </c>
    </row>
    <row r="3192">
      <c r="A3192" s="2">
        <v>111.0</v>
      </c>
      <c r="B3192" s="4">
        <f t="array" ref="B3192">IF(A3192="",0,A3192)</f>
        <v>111</v>
      </c>
      <c r="C3192" s="2">
        <v>5.5</v>
      </c>
    </row>
    <row r="3193">
      <c r="A3193" s="2">
        <v>100.0</v>
      </c>
      <c r="B3193" s="4">
        <f t="array" ref="B3193">IF(A3193="",0,A3193)</f>
        <v>100</v>
      </c>
      <c r="C3193" s="2">
        <v>6.6</v>
      </c>
    </row>
    <row r="3194">
      <c r="A3194" s="2">
        <v>89.0</v>
      </c>
      <c r="B3194" s="4">
        <f t="array" ref="B3194">IF(A3194="",0,A3194)</f>
        <v>89</v>
      </c>
      <c r="C3194" s="2">
        <v>7.1</v>
      </c>
    </row>
    <row r="3195">
      <c r="A3195" s="2">
        <v>115.0</v>
      </c>
      <c r="B3195" s="4">
        <f t="array" ref="B3195">IF(A3195="",0,A3195)</f>
        <v>115</v>
      </c>
      <c r="C3195" s="2">
        <v>7.9</v>
      </c>
    </row>
    <row r="3196">
      <c r="A3196" s="2">
        <v>135.0</v>
      </c>
      <c r="B3196" s="4">
        <f t="array" ref="B3196">IF(A3196="",0,A3196)</f>
        <v>135</v>
      </c>
      <c r="C3196" s="2">
        <v>7.1</v>
      </c>
    </row>
    <row r="3197">
      <c r="A3197" s="2">
        <v>92.0</v>
      </c>
      <c r="B3197" s="4">
        <f t="array" ref="B3197">IF(A3197="",0,A3197)</f>
        <v>92</v>
      </c>
      <c r="C3197" s="2">
        <v>5.6</v>
      </c>
    </row>
    <row r="3198">
      <c r="A3198" s="2">
        <v>120.0</v>
      </c>
      <c r="B3198" s="4">
        <f t="array" ref="B3198">IF(A3198="",0,A3198)</f>
        <v>120</v>
      </c>
      <c r="C3198" s="2">
        <v>7.3</v>
      </c>
    </row>
    <row r="3199">
      <c r="A3199" s="2">
        <v>97.0</v>
      </c>
      <c r="B3199" s="4">
        <f t="array" ref="B3199">IF(A3199="",0,A3199)</f>
        <v>97</v>
      </c>
      <c r="C3199" s="2">
        <v>3.3</v>
      </c>
    </row>
    <row r="3200">
      <c r="A3200" s="2">
        <v>135.0</v>
      </c>
      <c r="B3200" s="4">
        <f t="array" ref="B3200">IF(A3200="",0,A3200)</f>
        <v>135</v>
      </c>
      <c r="C3200" s="2">
        <v>6.5</v>
      </c>
    </row>
    <row r="3201">
      <c r="A3201" s="2">
        <v>93.0</v>
      </c>
      <c r="B3201" s="4">
        <f t="array" ref="B3201">IF(A3201="",0,A3201)</f>
        <v>93</v>
      </c>
      <c r="C3201" s="2">
        <v>4.8</v>
      </c>
    </row>
    <row r="3202">
      <c r="A3202" s="2">
        <v>118.0</v>
      </c>
      <c r="B3202" s="4">
        <f t="array" ref="B3202">IF(A3202="",0,A3202)</f>
        <v>118</v>
      </c>
      <c r="C3202" s="2">
        <v>5.2</v>
      </c>
    </row>
    <row r="3203">
      <c r="A3203" s="2">
        <v>97.0</v>
      </c>
      <c r="B3203" s="4">
        <f t="array" ref="B3203">IF(A3203="",0,A3203)</f>
        <v>97</v>
      </c>
      <c r="C3203" s="2">
        <v>6.3</v>
      </c>
    </row>
    <row r="3204">
      <c r="A3204" s="2">
        <v>98.0</v>
      </c>
      <c r="B3204" s="4">
        <f t="array" ref="B3204">IF(A3204="",0,A3204)</f>
        <v>98</v>
      </c>
      <c r="C3204" s="2">
        <v>7.2</v>
      </c>
    </row>
    <row r="3205">
      <c r="A3205" s="2">
        <v>98.0</v>
      </c>
      <c r="B3205" s="4">
        <f t="array" ref="B3205">IF(A3205="",0,A3205)</f>
        <v>98</v>
      </c>
      <c r="C3205" s="2">
        <v>6.8</v>
      </c>
    </row>
    <row r="3206">
      <c r="A3206" s="2">
        <v>101.0</v>
      </c>
      <c r="B3206" s="4">
        <f t="array" ref="B3206">IF(A3206="",0,A3206)</f>
        <v>101</v>
      </c>
      <c r="C3206" s="2">
        <v>5.7</v>
      </c>
    </row>
    <row r="3207">
      <c r="A3207" s="2">
        <v>132.0</v>
      </c>
      <c r="B3207" s="4">
        <f t="array" ref="B3207">IF(A3207="",0,A3207)</f>
        <v>132</v>
      </c>
      <c r="C3207" s="2">
        <v>7.2</v>
      </c>
    </row>
    <row r="3208">
      <c r="A3208" s="2">
        <v>106.0</v>
      </c>
      <c r="B3208" s="4">
        <f t="array" ref="B3208">IF(A3208="",0,A3208)</f>
        <v>106</v>
      </c>
      <c r="C3208" s="2">
        <v>6.9</v>
      </c>
    </row>
    <row r="3209">
      <c r="A3209" s="2">
        <v>55.0</v>
      </c>
      <c r="B3209" s="4">
        <f t="array" ref="B3209">IF(A3209="",0,A3209)</f>
        <v>55</v>
      </c>
      <c r="C3209" s="2">
        <v>9.1</v>
      </c>
    </row>
    <row r="3210">
      <c r="A3210" s="2">
        <v>168.0</v>
      </c>
      <c r="B3210" s="4">
        <f t="array" ref="B3210">IF(A3210="",0,A3210)</f>
        <v>168</v>
      </c>
      <c r="C3210" s="2">
        <v>6.3</v>
      </c>
    </row>
    <row r="3211">
      <c r="A3211" s="2">
        <v>87.0</v>
      </c>
      <c r="B3211" s="4">
        <f t="array" ref="B3211">IF(A3211="",0,A3211)</f>
        <v>87</v>
      </c>
      <c r="C3211" s="2">
        <v>6.2</v>
      </c>
    </row>
    <row r="3212">
      <c r="A3212" s="2">
        <v>98.0</v>
      </c>
      <c r="B3212" s="4">
        <f t="array" ref="B3212">IF(A3212="",0,A3212)</f>
        <v>98</v>
      </c>
      <c r="C3212" s="2">
        <v>6.7</v>
      </c>
    </row>
    <row r="3213">
      <c r="A3213" s="2">
        <v>96.0</v>
      </c>
      <c r="B3213" s="4">
        <f t="array" ref="B3213">IF(A3213="",0,A3213)</f>
        <v>96</v>
      </c>
      <c r="C3213" s="2">
        <v>6.5</v>
      </c>
    </row>
    <row r="3214">
      <c r="A3214" s="2">
        <v>104.0</v>
      </c>
      <c r="B3214" s="4">
        <f t="array" ref="B3214">IF(A3214="",0,A3214)</f>
        <v>104</v>
      </c>
      <c r="C3214" s="2">
        <v>7.2</v>
      </c>
    </row>
    <row r="3215">
      <c r="A3215" s="2">
        <v>93.0</v>
      </c>
      <c r="B3215" s="4">
        <f t="array" ref="B3215">IF(A3215="",0,A3215)</f>
        <v>93</v>
      </c>
      <c r="C3215" s="2">
        <v>5.3</v>
      </c>
    </row>
    <row r="3216">
      <c r="A3216" s="2">
        <v>95.0</v>
      </c>
      <c r="B3216" s="4">
        <f t="array" ref="B3216">IF(A3216="",0,A3216)</f>
        <v>95</v>
      </c>
      <c r="C3216" s="2">
        <v>6.7</v>
      </c>
    </row>
    <row r="3217">
      <c r="A3217" s="2">
        <v>119.0</v>
      </c>
      <c r="B3217" s="4">
        <f t="array" ref="B3217">IF(A3217="",0,A3217)</f>
        <v>119</v>
      </c>
      <c r="C3217" s="2">
        <v>6.2</v>
      </c>
    </row>
    <row r="3218">
      <c r="A3218" s="2">
        <v>89.0</v>
      </c>
      <c r="B3218" s="4">
        <f t="array" ref="B3218">IF(A3218="",0,A3218)</f>
        <v>89</v>
      </c>
      <c r="C3218" s="2">
        <v>3.6</v>
      </c>
    </row>
    <row r="3219">
      <c r="A3219" s="2">
        <v>107.0</v>
      </c>
      <c r="B3219" s="4">
        <f t="array" ref="B3219">IF(A3219="",0,A3219)</f>
        <v>107</v>
      </c>
      <c r="C3219" s="2">
        <v>5.7</v>
      </c>
    </row>
    <row r="3220">
      <c r="A3220" s="2">
        <v>85.0</v>
      </c>
      <c r="B3220" s="4">
        <f t="array" ref="B3220">IF(A3220="",0,A3220)</f>
        <v>85</v>
      </c>
      <c r="C3220" s="2">
        <v>7.3</v>
      </c>
    </row>
    <row r="3221">
      <c r="A3221" s="2">
        <v>93.0</v>
      </c>
      <c r="B3221" s="4">
        <f t="array" ref="B3221">IF(A3221="",0,A3221)</f>
        <v>93</v>
      </c>
      <c r="C3221" s="2">
        <v>5.0</v>
      </c>
    </row>
    <row r="3222">
      <c r="A3222" s="2">
        <v>101.0</v>
      </c>
      <c r="B3222" s="4">
        <f t="array" ref="B3222">IF(A3222="",0,A3222)</f>
        <v>101</v>
      </c>
      <c r="C3222" s="2">
        <v>6.6</v>
      </c>
    </row>
    <row r="3223">
      <c r="A3223" s="2">
        <v>103.0</v>
      </c>
      <c r="B3223" s="4">
        <f t="array" ref="B3223">IF(A3223="",0,A3223)</f>
        <v>103</v>
      </c>
      <c r="C3223" s="2">
        <v>6.6</v>
      </c>
    </row>
    <row r="3224">
      <c r="A3224" s="2">
        <v>101.0</v>
      </c>
      <c r="B3224" s="4">
        <f t="array" ref="B3224">IF(A3224="",0,A3224)</f>
        <v>101</v>
      </c>
      <c r="C3224" s="2">
        <v>6.8</v>
      </c>
    </row>
    <row r="3225">
      <c r="A3225" s="2">
        <v>123.0</v>
      </c>
      <c r="B3225" s="4">
        <f t="array" ref="B3225">IF(A3225="",0,A3225)</f>
        <v>123</v>
      </c>
      <c r="C3225" s="2">
        <v>6.2</v>
      </c>
    </row>
    <row r="3226">
      <c r="A3226" s="2">
        <v>111.0</v>
      </c>
      <c r="B3226" s="4">
        <f t="array" ref="B3226">IF(A3226="",0,A3226)</f>
        <v>111</v>
      </c>
      <c r="C3226" s="2">
        <v>7.3</v>
      </c>
    </row>
    <row r="3227">
      <c r="A3227" s="2">
        <v>86.0</v>
      </c>
      <c r="B3227" s="4">
        <f t="array" ref="B3227">IF(A3227="",0,A3227)</f>
        <v>86</v>
      </c>
      <c r="C3227" s="2">
        <v>6.2</v>
      </c>
    </row>
    <row r="3228">
      <c r="A3228" s="2">
        <v>99.0</v>
      </c>
      <c r="B3228" s="4">
        <f t="array" ref="B3228">IF(A3228="",0,A3228)</f>
        <v>99</v>
      </c>
      <c r="C3228" s="2">
        <v>6.9</v>
      </c>
    </row>
    <row r="3229">
      <c r="A3229" s="2">
        <v>90.0</v>
      </c>
      <c r="B3229" s="4">
        <f t="array" ref="B3229">IF(A3229="",0,A3229)</f>
        <v>90</v>
      </c>
      <c r="C3229" s="2">
        <v>6.6</v>
      </c>
    </row>
    <row r="3230">
      <c r="A3230" s="2">
        <v>82.0</v>
      </c>
      <c r="B3230" s="4">
        <f t="array" ref="B3230">IF(A3230="",0,A3230)</f>
        <v>82</v>
      </c>
      <c r="C3230" s="2">
        <v>6.3</v>
      </c>
    </row>
    <row r="3231">
      <c r="A3231" s="2">
        <v>110.0</v>
      </c>
      <c r="B3231" s="4">
        <f t="array" ref="B3231">IF(A3231="",0,A3231)</f>
        <v>110</v>
      </c>
      <c r="C3231" s="2">
        <v>7.0</v>
      </c>
    </row>
    <row r="3232">
      <c r="A3232" s="2">
        <v>83.0</v>
      </c>
      <c r="B3232" s="4">
        <f t="array" ref="B3232">IF(A3232="",0,A3232)</f>
        <v>83</v>
      </c>
      <c r="C3232" s="2">
        <v>3.3</v>
      </c>
    </row>
    <row r="3233">
      <c r="A3233" s="2">
        <v>128.0</v>
      </c>
      <c r="B3233" s="4">
        <f t="array" ref="B3233">IF(A3233="",0,A3233)</f>
        <v>128</v>
      </c>
      <c r="C3233" s="2">
        <v>6.7</v>
      </c>
    </row>
    <row r="3234">
      <c r="A3234" s="2">
        <v>125.0</v>
      </c>
      <c r="B3234" s="4">
        <f t="array" ref="B3234">IF(A3234="",0,A3234)</f>
        <v>125</v>
      </c>
      <c r="C3234" s="2">
        <v>6.2</v>
      </c>
    </row>
    <row r="3235">
      <c r="A3235" s="2">
        <v>97.0</v>
      </c>
      <c r="B3235" s="4">
        <f t="array" ref="B3235">IF(A3235="",0,A3235)</f>
        <v>97</v>
      </c>
      <c r="C3235" s="2">
        <v>6.5</v>
      </c>
    </row>
    <row r="3236">
      <c r="A3236" s="2">
        <v>86.0</v>
      </c>
      <c r="B3236" s="4">
        <f t="array" ref="B3236">IF(A3236="",0,A3236)</f>
        <v>86</v>
      </c>
      <c r="C3236" s="2">
        <v>3.5</v>
      </c>
    </row>
    <row r="3237">
      <c r="A3237" s="2">
        <v>91.0</v>
      </c>
      <c r="B3237" s="4">
        <f t="array" ref="B3237">IF(A3237="",0,A3237)</f>
        <v>91</v>
      </c>
      <c r="C3237" s="2">
        <v>5.5</v>
      </c>
    </row>
    <row r="3238">
      <c r="A3238" s="2">
        <v>90.0</v>
      </c>
      <c r="B3238" s="4">
        <f t="array" ref="B3238">IF(A3238="",0,A3238)</f>
        <v>90</v>
      </c>
      <c r="C3238" s="2">
        <v>5.9</v>
      </c>
    </row>
    <row r="3239">
      <c r="A3239" s="2">
        <v>90.0</v>
      </c>
      <c r="B3239" s="4">
        <f t="array" ref="B3239">IF(A3239="",0,A3239)</f>
        <v>90</v>
      </c>
      <c r="C3239" s="2">
        <v>4.7</v>
      </c>
    </row>
    <row r="3240">
      <c r="A3240" s="2">
        <v>94.0</v>
      </c>
      <c r="B3240" s="4">
        <f t="array" ref="B3240">IF(A3240="",0,A3240)</f>
        <v>94</v>
      </c>
      <c r="C3240" s="2">
        <v>4.2</v>
      </c>
    </row>
    <row r="3241">
      <c r="A3241" s="2">
        <v>112.0</v>
      </c>
      <c r="B3241" s="4">
        <f t="array" ref="B3241">IF(A3241="",0,A3241)</f>
        <v>112</v>
      </c>
      <c r="C3241" s="2">
        <v>5.2</v>
      </c>
    </row>
    <row r="3242">
      <c r="A3242" s="2">
        <v>85.0</v>
      </c>
      <c r="B3242" s="4">
        <f t="array" ref="B3242">IF(A3242="",0,A3242)</f>
        <v>85</v>
      </c>
      <c r="C3242" s="2">
        <v>5.2</v>
      </c>
    </row>
    <row r="3243">
      <c r="A3243" s="2">
        <v>93.0</v>
      </c>
      <c r="B3243" s="4">
        <f t="array" ref="B3243">IF(A3243="",0,A3243)</f>
        <v>93</v>
      </c>
      <c r="C3243" s="2">
        <v>3.9</v>
      </c>
    </row>
    <row r="3244">
      <c r="A3244" s="2">
        <v>104.0</v>
      </c>
      <c r="B3244" s="4">
        <f t="array" ref="B3244">IF(A3244="",0,A3244)</f>
        <v>104</v>
      </c>
      <c r="C3244" s="2">
        <v>6.1</v>
      </c>
    </row>
    <row r="3245">
      <c r="A3245" s="2">
        <v>94.0</v>
      </c>
      <c r="B3245" s="4">
        <f t="array" ref="B3245">IF(A3245="",0,A3245)</f>
        <v>94</v>
      </c>
      <c r="C3245" s="2">
        <v>5.8</v>
      </c>
    </row>
    <row r="3246">
      <c r="A3246" s="2">
        <v>85.0</v>
      </c>
      <c r="B3246" s="4">
        <f t="array" ref="B3246">IF(A3246="",0,A3246)</f>
        <v>85</v>
      </c>
      <c r="C3246" s="2">
        <v>6.7</v>
      </c>
    </row>
    <row r="3247">
      <c r="A3247" s="2">
        <v>99.0</v>
      </c>
      <c r="B3247" s="4">
        <f t="array" ref="B3247">IF(A3247="",0,A3247)</f>
        <v>99</v>
      </c>
      <c r="C3247" s="2">
        <v>5.7</v>
      </c>
    </row>
    <row r="3248">
      <c r="A3248" s="2">
        <v>91.0</v>
      </c>
      <c r="B3248" s="4">
        <f t="array" ref="B3248">IF(A3248="",0,A3248)</f>
        <v>91</v>
      </c>
      <c r="C3248" s="2">
        <v>4.5</v>
      </c>
    </row>
    <row r="3249">
      <c r="A3249" s="2">
        <v>117.0</v>
      </c>
      <c r="B3249" s="4">
        <f t="array" ref="B3249">IF(A3249="",0,A3249)</f>
        <v>117</v>
      </c>
      <c r="C3249" s="2">
        <v>6.9</v>
      </c>
    </row>
    <row r="3250">
      <c r="A3250" s="2">
        <v>85.0</v>
      </c>
      <c r="B3250" s="4">
        <f t="array" ref="B3250">IF(A3250="",0,A3250)</f>
        <v>85</v>
      </c>
      <c r="C3250" s="2">
        <v>4.8</v>
      </c>
    </row>
    <row r="3251">
      <c r="A3251" s="2">
        <v>106.0</v>
      </c>
      <c r="B3251" s="4">
        <f t="array" ref="B3251">IF(A3251="",0,A3251)</f>
        <v>106</v>
      </c>
      <c r="C3251" s="2">
        <v>6.3</v>
      </c>
    </row>
    <row r="3252">
      <c r="A3252" s="2">
        <v>81.0</v>
      </c>
      <c r="B3252" s="4">
        <f t="array" ref="B3252">IF(A3252="",0,A3252)</f>
        <v>81</v>
      </c>
      <c r="C3252" s="2">
        <v>6.9</v>
      </c>
    </row>
    <row r="3253">
      <c r="A3253" s="2">
        <v>100.0</v>
      </c>
      <c r="B3253" s="4">
        <f t="array" ref="B3253">IF(A3253="",0,A3253)</f>
        <v>100</v>
      </c>
      <c r="C3253" s="2">
        <v>5.4</v>
      </c>
    </row>
    <row r="3254">
      <c r="A3254" s="2">
        <v>90.0</v>
      </c>
      <c r="B3254" s="4">
        <f t="array" ref="B3254">IF(A3254="",0,A3254)</f>
        <v>90</v>
      </c>
      <c r="C3254" s="2">
        <v>3.8</v>
      </c>
    </row>
    <row r="3255">
      <c r="A3255" s="2">
        <v>116.0</v>
      </c>
      <c r="B3255" s="4">
        <f t="array" ref="B3255">IF(A3255="",0,A3255)</f>
        <v>116</v>
      </c>
      <c r="C3255" s="2">
        <v>7.0</v>
      </c>
    </row>
    <row r="3256">
      <c r="A3256" s="2">
        <v>84.0</v>
      </c>
      <c r="B3256" s="4">
        <f t="array" ref="B3256">IF(A3256="",0,A3256)</f>
        <v>84</v>
      </c>
      <c r="C3256" s="2">
        <v>5.2</v>
      </c>
    </row>
    <row r="3257">
      <c r="A3257" s="2">
        <v>135.0</v>
      </c>
      <c r="B3257" s="4">
        <f t="array" ref="B3257">IF(A3257="",0,A3257)</f>
        <v>135</v>
      </c>
      <c r="C3257" s="2">
        <v>7.3</v>
      </c>
    </row>
    <row r="3258">
      <c r="A3258" s="2">
        <v>84.0</v>
      </c>
      <c r="B3258" s="4">
        <f t="array" ref="B3258">IF(A3258="",0,A3258)</f>
        <v>84</v>
      </c>
      <c r="C3258" s="2">
        <v>4.6</v>
      </c>
    </row>
    <row r="3259">
      <c r="A3259" s="2">
        <v>89.0</v>
      </c>
      <c r="B3259" s="4">
        <f t="array" ref="B3259">IF(A3259="",0,A3259)</f>
        <v>89</v>
      </c>
      <c r="C3259" s="2">
        <v>6.5</v>
      </c>
    </row>
    <row r="3260">
      <c r="A3260" s="2">
        <v>107.0</v>
      </c>
      <c r="B3260" s="4">
        <f t="array" ref="B3260">IF(A3260="",0,A3260)</f>
        <v>107</v>
      </c>
      <c r="C3260" s="2">
        <v>6.8</v>
      </c>
    </row>
    <row r="3261">
      <c r="A3261" s="2">
        <v>144.0</v>
      </c>
      <c r="B3261" s="4">
        <f t="array" ref="B3261">IF(A3261="",0,A3261)</f>
        <v>144</v>
      </c>
      <c r="C3261" s="2">
        <v>6.7</v>
      </c>
    </row>
    <row r="3262">
      <c r="A3262" s="2">
        <v>98.0</v>
      </c>
      <c r="B3262" s="4">
        <f t="array" ref="B3262">IF(A3262="",0,A3262)</f>
        <v>98</v>
      </c>
      <c r="C3262" s="2">
        <v>6.1</v>
      </c>
    </row>
    <row r="3263">
      <c r="A3263" s="2">
        <v>94.0</v>
      </c>
      <c r="B3263" s="4">
        <f t="array" ref="B3263">IF(A3263="",0,A3263)</f>
        <v>94</v>
      </c>
      <c r="C3263" s="2">
        <v>5.2</v>
      </c>
    </row>
    <row r="3264">
      <c r="A3264" s="2">
        <v>117.0</v>
      </c>
      <c r="B3264" s="4">
        <f t="array" ref="B3264">IF(A3264="",0,A3264)</f>
        <v>117</v>
      </c>
      <c r="C3264" s="2">
        <v>6.9</v>
      </c>
    </row>
    <row r="3265">
      <c r="A3265" s="2">
        <v>102.0</v>
      </c>
      <c r="B3265" s="4">
        <f t="array" ref="B3265">IF(A3265="",0,A3265)</f>
        <v>102</v>
      </c>
      <c r="C3265" s="2">
        <v>6.0</v>
      </c>
    </row>
    <row r="3266">
      <c r="A3266" s="2">
        <v>127.0</v>
      </c>
      <c r="B3266" s="4">
        <f t="array" ref="B3266">IF(A3266="",0,A3266)</f>
        <v>127</v>
      </c>
      <c r="C3266" s="2">
        <v>7.9</v>
      </c>
    </row>
    <row r="3267">
      <c r="A3267" s="2">
        <v>98.0</v>
      </c>
      <c r="B3267" s="4">
        <f t="array" ref="B3267">IF(A3267="",0,A3267)</f>
        <v>98</v>
      </c>
      <c r="C3267" s="2">
        <v>4.5</v>
      </c>
    </row>
    <row r="3268">
      <c r="A3268" s="2">
        <v>88.0</v>
      </c>
      <c r="B3268" s="4">
        <f t="array" ref="B3268">IF(A3268="",0,A3268)</f>
        <v>88</v>
      </c>
      <c r="C3268" s="2">
        <v>5.1</v>
      </c>
    </row>
    <row r="3269">
      <c r="A3269" s="2">
        <v>197.0</v>
      </c>
      <c r="B3269" s="4">
        <f t="array" ref="B3269">IF(A3269="",0,A3269)</f>
        <v>197</v>
      </c>
      <c r="C3269" s="2">
        <v>7.6</v>
      </c>
    </row>
    <row r="3270">
      <c r="A3270" s="2">
        <v>121.0</v>
      </c>
      <c r="B3270" s="4">
        <f t="array" ref="B3270">IF(A3270="",0,A3270)</f>
        <v>121</v>
      </c>
      <c r="C3270" s="2">
        <v>7.6</v>
      </c>
    </row>
    <row r="3271">
      <c r="A3271" s="2">
        <v>90.0</v>
      </c>
      <c r="B3271" s="4">
        <f t="array" ref="B3271">IF(A3271="",0,A3271)</f>
        <v>90</v>
      </c>
      <c r="C3271" s="2">
        <v>6.7</v>
      </c>
    </row>
    <row r="3272">
      <c r="A3272" s="2">
        <v>89.0</v>
      </c>
      <c r="B3272" s="4">
        <f t="array" ref="B3272">IF(A3272="",0,A3272)</f>
        <v>89</v>
      </c>
      <c r="C3272" s="2">
        <v>6.1</v>
      </c>
    </row>
    <row r="3273">
      <c r="A3273" s="2">
        <v>104.0</v>
      </c>
      <c r="B3273" s="4">
        <f t="array" ref="B3273">IF(A3273="",0,A3273)</f>
        <v>104</v>
      </c>
      <c r="C3273" s="2">
        <v>7.5</v>
      </c>
    </row>
    <row r="3274">
      <c r="A3274" s="2">
        <v>94.0</v>
      </c>
      <c r="B3274" s="4">
        <f t="array" ref="B3274">IF(A3274="",0,A3274)</f>
        <v>94</v>
      </c>
      <c r="C3274" s="2">
        <v>5.3</v>
      </c>
    </row>
    <row r="3275">
      <c r="A3275" s="2">
        <v>90.0</v>
      </c>
      <c r="B3275" s="4">
        <f t="array" ref="B3275">IF(A3275="",0,A3275)</f>
        <v>90</v>
      </c>
      <c r="C3275" s="2">
        <v>6.0</v>
      </c>
    </row>
    <row r="3276">
      <c r="A3276" s="2">
        <v>130.0</v>
      </c>
      <c r="B3276" s="4">
        <f t="array" ref="B3276">IF(A3276="",0,A3276)</f>
        <v>130</v>
      </c>
      <c r="C3276" s="2">
        <v>7.1</v>
      </c>
    </row>
    <row r="3277">
      <c r="A3277" s="2">
        <v>92.0</v>
      </c>
      <c r="B3277" s="4">
        <f t="array" ref="B3277">IF(A3277="",0,A3277)</f>
        <v>92</v>
      </c>
      <c r="C3277" s="2">
        <v>7.5</v>
      </c>
    </row>
    <row r="3278">
      <c r="A3278" s="2">
        <v>176.0</v>
      </c>
      <c r="B3278" s="4">
        <f t="array" ref="B3278">IF(A3278="",0,A3278)</f>
        <v>176</v>
      </c>
      <c r="C3278" s="2">
        <v>6.9</v>
      </c>
    </row>
    <row r="3279">
      <c r="A3279" s="2">
        <v>116.0</v>
      </c>
      <c r="B3279" s="4">
        <f t="array" ref="B3279">IF(A3279="",0,A3279)</f>
        <v>116</v>
      </c>
      <c r="C3279" s="2">
        <v>8.5</v>
      </c>
    </row>
    <row r="3280">
      <c r="A3280" s="2">
        <v>88.0</v>
      </c>
      <c r="B3280" s="4">
        <f t="array" ref="B3280">IF(A3280="",0,A3280)</f>
        <v>88</v>
      </c>
      <c r="C3280" s="2">
        <v>7.5</v>
      </c>
    </row>
    <row r="3281">
      <c r="A3281" s="2">
        <v>106.0</v>
      </c>
      <c r="B3281" s="4">
        <f t="array" ref="B3281">IF(A3281="",0,A3281)</f>
        <v>106</v>
      </c>
      <c r="C3281" s="2">
        <v>6.6</v>
      </c>
    </row>
    <row r="3282">
      <c r="A3282" s="2">
        <v>181.0</v>
      </c>
      <c r="B3282" s="4">
        <f t="array" ref="B3282">IF(A3282="",0,A3282)</f>
        <v>181</v>
      </c>
      <c r="C3282" s="2">
        <v>8.0</v>
      </c>
    </row>
    <row r="3283">
      <c r="A3283" s="2">
        <v>130.0</v>
      </c>
      <c r="B3283" s="4">
        <f t="array" ref="B3283">IF(A3283="",0,A3283)</f>
        <v>130</v>
      </c>
      <c r="C3283" s="2">
        <v>7.0</v>
      </c>
    </row>
    <row r="3284">
      <c r="A3284" s="2">
        <v>93.0</v>
      </c>
      <c r="B3284" s="4">
        <f t="array" ref="B3284">IF(A3284="",0,A3284)</f>
        <v>93</v>
      </c>
      <c r="C3284" s="2">
        <v>5.8</v>
      </c>
    </row>
    <row r="3285">
      <c r="A3285" s="2">
        <v>110.0</v>
      </c>
      <c r="B3285" s="4">
        <f t="array" ref="B3285">IF(A3285="",0,A3285)</f>
        <v>110</v>
      </c>
      <c r="C3285" s="2">
        <v>7.3</v>
      </c>
    </row>
    <row r="3286">
      <c r="A3286" s="2">
        <v>123.0</v>
      </c>
      <c r="B3286" s="4">
        <f t="array" ref="B3286">IF(A3286="",0,A3286)</f>
        <v>123</v>
      </c>
      <c r="C3286" s="2">
        <v>6.8</v>
      </c>
    </row>
    <row r="3287">
      <c r="A3287" s="2">
        <v>120.0</v>
      </c>
      <c r="B3287" s="4">
        <f t="array" ref="B3287">IF(A3287="",0,A3287)</f>
        <v>120</v>
      </c>
      <c r="C3287" s="2">
        <v>6.7</v>
      </c>
    </row>
    <row r="3288">
      <c r="A3288" s="2">
        <v>87.0</v>
      </c>
      <c r="B3288" s="4">
        <f t="array" ref="B3288">IF(A3288="",0,A3288)</f>
        <v>87</v>
      </c>
      <c r="C3288" s="2">
        <v>6.5</v>
      </c>
    </row>
    <row r="3289">
      <c r="A3289" s="2">
        <v>123.0</v>
      </c>
      <c r="B3289" s="4">
        <f t="array" ref="B3289">IF(A3289="",0,A3289)</f>
        <v>123</v>
      </c>
      <c r="C3289" s="2">
        <v>8.0</v>
      </c>
    </row>
    <row r="3290">
      <c r="A3290" s="2">
        <v>103.0</v>
      </c>
      <c r="B3290" s="4">
        <f t="array" ref="B3290">IF(A3290="",0,A3290)</f>
        <v>103</v>
      </c>
      <c r="C3290" s="2">
        <v>6.5</v>
      </c>
    </row>
    <row r="3291">
      <c r="A3291" s="2">
        <v>91.0</v>
      </c>
      <c r="B3291" s="4">
        <f t="array" ref="B3291">IF(A3291="",0,A3291)</f>
        <v>91</v>
      </c>
      <c r="C3291" s="2">
        <v>4.9</v>
      </c>
    </row>
    <row r="3292">
      <c r="A3292" s="2">
        <v>88.0</v>
      </c>
      <c r="B3292" s="4">
        <f t="array" ref="B3292">IF(A3292="",0,A3292)</f>
        <v>88</v>
      </c>
      <c r="C3292" s="2">
        <v>7.1</v>
      </c>
    </row>
    <row r="3293">
      <c r="A3293" s="2">
        <v>126.0</v>
      </c>
      <c r="B3293" s="4">
        <f t="array" ref="B3293">IF(A3293="",0,A3293)</f>
        <v>126</v>
      </c>
      <c r="C3293" s="2">
        <v>7.0</v>
      </c>
    </row>
    <row r="3294">
      <c r="A3294" s="2">
        <v>120.0</v>
      </c>
      <c r="B3294" s="4">
        <f t="array" ref="B3294">IF(A3294="",0,A3294)</f>
        <v>120</v>
      </c>
      <c r="C3294" s="2">
        <v>7.0</v>
      </c>
    </row>
    <row r="3295">
      <c r="A3295" s="2">
        <v>116.0</v>
      </c>
      <c r="B3295" s="4">
        <f t="array" ref="B3295">IF(A3295="",0,A3295)</f>
        <v>116</v>
      </c>
      <c r="C3295" s="2">
        <v>7.5</v>
      </c>
    </row>
    <row r="3296">
      <c r="A3296" s="2">
        <v>94.0</v>
      </c>
      <c r="B3296" s="4">
        <f t="array" ref="B3296">IF(A3296="",0,A3296)</f>
        <v>94</v>
      </c>
      <c r="C3296" s="2">
        <v>4.5</v>
      </c>
    </row>
    <row r="3297">
      <c r="A3297" s="2">
        <v>85.0</v>
      </c>
      <c r="B3297" s="4">
        <f t="array" ref="B3297">IF(A3297="",0,A3297)</f>
        <v>85</v>
      </c>
      <c r="C3297" s="2">
        <v>5.5</v>
      </c>
    </row>
    <row r="3298">
      <c r="A3298" s="2">
        <v>137.0</v>
      </c>
      <c r="B3298" s="4">
        <f t="array" ref="B3298">IF(A3298="",0,A3298)</f>
        <v>137</v>
      </c>
      <c r="C3298" s="2">
        <v>7.7</v>
      </c>
    </row>
    <row r="3299">
      <c r="A3299" s="2">
        <v>114.0</v>
      </c>
      <c r="B3299" s="4">
        <f t="array" ref="B3299">IF(A3299="",0,A3299)</f>
        <v>114</v>
      </c>
      <c r="C3299" s="2">
        <v>7.2</v>
      </c>
    </row>
    <row r="3300">
      <c r="A3300" s="2">
        <v>76.0</v>
      </c>
      <c r="B3300" s="4">
        <f t="array" ref="B3300">IF(A3300="",0,A3300)</f>
        <v>76</v>
      </c>
      <c r="C3300" s="2">
        <v>4.8</v>
      </c>
    </row>
    <row r="3301">
      <c r="A3301" s="2">
        <v>119.0</v>
      </c>
      <c r="B3301" s="4">
        <f t="array" ref="B3301">IF(A3301="",0,A3301)</f>
        <v>119</v>
      </c>
      <c r="C3301" s="2">
        <v>6.7</v>
      </c>
    </row>
    <row r="3302">
      <c r="A3302" s="2">
        <v>99.0</v>
      </c>
      <c r="B3302" s="4">
        <f t="array" ref="B3302">IF(A3302="",0,A3302)</f>
        <v>99</v>
      </c>
      <c r="C3302" s="2">
        <v>7.0</v>
      </c>
    </row>
    <row r="3303">
      <c r="A3303" s="2">
        <v>79.0</v>
      </c>
      <c r="B3303" s="4">
        <f t="array" ref="B3303">IF(A3303="",0,A3303)</f>
        <v>79</v>
      </c>
      <c r="C3303" s="2">
        <v>6.5</v>
      </c>
    </row>
    <row r="3304">
      <c r="A3304" s="2">
        <v>114.0</v>
      </c>
      <c r="B3304" s="4">
        <f t="array" ref="B3304">IF(A3304="",0,A3304)</f>
        <v>114</v>
      </c>
      <c r="C3304" s="2">
        <v>7.4</v>
      </c>
    </row>
    <row r="3305">
      <c r="A3305" s="2">
        <v>30.0</v>
      </c>
      <c r="B3305" s="4">
        <f t="array" ref="B3305">IF(A3305="",0,A3305)</f>
        <v>30</v>
      </c>
      <c r="C3305" s="2">
        <v>3.5</v>
      </c>
    </row>
    <row r="3306">
      <c r="A3306" s="2">
        <v>91.0</v>
      </c>
      <c r="B3306" s="4">
        <f t="array" ref="B3306">IF(A3306="",0,A3306)</f>
        <v>91</v>
      </c>
      <c r="C3306" s="2">
        <v>5.7</v>
      </c>
    </row>
    <row r="3307">
      <c r="A3307" s="2">
        <v>95.0</v>
      </c>
      <c r="B3307" s="4">
        <f t="array" ref="B3307">IF(A3307="",0,A3307)</f>
        <v>95</v>
      </c>
      <c r="C3307" s="2">
        <v>6.2</v>
      </c>
    </row>
    <row r="3308">
      <c r="A3308" s="2">
        <v>103.0</v>
      </c>
      <c r="B3308" s="4">
        <f t="array" ref="B3308">IF(A3308="",0,A3308)</f>
        <v>103</v>
      </c>
      <c r="C3308" s="2">
        <v>5.7</v>
      </c>
    </row>
    <row r="3309">
      <c r="A3309" s="2">
        <v>92.0</v>
      </c>
      <c r="B3309" s="4">
        <f t="array" ref="B3309">IF(A3309="",0,A3309)</f>
        <v>92</v>
      </c>
      <c r="C3309" s="2">
        <v>6.4</v>
      </c>
    </row>
    <row r="3310">
      <c r="A3310" s="2">
        <v>124.0</v>
      </c>
      <c r="B3310" s="4">
        <f t="array" ref="B3310">IF(A3310="",0,A3310)</f>
        <v>124</v>
      </c>
      <c r="C3310" s="2">
        <v>7.0</v>
      </c>
    </row>
    <row r="3311">
      <c r="A3311" s="2">
        <v>156.0</v>
      </c>
      <c r="B3311" s="4">
        <f t="array" ref="B3311">IF(A3311="",0,A3311)</f>
        <v>156</v>
      </c>
      <c r="C3311" s="2">
        <v>7.7</v>
      </c>
    </row>
    <row r="3312">
      <c r="A3312" s="2">
        <v>84.0</v>
      </c>
      <c r="B3312" s="4">
        <f t="array" ref="B3312">IF(A3312="",0,A3312)</f>
        <v>84</v>
      </c>
      <c r="C3312" s="2">
        <v>5.4</v>
      </c>
    </row>
    <row r="3313">
      <c r="A3313" s="2">
        <v>300.0</v>
      </c>
      <c r="B3313" s="4">
        <f t="array" ref="B3313">IF(A3313="",0,A3313)</f>
        <v>300</v>
      </c>
      <c r="C3313" s="2">
        <v>6.6</v>
      </c>
    </row>
    <row r="3314">
      <c r="A3314" s="2">
        <v>120.0</v>
      </c>
      <c r="B3314" s="4">
        <f t="array" ref="B3314">IF(A3314="",0,A3314)</f>
        <v>120</v>
      </c>
      <c r="C3314" s="2">
        <v>6.1</v>
      </c>
    </row>
    <row r="3315">
      <c r="A3315" s="2">
        <v>98.0</v>
      </c>
      <c r="B3315" s="4">
        <f t="array" ref="B3315">IF(A3315="",0,A3315)</f>
        <v>98</v>
      </c>
      <c r="C3315" s="2">
        <v>6.1</v>
      </c>
    </row>
    <row r="3316">
      <c r="A3316" s="2">
        <v>121.0</v>
      </c>
      <c r="B3316" s="4">
        <f t="array" ref="B3316">IF(A3316="",0,A3316)</f>
        <v>121</v>
      </c>
      <c r="C3316" s="2">
        <v>7.6</v>
      </c>
    </row>
    <row r="3317">
      <c r="A3317" s="2">
        <v>97.0</v>
      </c>
      <c r="B3317" s="4">
        <f t="array" ref="B3317">IF(A3317="",0,A3317)</f>
        <v>97</v>
      </c>
      <c r="C3317" s="2">
        <v>6.2</v>
      </c>
    </row>
    <row r="3318">
      <c r="A3318" s="2">
        <v>86.0</v>
      </c>
      <c r="B3318" s="4">
        <f t="array" ref="B3318">IF(A3318="",0,A3318)</f>
        <v>86</v>
      </c>
      <c r="C3318" s="2">
        <v>6.6</v>
      </c>
    </row>
    <row r="3319">
      <c r="A3319" s="2">
        <v>93.0</v>
      </c>
      <c r="B3319" s="4">
        <f t="array" ref="B3319">IF(A3319="",0,A3319)</f>
        <v>93</v>
      </c>
      <c r="C3319" s="2">
        <v>6.1</v>
      </c>
    </row>
    <row r="3320">
      <c r="A3320" s="2">
        <v>45.0</v>
      </c>
      <c r="B3320" s="4">
        <f t="array" ref="B3320">IF(A3320="",0,A3320)</f>
        <v>45</v>
      </c>
      <c r="C3320" s="2">
        <v>7.3</v>
      </c>
    </row>
    <row r="3321">
      <c r="A3321" s="2">
        <v>97.0</v>
      </c>
      <c r="B3321" s="4">
        <f t="array" ref="B3321">IF(A3321="",0,A3321)</f>
        <v>97</v>
      </c>
      <c r="C3321" s="2">
        <v>4.2</v>
      </c>
    </row>
    <row r="3322">
      <c r="A3322" s="2">
        <v>102.0</v>
      </c>
      <c r="B3322" s="4">
        <f t="array" ref="B3322">IF(A3322="",0,A3322)</f>
        <v>102</v>
      </c>
      <c r="C3322" s="2">
        <v>7.1</v>
      </c>
    </row>
    <row r="3323">
      <c r="A3323" s="2">
        <v>105.0</v>
      </c>
      <c r="B3323" s="4">
        <f t="array" ref="B3323">IF(A3323="",0,A3323)</f>
        <v>105</v>
      </c>
      <c r="C3323" s="2">
        <v>6.0</v>
      </c>
    </row>
    <row r="3324">
      <c r="A3324" s="2">
        <v>103.0</v>
      </c>
      <c r="B3324" s="4">
        <f t="array" ref="B3324">IF(A3324="",0,A3324)</f>
        <v>103</v>
      </c>
      <c r="C3324" s="2">
        <v>6.5</v>
      </c>
    </row>
    <row r="3325">
      <c r="A3325" s="2">
        <v>93.0</v>
      </c>
      <c r="B3325" s="4">
        <f t="array" ref="B3325">IF(A3325="",0,A3325)</f>
        <v>93</v>
      </c>
      <c r="C3325" s="2">
        <v>6.5</v>
      </c>
    </row>
    <row r="3326">
      <c r="A3326" s="2">
        <v>76.0</v>
      </c>
      <c r="B3326" s="4">
        <f t="array" ref="B3326">IF(A3326="",0,A3326)</f>
        <v>76</v>
      </c>
      <c r="C3326" s="2">
        <v>5.7</v>
      </c>
    </row>
    <row r="3327">
      <c r="A3327" s="2">
        <v>90.0</v>
      </c>
      <c r="B3327" s="4">
        <f t="array" ref="B3327">IF(A3327="",0,A3327)</f>
        <v>90</v>
      </c>
      <c r="C3327" s="2">
        <v>6.1</v>
      </c>
    </row>
    <row r="3328">
      <c r="A3328" s="2">
        <v>122.0</v>
      </c>
      <c r="B3328" s="4">
        <f t="array" ref="B3328">IF(A3328="",0,A3328)</f>
        <v>122</v>
      </c>
      <c r="C3328" s="2">
        <v>7.1</v>
      </c>
    </row>
    <row r="3329">
      <c r="A3329" s="2">
        <v>127.0</v>
      </c>
      <c r="B3329" s="4">
        <f t="array" ref="B3329">IF(A3329="",0,A3329)</f>
        <v>127</v>
      </c>
      <c r="C3329" s="2">
        <v>7.3</v>
      </c>
    </row>
    <row r="3330">
      <c r="A3330" s="2">
        <v>84.0</v>
      </c>
      <c r="B3330" s="4">
        <f t="array" ref="B3330">IF(A3330="",0,A3330)</f>
        <v>84</v>
      </c>
      <c r="C3330" s="2">
        <v>6.5</v>
      </c>
    </row>
    <row r="3331">
      <c r="A3331" s="2">
        <v>23.0</v>
      </c>
      <c r="B3331" s="4">
        <f t="array" ref="B3331">IF(A3331="",0,A3331)</f>
        <v>23</v>
      </c>
      <c r="C3331" s="2">
        <v>7.9</v>
      </c>
    </row>
    <row r="3332">
      <c r="A3332" s="2">
        <v>96.0</v>
      </c>
      <c r="B3332" s="4">
        <f t="array" ref="B3332">IF(A3332="",0,A3332)</f>
        <v>96</v>
      </c>
      <c r="C3332" s="2">
        <v>5.7</v>
      </c>
    </row>
    <row r="3333">
      <c r="A3333" s="2">
        <v>97.0</v>
      </c>
      <c r="B3333" s="4">
        <f t="array" ref="B3333">IF(A3333="",0,A3333)</f>
        <v>97</v>
      </c>
      <c r="C3333" s="2">
        <v>7.2</v>
      </c>
    </row>
    <row r="3334">
      <c r="A3334" s="2">
        <v>112.0</v>
      </c>
      <c r="B3334" s="4">
        <f t="array" ref="B3334">IF(A3334="",0,A3334)</f>
        <v>112</v>
      </c>
      <c r="C3334" s="2">
        <v>7.3</v>
      </c>
    </row>
    <row r="3335">
      <c r="A3335" s="2">
        <v>125.0</v>
      </c>
      <c r="B3335" s="4">
        <f t="array" ref="B3335">IF(A3335="",0,A3335)</f>
        <v>125</v>
      </c>
      <c r="C3335" s="2">
        <v>6.9</v>
      </c>
    </row>
    <row r="3336">
      <c r="A3336" s="2">
        <v>96.0</v>
      </c>
      <c r="B3336" s="4">
        <f t="array" ref="B3336">IF(A3336="",0,A3336)</f>
        <v>96</v>
      </c>
      <c r="C3336" s="2">
        <v>5.0</v>
      </c>
    </row>
    <row r="3337">
      <c r="A3337" s="2">
        <v>98.0</v>
      </c>
      <c r="B3337" s="4">
        <f t="array" ref="B3337">IF(A3337="",0,A3337)</f>
        <v>98</v>
      </c>
      <c r="C3337" s="2">
        <v>5.9</v>
      </c>
    </row>
    <row r="3338">
      <c r="A3338" s="2">
        <v>92.0</v>
      </c>
      <c r="B3338" s="4">
        <f t="array" ref="B3338">IF(A3338="",0,A3338)</f>
        <v>92</v>
      </c>
      <c r="C3338" s="2">
        <v>6.7</v>
      </c>
    </row>
    <row r="3339">
      <c r="A3339" s="2">
        <v>103.0</v>
      </c>
      <c r="B3339" s="4">
        <f t="array" ref="B3339">IF(A3339="",0,A3339)</f>
        <v>103</v>
      </c>
      <c r="C3339" s="2">
        <v>7.3</v>
      </c>
    </row>
    <row r="3340">
      <c r="A3340" s="2">
        <v>122.0</v>
      </c>
      <c r="B3340" s="4">
        <f t="array" ref="B3340">IF(A3340="",0,A3340)</f>
        <v>122</v>
      </c>
      <c r="C3340" s="2">
        <v>7.6</v>
      </c>
    </row>
    <row r="3341">
      <c r="A3341" s="2">
        <v>101.0</v>
      </c>
      <c r="B3341" s="4">
        <f t="array" ref="B3341">IF(A3341="",0,A3341)</f>
        <v>101</v>
      </c>
      <c r="C3341" s="2">
        <v>6.5</v>
      </c>
    </row>
    <row r="3342">
      <c r="A3342" s="2">
        <v>104.0</v>
      </c>
      <c r="B3342" s="4">
        <f t="array" ref="B3342">IF(A3342="",0,A3342)</f>
        <v>104</v>
      </c>
      <c r="C3342" s="2">
        <v>2.1</v>
      </c>
    </row>
    <row r="3343">
      <c r="A3343" s="2">
        <v>101.0</v>
      </c>
      <c r="B3343" s="4">
        <f t="array" ref="B3343">IF(A3343="",0,A3343)</f>
        <v>101</v>
      </c>
      <c r="C3343" s="2">
        <v>5.3</v>
      </c>
    </row>
    <row r="3344">
      <c r="A3344" s="2">
        <v>135.0</v>
      </c>
      <c r="B3344" s="4">
        <f t="array" ref="B3344">IF(A3344="",0,A3344)</f>
        <v>135</v>
      </c>
      <c r="C3344" s="2">
        <v>7.2</v>
      </c>
    </row>
    <row r="3345">
      <c r="A3345" s="2">
        <v>119.0</v>
      </c>
      <c r="B3345" s="4">
        <f t="array" ref="B3345">IF(A3345="",0,A3345)</f>
        <v>119</v>
      </c>
      <c r="C3345" s="2">
        <v>7.0</v>
      </c>
    </row>
    <row r="3346">
      <c r="A3346" s="2">
        <v>128.0</v>
      </c>
      <c r="B3346" s="4">
        <f t="array" ref="B3346">IF(A3346="",0,A3346)</f>
        <v>128</v>
      </c>
      <c r="C3346" s="2">
        <v>8.0</v>
      </c>
    </row>
    <row r="3347">
      <c r="A3347" s="2">
        <v>107.0</v>
      </c>
      <c r="B3347" s="4">
        <f t="array" ref="B3347">IF(A3347="",0,A3347)</f>
        <v>107</v>
      </c>
      <c r="C3347" s="2">
        <v>6.5</v>
      </c>
    </row>
    <row r="3348">
      <c r="A3348" s="2">
        <v>106.0</v>
      </c>
      <c r="B3348" s="4">
        <f t="array" ref="B3348">IF(A3348="",0,A3348)</f>
        <v>106</v>
      </c>
      <c r="C3348" s="2">
        <v>6.9</v>
      </c>
    </row>
    <row r="3349">
      <c r="A3349" s="2">
        <v>126.0</v>
      </c>
      <c r="B3349" s="4">
        <f t="array" ref="B3349">IF(A3349="",0,A3349)</f>
        <v>126</v>
      </c>
      <c r="C3349" s="2">
        <v>7.1</v>
      </c>
    </row>
    <row r="3350">
      <c r="A3350" s="2">
        <v>128.0</v>
      </c>
      <c r="B3350" s="4">
        <f t="array" ref="B3350">IF(A3350="",0,A3350)</f>
        <v>128</v>
      </c>
      <c r="C3350" s="2">
        <v>7.3</v>
      </c>
    </row>
    <row r="3351">
      <c r="A3351" s="2">
        <v>127.0</v>
      </c>
      <c r="B3351" s="4">
        <f t="array" ref="B3351">IF(A3351="",0,A3351)</f>
        <v>127</v>
      </c>
      <c r="C3351" s="2">
        <v>7.5</v>
      </c>
    </row>
    <row r="3352">
      <c r="A3352" s="2">
        <v>160.0</v>
      </c>
      <c r="B3352" s="4">
        <f t="array" ref="B3352">IF(A3352="",0,A3352)</f>
        <v>160</v>
      </c>
      <c r="C3352" s="2">
        <v>6.9</v>
      </c>
    </row>
    <row r="3353">
      <c r="A3353" s="2">
        <v>126.0</v>
      </c>
      <c r="B3353" s="4">
        <f t="array" ref="B3353">IF(A3353="",0,A3353)</f>
        <v>126</v>
      </c>
      <c r="C3353" s="2">
        <v>7.2</v>
      </c>
    </row>
    <row r="3354">
      <c r="A3354" s="2">
        <v>171.0</v>
      </c>
      <c r="B3354" s="4">
        <f t="array" ref="B3354">IF(A3354="",0,A3354)</f>
        <v>171</v>
      </c>
      <c r="C3354" s="2">
        <v>7.2</v>
      </c>
    </row>
    <row r="3355">
      <c r="A3355" s="2">
        <v>150.0</v>
      </c>
      <c r="B3355" s="4">
        <f t="array" ref="B3355">IF(A3355="",0,A3355)</f>
        <v>150</v>
      </c>
      <c r="C3355" s="2">
        <v>6.7</v>
      </c>
    </row>
    <row r="3356">
      <c r="A3356" s="2">
        <v>122.0</v>
      </c>
      <c r="B3356" s="4">
        <f t="array" ref="B3356">IF(A3356="",0,A3356)</f>
        <v>122</v>
      </c>
      <c r="C3356" s="2">
        <v>6.0</v>
      </c>
    </row>
    <row r="3357">
      <c r="A3357" s="2">
        <v>178.0</v>
      </c>
      <c r="B3357" s="4">
        <f t="array" ref="B3357">IF(A3357="",0,A3357)</f>
        <v>178</v>
      </c>
      <c r="C3357" s="2">
        <v>8.9</v>
      </c>
    </row>
    <row r="3358">
      <c r="A3358" s="2">
        <v>95.0</v>
      </c>
      <c r="B3358" s="4">
        <f t="array" ref="B3358">IF(A3358="",0,A3358)</f>
        <v>95</v>
      </c>
      <c r="C3358" s="2">
        <v>7.7</v>
      </c>
    </row>
    <row r="3359">
      <c r="A3359" s="2">
        <v>117.0</v>
      </c>
      <c r="B3359" s="4">
        <f t="array" ref="B3359">IF(A3359="",0,A3359)</f>
        <v>117</v>
      </c>
      <c r="C3359" s="2">
        <v>7.9</v>
      </c>
    </row>
    <row r="3360">
      <c r="A3360" s="2">
        <v>119.0</v>
      </c>
      <c r="B3360" s="4">
        <f t="array" ref="B3360">IF(A3360="",0,A3360)</f>
        <v>119</v>
      </c>
      <c r="C3360" s="2">
        <v>5.6</v>
      </c>
    </row>
    <row r="3361">
      <c r="A3361" s="2">
        <v>174.0</v>
      </c>
      <c r="B3361" s="4">
        <f t="array" ref="B3361">IF(A3361="",0,A3361)</f>
        <v>174</v>
      </c>
      <c r="C3361" s="2">
        <v>8.0</v>
      </c>
    </row>
    <row r="3362">
      <c r="A3362" s="2">
        <v>111.0</v>
      </c>
      <c r="B3362" s="4">
        <f t="array" ref="B3362">IF(A3362="",0,A3362)</f>
        <v>111</v>
      </c>
      <c r="C3362" s="2">
        <v>6.2</v>
      </c>
    </row>
    <row r="3363">
      <c r="A3363" s="2">
        <v>101.0</v>
      </c>
      <c r="B3363" s="4">
        <f t="array" ref="B3363">IF(A3363="",0,A3363)</f>
        <v>101</v>
      </c>
      <c r="C3363" s="2">
        <v>7.9</v>
      </c>
    </row>
    <row r="3364">
      <c r="A3364" s="2">
        <v>89.0</v>
      </c>
      <c r="B3364" s="4">
        <f t="array" ref="B3364">IF(A3364="",0,A3364)</f>
        <v>89</v>
      </c>
      <c r="C3364" s="2">
        <v>8.1</v>
      </c>
    </row>
    <row r="3365">
      <c r="A3365" s="2">
        <v>113.0</v>
      </c>
      <c r="B3365" s="4">
        <f t="array" ref="B3365">IF(A3365="",0,A3365)</f>
        <v>113</v>
      </c>
      <c r="C3365" s="2">
        <v>7.6</v>
      </c>
    </row>
    <row r="3366">
      <c r="A3366" s="2">
        <v>95.0</v>
      </c>
      <c r="B3366" s="4">
        <f t="array" ref="B3366">IF(A3366="",0,A3366)</f>
        <v>95</v>
      </c>
      <c r="C3366" s="2">
        <v>3.5</v>
      </c>
    </row>
    <row r="3367">
      <c r="A3367" s="2">
        <v>112.0</v>
      </c>
      <c r="B3367" s="4">
        <f t="array" ref="B3367">IF(A3367="",0,A3367)</f>
        <v>112</v>
      </c>
      <c r="C3367" s="2">
        <v>7.6</v>
      </c>
    </row>
    <row r="3368">
      <c r="A3368" s="2">
        <v>109.0</v>
      </c>
      <c r="B3368" s="4">
        <f t="array" ref="B3368">IF(A3368="",0,A3368)</f>
        <v>109</v>
      </c>
      <c r="C3368" s="2">
        <v>6.5</v>
      </c>
    </row>
    <row r="3369">
      <c r="A3369" s="2">
        <v>108.0</v>
      </c>
      <c r="B3369" s="4">
        <f t="array" ref="B3369">IF(A3369="",0,A3369)</f>
        <v>108</v>
      </c>
      <c r="C3369" s="2">
        <v>5.6</v>
      </c>
    </row>
    <row r="3370">
      <c r="A3370" s="2">
        <v>100.0</v>
      </c>
      <c r="B3370" s="4">
        <f t="array" ref="B3370">IF(A3370="",0,A3370)</f>
        <v>100</v>
      </c>
      <c r="C3370" s="2">
        <v>7.7</v>
      </c>
    </row>
    <row r="3371">
      <c r="A3371" s="2">
        <v>90.0</v>
      </c>
      <c r="B3371" s="4">
        <f t="array" ref="B3371">IF(A3371="",0,A3371)</f>
        <v>90</v>
      </c>
      <c r="C3371" s="2">
        <v>5.2</v>
      </c>
    </row>
    <row r="3372">
      <c r="A3372" s="2">
        <v>130.0</v>
      </c>
      <c r="B3372" s="4">
        <f t="array" ref="B3372">IF(A3372="",0,A3372)</f>
        <v>130</v>
      </c>
      <c r="C3372" s="2">
        <v>6.9</v>
      </c>
    </row>
    <row r="3373">
      <c r="A3373" s="2">
        <v>94.0</v>
      </c>
      <c r="B3373" s="4">
        <f t="array" ref="B3373">IF(A3373="",0,A3373)</f>
        <v>94</v>
      </c>
      <c r="C3373" s="2">
        <v>6.1</v>
      </c>
    </row>
    <row r="3374">
      <c r="A3374" s="2">
        <v>93.0</v>
      </c>
      <c r="B3374" s="4">
        <f t="array" ref="B3374">IF(A3374="",0,A3374)</f>
        <v>93</v>
      </c>
      <c r="C3374" s="2">
        <v>5.0</v>
      </c>
    </row>
    <row r="3375">
      <c r="A3375" s="2">
        <v>80.0</v>
      </c>
      <c r="B3375" s="4">
        <f t="array" ref="B3375">IF(A3375="",0,A3375)</f>
        <v>80</v>
      </c>
      <c r="C3375" s="2">
        <v>7.8</v>
      </c>
    </row>
    <row r="3376">
      <c r="A3376" s="2">
        <v>111.0</v>
      </c>
      <c r="B3376" s="4">
        <f t="array" ref="B3376">IF(A3376="",0,A3376)</f>
        <v>111</v>
      </c>
      <c r="C3376" s="2">
        <v>7.4</v>
      </c>
    </row>
    <row r="3377">
      <c r="A3377" s="2">
        <v>142.0</v>
      </c>
      <c r="B3377" s="4">
        <f t="array" ref="B3377">IF(A3377="",0,A3377)</f>
        <v>142</v>
      </c>
      <c r="C3377" s="2">
        <v>6.8</v>
      </c>
    </row>
    <row r="3378">
      <c r="A3378" s="2">
        <v>60.0</v>
      </c>
      <c r="B3378" s="4">
        <f t="array" ref="B3378">IF(A3378="",0,A3378)</f>
        <v>60</v>
      </c>
      <c r="C3378" s="2">
        <v>7.1</v>
      </c>
    </row>
    <row r="3379">
      <c r="A3379" s="2">
        <v>107.0</v>
      </c>
      <c r="B3379" s="4">
        <f t="array" ref="B3379">IF(A3379="",0,A3379)</f>
        <v>107</v>
      </c>
      <c r="C3379" s="2">
        <v>6.4</v>
      </c>
    </row>
    <row r="3380">
      <c r="A3380" s="2">
        <v>91.0</v>
      </c>
      <c r="B3380" s="4">
        <f t="array" ref="B3380">IF(A3380="",0,A3380)</f>
        <v>91</v>
      </c>
      <c r="C3380" s="2">
        <v>5.7</v>
      </c>
    </row>
    <row r="3381">
      <c r="A3381" s="2">
        <v>112.0</v>
      </c>
      <c r="B3381" s="4">
        <f t="array" ref="B3381">IF(A3381="",0,A3381)</f>
        <v>112</v>
      </c>
      <c r="C3381" s="2">
        <v>7.5</v>
      </c>
    </row>
    <row r="3382">
      <c r="A3382" s="2">
        <v>82.0</v>
      </c>
      <c r="B3382" s="4">
        <f t="array" ref="B3382">IF(A3382="",0,A3382)</f>
        <v>82</v>
      </c>
      <c r="C3382" s="2">
        <v>6.7</v>
      </c>
    </row>
    <row r="3383">
      <c r="A3383" s="2">
        <v>97.0</v>
      </c>
      <c r="B3383" s="4">
        <f t="array" ref="B3383">IF(A3383="",0,A3383)</f>
        <v>97</v>
      </c>
      <c r="C3383" s="2">
        <v>5.6</v>
      </c>
    </row>
    <row r="3384">
      <c r="A3384" s="2">
        <v>128.0</v>
      </c>
      <c r="B3384" s="4">
        <f t="array" ref="B3384">IF(A3384="",0,A3384)</f>
        <v>128</v>
      </c>
      <c r="C3384" s="2">
        <v>7.0</v>
      </c>
    </row>
    <row r="3385">
      <c r="A3385" s="2">
        <v>102.0</v>
      </c>
      <c r="B3385" s="4">
        <f t="array" ref="B3385">IF(A3385="",0,A3385)</f>
        <v>102</v>
      </c>
      <c r="C3385" s="2">
        <v>7.6</v>
      </c>
    </row>
    <row r="3386">
      <c r="A3386" s="2">
        <v>93.0</v>
      </c>
      <c r="B3386" s="4">
        <f t="array" ref="B3386">IF(A3386="",0,A3386)</f>
        <v>93</v>
      </c>
      <c r="C3386" s="2">
        <v>6.5</v>
      </c>
    </row>
    <row r="3387">
      <c r="A3387" s="2">
        <v>116.0</v>
      </c>
      <c r="B3387" s="4">
        <f t="array" ref="B3387">IF(A3387="",0,A3387)</f>
        <v>116</v>
      </c>
      <c r="C3387" s="2">
        <v>7.0</v>
      </c>
    </row>
    <row r="3388">
      <c r="A3388" s="2">
        <v>138.0</v>
      </c>
      <c r="B3388" s="4">
        <f t="array" ref="B3388">IF(A3388="",0,A3388)</f>
        <v>138</v>
      </c>
      <c r="C3388" s="2">
        <v>6.3</v>
      </c>
    </row>
    <row r="3389">
      <c r="A3389" s="2">
        <v>117.0</v>
      </c>
      <c r="B3389" s="4">
        <f t="array" ref="B3389">IF(A3389="",0,A3389)</f>
        <v>117</v>
      </c>
      <c r="C3389" s="2">
        <v>6.4</v>
      </c>
    </row>
    <row r="3390">
      <c r="A3390" s="2">
        <v>93.0</v>
      </c>
      <c r="B3390" s="4">
        <f t="array" ref="B3390">IF(A3390="",0,A3390)</f>
        <v>93</v>
      </c>
      <c r="C3390" s="2">
        <v>7.1</v>
      </c>
    </row>
    <row r="3391">
      <c r="A3391" s="2">
        <v>92.0</v>
      </c>
      <c r="B3391" s="4">
        <f t="array" ref="B3391">IF(A3391="",0,A3391)</f>
        <v>92</v>
      </c>
      <c r="C3391" s="2">
        <v>7.1</v>
      </c>
    </row>
    <row r="3392">
      <c r="A3392" s="2">
        <v>110.0</v>
      </c>
      <c r="B3392" s="4">
        <f t="array" ref="B3392">IF(A3392="",0,A3392)</f>
        <v>110</v>
      </c>
      <c r="C3392" s="2">
        <v>6.5</v>
      </c>
    </row>
    <row r="3393">
      <c r="A3393" s="2">
        <v>92.0</v>
      </c>
      <c r="B3393" s="4">
        <f t="array" ref="B3393">IF(A3393="",0,A3393)</f>
        <v>92</v>
      </c>
      <c r="C3393" s="2">
        <v>6.9</v>
      </c>
    </row>
    <row r="3394">
      <c r="A3394" s="2">
        <v>104.0</v>
      </c>
      <c r="B3394" s="4">
        <f t="array" ref="B3394">IF(A3394="",0,A3394)</f>
        <v>104</v>
      </c>
      <c r="C3394" s="2">
        <v>5.4</v>
      </c>
    </row>
    <row r="3395">
      <c r="A3395" s="2">
        <v>98.0</v>
      </c>
      <c r="B3395" s="4">
        <f t="array" ref="B3395">IF(A3395="",0,A3395)</f>
        <v>98</v>
      </c>
      <c r="C3395" s="2">
        <v>4.9</v>
      </c>
    </row>
    <row r="3396">
      <c r="A3396" s="2">
        <v>89.0</v>
      </c>
      <c r="B3396" s="4">
        <f t="array" ref="B3396">IF(A3396="",0,A3396)</f>
        <v>89</v>
      </c>
      <c r="C3396" s="2">
        <v>5.1</v>
      </c>
    </row>
    <row r="3397">
      <c r="A3397" s="2">
        <v>92.0</v>
      </c>
      <c r="B3397" s="4">
        <f t="array" ref="B3397">IF(A3397="",0,A3397)</f>
        <v>92</v>
      </c>
      <c r="C3397" s="2">
        <v>5.3</v>
      </c>
    </row>
    <row r="3398">
      <c r="A3398" s="2">
        <v>140.0</v>
      </c>
      <c r="B3398" s="4">
        <f t="array" ref="B3398">IF(A3398="",0,A3398)</f>
        <v>140</v>
      </c>
      <c r="C3398" s="2">
        <v>7.5</v>
      </c>
    </row>
    <row r="3399">
      <c r="A3399" s="2">
        <v>60.0</v>
      </c>
      <c r="B3399" s="4">
        <f t="array" ref="B3399">IF(A3399="",0,A3399)</f>
        <v>60</v>
      </c>
      <c r="C3399" s="2">
        <v>8.3</v>
      </c>
    </row>
    <row r="3400">
      <c r="A3400" s="2">
        <v>90.0</v>
      </c>
      <c r="B3400" s="4">
        <f t="array" ref="B3400">IF(A3400="",0,A3400)</f>
        <v>90</v>
      </c>
      <c r="C3400" s="2">
        <v>7.3</v>
      </c>
    </row>
    <row r="3401">
      <c r="A3401" s="2">
        <v>129.0</v>
      </c>
      <c r="B3401" s="4">
        <f t="array" ref="B3401">IF(A3401="",0,A3401)</f>
        <v>129</v>
      </c>
      <c r="C3401" s="2">
        <v>7.3</v>
      </c>
    </row>
    <row r="3402">
      <c r="A3402" s="2">
        <v>111.0</v>
      </c>
      <c r="B3402" s="4">
        <f t="array" ref="B3402">IF(A3402="",0,A3402)</f>
        <v>111</v>
      </c>
      <c r="C3402" s="2">
        <v>7.1</v>
      </c>
    </row>
    <row r="3403">
      <c r="A3403" s="2">
        <v>79.0</v>
      </c>
      <c r="B3403" s="4">
        <f t="array" ref="B3403">IF(A3403="",0,A3403)</f>
        <v>79</v>
      </c>
      <c r="C3403" s="2">
        <v>6.0</v>
      </c>
    </row>
    <row r="3404">
      <c r="A3404" s="2">
        <v>104.0</v>
      </c>
      <c r="B3404" s="4">
        <f t="array" ref="B3404">IF(A3404="",0,A3404)</f>
        <v>104</v>
      </c>
      <c r="C3404" s="2">
        <v>6.6</v>
      </c>
    </row>
    <row r="3405">
      <c r="A3405" s="2">
        <v>101.0</v>
      </c>
      <c r="B3405" s="4">
        <f t="array" ref="B3405">IF(A3405="",0,A3405)</f>
        <v>101</v>
      </c>
      <c r="C3405" s="2">
        <v>7.2</v>
      </c>
    </row>
    <row r="3406">
      <c r="A3406" s="2">
        <v>113.0</v>
      </c>
      <c r="B3406" s="4">
        <f t="array" ref="B3406">IF(A3406="",0,A3406)</f>
        <v>113</v>
      </c>
      <c r="C3406" s="2">
        <v>7.2</v>
      </c>
    </row>
    <row r="3407">
      <c r="A3407" s="2">
        <v>92.0</v>
      </c>
      <c r="B3407" s="4">
        <f t="array" ref="B3407">IF(A3407="",0,A3407)</f>
        <v>92</v>
      </c>
      <c r="C3407" s="2">
        <v>6.9</v>
      </c>
    </row>
    <row r="3408">
      <c r="A3408" s="2">
        <v>106.0</v>
      </c>
      <c r="B3408" s="4">
        <f t="array" ref="B3408">IF(A3408="",0,A3408)</f>
        <v>106</v>
      </c>
      <c r="C3408" s="2">
        <v>6.8</v>
      </c>
    </row>
    <row r="3409">
      <c r="A3409" s="2">
        <v>98.0</v>
      </c>
      <c r="B3409" s="4">
        <f t="array" ref="B3409">IF(A3409="",0,A3409)</f>
        <v>98</v>
      </c>
      <c r="C3409" s="2">
        <v>4.0</v>
      </c>
    </row>
    <row r="3410">
      <c r="A3410" s="2">
        <v>75.0</v>
      </c>
      <c r="B3410" s="4">
        <f t="array" ref="B3410">IF(A3410="",0,A3410)</f>
        <v>75</v>
      </c>
      <c r="C3410" s="2">
        <v>7.7</v>
      </c>
    </row>
    <row r="3411">
      <c r="A3411" s="2">
        <v>104.0</v>
      </c>
      <c r="B3411" s="4">
        <f t="array" ref="B3411">IF(A3411="",0,A3411)</f>
        <v>104</v>
      </c>
      <c r="C3411" s="2">
        <v>7.4</v>
      </c>
    </row>
    <row r="3412">
      <c r="A3412" s="2">
        <v>108.0</v>
      </c>
      <c r="B3412" s="4">
        <f t="array" ref="B3412">IF(A3412="",0,A3412)</f>
        <v>108</v>
      </c>
      <c r="C3412" s="2">
        <v>6.5</v>
      </c>
    </row>
    <row r="3413">
      <c r="A3413" s="2">
        <v>99.0</v>
      </c>
      <c r="B3413" s="4">
        <f t="array" ref="B3413">IF(A3413="",0,A3413)</f>
        <v>99</v>
      </c>
      <c r="C3413" s="2">
        <v>6.4</v>
      </c>
    </row>
    <row r="3414">
      <c r="A3414" s="2">
        <v>180.0</v>
      </c>
      <c r="B3414" s="4">
        <f t="array" ref="B3414">IF(A3414="",0,A3414)</f>
        <v>180</v>
      </c>
      <c r="C3414" s="2">
        <v>7.2</v>
      </c>
    </row>
    <row r="3415">
      <c r="A3415" s="2">
        <v>109.0</v>
      </c>
      <c r="B3415" s="4">
        <f t="array" ref="B3415">IF(A3415="",0,A3415)</f>
        <v>109</v>
      </c>
      <c r="C3415" s="2">
        <v>5.6</v>
      </c>
    </row>
    <row r="3416">
      <c r="A3416" s="2">
        <v>111.0</v>
      </c>
      <c r="B3416" s="4">
        <f t="array" ref="B3416">IF(A3416="",0,A3416)</f>
        <v>111</v>
      </c>
      <c r="C3416" s="2">
        <v>6.3</v>
      </c>
    </row>
    <row r="3417">
      <c r="A3417" s="2">
        <v>93.0</v>
      </c>
      <c r="B3417" s="4">
        <f t="array" ref="B3417">IF(A3417="",0,A3417)</f>
        <v>93</v>
      </c>
      <c r="C3417" s="2">
        <v>6.8</v>
      </c>
    </row>
    <row r="3418">
      <c r="A3418" s="2">
        <v>99.0</v>
      </c>
      <c r="B3418" s="4">
        <f t="array" ref="B3418">IF(A3418="",0,A3418)</f>
        <v>99</v>
      </c>
      <c r="C3418" s="2">
        <v>5.5</v>
      </c>
    </row>
    <row r="3419">
      <c r="A3419" s="2">
        <v>98.0</v>
      </c>
      <c r="B3419" s="4">
        <f t="array" ref="B3419">IF(A3419="",0,A3419)</f>
        <v>98</v>
      </c>
      <c r="C3419" s="2">
        <v>6.9</v>
      </c>
    </row>
    <row r="3420">
      <c r="A3420" s="2">
        <v>95.0</v>
      </c>
      <c r="B3420" s="4">
        <f t="array" ref="B3420">IF(A3420="",0,A3420)</f>
        <v>95</v>
      </c>
      <c r="C3420" s="2">
        <v>6.0</v>
      </c>
    </row>
    <row r="3421">
      <c r="A3421" s="2">
        <v>142.0</v>
      </c>
      <c r="B3421" s="4">
        <f t="array" ref="B3421">IF(A3421="",0,A3421)</f>
        <v>142</v>
      </c>
      <c r="C3421" s="2">
        <v>7.7</v>
      </c>
    </row>
    <row r="3422">
      <c r="A3422" s="2">
        <v>107.0</v>
      </c>
      <c r="B3422" s="4">
        <f t="array" ref="B3422">IF(A3422="",0,A3422)</f>
        <v>107</v>
      </c>
      <c r="C3422" s="2">
        <v>6.4</v>
      </c>
    </row>
    <row r="3423">
      <c r="A3423" s="2">
        <v>102.0</v>
      </c>
      <c r="B3423" s="4">
        <f t="array" ref="B3423">IF(A3423="",0,A3423)</f>
        <v>102</v>
      </c>
      <c r="C3423" s="2">
        <v>6.6</v>
      </c>
    </row>
    <row r="3424">
      <c r="A3424" s="2">
        <v>97.0</v>
      </c>
      <c r="B3424" s="4">
        <f t="array" ref="B3424">IF(A3424="",0,A3424)</f>
        <v>97</v>
      </c>
      <c r="C3424" s="2">
        <v>5.3</v>
      </c>
    </row>
    <row r="3425">
      <c r="A3425" s="2">
        <v>124.0</v>
      </c>
      <c r="B3425" s="4">
        <f t="array" ref="B3425">IF(A3425="",0,A3425)</f>
        <v>124</v>
      </c>
      <c r="C3425" s="2">
        <v>8.1</v>
      </c>
    </row>
    <row r="3426">
      <c r="A3426" s="2">
        <v>97.0</v>
      </c>
      <c r="B3426" s="4">
        <f t="array" ref="B3426">IF(A3426="",0,A3426)</f>
        <v>97</v>
      </c>
      <c r="C3426" s="2">
        <v>5.9</v>
      </c>
    </row>
    <row r="3427">
      <c r="A3427" s="2">
        <v>124.0</v>
      </c>
      <c r="B3427" s="4">
        <f t="array" ref="B3427">IF(A3427="",0,A3427)</f>
        <v>124</v>
      </c>
      <c r="C3427" s="2">
        <v>7.7</v>
      </c>
    </row>
    <row r="3428">
      <c r="A3428" s="2">
        <v>96.0</v>
      </c>
      <c r="B3428" s="4">
        <f t="array" ref="B3428">IF(A3428="",0,A3428)</f>
        <v>96</v>
      </c>
      <c r="C3428" s="2">
        <v>4.6</v>
      </c>
    </row>
    <row r="3429">
      <c r="A3429" s="2">
        <v>114.0</v>
      </c>
      <c r="B3429" s="4">
        <f t="array" ref="B3429">IF(A3429="",0,A3429)</f>
        <v>114</v>
      </c>
      <c r="C3429" s="2">
        <v>5.1</v>
      </c>
    </row>
    <row r="3430">
      <c r="A3430" s="2">
        <v>90.0</v>
      </c>
      <c r="B3430" s="4">
        <f t="array" ref="B3430">IF(A3430="",0,A3430)</f>
        <v>90</v>
      </c>
      <c r="C3430" s="2">
        <v>6.9</v>
      </c>
    </row>
    <row r="3431">
      <c r="A3431" s="2">
        <v>104.0</v>
      </c>
      <c r="B3431" s="4">
        <f t="array" ref="B3431">IF(A3431="",0,A3431)</f>
        <v>104</v>
      </c>
      <c r="C3431" s="2">
        <v>8.0</v>
      </c>
    </row>
    <row r="3432">
      <c r="A3432" s="2">
        <v>102.0</v>
      </c>
      <c r="B3432" s="4">
        <f t="array" ref="B3432">IF(A3432="",0,A3432)</f>
        <v>102</v>
      </c>
      <c r="C3432" s="2">
        <v>6.8</v>
      </c>
    </row>
    <row r="3433">
      <c r="A3433" s="2">
        <v>93.0</v>
      </c>
      <c r="B3433" s="4">
        <f t="array" ref="B3433">IF(A3433="",0,A3433)</f>
        <v>93</v>
      </c>
      <c r="C3433" s="2">
        <v>5.4</v>
      </c>
    </row>
    <row r="3434">
      <c r="A3434" s="2">
        <v>90.0</v>
      </c>
      <c r="B3434" s="4">
        <f t="array" ref="B3434">IF(A3434="",0,A3434)</f>
        <v>90</v>
      </c>
      <c r="C3434" s="2">
        <v>6.5</v>
      </c>
    </row>
    <row r="3435">
      <c r="A3435" s="2">
        <v>106.0</v>
      </c>
      <c r="B3435" s="4">
        <f t="array" ref="B3435">IF(A3435="",0,A3435)</f>
        <v>106</v>
      </c>
      <c r="C3435" s="2">
        <v>4.2</v>
      </c>
    </row>
    <row r="3436">
      <c r="A3436" s="2">
        <v>99.0</v>
      </c>
      <c r="B3436" s="4">
        <f t="array" ref="B3436">IF(A3436="",0,A3436)</f>
        <v>99</v>
      </c>
      <c r="C3436" s="2">
        <v>7.4</v>
      </c>
    </row>
    <row r="3437">
      <c r="A3437" s="2">
        <v>115.0</v>
      </c>
      <c r="B3437" s="4">
        <f t="array" ref="B3437">IF(A3437="",0,A3437)</f>
        <v>115</v>
      </c>
      <c r="C3437" s="2">
        <v>6.9</v>
      </c>
    </row>
    <row r="3438">
      <c r="A3438" s="2">
        <v>89.0</v>
      </c>
      <c r="B3438" s="4">
        <f t="array" ref="B3438">IF(A3438="",0,A3438)</f>
        <v>89</v>
      </c>
      <c r="C3438" s="2">
        <v>6.7</v>
      </c>
    </row>
    <row r="3439">
      <c r="A3439" s="2">
        <v>101.0</v>
      </c>
      <c r="B3439" s="4">
        <f t="array" ref="B3439">IF(A3439="",0,A3439)</f>
        <v>101</v>
      </c>
      <c r="C3439" s="2">
        <v>7.3</v>
      </c>
    </row>
    <row r="3440">
      <c r="A3440" s="2">
        <v>92.0</v>
      </c>
      <c r="B3440" s="4">
        <f t="array" ref="B3440">IF(A3440="",0,A3440)</f>
        <v>92</v>
      </c>
      <c r="C3440" s="2">
        <v>7.6</v>
      </c>
    </row>
    <row r="3441">
      <c r="A3441" s="2">
        <v>94.0</v>
      </c>
      <c r="B3441" s="4">
        <f t="array" ref="B3441">IF(A3441="",0,A3441)</f>
        <v>94</v>
      </c>
      <c r="C3441" s="2">
        <v>5.4</v>
      </c>
    </row>
    <row r="3442">
      <c r="A3442" s="2">
        <v>100.0</v>
      </c>
      <c r="B3442" s="4">
        <f t="array" ref="B3442">IF(A3442="",0,A3442)</f>
        <v>100</v>
      </c>
      <c r="C3442" s="2">
        <v>7.3</v>
      </c>
    </row>
    <row r="3443">
      <c r="A3443" s="2">
        <v>106.0</v>
      </c>
      <c r="B3443" s="4">
        <f t="array" ref="B3443">IF(A3443="",0,A3443)</f>
        <v>106</v>
      </c>
      <c r="C3443" s="2">
        <v>6.4</v>
      </c>
    </row>
    <row r="3444">
      <c r="A3444" s="2">
        <v>109.0</v>
      </c>
      <c r="B3444" s="4">
        <f t="array" ref="B3444">IF(A3444="",0,A3444)</f>
        <v>109</v>
      </c>
      <c r="C3444" s="2">
        <v>6.0</v>
      </c>
    </row>
    <row r="3445">
      <c r="A3445" s="2">
        <v>105.0</v>
      </c>
      <c r="B3445" s="4">
        <f t="array" ref="B3445">IF(A3445="",0,A3445)</f>
        <v>105</v>
      </c>
      <c r="C3445" s="2">
        <v>7.2</v>
      </c>
    </row>
    <row r="3446">
      <c r="A3446" s="2">
        <v>102.0</v>
      </c>
      <c r="B3446" s="4">
        <f t="array" ref="B3446">IF(A3446="",0,A3446)</f>
        <v>102</v>
      </c>
      <c r="C3446" s="2">
        <v>6.0</v>
      </c>
    </row>
    <row r="3447">
      <c r="A3447" s="2">
        <v>97.0</v>
      </c>
      <c r="B3447" s="4">
        <f t="array" ref="B3447">IF(A3447="",0,A3447)</f>
        <v>97</v>
      </c>
      <c r="C3447" s="2">
        <v>3.1</v>
      </c>
    </row>
    <row r="3448">
      <c r="A3448" s="2">
        <v>118.0</v>
      </c>
      <c r="B3448" s="4">
        <f t="array" ref="B3448">IF(A3448="",0,A3448)</f>
        <v>118</v>
      </c>
      <c r="C3448" s="2">
        <v>6.9</v>
      </c>
    </row>
    <row r="3449">
      <c r="A3449" s="2">
        <v>92.0</v>
      </c>
      <c r="B3449" s="4">
        <f t="array" ref="B3449">IF(A3449="",0,A3449)</f>
        <v>92</v>
      </c>
      <c r="C3449" s="2">
        <v>6.2</v>
      </c>
    </row>
    <row r="3450">
      <c r="A3450" s="2">
        <v>112.0</v>
      </c>
      <c r="B3450" s="4">
        <f t="array" ref="B3450">IF(A3450="",0,A3450)</f>
        <v>112</v>
      </c>
      <c r="C3450" s="2">
        <v>5.5</v>
      </c>
    </row>
    <row r="3451">
      <c r="A3451" s="2">
        <v>103.0</v>
      </c>
      <c r="B3451" s="4">
        <f t="array" ref="B3451">IF(A3451="",0,A3451)</f>
        <v>103</v>
      </c>
      <c r="C3451" s="2">
        <v>6.9</v>
      </c>
    </row>
    <row r="3452">
      <c r="A3452" s="2">
        <v>93.0</v>
      </c>
      <c r="B3452" s="4">
        <f t="array" ref="B3452">IF(A3452="",0,A3452)</f>
        <v>93</v>
      </c>
      <c r="C3452" s="2">
        <v>6.3</v>
      </c>
    </row>
    <row r="3453">
      <c r="A3453" s="2">
        <v>101.0</v>
      </c>
      <c r="B3453" s="4">
        <f t="array" ref="B3453">IF(A3453="",0,A3453)</f>
        <v>101</v>
      </c>
      <c r="C3453" s="2">
        <v>4.8</v>
      </c>
    </row>
    <row r="3454">
      <c r="A3454" s="2">
        <v>115.0</v>
      </c>
      <c r="B3454" s="4">
        <f t="array" ref="B3454">IF(A3454="",0,A3454)</f>
        <v>115</v>
      </c>
      <c r="C3454" s="2">
        <v>7.9</v>
      </c>
    </row>
    <row r="3455">
      <c r="A3455" s="2">
        <v>113.0</v>
      </c>
      <c r="B3455" s="4">
        <f t="array" ref="B3455">IF(A3455="",0,A3455)</f>
        <v>113</v>
      </c>
      <c r="C3455" s="2">
        <v>6.7</v>
      </c>
    </row>
    <row r="3456">
      <c r="A3456" s="2">
        <v>95.0</v>
      </c>
      <c r="B3456" s="4">
        <f t="array" ref="B3456">IF(A3456="",0,A3456)</f>
        <v>95</v>
      </c>
      <c r="C3456" s="2">
        <v>5.6</v>
      </c>
    </row>
    <row r="3457">
      <c r="A3457" s="2">
        <v>153.0</v>
      </c>
      <c r="B3457" s="4">
        <f t="array" ref="B3457">IF(A3457="",0,A3457)</f>
        <v>153</v>
      </c>
      <c r="C3457" s="2">
        <v>5.4</v>
      </c>
    </row>
    <row r="3458">
      <c r="A3458" s="2">
        <v>89.0</v>
      </c>
      <c r="B3458" s="4">
        <f t="array" ref="B3458">IF(A3458="",0,A3458)</f>
        <v>89</v>
      </c>
      <c r="C3458" s="2">
        <v>8.0</v>
      </c>
    </row>
    <row r="3459">
      <c r="A3459" s="2">
        <v>92.0</v>
      </c>
      <c r="B3459" s="4">
        <f t="array" ref="B3459">IF(A3459="",0,A3459)</f>
        <v>92</v>
      </c>
      <c r="C3459" s="2">
        <v>5.7</v>
      </c>
    </row>
    <row r="3460">
      <c r="A3460" s="2">
        <v>107.0</v>
      </c>
      <c r="B3460" s="4">
        <f t="array" ref="B3460">IF(A3460="",0,A3460)</f>
        <v>107</v>
      </c>
      <c r="C3460" s="2">
        <v>7.6</v>
      </c>
    </row>
    <row r="3461">
      <c r="A3461" s="2">
        <v>118.0</v>
      </c>
      <c r="B3461" s="4">
        <f t="array" ref="B3461">IF(A3461="",0,A3461)</f>
        <v>118</v>
      </c>
      <c r="C3461" s="2">
        <v>7.0</v>
      </c>
    </row>
    <row r="3462">
      <c r="A3462" s="2">
        <v>97.0</v>
      </c>
      <c r="B3462" s="4">
        <f t="array" ref="B3462">IF(A3462="",0,A3462)</f>
        <v>97</v>
      </c>
      <c r="C3462" s="2">
        <v>7.2</v>
      </c>
    </row>
    <row r="3463">
      <c r="A3463" s="2">
        <v>156.0</v>
      </c>
      <c r="B3463" s="4">
        <f t="array" ref="B3463">IF(A3463="",0,A3463)</f>
        <v>156</v>
      </c>
      <c r="C3463" s="2">
        <v>6.2</v>
      </c>
    </row>
    <row r="3464">
      <c r="A3464" s="2">
        <v>100.0</v>
      </c>
      <c r="B3464" s="4">
        <f t="array" ref="B3464">IF(A3464="",0,A3464)</f>
        <v>100</v>
      </c>
      <c r="C3464" s="2">
        <v>3.5</v>
      </c>
    </row>
    <row r="3465">
      <c r="A3465" s="2">
        <v>96.0</v>
      </c>
      <c r="B3465" s="4">
        <f t="array" ref="B3465">IF(A3465="",0,A3465)</f>
        <v>96</v>
      </c>
      <c r="C3465" s="2">
        <v>7.5</v>
      </c>
    </row>
    <row r="3466">
      <c r="A3466" s="2">
        <v>104.0</v>
      </c>
      <c r="B3466" s="4">
        <f t="array" ref="B3466">IF(A3466="",0,A3466)</f>
        <v>104</v>
      </c>
      <c r="C3466" s="2">
        <v>5.1</v>
      </c>
    </row>
    <row r="3467">
      <c r="A3467" s="2">
        <v>120.0</v>
      </c>
      <c r="B3467" s="4">
        <f t="array" ref="B3467">IF(A3467="",0,A3467)</f>
        <v>120</v>
      </c>
      <c r="C3467" s="2">
        <v>6.7</v>
      </c>
    </row>
    <row r="3468">
      <c r="A3468" s="2">
        <v>175.0</v>
      </c>
      <c r="B3468" s="4">
        <f t="array" ref="B3468">IF(A3468="",0,A3468)</f>
        <v>175</v>
      </c>
      <c r="C3468" s="2">
        <v>9.2</v>
      </c>
    </row>
    <row r="3469">
      <c r="A3469" s="2">
        <v>95.0</v>
      </c>
      <c r="B3469" s="4">
        <f t="array" ref="B3469">IF(A3469="",0,A3469)</f>
        <v>95</v>
      </c>
      <c r="C3469" s="2">
        <v>6.1</v>
      </c>
    </row>
    <row r="3470">
      <c r="A3470" s="2">
        <v>95.0</v>
      </c>
      <c r="B3470" s="4">
        <f t="array" ref="B3470">IF(A3470="",0,A3470)</f>
        <v>95</v>
      </c>
      <c r="C3470" s="2">
        <v>7.7</v>
      </c>
    </row>
    <row r="3471">
      <c r="A3471" s="2">
        <v>121.0</v>
      </c>
      <c r="B3471" s="4">
        <f t="array" ref="B3471">IF(A3471="",0,A3471)</f>
        <v>121</v>
      </c>
      <c r="C3471" s="2">
        <v>7.6</v>
      </c>
    </row>
    <row r="3472">
      <c r="A3472" s="2">
        <v>110.0</v>
      </c>
      <c r="B3472" s="4">
        <f t="array" ref="B3472">IF(A3472="",0,A3472)</f>
        <v>110</v>
      </c>
      <c r="C3472" s="2">
        <v>6.1</v>
      </c>
    </row>
    <row r="3473">
      <c r="A3473" s="2">
        <v>96.0</v>
      </c>
      <c r="B3473" s="4">
        <f t="array" ref="B3473">IF(A3473="",0,A3473)</f>
        <v>96</v>
      </c>
      <c r="C3473" s="2">
        <v>4.9</v>
      </c>
    </row>
    <row r="3474">
      <c r="A3474" s="2">
        <v>121.0</v>
      </c>
      <c r="B3474" s="4">
        <f t="array" ref="B3474">IF(A3474="",0,A3474)</f>
        <v>121</v>
      </c>
      <c r="C3474" s="2">
        <v>6.8</v>
      </c>
    </row>
    <row r="3475">
      <c r="A3475" s="2">
        <v>95.0</v>
      </c>
      <c r="B3475" s="4">
        <f t="array" ref="B3475">IF(A3475="",0,A3475)</f>
        <v>95</v>
      </c>
      <c r="C3475" s="2">
        <v>7.0</v>
      </c>
    </row>
    <row r="3476">
      <c r="A3476" s="2">
        <v>112.0</v>
      </c>
      <c r="B3476" s="4">
        <f t="array" ref="B3476">IF(A3476="",0,A3476)</f>
        <v>112</v>
      </c>
      <c r="C3476" s="2">
        <v>7.2</v>
      </c>
    </row>
    <row r="3477">
      <c r="A3477" s="2">
        <v>112.0</v>
      </c>
      <c r="B3477" s="4">
        <f t="array" ref="B3477">IF(A3477="",0,A3477)</f>
        <v>112</v>
      </c>
      <c r="C3477" s="2">
        <v>5.7</v>
      </c>
    </row>
    <row r="3478">
      <c r="A3478" s="2">
        <v>143.0</v>
      </c>
      <c r="B3478" s="4">
        <f t="array" ref="B3478">IF(A3478="",0,A3478)</f>
        <v>143</v>
      </c>
      <c r="C3478" s="2">
        <v>7.3</v>
      </c>
    </row>
    <row r="3479">
      <c r="A3479" s="2">
        <v>93.0</v>
      </c>
      <c r="B3479" s="4">
        <f t="array" ref="B3479">IF(A3479="",0,A3479)</f>
        <v>93</v>
      </c>
      <c r="C3479" s="2">
        <v>7.5</v>
      </c>
    </row>
    <row r="3480">
      <c r="A3480" s="2">
        <v>110.0</v>
      </c>
      <c r="B3480" s="4">
        <f t="array" ref="B3480">IF(A3480="",0,A3480)</f>
        <v>110</v>
      </c>
      <c r="C3480" s="2">
        <v>7.4</v>
      </c>
    </row>
    <row r="3481">
      <c r="A3481" s="2">
        <v>104.0</v>
      </c>
      <c r="B3481" s="4">
        <f t="array" ref="B3481">IF(A3481="",0,A3481)</f>
        <v>104</v>
      </c>
      <c r="C3481" s="2">
        <v>7.2</v>
      </c>
    </row>
    <row r="3482">
      <c r="A3482" s="2">
        <v>115.0</v>
      </c>
      <c r="B3482" s="4">
        <f t="array" ref="B3482">IF(A3482="",0,A3482)</f>
        <v>115</v>
      </c>
      <c r="C3482" s="2">
        <v>6.5</v>
      </c>
    </row>
    <row r="3483">
      <c r="A3483" s="2">
        <v>53.0</v>
      </c>
      <c r="B3483" s="4">
        <f t="array" ref="B3483">IF(A3483="",0,A3483)</f>
        <v>53</v>
      </c>
      <c r="C3483" s="2">
        <v>9.0</v>
      </c>
    </row>
    <row r="3484">
      <c r="A3484" s="2">
        <v>119.0</v>
      </c>
      <c r="B3484" s="4">
        <f t="array" ref="B3484">IF(A3484="",0,A3484)</f>
        <v>119</v>
      </c>
      <c r="C3484" s="2">
        <v>6.8</v>
      </c>
    </row>
    <row r="3485">
      <c r="A3485" s="2">
        <v>125.0</v>
      </c>
      <c r="B3485" s="4">
        <f t="array" ref="B3485">IF(A3485="",0,A3485)</f>
        <v>125</v>
      </c>
      <c r="C3485" s="2">
        <v>6.8</v>
      </c>
    </row>
    <row r="3486">
      <c r="A3486" s="2">
        <v>96.0</v>
      </c>
      <c r="B3486" s="4">
        <f t="array" ref="B3486">IF(A3486="",0,A3486)</f>
        <v>96</v>
      </c>
      <c r="C3486" s="2">
        <v>5.2</v>
      </c>
    </row>
    <row r="3487">
      <c r="A3487" s="2">
        <v>100.0</v>
      </c>
      <c r="B3487" s="4">
        <f t="array" ref="B3487">IF(A3487="",0,A3487)</f>
        <v>100</v>
      </c>
      <c r="C3487" s="2">
        <v>7.2</v>
      </c>
    </row>
    <row r="3488">
      <c r="A3488" s="2">
        <v>46.0</v>
      </c>
      <c r="B3488" s="4">
        <f t="array" ref="B3488">IF(A3488="",0,A3488)</f>
        <v>46</v>
      </c>
      <c r="C3488" s="2">
        <v>7.5</v>
      </c>
    </row>
    <row r="3489">
      <c r="A3489" s="2">
        <v>89.0</v>
      </c>
      <c r="B3489" s="4">
        <f t="array" ref="B3489">IF(A3489="",0,A3489)</f>
        <v>89</v>
      </c>
      <c r="C3489" s="2">
        <v>4.0</v>
      </c>
    </row>
    <row r="3490">
      <c r="A3490" s="2">
        <v>92.0</v>
      </c>
      <c r="B3490" s="4">
        <f t="array" ref="B3490">IF(A3490="",0,A3490)</f>
        <v>92</v>
      </c>
      <c r="C3490" s="2">
        <v>6.8</v>
      </c>
    </row>
    <row r="3491">
      <c r="A3491" s="2">
        <v>109.0</v>
      </c>
      <c r="B3491" s="4">
        <f t="array" ref="B3491">IF(A3491="",0,A3491)</f>
        <v>109</v>
      </c>
      <c r="C3491" s="2">
        <v>6.9</v>
      </c>
    </row>
    <row r="3492">
      <c r="A3492" s="2">
        <v>44.0</v>
      </c>
      <c r="B3492" s="4">
        <f t="array" ref="B3492">IF(A3492="",0,A3492)</f>
        <v>44</v>
      </c>
      <c r="C3492" s="2">
        <v>8.2</v>
      </c>
    </row>
    <row r="3493">
      <c r="A3493" s="2">
        <v>103.0</v>
      </c>
      <c r="B3493" s="4">
        <f t="array" ref="B3493">IF(A3493="",0,A3493)</f>
        <v>103</v>
      </c>
      <c r="C3493" s="2">
        <v>7.3</v>
      </c>
    </row>
    <row r="3494">
      <c r="A3494" s="2">
        <v>95.0</v>
      </c>
      <c r="B3494" s="4">
        <f t="array" ref="B3494">IF(A3494="",0,A3494)</f>
        <v>95</v>
      </c>
      <c r="C3494" s="2">
        <v>6.1</v>
      </c>
    </row>
    <row r="3495">
      <c r="A3495" s="2">
        <v>143.0</v>
      </c>
      <c r="B3495" s="4">
        <f t="array" ref="B3495">IF(A3495="",0,A3495)</f>
        <v>143</v>
      </c>
      <c r="C3495" s="2">
        <v>7.8</v>
      </c>
    </row>
    <row r="3496">
      <c r="A3496" s="2">
        <v>105.0</v>
      </c>
      <c r="B3496" s="4">
        <f t="array" ref="B3496">IF(A3496="",0,A3496)</f>
        <v>105</v>
      </c>
      <c r="C3496" s="2">
        <v>6.0</v>
      </c>
    </row>
    <row r="3497">
      <c r="A3497" s="2">
        <v>79.0</v>
      </c>
      <c r="B3497" s="4">
        <f t="array" ref="B3497">IF(A3497="",0,A3497)</f>
        <v>79</v>
      </c>
      <c r="C3497" s="2">
        <v>4.1</v>
      </c>
    </row>
    <row r="3498">
      <c r="A3498" s="2">
        <v>106.0</v>
      </c>
      <c r="B3498" s="4">
        <f t="array" ref="B3498">IF(A3498="",0,A3498)</f>
        <v>106</v>
      </c>
      <c r="C3498" s="2">
        <v>7.0</v>
      </c>
    </row>
    <row r="3499">
      <c r="A3499" s="2">
        <v>100.0</v>
      </c>
      <c r="B3499" s="4">
        <f t="array" ref="B3499">IF(A3499="",0,A3499)</f>
        <v>100</v>
      </c>
      <c r="C3499" s="2">
        <v>7.1</v>
      </c>
    </row>
    <row r="3500">
      <c r="A3500" s="2">
        <v>103.0</v>
      </c>
      <c r="B3500" s="4">
        <f t="array" ref="B3500">IF(A3500="",0,A3500)</f>
        <v>103</v>
      </c>
      <c r="C3500" s="2">
        <v>6.2</v>
      </c>
    </row>
    <row r="3501">
      <c r="A3501" s="2">
        <v>116.0</v>
      </c>
      <c r="B3501" s="4">
        <f t="array" ref="B3501">IF(A3501="",0,A3501)</f>
        <v>116</v>
      </c>
      <c r="C3501" s="2">
        <v>6.9</v>
      </c>
    </row>
    <row r="3502">
      <c r="A3502" s="2">
        <v>99.0</v>
      </c>
      <c r="B3502" s="4">
        <f t="array" ref="B3502">IF(A3502="",0,A3502)</f>
        <v>99</v>
      </c>
      <c r="C3502" s="2">
        <v>7.6</v>
      </c>
    </row>
    <row r="3503">
      <c r="A3503" s="2">
        <v>164.0</v>
      </c>
      <c r="B3503" s="4">
        <f t="array" ref="B3503">IF(A3503="",0,A3503)</f>
        <v>164</v>
      </c>
      <c r="C3503" s="2">
        <v>7.6</v>
      </c>
    </row>
    <row r="3504">
      <c r="A3504" s="2">
        <v>96.0</v>
      </c>
      <c r="B3504" s="4">
        <f t="array" ref="B3504">IF(A3504="",0,A3504)</f>
        <v>96</v>
      </c>
      <c r="C3504" s="2">
        <v>6.4</v>
      </c>
    </row>
    <row r="3505">
      <c r="A3505" s="2">
        <v>122.0</v>
      </c>
      <c r="B3505" s="4">
        <f t="array" ref="B3505">IF(A3505="",0,A3505)</f>
        <v>122</v>
      </c>
      <c r="C3505" s="2">
        <v>6.2</v>
      </c>
    </row>
    <row r="3506">
      <c r="A3506" s="2">
        <v>94.0</v>
      </c>
      <c r="B3506" s="4">
        <f t="array" ref="B3506">IF(A3506="",0,A3506)</f>
        <v>94</v>
      </c>
      <c r="C3506" s="2">
        <v>7.5</v>
      </c>
    </row>
    <row r="3507">
      <c r="A3507" s="2">
        <v>93.0</v>
      </c>
      <c r="B3507" s="4">
        <f t="array" ref="B3507">IF(A3507="",0,A3507)</f>
        <v>93</v>
      </c>
      <c r="C3507" s="2">
        <v>2.0</v>
      </c>
    </row>
    <row r="3508">
      <c r="A3508" s="2">
        <v>96.0</v>
      </c>
      <c r="B3508" s="4">
        <f t="array" ref="B3508">IF(A3508="",0,A3508)</f>
        <v>96</v>
      </c>
      <c r="C3508" s="2">
        <v>6.2</v>
      </c>
    </row>
    <row r="3509">
      <c r="A3509" s="2">
        <v>60.0</v>
      </c>
      <c r="B3509" s="4">
        <f t="array" ref="B3509">IF(A3509="",0,A3509)</f>
        <v>60</v>
      </c>
      <c r="C3509" s="2">
        <v>7.7</v>
      </c>
    </row>
    <row r="3510">
      <c r="A3510" s="2">
        <v>113.0</v>
      </c>
      <c r="B3510" s="4">
        <f t="array" ref="B3510">IF(A3510="",0,A3510)</f>
        <v>113</v>
      </c>
      <c r="C3510" s="2">
        <v>6.5</v>
      </c>
    </row>
    <row r="3511">
      <c r="A3511" s="2">
        <v>60.0</v>
      </c>
      <c r="B3511" s="4">
        <f t="array" ref="B3511">IF(A3511="",0,A3511)</f>
        <v>60</v>
      </c>
      <c r="C3511" s="2">
        <v>7.4</v>
      </c>
    </row>
    <row r="3512">
      <c r="A3512" s="2">
        <v>192.0</v>
      </c>
      <c r="B3512" s="4">
        <f t="array" ref="B3512">IF(A3512="",0,A3512)</f>
        <v>192</v>
      </c>
      <c r="C3512" s="2">
        <v>7.9</v>
      </c>
    </row>
    <row r="3513">
      <c r="A3513" s="2">
        <v>99.0</v>
      </c>
      <c r="B3513" s="4">
        <f t="array" ref="B3513">IF(A3513="",0,A3513)</f>
        <v>99</v>
      </c>
      <c r="C3513" s="2">
        <v>6.8</v>
      </c>
    </row>
    <row r="3514">
      <c r="A3514" s="2">
        <v>91.0</v>
      </c>
      <c r="B3514" s="4">
        <f t="array" ref="B3514">IF(A3514="",0,A3514)</f>
        <v>91</v>
      </c>
      <c r="C3514" s="2">
        <v>6.3</v>
      </c>
    </row>
    <row r="3515">
      <c r="A3515" s="2">
        <v>100.0</v>
      </c>
      <c r="B3515" s="4">
        <f t="array" ref="B3515">IF(A3515="",0,A3515)</f>
        <v>100</v>
      </c>
      <c r="C3515" s="2">
        <v>6.3</v>
      </c>
    </row>
    <row r="3516">
      <c r="A3516" s="2">
        <v>105.0</v>
      </c>
      <c r="B3516" s="4">
        <f t="array" ref="B3516">IF(A3516="",0,A3516)</f>
        <v>105</v>
      </c>
      <c r="C3516" s="2">
        <v>6.6</v>
      </c>
    </row>
    <row r="3517">
      <c r="A3517" s="2">
        <v>99.0</v>
      </c>
      <c r="B3517" s="4">
        <f t="array" ref="B3517">IF(A3517="",0,A3517)</f>
        <v>99</v>
      </c>
      <c r="C3517" s="2">
        <v>6.4</v>
      </c>
    </row>
    <row r="3518">
      <c r="A3518" s="2">
        <v>112.0</v>
      </c>
      <c r="B3518" s="4">
        <f t="array" ref="B3518">IF(A3518="",0,A3518)</f>
        <v>112</v>
      </c>
      <c r="C3518" s="2">
        <v>7.5</v>
      </c>
    </row>
    <row r="3519">
      <c r="A3519" s="2">
        <v>100.0</v>
      </c>
      <c r="B3519" s="4">
        <f t="array" ref="B3519">IF(A3519="",0,A3519)</f>
        <v>100</v>
      </c>
      <c r="C3519" s="2">
        <v>5.8</v>
      </c>
    </row>
    <row r="3520">
      <c r="A3520" s="2">
        <v>99.0</v>
      </c>
      <c r="B3520" s="4">
        <f t="array" ref="B3520">IF(A3520="",0,A3520)</f>
        <v>99</v>
      </c>
      <c r="C3520" s="2">
        <v>6.5</v>
      </c>
    </row>
    <row r="3521">
      <c r="A3521" s="2">
        <v>100.0</v>
      </c>
      <c r="B3521" s="4">
        <f t="array" ref="B3521">IF(A3521="",0,A3521)</f>
        <v>100</v>
      </c>
      <c r="C3521" s="2">
        <v>4.8</v>
      </c>
    </row>
    <row r="3522">
      <c r="A3522" s="2">
        <v>125.0</v>
      </c>
      <c r="B3522" s="4">
        <f t="array" ref="B3522">IF(A3522="",0,A3522)</f>
        <v>125</v>
      </c>
      <c r="C3522" s="2">
        <v>7.2</v>
      </c>
    </row>
    <row r="3523">
      <c r="A3523" s="2">
        <v>107.0</v>
      </c>
      <c r="B3523" s="4">
        <f t="array" ref="B3523">IF(A3523="",0,A3523)</f>
        <v>107</v>
      </c>
      <c r="C3523" s="2">
        <v>6.3</v>
      </c>
    </row>
    <row r="3524">
      <c r="A3524" s="2">
        <v>107.0</v>
      </c>
      <c r="B3524" s="4">
        <f t="array" ref="B3524">IF(A3524="",0,A3524)</f>
        <v>107</v>
      </c>
      <c r="C3524" s="2">
        <v>7.0</v>
      </c>
    </row>
    <row r="3525">
      <c r="A3525" s="2">
        <v>97.0</v>
      </c>
      <c r="B3525" s="4">
        <f t="array" ref="B3525">IF(A3525="",0,A3525)</f>
        <v>97</v>
      </c>
      <c r="C3525" s="2">
        <v>6.3</v>
      </c>
    </row>
    <row r="3526">
      <c r="A3526" s="2">
        <v>105.0</v>
      </c>
      <c r="B3526" s="4">
        <f t="array" ref="B3526">IF(A3526="",0,A3526)</f>
        <v>105</v>
      </c>
      <c r="C3526" s="2">
        <v>5.3</v>
      </c>
    </row>
    <row r="3527">
      <c r="A3527" s="2">
        <v>95.0</v>
      </c>
      <c r="B3527" s="4">
        <f t="array" ref="B3527">IF(A3527="",0,A3527)</f>
        <v>95</v>
      </c>
      <c r="C3527" s="2">
        <v>2.3</v>
      </c>
    </row>
    <row r="3528">
      <c r="A3528" s="2">
        <v>106.0</v>
      </c>
      <c r="B3528" s="4">
        <f t="array" ref="B3528">IF(A3528="",0,A3528)</f>
        <v>106</v>
      </c>
      <c r="C3528" s="2">
        <v>7.1</v>
      </c>
    </row>
    <row r="3529">
      <c r="A3529" s="2">
        <v>93.0</v>
      </c>
      <c r="B3529" s="4">
        <f t="array" ref="B3529">IF(A3529="",0,A3529)</f>
        <v>93</v>
      </c>
      <c r="C3529" s="2">
        <v>6.2</v>
      </c>
    </row>
    <row r="3530">
      <c r="A3530" s="2">
        <v>103.0</v>
      </c>
      <c r="B3530" s="4">
        <f t="array" ref="B3530">IF(A3530="",0,A3530)</f>
        <v>103</v>
      </c>
      <c r="C3530" s="2">
        <v>6.2</v>
      </c>
    </row>
    <row r="3531">
      <c r="A3531" s="2">
        <v>96.0</v>
      </c>
      <c r="B3531" s="4">
        <f t="array" ref="B3531">IF(A3531="",0,A3531)</f>
        <v>96</v>
      </c>
      <c r="C3531" s="2">
        <v>6.7</v>
      </c>
    </row>
    <row r="3532">
      <c r="A3532" s="2">
        <v>103.0</v>
      </c>
      <c r="B3532" s="4">
        <f t="array" ref="B3532">IF(A3532="",0,A3532)</f>
        <v>103</v>
      </c>
      <c r="C3532" s="2">
        <v>6.5</v>
      </c>
    </row>
    <row r="3533">
      <c r="A3533" s="2">
        <v>108.0</v>
      </c>
      <c r="B3533" s="4">
        <f t="array" ref="B3533">IF(A3533="",0,A3533)</f>
        <v>108</v>
      </c>
      <c r="C3533" s="2">
        <v>5.9</v>
      </c>
    </row>
    <row r="3534">
      <c r="A3534" s="2">
        <v>177.0</v>
      </c>
      <c r="B3534" s="4">
        <f t="array" ref="B3534">IF(A3534="",0,A3534)</f>
        <v>177</v>
      </c>
      <c r="C3534" s="2">
        <v>6.7</v>
      </c>
    </row>
    <row r="3535">
      <c r="A3535" s="2">
        <v>118.0</v>
      </c>
      <c r="B3535" s="4">
        <f t="array" ref="B3535">IF(A3535="",0,A3535)</f>
        <v>118</v>
      </c>
      <c r="C3535" s="2">
        <v>6.0</v>
      </c>
    </row>
    <row r="3536">
      <c r="A3536" s="2">
        <v>97.0</v>
      </c>
      <c r="B3536" s="4">
        <f t="array" ref="B3536">IF(A3536="",0,A3536)</f>
        <v>97</v>
      </c>
      <c r="C3536" s="2">
        <v>6.9</v>
      </c>
    </row>
    <row r="3537">
      <c r="A3537" s="2">
        <v>102.0</v>
      </c>
      <c r="B3537" s="4">
        <f t="array" ref="B3537">IF(A3537="",0,A3537)</f>
        <v>102</v>
      </c>
      <c r="C3537" s="2">
        <v>7.9</v>
      </c>
    </row>
    <row r="3538">
      <c r="A3538" s="2">
        <v>92.0</v>
      </c>
      <c r="B3538" s="4">
        <f t="array" ref="B3538">IF(A3538="",0,A3538)</f>
        <v>92</v>
      </c>
      <c r="C3538" s="2">
        <v>5.3</v>
      </c>
    </row>
    <row r="3539">
      <c r="A3539" s="2">
        <v>88.0</v>
      </c>
      <c r="B3539" s="4">
        <f t="array" ref="B3539">IF(A3539="",0,A3539)</f>
        <v>88</v>
      </c>
      <c r="C3539" s="2">
        <v>4.8</v>
      </c>
    </row>
    <row r="3540">
      <c r="A3540" s="2">
        <v>80.0</v>
      </c>
      <c r="B3540" s="4">
        <f t="array" ref="B3540">IF(A3540="",0,A3540)</f>
        <v>80</v>
      </c>
      <c r="C3540" s="2">
        <v>5.3</v>
      </c>
    </row>
    <row r="3541">
      <c r="A3541" s="2">
        <v>45.0</v>
      </c>
      <c r="B3541" s="4">
        <f t="array" ref="B3541">IF(A3541="",0,A3541)</f>
        <v>45</v>
      </c>
      <c r="C3541" s="2">
        <v>6.0</v>
      </c>
    </row>
    <row r="3542">
      <c r="A3542" s="2">
        <v>115.0</v>
      </c>
      <c r="B3542" s="4">
        <f t="array" ref="B3542">IF(A3542="",0,A3542)</f>
        <v>115</v>
      </c>
      <c r="C3542" s="2">
        <v>7.3</v>
      </c>
    </row>
    <row r="3543">
      <c r="A3543" s="2">
        <v>97.0</v>
      </c>
      <c r="B3543" s="4">
        <f t="array" ref="B3543">IF(A3543="",0,A3543)</f>
        <v>97</v>
      </c>
      <c r="C3543" s="2">
        <v>7.4</v>
      </c>
    </row>
    <row r="3544">
      <c r="A3544" s="2">
        <v>102.0</v>
      </c>
      <c r="B3544" s="4">
        <f t="array" ref="B3544">IF(A3544="",0,A3544)</f>
        <v>102</v>
      </c>
      <c r="C3544" s="2">
        <v>7.7</v>
      </c>
    </row>
    <row r="3545">
      <c r="A3545" s="2">
        <v>111.0</v>
      </c>
      <c r="B3545" s="4">
        <f t="array" ref="B3545">IF(A3545="",0,A3545)</f>
        <v>111</v>
      </c>
      <c r="C3545" s="2">
        <v>4.8</v>
      </c>
    </row>
    <row r="3546">
      <c r="A3546" s="2">
        <v>96.0</v>
      </c>
      <c r="B3546" s="4">
        <f t="array" ref="B3546">IF(A3546="",0,A3546)</f>
        <v>96</v>
      </c>
      <c r="C3546" s="2">
        <v>7.2</v>
      </c>
    </row>
    <row r="3547">
      <c r="A3547" s="2">
        <v>94.0</v>
      </c>
      <c r="B3547" s="4">
        <f t="array" ref="B3547">IF(A3547="",0,A3547)</f>
        <v>94</v>
      </c>
      <c r="C3547" s="2">
        <v>5.8</v>
      </c>
    </row>
    <row r="3548">
      <c r="A3548" s="2">
        <v>125.0</v>
      </c>
      <c r="B3548" s="4">
        <f t="array" ref="B3548">IF(A3548="",0,A3548)</f>
        <v>125</v>
      </c>
      <c r="C3548" s="2">
        <v>7.3</v>
      </c>
    </row>
    <row r="3549">
      <c r="A3549" s="2">
        <v>108.0</v>
      </c>
      <c r="B3549" s="4">
        <f t="array" ref="B3549">IF(A3549="",0,A3549)</f>
        <v>108</v>
      </c>
      <c r="C3549" s="2">
        <v>7.0</v>
      </c>
    </row>
    <row r="3550">
      <c r="A3550" s="2">
        <v>101.0</v>
      </c>
      <c r="B3550" s="4">
        <f t="array" ref="B3550">IF(A3550="",0,A3550)</f>
        <v>101</v>
      </c>
      <c r="C3550" s="2">
        <v>6.4</v>
      </c>
    </row>
    <row r="3551">
      <c r="A3551" s="2">
        <v>101.0</v>
      </c>
      <c r="B3551" s="4">
        <f t="array" ref="B3551">IF(A3551="",0,A3551)</f>
        <v>101</v>
      </c>
      <c r="C3551" s="2">
        <v>5.6</v>
      </c>
    </row>
    <row r="3552">
      <c r="A3552" s="2">
        <v>139.0</v>
      </c>
      <c r="B3552" s="4">
        <f t="array" ref="B3552">IF(A3552="",0,A3552)</f>
        <v>139</v>
      </c>
      <c r="C3552" s="2">
        <v>8.2</v>
      </c>
    </row>
    <row r="3553">
      <c r="A3553" s="2">
        <v>125.0</v>
      </c>
      <c r="B3553" s="4">
        <f t="array" ref="B3553">IF(A3553="",0,A3553)</f>
        <v>125</v>
      </c>
      <c r="C3553" s="2">
        <v>6.5</v>
      </c>
    </row>
    <row r="3554">
      <c r="A3554" s="2">
        <v>88.0</v>
      </c>
      <c r="B3554" s="4">
        <f t="array" ref="B3554">IF(A3554="",0,A3554)</f>
        <v>88</v>
      </c>
      <c r="C3554" s="2">
        <v>6.4</v>
      </c>
    </row>
    <row r="3555">
      <c r="A3555" s="2">
        <v>115.0</v>
      </c>
      <c r="B3555" s="4">
        <f t="array" ref="B3555">IF(A3555="",0,A3555)</f>
        <v>115</v>
      </c>
      <c r="C3555" s="2">
        <v>8.1</v>
      </c>
    </row>
    <row r="3556">
      <c r="A3556" s="2">
        <v>99.0</v>
      </c>
      <c r="B3556" s="4">
        <f t="array" ref="B3556">IF(A3556="",0,A3556)</f>
        <v>99</v>
      </c>
      <c r="C3556" s="2">
        <v>5.4</v>
      </c>
    </row>
    <row r="3557">
      <c r="A3557" s="2">
        <v>88.0</v>
      </c>
      <c r="B3557" s="4">
        <f t="array" ref="B3557">IF(A3557="",0,A3557)</f>
        <v>88</v>
      </c>
      <c r="C3557" s="2">
        <v>6.3</v>
      </c>
    </row>
    <row r="3558">
      <c r="A3558" s="2">
        <v>112.0</v>
      </c>
      <c r="B3558" s="4">
        <f t="array" ref="B3558">IF(A3558="",0,A3558)</f>
        <v>112</v>
      </c>
      <c r="C3558" s="2">
        <v>7.8</v>
      </c>
    </row>
    <row r="3559">
      <c r="A3559" s="2">
        <v>108.0</v>
      </c>
      <c r="B3559" s="4">
        <f t="array" ref="B3559">IF(A3559="",0,A3559)</f>
        <v>108</v>
      </c>
      <c r="C3559" s="2">
        <v>6.8</v>
      </c>
    </row>
    <row r="3560">
      <c r="A3560" s="2">
        <v>107.0</v>
      </c>
      <c r="B3560" s="4">
        <f t="array" ref="B3560">IF(A3560="",0,A3560)</f>
        <v>107</v>
      </c>
      <c r="C3560" s="2">
        <v>7.2</v>
      </c>
    </row>
    <row r="3561">
      <c r="A3561" s="2">
        <v>104.0</v>
      </c>
      <c r="B3561" s="4">
        <f t="array" ref="B3561">IF(A3561="",0,A3561)</f>
        <v>104</v>
      </c>
      <c r="C3561" s="2">
        <v>7.1</v>
      </c>
    </row>
    <row r="3562">
      <c r="A3562" s="2">
        <v>108.0</v>
      </c>
      <c r="B3562" s="4">
        <f t="array" ref="B3562">IF(A3562="",0,A3562)</f>
        <v>108</v>
      </c>
      <c r="C3562" s="2">
        <v>6.2</v>
      </c>
    </row>
    <row r="3563">
      <c r="A3563" s="2">
        <v>102.0</v>
      </c>
      <c r="B3563" s="4">
        <f t="array" ref="B3563">IF(A3563="",0,A3563)</f>
        <v>102</v>
      </c>
      <c r="C3563" s="2">
        <v>7.3</v>
      </c>
    </row>
    <row r="3564">
      <c r="A3564" s="2">
        <v>88.0</v>
      </c>
      <c r="B3564" s="4">
        <f t="array" ref="B3564">IF(A3564="",0,A3564)</f>
        <v>88</v>
      </c>
      <c r="C3564" s="2">
        <v>5.9</v>
      </c>
    </row>
    <row r="3565">
      <c r="A3565" s="2">
        <v>115.0</v>
      </c>
      <c r="B3565" s="4">
        <f t="array" ref="B3565">IF(A3565="",0,A3565)</f>
        <v>115</v>
      </c>
      <c r="C3565" s="2">
        <v>7.2</v>
      </c>
    </row>
    <row r="3566">
      <c r="A3566" s="2">
        <v>91.0</v>
      </c>
      <c r="B3566" s="4">
        <f t="array" ref="B3566">IF(A3566="",0,A3566)</f>
        <v>91</v>
      </c>
      <c r="C3566" s="2">
        <v>3.6</v>
      </c>
    </row>
    <row r="3567">
      <c r="A3567" s="2">
        <v>141.0</v>
      </c>
      <c r="B3567" s="4">
        <f t="array" ref="B3567">IF(A3567="",0,A3567)</f>
        <v>141</v>
      </c>
      <c r="C3567" s="2">
        <v>7.7</v>
      </c>
    </row>
    <row r="3568">
      <c r="A3568" s="2">
        <v>101.0</v>
      </c>
      <c r="B3568" s="4">
        <f t="array" ref="B3568">IF(A3568="",0,A3568)</f>
        <v>101</v>
      </c>
      <c r="C3568" s="2">
        <v>7.3</v>
      </c>
    </row>
    <row r="3569">
      <c r="A3569" s="2">
        <v>105.0</v>
      </c>
      <c r="B3569" s="4">
        <f t="array" ref="B3569">IF(A3569="",0,A3569)</f>
        <v>105</v>
      </c>
      <c r="C3569" s="2">
        <v>7.4</v>
      </c>
    </row>
    <row r="3570">
      <c r="A3570" s="2">
        <v>100.0</v>
      </c>
      <c r="B3570" s="4">
        <f t="array" ref="B3570">IF(A3570="",0,A3570)</f>
        <v>100</v>
      </c>
      <c r="C3570" s="2">
        <v>6.6</v>
      </c>
    </row>
    <row r="3571">
      <c r="A3571" s="2">
        <v>116.0</v>
      </c>
      <c r="B3571" s="4">
        <f t="array" ref="B3571">IF(A3571="",0,A3571)</f>
        <v>116</v>
      </c>
      <c r="C3571" s="2">
        <v>6.9</v>
      </c>
    </row>
    <row r="3572">
      <c r="A3572" s="2">
        <v>97.0</v>
      </c>
      <c r="B3572" s="4">
        <f t="array" ref="B3572">IF(A3572="",0,A3572)</f>
        <v>97</v>
      </c>
      <c r="C3572" s="2">
        <v>6.8</v>
      </c>
    </row>
    <row r="3573">
      <c r="A3573" s="2">
        <v>106.0</v>
      </c>
      <c r="B3573" s="4">
        <f t="array" ref="B3573">IF(A3573="",0,A3573)</f>
        <v>106</v>
      </c>
      <c r="C3573" s="2">
        <v>7.3</v>
      </c>
    </row>
    <row r="3574">
      <c r="A3574" s="2">
        <v>105.0</v>
      </c>
      <c r="B3574" s="4">
        <f t="array" ref="B3574">IF(A3574="",0,A3574)</f>
        <v>105</v>
      </c>
      <c r="C3574" s="2">
        <v>7.2</v>
      </c>
    </row>
    <row r="3575">
      <c r="A3575" s="2">
        <v>102.0</v>
      </c>
      <c r="B3575" s="4">
        <f t="array" ref="B3575">IF(A3575="",0,A3575)</f>
        <v>102</v>
      </c>
      <c r="C3575" s="2">
        <v>6.5</v>
      </c>
    </row>
    <row r="3576">
      <c r="A3576" s="2">
        <v>122.0</v>
      </c>
      <c r="B3576" s="4">
        <f t="array" ref="B3576">IF(A3576="",0,A3576)</f>
        <v>122</v>
      </c>
      <c r="C3576" s="2">
        <v>7.7</v>
      </c>
    </row>
    <row r="3577">
      <c r="A3577" s="2">
        <v>107.0</v>
      </c>
      <c r="B3577" s="4">
        <f t="array" ref="B3577">IF(A3577="",0,A3577)</f>
        <v>107</v>
      </c>
      <c r="C3577" s="2">
        <v>8.1</v>
      </c>
    </row>
    <row r="3578">
      <c r="A3578" s="2">
        <v>121.0</v>
      </c>
      <c r="B3578" s="4">
        <f t="array" ref="B3578">IF(A3578="",0,A3578)</f>
        <v>121</v>
      </c>
      <c r="C3578" s="2">
        <v>7.7</v>
      </c>
    </row>
    <row r="3579">
      <c r="A3579" s="2">
        <v>98.0</v>
      </c>
      <c r="B3579" s="4">
        <f t="array" ref="B3579">IF(A3579="",0,A3579)</f>
        <v>98</v>
      </c>
      <c r="C3579" s="2">
        <v>7.6</v>
      </c>
    </row>
    <row r="3580">
      <c r="A3580" s="2">
        <v>108.0</v>
      </c>
      <c r="B3580" s="4">
        <f t="array" ref="B3580">IF(A3580="",0,A3580)</f>
        <v>108</v>
      </c>
      <c r="C3580" s="2">
        <v>7.3</v>
      </c>
    </row>
    <row r="3581">
      <c r="A3581" s="2">
        <v>55.0</v>
      </c>
      <c r="B3581" s="4">
        <f t="array" ref="B3581">IF(A3581="",0,A3581)</f>
        <v>55</v>
      </c>
      <c r="C3581" s="2">
        <v>8.7</v>
      </c>
    </row>
    <row r="3582">
      <c r="A3582" s="2">
        <v>123.0</v>
      </c>
      <c r="B3582" s="4">
        <f t="array" ref="B3582">IF(A3582="",0,A3582)</f>
        <v>123</v>
      </c>
      <c r="C3582" s="2">
        <v>7.2</v>
      </c>
    </row>
    <row r="3583">
      <c r="A3583" s="2">
        <v>110.0</v>
      </c>
      <c r="B3583" s="4">
        <f t="array" ref="B3583">IF(A3583="",0,A3583)</f>
        <v>110</v>
      </c>
      <c r="C3583" s="2">
        <v>7.2</v>
      </c>
    </row>
    <row r="3584">
      <c r="A3584" s="2">
        <v>120.0</v>
      </c>
      <c r="B3584" s="4">
        <f t="array" ref="B3584">IF(A3584="",0,A3584)</f>
        <v>120</v>
      </c>
      <c r="C3584" s="2">
        <v>8.1</v>
      </c>
    </row>
    <row r="3585">
      <c r="A3585" s="2">
        <v>122.0</v>
      </c>
      <c r="B3585" s="4">
        <f t="array" ref="B3585">IF(A3585="",0,A3585)</f>
        <v>122</v>
      </c>
      <c r="C3585" s="2">
        <v>7.5</v>
      </c>
    </row>
    <row r="3586">
      <c r="A3586" s="2">
        <v>110.0</v>
      </c>
      <c r="B3586" s="4">
        <f t="array" ref="B3586">IF(A3586="",0,A3586)</f>
        <v>110</v>
      </c>
      <c r="C3586" s="2">
        <v>8.1</v>
      </c>
    </row>
    <row r="3587">
      <c r="A3587" s="2">
        <v>139.0</v>
      </c>
      <c r="B3587" s="4">
        <f t="array" ref="B3587">IF(A3587="",0,A3587)</f>
        <v>139</v>
      </c>
      <c r="C3587" s="2">
        <v>7.8</v>
      </c>
    </row>
    <row r="3588">
      <c r="A3588" s="2">
        <v>124.0</v>
      </c>
      <c r="B3588" s="4">
        <f t="array" ref="B3588">IF(A3588="",0,A3588)</f>
        <v>124</v>
      </c>
      <c r="C3588" s="2">
        <v>7.8</v>
      </c>
    </row>
    <row r="3589">
      <c r="A3589" s="2">
        <v>120.0</v>
      </c>
      <c r="B3589" s="4">
        <f t="array" ref="B3589">IF(A3589="",0,A3589)</f>
        <v>120</v>
      </c>
      <c r="C3589" s="2">
        <v>5.8</v>
      </c>
    </row>
    <row r="3590">
      <c r="A3590" s="2">
        <v>152.0</v>
      </c>
      <c r="B3590" s="4">
        <f t="array" ref="B3590">IF(A3590="",0,A3590)</f>
        <v>152</v>
      </c>
      <c r="C3590" s="2">
        <v>7.6</v>
      </c>
    </row>
    <row r="3591">
      <c r="A3591" s="2">
        <v>98.0</v>
      </c>
      <c r="B3591" s="4">
        <f t="array" ref="B3591">IF(A3591="",0,A3591)</f>
        <v>98</v>
      </c>
      <c r="C3591" s="2">
        <v>7.4</v>
      </c>
    </row>
    <row r="3592">
      <c r="A3592" s="2">
        <v>106.0</v>
      </c>
      <c r="B3592" s="4">
        <f t="array" ref="B3592">IF(A3592="",0,A3592)</f>
        <v>106</v>
      </c>
      <c r="C3592" s="2">
        <v>6.3</v>
      </c>
    </row>
    <row r="3593">
      <c r="A3593" s="2">
        <v>106.0</v>
      </c>
      <c r="B3593" s="4">
        <f t="array" ref="B3593">IF(A3593="",0,A3593)</f>
        <v>106</v>
      </c>
      <c r="C3593" s="2">
        <v>6.9</v>
      </c>
    </row>
    <row r="3594">
      <c r="A3594" s="2">
        <v>106.0</v>
      </c>
      <c r="B3594" s="4">
        <f t="array" ref="B3594">IF(A3594="",0,A3594)</f>
        <v>106</v>
      </c>
      <c r="C3594" s="2">
        <v>8.6</v>
      </c>
    </row>
    <row r="3595">
      <c r="A3595" s="2">
        <v>89.0</v>
      </c>
      <c r="B3595" s="4">
        <f t="array" ref="B3595">IF(A3595="",0,A3595)</f>
        <v>89</v>
      </c>
      <c r="C3595" s="2">
        <v>5.1</v>
      </c>
    </row>
    <row r="3596">
      <c r="A3596" s="2">
        <v>94.0</v>
      </c>
      <c r="B3596" s="4">
        <f t="array" ref="B3596">IF(A3596="",0,A3596)</f>
        <v>94</v>
      </c>
      <c r="C3596" s="2">
        <v>6.4</v>
      </c>
    </row>
    <row r="3597">
      <c r="A3597" s="2">
        <v>109.0</v>
      </c>
      <c r="B3597" s="4">
        <f t="array" ref="B3597">IF(A3597="",0,A3597)</f>
        <v>109</v>
      </c>
      <c r="C3597" s="2">
        <v>7.9</v>
      </c>
    </row>
    <row r="3598">
      <c r="A3598" s="2">
        <v>144.0</v>
      </c>
      <c r="B3598" s="4">
        <f t="array" ref="B3598">IF(A3598="",0,A3598)</f>
        <v>144</v>
      </c>
      <c r="C3598" s="2">
        <v>6.9</v>
      </c>
    </row>
    <row r="3599">
      <c r="A3599" s="2">
        <v>90.0</v>
      </c>
      <c r="B3599" s="4">
        <f t="array" ref="B3599">IF(A3599="",0,A3599)</f>
        <v>90</v>
      </c>
      <c r="C3599" s="2">
        <v>7.5</v>
      </c>
    </row>
    <row r="3600">
      <c r="A3600" s="2">
        <v>106.0</v>
      </c>
      <c r="B3600" s="4">
        <f t="array" ref="B3600">IF(A3600="",0,A3600)</f>
        <v>106</v>
      </c>
      <c r="C3600" s="2">
        <v>7.2</v>
      </c>
    </row>
    <row r="3601">
      <c r="A3601" s="2">
        <v>121.0</v>
      </c>
      <c r="B3601" s="4">
        <f t="array" ref="B3601">IF(A3601="",0,A3601)</f>
        <v>121</v>
      </c>
      <c r="C3601" s="2">
        <v>5.8</v>
      </c>
    </row>
    <row r="3602">
      <c r="A3602" s="2">
        <v>89.0</v>
      </c>
      <c r="B3602" s="4">
        <f t="array" ref="B3602">IF(A3602="",0,A3602)</f>
        <v>89</v>
      </c>
      <c r="C3602" s="2">
        <v>2.9</v>
      </c>
    </row>
    <row r="3603">
      <c r="A3603" s="2">
        <v>86.0</v>
      </c>
      <c r="B3603" s="4">
        <f t="array" ref="B3603">IF(A3603="",0,A3603)</f>
        <v>86</v>
      </c>
      <c r="C3603" s="2">
        <v>6.2</v>
      </c>
    </row>
    <row r="3604">
      <c r="A3604" s="2">
        <v>91.0</v>
      </c>
      <c r="B3604" s="4">
        <f t="array" ref="B3604">IF(A3604="",0,A3604)</f>
        <v>91</v>
      </c>
      <c r="C3604" s="2">
        <v>7.3</v>
      </c>
    </row>
    <row r="3605">
      <c r="A3605" s="2">
        <v>104.0</v>
      </c>
      <c r="B3605" s="4">
        <f t="array" ref="B3605">IF(A3605="",0,A3605)</f>
        <v>104</v>
      </c>
      <c r="C3605" s="2">
        <v>6.2</v>
      </c>
    </row>
    <row r="3606">
      <c r="B3606" s="4">
        <f t="array" ref="B3606">IF(A3606="",0,A3606)</f>
        <v>0</v>
      </c>
      <c r="C3606" s="2">
        <v>8.2</v>
      </c>
    </row>
    <row r="3607">
      <c r="A3607" s="2">
        <v>99.0</v>
      </c>
      <c r="B3607" s="4">
        <f t="array" ref="B3607">IF(A3607="",0,A3607)</f>
        <v>99</v>
      </c>
      <c r="C3607" s="2">
        <v>6.8</v>
      </c>
    </row>
    <row r="3608">
      <c r="A3608" s="2">
        <v>98.0</v>
      </c>
      <c r="B3608" s="4">
        <f t="array" ref="B3608">IF(A3608="",0,A3608)</f>
        <v>98</v>
      </c>
      <c r="C3608" s="2">
        <v>6.1</v>
      </c>
    </row>
    <row r="3609">
      <c r="A3609" s="2">
        <v>121.0</v>
      </c>
      <c r="B3609" s="4">
        <f t="array" ref="B3609">IF(A3609="",0,A3609)</f>
        <v>121</v>
      </c>
      <c r="C3609" s="2">
        <v>7.7</v>
      </c>
    </row>
    <row r="3610">
      <c r="A3610" s="2">
        <v>96.0</v>
      </c>
      <c r="B3610" s="4">
        <f t="array" ref="B3610">IF(A3610="",0,A3610)</f>
        <v>96</v>
      </c>
      <c r="C3610" s="2">
        <v>5.2</v>
      </c>
    </row>
    <row r="3611">
      <c r="A3611" s="2">
        <v>99.0</v>
      </c>
      <c r="B3611" s="4">
        <f t="array" ref="B3611">IF(A3611="",0,A3611)</f>
        <v>99</v>
      </c>
      <c r="C3611" s="2">
        <v>6.8</v>
      </c>
    </row>
    <row r="3612">
      <c r="A3612" s="2">
        <v>42.0</v>
      </c>
      <c r="B3612" s="4">
        <f t="array" ref="B3612">IF(A3612="",0,A3612)</f>
        <v>42</v>
      </c>
      <c r="C3612" s="2">
        <v>6.5</v>
      </c>
    </row>
    <row r="3613">
      <c r="A3613" s="2">
        <v>122.0</v>
      </c>
      <c r="B3613" s="4">
        <f t="array" ref="B3613">IF(A3613="",0,A3613)</f>
        <v>122</v>
      </c>
      <c r="C3613" s="2">
        <v>7.0</v>
      </c>
    </row>
    <row r="3614">
      <c r="A3614" s="2">
        <v>101.0</v>
      </c>
      <c r="B3614" s="4">
        <f t="array" ref="B3614">IF(A3614="",0,A3614)</f>
        <v>101</v>
      </c>
      <c r="C3614" s="2">
        <v>5.9</v>
      </c>
    </row>
    <row r="3615">
      <c r="A3615" s="2">
        <v>102.0</v>
      </c>
      <c r="B3615" s="4">
        <f t="array" ref="B3615">IF(A3615="",0,A3615)</f>
        <v>102</v>
      </c>
      <c r="C3615" s="2">
        <v>7.1</v>
      </c>
    </row>
    <row r="3616">
      <c r="A3616" s="2">
        <v>84.0</v>
      </c>
      <c r="B3616" s="4">
        <f t="array" ref="B3616">IF(A3616="",0,A3616)</f>
        <v>84</v>
      </c>
      <c r="C3616" s="2">
        <v>5.5</v>
      </c>
    </row>
    <row r="3617">
      <c r="A3617" s="2">
        <v>104.0</v>
      </c>
      <c r="B3617" s="4">
        <f t="array" ref="B3617">IF(A3617="",0,A3617)</f>
        <v>104</v>
      </c>
      <c r="C3617" s="2">
        <v>7.4</v>
      </c>
    </row>
    <row r="3618">
      <c r="A3618" s="2">
        <v>96.0</v>
      </c>
      <c r="B3618" s="4">
        <f t="array" ref="B3618">IF(A3618="",0,A3618)</f>
        <v>96</v>
      </c>
      <c r="C3618" s="2">
        <v>7.3</v>
      </c>
    </row>
    <row r="3619">
      <c r="A3619" s="2">
        <v>94.0</v>
      </c>
      <c r="B3619" s="4">
        <f t="array" ref="B3619">IF(A3619="",0,A3619)</f>
        <v>94</v>
      </c>
      <c r="C3619" s="2">
        <v>4.6</v>
      </c>
    </row>
    <row r="3620">
      <c r="A3620" s="2">
        <v>90.0</v>
      </c>
      <c r="B3620" s="4">
        <f t="array" ref="B3620">IF(A3620="",0,A3620)</f>
        <v>90</v>
      </c>
      <c r="C3620" s="2">
        <v>7.2</v>
      </c>
    </row>
    <row r="3621">
      <c r="A3621" s="2">
        <v>97.0</v>
      </c>
      <c r="B3621" s="4">
        <f t="array" ref="B3621">IF(A3621="",0,A3621)</f>
        <v>97</v>
      </c>
      <c r="C3621" s="2">
        <v>7.0</v>
      </c>
    </row>
    <row r="3622">
      <c r="A3622" s="2">
        <v>90.0</v>
      </c>
      <c r="B3622" s="4">
        <f t="array" ref="B3622">IF(A3622="",0,A3622)</f>
        <v>90</v>
      </c>
      <c r="C3622" s="2">
        <v>5.1</v>
      </c>
    </row>
    <row r="3623">
      <c r="A3623" s="2">
        <v>106.0</v>
      </c>
      <c r="B3623" s="4">
        <f t="array" ref="B3623">IF(A3623="",0,A3623)</f>
        <v>106</v>
      </c>
      <c r="C3623" s="2">
        <v>6.7</v>
      </c>
    </row>
    <row r="3624">
      <c r="A3624" s="2">
        <v>96.0</v>
      </c>
      <c r="B3624" s="4">
        <f t="array" ref="B3624">IF(A3624="",0,A3624)</f>
        <v>96</v>
      </c>
      <c r="C3624" s="2">
        <v>5.3</v>
      </c>
    </row>
    <row r="3625">
      <c r="A3625" s="2">
        <v>44.0</v>
      </c>
      <c r="B3625" s="4">
        <f t="array" ref="B3625">IF(A3625="",0,A3625)</f>
        <v>44</v>
      </c>
      <c r="C3625" s="2">
        <v>8.4</v>
      </c>
    </row>
    <row r="3626">
      <c r="A3626" s="2">
        <v>95.0</v>
      </c>
      <c r="B3626" s="4">
        <f t="array" ref="B3626">IF(A3626="",0,A3626)</f>
        <v>95</v>
      </c>
      <c r="C3626" s="2">
        <v>7.8</v>
      </c>
    </row>
    <row r="3627">
      <c r="A3627" s="2">
        <v>99.0</v>
      </c>
      <c r="B3627" s="4">
        <f t="array" ref="B3627">IF(A3627="",0,A3627)</f>
        <v>99</v>
      </c>
      <c r="C3627" s="2">
        <v>6.7</v>
      </c>
    </row>
    <row r="3628">
      <c r="A3628" s="2">
        <v>93.0</v>
      </c>
      <c r="B3628" s="4">
        <f t="array" ref="B3628">IF(A3628="",0,A3628)</f>
        <v>93</v>
      </c>
      <c r="C3628" s="2">
        <v>5.4</v>
      </c>
    </row>
    <row r="3629">
      <c r="A3629" s="2">
        <v>99.0</v>
      </c>
      <c r="B3629" s="4">
        <f t="array" ref="B3629">IF(A3629="",0,A3629)</f>
        <v>99</v>
      </c>
      <c r="C3629" s="2">
        <v>7.2</v>
      </c>
    </row>
    <row r="3630">
      <c r="A3630" s="2">
        <v>95.0</v>
      </c>
      <c r="B3630" s="4">
        <f t="array" ref="B3630">IF(A3630="",0,A3630)</f>
        <v>95</v>
      </c>
      <c r="C3630" s="2">
        <v>5.8</v>
      </c>
    </row>
    <row r="3631">
      <c r="A3631" s="2">
        <v>84.0</v>
      </c>
      <c r="B3631" s="4">
        <f t="array" ref="B3631">IF(A3631="",0,A3631)</f>
        <v>84</v>
      </c>
      <c r="C3631" s="2">
        <v>6.4</v>
      </c>
    </row>
    <row r="3632">
      <c r="A3632" s="2">
        <v>144.0</v>
      </c>
      <c r="B3632" s="4">
        <f t="array" ref="B3632">IF(A3632="",0,A3632)</f>
        <v>144</v>
      </c>
      <c r="C3632" s="2">
        <v>8.0</v>
      </c>
    </row>
    <row r="3633">
      <c r="A3633" s="2">
        <v>99.0</v>
      </c>
      <c r="B3633" s="4">
        <f t="array" ref="B3633">IF(A3633="",0,A3633)</f>
        <v>99</v>
      </c>
      <c r="C3633" s="2">
        <v>7.0</v>
      </c>
    </row>
    <row r="3634">
      <c r="A3634" s="2">
        <v>110.0</v>
      </c>
      <c r="B3634" s="4">
        <f t="array" ref="B3634">IF(A3634="",0,A3634)</f>
        <v>110</v>
      </c>
      <c r="C3634" s="2">
        <v>7.0</v>
      </c>
    </row>
    <row r="3635">
      <c r="A3635" s="2">
        <v>97.0</v>
      </c>
      <c r="B3635" s="4">
        <f t="array" ref="B3635">IF(A3635="",0,A3635)</f>
        <v>97</v>
      </c>
      <c r="C3635" s="2">
        <v>6.7</v>
      </c>
    </row>
    <row r="3636">
      <c r="A3636" s="2">
        <v>107.0</v>
      </c>
      <c r="B3636" s="4">
        <f t="array" ref="B3636">IF(A3636="",0,A3636)</f>
        <v>107</v>
      </c>
      <c r="C3636" s="2">
        <v>3.8</v>
      </c>
    </row>
    <row r="3637">
      <c r="A3637" s="2">
        <v>90.0</v>
      </c>
      <c r="B3637" s="4">
        <f t="array" ref="B3637">IF(A3637="",0,A3637)</f>
        <v>90</v>
      </c>
      <c r="C3637" s="2">
        <v>5.7</v>
      </c>
    </row>
    <row r="3638">
      <c r="A3638" s="2">
        <v>104.0</v>
      </c>
      <c r="B3638" s="4">
        <f t="array" ref="B3638">IF(A3638="",0,A3638)</f>
        <v>104</v>
      </c>
      <c r="C3638" s="2">
        <v>6.6</v>
      </c>
    </row>
    <row r="3639">
      <c r="A3639" s="2">
        <v>96.0</v>
      </c>
      <c r="B3639" s="4">
        <f t="array" ref="B3639">IF(A3639="",0,A3639)</f>
        <v>96</v>
      </c>
      <c r="C3639" s="2">
        <v>6.7</v>
      </c>
    </row>
    <row r="3640">
      <c r="A3640" s="2">
        <v>104.0</v>
      </c>
      <c r="B3640" s="4">
        <f t="array" ref="B3640">IF(A3640="",0,A3640)</f>
        <v>104</v>
      </c>
      <c r="C3640" s="2">
        <v>6.1</v>
      </c>
    </row>
    <row r="3641">
      <c r="A3641" s="2">
        <v>97.0</v>
      </c>
      <c r="B3641" s="4">
        <f t="array" ref="B3641">IF(A3641="",0,A3641)</f>
        <v>97</v>
      </c>
      <c r="C3641" s="2">
        <v>6.2</v>
      </c>
    </row>
    <row r="3642">
      <c r="A3642" s="2">
        <v>107.0</v>
      </c>
      <c r="B3642" s="4">
        <f t="array" ref="B3642">IF(A3642="",0,A3642)</f>
        <v>107</v>
      </c>
      <c r="C3642" s="2">
        <v>6.2</v>
      </c>
    </row>
    <row r="3643">
      <c r="A3643" s="2">
        <v>117.0</v>
      </c>
      <c r="B3643" s="4">
        <f t="array" ref="B3643">IF(A3643="",0,A3643)</f>
        <v>117</v>
      </c>
      <c r="C3643" s="2">
        <v>7.4</v>
      </c>
    </row>
    <row r="3644">
      <c r="A3644" s="2">
        <v>85.0</v>
      </c>
      <c r="B3644" s="4">
        <f t="array" ref="B3644">IF(A3644="",0,A3644)</f>
        <v>85</v>
      </c>
      <c r="C3644" s="2">
        <v>4.7</v>
      </c>
    </row>
    <row r="3645">
      <c r="A3645" s="2">
        <v>152.0</v>
      </c>
      <c r="B3645" s="4">
        <f t="array" ref="B3645">IF(A3645="",0,A3645)</f>
        <v>152</v>
      </c>
      <c r="C3645" s="2">
        <v>8.3</v>
      </c>
    </row>
    <row r="3646">
      <c r="A3646" s="2">
        <v>85.0</v>
      </c>
      <c r="B3646" s="4">
        <f t="array" ref="B3646">IF(A3646="",0,A3646)</f>
        <v>85</v>
      </c>
      <c r="C3646" s="2">
        <v>7.2</v>
      </c>
    </row>
    <row r="3647">
      <c r="A3647" s="2">
        <v>76.0</v>
      </c>
      <c r="B3647" s="4">
        <f t="array" ref="B3647">IF(A3647="",0,A3647)</f>
        <v>76</v>
      </c>
      <c r="C3647" s="2">
        <v>5.8</v>
      </c>
    </row>
    <row r="3648">
      <c r="A3648" s="2">
        <v>87.0</v>
      </c>
      <c r="B3648" s="4">
        <f t="array" ref="B3648">IF(A3648="",0,A3648)</f>
        <v>87</v>
      </c>
      <c r="C3648" s="2">
        <v>5.9</v>
      </c>
    </row>
    <row r="3649">
      <c r="A3649" s="2">
        <v>95.0</v>
      </c>
      <c r="B3649" s="4">
        <f t="array" ref="B3649">IF(A3649="",0,A3649)</f>
        <v>95</v>
      </c>
      <c r="C3649" s="2">
        <v>6.3</v>
      </c>
    </row>
    <row r="3650">
      <c r="A3650" s="2">
        <v>101.0</v>
      </c>
      <c r="B3650" s="4">
        <f t="array" ref="B3650">IF(A3650="",0,A3650)</f>
        <v>101</v>
      </c>
      <c r="C3650" s="2">
        <v>7.2</v>
      </c>
    </row>
    <row r="3651">
      <c r="A3651" s="2">
        <v>90.0</v>
      </c>
      <c r="B3651" s="4">
        <f t="array" ref="B3651">IF(A3651="",0,A3651)</f>
        <v>90</v>
      </c>
      <c r="C3651" s="2">
        <v>5.4</v>
      </c>
    </row>
    <row r="3652">
      <c r="A3652" s="2">
        <v>240.0</v>
      </c>
      <c r="B3652" s="4">
        <f t="array" ref="B3652">IF(A3652="",0,A3652)</f>
        <v>240</v>
      </c>
      <c r="C3652" s="2">
        <v>8.2</v>
      </c>
    </row>
    <row r="3653">
      <c r="A3653" s="2">
        <v>89.0</v>
      </c>
      <c r="B3653" s="4">
        <f t="array" ref="B3653">IF(A3653="",0,A3653)</f>
        <v>89</v>
      </c>
      <c r="C3653" s="2">
        <v>7.3</v>
      </c>
    </row>
    <row r="3654">
      <c r="A3654" s="2">
        <v>111.0</v>
      </c>
      <c r="B3654" s="4">
        <f t="array" ref="B3654">IF(A3654="",0,A3654)</f>
        <v>111</v>
      </c>
      <c r="C3654" s="2">
        <v>7.3</v>
      </c>
    </row>
    <row r="3655">
      <c r="A3655" s="2">
        <v>86.0</v>
      </c>
      <c r="B3655" s="4">
        <f t="array" ref="B3655">IF(A3655="",0,A3655)</f>
        <v>86</v>
      </c>
      <c r="C3655" s="2">
        <v>5.8</v>
      </c>
    </row>
    <row r="3656">
      <c r="A3656" s="2">
        <v>115.0</v>
      </c>
      <c r="B3656" s="4">
        <f t="array" ref="B3656">IF(A3656="",0,A3656)</f>
        <v>115</v>
      </c>
      <c r="C3656" s="2">
        <v>6.1</v>
      </c>
    </row>
    <row r="3657">
      <c r="A3657" s="2">
        <v>103.0</v>
      </c>
      <c r="B3657" s="4">
        <f t="array" ref="B3657">IF(A3657="",0,A3657)</f>
        <v>103</v>
      </c>
      <c r="C3657" s="2">
        <v>7.1</v>
      </c>
    </row>
    <row r="3658">
      <c r="A3658" s="2">
        <v>90.0</v>
      </c>
      <c r="B3658" s="4">
        <f t="array" ref="B3658">IF(A3658="",0,A3658)</f>
        <v>90</v>
      </c>
      <c r="C3658" s="2">
        <v>6.5</v>
      </c>
    </row>
    <row r="3659">
      <c r="A3659" s="2">
        <v>133.0</v>
      </c>
      <c r="B3659" s="4">
        <f t="array" ref="B3659">IF(A3659="",0,A3659)</f>
        <v>133</v>
      </c>
      <c r="C3659" s="2">
        <v>7.9</v>
      </c>
    </row>
    <row r="3660">
      <c r="A3660" s="2">
        <v>88.0</v>
      </c>
      <c r="B3660" s="4">
        <f t="array" ref="B3660">IF(A3660="",0,A3660)</f>
        <v>88</v>
      </c>
      <c r="C3660" s="2">
        <v>5.4</v>
      </c>
    </row>
    <row r="3661">
      <c r="A3661" s="2">
        <v>111.0</v>
      </c>
      <c r="B3661" s="4">
        <f t="array" ref="B3661">IF(A3661="",0,A3661)</f>
        <v>111</v>
      </c>
      <c r="C3661" s="2">
        <v>7.1</v>
      </c>
    </row>
    <row r="3662">
      <c r="A3662" s="2">
        <v>94.0</v>
      </c>
      <c r="B3662" s="4">
        <f t="array" ref="B3662">IF(A3662="",0,A3662)</f>
        <v>94</v>
      </c>
      <c r="C3662" s="2">
        <v>6.4</v>
      </c>
    </row>
    <row r="3663">
      <c r="A3663" s="2">
        <v>25.0</v>
      </c>
      <c r="B3663" s="4">
        <f t="array" ref="B3663">IF(A3663="",0,A3663)</f>
        <v>25</v>
      </c>
      <c r="C3663" s="2">
        <v>8.4</v>
      </c>
    </row>
    <row r="3664">
      <c r="A3664" s="2">
        <v>112.0</v>
      </c>
      <c r="B3664" s="4">
        <f t="array" ref="B3664">IF(A3664="",0,A3664)</f>
        <v>112</v>
      </c>
      <c r="C3664" s="2">
        <v>6.7</v>
      </c>
    </row>
    <row r="3665">
      <c r="A3665" s="2">
        <v>141.0</v>
      </c>
      <c r="B3665" s="4">
        <f t="array" ref="B3665">IF(A3665="",0,A3665)</f>
        <v>141</v>
      </c>
      <c r="C3665" s="2">
        <v>6.9</v>
      </c>
    </row>
    <row r="3666">
      <c r="A3666" s="2">
        <v>95.0</v>
      </c>
      <c r="B3666" s="4">
        <f t="array" ref="B3666">IF(A3666="",0,A3666)</f>
        <v>95</v>
      </c>
      <c r="C3666" s="2">
        <v>2.1</v>
      </c>
    </row>
    <row r="3667">
      <c r="A3667" s="2">
        <v>141.0</v>
      </c>
      <c r="B3667" s="4">
        <f t="array" ref="B3667">IF(A3667="",0,A3667)</f>
        <v>141</v>
      </c>
      <c r="C3667" s="2">
        <v>4.3</v>
      </c>
    </row>
    <row r="3668">
      <c r="A3668" s="2">
        <v>85.0</v>
      </c>
      <c r="B3668" s="4">
        <f t="array" ref="B3668">IF(A3668="",0,A3668)</f>
        <v>85</v>
      </c>
      <c r="C3668" s="2">
        <v>6.6</v>
      </c>
    </row>
    <row r="3669">
      <c r="A3669" s="2">
        <v>105.0</v>
      </c>
      <c r="B3669" s="4">
        <f t="array" ref="B3669">IF(A3669="",0,A3669)</f>
        <v>105</v>
      </c>
      <c r="C3669" s="2">
        <v>3.4</v>
      </c>
    </row>
    <row r="3670">
      <c r="A3670" s="2">
        <v>129.0</v>
      </c>
      <c r="B3670" s="4">
        <f t="array" ref="B3670">IF(A3670="",0,A3670)</f>
        <v>129</v>
      </c>
      <c r="C3670" s="2">
        <v>8.3</v>
      </c>
    </row>
    <row r="3671">
      <c r="A3671" s="2">
        <v>125.0</v>
      </c>
      <c r="B3671" s="4">
        <f t="array" ref="B3671">IF(A3671="",0,A3671)</f>
        <v>125</v>
      </c>
      <c r="C3671" s="2">
        <v>7.2</v>
      </c>
    </row>
    <row r="3672">
      <c r="A3672" s="2">
        <v>116.0</v>
      </c>
      <c r="B3672" s="4">
        <f t="array" ref="B3672">IF(A3672="",0,A3672)</f>
        <v>116</v>
      </c>
      <c r="C3672" s="2">
        <v>5.6</v>
      </c>
    </row>
    <row r="3673">
      <c r="A3673" s="2">
        <v>105.0</v>
      </c>
      <c r="B3673" s="4">
        <f t="array" ref="B3673">IF(A3673="",0,A3673)</f>
        <v>105</v>
      </c>
      <c r="C3673" s="2">
        <v>7.7</v>
      </c>
    </row>
    <row r="3674">
      <c r="A3674" s="2">
        <v>90.0</v>
      </c>
      <c r="B3674" s="4">
        <f t="array" ref="B3674">IF(A3674="",0,A3674)</f>
        <v>90</v>
      </c>
      <c r="C3674" s="2">
        <v>6.6</v>
      </c>
    </row>
    <row r="3675">
      <c r="A3675" s="2">
        <v>105.0</v>
      </c>
      <c r="B3675" s="4">
        <f t="array" ref="B3675">IF(A3675="",0,A3675)</f>
        <v>105</v>
      </c>
      <c r="C3675" s="2">
        <v>7.6</v>
      </c>
    </row>
    <row r="3676">
      <c r="A3676" s="2">
        <v>111.0</v>
      </c>
      <c r="B3676" s="4">
        <f t="array" ref="B3676">IF(A3676="",0,A3676)</f>
        <v>111</v>
      </c>
      <c r="C3676" s="2">
        <v>7.4</v>
      </c>
    </row>
    <row r="3677">
      <c r="A3677" s="2">
        <v>91.0</v>
      </c>
      <c r="B3677" s="4">
        <f t="array" ref="B3677">IF(A3677="",0,A3677)</f>
        <v>91</v>
      </c>
      <c r="C3677" s="2">
        <v>7.1</v>
      </c>
    </row>
    <row r="3678">
      <c r="A3678" s="2">
        <v>95.0</v>
      </c>
      <c r="B3678" s="4">
        <f t="array" ref="B3678">IF(A3678="",0,A3678)</f>
        <v>95</v>
      </c>
      <c r="C3678" s="2">
        <v>3.4</v>
      </c>
    </row>
    <row r="3679">
      <c r="A3679" s="2">
        <v>97.0</v>
      </c>
      <c r="B3679" s="4">
        <f t="array" ref="B3679">IF(A3679="",0,A3679)</f>
        <v>97</v>
      </c>
      <c r="C3679" s="2">
        <v>7.9</v>
      </c>
    </row>
    <row r="3680">
      <c r="A3680" s="2">
        <v>92.0</v>
      </c>
      <c r="B3680" s="4">
        <f t="array" ref="B3680">IF(A3680="",0,A3680)</f>
        <v>92</v>
      </c>
      <c r="C3680" s="2">
        <v>6.7</v>
      </c>
    </row>
    <row r="3681">
      <c r="A3681" s="2">
        <v>104.0</v>
      </c>
      <c r="B3681" s="4">
        <f t="array" ref="B3681">IF(A3681="",0,A3681)</f>
        <v>104</v>
      </c>
      <c r="C3681" s="2">
        <v>6.6</v>
      </c>
    </row>
    <row r="3682">
      <c r="A3682" s="2">
        <v>120.0</v>
      </c>
      <c r="B3682" s="4">
        <f t="array" ref="B3682">IF(A3682="",0,A3682)</f>
        <v>120</v>
      </c>
      <c r="C3682" s="2">
        <v>7.9</v>
      </c>
    </row>
    <row r="3683">
      <c r="A3683" s="2">
        <v>99.0</v>
      </c>
      <c r="B3683" s="4">
        <f t="array" ref="B3683">IF(A3683="",0,A3683)</f>
        <v>99</v>
      </c>
      <c r="C3683" s="2">
        <v>4.9</v>
      </c>
    </row>
    <row r="3684">
      <c r="A3684" s="2">
        <v>93.0</v>
      </c>
      <c r="B3684" s="4">
        <f t="array" ref="B3684">IF(A3684="",0,A3684)</f>
        <v>93</v>
      </c>
      <c r="C3684" s="2">
        <v>7.2</v>
      </c>
    </row>
    <row r="3685">
      <c r="A3685" s="2">
        <v>99.0</v>
      </c>
      <c r="B3685" s="4">
        <f t="array" ref="B3685">IF(A3685="",0,A3685)</f>
        <v>99</v>
      </c>
      <c r="C3685" s="2">
        <v>7.4</v>
      </c>
    </row>
    <row r="3686">
      <c r="A3686" s="2">
        <v>99.0</v>
      </c>
      <c r="B3686" s="4">
        <f t="array" ref="B3686">IF(A3686="",0,A3686)</f>
        <v>99</v>
      </c>
      <c r="C3686" s="2">
        <v>6.1</v>
      </c>
    </row>
    <row r="3687">
      <c r="A3687" s="2">
        <v>157.0</v>
      </c>
      <c r="B3687" s="4">
        <f t="array" ref="B3687">IF(A3687="",0,A3687)</f>
        <v>157</v>
      </c>
      <c r="C3687" s="2">
        <v>8.4</v>
      </c>
    </row>
    <row r="3688">
      <c r="A3688" s="2">
        <v>90.0</v>
      </c>
      <c r="B3688" s="4">
        <f t="array" ref="B3688">IF(A3688="",0,A3688)</f>
        <v>90</v>
      </c>
      <c r="C3688" s="2">
        <v>6.2</v>
      </c>
    </row>
    <row r="3689">
      <c r="A3689" s="2">
        <v>96.0</v>
      </c>
      <c r="B3689" s="4">
        <f t="array" ref="B3689">IF(A3689="",0,A3689)</f>
        <v>96</v>
      </c>
      <c r="C3689" s="2">
        <v>5.3</v>
      </c>
    </row>
    <row r="3690">
      <c r="A3690" s="2">
        <v>96.0</v>
      </c>
      <c r="B3690" s="4">
        <f t="array" ref="B3690">IF(A3690="",0,A3690)</f>
        <v>96</v>
      </c>
      <c r="C3690" s="2">
        <v>5.0</v>
      </c>
    </row>
    <row r="3691">
      <c r="A3691" s="2">
        <v>90.0</v>
      </c>
      <c r="B3691" s="4">
        <f t="array" ref="B3691">IF(A3691="",0,A3691)</f>
        <v>90</v>
      </c>
      <c r="C3691" s="2">
        <v>7.7</v>
      </c>
    </row>
    <row r="3692">
      <c r="A3692" s="2">
        <v>100.0</v>
      </c>
      <c r="B3692" s="4">
        <f t="array" ref="B3692">IF(A3692="",0,A3692)</f>
        <v>100</v>
      </c>
      <c r="C3692" s="2">
        <v>7.6</v>
      </c>
    </row>
    <row r="3693">
      <c r="A3693" s="2">
        <v>94.0</v>
      </c>
      <c r="B3693" s="4">
        <f t="array" ref="B3693">IF(A3693="",0,A3693)</f>
        <v>94</v>
      </c>
      <c r="C3693" s="2">
        <v>6.3</v>
      </c>
    </row>
    <row r="3694">
      <c r="A3694" s="2">
        <v>98.0</v>
      </c>
      <c r="B3694" s="4">
        <f t="array" ref="B3694">IF(A3694="",0,A3694)</f>
        <v>98</v>
      </c>
      <c r="C3694" s="2">
        <v>7.6</v>
      </c>
    </row>
    <row r="3695">
      <c r="A3695" s="2">
        <v>129.0</v>
      </c>
      <c r="B3695" s="4">
        <f t="array" ref="B3695">IF(A3695="",0,A3695)</f>
        <v>129</v>
      </c>
      <c r="C3695" s="2">
        <v>5.6</v>
      </c>
    </row>
    <row r="3696">
      <c r="A3696" s="2">
        <v>103.0</v>
      </c>
      <c r="B3696" s="4">
        <f t="array" ref="B3696">IF(A3696="",0,A3696)</f>
        <v>103</v>
      </c>
      <c r="C3696" s="2">
        <v>7.3</v>
      </c>
    </row>
    <row r="3697">
      <c r="A3697" s="2">
        <v>128.0</v>
      </c>
      <c r="B3697" s="4">
        <f t="array" ref="B3697">IF(A3697="",0,A3697)</f>
        <v>128</v>
      </c>
      <c r="C3697" s="2">
        <v>6.2</v>
      </c>
    </row>
    <row r="3698">
      <c r="A3698" s="2">
        <v>106.0</v>
      </c>
      <c r="B3698" s="4">
        <f t="array" ref="B3698">IF(A3698="",0,A3698)</f>
        <v>106</v>
      </c>
      <c r="C3698" s="2">
        <v>6.6</v>
      </c>
    </row>
    <row r="3699">
      <c r="A3699" s="2">
        <v>95.0</v>
      </c>
      <c r="B3699" s="4">
        <f t="array" ref="B3699">IF(A3699="",0,A3699)</f>
        <v>95</v>
      </c>
      <c r="C3699" s="2">
        <v>6.6</v>
      </c>
    </row>
    <row r="3700">
      <c r="A3700" s="2">
        <v>104.0</v>
      </c>
      <c r="B3700" s="4">
        <f t="array" ref="B3700">IF(A3700="",0,A3700)</f>
        <v>104</v>
      </c>
      <c r="C3700" s="2">
        <v>7.3</v>
      </c>
    </row>
    <row r="3701">
      <c r="A3701" s="2">
        <v>87.0</v>
      </c>
      <c r="B3701" s="4">
        <f t="array" ref="B3701">IF(A3701="",0,A3701)</f>
        <v>87</v>
      </c>
      <c r="C3701" s="2">
        <v>6.6</v>
      </c>
    </row>
    <row r="3702">
      <c r="A3702" s="2">
        <v>81.0</v>
      </c>
      <c r="B3702" s="4">
        <f t="array" ref="B3702">IF(A3702="",0,A3702)</f>
        <v>81</v>
      </c>
      <c r="C3702" s="2">
        <v>6.9</v>
      </c>
    </row>
    <row r="3703">
      <c r="A3703" s="2">
        <v>94.0</v>
      </c>
      <c r="B3703" s="4">
        <f t="array" ref="B3703">IF(A3703="",0,A3703)</f>
        <v>94</v>
      </c>
      <c r="C3703" s="2">
        <v>5.8</v>
      </c>
    </row>
    <row r="3704">
      <c r="A3704" s="2">
        <v>89.0</v>
      </c>
      <c r="B3704" s="4">
        <f t="array" ref="B3704">IF(A3704="",0,A3704)</f>
        <v>89</v>
      </c>
      <c r="C3704" s="2">
        <v>4.4</v>
      </c>
    </row>
    <row r="3705">
      <c r="A3705" s="2">
        <v>88.0</v>
      </c>
      <c r="B3705" s="4">
        <f t="array" ref="B3705">IF(A3705="",0,A3705)</f>
        <v>88</v>
      </c>
      <c r="C3705" s="2">
        <v>6.6</v>
      </c>
    </row>
    <row r="3706">
      <c r="A3706" s="2">
        <v>108.0</v>
      </c>
      <c r="B3706" s="4">
        <f t="array" ref="B3706">IF(A3706="",0,A3706)</f>
        <v>108</v>
      </c>
      <c r="C3706" s="2">
        <v>7.1</v>
      </c>
    </row>
    <row r="3707">
      <c r="A3707" s="2">
        <v>115.0</v>
      </c>
      <c r="B3707" s="4">
        <f t="array" ref="B3707">IF(A3707="",0,A3707)</f>
        <v>115</v>
      </c>
      <c r="C3707" s="2">
        <v>7.6</v>
      </c>
    </row>
    <row r="3708">
      <c r="A3708" s="2">
        <v>96.0</v>
      </c>
      <c r="B3708" s="4">
        <f t="array" ref="B3708">IF(A3708="",0,A3708)</f>
        <v>96</v>
      </c>
      <c r="C3708" s="2">
        <v>4.6</v>
      </c>
    </row>
    <row r="3709">
      <c r="A3709" s="2">
        <v>135.0</v>
      </c>
      <c r="B3709" s="4">
        <f t="array" ref="B3709">IF(A3709="",0,A3709)</f>
        <v>135</v>
      </c>
      <c r="C3709" s="2">
        <v>6.8</v>
      </c>
    </row>
    <row r="3710">
      <c r="A3710" s="2">
        <v>113.0</v>
      </c>
      <c r="B3710" s="4">
        <f t="array" ref="B3710">IF(A3710="",0,A3710)</f>
        <v>113</v>
      </c>
      <c r="C3710" s="2">
        <v>7.1</v>
      </c>
    </row>
    <row r="3711">
      <c r="A3711" s="2">
        <v>93.0</v>
      </c>
      <c r="B3711" s="4">
        <f t="array" ref="B3711">IF(A3711="",0,A3711)</f>
        <v>93</v>
      </c>
      <c r="C3711" s="2">
        <v>4.9</v>
      </c>
    </row>
    <row r="3712">
      <c r="A3712" s="2">
        <v>109.0</v>
      </c>
      <c r="B3712" s="4">
        <f t="array" ref="B3712">IF(A3712="",0,A3712)</f>
        <v>109</v>
      </c>
      <c r="C3712" s="2">
        <v>7.3</v>
      </c>
    </row>
    <row r="3713">
      <c r="A3713" s="2">
        <v>127.0</v>
      </c>
      <c r="B3713" s="4">
        <f t="array" ref="B3713">IF(A3713="",0,A3713)</f>
        <v>127</v>
      </c>
      <c r="C3713" s="2">
        <v>7.2</v>
      </c>
    </row>
    <row r="3714">
      <c r="A3714" s="2">
        <v>101.0</v>
      </c>
      <c r="B3714" s="4">
        <f t="array" ref="B3714">IF(A3714="",0,A3714)</f>
        <v>101</v>
      </c>
      <c r="C3714" s="2">
        <v>5.0</v>
      </c>
    </row>
    <row r="3715">
      <c r="A3715" s="2">
        <v>124.0</v>
      </c>
      <c r="B3715" s="4">
        <f t="array" ref="B3715">IF(A3715="",0,A3715)</f>
        <v>124</v>
      </c>
      <c r="C3715" s="2">
        <v>8.2</v>
      </c>
    </row>
    <row r="3716">
      <c r="A3716" s="2">
        <v>117.0</v>
      </c>
      <c r="B3716" s="4">
        <f t="array" ref="B3716">IF(A3716="",0,A3716)</f>
        <v>117</v>
      </c>
      <c r="C3716" s="2">
        <v>8.0</v>
      </c>
    </row>
    <row r="3717">
      <c r="A3717" s="2">
        <v>83.0</v>
      </c>
      <c r="B3717" s="4">
        <f t="array" ref="B3717">IF(A3717="",0,A3717)</f>
        <v>83</v>
      </c>
      <c r="C3717" s="2">
        <v>5.2</v>
      </c>
    </row>
    <row r="3718">
      <c r="A3718" s="2">
        <v>113.0</v>
      </c>
      <c r="B3718" s="4">
        <f t="array" ref="B3718">IF(A3718="",0,A3718)</f>
        <v>113</v>
      </c>
      <c r="C3718" s="2">
        <v>8.5</v>
      </c>
    </row>
    <row r="3719">
      <c r="A3719" s="2">
        <v>104.0</v>
      </c>
      <c r="B3719" s="4">
        <f t="array" ref="B3719">IF(A3719="",0,A3719)</f>
        <v>104</v>
      </c>
      <c r="C3719" s="2">
        <v>6.5</v>
      </c>
    </row>
    <row r="3720">
      <c r="A3720" s="2">
        <v>97.0</v>
      </c>
      <c r="B3720" s="4">
        <f t="array" ref="B3720">IF(A3720="",0,A3720)</f>
        <v>97</v>
      </c>
      <c r="C3720" s="2">
        <v>7.4</v>
      </c>
    </row>
    <row r="3721">
      <c r="A3721" s="2">
        <v>110.0</v>
      </c>
      <c r="B3721" s="4">
        <f t="array" ref="B3721">IF(A3721="",0,A3721)</f>
        <v>110</v>
      </c>
      <c r="C3721" s="2">
        <v>7.7</v>
      </c>
    </row>
    <row r="3722">
      <c r="A3722" s="2">
        <v>103.0</v>
      </c>
      <c r="B3722" s="4">
        <f t="array" ref="B3722">IF(A3722="",0,A3722)</f>
        <v>103</v>
      </c>
      <c r="C3722" s="2">
        <v>7.4</v>
      </c>
    </row>
    <row r="3723">
      <c r="A3723" s="2">
        <v>94.0</v>
      </c>
      <c r="B3723" s="4">
        <f t="array" ref="B3723">IF(A3723="",0,A3723)</f>
        <v>94</v>
      </c>
      <c r="C3723" s="2">
        <v>5.1</v>
      </c>
    </row>
    <row r="3724">
      <c r="A3724" s="2">
        <v>102.0</v>
      </c>
      <c r="B3724" s="4">
        <f t="array" ref="B3724">IF(A3724="",0,A3724)</f>
        <v>102</v>
      </c>
      <c r="C3724" s="2">
        <v>7.3</v>
      </c>
    </row>
    <row r="3725">
      <c r="A3725" s="2">
        <v>77.0</v>
      </c>
      <c r="B3725" s="4">
        <f t="array" ref="B3725">IF(A3725="",0,A3725)</f>
        <v>77</v>
      </c>
      <c r="C3725" s="2">
        <v>5.0</v>
      </c>
    </row>
    <row r="3726">
      <c r="A3726" s="2">
        <v>134.0</v>
      </c>
      <c r="B3726" s="4">
        <f t="array" ref="B3726">IF(A3726="",0,A3726)</f>
        <v>134</v>
      </c>
      <c r="C3726" s="2">
        <v>7.2</v>
      </c>
    </row>
    <row r="3727">
      <c r="A3727" s="2">
        <v>129.0</v>
      </c>
      <c r="B3727" s="4">
        <f t="array" ref="B3727">IF(A3727="",0,A3727)</f>
        <v>129</v>
      </c>
      <c r="C3727" s="2">
        <v>6.7</v>
      </c>
    </row>
    <row r="3728">
      <c r="A3728" s="2">
        <v>90.0</v>
      </c>
      <c r="B3728" s="4">
        <f t="array" ref="B3728">IF(A3728="",0,A3728)</f>
        <v>90</v>
      </c>
      <c r="C3728" s="2">
        <v>6.4</v>
      </c>
    </row>
    <row r="3729">
      <c r="A3729" s="2">
        <v>134.0</v>
      </c>
      <c r="B3729" s="4">
        <f t="array" ref="B3729">IF(A3729="",0,A3729)</f>
        <v>134</v>
      </c>
      <c r="C3729" s="2">
        <v>7.1</v>
      </c>
    </row>
    <row r="3730">
      <c r="A3730" s="2">
        <v>104.0</v>
      </c>
      <c r="B3730" s="4">
        <f t="array" ref="B3730">IF(A3730="",0,A3730)</f>
        <v>104</v>
      </c>
      <c r="C3730" s="2">
        <v>5.6</v>
      </c>
    </row>
    <row r="3731">
      <c r="A3731" s="2">
        <v>95.0</v>
      </c>
      <c r="B3731" s="4">
        <f t="array" ref="B3731">IF(A3731="",0,A3731)</f>
        <v>95</v>
      </c>
      <c r="C3731" s="2">
        <v>6.2</v>
      </c>
    </row>
    <row r="3732">
      <c r="A3732" s="2">
        <v>93.0</v>
      </c>
      <c r="B3732" s="4">
        <f t="array" ref="B3732">IF(A3732="",0,A3732)</f>
        <v>93</v>
      </c>
      <c r="C3732" s="2">
        <v>6.1</v>
      </c>
    </row>
    <row r="3733">
      <c r="A3733" s="2">
        <v>106.0</v>
      </c>
      <c r="B3733" s="4">
        <f t="array" ref="B3733">IF(A3733="",0,A3733)</f>
        <v>106</v>
      </c>
      <c r="C3733" s="2">
        <v>5.2</v>
      </c>
    </row>
    <row r="3734">
      <c r="A3734" s="2">
        <v>109.0</v>
      </c>
      <c r="B3734" s="4">
        <f t="array" ref="B3734">IF(A3734="",0,A3734)</f>
        <v>109</v>
      </c>
      <c r="C3734" s="2">
        <v>7.3</v>
      </c>
    </row>
    <row r="3735">
      <c r="A3735" s="2">
        <v>101.0</v>
      </c>
      <c r="B3735" s="4">
        <f t="array" ref="B3735">IF(A3735="",0,A3735)</f>
        <v>101</v>
      </c>
      <c r="C3735" s="2">
        <v>7.5</v>
      </c>
    </row>
    <row r="3736">
      <c r="A3736" s="2">
        <v>139.0</v>
      </c>
      <c r="B3736" s="4">
        <f t="array" ref="B3736">IF(A3736="",0,A3736)</f>
        <v>139</v>
      </c>
      <c r="C3736" s="2">
        <v>6.6</v>
      </c>
    </row>
    <row r="3737">
      <c r="A3737" s="2">
        <v>99.0</v>
      </c>
      <c r="B3737" s="4">
        <f t="array" ref="B3737">IF(A3737="",0,A3737)</f>
        <v>99</v>
      </c>
      <c r="C3737" s="2">
        <v>6.4</v>
      </c>
    </row>
    <row r="3738">
      <c r="A3738" s="2">
        <v>100.0</v>
      </c>
      <c r="B3738" s="4">
        <f t="array" ref="B3738">IF(A3738="",0,A3738)</f>
        <v>100</v>
      </c>
      <c r="C3738" s="2">
        <v>4.5</v>
      </c>
    </row>
    <row r="3739">
      <c r="A3739" s="2">
        <v>95.0</v>
      </c>
      <c r="B3739" s="4">
        <f t="array" ref="B3739">IF(A3739="",0,A3739)</f>
        <v>95</v>
      </c>
      <c r="C3739" s="2">
        <v>6.6</v>
      </c>
    </row>
    <row r="3740">
      <c r="A3740" s="2">
        <v>94.0</v>
      </c>
      <c r="B3740" s="4">
        <f t="array" ref="B3740">IF(A3740="",0,A3740)</f>
        <v>94</v>
      </c>
      <c r="C3740" s="2">
        <v>5.3</v>
      </c>
    </row>
    <row r="3741">
      <c r="A3741" s="2">
        <v>93.0</v>
      </c>
      <c r="B3741" s="4">
        <f t="array" ref="B3741">IF(A3741="",0,A3741)</f>
        <v>93</v>
      </c>
      <c r="C3741" s="2">
        <v>4.9</v>
      </c>
    </row>
    <row r="3742">
      <c r="A3742" s="2">
        <v>106.0</v>
      </c>
      <c r="B3742" s="4">
        <f t="array" ref="B3742">IF(A3742="",0,A3742)</f>
        <v>106</v>
      </c>
      <c r="C3742" s="2">
        <v>7.7</v>
      </c>
    </row>
    <row r="3743">
      <c r="A3743" s="2">
        <v>99.0</v>
      </c>
      <c r="B3743" s="4">
        <f t="array" ref="B3743">IF(A3743="",0,A3743)</f>
        <v>99</v>
      </c>
      <c r="C3743" s="2">
        <v>8.0</v>
      </c>
    </row>
    <row r="3744">
      <c r="A3744" s="2">
        <v>82.0</v>
      </c>
      <c r="B3744" s="4">
        <f t="array" ref="B3744">IF(A3744="",0,A3744)</f>
        <v>82</v>
      </c>
      <c r="C3744" s="2">
        <v>3.8</v>
      </c>
    </row>
    <row r="3745">
      <c r="A3745" s="2">
        <v>135.0</v>
      </c>
      <c r="B3745" s="4">
        <f t="array" ref="B3745">IF(A3745="",0,A3745)</f>
        <v>135</v>
      </c>
      <c r="C3745" s="2">
        <v>7.6</v>
      </c>
    </row>
    <row r="3746">
      <c r="A3746" s="2">
        <v>88.0</v>
      </c>
      <c r="B3746" s="4">
        <f t="array" ref="B3746">IF(A3746="",0,A3746)</f>
        <v>88</v>
      </c>
      <c r="C3746" s="2">
        <v>5.9</v>
      </c>
    </row>
    <row r="3747">
      <c r="A3747" s="2">
        <v>89.0</v>
      </c>
      <c r="B3747" s="4">
        <f t="array" ref="B3747">IF(A3747="",0,A3747)</f>
        <v>89</v>
      </c>
      <c r="C3747" s="2">
        <v>6.2</v>
      </c>
    </row>
    <row r="3748">
      <c r="A3748" s="2">
        <v>110.0</v>
      </c>
      <c r="B3748" s="4">
        <f t="array" ref="B3748">IF(A3748="",0,A3748)</f>
        <v>110</v>
      </c>
      <c r="C3748" s="2">
        <v>7.2</v>
      </c>
    </row>
    <row r="3749">
      <c r="A3749" s="2">
        <v>107.0</v>
      </c>
      <c r="B3749" s="4">
        <f t="array" ref="B3749">IF(A3749="",0,A3749)</f>
        <v>107</v>
      </c>
      <c r="C3749" s="2">
        <v>6.3</v>
      </c>
    </row>
    <row r="3750">
      <c r="A3750" s="2">
        <v>86.0</v>
      </c>
      <c r="B3750" s="4">
        <f t="array" ref="B3750">IF(A3750="",0,A3750)</f>
        <v>86</v>
      </c>
      <c r="C3750" s="2">
        <v>5.2</v>
      </c>
    </row>
    <row r="3751">
      <c r="A3751" s="2">
        <v>91.0</v>
      </c>
      <c r="B3751" s="4">
        <f t="array" ref="B3751">IF(A3751="",0,A3751)</f>
        <v>91</v>
      </c>
      <c r="C3751" s="2">
        <v>6.9</v>
      </c>
    </row>
    <row r="3752">
      <c r="A3752" s="2">
        <v>103.0</v>
      </c>
      <c r="B3752" s="4">
        <f t="array" ref="B3752">IF(A3752="",0,A3752)</f>
        <v>103</v>
      </c>
      <c r="C3752" s="2">
        <v>6.8</v>
      </c>
    </row>
    <row r="3753">
      <c r="A3753" s="2">
        <v>90.0</v>
      </c>
      <c r="B3753" s="4">
        <f t="array" ref="B3753">IF(A3753="",0,A3753)</f>
        <v>90</v>
      </c>
      <c r="C3753" s="2">
        <v>6.2</v>
      </c>
    </row>
    <row r="3754">
      <c r="A3754" s="2">
        <v>141.0</v>
      </c>
      <c r="B3754" s="4">
        <f t="array" ref="B3754">IF(A3754="",0,A3754)</f>
        <v>141</v>
      </c>
      <c r="C3754" s="2">
        <v>6.2</v>
      </c>
    </row>
    <row r="3755">
      <c r="A3755" s="2">
        <v>92.0</v>
      </c>
      <c r="B3755" s="4">
        <f t="array" ref="B3755">IF(A3755="",0,A3755)</f>
        <v>92</v>
      </c>
      <c r="C3755" s="2">
        <v>3.5</v>
      </c>
    </row>
    <row r="3756">
      <c r="A3756" s="2">
        <v>99.0</v>
      </c>
      <c r="B3756" s="4">
        <f t="array" ref="B3756">IF(A3756="",0,A3756)</f>
        <v>99</v>
      </c>
      <c r="C3756" s="2">
        <v>6.1</v>
      </c>
    </row>
    <row r="3757">
      <c r="A3757" s="2">
        <v>79.0</v>
      </c>
      <c r="B3757" s="4">
        <f t="array" ref="B3757">IF(A3757="",0,A3757)</f>
        <v>79</v>
      </c>
      <c r="C3757" s="2">
        <v>6.6</v>
      </c>
    </row>
    <row r="3758">
      <c r="A3758" s="2">
        <v>96.0</v>
      </c>
      <c r="B3758" s="4">
        <f t="array" ref="B3758">IF(A3758="",0,A3758)</f>
        <v>96</v>
      </c>
      <c r="C3758" s="2">
        <v>4.5</v>
      </c>
    </row>
    <row r="3759">
      <c r="A3759" s="2">
        <v>82.0</v>
      </c>
      <c r="B3759" s="4">
        <f t="array" ref="B3759">IF(A3759="",0,A3759)</f>
        <v>82</v>
      </c>
      <c r="C3759" s="2">
        <v>5.9</v>
      </c>
    </row>
    <row r="3760">
      <c r="A3760" s="2">
        <v>92.0</v>
      </c>
      <c r="B3760" s="4">
        <f t="array" ref="B3760">IF(A3760="",0,A3760)</f>
        <v>92</v>
      </c>
      <c r="C3760" s="2">
        <v>6.9</v>
      </c>
    </row>
    <row r="3761">
      <c r="A3761" s="2">
        <v>112.0</v>
      </c>
      <c r="B3761" s="4">
        <f t="array" ref="B3761">IF(A3761="",0,A3761)</f>
        <v>112</v>
      </c>
      <c r="C3761" s="2">
        <v>7.7</v>
      </c>
    </row>
    <row r="3762">
      <c r="A3762" s="2">
        <v>106.0</v>
      </c>
      <c r="B3762" s="4">
        <f t="array" ref="B3762">IF(A3762="",0,A3762)</f>
        <v>106</v>
      </c>
      <c r="C3762" s="2">
        <v>6.6</v>
      </c>
    </row>
    <row r="3763">
      <c r="A3763" s="2">
        <v>90.0</v>
      </c>
      <c r="B3763" s="4">
        <f t="array" ref="B3763">IF(A3763="",0,A3763)</f>
        <v>90</v>
      </c>
      <c r="C3763" s="2">
        <v>5.3</v>
      </c>
    </row>
    <row r="3764">
      <c r="A3764" s="2">
        <v>126.0</v>
      </c>
      <c r="B3764" s="4">
        <f t="array" ref="B3764">IF(A3764="",0,A3764)</f>
        <v>126</v>
      </c>
      <c r="C3764" s="2">
        <v>6.3</v>
      </c>
    </row>
    <row r="3765">
      <c r="A3765" s="2">
        <v>150.0</v>
      </c>
      <c r="B3765" s="4">
        <f t="array" ref="B3765">IF(A3765="",0,A3765)</f>
        <v>150</v>
      </c>
      <c r="C3765" s="2">
        <v>7.0</v>
      </c>
    </row>
    <row r="3766">
      <c r="A3766" s="2">
        <v>90.0</v>
      </c>
      <c r="B3766" s="4">
        <f t="array" ref="B3766">IF(A3766="",0,A3766)</f>
        <v>90</v>
      </c>
      <c r="C3766" s="2">
        <v>7.0</v>
      </c>
    </row>
    <row r="3767">
      <c r="A3767" s="2">
        <v>91.0</v>
      </c>
      <c r="B3767" s="4">
        <f t="array" ref="B3767">IF(A3767="",0,A3767)</f>
        <v>91</v>
      </c>
      <c r="C3767" s="2">
        <v>6.6</v>
      </c>
    </row>
    <row r="3768">
      <c r="A3768" s="2">
        <v>145.0</v>
      </c>
      <c r="B3768" s="4">
        <f t="array" ref="B3768">IF(A3768="",0,A3768)</f>
        <v>145</v>
      </c>
      <c r="C3768" s="2">
        <v>8.6</v>
      </c>
    </row>
    <row r="3769">
      <c r="A3769" s="2">
        <v>95.0</v>
      </c>
      <c r="B3769" s="4">
        <f t="array" ref="B3769">IF(A3769="",0,A3769)</f>
        <v>95</v>
      </c>
      <c r="C3769" s="2">
        <v>6.4</v>
      </c>
    </row>
    <row r="3770">
      <c r="A3770" s="2">
        <v>97.0</v>
      </c>
      <c r="B3770" s="4">
        <f t="array" ref="B3770">IF(A3770="",0,A3770)</f>
        <v>97</v>
      </c>
      <c r="C3770" s="2">
        <v>7.9</v>
      </c>
    </row>
    <row r="3771">
      <c r="A3771" s="2">
        <v>90.0</v>
      </c>
      <c r="B3771" s="4">
        <f t="array" ref="B3771">IF(A3771="",0,A3771)</f>
        <v>90</v>
      </c>
      <c r="C3771" s="2">
        <v>5.4</v>
      </c>
    </row>
    <row r="3772">
      <c r="A3772" s="2">
        <v>41.0</v>
      </c>
      <c r="B3772" s="4">
        <f t="array" ref="B3772">IF(A3772="",0,A3772)</f>
        <v>41</v>
      </c>
      <c r="C3772" s="2">
        <v>6.9</v>
      </c>
    </row>
    <row r="3773">
      <c r="A3773" s="2">
        <v>112.0</v>
      </c>
      <c r="B3773" s="4">
        <f t="array" ref="B3773">IF(A3773="",0,A3773)</f>
        <v>112</v>
      </c>
      <c r="C3773" s="2">
        <v>7.7</v>
      </c>
    </row>
    <row r="3774">
      <c r="A3774" s="2">
        <v>122.0</v>
      </c>
      <c r="B3774" s="4">
        <f t="array" ref="B3774">IF(A3774="",0,A3774)</f>
        <v>122</v>
      </c>
      <c r="C3774" s="2">
        <v>7.2</v>
      </c>
    </row>
    <row r="3775">
      <c r="A3775" s="2">
        <v>110.0</v>
      </c>
      <c r="B3775" s="4">
        <f t="array" ref="B3775">IF(A3775="",0,A3775)</f>
        <v>110</v>
      </c>
      <c r="C3775" s="2">
        <v>6.8</v>
      </c>
    </row>
    <row r="3776">
      <c r="A3776" s="2">
        <v>87.0</v>
      </c>
      <c r="B3776" s="4">
        <f t="array" ref="B3776">IF(A3776="",0,A3776)</f>
        <v>87</v>
      </c>
      <c r="C3776" s="2">
        <v>6.2</v>
      </c>
    </row>
    <row r="3777">
      <c r="A3777" s="2">
        <v>108.0</v>
      </c>
      <c r="B3777" s="4">
        <f t="array" ref="B3777">IF(A3777="",0,A3777)</f>
        <v>108</v>
      </c>
      <c r="C3777" s="2">
        <v>7.4</v>
      </c>
    </row>
    <row r="3778">
      <c r="A3778" s="2">
        <v>121.0</v>
      </c>
      <c r="B3778" s="4">
        <f t="array" ref="B3778">IF(A3778="",0,A3778)</f>
        <v>121</v>
      </c>
      <c r="C3778" s="2">
        <v>4.6</v>
      </c>
    </row>
    <row r="3779">
      <c r="A3779" s="2">
        <v>97.0</v>
      </c>
      <c r="B3779" s="4">
        <f t="array" ref="B3779">IF(A3779="",0,A3779)</f>
        <v>97</v>
      </c>
      <c r="C3779" s="2">
        <v>6.4</v>
      </c>
    </row>
    <row r="3780">
      <c r="A3780" s="2">
        <v>116.0</v>
      </c>
      <c r="B3780" s="4">
        <f t="array" ref="B3780">IF(A3780="",0,A3780)</f>
        <v>116</v>
      </c>
      <c r="C3780" s="2">
        <v>7.0</v>
      </c>
    </row>
    <row r="3781">
      <c r="A3781" s="2">
        <v>94.0</v>
      </c>
      <c r="B3781" s="4">
        <f t="array" ref="B3781">IF(A3781="",0,A3781)</f>
        <v>94</v>
      </c>
      <c r="C3781" s="2">
        <v>7.7</v>
      </c>
    </row>
    <row r="3782">
      <c r="A3782" s="2">
        <v>103.0</v>
      </c>
      <c r="B3782" s="4">
        <f t="array" ref="B3782">IF(A3782="",0,A3782)</f>
        <v>103</v>
      </c>
      <c r="C3782" s="2">
        <v>6.8</v>
      </c>
    </row>
    <row r="3783">
      <c r="A3783" s="2">
        <v>112.0</v>
      </c>
      <c r="B3783" s="4">
        <f t="array" ref="B3783">IF(A3783="",0,A3783)</f>
        <v>112</v>
      </c>
      <c r="C3783" s="2">
        <v>7.0</v>
      </c>
    </row>
    <row r="3784">
      <c r="A3784" s="2">
        <v>91.0</v>
      </c>
      <c r="B3784" s="4">
        <f t="array" ref="B3784">IF(A3784="",0,A3784)</f>
        <v>91</v>
      </c>
      <c r="C3784" s="2">
        <v>7.0</v>
      </c>
    </row>
    <row r="3785">
      <c r="A3785" s="2">
        <v>98.0</v>
      </c>
      <c r="B3785" s="4">
        <f t="array" ref="B3785">IF(A3785="",0,A3785)</f>
        <v>98</v>
      </c>
      <c r="C3785" s="2">
        <v>6.3</v>
      </c>
    </row>
    <row r="3786">
      <c r="A3786" s="2">
        <v>95.0</v>
      </c>
      <c r="B3786" s="4">
        <f t="array" ref="B3786">IF(A3786="",0,A3786)</f>
        <v>95</v>
      </c>
      <c r="C3786" s="2">
        <v>7.1</v>
      </c>
    </row>
    <row r="3787">
      <c r="A3787" s="2">
        <v>88.0</v>
      </c>
      <c r="B3787" s="4">
        <f t="array" ref="B3787">IF(A3787="",0,A3787)</f>
        <v>88</v>
      </c>
      <c r="C3787" s="2">
        <v>5.6</v>
      </c>
    </row>
    <row r="3788">
      <c r="A3788" s="2">
        <v>99.0</v>
      </c>
      <c r="B3788" s="4">
        <f t="array" ref="B3788">IF(A3788="",0,A3788)</f>
        <v>99</v>
      </c>
      <c r="C3788" s="2">
        <v>4.4</v>
      </c>
    </row>
    <row r="3789">
      <c r="A3789" s="2">
        <v>91.0</v>
      </c>
      <c r="B3789" s="4">
        <f t="array" ref="B3789">IF(A3789="",0,A3789)</f>
        <v>91</v>
      </c>
      <c r="C3789" s="2">
        <v>7.1</v>
      </c>
    </row>
    <row r="3790">
      <c r="A3790" s="2">
        <v>97.0</v>
      </c>
      <c r="B3790" s="4">
        <f t="array" ref="B3790">IF(A3790="",0,A3790)</f>
        <v>97</v>
      </c>
      <c r="C3790" s="2">
        <v>6.1</v>
      </c>
    </row>
    <row r="3791">
      <c r="A3791" s="2">
        <v>136.0</v>
      </c>
      <c r="B3791" s="4">
        <f t="array" ref="B3791">IF(A3791="",0,A3791)</f>
        <v>136</v>
      </c>
      <c r="C3791" s="2">
        <v>7.4</v>
      </c>
    </row>
    <row r="3792">
      <c r="A3792" s="2">
        <v>118.0</v>
      </c>
      <c r="B3792" s="4">
        <f t="array" ref="B3792">IF(A3792="",0,A3792)</f>
        <v>118</v>
      </c>
      <c r="C3792" s="2">
        <v>7.5</v>
      </c>
    </row>
    <row r="3793">
      <c r="A3793" s="2">
        <v>94.0</v>
      </c>
      <c r="B3793" s="4">
        <f t="array" ref="B3793">IF(A3793="",0,A3793)</f>
        <v>94</v>
      </c>
      <c r="C3793" s="2">
        <v>7.2</v>
      </c>
    </row>
    <row r="3794">
      <c r="A3794" s="2">
        <v>89.0</v>
      </c>
      <c r="B3794" s="4">
        <f t="array" ref="B3794">IF(A3794="",0,A3794)</f>
        <v>89</v>
      </c>
      <c r="C3794" s="2">
        <v>7.6</v>
      </c>
    </row>
    <row r="3795">
      <c r="A3795" s="2">
        <v>90.0</v>
      </c>
      <c r="B3795" s="4">
        <f t="array" ref="B3795">IF(A3795="",0,A3795)</f>
        <v>90</v>
      </c>
      <c r="C3795" s="2">
        <v>7.3</v>
      </c>
    </row>
    <row r="3796">
      <c r="A3796" s="2">
        <v>95.0</v>
      </c>
      <c r="B3796" s="4">
        <f t="array" ref="B3796">IF(A3796="",0,A3796)</f>
        <v>95</v>
      </c>
      <c r="C3796" s="2">
        <v>6.2</v>
      </c>
    </row>
    <row r="3797">
      <c r="A3797" s="2">
        <v>90.0</v>
      </c>
      <c r="B3797" s="4">
        <f t="array" ref="B3797">IF(A3797="",0,A3797)</f>
        <v>90</v>
      </c>
      <c r="C3797" s="2">
        <v>6.2</v>
      </c>
    </row>
    <row r="3798">
      <c r="A3798" s="2">
        <v>95.0</v>
      </c>
      <c r="B3798" s="4">
        <f t="array" ref="B3798">IF(A3798="",0,A3798)</f>
        <v>95</v>
      </c>
      <c r="C3798" s="2">
        <v>4.6</v>
      </c>
    </row>
    <row r="3799">
      <c r="A3799" s="2">
        <v>94.0</v>
      </c>
      <c r="B3799" s="4">
        <f t="array" ref="B3799">IF(A3799="",0,A3799)</f>
        <v>94</v>
      </c>
      <c r="C3799" s="2">
        <v>6.2</v>
      </c>
    </row>
    <row r="3800">
      <c r="A3800" s="2">
        <v>90.0</v>
      </c>
      <c r="B3800" s="4">
        <f t="array" ref="B3800">IF(A3800="",0,A3800)</f>
        <v>90</v>
      </c>
      <c r="C3800" s="2">
        <v>6.2</v>
      </c>
    </row>
    <row r="3801">
      <c r="A3801" s="2">
        <v>103.0</v>
      </c>
      <c r="B3801" s="4">
        <f t="array" ref="B3801">IF(A3801="",0,A3801)</f>
        <v>103</v>
      </c>
      <c r="C3801" s="2">
        <v>3.3</v>
      </c>
    </row>
    <row r="3802">
      <c r="A3802" s="2">
        <v>60.0</v>
      </c>
      <c r="B3802" s="4">
        <f t="array" ref="B3802">IF(A3802="",0,A3802)</f>
        <v>60</v>
      </c>
      <c r="C3802" s="2">
        <v>7.5</v>
      </c>
    </row>
    <row r="3803">
      <c r="A3803" s="2">
        <v>91.0</v>
      </c>
      <c r="B3803" s="4">
        <f t="array" ref="B3803">IF(A3803="",0,A3803)</f>
        <v>91</v>
      </c>
      <c r="C3803" s="2">
        <v>4.2</v>
      </c>
    </row>
    <row r="3804">
      <c r="A3804" s="2">
        <v>102.0</v>
      </c>
      <c r="B3804" s="4">
        <f t="array" ref="B3804">IF(A3804="",0,A3804)</f>
        <v>102</v>
      </c>
      <c r="C3804" s="2">
        <v>7.2</v>
      </c>
    </row>
    <row r="3805">
      <c r="A3805" s="2">
        <v>92.0</v>
      </c>
      <c r="B3805" s="4">
        <f t="array" ref="B3805">IF(A3805="",0,A3805)</f>
        <v>92</v>
      </c>
      <c r="C3805" s="2">
        <v>6.2</v>
      </c>
    </row>
    <row r="3806">
      <c r="A3806" s="2">
        <v>87.0</v>
      </c>
      <c r="B3806" s="4">
        <f t="array" ref="B3806">IF(A3806="",0,A3806)</f>
        <v>87</v>
      </c>
      <c r="C3806" s="2">
        <v>6.1</v>
      </c>
    </row>
    <row r="3807">
      <c r="A3807" s="2">
        <v>80.0</v>
      </c>
      <c r="B3807" s="4">
        <f t="array" ref="B3807">IF(A3807="",0,A3807)</f>
        <v>80</v>
      </c>
      <c r="C3807" s="2">
        <v>4.2</v>
      </c>
    </row>
    <row r="3808">
      <c r="A3808" s="2">
        <v>90.0</v>
      </c>
      <c r="B3808" s="4">
        <f t="array" ref="B3808">IF(A3808="",0,A3808)</f>
        <v>90</v>
      </c>
      <c r="C3808" s="2">
        <v>4.5</v>
      </c>
    </row>
    <row r="3809">
      <c r="A3809" s="2">
        <v>44.0</v>
      </c>
      <c r="B3809" s="4">
        <f t="array" ref="B3809">IF(A3809="",0,A3809)</f>
        <v>44</v>
      </c>
      <c r="C3809" s="2">
        <v>8.4</v>
      </c>
    </row>
    <row r="3810">
      <c r="A3810" s="2">
        <v>105.0</v>
      </c>
      <c r="B3810" s="4">
        <f t="array" ref="B3810">IF(A3810="",0,A3810)</f>
        <v>105</v>
      </c>
      <c r="C3810" s="2">
        <v>7.5</v>
      </c>
    </row>
    <row r="3811">
      <c r="A3811" s="2">
        <v>67.0</v>
      </c>
      <c r="B3811" s="4">
        <f t="array" ref="B3811">IF(A3811="",0,A3811)</f>
        <v>67</v>
      </c>
      <c r="C3811" s="2">
        <v>6.7</v>
      </c>
    </row>
    <row r="3812">
      <c r="A3812" s="2">
        <v>95.0</v>
      </c>
      <c r="B3812" s="4">
        <f t="array" ref="B3812">IF(A3812="",0,A3812)</f>
        <v>95</v>
      </c>
      <c r="C3812" s="2">
        <v>5.1</v>
      </c>
    </row>
    <row r="3813">
      <c r="A3813" s="2">
        <v>87.0</v>
      </c>
      <c r="B3813" s="4">
        <f t="array" ref="B3813">IF(A3813="",0,A3813)</f>
        <v>87</v>
      </c>
      <c r="C3813" s="2">
        <v>5.5</v>
      </c>
    </row>
    <row r="3814">
      <c r="A3814" s="2">
        <v>94.0</v>
      </c>
      <c r="B3814" s="4">
        <f t="array" ref="B3814">IF(A3814="",0,A3814)</f>
        <v>94</v>
      </c>
      <c r="C3814" s="2">
        <v>4.4</v>
      </c>
    </row>
    <row r="3815">
      <c r="A3815" s="2">
        <v>109.0</v>
      </c>
      <c r="B3815" s="4">
        <f t="array" ref="B3815">IF(A3815="",0,A3815)</f>
        <v>109</v>
      </c>
      <c r="C3815" s="2">
        <v>4.4</v>
      </c>
    </row>
    <row r="3816">
      <c r="A3816" s="2">
        <v>130.0</v>
      </c>
      <c r="B3816" s="4">
        <f t="array" ref="B3816">IF(A3816="",0,A3816)</f>
        <v>130</v>
      </c>
      <c r="C3816" s="2">
        <v>6.8</v>
      </c>
    </row>
    <row r="3817">
      <c r="B3817" s="4">
        <f t="array" ref="B3817">IF(A3817="",0,A3817)</f>
        <v>0</v>
      </c>
      <c r="C3817" s="2">
        <v>6.7</v>
      </c>
    </row>
    <row r="3818">
      <c r="A3818" s="2">
        <v>88.0</v>
      </c>
      <c r="B3818" s="4">
        <f t="array" ref="B3818">IF(A3818="",0,A3818)</f>
        <v>88</v>
      </c>
      <c r="C3818" s="2">
        <v>8.6</v>
      </c>
    </row>
    <row r="3819">
      <c r="A3819" s="2">
        <v>88.0</v>
      </c>
      <c r="B3819" s="4">
        <f t="array" ref="B3819">IF(A3819="",0,A3819)</f>
        <v>88</v>
      </c>
      <c r="C3819" s="2">
        <v>4.8</v>
      </c>
    </row>
    <row r="3820">
      <c r="A3820" s="2">
        <v>97.0</v>
      </c>
      <c r="B3820" s="4">
        <f t="array" ref="B3820">IF(A3820="",0,A3820)</f>
        <v>97</v>
      </c>
      <c r="C3820" s="2">
        <v>3.4</v>
      </c>
    </row>
    <row r="3821">
      <c r="A3821" s="2">
        <v>113.0</v>
      </c>
      <c r="B3821" s="4">
        <f t="array" ref="B3821">IF(A3821="",0,A3821)</f>
        <v>113</v>
      </c>
      <c r="C3821" s="2">
        <v>7.4</v>
      </c>
    </row>
    <row r="3822">
      <c r="A3822" s="2">
        <v>99.0</v>
      </c>
      <c r="B3822" s="4">
        <f t="array" ref="B3822">IF(A3822="",0,A3822)</f>
        <v>99</v>
      </c>
      <c r="C3822" s="2">
        <v>7.3</v>
      </c>
    </row>
    <row r="3823">
      <c r="A3823" s="2">
        <v>148.0</v>
      </c>
      <c r="B3823" s="4">
        <f t="array" ref="B3823">IF(A3823="",0,A3823)</f>
        <v>148</v>
      </c>
      <c r="C3823" s="2">
        <v>8.0</v>
      </c>
    </row>
    <row r="3824">
      <c r="A3824" s="2">
        <v>107.0</v>
      </c>
      <c r="B3824" s="4">
        <f t="array" ref="B3824">IF(A3824="",0,A3824)</f>
        <v>107</v>
      </c>
      <c r="C3824" s="2">
        <v>6.5</v>
      </c>
    </row>
    <row r="3825">
      <c r="A3825" s="2">
        <v>93.0</v>
      </c>
      <c r="B3825" s="4">
        <f t="array" ref="B3825">IF(A3825="",0,A3825)</f>
        <v>93</v>
      </c>
      <c r="C3825" s="2">
        <v>5.9</v>
      </c>
    </row>
    <row r="3826">
      <c r="A3826" s="2">
        <v>94.0</v>
      </c>
      <c r="B3826" s="4">
        <f t="array" ref="B3826">IF(A3826="",0,A3826)</f>
        <v>94</v>
      </c>
      <c r="C3826" s="2">
        <v>6.8</v>
      </c>
    </row>
    <row r="3827">
      <c r="A3827" s="2">
        <v>121.0</v>
      </c>
      <c r="B3827" s="4">
        <f t="array" ref="B3827">IF(A3827="",0,A3827)</f>
        <v>121</v>
      </c>
      <c r="C3827" s="2">
        <v>7.4</v>
      </c>
    </row>
    <row r="3828">
      <c r="A3828" s="2">
        <v>118.0</v>
      </c>
      <c r="B3828" s="4">
        <f t="array" ref="B3828">IF(A3828="",0,A3828)</f>
        <v>118</v>
      </c>
      <c r="C3828" s="2">
        <v>6.7</v>
      </c>
    </row>
    <row r="3829">
      <c r="A3829" s="2">
        <v>98.0</v>
      </c>
      <c r="B3829" s="4">
        <f t="array" ref="B3829">IF(A3829="",0,A3829)</f>
        <v>98</v>
      </c>
      <c r="C3829" s="2">
        <v>6.8</v>
      </c>
    </row>
    <row r="3830">
      <c r="A3830" s="2">
        <v>82.0</v>
      </c>
      <c r="B3830" s="4">
        <f t="array" ref="B3830">IF(A3830="",0,A3830)</f>
        <v>82</v>
      </c>
      <c r="C3830" s="2">
        <v>5.4</v>
      </c>
    </row>
    <row r="3831">
      <c r="A3831" s="2">
        <v>101.0</v>
      </c>
      <c r="B3831" s="4">
        <f t="array" ref="B3831">IF(A3831="",0,A3831)</f>
        <v>101</v>
      </c>
      <c r="C3831" s="2">
        <v>5.5</v>
      </c>
    </row>
    <row r="3832">
      <c r="A3832" s="2">
        <v>106.0</v>
      </c>
      <c r="B3832" s="4">
        <f t="array" ref="B3832">IF(A3832="",0,A3832)</f>
        <v>106</v>
      </c>
      <c r="C3832" s="2">
        <v>7.4</v>
      </c>
    </row>
    <row r="3833">
      <c r="A3833" s="2">
        <v>90.0</v>
      </c>
      <c r="B3833" s="4">
        <f t="array" ref="B3833">IF(A3833="",0,A3833)</f>
        <v>90</v>
      </c>
      <c r="C3833" s="2">
        <v>5.7</v>
      </c>
    </row>
    <row r="3834">
      <c r="A3834" s="2">
        <v>79.0</v>
      </c>
      <c r="B3834" s="4">
        <f t="array" ref="B3834">IF(A3834="",0,A3834)</f>
        <v>79</v>
      </c>
      <c r="C3834" s="2">
        <v>5.4</v>
      </c>
    </row>
    <row r="3835">
      <c r="A3835" s="2">
        <v>87.0</v>
      </c>
      <c r="B3835" s="4">
        <f t="array" ref="B3835">IF(A3835="",0,A3835)</f>
        <v>87</v>
      </c>
      <c r="C3835" s="2">
        <v>3.2</v>
      </c>
    </row>
    <row r="3836">
      <c r="B3836" s="4">
        <f t="array" ref="B3836">IF(A3836="",0,A3836)</f>
        <v>0</v>
      </c>
      <c r="C3836" s="2">
        <v>7.1</v>
      </c>
    </row>
    <row r="3837">
      <c r="A3837" s="2">
        <v>105.0</v>
      </c>
      <c r="B3837" s="4">
        <f t="array" ref="B3837">IF(A3837="",0,A3837)</f>
        <v>105</v>
      </c>
      <c r="C3837" s="2">
        <v>7.8</v>
      </c>
    </row>
    <row r="3838">
      <c r="A3838" s="2">
        <v>89.0</v>
      </c>
      <c r="B3838" s="4">
        <f t="array" ref="B3838">IF(A3838="",0,A3838)</f>
        <v>89</v>
      </c>
      <c r="C3838" s="2">
        <v>5.3</v>
      </c>
    </row>
    <row r="3839">
      <c r="A3839" s="2">
        <v>100.0</v>
      </c>
      <c r="B3839" s="4">
        <f t="array" ref="B3839">IF(A3839="",0,A3839)</f>
        <v>100</v>
      </c>
      <c r="C3839" s="2">
        <v>7.2</v>
      </c>
    </row>
    <row r="3840">
      <c r="A3840" s="2">
        <v>92.0</v>
      </c>
      <c r="B3840" s="4">
        <f t="array" ref="B3840">IF(A3840="",0,A3840)</f>
        <v>92</v>
      </c>
      <c r="C3840" s="2">
        <v>6.2</v>
      </c>
    </row>
    <row r="3841">
      <c r="A3841" s="2">
        <v>97.0</v>
      </c>
      <c r="B3841" s="4">
        <f t="array" ref="B3841">IF(A3841="",0,A3841)</f>
        <v>97</v>
      </c>
      <c r="C3841" s="2">
        <v>5.9</v>
      </c>
    </row>
    <row r="3842">
      <c r="A3842" s="2">
        <v>100.0</v>
      </c>
      <c r="B3842" s="4">
        <f t="array" ref="B3842">IF(A3842="",0,A3842)</f>
        <v>100</v>
      </c>
      <c r="C3842" s="2">
        <v>7.3</v>
      </c>
    </row>
    <row r="3843">
      <c r="A3843" s="2">
        <v>96.0</v>
      </c>
      <c r="B3843" s="4">
        <f t="array" ref="B3843">IF(A3843="",0,A3843)</f>
        <v>96</v>
      </c>
      <c r="C3843" s="2">
        <v>6.7</v>
      </c>
    </row>
    <row r="3844">
      <c r="A3844" s="2">
        <v>104.0</v>
      </c>
      <c r="B3844" s="4">
        <f t="array" ref="B3844">IF(A3844="",0,A3844)</f>
        <v>104</v>
      </c>
      <c r="C3844" s="2">
        <v>5.7</v>
      </c>
    </row>
    <row r="3845">
      <c r="A3845" s="2">
        <v>117.0</v>
      </c>
      <c r="B3845" s="4">
        <f t="array" ref="B3845">IF(A3845="",0,A3845)</f>
        <v>117</v>
      </c>
      <c r="C3845" s="2">
        <v>7.1</v>
      </c>
    </row>
    <row r="3846">
      <c r="A3846" s="2">
        <v>90.0</v>
      </c>
      <c r="B3846" s="4">
        <f t="array" ref="B3846">IF(A3846="",0,A3846)</f>
        <v>90</v>
      </c>
      <c r="C3846" s="2">
        <v>7.2</v>
      </c>
    </row>
    <row r="3847">
      <c r="A3847" s="2">
        <v>115.0</v>
      </c>
      <c r="B3847" s="4">
        <f t="array" ref="B3847">IF(A3847="",0,A3847)</f>
        <v>115</v>
      </c>
      <c r="C3847" s="2">
        <v>7.4</v>
      </c>
    </row>
    <row r="3848">
      <c r="A3848" s="2">
        <v>108.0</v>
      </c>
      <c r="B3848" s="4">
        <f t="array" ref="B3848">IF(A3848="",0,A3848)</f>
        <v>108</v>
      </c>
      <c r="C3848" s="2">
        <v>7.7</v>
      </c>
    </row>
    <row r="3849">
      <c r="A3849" s="2">
        <v>43.0</v>
      </c>
      <c r="B3849" s="4">
        <f t="array" ref="B3849">IF(A3849="",0,A3849)</f>
        <v>43</v>
      </c>
      <c r="C3849" s="2">
        <v>7.7</v>
      </c>
    </row>
    <row r="3850">
      <c r="A3850" s="2">
        <v>109.0</v>
      </c>
      <c r="B3850" s="4">
        <f t="array" ref="B3850">IF(A3850="",0,A3850)</f>
        <v>109</v>
      </c>
      <c r="C3850" s="2">
        <v>7.4</v>
      </c>
    </row>
    <row r="3851">
      <c r="A3851" s="2">
        <v>102.0</v>
      </c>
      <c r="B3851" s="4">
        <f t="array" ref="B3851">IF(A3851="",0,A3851)</f>
        <v>102</v>
      </c>
      <c r="C3851" s="2">
        <v>8.4</v>
      </c>
    </row>
    <row r="3852">
      <c r="A3852" s="2">
        <v>100.0</v>
      </c>
      <c r="B3852" s="4">
        <f t="array" ref="B3852">IF(A3852="",0,A3852)</f>
        <v>100</v>
      </c>
      <c r="C3852" s="2">
        <v>7.1</v>
      </c>
    </row>
    <row r="3853">
      <c r="A3853" s="2">
        <v>115.0</v>
      </c>
      <c r="B3853" s="4">
        <f t="array" ref="B3853">IF(A3853="",0,A3853)</f>
        <v>115</v>
      </c>
      <c r="C3853" s="2">
        <v>7.2</v>
      </c>
    </row>
    <row r="3854">
      <c r="A3854" s="2">
        <v>122.0</v>
      </c>
      <c r="B3854" s="4">
        <f t="array" ref="B3854">IF(A3854="",0,A3854)</f>
        <v>122</v>
      </c>
      <c r="C3854" s="2">
        <v>7.5</v>
      </c>
    </row>
    <row r="3855">
      <c r="A3855" s="2">
        <v>98.0</v>
      </c>
      <c r="B3855" s="4">
        <f t="array" ref="B3855">IF(A3855="",0,A3855)</f>
        <v>98</v>
      </c>
      <c r="C3855" s="2">
        <v>5.4</v>
      </c>
    </row>
    <row r="3856">
      <c r="A3856" s="2">
        <v>133.0</v>
      </c>
      <c r="B3856" s="4">
        <f t="array" ref="B3856">IF(A3856="",0,A3856)</f>
        <v>133</v>
      </c>
      <c r="C3856" s="2">
        <v>8.1</v>
      </c>
    </row>
    <row r="3857">
      <c r="A3857" s="2">
        <v>105.0</v>
      </c>
      <c r="B3857" s="4">
        <f t="array" ref="B3857">IF(A3857="",0,A3857)</f>
        <v>105</v>
      </c>
      <c r="C3857" s="2">
        <v>6.0</v>
      </c>
    </row>
    <row r="3858">
      <c r="A3858" s="2">
        <v>122.0</v>
      </c>
      <c r="B3858" s="4">
        <f t="array" ref="B3858">IF(A3858="",0,A3858)</f>
        <v>122</v>
      </c>
      <c r="C3858" s="2">
        <v>7.8</v>
      </c>
    </row>
    <row r="3859">
      <c r="A3859" s="2">
        <v>106.0</v>
      </c>
      <c r="B3859" s="4">
        <f t="array" ref="B3859">IF(A3859="",0,A3859)</f>
        <v>106</v>
      </c>
      <c r="C3859" s="2">
        <v>6.8</v>
      </c>
    </row>
    <row r="3860">
      <c r="A3860" s="2">
        <v>98.0</v>
      </c>
      <c r="B3860" s="4">
        <f t="array" ref="B3860">IF(A3860="",0,A3860)</f>
        <v>98</v>
      </c>
      <c r="C3860" s="2">
        <v>6.5</v>
      </c>
    </row>
    <row r="3861">
      <c r="A3861" s="2">
        <v>112.0</v>
      </c>
      <c r="B3861" s="4">
        <f t="array" ref="B3861">IF(A3861="",0,A3861)</f>
        <v>112</v>
      </c>
      <c r="C3861" s="2">
        <v>7.7</v>
      </c>
    </row>
    <row r="3862">
      <c r="A3862" s="2">
        <v>120.0</v>
      </c>
      <c r="B3862" s="4">
        <f t="array" ref="B3862">IF(A3862="",0,A3862)</f>
        <v>120</v>
      </c>
      <c r="C3862" s="2">
        <v>6.4</v>
      </c>
    </row>
    <row r="3863">
      <c r="A3863" s="2">
        <v>99.0</v>
      </c>
      <c r="B3863" s="4">
        <f t="array" ref="B3863">IF(A3863="",0,A3863)</f>
        <v>99</v>
      </c>
      <c r="C3863" s="2">
        <v>6.5</v>
      </c>
    </row>
    <row r="3864">
      <c r="A3864" s="2">
        <v>110.0</v>
      </c>
      <c r="B3864" s="4">
        <f t="array" ref="B3864">IF(A3864="",0,A3864)</f>
        <v>110</v>
      </c>
      <c r="C3864" s="2">
        <v>7.3</v>
      </c>
    </row>
    <row r="3865">
      <c r="A3865" s="2">
        <v>102.0</v>
      </c>
      <c r="B3865" s="4">
        <f t="array" ref="B3865">IF(A3865="",0,A3865)</f>
        <v>102</v>
      </c>
      <c r="C3865" s="2">
        <v>6.6</v>
      </c>
    </row>
    <row r="3866">
      <c r="A3866" s="2">
        <v>109.0</v>
      </c>
      <c r="B3866" s="4">
        <f t="array" ref="B3866">IF(A3866="",0,A3866)</f>
        <v>109</v>
      </c>
      <c r="C3866" s="2">
        <v>7.9</v>
      </c>
    </row>
    <row r="3867">
      <c r="A3867" s="2">
        <v>104.0</v>
      </c>
      <c r="B3867" s="4">
        <f t="array" ref="B3867">IF(A3867="",0,A3867)</f>
        <v>104</v>
      </c>
      <c r="C3867" s="2">
        <v>5.9</v>
      </c>
    </row>
    <row r="3868">
      <c r="A3868" s="2">
        <v>134.0</v>
      </c>
      <c r="B3868" s="4">
        <f t="array" ref="B3868">IF(A3868="",0,A3868)</f>
        <v>134</v>
      </c>
      <c r="C3868" s="2">
        <v>4.7</v>
      </c>
    </row>
    <row r="3869">
      <c r="A3869" s="2">
        <v>133.0</v>
      </c>
      <c r="B3869" s="4">
        <f t="array" ref="B3869">IF(A3869="",0,A3869)</f>
        <v>133</v>
      </c>
      <c r="C3869" s="2">
        <v>8.7</v>
      </c>
    </row>
    <row r="3870">
      <c r="A3870" s="2">
        <v>85.0</v>
      </c>
      <c r="B3870" s="4">
        <f t="array" ref="B3870">IF(A3870="",0,A3870)</f>
        <v>85</v>
      </c>
      <c r="C3870" s="2">
        <v>5.9</v>
      </c>
    </row>
    <row r="3871">
      <c r="A3871" s="2">
        <v>87.0</v>
      </c>
      <c r="B3871" s="4">
        <f t="array" ref="B3871">IF(A3871="",0,A3871)</f>
        <v>87</v>
      </c>
      <c r="C3871" s="2">
        <v>6.7</v>
      </c>
    </row>
    <row r="3872">
      <c r="A3872" s="2">
        <v>130.0</v>
      </c>
      <c r="B3872" s="4">
        <f t="array" ref="B3872">IF(A3872="",0,A3872)</f>
        <v>130</v>
      </c>
      <c r="C3872" s="2">
        <v>8.5</v>
      </c>
    </row>
    <row r="3873">
      <c r="A3873" s="2">
        <v>199.0</v>
      </c>
      <c r="B3873" s="4">
        <f t="array" ref="B3873">IF(A3873="",0,A3873)</f>
        <v>199</v>
      </c>
      <c r="C3873" s="2">
        <v>8.4</v>
      </c>
    </row>
    <row r="3874">
      <c r="A3874" s="2">
        <v>103.0</v>
      </c>
      <c r="B3874" s="4">
        <f t="array" ref="B3874">IF(A3874="",0,A3874)</f>
        <v>103</v>
      </c>
      <c r="C3874" s="2">
        <v>5.8</v>
      </c>
    </row>
    <row r="3875">
      <c r="A3875" s="2">
        <v>112.0</v>
      </c>
      <c r="B3875" s="4">
        <f t="array" ref="B3875">IF(A3875="",0,A3875)</f>
        <v>112</v>
      </c>
      <c r="C3875" s="2">
        <v>6.1</v>
      </c>
    </row>
    <row r="3876">
      <c r="A3876" s="2">
        <v>89.0</v>
      </c>
      <c r="B3876" s="4">
        <f t="array" ref="B3876">IF(A3876="",0,A3876)</f>
        <v>89</v>
      </c>
      <c r="C3876" s="2">
        <v>7.3</v>
      </c>
    </row>
    <row r="3877">
      <c r="A3877" s="2">
        <v>124.0</v>
      </c>
      <c r="B3877" s="4">
        <f t="array" ref="B3877">IF(A3877="",0,A3877)</f>
        <v>124</v>
      </c>
      <c r="C3877" s="2">
        <v>6.7</v>
      </c>
    </row>
    <row r="3878">
      <c r="A3878" s="2">
        <v>101.0</v>
      </c>
      <c r="B3878" s="4">
        <f t="array" ref="B3878">IF(A3878="",0,A3878)</f>
        <v>101</v>
      </c>
      <c r="C3878" s="2">
        <v>7.6</v>
      </c>
    </row>
    <row r="3879">
      <c r="A3879" s="2">
        <v>133.0</v>
      </c>
      <c r="B3879" s="4">
        <f t="array" ref="B3879">IF(A3879="",0,A3879)</f>
        <v>133</v>
      </c>
      <c r="C3879" s="2">
        <v>7.2</v>
      </c>
    </row>
    <row r="3880">
      <c r="A3880" s="2">
        <v>112.0</v>
      </c>
      <c r="B3880" s="4">
        <f t="array" ref="B3880">IF(A3880="",0,A3880)</f>
        <v>112</v>
      </c>
      <c r="C3880" s="2">
        <v>6.2</v>
      </c>
    </row>
    <row r="3881">
      <c r="A3881" s="2">
        <v>111.0</v>
      </c>
      <c r="B3881" s="4">
        <f t="array" ref="B3881">IF(A3881="",0,A3881)</f>
        <v>111</v>
      </c>
      <c r="C3881" s="2">
        <v>5.8</v>
      </c>
    </row>
    <row r="3882">
      <c r="A3882" s="2">
        <v>98.0</v>
      </c>
      <c r="B3882" s="4">
        <f t="array" ref="B3882">IF(A3882="",0,A3882)</f>
        <v>98</v>
      </c>
      <c r="C3882" s="2">
        <v>5.2</v>
      </c>
    </row>
    <row r="3883">
      <c r="A3883" s="2">
        <v>60.0</v>
      </c>
      <c r="B3883" s="4">
        <f t="array" ref="B3883">IF(A3883="",0,A3883)</f>
        <v>60</v>
      </c>
      <c r="C3883" s="2">
        <v>8.1</v>
      </c>
    </row>
    <row r="3884">
      <c r="A3884" s="2">
        <v>93.0</v>
      </c>
      <c r="B3884" s="4">
        <f t="array" ref="B3884">IF(A3884="",0,A3884)</f>
        <v>93</v>
      </c>
      <c r="C3884" s="2">
        <v>7.1</v>
      </c>
    </row>
    <row r="3885">
      <c r="A3885" s="2">
        <v>104.0</v>
      </c>
      <c r="B3885" s="4">
        <f t="array" ref="B3885">IF(A3885="",0,A3885)</f>
        <v>104</v>
      </c>
      <c r="C3885" s="2">
        <v>6.5</v>
      </c>
    </row>
    <row r="3886">
      <c r="A3886" s="2">
        <v>112.0</v>
      </c>
      <c r="B3886" s="4">
        <f t="array" ref="B3886">IF(A3886="",0,A3886)</f>
        <v>112</v>
      </c>
      <c r="C3886" s="2">
        <v>7.3</v>
      </c>
    </row>
    <row r="3887">
      <c r="A3887" s="2">
        <v>94.0</v>
      </c>
      <c r="B3887" s="4">
        <f t="array" ref="B3887">IF(A3887="",0,A3887)</f>
        <v>94</v>
      </c>
      <c r="C3887" s="2">
        <v>6.2</v>
      </c>
    </row>
    <row r="3888">
      <c r="A3888" s="2">
        <v>90.0</v>
      </c>
      <c r="B3888" s="4">
        <f t="array" ref="B3888">IF(A3888="",0,A3888)</f>
        <v>90</v>
      </c>
      <c r="C3888" s="2">
        <v>5.0</v>
      </c>
    </row>
    <row r="3889">
      <c r="A3889" s="2">
        <v>96.0</v>
      </c>
      <c r="B3889" s="4">
        <f t="array" ref="B3889">IF(A3889="",0,A3889)</f>
        <v>96</v>
      </c>
      <c r="C3889" s="2">
        <v>8.0</v>
      </c>
    </row>
    <row r="3890">
      <c r="A3890" s="2">
        <v>101.0</v>
      </c>
      <c r="B3890" s="4">
        <f t="array" ref="B3890">IF(A3890="",0,A3890)</f>
        <v>101</v>
      </c>
      <c r="C3890" s="2">
        <v>7.8</v>
      </c>
    </row>
    <row r="3891">
      <c r="A3891" s="2">
        <v>93.0</v>
      </c>
      <c r="B3891" s="4">
        <f t="array" ref="B3891">IF(A3891="",0,A3891)</f>
        <v>93</v>
      </c>
      <c r="C3891" s="2">
        <v>8.1</v>
      </c>
    </row>
    <row r="3892">
      <c r="A3892" s="2">
        <v>152.0</v>
      </c>
      <c r="B3892" s="4">
        <f t="array" ref="B3892">IF(A3892="",0,A3892)</f>
        <v>152</v>
      </c>
      <c r="C3892" s="2">
        <v>6.7</v>
      </c>
    </row>
    <row r="3893">
      <c r="A3893" s="2">
        <v>150.0</v>
      </c>
      <c r="B3893" s="4">
        <f t="array" ref="B3893">IF(A3893="",0,A3893)</f>
        <v>150</v>
      </c>
      <c r="C3893" s="2">
        <v>6.1</v>
      </c>
    </row>
    <row r="3894">
      <c r="A3894" s="2">
        <v>112.0</v>
      </c>
      <c r="B3894" s="4">
        <f t="array" ref="B3894">IF(A3894="",0,A3894)</f>
        <v>112</v>
      </c>
      <c r="C3894" s="2">
        <v>7.1</v>
      </c>
    </row>
    <row r="3895">
      <c r="A3895" s="2">
        <v>95.0</v>
      </c>
      <c r="B3895" s="4">
        <f t="array" ref="B3895">IF(A3895="",0,A3895)</f>
        <v>95</v>
      </c>
      <c r="C3895" s="2">
        <v>5.6</v>
      </c>
    </row>
    <row r="3896">
      <c r="A3896" s="2">
        <v>111.0</v>
      </c>
      <c r="B3896" s="4">
        <f t="array" ref="B3896">IF(A3896="",0,A3896)</f>
        <v>111</v>
      </c>
      <c r="C3896" s="2">
        <v>7.6</v>
      </c>
    </row>
    <row r="3897">
      <c r="A3897" s="2">
        <v>86.0</v>
      </c>
      <c r="B3897" s="4">
        <f t="array" ref="B3897">IF(A3897="",0,A3897)</f>
        <v>86</v>
      </c>
      <c r="C3897" s="2">
        <v>4.3</v>
      </c>
    </row>
    <row r="3898">
      <c r="A3898" s="2">
        <v>108.0</v>
      </c>
      <c r="B3898" s="4">
        <f t="array" ref="B3898">IF(A3898="",0,A3898)</f>
        <v>108</v>
      </c>
      <c r="C3898" s="2">
        <v>7.3</v>
      </c>
    </row>
    <row r="3899">
      <c r="A3899" s="2">
        <v>105.0</v>
      </c>
      <c r="B3899" s="4">
        <f t="array" ref="B3899">IF(A3899="",0,A3899)</f>
        <v>105</v>
      </c>
      <c r="C3899" s="2">
        <v>7.3</v>
      </c>
    </row>
    <row r="3900">
      <c r="A3900" s="2">
        <v>91.0</v>
      </c>
      <c r="B3900" s="4">
        <f t="array" ref="B3900">IF(A3900="",0,A3900)</f>
        <v>91</v>
      </c>
      <c r="C3900" s="2">
        <v>4.6</v>
      </c>
    </row>
    <row r="3901">
      <c r="A3901" s="2">
        <v>105.0</v>
      </c>
      <c r="B3901" s="4">
        <f t="array" ref="B3901">IF(A3901="",0,A3901)</f>
        <v>105</v>
      </c>
      <c r="C3901" s="2">
        <v>6.8</v>
      </c>
    </row>
    <row r="3902">
      <c r="A3902" s="2">
        <v>60.0</v>
      </c>
      <c r="B3902" s="4">
        <f t="array" ref="B3902">IF(A3902="",0,A3902)</f>
        <v>60</v>
      </c>
      <c r="C3902" s="2">
        <v>7.5</v>
      </c>
    </row>
    <row r="3903">
      <c r="A3903" s="2">
        <v>106.0</v>
      </c>
      <c r="B3903" s="4">
        <f t="array" ref="B3903">IF(A3903="",0,A3903)</f>
        <v>106</v>
      </c>
      <c r="C3903" s="2">
        <v>7.1</v>
      </c>
    </row>
    <row r="3904">
      <c r="A3904" s="2">
        <v>93.0</v>
      </c>
      <c r="B3904" s="4">
        <f t="array" ref="B3904">IF(A3904="",0,A3904)</f>
        <v>93</v>
      </c>
      <c r="C3904" s="2">
        <v>7.3</v>
      </c>
    </row>
    <row r="3905">
      <c r="A3905" s="2">
        <v>172.0</v>
      </c>
      <c r="B3905" s="4">
        <f t="array" ref="B3905">IF(A3905="",0,A3905)</f>
        <v>172</v>
      </c>
      <c r="C3905" s="2">
        <v>8.3</v>
      </c>
    </row>
    <row r="3906">
      <c r="A3906" s="2">
        <v>109.0</v>
      </c>
      <c r="B3906" s="4">
        <f t="array" ref="B3906">IF(A3906="",0,A3906)</f>
        <v>109</v>
      </c>
      <c r="C3906" s="2">
        <v>5.4</v>
      </c>
    </row>
    <row r="3907">
      <c r="A3907" s="2">
        <v>93.0</v>
      </c>
      <c r="B3907" s="4">
        <f t="array" ref="B3907">IF(A3907="",0,A3907)</f>
        <v>93</v>
      </c>
      <c r="C3907" s="2">
        <v>4.0</v>
      </c>
    </row>
    <row r="3908">
      <c r="A3908" s="2">
        <v>165.0</v>
      </c>
      <c r="B3908" s="4">
        <f t="array" ref="B3908">IF(A3908="",0,A3908)</f>
        <v>165</v>
      </c>
      <c r="C3908" s="2">
        <v>8.0</v>
      </c>
    </row>
    <row r="3909">
      <c r="A3909" s="2">
        <v>96.0</v>
      </c>
      <c r="B3909" s="4">
        <f t="array" ref="B3909">IF(A3909="",0,A3909)</f>
        <v>96</v>
      </c>
      <c r="C3909" s="2">
        <v>6.7</v>
      </c>
    </row>
    <row r="3910">
      <c r="A3910" s="2">
        <v>119.0</v>
      </c>
      <c r="B3910" s="4">
        <f t="array" ref="B3910">IF(A3910="",0,A3910)</f>
        <v>119</v>
      </c>
      <c r="C3910" s="2">
        <v>5.7</v>
      </c>
    </row>
    <row r="3911">
      <c r="A3911" s="2">
        <v>93.0</v>
      </c>
      <c r="B3911" s="4">
        <f t="array" ref="B3911">IF(A3911="",0,A3911)</f>
        <v>93</v>
      </c>
      <c r="C3911" s="2">
        <v>4.6</v>
      </c>
    </row>
    <row r="3912">
      <c r="A3912" s="2">
        <v>82.0</v>
      </c>
      <c r="B3912" s="4">
        <f t="array" ref="B3912">IF(A3912="",0,A3912)</f>
        <v>82</v>
      </c>
      <c r="C3912" s="2">
        <v>4.0</v>
      </c>
    </row>
    <row r="3913">
      <c r="A3913" s="2">
        <v>101.0</v>
      </c>
      <c r="B3913" s="4">
        <f t="array" ref="B3913">IF(A3913="",0,A3913)</f>
        <v>101</v>
      </c>
      <c r="C3913" s="2">
        <v>7.0</v>
      </c>
    </row>
    <row r="3914">
      <c r="A3914" s="2">
        <v>120.0</v>
      </c>
      <c r="B3914" s="4">
        <f t="array" ref="B3914">IF(A3914="",0,A3914)</f>
        <v>120</v>
      </c>
      <c r="C3914" s="2">
        <v>7.4</v>
      </c>
    </row>
    <row r="3915">
      <c r="A3915" s="2">
        <v>81.0</v>
      </c>
      <c r="B3915" s="4">
        <f t="array" ref="B3915">IF(A3915="",0,A3915)</f>
        <v>81</v>
      </c>
      <c r="C3915" s="2">
        <v>5.9</v>
      </c>
    </row>
    <row r="3916">
      <c r="A3916" s="2">
        <v>82.0</v>
      </c>
      <c r="B3916" s="4">
        <f t="array" ref="B3916">IF(A3916="",0,A3916)</f>
        <v>82</v>
      </c>
      <c r="C3916" s="2">
        <v>4.6</v>
      </c>
    </row>
    <row r="3917">
      <c r="A3917" s="2">
        <v>107.0</v>
      </c>
      <c r="B3917" s="4">
        <f t="array" ref="B3917">IF(A3917="",0,A3917)</f>
        <v>107</v>
      </c>
      <c r="C3917" s="2">
        <v>4.8</v>
      </c>
    </row>
    <row r="3918">
      <c r="A3918" s="2">
        <v>105.0</v>
      </c>
      <c r="B3918" s="4">
        <f t="array" ref="B3918">IF(A3918="",0,A3918)</f>
        <v>105</v>
      </c>
      <c r="C3918" s="2">
        <v>7.5</v>
      </c>
    </row>
    <row r="3919">
      <c r="A3919" s="2">
        <v>86.0</v>
      </c>
      <c r="B3919" s="4">
        <f t="array" ref="B3919">IF(A3919="",0,A3919)</f>
        <v>86</v>
      </c>
      <c r="C3919" s="2">
        <v>4.7</v>
      </c>
    </row>
    <row r="3920">
      <c r="A3920" s="2">
        <v>110.0</v>
      </c>
      <c r="B3920" s="4">
        <f t="array" ref="B3920">IF(A3920="",0,A3920)</f>
        <v>110</v>
      </c>
      <c r="C3920" s="2">
        <v>6.7</v>
      </c>
    </row>
    <row r="3921">
      <c r="A3921" s="2">
        <v>127.0</v>
      </c>
      <c r="B3921" s="4">
        <f t="array" ref="B3921">IF(A3921="",0,A3921)</f>
        <v>127</v>
      </c>
      <c r="C3921" s="2">
        <v>6.3</v>
      </c>
    </row>
    <row r="3922">
      <c r="A3922" s="2">
        <v>90.0</v>
      </c>
      <c r="B3922" s="4">
        <f t="array" ref="B3922">IF(A3922="",0,A3922)</f>
        <v>90</v>
      </c>
      <c r="C3922" s="2">
        <v>6.0</v>
      </c>
    </row>
    <row r="3923">
      <c r="A3923" s="2">
        <v>110.0</v>
      </c>
      <c r="B3923" s="4">
        <f t="array" ref="B3923">IF(A3923="",0,A3923)</f>
        <v>110</v>
      </c>
      <c r="C3923" s="2">
        <v>6.7</v>
      </c>
    </row>
    <row r="3924">
      <c r="A3924" s="2">
        <v>104.0</v>
      </c>
      <c r="B3924" s="4">
        <f t="array" ref="B3924">IF(A3924="",0,A3924)</f>
        <v>104</v>
      </c>
      <c r="C3924" s="2">
        <v>7.1</v>
      </c>
    </row>
    <row r="3925">
      <c r="A3925" s="2">
        <v>96.0</v>
      </c>
      <c r="B3925" s="4">
        <f t="array" ref="B3925">IF(A3925="",0,A3925)</f>
        <v>96</v>
      </c>
      <c r="C3925" s="2">
        <v>2.7</v>
      </c>
    </row>
    <row r="3926">
      <c r="A3926" s="2">
        <v>110.0</v>
      </c>
      <c r="B3926" s="4">
        <f t="array" ref="B3926">IF(A3926="",0,A3926)</f>
        <v>110</v>
      </c>
      <c r="C3926" s="2">
        <v>7.3</v>
      </c>
    </row>
    <row r="3927">
      <c r="A3927" s="2">
        <v>84.0</v>
      </c>
      <c r="B3927" s="4">
        <f t="array" ref="B3927">IF(A3927="",0,A3927)</f>
        <v>84</v>
      </c>
      <c r="C3927" s="2">
        <v>7.6</v>
      </c>
    </row>
    <row r="3928">
      <c r="A3928" s="2">
        <v>94.0</v>
      </c>
      <c r="B3928" s="4">
        <f t="array" ref="B3928">IF(A3928="",0,A3928)</f>
        <v>94</v>
      </c>
      <c r="C3928" s="2">
        <v>5.8</v>
      </c>
    </row>
    <row r="3929">
      <c r="A3929" s="2">
        <v>93.0</v>
      </c>
      <c r="B3929" s="4">
        <f t="array" ref="B3929">IF(A3929="",0,A3929)</f>
        <v>93</v>
      </c>
      <c r="C3929" s="2">
        <v>6.5</v>
      </c>
    </row>
    <row r="3930">
      <c r="A3930" s="2">
        <v>96.0</v>
      </c>
      <c r="B3930" s="4">
        <f t="array" ref="B3930">IF(A3930="",0,A3930)</f>
        <v>96</v>
      </c>
      <c r="C3930" s="2">
        <v>6.6</v>
      </c>
    </row>
    <row r="3931">
      <c r="A3931" s="2">
        <v>88.0</v>
      </c>
      <c r="B3931" s="4">
        <f t="array" ref="B3931">IF(A3931="",0,A3931)</f>
        <v>88</v>
      </c>
      <c r="C3931" s="2">
        <v>6.2</v>
      </c>
    </row>
    <row r="3932">
      <c r="A3932" s="2">
        <v>101.0</v>
      </c>
      <c r="B3932" s="4">
        <f t="array" ref="B3932">IF(A3932="",0,A3932)</f>
        <v>101</v>
      </c>
      <c r="C3932" s="2">
        <v>6.9</v>
      </c>
    </row>
    <row r="3933">
      <c r="A3933" s="2">
        <v>102.0</v>
      </c>
      <c r="B3933" s="4">
        <f t="array" ref="B3933">IF(A3933="",0,A3933)</f>
        <v>102</v>
      </c>
      <c r="C3933" s="2">
        <v>8.5</v>
      </c>
    </row>
    <row r="3934">
      <c r="A3934" s="2">
        <v>87.0</v>
      </c>
      <c r="B3934" s="4">
        <f t="array" ref="B3934">IF(A3934="",0,A3934)</f>
        <v>87</v>
      </c>
      <c r="C3934" s="2">
        <v>4.8</v>
      </c>
    </row>
    <row r="3935">
      <c r="A3935" s="2">
        <v>83.0</v>
      </c>
      <c r="B3935" s="4">
        <f t="array" ref="B3935">IF(A3935="",0,A3935)</f>
        <v>83</v>
      </c>
      <c r="C3935" s="2">
        <v>6.6</v>
      </c>
    </row>
    <row r="3936">
      <c r="A3936" s="2">
        <v>103.0</v>
      </c>
      <c r="B3936" s="4">
        <f t="array" ref="B3936">IF(A3936="",0,A3936)</f>
        <v>103</v>
      </c>
      <c r="C3936" s="2">
        <v>5.7</v>
      </c>
    </row>
    <row r="3937">
      <c r="A3937" s="2">
        <v>99.0</v>
      </c>
      <c r="B3937" s="4">
        <f t="array" ref="B3937">IF(A3937="",0,A3937)</f>
        <v>99</v>
      </c>
      <c r="C3937" s="2">
        <v>7.0</v>
      </c>
    </row>
    <row r="3938">
      <c r="A3938" s="2">
        <v>106.0</v>
      </c>
      <c r="B3938" s="4">
        <f t="array" ref="B3938">IF(A3938="",0,A3938)</f>
        <v>106</v>
      </c>
      <c r="C3938" s="2">
        <v>5.4</v>
      </c>
    </row>
    <row r="3939">
      <c r="A3939" s="2">
        <v>115.0</v>
      </c>
      <c r="B3939" s="4">
        <f t="array" ref="B3939">IF(A3939="",0,A3939)</f>
        <v>115</v>
      </c>
      <c r="C3939" s="2">
        <v>7.1</v>
      </c>
    </row>
    <row r="3940">
      <c r="A3940" s="2">
        <v>117.0</v>
      </c>
      <c r="B3940" s="4">
        <f t="array" ref="B3940">IF(A3940="",0,A3940)</f>
        <v>117</v>
      </c>
      <c r="C3940" s="2">
        <v>6.9</v>
      </c>
    </row>
    <row r="3941">
      <c r="A3941" s="2">
        <v>99.0</v>
      </c>
      <c r="B3941" s="4">
        <f t="array" ref="B3941">IF(A3941="",0,A3941)</f>
        <v>99</v>
      </c>
      <c r="C3941" s="2">
        <v>6.6</v>
      </c>
    </row>
    <row r="3942">
      <c r="A3942" s="2">
        <v>102.0</v>
      </c>
      <c r="B3942" s="4">
        <f t="array" ref="B3942">IF(A3942="",0,A3942)</f>
        <v>102</v>
      </c>
      <c r="C3942" s="2">
        <v>5.9</v>
      </c>
    </row>
    <row r="3943">
      <c r="A3943" s="2">
        <v>85.0</v>
      </c>
      <c r="B3943" s="4">
        <f t="array" ref="B3943">IF(A3943="",0,A3943)</f>
        <v>85</v>
      </c>
      <c r="C3943" s="2">
        <v>6.3</v>
      </c>
    </row>
    <row r="3944">
      <c r="A3944" s="2">
        <v>86.0</v>
      </c>
      <c r="B3944" s="4">
        <f t="array" ref="B3944">IF(A3944="",0,A3944)</f>
        <v>86</v>
      </c>
      <c r="C3944" s="2">
        <v>6.3</v>
      </c>
    </row>
    <row r="3945">
      <c r="A3945" s="2">
        <v>120.0</v>
      </c>
      <c r="B3945" s="4">
        <f t="array" ref="B3945">IF(A3945="",0,A3945)</f>
        <v>120</v>
      </c>
      <c r="C3945" s="2">
        <v>7.7</v>
      </c>
    </row>
    <row r="3946">
      <c r="A3946" s="2">
        <v>106.0</v>
      </c>
      <c r="B3946" s="4">
        <f t="array" ref="B3946">IF(A3946="",0,A3946)</f>
        <v>106</v>
      </c>
      <c r="C3946" s="2">
        <v>7.0</v>
      </c>
    </row>
    <row r="3947">
      <c r="A3947" s="2">
        <v>103.0</v>
      </c>
      <c r="B3947" s="4">
        <f t="array" ref="B3947">IF(A3947="",0,A3947)</f>
        <v>103</v>
      </c>
      <c r="C3947" s="2">
        <v>6.3</v>
      </c>
    </row>
    <row r="3948">
      <c r="A3948" s="2">
        <v>93.0</v>
      </c>
      <c r="B3948" s="4">
        <f t="array" ref="B3948">IF(A3948="",0,A3948)</f>
        <v>93</v>
      </c>
      <c r="C3948" s="2">
        <v>5.9</v>
      </c>
    </row>
    <row r="3949">
      <c r="A3949" s="2">
        <v>112.0</v>
      </c>
      <c r="B3949" s="4">
        <f t="array" ref="B3949">IF(A3949="",0,A3949)</f>
        <v>112</v>
      </c>
      <c r="C3949" s="2">
        <v>6.2</v>
      </c>
    </row>
    <row r="3950">
      <c r="A3950" s="2">
        <v>100.0</v>
      </c>
      <c r="B3950" s="4">
        <f t="array" ref="B3950">IF(A3950="",0,A3950)</f>
        <v>100</v>
      </c>
      <c r="C3950" s="2">
        <v>5.0</v>
      </c>
    </row>
    <row r="3951">
      <c r="A3951" s="2">
        <v>113.0</v>
      </c>
      <c r="B3951" s="4">
        <f t="array" ref="B3951">IF(A3951="",0,A3951)</f>
        <v>113</v>
      </c>
      <c r="C3951" s="2">
        <v>7.7</v>
      </c>
    </row>
    <row r="3952">
      <c r="A3952" s="2">
        <v>98.0</v>
      </c>
      <c r="B3952" s="4">
        <f t="array" ref="B3952">IF(A3952="",0,A3952)</f>
        <v>98</v>
      </c>
      <c r="C3952" s="2">
        <v>6.5</v>
      </c>
    </row>
    <row r="3953">
      <c r="A3953" s="2">
        <v>23.0</v>
      </c>
      <c r="B3953" s="4">
        <f t="array" ref="B3953">IF(A3953="",0,A3953)</f>
        <v>23</v>
      </c>
      <c r="C3953" s="2">
        <v>6.1</v>
      </c>
    </row>
    <row r="3954">
      <c r="A3954" s="2">
        <v>92.0</v>
      </c>
      <c r="B3954" s="4">
        <f t="array" ref="B3954">IF(A3954="",0,A3954)</f>
        <v>92</v>
      </c>
      <c r="C3954" s="2">
        <v>5.8</v>
      </c>
    </row>
    <row r="3955">
      <c r="A3955" s="2">
        <v>106.0</v>
      </c>
      <c r="B3955" s="4">
        <f t="array" ref="B3955">IF(A3955="",0,A3955)</f>
        <v>106</v>
      </c>
      <c r="C3955" s="2">
        <v>6.1</v>
      </c>
    </row>
    <row r="3956">
      <c r="A3956" s="2">
        <v>119.0</v>
      </c>
      <c r="B3956" s="4">
        <f t="array" ref="B3956">IF(A3956="",0,A3956)</f>
        <v>119</v>
      </c>
      <c r="C3956" s="2">
        <v>6.0</v>
      </c>
    </row>
    <row r="3957">
      <c r="A3957" s="2">
        <v>99.0</v>
      </c>
      <c r="B3957" s="4">
        <f t="array" ref="B3957">IF(A3957="",0,A3957)</f>
        <v>99</v>
      </c>
      <c r="C3957" s="2">
        <v>6.3</v>
      </c>
    </row>
    <row r="3958">
      <c r="A3958" s="2">
        <v>90.0</v>
      </c>
      <c r="B3958" s="4">
        <f t="array" ref="B3958">IF(A3958="",0,A3958)</f>
        <v>90</v>
      </c>
      <c r="C3958" s="2">
        <v>6.3</v>
      </c>
    </row>
    <row r="3959">
      <c r="A3959" s="2">
        <v>120.0</v>
      </c>
      <c r="B3959" s="4">
        <f t="array" ref="B3959">IF(A3959="",0,A3959)</f>
        <v>120</v>
      </c>
      <c r="C3959" s="2">
        <v>7.5</v>
      </c>
    </row>
    <row r="3960">
      <c r="A3960" s="2">
        <v>168.0</v>
      </c>
      <c r="B3960" s="4">
        <f t="array" ref="B3960">IF(A3960="",0,A3960)</f>
        <v>168</v>
      </c>
      <c r="C3960" s="2">
        <v>7.6</v>
      </c>
    </row>
    <row r="3961">
      <c r="A3961" s="2">
        <v>93.0</v>
      </c>
      <c r="B3961" s="4">
        <f t="array" ref="B3961">IF(A3961="",0,A3961)</f>
        <v>93</v>
      </c>
      <c r="C3961" s="2">
        <v>5.2</v>
      </c>
    </row>
    <row r="3962">
      <c r="A3962" s="2">
        <v>96.0</v>
      </c>
      <c r="B3962" s="4">
        <f t="array" ref="B3962">IF(A3962="",0,A3962)</f>
        <v>96</v>
      </c>
      <c r="C3962" s="2">
        <v>7.8</v>
      </c>
    </row>
    <row r="3963">
      <c r="A3963" s="2">
        <v>103.0</v>
      </c>
      <c r="B3963" s="4">
        <f t="array" ref="B3963">IF(A3963="",0,A3963)</f>
        <v>103</v>
      </c>
      <c r="C3963" s="2">
        <v>6.6</v>
      </c>
    </row>
    <row r="3964">
      <c r="A3964" s="2">
        <v>93.0</v>
      </c>
      <c r="B3964" s="4">
        <f t="array" ref="B3964">IF(A3964="",0,A3964)</f>
        <v>93</v>
      </c>
      <c r="C3964" s="2">
        <v>4.7</v>
      </c>
    </row>
    <row r="3965">
      <c r="A3965" s="2">
        <v>84.0</v>
      </c>
      <c r="B3965" s="4">
        <f t="array" ref="B3965">IF(A3965="",0,A3965)</f>
        <v>84</v>
      </c>
      <c r="C3965" s="2">
        <v>6.7</v>
      </c>
    </row>
    <row r="3966">
      <c r="A3966" s="2">
        <v>81.0</v>
      </c>
      <c r="B3966" s="4">
        <f t="array" ref="B3966">IF(A3966="",0,A3966)</f>
        <v>81</v>
      </c>
      <c r="C3966" s="2">
        <v>4.2</v>
      </c>
    </row>
    <row r="3967">
      <c r="A3967" s="2">
        <v>84.0</v>
      </c>
      <c r="B3967" s="4">
        <f t="array" ref="B3967">IF(A3967="",0,A3967)</f>
        <v>84</v>
      </c>
      <c r="C3967" s="2">
        <v>6.3</v>
      </c>
    </row>
    <row r="3968">
      <c r="A3968" s="2">
        <v>94.0</v>
      </c>
      <c r="B3968" s="4">
        <f t="array" ref="B3968">IF(A3968="",0,A3968)</f>
        <v>94</v>
      </c>
      <c r="C3968" s="2">
        <v>4.7</v>
      </c>
    </row>
    <row r="3969">
      <c r="A3969" s="2">
        <v>141.0</v>
      </c>
      <c r="B3969" s="4">
        <f t="array" ref="B3969">IF(A3969="",0,A3969)</f>
        <v>141</v>
      </c>
      <c r="C3969" s="2">
        <v>6.0</v>
      </c>
    </row>
    <row r="3970">
      <c r="A3970" s="2">
        <v>120.0</v>
      </c>
      <c r="B3970" s="4">
        <f t="array" ref="B3970">IF(A3970="",0,A3970)</f>
        <v>120</v>
      </c>
      <c r="C3970" s="2">
        <v>7.9</v>
      </c>
    </row>
    <row r="3971">
      <c r="A3971" s="2">
        <v>121.0</v>
      </c>
      <c r="B3971" s="4">
        <f t="array" ref="B3971">IF(A3971="",0,A3971)</f>
        <v>121</v>
      </c>
      <c r="C3971" s="2">
        <v>8.1</v>
      </c>
    </row>
    <row r="3972">
      <c r="A3972" s="2">
        <v>226.0</v>
      </c>
      <c r="B3972" s="4">
        <f t="array" ref="B3972">IF(A3972="",0,A3972)</f>
        <v>226</v>
      </c>
      <c r="C3972" s="2">
        <v>8.2</v>
      </c>
    </row>
    <row r="3973">
      <c r="A3973" s="2">
        <v>104.0</v>
      </c>
      <c r="B3973" s="4">
        <f t="array" ref="B3973">IF(A3973="",0,A3973)</f>
        <v>104</v>
      </c>
      <c r="C3973" s="2">
        <v>6.0</v>
      </c>
    </row>
    <row r="3974">
      <c r="A3974" s="2">
        <v>152.0</v>
      </c>
      <c r="B3974" s="4">
        <f t="array" ref="B3974">IF(A3974="",0,A3974)</f>
        <v>152</v>
      </c>
      <c r="C3974" s="2">
        <v>6.8</v>
      </c>
    </row>
    <row r="3975">
      <c r="A3975" s="2">
        <v>92.0</v>
      </c>
      <c r="B3975" s="4">
        <f t="array" ref="B3975">IF(A3975="",0,A3975)</f>
        <v>92</v>
      </c>
      <c r="C3975" s="2">
        <v>7.3</v>
      </c>
    </row>
    <row r="3976">
      <c r="A3976" s="2">
        <v>107.0</v>
      </c>
      <c r="B3976" s="4">
        <f t="array" ref="B3976">IF(A3976="",0,A3976)</f>
        <v>107</v>
      </c>
      <c r="C3976" s="2">
        <v>7.0</v>
      </c>
    </row>
    <row r="3977">
      <c r="A3977" s="2">
        <v>97.0</v>
      </c>
      <c r="B3977" s="4">
        <f t="array" ref="B3977">IF(A3977="",0,A3977)</f>
        <v>97</v>
      </c>
      <c r="C3977" s="2">
        <v>7.3</v>
      </c>
    </row>
    <row r="3978">
      <c r="A3978" s="2">
        <v>115.0</v>
      </c>
      <c r="B3978" s="4">
        <f t="array" ref="B3978">IF(A3978="",0,A3978)</f>
        <v>115</v>
      </c>
      <c r="C3978" s="2">
        <v>7.5</v>
      </c>
    </row>
    <row r="3979">
      <c r="A3979" s="2">
        <v>95.0</v>
      </c>
      <c r="B3979" s="4">
        <f t="array" ref="B3979">IF(A3979="",0,A3979)</f>
        <v>95</v>
      </c>
      <c r="C3979" s="2">
        <v>6.8</v>
      </c>
    </row>
    <row r="3980">
      <c r="A3980" s="2">
        <v>102.0</v>
      </c>
      <c r="B3980" s="4">
        <f t="array" ref="B3980">IF(A3980="",0,A3980)</f>
        <v>102</v>
      </c>
      <c r="C3980" s="2">
        <v>7.1</v>
      </c>
    </row>
    <row r="3981">
      <c r="A3981" s="2">
        <v>99.0</v>
      </c>
      <c r="B3981" s="4">
        <f t="array" ref="B3981">IF(A3981="",0,A3981)</f>
        <v>99</v>
      </c>
      <c r="C3981" s="2">
        <v>6.9</v>
      </c>
    </row>
    <row r="3982">
      <c r="A3982" s="2">
        <v>109.0</v>
      </c>
      <c r="B3982" s="4">
        <f t="array" ref="B3982">IF(A3982="",0,A3982)</f>
        <v>109</v>
      </c>
      <c r="C3982" s="2">
        <v>6.9</v>
      </c>
    </row>
    <row r="3983">
      <c r="A3983" s="2">
        <v>113.0</v>
      </c>
      <c r="B3983" s="4">
        <f t="array" ref="B3983">IF(A3983="",0,A3983)</f>
        <v>113</v>
      </c>
      <c r="C3983" s="2">
        <v>6.9</v>
      </c>
    </row>
    <row r="3984">
      <c r="A3984" s="2">
        <v>25.0</v>
      </c>
      <c r="B3984" s="4">
        <f t="array" ref="B3984">IF(A3984="",0,A3984)</f>
        <v>25</v>
      </c>
      <c r="C3984" s="2">
        <v>8.4</v>
      </c>
    </row>
    <row r="3985">
      <c r="A3985" s="2">
        <v>113.0</v>
      </c>
      <c r="B3985" s="4">
        <f t="array" ref="B3985">IF(A3985="",0,A3985)</f>
        <v>113</v>
      </c>
      <c r="C3985" s="2">
        <v>7.9</v>
      </c>
    </row>
    <row r="3986">
      <c r="A3986" s="2">
        <v>91.0</v>
      </c>
      <c r="B3986" s="4">
        <f t="array" ref="B3986">IF(A3986="",0,A3986)</f>
        <v>91</v>
      </c>
      <c r="C3986" s="2">
        <v>7.2</v>
      </c>
    </row>
    <row r="3987">
      <c r="A3987" s="2">
        <v>88.0</v>
      </c>
      <c r="B3987" s="4">
        <f t="array" ref="B3987">IF(A3987="",0,A3987)</f>
        <v>88</v>
      </c>
      <c r="C3987" s="2">
        <v>7.8</v>
      </c>
    </row>
    <row r="3988">
      <c r="A3988" s="2">
        <v>88.0</v>
      </c>
      <c r="B3988" s="4">
        <f t="array" ref="B3988">IF(A3988="",0,A3988)</f>
        <v>88</v>
      </c>
      <c r="C3988" s="2">
        <v>3.5</v>
      </c>
    </row>
    <row r="3989">
      <c r="A3989" s="2">
        <v>97.0</v>
      </c>
      <c r="B3989" s="4">
        <f t="array" ref="B3989">IF(A3989="",0,A3989)</f>
        <v>97</v>
      </c>
      <c r="C3989" s="2">
        <v>7.3</v>
      </c>
    </row>
    <row r="3990">
      <c r="A3990" s="2">
        <v>97.0</v>
      </c>
      <c r="B3990" s="4">
        <f t="array" ref="B3990">IF(A3990="",0,A3990)</f>
        <v>97</v>
      </c>
      <c r="C3990" s="2">
        <v>7.5</v>
      </c>
    </row>
    <row r="3991">
      <c r="A3991" s="2">
        <v>42.0</v>
      </c>
      <c r="B3991" s="4">
        <f t="array" ref="B3991">IF(A3991="",0,A3991)</f>
        <v>42</v>
      </c>
      <c r="C3991" s="2">
        <v>7.8</v>
      </c>
    </row>
    <row r="3992">
      <c r="A3992" s="2">
        <v>85.0</v>
      </c>
      <c r="B3992" s="4">
        <f t="array" ref="B3992">IF(A3992="",0,A3992)</f>
        <v>85</v>
      </c>
      <c r="C3992" s="2">
        <v>6.0</v>
      </c>
    </row>
    <row r="3993">
      <c r="A3993" s="2">
        <v>121.0</v>
      </c>
      <c r="B3993" s="4">
        <f t="array" ref="B3993">IF(A3993="",0,A3993)</f>
        <v>121</v>
      </c>
      <c r="C3993" s="2">
        <v>7.3</v>
      </c>
    </row>
    <row r="3994">
      <c r="A3994" s="2">
        <v>134.0</v>
      </c>
      <c r="B3994" s="4">
        <f t="array" ref="B3994">IF(A3994="",0,A3994)</f>
        <v>134</v>
      </c>
      <c r="C3994" s="2">
        <v>8.0</v>
      </c>
    </row>
    <row r="3995">
      <c r="A3995" s="2">
        <v>149.0</v>
      </c>
      <c r="B3995" s="4">
        <f t="array" ref="B3995">IF(A3995="",0,A3995)</f>
        <v>149</v>
      </c>
      <c r="C3995" s="2">
        <v>7.6</v>
      </c>
    </row>
    <row r="3996">
      <c r="A3996" s="2">
        <v>121.0</v>
      </c>
      <c r="B3996" s="4">
        <f t="array" ref="B3996">IF(A3996="",0,A3996)</f>
        <v>121</v>
      </c>
      <c r="C3996" s="2">
        <v>7.0</v>
      </c>
    </row>
    <row r="3997">
      <c r="A3997" s="2">
        <v>116.0</v>
      </c>
      <c r="B3997" s="4">
        <f t="array" ref="B3997">IF(A3997="",0,A3997)</f>
        <v>116</v>
      </c>
      <c r="C3997" s="2">
        <v>7.5</v>
      </c>
    </row>
    <row r="3998">
      <c r="A3998" s="2">
        <v>92.0</v>
      </c>
      <c r="B3998" s="4">
        <f t="array" ref="B3998">IF(A3998="",0,A3998)</f>
        <v>92</v>
      </c>
      <c r="C3998" s="2">
        <v>6.8</v>
      </c>
    </row>
    <row r="3999">
      <c r="A3999" s="2">
        <v>93.0</v>
      </c>
      <c r="B3999" s="4">
        <f t="array" ref="B3999">IF(A3999="",0,A3999)</f>
        <v>93</v>
      </c>
      <c r="C3999" s="2">
        <v>3.9</v>
      </c>
    </row>
    <row r="4000">
      <c r="A4000" s="2">
        <v>96.0</v>
      </c>
      <c r="B4000" s="4">
        <f t="array" ref="B4000">IF(A4000="",0,A4000)</f>
        <v>96</v>
      </c>
      <c r="C4000" s="2">
        <v>6.1</v>
      </c>
    </row>
    <row r="4001">
      <c r="A4001" s="2">
        <v>105.0</v>
      </c>
      <c r="B4001" s="4">
        <f t="array" ref="B4001">IF(A4001="",0,A4001)</f>
        <v>105</v>
      </c>
      <c r="C4001" s="2">
        <v>7.5</v>
      </c>
    </row>
    <row r="4002">
      <c r="A4002" s="2">
        <v>129.0</v>
      </c>
      <c r="B4002" s="4">
        <f t="array" ref="B4002">IF(A4002="",0,A4002)</f>
        <v>129</v>
      </c>
      <c r="C4002" s="2">
        <v>8.2</v>
      </c>
    </row>
    <row r="4003">
      <c r="A4003" s="2">
        <v>87.0</v>
      </c>
      <c r="B4003" s="4">
        <f t="array" ref="B4003">IF(A4003="",0,A4003)</f>
        <v>87</v>
      </c>
      <c r="C4003" s="2">
        <v>7.2</v>
      </c>
    </row>
    <row r="4004">
      <c r="A4004" s="2">
        <v>94.0</v>
      </c>
      <c r="B4004" s="4">
        <f t="array" ref="B4004">IF(A4004="",0,A4004)</f>
        <v>94</v>
      </c>
      <c r="C4004" s="2">
        <v>4.8</v>
      </c>
    </row>
    <row r="4005">
      <c r="A4005" s="2">
        <v>37.0</v>
      </c>
      <c r="B4005" s="4">
        <f t="array" ref="B4005">IF(A4005="",0,A4005)</f>
        <v>37</v>
      </c>
      <c r="C4005" s="2">
        <v>7.8</v>
      </c>
    </row>
    <row r="4006">
      <c r="A4006" s="2">
        <v>81.0</v>
      </c>
      <c r="B4006" s="4">
        <f t="array" ref="B4006">IF(A4006="",0,A4006)</f>
        <v>81</v>
      </c>
      <c r="C4006" s="2">
        <v>5.2</v>
      </c>
    </row>
    <row r="4007">
      <c r="A4007" s="2">
        <v>97.0</v>
      </c>
      <c r="B4007" s="4">
        <f t="array" ref="B4007">IF(A4007="",0,A4007)</f>
        <v>97</v>
      </c>
      <c r="C4007" s="2">
        <v>3.3</v>
      </c>
    </row>
    <row r="4008">
      <c r="A4008" s="2">
        <v>106.0</v>
      </c>
      <c r="B4008" s="4">
        <f t="array" ref="B4008">IF(A4008="",0,A4008)</f>
        <v>106</v>
      </c>
      <c r="C4008" s="2">
        <v>6.8</v>
      </c>
    </row>
    <row r="4009">
      <c r="A4009" s="2">
        <v>103.0</v>
      </c>
      <c r="B4009" s="4">
        <f t="array" ref="B4009">IF(A4009="",0,A4009)</f>
        <v>103</v>
      </c>
      <c r="C4009" s="2">
        <v>7.0</v>
      </c>
    </row>
    <row r="4010">
      <c r="A4010" s="2">
        <v>101.0</v>
      </c>
      <c r="B4010" s="4">
        <f t="array" ref="B4010">IF(A4010="",0,A4010)</f>
        <v>101</v>
      </c>
      <c r="C4010" s="2">
        <v>6.5</v>
      </c>
    </row>
    <row r="4011">
      <c r="A4011" s="2">
        <v>102.0</v>
      </c>
      <c r="B4011" s="4">
        <f t="array" ref="B4011">IF(A4011="",0,A4011)</f>
        <v>102</v>
      </c>
      <c r="C4011" s="2">
        <v>5.7</v>
      </c>
    </row>
    <row r="4012">
      <c r="A4012" s="2">
        <v>98.0</v>
      </c>
      <c r="B4012" s="4">
        <f t="array" ref="B4012">IF(A4012="",0,A4012)</f>
        <v>98</v>
      </c>
      <c r="C4012" s="2">
        <v>6.4</v>
      </c>
    </row>
    <row r="4013">
      <c r="A4013" s="2">
        <v>91.0</v>
      </c>
      <c r="B4013" s="4">
        <f t="array" ref="B4013">IF(A4013="",0,A4013)</f>
        <v>91</v>
      </c>
      <c r="C4013" s="2">
        <v>5.3</v>
      </c>
    </row>
    <row r="4014">
      <c r="A4014" s="2">
        <v>105.0</v>
      </c>
      <c r="B4014" s="4">
        <f t="array" ref="B4014">IF(A4014="",0,A4014)</f>
        <v>105</v>
      </c>
      <c r="C4014" s="2">
        <v>4.7</v>
      </c>
    </row>
    <row r="4015">
      <c r="A4015" s="2">
        <v>98.0</v>
      </c>
      <c r="B4015" s="4">
        <f t="array" ref="B4015">IF(A4015="",0,A4015)</f>
        <v>98</v>
      </c>
      <c r="C4015" s="2">
        <v>6.1</v>
      </c>
    </row>
    <row r="4016">
      <c r="A4016" s="2">
        <v>104.0</v>
      </c>
      <c r="B4016" s="4">
        <f t="array" ref="B4016">IF(A4016="",0,A4016)</f>
        <v>104</v>
      </c>
      <c r="C4016" s="2">
        <v>5.5</v>
      </c>
    </row>
    <row r="4017">
      <c r="A4017" s="2">
        <v>45.0</v>
      </c>
      <c r="B4017" s="4">
        <f t="array" ref="B4017">IF(A4017="",0,A4017)</f>
        <v>45</v>
      </c>
      <c r="C4017" s="2">
        <v>7.3</v>
      </c>
    </row>
    <row r="4018">
      <c r="A4018" s="2">
        <v>96.0</v>
      </c>
      <c r="B4018" s="4">
        <f t="array" ref="B4018">IF(A4018="",0,A4018)</f>
        <v>96</v>
      </c>
      <c r="C4018" s="2">
        <v>4.8</v>
      </c>
    </row>
    <row r="4019">
      <c r="A4019" s="2">
        <v>148.0</v>
      </c>
      <c r="B4019" s="4">
        <f t="array" ref="B4019">IF(A4019="",0,A4019)</f>
        <v>148</v>
      </c>
      <c r="C4019" s="2">
        <v>8.4</v>
      </c>
    </row>
    <row r="4020">
      <c r="A4020" s="2">
        <v>100.0</v>
      </c>
      <c r="B4020" s="4">
        <f t="array" ref="B4020">IF(A4020="",0,A4020)</f>
        <v>100</v>
      </c>
      <c r="C4020" s="2">
        <v>7.0</v>
      </c>
    </row>
    <row r="4021">
      <c r="A4021" s="2">
        <v>86.0</v>
      </c>
      <c r="B4021" s="4">
        <f t="array" ref="B4021">IF(A4021="",0,A4021)</f>
        <v>86</v>
      </c>
      <c r="C4021" s="2">
        <v>3.3</v>
      </c>
    </row>
    <row r="4022">
      <c r="A4022" s="2">
        <v>92.0</v>
      </c>
      <c r="B4022" s="4">
        <f t="array" ref="B4022">IF(A4022="",0,A4022)</f>
        <v>92</v>
      </c>
      <c r="C4022" s="2">
        <v>5.4</v>
      </c>
    </row>
    <row r="4023">
      <c r="A4023" s="2">
        <v>88.0</v>
      </c>
      <c r="B4023" s="4">
        <f t="array" ref="B4023">IF(A4023="",0,A4023)</f>
        <v>88</v>
      </c>
      <c r="C4023" s="2">
        <v>4.8</v>
      </c>
    </row>
    <row r="4024">
      <c r="A4024" s="2">
        <v>90.0</v>
      </c>
      <c r="B4024" s="4">
        <f t="array" ref="B4024">IF(A4024="",0,A4024)</f>
        <v>90</v>
      </c>
      <c r="C4024" s="2">
        <v>3.1</v>
      </c>
    </row>
    <row r="4025">
      <c r="A4025" s="2">
        <v>94.0</v>
      </c>
      <c r="B4025" s="4">
        <f t="array" ref="B4025">IF(A4025="",0,A4025)</f>
        <v>94</v>
      </c>
      <c r="C4025" s="2">
        <v>6.7</v>
      </c>
    </row>
    <row r="4026">
      <c r="A4026" s="2">
        <v>80.0</v>
      </c>
      <c r="B4026" s="4">
        <f t="array" ref="B4026">IF(A4026="",0,A4026)</f>
        <v>80</v>
      </c>
      <c r="C4026" s="2">
        <v>7.6</v>
      </c>
    </row>
    <row r="4027">
      <c r="A4027" s="2">
        <v>107.0</v>
      </c>
      <c r="B4027" s="4">
        <f t="array" ref="B4027">IF(A4027="",0,A4027)</f>
        <v>107</v>
      </c>
      <c r="C4027" s="2">
        <v>7.1</v>
      </c>
    </row>
    <row r="4028">
      <c r="A4028" s="2">
        <v>99.0</v>
      </c>
      <c r="B4028" s="4">
        <f t="array" ref="B4028">IF(A4028="",0,A4028)</f>
        <v>99</v>
      </c>
      <c r="C4028" s="2">
        <v>6.1</v>
      </c>
    </row>
    <row r="4029">
      <c r="A4029" s="2">
        <v>92.0</v>
      </c>
      <c r="B4029" s="4">
        <f t="array" ref="B4029">IF(A4029="",0,A4029)</f>
        <v>92</v>
      </c>
      <c r="C4029" s="2">
        <v>6.5</v>
      </c>
    </row>
    <row r="4030">
      <c r="A4030" s="2">
        <v>107.0</v>
      </c>
      <c r="B4030" s="4">
        <f t="array" ref="B4030">IF(A4030="",0,A4030)</f>
        <v>107</v>
      </c>
      <c r="C4030" s="2">
        <v>8.5</v>
      </c>
    </row>
    <row r="4031">
      <c r="A4031" s="2">
        <v>135.0</v>
      </c>
      <c r="B4031" s="4">
        <f t="array" ref="B4031">IF(A4031="",0,A4031)</f>
        <v>135</v>
      </c>
      <c r="C4031" s="2">
        <v>8.7</v>
      </c>
    </row>
    <row r="4032">
      <c r="A4032" s="2">
        <v>99.0</v>
      </c>
      <c r="B4032" s="4">
        <f t="array" ref="B4032">IF(A4032="",0,A4032)</f>
        <v>99</v>
      </c>
      <c r="C4032" s="2">
        <v>7.1</v>
      </c>
    </row>
    <row r="4033">
      <c r="A4033" s="2">
        <v>102.0</v>
      </c>
      <c r="B4033" s="4">
        <f t="array" ref="B4033">IF(A4033="",0,A4033)</f>
        <v>102</v>
      </c>
      <c r="C4033" s="2">
        <v>6.6</v>
      </c>
    </row>
    <row r="4034">
      <c r="A4034" s="2">
        <v>93.0</v>
      </c>
      <c r="B4034" s="4">
        <f t="array" ref="B4034">IF(A4034="",0,A4034)</f>
        <v>93</v>
      </c>
      <c r="C4034" s="2">
        <v>6.7</v>
      </c>
    </row>
    <row r="4035">
      <c r="A4035" s="2">
        <v>115.0</v>
      </c>
      <c r="B4035" s="4">
        <f t="array" ref="B4035">IF(A4035="",0,A4035)</f>
        <v>115</v>
      </c>
      <c r="C4035" s="2">
        <v>8.3</v>
      </c>
    </row>
    <row r="4036">
      <c r="A4036" s="2">
        <v>94.0</v>
      </c>
      <c r="B4036" s="4">
        <f t="array" ref="B4036">IF(A4036="",0,A4036)</f>
        <v>94</v>
      </c>
      <c r="C4036" s="2">
        <v>8.1</v>
      </c>
    </row>
    <row r="4037">
      <c r="A4037" s="2">
        <v>91.0</v>
      </c>
      <c r="B4037" s="4">
        <f t="array" ref="B4037">IF(A4037="",0,A4037)</f>
        <v>91</v>
      </c>
      <c r="C4037" s="2">
        <v>7.4</v>
      </c>
    </row>
    <row r="4038">
      <c r="A4038" s="2">
        <v>98.0</v>
      </c>
      <c r="B4038" s="4">
        <f t="array" ref="B4038">IF(A4038="",0,A4038)</f>
        <v>98</v>
      </c>
      <c r="C4038" s="2">
        <v>6.6</v>
      </c>
    </row>
    <row r="4039">
      <c r="A4039" s="2">
        <v>97.0</v>
      </c>
      <c r="B4039" s="4">
        <f t="array" ref="B4039">IF(A4039="",0,A4039)</f>
        <v>97</v>
      </c>
      <c r="C4039" s="2">
        <v>4.5</v>
      </c>
    </row>
    <row r="4040">
      <c r="A4040" s="2">
        <v>92.0</v>
      </c>
      <c r="B4040" s="4">
        <f t="array" ref="B4040">IF(A4040="",0,A4040)</f>
        <v>92</v>
      </c>
      <c r="C4040" s="2">
        <v>6.4</v>
      </c>
    </row>
    <row r="4041">
      <c r="A4041" s="2">
        <v>128.0</v>
      </c>
      <c r="B4041" s="4">
        <f t="array" ref="B4041">IF(A4041="",0,A4041)</f>
        <v>128</v>
      </c>
      <c r="C4041" s="2">
        <v>7.5</v>
      </c>
    </row>
    <row r="4042">
      <c r="A4042" s="2">
        <v>136.0</v>
      </c>
      <c r="B4042" s="4">
        <f t="array" ref="B4042">IF(A4042="",0,A4042)</f>
        <v>136</v>
      </c>
      <c r="C4042" s="2">
        <v>8.0</v>
      </c>
    </row>
    <row r="4043">
      <c r="A4043" s="2">
        <v>113.0</v>
      </c>
      <c r="B4043" s="4">
        <f t="array" ref="B4043">IF(A4043="",0,A4043)</f>
        <v>113</v>
      </c>
      <c r="C4043" s="2">
        <v>8.1</v>
      </c>
    </row>
    <row r="4044">
      <c r="A4044" s="2">
        <v>99.0</v>
      </c>
      <c r="B4044" s="4">
        <f t="array" ref="B4044">IF(A4044="",0,A4044)</f>
        <v>99</v>
      </c>
      <c r="C4044" s="2">
        <v>7.2</v>
      </c>
    </row>
    <row r="4045">
      <c r="A4045" s="2">
        <v>101.0</v>
      </c>
      <c r="B4045" s="4">
        <f t="array" ref="B4045">IF(A4045="",0,A4045)</f>
        <v>101</v>
      </c>
      <c r="C4045" s="2">
        <v>7.5</v>
      </c>
    </row>
    <row r="4046">
      <c r="A4046" s="2">
        <v>105.0</v>
      </c>
      <c r="B4046" s="4">
        <f t="array" ref="B4046">IF(A4046="",0,A4046)</f>
        <v>105</v>
      </c>
      <c r="C4046" s="2">
        <v>7.2</v>
      </c>
    </row>
    <row r="4047">
      <c r="A4047" s="2">
        <v>95.0</v>
      </c>
      <c r="B4047" s="4">
        <f t="array" ref="B4047">IF(A4047="",0,A4047)</f>
        <v>95</v>
      </c>
      <c r="C4047" s="2">
        <v>6.4</v>
      </c>
    </row>
    <row r="4048">
      <c r="A4048" s="2">
        <v>109.0</v>
      </c>
      <c r="B4048" s="4">
        <f t="array" ref="B4048">IF(A4048="",0,A4048)</f>
        <v>109</v>
      </c>
      <c r="C4048" s="2">
        <v>7.6</v>
      </c>
    </row>
    <row r="4049">
      <c r="A4049" s="2">
        <v>110.0</v>
      </c>
      <c r="B4049" s="4">
        <f t="array" ref="B4049">IF(A4049="",0,A4049)</f>
        <v>110</v>
      </c>
      <c r="C4049" s="2">
        <v>7.8</v>
      </c>
    </row>
    <row r="4050">
      <c r="A4050" s="2">
        <v>108.0</v>
      </c>
      <c r="B4050" s="4">
        <f t="array" ref="B4050">IF(A4050="",0,A4050)</f>
        <v>108</v>
      </c>
      <c r="C4050" s="2">
        <v>5.7</v>
      </c>
    </row>
    <row r="4051">
      <c r="A4051" s="2">
        <v>118.0</v>
      </c>
      <c r="B4051" s="4">
        <f t="array" ref="B4051">IF(A4051="",0,A4051)</f>
        <v>118</v>
      </c>
      <c r="C4051" s="2">
        <v>8.6</v>
      </c>
    </row>
    <row r="4052">
      <c r="A4052" s="2">
        <v>94.0</v>
      </c>
      <c r="B4052" s="4">
        <f t="array" ref="B4052">IF(A4052="",0,A4052)</f>
        <v>94</v>
      </c>
      <c r="C4052" s="2">
        <v>8.2</v>
      </c>
    </row>
    <row r="4053">
      <c r="A4053" s="2">
        <v>115.0</v>
      </c>
      <c r="B4053" s="4">
        <f t="array" ref="B4053">IF(A4053="",0,A4053)</f>
        <v>115</v>
      </c>
      <c r="C4053" s="2">
        <v>6.6</v>
      </c>
    </row>
    <row r="4054">
      <c r="A4054" s="2">
        <v>98.0</v>
      </c>
      <c r="B4054" s="4">
        <f t="array" ref="B4054">IF(A4054="",0,A4054)</f>
        <v>98</v>
      </c>
      <c r="C4054" s="2">
        <v>5.7</v>
      </c>
    </row>
    <row r="4055">
      <c r="A4055" s="2">
        <v>91.0</v>
      </c>
      <c r="B4055" s="4">
        <f t="array" ref="B4055">IF(A4055="",0,A4055)</f>
        <v>91</v>
      </c>
      <c r="C4055" s="2">
        <v>7.4</v>
      </c>
    </row>
    <row r="4056">
      <c r="A4056" s="2">
        <v>120.0</v>
      </c>
      <c r="B4056" s="4">
        <f t="array" ref="B4056">IF(A4056="",0,A4056)</f>
        <v>120</v>
      </c>
      <c r="C4056" s="2">
        <v>8.0</v>
      </c>
    </row>
    <row r="4057">
      <c r="A4057" s="2">
        <v>109.0</v>
      </c>
      <c r="B4057" s="4">
        <f t="array" ref="B4057">IF(A4057="",0,A4057)</f>
        <v>109</v>
      </c>
      <c r="C4057" s="2">
        <v>7.3</v>
      </c>
    </row>
    <row r="4058">
      <c r="A4058" s="2">
        <v>87.0</v>
      </c>
      <c r="B4058" s="4">
        <f t="array" ref="B4058">IF(A4058="",0,A4058)</f>
        <v>87</v>
      </c>
      <c r="C4058" s="2">
        <v>5.4</v>
      </c>
    </row>
    <row r="4059">
      <c r="A4059" s="2">
        <v>117.0</v>
      </c>
      <c r="B4059" s="4">
        <f t="array" ref="B4059">IF(A4059="",0,A4059)</f>
        <v>117</v>
      </c>
      <c r="C4059" s="2">
        <v>7.4</v>
      </c>
    </row>
    <row r="4060">
      <c r="A4060" s="2">
        <v>85.0</v>
      </c>
      <c r="B4060" s="4">
        <f t="array" ref="B4060">IF(A4060="",0,A4060)</f>
        <v>85</v>
      </c>
      <c r="C4060" s="2">
        <v>5.7</v>
      </c>
    </row>
    <row r="4061">
      <c r="A4061" s="2">
        <v>110.0</v>
      </c>
      <c r="B4061" s="4">
        <f t="array" ref="B4061">IF(A4061="",0,A4061)</f>
        <v>110</v>
      </c>
      <c r="C4061" s="2">
        <v>6.8</v>
      </c>
    </row>
    <row r="4062">
      <c r="A4062" s="2">
        <v>113.0</v>
      </c>
      <c r="B4062" s="4">
        <f t="array" ref="B4062">IF(A4062="",0,A4062)</f>
        <v>113</v>
      </c>
      <c r="C4062" s="2">
        <v>5.4</v>
      </c>
    </row>
    <row r="4063">
      <c r="A4063" s="2">
        <v>108.0</v>
      </c>
      <c r="B4063" s="4">
        <f t="array" ref="B4063">IF(A4063="",0,A4063)</f>
        <v>108</v>
      </c>
      <c r="C4063" s="2">
        <v>8.1</v>
      </c>
    </row>
    <row r="4064">
      <c r="A4064" s="2">
        <v>95.0</v>
      </c>
      <c r="B4064" s="4">
        <f t="array" ref="B4064">IF(A4064="",0,A4064)</f>
        <v>95</v>
      </c>
      <c r="C4064" s="2">
        <v>6.1</v>
      </c>
    </row>
    <row r="4065">
      <c r="A4065" s="2">
        <v>98.0</v>
      </c>
      <c r="B4065" s="4">
        <f t="array" ref="B4065">IF(A4065="",0,A4065)</f>
        <v>98</v>
      </c>
      <c r="C4065" s="2">
        <v>5.1</v>
      </c>
    </row>
    <row r="4066">
      <c r="A4066" s="2">
        <v>93.0</v>
      </c>
      <c r="B4066" s="4">
        <f t="array" ref="B4066">IF(A4066="",0,A4066)</f>
        <v>93</v>
      </c>
      <c r="C4066" s="2">
        <v>5.6</v>
      </c>
    </row>
    <row r="4067">
      <c r="A4067" s="2">
        <v>86.0</v>
      </c>
      <c r="B4067" s="4">
        <f t="array" ref="B4067">IF(A4067="",0,A4067)</f>
        <v>86</v>
      </c>
      <c r="C4067" s="2">
        <v>5.9</v>
      </c>
    </row>
    <row r="4068">
      <c r="A4068" s="2">
        <v>161.0</v>
      </c>
      <c r="B4068" s="4">
        <f t="array" ref="B4068">IF(A4068="",0,A4068)</f>
        <v>161</v>
      </c>
      <c r="C4068" s="2">
        <v>8.2</v>
      </c>
    </row>
    <row r="4069">
      <c r="A4069" s="2">
        <v>100.0</v>
      </c>
      <c r="B4069" s="4">
        <f t="array" ref="B4069">IF(A4069="",0,A4069)</f>
        <v>100</v>
      </c>
      <c r="C4069" s="2">
        <v>5.3</v>
      </c>
    </row>
    <row r="4070">
      <c r="A4070" s="2">
        <v>120.0</v>
      </c>
      <c r="B4070" s="4">
        <f t="array" ref="B4070">IF(A4070="",0,A4070)</f>
        <v>120</v>
      </c>
      <c r="C4070" s="2">
        <v>6.8</v>
      </c>
    </row>
    <row r="4071">
      <c r="A4071" s="2">
        <v>125.0</v>
      </c>
      <c r="B4071" s="4">
        <f t="array" ref="B4071">IF(A4071="",0,A4071)</f>
        <v>125</v>
      </c>
      <c r="C4071" s="2">
        <v>8.3</v>
      </c>
    </row>
    <row r="4072">
      <c r="A4072" s="2">
        <v>91.0</v>
      </c>
      <c r="B4072" s="4">
        <f t="array" ref="B4072">IF(A4072="",0,A4072)</f>
        <v>91</v>
      </c>
      <c r="C4072" s="2">
        <v>4.3</v>
      </c>
    </row>
    <row r="4073">
      <c r="A4073" s="2">
        <v>128.0</v>
      </c>
      <c r="B4073" s="4">
        <f t="array" ref="B4073">IF(A4073="",0,A4073)</f>
        <v>128</v>
      </c>
      <c r="C4073" s="2">
        <v>6.7</v>
      </c>
    </row>
    <row r="4074">
      <c r="A4074" s="2">
        <v>100.0</v>
      </c>
      <c r="B4074" s="4">
        <f t="array" ref="B4074">IF(A4074="",0,A4074)</f>
        <v>100</v>
      </c>
      <c r="C4074" s="2">
        <v>7.2</v>
      </c>
    </row>
    <row r="4075">
      <c r="A4075" s="2">
        <v>84.0</v>
      </c>
      <c r="B4075" s="4">
        <f t="array" ref="B4075">IF(A4075="",0,A4075)</f>
        <v>84</v>
      </c>
      <c r="C4075" s="2">
        <v>6.9</v>
      </c>
    </row>
    <row r="4076">
      <c r="A4076" s="2">
        <v>97.0</v>
      </c>
      <c r="B4076" s="4">
        <f t="array" ref="B4076">IF(A4076="",0,A4076)</f>
        <v>97</v>
      </c>
      <c r="C4076" s="2">
        <v>6.6</v>
      </c>
    </row>
    <row r="4077">
      <c r="A4077" s="2">
        <v>84.0</v>
      </c>
      <c r="B4077" s="4">
        <f t="array" ref="B4077">IF(A4077="",0,A4077)</f>
        <v>84</v>
      </c>
      <c r="C4077" s="2">
        <v>5.9</v>
      </c>
    </row>
    <row r="4078">
      <c r="A4078" s="2">
        <v>146.0</v>
      </c>
      <c r="B4078" s="4">
        <f t="array" ref="B4078">IF(A4078="",0,A4078)</f>
        <v>146</v>
      </c>
      <c r="C4078" s="2">
        <v>7.9</v>
      </c>
    </row>
    <row r="4079">
      <c r="A4079" s="2">
        <v>186.0</v>
      </c>
      <c r="B4079" s="4">
        <f t="array" ref="B4079">IF(A4079="",0,A4079)</f>
        <v>186</v>
      </c>
      <c r="C4079" s="2">
        <v>8.3</v>
      </c>
    </row>
    <row r="4080">
      <c r="A4080" s="2">
        <v>94.0</v>
      </c>
      <c r="B4080" s="4">
        <f t="array" ref="B4080">IF(A4080="",0,A4080)</f>
        <v>94</v>
      </c>
      <c r="C4080" s="2">
        <v>5.2</v>
      </c>
    </row>
    <row r="4081">
      <c r="A4081" s="2">
        <v>11.0</v>
      </c>
      <c r="B4081" s="4">
        <f t="array" ref="B4081">IF(A4081="",0,A4081)</f>
        <v>11</v>
      </c>
      <c r="C4081" s="2">
        <v>7.8</v>
      </c>
    </row>
    <row r="4082">
      <c r="A4082" s="2">
        <v>126.0</v>
      </c>
      <c r="B4082" s="4">
        <f t="array" ref="B4082">IF(A4082="",0,A4082)</f>
        <v>126</v>
      </c>
      <c r="C4082" s="2">
        <v>7.8</v>
      </c>
    </row>
    <row r="4083">
      <c r="A4083" s="2">
        <v>99.0</v>
      </c>
      <c r="B4083" s="4">
        <f t="array" ref="B4083">IF(A4083="",0,A4083)</f>
        <v>99</v>
      </c>
      <c r="C4083" s="2">
        <v>3.0</v>
      </c>
    </row>
    <row r="4084">
      <c r="A4084" s="2">
        <v>109.0</v>
      </c>
      <c r="B4084" s="4">
        <f t="array" ref="B4084">IF(A4084="",0,A4084)</f>
        <v>109</v>
      </c>
      <c r="C4084" s="2">
        <v>7.9</v>
      </c>
    </row>
    <row r="4085">
      <c r="A4085" s="2">
        <v>95.0</v>
      </c>
      <c r="B4085" s="4">
        <f t="array" ref="B4085">IF(A4085="",0,A4085)</f>
        <v>95</v>
      </c>
      <c r="C4085" s="2">
        <v>3.2</v>
      </c>
    </row>
    <row r="4086">
      <c r="A4086" s="2">
        <v>97.0</v>
      </c>
      <c r="B4086" s="4">
        <f t="array" ref="B4086">IF(A4086="",0,A4086)</f>
        <v>97</v>
      </c>
      <c r="C4086" s="2">
        <v>6.5</v>
      </c>
    </row>
    <row r="4087">
      <c r="A4087" s="2">
        <v>94.0</v>
      </c>
      <c r="B4087" s="4">
        <f t="array" ref="B4087">IF(A4087="",0,A4087)</f>
        <v>94</v>
      </c>
      <c r="C4087" s="2">
        <v>6.9</v>
      </c>
    </row>
    <row r="4088">
      <c r="A4088" s="2">
        <v>90.0</v>
      </c>
      <c r="B4088" s="4">
        <f t="array" ref="B4088">IF(A4088="",0,A4088)</f>
        <v>90</v>
      </c>
      <c r="C4088" s="2">
        <v>7.0</v>
      </c>
    </row>
    <row r="4089">
      <c r="A4089" s="2">
        <v>197.0</v>
      </c>
      <c r="B4089" s="4">
        <f t="array" ref="B4089">IF(A4089="",0,A4089)</f>
        <v>197</v>
      </c>
      <c r="C4089" s="2">
        <v>7.4</v>
      </c>
    </row>
    <row r="4090">
      <c r="A4090" s="2">
        <v>117.0</v>
      </c>
      <c r="B4090" s="4">
        <f t="array" ref="B4090">IF(A4090="",0,A4090)</f>
        <v>117</v>
      </c>
      <c r="C4090" s="2">
        <v>7.8</v>
      </c>
    </row>
    <row r="4091">
      <c r="A4091" s="2">
        <v>96.0</v>
      </c>
      <c r="B4091" s="4">
        <f t="array" ref="B4091">IF(A4091="",0,A4091)</f>
        <v>96</v>
      </c>
      <c r="C4091" s="2">
        <v>6.9</v>
      </c>
    </row>
    <row r="4092">
      <c r="A4092" s="2">
        <v>82.0</v>
      </c>
      <c r="B4092" s="4">
        <f t="array" ref="B4092">IF(A4092="",0,A4092)</f>
        <v>82</v>
      </c>
      <c r="C4092" s="2">
        <v>4.4</v>
      </c>
    </row>
    <row r="4093">
      <c r="A4093" s="2">
        <v>109.0</v>
      </c>
      <c r="B4093" s="4">
        <f t="array" ref="B4093">IF(A4093="",0,A4093)</f>
        <v>109</v>
      </c>
      <c r="C4093" s="2">
        <v>6.0</v>
      </c>
    </row>
    <row r="4094">
      <c r="A4094" s="2">
        <v>90.0</v>
      </c>
      <c r="B4094" s="4">
        <f t="array" ref="B4094">IF(A4094="",0,A4094)</f>
        <v>90</v>
      </c>
      <c r="C4094" s="2">
        <v>6.6</v>
      </c>
    </row>
    <row r="4095">
      <c r="A4095" s="2">
        <v>89.0</v>
      </c>
      <c r="B4095" s="4">
        <f t="array" ref="B4095">IF(A4095="",0,A4095)</f>
        <v>89</v>
      </c>
      <c r="C4095" s="2">
        <v>7.8</v>
      </c>
    </row>
    <row r="4096">
      <c r="A4096" s="2">
        <v>98.0</v>
      </c>
      <c r="B4096" s="4">
        <f t="array" ref="B4096">IF(A4096="",0,A4096)</f>
        <v>98</v>
      </c>
      <c r="C4096" s="2">
        <v>5.3</v>
      </c>
    </row>
    <row r="4097">
      <c r="A4097" s="2">
        <v>95.0</v>
      </c>
      <c r="B4097" s="4">
        <f t="array" ref="B4097">IF(A4097="",0,A4097)</f>
        <v>95</v>
      </c>
      <c r="C4097" s="2">
        <v>5.3</v>
      </c>
    </row>
    <row r="4098">
      <c r="A4098" s="2">
        <v>94.0</v>
      </c>
      <c r="B4098" s="4">
        <f t="array" ref="B4098">IF(A4098="",0,A4098)</f>
        <v>94</v>
      </c>
      <c r="C4098" s="2">
        <v>8.0</v>
      </c>
    </row>
    <row r="4099">
      <c r="A4099" s="2">
        <v>104.0</v>
      </c>
      <c r="B4099" s="4">
        <f t="array" ref="B4099">IF(A4099="",0,A4099)</f>
        <v>104</v>
      </c>
      <c r="C4099" s="2">
        <v>7.1</v>
      </c>
    </row>
    <row r="4100">
      <c r="A4100" s="2">
        <v>87.0</v>
      </c>
      <c r="B4100" s="4">
        <f t="array" ref="B4100">IF(A4100="",0,A4100)</f>
        <v>87</v>
      </c>
      <c r="C4100" s="2">
        <v>5.4</v>
      </c>
    </row>
    <row r="4101">
      <c r="A4101" s="2">
        <v>108.0</v>
      </c>
      <c r="B4101" s="4">
        <f t="array" ref="B4101">IF(A4101="",0,A4101)</f>
        <v>108</v>
      </c>
      <c r="C4101" s="2">
        <v>6.9</v>
      </c>
    </row>
    <row r="4102">
      <c r="A4102" s="2">
        <v>86.0</v>
      </c>
      <c r="B4102" s="4">
        <f t="array" ref="B4102">IF(A4102="",0,A4102)</f>
        <v>86</v>
      </c>
      <c r="C4102" s="2">
        <v>7.4</v>
      </c>
    </row>
    <row r="4103">
      <c r="A4103" s="2">
        <v>94.0</v>
      </c>
      <c r="B4103" s="4">
        <f t="array" ref="B4103">IF(A4103="",0,A4103)</f>
        <v>94</v>
      </c>
      <c r="C4103" s="2">
        <v>7.3</v>
      </c>
    </row>
    <row r="4104">
      <c r="A4104" s="2">
        <v>134.0</v>
      </c>
      <c r="B4104" s="4">
        <f t="array" ref="B4104">IF(A4104="",0,A4104)</f>
        <v>134</v>
      </c>
      <c r="C4104" s="2">
        <v>7.8</v>
      </c>
    </row>
    <row r="4105">
      <c r="A4105" s="2">
        <v>89.0</v>
      </c>
      <c r="B4105" s="4">
        <f t="array" ref="B4105">IF(A4105="",0,A4105)</f>
        <v>89</v>
      </c>
      <c r="C4105" s="2">
        <v>6.6</v>
      </c>
    </row>
    <row r="4106">
      <c r="A4106" s="2">
        <v>102.0</v>
      </c>
      <c r="B4106" s="4">
        <f t="array" ref="B4106">IF(A4106="",0,A4106)</f>
        <v>102</v>
      </c>
      <c r="C4106" s="2">
        <v>5.4</v>
      </c>
    </row>
    <row r="4107">
      <c r="A4107" s="2">
        <v>120.0</v>
      </c>
      <c r="B4107" s="4">
        <f t="array" ref="B4107">IF(A4107="",0,A4107)</f>
        <v>120</v>
      </c>
      <c r="C4107" s="2">
        <v>8.4</v>
      </c>
    </row>
    <row r="4108">
      <c r="A4108" s="2">
        <v>110.0</v>
      </c>
      <c r="B4108" s="4">
        <f t="array" ref="B4108">IF(A4108="",0,A4108)</f>
        <v>110</v>
      </c>
      <c r="C4108" s="2">
        <v>6.3</v>
      </c>
    </row>
    <row r="4109">
      <c r="A4109" s="2">
        <v>86.0</v>
      </c>
      <c r="B4109" s="4">
        <f t="array" ref="B4109">IF(A4109="",0,A4109)</f>
        <v>86</v>
      </c>
      <c r="C4109" s="2">
        <v>6.1</v>
      </c>
    </row>
    <row r="4110">
      <c r="A4110" s="2">
        <v>101.0</v>
      </c>
      <c r="B4110" s="4">
        <f t="array" ref="B4110">IF(A4110="",0,A4110)</f>
        <v>101</v>
      </c>
      <c r="C4110" s="2">
        <v>5.0</v>
      </c>
    </row>
    <row r="4111">
      <c r="A4111" s="2">
        <v>102.0</v>
      </c>
      <c r="B4111" s="4">
        <f t="array" ref="B4111">IF(A4111="",0,A4111)</f>
        <v>102</v>
      </c>
      <c r="C4111" s="2">
        <v>6.9</v>
      </c>
    </row>
    <row r="4112">
      <c r="A4112" s="2">
        <v>87.0</v>
      </c>
      <c r="B4112" s="4">
        <f t="array" ref="B4112">IF(A4112="",0,A4112)</f>
        <v>87</v>
      </c>
      <c r="C4112" s="2">
        <v>7.2</v>
      </c>
    </row>
    <row r="4113">
      <c r="A4113" s="2">
        <v>123.0</v>
      </c>
      <c r="B4113" s="4">
        <f t="array" ref="B4113">IF(A4113="",0,A4113)</f>
        <v>123</v>
      </c>
      <c r="C4113" s="2">
        <v>7.3</v>
      </c>
    </row>
    <row r="4114">
      <c r="A4114" s="2">
        <v>99.0</v>
      </c>
      <c r="B4114" s="4">
        <f t="array" ref="B4114">IF(A4114="",0,A4114)</f>
        <v>99</v>
      </c>
      <c r="C4114" s="2">
        <v>5.7</v>
      </c>
    </row>
    <row r="4115">
      <c r="A4115" s="2">
        <v>173.0</v>
      </c>
      <c r="B4115" s="4">
        <f t="array" ref="B4115">IF(A4115="",0,A4115)</f>
        <v>173</v>
      </c>
      <c r="C4115" s="2">
        <v>5.0</v>
      </c>
    </row>
    <row r="4116">
      <c r="A4116" s="2">
        <v>87.0</v>
      </c>
      <c r="B4116" s="4">
        <f t="array" ref="B4116">IF(A4116="",0,A4116)</f>
        <v>87</v>
      </c>
      <c r="C4116" s="2">
        <v>5.3</v>
      </c>
    </row>
    <row r="4117">
      <c r="A4117" s="2">
        <v>44.0</v>
      </c>
      <c r="B4117" s="4">
        <f t="array" ref="B4117">IF(A4117="",0,A4117)</f>
        <v>44</v>
      </c>
      <c r="C4117" s="2">
        <v>7.9</v>
      </c>
    </row>
    <row r="4118">
      <c r="A4118" s="2">
        <v>120.0</v>
      </c>
      <c r="B4118" s="4">
        <f t="array" ref="B4118">IF(A4118="",0,A4118)</f>
        <v>120</v>
      </c>
      <c r="C4118" s="2">
        <v>5.0</v>
      </c>
    </row>
    <row r="4119">
      <c r="A4119" s="2">
        <v>93.0</v>
      </c>
      <c r="B4119" s="4">
        <f t="array" ref="B4119">IF(A4119="",0,A4119)</f>
        <v>93</v>
      </c>
      <c r="C4119" s="2">
        <v>5.3</v>
      </c>
    </row>
    <row r="4120">
      <c r="A4120" s="2">
        <v>111.0</v>
      </c>
      <c r="B4120" s="4">
        <f t="array" ref="B4120">IF(A4120="",0,A4120)</f>
        <v>111</v>
      </c>
      <c r="C4120" s="2">
        <v>6.0</v>
      </c>
    </row>
    <row r="4121">
      <c r="A4121" s="2">
        <v>60.0</v>
      </c>
      <c r="B4121" s="4">
        <f t="array" ref="B4121">IF(A4121="",0,A4121)</f>
        <v>60</v>
      </c>
      <c r="C4121" s="2">
        <v>7.6</v>
      </c>
    </row>
    <row r="4122">
      <c r="A4122" s="2">
        <v>98.0</v>
      </c>
      <c r="B4122" s="4">
        <f t="array" ref="B4122">IF(A4122="",0,A4122)</f>
        <v>98</v>
      </c>
      <c r="C4122" s="2">
        <v>7.4</v>
      </c>
    </row>
    <row r="4123">
      <c r="A4123" s="2">
        <v>100.0</v>
      </c>
      <c r="B4123" s="4">
        <f t="array" ref="B4123">IF(A4123="",0,A4123)</f>
        <v>100</v>
      </c>
      <c r="C4123" s="2">
        <v>5.9</v>
      </c>
    </row>
    <row r="4124">
      <c r="A4124" s="2">
        <v>88.0</v>
      </c>
      <c r="B4124" s="4">
        <f t="array" ref="B4124">IF(A4124="",0,A4124)</f>
        <v>88</v>
      </c>
      <c r="C4124" s="2">
        <v>4.1</v>
      </c>
    </row>
    <row r="4125">
      <c r="A4125" s="2">
        <v>97.0</v>
      </c>
      <c r="B4125" s="4">
        <f t="array" ref="B4125">IF(A4125="",0,A4125)</f>
        <v>97</v>
      </c>
      <c r="C4125" s="2">
        <v>6.7</v>
      </c>
    </row>
    <row r="4126">
      <c r="A4126" s="2">
        <v>122.0</v>
      </c>
      <c r="B4126" s="4">
        <f t="array" ref="B4126">IF(A4126="",0,A4126)</f>
        <v>122</v>
      </c>
      <c r="C4126" s="2">
        <v>5.8</v>
      </c>
    </row>
    <row r="4127">
      <c r="A4127" s="2">
        <v>86.0</v>
      </c>
      <c r="B4127" s="4">
        <f t="array" ref="B4127">IF(A4127="",0,A4127)</f>
        <v>86</v>
      </c>
      <c r="C4127" s="2">
        <v>6.2</v>
      </c>
    </row>
    <row r="4128">
      <c r="A4128" s="2">
        <v>83.0</v>
      </c>
      <c r="B4128" s="4">
        <f t="array" ref="B4128">IF(A4128="",0,A4128)</f>
        <v>83</v>
      </c>
      <c r="C4128" s="2">
        <v>5.3</v>
      </c>
    </row>
    <row r="4129">
      <c r="A4129" s="2">
        <v>80.0</v>
      </c>
      <c r="B4129" s="4">
        <f t="array" ref="B4129">IF(A4129="",0,A4129)</f>
        <v>80</v>
      </c>
      <c r="C4129" s="2">
        <v>3.3</v>
      </c>
    </row>
    <row r="4130">
      <c r="A4130" s="2">
        <v>108.0</v>
      </c>
      <c r="B4130" s="4">
        <f t="array" ref="B4130">IF(A4130="",0,A4130)</f>
        <v>108</v>
      </c>
      <c r="C4130" s="2">
        <v>6.5</v>
      </c>
    </row>
    <row r="4131">
      <c r="A4131" s="2">
        <v>90.0</v>
      </c>
      <c r="B4131" s="4">
        <f t="array" ref="B4131">IF(A4131="",0,A4131)</f>
        <v>90</v>
      </c>
      <c r="C4131" s="2">
        <v>6.2</v>
      </c>
    </row>
    <row r="4132">
      <c r="A4132" s="2">
        <v>96.0</v>
      </c>
      <c r="B4132" s="4">
        <f t="array" ref="B4132">IF(A4132="",0,A4132)</f>
        <v>96</v>
      </c>
      <c r="C4132" s="2">
        <v>5.9</v>
      </c>
    </row>
    <row r="4133">
      <c r="A4133" s="2">
        <v>85.0</v>
      </c>
      <c r="B4133" s="4">
        <f t="array" ref="B4133">IF(A4133="",0,A4133)</f>
        <v>85</v>
      </c>
      <c r="C4133" s="2">
        <v>5.5</v>
      </c>
    </row>
    <row r="4134">
      <c r="A4134" s="2">
        <v>83.0</v>
      </c>
      <c r="B4134" s="4">
        <f t="array" ref="B4134">IF(A4134="",0,A4134)</f>
        <v>83</v>
      </c>
      <c r="C4134" s="2">
        <v>5.5</v>
      </c>
    </row>
    <row r="4135">
      <c r="A4135" s="2">
        <v>80.0</v>
      </c>
      <c r="B4135" s="4">
        <f t="array" ref="B4135">IF(A4135="",0,A4135)</f>
        <v>80</v>
      </c>
      <c r="C4135" s="2">
        <v>2.6</v>
      </c>
    </row>
    <row r="4136">
      <c r="A4136" s="2">
        <v>90.0</v>
      </c>
      <c r="B4136" s="4">
        <f t="array" ref="B4136">IF(A4136="",0,A4136)</f>
        <v>90</v>
      </c>
      <c r="C4136" s="2">
        <v>5.8</v>
      </c>
    </row>
    <row r="4137">
      <c r="A4137" s="2">
        <v>92.0</v>
      </c>
      <c r="B4137" s="4">
        <f t="array" ref="B4137">IF(A4137="",0,A4137)</f>
        <v>92</v>
      </c>
      <c r="C4137" s="2">
        <v>7.4</v>
      </c>
    </row>
    <row r="4138">
      <c r="A4138" s="2">
        <v>100.0</v>
      </c>
      <c r="B4138" s="4">
        <f t="array" ref="B4138">IF(A4138="",0,A4138)</f>
        <v>100</v>
      </c>
      <c r="C4138" s="2">
        <v>5.1</v>
      </c>
    </row>
    <row r="4139">
      <c r="A4139" s="2">
        <v>88.0</v>
      </c>
      <c r="B4139" s="4">
        <f t="array" ref="B4139">IF(A4139="",0,A4139)</f>
        <v>88</v>
      </c>
      <c r="C4139" s="2">
        <v>5.2</v>
      </c>
    </row>
    <row r="4140">
      <c r="A4140" s="2">
        <v>95.0</v>
      </c>
      <c r="B4140" s="4">
        <f t="array" ref="B4140">IF(A4140="",0,A4140)</f>
        <v>95</v>
      </c>
      <c r="C4140" s="2">
        <v>4.8</v>
      </c>
    </row>
    <row r="4141">
      <c r="A4141" s="2">
        <v>82.0</v>
      </c>
      <c r="B4141" s="4">
        <f t="array" ref="B4141">IF(A4141="",0,A4141)</f>
        <v>82</v>
      </c>
      <c r="C4141" s="2">
        <v>3.9</v>
      </c>
    </row>
    <row r="4142">
      <c r="A4142" s="2">
        <v>97.0</v>
      </c>
      <c r="B4142" s="4">
        <f t="array" ref="B4142">IF(A4142="",0,A4142)</f>
        <v>97</v>
      </c>
      <c r="C4142" s="2">
        <v>6.2</v>
      </c>
    </row>
    <row r="4143">
      <c r="A4143" s="2">
        <v>105.0</v>
      </c>
      <c r="B4143" s="4">
        <f t="array" ref="B4143">IF(A4143="",0,A4143)</f>
        <v>105</v>
      </c>
      <c r="C4143" s="2">
        <v>7.0</v>
      </c>
    </row>
    <row r="4144">
      <c r="A4144" s="2">
        <v>94.0</v>
      </c>
      <c r="B4144" s="4">
        <f t="array" ref="B4144">IF(A4144="",0,A4144)</f>
        <v>94</v>
      </c>
      <c r="C4144" s="2">
        <v>6.2</v>
      </c>
    </row>
    <row r="4145">
      <c r="A4145" s="2">
        <v>95.0</v>
      </c>
      <c r="B4145" s="4">
        <f t="array" ref="B4145">IF(A4145="",0,A4145)</f>
        <v>95</v>
      </c>
      <c r="C4145" s="2">
        <v>5.9</v>
      </c>
    </row>
    <row r="4146">
      <c r="A4146" s="2">
        <v>113.0</v>
      </c>
      <c r="B4146" s="4">
        <f t="array" ref="B4146">IF(A4146="",0,A4146)</f>
        <v>113</v>
      </c>
      <c r="C4146" s="2">
        <v>8.0</v>
      </c>
    </row>
    <row r="4147">
      <c r="A4147" s="2">
        <v>136.0</v>
      </c>
      <c r="B4147" s="4">
        <f t="array" ref="B4147">IF(A4147="",0,A4147)</f>
        <v>136</v>
      </c>
      <c r="C4147" s="2">
        <v>7.3</v>
      </c>
    </row>
    <row r="4148">
      <c r="A4148" s="2">
        <v>80.0</v>
      </c>
      <c r="B4148" s="4">
        <f t="array" ref="B4148">IF(A4148="",0,A4148)</f>
        <v>80</v>
      </c>
      <c r="C4148" s="2">
        <v>4.9</v>
      </c>
    </row>
    <row r="4149">
      <c r="A4149" s="2">
        <v>105.0</v>
      </c>
      <c r="B4149" s="4">
        <f t="array" ref="B4149">IF(A4149="",0,A4149)</f>
        <v>105</v>
      </c>
      <c r="C4149" s="2">
        <v>6.5</v>
      </c>
    </row>
    <row r="4150">
      <c r="A4150" s="2">
        <v>90.0</v>
      </c>
      <c r="B4150" s="4">
        <f t="array" ref="B4150">IF(A4150="",0,A4150)</f>
        <v>90</v>
      </c>
      <c r="C4150" s="2">
        <v>4.3</v>
      </c>
    </row>
    <row r="4151">
      <c r="A4151" s="2">
        <v>93.0</v>
      </c>
      <c r="B4151" s="4">
        <f t="array" ref="B4151">IF(A4151="",0,A4151)</f>
        <v>93</v>
      </c>
      <c r="C4151" s="2">
        <v>6.4</v>
      </c>
    </row>
    <row r="4152">
      <c r="A4152" s="2">
        <v>107.0</v>
      </c>
      <c r="B4152" s="4">
        <f t="array" ref="B4152">IF(A4152="",0,A4152)</f>
        <v>107</v>
      </c>
      <c r="C4152" s="2">
        <v>7.6</v>
      </c>
    </row>
    <row r="4153">
      <c r="A4153" s="2">
        <v>89.0</v>
      </c>
      <c r="B4153" s="4">
        <f t="array" ref="B4153">IF(A4153="",0,A4153)</f>
        <v>89</v>
      </c>
      <c r="C4153" s="2">
        <v>6.8</v>
      </c>
    </row>
    <row r="4154">
      <c r="A4154" s="2">
        <v>90.0</v>
      </c>
      <c r="B4154" s="4">
        <f t="array" ref="B4154">IF(A4154="",0,A4154)</f>
        <v>90</v>
      </c>
      <c r="C4154" s="2">
        <v>6.1</v>
      </c>
    </row>
    <row r="4155">
      <c r="A4155" s="2">
        <v>89.0</v>
      </c>
      <c r="B4155" s="4">
        <f t="array" ref="B4155">IF(A4155="",0,A4155)</f>
        <v>89</v>
      </c>
      <c r="C4155" s="2">
        <v>4.0</v>
      </c>
    </row>
    <row r="4156">
      <c r="A4156" s="2">
        <v>116.0</v>
      </c>
      <c r="B4156" s="4">
        <f t="array" ref="B4156">IF(A4156="",0,A4156)</f>
        <v>116</v>
      </c>
      <c r="C4156" s="2">
        <v>7.4</v>
      </c>
    </row>
    <row r="4157">
      <c r="A4157" s="2">
        <v>120.0</v>
      </c>
      <c r="B4157" s="4">
        <f t="array" ref="B4157">IF(A4157="",0,A4157)</f>
        <v>120</v>
      </c>
      <c r="C4157" s="2">
        <v>8.3</v>
      </c>
    </row>
    <row r="4158">
      <c r="A4158" s="2">
        <v>88.0</v>
      </c>
      <c r="B4158" s="4">
        <f t="array" ref="B4158">IF(A4158="",0,A4158)</f>
        <v>88</v>
      </c>
      <c r="C4158" s="2">
        <v>5.3</v>
      </c>
    </row>
    <row r="4159">
      <c r="A4159" s="2">
        <v>102.0</v>
      </c>
      <c r="B4159" s="4">
        <f t="array" ref="B4159">IF(A4159="",0,A4159)</f>
        <v>102</v>
      </c>
      <c r="C4159" s="2">
        <v>8.1</v>
      </c>
    </row>
    <row r="4160">
      <c r="A4160" s="2">
        <v>106.0</v>
      </c>
      <c r="B4160" s="4">
        <f t="array" ref="B4160">IF(A4160="",0,A4160)</f>
        <v>106</v>
      </c>
      <c r="C4160" s="2">
        <v>8.0</v>
      </c>
    </row>
    <row r="4161">
      <c r="A4161" s="2">
        <v>95.0</v>
      </c>
      <c r="B4161" s="4">
        <f t="array" ref="B4161">IF(A4161="",0,A4161)</f>
        <v>95</v>
      </c>
      <c r="C4161" s="2">
        <v>5.7</v>
      </c>
    </row>
    <row r="4162">
      <c r="A4162" s="2">
        <v>144.0</v>
      </c>
      <c r="B4162" s="4">
        <f t="array" ref="B4162">IF(A4162="",0,A4162)</f>
        <v>144</v>
      </c>
      <c r="C4162" s="2">
        <v>8.2</v>
      </c>
    </row>
    <row r="4163">
      <c r="A4163" s="2">
        <v>113.0</v>
      </c>
      <c r="B4163" s="4">
        <f t="array" ref="B4163">IF(A4163="",0,A4163)</f>
        <v>113</v>
      </c>
      <c r="C4163" s="2">
        <v>7.1</v>
      </c>
    </row>
    <row r="4164">
      <c r="A4164" s="2">
        <v>118.0</v>
      </c>
      <c r="B4164" s="4">
        <f t="array" ref="B4164">IF(A4164="",0,A4164)</f>
        <v>118</v>
      </c>
      <c r="C4164" s="2">
        <v>7.4</v>
      </c>
    </row>
    <row r="4165">
      <c r="A4165" s="2">
        <v>141.0</v>
      </c>
      <c r="B4165" s="4">
        <f t="array" ref="B4165">IF(A4165="",0,A4165)</f>
        <v>141</v>
      </c>
      <c r="C4165" s="2">
        <v>6.6</v>
      </c>
    </row>
    <row r="4166">
      <c r="A4166" s="2">
        <v>90.0</v>
      </c>
      <c r="B4166" s="4">
        <f t="array" ref="B4166">IF(A4166="",0,A4166)</f>
        <v>90</v>
      </c>
      <c r="C4166" s="2">
        <v>5.7</v>
      </c>
    </row>
    <row r="4167">
      <c r="A4167" s="2">
        <v>109.0</v>
      </c>
      <c r="B4167" s="4">
        <f t="array" ref="B4167">IF(A4167="",0,A4167)</f>
        <v>109</v>
      </c>
      <c r="C4167" s="2">
        <v>6.9</v>
      </c>
    </row>
    <row r="4168">
      <c r="A4168" s="2">
        <v>95.0</v>
      </c>
      <c r="B4168" s="4">
        <f t="array" ref="B4168">IF(A4168="",0,A4168)</f>
        <v>95</v>
      </c>
      <c r="C4168" s="2">
        <v>7.0</v>
      </c>
    </row>
    <row r="4169">
      <c r="A4169" s="2">
        <v>122.0</v>
      </c>
      <c r="B4169" s="4">
        <f t="array" ref="B4169">IF(A4169="",0,A4169)</f>
        <v>122</v>
      </c>
      <c r="C4169" s="2">
        <v>7.0</v>
      </c>
    </row>
    <row r="4170">
      <c r="A4170" s="2">
        <v>93.0</v>
      </c>
      <c r="B4170" s="4">
        <f t="array" ref="B4170">IF(A4170="",0,A4170)</f>
        <v>93</v>
      </c>
      <c r="C4170" s="2">
        <v>7.8</v>
      </c>
    </row>
    <row r="4171">
      <c r="A4171" s="2">
        <v>97.0</v>
      </c>
      <c r="B4171" s="4">
        <f t="array" ref="B4171">IF(A4171="",0,A4171)</f>
        <v>97</v>
      </c>
      <c r="C4171" s="2">
        <v>5.9</v>
      </c>
    </row>
    <row r="4172">
      <c r="A4172" s="2">
        <v>82.0</v>
      </c>
      <c r="B4172" s="4">
        <f t="array" ref="B4172">IF(A4172="",0,A4172)</f>
        <v>82</v>
      </c>
      <c r="C4172" s="2">
        <v>7.4</v>
      </c>
    </row>
    <row r="4173">
      <c r="A4173" s="2">
        <v>140.0</v>
      </c>
      <c r="B4173" s="4">
        <f t="array" ref="B4173">IF(A4173="",0,A4173)</f>
        <v>140</v>
      </c>
      <c r="C4173" s="2">
        <v>7.8</v>
      </c>
    </row>
    <row r="4174">
      <c r="A4174" s="2">
        <v>86.0</v>
      </c>
      <c r="B4174" s="4">
        <f t="array" ref="B4174">IF(A4174="",0,A4174)</f>
        <v>86</v>
      </c>
      <c r="C4174" s="2">
        <v>6.0</v>
      </c>
    </row>
    <row r="4175">
      <c r="A4175" s="2">
        <v>109.0</v>
      </c>
      <c r="B4175" s="4">
        <f t="array" ref="B4175">IF(A4175="",0,A4175)</f>
        <v>109</v>
      </c>
      <c r="C4175" s="2">
        <v>5.3</v>
      </c>
    </row>
    <row r="4176">
      <c r="A4176" s="2">
        <v>105.0</v>
      </c>
      <c r="B4176" s="4">
        <f t="array" ref="B4176">IF(A4176="",0,A4176)</f>
        <v>105</v>
      </c>
      <c r="C4176" s="2">
        <v>7.9</v>
      </c>
    </row>
    <row r="4177">
      <c r="A4177" s="2">
        <v>66.0</v>
      </c>
      <c r="B4177" s="4">
        <f t="array" ref="B4177">IF(A4177="",0,A4177)</f>
        <v>66</v>
      </c>
      <c r="C4177" s="2">
        <v>7.2</v>
      </c>
    </row>
    <row r="4178">
      <c r="A4178" s="2">
        <v>99.0</v>
      </c>
      <c r="B4178" s="4">
        <f t="array" ref="B4178">IF(A4178="",0,A4178)</f>
        <v>99</v>
      </c>
      <c r="C4178" s="2">
        <v>7.4</v>
      </c>
    </row>
    <row r="4179">
      <c r="A4179" s="2">
        <v>100.0</v>
      </c>
      <c r="B4179" s="4">
        <f t="array" ref="B4179">IF(A4179="",0,A4179)</f>
        <v>100</v>
      </c>
      <c r="C4179" s="2">
        <v>5.3</v>
      </c>
    </row>
    <row r="4180">
      <c r="A4180" s="2">
        <v>103.0</v>
      </c>
      <c r="B4180" s="4">
        <f t="array" ref="B4180">IF(A4180="",0,A4180)</f>
        <v>103</v>
      </c>
      <c r="C4180" s="2">
        <v>8.3</v>
      </c>
    </row>
    <row r="4181">
      <c r="A4181" s="2">
        <v>97.0</v>
      </c>
      <c r="B4181" s="4">
        <f t="array" ref="B4181">IF(A4181="",0,A4181)</f>
        <v>97</v>
      </c>
      <c r="C4181" s="2">
        <v>7.6</v>
      </c>
    </row>
    <row r="4182">
      <c r="A4182" s="2">
        <v>86.0</v>
      </c>
      <c r="B4182" s="4">
        <f t="array" ref="B4182">IF(A4182="",0,A4182)</f>
        <v>86</v>
      </c>
      <c r="C4182" s="2">
        <v>5.1</v>
      </c>
    </row>
    <row r="4183">
      <c r="A4183" s="2">
        <v>87.0</v>
      </c>
      <c r="B4183" s="4">
        <f t="array" ref="B4183">IF(A4183="",0,A4183)</f>
        <v>87</v>
      </c>
      <c r="C4183" s="2">
        <v>5.1</v>
      </c>
    </row>
    <row r="4184">
      <c r="A4184" s="2">
        <v>119.0</v>
      </c>
      <c r="B4184" s="4">
        <f t="array" ref="B4184">IF(A4184="",0,A4184)</f>
        <v>119</v>
      </c>
      <c r="C4184" s="2">
        <v>4.9</v>
      </c>
    </row>
    <row r="4185">
      <c r="A4185" s="2">
        <v>149.0</v>
      </c>
      <c r="B4185" s="4">
        <f t="array" ref="B4185">IF(A4185="",0,A4185)</f>
        <v>149</v>
      </c>
      <c r="C4185" s="2">
        <v>6.9</v>
      </c>
    </row>
    <row r="4186">
      <c r="A4186" s="2">
        <v>98.0</v>
      </c>
      <c r="B4186" s="4">
        <f t="array" ref="B4186">IF(A4186="",0,A4186)</f>
        <v>98</v>
      </c>
      <c r="C4186" s="2">
        <v>4.6</v>
      </c>
    </row>
    <row r="4187">
      <c r="A4187" s="2">
        <v>98.0</v>
      </c>
      <c r="B4187" s="4">
        <f t="array" ref="B4187">IF(A4187="",0,A4187)</f>
        <v>98</v>
      </c>
      <c r="C4187" s="2">
        <v>6.3</v>
      </c>
    </row>
    <row r="4188">
      <c r="A4188" s="2">
        <v>112.0</v>
      </c>
      <c r="B4188" s="4">
        <f t="array" ref="B4188">IF(A4188="",0,A4188)</f>
        <v>112</v>
      </c>
      <c r="C4188" s="2">
        <v>7.9</v>
      </c>
    </row>
    <row r="4189">
      <c r="A4189" s="2">
        <v>75.0</v>
      </c>
      <c r="B4189" s="4">
        <f t="array" ref="B4189">IF(A4189="",0,A4189)</f>
        <v>75</v>
      </c>
      <c r="C4189" s="2">
        <v>6.7</v>
      </c>
    </row>
    <row r="4190">
      <c r="A4190" s="2">
        <v>104.0</v>
      </c>
      <c r="B4190" s="4">
        <f t="array" ref="B4190">IF(A4190="",0,A4190)</f>
        <v>104</v>
      </c>
      <c r="C4190" s="2">
        <v>7.1</v>
      </c>
    </row>
    <row r="4191">
      <c r="A4191" s="2">
        <v>102.0</v>
      </c>
      <c r="B4191" s="4">
        <f t="array" ref="B4191">IF(A4191="",0,A4191)</f>
        <v>102</v>
      </c>
      <c r="C4191" s="2">
        <v>7.6</v>
      </c>
    </row>
    <row r="4192">
      <c r="A4192" s="2">
        <v>105.0</v>
      </c>
      <c r="B4192" s="4">
        <f t="array" ref="B4192">IF(A4192="",0,A4192)</f>
        <v>105</v>
      </c>
      <c r="C4192" s="2">
        <v>8.1</v>
      </c>
    </row>
    <row r="4193">
      <c r="A4193" s="2">
        <v>99.0</v>
      </c>
      <c r="B4193" s="4">
        <f t="array" ref="B4193">IF(A4193="",0,A4193)</f>
        <v>99</v>
      </c>
      <c r="C4193" s="2">
        <v>6.6</v>
      </c>
    </row>
    <row r="4194">
      <c r="A4194" s="2">
        <v>107.0</v>
      </c>
      <c r="B4194" s="4">
        <f t="array" ref="B4194">IF(A4194="",0,A4194)</f>
        <v>107</v>
      </c>
      <c r="C4194" s="2">
        <v>7.0</v>
      </c>
    </row>
    <row r="4195">
      <c r="A4195" s="2">
        <v>96.0</v>
      </c>
      <c r="B4195" s="4">
        <f t="array" ref="B4195">IF(A4195="",0,A4195)</f>
        <v>96</v>
      </c>
      <c r="C4195" s="2">
        <v>7.6</v>
      </c>
    </row>
    <row r="4196">
      <c r="A4196" s="2">
        <v>101.0</v>
      </c>
      <c r="B4196" s="4">
        <f t="array" ref="B4196">IF(A4196="",0,A4196)</f>
        <v>101</v>
      </c>
      <c r="C4196" s="2">
        <v>6.7</v>
      </c>
    </row>
    <row r="4197">
      <c r="A4197" s="2">
        <v>89.0</v>
      </c>
      <c r="B4197" s="4">
        <f t="array" ref="B4197">IF(A4197="",0,A4197)</f>
        <v>89</v>
      </c>
      <c r="C4197" s="2">
        <v>7.1</v>
      </c>
    </row>
    <row r="4198">
      <c r="A4198" s="2">
        <v>106.0</v>
      </c>
      <c r="B4198" s="4">
        <f t="array" ref="B4198">IF(A4198="",0,A4198)</f>
        <v>106</v>
      </c>
      <c r="C4198" s="2">
        <v>7.6</v>
      </c>
    </row>
    <row r="4199">
      <c r="A4199" s="2">
        <v>95.0</v>
      </c>
      <c r="B4199" s="4">
        <f t="array" ref="B4199">IF(A4199="",0,A4199)</f>
        <v>95</v>
      </c>
      <c r="C4199" s="2">
        <v>7.1</v>
      </c>
    </row>
    <row r="4200">
      <c r="A4200" s="2">
        <v>34.0</v>
      </c>
      <c r="B4200" s="4">
        <f t="array" ref="B4200">IF(A4200="",0,A4200)</f>
        <v>34</v>
      </c>
      <c r="C4200" s="2">
        <v>7.1</v>
      </c>
    </row>
    <row r="4201">
      <c r="A4201" s="2">
        <v>101.0</v>
      </c>
      <c r="B4201" s="4">
        <f t="array" ref="B4201">IF(A4201="",0,A4201)</f>
        <v>101</v>
      </c>
      <c r="C4201" s="2">
        <v>7.7</v>
      </c>
    </row>
    <row r="4202">
      <c r="A4202" s="2">
        <v>112.0</v>
      </c>
      <c r="B4202" s="4">
        <f t="array" ref="B4202">IF(A4202="",0,A4202)</f>
        <v>112</v>
      </c>
      <c r="C4202" s="2">
        <v>7.6</v>
      </c>
    </row>
    <row r="4203">
      <c r="A4203" s="2">
        <v>100.0</v>
      </c>
      <c r="B4203" s="4">
        <f t="array" ref="B4203">IF(A4203="",0,A4203)</f>
        <v>100</v>
      </c>
      <c r="C4203" s="2">
        <v>6.6</v>
      </c>
    </row>
    <row r="4204">
      <c r="A4204" s="2">
        <v>92.0</v>
      </c>
      <c r="B4204" s="4">
        <f t="array" ref="B4204">IF(A4204="",0,A4204)</f>
        <v>92</v>
      </c>
      <c r="C4204" s="2">
        <v>6.7</v>
      </c>
    </row>
    <row r="4205">
      <c r="A4205" s="2">
        <v>100.0</v>
      </c>
      <c r="B4205" s="4">
        <f t="array" ref="B4205">IF(A4205="",0,A4205)</f>
        <v>100</v>
      </c>
      <c r="C4205" s="2">
        <v>5.7</v>
      </c>
    </row>
    <row r="4206">
      <c r="A4206" s="2">
        <v>80.0</v>
      </c>
      <c r="B4206" s="4">
        <f t="array" ref="B4206">IF(A4206="",0,A4206)</f>
        <v>80</v>
      </c>
      <c r="C4206" s="2">
        <v>7.1</v>
      </c>
    </row>
    <row r="4207">
      <c r="A4207" s="2">
        <v>106.0</v>
      </c>
      <c r="B4207" s="4">
        <f t="array" ref="B4207">IF(A4207="",0,A4207)</f>
        <v>106</v>
      </c>
      <c r="C4207" s="2">
        <v>6.2</v>
      </c>
    </row>
    <row r="4208">
      <c r="A4208" s="2">
        <v>103.0</v>
      </c>
      <c r="B4208" s="4">
        <f t="array" ref="B4208">IF(A4208="",0,A4208)</f>
        <v>103</v>
      </c>
      <c r="C4208" s="2">
        <v>6.1</v>
      </c>
    </row>
    <row r="4209">
      <c r="A4209" s="2">
        <v>90.0</v>
      </c>
      <c r="B4209" s="4">
        <f t="array" ref="B4209">IF(A4209="",0,A4209)</f>
        <v>90</v>
      </c>
      <c r="C4209" s="2">
        <v>5.9</v>
      </c>
    </row>
    <row r="4210">
      <c r="A4210" s="2">
        <v>96.0</v>
      </c>
      <c r="B4210" s="4">
        <f t="array" ref="B4210">IF(A4210="",0,A4210)</f>
        <v>96</v>
      </c>
      <c r="C4210" s="2">
        <v>6.8</v>
      </c>
    </row>
    <row r="4211">
      <c r="A4211" s="2">
        <v>89.0</v>
      </c>
      <c r="B4211" s="4">
        <f t="array" ref="B4211">IF(A4211="",0,A4211)</f>
        <v>89</v>
      </c>
      <c r="C4211" s="2">
        <v>5.8</v>
      </c>
    </row>
    <row r="4212">
      <c r="A4212" s="2">
        <v>87.0</v>
      </c>
      <c r="B4212" s="4">
        <f t="array" ref="B4212">IF(A4212="",0,A4212)</f>
        <v>87</v>
      </c>
      <c r="C4212" s="2">
        <v>5.0</v>
      </c>
    </row>
    <row r="4213">
      <c r="A4213" s="2">
        <v>94.0</v>
      </c>
      <c r="B4213" s="4">
        <f t="array" ref="B4213">IF(A4213="",0,A4213)</f>
        <v>94</v>
      </c>
      <c r="C4213" s="2">
        <v>6.3</v>
      </c>
    </row>
    <row r="4214">
      <c r="A4214" s="2">
        <v>120.0</v>
      </c>
      <c r="B4214" s="4">
        <f t="array" ref="B4214">IF(A4214="",0,A4214)</f>
        <v>120</v>
      </c>
      <c r="C4214" s="2">
        <v>6.8</v>
      </c>
    </row>
    <row r="4215">
      <c r="A4215" s="2">
        <v>101.0</v>
      </c>
      <c r="B4215" s="4">
        <f t="array" ref="B4215">IF(A4215="",0,A4215)</f>
        <v>101</v>
      </c>
      <c r="C4215" s="2">
        <v>5.1</v>
      </c>
    </row>
    <row r="4216">
      <c r="A4216" s="2">
        <v>84.0</v>
      </c>
      <c r="B4216" s="4">
        <f t="array" ref="B4216">IF(A4216="",0,A4216)</f>
        <v>84</v>
      </c>
      <c r="C4216" s="2">
        <v>6.6</v>
      </c>
    </row>
    <row r="4217">
      <c r="A4217" s="2">
        <v>110.0</v>
      </c>
      <c r="B4217" s="4">
        <f t="array" ref="B4217">IF(A4217="",0,A4217)</f>
        <v>110</v>
      </c>
      <c r="C4217" s="2">
        <v>5.0</v>
      </c>
    </row>
    <row r="4218">
      <c r="A4218" s="2">
        <v>101.0</v>
      </c>
      <c r="B4218" s="4">
        <f t="array" ref="B4218">IF(A4218="",0,A4218)</f>
        <v>101</v>
      </c>
      <c r="C4218" s="2">
        <v>7.7</v>
      </c>
    </row>
    <row r="4219">
      <c r="A4219" s="2">
        <v>101.0</v>
      </c>
      <c r="B4219" s="4">
        <f t="array" ref="B4219">IF(A4219="",0,A4219)</f>
        <v>101</v>
      </c>
      <c r="C4219" s="2">
        <v>3.1</v>
      </c>
    </row>
    <row r="4220">
      <c r="A4220" s="2">
        <v>101.0</v>
      </c>
      <c r="B4220" s="4">
        <f t="array" ref="B4220">IF(A4220="",0,A4220)</f>
        <v>101</v>
      </c>
      <c r="C4220" s="2">
        <v>6.5</v>
      </c>
    </row>
    <row r="4221">
      <c r="A4221" s="2">
        <v>105.0</v>
      </c>
      <c r="B4221" s="4">
        <f t="array" ref="B4221">IF(A4221="",0,A4221)</f>
        <v>105</v>
      </c>
      <c r="C4221" s="2">
        <v>3.9</v>
      </c>
    </row>
    <row r="4222">
      <c r="A4222" s="2">
        <v>97.0</v>
      </c>
      <c r="B4222" s="4">
        <f t="array" ref="B4222">IF(A4222="",0,A4222)</f>
        <v>97</v>
      </c>
      <c r="C4222" s="2">
        <v>6.8</v>
      </c>
    </row>
    <row r="4223">
      <c r="A4223" s="2">
        <v>108.0</v>
      </c>
      <c r="B4223" s="4">
        <f t="array" ref="B4223">IF(A4223="",0,A4223)</f>
        <v>108</v>
      </c>
      <c r="C4223" s="2">
        <v>7.0</v>
      </c>
    </row>
    <row r="4224">
      <c r="A4224" s="2">
        <v>95.0</v>
      </c>
      <c r="B4224" s="4">
        <f t="array" ref="B4224">IF(A4224="",0,A4224)</f>
        <v>95</v>
      </c>
      <c r="C4224" s="2">
        <v>5.9</v>
      </c>
    </row>
    <row r="4225">
      <c r="A4225" s="2">
        <v>108.0</v>
      </c>
      <c r="B4225" s="4">
        <f t="array" ref="B4225">IF(A4225="",0,A4225)</f>
        <v>108</v>
      </c>
      <c r="C4225" s="2">
        <v>5.8</v>
      </c>
    </row>
    <row r="4226">
      <c r="A4226" s="2">
        <v>90.0</v>
      </c>
      <c r="B4226" s="4">
        <f t="array" ref="B4226">IF(A4226="",0,A4226)</f>
        <v>90</v>
      </c>
      <c r="C4226" s="2">
        <v>7.3</v>
      </c>
    </row>
    <row r="4227">
      <c r="A4227" s="2">
        <v>120.0</v>
      </c>
      <c r="B4227" s="4">
        <f t="array" ref="B4227">IF(A4227="",0,A4227)</f>
        <v>120</v>
      </c>
      <c r="C4227" s="2">
        <v>7.8</v>
      </c>
    </row>
    <row r="4228">
      <c r="A4228" s="2">
        <v>104.0</v>
      </c>
      <c r="B4228" s="4">
        <f t="array" ref="B4228">IF(A4228="",0,A4228)</f>
        <v>104</v>
      </c>
      <c r="C4228" s="2">
        <v>7.8</v>
      </c>
    </row>
    <row r="4229">
      <c r="A4229" s="2">
        <v>90.0</v>
      </c>
      <c r="B4229" s="4">
        <f t="array" ref="B4229">IF(A4229="",0,A4229)</f>
        <v>90</v>
      </c>
      <c r="C4229" s="2">
        <v>6.9</v>
      </c>
    </row>
    <row r="4230">
      <c r="A4230" s="2">
        <v>91.0</v>
      </c>
      <c r="B4230" s="4">
        <f t="array" ref="B4230">IF(A4230="",0,A4230)</f>
        <v>91</v>
      </c>
      <c r="C4230" s="2">
        <v>5.7</v>
      </c>
    </row>
    <row r="4231">
      <c r="A4231" s="2">
        <v>92.0</v>
      </c>
      <c r="B4231" s="4">
        <f t="array" ref="B4231">IF(A4231="",0,A4231)</f>
        <v>92</v>
      </c>
      <c r="C4231" s="2">
        <v>4.7</v>
      </c>
    </row>
    <row r="4232">
      <c r="A4232" s="2">
        <v>117.0</v>
      </c>
      <c r="B4232" s="4">
        <f t="array" ref="B4232">IF(A4232="",0,A4232)</f>
        <v>117</v>
      </c>
      <c r="C4232" s="2">
        <v>5.9</v>
      </c>
    </row>
    <row r="4233">
      <c r="A4233" s="2">
        <v>120.0</v>
      </c>
      <c r="B4233" s="4">
        <f t="array" ref="B4233">IF(A4233="",0,A4233)</f>
        <v>120</v>
      </c>
      <c r="C4233" s="2">
        <v>5.9</v>
      </c>
    </row>
    <row r="4234">
      <c r="A4234" s="2">
        <v>90.0</v>
      </c>
      <c r="B4234" s="4">
        <f t="array" ref="B4234">IF(A4234="",0,A4234)</f>
        <v>90</v>
      </c>
      <c r="C4234" s="2">
        <v>4.3</v>
      </c>
    </row>
    <row r="4235">
      <c r="A4235" s="2">
        <v>119.0</v>
      </c>
      <c r="B4235" s="4">
        <f t="array" ref="B4235">IF(A4235="",0,A4235)</f>
        <v>119</v>
      </c>
      <c r="C4235" s="2">
        <v>7.5</v>
      </c>
    </row>
    <row r="4236">
      <c r="A4236" s="2">
        <v>90.0</v>
      </c>
      <c r="B4236" s="4">
        <f t="array" ref="B4236">IF(A4236="",0,A4236)</f>
        <v>90</v>
      </c>
      <c r="C4236" s="2">
        <v>4.8</v>
      </c>
    </row>
    <row r="4237">
      <c r="A4237" s="2">
        <v>90.0</v>
      </c>
      <c r="B4237" s="4">
        <f t="array" ref="B4237">IF(A4237="",0,A4237)</f>
        <v>90</v>
      </c>
      <c r="C4237" s="2">
        <v>5.8</v>
      </c>
    </row>
    <row r="4238">
      <c r="A4238" s="2">
        <v>97.0</v>
      </c>
      <c r="B4238" s="4">
        <f t="array" ref="B4238">IF(A4238="",0,A4238)</f>
        <v>97</v>
      </c>
      <c r="C4238" s="2">
        <v>5.3</v>
      </c>
    </row>
    <row r="4239">
      <c r="A4239" s="2">
        <v>90.0</v>
      </c>
      <c r="B4239" s="4">
        <f t="array" ref="B4239">IF(A4239="",0,A4239)</f>
        <v>90</v>
      </c>
      <c r="C4239" s="2">
        <v>6.0</v>
      </c>
    </row>
    <row r="4240">
      <c r="A4240" s="2">
        <v>172.0</v>
      </c>
      <c r="B4240" s="4">
        <f t="array" ref="B4240">IF(A4240="",0,A4240)</f>
        <v>172</v>
      </c>
      <c r="C4240" s="2">
        <v>8.1</v>
      </c>
    </row>
    <row r="4241">
      <c r="A4241" s="2">
        <v>115.0</v>
      </c>
      <c r="B4241" s="4">
        <f t="array" ref="B4241">IF(A4241="",0,A4241)</f>
        <v>115</v>
      </c>
      <c r="C4241" s="2">
        <v>7.0</v>
      </c>
    </row>
    <row r="4242">
      <c r="A4242" s="2">
        <v>89.0</v>
      </c>
      <c r="B4242" s="4">
        <f t="array" ref="B4242">IF(A4242="",0,A4242)</f>
        <v>89</v>
      </c>
      <c r="C4242" s="2">
        <v>7.6</v>
      </c>
    </row>
    <row r="4243">
      <c r="A4243" s="2">
        <v>125.0</v>
      </c>
      <c r="B4243" s="4">
        <f t="array" ref="B4243">IF(A4243="",0,A4243)</f>
        <v>125</v>
      </c>
      <c r="C4243" s="2">
        <v>7.2</v>
      </c>
    </row>
    <row r="4244">
      <c r="A4244" s="2">
        <v>78.0</v>
      </c>
      <c r="B4244" s="4">
        <f t="array" ref="B4244">IF(A4244="",0,A4244)</f>
        <v>78</v>
      </c>
      <c r="C4244" s="2">
        <v>7.5</v>
      </c>
    </row>
    <row r="4245">
      <c r="A4245" s="2">
        <v>89.0</v>
      </c>
      <c r="B4245" s="4">
        <f t="array" ref="B4245">IF(A4245="",0,A4245)</f>
        <v>89</v>
      </c>
      <c r="C4245" s="2">
        <v>6.3</v>
      </c>
    </row>
    <row r="4246">
      <c r="A4246" s="2">
        <v>100.0</v>
      </c>
      <c r="B4246" s="4">
        <f t="array" ref="B4246">IF(A4246="",0,A4246)</f>
        <v>100</v>
      </c>
      <c r="C4246" s="2">
        <v>6.7</v>
      </c>
    </row>
    <row r="4247">
      <c r="A4247" s="2">
        <v>77.0</v>
      </c>
      <c r="B4247" s="4">
        <f t="array" ref="B4247">IF(A4247="",0,A4247)</f>
        <v>77</v>
      </c>
      <c r="C4247" s="2">
        <v>4.8</v>
      </c>
    </row>
    <row r="4248">
      <c r="A4248" s="2">
        <v>81.0</v>
      </c>
      <c r="B4248" s="4">
        <f t="array" ref="B4248">IF(A4248="",0,A4248)</f>
        <v>81</v>
      </c>
      <c r="C4248" s="2">
        <v>5.5</v>
      </c>
    </row>
    <row r="4249">
      <c r="A4249" s="2">
        <v>115.0</v>
      </c>
      <c r="B4249" s="4">
        <f t="array" ref="B4249">IF(A4249="",0,A4249)</f>
        <v>115</v>
      </c>
      <c r="C4249" s="2">
        <v>7.5</v>
      </c>
    </row>
    <row r="4250">
      <c r="A4250" s="2">
        <v>96.0</v>
      </c>
      <c r="B4250" s="4">
        <f t="array" ref="B4250">IF(A4250="",0,A4250)</f>
        <v>96</v>
      </c>
      <c r="C4250" s="2">
        <v>5.1</v>
      </c>
    </row>
    <row r="4251">
      <c r="A4251" s="2">
        <v>60.0</v>
      </c>
      <c r="B4251" s="4">
        <f t="array" ref="B4251">IF(A4251="",0,A4251)</f>
        <v>60</v>
      </c>
      <c r="C4251" s="2">
        <v>7.4</v>
      </c>
    </row>
    <row r="4252">
      <c r="A4252" s="2">
        <v>89.0</v>
      </c>
      <c r="B4252" s="4">
        <f t="array" ref="B4252">IF(A4252="",0,A4252)</f>
        <v>89</v>
      </c>
      <c r="C4252" s="2">
        <v>7.3</v>
      </c>
    </row>
    <row r="4253">
      <c r="A4253" s="2">
        <v>100.0</v>
      </c>
      <c r="B4253" s="4">
        <f t="array" ref="B4253">IF(A4253="",0,A4253)</f>
        <v>100</v>
      </c>
      <c r="C4253" s="2">
        <v>6.9</v>
      </c>
    </row>
    <row r="4254">
      <c r="A4254" s="2">
        <v>88.0</v>
      </c>
      <c r="B4254" s="4">
        <f t="array" ref="B4254">IF(A4254="",0,A4254)</f>
        <v>88</v>
      </c>
      <c r="C4254" s="2">
        <v>6.8</v>
      </c>
    </row>
    <row r="4255">
      <c r="A4255" s="2">
        <v>129.0</v>
      </c>
      <c r="B4255" s="4">
        <f t="array" ref="B4255">IF(A4255="",0,A4255)</f>
        <v>129</v>
      </c>
      <c r="C4255" s="2">
        <v>8.4</v>
      </c>
    </row>
    <row r="4256">
      <c r="A4256" s="2">
        <v>87.0</v>
      </c>
      <c r="B4256" s="4">
        <f t="array" ref="B4256">IF(A4256="",0,A4256)</f>
        <v>87</v>
      </c>
      <c r="C4256" s="2">
        <v>7.6</v>
      </c>
    </row>
    <row r="4257">
      <c r="A4257" s="2">
        <v>102.0</v>
      </c>
      <c r="B4257" s="4">
        <f t="array" ref="B4257">IF(A4257="",0,A4257)</f>
        <v>102</v>
      </c>
      <c r="C4257" s="2">
        <v>7.6</v>
      </c>
    </row>
    <row r="4258">
      <c r="A4258" s="2">
        <v>152.0</v>
      </c>
      <c r="B4258" s="4">
        <f t="array" ref="B4258">IF(A4258="",0,A4258)</f>
        <v>152</v>
      </c>
      <c r="C4258" s="2">
        <v>7.7</v>
      </c>
    </row>
    <row r="4259">
      <c r="A4259" s="2">
        <v>118.0</v>
      </c>
      <c r="B4259" s="4">
        <f t="array" ref="B4259">IF(A4259="",0,A4259)</f>
        <v>118</v>
      </c>
      <c r="C4259" s="2">
        <v>7.6</v>
      </c>
    </row>
    <row r="4260">
      <c r="A4260" s="2">
        <v>86.0</v>
      </c>
      <c r="B4260" s="4">
        <f t="array" ref="B4260">IF(A4260="",0,A4260)</f>
        <v>86</v>
      </c>
      <c r="C4260" s="2">
        <v>5.3</v>
      </c>
    </row>
    <row r="4261">
      <c r="A4261" s="2">
        <v>137.0</v>
      </c>
      <c r="B4261" s="4">
        <f t="array" ref="B4261">IF(A4261="",0,A4261)</f>
        <v>137</v>
      </c>
      <c r="C4261" s="2">
        <v>8.5</v>
      </c>
    </row>
    <row r="4262">
      <c r="A4262" s="2">
        <v>129.0</v>
      </c>
      <c r="B4262" s="4">
        <f t="array" ref="B4262">IF(A4262="",0,A4262)</f>
        <v>129</v>
      </c>
      <c r="C4262" s="2">
        <v>7.0</v>
      </c>
    </row>
    <row r="4263">
      <c r="A4263" s="2">
        <v>134.0</v>
      </c>
      <c r="B4263" s="4">
        <f t="array" ref="B4263">IF(A4263="",0,A4263)</f>
        <v>134</v>
      </c>
      <c r="C4263" s="2">
        <v>8.0</v>
      </c>
    </row>
    <row r="4264">
      <c r="A4264" s="2">
        <v>119.0</v>
      </c>
      <c r="B4264" s="4">
        <f t="array" ref="B4264">IF(A4264="",0,A4264)</f>
        <v>119</v>
      </c>
      <c r="C4264" s="2">
        <v>7.1</v>
      </c>
    </row>
    <row r="4265">
      <c r="A4265" s="2">
        <v>80.0</v>
      </c>
      <c r="B4265" s="4">
        <f t="array" ref="B4265">IF(A4265="",0,A4265)</f>
        <v>80</v>
      </c>
      <c r="C4265" s="2">
        <v>7.8</v>
      </c>
    </row>
    <row r="4266">
      <c r="A4266" s="2">
        <v>89.0</v>
      </c>
      <c r="B4266" s="4">
        <f t="array" ref="B4266">IF(A4266="",0,A4266)</f>
        <v>89</v>
      </c>
      <c r="C4266" s="2">
        <v>7.2</v>
      </c>
    </row>
    <row r="4267">
      <c r="A4267" s="2">
        <v>101.0</v>
      </c>
      <c r="B4267" s="4">
        <f t="array" ref="B4267">IF(A4267="",0,A4267)</f>
        <v>101</v>
      </c>
      <c r="C4267" s="2">
        <v>7.5</v>
      </c>
    </row>
    <row r="4268">
      <c r="A4268" s="2">
        <v>80.0</v>
      </c>
      <c r="B4268" s="4">
        <f t="array" ref="B4268">IF(A4268="",0,A4268)</f>
        <v>80</v>
      </c>
      <c r="C4268" s="2">
        <v>8.0</v>
      </c>
    </row>
    <row r="4269">
      <c r="A4269" s="2">
        <v>115.0</v>
      </c>
      <c r="B4269" s="4">
        <f t="array" ref="B4269">IF(A4269="",0,A4269)</f>
        <v>115</v>
      </c>
      <c r="C4269" s="2">
        <v>8.1</v>
      </c>
    </row>
    <row r="4270">
      <c r="A4270" s="2">
        <v>100.0</v>
      </c>
      <c r="B4270" s="4">
        <f t="array" ref="B4270">IF(A4270="",0,A4270)</f>
        <v>100</v>
      </c>
      <c r="C4270" s="2">
        <v>6.8</v>
      </c>
    </row>
    <row r="4271">
      <c r="A4271" s="2">
        <v>118.0</v>
      </c>
      <c r="B4271" s="4">
        <f t="array" ref="B4271">IF(A4271="",0,A4271)</f>
        <v>118</v>
      </c>
      <c r="C4271" s="2">
        <v>7.4</v>
      </c>
    </row>
    <row r="4272">
      <c r="A4272" s="2">
        <v>100.0</v>
      </c>
      <c r="B4272" s="4">
        <f t="array" ref="B4272">IF(A4272="",0,A4272)</f>
        <v>100</v>
      </c>
      <c r="C4272" s="2">
        <v>7.2</v>
      </c>
    </row>
    <row r="4273">
      <c r="A4273" s="2">
        <v>106.0</v>
      </c>
      <c r="B4273" s="4">
        <f t="array" ref="B4273">IF(A4273="",0,A4273)</f>
        <v>106</v>
      </c>
      <c r="C4273" s="2">
        <v>8.1</v>
      </c>
    </row>
    <row r="4274">
      <c r="A4274" s="2">
        <v>106.0</v>
      </c>
      <c r="B4274" s="4">
        <f t="array" ref="B4274">IF(A4274="",0,A4274)</f>
        <v>106</v>
      </c>
      <c r="C4274" s="2">
        <v>7.0</v>
      </c>
    </row>
    <row r="4275">
      <c r="A4275" s="2">
        <v>91.0</v>
      </c>
      <c r="B4275" s="4">
        <f t="array" ref="B4275">IF(A4275="",0,A4275)</f>
        <v>91</v>
      </c>
      <c r="C4275" s="2">
        <v>7.4</v>
      </c>
    </row>
    <row r="4276">
      <c r="A4276" s="2">
        <v>105.0</v>
      </c>
      <c r="B4276" s="4">
        <f t="array" ref="B4276">IF(A4276="",0,A4276)</f>
        <v>105</v>
      </c>
      <c r="C4276" s="2">
        <v>8.3</v>
      </c>
    </row>
    <row r="4277">
      <c r="A4277" s="2">
        <v>96.0</v>
      </c>
      <c r="B4277" s="4">
        <f t="array" ref="B4277">IF(A4277="",0,A4277)</f>
        <v>96</v>
      </c>
      <c r="C4277" s="2">
        <v>6.1</v>
      </c>
    </row>
    <row r="4278">
      <c r="A4278" s="2">
        <v>116.0</v>
      </c>
      <c r="B4278" s="4">
        <f t="array" ref="B4278">IF(A4278="",0,A4278)</f>
        <v>116</v>
      </c>
      <c r="C4278" s="2">
        <v>7.5</v>
      </c>
    </row>
    <row r="4279">
      <c r="A4279" s="2">
        <v>116.0</v>
      </c>
      <c r="B4279" s="4">
        <f t="array" ref="B4279">IF(A4279="",0,A4279)</f>
        <v>116</v>
      </c>
      <c r="C4279" s="2">
        <v>7.0</v>
      </c>
    </row>
    <row r="4280">
      <c r="A4280" s="2">
        <v>97.0</v>
      </c>
      <c r="B4280" s="4">
        <f t="array" ref="B4280">IF(A4280="",0,A4280)</f>
        <v>97</v>
      </c>
      <c r="C4280" s="2">
        <v>5.3</v>
      </c>
    </row>
    <row r="4281">
      <c r="A4281" s="2">
        <v>101.0</v>
      </c>
      <c r="B4281" s="4">
        <f t="array" ref="B4281">IF(A4281="",0,A4281)</f>
        <v>101</v>
      </c>
      <c r="C4281" s="2">
        <v>4.7</v>
      </c>
    </row>
    <row r="4282">
      <c r="A4282" s="2">
        <v>98.0</v>
      </c>
      <c r="B4282" s="4">
        <f t="array" ref="B4282">IF(A4282="",0,A4282)</f>
        <v>98</v>
      </c>
      <c r="C4282" s="2">
        <v>5.7</v>
      </c>
    </row>
    <row r="4283">
      <c r="A4283" s="2">
        <v>22.0</v>
      </c>
      <c r="B4283" s="4">
        <f t="array" ref="B4283">IF(A4283="",0,A4283)</f>
        <v>22</v>
      </c>
      <c r="C4283" s="2">
        <v>8.1</v>
      </c>
    </row>
    <row r="4284">
      <c r="A4284" s="2">
        <v>150.0</v>
      </c>
      <c r="B4284" s="4">
        <f t="array" ref="B4284">IF(A4284="",0,A4284)</f>
        <v>150</v>
      </c>
      <c r="C4284" s="2">
        <v>7.8</v>
      </c>
    </row>
    <row r="4285">
      <c r="A4285" s="2">
        <v>101.0</v>
      </c>
      <c r="B4285" s="4">
        <f t="array" ref="B4285">IF(A4285="",0,A4285)</f>
        <v>101</v>
      </c>
      <c r="C4285" s="2">
        <v>6.5</v>
      </c>
    </row>
    <row r="4286">
      <c r="A4286" s="2">
        <v>90.0</v>
      </c>
      <c r="B4286" s="4">
        <f t="array" ref="B4286">IF(A4286="",0,A4286)</f>
        <v>90</v>
      </c>
      <c r="C4286" s="2">
        <v>8.0</v>
      </c>
    </row>
    <row r="4287">
      <c r="A4287" s="2">
        <v>120.0</v>
      </c>
      <c r="B4287" s="4">
        <f t="array" ref="B4287">IF(A4287="",0,A4287)</f>
        <v>120</v>
      </c>
      <c r="C4287" s="2">
        <v>3.3</v>
      </c>
    </row>
    <row r="4288">
      <c r="A4288" s="2">
        <v>102.0</v>
      </c>
      <c r="B4288" s="4">
        <f t="array" ref="B4288">IF(A4288="",0,A4288)</f>
        <v>102</v>
      </c>
      <c r="C4288" s="2">
        <v>8.3</v>
      </c>
    </row>
    <row r="4289">
      <c r="A4289" s="2">
        <v>102.0</v>
      </c>
      <c r="B4289" s="4">
        <f t="array" ref="B4289">IF(A4289="",0,A4289)</f>
        <v>102</v>
      </c>
      <c r="C4289" s="2">
        <v>6.9</v>
      </c>
    </row>
    <row r="4290">
      <c r="A4290" s="2">
        <v>60.0</v>
      </c>
      <c r="B4290" s="4">
        <f t="array" ref="B4290">IF(A4290="",0,A4290)</f>
        <v>60</v>
      </c>
      <c r="C4290" s="2">
        <v>7.3</v>
      </c>
    </row>
    <row r="4291">
      <c r="A4291" s="2">
        <v>100.0</v>
      </c>
      <c r="B4291" s="4">
        <f t="array" ref="B4291">IF(A4291="",0,A4291)</f>
        <v>100</v>
      </c>
      <c r="C4291" s="2">
        <v>8.1</v>
      </c>
    </row>
    <row r="4292">
      <c r="A4292" s="2">
        <v>104.0</v>
      </c>
      <c r="B4292" s="4">
        <f t="array" ref="B4292">IF(A4292="",0,A4292)</f>
        <v>104</v>
      </c>
      <c r="C4292" s="2">
        <v>6.5</v>
      </c>
    </row>
    <row r="4293">
      <c r="A4293" s="2">
        <v>89.0</v>
      </c>
      <c r="B4293" s="4">
        <f t="array" ref="B4293">IF(A4293="",0,A4293)</f>
        <v>89</v>
      </c>
      <c r="C4293" s="2">
        <v>6.8</v>
      </c>
    </row>
    <row r="4294">
      <c r="A4294" s="2">
        <v>99.0</v>
      </c>
      <c r="B4294" s="4">
        <f t="array" ref="B4294">IF(A4294="",0,A4294)</f>
        <v>99</v>
      </c>
      <c r="C4294" s="2">
        <v>7.3</v>
      </c>
    </row>
    <row r="4295">
      <c r="A4295" s="2">
        <v>96.0</v>
      </c>
      <c r="B4295" s="4">
        <f t="array" ref="B4295">IF(A4295="",0,A4295)</f>
        <v>96</v>
      </c>
      <c r="C4295" s="2">
        <v>6.4</v>
      </c>
    </row>
    <row r="4296">
      <c r="A4296" s="2">
        <v>86.0</v>
      </c>
      <c r="B4296" s="4">
        <f t="array" ref="B4296">IF(A4296="",0,A4296)</f>
        <v>86</v>
      </c>
      <c r="C4296" s="2">
        <v>4.6</v>
      </c>
    </row>
    <row r="4297">
      <c r="A4297" s="2">
        <v>98.0</v>
      </c>
      <c r="B4297" s="4">
        <f t="array" ref="B4297">IF(A4297="",0,A4297)</f>
        <v>98</v>
      </c>
      <c r="C4297" s="2">
        <v>6.5</v>
      </c>
    </row>
    <row r="4298">
      <c r="A4298" s="2">
        <v>96.0</v>
      </c>
      <c r="B4298" s="4">
        <f t="array" ref="B4298">IF(A4298="",0,A4298)</f>
        <v>96</v>
      </c>
      <c r="C4298" s="2">
        <v>7.0</v>
      </c>
    </row>
    <row r="4299">
      <c r="A4299" s="2">
        <v>94.0</v>
      </c>
      <c r="B4299" s="4">
        <f t="array" ref="B4299">IF(A4299="",0,A4299)</f>
        <v>94</v>
      </c>
      <c r="C4299" s="2">
        <v>5.4</v>
      </c>
    </row>
    <row r="4300">
      <c r="A4300" s="2">
        <v>91.0</v>
      </c>
      <c r="B4300" s="4">
        <f t="array" ref="B4300">IF(A4300="",0,A4300)</f>
        <v>91</v>
      </c>
      <c r="C4300" s="2">
        <v>6.7</v>
      </c>
    </row>
    <row r="4301">
      <c r="B4301" s="4">
        <f t="array" ref="B4301">IF(A4301="",0,A4301)</f>
        <v>0</v>
      </c>
      <c r="C4301" s="2">
        <v>2.8</v>
      </c>
    </row>
    <row r="4302">
      <c r="A4302" s="2">
        <v>90.0</v>
      </c>
      <c r="B4302" s="4">
        <f t="array" ref="B4302">IF(A4302="",0,A4302)</f>
        <v>90</v>
      </c>
      <c r="C4302" s="2">
        <v>7.4</v>
      </c>
    </row>
    <row r="4303">
      <c r="A4303" s="2">
        <v>85.0</v>
      </c>
      <c r="B4303" s="4">
        <f t="array" ref="B4303">IF(A4303="",0,A4303)</f>
        <v>85</v>
      </c>
      <c r="C4303" s="2">
        <v>5.8</v>
      </c>
    </row>
    <row r="4304">
      <c r="A4304" s="2">
        <v>96.0</v>
      </c>
      <c r="B4304" s="4">
        <f t="array" ref="B4304">IF(A4304="",0,A4304)</f>
        <v>96</v>
      </c>
      <c r="C4304" s="2">
        <v>7.1</v>
      </c>
    </row>
    <row r="4305">
      <c r="A4305" s="2">
        <v>129.0</v>
      </c>
      <c r="B4305" s="4">
        <f t="array" ref="B4305">IF(A4305="",0,A4305)</f>
        <v>129</v>
      </c>
      <c r="C4305" s="2">
        <v>4.5</v>
      </c>
    </row>
    <row r="4306">
      <c r="A4306" s="2">
        <v>60.0</v>
      </c>
      <c r="B4306" s="4">
        <f t="array" ref="B4306">IF(A4306="",0,A4306)</f>
        <v>60</v>
      </c>
      <c r="C4306" s="2">
        <v>7.9</v>
      </c>
    </row>
    <row r="4307">
      <c r="A4307" s="2">
        <v>93.0</v>
      </c>
      <c r="B4307" s="4">
        <f t="array" ref="B4307">IF(A4307="",0,A4307)</f>
        <v>93</v>
      </c>
      <c r="C4307" s="2">
        <v>5.3</v>
      </c>
    </row>
    <row r="4308">
      <c r="A4308" s="2">
        <v>100.0</v>
      </c>
      <c r="B4308" s="4">
        <f t="array" ref="B4308">IF(A4308="",0,A4308)</f>
        <v>100</v>
      </c>
      <c r="C4308" s="2">
        <v>5.4</v>
      </c>
    </row>
    <row r="4309">
      <c r="A4309" s="2">
        <v>97.0</v>
      </c>
      <c r="B4309" s="4">
        <f t="array" ref="B4309">IF(A4309="",0,A4309)</f>
        <v>97</v>
      </c>
      <c r="C4309" s="2">
        <v>4.8</v>
      </c>
    </row>
    <row r="4310">
      <c r="A4310" s="2">
        <v>94.0</v>
      </c>
      <c r="B4310" s="4">
        <f t="array" ref="B4310">IF(A4310="",0,A4310)</f>
        <v>94</v>
      </c>
      <c r="C4310" s="2">
        <v>5.9</v>
      </c>
    </row>
    <row r="4311">
      <c r="A4311" s="2">
        <v>95.0</v>
      </c>
      <c r="B4311" s="4">
        <f t="array" ref="B4311">IF(A4311="",0,A4311)</f>
        <v>95</v>
      </c>
      <c r="C4311" s="2">
        <v>6.2</v>
      </c>
    </row>
    <row r="4312">
      <c r="A4312" s="2">
        <v>97.0</v>
      </c>
      <c r="B4312" s="4">
        <f t="array" ref="B4312">IF(A4312="",0,A4312)</f>
        <v>97</v>
      </c>
      <c r="C4312" s="2">
        <v>5.9</v>
      </c>
    </row>
    <row r="4313">
      <c r="A4313" s="2">
        <v>92.0</v>
      </c>
      <c r="B4313" s="4">
        <f t="array" ref="B4313">IF(A4313="",0,A4313)</f>
        <v>92</v>
      </c>
      <c r="C4313" s="2">
        <v>6.6</v>
      </c>
    </row>
    <row r="4314">
      <c r="A4314" s="2">
        <v>96.0</v>
      </c>
      <c r="B4314" s="4">
        <f t="array" ref="B4314">IF(A4314="",0,A4314)</f>
        <v>96</v>
      </c>
      <c r="C4314" s="2">
        <v>6.6</v>
      </c>
    </row>
    <row r="4315">
      <c r="A4315" s="2">
        <v>85.0</v>
      </c>
      <c r="B4315" s="4">
        <f t="array" ref="B4315">IF(A4315="",0,A4315)</f>
        <v>85</v>
      </c>
      <c r="C4315" s="2">
        <v>5.1</v>
      </c>
    </row>
    <row r="4316">
      <c r="A4316" s="2">
        <v>87.0</v>
      </c>
      <c r="B4316" s="4">
        <f t="array" ref="B4316">IF(A4316="",0,A4316)</f>
        <v>87</v>
      </c>
      <c r="C4316" s="2">
        <v>6.0</v>
      </c>
    </row>
    <row r="4317">
      <c r="A4317" s="2">
        <v>91.0</v>
      </c>
      <c r="B4317" s="4">
        <f t="array" ref="B4317">IF(A4317="",0,A4317)</f>
        <v>91</v>
      </c>
      <c r="C4317" s="2">
        <v>6.8</v>
      </c>
    </row>
    <row r="4318">
      <c r="A4318" s="2">
        <v>99.0</v>
      </c>
      <c r="B4318" s="4">
        <f t="array" ref="B4318">IF(A4318="",0,A4318)</f>
        <v>99</v>
      </c>
      <c r="C4318" s="2">
        <v>5.4</v>
      </c>
    </row>
    <row r="4319">
      <c r="A4319" s="2">
        <v>88.0</v>
      </c>
      <c r="B4319" s="4">
        <f t="array" ref="B4319">IF(A4319="",0,A4319)</f>
        <v>88</v>
      </c>
      <c r="C4319" s="2">
        <v>5.2</v>
      </c>
    </row>
    <row r="4320">
      <c r="A4320" s="2">
        <v>119.0</v>
      </c>
      <c r="B4320" s="4">
        <f t="array" ref="B4320">IF(A4320="",0,A4320)</f>
        <v>119</v>
      </c>
      <c r="C4320" s="2">
        <v>7.8</v>
      </c>
    </row>
    <row r="4321">
      <c r="A4321" s="2">
        <v>99.0</v>
      </c>
      <c r="B4321" s="4">
        <f t="array" ref="B4321">IF(A4321="",0,A4321)</f>
        <v>99</v>
      </c>
      <c r="C4321" s="2">
        <v>6.4</v>
      </c>
    </row>
    <row r="4322">
      <c r="A4322" s="2">
        <v>92.0</v>
      </c>
      <c r="B4322" s="4">
        <f t="array" ref="B4322">IF(A4322="",0,A4322)</f>
        <v>92</v>
      </c>
      <c r="C4322" s="2">
        <v>6.1</v>
      </c>
    </row>
    <row r="4323">
      <c r="A4323" s="2">
        <v>86.0</v>
      </c>
      <c r="B4323" s="4">
        <f t="array" ref="B4323">IF(A4323="",0,A4323)</f>
        <v>86</v>
      </c>
      <c r="C4323" s="2">
        <v>5.7</v>
      </c>
    </row>
    <row r="4324">
      <c r="A4324" s="2">
        <v>83.0</v>
      </c>
      <c r="B4324" s="4">
        <f t="array" ref="B4324">IF(A4324="",0,A4324)</f>
        <v>83</v>
      </c>
      <c r="C4324" s="2">
        <v>5.5</v>
      </c>
    </row>
    <row r="4325">
      <c r="A4325" s="2">
        <v>81.0</v>
      </c>
      <c r="B4325" s="4">
        <f t="array" ref="B4325">IF(A4325="",0,A4325)</f>
        <v>81</v>
      </c>
      <c r="C4325" s="2">
        <v>7.4</v>
      </c>
    </row>
    <row r="4326">
      <c r="A4326" s="2">
        <v>82.0</v>
      </c>
      <c r="B4326" s="4">
        <f t="array" ref="B4326">IF(A4326="",0,A4326)</f>
        <v>82</v>
      </c>
      <c r="C4326" s="2">
        <v>7.1</v>
      </c>
    </row>
    <row r="4327">
      <c r="A4327" s="2">
        <v>102.0</v>
      </c>
      <c r="B4327" s="4">
        <f t="array" ref="B4327">IF(A4327="",0,A4327)</f>
        <v>102</v>
      </c>
      <c r="C4327" s="2">
        <v>3.9</v>
      </c>
    </row>
    <row r="4328">
      <c r="A4328" s="2">
        <v>90.0</v>
      </c>
      <c r="B4328" s="4">
        <f t="array" ref="B4328">IF(A4328="",0,A4328)</f>
        <v>90</v>
      </c>
      <c r="C4328" s="2">
        <v>4.6</v>
      </c>
    </row>
    <row r="4329">
      <c r="A4329" s="2">
        <v>30.0</v>
      </c>
      <c r="B4329" s="4">
        <f t="array" ref="B4329">IF(A4329="",0,A4329)</f>
        <v>30</v>
      </c>
      <c r="C4329" s="2">
        <v>7.3</v>
      </c>
    </row>
    <row r="4330">
      <c r="A4330" s="2">
        <v>92.0</v>
      </c>
      <c r="B4330" s="4">
        <f t="array" ref="B4330">IF(A4330="",0,A4330)</f>
        <v>92</v>
      </c>
      <c r="C4330" s="2">
        <v>7.7</v>
      </c>
    </row>
    <row r="4331">
      <c r="A4331" s="2">
        <v>88.0</v>
      </c>
      <c r="B4331" s="4">
        <f t="array" ref="B4331">IF(A4331="",0,A4331)</f>
        <v>88</v>
      </c>
      <c r="C4331" s="2">
        <v>4.9</v>
      </c>
    </row>
    <row r="4332">
      <c r="A4332" s="2">
        <v>97.0</v>
      </c>
      <c r="B4332" s="4">
        <f t="array" ref="B4332">IF(A4332="",0,A4332)</f>
        <v>97</v>
      </c>
      <c r="C4332" s="2">
        <v>6.3</v>
      </c>
    </row>
    <row r="4333">
      <c r="A4333" s="2">
        <v>96.0</v>
      </c>
      <c r="B4333" s="4">
        <f t="array" ref="B4333">IF(A4333="",0,A4333)</f>
        <v>96</v>
      </c>
      <c r="C4333" s="2">
        <v>6.1</v>
      </c>
    </row>
    <row r="4334">
      <c r="A4334" s="2">
        <v>87.0</v>
      </c>
      <c r="B4334" s="4">
        <f t="array" ref="B4334">IF(A4334="",0,A4334)</f>
        <v>87</v>
      </c>
      <c r="C4334" s="2">
        <v>6.6</v>
      </c>
    </row>
    <row r="4335">
      <c r="A4335" s="2">
        <v>106.0</v>
      </c>
      <c r="B4335" s="4">
        <f t="array" ref="B4335">IF(A4335="",0,A4335)</f>
        <v>106</v>
      </c>
      <c r="C4335" s="2">
        <v>5.7</v>
      </c>
    </row>
    <row r="4336">
      <c r="A4336" s="2">
        <v>107.0</v>
      </c>
      <c r="B4336" s="4">
        <f t="array" ref="B4336">IF(A4336="",0,A4336)</f>
        <v>107</v>
      </c>
      <c r="C4336" s="2">
        <v>5.6</v>
      </c>
    </row>
    <row r="4337">
      <c r="A4337" s="2">
        <v>80.0</v>
      </c>
      <c r="B4337" s="4">
        <f t="array" ref="B4337">IF(A4337="",0,A4337)</f>
        <v>80</v>
      </c>
      <c r="C4337" s="2">
        <v>6.0</v>
      </c>
    </row>
    <row r="4338">
      <c r="A4338" s="2">
        <v>91.0</v>
      </c>
      <c r="B4338" s="4">
        <f t="array" ref="B4338">IF(A4338="",0,A4338)</f>
        <v>91</v>
      </c>
      <c r="C4338" s="2">
        <v>5.7</v>
      </c>
    </row>
    <row r="4339">
      <c r="A4339" s="2">
        <v>99.0</v>
      </c>
      <c r="B4339" s="4">
        <f t="array" ref="B4339">IF(A4339="",0,A4339)</f>
        <v>99</v>
      </c>
      <c r="C4339" s="2">
        <v>7.0</v>
      </c>
    </row>
    <row r="4340">
      <c r="A4340" s="2">
        <v>102.0</v>
      </c>
      <c r="B4340" s="4">
        <f t="array" ref="B4340">IF(A4340="",0,A4340)</f>
        <v>102</v>
      </c>
      <c r="C4340" s="2">
        <v>5.3</v>
      </c>
    </row>
    <row r="4341">
      <c r="A4341" s="2">
        <v>108.0</v>
      </c>
      <c r="B4341" s="4">
        <f t="array" ref="B4341">IF(A4341="",0,A4341)</f>
        <v>108</v>
      </c>
      <c r="C4341" s="2">
        <v>4.4</v>
      </c>
    </row>
    <row r="4342">
      <c r="A4342" s="2">
        <v>88.0</v>
      </c>
      <c r="B4342" s="4">
        <f t="array" ref="B4342">IF(A4342="",0,A4342)</f>
        <v>88</v>
      </c>
      <c r="C4342" s="2">
        <v>3.4</v>
      </c>
    </row>
    <row r="4343">
      <c r="A4343" s="2">
        <v>89.0</v>
      </c>
      <c r="B4343" s="4">
        <f t="array" ref="B4343">IF(A4343="",0,A4343)</f>
        <v>89</v>
      </c>
      <c r="C4343" s="2">
        <v>4.5</v>
      </c>
    </row>
    <row r="4344">
      <c r="A4344" s="2">
        <v>92.0</v>
      </c>
      <c r="B4344" s="4">
        <f t="array" ref="B4344">IF(A4344="",0,A4344)</f>
        <v>92</v>
      </c>
      <c r="C4344" s="2">
        <v>3.4</v>
      </c>
    </row>
    <row r="4345">
      <c r="A4345" s="2">
        <v>99.0</v>
      </c>
      <c r="B4345" s="4">
        <f t="array" ref="B4345">IF(A4345="",0,A4345)</f>
        <v>99</v>
      </c>
      <c r="C4345" s="2">
        <v>7.1</v>
      </c>
    </row>
    <row r="4346">
      <c r="A4346" s="2">
        <v>103.0</v>
      </c>
      <c r="B4346" s="4">
        <f t="array" ref="B4346">IF(A4346="",0,A4346)</f>
        <v>103</v>
      </c>
      <c r="C4346" s="2">
        <v>6.4</v>
      </c>
    </row>
    <row r="4347">
      <c r="A4347" s="2">
        <v>90.0</v>
      </c>
      <c r="B4347" s="4">
        <f t="array" ref="B4347">IF(A4347="",0,A4347)</f>
        <v>90</v>
      </c>
      <c r="C4347" s="2">
        <v>5.2</v>
      </c>
    </row>
    <row r="4348">
      <c r="A4348" s="2">
        <v>95.0</v>
      </c>
      <c r="B4348" s="4">
        <f t="array" ref="B4348">IF(A4348="",0,A4348)</f>
        <v>95</v>
      </c>
      <c r="C4348" s="2">
        <v>7.0</v>
      </c>
    </row>
    <row r="4349">
      <c r="A4349" s="2">
        <v>97.0</v>
      </c>
      <c r="B4349" s="4">
        <f t="array" ref="B4349">IF(A4349="",0,A4349)</f>
        <v>97</v>
      </c>
      <c r="C4349" s="2">
        <v>7.3</v>
      </c>
    </row>
    <row r="4350">
      <c r="A4350" s="2">
        <v>108.0</v>
      </c>
      <c r="B4350" s="4">
        <f t="array" ref="B4350">IF(A4350="",0,A4350)</f>
        <v>108</v>
      </c>
      <c r="C4350" s="2">
        <v>8.1</v>
      </c>
    </row>
    <row r="4351">
      <c r="A4351" s="2">
        <v>95.0</v>
      </c>
      <c r="B4351" s="4">
        <f t="array" ref="B4351">IF(A4351="",0,A4351)</f>
        <v>95</v>
      </c>
      <c r="C4351" s="2">
        <v>5.8</v>
      </c>
    </row>
    <row r="4352">
      <c r="A4352" s="2">
        <v>100.0</v>
      </c>
      <c r="B4352" s="4">
        <f t="array" ref="B4352">IF(A4352="",0,A4352)</f>
        <v>100</v>
      </c>
      <c r="C4352" s="2">
        <v>5.9</v>
      </c>
    </row>
    <row r="4353">
      <c r="A4353" s="2">
        <v>160.0</v>
      </c>
      <c r="B4353" s="4">
        <f t="array" ref="B4353">IF(A4353="",0,A4353)</f>
        <v>160</v>
      </c>
      <c r="C4353" s="2">
        <v>6.4</v>
      </c>
    </row>
    <row r="4354">
      <c r="A4354" s="2">
        <v>101.0</v>
      </c>
      <c r="B4354" s="4">
        <f t="array" ref="B4354">IF(A4354="",0,A4354)</f>
        <v>101</v>
      </c>
      <c r="C4354" s="2">
        <v>7.5</v>
      </c>
    </row>
    <row r="4355">
      <c r="A4355" s="2">
        <v>90.0</v>
      </c>
      <c r="B4355" s="4">
        <f t="array" ref="B4355">IF(A4355="",0,A4355)</f>
        <v>90</v>
      </c>
      <c r="C4355" s="2">
        <v>7.8</v>
      </c>
    </row>
    <row r="4356">
      <c r="A4356" s="2">
        <v>86.0</v>
      </c>
      <c r="B4356" s="4">
        <f t="array" ref="B4356">IF(A4356="",0,A4356)</f>
        <v>86</v>
      </c>
      <c r="C4356" s="2">
        <v>6.3</v>
      </c>
    </row>
    <row r="4357">
      <c r="A4357" s="2">
        <v>89.0</v>
      </c>
      <c r="B4357" s="4">
        <f t="array" ref="B4357">IF(A4357="",0,A4357)</f>
        <v>89</v>
      </c>
      <c r="C4357" s="2">
        <v>7.2</v>
      </c>
    </row>
    <row r="4358">
      <c r="A4358" s="2">
        <v>87.0</v>
      </c>
      <c r="B4358" s="4">
        <f t="array" ref="B4358">IF(A4358="",0,A4358)</f>
        <v>87</v>
      </c>
      <c r="C4358" s="2">
        <v>5.6</v>
      </c>
    </row>
    <row r="4359">
      <c r="A4359" s="2">
        <v>98.0</v>
      </c>
      <c r="B4359" s="4">
        <f t="array" ref="B4359">IF(A4359="",0,A4359)</f>
        <v>98</v>
      </c>
      <c r="C4359" s="2">
        <v>7.2</v>
      </c>
    </row>
    <row r="4360">
      <c r="A4360" s="2">
        <v>125.0</v>
      </c>
      <c r="B4360" s="4">
        <f t="array" ref="B4360">IF(A4360="",0,A4360)</f>
        <v>125</v>
      </c>
      <c r="C4360" s="2">
        <v>8.0</v>
      </c>
    </row>
    <row r="4361">
      <c r="A4361" s="2">
        <v>95.0</v>
      </c>
      <c r="B4361" s="4">
        <f t="array" ref="B4361">IF(A4361="",0,A4361)</f>
        <v>95</v>
      </c>
      <c r="C4361" s="2">
        <v>8.5</v>
      </c>
    </row>
    <row r="4362">
      <c r="A4362" s="2">
        <v>118.0</v>
      </c>
      <c r="B4362" s="4">
        <f t="array" ref="B4362">IF(A4362="",0,A4362)</f>
        <v>118</v>
      </c>
      <c r="C4362" s="2">
        <v>6.8</v>
      </c>
    </row>
    <row r="4363">
      <c r="A4363" s="2">
        <v>93.0</v>
      </c>
      <c r="B4363" s="4">
        <f t="array" ref="B4363">IF(A4363="",0,A4363)</f>
        <v>93</v>
      </c>
      <c r="C4363" s="2">
        <v>7.3</v>
      </c>
    </row>
    <row r="4364">
      <c r="A4364" s="2">
        <v>96.0</v>
      </c>
      <c r="B4364" s="4">
        <f t="array" ref="B4364">IF(A4364="",0,A4364)</f>
        <v>96</v>
      </c>
      <c r="C4364" s="2">
        <v>5.5</v>
      </c>
    </row>
    <row r="4365">
      <c r="A4365" s="2">
        <v>109.0</v>
      </c>
      <c r="B4365" s="4">
        <f t="array" ref="B4365">IF(A4365="",0,A4365)</f>
        <v>109</v>
      </c>
      <c r="C4365" s="2">
        <v>7.3</v>
      </c>
    </row>
    <row r="4366">
      <c r="A4366" s="2">
        <v>109.0</v>
      </c>
      <c r="B4366" s="4">
        <f t="array" ref="B4366">IF(A4366="",0,A4366)</f>
        <v>109</v>
      </c>
      <c r="C4366" s="2">
        <v>6.3</v>
      </c>
    </row>
    <row r="4367">
      <c r="A4367" s="2">
        <v>155.0</v>
      </c>
      <c r="B4367" s="4">
        <f t="array" ref="B4367">IF(A4367="",0,A4367)</f>
        <v>155</v>
      </c>
      <c r="C4367" s="2">
        <v>5.1</v>
      </c>
    </row>
    <row r="4368">
      <c r="A4368" s="2">
        <v>90.0</v>
      </c>
      <c r="B4368" s="4">
        <f t="array" ref="B4368">IF(A4368="",0,A4368)</f>
        <v>90</v>
      </c>
      <c r="C4368" s="2">
        <v>6.6</v>
      </c>
    </row>
    <row r="4369">
      <c r="A4369" s="2">
        <v>93.0</v>
      </c>
      <c r="B4369" s="4">
        <f t="array" ref="B4369">IF(A4369="",0,A4369)</f>
        <v>93</v>
      </c>
      <c r="C4369" s="2">
        <v>6.1</v>
      </c>
    </row>
    <row r="4370">
      <c r="A4370" s="2">
        <v>108.0</v>
      </c>
      <c r="B4370" s="4">
        <f t="array" ref="B4370">IF(A4370="",0,A4370)</f>
        <v>108</v>
      </c>
      <c r="C4370" s="2">
        <v>7.5</v>
      </c>
    </row>
    <row r="4371">
      <c r="A4371" s="2">
        <v>114.0</v>
      </c>
      <c r="B4371" s="4">
        <f t="array" ref="B4371">IF(A4371="",0,A4371)</f>
        <v>114</v>
      </c>
      <c r="C4371" s="2">
        <v>7.0</v>
      </c>
    </row>
    <row r="4372">
      <c r="A4372" s="2">
        <v>87.0</v>
      </c>
      <c r="B4372" s="4">
        <f t="array" ref="B4372">IF(A4372="",0,A4372)</f>
        <v>87</v>
      </c>
      <c r="C4372" s="2">
        <v>7.2</v>
      </c>
    </row>
    <row r="4373">
      <c r="A4373" s="2">
        <v>113.0</v>
      </c>
      <c r="B4373" s="4">
        <f t="array" ref="B4373">IF(A4373="",0,A4373)</f>
        <v>113</v>
      </c>
      <c r="C4373" s="2">
        <v>5.3</v>
      </c>
    </row>
    <row r="4374">
      <c r="A4374" s="2">
        <v>87.0</v>
      </c>
      <c r="B4374" s="4">
        <f t="array" ref="B4374">IF(A4374="",0,A4374)</f>
        <v>87</v>
      </c>
      <c r="C4374" s="2">
        <v>8.7</v>
      </c>
    </row>
    <row r="4375">
      <c r="A4375" s="2">
        <v>90.0</v>
      </c>
      <c r="B4375" s="4">
        <f t="array" ref="B4375">IF(A4375="",0,A4375)</f>
        <v>90</v>
      </c>
      <c r="C4375" s="2">
        <v>3.4</v>
      </c>
    </row>
    <row r="4376">
      <c r="A4376" s="2">
        <v>111.0</v>
      </c>
      <c r="B4376" s="4">
        <f t="array" ref="B4376">IF(A4376="",0,A4376)</f>
        <v>111</v>
      </c>
      <c r="C4376" s="2">
        <v>5.4</v>
      </c>
    </row>
    <row r="4377">
      <c r="A4377" s="2">
        <v>81.0</v>
      </c>
      <c r="B4377" s="4">
        <f t="array" ref="B4377">IF(A4377="",0,A4377)</f>
        <v>81</v>
      </c>
      <c r="C4377" s="2">
        <v>7.8</v>
      </c>
    </row>
    <row r="4378">
      <c r="A4378" s="2">
        <v>93.0</v>
      </c>
      <c r="B4378" s="4">
        <f t="array" ref="B4378">IF(A4378="",0,A4378)</f>
        <v>93</v>
      </c>
      <c r="C4378" s="2">
        <v>6.7</v>
      </c>
    </row>
    <row r="4379">
      <c r="A4379" s="2">
        <v>90.0</v>
      </c>
      <c r="B4379" s="4">
        <f t="array" ref="B4379">IF(A4379="",0,A4379)</f>
        <v>90</v>
      </c>
      <c r="C4379" s="2">
        <v>4.7</v>
      </c>
    </row>
    <row r="4380">
      <c r="A4380" s="2">
        <v>112.0</v>
      </c>
      <c r="B4380" s="4">
        <f t="array" ref="B4380">IF(A4380="",0,A4380)</f>
        <v>112</v>
      </c>
      <c r="C4380" s="2">
        <v>6.3</v>
      </c>
    </row>
    <row r="4381">
      <c r="A4381" s="2">
        <v>106.0</v>
      </c>
      <c r="B4381" s="4">
        <f t="array" ref="B4381">IF(A4381="",0,A4381)</f>
        <v>106</v>
      </c>
      <c r="C4381" s="2">
        <v>7.4</v>
      </c>
    </row>
    <row r="4382">
      <c r="A4382" s="2">
        <v>88.0</v>
      </c>
      <c r="B4382" s="4">
        <f t="array" ref="B4382">IF(A4382="",0,A4382)</f>
        <v>88</v>
      </c>
      <c r="C4382" s="2">
        <v>6.1</v>
      </c>
    </row>
    <row r="4383">
      <c r="A4383" s="2">
        <v>138.0</v>
      </c>
      <c r="B4383" s="4">
        <f t="array" ref="B4383">IF(A4383="",0,A4383)</f>
        <v>138</v>
      </c>
      <c r="C4383" s="2">
        <v>7.5</v>
      </c>
    </row>
    <row r="4384">
      <c r="A4384" s="2">
        <v>105.0</v>
      </c>
      <c r="B4384" s="4">
        <f t="array" ref="B4384">IF(A4384="",0,A4384)</f>
        <v>105</v>
      </c>
      <c r="C4384" s="2">
        <v>6.3</v>
      </c>
    </row>
    <row r="4385">
      <c r="A4385" s="2">
        <v>98.0</v>
      </c>
      <c r="B4385" s="4">
        <f t="array" ref="B4385">IF(A4385="",0,A4385)</f>
        <v>98</v>
      </c>
      <c r="C4385" s="2">
        <v>6.3</v>
      </c>
    </row>
    <row r="4386">
      <c r="A4386" s="2">
        <v>86.0</v>
      </c>
      <c r="B4386" s="4">
        <f t="array" ref="B4386">IF(A4386="",0,A4386)</f>
        <v>86</v>
      </c>
      <c r="C4386" s="2">
        <v>6.8</v>
      </c>
    </row>
    <row r="4387">
      <c r="A4387" s="2">
        <v>104.0</v>
      </c>
      <c r="B4387" s="4">
        <f t="array" ref="B4387">IF(A4387="",0,A4387)</f>
        <v>104</v>
      </c>
      <c r="C4387" s="2">
        <v>7.8</v>
      </c>
    </row>
    <row r="4388">
      <c r="A4388" s="2">
        <v>100.0</v>
      </c>
      <c r="B4388" s="4">
        <f t="array" ref="B4388">IF(A4388="",0,A4388)</f>
        <v>100</v>
      </c>
      <c r="C4388" s="2">
        <v>6.9</v>
      </c>
    </row>
    <row r="4389">
      <c r="A4389" s="2">
        <v>126.0</v>
      </c>
      <c r="B4389" s="4">
        <f t="array" ref="B4389">IF(A4389="",0,A4389)</f>
        <v>126</v>
      </c>
      <c r="C4389" s="2">
        <v>8.0</v>
      </c>
    </row>
    <row r="4390">
      <c r="A4390" s="2">
        <v>118.0</v>
      </c>
      <c r="B4390" s="4">
        <f t="array" ref="B4390">IF(A4390="",0,A4390)</f>
        <v>118</v>
      </c>
      <c r="C4390" s="2">
        <v>7.8</v>
      </c>
    </row>
    <row r="4391">
      <c r="A4391" s="2">
        <v>103.0</v>
      </c>
      <c r="B4391" s="4">
        <f t="array" ref="B4391">IF(A4391="",0,A4391)</f>
        <v>103</v>
      </c>
      <c r="C4391" s="2">
        <v>7.4</v>
      </c>
    </row>
    <row r="4392">
      <c r="A4392" s="2">
        <v>102.0</v>
      </c>
      <c r="B4392" s="4">
        <f t="array" ref="B4392">IF(A4392="",0,A4392)</f>
        <v>102</v>
      </c>
      <c r="C4392" s="2">
        <v>6.1</v>
      </c>
    </row>
    <row r="4393">
      <c r="A4393" s="2">
        <v>84.0</v>
      </c>
      <c r="B4393" s="4">
        <f t="array" ref="B4393">IF(A4393="",0,A4393)</f>
        <v>84</v>
      </c>
      <c r="C4393" s="2">
        <v>4.3</v>
      </c>
    </row>
    <row r="4394">
      <c r="B4394" s="4">
        <f t="array" ref="B4394">IF(A4394="",0,A4394)</f>
        <v>0</v>
      </c>
      <c r="C4394" s="2">
        <v>3.5</v>
      </c>
    </row>
    <row r="4395">
      <c r="A4395" s="2">
        <v>95.0</v>
      </c>
      <c r="B4395" s="4">
        <f t="array" ref="B4395">IF(A4395="",0,A4395)</f>
        <v>95</v>
      </c>
      <c r="C4395" s="2">
        <v>7.2</v>
      </c>
    </row>
    <row r="4396">
      <c r="A4396" s="2">
        <v>92.0</v>
      </c>
      <c r="B4396" s="4">
        <f t="array" ref="B4396">IF(A4396="",0,A4396)</f>
        <v>92</v>
      </c>
      <c r="C4396" s="2">
        <v>4.7</v>
      </c>
    </row>
    <row r="4397">
      <c r="A4397" s="2">
        <v>90.0</v>
      </c>
      <c r="B4397" s="4">
        <f t="array" ref="B4397">IF(A4397="",0,A4397)</f>
        <v>90</v>
      </c>
      <c r="C4397" s="2">
        <v>7.3</v>
      </c>
    </row>
    <row r="4398">
      <c r="A4398" s="2">
        <v>113.0</v>
      </c>
      <c r="B4398" s="4">
        <f t="array" ref="B4398">IF(A4398="",0,A4398)</f>
        <v>113</v>
      </c>
      <c r="C4398" s="2">
        <v>7.9</v>
      </c>
    </row>
    <row r="4399">
      <c r="B4399" s="4">
        <f t="array" ref="B4399">IF(A4399="",0,A4399)</f>
        <v>0</v>
      </c>
      <c r="C4399" s="2">
        <v>5.1</v>
      </c>
    </row>
    <row r="4400">
      <c r="A4400" s="2">
        <v>123.0</v>
      </c>
      <c r="B4400" s="4">
        <f t="array" ref="B4400">IF(A4400="",0,A4400)</f>
        <v>123</v>
      </c>
      <c r="C4400" s="2">
        <v>7.2</v>
      </c>
    </row>
    <row r="4401">
      <c r="A4401" s="2">
        <v>111.0</v>
      </c>
      <c r="B4401" s="4">
        <f t="array" ref="B4401">IF(A4401="",0,A4401)</f>
        <v>111</v>
      </c>
      <c r="C4401" s="2">
        <v>5.4</v>
      </c>
    </row>
    <row r="4402">
      <c r="A4402" s="2">
        <v>99.0</v>
      </c>
      <c r="B4402" s="4">
        <f t="array" ref="B4402">IF(A4402="",0,A4402)</f>
        <v>99</v>
      </c>
      <c r="C4402" s="2">
        <v>3.7</v>
      </c>
    </row>
    <row r="4403">
      <c r="A4403" s="2">
        <v>110.0</v>
      </c>
      <c r="B4403" s="4">
        <f t="array" ref="B4403">IF(A4403="",0,A4403)</f>
        <v>110</v>
      </c>
      <c r="C4403" s="2">
        <v>7.4</v>
      </c>
    </row>
    <row r="4404">
      <c r="A4404" s="2">
        <v>108.0</v>
      </c>
      <c r="B4404" s="4">
        <f t="array" ref="B4404">IF(A4404="",0,A4404)</f>
        <v>108</v>
      </c>
      <c r="C4404" s="2">
        <v>7.1</v>
      </c>
    </row>
    <row r="4405">
      <c r="A4405" s="2">
        <v>92.0</v>
      </c>
      <c r="B4405" s="4">
        <f t="array" ref="B4405">IF(A4405="",0,A4405)</f>
        <v>92</v>
      </c>
      <c r="C4405" s="2">
        <v>6.8</v>
      </c>
    </row>
    <row r="4406">
      <c r="A4406" s="2">
        <v>120.0</v>
      </c>
      <c r="B4406" s="4">
        <f t="array" ref="B4406">IF(A4406="",0,A4406)</f>
        <v>120</v>
      </c>
      <c r="C4406" s="2">
        <v>8.2</v>
      </c>
    </row>
    <row r="4407">
      <c r="A4407" s="2">
        <v>91.0</v>
      </c>
      <c r="B4407" s="4">
        <f t="array" ref="B4407">IF(A4407="",0,A4407)</f>
        <v>91</v>
      </c>
      <c r="C4407" s="2">
        <v>7.0</v>
      </c>
    </row>
    <row r="4408">
      <c r="A4408" s="2">
        <v>88.0</v>
      </c>
      <c r="B4408" s="4">
        <f t="array" ref="B4408">IF(A4408="",0,A4408)</f>
        <v>88</v>
      </c>
      <c r="C4408" s="2">
        <v>7.4</v>
      </c>
    </row>
    <row r="4409">
      <c r="A4409" s="2">
        <v>97.0</v>
      </c>
      <c r="B4409" s="4">
        <f t="array" ref="B4409">IF(A4409="",0,A4409)</f>
        <v>97</v>
      </c>
      <c r="C4409" s="2">
        <v>6.7</v>
      </c>
    </row>
    <row r="4410">
      <c r="A4410" s="2">
        <v>95.0</v>
      </c>
      <c r="B4410" s="4">
        <f t="array" ref="B4410">IF(A4410="",0,A4410)</f>
        <v>95</v>
      </c>
      <c r="C4410" s="2">
        <v>5.7</v>
      </c>
    </row>
    <row r="4411">
      <c r="A4411" s="2">
        <v>90.0</v>
      </c>
      <c r="B4411" s="4">
        <f t="array" ref="B4411">IF(A4411="",0,A4411)</f>
        <v>90</v>
      </c>
      <c r="C4411" s="2">
        <v>9.1</v>
      </c>
    </row>
    <row r="4412">
      <c r="A4412" s="2">
        <v>95.0</v>
      </c>
      <c r="B4412" s="4">
        <f t="array" ref="B4412">IF(A4412="",0,A4412)</f>
        <v>95</v>
      </c>
      <c r="C4412" s="2">
        <v>7.6</v>
      </c>
    </row>
    <row r="4413">
      <c r="A4413" s="2">
        <v>103.0</v>
      </c>
      <c r="B4413" s="4">
        <f t="array" ref="B4413">IF(A4413="",0,A4413)</f>
        <v>103</v>
      </c>
      <c r="C4413" s="2">
        <v>7.2</v>
      </c>
    </row>
    <row r="4414">
      <c r="A4414" s="2">
        <v>110.0</v>
      </c>
      <c r="B4414" s="4">
        <f t="array" ref="B4414">IF(A4414="",0,A4414)</f>
        <v>110</v>
      </c>
      <c r="C4414" s="2">
        <v>7.5</v>
      </c>
    </row>
    <row r="4415">
      <c r="A4415" s="2">
        <v>103.0</v>
      </c>
      <c r="B4415" s="4">
        <f t="array" ref="B4415">IF(A4415="",0,A4415)</f>
        <v>103</v>
      </c>
      <c r="C4415" s="2">
        <v>6.8</v>
      </c>
    </row>
    <row r="4416">
      <c r="A4416" s="2">
        <v>92.0</v>
      </c>
      <c r="B4416" s="4">
        <f t="array" ref="B4416">IF(A4416="",0,A4416)</f>
        <v>92</v>
      </c>
      <c r="C4416" s="2">
        <v>6.9</v>
      </c>
    </row>
    <row r="4417">
      <c r="A4417" s="2">
        <v>114.0</v>
      </c>
      <c r="B4417" s="4">
        <f t="array" ref="B4417">IF(A4417="",0,A4417)</f>
        <v>114</v>
      </c>
      <c r="C4417" s="2">
        <v>7.9</v>
      </c>
    </row>
    <row r="4418">
      <c r="A4418" s="2">
        <v>101.0</v>
      </c>
      <c r="B4418" s="4">
        <f t="array" ref="B4418">IF(A4418="",0,A4418)</f>
        <v>101</v>
      </c>
      <c r="C4418" s="2">
        <v>7.6</v>
      </c>
    </row>
    <row r="4419">
      <c r="A4419" s="2">
        <v>112.0</v>
      </c>
      <c r="B4419" s="4">
        <f t="array" ref="B4419">IF(A4419="",0,A4419)</f>
        <v>112</v>
      </c>
      <c r="C4419" s="2">
        <v>6.7</v>
      </c>
    </row>
    <row r="4420">
      <c r="A4420" s="2">
        <v>104.0</v>
      </c>
      <c r="B4420" s="4">
        <f t="array" ref="B4420">IF(A4420="",0,A4420)</f>
        <v>104</v>
      </c>
      <c r="C4420" s="2">
        <v>5.8</v>
      </c>
    </row>
    <row r="4421">
      <c r="A4421" s="2">
        <v>99.0</v>
      </c>
      <c r="B4421" s="4">
        <f t="array" ref="B4421">IF(A4421="",0,A4421)</f>
        <v>99</v>
      </c>
      <c r="C4421" s="2">
        <v>6.5</v>
      </c>
    </row>
    <row r="4422">
      <c r="A4422" s="2">
        <v>98.0</v>
      </c>
      <c r="B4422" s="4">
        <f t="array" ref="B4422">IF(A4422="",0,A4422)</f>
        <v>98</v>
      </c>
      <c r="C4422" s="2">
        <v>7.2</v>
      </c>
    </row>
    <row r="4423">
      <c r="A4423" s="2">
        <v>107.0</v>
      </c>
      <c r="B4423" s="4">
        <f t="array" ref="B4423">IF(A4423="",0,A4423)</f>
        <v>107</v>
      </c>
      <c r="C4423" s="2">
        <v>6.9</v>
      </c>
    </row>
    <row r="4424">
      <c r="A4424" s="2">
        <v>93.0</v>
      </c>
      <c r="B4424" s="4">
        <f t="array" ref="B4424">IF(A4424="",0,A4424)</f>
        <v>93</v>
      </c>
      <c r="C4424" s="2">
        <v>5.5</v>
      </c>
    </row>
    <row r="4425">
      <c r="A4425" s="2">
        <v>100.0</v>
      </c>
      <c r="B4425" s="4">
        <f t="array" ref="B4425">IF(A4425="",0,A4425)</f>
        <v>100</v>
      </c>
      <c r="C4425" s="2">
        <v>6.5</v>
      </c>
    </row>
    <row r="4426">
      <c r="A4426" s="2">
        <v>80.0</v>
      </c>
      <c r="B4426" s="4">
        <f t="array" ref="B4426">IF(A4426="",0,A4426)</f>
        <v>80</v>
      </c>
      <c r="C4426" s="2">
        <v>6.2</v>
      </c>
    </row>
    <row r="4427">
      <c r="A4427" s="2">
        <v>94.0</v>
      </c>
      <c r="B4427" s="4">
        <f t="array" ref="B4427">IF(A4427="",0,A4427)</f>
        <v>94</v>
      </c>
      <c r="C4427" s="2">
        <v>6.7</v>
      </c>
    </row>
    <row r="4428">
      <c r="A4428" s="2">
        <v>93.0</v>
      </c>
      <c r="B4428" s="4">
        <f t="array" ref="B4428">IF(A4428="",0,A4428)</f>
        <v>93</v>
      </c>
      <c r="C4428" s="2">
        <v>5.7</v>
      </c>
    </row>
    <row r="4429">
      <c r="A4429" s="2">
        <v>87.0</v>
      </c>
      <c r="B4429" s="4">
        <f t="array" ref="B4429">IF(A4429="",0,A4429)</f>
        <v>87</v>
      </c>
      <c r="C4429" s="2">
        <v>8.6</v>
      </c>
    </row>
    <row r="4430">
      <c r="A4430" s="2">
        <v>91.0</v>
      </c>
      <c r="B4430" s="4">
        <f t="array" ref="B4430">IF(A4430="",0,A4430)</f>
        <v>91</v>
      </c>
      <c r="C4430" s="2">
        <v>6.5</v>
      </c>
    </row>
    <row r="4431">
      <c r="A4431" s="2">
        <v>84.0</v>
      </c>
      <c r="B4431" s="4">
        <f t="array" ref="B4431">IF(A4431="",0,A4431)</f>
        <v>84</v>
      </c>
      <c r="C4431" s="2">
        <v>6.3</v>
      </c>
    </row>
    <row r="4432">
      <c r="A4432" s="2">
        <v>90.0</v>
      </c>
      <c r="B4432" s="4">
        <f t="array" ref="B4432">IF(A4432="",0,A4432)</f>
        <v>90</v>
      </c>
      <c r="C4432" s="2">
        <v>4.3</v>
      </c>
    </row>
    <row r="4433">
      <c r="A4433" s="2">
        <v>98.0</v>
      </c>
      <c r="B4433" s="4">
        <f t="array" ref="B4433">IF(A4433="",0,A4433)</f>
        <v>98</v>
      </c>
      <c r="C4433" s="2">
        <v>6.1</v>
      </c>
    </row>
    <row r="4434">
      <c r="A4434" s="2">
        <v>108.0</v>
      </c>
      <c r="B4434" s="4">
        <f t="array" ref="B4434">IF(A4434="",0,A4434)</f>
        <v>108</v>
      </c>
      <c r="C4434" s="2">
        <v>6.0</v>
      </c>
    </row>
    <row r="4435">
      <c r="A4435" s="2">
        <v>124.0</v>
      </c>
      <c r="B4435" s="4">
        <f t="array" ref="B4435">IF(A4435="",0,A4435)</f>
        <v>124</v>
      </c>
      <c r="C4435" s="2">
        <v>5.8</v>
      </c>
    </row>
    <row r="4436">
      <c r="A4436" s="2">
        <v>95.0</v>
      </c>
      <c r="B4436" s="4">
        <f t="array" ref="B4436">IF(A4436="",0,A4436)</f>
        <v>95</v>
      </c>
      <c r="C4436" s="2">
        <v>6.7</v>
      </c>
    </row>
    <row r="4437">
      <c r="A4437" s="2">
        <v>90.0</v>
      </c>
      <c r="B4437" s="4">
        <f t="array" ref="B4437">IF(A4437="",0,A4437)</f>
        <v>90</v>
      </c>
      <c r="C4437" s="2">
        <v>6.7</v>
      </c>
    </row>
    <row r="4438">
      <c r="A4438" s="2">
        <v>93.0</v>
      </c>
      <c r="B4438" s="4">
        <f t="array" ref="B4438">IF(A4438="",0,A4438)</f>
        <v>93</v>
      </c>
      <c r="C4438" s="2">
        <v>7.6</v>
      </c>
    </row>
    <row r="4439">
      <c r="A4439" s="2">
        <v>101.0</v>
      </c>
      <c r="B4439" s="4">
        <f t="array" ref="B4439">IF(A4439="",0,A4439)</f>
        <v>101</v>
      </c>
      <c r="C4439" s="2">
        <v>5.1</v>
      </c>
    </row>
    <row r="4440">
      <c r="A4440" s="2">
        <v>107.0</v>
      </c>
      <c r="B4440" s="4">
        <f t="array" ref="B4440">IF(A4440="",0,A4440)</f>
        <v>107</v>
      </c>
      <c r="C4440" s="2">
        <v>6.8</v>
      </c>
    </row>
    <row r="4441">
      <c r="A4441" s="2">
        <v>20.0</v>
      </c>
      <c r="B4441" s="4">
        <f t="array" ref="B4441">IF(A4441="",0,A4441)</f>
        <v>20</v>
      </c>
      <c r="C4441" s="2">
        <v>6.8</v>
      </c>
    </row>
    <row r="4442">
      <c r="A4442" s="2">
        <v>87.0</v>
      </c>
      <c r="B4442" s="4">
        <f t="array" ref="B4442">IF(A4442="",0,A4442)</f>
        <v>87</v>
      </c>
      <c r="C4442" s="2">
        <v>6.8</v>
      </c>
    </row>
    <row r="4443">
      <c r="A4443" s="2">
        <v>98.0</v>
      </c>
      <c r="B4443" s="4">
        <f t="array" ref="B4443">IF(A4443="",0,A4443)</f>
        <v>98</v>
      </c>
      <c r="C4443" s="2">
        <v>6.3</v>
      </c>
    </row>
    <row r="4444">
      <c r="A4444" s="2">
        <v>112.0</v>
      </c>
      <c r="B4444" s="4">
        <f t="array" ref="B4444">IF(A4444="",0,A4444)</f>
        <v>112</v>
      </c>
      <c r="C4444" s="2">
        <v>7.1</v>
      </c>
    </row>
    <row r="4445">
      <c r="A4445" s="2">
        <v>82.0</v>
      </c>
      <c r="B4445" s="4">
        <f t="array" ref="B4445">IF(A4445="",0,A4445)</f>
        <v>82</v>
      </c>
      <c r="C4445" s="2">
        <v>2.8</v>
      </c>
    </row>
    <row r="4446">
      <c r="A4446" s="2">
        <v>102.0</v>
      </c>
      <c r="B4446" s="4">
        <f t="array" ref="B4446">IF(A4446="",0,A4446)</f>
        <v>102</v>
      </c>
      <c r="C4446" s="2">
        <v>8.2</v>
      </c>
    </row>
    <row r="4447">
      <c r="A4447" s="2">
        <v>97.0</v>
      </c>
      <c r="B4447" s="4">
        <f t="array" ref="B4447">IF(A4447="",0,A4447)</f>
        <v>97</v>
      </c>
      <c r="C4447" s="2">
        <v>3.1</v>
      </c>
    </row>
    <row r="4448">
      <c r="A4448" s="2">
        <v>130.0</v>
      </c>
      <c r="B4448" s="4">
        <f t="array" ref="B4448">IF(A4448="",0,A4448)</f>
        <v>130</v>
      </c>
      <c r="C4448" s="2">
        <v>7.0</v>
      </c>
    </row>
    <row r="4449">
      <c r="A4449" s="2">
        <v>101.0</v>
      </c>
      <c r="B4449" s="4">
        <f t="array" ref="B4449">IF(A4449="",0,A4449)</f>
        <v>101</v>
      </c>
      <c r="C4449" s="2">
        <v>3.3</v>
      </c>
    </row>
    <row r="4450">
      <c r="A4450" s="2">
        <v>93.0</v>
      </c>
      <c r="B4450" s="4">
        <f t="array" ref="B4450">IF(A4450="",0,A4450)</f>
        <v>93</v>
      </c>
      <c r="C4450" s="2">
        <v>3.6</v>
      </c>
    </row>
    <row r="4451">
      <c r="A4451" s="2">
        <v>83.0</v>
      </c>
      <c r="B4451" s="4">
        <f t="array" ref="B4451">IF(A4451="",0,A4451)</f>
        <v>83</v>
      </c>
      <c r="C4451" s="2">
        <v>7.7</v>
      </c>
    </row>
    <row r="4452">
      <c r="A4452" s="2">
        <v>106.0</v>
      </c>
      <c r="B4452" s="4">
        <f t="array" ref="B4452">IF(A4452="",0,A4452)</f>
        <v>106</v>
      </c>
      <c r="C4452" s="2">
        <v>6.7</v>
      </c>
    </row>
    <row r="4453">
      <c r="A4453" s="2">
        <v>113.0</v>
      </c>
      <c r="B4453" s="4">
        <f t="array" ref="B4453">IF(A4453="",0,A4453)</f>
        <v>113</v>
      </c>
      <c r="C4453" s="2">
        <v>5.5</v>
      </c>
    </row>
    <row r="4454">
      <c r="A4454" s="2">
        <v>94.0</v>
      </c>
      <c r="B4454" s="4">
        <f t="array" ref="B4454">IF(A4454="",0,A4454)</f>
        <v>94</v>
      </c>
      <c r="C4454" s="2">
        <v>6.6</v>
      </c>
    </row>
    <row r="4455">
      <c r="A4455" s="2">
        <v>101.0</v>
      </c>
      <c r="B4455" s="4">
        <f t="array" ref="B4455">IF(A4455="",0,A4455)</f>
        <v>101</v>
      </c>
      <c r="C4455" s="2">
        <v>4.8</v>
      </c>
    </row>
    <row r="4456">
      <c r="A4456" s="2">
        <v>99.0</v>
      </c>
      <c r="B4456" s="4">
        <f t="array" ref="B4456">IF(A4456="",0,A4456)</f>
        <v>99</v>
      </c>
      <c r="C4456" s="2">
        <v>5.5</v>
      </c>
    </row>
    <row r="4457">
      <c r="A4457" s="2">
        <v>76.0</v>
      </c>
      <c r="B4457" s="4">
        <f t="array" ref="B4457">IF(A4457="",0,A4457)</f>
        <v>76</v>
      </c>
      <c r="C4457" s="2">
        <v>6.3</v>
      </c>
    </row>
    <row r="4458">
      <c r="A4458" s="2">
        <v>91.0</v>
      </c>
      <c r="B4458" s="4">
        <f t="array" ref="B4458">IF(A4458="",0,A4458)</f>
        <v>91</v>
      </c>
      <c r="C4458" s="2">
        <v>6.9</v>
      </c>
    </row>
    <row r="4459">
      <c r="A4459" s="2">
        <v>105.0</v>
      </c>
      <c r="B4459" s="4">
        <f t="array" ref="B4459">IF(A4459="",0,A4459)</f>
        <v>105</v>
      </c>
      <c r="C4459" s="2">
        <v>6.5</v>
      </c>
    </row>
    <row r="4460">
      <c r="A4460" s="2">
        <v>120.0</v>
      </c>
      <c r="B4460" s="4">
        <f t="array" ref="B4460">IF(A4460="",0,A4460)</f>
        <v>120</v>
      </c>
      <c r="C4460" s="2">
        <v>8.2</v>
      </c>
    </row>
    <row r="4461">
      <c r="A4461" s="2">
        <v>105.0</v>
      </c>
      <c r="B4461" s="4">
        <f t="array" ref="B4461">IF(A4461="",0,A4461)</f>
        <v>105</v>
      </c>
      <c r="C4461" s="2">
        <v>7.1</v>
      </c>
    </row>
    <row r="4462">
      <c r="A4462" s="2">
        <v>120.0</v>
      </c>
      <c r="B4462" s="4">
        <f t="array" ref="B4462">IF(A4462="",0,A4462)</f>
        <v>120</v>
      </c>
      <c r="C4462" s="2">
        <v>7.3</v>
      </c>
    </row>
    <row r="4463">
      <c r="A4463" s="2">
        <v>105.0</v>
      </c>
      <c r="B4463" s="4">
        <f t="array" ref="B4463">IF(A4463="",0,A4463)</f>
        <v>105</v>
      </c>
      <c r="C4463" s="2">
        <v>8.1</v>
      </c>
    </row>
    <row r="4464">
      <c r="A4464" s="2">
        <v>95.0</v>
      </c>
      <c r="B4464" s="4">
        <f t="array" ref="B4464">IF(A4464="",0,A4464)</f>
        <v>95</v>
      </c>
      <c r="C4464" s="2">
        <v>7.2</v>
      </c>
    </row>
    <row r="4465">
      <c r="A4465" s="2">
        <v>135.0</v>
      </c>
      <c r="B4465" s="4">
        <f t="array" ref="B4465">IF(A4465="",0,A4465)</f>
        <v>135</v>
      </c>
      <c r="C4465" s="2">
        <v>7.4</v>
      </c>
    </row>
    <row r="4466">
      <c r="A4466" s="2">
        <v>105.0</v>
      </c>
      <c r="B4466" s="4">
        <f t="array" ref="B4466">IF(A4466="",0,A4466)</f>
        <v>105</v>
      </c>
      <c r="C4466" s="2">
        <v>6.5</v>
      </c>
    </row>
    <row r="4467">
      <c r="A4467" s="2">
        <v>83.0</v>
      </c>
      <c r="B4467" s="4">
        <f t="array" ref="B4467">IF(A4467="",0,A4467)</f>
        <v>83</v>
      </c>
      <c r="C4467" s="2">
        <v>5.7</v>
      </c>
    </row>
    <row r="4468">
      <c r="A4468" s="2">
        <v>111.0</v>
      </c>
      <c r="B4468" s="4">
        <f t="array" ref="B4468">IF(A4468="",0,A4468)</f>
        <v>111</v>
      </c>
      <c r="C4468" s="2">
        <v>6.1</v>
      </c>
    </row>
    <row r="4469">
      <c r="A4469" s="2">
        <v>60.0</v>
      </c>
      <c r="B4469" s="4">
        <f t="array" ref="B4469">IF(A4469="",0,A4469)</f>
        <v>60</v>
      </c>
      <c r="C4469" s="2">
        <v>7.7</v>
      </c>
    </row>
    <row r="4470">
      <c r="A4470" s="2">
        <v>135.0</v>
      </c>
      <c r="B4470" s="4">
        <f t="array" ref="B4470">IF(A4470="",0,A4470)</f>
        <v>135</v>
      </c>
      <c r="C4470" s="2">
        <v>8.7</v>
      </c>
    </row>
    <row r="4471">
      <c r="A4471" s="2">
        <v>88.0</v>
      </c>
      <c r="B4471" s="4">
        <f t="array" ref="B4471">IF(A4471="",0,A4471)</f>
        <v>88</v>
      </c>
      <c r="C4471" s="2">
        <v>4.3</v>
      </c>
    </row>
    <row r="4472">
      <c r="A4472" s="2">
        <v>87.0</v>
      </c>
      <c r="B4472" s="4">
        <f t="array" ref="B4472">IF(A4472="",0,A4472)</f>
        <v>87</v>
      </c>
      <c r="C4472" s="2">
        <v>6.2</v>
      </c>
    </row>
    <row r="4473">
      <c r="A4473" s="2">
        <v>97.0</v>
      </c>
      <c r="B4473" s="4">
        <f t="array" ref="B4473">IF(A4473="",0,A4473)</f>
        <v>97</v>
      </c>
      <c r="C4473" s="2">
        <v>3.3</v>
      </c>
    </row>
    <row r="4474">
      <c r="A4474" s="2">
        <v>82.0</v>
      </c>
      <c r="B4474" s="4">
        <f t="array" ref="B4474">IF(A4474="",0,A4474)</f>
        <v>82</v>
      </c>
      <c r="C4474" s="2">
        <v>2.7</v>
      </c>
    </row>
    <row r="4475">
      <c r="A4475" s="2">
        <v>103.0</v>
      </c>
      <c r="B4475" s="4">
        <f t="array" ref="B4475">IF(A4475="",0,A4475)</f>
        <v>103</v>
      </c>
      <c r="C4475" s="2">
        <v>5.2</v>
      </c>
    </row>
    <row r="4476">
      <c r="A4476" s="2">
        <v>130.0</v>
      </c>
      <c r="B4476" s="4">
        <f t="array" ref="B4476">IF(A4476="",0,A4476)</f>
        <v>130</v>
      </c>
      <c r="C4476" s="2">
        <v>8.2</v>
      </c>
    </row>
    <row r="4477">
      <c r="A4477" s="2">
        <v>87.0</v>
      </c>
      <c r="B4477" s="4">
        <f t="array" ref="B4477">IF(A4477="",0,A4477)</f>
        <v>87</v>
      </c>
      <c r="C4477" s="2">
        <v>6.1</v>
      </c>
    </row>
    <row r="4478">
      <c r="A4478" s="2">
        <v>101.0</v>
      </c>
      <c r="B4478" s="4">
        <f t="array" ref="B4478">IF(A4478="",0,A4478)</f>
        <v>101</v>
      </c>
      <c r="C4478" s="2">
        <v>8.0</v>
      </c>
    </row>
    <row r="4479">
      <c r="A4479" s="2">
        <v>96.0</v>
      </c>
      <c r="B4479" s="4">
        <f t="array" ref="B4479">IF(A4479="",0,A4479)</f>
        <v>96</v>
      </c>
      <c r="C4479" s="2">
        <v>5.5</v>
      </c>
    </row>
    <row r="4480">
      <c r="A4480" s="2">
        <v>80.0</v>
      </c>
      <c r="B4480" s="4">
        <f t="array" ref="B4480">IF(A4480="",0,A4480)</f>
        <v>80</v>
      </c>
      <c r="C4480" s="2">
        <v>5.7</v>
      </c>
    </row>
    <row r="4481">
      <c r="A4481" s="2">
        <v>87.0</v>
      </c>
      <c r="B4481" s="4">
        <f t="array" ref="B4481">IF(A4481="",0,A4481)</f>
        <v>87</v>
      </c>
      <c r="C4481" s="2">
        <v>3.7</v>
      </c>
    </row>
    <row r="4482">
      <c r="A4482" s="2">
        <v>92.0</v>
      </c>
      <c r="B4482" s="4">
        <f t="array" ref="B4482">IF(A4482="",0,A4482)</f>
        <v>92</v>
      </c>
      <c r="C4482" s="2">
        <v>7.1</v>
      </c>
    </row>
    <row r="4483">
      <c r="A4483" s="2">
        <v>118.0</v>
      </c>
      <c r="B4483" s="4">
        <f t="array" ref="B4483">IF(A4483="",0,A4483)</f>
        <v>118</v>
      </c>
      <c r="C4483" s="2">
        <v>7.8</v>
      </c>
    </row>
    <row r="4484">
      <c r="A4484" s="2">
        <v>27.0</v>
      </c>
      <c r="B4484" s="4">
        <f t="array" ref="B4484">IF(A4484="",0,A4484)</f>
        <v>27</v>
      </c>
      <c r="C4484" s="2">
        <v>7.3</v>
      </c>
    </row>
    <row r="4485">
      <c r="A4485" s="2">
        <v>123.0</v>
      </c>
      <c r="B4485" s="4">
        <f t="array" ref="B4485">IF(A4485="",0,A4485)</f>
        <v>123</v>
      </c>
      <c r="C4485" s="2">
        <v>4.1</v>
      </c>
    </row>
    <row r="4486">
      <c r="A4486" s="2">
        <v>100.0</v>
      </c>
      <c r="B4486" s="4">
        <f t="array" ref="B4486">IF(A4486="",0,A4486)</f>
        <v>100</v>
      </c>
      <c r="C4486" s="2">
        <v>7.2</v>
      </c>
    </row>
    <row r="4487">
      <c r="A4487" s="2">
        <v>103.0</v>
      </c>
      <c r="B4487" s="4">
        <f t="array" ref="B4487">IF(A4487="",0,A4487)</f>
        <v>103</v>
      </c>
      <c r="C4487" s="2">
        <v>7.7</v>
      </c>
    </row>
    <row r="4488">
      <c r="A4488" s="2">
        <v>100.0</v>
      </c>
      <c r="B4488" s="4">
        <f t="array" ref="B4488">IF(A4488="",0,A4488)</f>
        <v>100</v>
      </c>
      <c r="C4488" s="2">
        <v>7.1</v>
      </c>
    </row>
    <row r="4489">
      <c r="A4489" s="2">
        <v>99.0</v>
      </c>
      <c r="B4489" s="4">
        <f t="array" ref="B4489">IF(A4489="",0,A4489)</f>
        <v>99</v>
      </c>
      <c r="C4489" s="2">
        <v>7.6</v>
      </c>
    </row>
    <row r="4490">
      <c r="A4490" s="2">
        <v>89.0</v>
      </c>
      <c r="B4490" s="4">
        <f t="array" ref="B4490">IF(A4490="",0,A4490)</f>
        <v>89</v>
      </c>
      <c r="C4490" s="2">
        <v>7.0</v>
      </c>
    </row>
    <row r="4491">
      <c r="A4491" s="2">
        <v>104.0</v>
      </c>
      <c r="B4491" s="4">
        <f t="array" ref="B4491">IF(A4491="",0,A4491)</f>
        <v>104</v>
      </c>
      <c r="C4491" s="2">
        <v>5.5</v>
      </c>
    </row>
    <row r="4492">
      <c r="A4492" s="2">
        <v>114.0</v>
      </c>
      <c r="B4492" s="4">
        <f t="array" ref="B4492">IF(A4492="",0,A4492)</f>
        <v>114</v>
      </c>
      <c r="C4492" s="2">
        <v>7.4</v>
      </c>
    </row>
    <row r="4493">
      <c r="A4493" s="2">
        <v>111.0</v>
      </c>
      <c r="B4493" s="4">
        <f t="array" ref="B4493">IF(A4493="",0,A4493)</f>
        <v>111</v>
      </c>
      <c r="C4493" s="2">
        <v>7.7</v>
      </c>
    </row>
    <row r="4494">
      <c r="A4494" s="2">
        <v>99.0</v>
      </c>
      <c r="B4494" s="4">
        <f t="array" ref="B4494">IF(A4494="",0,A4494)</f>
        <v>99</v>
      </c>
      <c r="C4494" s="2">
        <v>7.2</v>
      </c>
    </row>
    <row r="4495">
      <c r="A4495" s="2">
        <v>110.0</v>
      </c>
      <c r="B4495" s="4">
        <f t="array" ref="B4495">IF(A4495="",0,A4495)</f>
        <v>110</v>
      </c>
      <c r="C4495" s="2">
        <v>7.8</v>
      </c>
    </row>
    <row r="4496">
      <c r="A4496" s="2">
        <v>85.0</v>
      </c>
      <c r="B4496" s="4">
        <f t="array" ref="B4496">IF(A4496="",0,A4496)</f>
        <v>85</v>
      </c>
      <c r="C4496" s="2">
        <v>6.6</v>
      </c>
    </row>
    <row r="4497">
      <c r="A4497" s="2">
        <v>113.0</v>
      </c>
      <c r="B4497" s="4">
        <f t="array" ref="B4497">IF(A4497="",0,A4497)</f>
        <v>113</v>
      </c>
      <c r="C4497" s="2">
        <v>6.0</v>
      </c>
    </row>
    <row r="4498">
      <c r="A4498" s="2">
        <v>99.0</v>
      </c>
      <c r="B4498" s="4">
        <f t="array" ref="B4498">IF(A4498="",0,A4498)</f>
        <v>99</v>
      </c>
      <c r="C4498" s="2">
        <v>8.4</v>
      </c>
    </row>
    <row r="4499">
      <c r="A4499" s="2">
        <v>83.0</v>
      </c>
      <c r="B4499" s="4">
        <f t="array" ref="B4499">IF(A4499="",0,A4499)</f>
        <v>83</v>
      </c>
      <c r="C4499" s="2">
        <v>6.5</v>
      </c>
    </row>
    <row r="4500">
      <c r="A4500" s="2">
        <v>142.0</v>
      </c>
      <c r="B4500" s="4">
        <f t="array" ref="B4500">IF(A4500="",0,A4500)</f>
        <v>142</v>
      </c>
      <c r="C4500" s="2">
        <v>8.9</v>
      </c>
    </row>
    <row r="4501">
      <c r="A4501" s="2">
        <v>112.0</v>
      </c>
      <c r="B4501" s="4">
        <f t="array" ref="B4501">IF(A4501="",0,A4501)</f>
        <v>112</v>
      </c>
      <c r="C4501" s="2">
        <v>7.9</v>
      </c>
    </row>
    <row r="4502">
      <c r="A4502" s="2">
        <v>108.0</v>
      </c>
      <c r="B4502" s="4">
        <f t="array" ref="B4502">IF(A4502="",0,A4502)</f>
        <v>108</v>
      </c>
      <c r="C4502" s="2">
        <v>6.0</v>
      </c>
    </row>
    <row r="4503">
      <c r="A4503" s="2">
        <v>88.0</v>
      </c>
      <c r="B4503" s="4">
        <f t="array" ref="B4503">IF(A4503="",0,A4503)</f>
        <v>88</v>
      </c>
      <c r="C4503" s="2">
        <v>6.1</v>
      </c>
    </row>
    <row r="4504">
      <c r="A4504" s="2">
        <v>97.0</v>
      </c>
      <c r="B4504" s="4">
        <f t="array" ref="B4504">IF(A4504="",0,A4504)</f>
        <v>97</v>
      </c>
      <c r="C4504" s="2">
        <v>7.4</v>
      </c>
    </row>
    <row r="4505">
      <c r="A4505" s="2">
        <v>85.0</v>
      </c>
      <c r="B4505" s="4">
        <f t="array" ref="B4505">IF(A4505="",0,A4505)</f>
        <v>85</v>
      </c>
      <c r="C4505" s="2">
        <v>6.2</v>
      </c>
    </row>
    <row r="4506">
      <c r="A4506" s="2">
        <v>103.0</v>
      </c>
      <c r="B4506" s="4">
        <f t="array" ref="B4506">IF(A4506="",0,A4506)</f>
        <v>103</v>
      </c>
      <c r="C4506" s="2">
        <v>5.6</v>
      </c>
    </row>
    <row r="4507">
      <c r="A4507" s="2">
        <v>110.0</v>
      </c>
      <c r="B4507" s="4">
        <f t="array" ref="B4507">IF(A4507="",0,A4507)</f>
        <v>110</v>
      </c>
      <c r="C4507" s="2">
        <v>7.2</v>
      </c>
    </row>
    <row r="4508">
      <c r="A4508" s="2">
        <v>88.0</v>
      </c>
      <c r="B4508" s="4">
        <f t="array" ref="B4508">IF(A4508="",0,A4508)</f>
        <v>88</v>
      </c>
      <c r="C4508" s="2">
        <v>6.1</v>
      </c>
    </row>
    <row r="4509">
      <c r="A4509" s="2">
        <v>76.0</v>
      </c>
      <c r="B4509" s="4">
        <f t="array" ref="B4509">IF(A4509="",0,A4509)</f>
        <v>76</v>
      </c>
      <c r="C4509" s="2">
        <v>3.8</v>
      </c>
    </row>
    <row r="4510">
      <c r="A4510" s="2">
        <v>100.0</v>
      </c>
      <c r="B4510" s="4">
        <f t="array" ref="B4510">IF(A4510="",0,A4510)</f>
        <v>100</v>
      </c>
      <c r="C4510" s="2">
        <v>7.1</v>
      </c>
    </row>
    <row r="4511">
      <c r="A4511" s="2">
        <v>99.0</v>
      </c>
      <c r="B4511" s="4">
        <f t="array" ref="B4511">IF(A4511="",0,A4511)</f>
        <v>99</v>
      </c>
      <c r="C4511" s="2">
        <v>4.5</v>
      </c>
    </row>
    <row r="4512">
      <c r="A4512" s="2">
        <v>84.0</v>
      </c>
      <c r="B4512" s="4">
        <f t="array" ref="B4512">IF(A4512="",0,A4512)</f>
        <v>84</v>
      </c>
      <c r="C4512" s="2">
        <v>3.8</v>
      </c>
    </row>
    <row r="4513">
      <c r="A4513" s="2">
        <v>91.0</v>
      </c>
      <c r="B4513" s="4">
        <f t="array" ref="B4513">IF(A4513="",0,A4513)</f>
        <v>91</v>
      </c>
      <c r="C4513" s="2">
        <v>6.2</v>
      </c>
    </row>
    <row r="4514">
      <c r="A4514" s="2">
        <v>97.0</v>
      </c>
      <c r="B4514" s="4">
        <f t="array" ref="B4514">IF(A4514="",0,A4514)</f>
        <v>97</v>
      </c>
      <c r="C4514" s="2">
        <v>6.6</v>
      </c>
    </row>
    <row r="4515">
      <c r="A4515" s="2">
        <v>84.0</v>
      </c>
      <c r="B4515" s="4">
        <f t="array" ref="B4515">IF(A4515="",0,A4515)</f>
        <v>84</v>
      </c>
      <c r="C4515" s="2">
        <v>4.6</v>
      </c>
    </row>
    <row r="4516">
      <c r="A4516" s="2">
        <v>100.0</v>
      </c>
      <c r="B4516" s="4">
        <f t="array" ref="B4516">IF(A4516="",0,A4516)</f>
        <v>100</v>
      </c>
      <c r="C4516" s="2">
        <v>4.2</v>
      </c>
    </row>
    <row r="4517">
      <c r="A4517" s="2">
        <v>94.0</v>
      </c>
      <c r="B4517" s="4">
        <f t="array" ref="B4517">IF(A4517="",0,A4517)</f>
        <v>94</v>
      </c>
      <c r="C4517" s="2">
        <v>6.8</v>
      </c>
    </row>
    <row r="4518">
      <c r="A4518" s="2">
        <v>90.0</v>
      </c>
      <c r="B4518" s="4">
        <f t="array" ref="B4518">IF(A4518="",0,A4518)</f>
        <v>90</v>
      </c>
      <c r="C4518" s="2">
        <v>7.7</v>
      </c>
    </row>
    <row r="4519">
      <c r="B4519" s="4">
        <f t="array" ref="B4519">IF(A4519="",0,A4519)</f>
        <v>0</v>
      </c>
      <c r="C4519" s="2">
        <v>7.1</v>
      </c>
    </row>
    <row r="4520">
      <c r="A4520" s="2">
        <v>92.0</v>
      </c>
      <c r="B4520" s="4">
        <f t="array" ref="B4520">IF(A4520="",0,A4520)</f>
        <v>92</v>
      </c>
      <c r="C4520" s="2">
        <v>5.9</v>
      </c>
    </row>
    <row r="4521">
      <c r="A4521" s="2">
        <v>105.0</v>
      </c>
      <c r="B4521" s="4">
        <f t="array" ref="B4521">IF(A4521="",0,A4521)</f>
        <v>105</v>
      </c>
      <c r="C4521" s="2">
        <v>4.7</v>
      </c>
    </row>
    <row r="4522">
      <c r="A4522" s="2">
        <v>73.0</v>
      </c>
      <c r="B4522" s="4">
        <f t="array" ref="B4522">IF(A4522="",0,A4522)</f>
        <v>73</v>
      </c>
      <c r="C4522" s="2">
        <v>7.0</v>
      </c>
    </row>
    <row r="4523">
      <c r="A4523" s="2">
        <v>116.0</v>
      </c>
      <c r="B4523" s="4">
        <f t="array" ref="B4523">IF(A4523="",0,A4523)</f>
        <v>116</v>
      </c>
      <c r="C4523" s="2">
        <v>6.9</v>
      </c>
    </row>
    <row r="4524">
      <c r="A4524" s="2">
        <v>110.0</v>
      </c>
      <c r="B4524" s="4">
        <f t="array" ref="B4524">IF(A4524="",0,A4524)</f>
        <v>110</v>
      </c>
      <c r="C4524" s="2">
        <v>6.1</v>
      </c>
    </row>
    <row r="4525">
      <c r="A4525" s="2">
        <v>102.0</v>
      </c>
      <c r="B4525" s="4">
        <f t="array" ref="B4525">IF(A4525="",0,A4525)</f>
        <v>102</v>
      </c>
      <c r="C4525" s="2">
        <v>7.6</v>
      </c>
    </row>
    <row r="4526">
      <c r="A4526" s="2">
        <v>89.0</v>
      </c>
      <c r="B4526" s="4">
        <f t="array" ref="B4526">IF(A4526="",0,A4526)</f>
        <v>89</v>
      </c>
      <c r="C4526" s="2">
        <v>3.0</v>
      </c>
    </row>
    <row r="4527">
      <c r="A4527" s="2">
        <v>76.0</v>
      </c>
      <c r="B4527" s="4">
        <f t="array" ref="B4527">IF(A4527="",0,A4527)</f>
        <v>76</v>
      </c>
      <c r="C4527" s="2">
        <v>2.6</v>
      </c>
    </row>
    <row r="4528">
      <c r="A4528" s="2">
        <v>82.0</v>
      </c>
      <c r="B4528" s="4">
        <f t="array" ref="B4528">IF(A4528="",0,A4528)</f>
        <v>82</v>
      </c>
      <c r="C4528" s="2">
        <v>8.6</v>
      </c>
    </row>
    <row r="4529">
      <c r="A4529" s="2">
        <v>89.0</v>
      </c>
      <c r="B4529" s="4">
        <f t="array" ref="B4529">IF(A4529="",0,A4529)</f>
        <v>89</v>
      </c>
      <c r="C4529" s="2">
        <v>6.1</v>
      </c>
    </row>
    <row r="4530">
      <c r="A4530" s="2">
        <v>150.0</v>
      </c>
      <c r="B4530" s="4">
        <f t="array" ref="B4530">IF(A4530="",0,A4530)</f>
        <v>150</v>
      </c>
      <c r="C4530" s="2">
        <v>7.5</v>
      </c>
    </row>
    <row r="4531">
      <c r="A4531" s="2">
        <v>89.0</v>
      </c>
      <c r="B4531" s="4">
        <f t="array" ref="B4531">IF(A4531="",0,A4531)</f>
        <v>89</v>
      </c>
      <c r="C4531" s="2">
        <v>6.7</v>
      </c>
    </row>
    <row r="4532">
      <c r="A4532" s="2">
        <v>145.0</v>
      </c>
      <c r="B4532" s="4">
        <f t="array" ref="B4532">IF(A4532="",0,A4532)</f>
        <v>145</v>
      </c>
      <c r="C4532" s="2">
        <v>8.1</v>
      </c>
    </row>
    <row r="4533">
      <c r="A4533" s="2">
        <v>91.0</v>
      </c>
      <c r="B4533" s="4">
        <f t="array" ref="B4533">IF(A4533="",0,A4533)</f>
        <v>91</v>
      </c>
      <c r="C4533" s="2">
        <v>4.9</v>
      </c>
    </row>
    <row r="4534">
      <c r="A4534" s="2">
        <v>89.0</v>
      </c>
      <c r="B4534" s="4">
        <f t="array" ref="B4534">IF(A4534="",0,A4534)</f>
        <v>89</v>
      </c>
      <c r="C4534" s="2">
        <v>6.8</v>
      </c>
    </row>
    <row r="4535">
      <c r="A4535" s="2">
        <v>121.0</v>
      </c>
      <c r="B4535" s="4">
        <f t="array" ref="B4535">IF(A4535="",0,A4535)</f>
        <v>121</v>
      </c>
      <c r="C4535" s="2">
        <v>6.8</v>
      </c>
    </row>
    <row r="4536">
      <c r="A4536" s="2">
        <v>83.0</v>
      </c>
      <c r="B4536" s="4">
        <f t="array" ref="B4536">IF(A4536="",0,A4536)</f>
        <v>83</v>
      </c>
      <c r="C4536" s="2">
        <v>5.7</v>
      </c>
    </row>
    <row r="4537">
      <c r="A4537" s="2">
        <v>110.0</v>
      </c>
      <c r="B4537" s="4">
        <f t="array" ref="B4537">IF(A4537="",0,A4537)</f>
        <v>110</v>
      </c>
      <c r="C4537" s="2">
        <v>8.3</v>
      </c>
    </row>
    <row r="4538">
      <c r="A4538" s="2">
        <v>91.0</v>
      </c>
      <c r="B4538" s="4">
        <f t="array" ref="B4538">IF(A4538="",0,A4538)</f>
        <v>91</v>
      </c>
      <c r="C4538" s="2">
        <v>6.6</v>
      </c>
    </row>
    <row r="4539">
      <c r="A4539" s="2">
        <v>110.0</v>
      </c>
      <c r="B4539" s="4">
        <f t="array" ref="B4539">IF(A4539="",0,A4539)</f>
        <v>110</v>
      </c>
      <c r="C4539" s="2">
        <v>7.3</v>
      </c>
    </row>
    <row r="4540">
      <c r="A4540" s="2">
        <v>86.0</v>
      </c>
      <c r="B4540" s="4">
        <f t="array" ref="B4540">IF(A4540="",0,A4540)</f>
        <v>86</v>
      </c>
      <c r="C4540" s="2">
        <v>5.0</v>
      </c>
    </row>
    <row r="4541">
      <c r="A4541" s="2">
        <v>86.0</v>
      </c>
      <c r="B4541" s="4">
        <f t="array" ref="B4541">IF(A4541="",0,A4541)</f>
        <v>86</v>
      </c>
      <c r="C4541" s="2">
        <v>7.0</v>
      </c>
    </row>
    <row r="4542">
      <c r="A4542" s="2">
        <v>120.0</v>
      </c>
      <c r="B4542" s="4">
        <f t="array" ref="B4542">IF(A4542="",0,A4542)</f>
        <v>120</v>
      </c>
      <c r="C4542" s="2">
        <v>3.4</v>
      </c>
    </row>
    <row r="4543">
      <c r="A4543" s="2">
        <v>90.0</v>
      </c>
      <c r="B4543" s="4">
        <f t="array" ref="B4543">IF(A4543="",0,A4543)</f>
        <v>90</v>
      </c>
      <c r="C4543" s="2">
        <v>5.9</v>
      </c>
    </row>
    <row r="4544">
      <c r="A4544" s="2">
        <v>99.0</v>
      </c>
      <c r="B4544" s="4">
        <f t="array" ref="B4544">IF(A4544="",0,A4544)</f>
        <v>99</v>
      </c>
      <c r="C4544" s="2">
        <v>6.0</v>
      </c>
    </row>
    <row r="4545">
      <c r="A4545" s="2">
        <v>112.0</v>
      </c>
      <c r="B4545" s="4">
        <f t="array" ref="B4545">IF(A4545="",0,A4545)</f>
        <v>112</v>
      </c>
      <c r="C4545" s="2">
        <v>7.4</v>
      </c>
    </row>
    <row r="4546">
      <c r="A4546" s="2">
        <v>103.0</v>
      </c>
      <c r="B4546" s="4">
        <f t="array" ref="B4546">IF(A4546="",0,A4546)</f>
        <v>103</v>
      </c>
      <c r="C4546" s="2">
        <v>7.4</v>
      </c>
    </row>
    <row r="4547">
      <c r="A4547" s="2">
        <v>83.0</v>
      </c>
      <c r="B4547" s="4">
        <f t="array" ref="B4547">IF(A4547="",0,A4547)</f>
        <v>83</v>
      </c>
      <c r="C4547" s="2">
        <v>4.2</v>
      </c>
    </row>
    <row r="4548">
      <c r="A4548" s="2">
        <v>109.0</v>
      </c>
      <c r="B4548" s="4">
        <f t="array" ref="B4548">IF(A4548="",0,A4548)</f>
        <v>109</v>
      </c>
      <c r="C4548" s="2">
        <v>6.2</v>
      </c>
    </row>
    <row r="4549">
      <c r="A4549" s="2">
        <v>89.0</v>
      </c>
      <c r="B4549" s="4">
        <f t="array" ref="B4549">IF(A4549="",0,A4549)</f>
        <v>89</v>
      </c>
      <c r="C4549" s="2">
        <v>6.2</v>
      </c>
    </row>
    <row r="4550">
      <c r="A4550" s="2">
        <v>96.0</v>
      </c>
      <c r="B4550" s="4">
        <f t="array" ref="B4550">IF(A4550="",0,A4550)</f>
        <v>96</v>
      </c>
      <c r="C4550" s="2">
        <v>7.5</v>
      </c>
    </row>
    <row r="4551">
      <c r="A4551" s="2">
        <v>109.0</v>
      </c>
      <c r="B4551" s="4">
        <f t="array" ref="B4551">IF(A4551="",0,A4551)</f>
        <v>109</v>
      </c>
      <c r="C4551" s="2">
        <v>7.2</v>
      </c>
    </row>
    <row r="4552">
      <c r="A4552" s="2">
        <v>122.0</v>
      </c>
      <c r="B4552" s="4">
        <f t="array" ref="B4552">IF(A4552="",0,A4552)</f>
        <v>122</v>
      </c>
      <c r="C4552" s="2">
        <v>7.2</v>
      </c>
    </row>
    <row r="4553">
      <c r="A4553" s="2">
        <v>100.0</v>
      </c>
      <c r="B4553" s="4">
        <f t="array" ref="B4553">IF(A4553="",0,A4553)</f>
        <v>100</v>
      </c>
      <c r="C4553" s="2">
        <v>5.4</v>
      </c>
    </row>
    <row r="4554">
      <c r="A4554" s="2">
        <v>109.0</v>
      </c>
      <c r="B4554" s="4">
        <f t="array" ref="B4554">IF(A4554="",0,A4554)</f>
        <v>109</v>
      </c>
      <c r="C4554" s="2">
        <v>7.0</v>
      </c>
    </row>
    <row r="4555">
      <c r="A4555" s="2">
        <v>95.0</v>
      </c>
      <c r="B4555" s="4">
        <f t="array" ref="B4555">IF(A4555="",0,A4555)</f>
        <v>95</v>
      </c>
      <c r="C4555" s="2">
        <v>7.2</v>
      </c>
    </row>
    <row r="4556">
      <c r="A4556" s="2">
        <v>94.0</v>
      </c>
      <c r="B4556" s="4">
        <f t="array" ref="B4556">IF(A4556="",0,A4556)</f>
        <v>94</v>
      </c>
      <c r="C4556" s="2">
        <v>7.9</v>
      </c>
    </row>
    <row r="4557">
      <c r="A4557" s="2">
        <v>107.0</v>
      </c>
      <c r="B4557" s="4">
        <f t="array" ref="B4557">IF(A4557="",0,A4557)</f>
        <v>107</v>
      </c>
      <c r="C4557" s="2">
        <v>6.8</v>
      </c>
    </row>
    <row r="4558">
      <c r="A4558" s="2">
        <v>104.0</v>
      </c>
      <c r="B4558" s="4">
        <f t="array" ref="B4558">IF(A4558="",0,A4558)</f>
        <v>104</v>
      </c>
      <c r="C4558" s="2">
        <v>6.7</v>
      </c>
    </row>
    <row r="4559">
      <c r="A4559" s="2">
        <v>96.0</v>
      </c>
      <c r="B4559" s="4">
        <f t="array" ref="B4559">IF(A4559="",0,A4559)</f>
        <v>96</v>
      </c>
      <c r="C4559" s="2">
        <v>7.5</v>
      </c>
    </row>
    <row r="4560">
      <c r="A4560" s="2">
        <v>93.0</v>
      </c>
      <c r="B4560" s="4">
        <f t="array" ref="B4560">IF(A4560="",0,A4560)</f>
        <v>93</v>
      </c>
      <c r="C4560" s="2">
        <v>6.8</v>
      </c>
    </row>
    <row r="4561">
      <c r="A4561" s="2">
        <v>102.0</v>
      </c>
      <c r="B4561" s="4">
        <f t="array" ref="B4561">IF(A4561="",0,A4561)</f>
        <v>102</v>
      </c>
      <c r="C4561" s="2">
        <v>6.9</v>
      </c>
    </row>
    <row r="4562">
      <c r="A4562" s="2">
        <v>84.0</v>
      </c>
      <c r="B4562" s="4">
        <f t="array" ref="B4562">IF(A4562="",0,A4562)</f>
        <v>84</v>
      </c>
      <c r="C4562" s="2">
        <v>6.8</v>
      </c>
    </row>
    <row r="4563">
      <c r="A4563" s="2">
        <v>97.0</v>
      </c>
      <c r="B4563" s="4">
        <f t="array" ref="B4563">IF(A4563="",0,A4563)</f>
        <v>97</v>
      </c>
      <c r="C4563" s="2">
        <v>7.2</v>
      </c>
    </row>
    <row r="4564">
      <c r="A4564" s="2">
        <v>91.0</v>
      </c>
      <c r="B4564" s="4">
        <f t="array" ref="B4564">IF(A4564="",0,A4564)</f>
        <v>91</v>
      </c>
      <c r="C4564" s="2">
        <v>7.4</v>
      </c>
    </row>
    <row r="4565">
      <c r="A4565" s="2">
        <v>84.0</v>
      </c>
      <c r="B4565" s="4">
        <f t="array" ref="B4565">IF(A4565="",0,A4565)</f>
        <v>84</v>
      </c>
      <c r="C4565" s="2">
        <v>5.6</v>
      </c>
    </row>
    <row r="4566">
      <c r="A4566" s="2">
        <v>86.0</v>
      </c>
      <c r="B4566" s="4">
        <f t="array" ref="B4566">IF(A4566="",0,A4566)</f>
        <v>86</v>
      </c>
      <c r="C4566" s="2">
        <v>6.8</v>
      </c>
    </row>
    <row r="4567">
      <c r="A4567" s="2">
        <v>91.0</v>
      </c>
      <c r="B4567" s="4">
        <f t="array" ref="B4567">IF(A4567="",0,A4567)</f>
        <v>91</v>
      </c>
      <c r="C4567" s="2">
        <v>7.2</v>
      </c>
    </row>
    <row r="4568">
      <c r="A4568" s="2">
        <v>92.0</v>
      </c>
      <c r="B4568" s="4">
        <f t="array" ref="B4568">IF(A4568="",0,A4568)</f>
        <v>92</v>
      </c>
      <c r="C4568" s="2">
        <v>7.7</v>
      </c>
    </row>
    <row r="4569">
      <c r="A4569" s="2">
        <v>94.0</v>
      </c>
      <c r="B4569" s="4">
        <f t="array" ref="B4569">IF(A4569="",0,A4569)</f>
        <v>94</v>
      </c>
      <c r="C4569" s="2">
        <v>7.0</v>
      </c>
    </row>
    <row r="4570">
      <c r="A4570" s="2">
        <v>92.0</v>
      </c>
      <c r="B4570" s="4">
        <f t="array" ref="B4570">IF(A4570="",0,A4570)</f>
        <v>92</v>
      </c>
      <c r="C4570" s="2">
        <v>7.2</v>
      </c>
    </row>
    <row r="4571">
      <c r="A4571" s="2">
        <v>103.0</v>
      </c>
      <c r="B4571" s="4">
        <f t="array" ref="B4571">IF(A4571="",0,A4571)</f>
        <v>103</v>
      </c>
      <c r="C4571" s="2">
        <v>6.4</v>
      </c>
    </row>
    <row r="4572">
      <c r="A4572" s="2">
        <v>100.0</v>
      </c>
      <c r="B4572" s="4">
        <f t="array" ref="B4572">IF(A4572="",0,A4572)</f>
        <v>100</v>
      </c>
      <c r="C4572" s="2">
        <v>7.2</v>
      </c>
    </row>
    <row r="4573">
      <c r="A4573" s="2">
        <v>119.0</v>
      </c>
      <c r="B4573" s="4">
        <f t="array" ref="B4573">IF(A4573="",0,A4573)</f>
        <v>119</v>
      </c>
      <c r="C4573" s="2">
        <v>7.2</v>
      </c>
    </row>
    <row r="4574">
      <c r="A4574" s="2">
        <v>167.0</v>
      </c>
      <c r="B4574" s="4">
        <f t="array" ref="B4574">IF(A4574="",0,A4574)</f>
        <v>167</v>
      </c>
      <c r="C4574" s="2">
        <v>6.2</v>
      </c>
    </row>
    <row r="4575">
      <c r="A4575" s="2">
        <v>92.0</v>
      </c>
      <c r="B4575" s="4">
        <f t="array" ref="B4575">IF(A4575="",0,A4575)</f>
        <v>92</v>
      </c>
      <c r="C4575" s="2">
        <v>6.9</v>
      </c>
    </row>
    <row r="4576">
      <c r="A4576" s="2">
        <v>92.0</v>
      </c>
      <c r="B4576" s="4">
        <f t="array" ref="B4576">IF(A4576="",0,A4576)</f>
        <v>92</v>
      </c>
      <c r="C4576" s="2">
        <v>6.2</v>
      </c>
    </row>
    <row r="4577">
      <c r="A4577" s="2">
        <v>108.0</v>
      </c>
      <c r="B4577" s="4">
        <f t="array" ref="B4577">IF(A4577="",0,A4577)</f>
        <v>108</v>
      </c>
      <c r="C4577" s="2">
        <v>6.9</v>
      </c>
    </row>
    <row r="4578">
      <c r="A4578" s="2">
        <v>97.0</v>
      </c>
      <c r="B4578" s="4">
        <f t="array" ref="B4578">IF(A4578="",0,A4578)</f>
        <v>97</v>
      </c>
      <c r="C4578" s="2">
        <v>7.0</v>
      </c>
    </row>
    <row r="4579">
      <c r="A4579" s="2">
        <v>88.0</v>
      </c>
      <c r="B4579" s="4">
        <f t="array" ref="B4579">IF(A4579="",0,A4579)</f>
        <v>88</v>
      </c>
      <c r="C4579" s="2">
        <v>6.7</v>
      </c>
    </row>
    <row r="4580">
      <c r="A4580" s="2">
        <v>100.0</v>
      </c>
      <c r="B4580" s="4">
        <f t="array" ref="B4580">IF(A4580="",0,A4580)</f>
        <v>100</v>
      </c>
      <c r="C4580" s="2">
        <v>3.6</v>
      </c>
    </row>
    <row r="4581">
      <c r="A4581" s="2">
        <v>100.0</v>
      </c>
      <c r="B4581" s="4">
        <f t="array" ref="B4581">IF(A4581="",0,A4581)</f>
        <v>100</v>
      </c>
      <c r="C4581" s="2">
        <v>6.3</v>
      </c>
    </row>
    <row r="4582">
      <c r="A4582" s="2">
        <v>124.0</v>
      </c>
      <c r="B4582" s="4">
        <f t="array" ref="B4582">IF(A4582="",0,A4582)</f>
        <v>124</v>
      </c>
      <c r="C4582" s="2">
        <v>7.4</v>
      </c>
    </row>
    <row r="4583">
      <c r="A4583" s="2">
        <v>88.0</v>
      </c>
      <c r="B4583" s="4">
        <f t="array" ref="B4583">IF(A4583="",0,A4583)</f>
        <v>88</v>
      </c>
      <c r="C4583" s="2">
        <v>7.4</v>
      </c>
    </row>
    <row r="4584">
      <c r="A4584" s="2">
        <v>106.0</v>
      </c>
      <c r="B4584" s="4">
        <f t="array" ref="B4584">IF(A4584="",0,A4584)</f>
        <v>106</v>
      </c>
      <c r="C4584" s="2">
        <v>7.3</v>
      </c>
    </row>
    <row r="4585">
      <c r="A4585" s="2">
        <v>79.0</v>
      </c>
      <c r="B4585" s="4">
        <f t="array" ref="B4585">IF(A4585="",0,A4585)</f>
        <v>79</v>
      </c>
      <c r="C4585" s="2">
        <v>6.1</v>
      </c>
    </row>
    <row r="4586">
      <c r="A4586" s="2">
        <v>135.0</v>
      </c>
      <c r="B4586" s="4">
        <f t="array" ref="B4586">IF(A4586="",0,A4586)</f>
        <v>135</v>
      </c>
      <c r="C4586" s="2">
        <v>6.7</v>
      </c>
    </row>
    <row r="4587">
      <c r="A4587" s="2">
        <v>96.0</v>
      </c>
      <c r="B4587" s="4">
        <f t="array" ref="B4587">IF(A4587="",0,A4587)</f>
        <v>96</v>
      </c>
      <c r="C4587" s="2">
        <v>8.2</v>
      </c>
    </row>
    <row r="4588">
      <c r="A4588" s="2">
        <v>53.0</v>
      </c>
      <c r="B4588" s="4">
        <f t="array" ref="B4588">IF(A4588="",0,A4588)</f>
        <v>53</v>
      </c>
      <c r="C4588" s="2">
        <v>7.7</v>
      </c>
    </row>
    <row r="4589">
      <c r="A4589" s="2">
        <v>97.0</v>
      </c>
      <c r="B4589" s="4">
        <f t="array" ref="B4589">IF(A4589="",0,A4589)</f>
        <v>97</v>
      </c>
      <c r="C4589" s="2">
        <v>7.3</v>
      </c>
    </row>
    <row r="4590">
      <c r="A4590" s="2">
        <v>120.0</v>
      </c>
      <c r="B4590" s="4">
        <f t="array" ref="B4590">IF(A4590="",0,A4590)</f>
        <v>120</v>
      </c>
      <c r="C4590" s="2">
        <v>7.4</v>
      </c>
    </row>
    <row r="4591">
      <c r="A4591" s="2">
        <v>90.0</v>
      </c>
      <c r="B4591" s="4">
        <f t="array" ref="B4591">IF(A4591="",0,A4591)</f>
        <v>90</v>
      </c>
      <c r="C4591" s="2">
        <v>5.7</v>
      </c>
    </row>
    <row r="4592">
      <c r="A4592" s="2">
        <v>91.0</v>
      </c>
      <c r="B4592" s="4">
        <f t="array" ref="B4592">IF(A4592="",0,A4592)</f>
        <v>91</v>
      </c>
      <c r="C4592" s="2">
        <v>7.6</v>
      </c>
    </row>
    <row r="4593">
      <c r="A4593" s="2">
        <v>93.0</v>
      </c>
      <c r="B4593" s="4">
        <f t="array" ref="B4593">IF(A4593="",0,A4593)</f>
        <v>93</v>
      </c>
      <c r="C4593" s="2">
        <v>6.8</v>
      </c>
    </row>
    <row r="4594">
      <c r="A4594" s="2">
        <v>112.0</v>
      </c>
      <c r="B4594" s="4">
        <f t="array" ref="B4594">IF(A4594="",0,A4594)</f>
        <v>112</v>
      </c>
      <c r="C4594" s="2">
        <v>5.6</v>
      </c>
    </row>
    <row r="4595">
      <c r="A4595" s="2">
        <v>160.0</v>
      </c>
      <c r="B4595" s="4">
        <f t="array" ref="B4595">IF(A4595="",0,A4595)</f>
        <v>160</v>
      </c>
      <c r="C4595" s="2">
        <v>4.8</v>
      </c>
    </row>
    <row r="4596">
      <c r="A4596" s="2">
        <v>95.0</v>
      </c>
      <c r="B4596" s="4">
        <f t="array" ref="B4596">IF(A4596="",0,A4596)</f>
        <v>95</v>
      </c>
      <c r="C4596" s="2">
        <v>6.4</v>
      </c>
    </row>
    <row r="4597">
      <c r="A4597" s="2">
        <v>93.0</v>
      </c>
      <c r="B4597" s="4">
        <f t="array" ref="B4597">IF(A4597="",0,A4597)</f>
        <v>93</v>
      </c>
      <c r="C4597" s="2">
        <v>6.8</v>
      </c>
    </row>
    <row r="4598">
      <c r="A4598" s="2">
        <v>88.0</v>
      </c>
      <c r="B4598" s="4">
        <f t="array" ref="B4598">IF(A4598="",0,A4598)</f>
        <v>88</v>
      </c>
      <c r="C4598" s="2">
        <v>6.1</v>
      </c>
    </row>
    <row r="4599">
      <c r="A4599" s="2">
        <v>105.0</v>
      </c>
      <c r="B4599" s="4">
        <f t="array" ref="B4599">IF(A4599="",0,A4599)</f>
        <v>105</v>
      </c>
      <c r="C4599" s="2">
        <v>5.2</v>
      </c>
    </row>
    <row r="4600">
      <c r="A4600" s="2">
        <v>98.0</v>
      </c>
      <c r="B4600" s="4">
        <f t="array" ref="B4600">IF(A4600="",0,A4600)</f>
        <v>98</v>
      </c>
      <c r="C4600" s="2">
        <v>6.9</v>
      </c>
    </row>
    <row r="4601">
      <c r="A4601" s="2">
        <v>82.0</v>
      </c>
      <c r="B4601" s="4">
        <f t="array" ref="B4601">IF(A4601="",0,A4601)</f>
        <v>82</v>
      </c>
      <c r="C4601" s="2">
        <v>6.0</v>
      </c>
    </row>
    <row r="4602">
      <c r="A4602" s="2">
        <v>89.0</v>
      </c>
      <c r="B4602" s="4">
        <f t="array" ref="B4602">IF(A4602="",0,A4602)</f>
        <v>89</v>
      </c>
      <c r="C4602" s="2">
        <v>6.3</v>
      </c>
    </row>
    <row r="4603">
      <c r="A4603" s="2">
        <v>78.0</v>
      </c>
      <c r="B4603" s="4">
        <f t="array" ref="B4603">IF(A4603="",0,A4603)</f>
        <v>78</v>
      </c>
      <c r="C4603" s="2">
        <v>6.1</v>
      </c>
    </row>
    <row r="4604">
      <c r="A4604" s="2">
        <v>97.0</v>
      </c>
      <c r="B4604" s="4">
        <f t="array" ref="B4604">IF(A4604="",0,A4604)</f>
        <v>97</v>
      </c>
      <c r="C4604" s="2">
        <v>5.5</v>
      </c>
    </row>
    <row r="4605">
      <c r="A4605" s="2">
        <v>81.0</v>
      </c>
      <c r="B4605" s="4">
        <f t="array" ref="B4605">IF(A4605="",0,A4605)</f>
        <v>81</v>
      </c>
      <c r="C4605" s="2">
        <v>6.9</v>
      </c>
    </row>
    <row r="4606">
      <c r="A4606" s="2">
        <v>90.0</v>
      </c>
      <c r="B4606" s="4">
        <f t="array" ref="B4606">IF(A4606="",0,A4606)</f>
        <v>90</v>
      </c>
      <c r="C4606" s="2">
        <v>5.6</v>
      </c>
    </row>
    <row r="4607">
      <c r="A4607" s="2">
        <v>97.0</v>
      </c>
      <c r="B4607" s="4">
        <f t="array" ref="B4607">IF(A4607="",0,A4607)</f>
        <v>97</v>
      </c>
      <c r="C4607" s="2">
        <v>1.9</v>
      </c>
    </row>
    <row r="4608">
      <c r="A4608" s="2">
        <v>88.0</v>
      </c>
      <c r="B4608" s="4">
        <f t="array" ref="B4608">IF(A4608="",0,A4608)</f>
        <v>88</v>
      </c>
      <c r="C4608" s="2">
        <v>4.1</v>
      </c>
    </row>
    <row r="4609">
      <c r="A4609" s="2">
        <v>96.0</v>
      </c>
      <c r="B4609" s="4">
        <f t="array" ref="B4609">IF(A4609="",0,A4609)</f>
        <v>96</v>
      </c>
      <c r="C4609" s="2">
        <v>5.4</v>
      </c>
    </row>
    <row r="4610">
      <c r="A4610" s="2">
        <v>105.0</v>
      </c>
      <c r="B4610" s="4">
        <f t="array" ref="B4610">IF(A4610="",0,A4610)</f>
        <v>105</v>
      </c>
      <c r="C4610" s="2">
        <v>6.8</v>
      </c>
    </row>
    <row r="4611">
      <c r="B4611" s="4">
        <f t="array" ref="B4611">IF(A4611="",0,A4611)</f>
        <v>0</v>
      </c>
      <c r="C4611" s="2">
        <v>7.0</v>
      </c>
    </row>
    <row r="4612">
      <c r="A4612" s="2">
        <v>76.0</v>
      </c>
      <c r="B4612" s="4">
        <f t="array" ref="B4612">IF(A4612="",0,A4612)</f>
        <v>76</v>
      </c>
      <c r="C4612" s="2">
        <v>6.7</v>
      </c>
    </row>
    <row r="4613">
      <c r="A4613" s="2">
        <v>96.0</v>
      </c>
      <c r="B4613" s="4">
        <f t="array" ref="B4613">IF(A4613="",0,A4613)</f>
        <v>96</v>
      </c>
      <c r="C4613" s="2">
        <v>5.8</v>
      </c>
    </row>
    <row r="4614">
      <c r="A4614" s="2">
        <v>99.0</v>
      </c>
      <c r="B4614" s="4">
        <f t="array" ref="B4614">IF(A4614="",0,A4614)</f>
        <v>99</v>
      </c>
      <c r="C4614" s="2">
        <v>6.2</v>
      </c>
    </row>
    <row r="4615">
      <c r="A4615" s="2">
        <v>90.0</v>
      </c>
      <c r="B4615" s="4">
        <f t="array" ref="B4615">IF(A4615="",0,A4615)</f>
        <v>90</v>
      </c>
      <c r="C4615" s="2">
        <v>2.8</v>
      </c>
    </row>
    <row r="4616">
      <c r="A4616" s="2">
        <v>94.0</v>
      </c>
      <c r="B4616" s="4">
        <f t="array" ref="B4616">IF(A4616="",0,A4616)</f>
        <v>94</v>
      </c>
      <c r="C4616" s="2">
        <v>7.3</v>
      </c>
    </row>
    <row r="4617">
      <c r="A4617" s="2">
        <v>87.0</v>
      </c>
      <c r="B4617" s="4">
        <f t="array" ref="B4617">IF(A4617="",0,A4617)</f>
        <v>87</v>
      </c>
      <c r="C4617" s="2">
        <v>5.8</v>
      </c>
    </row>
    <row r="4618">
      <c r="A4618" s="2">
        <v>93.0</v>
      </c>
      <c r="B4618" s="4">
        <f t="array" ref="B4618">IF(A4618="",0,A4618)</f>
        <v>93</v>
      </c>
      <c r="C4618" s="2">
        <v>6.5</v>
      </c>
    </row>
    <row r="4619">
      <c r="A4619" s="2">
        <v>90.0</v>
      </c>
      <c r="B4619" s="4">
        <f t="array" ref="B4619">IF(A4619="",0,A4619)</f>
        <v>90</v>
      </c>
      <c r="C4619" s="2">
        <v>6.1</v>
      </c>
    </row>
    <row r="4620">
      <c r="A4620" s="2">
        <v>89.0</v>
      </c>
      <c r="B4620" s="4">
        <f t="array" ref="B4620">IF(A4620="",0,A4620)</f>
        <v>89</v>
      </c>
      <c r="C4620" s="2">
        <v>5.1</v>
      </c>
    </row>
    <row r="4621">
      <c r="A4621" s="2">
        <v>83.0</v>
      </c>
      <c r="B4621" s="4">
        <f t="array" ref="B4621">IF(A4621="",0,A4621)</f>
        <v>83</v>
      </c>
      <c r="C4621" s="2">
        <v>2.2</v>
      </c>
    </row>
    <row r="4622">
      <c r="A4622" s="2">
        <v>96.0</v>
      </c>
      <c r="B4622" s="4">
        <f t="array" ref="B4622">IF(A4622="",0,A4622)</f>
        <v>96</v>
      </c>
      <c r="C4622" s="2">
        <v>7.2</v>
      </c>
    </row>
    <row r="4623">
      <c r="A4623" s="2">
        <v>90.0</v>
      </c>
      <c r="B4623" s="4">
        <f t="array" ref="B4623">IF(A4623="",0,A4623)</f>
        <v>90</v>
      </c>
      <c r="C4623" s="2">
        <v>5.7</v>
      </c>
    </row>
    <row r="4624">
      <c r="A4624" s="2">
        <v>138.0</v>
      </c>
      <c r="B4624" s="4">
        <f t="array" ref="B4624">IF(A4624="",0,A4624)</f>
        <v>138</v>
      </c>
      <c r="C4624" s="2">
        <v>3.4</v>
      </c>
    </row>
    <row r="4625">
      <c r="A4625" s="2">
        <v>84.0</v>
      </c>
      <c r="B4625" s="4">
        <f t="array" ref="B4625">IF(A4625="",0,A4625)</f>
        <v>84</v>
      </c>
      <c r="C4625" s="2">
        <v>3.8</v>
      </c>
    </row>
    <row r="4626">
      <c r="A4626" s="2">
        <v>83.0</v>
      </c>
      <c r="B4626" s="4">
        <f t="array" ref="B4626">IF(A4626="",0,A4626)</f>
        <v>83</v>
      </c>
      <c r="C4626" s="2">
        <v>4.7</v>
      </c>
    </row>
    <row r="4627">
      <c r="A4627" s="2">
        <v>96.0</v>
      </c>
      <c r="B4627" s="4">
        <f t="array" ref="B4627">IF(A4627="",0,A4627)</f>
        <v>96</v>
      </c>
      <c r="C4627" s="2">
        <v>5.6</v>
      </c>
    </row>
    <row r="4628">
      <c r="A4628" s="2">
        <v>94.0</v>
      </c>
      <c r="B4628" s="4">
        <f t="array" ref="B4628">IF(A4628="",0,A4628)</f>
        <v>94</v>
      </c>
      <c r="C4628" s="2">
        <v>3.9</v>
      </c>
    </row>
    <row r="4629">
      <c r="A4629" s="2">
        <v>90.0</v>
      </c>
      <c r="B4629" s="4">
        <f t="array" ref="B4629">IF(A4629="",0,A4629)</f>
        <v>90</v>
      </c>
      <c r="C4629" s="2">
        <v>5.4</v>
      </c>
    </row>
    <row r="4630">
      <c r="A4630" s="2">
        <v>95.0</v>
      </c>
      <c r="B4630" s="4">
        <f t="array" ref="B4630">IF(A4630="",0,A4630)</f>
        <v>95</v>
      </c>
      <c r="C4630" s="2">
        <v>5.2</v>
      </c>
    </row>
    <row r="4631">
      <c r="A4631" s="2">
        <v>93.0</v>
      </c>
      <c r="B4631" s="4">
        <f t="array" ref="B4631">IF(A4631="",0,A4631)</f>
        <v>93</v>
      </c>
      <c r="C4631" s="2">
        <v>3.5</v>
      </c>
    </row>
    <row r="4632">
      <c r="A4632" s="2">
        <v>111.0</v>
      </c>
      <c r="B4632" s="4">
        <f t="array" ref="B4632">IF(A4632="",0,A4632)</f>
        <v>111</v>
      </c>
      <c r="C4632" s="2">
        <v>5.3</v>
      </c>
    </row>
    <row r="4633">
      <c r="A4633" s="2">
        <v>101.0</v>
      </c>
      <c r="B4633" s="4">
        <f t="array" ref="B4633">IF(A4633="",0,A4633)</f>
        <v>101</v>
      </c>
      <c r="C4633" s="2">
        <v>7.0</v>
      </c>
    </row>
    <row r="4634">
      <c r="A4634" s="2">
        <v>103.0</v>
      </c>
      <c r="B4634" s="4">
        <f t="array" ref="B4634">IF(A4634="",0,A4634)</f>
        <v>103</v>
      </c>
      <c r="C4634" s="2">
        <v>7.1</v>
      </c>
    </row>
    <row r="4635">
      <c r="A4635" s="2">
        <v>87.0</v>
      </c>
      <c r="B4635" s="4">
        <f t="array" ref="B4635">IF(A4635="",0,A4635)</f>
        <v>87</v>
      </c>
      <c r="C4635" s="2">
        <v>5.5</v>
      </c>
    </row>
    <row r="4636">
      <c r="A4636" s="2">
        <v>30.0</v>
      </c>
      <c r="B4636" s="4">
        <f t="array" ref="B4636">IF(A4636="",0,A4636)</f>
        <v>30</v>
      </c>
      <c r="C4636" s="2">
        <v>5.9</v>
      </c>
    </row>
    <row r="4637">
      <c r="A4637" s="2">
        <v>100.0</v>
      </c>
      <c r="B4637" s="4">
        <f t="array" ref="B4637">IF(A4637="",0,A4637)</f>
        <v>100</v>
      </c>
      <c r="C4637" s="2">
        <v>6.0</v>
      </c>
    </row>
    <row r="4638">
      <c r="A4638" s="2">
        <v>90.0</v>
      </c>
      <c r="B4638" s="4">
        <f t="array" ref="B4638">IF(A4638="",0,A4638)</f>
        <v>90</v>
      </c>
      <c r="C4638" s="2">
        <v>4.8</v>
      </c>
    </row>
    <row r="4639">
      <c r="A4639" s="2">
        <v>83.0</v>
      </c>
      <c r="B4639" s="4">
        <f t="array" ref="B4639">IF(A4639="",0,A4639)</f>
        <v>83</v>
      </c>
      <c r="C4639" s="2">
        <v>7.1</v>
      </c>
    </row>
    <row r="4640">
      <c r="A4640" s="2">
        <v>108.0</v>
      </c>
      <c r="B4640" s="4">
        <f t="array" ref="B4640">IF(A4640="",0,A4640)</f>
        <v>108</v>
      </c>
      <c r="C4640" s="2">
        <v>8.2</v>
      </c>
    </row>
    <row r="4641">
      <c r="A4641" s="2">
        <v>100.0</v>
      </c>
      <c r="B4641" s="4">
        <f t="array" ref="B4641">IF(A4641="",0,A4641)</f>
        <v>100</v>
      </c>
      <c r="C4641" s="2">
        <v>5.7</v>
      </c>
    </row>
    <row r="4642">
      <c r="A4642" s="2">
        <v>113.0</v>
      </c>
      <c r="B4642" s="4">
        <f t="array" ref="B4642">IF(A4642="",0,A4642)</f>
        <v>113</v>
      </c>
      <c r="C4642" s="2">
        <v>7.9</v>
      </c>
    </row>
    <row r="4643">
      <c r="A4643" s="2">
        <v>97.0</v>
      </c>
      <c r="B4643" s="4">
        <f t="array" ref="B4643">IF(A4643="",0,A4643)</f>
        <v>97</v>
      </c>
      <c r="C4643" s="2">
        <v>7.3</v>
      </c>
    </row>
    <row r="4644">
      <c r="A4644" s="2">
        <v>104.0</v>
      </c>
      <c r="B4644" s="4">
        <f t="array" ref="B4644">IF(A4644="",0,A4644)</f>
        <v>104</v>
      </c>
      <c r="C4644" s="2">
        <v>7.1</v>
      </c>
    </row>
    <row r="4645">
      <c r="A4645" s="2">
        <v>91.0</v>
      </c>
      <c r="B4645" s="4">
        <f t="array" ref="B4645">IF(A4645="",0,A4645)</f>
        <v>91</v>
      </c>
      <c r="C4645" s="2">
        <v>6.4</v>
      </c>
    </row>
    <row r="4646">
      <c r="A4646" s="2">
        <v>107.0</v>
      </c>
      <c r="B4646" s="4">
        <f t="array" ref="B4646">IF(A4646="",0,A4646)</f>
        <v>107</v>
      </c>
      <c r="C4646" s="2">
        <v>5.9</v>
      </c>
    </row>
    <row r="4647">
      <c r="A4647" s="2">
        <v>85.0</v>
      </c>
      <c r="B4647" s="4">
        <f t="array" ref="B4647">IF(A4647="",0,A4647)</f>
        <v>85</v>
      </c>
      <c r="C4647" s="2">
        <v>7.5</v>
      </c>
    </row>
    <row r="4648">
      <c r="A4648" s="2">
        <v>101.0</v>
      </c>
      <c r="B4648" s="4">
        <f t="array" ref="B4648">IF(A4648="",0,A4648)</f>
        <v>101</v>
      </c>
      <c r="C4648" s="2">
        <v>6.4</v>
      </c>
    </row>
    <row r="4649">
      <c r="A4649" s="2">
        <v>70.0</v>
      </c>
      <c r="B4649" s="4">
        <f t="array" ref="B4649">IF(A4649="",0,A4649)</f>
        <v>70</v>
      </c>
      <c r="C4649" s="2">
        <v>7.4</v>
      </c>
    </row>
    <row r="4650">
      <c r="A4650" s="2">
        <v>88.0</v>
      </c>
      <c r="B4650" s="4">
        <f t="array" ref="B4650">IF(A4650="",0,A4650)</f>
        <v>88</v>
      </c>
      <c r="C4650" s="2">
        <v>7.3</v>
      </c>
    </row>
    <row r="4651">
      <c r="A4651" s="2">
        <v>112.0</v>
      </c>
      <c r="B4651" s="4">
        <f t="array" ref="B4651">IF(A4651="",0,A4651)</f>
        <v>112</v>
      </c>
      <c r="C4651" s="2">
        <v>6.5</v>
      </c>
    </row>
    <row r="4652">
      <c r="A4652" s="2">
        <v>107.0</v>
      </c>
      <c r="B4652" s="4">
        <f t="array" ref="B4652">IF(A4652="",0,A4652)</f>
        <v>107</v>
      </c>
      <c r="C4652" s="2">
        <v>7.2</v>
      </c>
    </row>
    <row r="4653">
      <c r="A4653" s="2">
        <v>78.0</v>
      </c>
      <c r="B4653" s="4">
        <f t="array" ref="B4653">IF(A4653="",0,A4653)</f>
        <v>78</v>
      </c>
      <c r="C4653" s="2">
        <v>6.7</v>
      </c>
    </row>
    <row r="4654">
      <c r="A4654" s="2">
        <v>90.0</v>
      </c>
      <c r="B4654" s="4">
        <f t="array" ref="B4654">IF(A4654="",0,A4654)</f>
        <v>90</v>
      </c>
      <c r="C4654" s="2">
        <v>7.1</v>
      </c>
    </row>
    <row r="4655">
      <c r="A4655" s="2">
        <v>88.0</v>
      </c>
      <c r="B4655" s="4">
        <f t="array" ref="B4655">IF(A4655="",0,A4655)</f>
        <v>88</v>
      </c>
      <c r="C4655" s="2">
        <v>6.0</v>
      </c>
    </row>
    <row r="4656">
      <c r="A4656" s="2">
        <v>92.0</v>
      </c>
      <c r="B4656" s="4">
        <f t="array" ref="B4656">IF(A4656="",0,A4656)</f>
        <v>92</v>
      </c>
      <c r="C4656" s="2">
        <v>6.7</v>
      </c>
    </row>
    <row r="4657">
      <c r="A4657" s="2">
        <v>95.0</v>
      </c>
      <c r="B4657" s="4">
        <f t="array" ref="B4657">IF(A4657="",0,A4657)</f>
        <v>95</v>
      </c>
      <c r="C4657" s="2">
        <v>5.6</v>
      </c>
    </row>
    <row r="4658">
      <c r="A4658" s="2">
        <v>85.0</v>
      </c>
      <c r="B4658" s="4">
        <f t="array" ref="B4658">IF(A4658="",0,A4658)</f>
        <v>85</v>
      </c>
      <c r="C4658" s="2">
        <v>7.0</v>
      </c>
    </row>
    <row r="4659">
      <c r="A4659" s="2">
        <v>86.0</v>
      </c>
      <c r="B4659" s="4">
        <f t="array" ref="B4659">IF(A4659="",0,A4659)</f>
        <v>86</v>
      </c>
      <c r="C4659" s="2">
        <v>4.9</v>
      </c>
    </row>
    <row r="4660">
      <c r="A4660" s="2">
        <v>90.0</v>
      </c>
      <c r="B4660" s="4">
        <f t="array" ref="B4660">IF(A4660="",0,A4660)</f>
        <v>90</v>
      </c>
      <c r="C4660" s="2">
        <v>3.2</v>
      </c>
    </row>
    <row r="4661">
      <c r="A4661" s="2">
        <v>123.0</v>
      </c>
      <c r="B4661" s="4">
        <f t="array" ref="B4661">IF(A4661="",0,A4661)</f>
        <v>123</v>
      </c>
      <c r="C4661" s="2">
        <v>8.4</v>
      </c>
    </row>
    <row r="4662">
      <c r="A4662" s="2">
        <v>93.0</v>
      </c>
      <c r="B4662" s="4">
        <f t="array" ref="B4662">IF(A4662="",0,A4662)</f>
        <v>93</v>
      </c>
      <c r="C4662" s="2">
        <v>6.9</v>
      </c>
    </row>
    <row r="4663">
      <c r="A4663" s="2">
        <v>88.0</v>
      </c>
      <c r="B4663" s="4">
        <f t="array" ref="B4663">IF(A4663="",0,A4663)</f>
        <v>88</v>
      </c>
      <c r="C4663" s="2">
        <v>7.5</v>
      </c>
    </row>
    <row r="4664">
      <c r="A4664" s="2">
        <v>114.0</v>
      </c>
      <c r="B4664" s="4">
        <f t="array" ref="B4664">IF(A4664="",0,A4664)</f>
        <v>114</v>
      </c>
      <c r="C4664" s="2">
        <v>7.2</v>
      </c>
    </row>
    <row r="4665">
      <c r="A4665" s="2">
        <v>88.0</v>
      </c>
      <c r="B4665" s="4">
        <f t="array" ref="B4665">IF(A4665="",0,A4665)</f>
        <v>88</v>
      </c>
      <c r="C4665" s="2">
        <v>7.2</v>
      </c>
    </row>
    <row r="4666">
      <c r="A4666" s="2">
        <v>110.0</v>
      </c>
      <c r="B4666" s="4">
        <f t="array" ref="B4666">IF(A4666="",0,A4666)</f>
        <v>110</v>
      </c>
      <c r="C4666" s="2">
        <v>8.0</v>
      </c>
    </row>
    <row r="4667">
      <c r="A4667" s="2">
        <v>95.0</v>
      </c>
      <c r="B4667" s="4">
        <f t="array" ref="B4667">IF(A4667="",0,A4667)</f>
        <v>95</v>
      </c>
      <c r="C4667" s="2">
        <v>7.4</v>
      </c>
    </row>
    <row r="4668">
      <c r="A4668" s="2">
        <v>83.0</v>
      </c>
      <c r="B4668" s="4">
        <f t="array" ref="B4668">IF(A4668="",0,A4668)</f>
        <v>83</v>
      </c>
      <c r="C4668" s="2">
        <v>7.2</v>
      </c>
    </row>
    <row r="4669">
      <c r="A4669" s="2">
        <v>104.0</v>
      </c>
      <c r="B4669" s="4">
        <f t="array" ref="B4669">IF(A4669="",0,A4669)</f>
        <v>104</v>
      </c>
      <c r="C4669" s="2">
        <v>6.5</v>
      </c>
    </row>
    <row r="4670">
      <c r="A4670" s="2">
        <v>94.0</v>
      </c>
      <c r="B4670" s="4">
        <f t="array" ref="B4670">IF(A4670="",0,A4670)</f>
        <v>94</v>
      </c>
      <c r="C4670" s="2">
        <v>7.2</v>
      </c>
    </row>
    <row r="4671">
      <c r="A4671" s="2">
        <v>87.0</v>
      </c>
      <c r="B4671" s="4">
        <f t="array" ref="B4671">IF(A4671="",0,A4671)</f>
        <v>87</v>
      </c>
      <c r="C4671" s="2">
        <v>4.2</v>
      </c>
    </row>
    <row r="4672">
      <c r="A4672" s="2">
        <v>93.0</v>
      </c>
      <c r="B4672" s="4">
        <f t="array" ref="B4672">IF(A4672="",0,A4672)</f>
        <v>93</v>
      </c>
      <c r="C4672" s="2">
        <v>5.1</v>
      </c>
    </row>
    <row r="4673">
      <c r="A4673" s="2">
        <v>91.0</v>
      </c>
      <c r="B4673" s="4">
        <f t="array" ref="B4673">IF(A4673="",0,A4673)</f>
        <v>91</v>
      </c>
      <c r="C4673" s="2">
        <v>6.4</v>
      </c>
    </row>
    <row r="4674">
      <c r="A4674" s="2">
        <v>90.0</v>
      </c>
      <c r="B4674" s="4">
        <f t="array" ref="B4674">IF(A4674="",0,A4674)</f>
        <v>90</v>
      </c>
      <c r="C4674" s="2">
        <v>6.8</v>
      </c>
    </row>
    <row r="4675">
      <c r="A4675" s="2">
        <v>14.0</v>
      </c>
      <c r="B4675" s="4">
        <f t="array" ref="B4675">IF(A4675="",0,A4675)</f>
        <v>14</v>
      </c>
      <c r="C4675" s="2">
        <v>6.2</v>
      </c>
    </row>
    <row r="4676">
      <c r="A4676" s="2">
        <v>112.0</v>
      </c>
      <c r="B4676" s="4">
        <f t="array" ref="B4676">IF(A4676="",0,A4676)</f>
        <v>112</v>
      </c>
      <c r="C4676" s="2">
        <v>7.5</v>
      </c>
    </row>
    <row r="4677">
      <c r="A4677" s="2">
        <v>75.0</v>
      </c>
      <c r="B4677" s="4">
        <f t="array" ref="B4677">IF(A4677="",0,A4677)</f>
        <v>75</v>
      </c>
      <c r="C4677" s="2">
        <v>7.7</v>
      </c>
    </row>
    <row r="4678">
      <c r="A4678" s="2">
        <v>86.0</v>
      </c>
      <c r="B4678" s="4">
        <f t="array" ref="B4678">IF(A4678="",0,A4678)</f>
        <v>86</v>
      </c>
      <c r="C4678" s="2">
        <v>6.9</v>
      </c>
    </row>
    <row r="4679">
      <c r="A4679" s="2">
        <v>86.0</v>
      </c>
      <c r="B4679" s="4">
        <f t="array" ref="B4679">IF(A4679="",0,A4679)</f>
        <v>86</v>
      </c>
      <c r="C4679" s="2">
        <v>7.0</v>
      </c>
    </row>
    <row r="4680">
      <c r="A4680" s="2">
        <v>89.0</v>
      </c>
      <c r="B4680" s="4">
        <f t="array" ref="B4680">IF(A4680="",0,A4680)</f>
        <v>89</v>
      </c>
      <c r="C4680" s="2">
        <v>7.5</v>
      </c>
    </row>
    <row r="4681">
      <c r="A4681" s="2">
        <v>95.0</v>
      </c>
      <c r="B4681" s="4">
        <f t="array" ref="B4681">IF(A4681="",0,A4681)</f>
        <v>95</v>
      </c>
      <c r="C4681" s="2">
        <v>6.3</v>
      </c>
    </row>
    <row r="4682">
      <c r="A4682" s="2">
        <v>101.0</v>
      </c>
      <c r="B4682" s="4">
        <f t="array" ref="B4682">IF(A4682="",0,A4682)</f>
        <v>101</v>
      </c>
      <c r="C4682" s="2">
        <v>5.5</v>
      </c>
    </row>
    <row r="4683">
      <c r="A4683" s="2">
        <v>89.0</v>
      </c>
      <c r="B4683" s="4">
        <f t="array" ref="B4683">IF(A4683="",0,A4683)</f>
        <v>89</v>
      </c>
      <c r="C4683" s="2">
        <v>4.8</v>
      </c>
    </row>
    <row r="4684">
      <c r="A4684" s="2">
        <v>106.0</v>
      </c>
      <c r="B4684" s="4">
        <f t="array" ref="B4684">IF(A4684="",0,A4684)</f>
        <v>106</v>
      </c>
      <c r="C4684" s="2">
        <v>8.1</v>
      </c>
    </row>
    <row r="4685">
      <c r="A4685" s="2">
        <v>88.0</v>
      </c>
      <c r="B4685" s="4">
        <f t="array" ref="B4685">IF(A4685="",0,A4685)</f>
        <v>88</v>
      </c>
      <c r="C4685" s="2">
        <v>6.6</v>
      </c>
    </row>
    <row r="4686">
      <c r="A4686" s="2">
        <v>99.0</v>
      </c>
      <c r="B4686" s="4">
        <f t="array" ref="B4686">IF(A4686="",0,A4686)</f>
        <v>99</v>
      </c>
      <c r="C4686" s="2">
        <v>5.2</v>
      </c>
    </row>
    <row r="4687">
      <c r="A4687" s="2">
        <v>90.0</v>
      </c>
      <c r="B4687" s="4">
        <f t="array" ref="B4687">IF(A4687="",0,A4687)</f>
        <v>90</v>
      </c>
      <c r="C4687" s="2">
        <v>5.6</v>
      </c>
    </row>
    <row r="4688">
      <c r="A4688" s="2">
        <v>95.0</v>
      </c>
      <c r="B4688" s="4">
        <f t="array" ref="B4688">IF(A4688="",0,A4688)</f>
        <v>95</v>
      </c>
      <c r="C4688" s="2">
        <v>3.1</v>
      </c>
    </row>
    <row r="4689">
      <c r="A4689" s="2">
        <v>85.0</v>
      </c>
      <c r="B4689" s="4">
        <f t="array" ref="B4689">IF(A4689="",0,A4689)</f>
        <v>85</v>
      </c>
      <c r="C4689" s="2">
        <v>8.1</v>
      </c>
    </row>
    <row r="4690">
      <c r="A4690" s="2">
        <v>170.0</v>
      </c>
      <c r="B4690" s="4">
        <f t="array" ref="B4690">IF(A4690="",0,A4690)</f>
        <v>170</v>
      </c>
      <c r="C4690" s="2">
        <v>8.3</v>
      </c>
    </row>
    <row r="4691">
      <c r="A4691" s="2">
        <v>86.0</v>
      </c>
      <c r="B4691" s="4">
        <f t="array" ref="B4691">IF(A4691="",0,A4691)</f>
        <v>86</v>
      </c>
      <c r="C4691" s="2">
        <v>7.1</v>
      </c>
    </row>
    <row r="4692">
      <c r="B4692" s="4">
        <f t="array" ref="B4692">IF(A4692="",0,A4692)</f>
        <v>0</v>
      </c>
      <c r="C4692" s="2">
        <v>8.1</v>
      </c>
    </row>
    <row r="4693">
      <c r="A4693" s="2">
        <v>97.0</v>
      </c>
      <c r="B4693" s="4">
        <f t="array" ref="B4693">IF(A4693="",0,A4693)</f>
        <v>97</v>
      </c>
      <c r="C4693" s="2">
        <v>7.2</v>
      </c>
    </row>
    <row r="4694">
      <c r="A4694" s="2">
        <v>104.0</v>
      </c>
      <c r="B4694" s="4">
        <f t="array" ref="B4694">IF(A4694="",0,A4694)</f>
        <v>104</v>
      </c>
      <c r="C4694" s="2">
        <v>6.3</v>
      </c>
    </row>
    <row r="4695">
      <c r="A4695" s="2">
        <v>88.0</v>
      </c>
      <c r="B4695" s="4">
        <f t="array" ref="B4695">IF(A4695="",0,A4695)</f>
        <v>88</v>
      </c>
      <c r="C4695" s="2">
        <v>4.0</v>
      </c>
    </row>
    <row r="4696">
      <c r="A4696" s="2">
        <v>201.0</v>
      </c>
      <c r="B4696" s="4">
        <f t="array" ref="B4696">IF(A4696="",0,A4696)</f>
        <v>201</v>
      </c>
      <c r="C4696" s="2">
        <v>7.2</v>
      </c>
    </row>
    <row r="4697">
      <c r="A4697" s="2">
        <v>108.0</v>
      </c>
      <c r="B4697" s="4">
        <f t="array" ref="B4697">IF(A4697="",0,A4697)</f>
        <v>108</v>
      </c>
      <c r="C4697" s="2">
        <v>5.3</v>
      </c>
    </row>
    <row r="4698">
      <c r="A4698" s="2">
        <v>106.0</v>
      </c>
      <c r="B4698" s="4">
        <f t="array" ref="B4698">IF(A4698="",0,A4698)</f>
        <v>106</v>
      </c>
      <c r="C4698" s="2">
        <v>7.2</v>
      </c>
    </row>
    <row r="4699">
      <c r="A4699" s="2">
        <v>107.0</v>
      </c>
      <c r="B4699" s="4">
        <f t="array" ref="B4699">IF(A4699="",0,A4699)</f>
        <v>107</v>
      </c>
      <c r="C4699" s="2">
        <v>6.5</v>
      </c>
    </row>
    <row r="4700">
      <c r="A4700" s="2">
        <v>84.0</v>
      </c>
      <c r="B4700" s="4">
        <f t="array" ref="B4700">IF(A4700="",0,A4700)</f>
        <v>84</v>
      </c>
      <c r="C4700" s="2">
        <v>6.5</v>
      </c>
    </row>
    <row r="4701">
      <c r="A4701" s="2">
        <v>91.0</v>
      </c>
      <c r="B4701" s="4">
        <f t="array" ref="B4701">IF(A4701="",0,A4701)</f>
        <v>91</v>
      </c>
      <c r="C4701" s="2">
        <v>4.9</v>
      </c>
    </row>
    <row r="4702">
      <c r="A4702" s="2">
        <v>90.0</v>
      </c>
      <c r="B4702" s="4">
        <f t="array" ref="B4702">IF(A4702="",0,A4702)</f>
        <v>90</v>
      </c>
      <c r="C4702" s="2">
        <v>5.2</v>
      </c>
    </row>
    <row r="4703">
      <c r="A4703" s="2">
        <v>103.0</v>
      </c>
      <c r="B4703" s="4">
        <f t="array" ref="B4703">IF(A4703="",0,A4703)</f>
        <v>103</v>
      </c>
      <c r="C4703" s="2">
        <v>7.4</v>
      </c>
    </row>
    <row r="4704">
      <c r="A4704" s="2">
        <v>71.0</v>
      </c>
      <c r="B4704" s="4">
        <f t="array" ref="B4704">IF(A4704="",0,A4704)</f>
        <v>71</v>
      </c>
      <c r="C4704" s="2">
        <v>7.4</v>
      </c>
    </row>
    <row r="4705">
      <c r="A4705" s="2">
        <v>90.0</v>
      </c>
      <c r="B4705" s="4">
        <f t="array" ref="B4705">IF(A4705="",0,A4705)</f>
        <v>90</v>
      </c>
      <c r="C4705" s="2">
        <v>5.4</v>
      </c>
    </row>
    <row r="4706">
      <c r="A4706" s="2">
        <v>67.0</v>
      </c>
      <c r="B4706" s="4">
        <f t="array" ref="B4706">IF(A4706="",0,A4706)</f>
        <v>67</v>
      </c>
      <c r="C4706" s="2">
        <v>3.9</v>
      </c>
    </row>
    <row r="4707">
      <c r="A4707" s="2">
        <v>94.0</v>
      </c>
      <c r="B4707" s="4">
        <f t="array" ref="B4707">IF(A4707="",0,A4707)</f>
        <v>94</v>
      </c>
      <c r="C4707" s="2">
        <v>5.3</v>
      </c>
    </row>
    <row r="4708">
      <c r="A4708" s="2">
        <v>81.0</v>
      </c>
      <c r="B4708" s="4">
        <f t="array" ref="B4708">IF(A4708="",0,A4708)</f>
        <v>81</v>
      </c>
      <c r="C4708" s="2">
        <v>7.8</v>
      </c>
    </row>
    <row r="4709">
      <c r="A4709" s="2">
        <v>81.0</v>
      </c>
      <c r="B4709" s="4">
        <f t="array" ref="B4709">IF(A4709="",0,A4709)</f>
        <v>81</v>
      </c>
      <c r="C4709" s="2">
        <v>6.4</v>
      </c>
    </row>
    <row r="4710">
      <c r="A4710" s="2">
        <v>215.0</v>
      </c>
      <c r="B4710" s="4">
        <f t="array" ref="B4710">IF(A4710="",0,A4710)</f>
        <v>215</v>
      </c>
      <c r="C4710" s="2">
        <v>8.1</v>
      </c>
    </row>
    <row r="4711">
      <c r="A4711" s="2">
        <v>83.0</v>
      </c>
      <c r="B4711" s="4">
        <f t="array" ref="B4711">IF(A4711="",0,A4711)</f>
        <v>83</v>
      </c>
      <c r="C4711" s="2">
        <v>6.5</v>
      </c>
    </row>
    <row r="4712">
      <c r="A4712" s="2">
        <v>106.0</v>
      </c>
      <c r="B4712" s="4">
        <f t="array" ref="B4712">IF(A4712="",0,A4712)</f>
        <v>106</v>
      </c>
      <c r="C4712" s="2">
        <v>5.6</v>
      </c>
    </row>
    <row r="4713">
      <c r="A4713" s="2">
        <v>103.0</v>
      </c>
      <c r="B4713" s="4">
        <f t="array" ref="B4713">IF(A4713="",0,A4713)</f>
        <v>103</v>
      </c>
      <c r="C4713" s="2">
        <v>5.6</v>
      </c>
    </row>
    <row r="4714">
      <c r="A4714" s="2">
        <v>90.0</v>
      </c>
      <c r="B4714" s="4">
        <f t="array" ref="B4714">IF(A4714="",0,A4714)</f>
        <v>90</v>
      </c>
      <c r="C4714" s="2">
        <v>6.6</v>
      </c>
    </row>
    <row r="4715">
      <c r="A4715" s="2">
        <v>88.0</v>
      </c>
      <c r="B4715" s="4">
        <f t="array" ref="B4715">IF(A4715="",0,A4715)</f>
        <v>88</v>
      </c>
      <c r="C4715" s="2">
        <v>6.3</v>
      </c>
    </row>
    <row r="4716">
      <c r="A4716" s="2">
        <v>105.0</v>
      </c>
      <c r="B4716" s="4">
        <f t="array" ref="B4716">IF(A4716="",0,A4716)</f>
        <v>105</v>
      </c>
      <c r="C4716" s="2">
        <v>7.7</v>
      </c>
    </row>
    <row r="4717">
      <c r="A4717" s="2">
        <v>115.0</v>
      </c>
      <c r="B4717" s="4">
        <f t="array" ref="B4717">IF(A4717="",0,A4717)</f>
        <v>115</v>
      </c>
      <c r="C4717" s="2">
        <v>7.0</v>
      </c>
    </row>
    <row r="4718">
      <c r="A4718" s="2">
        <v>90.0</v>
      </c>
      <c r="B4718" s="4">
        <f t="array" ref="B4718">IF(A4718="",0,A4718)</f>
        <v>90</v>
      </c>
      <c r="C4718" s="2">
        <v>8.0</v>
      </c>
    </row>
    <row r="4719">
      <c r="A4719" s="2">
        <v>102.0</v>
      </c>
      <c r="B4719" s="4">
        <f t="array" ref="B4719">IF(A4719="",0,A4719)</f>
        <v>102</v>
      </c>
      <c r="C4719" s="2">
        <v>7.2</v>
      </c>
    </row>
    <row r="4720">
      <c r="A4720" s="2">
        <v>98.0</v>
      </c>
      <c r="B4720" s="4">
        <f t="array" ref="B4720">IF(A4720="",0,A4720)</f>
        <v>98</v>
      </c>
      <c r="C4720" s="2">
        <v>4.5</v>
      </c>
    </row>
    <row r="4721">
      <c r="A4721" s="2">
        <v>87.0</v>
      </c>
      <c r="B4721" s="4">
        <f t="array" ref="B4721">IF(A4721="",0,A4721)</f>
        <v>87</v>
      </c>
      <c r="C4721" s="2">
        <v>7.7</v>
      </c>
    </row>
    <row r="4722">
      <c r="A4722" s="2">
        <v>80.0</v>
      </c>
      <c r="B4722" s="4">
        <f t="array" ref="B4722">IF(A4722="",0,A4722)</f>
        <v>80</v>
      </c>
      <c r="C4722" s="2">
        <v>7.2</v>
      </c>
    </row>
    <row r="4723">
      <c r="A4723" s="2">
        <v>88.0</v>
      </c>
      <c r="B4723" s="4">
        <f t="array" ref="B4723">IF(A4723="",0,A4723)</f>
        <v>88</v>
      </c>
      <c r="C4723" s="2">
        <v>6.1</v>
      </c>
    </row>
    <row r="4724">
      <c r="A4724" s="2">
        <v>83.0</v>
      </c>
      <c r="B4724" s="4">
        <f t="array" ref="B4724">IF(A4724="",0,A4724)</f>
        <v>83</v>
      </c>
      <c r="C4724" s="2">
        <v>6.4</v>
      </c>
    </row>
    <row r="4725">
      <c r="A4725" s="2">
        <v>122.0</v>
      </c>
      <c r="B4725" s="4">
        <f t="array" ref="B4725">IF(A4725="",0,A4725)</f>
        <v>122</v>
      </c>
      <c r="C4725" s="2">
        <v>6.5</v>
      </c>
    </row>
    <row r="4726">
      <c r="A4726" s="2">
        <v>115.0</v>
      </c>
      <c r="B4726" s="4">
        <f t="array" ref="B4726">IF(A4726="",0,A4726)</f>
        <v>115</v>
      </c>
      <c r="C4726" s="2">
        <v>7.0</v>
      </c>
    </row>
    <row r="4727">
      <c r="A4727" s="2">
        <v>86.0</v>
      </c>
      <c r="B4727" s="4">
        <f t="array" ref="B4727">IF(A4727="",0,A4727)</f>
        <v>86</v>
      </c>
      <c r="C4727" s="2">
        <v>6.1</v>
      </c>
    </row>
    <row r="4728">
      <c r="A4728" s="2">
        <v>79.0</v>
      </c>
      <c r="B4728" s="4">
        <f t="array" ref="B4728">IF(A4728="",0,A4728)</f>
        <v>79</v>
      </c>
      <c r="C4728" s="2">
        <v>5.7</v>
      </c>
    </row>
    <row r="4729">
      <c r="A4729" s="2">
        <v>87.0</v>
      </c>
      <c r="B4729" s="4">
        <f t="array" ref="B4729">IF(A4729="",0,A4729)</f>
        <v>87</v>
      </c>
      <c r="C4729" s="2">
        <v>5.4</v>
      </c>
    </row>
    <row r="4730">
      <c r="A4730" s="2">
        <v>97.0</v>
      </c>
      <c r="B4730" s="4">
        <f t="array" ref="B4730">IF(A4730="",0,A4730)</f>
        <v>97</v>
      </c>
      <c r="C4730" s="2">
        <v>5.9</v>
      </c>
    </row>
    <row r="4731">
      <c r="A4731" s="2">
        <v>105.0</v>
      </c>
      <c r="B4731" s="4">
        <f t="array" ref="B4731">IF(A4731="",0,A4731)</f>
        <v>105</v>
      </c>
      <c r="C4731" s="2">
        <v>7.5</v>
      </c>
    </row>
    <row r="4732">
      <c r="A4732" s="2">
        <v>89.0</v>
      </c>
      <c r="B4732" s="4">
        <f t="array" ref="B4732">IF(A4732="",0,A4732)</f>
        <v>89</v>
      </c>
      <c r="C4732" s="2">
        <v>7.7</v>
      </c>
    </row>
    <row r="4733">
      <c r="A4733" s="2">
        <v>120.0</v>
      </c>
      <c r="B4733" s="4">
        <f t="array" ref="B4733">IF(A4733="",0,A4733)</f>
        <v>120</v>
      </c>
      <c r="C4733" s="2">
        <v>7.1</v>
      </c>
    </row>
    <row r="4734">
      <c r="A4734" s="2">
        <v>94.0</v>
      </c>
      <c r="B4734" s="4">
        <f t="array" ref="B4734">IF(A4734="",0,A4734)</f>
        <v>94</v>
      </c>
      <c r="C4734" s="2">
        <v>7.4</v>
      </c>
    </row>
    <row r="4735">
      <c r="A4735" s="2">
        <v>108.0</v>
      </c>
      <c r="B4735" s="4">
        <f t="array" ref="B4735">IF(A4735="",0,A4735)</f>
        <v>108</v>
      </c>
      <c r="C4735" s="2">
        <v>7.6</v>
      </c>
    </row>
    <row r="4736">
      <c r="A4736" s="2">
        <v>102.0</v>
      </c>
      <c r="B4736" s="4">
        <f t="array" ref="B4736">IF(A4736="",0,A4736)</f>
        <v>102</v>
      </c>
      <c r="C4736" s="2">
        <v>6.4</v>
      </c>
    </row>
    <row r="4737">
      <c r="A4737" s="2">
        <v>83.0</v>
      </c>
      <c r="B4737" s="4">
        <f t="array" ref="B4737">IF(A4737="",0,A4737)</f>
        <v>83</v>
      </c>
      <c r="C4737" s="2">
        <v>7.4</v>
      </c>
    </row>
    <row r="4738">
      <c r="A4738" s="2">
        <v>93.0</v>
      </c>
      <c r="B4738" s="4">
        <f t="array" ref="B4738">IF(A4738="",0,A4738)</f>
        <v>93</v>
      </c>
      <c r="C4738" s="2">
        <v>6.8</v>
      </c>
    </row>
    <row r="4739">
      <c r="A4739" s="2">
        <v>86.0</v>
      </c>
      <c r="B4739" s="4">
        <f t="array" ref="B4739">IF(A4739="",0,A4739)</f>
        <v>86</v>
      </c>
      <c r="C4739" s="2">
        <v>6.5</v>
      </c>
    </row>
    <row r="4740">
      <c r="A4740" s="2">
        <v>101.0</v>
      </c>
      <c r="B4740" s="4">
        <f t="array" ref="B4740">IF(A4740="",0,A4740)</f>
        <v>101</v>
      </c>
      <c r="C4740" s="2">
        <v>6.0</v>
      </c>
    </row>
    <row r="4741">
      <c r="A4741" s="2">
        <v>111.0</v>
      </c>
      <c r="B4741" s="4">
        <f t="array" ref="B4741">IF(A4741="",0,A4741)</f>
        <v>111</v>
      </c>
      <c r="C4741" s="2">
        <v>7.3</v>
      </c>
    </row>
    <row r="4742">
      <c r="A4742" s="2">
        <v>90.0</v>
      </c>
      <c r="B4742" s="4">
        <f t="array" ref="B4742">IF(A4742="",0,A4742)</f>
        <v>90</v>
      </c>
      <c r="C4742" s="2">
        <v>7.3</v>
      </c>
    </row>
    <row r="4743">
      <c r="A4743" s="2">
        <v>86.0</v>
      </c>
      <c r="B4743" s="4">
        <f t="array" ref="B4743">IF(A4743="",0,A4743)</f>
        <v>86</v>
      </c>
      <c r="C4743" s="2">
        <v>6.5</v>
      </c>
    </row>
    <row r="4744">
      <c r="A4744" s="2">
        <v>98.0</v>
      </c>
      <c r="B4744" s="4">
        <f t="array" ref="B4744">IF(A4744="",0,A4744)</f>
        <v>98</v>
      </c>
      <c r="C4744" s="2">
        <v>6.0</v>
      </c>
    </row>
    <row r="4745">
      <c r="A4745" s="2">
        <v>91.0</v>
      </c>
      <c r="B4745" s="4">
        <f t="array" ref="B4745">IF(A4745="",0,A4745)</f>
        <v>91</v>
      </c>
      <c r="C4745" s="2">
        <v>5.3</v>
      </c>
    </row>
    <row r="4746">
      <c r="A4746" s="2">
        <v>91.0</v>
      </c>
      <c r="B4746" s="4">
        <f t="array" ref="B4746">IF(A4746="",0,A4746)</f>
        <v>91</v>
      </c>
      <c r="C4746" s="2">
        <v>6.6</v>
      </c>
    </row>
    <row r="4747">
      <c r="A4747" s="2">
        <v>90.0</v>
      </c>
      <c r="B4747" s="4">
        <f t="array" ref="B4747">IF(A4747="",0,A4747)</f>
        <v>90</v>
      </c>
      <c r="C4747" s="2">
        <v>6.1</v>
      </c>
    </row>
    <row r="4748">
      <c r="A4748" s="2">
        <v>88.0</v>
      </c>
      <c r="B4748" s="4">
        <f t="array" ref="B4748">IF(A4748="",0,A4748)</f>
        <v>88</v>
      </c>
      <c r="C4748" s="2">
        <v>7.1</v>
      </c>
    </row>
    <row r="4749">
      <c r="A4749" s="2">
        <v>202.0</v>
      </c>
      <c r="B4749" s="4">
        <f t="array" ref="B4749">IF(A4749="",0,A4749)</f>
        <v>202</v>
      </c>
      <c r="C4749" s="2">
        <v>8.7</v>
      </c>
    </row>
    <row r="4750">
      <c r="A4750" s="2">
        <v>89.0</v>
      </c>
      <c r="B4750" s="4">
        <f t="array" ref="B4750">IF(A4750="",0,A4750)</f>
        <v>89</v>
      </c>
      <c r="C4750" s="2">
        <v>8.4</v>
      </c>
    </row>
    <row r="4751">
      <c r="A4751" s="2">
        <v>97.0</v>
      </c>
      <c r="B4751" s="4">
        <f t="array" ref="B4751">IF(A4751="",0,A4751)</f>
        <v>97</v>
      </c>
      <c r="C4751" s="2">
        <v>5.8</v>
      </c>
    </row>
    <row r="4752">
      <c r="A4752" s="2">
        <v>84.0</v>
      </c>
      <c r="B4752" s="4">
        <f t="array" ref="B4752">IF(A4752="",0,A4752)</f>
        <v>84</v>
      </c>
      <c r="C4752" s="2">
        <v>6.2</v>
      </c>
    </row>
    <row r="4753">
      <c r="A4753" s="2">
        <v>82.0</v>
      </c>
      <c r="B4753" s="4">
        <f t="array" ref="B4753">IF(A4753="",0,A4753)</f>
        <v>82</v>
      </c>
      <c r="C4753" s="2">
        <v>5.8</v>
      </c>
    </row>
    <row r="4754">
      <c r="A4754" s="2">
        <v>94.0</v>
      </c>
      <c r="B4754" s="4">
        <f t="array" ref="B4754">IF(A4754="",0,A4754)</f>
        <v>94</v>
      </c>
      <c r="C4754" s="2">
        <v>6.7</v>
      </c>
    </row>
    <row r="4755">
      <c r="A4755" s="2">
        <v>100.0</v>
      </c>
      <c r="B4755" s="4">
        <f t="array" ref="B4755">IF(A4755="",0,A4755)</f>
        <v>100</v>
      </c>
      <c r="C4755" s="2">
        <v>5.7</v>
      </c>
    </row>
    <row r="4756">
      <c r="A4756" s="2">
        <v>112.0</v>
      </c>
      <c r="B4756" s="4">
        <f t="array" ref="B4756">IF(A4756="",0,A4756)</f>
        <v>112</v>
      </c>
      <c r="C4756" s="2">
        <v>6.1</v>
      </c>
    </row>
    <row r="4757">
      <c r="A4757" s="2">
        <v>94.0</v>
      </c>
      <c r="B4757" s="4">
        <f t="array" ref="B4757">IF(A4757="",0,A4757)</f>
        <v>94</v>
      </c>
      <c r="C4757" s="2">
        <v>6.4</v>
      </c>
    </row>
    <row r="4758">
      <c r="A4758" s="2">
        <v>87.0</v>
      </c>
      <c r="B4758" s="4">
        <f t="array" ref="B4758">IF(A4758="",0,A4758)</f>
        <v>87</v>
      </c>
      <c r="C4758" s="2">
        <v>5.0</v>
      </c>
    </row>
    <row r="4759">
      <c r="A4759" s="2">
        <v>91.0</v>
      </c>
      <c r="B4759" s="4">
        <f t="array" ref="B4759">IF(A4759="",0,A4759)</f>
        <v>91</v>
      </c>
      <c r="C4759" s="2">
        <v>6.5</v>
      </c>
    </row>
    <row r="4760">
      <c r="A4760" s="2">
        <v>87.0</v>
      </c>
      <c r="B4760" s="4">
        <f t="array" ref="B4760">IF(A4760="",0,A4760)</f>
        <v>87</v>
      </c>
      <c r="C4760" s="2">
        <v>4.6</v>
      </c>
    </row>
    <row r="4761">
      <c r="A4761" s="2">
        <v>98.0</v>
      </c>
      <c r="B4761" s="4">
        <f t="array" ref="B4761">IF(A4761="",0,A4761)</f>
        <v>98</v>
      </c>
      <c r="C4761" s="2">
        <v>7.7</v>
      </c>
    </row>
    <row r="4762">
      <c r="A4762" s="2">
        <v>95.0</v>
      </c>
      <c r="B4762" s="4">
        <f t="array" ref="B4762">IF(A4762="",0,A4762)</f>
        <v>95</v>
      </c>
      <c r="C4762" s="2">
        <v>7.3</v>
      </c>
    </row>
    <row r="4763">
      <c r="A4763" s="2">
        <v>87.0</v>
      </c>
      <c r="B4763" s="4">
        <f t="array" ref="B4763">IF(A4763="",0,A4763)</f>
        <v>87</v>
      </c>
      <c r="C4763" s="2">
        <v>6.6</v>
      </c>
    </row>
    <row r="4764">
      <c r="A4764" s="2">
        <v>102.0</v>
      </c>
      <c r="B4764" s="4">
        <f t="array" ref="B4764">IF(A4764="",0,A4764)</f>
        <v>102</v>
      </c>
      <c r="C4764" s="2">
        <v>6.4</v>
      </c>
    </row>
    <row r="4765">
      <c r="A4765" s="2">
        <v>127.0</v>
      </c>
      <c r="B4765" s="4">
        <f t="array" ref="B4765">IF(A4765="",0,A4765)</f>
        <v>127</v>
      </c>
      <c r="C4765" s="2">
        <v>5.8</v>
      </c>
    </row>
    <row r="4766">
      <c r="A4766" s="2">
        <v>96.0</v>
      </c>
      <c r="B4766" s="4">
        <f t="array" ref="B4766">IF(A4766="",0,A4766)</f>
        <v>96</v>
      </c>
      <c r="C4766" s="2">
        <v>7.2</v>
      </c>
    </row>
    <row r="4767">
      <c r="A4767" s="2">
        <v>103.0</v>
      </c>
      <c r="B4767" s="4">
        <f t="array" ref="B4767">IF(A4767="",0,A4767)</f>
        <v>103</v>
      </c>
      <c r="C4767" s="2">
        <v>7.2</v>
      </c>
    </row>
    <row r="4768">
      <c r="A4768" s="2">
        <v>104.0</v>
      </c>
      <c r="B4768" s="4">
        <f t="array" ref="B4768">IF(A4768="",0,A4768)</f>
        <v>104</v>
      </c>
      <c r="C4768" s="2">
        <v>3.5</v>
      </c>
    </row>
    <row r="4769">
      <c r="A4769" s="2">
        <v>90.0</v>
      </c>
      <c r="B4769" s="4">
        <f t="array" ref="B4769">IF(A4769="",0,A4769)</f>
        <v>90</v>
      </c>
      <c r="C4769" s="2">
        <v>7.5</v>
      </c>
    </row>
    <row r="4770">
      <c r="A4770" s="2">
        <v>122.0</v>
      </c>
      <c r="B4770" s="4">
        <f t="array" ref="B4770">IF(A4770="",0,A4770)</f>
        <v>122</v>
      </c>
      <c r="C4770" s="2">
        <v>2.2</v>
      </c>
    </row>
    <row r="4771">
      <c r="A4771" s="2">
        <v>93.0</v>
      </c>
      <c r="B4771" s="4">
        <f t="array" ref="B4771">IF(A4771="",0,A4771)</f>
        <v>93</v>
      </c>
      <c r="C4771" s="2">
        <v>3.3</v>
      </c>
    </row>
    <row r="4772">
      <c r="A4772" s="2">
        <v>90.0</v>
      </c>
      <c r="B4772" s="4">
        <f t="array" ref="B4772">IF(A4772="",0,A4772)</f>
        <v>90</v>
      </c>
      <c r="C4772" s="2">
        <v>6.6</v>
      </c>
    </row>
    <row r="4773">
      <c r="A4773" s="2">
        <v>101.0</v>
      </c>
      <c r="B4773" s="4">
        <f t="array" ref="B4773">IF(A4773="",0,A4773)</f>
        <v>101</v>
      </c>
      <c r="C4773" s="2">
        <v>6.9</v>
      </c>
    </row>
    <row r="4774">
      <c r="A4774" s="2">
        <v>94.0</v>
      </c>
      <c r="B4774" s="4">
        <f t="array" ref="B4774">IF(A4774="",0,A4774)</f>
        <v>94</v>
      </c>
      <c r="C4774" s="2">
        <v>4.0</v>
      </c>
    </row>
    <row r="4775">
      <c r="A4775" s="2">
        <v>97.0</v>
      </c>
      <c r="B4775" s="4">
        <f t="array" ref="B4775">IF(A4775="",0,A4775)</f>
        <v>97</v>
      </c>
      <c r="C4775" s="2">
        <v>7.4</v>
      </c>
    </row>
    <row r="4776">
      <c r="A4776" s="2">
        <v>90.0</v>
      </c>
      <c r="B4776" s="4">
        <f t="array" ref="B4776">IF(A4776="",0,A4776)</f>
        <v>90</v>
      </c>
      <c r="C4776" s="2">
        <v>8.3</v>
      </c>
    </row>
    <row r="4777">
      <c r="A4777" s="2">
        <v>108.0</v>
      </c>
      <c r="B4777" s="4">
        <f t="array" ref="B4777">IF(A4777="",0,A4777)</f>
        <v>108</v>
      </c>
      <c r="C4777" s="2">
        <v>5.7</v>
      </c>
    </row>
    <row r="4778">
      <c r="A4778" s="2">
        <v>82.0</v>
      </c>
      <c r="B4778" s="4">
        <f t="array" ref="B4778">IF(A4778="",0,A4778)</f>
        <v>82</v>
      </c>
      <c r="C4778" s="2">
        <v>6.8</v>
      </c>
    </row>
    <row r="4779">
      <c r="A4779" s="2">
        <v>84.0</v>
      </c>
      <c r="B4779" s="4">
        <f t="array" ref="B4779">IF(A4779="",0,A4779)</f>
        <v>84</v>
      </c>
      <c r="C4779" s="2">
        <v>5.2</v>
      </c>
    </row>
    <row r="4780">
      <c r="A4780" s="2">
        <v>130.0</v>
      </c>
      <c r="B4780" s="4">
        <f t="array" ref="B4780">IF(A4780="",0,A4780)</f>
        <v>130</v>
      </c>
      <c r="C4780" s="2">
        <v>6.4</v>
      </c>
    </row>
    <row r="4781">
      <c r="A4781" s="2">
        <v>91.0</v>
      </c>
      <c r="B4781" s="4">
        <f t="array" ref="B4781">IF(A4781="",0,A4781)</f>
        <v>91</v>
      </c>
      <c r="C4781" s="2">
        <v>6.2</v>
      </c>
    </row>
    <row r="4782">
      <c r="A4782" s="2">
        <v>91.0</v>
      </c>
      <c r="B4782" s="4">
        <f t="array" ref="B4782">IF(A4782="",0,A4782)</f>
        <v>91</v>
      </c>
      <c r="C4782" s="2">
        <v>5.9</v>
      </c>
    </row>
    <row r="4783">
      <c r="A4783" s="2">
        <v>107.0</v>
      </c>
      <c r="B4783" s="4">
        <f t="array" ref="B4783">IF(A4783="",0,A4783)</f>
        <v>107</v>
      </c>
      <c r="C4783" s="2">
        <v>7.7</v>
      </c>
    </row>
    <row r="4784">
      <c r="A4784" s="2">
        <v>82.0</v>
      </c>
      <c r="B4784" s="4">
        <f t="array" ref="B4784">IF(A4784="",0,A4784)</f>
        <v>82</v>
      </c>
      <c r="C4784" s="2">
        <v>4.3</v>
      </c>
    </row>
    <row r="4785">
      <c r="A4785" s="2">
        <v>84.0</v>
      </c>
      <c r="B4785" s="4">
        <f t="array" ref="B4785">IF(A4785="",0,A4785)</f>
        <v>84</v>
      </c>
      <c r="C4785" s="2">
        <v>7.1</v>
      </c>
    </row>
    <row r="4786">
      <c r="A4786" s="2">
        <v>103.0</v>
      </c>
      <c r="B4786" s="4">
        <f t="array" ref="B4786">IF(A4786="",0,A4786)</f>
        <v>103</v>
      </c>
      <c r="C4786" s="2">
        <v>6.2</v>
      </c>
    </row>
    <row r="4787">
      <c r="A4787" s="2">
        <v>86.0</v>
      </c>
      <c r="B4787" s="4">
        <f t="array" ref="B4787">IF(A4787="",0,A4787)</f>
        <v>86</v>
      </c>
      <c r="C4787" s="2">
        <v>6.8</v>
      </c>
    </row>
    <row r="4788">
      <c r="A4788" s="2">
        <v>89.0</v>
      </c>
      <c r="B4788" s="4">
        <f t="array" ref="B4788">IF(A4788="",0,A4788)</f>
        <v>89</v>
      </c>
      <c r="C4788" s="2">
        <v>7.7</v>
      </c>
    </row>
    <row r="4789">
      <c r="A4789" s="2">
        <v>52.0</v>
      </c>
      <c r="B4789" s="4">
        <f t="array" ref="B4789">IF(A4789="",0,A4789)</f>
        <v>52</v>
      </c>
      <c r="C4789" s="2">
        <v>8.2</v>
      </c>
    </row>
    <row r="4790">
      <c r="A4790" s="2">
        <v>98.0</v>
      </c>
      <c r="B4790" s="4">
        <f t="array" ref="B4790">IF(A4790="",0,A4790)</f>
        <v>98</v>
      </c>
      <c r="C4790" s="2">
        <v>7.5</v>
      </c>
    </row>
    <row r="4791">
      <c r="A4791" s="2">
        <v>133.0</v>
      </c>
      <c r="B4791" s="4">
        <f t="array" ref="B4791">IF(A4791="",0,A4791)</f>
        <v>133</v>
      </c>
      <c r="C4791" s="2">
        <v>7.6</v>
      </c>
    </row>
    <row r="4792">
      <c r="A4792" s="2">
        <v>81.0</v>
      </c>
      <c r="B4792" s="4">
        <f t="array" ref="B4792">IF(A4792="",0,A4792)</f>
        <v>81</v>
      </c>
      <c r="C4792" s="2">
        <v>4.1</v>
      </c>
    </row>
    <row r="4793">
      <c r="A4793" s="2">
        <v>92.0</v>
      </c>
      <c r="B4793" s="4">
        <f t="array" ref="B4793">IF(A4793="",0,A4793)</f>
        <v>92</v>
      </c>
      <c r="C4793" s="2">
        <v>6.9</v>
      </c>
    </row>
    <row r="4794">
      <c r="A4794" s="2">
        <v>90.0</v>
      </c>
      <c r="B4794" s="4">
        <f t="array" ref="B4794">IF(A4794="",0,A4794)</f>
        <v>90</v>
      </c>
      <c r="C4794" s="2">
        <v>7.1</v>
      </c>
    </row>
    <row r="4795">
      <c r="A4795" s="2">
        <v>84.0</v>
      </c>
      <c r="B4795" s="4">
        <f t="array" ref="B4795">IF(A4795="",0,A4795)</f>
        <v>84</v>
      </c>
      <c r="C4795" s="2">
        <v>6.3</v>
      </c>
    </row>
    <row r="4796">
      <c r="A4796" s="2">
        <v>91.0</v>
      </c>
      <c r="B4796" s="4">
        <f t="array" ref="B4796">IF(A4796="",0,A4796)</f>
        <v>91</v>
      </c>
      <c r="C4796" s="2">
        <v>7.7</v>
      </c>
    </row>
    <row r="4797">
      <c r="A4797" s="2">
        <v>91.0</v>
      </c>
      <c r="B4797" s="4">
        <f t="array" ref="B4797">IF(A4797="",0,A4797)</f>
        <v>91</v>
      </c>
      <c r="C4797" s="2">
        <v>8.3</v>
      </c>
    </row>
    <row r="4798">
      <c r="A4798" s="2">
        <v>90.0</v>
      </c>
      <c r="B4798" s="4">
        <f t="array" ref="B4798">IF(A4798="",0,A4798)</f>
        <v>90</v>
      </c>
      <c r="C4798" s="2">
        <v>7.1</v>
      </c>
    </row>
    <row r="4799">
      <c r="A4799" s="2">
        <v>96.0</v>
      </c>
      <c r="B4799" s="4">
        <f t="array" ref="B4799">IF(A4799="",0,A4799)</f>
        <v>96</v>
      </c>
      <c r="C4799" s="2">
        <v>4.7</v>
      </c>
    </row>
    <row r="4800">
      <c r="A4800" s="2">
        <v>60.0</v>
      </c>
      <c r="B4800" s="4">
        <f t="array" ref="B4800">IF(A4800="",0,A4800)</f>
        <v>60</v>
      </c>
      <c r="C4800" s="2">
        <v>7.7</v>
      </c>
    </row>
    <row r="4801">
      <c r="A4801" s="2">
        <v>88.0</v>
      </c>
      <c r="B4801" s="4">
        <f t="array" ref="B4801">IF(A4801="",0,A4801)</f>
        <v>88</v>
      </c>
      <c r="C4801" s="2">
        <v>7.2</v>
      </c>
    </row>
    <row r="4802">
      <c r="A4802" s="2">
        <v>92.0</v>
      </c>
      <c r="B4802" s="4">
        <f t="array" ref="B4802">IF(A4802="",0,A4802)</f>
        <v>92</v>
      </c>
      <c r="C4802" s="2">
        <v>5.1</v>
      </c>
    </row>
    <row r="4803">
      <c r="A4803" s="2">
        <v>97.0</v>
      </c>
      <c r="B4803" s="4">
        <f t="array" ref="B4803">IF(A4803="",0,A4803)</f>
        <v>97</v>
      </c>
      <c r="C4803" s="2">
        <v>5.4</v>
      </c>
    </row>
    <row r="4804">
      <c r="A4804" s="2">
        <v>82.0</v>
      </c>
      <c r="B4804" s="4">
        <f t="array" ref="B4804">IF(A4804="",0,A4804)</f>
        <v>82</v>
      </c>
      <c r="C4804" s="2">
        <v>6.9</v>
      </c>
    </row>
    <row r="4805">
      <c r="A4805" s="2">
        <v>22.0</v>
      </c>
      <c r="B4805" s="4">
        <f t="array" ref="B4805">IF(A4805="",0,A4805)</f>
        <v>22</v>
      </c>
      <c r="C4805" s="2">
        <v>8.2</v>
      </c>
    </row>
    <row r="4806">
      <c r="A4806" s="2">
        <v>101.0</v>
      </c>
      <c r="B4806" s="4">
        <f t="array" ref="B4806">IF(A4806="",0,A4806)</f>
        <v>101</v>
      </c>
      <c r="C4806" s="2">
        <v>6.1</v>
      </c>
    </row>
    <row r="4807">
      <c r="A4807" s="2">
        <v>80.0</v>
      </c>
      <c r="B4807" s="4">
        <f t="array" ref="B4807">IF(A4807="",0,A4807)</f>
        <v>80</v>
      </c>
      <c r="C4807" s="2">
        <v>6.1</v>
      </c>
    </row>
    <row r="4808">
      <c r="A4808" s="2">
        <v>97.0</v>
      </c>
      <c r="B4808" s="4">
        <f t="array" ref="B4808">IF(A4808="",0,A4808)</f>
        <v>97</v>
      </c>
      <c r="C4808" s="2">
        <v>6.9</v>
      </c>
    </row>
    <row r="4809">
      <c r="A4809" s="2">
        <v>84.0</v>
      </c>
      <c r="B4809" s="4">
        <f t="array" ref="B4809">IF(A4809="",0,A4809)</f>
        <v>84</v>
      </c>
      <c r="C4809" s="2">
        <v>5.8</v>
      </c>
    </row>
    <row r="4810">
      <c r="A4810" s="2">
        <v>97.0</v>
      </c>
      <c r="B4810" s="4">
        <f t="array" ref="B4810">IF(A4810="",0,A4810)</f>
        <v>97</v>
      </c>
      <c r="C4810" s="2">
        <v>6.0</v>
      </c>
    </row>
    <row r="4811">
      <c r="A4811" s="2">
        <v>91.0</v>
      </c>
      <c r="B4811" s="4">
        <f t="array" ref="B4811">IF(A4811="",0,A4811)</f>
        <v>91</v>
      </c>
      <c r="C4811" s="2">
        <v>8.2</v>
      </c>
    </row>
    <row r="4812">
      <c r="A4812" s="2">
        <v>123.0</v>
      </c>
      <c r="B4812" s="4">
        <f t="array" ref="B4812">IF(A4812="",0,A4812)</f>
        <v>123</v>
      </c>
      <c r="C4812" s="2">
        <v>8.0</v>
      </c>
    </row>
    <row r="4813">
      <c r="A4813" s="2">
        <v>86.0</v>
      </c>
      <c r="B4813" s="4">
        <f t="array" ref="B4813">IF(A4813="",0,A4813)</f>
        <v>86</v>
      </c>
      <c r="C4813" s="2">
        <v>7.0</v>
      </c>
    </row>
    <row r="4814">
      <c r="A4814" s="2">
        <v>100.0</v>
      </c>
      <c r="B4814" s="4">
        <f t="array" ref="B4814">IF(A4814="",0,A4814)</f>
        <v>100</v>
      </c>
      <c r="C4814" s="2">
        <v>6.3</v>
      </c>
    </row>
    <row r="4815">
      <c r="A4815" s="2">
        <v>96.0</v>
      </c>
      <c r="B4815" s="4">
        <f t="array" ref="B4815">IF(A4815="",0,A4815)</f>
        <v>96</v>
      </c>
      <c r="C4815" s="2">
        <v>7.6</v>
      </c>
    </row>
    <row r="4816">
      <c r="A4816" s="2">
        <v>89.0</v>
      </c>
      <c r="B4816" s="4">
        <f t="array" ref="B4816">IF(A4816="",0,A4816)</f>
        <v>89</v>
      </c>
      <c r="C4816" s="2">
        <v>6.1</v>
      </c>
    </row>
    <row r="4817">
      <c r="A4817" s="2">
        <v>84.0</v>
      </c>
      <c r="B4817" s="4">
        <f t="array" ref="B4817">IF(A4817="",0,A4817)</f>
        <v>84</v>
      </c>
      <c r="C4817" s="2">
        <v>7.2</v>
      </c>
    </row>
    <row r="4818">
      <c r="A4818" s="2">
        <v>88.0</v>
      </c>
      <c r="B4818" s="4">
        <f t="array" ref="B4818">IF(A4818="",0,A4818)</f>
        <v>88</v>
      </c>
      <c r="C4818" s="2">
        <v>7.8</v>
      </c>
    </row>
    <row r="4819">
      <c r="A4819" s="2">
        <v>90.0</v>
      </c>
      <c r="B4819" s="4">
        <f t="array" ref="B4819">IF(A4819="",0,A4819)</f>
        <v>90</v>
      </c>
      <c r="C4819" s="2">
        <v>4.7</v>
      </c>
    </row>
    <row r="4820">
      <c r="A4820" s="2">
        <v>90.0</v>
      </c>
      <c r="B4820" s="4">
        <f t="array" ref="B4820">IF(A4820="",0,A4820)</f>
        <v>90</v>
      </c>
      <c r="C4820" s="2">
        <v>7.5</v>
      </c>
    </row>
    <row r="4821">
      <c r="A4821" s="2">
        <v>43.0</v>
      </c>
      <c r="B4821" s="4">
        <f t="array" ref="B4821">IF(A4821="",0,A4821)</f>
        <v>43</v>
      </c>
      <c r="C4821" s="2">
        <v>6.7</v>
      </c>
    </row>
    <row r="4822">
      <c r="A4822" s="2">
        <v>98.0</v>
      </c>
      <c r="B4822" s="4">
        <f t="array" ref="B4822">IF(A4822="",0,A4822)</f>
        <v>98</v>
      </c>
      <c r="C4822" s="2">
        <v>3.4</v>
      </c>
    </row>
    <row r="4823">
      <c r="A4823" s="2">
        <v>101.0</v>
      </c>
      <c r="B4823" s="4">
        <f t="array" ref="B4823">IF(A4823="",0,A4823)</f>
        <v>101</v>
      </c>
      <c r="C4823" s="2">
        <v>7.9</v>
      </c>
    </row>
    <row r="4824">
      <c r="A4824" s="2">
        <v>96.0</v>
      </c>
      <c r="B4824" s="4">
        <f t="array" ref="B4824">IF(A4824="",0,A4824)</f>
        <v>96</v>
      </c>
      <c r="C4824" s="2">
        <v>8.9</v>
      </c>
    </row>
    <row r="4825">
      <c r="A4825" s="2">
        <v>83.0</v>
      </c>
      <c r="B4825" s="4">
        <f t="array" ref="B4825">IF(A4825="",0,A4825)</f>
        <v>83</v>
      </c>
      <c r="C4825" s="2">
        <v>6.9</v>
      </c>
    </row>
    <row r="4826">
      <c r="A4826" s="2">
        <v>65.0</v>
      </c>
      <c r="B4826" s="4">
        <f t="array" ref="B4826">IF(A4826="",0,A4826)</f>
        <v>65</v>
      </c>
      <c r="C4826" s="2">
        <v>8.2</v>
      </c>
    </row>
    <row r="4827">
      <c r="A4827" s="2">
        <v>94.0</v>
      </c>
      <c r="B4827" s="4">
        <f t="array" ref="B4827">IF(A4827="",0,A4827)</f>
        <v>94</v>
      </c>
      <c r="C4827" s="2">
        <v>7.3</v>
      </c>
    </row>
    <row r="4828">
      <c r="A4828" s="2">
        <v>112.0</v>
      </c>
      <c r="B4828" s="4">
        <f t="array" ref="B4828">IF(A4828="",0,A4828)</f>
        <v>112</v>
      </c>
      <c r="C4828" s="2">
        <v>8.0</v>
      </c>
    </row>
    <row r="4829">
      <c r="A4829" s="2">
        <v>102.0</v>
      </c>
      <c r="B4829" s="4">
        <f t="array" ref="B4829">IF(A4829="",0,A4829)</f>
        <v>102</v>
      </c>
      <c r="C4829" s="2">
        <v>6.7</v>
      </c>
    </row>
    <row r="4830">
      <c r="A4830" s="2">
        <v>98.0</v>
      </c>
      <c r="B4830" s="4">
        <f t="array" ref="B4830">IF(A4830="",0,A4830)</f>
        <v>98</v>
      </c>
      <c r="C4830" s="2">
        <v>6.6</v>
      </c>
    </row>
    <row r="4831">
      <c r="A4831" s="2">
        <v>91.0</v>
      </c>
      <c r="B4831" s="4">
        <f t="array" ref="B4831">IF(A4831="",0,A4831)</f>
        <v>91</v>
      </c>
      <c r="C4831" s="2">
        <v>6.9</v>
      </c>
    </row>
    <row r="4832">
      <c r="A4832" s="2">
        <v>80.0</v>
      </c>
      <c r="B4832" s="4">
        <f t="array" ref="B4832">IF(A4832="",0,A4832)</f>
        <v>80</v>
      </c>
      <c r="C4832" s="2">
        <v>7.1</v>
      </c>
    </row>
    <row r="4833">
      <c r="A4833" s="2">
        <v>114.0</v>
      </c>
      <c r="B4833" s="4">
        <f t="array" ref="B4833">IF(A4833="",0,A4833)</f>
        <v>114</v>
      </c>
      <c r="C4833" s="2">
        <v>5.6</v>
      </c>
    </row>
    <row r="4834">
      <c r="A4834" s="2">
        <v>76.0</v>
      </c>
      <c r="B4834" s="4">
        <f t="array" ref="B4834">IF(A4834="",0,A4834)</f>
        <v>76</v>
      </c>
      <c r="C4834" s="2">
        <v>6.7</v>
      </c>
    </row>
    <row r="4835">
      <c r="A4835" s="2">
        <v>80.0</v>
      </c>
      <c r="B4835" s="4">
        <f t="array" ref="B4835">IF(A4835="",0,A4835)</f>
        <v>80</v>
      </c>
      <c r="C4835" s="2">
        <v>7.1</v>
      </c>
    </row>
    <row r="4836">
      <c r="A4836" s="2">
        <v>88.0</v>
      </c>
      <c r="B4836" s="4">
        <f t="array" ref="B4836">IF(A4836="",0,A4836)</f>
        <v>88</v>
      </c>
      <c r="C4836" s="2">
        <v>5.2</v>
      </c>
    </row>
    <row r="4837">
      <c r="A4837" s="2">
        <v>110.0</v>
      </c>
      <c r="B4837" s="4">
        <f t="array" ref="B4837">IF(A4837="",0,A4837)</f>
        <v>110</v>
      </c>
      <c r="C4837" s="2">
        <v>7.7</v>
      </c>
    </row>
    <row r="4838">
      <c r="A4838" s="2">
        <v>104.0</v>
      </c>
      <c r="B4838" s="4">
        <f t="array" ref="B4838">IF(A4838="",0,A4838)</f>
        <v>104</v>
      </c>
      <c r="C4838" s="2">
        <v>7.5</v>
      </c>
    </row>
    <row r="4839">
      <c r="A4839" s="2">
        <v>102.0</v>
      </c>
      <c r="B4839" s="4">
        <f t="array" ref="B4839">IF(A4839="",0,A4839)</f>
        <v>102</v>
      </c>
      <c r="C4839" s="2">
        <v>7.6</v>
      </c>
    </row>
    <row r="4840">
      <c r="A4840" s="2">
        <v>95.0</v>
      </c>
      <c r="B4840" s="4">
        <f t="array" ref="B4840">IF(A4840="",0,A4840)</f>
        <v>95</v>
      </c>
      <c r="C4840" s="2">
        <v>8.1</v>
      </c>
    </row>
    <row r="4841">
      <c r="A4841" s="2">
        <v>94.0</v>
      </c>
      <c r="B4841" s="4">
        <f t="array" ref="B4841">IF(A4841="",0,A4841)</f>
        <v>94</v>
      </c>
      <c r="C4841" s="2">
        <v>5.5</v>
      </c>
    </row>
    <row r="4842">
      <c r="A4842" s="2">
        <v>109.0</v>
      </c>
      <c r="B4842" s="4">
        <f t="array" ref="B4842">IF(A4842="",0,A4842)</f>
        <v>109</v>
      </c>
      <c r="C4842" s="2">
        <v>6.6</v>
      </c>
    </row>
    <row r="4843">
      <c r="A4843" s="2">
        <v>90.0</v>
      </c>
      <c r="B4843" s="4">
        <f t="array" ref="B4843">IF(A4843="",0,A4843)</f>
        <v>90</v>
      </c>
      <c r="C4843" s="2">
        <v>3.2</v>
      </c>
    </row>
    <row r="4844">
      <c r="A4844" s="2">
        <v>133.0</v>
      </c>
      <c r="B4844" s="4">
        <f t="array" ref="B4844">IF(A4844="",0,A4844)</f>
        <v>133</v>
      </c>
      <c r="C4844" s="2">
        <v>7.4</v>
      </c>
    </row>
    <row r="4845">
      <c r="A4845" s="2">
        <v>110.0</v>
      </c>
      <c r="B4845" s="4">
        <f t="array" ref="B4845">IF(A4845="",0,A4845)</f>
        <v>110</v>
      </c>
      <c r="C4845" s="2">
        <v>6.6</v>
      </c>
    </row>
    <row r="4846">
      <c r="A4846" s="2">
        <v>80.0</v>
      </c>
      <c r="B4846" s="4">
        <f t="array" ref="B4846">IF(A4846="",0,A4846)</f>
        <v>80</v>
      </c>
      <c r="C4846" s="2">
        <v>6.2</v>
      </c>
    </row>
    <row r="4847">
      <c r="A4847" s="2">
        <v>95.0</v>
      </c>
      <c r="B4847" s="4">
        <f t="array" ref="B4847">IF(A4847="",0,A4847)</f>
        <v>95</v>
      </c>
      <c r="C4847" s="2">
        <v>4.8</v>
      </c>
    </row>
    <row r="4848">
      <c r="A4848" s="2">
        <v>94.0</v>
      </c>
      <c r="B4848" s="4">
        <f t="array" ref="B4848">IF(A4848="",0,A4848)</f>
        <v>94</v>
      </c>
      <c r="C4848" s="2">
        <v>4.5</v>
      </c>
    </row>
    <row r="4849">
      <c r="A4849" s="2">
        <v>98.0</v>
      </c>
      <c r="B4849" s="4">
        <f t="array" ref="B4849">IF(A4849="",0,A4849)</f>
        <v>98</v>
      </c>
      <c r="C4849" s="2">
        <v>7.2</v>
      </c>
    </row>
    <row r="4850">
      <c r="A4850" s="2">
        <v>98.0</v>
      </c>
      <c r="B4850" s="4">
        <f t="array" ref="B4850">IF(A4850="",0,A4850)</f>
        <v>98</v>
      </c>
      <c r="C4850" s="2">
        <v>4.3</v>
      </c>
    </row>
    <row r="4851">
      <c r="A4851" s="2">
        <v>96.0</v>
      </c>
      <c r="B4851" s="4">
        <f t="array" ref="B4851">IF(A4851="",0,A4851)</f>
        <v>96</v>
      </c>
      <c r="C4851" s="2">
        <v>4.5</v>
      </c>
    </row>
    <row r="4852">
      <c r="A4852" s="2">
        <v>97.0</v>
      </c>
      <c r="B4852" s="4">
        <f t="array" ref="B4852">IF(A4852="",0,A4852)</f>
        <v>97</v>
      </c>
      <c r="C4852" s="2">
        <v>6.4</v>
      </c>
    </row>
    <row r="4853">
      <c r="A4853" s="2">
        <v>90.0</v>
      </c>
      <c r="B4853" s="4">
        <f t="array" ref="B4853">IF(A4853="",0,A4853)</f>
        <v>90</v>
      </c>
      <c r="C4853" s="2">
        <v>6.4</v>
      </c>
    </row>
    <row r="4854">
      <c r="A4854" s="2">
        <v>113.0</v>
      </c>
      <c r="B4854" s="4">
        <f t="array" ref="B4854">IF(A4854="",0,A4854)</f>
        <v>113</v>
      </c>
      <c r="C4854" s="2">
        <v>7.3</v>
      </c>
    </row>
    <row r="4855">
      <c r="A4855" s="2">
        <v>91.0</v>
      </c>
      <c r="B4855" s="4">
        <f t="array" ref="B4855">IF(A4855="",0,A4855)</f>
        <v>91</v>
      </c>
      <c r="C4855" s="2">
        <v>6.9</v>
      </c>
    </row>
    <row r="4856">
      <c r="A4856" s="2">
        <v>90.0</v>
      </c>
      <c r="B4856" s="4">
        <f t="array" ref="B4856">IF(A4856="",0,A4856)</f>
        <v>90</v>
      </c>
      <c r="C4856" s="2">
        <v>4.3</v>
      </c>
    </row>
    <row r="4857">
      <c r="A4857" s="2">
        <v>98.0</v>
      </c>
      <c r="B4857" s="4">
        <f t="array" ref="B4857">IF(A4857="",0,A4857)</f>
        <v>98</v>
      </c>
      <c r="C4857" s="2">
        <v>7.2</v>
      </c>
    </row>
    <row r="4858">
      <c r="A4858" s="2">
        <v>94.0</v>
      </c>
      <c r="B4858" s="4">
        <f t="array" ref="B4858">IF(A4858="",0,A4858)</f>
        <v>94</v>
      </c>
      <c r="C4858" s="2">
        <v>6.5</v>
      </c>
    </row>
    <row r="4859">
      <c r="A4859" s="2">
        <v>96.0</v>
      </c>
      <c r="B4859" s="4">
        <f t="array" ref="B4859">IF(A4859="",0,A4859)</f>
        <v>96</v>
      </c>
      <c r="C4859" s="2">
        <v>6.6</v>
      </c>
    </row>
    <row r="4860">
      <c r="A4860" s="2">
        <v>100.0</v>
      </c>
      <c r="B4860" s="4">
        <f t="array" ref="B4860">IF(A4860="",0,A4860)</f>
        <v>100</v>
      </c>
      <c r="C4860" s="2">
        <v>6.7</v>
      </c>
    </row>
    <row r="4861">
      <c r="A4861" s="2">
        <v>90.0</v>
      </c>
      <c r="B4861" s="4">
        <f t="array" ref="B4861">IF(A4861="",0,A4861)</f>
        <v>90</v>
      </c>
      <c r="C4861" s="2">
        <v>4.3</v>
      </c>
    </row>
    <row r="4862">
      <c r="A4862" s="2">
        <v>90.0</v>
      </c>
      <c r="B4862" s="4">
        <f t="array" ref="B4862">IF(A4862="",0,A4862)</f>
        <v>90</v>
      </c>
      <c r="C4862" s="2">
        <v>7.3</v>
      </c>
    </row>
    <row r="4863">
      <c r="A4863" s="2">
        <v>76.0</v>
      </c>
      <c r="B4863" s="4">
        <f t="array" ref="B4863">IF(A4863="",0,A4863)</f>
        <v>76</v>
      </c>
      <c r="C4863" s="2">
        <v>6.4</v>
      </c>
    </row>
    <row r="4864">
      <c r="A4864" s="2">
        <v>75.0</v>
      </c>
      <c r="B4864" s="4">
        <f t="array" ref="B4864">IF(A4864="",0,A4864)</f>
        <v>75</v>
      </c>
      <c r="C4864" s="2">
        <v>7.0</v>
      </c>
    </row>
    <row r="4865">
      <c r="A4865" s="2">
        <v>78.0</v>
      </c>
      <c r="B4865" s="4">
        <f t="array" ref="B4865">IF(A4865="",0,A4865)</f>
        <v>78</v>
      </c>
      <c r="C4865" s="2">
        <v>5.5</v>
      </c>
    </row>
    <row r="4866">
      <c r="A4866" s="2">
        <v>90.0</v>
      </c>
      <c r="B4866" s="4">
        <f t="array" ref="B4866">IF(A4866="",0,A4866)</f>
        <v>90</v>
      </c>
      <c r="C4866" s="2">
        <v>6.7</v>
      </c>
    </row>
    <row r="4867">
      <c r="A4867" s="2">
        <v>96.0</v>
      </c>
      <c r="B4867" s="4">
        <f t="array" ref="B4867">IF(A4867="",0,A4867)</f>
        <v>96</v>
      </c>
      <c r="C4867" s="2">
        <v>4.3</v>
      </c>
    </row>
    <row r="4868">
      <c r="A4868" s="2">
        <v>92.0</v>
      </c>
      <c r="B4868" s="4">
        <f t="array" ref="B4868">IF(A4868="",0,A4868)</f>
        <v>92</v>
      </c>
      <c r="C4868" s="2">
        <v>6.1</v>
      </c>
    </row>
    <row r="4869">
      <c r="A4869" s="2">
        <v>75.0</v>
      </c>
      <c r="B4869" s="4">
        <f t="array" ref="B4869">IF(A4869="",0,A4869)</f>
        <v>75</v>
      </c>
      <c r="C4869" s="2">
        <v>6.8</v>
      </c>
    </row>
    <row r="4870">
      <c r="A4870" s="2">
        <v>99.0</v>
      </c>
      <c r="B4870" s="4">
        <f t="array" ref="B4870">IF(A4870="",0,A4870)</f>
        <v>99</v>
      </c>
      <c r="C4870" s="2">
        <v>3.9</v>
      </c>
    </row>
    <row r="4871">
      <c r="A4871" s="2">
        <v>58.0</v>
      </c>
      <c r="B4871" s="4">
        <f t="array" ref="B4871">IF(A4871="",0,A4871)</f>
        <v>58</v>
      </c>
      <c r="C4871" s="2">
        <v>8.5</v>
      </c>
    </row>
    <row r="4872">
      <c r="A4872" s="2">
        <v>86.0</v>
      </c>
      <c r="B4872" s="4">
        <f t="array" ref="B4872">IF(A4872="",0,A4872)</f>
        <v>86</v>
      </c>
      <c r="C4872" s="2">
        <v>6.9</v>
      </c>
    </row>
    <row r="4873">
      <c r="A4873" s="2">
        <v>92.0</v>
      </c>
      <c r="B4873" s="4">
        <f t="array" ref="B4873">IF(A4873="",0,A4873)</f>
        <v>92</v>
      </c>
      <c r="C4873" s="2">
        <v>7.3</v>
      </c>
    </row>
    <row r="4874">
      <c r="A4874" s="2">
        <v>101.0</v>
      </c>
      <c r="B4874" s="4">
        <f t="array" ref="B4874">IF(A4874="",0,A4874)</f>
        <v>101</v>
      </c>
      <c r="C4874" s="2">
        <v>6.9</v>
      </c>
    </row>
    <row r="4875">
      <c r="A4875" s="2">
        <v>81.0</v>
      </c>
      <c r="B4875" s="4">
        <f t="array" ref="B4875">IF(A4875="",0,A4875)</f>
        <v>81</v>
      </c>
      <c r="C4875" s="2">
        <v>6.3</v>
      </c>
    </row>
    <row r="4876">
      <c r="A4876" s="2">
        <v>93.0</v>
      </c>
      <c r="B4876" s="4">
        <f t="array" ref="B4876">IF(A4876="",0,A4876)</f>
        <v>93</v>
      </c>
      <c r="C4876" s="2">
        <v>2.5</v>
      </c>
    </row>
    <row r="4877">
      <c r="A4877" s="2">
        <v>95.0</v>
      </c>
      <c r="B4877" s="4">
        <f t="array" ref="B4877">IF(A4877="",0,A4877)</f>
        <v>95</v>
      </c>
      <c r="C4877" s="2">
        <v>5.7</v>
      </c>
    </row>
    <row r="4878">
      <c r="A4878" s="2">
        <v>107.0</v>
      </c>
      <c r="B4878" s="4">
        <f t="array" ref="B4878">IF(A4878="",0,A4878)</f>
        <v>107</v>
      </c>
      <c r="C4878" s="2">
        <v>7.0</v>
      </c>
    </row>
    <row r="4879">
      <c r="A4879" s="2">
        <v>98.0</v>
      </c>
      <c r="B4879" s="4">
        <f t="array" ref="B4879">IF(A4879="",0,A4879)</f>
        <v>98</v>
      </c>
      <c r="C4879" s="2">
        <v>6.2</v>
      </c>
    </row>
    <row r="4880">
      <c r="A4880" s="2">
        <v>35.0</v>
      </c>
      <c r="B4880" s="4">
        <f t="array" ref="B4880">IF(A4880="",0,A4880)</f>
        <v>35</v>
      </c>
      <c r="C4880" s="2">
        <v>6.9</v>
      </c>
    </row>
    <row r="4881">
      <c r="A4881" s="2">
        <v>108.0</v>
      </c>
      <c r="B4881" s="4">
        <f t="array" ref="B4881">IF(A4881="",0,A4881)</f>
        <v>108</v>
      </c>
      <c r="C4881" s="2">
        <v>4.5</v>
      </c>
    </row>
    <row r="4882">
      <c r="A4882" s="2">
        <v>66.0</v>
      </c>
      <c r="B4882" s="4">
        <f t="array" ref="B4882">IF(A4882="",0,A4882)</f>
        <v>66</v>
      </c>
      <c r="C4882" s="2">
        <v>7.8</v>
      </c>
    </row>
    <row r="4883">
      <c r="A4883" s="2">
        <v>95.0</v>
      </c>
      <c r="B4883" s="4">
        <f t="array" ref="B4883">IF(A4883="",0,A4883)</f>
        <v>95</v>
      </c>
      <c r="C4883" s="2">
        <v>4.4</v>
      </c>
    </row>
    <row r="4884">
      <c r="A4884" s="2">
        <v>99.0</v>
      </c>
      <c r="B4884" s="4">
        <f t="array" ref="B4884">IF(A4884="",0,A4884)</f>
        <v>99</v>
      </c>
      <c r="C4884" s="2">
        <v>7.4</v>
      </c>
    </row>
    <row r="4885">
      <c r="A4885" s="2">
        <v>108.0</v>
      </c>
      <c r="B4885" s="4">
        <f t="array" ref="B4885">IF(A4885="",0,A4885)</f>
        <v>108</v>
      </c>
      <c r="C4885" s="2">
        <v>6.6</v>
      </c>
    </row>
    <row r="4886">
      <c r="A4886" s="2">
        <v>90.0</v>
      </c>
      <c r="B4886" s="4">
        <f t="array" ref="B4886">IF(A4886="",0,A4886)</f>
        <v>90</v>
      </c>
      <c r="C4886" s="2">
        <v>8.0</v>
      </c>
    </row>
    <row r="4887">
      <c r="A4887" s="2">
        <v>151.0</v>
      </c>
      <c r="B4887" s="4">
        <f t="array" ref="B4887">IF(A4887="",0,A4887)</f>
        <v>151</v>
      </c>
      <c r="C4887" s="2">
        <v>8.3</v>
      </c>
    </row>
    <row r="4888">
      <c r="A4888" s="2">
        <v>83.0</v>
      </c>
      <c r="B4888" s="4">
        <f t="array" ref="B4888">IF(A4888="",0,A4888)</f>
        <v>83</v>
      </c>
      <c r="C4888" s="2">
        <v>6.5</v>
      </c>
    </row>
    <row r="4889">
      <c r="A4889" s="2">
        <v>108.0</v>
      </c>
      <c r="B4889" s="4">
        <f t="array" ref="B4889">IF(A4889="",0,A4889)</f>
        <v>108</v>
      </c>
      <c r="C4889" s="2">
        <v>7.1</v>
      </c>
    </row>
    <row r="4890">
      <c r="A4890" s="2">
        <v>92.0</v>
      </c>
      <c r="B4890" s="4">
        <f t="array" ref="B4890">IF(A4890="",0,A4890)</f>
        <v>92</v>
      </c>
      <c r="C4890" s="2">
        <v>7.1</v>
      </c>
    </row>
    <row r="4891">
      <c r="A4891" s="2">
        <v>105.0</v>
      </c>
      <c r="B4891" s="4">
        <f t="array" ref="B4891">IF(A4891="",0,A4891)</f>
        <v>105</v>
      </c>
      <c r="C4891" s="2">
        <v>4.0</v>
      </c>
    </row>
    <row r="4892">
      <c r="A4892" s="2">
        <v>86.0</v>
      </c>
      <c r="B4892" s="4">
        <f t="array" ref="B4892">IF(A4892="",0,A4892)</f>
        <v>86</v>
      </c>
      <c r="C4892" s="2">
        <v>7.5</v>
      </c>
    </row>
    <row r="4893">
      <c r="A4893" s="2">
        <v>106.0</v>
      </c>
      <c r="B4893" s="4">
        <f t="array" ref="B4893">IF(A4893="",0,A4893)</f>
        <v>106</v>
      </c>
      <c r="C4893" s="2">
        <v>7.0</v>
      </c>
    </row>
    <row r="4894">
      <c r="A4894" s="2">
        <v>93.0</v>
      </c>
      <c r="B4894" s="4">
        <f t="array" ref="B4894">IF(A4894="",0,A4894)</f>
        <v>93</v>
      </c>
      <c r="C4894" s="2">
        <v>4.0</v>
      </c>
    </row>
    <row r="4895">
      <c r="A4895" s="2">
        <v>80.0</v>
      </c>
      <c r="B4895" s="4">
        <f t="array" ref="B4895">IF(A4895="",0,A4895)</f>
        <v>80</v>
      </c>
      <c r="C4895" s="2">
        <v>6.7</v>
      </c>
    </row>
    <row r="4896">
      <c r="A4896" s="2">
        <v>127.0</v>
      </c>
      <c r="B4896" s="4">
        <f t="array" ref="B4896">IF(A4896="",0,A4896)</f>
        <v>127</v>
      </c>
      <c r="C4896" s="2">
        <v>7.2</v>
      </c>
    </row>
    <row r="4897">
      <c r="A4897" s="2">
        <v>93.0</v>
      </c>
      <c r="B4897" s="4">
        <f t="array" ref="B4897">IF(A4897="",0,A4897)</f>
        <v>93</v>
      </c>
      <c r="C4897" s="2">
        <v>7.0</v>
      </c>
    </row>
    <row r="4898">
      <c r="A4898" s="2">
        <v>96.0</v>
      </c>
      <c r="B4898" s="4">
        <f t="array" ref="B4898">IF(A4898="",0,A4898)</f>
        <v>96</v>
      </c>
      <c r="C4898" s="2">
        <v>7.4</v>
      </c>
    </row>
    <row r="4899">
      <c r="A4899" s="2">
        <v>99.0</v>
      </c>
      <c r="B4899" s="4">
        <f t="array" ref="B4899">IF(A4899="",0,A4899)</f>
        <v>99</v>
      </c>
      <c r="C4899" s="2">
        <v>8.0</v>
      </c>
    </row>
    <row r="4900">
      <c r="A4900" s="2">
        <v>66.0</v>
      </c>
      <c r="B4900" s="4">
        <f t="array" ref="B4900">IF(A4900="",0,A4900)</f>
        <v>66</v>
      </c>
      <c r="C4900" s="2">
        <v>6.5</v>
      </c>
    </row>
    <row r="4901">
      <c r="A4901" s="2">
        <v>85.0</v>
      </c>
      <c r="B4901" s="4">
        <f t="array" ref="B4901">IF(A4901="",0,A4901)</f>
        <v>85</v>
      </c>
      <c r="C4901" s="2">
        <v>7.2</v>
      </c>
    </row>
    <row r="4902">
      <c r="A4902" s="2">
        <v>101.0</v>
      </c>
      <c r="B4902" s="4">
        <f t="array" ref="B4902">IF(A4902="",0,A4902)</f>
        <v>101</v>
      </c>
      <c r="C4902" s="2">
        <v>6.4</v>
      </c>
    </row>
    <row r="4903">
      <c r="A4903" s="2">
        <v>97.0</v>
      </c>
      <c r="B4903" s="4">
        <f t="array" ref="B4903">IF(A4903="",0,A4903)</f>
        <v>97</v>
      </c>
      <c r="C4903" s="2">
        <v>6.5</v>
      </c>
    </row>
    <row r="4904">
      <c r="A4904" s="2">
        <v>119.0</v>
      </c>
      <c r="B4904" s="4">
        <f t="array" ref="B4904">IF(A4904="",0,A4904)</f>
        <v>119</v>
      </c>
      <c r="C4904" s="2">
        <v>6.8</v>
      </c>
    </row>
    <row r="4905">
      <c r="A4905" s="2">
        <v>103.0</v>
      </c>
      <c r="B4905" s="4">
        <f t="array" ref="B4905">IF(A4905="",0,A4905)</f>
        <v>103</v>
      </c>
      <c r="C4905" s="2">
        <v>6.9</v>
      </c>
    </row>
    <row r="4906">
      <c r="A4906" s="2">
        <v>86.0</v>
      </c>
      <c r="B4906" s="4">
        <f t="array" ref="B4906">IF(A4906="",0,A4906)</f>
        <v>86</v>
      </c>
      <c r="C4906" s="2">
        <v>7.5</v>
      </c>
    </row>
    <row r="4907">
      <c r="A4907" s="2">
        <v>106.0</v>
      </c>
      <c r="B4907" s="4">
        <f t="array" ref="B4907">IF(A4907="",0,A4907)</f>
        <v>106</v>
      </c>
      <c r="C4907" s="2">
        <v>7.1</v>
      </c>
    </row>
    <row r="4908">
      <c r="A4908" s="2">
        <v>90.0</v>
      </c>
      <c r="B4908" s="4">
        <f t="array" ref="B4908">IF(A4908="",0,A4908)</f>
        <v>90</v>
      </c>
      <c r="C4908" s="2">
        <v>5.1</v>
      </c>
    </row>
    <row r="4909">
      <c r="A4909" s="2">
        <v>95.0</v>
      </c>
      <c r="B4909" s="4">
        <f t="array" ref="B4909">IF(A4909="",0,A4909)</f>
        <v>95</v>
      </c>
      <c r="C4909" s="2">
        <v>6.2</v>
      </c>
    </row>
    <row r="4910">
      <c r="A4910" s="2">
        <v>94.0</v>
      </c>
      <c r="B4910" s="4">
        <f t="array" ref="B4910">IF(A4910="",0,A4910)</f>
        <v>94</v>
      </c>
      <c r="C4910" s="2">
        <v>3.9</v>
      </c>
    </row>
    <row r="4911">
      <c r="A4911" s="2">
        <v>84.0</v>
      </c>
      <c r="B4911" s="4">
        <f t="array" ref="B4911">IF(A4911="",0,A4911)</f>
        <v>84</v>
      </c>
      <c r="C4911" s="2">
        <v>6.0</v>
      </c>
    </row>
    <row r="4912">
      <c r="A4912" s="2">
        <v>89.0</v>
      </c>
      <c r="B4912" s="4">
        <f t="array" ref="B4912">IF(A4912="",0,A4912)</f>
        <v>89</v>
      </c>
      <c r="C4912" s="2">
        <v>6.8</v>
      </c>
    </row>
    <row r="4913">
      <c r="A4913" s="2">
        <v>59.0</v>
      </c>
      <c r="B4913" s="4">
        <f t="array" ref="B4913">IF(A4913="",0,A4913)</f>
        <v>59</v>
      </c>
      <c r="C4913" s="2">
        <v>7.4</v>
      </c>
    </row>
    <row r="4914">
      <c r="A4914" s="2">
        <v>126.0</v>
      </c>
      <c r="B4914" s="4">
        <f t="array" ref="B4914">IF(A4914="",0,A4914)</f>
        <v>126</v>
      </c>
      <c r="C4914" s="2">
        <v>8.1</v>
      </c>
    </row>
    <row r="4915">
      <c r="A4915" s="2">
        <v>86.0</v>
      </c>
      <c r="B4915" s="4">
        <f t="array" ref="B4915">IF(A4915="",0,A4915)</f>
        <v>86</v>
      </c>
      <c r="C4915" s="2">
        <v>6.5</v>
      </c>
    </row>
    <row r="4916">
      <c r="A4916" s="2">
        <v>87.0</v>
      </c>
      <c r="B4916" s="4">
        <f t="array" ref="B4916">IF(A4916="",0,A4916)</f>
        <v>87</v>
      </c>
      <c r="C4916" s="2">
        <v>8.0</v>
      </c>
    </row>
    <row r="4917">
      <c r="A4917" s="2">
        <v>106.0</v>
      </c>
      <c r="B4917" s="4">
        <f t="array" ref="B4917">IF(A4917="",0,A4917)</f>
        <v>106</v>
      </c>
      <c r="C4917" s="2">
        <v>7.7</v>
      </c>
    </row>
    <row r="4918">
      <c r="A4918" s="2">
        <v>86.0</v>
      </c>
      <c r="B4918" s="4">
        <f t="array" ref="B4918">IF(A4918="",0,A4918)</f>
        <v>86</v>
      </c>
      <c r="C4918" s="2">
        <v>7.2</v>
      </c>
    </row>
    <row r="4919">
      <c r="A4919" s="2">
        <v>89.0</v>
      </c>
      <c r="B4919" s="4">
        <f t="array" ref="B4919">IF(A4919="",0,A4919)</f>
        <v>89</v>
      </c>
      <c r="C4919" s="2">
        <v>5.4</v>
      </c>
    </row>
    <row r="4920">
      <c r="A4920" s="2">
        <v>105.0</v>
      </c>
      <c r="B4920" s="4">
        <f t="array" ref="B4920">IF(A4920="",0,A4920)</f>
        <v>105</v>
      </c>
      <c r="C4920" s="2">
        <v>6.7</v>
      </c>
    </row>
    <row r="4921">
      <c r="A4921" s="2">
        <v>93.0</v>
      </c>
      <c r="B4921" s="4">
        <f t="array" ref="B4921">IF(A4921="",0,A4921)</f>
        <v>93</v>
      </c>
      <c r="C4921" s="2">
        <v>6.3</v>
      </c>
    </row>
    <row r="4922">
      <c r="A4922" s="2">
        <v>94.0</v>
      </c>
      <c r="B4922" s="4">
        <f t="array" ref="B4922">IF(A4922="",0,A4922)</f>
        <v>94</v>
      </c>
      <c r="C4922" s="2">
        <v>8.1</v>
      </c>
    </row>
    <row r="4923">
      <c r="A4923" s="2">
        <v>89.0</v>
      </c>
      <c r="B4923" s="4">
        <f t="array" ref="B4923">IF(A4923="",0,A4923)</f>
        <v>89</v>
      </c>
      <c r="C4923" s="2">
        <v>8.5</v>
      </c>
    </row>
    <row r="4924">
      <c r="A4924" s="2">
        <v>97.0</v>
      </c>
      <c r="B4924" s="4">
        <f t="array" ref="B4924">IF(A4924="",0,A4924)</f>
        <v>97</v>
      </c>
      <c r="C4924" s="2">
        <v>7.7</v>
      </c>
    </row>
    <row r="4925">
      <c r="A4925" s="2">
        <v>88.0</v>
      </c>
      <c r="B4925" s="4">
        <f t="array" ref="B4925">IF(A4925="",0,A4925)</f>
        <v>88</v>
      </c>
      <c r="C4925" s="2">
        <v>6.5</v>
      </c>
    </row>
    <row r="4926">
      <c r="A4926" s="2">
        <v>78.0</v>
      </c>
      <c r="B4926" s="4">
        <f t="array" ref="B4926">IF(A4926="",0,A4926)</f>
        <v>78</v>
      </c>
      <c r="C4926" s="2">
        <v>8.7</v>
      </c>
    </row>
    <row r="4927">
      <c r="A4927" s="2">
        <v>104.0</v>
      </c>
      <c r="B4927" s="4">
        <f t="array" ref="B4927">IF(A4927="",0,A4927)</f>
        <v>104</v>
      </c>
      <c r="C4927" s="2">
        <v>6.5</v>
      </c>
    </row>
    <row r="4928">
      <c r="A4928" s="2">
        <v>92.0</v>
      </c>
      <c r="B4928" s="4">
        <f t="array" ref="B4928">IF(A4928="",0,A4928)</f>
        <v>92</v>
      </c>
      <c r="C4928" s="2">
        <v>7.0</v>
      </c>
    </row>
    <row r="4929">
      <c r="A4929" s="2">
        <v>108.0</v>
      </c>
      <c r="B4929" s="4">
        <f t="array" ref="B4929">IF(A4929="",0,A4929)</f>
        <v>108</v>
      </c>
      <c r="C4929" s="2">
        <v>5.8</v>
      </c>
    </row>
    <row r="4930">
      <c r="A4930" s="2">
        <v>97.0</v>
      </c>
      <c r="B4930" s="4">
        <f t="array" ref="B4930">IF(A4930="",0,A4930)</f>
        <v>97</v>
      </c>
      <c r="C4930" s="2">
        <v>5.5</v>
      </c>
    </row>
    <row r="4931">
      <c r="A4931" s="2">
        <v>109.0</v>
      </c>
      <c r="B4931" s="4">
        <f t="array" ref="B4931">IF(A4931="",0,A4931)</f>
        <v>109</v>
      </c>
      <c r="C4931" s="2">
        <v>7.0</v>
      </c>
    </row>
    <row r="4932">
      <c r="A4932" s="2">
        <v>78.0</v>
      </c>
      <c r="B4932" s="4">
        <f t="array" ref="B4932">IF(A4932="",0,A4932)</f>
        <v>78</v>
      </c>
      <c r="C4932" s="2">
        <v>6.3</v>
      </c>
    </row>
    <row r="4933">
      <c r="A4933" s="2">
        <v>85.0</v>
      </c>
      <c r="B4933" s="4">
        <f t="array" ref="B4933">IF(A4933="",0,A4933)</f>
        <v>85</v>
      </c>
      <c r="C4933" s="2">
        <v>7.9</v>
      </c>
    </row>
    <row r="4934">
      <c r="A4934" s="2">
        <v>88.0</v>
      </c>
      <c r="B4934" s="4">
        <f t="array" ref="B4934">IF(A4934="",0,A4934)</f>
        <v>88</v>
      </c>
      <c r="C4934" s="2">
        <v>7.3</v>
      </c>
    </row>
    <row r="4935">
      <c r="A4935" s="2">
        <v>93.0</v>
      </c>
      <c r="B4935" s="4">
        <f t="array" ref="B4935">IF(A4935="",0,A4935)</f>
        <v>93</v>
      </c>
      <c r="C4935" s="2">
        <v>7.4</v>
      </c>
    </row>
    <row r="4936">
      <c r="A4936" s="2">
        <v>86.0</v>
      </c>
      <c r="B4936" s="4">
        <f t="array" ref="B4936">IF(A4936="",0,A4936)</f>
        <v>86</v>
      </c>
      <c r="C4936" s="2">
        <v>5.4</v>
      </c>
    </row>
    <row r="4937">
      <c r="A4937" s="2">
        <v>98.0</v>
      </c>
      <c r="B4937" s="4">
        <f t="array" ref="B4937">IF(A4937="",0,A4937)</f>
        <v>98</v>
      </c>
      <c r="C4937" s="2">
        <v>7.1</v>
      </c>
    </row>
    <row r="4938">
      <c r="A4938" s="2">
        <v>88.0</v>
      </c>
      <c r="B4938" s="4">
        <f t="array" ref="B4938">IF(A4938="",0,A4938)</f>
        <v>88</v>
      </c>
      <c r="C4938" s="2">
        <v>7.5</v>
      </c>
    </row>
    <row r="4939">
      <c r="A4939" s="2">
        <v>25.0</v>
      </c>
      <c r="B4939" s="4">
        <f t="array" ref="B4939">IF(A4939="",0,A4939)</f>
        <v>25</v>
      </c>
      <c r="C4939" s="2">
        <v>8.4</v>
      </c>
    </row>
    <row r="4940">
      <c r="A4940" s="2">
        <v>72.0</v>
      </c>
      <c r="B4940" s="4">
        <f t="array" ref="B4940">IF(A4940="",0,A4940)</f>
        <v>72</v>
      </c>
      <c r="C4940" s="2">
        <v>7.0</v>
      </c>
    </row>
    <row r="4941">
      <c r="A4941" s="2">
        <v>66.0</v>
      </c>
      <c r="B4941" s="4">
        <f t="array" ref="B4941">IF(A4941="",0,A4941)</f>
        <v>66</v>
      </c>
      <c r="C4941" s="2">
        <v>5.3</v>
      </c>
    </row>
    <row r="4942">
      <c r="A4942" s="2">
        <v>80.0</v>
      </c>
      <c r="B4942" s="4">
        <f t="array" ref="B4942">IF(A4942="",0,A4942)</f>
        <v>80</v>
      </c>
      <c r="C4942" s="2">
        <v>7.1</v>
      </c>
    </row>
    <row r="4943">
      <c r="A4943" s="2">
        <v>91.0</v>
      </c>
      <c r="B4943" s="4">
        <f t="array" ref="B4943">IF(A4943="",0,A4943)</f>
        <v>91</v>
      </c>
      <c r="C4943" s="2">
        <v>7.5</v>
      </c>
    </row>
    <row r="4944">
      <c r="A4944" s="2">
        <v>93.0</v>
      </c>
      <c r="B4944" s="4">
        <f t="array" ref="B4944">IF(A4944="",0,A4944)</f>
        <v>93</v>
      </c>
      <c r="C4944" s="2">
        <v>6.1</v>
      </c>
    </row>
    <row r="4945">
      <c r="A4945" s="2">
        <v>89.0</v>
      </c>
      <c r="B4945" s="4">
        <f t="array" ref="B4945">IF(A4945="",0,A4945)</f>
        <v>89</v>
      </c>
      <c r="C4945" s="2">
        <v>7.2</v>
      </c>
    </row>
    <row r="4946">
      <c r="A4946" s="2">
        <v>85.0</v>
      </c>
      <c r="B4946" s="4">
        <f t="array" ref="B4946">IF(A4946="",0,A4946)</f>
        <v>85</v>
      </c>
      <c r="C4946" s="2">
        <v>6.7</v>
      </c>
    </row>
    <row r="4947">
      <c r="A4947" s="2">
        <v>62.0</v>
      </c>
      <c r="B4947" s="4">
        <f t="array" ref="B4947">IF(A4947="",0,A4947)</f>
        <v>62</v>
      </c>
      <c r="C4947" s="2">
        <v>8.2</v>
      </c>
    </row>
    <row r="4948">
      <c r="A4948" s="2">
        <v>90.0</v>
      </c>
      <c r="B4948" s="4">
        <f t="array" ref="B4948">IF(A4948="",0,A4948)</f>
        <v>90</v>
      </c>
      <c r="C4948" s="2">
        <v>6.6</v>
      </c>
    </row>
    <row r="4949">
      <c r="A4949" s="2">
        <v>90.0</v>
      </c>
      <c r="B4949" s="4">
        <f t="array" ref="B4949">IF(A4949="",0,A4949)</f>
        <v>90</v>
      </c>
      <c r="C4949" s="2">
        <v>6.7</v>
      </c>
    </row>
    <row r="4950">
      <c r="B4950" s="4">
        <f t="array" ref="B4950">IF(A4950="",0,A4950)</f>
        <v>0</v>
      </c>
      <c r="C4950" s="2">
        <v>5.1</v>
      </c>
    </row>
    <row r="4951">
      <c r="A4951" s="2">
        <v>88.0</v>
      </c>
      <c r="B4951" s="4">
        <f t="array" ref="B4951">IF(A4951="",0,A4951)</f>
        <v>88</v>
      </c>
      <c r="C4951" s="2">
        <v>7.0</v>
      </c>
    </row>
    <row r="4952">
      <c r="A4952" s="2">
        <v>88.0</v>
      </c>
      <c r="B4952" s="4">
        <f t="array" ref="B4952">IF(A4952="",0,A4952)</f>
        <v>88</v>
      </c>
      <c r="C4952" s="2">
        <v>7.0</v>
      </c>
    </row>
    <row r="4953">
      <c r="A4953" s="2">
        <v>96.0</v>
      </c>
      <c r="B4953" s="4">
        <f t="array" ref="B4953">IF(A4953="",0,A4953)</f>
        <v>96</v>
      </c>
      <c r="C4953" s="2">
        <v>8.0</v>
      </c>
    </row>
    <row r="4954">
      <c r="A4954" s="2">
        <v>94.0</v>
      </c>
      <c r="B4954" s="4">
        <f t="array" ref="B4954">IF(A4954="",0,A4954)</f>
        <v>94</v>
      </c>
      <c r="C4954" s="2">
        <v>7.4</v>
      </c>
    </row>
    <row r="4955">
      <c r="A4955" s="2">
        <v>120.0</v>
      </c>
      <c r="B4955" s="4">
        <f t="array" ref="B4955">IF(A4955="",0,A4955)</f>
        <v>120</v>
      </c>
      <c r="C4955" s="2">
        <v>5.4</v>
      </c>
    </row>
    <row r="4956">
      <c r="A4956" s="2">
        <v>77.0</v>
      </c>
      <c r="B4956" s="4">
        <f t="array" ref="B4956">IF(A4956="",0,A4956)</f>
        <v>77</v>
      </c>
      <c r="C4956" s="2">
        <v>5.7</v>
      </c>
    </row>
    <row r="4957">
      <c r="A4957" s="2">
        <v>111.0</v>
      </c>
      <c r="B4957" s="4">
        <f t="array" ref="B4957">IF(A4957="",0,A4957)</f>
        <v>111</v>
      </c>
      <c r="C4957" s="2">
        <v>6.7</v>
      </c>
    </row>
    <row r="4958">
      <c r="A4958" s="2">
        <v>81.0</v>
      </c>
      <c r="B4958" s="4">
        <f t="array" ref="B4958">IF(A4958="",0,A4958)</f>
        <v>81</v>
      </c>
      <c r="C4958" s="2">
        <v>4.2</v>
      </c>
    </row>
    <row r="4959">
      <c r="A4959" s="2">
        <v>89.0</v>
      </c>
      <c r="B4959" s="4">
        <f t="array" ref="B4959">IF(A4959="",0,A4959)</f>
        <v>89</v>
      </c>
      <c r="C4959" s="2">
        <v>7.4</v>
      </c>
    </row>
    <row r="4960">
      <c r="A4960" s="2">
        <v>110.0</v>
      </c>
      <c r="B4960" s="4">
        <f t="array" ref="B4960">IF(A4960="",0,A4960)</f>
        <v>110</v>
      </c>
      <c r="C4960" s="2">
        <v>4.8</v>
      </c>
    </row>
    <row r="4961">
      <c r="A4961" s="2">
        <v>81.0</v>
      </c>
      <c r="B4961" s="4">
        <f t="array" ref="B4961">IF(A4961="",0,A4961)</f>
        <v>81</v>
      </c>
      <c r="C4961" s="2">
        <v>7.0</v>
      </c>
    </row>
    <row r="4962">
      <c r="A4962" s="2">
        <v>100.0</v>
      </c>
      <c r="B4962" s="4">
        <f t="array" ref="B4962">IF(A4962="",0,A4962)</f>
        <v>100</v>
      </c>
      <c r="C4962" s="2">
        <v>7.3</v>
      </c>
    </row>
    <row r="4963">
      <c r="A4963" s="2">
        <v>99.0</v>
      </c>
      <c r="B4963" s="4">
        <f t="array" ref="B4963">IF(A4963="",0,A4963)</f>
        <v>99</v>
      </c>
      <c r="C4963" s="2">
        <v>5.8</v>
      </c>
    </row>
    <row r="4964">
      <c r="A4964" s="2">
        <v>90.0</v>
      </c>
      <c r="B4964" s="4">
        <f t="array" ref="B4964">IF(A4964="",0,A4964)</f>
        <v>90</v>
      </c>
      <c r="C4964" s="2">
        <v>7.0</v>
      </c>
    </row>
    <row r="4965">
      <c r="A4965" s="2">
        <v>82.0</v>
      </c>
      <c r="B4965" s="4">
        <f t="array" ref="B4965">IF(A4965="",0,A4965)</f>
        <v>82</v>
      </c>
      <c r="C4965" s="2">
        <v>3.2</v>
      </c>
    </row>
    <row r="4966">
      <c r="A4966" s="2">
        <v>88.0</v>
      </c>
      <c r="B4966" s="4">
        <f t="array" ref="B4966">IF(A4966="",0,A4966)</f>
        <v>88</v>
      </c>
      <c r="C4966" s="2">
        <v>6.8</v>
      </c>
    </row>
    <row r="4967">
      <c r="A4967" s="2">
        <v>103.0</v>
      </c>
      <c r="B4967" s="4">
        <f t="array" ref="B4967">IF(A4967="",0,A4967)</f>
        <v>103</v>
      </c>
      <c r="C4967" s="2">
        <v>7.7</v>
      </c>
    </row>
    <row r="4968">
      <c r="A4968" s="2">
        <v>80.0</v>
      </c>
      <c r="B4968" s="4">
        <f t="array" ref="B4968">IF(A4968="",0,A4968)</f>
        <v>80</v>
      </c>
      <c r="C4968" s="2">
        <v>5.6</v>
      </c>
    </row>
    <row r="4969">
      <c r="A4969" s="2">
        <v>68.0</v>
      </c>
      <c r="B4969" s="4">
        <f t="array" ref="B4969">IF(A4969="",0,A4969)</f>
        <v>68</v>
      </c>
      <c r="C4969" s="2">
        <v>7.1</v>
      </c>
    </row>
    <row r="4970">
      <c r="A4970" s="2">
        <v>81.0</v>
      </c>
      <c r="B4970" s="4">
        <f t="array" ref="B4970">IF(A4970="",0,A4970)</f>
        <v>81</v>
      </c>
      <c r="C4970" s="2">
        <v>3.6</v>
      </c>
    </row>
    <row r="4971">
      <c r="A4971" s="2">
        <v>106.0</v>
      </c>
      <c r="B4971" s="4">
        <f t="array" ref="B4971">IF(A4971="",0,A4971)</f>
        <v>106</v>
      </c>
      <c r="C4971" s="2">
        <v>6.8</v>
      </c>
    </row>
    <row r="4972">
      <c r="A4972" s="2">
        <v>77.0</v>
      </c>
      <c r="B4972" s="4">
        <f t="array" ref="B4972">IF(A4972="",0,A4972)</f>
        <v>77</v>
      </c>
      <c r="C4972" s="2">
        <v>7.6</v>
      </c>
    </row>
    <row r="4973">
      <c r="A4973" s="2">
        <v>114.0</v>
      </c>
      <c r="B4973" s="4">
        <f t="array" ref="B4973">IF(A4973="",0,A4973)</f>
        <v>114</v>
      </c>
      <c r="C4973" s="2">
        <v>6.6</v>
      </c>
    </row>
    <row r="4974">
      <c r="A4974" s="2">
        <v>80.0</v>
      </c>
      <c r="B4974" s="4">
        <f t="array" ref="B4974">IF(A4974="",0,A4974)</f>
        <v>80</v>
      </c>
      <c r="C4974" s="2">
        <v>8.3</v>
      </c>
    </row>
    <row r="4975">
      <c r="A4975" s="2">
        <v>84.0</v>
      </c>
      <c r="B4975" s="4">
        <f t="array" ref="B4975">IF(A4975="",0,A4975)</f>
        <v>84</v>
      </c>
      <c r="C4975" s="2">
        <v>7.5</v>
      </c>
    </row>
    <row r="4976">
      <c r="A4976" s="2">
        <v>86.0</v>
      </c>
      <c r="B4976" s="4">
        <f t="array" ref="B4976">IF(A4976="",0,A4976)</f>
        <v>86</v>
      </c>
      <c r="C4976" s="2">
        <v>5.4</v>
      </c>
    </row>
    <row r="4977">
      <c r="A4977" s="2">
        <v>87.0</v>
      </c>
      <c r="B4977" s="4">
        <f t="array" ref="B4977">IF(A4977="",0,A4977)</f>
        <v>87</v>
      </c>
      <c r="C4977" s="2">
        <v>5.3</v>
      </c>
    </row>
    <row r="4978">
      <c r="A4978" s="2">
        <v>80.0</v>
      </c>
      <c r="B4978" s="4">
        <f t="array" ref="B4978">IF(A4978="",0,A4978)</f>
        <v>80</v>
      </c>
      <c r="C4978" s="2">
        <v>4.5</v>
      </c>
    </row>
    <row r="4979">
      <c r="A4979" s="2">
        <v>100.0</v>
      </c>
      <c r="B4979" s="4">
        <f t="array" ref="B4979">IF(A4979="",0,A4979)</f>
        <v>100</v>
      </c>
      <c r="C4979" s="2">
        <v>7.3</v>
      </c>
    </row>
    <row r="4980">
      <c r="A4980" s="2">
        <v>82.0</v>
      </c>
      <c r="B4980" s="4">
        <f t="array" ref="B4980">IF(A4980="",0,A4980)</f>
        <v>82</v>
      </c>
      <c r="C4980" s="2">
        <v>5.6</v>
      </c>
    </row>
    <row r="4981">
      <c r="A4981" s="2">
        <v>82.0</v>
      </c>
      <c r="B4981" s="4">
        <f t="array" ref="B4981">IF(A4981="",0,A4981)</f>
        <v>82</v>
      </c>
      <c r="C4981" s="2">
        <v>5.6</v>
      </c>
    </row>
    <row r="4982">
      <c r="A4982" s="2">
        <v>70.0</v>
      </c>
      <c r="B4982" s="4">
        <f t="array" ref="B4982">IF(A4982="",0,A4982)</f>
        <v>70</v>
      </c>
      <c r="C4982" s="2">
        <v>4.1</v>
      </c>
    </row>
    <row r="4983">
      <c r="A4983" s="2">
        <v>75.0</v>
      </c>
      <c r="B4983" s="4">
        <f t="array" ref="B4983">IF(A4983="",0,A4983)</f>
        <v>75</v>
      </c>
      <c r="C4983" s="2">
        <v>6.8</v>
      </c>
    </row>
    <row r="4984">
      <c r="A4984" s="2">
        <v>87.0</v>
      </c>
      <c r="B4984" s="4">
        <f t="array" ref="B4984">IF(A4984="",0,A4984)</f>
        <v>87</v>
      </c>
      <c r="C4984" s="2">
        <v>6.3</v>
      </c>
    </row>
    <row r="4985">
      <c r="A4985" s="2">
        <v>87.0</v>
      </c>
      <c r="B4985" s="4">
        <f t="array" ref="B4985">IF(A4985="",0,A4985)</f>
        <v>87</v>
      </c>
      <c r="C4985" s="2">
        <v>5.8</v>
      </c>
    </row>
    <row r="4986">
      <c r="A4986" s="2">
        <v>98.0</v>
      </c>
      <c r="B4986" s="4">
        <f t="array" ref="B4986">IF(A4986="",0,A4986)</f>
        <v>98</v>
      </c>
      <c r="C4986" s="2">
        <v>6.6</v>
      </c>
    </row>
    <row r="4987">
      <c r="A4987" s="2">
        <v>83.0</v>
      </c>
      <c r="B4987" s="4">
        <f t="array" ref="B4987">IF(A4987="",0,A4987)</f>
        <v>83</v>
      </c>
      <c r="C4987" s="2">
        <v>6.7</v>
      </c>
    </row>
    <row r="4988">
      <c r="A4988" s="2">
        <v>99.0</v>
      </c>
      <c r="B4988" s="4">
        <f t="array" ref="B4988">IF(A4988="",0,A4988)</f>
        <v>99</v>
      </c>
      <c r="C4988" s="2">
        <v>6.4</v>
      </c>
    </row>
    <row r="4989">
      <c r="A4989" s="2">
        <v>98.0</v>
      </c>
      <c r="B4989" s="4">
        <f t="array" ref="B4989">IF(A4989="",0,A4989)</f>
        <v>98</v>
      </c>
      <c r="C4989" s="2">
        <v>6.3</v>
      </c>
    </row>
    <row r="4990">
      <c r="A4990" s="2">
        <v>93.0</v>
      </c>
      <c r="B4990" s="4">
        <f t="array" ref="B4990">IF(A4990="",0,A4990)</f>
        <v>93</v>
      </c>
      <c r="C4990" s="2">
        <v>3.4</v>
      </c>
    </row>
    <row r="4991">
      <c r="B4991" s="4">
        <f t="array" ref="B4991">IF(A4991="",0,A4991)</f>
        <v>0</v>
      </c>
      <c r="C4991" s="2">
        <v>4.7</v>
      </c>
    </row>
    <row r="4992">
      <c r="A4992" s="2">
        <v>111.0</v>
      </c>
      <c r="B4992" s="4">
        <f t="array" ref="B4992">IF(A4992="",0,A4992)</f>
        <v>111</v>
      </c>
      <c r="C4992" s="2">
        <v>6.0</v>
      </c>
    </row>
    <row r="4993">
      <c r="A4993" s="2">
        <v>47.0</v>
      </c>
      <c r="B4993" s="4">
        <f t="array" ref="B4993">IF(A4993="",0,A4993)</f>
        <v>47</v>
      </c>
      <c r="C4993" s="2">
        <v>7.3</v>
      </c>
    </row>
    <row r="4994">
      <c r="A4994" s="2">
        <v>92.0</v>
      </c>
      <c r="B4994" s="4">
        <f t="array" ref="B4994">IF(A4994="",0,A4994)</f>
        <v>92</v>
      </c>
      <c r="C4994" s="2">
        <v>7.9</v>
      </c>
    </row>
    <row r="4995">
      <c r="A4995" s="2">
        <v>97.0</v>
      </c>
      <c r="B4995" s="4">
        <f t="array" ref="B4995">IF(A4995="",0,A4995)</f>
        <v>97</v>
      </c>
      <c r="C4995" s="2">
        <v>6.1</v>
      </c>
    </row>
    <row r="4996">
      <c r="A4996" s="2">
        <v>81.0</v>
      </c>
      <c r="B4996" s="4">
        <f t="array" ref="B4996">IF(A4996="",0,A4996)</f>
        <v>81</v>
      </c>
      <c r="C4996" s="2">
        <v>7.4</v>
      </c>
    </row>
    <row r="4997">
      <c r="A4997" s="2">
        <v>83.0</v>
      </c>
      <c r="B4997" s="4">
        <f t="array" ref="B4997">IF(A4997="",0,A4997)</f>
        <v>83</v>
      </c>
      <c r="C4997" s="2">
        <v>6.6</v>
      </c>
    </row>
    <row r="4998">
      <c r="A4998" s="2">
        <v>96.0</v>
      </c>
      <c r="B4998" s="4">
        <f t="array" ref="B4998">IF(A4998="",0,A4998)</f>
        <v>96</v>
      </c>
      <c r="C4998" s="2">
        <v>5.5</v>
      </c>
    </row>
    <row r="4999">
      <c r="A4999" s="2">
        <v>90.0</v>
      </c>
      <c r="B4999" s="4">
        <f t="array" ref="B4999">IF(A4999="",0,A4999)</f>
        <v>90</v>
      </c>
      <c r="C4999" s="2">
        <v>7.5</v>
      </c>
    </row>
    <row r="5000">
      <c r="A5000" s="2">
        <v>90.0</v>
      </c>
      <c r="B5000" s="4">
        <f t="array" ref="B5000">IF(A5000="",0,A5000)</f>
        <v>90</v>
      </c>
      <c r="C5000" s="2">
        <v>7.6</v>
      </c>
    </row>
    <row r="5001">
      <c r="A5001" s="2">
        <v>95.0</v>
      </c>
      <c r="B5001" s="4">
        <f t="array" ref="B5001">IF(A5001="",0,A5001)</f>
        <v>95</v>
      </c>
      <c r="C5001" s="2">
        <v>5.0</v>
      </c>
    </row>
    <row r="5002">
      <c r="A5002" s="2">
        <v>83.0</v>
      </c>
      <c r="B5002" s="4">
        <f t="array" ref="B5002">IF(A5002="",0,A5002)</f>
        <v>83</v>
      </c>
      <c r="C5002" s="2">
        <v>3.2</v>
      </c>
    </row>
    <row r="5003">
      <c r="A5003" s="2">
        <v>117.0</v>
      </c>
      <c r="B5003" s="4">
        <f t="array" ref="B5003">IF(A5003="",0,A5003)</f>
        <v>117</v>
      </c>
      <c r="C5003" s="2">
        <v>8.2</v>
      </c>
    </row>
    <row r="5004">
      <c r="A5004" s="2">
        <v>75.0</v>
      </c>
      <c r="B5004" s="4">
        <f t="array" ref="B5004">IF(A5004="",0,A5004)</f>
        <v>75</v>
      </c>
      <c r="C5004" s="2">
        <v>3.7</v>
      </c>
    </row>
    <row r="5005">
      <c r="A5005" s="2">
        <v>79.0</v>
      </c>
      <c r="B5005" s="4">
        <f t="array" ref="B5005">IF(A5005="",0,A5005)</f>
        <v>79</v>
      </c>
      <c r="C5005" s="2">
        <v>6.3</v>
      </c>
    </row>
    <row r="5006">
      <c r="A5006" s="2">
        <v>78.0</v>
      </c>
      <c r="B5006" s="4">
        <f t="array" ref="B5006">IF(A5006="",0,A5006)</f>
        <v>78</v>
      </c>
      <c r="C5006" s="2">
        <v>4.1</v>
      </c>
    </row>
    <row r="5007">
      <c r="A5007" s="2">
        <v>109.0</v>
      </c>
      <c r="B5007" s="4">
        <f t="array" ref="B5007">IF(A5007="",0,A5007)</f>
        <v>109</v>
      </c>
      <c r="C5007" s="2">
        <v>6.9</v>
      </c>
    </row>
    <row r="5008">
      <c r="A5008" s="2">
        <v>89.0</v>
      </c>
      <c r="B5008" s="4">
        <f t="array" ref="B5008">IF(A5008="",0,A5008)</f>
        <v>89</v>
      </c>
      <c r="C5008" s="2">
        <v>5.4</v>
      </c>
    </row>
    <row r="5009">
      <c r="A5009" s="2">
        <v>93.0</v>
      </c>
      <c r="B5009" s="4">
        <f t="array" ref="B5009">IF(A5009="",0,A5009)</f>
        <v>93</v>
      </c>
      <c r="C5009" s="2">
        <v>6.5</v>
      </c>
    </row>
    <row r="5010">
      <c r="A5010" s="2">
        <v>102.0</v>
      </c>
      <c r="B5010" s="4">
        <f t="array" ref="B5010">IF(A5010="",0,A5010)</f>
        <v>102</v>
      </c>
      <c r="C5010" s="2">
        <v>7.8</v>
      </c>
    </row>
    <row r="5011">
      <c r="A5011" s="2">
        <v>65.0</v>
      </c>
      <c r="B5011" s="4">
        <f t="array" ref="B5011">IF(A5011="",0,A5011)</f>
        <v>65</v>
      </c>
      <c r="C5011" s="2">
        <v>6.7</v>
      </c>
    </row>
    <row r="5012">
      <c r="A5012" s="2">
        <v>85.0</v>
      </c>
      <c r="B5012" s="4">
        <f t="array" ref="B5012">IF(A5012="",0,A5012)</f>
        <v>85</v>
      </c>
      <c r="C5012" s="2">
        <v>6.4</v>
      </c>
    </row>
    <row r="5013">
      <c r="A5013" s="2">
        <v>97.0</v>
      </c>
      <c r="B5013" s="4">
        <f t="array" ref="B5013">IF(A5013="",0,A5013)</f>
        <v>97</v>
      </c>
      <c r="C5013" s="2">
        <v>7.3</v>
      </c>
    </row>
    <row r="5014">
      <c r="A5014" s="2">
        <v>109.0</v>
      </c>
      <c r="B5014" s="4">
        <f t="array" ref="B5014">IF(A5014="",0,A5014)</f>
        <v>109</v>
      </c>
      <c r="C5014" s="2">
        <v>5.7</v>
      </c>
    </row>
    <row r="5015">
      <c r="A5015" s="2">
        <v>79.0</v>
      </c>
      <c r="B5015" s="4">
        <f t="array" ref="B5015">IF(A5015="",0,A5015)</f>
        <v>79</v>
      </c>
      <c r="C5015" s="2">
        <v>7.0</v>
      </c>
    </row>
    <row r="5016">
      <c r="A5016" s="2">
        <v>80.0</v>
      </c>
      <c r="B5016" s="4">
        <f t="array" ref="B5016">IF(A5016="",0,A5016)</f>
        <v>80</v>
      </c>
      <c r="C5016" s="2">
        <v>6.3</v>
      </c>
    </row>
    <row r="5017">
      <c r="A5017" s="2">
        <v>100.0</v>
      </c>
      <c r="B5017" s="4">
        <f t="array" ref="B5017">IF(A5017="",0,A5017)</f>
        <v>100</v>
      </c>
      <c r="C5017" s="2">
        <v>7.1</v>
      </c>
    </row>
    <row r="5018">
      <c r="A5018" s="2">
        <v>90.0</v>
      </c>
      <c r="B5018" s="4">
        <f t="array" ref="B5018">IF(A5018="",0,A5018)</f>
        <v>90</v>
      </c>
      <c r="C5018" s="2">
        <v>4.8</v>
      </c>
    </row>
    <row r="5019">
      <c r="A5019" s="2">
        <v>90.0</v>
      </c>
      <c r="B5019" s="4">
        <f t="array" ref="B5019">IF(A5019="",0,A5019)</f>
        <v>90</v>
      </c>
      <c r="C5019" s="2">
        <v>3.3</v>
      </c>
    </row>
    <row r="5020">
      <c r="A5020" s="2">
        <v>120.0</v>
      </c>
      <c r="B5020" s="4">
        <f t="array" ref="B5020">IF(A5020="",0,A5020)</f>
        <v>120</v>
      </c>
      <c r="C5020" s="2">
        <v>6.9</v>
      </c>
    </row>
    <row r="5021">
      <c r="A5021" s="2">
        <v>91.0</v>
      </c>
      <c r="B5021" s="4">
        <f t="array" ref="B5021">IF(A5021="",0,A5021)</f>
        <v>91</v>
      </c>
      <c r="C5021" s="2">
        <v>4.6</v>
      </c>
    </row>
    <row r="5022">
      <c r="A5022" s="2">
        <v>143.0</v>
      </c>
      <c r="B5022" s="4">
        <f t="array" ref="B5022">IF(A5022="",0,A5022)</f>
        <v>143</v>
      </c>
      <c r="C5022" s="2">
        <v>3.0</v>
      </c>
    </row>
    <row r="5023">
      <c r="A5023" s="2">
        <v>85.0</v>
      </c>
      <c r="B5023" s="4">
        <f t="array" ref="B5023">IF(A5023="",0,A5023)</f>
        <v>85</v>
      </c>
      <c r="C5023" s="2">
        <v>6.6</v>
      </c>
    </row>
    <row r="5024">
      <c r="A5024" s="2">
        <v>60.0</v>
      </c>
      <c r="B5024" s="4">
        <f t="array" ref="B5024">IF(A5024="",0,A5024)</f>
        <v>60</v>
      </c>
      <c r="C5024" s="2">
        <v>7.4</v>
      </c>
    </row>
    <row r="5025">
      <c r="A5025" s="2">
        <v>88.0</v>
      </c>
      <c r="B5025" s="4">
        <f t="array" ref="B5025">IF(A5025="",0,A5025)</f>
        <v>88</v>
      </c>
      <c r="C5025" s="2">
        <v>6.2</v>
      </c>
    </row>
    <row r="5026">
      <c r="A5026" s="2">
        <v>78.0</v>
      </c>
      <c r="B5026" s="4">
        <f t="array" ref="B5026">IF(A5026="",0,A5026)</f>
        <v>78</v>
      </c>
      <c r="C5026" s="2">
        <v>4.0</v>
      </c>
    </row>
    <row r="5027">
      <c r="A5027" s="2">
        <v>108.0</v>
      </c>
      <c r="B5027" s="4">
        <f t="array" ref="B5027">IF(A5027="",0,A5027)</f>
        <v>108</v>
      </c>
      <c r="C5027" s="2">
        <v>6.1</v>
      </c>
    </row>
    <row r="5028">
      <c r="A5028" s="2">
        <v>110.0</v>
      </c>
      <c r="B5028" s="4">
        <f t="array" ref="B5028">IF(A5028="",0,A5028)</f>
        <v>110</v>
      </c>
      <c r="C5028" s="2">
        <v>6.9</v>
      </c>
    </row>
    <row r="5029">
      <c r="A5029" s="2">
        <v>90.0</v>
      </c>
      <c r="B5029" s="4">
        <f t="array" ref="B5029">IF(A5029="",0,A5029)</f>
        <v>90</v>
      </c>
      <c r="C5029" s="2">
        <v>7.5</v>
      </c>
    </row>
    <row r="5030">
      <c r="A5030" s="2">
        <v>83.0</v>
      </c>
      <c r="B5030" s="4">
        <f t="array" ref="B5030">IF(A5030="",0,A5030)</f>
        <v>83</v>
      </c>
      <c r="C5030" s="2">
        <v>6.7</v>
      </c>
    </row>
    <row r="5031">
      <c r="A5031" s="2">
        <v>111.0</v>
      </c>
      <c r="B5031" s="4">
        <f t="array" ref="B5031">IF(A5031="",0,A5031)</f>
        <v>111</v>
      </c>
      <c r="C5031" s="2">
        <v>7.4</v>
      </c>
    </row>
    <row r="5032">
      <c r="A5032" s="2">
        <v>84.0</v>
      </c>
      <c r="B5032" s="4">
        <f t="array" ref="B5032">IF(A5032="",0,A5032)</f>
        <v>84</v>
      </c>
      <c r="C5032" s="2">
        <v>6.1</v>
      </c>
    </row>
    <row r="5033">
      <c r="A5033" s="2">
        <v>82.0</v>
      </c>
      <c r="B5033" s="4">
        <f t="array" ref="B5033">IF(A5033="",0,A5033)</f>
        <v>82</v>
      </c>
      <c r="C5033" s="2">
        <v>5.4</v>
      </c>
    </row>
    <row r="5034">
      <c r="A5034" s="2">
        <v>98.0</v>
      </c>
      <c r="B5034" s="4">
        <f t="array" ref="B5034">IF(A5034="",0,A5034)</f>
        <v>98</v>
      </c>
      <c r="C5034" s="2">
        <v>6.4</v>
      </c>
    </row>
    <row r="5035">
      <c r="A5035" s="2">
        <v>77.0</v>
      </c>
      <c r="B5035" s="4">
        <f t="array" ref="B5035">IF(A5035="",0,A5035)</f>
        <v>77</v>
      </c>
      <c r="C5035" s="2">
        <v>7.0</v>
      </c>
    </row>
    <row r="5036">
      <c r="A5036" s="2">
        <v>80.0</v>
      </c>
      <c r="B5036" s="4">
        <f t="array" ref="B5036">IF(A5036="",0,A5036)</f>
        <v>80</v>
      </c>
      <c r="C5036" s="2">
        <v>6.3</v>
      </c>
    </row>
    <row r="5037">
      <c r="A5037" s="2">
        <v>81.0</v>
      </c>
      <c r="B5037" s="4">
        <f t="array" ref="B5037">IF(A5037="",0,A5037)</f>
        <v>81</v>
      </c>
      <c r="C5037" s="2">
        <v>6.9</v>
      </c>
    </row>
    <row r="5038">
      <c r="A5038" s="2">
        <v>84.0</v>
      </c>
      <c r="B5038" s="4">
        <f t="array" ref="B5038">IF(A5038="",0,A5038)</f>
        <v>84</v>
      </c>
      <c r="C5038" s="2">
        <v>7.8</v>
      </c>
    </row>
    <row r="5039">
      <c r="A5039" s="2">
        <v>95.0</v>
      </c>
      <c r="B5039" s="4">
        <f t="array" ref="B5039">IF(A5039="",0,A5039)</f>
        <v>95</v>
      </c>
      <c r="C5039" s="2">
        <v>6.4</v>
      </c>
    </row>
    <row r="5040">
      <c r="A5040" s="2">
        <v>87.0</v>
      </c>
      <c r="B5040" s="4">
        <f t="array" ref="B5040">IF(A5040="",0,A5040)</f>
        <v>87</v>
      </c>
      <c r="C5040" s="2">
        <v>7.7</v>
      </c>
    </row>
    <row r="5041">
      <c r="A5041" s="2">
        <v>43.0</v>
      </c>
      <c r="B5041" s="4">
        <f t="array" ref="B5041">IF(A5041="",0,A5041)</f>
        <v>43</v>
      </c>
      <c r="C5041" s="2">
        <v>7.5</v>
      </c>
    </row>
    <row r="5042">
      <c r="A5042" s="2">
        <v>76.0</v>
      </c>
      <c r="B5042" s="4">
        <f t="array" ref="B5042">IF(A5042="",0,A5042)</f>
        <v>76</v>
      </c>
      <c r="C5042" s="2">
        <v>6.3</v>
      </c>
    </row>
    <row r="5043">
      <c r="A5043" s="2">
        <v>100.0</v>
      </c>
      <c r="B5043" s="4">
        <f t="array" ref="B5043">IF(A5043="",0,A5043)</f>
        <v>100</v>
      </c>
      <c r="C5043" s="2">
        <v>6.3</v>
      </c>
    </row>
    <row r="5044">
      <c r="A5044" s="2">
        <v>90.0</v>
      </c>
      <c r="B5044" s="4">
        <f t="array" ref="B5044">IF(A5044="",0,A5044)</f>
        <v>90</v>
      </c>
      <c r="C5044" s="2">
        <v>6.6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</v>
      </c>
      <c r="B1" s="1" t="s">
        <v>8</v>
      </c>
      <c r="C1" s="1" t="s">
        <v>5</v>
      </c>
      <c r="D1" s="1" t="s">
        <v>8353</v>
      </c>
      <c r="E1" s="1" t="s">
        <v>8354</v>
      </c>
      <c r="F1" s="1" t="s">
        <v>8355</v>
      </c>
      <c r="G1" s="1" t="s">
        <v>8360</v>
      </c>
    </row>
    <row r="2">
      <c r="A2" s="2" t="s">
        <v>12</v>
      </c>
      <c r="B2" s="2">
        <v>7.9</v>
      </c>
      <c r="C2" s="2" t="s">
        <v>12</v>
      </c>
      <c r="D2" s="4">
        <f t="shared" ref="D2:D48" si="1">COUNTIF($A$2:$A$5044,C2)</f>
        <v>4704</v>
      </c>
      <c r="E2" s="8">
        <f t="shared" ref="E2:E48" si="2">AVERAGEIF($A$2:$A$5044,C2,$B$2:$B$5044)</f>
        <v>6.398426871</v>
      </c>
      <c r="F2" s="8">
        <f t="array" ref="F2">MEDIAN(IF($A$2:$A$5044=C2, $B$2:$B$5044, ""))</f>
        <v>6.5</v>
      </c>
      <c r="G2" s="8">
        <f t="array" ref="G2">STDEV(IF($A$2:$A$5044=C2, $B$2:$B$5044, 0))</f>
        <v>1.934412283</v>
      </c>
    </row>
    <row r="3">
      <c r="A3" s="2" t="s">
        <v>12</v>
      </c>
      <c r="B3" s="2">
        <v>7.1</v>
      </c>
      <c r="C3" s="2" t="s">
        <v>232</v>
      </c>
      <c r="D3" s="4">
        <f t="shared" si="1"/>
        <v>18</v>
      </c>
      <c r="E3" s="8">
        <f t="shared" si="2"/>
        <v>7.394444444</v>
      </c>
      <c r="F3" s="8">
        <f t="array" ref="F3">MEDIAN(IF($A$2:$A$5044=C3, $B$2:$B$5044, ""))</f>
        <v>7.6</v>
      </c>
      <c r="G3" s="8">
        <f t="array" ref="G3">STDEV(IF($A$2:$A$5044=C3, $B$2:$B$5044, 0))</f>
        <v>0.4447626131</v>
      </c>
    </row>
    <row r="4">
      <c r="A4" s="2" t="s">
        <v>12</v>
      </c>
      <c r="B4" s="2">
        <v>6.8</v>
      </c>
      <c r="C4" s="2" t="s">
        <v>512</v>
      </c>
      <c r="D4" s="4">
        <f t="shared" si="1"/>
        <v>73</v>
      </c>
      <c r="E4" s="8">
        <f t="shared" si="2"/>
        <v>7.038356164</v>
      </c>
      <c r="F4" s="8">
        <f t="array" ref="F4">MEDIAN(IF($A$2:$A$5044=C4, $B$2:$B$5044, ""))</f>
        <v>7.2</v>
      </c>
      <c r="G4" s="8">
        <f t="array" ref="G4">STDEV(IF($A$2:$A$5044=C4, $B$2:$B$5044, 0))</f>
        <v>0.8452227213</v>
      </c>
    </row>
    <row r="5">
      <c r="A5" s="2" t="s">
        <v>12</v>
      </c>
      <c r="B5" s="2">
        <v>8.5</v>
      </c>
      <c r="C5" s="2" t="s">
        <v>688</v>
      </c>
      <c r="D5" s="4">
        <f t="shared" si="1"/>
        <v>26</v>
      </c>
      <c r="E5" s="8">
        <f t="shared" si="2"/>
        <v>6.788461538</v>
      </c>
      <c r="F5" s="8">
        <f t="array" ref="F5">MEDIAN(IF($A$2:$A$5044=C5, $B$2:$B$5044, ""))</f>
        <v>7.05</v>
      </c>
      <c r="G5" s="8">
        <f t="array" ref="G5">STDEV(IF($A$2:$A$5044=C5, $B$2:$B$5044, 0))</f>
        <v>0.4917270108</v>
      </c>
    </row>
    <row r="6">
      <c r="B6" s="2">
        <v>7.1</v>
      </c>
      <c r="C6" s="2" t="s">
        <v>786</v>
      </c>
      <c r="D6" s="4">
        <f t="shared" si="1"/>
        <v>2</v>
      </c>
      <c r="E6" s="8">
        <f t="shared" si="2"/>
        <v>6.95</v>
      </c>
      <c r="F6" s="8">
        <f t="array" ref="F6">MEDIAN(IF($A$2:$A$5044=C6, $B$2:$B$5044, ""))</f>
        <v>6.95</v>
      </c>
      <c r="G6" s="8">
        <f t="array" ref="G6">STDEV(IF($A$2:$A$5044=C6, $B$2:$B$5044, 0))</f>
        <v>0.138825246</v>
      </c>
    </row>
    <row r="7">
      <c r="A7" s="2" t="s">
        <v>12</v>
      </c>
      <c r="B7" s="2">
        <v>6.6</v>
      </c>
      <c r="C7" s="2" t="s">
        <v>975</v>
      </c>
      <c r="D7" s="4">
        <f t="shared" si="1"/>
        <v>40</v>
      </c>
      <c r="E7" s="8">
        <f t="shared" si="2"/>
        <v>6.9375</v>
      </c>
      <c r="F7" s="8">
        <f t="array" ref="F7">MEDIAN(IF($A$2:$A$5044=C7, $B$2:$B$5044, ""))</f>
        <v>7.15</v>
      </c>
      <c r="G7" s="8">
        <f t="array" ref="G7">STDEV(IF($A$2:$A$5044=C7, $B$2:$B$5044, 0))</f>
        <v>0.6200408285</v>
      </c>
    </row>
    <row r="8">
      <c r="A8" s="2" t="s">
        <v>12</v>
      </c>
      <c r="B8" s="2">
        <v>6.2</v>
      </c>
      <c r="C8" s="2" t="s">
        <v>1551</v>
      </c>
      <c r="D8" s="4">
        <f t="shared" si="1"/>
        <v>1</v>
      </c>
      <c r="E8" s="8">
        <f t="shared" si="2"/>
        <v>6.7</v>
      </c>
      <c r="F8" s="8">
        <f t="array" ref="F8">MEDIAN(IF($A$2:$A$5044=C8, $B$2:$B$5044, ""))</f>
        <v>6.7</v>
      </c>
      <c r="G8" s="8">
        <f t="array" ref="G8">STDEV(IF($A$2:$A$5044=C8, $B$2:$B$5044, 0))</f>
        <v>0.09434748301</v>
      </c>
    </row>
    <row r="9">
      <c r="A9" s="2" t="s">
        <v>12</v>
      </c>
      <c r="B9" s="2">
        <v>7.8</v>
      </c>
      <c r="C9" s="2" t="s">
        <v>1952</v>
      </c>
      <c r="D9" s="4">
        <f t="shared" si="1"/>
        <v>28</v>
      </c>
      <c r="E9" s="8">
        <f t="shared" si="2"/>
        <v>6.632142857</v>
      </c>
      <c r="F9" s="8">
        <f t="array" ref="F9">MEDIAN(IF($A$2:$A$5044=C9, $B$2:$B$5044, ""))</f>
        <v>6.95</v>
      </c>
      <c r="G9" s="8">
        <f t="array" ref="G9">STDEV(IF($A$2:$A$5044=C9, $B$2:$B$5044, 0))</f>
        <v>0.5033784925</v>
      </c>
    </row>
    <row r="10">
      <c r="A10" s="2" t="s">
        <v>12</v>
      </c>
      <c r="B10" s="2">
        <v>7.5</v>
      </c>
      <c r="C10" s="2" t="s">
        <v>1965</v>
      </c>
      <c r="D10" s="4">
        <f t="shared" si="1"/>
        <v>11</v>
      </c>
      <c r="E10" s="8">
        <f t="shared" si="2"/>
        <v>6.363636364</v>
      </c>
      <c r="F10" s="8">
        <f t="array" ref="F10">MEDIAN(IF($A$2:$A$5044=C10, $B$2:$B$5044, ""))</f>
        <v>6.5</v>
      </c>
      <c r="G10" s="8">
        <f t="array" ref="G10">STDEV(IF($A$2:$A$5044=C10, $B$2:$B$5044, 0))</f>
        <v>0.3032379656</v>
      </c>
    </row>
    <row r="11">
      <c r="A11" s="2" t="s">
        <v>12</v>
      </c>
      <c r="B11" s="2">
        <v>7.5</v>
      </c>
      <c r="C11" s="2" t="s">
        <v>2248</v>
      </c>
      <c r="D11" s="4">
        <f t="shared" si="1"/>
        <v>1</v>
      </c>
      <c r="E11" s="8">
        <f t="shared" si="2"/>
        <v>7.8</v>
      </c>
      <c r="F11" s="8">
        <f t="array" ref="F11">MEDIAN(IF($A$2:$A$5044=C11, $B$2:$B$5044, ""))</f>
        <v>7.8</v>
      </c>
      <c r="G11" s="8">
        <f t="array" ref="G11">STDEV(IF($A$2:$A$5044=C11, $B$2:$B$5044, 0))</f>
        <v>0.1098373683</v>
      </c>
    </row>
    <row r="12">
      <c r="A12" s="2" t="s">
        <v>12</v>
      </c>
      <c r="B12" s="2">
        <v>6.9</v>
      </c>
      <c r="C12" s="2" t="s">
        <v>2388</v>
      </c>
      <c r="D12" s="4">
        <f t="shared" si="1"/>
        <v>1</v>
      </c>
      <c r="E12" s="8">
        <f t="shared" si="2"/>
        <v>6</v>
      </c>
      <c r="F12" s="8">
        <f t="array" ref="F12">MEDIAN(IF($A$2:$A$5044=C12, $B$2:$B$5044, ""))</f>
        <v>6</v>
      </c>
      <c r="G12" s="8">
        <f t="array" ref="G12">STDEV(IF($A$2:$A$5044=C12, $B$2:$B$5044, 0))</f>
        <v>0.0844902833</v>
      </c>
    </row>
    <row r="13">
      <c r="A13" s="2" t="s">
        <v>12</v>
      </c>
      <c r="B13" s="2">
        <v>6.1</v>
      </c>
      <c r="C13" s="2" t="s">
        <v>2400</v>
      </c>
      <c r="D13" s="4">
        <f t="shared" si="1"/>
        <v>1</v>
      </c>
      <c r="E13" s="8">
        <f t="shared" si="2"/>
        <v>8.4</v>
      </c>
      <c r="F13" s="8">
        <f t="array" ref="F13">MEDIAN(IF($A$2:$A$5044=C13, $B$2:$B$5044, ""))</f>
        <v>8.4</v>
      </c>
      <c r="G13" s="8">
        <f t="array" ref="G13">STDEV(IF($A$2:$A$5044=C13, $B$2:$B$5044, 0))</f>
        <v>0.1182863966</v>
      </c>
    </row>
    <row r="14">
      <c r="A14" s="2" t="s">
        <v>12</v>
      </c>
      <c r="B14" s="2">
        <v>6.7</v>
      </c>
      <c r="C14" s="2" t="s">
        <v>2512</v>
      </c>
      <c r="D14" s="4">
        <f t="shared" si="1"/>
        <v>11</v>
      </c>
      <c r="E14" s="8">
        <f t="shared" si="2"/>
        <v>6.954545455</v>
      </c>
      <c r="F14" s="8">
        <f t="array" ref="F14">MEDIAN(IF($A$2:$A$5044=C14, $B$2:$B$5044, ""))</f>
        <v>7.2</v>
      </c>
      <c r="G14" s="8">
        <f t="array" ref="G14">STDEV(IF($A$2:$A$5044=C14, $B$2:$B$5044, 0))</f>
        <v>0.3259957224</v>
      </c>
    </row>
    <row r="15">
      <c r="A15" s="2" t="s">
        <v>12</v>
      </c>
      <c r="B15" s="2">
        <v>7.3</v>
      </c>
      <c r="C15" s="2" t="s">
        <v>2994</v>
      </c>
      <c r="D15" s="4">
        <f t="shared" si="1"/>
        <v>2</v>
      </c>
      <c r="E15" s="8">
        <f t="shared" si="2"/>
        <v>7.55</v>
      </c>
      <c r="F15" s="8">
        <f t="array" ref="F15">MEDIAN(IF($A$2:$A$5044=C15, $B$2:$B$5044, ""))</f>
        <v>7.55</v>
      </c>
      <c r="G15" s="8">
        <f t="array" ref="G15">STDEV(IF($A$2:$A$5044=C15, $B$2:$B$5044, 0))</f>
        <v>0.1508962954</v>
      </c>
    </row>
    <row r="16">
      <c r="A16" s="2" t="s">
        <v>12</v>
      </c>
      <c r="B16" s="2">
        <v>6.5</v>
      </c>
      <c r="C16" s="2" t="s">
        <v>3026</v>
      </c>
      <c r="D16" s="4">
        <f t="shared" si="1"/>
        <v>19</v>
      </c>
      <c r="E16" s="8">
        <f t="shared" si="2"/>
        <v>7.342105263</v>
      </c>
      <c r="F16" s="8">
        <f t="array" ref="F16">MEDIAN(IF($A$2:$A$5044=C16, $B$2:$B$5044, ""))</f>
        <v>7.6</v>
      </c>
      <c r="G16" s="8">
        <f t="array" ref="G16">STDEV(IF($A$2:$A$5044=C16, $B$2:$B$5044, 0))</f>
        <v>0.4534567169</v>
      </c>
    </row>
    <row r="17">
      <c r="A17" s="2" t="s">
        <v>12</v>
      </c>
      <c r="B17" s="2">
        <v>7.2</v>
      </c>
      <c r="C17" s="2" t="s">
        <v>3239</v>
      </c>
      <c r="D17" s="4">
        <f t="shared" si="1"/>
        <v>1</v>
      </c>
      <c r="E17" s="8">
        <f t="shared" si="2"/>
        <v>7.1</v>
      </c>
      <c r="F17" s="8">
        <f t="array" ref="F17">MEDIAN(IF($A$2:$A$5044=C17, $B$2:$B$5044, ""))</f>
        <v>7.1</v>
      </c>
      <c r="G17" s="8">
        <f t="array" ref="G17">STDEV(IF($A$2:$A$5044=C17, $B$2:$B$5044, 0))</f>
        <v>0.09998016857</v>
      </c>
    </row>
    <row r="18">
      <c r="A18" s="2" t="s">
        <v>12</v>
      </c>
      <c r="B18" s="2">
        <v>6.6</v>
      </c>
      <c r="C18" s="2" t="s">
        <v>3384</v>
      </c>
      <c r="D18" s="4">
        <f t="shared" si="1"/>
        <v>11</v>
      </c>
      <c r="E18" s="8">
        <f t="shared" si="2"/>
        <v>7.227272727</v>
      </c>
      <c r="F18" s="8">
        <f t="array" ref="F18">MEDIAN(IF($A$2:$A$5044=C18, $B$2:$B$5044, ""))</f>
        <v>7.3</v>
      </c>
      <c r="G18" s="8">
        <f t="array" ref="G18">STDEV(IF($A$2:$A$5044=C18, $B$2:$B$5044, 0))</f>
        <v>0.3417285575</v>
      </c>
    </row>
    <row r="19">
      <c r="A19" s="2" t="s">
        <v>12</v>
      </c>
      <c r="B19" s="2">
        <v>8.1</v>
      </c>
      <c r="C19" s="2" t="s">
        <v>3621</v>
      </c>
      <c r="D19" s="4">
        <f t="shared" si="1"/>
        <v>4</v>
      </c>
      <c r="E19" s="8">
        <f t="shared" si="2"/>
        <v>7.425</v>
      </c>
      <c r="F19" s="8">
        <f t="array" ref="F19">MEDIAN(IF($A$2:$A$5044=C19, $B$2:$B$5044, ""))</f>
        <v>7.45</v>
      </c>
      <c r="G19" s="8">
        <f t="array" ref="G19">STDEV(IF($A$2:$A$5044=C19, $B$2:$B$5044, 0))</f>
        <v>0.2093202606</v>
      </c>
    </row>
    <row r="20">
      <c r="A20" s="2" t="s">
        <v>12</v>
      </c>
      <c r="B20" s="2">
        <v>6.7</v>
      </c>
      <c r="C20" s="2" t="s">
        <v>3843</v>
      </c>
      <c r="D20" s="4">
        <f t="shared" si="1"/>
        <v>2</v>
      </c>
      <c r="E20" s="8">
        <f t="shared" si="2"/>
        <v>7.5</v>
      </c>
      <c r="F20" s="8">
        <f t="array" ref="F20">MEDIAN(IF($A$2:$A$5044=C20, $B$2:$B$5044, ""))</f>
        <v>7.5</v>
      </c>
      <c r="G20" s="8">
        <f t="array" ref="G20">STDEV(IF($A$2:$A$5044=C20, $B$2:$B$5044, 0))</f>
        <v>0.1493575982</v>
      </c>
    </row>
    <row r="21">
      <c r="A21" s="2" t="s">
        <v>12</v>
      </c>
      <c r="B21" s="2">
        <v>6.8</v>
      </c>
      <c r="C21" s="2" t="s">
        <v>4041</v>
      </c>
      <c r="D21" s="4">
        <f t="shared" si="1"/>
        <v>5</v>
      </c>
      <c r="E21" s="8">
        <f t="shared" si="2"/>
        <v>7.58</v>
      </c>
      <c r="F21" s="8">
        <f t="array" ref="F21">MEDIAN(IF($A$2:$A$5044=C21, $B$2:$B$5044, ""))</f>
        <v>7.6</v>
      </c>
      <c r="G21" s="8">
        <f t="array" ref="G21">STDEV(IF($A$2:$A$5044=C21, $B$2:$B$5044, 0))</f>
        <v>0.23876798</v>
      </c>
    </row>
    <row r="22">
      <c r="A22" s="2" t="s">
        <v>12</v>
      </c>
      <c r="B22" s="2">
        <v>7.5</v>
      </c>
      <c r="C22" s="2" t="s">
        <v>4047</v>
      </c>
      <c r="D22" s="4">
        <f t="shared" si="1"/>
        <v>3</v>
      </c>
      <c r="E22" s="8">
        <f t="shared" si="2"/>
        <v>5.666666667</v>
      </c>
      <c r="F22" s="8">
        <f t="array" ref="F22">MEDIAN(IF($A$2:$A$5044=C22, $B$2:$B$5044, ""))</f>
        <v>5.7</v>
      </c>
      <c r="G22" s="8">
        <f t="array" ref="G22">STDEV(IF($A$2:$A$5044=C22, $B$2:$B$5044, 0))</f>
        <v>0.1386186548</v>
      </c>
    </row>
    <row r="23">
      <c r="A23" s="2" t="s">
        <v>12</v>
      </c>
      <c r="B23" s="2">
        <v>7.0</v>
      </c>
      <c r="C23" s="2" t="s">
        <v>4131</v>
      </c>
      <c r="D23" s="4">
        <f t="shared" si="1"/>
        <v>1</v>
      </c>
      <c r="E23" s="8">
        <f t="shared" si="2"/>
        <v>7.3</v>
      </c>
      <c r="F23" s="8">
        <f t="array" ref="F23">MEDIAN(IF($A$2:$A$5044=C23, $B$2:$B$5044, ""))</f>
        <v>7.3</v>
      </c>
      <c r="G23" s="8">
        <f t="array" ref="G23">STDEV(IF($A$2:$A$5044=C23, $B$2:$B$5044, 0))</f>
        <v>0.1027965113</v>
      </c>
    </row>
    <row r="24">
      <c r="A24" s="2" t="s">
        <v>12</v>
      </c>
      <c r="B24" s="2">
        <v>6.7</v>
      </c>
      <c r="C24" s="2" t="s">
        <v>4309</v>
      </c>
      <c r="D24" s="4">
        <f t="shared" si="1"/>
        <v>5</v>
      </c>
      <c r="E24" s="8">
        <f t="shared" si="2"/>
        <v>7.44</v>
      </c>
      <c r="F24" s="8">
        <f t="array" ref="F24">MEDIAN(IF($A$2:$A$5044=C24, $B$2:$B$5044, ""))</f>
        <v>7.6</v>
      </c>
      <c r="G24" s="8">
        <f t="array" ref="G24">STDEV(IF($A$2:$A$5044=C24, $B$2:$B$5044, 0))</f>
        <v>0.2351439135</v>
      </c>
    </row>
    <row r="25">
      <c r="A25" s="2" t="s">
        <v>12</v>
      </c>
      <c r="B25" s="2">
        <v>7.9</v>
      </c>
      <c r="C25" s="2" t="s">
        <v>4391</v>
      </c>
      <c r="D25" s="4">
        <f t="shared" si="1"/>
        <v>8</v>
      </c>
      <c r="E25" s="8">
        <f t="shared" si="2"/>
        <v>7.3875</v>
      </c>
      <c r="F25" s="8">
        <f t="array" ref="F25">MEDIAN(IF($A$2:$A$5044=C25, $B$2:$B$5044, ""))</f>
        <v>7.5</v>
      </c>
      <c r="G25" s="8">
        <f t="array" ref="G25">STDEV(IF($A$2:$A$5044=C25, $B$2:$B$5044, 0))</f>
        <v>0.295637122</v>
      </c>
    </row>
    <row r="26">
      <c r="A26" s="2" t="s">
        <v>12</v>
      </c>
      <c r="B26" s="2">
        <v>6.1</v>
      </c>
      <c r="C26" s="2" t="s">
        <v>4595</v>
      </c>
      <c r="D26" s="4">
        <f t="shared" si="1"/>
        <v>3</v>
      </c>
      <c r="E26" s="8">
        <f t="shared" si="2"/>
        <v>6.633333333</v>
      </c>
      <c r="F26" s="8">
        <f t="array" ref="F26">MEDIAN(IF($A$2:$A$5044=C26, $B$2:$B$5044, ""))</f>
        <v>6.6</v>
      </c>
      <c r="G26" s="8">
        <f t="array" ref="G26">STDEV(IF($A$2:$A$5044=C26, $B$2:$B$5044, 0))</f>
        <v>0.1620056471</v>
      </c>
    </row>
    <row r="27">
      <c r="A27" s="2" t="s">
        <v>12</v>
      </c>
      <c r="B27" s="2">
        <v>7.2</v>
      </c>
      <c r="C27" s="2" t="s">
        <v>4725</v>
      </c>
      <c r="D27" s="4">
        <f t="shared" si="1"/>
        <v>4</v>
      </c>
      <c r="E27" s="8">
        <f t="shared" si="2"/>
        <v>8.25</v>
      </c>
      <c r="F27" s="8">
        <f t="array" ref="F27">MEDIAN(IF($A$2:$A$5044=C27, $B$2:$B$5044, ""))</f>
        <v>8.25</v>
      </c>
      <c r="G27" s="8">
        <f t="array" ref="G27">STDEV(IF($A$2:$A$5044=C27, $B$2:$B$5044, 0))</f>
        <v>0.2335097138</v>
      </c>
    </row>
    <row r="28">
      <c r="A28" s="2" t="s">
        <v>12</v>
      </c>
      <c r="B28" s="2">
        <v>7.7</v>
      </c>
      <c r="C28" s="2" t="s">
        <v>4824</v>
      </c>
      <c r="D28" s="4">
        <f t="shared" si="1"/>
        <v>1</v>
      </c>
      <c r="E28" s="8">
        <f t="shared" si="2"/>
        <v>4.3</v>
      </c>
      <c r="F28" s="8">
        <f t="array" ref="F28">MEDIAN(IF($A$2:$A$5044=C28, $B$2:$B$5044, ""))</f>
        <v>4.3</v>
      </c>
      <c r="G28" s="8">
        <f t="array" ref="G28">STDEV(IF($A$2:$A$5044=C28, $B$2:$B$5044, 0))</f>
        <v>0.0605513697</v>
      </c>
    </row>
    <row r="29">
      <c r="A29" s="2" t="s">
        <v>12</v>
      </c>
      <c r="B29" s="2">
        <v>8.2</v>
      </c>
      <c r="C29" s="2" t="s">
        <v>4834</v>
      </c>
      <c r="D29" s="4">
        <f t="shared" si="1"/>
        <v>2</v>
      </c>
      <c r="E29" s="8">
        <f t="shared" si="2"/>
        <v>7.95</v>
      </c>
      <c r="F29" s="8">
        <f t="array" ref="F29">MEDIAN(IF($A$2:$A$5044=C29, $B$2:$B$5044, ""))</f>
        <v>7.95</v>
      </c>
      <c r="G29" s="8">
        <f t="array" ref="G29">STDEV(IF($A$2:$A$5044=C29, $B$2:$B$5044, 0))</f>
        <v>0.1586835151</v>
      </c>
    </row>
    <row r="30">
      <c r="A30" s="2" t="s">
        <v>12</v>
      </c>
      <c r="B30" s="2">
        <v>5.9</v>
      </c>
      <c r="C30" s="2" t="s">
        <v>5001</v>
      </c>
      <c r="D30" s="4">
        <f t="shared" si="1"/>
        <v>1</v>
      </c>
      <c r="E30" s="8">
        <f t="shared" si="2"/>
        <v>7.1</v>
      </c>
      <c r="F30" s="8">
        <f t="array" ref="F30">MEDIAN(IF($A$2:$A$5044=C30, $B$2:$B$5044, ""))</f>
        <v>7.1</v>
      </c>
      <c r="G30" s="8">
        <f t="array" ref="G30">STDEV(IF($A$2:$A$5044=C30, $B$2:$B$5044, 0))</f>
        <v>0.09998016857</v>
      </c>
    </row>
    <row r="31">
      <c r="A31" s="2" t="s">
        <v>12</v>
      </c>
      <c r="B31" s="2">
        <v>7.0</v>
      </c>
      <c r="C31" s="2" t="s">
        <v>5039</v>
      </c>
      <c r="D31" s="4">
        <f t="shared" si="1"/>
        <v>8</v>
      </c>
      <c r="E31" s="8">
        <f t="shared" si="2"/>
        <v>7.4875</v>
      </c>
      <c r="F31" s="8">
        <f t="array" ref="F31">MEDIAN(IF($A$2:$A$5044=C31, $B$2:$B$5044, ""))</f>
        <v>7.7</v>
      </c>
      <c r="G31" s="8">
        <f t="array" ref="G31">STDEV(IF($A$2:$A$5044=C31, $B$2:$B$5044, 0))</f>
        <v>0.2998275707</v>
      </c>
    </row>
    <row r="32">
      <c r="A32" s="2" t="s">
        <v>12</v>
      </c>
      <c r="B32" s="2">
        <v>7.8</v>
      </c>
      <c r="C32" s="2" t="s">
        <v>5486</v>
      </c>
      <c r="D32" s="4">
        <f t="shared" si="1"/>
        <v>5</v>
      </c>
      <c r="E32" s="8">
        <f t="shared" si="2"/>
        <v>7.5</v>
      </c>
      <c r="F32" s="8">
        <f t="array" ref="F32">MEDIAN(IF($A$2:$A$5044=C32, $B$2:$B$5044, ""))</f>
        <v>8.1</v>
      </c>
      <c r="G32" s="8">
        <f t="array" ref="G32">STDEV(IF($A$2:$A$5044=C32, $B$2:$B$5044, 0))</f>
        <v>0.2380050417</v>
      </c>
    </row>
    <row r="33">
      <c r="A33" s="2" t="s">
        <v>12</v>
      </c>
      <c r="B33" s="2">
        <v>7.3</v>
      </c>
      <c r="C33" s="2" t="s">
        <v>5548</v>
      </c>
      <c r="D33" s="4">
        <f t="shared" si="1"/>
        <v>5</v>
      </c>
      <c r="E33" s="8">
        <f t="shared" si="2"/>
        <v>7.38</v>
      </c>
      <c r="F33" s="8">
        <f t="array" ref="F33">MEDIAN(IF($A$2:$A$5044=C33, $B$2:$B$5044, ""))</f>
        <v>7.4</v>
      </c>
      <c r="G33" s="8">
        <f t="array" ref="G33">STDEV(IF($A$2:$A$5044=C33, $B$2:$B$5044, 0))</f>
        <v>0.2336183824</v>
      </c>
    </row>
    <row r="34">
      <c r="A34" s="2" t="s">
        <v>12</v>
      </c>
      <c r="B34" s="2">
        <v>7.2</v>
      </c>
      <c r="C34" s="2" t="s">
        <v>6076</v>
      </c>
      <c r="D34" s="4">
        <f t="shared" si="1"/>
        <v>4</v>
      </c>
      <c r="E34" s="8">
        <f t="shared" si="2"/>
        <v>7.15</v>
      </c>
      <c r="F34" s="8">
        <f t="array" ref="F34">MEDIAN(IF($A$2:$A$5044=C34, $B$2:$B$5044, ""))</f>
        <v>7.3</v>
      </c>
      <c r="G34" s="8">
        <f t="array" ref="G34">STDEV(IF($A$2:$A$5044=C34, $B$2:$B$5044, 0))</f>
        <v>0.2017956887</v>
      </c>
    </row>
    <row r="35">
      <c r="A35" s="2" t="s">
        <v>12</v>
      </c>
      <c r="B35" s="2">
        <v>6.5</v>
      </c>
      <c r="C35" s="2" t="s">
        <v>6292</v>
      </c>
      <c r="D35" s="4">
        <f t="shared" si="1"/>
        <v>1</v>
      </c>
      <c r="E35" s="8">
        <f t="shared" si="2"/>
        <v>7.4</v>
      </c>
      <c r="F35" s="8">
        <f t="array" ref="F35">MEDIAN(IF($A$2:$A$5044=C35, $B$2:$B$5044, ""))</f>
        <v>7.4</v>
      </c>
      <c r="G35" s="8">
        <f t="array" ref="G35">STDEV(IF($A$2:$A$5044=C35, $B$2:$B$5044, 0))</f>
        <v>0.1042046827</v>
      </c>
    </row>
    <row r="36">
      <c r="A36" s="2" t="s">
        <v>12</v>
      </c>
      <c r="B36" s="2">
        <v>6.8</v>
      </c>
      <c r="C36" s="2" t="s">
        <v>6317</v>
      </c>
      <c r="D36" s="4">
        <f t="shared" si="1"/>
        <v>1</v>
      </c>
      <c r="E36" s="8">
        <f t="shared" si="2"/>
        <v>7.1</v>
      </c>
      <c r="F36" s="8">
        <f t="array" ref="F36">MEDIAN(IF($A$2:$A$5044=C36, $B$2:$B$5044, ""))</f>
        <v>7.1</v>
      </c>
      <c r="G36" s="8">
        <f t="array" ref="G36">STDEV(IF($A$2:$A$5044=C36, $B$2:$B$5044, 0))</f>
        <v>0.09998016857</v>
      </c>
    </row>
    <row r="37">
      <c r="A37" s="2" t="s">
        <v>12</v>
      </c>
      <c r="B37" s="2">
        <v>7.3</v>
      </c>
      <c r="C37" s="2" t="s">
        <v>6735</v>
      </c>
      <c r="D37" s="4">
        <f t="shared" si="1"/>
        <v>2</v>
      </c>
      <c r="E37" s="8">
        <f t="shared" si="2"/>
        <v>7.1</v>
      </c>
      <c r="F37" s="8">
        <f t="array" ref="F37">MEDIAN(IF($A$2:$A$5044=C37, $B$2:$B$5044, ""))</f>
        <v>7.1</v>
      </c>
      <c r="G37" s="8">
        <f t="array" ref="G37">STDEV(IF($A$2:$A$5044=C37, $B$2:$B$5044, 0))</f>
        <v>0.141435391</v>
      </c>
    </row>
    <row r="38">
      <c r="A38" s="2" t="s">
        <v>12</v>
      </c>
      <c r="B38" s="2">
        <v>6.0</v>
      </c>
      <c r="C38" s="2" t="s">
        <v>6839</v>
      </c>
      <c r="D38" s="4">
        <f t="shared" si="1"/>
        <v>1</v>
      </c>
      <c r="E38" s="8">
        <f t="shared" si="2"/>
        <v>6.6</v>
      </c>
      <c r="F38" s="8">
        <f t="array" ref="F38">MEDIAN(IF($A$2:$A$5044=C38, $B$2:$B$5044, ""))</f>
        <v>6.6</v>
      </c>
      <c r="G38" s="8">
        <f t="array" ref="G38">STDEV(IF($A$2:$A$5044=C38, $B$2:$B$5044, 0))</f>
        <v>0.09293931163</v>
      </c>
    </row>
    <row r="39">
      <c r="A39" s="2" t="s">
        <v>12</v>
      </c>
      <c r="B39" s="2">
        <v>5.7</v>
      </c>
      <c r="C39" s="2" t="s">
        <v>7182</v>
      </c>
      <c r="D39" s="4">
        <f t="shared" si="1"/>
        <v>1</v>
      </c>
      <c r="E39" s="8">
        <f t="shared" si="2"/>
        <v>5.1</v>
      </c>
      <c r="F39" s="8">
        <f t="array" ref="F39">MEDIAN(IF($A$2:$A$5044=C39, $B$2:$B$5044, ""))</f>
        <v>5.1</v>
      </c>
      <c r="G39" s="8">
        <f t="array" ref="G39">STDEV(IF($A$2:$A$5044=C39, $B$2:$B$5044, 0))</f>
        <v>0.0718167408</v>
      </c>
    </row>
    <row r="40">
      <c r="A40" s="2" t="s">
        <v>12</v>
      </c>
      <c r="B40" s="2">
        <v>6.4</v>
      </c>
      <c r="C40" s="2" t="s">
        <v>7188</v>
      </c>
      <c r="D40" s="4">
        <f t="shared" si="1"/>
        <v>1</v>
      </c>
      <c r="E40" s="8">
        <f t="shared" si="2"/>
        <v>7.5</v>
      </c>
      <c r="F40" s="8">
        <f t="array" ref="F40">MEDIAN(IF($A$2:$A$5044=C40, $B$2:$B$5044, ""))</f>
        <v>7.5</v>
      </c>
      <c r="G40" s="8">
        <f t="array" ref="G40">STDEV(IF($A$2:$A$5044=C40, $B$2:$B$5044, 0))</f>
        <v>0.1056128541</v>
      </c>
    </row>
    <row r="41">
      <c r="A41" s="2" t="s">
        <v>12</v>
      </c>
      <c r="B41" s="2">
        <v>6.7</v>
      </c>
      <c r="C41" s="2" t="s">
        <v>7347</v>
      </c>
      <c r="D41" s="4">
        <f t="shared" si="1"/>
        <v>1</v>
      </c>
      <c r="E41" s="8">
        <f t="shared" si="2"/>
        <v>7.4</v>
      </c>
      <c r="F41" s="8">
        <f t="array" ref="F41">MEDIAN(IF($A$2:$A$5044=C41, $B$2:$B$5044, ""))</f>
        <v>7.4</v>
      </c>
      <c r="G41" s="8">
        <f t="array" ref="G41">STDEV(IF($A$2:$A$5044=C41, $B$2:$B$5044, 0))</f>
        <v>0.1042046827</v>
      </c>
    </row>
    <row r="42">
      <c r="A42" s="2" t="s">
        <v>12</v>
      </c>
      <c r="B42" s="2">
        <v>6.8</v>
      </c>
      <c r="C42" s="2" t="s">
        <v>7448</v>
      </c>
      <c r="D42" s="4">
        <f t="shared" si="1"/>
        <v>2</v>
      </c>
      <c r="E42" s="8">
        <f t="shared" si="2"/>
        <v>7.9</v>
      </c>
      <c r="F42" s="8">
        <f t="array" ref="F42">MEDIAN(IF($A$2:$A$5044=C42, $B$2:$B$5044, ""))</f>
        <v>7.9</v>
      </c>
      <c r="G42" s="8">
        <f t="array" ref="G42">STDEV(IF($A$2:$A$5044=C42, $B$2:$B$5044, 0))</f>
        <v>0.1574227789</v>
      </c>
    </row>
    <row r="43">
      <c r="A43" s="2" t="s">
        <v>12</v>
      </c>
      <c r="B43" s="2">
        <v>6.3</v>
      </c>
      <c r="C43" s="2" t="s">
        <v>7592</v>
      </c>
      <c r="D43" s="4">
        <f t="shared" si="1"/>
        <v>1</v>
      </c>
      <c r="E43" s="8">
        <f t="shared" si="2"/>
        <v>7</v>
      </c>
      <c r="F43" s="8">
        <f t="array" ref="F43">MEDIAN(IF($A$2:$A$5044=C43, $B$2:$B$5044, ""))</f>
        <v>7</v>
      </c>
      <c r="G43" s="8">
        <f t="array" ref="G43">STDEV(IF($A$2:$A$5044=C43, $B$2:$B$5044, 0))</f>
        <v>0.09857199718</v>
      </c>
    </row>
    <row r="44">
      <c r="A44" s="2" t="s">
        <v>12</v>
      </c>
      <c r="B44" s="2">
        <v>5.6</v>
      </c>
      <c r="C44" s="2" t="s">
        <v>7652</v>
      </c>
      <c r="D44" s="4">
        <f t="shared" si="1"/>
        <v>2</v>
      </c>
      <c r="E44" s="8">
        <f t="shared" si="2"/>
        <v>7.2</v>
      </c>
      <c r="F44" s="8">
        <f t="array" ref="F44">MEDIAN(IF($A$2:$A$5044=C44, $B$2:$B$5044, ""))</f>
        <v>7.2</v>
      </c>
      <c r="G44" s="8">
        <f t="array" ref="G44">STDEV(IF($A$2:$A$5044=C44, $B$2:$B$5044, 0))</f>
        <v>0.1440468003</v>
      </c>
    </row>
    <row r="45">
      <c r="A45" s="2" t="s">
        <v>12</v>
      </c>
      <c r="B45" s="2">
        <v>8.3</v>
      </c>
      <c r="C45" s="2" t="s">
        <v>7659</v>
      </c>
      <c r="D45" s="4">
        <f t="shared" si="1"/>
        <v>4</v>
      </c>
      <c r="E45" s="8">
        <f t="shared" si="2"/>
        <v>7.575</v>
      </c>
      <c r="F45" s="8">
        <f t="array" ref="F45">MEDIAN(IF($A$2:$A$5044=C45, $B$2:$B$5044, ""))</f>
        <v>7.95</v>
      </c>
      <c r="G45" s="8">
        <f t="array" ref="G45">STDEV(IF($A$2:$A$5044=C45, $B$2:$B$5044, 0))</f>
        <v>0.2152864699</v>
      </c>
    </row>
    <row r="46">
      <c r="A46" s="2" t="s">
        <v>12</v>
      </c>
      <c r="B46" s="2">
        <v>6.6</v>
      </c>
      <c r="C46" s="2" t="s">
        <v>7792</v>
      </c>
      <c r="D46" s="4">
        <f t="shared" si="1"/>
        <v>1</v>
      </c>
      <c r="E46" s="8">
        <f t="shared" si="2"/>
        <v>6.4</v>
      </c>
      <c r="F46" s="8">
        <f t="array" ref="F46">MEDIAN(IF($A$2:$A$5044=C46, $B$2:$B$5044, ""))</f>
        <v>6.4</v>
      </c>
      <c r="G46" s="8">
        <f t="array" ref="G46">STDEV(IF($A$2:$A$5044=C46, $B$2:$B$5044, 0))</f>
        <v>0.09012296885</v>
      </c>
    </row>
    <row r="47">
      <c r="A47" s="2" t="s">
        <v>12</v>
      </c>
      <c r="B47" s="2">
        <v>7.2</v>
      </c>
      <c r="C47" s="2" t="s">
        <v>7974</v>
      </c>
      <c r="D47" s="4">
        <f t="shared" si="1"/>
        <v>1</v>
      </c>
      <c r="E47" s="8">
        <f t="shared" si="2"/>
        <v>7.3</v>
      </c>
      <c r="F47" s="8">
        <f t="array" ref="F47">MEDIAN(IF($A$2:$A$5044=C47, $B$2:$B$5044, ""))</f>
        <v>7.3</v>
      </c>
      <c r="G47" s="8">
        <f t="array" ref="G47">STDEV(IF($A$2:$A$5044=C47, $B$2:$B$5044, 0))</f>
        <v>0.1027965113</v>
      </c>
    </row>
    <row r="48">
      <c r="A48" s="2" t="s">
        <v>12</v>
      </c>
      <c r="B48" s="2">
        <v>7.0</v>
      </c>
      <c r="C48" s="2" t="s">
        <v>8311</v>
      </c>
      <c r="D48" s="4">
        <f t="shared" si="1"/>
        <v>1</v>
      </c>
      <c r="E48" s="8">
        <f t="shared" si="2"/>
        <v>7.4</v>
      </c>
      <c r="F48" s="8">
        <f t="array" ref="F48">MEDIAN(IF($A$2:$A$5044=C48, $B$2:$B$5044, ""))</f>
        <v>7.4</v>
      </c>
      <c r="G48" s="8">
        <f t="array" ref="G48">STDEV(IF($A$2:$A$5044=C48, $B$2:$B$5044, 0))</f>
        <v>0.1042046827</v>
      </c>
    </row>
    <row r="49">
      <c r="A49" s="2" t="s">
        <v>12</v>
      </c>
      <c r="B49" s="2">
        <v>8.0</v>
      </c>
      <c r="E49" s="8"/>
      <c r="F49" s="8"/>
      <c r="G49" s="8"/>
    </row>
    <row r="50">
      <c r="A50" s="2" t="s">
        <v>12</v>
      </c>
      <c r="B50" s="2">
        <v>7.8</v>
      </c>
      <c r="G50" s="8"/>
    </row>
    <row r="51">
      <c r="A51" s="2" t="s">
        <v>12</v>
      </c>
      <c r="B51" s="2">
        <v>6.3</v>
      </c>
    </row>
    <row r="52">
      <c r="A52" s="2" t="s">
        <v>12</v>
      </c>
      <c r="B52" s="2">
        <v>7.3</v>
      </c>
    </row>
    <row r="53">
      <c r="A53" s="2" t="s">
        <v>12</v>
      </c>
      <c r="B53" s="2">
        <v>6.6</v>
      </c>
    </row>
    <row r="54">
      <c r="A54" s="2" t="s">
        <v>12</v>
      </c>
      <c r="B54" s="2">
        <v>7.0</v>
      </c>
    </row>
    <row r="55">
      <c r="A55" s="2" t="s">
        <v>12</v>
      </c>
      <c r="B55" s="2">
        <v>6.3</v>
      </c>
    </row>
    <row r="56">
      <c r="A56" s="2" t="s">
        <v>12</v>
      </c>
      <c r="B56" s="2">
        <v>6.2</v>
      </c>
    </row>
    <row r="57">
      <c r="A57" s="2" t="s">
        <v>12</v>
      </c>
      <c r="B57" s="2">
        <v>6.8</v>
      </c>
    </row>
    <row r="58">
      <c r="A58" s="2" t="s">
        <v>12</v>
      </c>
      <c r="B58" s="2">
        <v>7.2</v>
      </c>
    </row>
    <row r="59">
      <c r="A59" s="2" t="s">
        <v>12</v>
      </c>
      <c r="B59" s="2">
        <v>7.5</v>
      </c>
    </row>
    <row r="60">
      <c r="A60" s="2" t="s">
        <v>12</v>
      </c>
      <c r="B60" s="2">
        <v>8.4</v>
      </c>
    </row>
    <row r="61">
      <c r="A61" s="2" t="s">
        <v>12</v>
      </c>
      <c r="B61" s="2">
        <v>6.2</v>
      </c>
    </row>
    <row r="62">
      <c r="A62" s="2" t="s">
        <v>12</v>
      </c>
      <c r="B62" s="2">
        <v>5.8</v>
      </c>
    </row>
    <row r="63">
      <c r="A63" s="2" t="s">
        <v>12</v>
      </c>
      <c r="B63" s="2">
        <v>6.8</v>
      </c>
    </row>
    <row r="64">
      <c r="A64" s="2" t="s">
        <v>12</v>
      </c>
      <c r="B64" s="2">
        <v>5.4</v>
      </c>
    </row>
    <row r="65">
      <c r="A65" s="2" t="s">
        <v>12</v>
      </c>
      <c r="B65" s="2">
        <v>6.6</v>
      </c>
    </row>
    <row r="66">
      <c r="A66" s="2" t="s">
        <v>12</v>
      </c>
      <c r="B66" s="2">
        <v>6.9</v>
      </c>
    </row>
    <row r="67">
      <c r="A67" s="2" t="s">
        <v>12</v>
      </c>
      <c r="B67" s="2">
        <v>7.3</v>
      </c>
    </row>
    <row r="68">
      <c r="A68" s="2" t="s">
        <v>12</v>
      </c>
      <c r="B68" s="2">
        <v>9.0</v>
      </c>
    </row>
    <row r="69">
      <c r="A69" s="2" t="s">
        <v>12</v>
      </c>
      <c r="B69" s="2">
        <v>8.3</v>
      </c>
    </row>
    <row r="70">
      <c r="A70" s="2" t="s">
        <v>12</v>
      </c>
      <c r="B70" s="2">
        <v>6.5</v>
      </c>
    </row>
    <row r="71">
      <c r="A71" s="2" t="s">
        <v>12</v>
      </c>
      <c r="B71" s="2">
        <v>7.9</v>
      </c>
    </row>
    <row r="72">
      <c r="A72" s="2" t="s">
        <v>12</v>
      </c>
      <c r="B72" s="2">
        <v>7.5</v>
      </c>
    </row>
    <row r="73">
      <c r="A73" s="2" t="s">
        <v>12</v>
      </c>
      <c r="B73" s="2">
        <v>4.8</v>
      </c>
    </row>
    <row r="74">
      <c r="A74" s="2" t="s">
        <v>12</v>
      </c>
      <c r="B74" s="2">
        <v>5.2</v>
      </c>
    </row>
    <row r="75">
      <c r="A75" s="2" t="s">
        <v>12</v>
      </c>
      <c r="B75" s="2">
        <v>6.9</v>
      </c>
    </row>
    <row r="76">
      <c r="A76" s="2" t="s">
        <v>12</v>
      </c>
      <c r="B76" s="2">
        <v>5.4</v>
      </c>
    </row>
    <row r="77">
      <c r="A77" s="2" t="s">
        <v>12</v>
      </c>
      <c r="B77" s="2">
        <v>7.9</v>
      </c>
    </row>
    <row r="78">
      <c r="A78" s="2" t="s">
        <v>12</v>
      </c>
      <c r="B78" s="2">
        <v>6.1</v>
      </c>
    </row>
    <row r="79">
      <c r="A79" s="2" t="s">
        <v>12</v>
      </c>
      <c r="B79" s="2">
        <v>5.8</v>
      </c>
    </row>
    <row r="80">
      <c r="A80" s="2" t="s">
        <v>12</v>
      </c>
      <c r="B80" s="2">
        <v>8.3</v>
      </c>
    </row>
    <row r="81">
      <c r="A81" s="2" t="s">
        <v>12</v>
      </c>
      <c r="B81" s="2">
        <v>7.8</v>
      </c>
    </row>
    <row r="82">
      <c r="A82" s="2" t="s">
        <v>12</v>
      </c>
      <c r="B82" s="2">
        <v>7.0</v>
      </c>
    </row>
    <row r="83">
      <c r="A83" s="2" t="s">
        <v>12</v>
      </c>
      <c r="B83" s="2">
        <v>6.1</v>
      </c>
    </row>
    <row r="84">
      <c r="A84" s="2" t="s">
        <v>12</v>
      </c>
      <c r="B84" s="2">
        <v>7.0</v>
      </c>
    </row>
    <row r="85">
      <c r="A85" s="2" t="s">
        <v>12</v>
      </c>
      <c r="B85" s="2">
        <v>7.6</v>
      </c>
    </row>
    <row r="86">
      <c r="A86" s="2" t="s">
        <v>12</v>
      </c>
      <c r="B86" s="2">
        <v>4.5</v>
      </c>
    </row>
    <row r="87">
      <c r="A87" s="2" t="s">
        <v>12</v>
      </c>
      <c r="B87" s="2">
        <v>6.3</v>
      </c>
    </row>
    <row r="88">
      <c r="A88" s="2" t="s">
        <v>12</v>
      </c>
      <c r="B88" s="2">
        <v>7.8</v>
      </c>
    </row>
    <row r="89">
      <c r="A89" s="2" t="s">
        <v>12</v>
      </c>
      <c r="B89" s="2">
        <v>6.4</v>
      </c>
    </row>
    <row r="90">
      <c r="A90" s="2" t="s">
        <v>12</v>
      </c>
      <c r="B90" s="2">
        <v>6.5</v>
      </c>
    </row>
    <row r="91">
      <c r="A91" s="2" t="s">
        <v>12</v>
      </c>
      <c r="B91" s="2">
        <v>7.9</v>
      </c>
    </row>
    <row r="92">
      <c r="A92" s="2" t="s">
        <v>12</v>
      </c>
      <c r="B92" s="2">
        <v>7.8</v>
      </c>
    </row>
    <row r="93">
      <c r="A93" s="2" t="s">
        <v>12</v>
      </c>
      <c r="B93" s="2">
        <v>6.6</v>
      </c>
    </row>
    <row r="94">
      <c r="A94" s="2" t="s">
        <v>12</v>
      </c>
      <c r="B94" s="2">
        <v>5.5</v>
      </c>
    </row>
    <row r="95">
      <c r="A95" s="2" t="s">
        <v>12</v>
      </c>
      <c r="B95" s="2">
        <v>8.2</v>
      </c>
    </row>
    <row r="96">
      <c r="A96" s="2" t="s">
        <v>12</v>
      </c>
      <c r="B96" s="2">
        <v>6.4</v>
      </c>
    </row>
    <row r="97">
      <c r="A97" s="2" t="s">
        <v>12</v>
      </c>
      <c r="B97" s="2">
        <v>8.1</v>
      </c>
    </row>
    <row r="98">
      <c r="A98" s="2" t="s">
        <v>12</v>
      </c>
      <c r="B98" s="2">
        <v>8.6</v>
      </c>
    </row>
    <row r="99">
      <c r="A99" s="2" t="s">
        <v>12</v>
      </c>
      <c r="B99" s="2">
        <v>8.8</v>
      </c>
    </row>
    <row r="100">
      <c r="A100" s="2" t="s">
        <v>232</v>
      </c>
      <c r="B100" s="2">
        <v>8.2</v>
      </c>
    </row>
    <row r="101">
      <c r="A101" s="2" t="s">
        <v>12</v>
      </c>
      <c r="B101" s="2">
        <v>7.9</v>
      </c>
    </row>
    <row r="102">
      <c r="A102" s="2" t="s">
        <v>12</v>
      </c>
      <c r="B102" s="2">
        <v>6.7</v>
      </c>
    </row>
    <row r="103">
      <c r="A103" s="2" t="s">
        <v>12</v>
      </c>
      <c r="B103" s="2">
        <v>7.8</v>
      </c>
    </row>
    <row r="104">
      <c r="A104" s="2" t="s">
        <v>12</v>
      </c>
      <c r="B104" s="2">
        <v>7.8</v>
      </c>
    </row>
    <row r="105">
      <c r="A105" s="2" t="s">
        <v>12</v>
      </c>
      <c r="B105" s="2">
        <v>6.6</v>
      </c>
    </row>
    <row r="106">
      <c r="A106" s="2" t="s">
        <v>12</v>
      </c>
      <c r="B106" s="2">
        <v>6.1</v>
      </c>
    </row>
    <row r="107">
      <c r="A107" s="2" t="s">
        <v>12</v>
      </c>
      <c r="B107" s="2">
        <v>5.6</v>
      </c>
    </row>
    <row r="108">
      <c r="A108" s="2" t="s">
        <v>12</v>
      </c>
      <c r="B108" s="2">
        <v>6.4</v>
      </c>
    </row>
    <row r="109">
      <c r="A109" s="2" t="s">
        <v>12</v>
      </c>
      <c r="B109" s="2">
        <v>6.1</v>
      </c>
    </row>
    <row r="110">
      <c r="A110" s="2" t="s">
        <v>12</v>
      </c>
      <c r="B110" s="2">
        <v>7.3</v>
      </c>
    </row>
    <row r="111">
      <c r="A111" s="2" t="s">
        <v>12</v>
      </c>
      <c r="B111" s="2">
        <v>6.6</v>
      </c>
    </row>
    <row r="112">
      <c r="A112" s="2" t="s">
        <v>12</v>
      </c>
      <c r="B112" s="2">
        <v>6.3</v>
      </c>
    </row>
    <row r="113">
      <c r="A113" s="2" t="s">
        <v>12</v>
      </c>
      <c r="B113" s="2">
        <v>6.1</v>
      </c>
    </row>
    <row r="114">
      <c r="A114" s="2" t="s">
        <v>12</v>
      </c>
      <c r="B114" s="2">
        <v>7.1</v>
      </c>
    </row>
    <row r="115">
      <c r="A115" s="2" t="s">
        <v>12</v>
      </c>
      <c r="B115" s="2">
        <v>5.5</v>
      </c>
    </row>
    <row r="116">
      <c r="A116" s="2" t="s">
        <v>12</v>
      </c>
      <c r="B116" s="2">
        <v>7.5</v>
      </c>
    </row>
    <row r="117">
      <c r="A117" s="2" t="s">
        <v>12</v>
      </c>
      <c r="B117" s="2">
        <v>7.6</v>
      </c>
    </row>
    <row r="118">
      <c r="A118" s="2" t="s">
        <v>12</v>
      </c>
      <c r="B118" s="2">
        <v>6.4</v>
      </c>
    </row>
    <row r="119">
      <c r="A119" s="2" t="s">
        <v>12</v>
      </c>
      <c r="B119" s="2">
        <v>7.2</v>
      </c>
    </row>
    <row r="120">
      <c r="A120" s="2" t="s">
        <v>12</v>
      </c>
      <c r="B120" s="2">
        <v>6.7</v>
      </c>
    </row>
    <row r="121">
      <c r="A121" s="2" t="s">
        <v>12</v>
      </c>
      <c r="B121" s="2">
        <v>8.0</v>
      </c>
    </row>
    <row r="122">
      <c r="A122" s="2" t="s">
        <v>12</v>
      </c>
      <c r="B122" s="2">
        <v>8.3</v>
      </c>
    </row>
    <row r="123">
      <c r="A123" s="2" t="s">
        <v>12</v>
      </c>
      <c r="B123" s="2">
        <v>6.7</v>
      </c>
    </row>
    <row r="124">
      <c r="A124" s="2" t="s">
        <v>12</v>
      </c>
      <c r="B124" s="2">
        <v>5.9</v>
      </c>
    </row>
    <row r="125">
      <c r="A125" s="2" t="s">
        <v>12</v>
      </c>
      <c r="B125" s="2">
        <v>6.7</v>
      </c>
    </row>
    <row r="126">
      <c r="A126" s="2" t="s">
        <v>12</v>
      </c>
      <c r="B126" s="2">
        <v>6.7</v>
      </c>
    </row>
    <row r="127">
      <c r="A127" s="2" t="s">
        <v>12</v>
      </c>
      <c r="B127" s="2">
        <v>7.6</v>
      </c>
    </row>
    <row r="128">
      <c r="A128" s="2" t="s">
        <v>12</v>
      </c>
      <c r="B128" s="2">
        <v>7.2</v>
      </c>
    </row>
    <row r="129">
      <c r="A129" s="2" t="s">
        <v>12</v>
      </c>
      <c r="B129" s="2">
        <v>7.1</v>
      </c>
    </row>
    <row r="130">
      <c r="A130" s="2" t="s">
        <v>12</v>
      </c>
      <c r="B130" s="2">
        <v>8.1</v>
      </c>
    </row>
    <row r="131">
      <c r="A131" s="2" t="s">
        <v>12</v>
      </c>
      <c r="B131" s="2">
        <v>6.7</v>
      </c>
    </row>
    <row r="132">
      <c r="A132" s="2" t="s">
        <v>12</v>
      </c>
      <c r="B132" s="2">
        <v>7.0</v>
      </c>
    </row>
    <row r="133">
      <c r="A133" s="2" t="s">
        <v>12</v>
      </c>
      <c r="B133" s="2">
        <v>6.9</v>
      </c>
    </row>
    <row r="134">
      <c r="A134" s="2" t="s">
        <v>12</v>
      </c>
      <c r="B134" s="2">
        <v>5.1</v>
      </c>
    </row>
    <row r="135">
      <c r="A135" s="2" t="s">
        <v>12</v>
      </c>
      <c r="B135" s="2">
        <v>5.8</v>
      </c>
    </row>
    <row r="136">
      <c r="A136" s="2" t="s">
        <v>12</v>
      </c>
      <c r="B136" s="2">
        <v>6.2</v>
      </c>
    </row>
    <row r="137">
      <c r="A137" s="2" t="s">
        <v>12</v>
      </c>
      <c r="B137" s="2">
        <v>7.4</v>
      </c>
    </row>
    <row r="138">
      <c r="A138" s="2" t="s">
        <v>12</v>
      </c>
      <c r="B138" s="2">
        <v>5.8</v>
      </c>
    </row>
    <row r="139">
      <c r="A139" s="2" t="s">
        <v>12</v>
      </c>
      <c r="B139" s="2">
        <v>6.6</v>
      </c>
    </row>
    <row r="140">
      <c r="A140" s="2" t="s">
        <v>12</v>
      </c>
      <c r="B140" s="2">
        <v>6.2</v>
      </c>
    </row>
    <row r="141">
      <c r="A141" s="2" t="s">
        <v>12</v>
      </c>
      <c r="B141" s="2">
        <v>7.3</v>
      </c>
    </row>
    <row r="142">
      <c r="A142" s="2" t="s">
        <v>12</v>
      </c>
      <c r="B142" s="2">
        <v>4.2</v>
      </c>
    </row>
    <row r="143">
      <c r="A143" s="2" t="s">
        <v>12</v>
      </c>
      <c r="B143" s="2">
        <v>6.9</v>
      </c>
    </row>
    <row r="144">
      <c r="A144" s="2" t="s">
        <v>12</v>
      </c>
      <c r="B144" s="2">
        <v>6.4</v>
      </c>
    </row>
    <row r="145">
      <c r="A145" s="2" t="s">
        <v>12</v>
      </c>
      <c r="B145" s="2">
        <v>5.4</v>
      </c>
    </row>
    <row r="146">
      <c r="A146" s="2" t="s">
        <v>12</v>
      </c>
      <c r="B146" s="2">
        <v>6.7</v>
      </c>
    </row>
    <row r="147">
      <c r="A147" s="2" t="s">
        <v>12</v>
      </c>
      <c r="B147" s="2">
        <v>5.8</v>
      </c>
    </row>
    <row r="148">
      <c r="A148" s="2" t="s">
        <v>12</v>
      </c>
      <c r="B148" s="2">
        <v>6.9</v>
      </c>
    </row>
    <row r="149">
      <c r="A149" s="2" t="s">
        <v>12</v>
      </c>
      <c r="B149" s="2">
        <v>7.2</v>
      </c>
    </row>
    <row r="150">
      <c r="A150" s="2" t="s">
        <v>12</v>
      </c>
      <c r="B150" s="2">
        <v>6.9</v>
      </c>
    </row>
    <row r="151">
      <c r="A151" s="2" t="s">
        <v>12</v>
      </c>
      <c r="B151" s="2">
        <v>6.1</v>
      </c>
    </row>
    <row r="152">
      <c r="A152" s="2" t="s">
        <v>12</v>
      </c>
      <c r="B152" s="2">
        <v>5.5</v>
      </c>
    </row>
    <row r="153">
      <c r="A153" s="2" t="s">
        <v>12</v>
      </c>
      <c r="B153" s="2">
        <v>6.6</v>
      </c>
    </row>
    <row r="154">
      <c r="A154" s="2" t="s">
        <v>12</v>
      </c>
      <c r="B154" s="2">
        <v>6.1</v>
      </c>
    </row>
    <row r="155">
      <c r="A155" s="2" t="s">
        <v>12</v>
      </c>
      <c r="B155" s="2">
        <v>6.3</v>
      </c>
    </row>
    <row r="156">
      <c r="A156" s="2" t="s">
        <v>12</v>
      </c>
      <c r="B156" s="2">
        <v>7.2</v>
      </c>
    </row>
    <row r="157">
      <c r="A157" s="2" t="s">
        <v>12</v>
      </c>
      <c r="B157" s="2">
        <v>7.4</v>
      </c>
    </row>
    <row r="158">
      <c r="A158" s="2" t="s">
        <v>12</v>
      </c>
      <c r="B158" s="2">
        <v>7.3</v>
      </c>
    </row>
    <row r="159">
      <c r="A159" s="2" t="s">
        <v>12</v>
      </c>
      <c r="B159" s="2">
        <v>6.1</v>
      </c>
    </row>
    <row r="160">
      <c r="A160" s="2" t="s">
        <v>12</v>
      </c>
      <c r="B160" s="2">
        <v>7.7</v>
      </c>
    </row>
    <row r="161">
      <c r="A161" s="2" t="s">
        <v>12</v>
      </c>
      <c r="B161" s="2">
        <v>6.1</v>
      </c>
    </row>
    <row r="162">
      <c r="A162" s="2" t="s">
        <v>12</v>
      </c>
      <c r="B162" s="2">
        <v>8.0</v>
      </c>
    </row>
    <row r="163">
      <c r="A163" s="2" t="s">
        <v>12</v>
      </c>
      <c r="B163" s="2">
        <v>7.3</v>
      </c>
    </row>
    <row r="164">
      <c r="A164" s="2" t="s">
        <v>12</v>
      </c>
      <c r="B164" s="2">
        <v>7.9</v>
      </c>
    </row>
    <row r="165">
      <c r="A165" s="2" t="s">
        <v>12</v>
      </c>
      <c r="B165" s="2">
        <v>5.5</v>
      </c>
    </row>
    <row r="166">
      <c r="A166" s="2" t="s">
        <v>12</v>
      </c>
      <c r="B166" s="2">
        <v>5.0</v>
      </c>
    </row>
    <row r="167">
      <c r="A167" s="2" t="s">
        <v>12</v>
      </c>
      <c r="B167" s="2">
        <v>7.7</v>
      </c>
    </row>
    <row r="168">
      <c r="A168" s="2" t="s">
        <v>12</v>
      </c>
      <c r="B168" s="2">
        <v>6.6</v>
      </c>
    </row>
    <row r="169">
      <c r="A169" s="2" t="s">
        <v>12</v>
      </c>
      <c r="B169" s="2">
        <v>5.7</v>
      </c>
    </row>
    <row r="170">
      <c r="A170" s="2" t="s">
        <v>12</v>
      </c>
      <c r="B170" s="2">
        <v>5.8</v>
      </c>
    </row>
    <row r="171">
      <c r="A171" s="2" t="s">
        <v>12</v>
      </c>
      <c r="B171" s="2">
        <v>6.0</v>
      </c>
    </row>
    <row r="172">
      <c r="A172" s="2" t="s">
        <v>12</v>
      </c>
      <c r="B172" s="2">
        <v>6.4</v>
      </c>
    </row>
    <row r="173">
      <c r="A173" s="2" t="s">
        <v>12</v>
      </c>
      <c r="B173" s="2">
        <v>6.9</v>
      </c>
    </row>
    <row r="174">
      <c r="A174" s="2" t="s">
        <v>12</v>
      </c>
      <c r="B174" s="2">
        <v>6.4</v>
      </c>
    </row>
    <row r="175">
      <c r="A175" s="2" t="s">
        <v>12</v>
      </c>
      <c r="B175" s="2">
        <v>7.4</v>
      </c>
    </row>
    <row r="176">
      <c r="A176" s="2" t="s">
        <v>12</v>
      </c>
      <c r="B176" s="2">
        <v>5.5</v>
      </c>
    </row>
    <row r="177">
      <c r="A177" s="2" t="s">
        <v>12</v>
      </c>
      <c r="B177" s="2">
        <v>5.9</v>
      </c>
    </row>
    <row r="178">
      <c r="A178" s="2" t="s">
        <v>12</v>
      </c>
      <c r="B178" s="2">
        <v>6.8</v>
      </c>
    </row>
    <row r="179">
      <c r="A179" s="2" t="s">
        <v>12</v>
      </c>
      <c r="B179" s="2">
        <v>7.5</v>
      </c>
    </row>
    <row r="180">
      <c r="A180" s="2" t="s">
        <v>12</v>
      </c>
      <c r="B180" s="2">
        <v>6.8</v>
      </c>
    </row>
    <row r="181">
      <c r="A181" s="2" t="s">
        <v>12</v>
      </c>
      <c r="B181" s="2">
        <v>8.1</v>
      </c>
    </row>
    <row r="182">
      <c r="A182" s="2" t="s">
        <v>12</v>
      </c>
      <c r="B182" s="2">
        <v>6.5</v>
      </c>
    </row>
    <row r="183">
      <c r="A183" s="2" t="s">
        <v>12</v>
      </c>
      <c r="B183" s="2">
        <v>7.2</v>
      </c>
    </row>
    <row r="184">
      <c r="A184" s="2" t="s">
        <v>12</v>
      </c>
      <c r="B184" s="2">
        <v>6.7</v>
      </c>
    </row>
    <row r="185">
      <c r="A185" s="2" t="s">
        <v>12</v>
      </c>
      <c r="B185" s="2">
        <v>8.1</v>
      </c>
    </row>
    <row r="186">
      <c r="A186" s="2" t="s">
        <v>12</v>
      </c>
      <c r="B186" s="2">
        <v>7.6</v>
      </c>
    </row>
    <row r="187">
      <c r="A187" s="2" t="s">
        <v>12</v>
      </c>
      <c r="B187" s="2">
        <v>7.4</v>
      </c>
    </row>
    <row r="188">
      <c r="A188" s="2" t="s">
        <v>12</v>
      </c>
      <c r="B188" s="2">
        <v>7.6</v>
      </c>
    </row>
    <row r="189">
      <c r="A189" s="2" t="s">
        <v>12</v>
      </c>
      <c r="B189" s="2">
        <v>5.5</v>
      </c>
    </row>
    <row r="190">
      <c r="A190" s="2" t="s">
        <v>12</v>
      </c>
      <c r="B190" s="2">
        <v>6.7</v>
      </c>
    </row>
    <row r="191">
      <c r="A191" s="2" t="s">
        <v>12</v>
      </c>
      <c r="B191" s="2">
        <v>6.5</v>
      </c>
    </row>
    <row r="192">
      <c r="A192" s="2" t="s">
        <v>12</v>
      </c>
      <c r="B192" s="2">
        <v>6.6</v>
      </c>
    </row>
    <row r="193">
      <c r="A193" s="2" t="s">
        <v>12</v>
      </c>
      <c r="B193" s="2">
        <v>6.7</v>
      </c>
    </row>
    <row r="194">
      <c r="A194" s="2" t="s">
        <v>12</v>
      </c>
      <c r="B194" s="2">
        <v>6.4</v>
      </c>
    </row>
    <row r="195">
      <c r="A195" s="2" t="s">
        <v>12</v>
      </c>
      <c r="B195" s="2">
        <v>5.8</v>
      </c>
    </row>
    <row r="196">
      <c r="A196" s="2" t="s">
        <v>12</v>
      </c>
      <c r="B196" s="2">
        <v>7.4</v>
      </c>
    </row>
    <row r="197">
      <c r="A197" s="2" t="s">
        <v>12</v>
      </c>
      <c r="B197" s="2">
        <v>7.8</v>
      </c>
    </row>
    <row r="198">
      <c r="A198" s="2" t="s">
        <v>12</v>
      </c>
      <c r="B198" s="2">
        <v>6.6</v>
      </c>
    </row>
    <row r="199">
      <c r="A199" s="2" t="s">
        <v>12</v>
      </c>
      <c r="B199" s="2">
        <v>4.9</v>
      </c>
    </row>
    <row r="200">
      <c r="A200" s="2" t="s">
        <v>12</v>
      </c>
      <c r="B200" s="2">
        <v>6.5</v>
      </c>
    </row>
    <row r="201">
      <c r="A201" s="2" t="s">
        <v>12</v>
      </c>
      <c r="B201" s="2">
        <v>7.5</v>
      </c>
    </row>
    <row r="202">
      <c r="A202" s="2" t="s">
        <v>12</v>
      </c>
      <c r="B202" s="2">
        <v>6.2</v>
      </c>
    </row>
    <row r="203">
      <c r="A203" s="2" t="s">
        <v>12</v>
      </c>
      <c r="B203" s="2">
        <v>7.3</v>
      </c>
    </row>
    <row r="204">
      <c r="A204" s="2" t="s">
        <v>12</v>
      </c>
      <c r="B204" s="2">
        <v>7.5</v>
      </c>
    </row>
    <row r="205">
      <c r="A205" s="2" t="s">
        <v>12</v>
      </c>
      <c r="B205" s="2">
        <v>5.6</v>
      </c>
    </row>
    <row r="206">
      <c r="A206" s="2" t="s">
        <v>232</v>
      </c>
      <c r="B206" s="2">
        <v>8.2</v>
      </c>
    </row>
    <row r="207">
      <c r="A207" s="2" t="s">
        <v>12</v>
      </c>
      <c r="B207" s="2">
        <v>8.1</v>
      </c>
    </row>
    <row r="208">
      <c r="A208" s="2" t="s">
        <v>12</v>
      </c>
      <c r="B208" s="2">
        <v>6.4</v>
      </c>
    </row>
    <row r="209">
      <c r="A209" s="2" t="s">
        <v>12</v>
      </c>
      <c r="B209" s="2">
        <v>6.7</v>
      </c>
    </row>
    <row r="210">
      <c r="A210" s="2" t="s">
        <v>12</v>
      </c>
      <c r="B210" s="2">
        <v>6.6</v>
      </c>
    </row>
    <row r="211">
      <c r="A211" s="2" t="s">
        <v>12</v>
      </c>
      <c r="B211" s="2">
        <v>6.4</v>
      </c>
    </row>
    <row r="212">
      <c r="A212" s="2" t="s">
        <v>12</v>
      </c>
      <c r="B212" s="2">
        <v>7.5</v>
      </c>
    </row>
    <row r="213">
      <c r="A213" s="2" t="s">
        <v>12</v>
      </c>
      <c r="B213" s="2">
        <v>7.3</v>
      </c>
    </row>
    <row r="214">
      <c r="A214" s="2" t="s">
        <v>12</v>
      </c>
      <c r="B214" s="2">
        <v>7.5</v>
      </c>
    </row>
    <row r="215">
      <c r="A215" s="2" t="s">
        <v>12</v>
      </c>
      <c r="B215" s="2">
        <v>5.8</v>
      </c>
    </row>
    <row r="216">
      <c r="A216" s="2" t="s">
        <v>12</v>
      </c>
      <c r="B216" s="2">
        <v>7.5</v>
      </c>
    </row>
    <row r="217">
      <c r="A217" s="2" t="s">
        <v>12</v>
      </c>
      <c r="B217" s="2">
        <v>6.6</v>
      </c>
    </row>
    <row r="218">
      <c r="A218" s="2" t="s">
        <v>12</v>
      </c>
      <c r="B218" s="2">
        <v>6.7</v>
      </c>
    </row>
    <row r="219">
      <c r="A219" s="2" t="s">
        <v>12</v>
      </c>
      <c r="B219" s="2">
        <v>3.7</v>
      </c>
    </row>
    <row r="220">
      <c r="A220" s="2" t="s">
        <v>12</v>
      </c>
      <c r="B220" s="2">
        <v>6.0</v>
      </c>
    </row>
    <row r="221">
      <c r="A221" s="2" t="s">
        <v>12</v>
      </c>
      <c r="B221" s="2">
        <v>6.4</v>
      </c>
    </row>
    <row r="222">
      <c r="A222" s="2" t="s">
        <v>12</v>
      </c>
      <c r="B222" s="2">
        <v>6.1</v>
      </c>
    </row>
    <row r="223">
      <c r="A223" s="2" t="s">
        <v>12</v>
      </c>
      <c r="B223" s="2">
        <v>6.4</v>
      </c>
    </row>
    <row r="224">
      <c r="A224" s="2" t="s">
        <v>12</v>
      </c>
      <c r="B224" s="2">
        <v>5.6</v>
      </c>
    </row>
    <row r="225">
      <c r="A225" s="2" t="s">
        <v>12</v>
      </c>
      <c r="B225" s="2">
        <v>8.0</v>
      </c>
    </row>
    <row r="226">
      <c r="A226" s="2" t="s">
        <v>12</v>
      </c>
      <c r="B226" s="2">
        <v>5.2</v>
      </c>
    </row>
    <row r="227">
      <c r="A227" s="2" t="s">
        <v>12</v>
      </c>
      <c r="B227" s="2">
        <v>7.1</v>
      </c>
    </row>
    <row r="228">
      <c r="A228" s="2" t="s">
        <v>12</v>
      </c>
      <c r="B228" s="2">
        <v>4.8</v>
      </c>
    </row>
    <row r="229">
      <c r="A229" s="2" t="s">
        <v>12</v>
      </c>
      <c r="B229" s="2">
        <v>7.0</v>
      </c>
    </row>
    <row r="230">
      <c r="A230" s="2" t="s">
        <v>12</v>
      </c>
      <c r="B230" s="2">
        <v>5.4</v>
      </c>
    </row>
    <row r="231">
      <c r="A231" s="2" t="s">
        <v>12</v>
      </c>
      <c r="B231" s="2">
        <v>6.6</v>
      </c>
    </row>
    <row r="232">
      <c r="A232" s="2" t="s">
        <v>12</v>
      </c>
      <c r="B232" s="2">
        <v>6.7</v>
      </c>
    </row>
    <row r="233">
      <c r="A233" s="2" t="s">
        <v>12</v>
      </c>
      <c r="B233" s="2">
        <v>6.2</v>
      </c>
    </row>
    <row r="234">
      <c r="A234" s="2" t="s">
        <v>12</v>
      </c>
      <c r="B234" s="2">
        <v>6.1</v>
      </c>
    </row>
    <row r="235">
      <c r="A235" s="2" t="s">
        <v>12</v>
      </c>
      <c r="B235" s="2">
        <v>5.3</v>
      </c>
    </row>
    <row r="236">
      <c r="A236" s="2" t="s">
        <v>12</v>
      </c>
      <c r="B236" s="2">
        <v>6.3</v>
      </c>
    </row>
    <row r="237">
      <c r="A237" s="2" t="s">
        <v>12</v>
      </c>
      <c r="B237" s="2">
        <v>7.0</v>
      </c>
    </row>
    <row r="238">
      <c r="A238" s="2" t="s">
        <v>12</v>
      </c>
      <c r="B238" s="2">
        <v>7.6</v>
      </c>
    </row>
    <row r="239">
      <c r="A239" s="2" t="s">
        <v>12</v>
      </c>
      <c r="B239" s="2">
        <v>6.7</v>
      </c>
    </row>
    <row r="240">
      <c r="A240" s="2" t="s">
        <v>12</v>
      </c>
      <c r="B240" s="2">
        <v>8.1</v>
      </c>
    </row>
    <row r="241">
      <c r="A241" s="2" t="s">
        <v>12</v>
      </c>
      <c r="B241" s="2">
        <v>6.7</v>
      </c>
    </row>
    <row r="242">
      <c r="A242" s="2" t="s">
        <v>12</v>
      </c>
      <c r="B242" s="2">
        <v>6.5</v>
      </c>
    </row>
    <row r="243">
      <c r="A243" s="2" t="s">
        <v>12</v>
      </c>
      <c r="B243" s="2">
        <v>7.3</v>
      </c>
    </row>
    <row r="244">
      <c r="A244" s="2" t="s">
        <v>512</v>
      </c>
      <c r="B244" s="2">
        <v>5.1</v>
      </c>
    </row>
    <row r="245">
      <c r="A245" s="2" t="s">
        <v>12</v>
      </c>
      <c r="B245" s="2">
        <v>6.0</v>
      </c>
    </row>
    <row r="246">
      <c r="A246" s="2" t="s">
        <v>12</v>
      </c>
      <c r="B246" s="2">
        <v>6.1</v>
      </c>
    </row>
    <row r="247">
      <c r="A247" s="2" t="s">
        <v>12</v>
      </c>
      <c r="B247" s="2">
        <v>5.9</v>
      </c>
    </row>
    <row r="248">
      <c r="A248" s="2" t="s">
        <v>12</v>
      </c>
      <c r="B248" s="2">
        <v>7.8</v>
      </c>
    </row>
    <row r="249">
      <c r="A249" s="2" t="s">
        <v>12</v>
      </c>
      <c r="B249" s="2">
        <v>5.8</v>
      </c>
    </row>
    <row r="250">
      <c r="A250" s="2" t="s">
        <v>12</v>
      </c>
      <c r="B250" s="2">
        <v>6.3</v>
      </c>
    </row>
    <row r="251">
      <c r="A251" s="2" t="s">
        <v>12</v>
      </c>
      <c r="B251" s="2">
        <v>4.3</v>
      </c>
    </row>
    <row r="252">
      <c r="A252" s="2" t="s">
        <v>12</v>
      </c>
      <c r="B252" s="2">
        <v>6.4</v>
      </c>
    </row>
    <row r="253">
      <c r="A253" s="2" t="s">
        <v>12</v>
      </c>
      <c r="B253" s="2">
        <v>6.1</v>
      </c>
    </row>
    <row r="254">
      <c r="A254" s="2" t="s">
        <v>12</v>
      </c>
      <c r="B254" s="2">
        <v>6.5</v>
      </c>
    </row>
    <row r="255">
      <c r="A255" s="2" t="s">
        <v>12</v>
      </c>
      <c r="B255" s="2">
        <v>7.1</v>
      </c>
    </row>
    <row r="256">
      <c r="A256" s="2" t="s">
        <v>12</v>
      </c>
      <c r="B256" s="2">
        <v>6.4</v>
      </c>
    </row>
    <row r="257">
      <c r="A257" s="2" t="s">
        <v>12</v>
      </c>
      <c r="B257" s="2">
        <v>6.5</v>
      </c>
    </row>
    <row r="258">
      <c r="A258" s="2" t="s">
        <v>12</v>
      </c>
      <c r="B258" s="2">
        <v>6.3</v>
      </c>
    </row>
    <row r="259">
      <c r="A259" s="2" t="s">
        <v>12</v>
      </c>
      <c r="B259" s="2">
        <v>7.5</v>
      </c>
    </row>
    <row r="260">
      <c r="A260" s="2" t="s">
        <v>12</v>
      </c>
      <c r="B260" s="2">
        <v>4.9</v>
      </c>
    </row>
    <row r="261">
      <c r="A261" s="2" t="s">
        <v>12</v>
      </c>
      <c r="B261" s="2">
        <v>5.8</v>
      </c>
    </row>
    <row r="262">
      <c r="A262" s="2" t="s">
        <v>12</v>
      </c>
      <c r="B262" s="2">
        <v>7.6</v>
      </c>
    </row>
    <row r="263">
      <c r="A263" s="2" t="s">
        <v>12</v>
      </c>
      <c r="B263" s="2">
        <v>6.2</v>
      </c>
    </row>
    <row r="264">
      <c r="A264" s="2" t="s">
        <v>12</v>
      </c>
      <c r="B264" s="2">
        <v>5.5</v>
      </c>
    </row>
    <row r="265">
      <c r="A265" s="2" t="s">
        <v>12</v>
      </c>
      <c r="B265" s="2">
        <v>5.4</v>
      </c>
    </row>
    <row r="266">
      <c r="A266" s="2" t="s">
        <v>12</v>
      </c>
      <c r="B266" s="2">
        <v>5.8</v>
      </c>
    </row>
    <row r="267">
      <c r="A267" s="2" t="s">
        <v>12</v>
      </c>
      <c r="B267" s="2">
        <v>7.1</v>
      </c>
    </row>
    <row r="268">
      <c r="A268" s="2" t="s">
        <v>12</v>
      </c>
      <c r="B268" s="2">
        <v>5.4</v>
      </c>
    </row>
    <row r="269">
      <c r="A269" s="2" t="s">
        <v>12</v>
      </c>
      <c r="B269" s="2">
        <v>3.7</v>
      </c>
    </row>
    <row r="270">
      <c r="A270" s="2" t="s">
        <v>12</v>
      </c>
      <c r="B270" s="2">
        <v>6.7</v>
      </c>
    </row>
    <row r="271">
      <c r="A271" s="2" t="s">
        <v>12</v>
      </c>
      <c r="B271" s="2">
        <v>7.2</v>
      </c>
    </row>
    <row r="272">
      <c r="A272" s="2" t="s">
        <v>12</v>
      </c>
      <c r="B272" s="2">
        <v>8.8</v>
      </c>
    </row>
    <row r="273">
      <c r="A273" s="2" t="s">
        <v>12</v>
      </c>
      <c r="B273" s="2">
        <v>5.8</v>
      </c>
    </row>
    <row r="274">
      <c r="A274" s="2" t="s">
        <v>12</v>
      </c>
      <c r="B274" s="2">
        <v>6.8</v>
      </c>
    </row>
    <row r="275">
      <c r="A275" s="2" t="s">
        <v>12</v>
      </c>
      <c r="B275" s="2">
        <v>3.8</v>
      </c>
    </row>
    <row r="276">
      <c r="A276" s="2" t="s">
        <v>12</v>
      </c>
      <c r="B276" s="2">
        <v>7.1</v>
      </c>
    </row>
    <row r="277">
      <c r="A277" s="2" t="s">
        <v>12</v>
      </c>
      <c r="B277" s="2">
        <v>7.2</v>
      </c>
    </row>
    <row r="278">
      <c r="A278" s="2" t="s">
        <v>12</v>
      </c>
      <c r="B278" s="2">
        <v>5.9</v>
      </c>
    </row>
    <row r="279">
      <c r="A279" s="2" t="s">
        <v>12</v>
      </c>
      <c r="B279" s="2">
        <v>7.1</v>
      </c>
    </row>
    <row r="280">
      <c r="A280" s="2" t="s">
        <v>12</v>
      </c>
      <c r="B280" s="2">
        <v>8.1</v>
      </c>
    </row>
    <row r="281">
      <c r="B281" s="2">
        <v>7.2</v>
      </c>
    </row>
    <row r="282">
      <c r="A282" s="2" t="s">
        <v>12</v>
      </c>
      <c r="B282" s="2">
        <v>6.9</v>
      </c>
    </row>
    <row r="283">
      <c r="A283" s="2" t="s">
        <v>12</v>
      </c>
      <c r="B283" s="2">
        <v>4.4</v>
      </c>
    </row>
    <row r="284">
      <c r="A284" s="2" t="s">
        <v>12</v>
      </c>
      <c r="B284" s="2">
        <v>6.5</v>
      </c>
    </row>
    <row r="285">
      <c r="A285" s="2" t="s">
        <v>12</v>
      </c>
      <c r="B285" s="2">
        <v>8.5</v>
      </c>
    </row>
    <row r="286">
      <c r="A286" s="2" t="s">
        <v>12</v>
      </c>
      <c r="B286" s="2">
        <v>7.7</v>
      </c>
    </row>
    <row r="287">
      <c r="A287" s="2" t="s">
        <v>12</v>
      </c>
      <c r="B287" s="2">
        <v>7.4</v>
      </c>
    </row>
    <row r="288">
      <c r="A288" s="2" t="s">
        <v>12</v>
      </c>
      <c r="B288" s="2">
        <v>8.0</v>
      </c>
    </row>
    <row r="289">
      <c r="A289" s="2" t="s">
        <v>12</v>
      </c>
      <c r="B289" s="2">
        <v>5.7</v>
      </c>
    </row>
    <row r="290">
      <c r="A290" s="2" t="s">
        <v>12</v>
      </c>
      <c r="B290" s="2">
        <v>8.5</v>
      </c>
    </row>
    <row r="291">
      <c r="A291" s="2" t="s">
        <v>12</v>
      </c>
      <c r="B291" s="2">
        <v>7.0</v>
      </c>
    </row>
    <row r="292">
      <c r="A292" s="2" t="s">
        <v>12</v>
      </c>
      <c r="B292" s="2">
        <v>7.8</v>
      </c>
    </row>
    <row r="293">
      <c r="A293" s="2" t="s">
        <v>12</v>
      </c>
      <c r="B293" s="2">
        <v>7.2</v>
      </c>
    </row>
    <row r="294">
      <c r="A294" s="2" t="s">
        <v>12</v>
      </c>
      <c r="B294" s="2">
        <v>6.4</v>
      </c>
    </row>
    <row r="295">
      <c r="A295" s="2" t="s">
        <v>12</v>
      </c>
      <c r="B295" s="2">
        <v>5.5</v>
      </c>
    </row>
    <row r="296">
      <c r="A296" s="2" t="s">
        <v>12</v>
      </c>
      <c r="B296" s="2">
        <v>6.7</v>
      </c>
    </row>
    <row r="297">
      <c r="A297" s="2" t="s">
        <v>12</v>
      </c>
      <c r="B297" s="2">
        <v>6.1</v>
      </c>
    </row>
    <row r="298">
      <c r="A298" s="2" t="s">
        <v>12</v>
      </c>
      <c r="B298" s="2">
        <v>8.5</v>
      </c>
    </row>
    <row r="299">
      <c r="A299" s="2" t="s">
        <v>12</v>
      </c>
      <c r="B299" s="2">
        <v>6.9</v>
      </c>
    </row>
    <row r="300">
      <c r="A300" s="2" t="s">
        <v>12</v>
      </c>
      <c r="B300" s="2">
        <v>7.3</v>
      </c>
    </row>
    <row r="301">
      <c r="A301" s="2" t="s">
        <v>12</v>
      </c>
      <c r="B301" s="2">
        <v>6.7</v>
      </c>
    </row>
    <row r="302">
      <c r="A302" s="2" t="s">
        <v>12</v>
      </c>
      <c r="B302" s="2">
        <v>6.9</v>
      </c>
    </row>
    <row r="303">
      <c r="A303" s="2" t="s">
        <v>12</v>
      </c>
      <c r="B303" s="2">
        <v>5.1</v>
      </c>
    </row>
    <row r="304">
      <c r="A304" s="2" t="s">
        <v>12</v>
      </c>
      <c r="B304" s="2">
        <v>6.8</v>
      </c>
    </row>
    <row r="305">
      <c r="A305" s="2" t="s">
        <v>12</v>
      </c>
      <c r="B305" s="2">
        <v>5.8</v>
      </c>
    </row>
    <row r="306">
      <c r="A306" s="2" t="s">
        <v>12</v>
      </c>
      <c r="B306" s="2">
        <v>6.7</v>
      </c>
    </row>
    <row r="307">
      <c r="A307" s="2" t="s">
        <v>12</v>
      </c>
      <c r="B307" s="2">
        <v>6.0</v>
      </c>
    </row>
    <row r="308">
      <c r="A308" s="2" t="s">
        <v>12</v>
      </c>
      <c r="B308" s="2">
        <v>5.7</v>
      </c>
    </row>
    <row r="309">
      <c r="A309" s="2" t="s">
        <v>12</v>
      </c>
      <c r="B309" s="2">
        <v>8.0</v>
      </c>
    </row>
    <row r="310">
      <c r="A310" s="2" t="s">
        <v>12</v>
      </c>
      <c r="B310" s="2">
        <v>8.2</v>
      </c>
    </row>
    <row r="311">
      <c r="A311" s="2" t="s">
        <v>12</v>
      </c>
      <c r="B311" s="2">
        <v>5.4</v>
      </c>
    </row>
    <row r="312">
      <c r="A312" s="2" t="s">
        <v>12</v>
      </c>
      <c r="B312" s="2">
        <v>7.2</v>
      </c>
    </row>
    <row r="313">
      <c r="A313" s="2" t="s">
        <v>12</v>
      </c>
      <c r="B313" s="2">
        <v>7.5</v>
      </c>
    </row>
    <row r="314">
      <c r="A314" s="2" t="s">
        <v>12</v>
      </c>
      <c r="B314" s="2">
        <v>7.0</v>
      </c>
    </row>
    <row r="315">
      <c r="A315" s="2" t="s">
        <v>12</v>
      </c>
      <c r="B315" s="2">
        <v>3.3</v>
      </c>
    </row>
    <row r="316">
      <c r="A316" s="2" t="s">
        <v>12</v>
      </c>
      <c r="B316" s="2">
        <v>6.0</v>
      </c>
    </row>
    <row r="317">
      <c r="A317" s="2" t="s">
        <v>12</v>
      </c>
      <c r="B317" s="2">
        <v>7.1</v>
      </c>
    </row>
    <row r="318">
      <c r="A318" s="2" t="s">
        <v>12</v>
      </c>
      <c r="B318" s="2">
        <v>5.4</v>
      </c>
    </row>
    <row r="319">
      <c r="A319" s="2" t="s">
        <v>12</v>
      </c>
      <c r="B319" s="2">
        <v>6.1</v>
      </c>
    </row>
    <row r="320">
      <c r="A320" s="2" t="s">
        <v>12</v>
      </c>
      <c r="B320" s="2">
        <v>5.3</v>
      </c>
    </row>
    <row r="321">
      <c r="A321" s="2" t="s">
        <v>12</v>
      </c>
      <c r="B321" s="2">
        <v>2.2</v>
      </c>
    </row>
    <row r="322">
      <c r="A322" s="2" t="s">
        <v>12</v>
      </c>
      <c r="B322" s="2">
        <v>7.0</v>
      </c>
    </row>
    <row r="323">
      <c r="A323" s="2" t="s">
        <v>12</v>
      </c>
      <c r="B323" s="2">
        <v>3.8</v>
      </c>
    </row>
    <row r="324">
      <c r="A324" s="2" t="s">
        <v>12</v>
      </c>
      <c r="B324" s="2">
        <v>6.9</v>
      </c>
    </row>
    <row r="325">
      <c r="A325" s="2" t="s">
        <v>12</v>
      </c>
      <c r="B325" s="2">
        <v>7.2</v>
      </c>
    </row>
    <row r="326">
      <c r="A326" s="2" t="s">
        <v>12</v>
      </c>
      <c r="B326" s="2">
        <v>7.3</v>
      </c>
    </row>
    <row r="327">
      <c r="A327" s="2" t="s">
        <v>12</v>
      </c>
      <c r="B327" s="2">
        <v>6.3</v>
      </c>
    </row>
    <row r="328">
      <c r="A328" s="2" t="s">
        <v>12</v>
      </c>
      <c r="B328" s="2">
        <v>7.5</v>
      </c>
    </row>
    <row r="329">
      <c r="A329" s="2" t="s">
        <v>688</v>
      </c>
      <c r="B329" s="2">
        <v>7.6</v>
      </c>
    </row>
    <row r="330">
      <c r="A330" s="2" t="s">
        <v>12</v>
      </c>
      <c r="B330" s="2">
        <v>6.8</v>
      </c>
    </row>
    <row r="331">
      <c r="A331" s="2" t="s">
        <v>12</v>
      </c>
      <c r="B331" s="2">
        <v>5.2</v>
      </c>
    </row>
    <row r="332">
      <c r="A332" s="2" t="s">
        <v>12</v>
      </c>
      <c r="B332" s="2">
        <v>7.7</v>
      </c>
    </row>
    <row r="333">
      <c r="A333" s="2" t="s">
        <v>12</v>
      </c>
      <c r="B333" s="2">
        <v>6.2</v>
      </c>
    </row>
    <row r="334">
      <c r="A334" s="2" t="s">
        <v>12</v>
      </c>
      <c r="B334" s="2">
        <v>7.7</v>
      </c>
    </row>
    <row r="335">
      <c r="A335" s="2" t="s">
        <v>12</v>
      </c>
      <c r="B335" s="2">
        <v>4.3</v>
      </c>
    </row>
    <row r="336">
      <c r="A336" s="2" t="s">
        <v>12</v>
      </c>
      <c r="B336" s="2">
        <v>6.9</v>
      </c>
    </row>
    <row r="337">
      <c r="A337" s="2" t="s">
        <v>12</v>
      </c>
      <c r="B337" s="2">
        <v>6.6</v>
      </c>
    </row>
    <row r="338">
      <c r="A338" s="2" t="s">
        <v>12</v>
      </c>
      <c r="B338" s="2">
        <v>7.0</v>
      </c>
    </row>
    <row r="339">
      <c r="A339" s="2" t="s">
        <v>12</v>
      </c>
      <c r="B339" s="2">
        <v>6.7</v>
      </c>
    </row>
    <row r="340">
      <c r="A340" s="2" t="s">
        <v>12</v>
      </c>
      <c r="B340" s="2">
        <v>8.2</v>
      </c>
    </row>
    <row r="341">
      <c r="A341" s="2" t="s">
        <v>12</v>
      </c>
      <c r="B341" s="2">
        <v>8.9</v>
      </c>
    </row>
    <row r="342">
      <c r="A342" s="2" t="s">
        <v>12</v>
      </c>
      <c r="B342" s="2">
        <v>8.7</v>
      </c>
    </row>
    <row r="343">
      <c r="A343" s="2" t="s">
        <v>12</v>
      </c>
      <c r="B343" s="2">
        <v>5.5</v>
      </c>
    </row>
    <row r="344">
      <c r="A344" s="2" t="s">
        <v>12</v>
      </c>
      <c r="B344" s="2">
        <v>5.7</v>
      </c>
    </row>
    <row r="345">
      <c r="A345" s="2" t="s">
        <v>12</v>
      </c>
      <c r="B345" s="2">
        <v>6.3</v>
      </c>
    </row>
    <row r="346">
      <c r="A346" s="2" t="s">
        <v>12</v>
      </c>
      <c r="B346" s="2">
        <v>5.9</v>
      </c>
    </row>
    <row r="347">
      <c r="A347" s="2" t="s">
        <v>12</v>
      </c>
      <c r="B347" s="2">
        <v>7.6</v>
      </c>
    </row>
    <row r="348">
      <c r="A348" s="2" t="s">
        <v>12</v>
      </c>
      <c r="B348" s="2">
        <v>6.6</v>
      </c>
    </row>
    <row r="349">
      <c r="A349" s="2" t="s">
        <v>12</v>
      </c>
      <c r="B349" s="2">
        <v>5.3</v>
      </c>
    </row>
    <row r="350">
      <c r="A350" s="2" t="s">
        <v>12</v>
      </c>
      <c r="B350" s="2">
        <v>6.0</v>
      </c>
    </row>
    <row r="351">
      <c r="A351" s="2" t="s">
        <v>12</v>
      </c>
      <c r="B351" s="2">
        <v>8.0</v>
      </c>
    </row>
    <row r="352">
      <c r="A352" s="2" t="s">
        <v>12</v>
      </c>
      <c r="B352" s="2">
        <v>5.6</v>
      </c>
    </row>
    <row r="353">
      <c r="A353" s="2" t="s">
        <v>12</v>
      </c>
      <c r="B353" s="2">
        <v>5.9</v>
      </c>
    </row>
    <row r="354">
      <c r="A354" s="2" t="s">
        <v>12</v>
      </c>
      <c r="B354" s="2">
        <v>7.3</v>
      </c>
    </row>
    <row r="355">
      <c r="A355" s="2" t="s">
        <v>12</v>
      </c>
      <c r="B355" s="2">
        <v>7.9</v>
      </c>
    </row>
    <row r="356">
      <c r="A356" s="2" t="s">
        <v>12</v>
      </c>
      <c r="B356" s="2">
        <v>6.8</v>
      </c>
    </row>
    <row r="357">
      <c r="A357" s="2" t="s">
        <v>12</v>
      </c>
      <c r="B357" s="2">
        <v>6.6</v>
      </c>
    </row>
    <row r="358">
      <c r="A358" s="2" t="s">
        <v>12</v>
      </c>
      <c r="B358" s="2">
        <v>6.6</v>
      </c>
    </row>
    <row r="359">
      <c r="A359" s="2" t="s">
        <v>12</v>
      </c>
      <c r="B359" s="2">
        <v>7.0</v>
      </c>
    </row>
    <row r="360">
      <c r="A360" s="2" t="s">
        <v>12</v>
      </c>
      <c r="B360" s="2">
        <v>7.0</v>
      </c>
    </row>
    <row r="361">
      <c r="A361" s="2" t="s">
        <v>12</v>
      </c>
      <c r="B361" s="2">
        <v>7.3</v>
      </c>
    </row>
    <row r="362">
      <c r="A362" s="2" t="s">
        <v>12</v>
      </c>
      <c r="B362" s="2">
        <v>5.5</v>
      </c>
    </row>
    <row r="363">
      <c r="A363" s="2" t="s">
        <v>12</v>
      </c>
      <c r="B363" s="2">
        <v>8.5</v>
      </c>
    </row>
    <row r="364">
      <c r="A364" s="2" t="s">
        <v>12</v>
      </c>
      <c r="B364" s="2">
        <v>7.5</v>
      </c>
    </row>
    <row r="365">
      <c r="A365" s="2" t="s">
        <v>12</v>
      </c>
      <c r="B365" s="2">
        <v>7.0</v>
      </c>
    </row>
    <row r="366">
      <c r="A366" s="2" t="s">
        <v>12</v>
      </c>
      <c r="B366" s="2">
        <v>7.8</v>
      </c>
    </row>
    <row r="367">
      <c r="A367" s="2" t="s">
        <v>12</v>
      </c>
      <c r="B367" s="2">
        <v>7.6</v>
      </c>
    </row>
    <row r="368">
      <c r="A368" s="2" t="s">
        <v>12</v>
      </c>
      <c r="B368" s="2">
        <v>7.6</v>
      </c>
    </row>
    <row r="369">
      <c r="A369" s="2" t="s">
        <v>12</v>
      </c>
      <c r="B369" s="2">
        <v>6.1</v>
      </c>
    </row>
    <row r="370">
      <c r="A370" s="2" t="s">
        <v>12</v>
      </c>
      <c r="B370" s="2">
        <v>6.8</v>
      </c>
    </row>
    <row r="371">
      <c r="A371" s="2" t="s">
        <v>12</v>
      </c>
      <c r="B371" s="2">
        <v>5.0</v>
      </c>
    </row>
    <row r="372">
      <c r="A372" s="2" t="s">
        <v>12</v>
      </c>
      <c r="B372" s="2">
        <v>7.1</v>
      </c>
    </row>
    <row r="373">
      <c r="A373" s="2" t="s">
        <v>12</v>
      </c>
      <c r="B373" s="2">
        <v>5.5</v>
      </c>
    </row>
    <row r="374">
      <c r="A374" s="2" t="s">
        <v>12</v>
      </c>
      <c r="B374" s="2">
        <v>5.6</v>
      </c>
    </row>
    <row r="375">
      <c r="A375" s="2" t="s">
        <v>12</v>
      </c>
      <c r="B375" s="2">
        <v>7.1</v>
      </c>
    </row>
    <row r="376">
      <c r="A376" s="2" t="s">
        <v>12</v>
      </c>
      <c r="B376" s="2">
        <v>4.9</v>
      </c>
    </row>
    <row r="377">
      <c r="A377" s="2" t="s">
        <v>12</v>
      </c>
      <c r="B377" s="2">
        <v>7.4</v>
      </c>
    </row>
    <row r="378">
      <c r="A378" s="2" t="s">
        <v>12</v>
      </c>
      <c r="B378" s="2">
        <v>5.7</v>
      </c>
    </row>
    <row r="379">
      <c r="A379" s="2" t="s">
        <v>786</v>
      </c>
      <c r="B379" s="2">
        <v>6.4</v>
      </c>
    </row>
    <row r="380">
      <c r="A380" s="2" t="s">
        <v>12</v>
      </c>
      <c r="B380" s="2">
        <v>5.9</v>
      </c>
    </row>
    <row r="381">
      <c r="A381" s="2" t="s">
        <v>12</v>
      </c>
      <c r="B381" s="2">
        <v>5.5</v>
      </c>
    </row>
    <row r="382">
      <c r="A382" s="2" t="s">
        <v>12</v>
      </c>
      <c r="B382" s="2">
        <v>6.9</v>
      </c>
    </row>
    <row r="383">
      <c r="A383" s="2" t="s">
        <v>12</v>
      </c>
      <c r="B383" s="2">
        <v>6.2</v>
      </c>
    </row>
    <row r="384">
      <c r="A384" s="2" t="s">
        <v>12</v>
      </c>
      <c r="B384" s="2">
        <v>7.0</v>
      </c>
    </row>
    <row r="385">
      <c r="A385" s="2" t="s">
        <v>12</v>
      </c>
      <c r="B385" s="2">
        <v>5.6</v>
      </c>
    </row>
    <row r="386">
      <c r="A386" s="2" t="s">
        <v>12</v>
      </c>
      <c r="B386" s="2">
        <v>7.0</v>
      </c>
    </row>
    <row r="387">
      <c r="A387" s="2" t="s">
        <v>12</v>
      </c>
      <c r="B387" s="2">
        <v>6.8</v>
      </c>
    </row>
    <row r="388">
      <c r="A388" s="2" t="s">
        <v>12</v>
      </c>
      <c r="B388" s="2">
        <v>5.4</v>
      </c>
    </row>
    <row r="389">
      <c r="A389" s="2" t="s">
        <v>12</v>
      </c>
      <c r="B389" s="2">
        <v>6.1</v>
      </c>
    </row>
    <row r="390">
      <c r="A390" s="2" t="s">
        <v>12</v>
      </c>
      <c r="B390" s="2">
        <v>6.7</v>
      </c>
    </row>
    <row r="391">
      <c r="A391" s="2" t="s">
        <v>12</v>
      </c>
      <c r="B391" s="2">
        <v>4.3</v>
      </c>
    </row>
    <row r="392">
      <c r="A392" s="2" t="s">
        <v>12</v>
      </c>
      <c r="B392" s="2">
        <v>6.9</v>
      </c>
    </row>
    <row r="393">
      <c r="A393" s="2" t="s">
        <v>12</v>
      </c>
      <c r="B393" s="2">
        <v>8.0</v>
      </c>
    </row>
    <row r="394">
      <c r="A394" s="2" t="s">
        <v>12</v>
      </c>
      <c r="B394" s="2">
        <v>4.4</v>
      </c>
    </row>
    <row r="395">
      <c r="A395" s="2" t="s">
        <v>12</v>
      </c>
      <c r="B395" s="2">
        <v>7.3</v>
      </c>
    </row>
    <row r="396">
      <c r="A396" s="2" t="s">
        <v>12</v>
      </c>
      <c r="B396" s="2">
        <v>6.3</v>
      </c>
    </row>
    <row r="397">
      <c r="A397" s="2" t="s">
        <v>12</v>
      </c>
      <c r="B397" s="2">
        <v>6.7</v>
      </c>
    </row>
    <row r="398">
      <c r="A398" s="2" t="s">
        <v>12</v>
      </c>
      <c r="B398" s="2">
        <v>7.7</v>
      </c>
    </row>
    <row r="399">
      <c r="A399" s="2" t="s">
        <v>12</v>
      </c>
      <c r="B399" s="2">
        <v>6.5</v>
      </c>
    </row>
    <row r="400">
      <c r="A400" s="2" t="s">
        <v>12</v>
      </c>
      <c r="B400" s="2">
        <v>7.8</v>
      </c>
    </row>
    <row r="401">
      <c r="A401" s="2" t="s">
        <v>12</v>
      </c>
      <c r="B401" s="2">
        <v>6.4</v>
      </c>
    </row>
    <row r="402">
      <c r="A402" s="2" t="s">
        <v>12</v>
      </c>
      <c r="B402" s="2">
        <v>7.8</v>
      </c>
    </row>
    <row r="403">
      <c r="A403" s="2" t="s">
        <v>12</v>
      </c>
      <c r="B403" s="2">
        <v>5.8</v>
      </c>
    </row>
    <row r="404">
      <c r="A404" s="2" t="s">
        <v>12</v>
      </c>
      <c r="B404" s="2">
        <v>7.1</v>
      </c>
    </row>
    <row r="405">
      <c r="A405" s="2" t="s">
        <v>12</v>
      </c>
      <c r="B405" s="2">
        <v>7.1</v>
      </c>
    </row>
    <row r="406">
      <c r="A406" s="2" t="s">
        <v>12</v>
      </c>
      <c r="B406" s="2">
        <v>8.6</v>
      </c>
    </row>
    <row r="407">
      <c r="A407" s="2" t="s">
        <v>12</v>
      </c>
      <c r="B407" s="2">
        <v>6.8</v>
      </c>
    </row>
    <row r="408">
      <c r="A408" s="2" t="s">
        <v>12</v>
      </c>
      <c r="B408" s="2">
        <v>4.8</v>
      </c>
    </row>
    <row r="409">
      <c r="A409" s="2" t="s">
        <v>12</v>
      </c>
      <c r="B409" s="2">
        <v>6.2</v>
      </c>
    </row>
    <row r="410">
      <c r="A410" s="2" t="s">
        <v>12</v>
      </c>
      <c r="B410" s="2">
        <v>6.9</v>
      </c>
    </row>
    <row r="411">
      <c r="A411" s="2" t="s">
        <v>12</v>
      </c>
      <c r="B411" s="2">
        <v>7.3</v>
      </c>
    </row>
    <row r="412">
      <c r="A412" s="2" t="s">
        <v>12</v>
      </c>
      <c r="B412" s="2">
        <v>6.6</v>
      </c>
    </row>
    <row r="413">
      <c r="A413" s="2" t="s">
        <v>12</v>
      </c>
      <c r="B413" s="2">
        <v>6.9</v>
      </c>
    </row>
    <row r="414">
      <c r="A414" s="2" t="s">
        <v>12</v>
      </c>
      <c r="B414" s="2">
        <v>6.2</v>
      </c>
    </row>
    <row r="415">
      <c r="A415" s="2" t="s">
        <v>12</v>
      </c>
      <c r="B415" s="2">
        <v>6.7</v>
      </c>
    </row>
    <row r="416">
      <c r="A416" s="2" t="s">
        <v>12</v>
      </c>
      <c r="B416" s="2">
        <v>7.6</v>
      </c>
    </row>
    <row r="417">
      <c r="A417" s="2" t="s">
        <v>12</v>
      </c>
      <c r="B417" s="2">
        <v>6.7</v>
      </c>
    </row>
    <row r="418">
      <c r="A418" s="2" t="s">
        <v>12</v>
      </c>
      <c r="B418" s="2">
        <v>6.2</v>
      </c>
    </row>
    <row r="419">
      <c r="A419" s="2" t="s">
        <v>12</v>
      </c>
      <c r="B419" s="2">
        <v>7.3</v>
      </c>
    </row>
    <row r="420">
      <c r="A420" s="2" t="s">
        <v>12</v>
      </c>
      <c r="B420" s="2">
        <v>6.0</v>
      </c>
    </row>
    <row r="421">
      <c r="A421" s="2" t="s">
        <v>12</v>
      </c>
      <c r="B421" s="2">
        <v>7.1</v>
      </c>
    </row>
    <row r="422">
      <c r="A422" s="2" t="s">
        <v>12</v>
      </c>
      <c r="B422" s="2">
        <v>7.1</v>
      </c>
    </row>
    <row r="423">
      <c r="A423" s="2" t="s">
        <v>12</v>
      </c>
      <c r="B423" s="2">
        <v>5.5</v>
      </c>
    </row>
    <row r="424">
      <c r="A424" s="2" t="s">
        <v>12</v>
      </c>
      <c r="B424" s="2">
        <v>7.8</v>
      </c>
    </row>
    <row r="425">
      <c r="A425" s="2" t="s">
        <v>12</v>
      </c>
      <c r="B425" s="2">
        <v>5.6</v>
      </c>
    </row>
    <row r="426">
      <c r="A426" s="2" t="s">
        <v>12</v>
      </c>
      <c r="B426" s="2">
        <v>7.5</v>
      </c>
    </row>
    <row r="427">
      <c r="A427" s="2" t="s">
        <v>12</v>
      </c>
      <c r="B427" s="2">
        <v>5.4</v>
      </c>
    </row>
    <row r="428">
      <c r="A428" s="2" t="s">
        <v>12</v>
      </c>
      <c r="B428" s="2">
        <v>4.3</v>
      </c>
    </row>
    <row r="429">
      <c r="A429" s="2" t="s">
        <v>12</v>
      </c>
      <c r="B429" s="2">
        <v>4.9</v>
      </c>
    </row>
    <row r="430">
      <c r="A430" s="2" t="s">
        <v>12</v>
      </c>
      <c r="B430" s="2">
        <v>7.1</v>
      </c>
    </row>
    <row r="431">
      <c r="A431" s="2" t="s">
        <v>12</v>
      </c>
      <c r="B431" s="2">
        <v>6.4</v>
      </c>
    </row>
    <row r="432">
      <c r="A432" s="2" t="s">
        <v>12</v>
      </c>
      <c r="B432" s="2">
        <v>6.9</v>
      </c>
    </row>
    <row r="433">
      <c r="A433" s="2" t="s">
        <v>12</v>
      </c>
      <c r="B433" s="2">
        <v>4.3</v>
      </c>
    </row>
    <row r="434">
      <c r="A434" s="2" t="s">
        <v>12</v>
      </c>
      <c r="B434" s="2">
        <v>6.1</v>
      </c>
    </row>
    <row r="435">
      <c r="A435" s="2" t="s">
        <v>12</v>
      </c>
      <c r="B435" s="2">
        <v>7.0</v>
      </c>
    </row>
    <row r="436">
      <c r="A436" s="2" t="s">
        <v>12</v>
      </c>
      <c r="B436" s="2">
        <v>7.7</v>
      </c>
    </row>
    <row r="437">
      <c r="A437" s="2" t="s">
        <v>12</v>
      </c>
      <c r="B437" s="2">
        <v>5.9</v>
      </c>
    </row>
    <row r="438">
      <c r="A438" s="2" t="s">
        <v>12</v>
      </c>
      <c r="B438" s="2">
        <v>6.7</v>
      </c>
    </row>
    <row r="439">
      <c r="A439" s="2" t="s">
        <v>12</v>
      </c>
      <c r="B439" s="2">
        <v>6.5</v>
      </c>
    </row>
    <row r="440">
      <c r="A440" s="2" t="s">
        <v>12</v>
      </c>
      <c r="B440" s="2">
        <v>7.1</v>
      </c>
    </row>
    <row r="441">
      <c r="A441" s="2" t="s">
        <v>12</v>
      </c>
      <c r="B441" s="2">
        <v>7.3</v>
      </c>
    </row>
    <row r="442">
      <c r="A442" s="2" t="s">
        <v>12</v>
      </c>
      <c r="B442" s="2">
        <v>6.5</v>
      </c>
    </row>
    <row r="443">
      <c r="A443" s="2" t="s">
        <v>12</v>
      </c>
      <c r="B443" s="2">
        <v>7.0</v>
      </c>
    </row>
    <row r="444">
      <c r="A444" s="2" t="s">
        <v>12</v>
      </c>
      <c r="B444" s="2">
        <v>6.8</v>
      </c>
    </row>
    <row r="445">
      <c r="A445" s="2" t="s">
        <v>12</v>
      </c>
      <c r="B445" s="2">
        <v>7.2</v>
      </c>
    </row>
    <row r="446">
      <c r="A446" s="2" t="s">
        <v>12</v>
      </c>
      <c r="B446" s="2">
        <v>6.4</v>
      </c>
    </row>
    <row r="447">
      <c r="A447" s="2" t="s">
        <v>12</v>
      </c>
      <c r="B447" s="2">
        <v>6.1</v>
      </c>
    </row>
    <row r="448">
      <c r="A448" s="2" t="s">
        <v>12</v>
      </c>
      <c r="B448" s="2">
        <v>6.7</v>
      </c>
    </row>
    <row r="449">
      <c r="A449" s="2" t="s">
        <v>12</v>
      </c>
      <c r="B449" s="2">
        <v>6.4</v>
      </c>
    </row>
    <row r="450">
      <c r="A450" s="2" t="s">
        <v>12</v>
      </c>
      <c r="B450" s="2">
        <v>4.4</v>
      </c>
    </row>
    <row r="451">
      <c r="A451" s="2" t="s">
        <v>12</v>
      </c>
      <c r="B451" s="2">
        <v>5.4</v>
      </c>
    </row>
    <row r="452">
      <c r="A452" s="2" t="s">
        <v>12</v>
      </c>
      <c r="B452" s="2">
        <v>6.5</v>
      </c>
    </row>
    <row r="453">
      <c r="A453" s="2" t="s">
        <v>12</v>
      </c>
      <c r="B453" s="2">
        <v>6.7</v>
      </c>
    </row>
    <row r="454">
      <c r="A454" s="2" t="s">
        <v>12</v>
      </c>
      <c r="B454" s="2">
        <v>8.1</v>
      </c>
    </row>
    <row r="455">
      <c r="A455" s="2" t="s">
        <v>12</v>
      </c>
      <c r="B455" s="2">
        <v>5.6</v>
      </c>
    </row>
    <row r="456">
      <c r="A456" s="2" t="s">
        <v>12</v>
      </c>
      <c r="B456" s="2">
        <v>6.3</v>
      </c>
    </row>
    <row r="457">
      <c r="A457" s="2" t="s">
        <v>12</v>
      </c>
      <c r="B457" s="2">
        <v>7.3</v>
      </c>
    </row>
    <row r="458">
      <c r="A458" s="2" t="s">
        <v>12</v>
      </c>
      <c r="B458" s="2">
        <v>6.1</v>
      </c>
    </row>
    <row r="459">
      <c r="A459" s="2" t="s">
        <v>12</v>
      </c>
      <c r="B459" s="2">
        <v>7.7</v>
      </c>
    </row>
    <row r="460">
      <c r="A460" s="2" t="s">
        <v>12</v>
      </c>
      <c r="B460" s="2">
        <v>6.4</v>
      </c>
    </row>
    <row r="461">
      <c r="A461" s="2" t="s">
        <v>12</v>
      </c>
      <c r="B461" s="2">
        <v>8.8</v>
      </c>
    </row>
    <row r="462">
      <c r="A462" s="2" t="s">
        <v>12</v>
      </c>
      <c r="B462" s="2">
        <v>6.8</v>
      </c>
    </row>
    <row r="463">
      <c r="A463" s="2" t="s">
        <v>12</v>
      </c>
      <c r="B463" s="2">
        <v>6.6</v>
      </c>
    </row>
    <row r="464">
      <c r="A464" s="2" t="s">
        <v>12</v>
      </c>
      <c r="B464" s="2">
        <v>7.2</v>
      </c>
    </row>
    <row r="465">
      <c r="A465" s="2" t="s">
        <v>12</v>
      </c>
      <c r="B465" s="2">
        <v>6.9</v>
      </c>
    </row>
    <row r="466">
      <c r="A466" s="2" t="s">
        <v>12</v>
      </c>
      <c r="B466" s="2">
        <v>5.2</v>
      </c>
    </row>
    <row r="467">
      <c r="A467" s="2" t="s">
        <v>12</v>
      </c>
      <c r="B467" s="2">
        <v>4.9</v>
      </c>
    </row>
    <row r="468">
      <c r="A468" s="2" t="s">
        <v>12</v>
      </c>
      <c r="B468" s="2">
        <v>6.3</v>
      </c>
    </row>
    <row r="469">
      <c r="A469" s="2" t="s">
        <v>12</v>
      </c>
      <c r="B469" s="2">
        <v>5.6</v>
      </c>
    </row>
    <row r="470">
      <c r="A470" s="2" t="s">
        <v>12</v>
      </c>
      <c r="B470" s="2">
        <v>5.5</v>
      </c>
    </row>
    <row r="471">
      <c r="A471" s="2" t="s">
        <v>12</v>
      </c>
      <c r="B471" s="2">
        <v>6.7</v>
      </c>
    </row>
    <row r="472">
      <c r="A472" s="2" t="s">
        <v>12</v>
      </c>
      <c r="B472" s="2">
        <v>7.6</v>
      </c>
    </row>
    <row r="473">
      <c r="A473" s="2" t="s">
        <v>12</v>
      </c>
      <c r="B473" s="2">
        <v>5.7</v>
      </c>
    </row>
    <row r="474">
      <c r="A474" s="2" t="s">
        <v>12</v>
      </c>
      <c r="B474" s="2">
        <v>4.6</v>
      </c>
    </row>
    <row r="475">
      <c r="A475" s="2" t="s">
        <v>12</v>
      </c>
      <c r="B475" s="2">
        <v>7.0</v>
      </c>
    </row>
    <row r="476">
      <c r="A476" s="2" t="s">
        <v>12</v>
      </c>
      <c r="B476" s="2">
        <v>5.2</v>
      </c>
    </row>
    <row r="477">
      <c r="A477" s="2" t="s">
        <v>12</v>
      </c>
      <c r="B477" s="2">
        <v>5.1</v>
      </c>
    </row>
    <row r="478">
      <c r="A478" s="2" t="s">
        <v>12</v>
      </c>
      <c r="B478" s="2">
        <v>6.6</v>
      </c>
    </row>
    <row r="479">
      <c r="A479" s="2" t="s">
        <v>12</v>
      </c>
      <c r="B479" s="2">
        <v>7.0</v>
      </c>
    </row>
    <row r="480">
      <c r="A480" s="2" t="s">
        <v>12</v>
      </c>
      <c r="B480" s="2">
        <v>6.7</v>
      </c>
    </row>
    <row r="481">
      <c r="A481" s="2" t="s">
        <v>12</v>
      </c>
      <c r="B481" s="2">
        <v>7.6</v>
      </c>
    </row>
    <row r="482">
      <c r="A482" s="2" t="s">
        <v>12</v>
      </c>
      <c r="B482" s="2">
        <v>7.3</v>
      </c>
    </row>
    <row r="483">
      <c r="A483" s="2" t="s">
        <v>12</v>
      </c>
      <c r="B483" s="2">
        <v>5.9</v>
      </c>
    </row>
    <row r="484">
      <c r="A484" s="2" t="s">
        <v>12</v>
      </c>
      <c r="B484" s="2">
        <v>5.6</v>
      </c>
    </row>
    <row r="485">
      <c r="A485" s="2" t="s">
        <v>12</v>
      </c>
      <c r="B485" s="2">
        <v>6.5</v>
      </c>
    </row>
    <row r="486">
      <c r="A486" s="2" t="s">
        <v>975</v>
      </c>
      <c r="B486" s="2">
        <v>5.9</v>
      </c>
    </row>
    <row r="487">
      <c r="A487" s="2" t="s">
        <v>12</v>
      </c>
      <c r="B487" s="2">
        <v>7.0</v>
      </c>
    </row>
    <row r="488">
      <c r="A488" s="2" t="s">
        <v>12</v>
      </c>
      <c r="B488" s="2">
        <v>5.3</v>
      </c>
    </row>
    <row r="489">
      <c r="A489" s="2" t="s">
        <v>12</v>
      </c>
      <c r="B489" s="2">
        <v>5.9</v>
      </c>
    </row>
    <row r="490">
      <c r="A490" s="2" t="s">
        <v>12</v>
      </c>
      <c r="B490" s="2">
        <v>6.3</v>
      </c>
    </row>
    <row r="491">
      <c r="A491" s="2" t="s">
        <v>512</v>
      </c>
      <c r="B491" s="2">
        <v>6.4</v>
      </c>
    </row>
    <row r="492">
      <c r="A492" s="2" t="s">
        <v>12</v>
      </c>
      <c r="B492" s="2">
        <v>6.9</v>
      </c>
    </row>
    <row r="493">
      <c r="A493" s="2" t="s">
        <v>12</v>
      </c>
      <c r="B493" s="2">
        <v>6.3</v>
      </c>
    </row>
    <row r="494">
      <c r="A494" s="2" t="s">
        <v>12</v>
      </c>
      <c r="B494" s="2">
        <v>7.3</v>
      </c>
    </row>
    <row r="495">
      <c r="A495" s="2" t="s">
        <v>12</v>
      </c>
      <c r="B495" s="2">
        <v>5.8</v>
      </c>
    </row>
    <row r="496">
      <c r="A496" s="2" t="s">
        <v>12</v>
      </c>
      <c r="B496" s="2">
        <v>5.2</v>
      </c>
    </row>
    <row r="497">
      <c r="A497" s="2" t="s">
        <v>12</v>
      </c>
      <c r="B497" s="2">
        <v>2.4</v>
      </c>
    </row>
    <row r="498">
      <c r="A498" s="2" t="s">
        <v>12</v>
      </c>
      <c r="B498" s="2">
        <v>5.7</v>
      </c>
    </row>
    <row r="499">
      <c r="A499" s="2" t="s">
        <v>12</v>
      </c>
      <c r="B499" s="2">
        <v>5.8</v>
      </c>
    </row>
    <row r="500">
      <c r="A500" s="2" t="s">
        <v>12</v>
      </c>
      <c r="B500" s="2">
        <v>5.6</v>
      </c>
    </row>
    <row r="501">
      <c r="A501" s="2" t="s">
        <v>12</v>
      </c>
      <c r="B501" s="2">
        <v>6.0</v>
      </c>
    </row>
    <row r="502">
      <c r="A502" s="2" t="s">
        <v>12</v>
      </c>
      <c r="B502" s="2">
        <v>5.8</v>
      </c>
    </row>
    <row r="503">
      <c r="A503" s="2" t="s">
        <v>12</v>
      </c>
      <c r="B503" s="2">
        <v>6.0</v>
      </c>
    </row>
    <row r="504">
      <c r="A504" s="2" t="s">
        <v>12</v>
      </c>
      <c r="B504" s="2">
        <v>5.7</v>
      </c>
    </row>
    <row r="505">
      <c r="A505" s="2" t="s">
        <v>12</v>
      </c>
      <c r="B505" s="2">
        <v>6.0</v>
      </c>
    </row>
    <row r="506">
      <c r="A506" s="2" t="s">
        <v>512</v>
      </c>
      <c r="B506" s="2">
        <v>7.8</v>
      </c>
    </row>
    <row r="507">
      <c r="A507" s="2" t="s">
        <v>12</v>
      </c>
      <c r="B507" s="2">
        <v>4.2</v>
      </c>
    </row>
    <row r="508">
      <c r="A508" s="2" t="s">
        <v>12</v>
      </c>
      <c r="B508" s="2">
        <v>5.6</v>
      </c>
    </row>
    <row r="509">
      <c r="A509" s="2" t="s">
        <v>975</v>
      </c>
      <c r="B509" s="2">
        <v>4.4</v>
      </c>
    </row>
    <row r="510">
      <c r="A510" s="2" t="s">
        <v>12</v>
      </c>
      <c r="B510" s="2">
        <v>8.2</v>
      </c>
    </row>
    <row r="511">
      <c r="A511" s="2" t="s">
        <v>12</v>
      </c>
      <c r="B511" s="2">
        <v>8.5</v>
      </c>
    </row>
    <row r="512">
      <c r="A512" s="2" t="s">
        <v>12</v>
      </c>
      <c r="B512" s="2">
        <v>5.8</v>
      </c>
    </row>
    <row r="513">
      <c r="A513" s="2" t="s">
        <v>12</v>
      </c>
      <c r="B513" s="2">
        <v>6.5</v>
      </c>
    </row>
    <row r="514">
      <c r="A514" s="2" t="s">
        <v>12</v>
      </c>
      <c r="B514" s="2">
        <v>7.2</v>
      </c>
    </row>
    <row r="515">
      <c r="A515" s="2" t="s">
        <v>12</v>
      </c>
      <c r="B515" s="2">
        <v>6.7</v>
      </c>
    </row>
    <row r="516">
      <c r="A516" s="2" t="s">
        <v>12</v>
      </c>
      <c r="B516" s="2">
        <v>3.4</v>
      </c>
    </row>
    <row r="517">
      <c r="A517" s="2" t="s">
        <v>12</v>
      </c>
      <c r="B517" s="2">
        <v>5.9</v>
      </c>
    </row>
    <row r="518">
      <c r="A518" s="2" t="s">
        <v>12</v>
      </c>
      <c r="B518" s="2">
        <v>7.8</v>
      </c>
    </row>
    <row r="519">
      <c r="A519" s="2" t="s">
        <v>12</v>
      </c>
      <c r="B519" s="2">
        <v>5.9</v>
      </c>
    </row>
    <row r="520">
      <c r="A520" s="2" t="s">
        <v>12</v>
      </c>
      <c r="B520" s="2">
        <v>4.1</v>
      </c>
    </row>
    <row r="521">
      <c r="A521" s="2" t="s">
        <v>12</v>
      </c>
      <c r="B521" s="2">
        <v>6.8</v>
      </c>
    </row>
    <row r="522">
      <c r="A522" s="2" t="s">
        <v>12</v>
      </c>
      <c r="B522" s="2">
        <v>5.8</v>
      </c>
    </row>
    <row r="523">
      <c r="A523" s="2" t="s">
        <v>12</v>
      </c>
      <c r="B523" s="2">
        <v>7.5</v>
      </c>
    </row>
    <row r="524">
      <c r="A524" s="2" t="s">
        <v>12</v>
      </c>
      <c r="B524" s="2">
        <v>6.9</v>
      </c>
    </row>
    <row r="525">
      <c r="A525" s="2" t="s">
        <v>12</v>
      </c>
      <c r="B525" s="2">
        <v>6.5</v>
      </c>
    </row>
    <row r="526">
      <c r="A526" s="2" t="s">
        <v>12</v>
      </c>
      <c r="B526" s="2">
        <v>6.9</v>
      </c>
    </row>
    <row r="527">
      <c r="A527" s="2" t="s">
        <v>12</v>
      </c>
      <c r="B527" s="2">
        <v>7.9</v>
      </c>
    </row>
    <row r="528">
      <c r="A528" s="2" t="s">
        <v>12</v>
      </c>
      <c r="B528" s="2">
        <v>7.4</v>
      </c>
    </row>
    <row r="529">
      <c r="A529" s="2" t="s">
        <v>12</v>
      </c>
      <c r="B529" s="2">
        <v>6.7</v>
      </c>
    </row>
    <row r="530">
      <c r="A530" s="2" t="s">
        <v>12</v>
      </c>
      <c r="B530" s="2">
        <v>7.4</v>
      </c>
    </row>
    <row r="531">
      <c r="A531" s="2" t="s">
        <v>12</v>
      </c>
      <c r="B531" s="2">
        <v>6.9</v>
      </c>
    </row>
    <row r="532">
      <c r="A532" s="2" t="s">
        <v>12</v>
      </c>
      <c r="B532" s="2">
        <v>6.8</v>
      </c>
    </row>
    <row r="533">
      <c r="A533" s="2" t="s">
        <v>12</v>
      </c>
      <c r="B533" s="2">
        <v>6.7</v>
      </c>
    </row>
    <row r="534">
      <c r="A534" s="2" t="s">
        <v>12</v>
      </c>
      <c r="B534" s="2">
        <v>5.1</v>
      </c>
    </row>
    <row r="535">
      <c r="A535" s="2" t="s">
        <v>12</v>
      </c>
      <c r="B535" s="2">
        <v>4.1</v>
      </c>
    </row>
    <row r="536">
      <c r="A536" s="2" t="s">
        <v>12</v>
      </c>
      <c r="B536" s="2">
        <v>7.3</v>
      </c>
    </row>
    <row r="537">
      <c r="A537" s="2" t="s">
        <v>12</v>
      </c>
      <c r="B537" s="2">
        <v>6.0</v>
      </c>
    </row>
    <row r="538">
      <c r="A538" s="2" t="s">
        <v>12</v>
      </c>
      <c r="B538" s="2">
        <v>7.3</v>
      </c>
    </row>
    <row r="539">
      <c r="A539" s="2" t="s">
        <v>12</v>
      </c>
      <c r="B539" s="2">
        <v>7.5</v>
      </c>
    </row>
    <row r="540">
      <c r="A540" s="2" t="s">
        <v>12</v>
      </c>
      <c r="B540" s="2">
        <v>5.4</v>
      </c>
    </row>
    <row r="541">
      <c r="A541" s="2" t="s">
        <v>12</v>
      </c>
      <c r="B541" s="2">
        <v>5.9</v>
      </c>
    </row>
    <row r="542">
      <c r="A542" s="2" t="s">
        <v>12</v>
      </c>
      <c r="B542" s="2">
        <v>7.1</v>
      </c>
    </row>
    <row r="543">
      <c r="A543" s="2" t="s">
        <v>12</v>
      </c>
      <c r="B543" s="2">
        <v>6.0</v>
      </c>
    </row>
    <row r="544">
      <c r="A544" s="2" t="s">
        <v>12</v>
      </c>
      <c r="B544" s="2">
        <v>6.5</v>
      </c>
    </row>
    <row r="545">
      <c r="A545" s="2" t="s">
        <v>12</v>
      </c>
      <c r="B545" s="2">
        <v>8.3</v>
      </c>
    </row>
    <row r="546">
      <c r="A546" s="2" t="s">
        <v>12</v>
      </c>
      <c r="B546" s="2">
        <v>5.7</v>
      </c>
    </row>
    <row r="547">
      <c r="A547" s="2" t="s">
        <v>12</v>
      </c>
      <c r="B547" s="2">
        <v>7.6</v>
      </c>
    </row>
    <row r="548">
      <c r="A548" s="2" t="s">
        <v>12</v>
      </c>
      <c r="B548" s="2">
        <v>6.6</v>
      </c>
    </row>
    <row r="549">
      <c r="A549" s="2" t="s">
        <v>12</v>
      </c>
      <c r="B549" s="2">
        <v>5.4</v>
      </c>
    </row>
    <row r="550">
      <c r="A550" s="2" t="s">
        <v>12</v>
      </c>
      <c r="B550" s="2">
        <v>7.3</v>
      </c>
    </row>
    <row r="551">
      <c r="A551" s="2" t="s">
        <v>12</v>
      </c>
      <c r="B551" s="2">
        <v>6.5</v>
      </c>
    </row>
    <row r="552">
      <c r="A552" s="2" t="s">
        <v>12</v>
      </c>
      <c r="B552" s="2">
        <v>6.6</v>
      </c>
    </row>
    <row r="553">
      <c r="A553" s="2" t="s">
        <v>12</v>
      </c>
      <c r="B553" s="2">
        <v>6.6</v>
      </c>
    </row>
    <row r="554">
      <c r="A554" s="2" t="s">
        <v>12</v>
      </c>
      <c r="B554" s="2">
        <v>5.9</v>
      </c>
    </row>
    <row r="555">
      <c r="A555" s="2" t="s">
        <v>12</v>
      </c>
      <c r="B555" s="2">
        <v>6.7</v>
      </c>
    </row>
    <row r="556">
      <c r="A556" s="2" t="s">
        <v>12</v>
      </c>
      <c r="B556" s="2">
        <v>6.1</v>
      </c>
    </row>
    <row r="557">
      <c r="A557" s="2" t="s">
        <v>12</v>
      </c>
      <c r="B557" s="2">
        <v>6.6</v>
      </c>
    </row>
    <row r="558">
      <c r="A558" s="2" t="s">
        <v>12</v>
      </c>
      <c r="B558" s="2">
        <v>6.6</v>
      </c>
    </row>
    <row r="559">
      <c r="A559" s="2" t="s">
        <v>12</v>
      </c>
      <c r="B559" s="2">
        <v>5.3</v>
      </c>
    </row>
    <row r="560">
      <c r="A560" s="2" t="s">
        <v>12</v>
      </c>
      <c r="B560" s="2">
        <v>6.0</v>
      </c>
    </row>
    <row r="561">
      <c r="A561" s="2" t="s">
        <v>12</v>
      </c>
      <c r="B561" s="2">
        <v>6.0</v>
      </c>
    </row>
    <row r="562">
      <c r="A562" s="2" t="s">
        <v>12</v>
      </c>
      <c r="B562" s="2">
        <v>4.7</v>
      </c>
    </row>
    <row r="563">
      <c r="A563" s="2" t="s">
        <v>12</v>
      </c>
      <c r="B563" s="2">
        <v>6.1</v>
      </c>
    </row>
    <row r="564">
      <c r="A564" s="2" t="s">
        <v>12</v>
      </c>
      <c r="B564" s="2">
        <v>7.2</v>
      </c>
    </row>
    <row r="565">
      <c r="A565" s="2" t="s">
        <v>12</v>
      </c>
      <c r="B565" s="2">
        <v>6.4</v>
      </c>
    </row>
    <row r="566">
      <c r="A566" s="2" t="s">
        <v>12</v>
      </c>
      <c r="B566" s="2">
        <v>6.1</v>
      </c>
    </row>
    <row r="567">
      <c r="A567" s="2" t="s">
        <v>12</v>
      </c>
      <c r="B567" s="2">
        <v>5.9</v>
      </c>
    </row>
    <row r="568">
      <c r="A568" s="2" t="s">
        <v>12</v>
      </c>
      <c r="B568" s="2">
        <v>6.0</v>
      </c>
    </row>
    <row r="569">
      <c r="A569" s="2" t="s">
        <v>12</v>
      </c>
      <c r="B569" s="2">
        <v>6.3</v>
      </c>
    </row>
    <row r="570">
      <c r="A570" s="2" t="s">
        <v>12</v>
      </c>
      <c r="B570" s="2">
        <v>5.6</v>
      </c>
    </row>
    <row r="571">
      <c r="A571" s="2" t="s">
        <v>12</v>
      </c>
      <c r="B571" s="2">
        <v>6.4</v>
      </c>
    </row>
    <row r="572">
      <c r="A572" s="2" t="s">
        <v>12</v>
      </c>
      <c r="B572" s="2">
        <v>7.1</v>
      </c>
    </row>
    <row r="573">
      <c r="A573" s="2" t="s">
        <v>12</v>
      </c>
      <c r="B573" s="2">
        <v>6.6</v>
      </c>
    </row>
    <row r="574">
      <c r="A574" s="2" t="s">
        <v>12</v>
      </c>
      <c r="B574" s="2">
        <v>4.6</v>
      </c>
    </row>
    <row r="575">
      <c r="A575" s="2" t="s">
        <v>12</v>
      </c>
      <c r="B575" s="2">
        <v>8.4</v>
      </c>
    </row>
    <row r="576">
      <c r="A576" s="2" t="s">
        <v>12</v>
      </c>
      <c r="B576" s="2">
        <v>7.1</v>
      </c>
    </row>
    <row r="577">
      <c r="A577" s="2" t="s">
        <v>12</v>
      </c>
      <c r="B577" s="2">
        <v>7.4</v>
      </c>
    </row>
    <row r="578">
      <c r="A578" s="2" t="s">
        <v>12</v>
      </c>
      <c r="B578" s="2">
        <v>6.9</v>
      </c>
    </row>
    <row r="579">
      <c r="A579" s="2" t="s">
        <v>12</v>
      </c>
      <c r="B579" s="2">
        <v>4.5</v>
      </c>
    </row>
    <row r="580">
      <c r="A580" s="2" t="s">
        <v>12</v>
      </c>
      <c r="B580" s="2">
        <v>7.1</v>
      </c>
    </row>
    <row r="581">
      <c r="A581" s="2" t="s">
        <v>12</v>
      </c>
      <c r="B581" s="2">
        <v>6.5</v>
      </c>
    </row>
    <row r="582">
      <c r="A582" s="2" t="s">
        <v>12</v>
      </c>
      <c r="B582" s="2">
        <v>5.3</v>
      </c>
    </row>
    <row r="583">
      <c r="A583" s="2" t="s">
        <v>12</v>
      </c>
      <c r="B583" s="2">
        <v>6.7</v>
      </c>
    </row>
    <row r="584">
      <c r="A584" s="2" t="s">
        <v>12</v>
      </c>
      <c r="B584" s="2">
        <v>7.2</v>
      </c>
    </row>
    <row r="585">
      <c r="A585" s="2" t="s">
        <v>12</v>
      </c>
      <c r="B585" s="2">
        <v>7.2</v>
      </c>
    </row>
    <row r="586">
      <c r="A586" s="2" t="s">
        <v>12</v>
      </c>
      <c r="B586" s="2">
        <v>5.5</v>
      </c>
    </row>
    <row r="587">
      <c r="A587" s="2" t="s">
        <v>12</v>
      </c>
      <c r="B587" s="2">
        <v>5.8</v>
      </c>
    </row>
    <row r="588">
      <c r="A588" s="2" t="s">
        <v>12</v>
      </c>
      <c r="B588" s="2">
        <v>6.0</v>
      </c>
    </row>
    <row r="589">
      <c r="A589" s="2" t="s">
        <v>12</v>
      </c>
      <c r="B589" s="2">
        <v>6.6</v>
      </c>
    </row>
    <row r="590">
      <c r="A590" s="2" t="s">
        <v>12</v>
      </c>
      <c r="B590" s="2">
        <v>8.3</v>
      </c>
    </row>
    <row r="591">
      <c r="A591" s="2" t="s">
        <v>12</v>
      </c>
      <c r="B591" s="2">
        <v>6.7</v>
      </c>
    </row>
    <row r="592">
      <c r="A592" s="2" t="s">
        <v>12</v>
      </c>
      <c r="B592" s="2">
        <v>6.0</v>
      </c>
    </row>
    <row r="593">
      <c r="A593" s="2" t="s">
        <v>12</v>
      </c>
      <c r="B593" s="2">
        <v>7.1</v>
      </c>
    </row>
    <row r="594">
      <c r="A594" s="2" t="s">
        <v>12</v>
      </c>
      <c r="B594" s="2">
        <v>6.0</v>
      </c>
    </row>
    <row r="595">
      <c r="A595" s="2" t="s">
        <v>12</v>
      </c>
      <c r="B595" s="2">
        <v>7.5</v>
      </c>
    </row>
    <row r="596">
      <c r="A596" s="2" t="s">
        <v>12</v>
      </c>
      <c r="B596" s="2">
        <v>6.9</v>
      </c>
    </row>
    <row r="597">
      <c r="A597" s="2" t="s">
        <v>12</v>
      </c>
      <c r="B597" s="2">
        <v>5.6</v>
      </c>
    </row>
    <row r="598">
      <c r="A598" s="2" t="s">
        <v>12</v>
      </c>
      <c r="B598" s="2">
        <v>5.6</v>
      </c>
    </row>
    <row r="599">
      <c r="A599" s="2" t="s">
        <v>12</v>
      </c>
      <c r="B599" s="2">
        <v>4.5</v>
      </c>
    </row>
    <row r="600">
      <c r="A600" s="2" t="s">
        <v>12</v>
      </c>
      <c r="B600" s="2">
        <v>7.1</v>
      </c>
    </row>
    <row r="601">
      <c r="A601" s="2" t="s">
        <v>12</v>
      </c>
      <c r="B601" s="2">
        <v>6.5</v>
      </c>
    </row>
    <row r="602">
      <c r="A602" s="2" t="s">
        <v>12</v>
      </c>
      <c r="B602" s="2">
        <v>6.4</v>
      </c>
    </row>
    <row r="603">
      <c r="A603" s="2" t="s">
        <v>12</v>
      </c>
      <c r="B603" s="2">
        <v>5.8</v>
      </c>
    </row>
    <row r="604">
      <c r="A604" s="2" t="s">
        <v>12</v>
      </c>
      <c r="B604" s="2">
        <v>8.0</v>
      </c>
    </row>
    <row r="605">
      <c r="A605" s="2" t="s">
        <v>12</v>
      </c>
      <c r="B605" s="2">
        <v>6.2</v>
      </c>
    </row>
    <row r="606">
      <c r="A606" s="2" t="s">
        <v>12</v>
      </c>
      <c r="B606" s="2">
        <v>7.2</v>
      </c>
    </row>
    <row r="607">
      <c r="A607" s="2" t="s">
        <v>12</v>
      </c>
      <c r="B607" s="2">
        <v>6.1</v>
      </c>
    </row>
    <row r="608">
      <c r="A608" s="2" t="s">
        <v>12</v>
      </c>
      <c r="B608" s="2">
        <v>7.6</v>
      </c>
    </row>
    <row r="609">
      <c r="A609" s="2" t="s">
        <v>12</v>
      </c>
      <c r="B609" s="2">
        <v>6.3</v>
      </c>
    </row>
    <row r="610">
      <c r="A610" s="2" t="s">
        <v>12</v>
      </c>
      <c r="B610" s="2">
        <v>6.3</v>
      </c>
    </row>
    <row r="611">
      <c r="A611" s="2" t="s">
        <v>12</v>
      </c>
      <c r="B611" s="2">
        <v>6.3</v>
      </c>
    </row>
    <row r="612">
      <c r="A612" s="2" t="s">
        <v>12</v>
      </c>
      <c r="B612" s="2">
        <v>7.7</v>
      </c>
    </row>
    <row r="613">
      <c r="A613" s="2" t="s">
        <v>12</v>
      </c>
      <c r="B613" s="2">
        <v>7.0</v>
      </c>
    </row>
    <row r="614">
      <c r="A614" s="2" t="s">
        <v>12</v>
      </c>
      <c r="B614" s="2">
        <v>5.3</v>
      </c>
    </row>
    <row r="615">
      <c r="A615" s="2" t="s">
        <v>12</v>
      </c>
      <c r="B615" s="2">
        <v>5.6</v>
      </c>
    </row>
    <row r="616">
      <c r="A616" s="2" t="s">
        <v>12</v>
      </c>
      <c r="B616" s="2">
        <v>5.2</v>
      </c>
    </row>
    <row r="617">
      <c r="A617" s="2" t="s">
        <v>12</v>
      </c>
      <c r="B617" s="2">
        <v>5.4</v>
      </c>
    </row>
    <row r="618">
      <c r="A618" s="2" t="s">
        <v>12</v>
      </c>
      <c r="B618" s="2">
        <v>6.4</v>
      </c>
    </row>
    <row r="619">
      <c r="A619" s="2" t="s">
        <v>12</v>
      </c>
      <c r="B619" s="2">
        <v>5.9</v>
      </c>
    </row>
    <row r="620">
      <c r="A620" s="2" t="s">
        <v>12</v>
      </c>
      <c r="B620" s="2">
        <v>6.3</v>
      </c>
    </row>
    <row r="621">
      <c r="A621" s="2" t="s">
        <v>12</v>
      </c>
      <c r="B621" s="2">
        <v>6.5</v>
      </c>
    </row>
    <row r="622">
      <c r="A622" s="2" t="s">
        <v>12</v>
      </c>
      <c r="B622" s="2">
        <v>3.0</v>
      </c>
    </row>
    <row r="623">
      <c r="A623" s="2" t="s">
        <v>12</v>
      </c>
      <c r="B623" s="2">
        <v>3.6</v>
      </c>
    </row>
    <row r="624">
      <c r="A624" s="2" t="s">
        <v>12</v>
      </c>
      <c r="B624" s="2">
        <v>5.8</v>
      </c>
    </row>
    <row r="625">
      <c r="A625" s="2" t="s">
        <v>12</v>
      </c>
      <c r="B625" s="2">
        <v>6.2</v>
      </c>
    </row>
    <row r="626">
      <c r="A626" s="2" t="s">
        <v>12</v>
      </c>
      <c r="B626" s="2">
        <v>5.6</v>
      </c>
    </row>
    <row r="627">
      <c r="A627" s="2" t="s">
        <v>12</v>
      </c>
      <c r="B627" s="2">
        <v>5.4</v>
      </c>
    </row>
    <row r="628">
      <c r="A628" s="2" t="s">
        <v>12</v>
      </c>
      <c r="B628" s="2">
        <v>6.1</v>
      </c>
    </row>
    <row r="629">
      <c r="A629" s="2" t="s">
        <v>12</v>
      </c>
      <c r="B629" s="2">
        <v>4.2</v>
      </c>
    </row>
    <row r="630">
      <c r="A630" s="2" t="s">
        <v>12</v>
      </c>
      <c r="B630" s="2">
        <v>6.7</v>
      </c>
    </row>
    <row r="631">
      <c r="A631" s="2" t="s">
        <v>12</v>
      </c>
      <c r="B631" s="2">
        <v>4.2</v>
      </c>
    </row>
    <row r="632">
      <c r="A632" s="2" t="s">
        <v>12</v>
      </c>
      <c r="B632" s="2">
        <v>6.4</v>
      </c>
    </row>
    <row r="633">
      <c r="A633" s="2" t="s">
        <v>12</v>
      </c>
      <c r="B633" s="2">
        <v>4.9</v>
      </c>
    </row>
    <row r="634">
      <c r="A634" s="2" t="s">
        <v>12</v>
      </c>
      <c r="B634" s="2">
        <v>6.8</v>
      </c>
    </row>
    <row r="635">
      <c r="A635" s="2" t="s">
        <v>12</v>
      </c>
      <c r="B635" s="2">
        <v>7.7</v>
      </c>
    </row>
    <row r="636">
      <c r="A636" s="2" t="s">
        <v>12</v>
      </c>
      <c r="B636" s="2">
        <v>5.6</v>
      </c>
    </row>
    <row r="637">
      <c r="A637" s="2" t="s">
        <v>12</v>
      </c>
      <c r="B637" s="2">
        <v>6.4</v>
      </c>
    </row>
    <row r="638">
      <c r="A638" s="2" t="s">
        <v>12</v>
      </c>
      <c r="B638" s="2">
        <v>7.2</v>
      </c>
    </row>
    <row r="639">
      <c r="A639" s="2" t="s">
        <v>12</v>
      </c>
      <c r="B639" s="2">
        <v>6.0</v>
      </c>
    </row>
    <row r="640">
      <c r="A640" s="2" t="s">
        <v>12</v>
      </c>
      <c r="B640" s="2">
        <v>5.9</v>
      </c>
    </row>
    <row r="641">
      <c r="A641" s="2" t="s">
        <v>12</v>
      </c>
      <c r="B641" s="2">
        <v>7.9</v>
      </c>
    </row>
    <row r="642">
      <c r="A642" s="2" t="s">
        <v>12</v>
      </c>
      <c r="B642" s="2">
        <v>6.8</v>
      </c>
    </row>
    <row r="643">
      <c r="A643" s="2" t="s">
        <v>12</v>
      </c>
      <c r="B643" s="2">
        <v>7.1</v>
      </c>
    </row>
    <row r="644">
      <c r="A644" s="2" t="s">
        <v>12</v>
      </c>
      <c r="B644" s="2">
        <v>5.9</v>
      </c>
    </row>
    <row r="645">
      <c r="A645" s="2" t="s">
        <v>12</v>
      </c>
      <c r="B645" s="2">
        <v>5.9</v>
      </c>
    </row>
    <row r="646">
      <c r="A646" s="2" t="s">
        <v>12</v>
      </c>
      <c r="B646" s="2">
        <v>6.2</v>
      </c>
    </row>
    <row r="647">
      <c r="A647" s="2" t="s">
        <v>12</v>
      </c>
      <c r="B647" s="2">
        <v>7.4</v>
      </c>
    </row>
    <row r="648">
      <c r="A648" s="2" t="s">
        <v>12</v>
      </c>
      <c r="B648" s="2">
        <v>7.0</v>
      </c>
    </row>
    <row r="649">
      <c r="A649" s="2" t="s">
        <v>12</v>
      </c>
      <c r="B649" s="2">
        <v>5.4</v>
      </c>
    </row>
    <row r="650">
      <c r="A650" s="2" t="s">
        <v>12</v>
      </c>
      <c r="B650" s="2">
        <v>8.6</v>
      </c>
    </row>
    <row r="651">
      <c r="A651" s="2" t="s">
        <v>12</v>
      </c>
      <c r="B651" s="2">
        <v>6.5</v>
      </c>
    </row>
    <row r="652">
      <c r="A652" s="2" t="s">
        <v>12</v>
      </c>
      <c r="B652" s="2">
        <v>6.4</v>
      </c>
    </row>
    <row r="653">
      <c r="A653" s="2" t="s">
        <v>12</v>
      </c>
      <c r="B653" s="2">
        <v>7.6</v>
      </c>
    </row>
    <row r="654">
      <c r="A654" s="2" t="s">
        <v>12</v>
      </c>
      <c r="B654" s="2">
        <v>5.5</v>
      </c>
    </row>
    <row r="655">
      <c r="A655" s="2" t="s">
        <v>12</v>
      </c>
      <c r="B655" s="2">
        <v>7.4</v>
      </c>
    </row>
    <row r="656">
      <c r="A656" s="2" t="s">
        <v>12</v>
      </c>
      <c r="B656" s="2">
        <v>8.7</v>
      </c>
    </row>
    <row r="657">
      <c r="A657" s="2" t="s">
        <v>12</v>
      </c>
      <c r="B657" s="2">
        <v>7.6</v>
      </c>
    </row>
    <row r="658">
      <c r="A658" s="2" t="s">
        <v>12</v>
      </c>
      <c r="B658" s="2">
        <v>7.5</v>
      </c>
    </row>
    <row r="659">
      <c r="A659" s="2" t="s">
        <v>12</v>
      </c>
      <c r="B659" s="2">
        <v>5.5</v>
      </c>
    </row>
    <row r="660">
      <c r="A660" s="2" t="s">
        <v>12</v>
      </c>
      <c r="B660" s="2">
        <v>7.6</v>
      </c>
    </row>
    <row r="661">
      <c r="A661" s="2" t="s">
        <v>12</v>
      </c>
      <c r="B661" s="2">
        <v>6.5</v>
      </c>
    </row>
    <row r="662">
      <c r="A662" s="2" t="s">
        <v>12</v>
      </c>
      <c r="B662" s="2">
        <v>6.9</v>
      </c>
    </row>
    <row r="663">
      <c r="A663" s="2" t="s">
        <v>12</v>
      </c>
      <c r="B663" s="2">
        <v>6.7</v>
      </c>
    </row>
    <row r="664">
      <c r="A664" s="2" t="s">
        <v>12</v>
      </c>
      <c r="B664" s="2">
        <v>6.6</v>
      </c>
    </row>
    <row r="665">
      <c r="A665" s="2" t="s">
        <v>12</v>
      </c>
      <c r="B665" s="2">
        <v>7.2</v>
      </c>
    </row>
    <row r="666">
      <c r="A666" s="2" t="s">
        <v>12</v>
      </c>
      <c r="B666" s="2">
        <v>6.4</v>
      </c>
    </row>
    <row r="667">
      <c r="A667" s="2" t="s">
        <v>12</v>
      </c>
      <c r="B667" s="2">
        <v>6.4</v>
      </c>
    </row>
    <row r="668">
      <c r="A668" s="2" t="s">
        <v>12</v>
      </c>
      <c r="B668" s="2">
        <v>6.0</v>
      </c>
    </row>
    <row r="669">
      <c r="A669" s="2" t="s">
        <v>12</v>
      </c>
      <c r="B669" s="2">
        <v>6.1</v>
      </c>
    </row>
    <row r="670">
      <c r="A670" s="2" t="s">
        <v>12</v>
      </c>
      <c r="B670" s="2">
        <v>6.0</v>
      </c>
    </row>
    <row r="671">
      <c r="A671" s="2" t="s">
        <v>12</v>
      </c>
      <c r="B671" s="2">
        <v>6.4</v>
      </c>
    </row>
    <row r="672">
      <c r="A672" s="2" t="s">
        <v>12</v>
      </c>
      <c r="B672" s="2">
        <v>6.4</v>
      </c>
    </row>
    <row r="673">
      <c r="A673" s="2" t="s">
        <v>12</v>
      </c>
      <c r="B673" s="2">
        <v>7.3</v>
      </c>
    </row>
    <row r="674">
      <c r="A674" s="2" t="s">
        <v>12</v>
      </c>
      <c r="B674" s="2">
        <v>5.2</v>
      </c>
    </row>
    <row r="675">
      <c r="A675" s="2" t="s">
        <v>12</v>
      </c>
      <c r="B675" s="2">
        <v>6.6</v>
      </c>
    </row>
    <row r="676">
      <c r="A676" s="2" t="s">
        <v>12</v>
      </c>
      <c r="B676" s="2">
        <v>6.3</v>
      </c>
    </row>
    <row r="677">
      <c r="A677" s="2" t="s">
        <v>12</v>
      </c>
      <c r="B677" s="2">
        <v>5.9</v>
      </c>
    </row>
    <row r="678">
      <c r="A678" s="2" t="s">
        <v>12</v>
      </c>
      <c r="B678" s="2">
        <v>6.4</v>
      </c>
    </row>
    <row r="679">
      <c r="A679" s="2" t="s">
        <v>12</v>
      </c>
      <c r="B679" s="2">
        <v>6.7</v>
      </c>
    </row>
    <row r="680">
      <c r="A680" s="2" t="s">
        <v>12</v>
      </c>
      <c r="B680" s="2">
        <v>5.4</v>
      </c>
    </row>
    <row r="681">
      <c r="A681" s="2" t="s">
        <v>12</v>
      </c>
      <c r="B681" s="2">
        <v>6.4</v>
      </c>
    </row>
    <row r="682">
      <c r="A682" s="2" t="s">
        <v>12</v>
      </c>
      <c r="B682" s="2">
        <v>6.7</v>
      </c>
    </row>
    <row r="683">
      <c r="A683" s="2" t="s">
        <v>12</v>
      </c>
      <c r="B683" s="2">
        <v>6.2</v>
      </c>
    </row>
    <row r="684">
      <c r="A684" s="2" t="s">
        <v>12</v>
      </c>
      <c r="B684" s="2">
        <v>6.1</v>
      </c>
    </row>
    <row r="685">
      <c r="A685" s="2" t="s">
        <v>12</v>
      </c>
      <c r="B685" s="2">
        <v>8.8</v>
      </c>
    </row>
    <row r="686">
      <c r="A686" s="2" t="s">
        <v>12</v>
      </c>
      <c r="B686" s="2">
        <v>7.1</v>
      </c>
    </row>
    <row r="687">
      <c r="A687" s="2" t="s">
        <v>12</v>
      </c>
      <c r="B687" s="2">
        <v>8.1</v>
      </c>
    </row>
    <row r="688">
      <c r="A688" s="2" t="s">
        <v>12</v>
      </c>
      <c r="B688" s="2">
        <v>5.7</v>
      </c>
    </row>
    <row r="689">
      <c r="A689" s="2" t="s">
        <v>12</v>
      </c>
      <c r="B689" s="2">
        <v>5.0</v>
      </c>
    </row>
    <row r="690">
      <c r="A690" s="2" t="s">
        <v>12</v>
      </c>
      <c r="B690" s="2">
        <v>5.1</v>
      </c>
    </row>
    <row r="691">
      <c r="A691" s="2" t="s">
        <v>12</v>
      </c>
      <c r="B691" s="2">
        <v>6.9</v>
      </c>
    </row>
    <row r="692">
      <c r="A692" s="2" t="s">
        <v>12</v>
      </c>
      <c r="B692" s="2">
        <v>4.8</v>
      </c>
    </row>
    <row r="693">
      <c r="A693" s="2" t="s">
        <v>12</v>
      </c>
      <c r="B693" s="2">
        <v>6.5</v>
      </c>
    </row>
    <row r="694">
      <c r="A694" s="2" t="s">
        <v>12</v>
      </c>
      <c r="B694" s="2">
        <v>5.1</v>
      </c>
    </row>
    <row r="695">
      <c r="A695" s="2" t="s">
        <v>12</v>
      </c>
      <c r="B695" s="2">
        <v>7.1</v>
      </c>
    </row>
    <row r="696">
      <c r="A696" s="2" t="s">
        <v>12</v>
      </c>
      <c r="B696" s="2">
        <v>7.5</v>
      </c>
    </row>
    <row r="697">
      <c r="A697" s="2" t="s">
        <v>12</v>
      </c>
      <c r="B697" s="2">
        <v>6.2</v>
      </c>
    </row>
    <row r="698">
      <c r="A698" s="2" t="s">
        <v>12</v>
      </c>
      <c r="B698" s="2">
        <v>6.3</v>
      </c>
    </row>
    <row r="699">
      <c r="A699" s="2" t="s">
        <v>12</v>
      </c>
      <c r="B699" s="2">
        <v>8.1</v>
      </c>
    </row>
    <row r="700">
      <c r="A700" s="2" t="s">
        <v>12</v>
      </c>
      <c r="B700" s="2">
        <v>6.6</v>
      </c>
    </row>
    <row r="701">
      <c r="A701" s="2" t="s">
        <v>12</v>
      </c>
      <c r="B701" s="2">
        <v>6.9</v>
      </c>
    </row>
    <row r="702">
      <c r="A702" s="2" t="s">
        <v>688</v>
      </c>
      <c r="B702" s="2">
        <v>6.1</v>
      </c>
    </row>
    <row r="703">
      <c r="A703" s="2" t="s">
        <v>12</v>
      </c>
      <c r="B703" s="2">
        <v>4.3</v>
      </c>
    </row>
    <row r="704">
      <c r="A704" s="2" t="s">
        <v>12</v>
      </c>
      <c r="B704" s="2">
        <v>6.6</v>
      </c>
    </row>
    <row r="705">
      <c r="A705" s="2" t="s">
        <v>12</v>
      </c>
      <c r="B705" s="2">
        <v>6.8</v>
      </c>
    </row>
    <row r="706">
      <c r="A706" s="2" t="s">
        <v>12</v>
      </c>
      <c r="B706" s="2">
        <v>3.8</v>
      </c>
    </row>
    <row r="707">
      <c r="A707" s="2" t="s">
        <v>12</v>
      </c>
      <c r="B707" s="2">
        <v>5.9</v>
      </c>
    </row>
    <row r="708">
      <c r="A708" s="2" t="s">
        <v>12</v>
      </c>
      <c r="B708" s="2">
        <v>7.9</v>
      </c>
    </row>
    <row r="709">
      <c r="A709" s="2" t="s">
        <v>12</v>
      </c>
      <c r="B709" s="2">
        <v>6.3</v>
      </c>
    </row>
    <row r="710">
      <c r="A710" s="2" t="s">
        <v>12</v>
      </c>
      <c r="B710" s="2">
        <v>5.5</v>
      </c>
    </row>
    <row r="711">
      <c r="A711" s="2" t="s">
        <v>12</v>
      </c>
      <c r="B711" s="2">
        <v>7.7</v>
      </c>
    </row>
    <row r="712">
      <c r="A712" s="2" t="s">
        <v>12</v>
      </c>
      <c r="B712" s="2">
        <v>6.3</v>
      </c>
    </row>
    <row r="713">
      <c r="A713" s="2" t="s">
        <v>12</v>
      </c>
      <c r="B713" s="2">
        <v>7.1</v>
      </c>
    </row>
    <row r="714">
      <c r="A714" s="2" t="s">
        <v>12</v>
      </c>
      <c r="B714" s="2">
        <v>8.5</v>
      </c>
    </row>
    <row r="715">
      <c r="A715" s="2" t="s">
        <v>12</v>
      </c>
      <c r="B715" s="2">
        <v>5.9</v>
      </c>
    </row>
    <row r="716">
      <c r="A716" s="2" t="s">
        <v>12</v>
      </c>
      <c r="B716" s="2">
        <v>5.8</v>
      </c>
    </row>
    <row r="717">
      <c r="A717" s="2" t="s">
        <v>12</v>
      </c>
      <c r="B717" s="2">
        <v>8.1</v>
      </c>
    </row>
    <row r="718">
      <c r="A718" s="2" t="s">
        <v>12</v>
      </c>
      <c r="B718" s="2">
        <v>7.9</v>
      </c>
    </row>
    <row r="719">
      <c r="A719" s="2" t="s">
        <v>12</v>
      </c>
      <c r="B719" s="2">
        <v>7.2</v>
      </c>
    </row>
    <row r="720">
      <c r="A720" s="2" t="s">
        <v>12</v>
      </c>
      <c r="B720" s="2">
        <v>6.3</v>
      </c>
    </row>
    <row r="721">
      <c r="A721" s="2" t="s">
        <v>12</v>
      </c>
      <c r="B721" s="2">
        <v>8.1</v>
      </c>
    </row>
    <row r="722">
      <c r="A722" s="2" t="s">
        <v>12</v>
      </c>
      <c r="B722" s="2">
        <v>7.0</v>
      </c>
    </row>
    <row r="723">
      <c r="A723" s="2" t="s">
        <v>12</v>
      </c>
      <c r="B723" s="2">
        <v>5.5</v>
      </c>
    </row>
    <row r="724">
      <c r="A724" s="2" t="s">
        <v>12</v>
      </c>
      <c r="B724" s="2">
        <v>6.7</v>
      </c>
    </row>
    <row r="725">
      <c r="A725" s="2" t="s">
        <v>12</v>
      </c>
      <c r="B725" s="2">
        <v>5.2</v>
      </c>
    </row>
    <row r="726">
      <c r="A726" s="2" t="s">
        <v>12</v>
      </c>
      <c r="B726" s="2">
        <v>7.0</v>
      </c>
    </row>
    <row r="727">
      <c r="A727" s="2" t="s">
        <v>12</v>
      </c>
      <c r="B727" s="2">
        <v>6.1</v>
      </c>
    </row>
    <row r="728">
      <c r="A728" s="2" t="s">
        <v>12</v>
      </c>
      <c r="B728" s="2">
        <v>6.6</v>
      </c>
    </row>
    <row r="729">
      <c r="A729" s="2" t="s">
        <v>12</v>
      </c>
      <c r="B729" s="2">
        <v>5.5</v>
      </c>
    </row>
    <row r="730">
      <c r="A730" s="2" t="s">
        <v>12</v>
      </c>
      <c r="B730" s="2">
        <v>5.9</v>
      </c>
    </row>
    <row r="731">
      <c r="A731" s="2" t="s">
        <v>12</v>
      </c>
      <c r="B731" s="2">
        <v>5.4</v>
      </c>
    </row>
    <row r="732">
      <c r="A732" s="2" t="s">
        <v>12</v>
      </c>
      <c r="B732" s="2">
        <v>6.4</v>
      </c>
    </row>
    <row r="733">
      <c r="A733" s="2" t="s">
        <v>12</v>
      </c>
      <c r="B733" s="2">
        <v>5.7</v>
      </c>
    </row>
    <row r="734">
      <c r="A734" s="2" t="s">
        <v>12</v>
      </c>
      <c r="B734" s="2">
        <v>6.7</v>
      </c>
    </row>
    <row r="735">
      <c r="A735" s="2" t="s">
        <v>12</v>
      </c>
      <c r="B735" s="2">
        <v>7.1</v>
      </c>
    </row>
    <row r="736">
      <c r="A736" s="2" t="s">
        <v>12</v>
      </c>
      <c r="B736" s="2">
        <v>6.8</v>
      </c>
    </row>
    <row r="737">
      <c r="A737" s="2" t="s">
        <v>12</v>
      </c>
      <c r="B737" s="2">
        <v>6.5</v>
      </c>
    </row>
    <row r="738">
      <c r="A738" s="2" t="s">
        <v>12</v>
      </c>
      <c r="B738" s="2">
        <v>7.6</v>
      </c>
    </row>
    <row r="739">
      <c r="A739" s="2" t="s">
        <v>12</v>
      </c>
      <c r="B739" s="2">
        <v>5.5</v>
      </c>
    </row>
    <row r="740">
      <c r="A740" s="2" t="s">
        <v>12</v>
      </c>
      <c r="B740" s="2">
        <v>6.5</v>
      </c>
    </row>
    <row r="741">
      <c r="A741" s="2" t="s">
        <v>12</v>
      </c>
      <c r="B741" s="2">
        <v>7.0</v>
      </c>
    </row>
    <row r="742">
      <c r="A742" s="2" t="s">
        <v>12</v>
      </c>
      <c r="B742" s="2">
        <v>5.8</v>
      </c>
    </row>
    <row r="743">
      <c r="A743" s="2" t="s">
        <v>12</v>
      </c>
      <c r="B743" s="2">
        <v>7.3</v>
      </c>
    </row>
    <row r="744">
      <c r="A744" s="2" t="s">
        <v>12</v>
      </c>
      <c r="B744" s="2">
        <v>6.6</v>
      </c>
    </row>
    <row r="745">
      <c r="A745" s="2" t="s">
        <v>12</v>
      </c>
      <c r="B745" s="2">
        <v>4.4</v>
      </c>
    </row>
    <row r="746">
      <c r="A746" s="2" t="s">
        <v>12</v>
      </c>
      <c r="B746" s="2">
        <v>7.7</v>
      </c>
    </row>
    <row r="747">
      <c r="A747" s="2" t="s">
        <v>12</v>
      </c>
      <c r="B747" s="2">
        <v>5.0</v>
      </c>
    </row>
    <row r="748">
      <c r="A748" s="2" t="s">
        <v>12</v>
      </c>
      <c r="B748" s="2">
        <v>7.7</v>
      </c>
    </row>
    <row r="749">
      <c r="A749" s="2" t="s">
        <v>12</v>
      </c>
      <c r="B749" s="2">
        <v>4.4</v>
      </c>
    </row>
    <row r="750">
      <c r="A750" s="2" t="s">
        <v>12</v>
      </c>
      <c r="B750" s="2">
        <v>6.1</v>
      </c>
    </row>
    <row r="751">
      <c r="A751" s="2" t="s">
        <v>12</v>
      </c>
      <c r="B751" s="2">
        <v>5.4</v>
      </c>
    </row>
    <row r="752">
      <c r="A752" s="2" t="s">
        <v>12</v>
      </c>
      <c r="B752" s="2">
        <v>6.8</v>
      </c>
    </row>
    <row r="753">
      <c r="A753" s="2" t="s">
        <v>12</v>
      </c>
      <c r="B753" s="2">
        <v>6.5</v>
      </c>
    </row>
    <row r="754">
      <c r="A754" s="2" t="s">
        <v>12</v>
      </c>
      <c r="B754" s="2">
        <v>7.0</v>
      </c>
    </row>
    <row r="755">
      <c r="A755" s="2" t="s">
        <v>12</v>
      </c>
      <c r="B755" s="2">
        <v>6.3</v>
      </c>
    </row>
    <row r="756">
      <c r="A756" s="2" t="s">
        <v>12</v>
      </c>
      <c r="B756" s="2">
        <v>6.3</v>
      </c>
    </row>
    <row r="757">
      <c r="A757" s="2" t="s">
        <v>12</v>
      </c>
      <c r="B757" s="2">
        <v>6.1</v>
      </c>
    </row>
    <row r="758">
      <c r="A758" s="2" t="s">
        <v>12</v>
      </c>
      <c r="B758" s="2">
        <v>6.1</v>
      </c>
    </row>
    <row r="759">
      <c r="A759" s="2" t="s">
        <v>12</v>
      </c>
      <c r="B759" s="2">
        <v>7.3</v>
      </c>
    </row>
    <row r="760">
      <c r="A760" s="2" t="s">
        <v>12</v>
      </c>
      <c r="B760" s="2">
        <v>5.3</v>
      </c>
    </row>
    <row r="761">
      <c r="A761" s="2" t="s">
        <v>12</v>
      </c>
      <c r="B761" s="2">
        <v>5.4</v>
      </c>
    </row>
    <row r="762">
      <c r="A762" s="2" t="s">
        <v>12</v>
      </c>
      <c r="B762" s="2">
        <v>6.2</v>
      </c>
    </row>
    <row r="763">
      <c r="A763" s="2" t="s">
        <v>12</v>
      </c>
      <c r="B763" s="2">
        <v>6.6</v>
      </c>
    </row>
    <row r="764">
      <c r="A764" s="2" t="s">
        <v>12</v>
      </c>
      <c r="B764" s="2">
        <v>5.9</v>
      </c>
    </row>
    <row r="765">
      <c r="A765" s="2" t="s">
        <v>12</v>
      </c>
      <c r="B765" s="2">
        <v>6.3</v>
      </c>
    </row>
    <row r="766">
      <c r="A766" s="2" t="s">
        <v>12</v>
      </c>
      <c r="B766" s="2">
        <v>7.2</v>
      </c>
    </row>
    <row r="767">
      <c r="A767" s="2" t="s">
        <v>12</v>
      </c>
      <c r="B767" s="2">
        <v>6.8</v>
      </c>
    </row>
    <row r="768">
      <c r="A768" s="2" t="s">
        <v>12</v>
      </c>
      <c r="B768" s="2">
        <v>6.1</v>
      </c>
    </row>
    <row r="769">
      <c r="A769" s="2" t="s">
        <v>12</v>
      </c>
      <c r="B769" s="2">
        <v>7.8</v>
      </c>
    </row>
    <row r="770">
      <c r="A770" s="2" t="s">
        <v>12</v>
      </c>
      <c r="B770" s="2">
        <v>5.0</v>
      </c>
    </row>
    <row r="771">
      <c r="A771" s="2" t="s">
        <v>12</v>
      </c>
      <c r="B771" s="2">
        <v>6.2</v>
      </c>
    </row>
    <row r="772">
      <c r="A772" s="2" t="s">
        <v>12</v>
      </c>
      <c r="B772" s="2">
        <v>6.7</v>
      </c>
    </row>
    <row r="773">
      <c r="A773" s="2" t="s">
        <v>12</v>
      </c>
      <c r="B773" s="2">
        <v>4.9</v>
      </c>
    </row>
    <row r="774">
      <c r="A774" s="2" t="s">
        <v>12</v>
      </c>
      <c r="B774" s="2">
        <v>7.4</v>
      </c>
    </row>
    <row r="775">
      <c r="A775" s="2" t="s">
        <v>12</v>
      </c>
      <c r="B775" s="2">
        <v>7.1</v>
      </c>
    </row>
    <row r="776">
      <c r="A776" s="2" t="s">
        <v>12</v>
      </c>
      <c r="B776" s="2">
        <v>6.2</v>
      </c>
    </row>
    <row r="777">
      <c r="A777" s="2" t="s">
        <v>12</v>
      </c>
      <c r="B777" s="2">
        <v>4.9</v>
      </c>
    </row>
    <row r="778">
      <c r="A778" s="2" t="s">
        <v>12</v>
      </c>
      <c r="B778" s="2">
        <v>6.1</v>
      </c>
    </row>
    <row r="779">
      <c r="A779" s="2" t="s">
        <v>12</v>
      </c>
      <c r="B779" s="2">
        <v>6.1</v>
      </c>
    </row>
    <row r="780">
      <c r="A780" s="2" t="s">
        <v>12</v>
      </c>
      <c r="B780" s="2">
        <v>6.4</v>
      </c>
    </row>
    <row r="781">
      <c r="A781" s="2" t="s">
        <v>12</v>
      </c>
      <c r="B781" s="2">
        <v>6.3</v>
      </c>
    </row>
    <row r="782">
      <c r="A782" s="2" t="s">
        <v>12</v>
      </c>
      <c r="B782" s="2">
        <v>6.8</v>
      </c>
    </row>
    <row r="783">
      <c r="A783" s="2" t="s">
        <v>12</v>
      </c>
      <c r="B783" s="2">
        <v>6.6</v>
      </c>
    </row>
    <row r="784">
      <c r="A784" s="2" t="s">
        <v>12</v>
      </c>
      <c r="B784" s="2">
        <v>5.7</v>
      </c>
    </row>
    <row r="785">
      <c r="A785" s="2" t="s">
        <v>12</v>
      </c>
      <c r="B785" s="2">
        <v>5.9</v>
      </c>
    </row>
    <row r="786">
      <c r="A786" s="2" t="s">
        <v>12</v>
      </c>
      <c r="B786" s="2">
        <v>6.0</v>
      </c>
    </row>
    <row r="787">
      <c r="A787" s="2" t="s">
        <v>12</v>
      </c>
      <c r="B787" s="2">
        <v>6.1</v>
      </c>
    </row>
    <row r="788">
      <c r="A788" s="2" t="s">
        <v>12</v>
      </c>
      <c r="B788" s="2">
        <v>6.7</v>
      </c>
    </row>
    <row r="789">
      <c r="A789" s="2" t="s">
        <v>12</v>
      </c>
      <c r="B789" s="2">
        <v>6.7</v>
      </c>
    </row>
    <row r="790">
      <c r="A790" s="2" t="s">
        <v>12</v>
      </c>
      <c r="B790" s="2">
        <v>7.9</v>
      </c>
    </row>
    <row r="791">
      <c r="A791" s="2" t="s">
        <v>12</v>
      </c>
      <c r="B791" s="2">
        <v>5.0</v>
      </c>
    </row>
    <row r="792">
      <c r="A792" s="2" t="s">
        <v>12</v>
      </c>
      <c r="B792" s="2">
        <v>4.3</v>
      </c>
    </row>
    <row r="793">
      <c r="A793" s="2" t="s">
        <v>12</v>
      </c>
      <c r="B793" s="2">
        <v>5.7</v>
      </c>
    </row>
    <row r="794">
      <c r="A794" s="2" t="s">
        <v>12</v>
      </c>
      <c r="B794" s="2">
        <v>6.7</v>
      </c>
    </row>
    <row r="795">
      <c r="A795" s="2" t="s">
        <v>12</v>
      </c>
      <c r="B795" s="2">
        <v>6.7</v>
      </c>
    </row>
    <row r="796">
      <c r="A796" s="2" t="s">
        <v>12</v>
      </c>
      <c r="B796" s="2">
        <v>8.1</v>
      </c>
    </row>
    <row r="797">
      <c r="A797" s="2" t="s">
        <v>12</v>
      </c>
      <c r="B797" s="2">
        <v>6.1</v>
      </c>
    </row>
    <row r="798">
      <c r="A798" s="2" t="s">
        <v>12</v>
      </c>
      <c r="B798" s="2">
        <v>5.6</v>
      </c>
    </row>
    <row r="799">
      <c r="A799" s="2" t="s">
        <v>12</v>
      </c>
      <c r="B799" s="2">
        <v>6.6</v>
      </c>
    </row>
    <row r="800">
      <c r="A800" s="2" t="s">
        <v>12</v>
      </c>
      <c r="B800" s="2">
        <v>6.9</v>
      </c>
    </row>
    <row r="801">
      <c r="A801" s="2" t="s">
        <v>12</v>
      </c>
      <c r="B801" s="2">
        <v>4.8</v>
      </c>
    </row>
    <row r="802">
      <c r="A802" s="2" t="s">
        <v>12</v>
      </c>
      <c r="B802" s="2">
        <v>6.2</v>
      </c>
    </row>
    <row r="803">
      <c r="A803" s="2" t="s">
        <v>12</v>
      </c>
      <c r="B803" s="2">
        <v>6.0</v>
      </c>
    </row>
    <row r="804">
      <c r="A804" s="2" t="s">
        <v>12</v>
      </c>
      <c r="B804" s="2">
        <v>4.9</v>
      </c>
    </row>
    <row r="805">
      <c r="A805" s="2" t="s">
        <v>12</v>
      </c>
      <c r="B805" s="2">
        <v>5.6</v>
      </c>
    </row>
    <row r="806">
      <c r="A806" s="2" t="s">
        <v>12</v>
      </c>
      <c r="B806" s="2">
        <v>6.1</v>
      </c>
    </row>
    <row r="807">
      <c r="A807" s="2" t="s">
        <v>12</v>
      </c>
      <c r="B807" s="2">
        <v>6.1</v>
      </c>
    </row>
    <row r="808">
      <c r="A808" s="2" t="s">
        <v>12</v>
      </c>
      <c r="B808" s="2">
        <v>4.8</v>
      </c>
    </row>
    <row r="809">
      <c r="A809" s="2" t="s">
        <v>12</v>
      </c>
      <c r="B809" s="2">
        <v>5.5</v>
      </c>
    </row>
    <row r="810">
      <c r="A810" s="2" t="s">
        <v>12</v>
      </c>
      <c r="B810" s="2">
        <v>3.8</v>
      </c>
    </row>
    <row r="811">
      <c r="A811" s="2" t="s">
        <v>12</v>
      </c>
      <c r="B811" s="2">
        <v>6.5</v>
      </c>
    </row>
    <row r="812">
      <c r="A812" s="2" t="s">
        <v>12</v>
      </c>
      <c r="B812" s="2">
        <v>6.0</v>
      </c>
    </row>
    <row r="813">
      <c r="A813" s="2" t="s">
        <v>1551</v>
      </c>
      <c r="B813" s="2">
        <v>6.7</v>
      </c>
    </row>
    <row r="814">
      <c r="A814" s="2" t="s">
        <v>12</v>
      </c>
      <c r="B814" s="2">
        <v>8.1</v>
      </c>
    </row>
    <row r="815">
      <c r="A815" s="2" t="s">
        <v>12</v>
      </c>
      <c r="B815" s="2">
        <v>4.9</v>
      </c>
    </row>
    <row r="816">
      <c r="A816" s="2" t="s">
        <v>12</v>
      </c>
      <c r="B816" s="2">
        <v>7.3</v>
      </c>
    </row>
    <row r="817">
      <c r="A817" s="2" t="s">
        <v>12</v>
      </c>
      <c r="B817" s="2">
        <v>6.4</v>
      </c>
    </row>
    <row r="818">
      <c r="A818" s="2" t="s">
        <v>12</v>
      </c>
      <c r="B818" s="2">
        <v>6.6</v>
      </c>
    </row>
    <row r="819">
      <c r="A819" s="2" t="s">
        <v>12</v>
      </c>
      <c r="B819" s="2">
        <v>6.7</v>
      </c>
    </row>
    <row r="820">
      <c r="A820" s="2" t="s">
        <v>12</v>
      </c>
      <c r="B820" s="2">
        <v>3.6</v>
      </c>
    </row>
    <row r="821">
      <c r="A821" s="2" t="s">
        <v>12</v>
      </c>
      <c r="B821" s="2">
        <v>5.7</v>
      </c>
    </row>
    <row r="822">
      <c r="A822" s="2" t="s">
        <v>12</v>
      </c>
      <c r="B822" s="2">
        <v>6.0</v>
      </c>
    </row>
    <row r="823">
      <c r="A823" s="2" t="s">
        <v>12</v>
      </c>
      <c r="B823" s="2">
        <v>4.9</v>
      </c>
    </row>
    <row r="824">
      <c r="A824" s="2" t="s">
        <v>12</v>
      </c>
      <c r="B824" s="2">
        <v>4.7</v>
      </c>
    </row>
    <row r="825">
      <c r="A825" s="2" t="s">
        <v>12</v>
      </c>
      <c r="B825" s="2">
        <v>6.3</v>
      </c>
    </row>
    <row r="826">
      <c r="A826" s="2" t="s">
        <v>12</v>
      </c>
      <c r="B826" s="2">
        <v>5.9</v>
      </c>
    </row>
    <row r="827">
      <c r="A827" s="2" t="s">
        <v>12</v>
      </c>
      <c r="B827" s="2">
        <v>5.9</v>
      </c>
    </row>
    <row r="828">
      <c r="A828" s="2" t="s">
        <v>12</v>
      </c>
      <c r="B828" s="2">
        <v>7.0</v>
      </c>
    </row>
    <row r="829">
      <c r="A829" s="2" t="s">
        <v>12</v>
      </c>
      <c r="B829" s="2">
        <v>7.5</v>
      </c>
    </row>
    <row r="830">
      <c r="A830" s="2" t="s">
        <v>12</v>
      </c>
      <c r="B830" s="2">
        <v>5.6</v>
      </c>
    </row>
    <row r="831">
      <c r="A831" s="2" t="s">
        <v>12</v>
      </c>
      <c r="B831" s="2">
        <v>6.4</v>
      </c>
    </row>
    <row r="832">
      <c r="A832" s="2" t="s">
        <v>12</v>
      </c>
      <c r="B832" s="2">
        <v>6.3</v>
      </c>
    </row>
    <row r="833">
      <c r="A833" s="2" t="s">
        <v>12</v>
      </c>
      <c r="B833" s="2">
        <v>4.3</v>
      </c>
    </row>
    <row r="834">
      <c r="A834" s="2" t="s">
        <v>12</v>
      </c>
      <c r="B834" s="2">
        <v>5.9</v>
      </c>
    </row>
    <row r="835">
      <c r="A835" s="2" t="s">
        <v>12</v>
      </c>
      <c r="B835" s="2">
        <v>6.7</v>
      </c>
    </row>
    <row r="836">
      <c r="A836" s="2" t="s">
        <v>12</v>
      </c>
      <c r="B836" s="2">
        <v>5.5</v>
      </c>
    </row>
    <row r="837">
      <c r="A837" s="2" t="s">
        <v>12</v>
      </c>
      <c r="B837" s="2">
        <v>6.2</v>
      </c>
    </row>
    <row r="838">
      <c r="A838" s="2" t="s">
        <v>12</v>
      </c>
      <c r="B838" s="2">
        <v>8.8</v>
      </c>
    </row>
    <row r="839">
      <c r="A839" s="2" t="s">
        <v>12</v>
      </c>
      <c r="B839" s="2">
        <v>5.2</v>
      </c>
    </row>
    <row r="840">
      <c r="A840" s="2" t="s">
        <v>12</v>
      </c>
      <c r="B840" s="2">
        <v>7.0</v>
      </c>
    </row>
    <row r="841">
      <c r="A841" s="2" t="s">
        <v>12</v>
      </c>
      <c r="B841" s="2">
        <v>6.6</v>
      </c>
    </row>
    <row r="842">
      <c r="A842" s="2" t="s">
        <v>12</v>
      </c>
      <c r="B842" s="2">
        <v>7.3</v>
      </c>
    </row>
    <row r="843">
      <c r="A843" s="2" t="s">
        <v>12</v>
      </c>
      <c r="B843" s="2">
        <v>5.6</v>
      </c>
    </row>
    <row r="844">
      <c r="A844" s="2" t="s">
        <v>12</v>
      </c>
      <c r="B844" s="2">
        <v>6.6</v>
      </c>
    </row>
    <row r="845">
      <c r="A845" s="2" t="s">
        <v>12</v>
      </c>
      <c r="B845" s="2">
        <v>5.4</v>
      </c>
    </row>
    <row r="846">
      <c r="A846" s="2" t="s">
        <v>12</v>
      </c>
      <c r="B846" s="2">
        <v>6.3</v>
      </c>
    </row>
    <row r="847">
      <c r="A847" s="2" t="s">
        <v>12</v>
      </c>
      <c r="B847" s="2">
        <v>7.9</v>
      </c>
    </row>
    <row r="848">
      <c r="A848" s="2" t="s">
        <v>12</v>
      </c>
      <c r="B848" s="2">
        <v>6.3</v>
      </c>
    </row>
    <row r="849">
      <c r="A849" s="2" t="s">
        <v>12</v>
      </c>
      <c r="B849" s="2">
        <v>6.0</v>
      </c>
    </row>
    <row r="850">
      <c r="A850" s="2" t="s">
        <v>12</v>
      </c>
      <c r="B850" s="2">
        <v>7.2</v>
      </c>
    </row>
    <row r="851">
      <c r="A851" s="2" t="s">
        <v>12</v>
      </c>
      <c r="B851" s="2">
        <v>5.1</v>
      </c>
    </row>
    <row r="852">
      <c r="A852" s="2" t="s">
        <v>12</v>
      </c>
      <c r="B852" s="2">
        <v>7.3</v>
      </c>
    </row>
    <row r="853">
      <c r="A853" s="2" t="s">
        <v>12</v>
      </c>
      <c r="B853" s="2">
        <v>8.0</v>
      </c>
    </row>
    <row r="854">
      <c r="A854" s="2" t="s">
        <v>12</v>
      </c>
      <c r="B854" s="2">
        <v>6.2</v>
      </c>
    </row>
    <row r="855">
      <c r="A855" s="2" t="s">
        <v>12</v>
      </c>
      <c r="B855" s="2">
        <v>6.0</v>
      </c>
    </row>
    <row r="856">
      <c r="A856" s="2" t="s">
        <v>12</v>
      </c>
      <c r="B856" s="2">
        <v>6.7</v>
      </c>
    </row>
    <row r="857">
      <c r="A857" s="2" t="s">
        <v>12</v>
      </c>
      <c r="B857" s="2">
        <v>8.1</v>
      </c>
    </row>
    <row r="858">
      <c r="A858" s="2" t="s">
        <v>12</v>
      </c>
      <c r="B858" s="2">
        <v>6.4</v>
      </c>
    </row>
    <row r="859">
      <c r="A859" s="2" t="s">
        <v>12</v>
      </c>
      <c r="B859" s="2">
        <v>8.4</v>
      </c>
    </row>
    <row r="860">
      <c r="A860" s="2" t="s">
        <v>12</v>
      </c>
      <c r="B860" s="2">
        <v>8.0</v>
      </c>
    </row>
    <row r="861">
      <c r="A861" s="2" t="s">
        <v>12</v>
      </c>
      <c r="B861" s="2">
        <v>6.3</v>
      </c>
    </row>
    <row r="862">
      <c r="A862" s="2" t="s">
        <v>12</v>
      </c>
      <c r="B862" s="2">
        <v>6.4</v>
      </c>
    </row>
    <row r="863">
      <c r="A863" s="2" t="s">
        <v>12</v>
      </c>
      <c r="B863" s="2">
        <v>6.6</v>
      </c>
    </row>
    <row r="864">
      <c r="A864" s="2" t="s">
        <v>12</v>
      </c>
      <c r="B864" s="2">
        <v>6.4</v>
      </c>
    </row>
    <row r="865">
      <c r="A865" s="2" t="s">
        <v>12</v>
      </c>
      <c r="B865" s="2">
        <v>6.0</v>
      </c>
    </row>
    <row r="866">
      <c r="A866" s="2" t="s">
        <v>12</v>
      </c>
      <c r="B866" s="2">
        <v>6.6</v>
      </c>
    </row>
    <row r="867">
      <c r="A867" s="2" t="s">
        <v>12</v>
      </c>
      <c r="B867" s="2">
        <v>5.9</v>
      </c>
    </row>
    <row r="868">
      <c r="A868" s="2" t="s">
        <v>12</v>
      </c>
      <c r="B868" s="2">
        <v>6.4</v>
      </c>
    </row>
    <row r="869">
      <c r="A869" s="2" t="s">
        <v>12</v>
      </c>
      <c r="B869" s="2">
        <v>6.3</v>
      </c>
    </row>
    <row r="870">
      <c r="A870" s="2" t="s">
        <v>12</v>
      </c>
      <c r="B870" s="2">
        <v>7.3</v>
      </c>
    </row>
    <row r="871">
      <c r="A871" s="2" t="s">
        <v>12</v>
      </c>
      <c r="B871" s="2">
        <v>6.8</v>
      </c>
    </row>
    <row r="872">
      <c r="A872" s="2" t="s">
        <v>12</v>
      </c>
      <c r="B872" s="2">
        <v>7.2</v>
      </c>
    </row>
    <row r="873">
      <c r="A873" s="2" t="s">
        <v>12</v>
      </c>
      <c r="B873" s="2">
        <v>5.7</v>
      </c>
    </row>
    <row r="874">
      <c r="A874" s="2" t="s">
        <v>12</v>
      </c>
      <c r="B874" s="2">
        <v>6.0</v>
      </c>
    </row>
    <row r="875">
      <c r="A875" s="2" t="s">
        <v>12</v>
      </c>
      <c r="B875" s="2">
        <v>6.5</v>
      </c>
    </row>
    <row r="876">
      <c r="A876" s="2" t="s">
        <v>12</v>
      </c>
      <c r="B876" s="2">
        <v>5.8</v>
      </c>
    </row>
    <row r="877">
      <c r="A877" s="2" t="s">
        <v>12</v>
      </c>
      <c r="B877" s="2">
        <v>5.8</v>
      </c>
    </row>
    <row r="878">
      <c r="A878" s="2" t="s">
        <v>12</v>
      </c>
      <c r="B878" s="2">
        <v>6.7</v>
      </c>
    </row>
    <row r="879">
      <c r="A879" s="2" t="s">
        <v>12</v>
      </c>
      <c r="B879" s="2">
        <v>7.8</v>
      </c>
    </row>
    <row r="880">
      <c r="A880" s="2" t="s">
        <v>12</v>
      </c>
      <c r="B880" s="2">
        <v>5.6</v>
      </c>
    </row>
    <row r="881">
      <c r="A881" s="2" t="s">
        <v>12</v>
      </c>
      <c r="B881" s="2">
        <v>5.8</v>
      </c>
    </row>
    <row r="882">
      <c r="A882" s="2" t="s">
        <v>12</v>
      </c>
      <c r="B882" s="2">
        <v>7.4</v>
      </c>
    </row>
    <row r="883">
      <c r="A883" s="2" t="s">
        <v>12</v>
      </c>
      <c r="B883" s="2">
        <v>6.9</v>
      </c>
    </row>
    <row r="884">
      <c r="A884" s="2" t="s">
        <v>12</v>
      </c>
      <c r="B884" s="2">
        <v>5.5</v>
      </c>
    </row>
    <row r="885">
      <c r="A885" s="2" t="s">
        <v>12</v>
      </c>
      <c r="B885" s="2">
        <v>6.3</v>
      </c>
    </row>
    <row r="886">
      <c r="A886" s="2" t="s">
        <v>12</v>
      </c>
      <c r="B886" s="2">
        <v>4.7</v>
      </c>
    </row>
    <row r="887">
      <c r="A887" s="2" t="s">
        <v>12</v>
      </c>
      <c r="B887" s="2">
        <v>5.6</v>
      </c>
    </row>
    <row r="888">
      <c r="A888" s="2" t="s">
        <v>12</v>
      </c>
      <c r="B888" s="2">
        <v>6.4</v>
      </c>
    </row>
    <row r="889">
      <c r="A889" s="2" t="s">
        <v>12</v>
      </c>
      <c r="B889" s="2">
        <v>4.2</v>
      </c>
    </row>
    <row r="890">
      <c r="A890" s="2" t="s">
        <v>12</v>
      </c>
      <c r="B890" s="2">
        <v>6.4</v>
      </c>
    </row>
    <row r="891">
      <c r="A891" s="2" t="s">
        <v>512</v>
      </c>
      <c r="B891" s="2">
        <v>7.7</v>
      </c>
    </row>
    <row r="892">
      <c r="A892" s="2" t="s">
        <v>12</v>
      </c>
      <c r="B892" s="2">
        <v>7.7</v>
      </c>
    </row>
    <row r="893">
      <c r="A893" s="2" t="s">
        <v>12</v>
      </c>
      <c r="B893" s="2">
        <v>5.3</v>
      </c>
    </row>
    <row r="894">
      <c r="A894" s="2" t="s">
        <v>12</v>
      </c>
      <c r="B894" s="2">
        <v>6.7</v>
      </c>
    </row>
    <row r="895">
      <c r="A895" s="2" t="s">
        <v>12</v>
      </c>
      <c r="B895" s="2">
        <v>7.7</v>
      </c>
    </row>
    <row r="896">
      <c r="A896" s="2" t="s">
        <v>12</v>
      </c>
      <c r="B896" s="2">
        <v>5.7</v>
      </c>
    </row>
    <row r="897">
      <c r="A897" s="2" t="s">
        <v>12</v>
      </c>
      <c r="B897" s="2">
        <v>7.6</v>
      </c>
    </row>
    <row r="898">
      <c r="A898" s="2" t="s">
        <v>12</v>
      </c>
      <c r="B898" s="2">
        <v>6.4</v>
      </c>
    </row>
    <row r="899">
      <c r="A899" s="2" t="s">
        <v>12</v>
      </c>
      <c r="B899" s="2">
        <v>5.6</v>
      </c>
    </row>
    <row r="900">
      <c r="A900" s="2" t="s">
        <v>12</v>
      </c>
      <c r="B900" s="2">
        <v>6.8</v>
      </c>
    </row>
    <row r="901">
      <c r="A901" s="2" t="s">
        <v>12</v>
      </c>
      <c r="B901" s="2">
        <v>2.4</v>
      </c>
    </row>
    <row r="902">
      <c r="A902" s="2" t="s">
        <v>12</v>
      </c>
      <c r="B902" s="2">
        <v>6.2</v>
      </c>
    </row>
    <row r="903">
      <c r="A903" s="2" t="s">
        <v>12</v>
      </c>
      <c r="B903" s="2">
        <v>5.9</v>
      </c>
    </row>
    <row r="904">
      <c r="A904" s="2" t="s">
        <v>12</v>
      </c>
      <c r="B904" s="2">
        <v>7.1</v>
      </c>
    </row>
    <row r="905">
      <c r="A905" s="2" t="s">
        <v>12</v>
      </c>
      <c r="B905" s="2">
        <v>7.6</v>
      </c>
    </row>
    <row r="906">
      <c r="A906" s="2" t="s">
        <v>12</v>
      </c>
      <c r="B906" s="2">
        <v>5.5</v>
      </c>
    </row>
    <row r="907">
      <c r="A907" s="2" t="s">
        <v>12</v>
      </c>
      <c r="B907" s="2">
        <v>7.0</v>
      </c>
    </row>
    <row r="908">
      <c r="A908" s="2" t="s">
        <v>12</v>
      </c>
      <c r="B908" s="2">
        <v>7.1</v>
      </c>
    </row>
    <row r="909">
      <c r="A909" s="2" t="s">
        <v>12</v>
      </c>
      <c r="B909" s="2">
        <v>7.4</v>
      </c>
    </row>
    <row r="910">
      <c r="A910" s="2" t="s">
        <v>12</v>
      </c>
      <c r="B910" s="2">
        <v>7.6</v>
      </c>
    </row>
    <row r="911">
      <c r="A911" s="2" t="s">
        <v>12</v>
      </c>
      <c r="B911" s="2">
        <v>5.9</v>
      </c>
    </row>
    <row r="912">
      <c r="A912" s="2" t="s">
        <v>12</v>
      </c>
      <c r="B912" s="2">
        <v>5.9</v>
      </c>
    </row>
    <row r="913">
      <c r="A913" s="2" t="s">
        <v>12</v>
      </c>
      <c r="B913" s="2">
        <v>8.0</v>
      </c>
    </row>
    <row r="914">
      <c r="A914" s="2" t="s">
        <v>12</v>
      </c>
      <c r="B914" s="2">
        <v>7.4</v>
      </c>
    </row>
    <row r="915">
      <c r="A915" s="2" t="s">
        <v>12</v>
      </c>
      <c r="B915" s="2">
        <v>5.8</v>
      </c>
    </row>
    <row r="916">
      <c r="A916" s="2" t="s">
        <v>12</v>
      </c>
      <c r="B916" s="2">
        <v>6.3</v>
      </c>
    </row>
    <row r="917">
      <c r="A917" s="2" t="s">
        <v>12</v>
      </c>
      <c r="B917" s="2">
        <v>5.7</v>
      </c>
    </row>
    <row r="918">
      <c r="A918" s="2" t="s">
        <v>12</v>
      </c>
      <c r="B918" s="2">
        <v>5.1</v>
      </c>
    </row>
    <row r="919">
      <c r="A919" s="2" t="s">
        <v>12</v>
      </c>
      <c r="B919" s="2">
        <v>7.6</v>
      </c>
    </row>
    <row r="920">
      <c r="A920" s="2" t="s">
        <v>12</v>
      </c>
      <c r="B920" s="2">
        <v>6.4</v>
      </c>
    </row>
    <row r="921">
      <c r="A921" s="2" t="s">
        <v>12</v>
      </c>
      <c r="B921" s="2">
        <v>7.4</v>
      </c>
    </row>
    <row r="922">
      <c r="A922" s="2" t="s">
        <v>12</v>
      </c>
      <c r="B922" s="2">
        <v>8.2</v>
      </c>
    </row>
    <row r="923">
      <c r="A923" s="2" t="s">
        <v>12</v>
      </c>
      <c r="B923" s="2">
        <v>6.5</v>
      </c>
    </row>
    <row r="924">
      <c r="A924" s="2" t="s">
        <v>12</v>
      </c>
      <c r="B924" s="2">
        <v>5.5</v>
      </c>
    </row>
    <row r="925">
      <c r="A925" s="2" t="s">
        <v>12</v>
      </c>
      <c r="B925" s="2">
        <v>6.5</v>
      </c>
    </row>
    <row r="926">
      <c r="A926" s="2" t="s">
        <v>12</v>
      </c>
      <c r="B926" s="2">
        <v>5.6</v>
      </c>
    </row>
    <row r="927">
      <c r="A927" s="2" t="s">
        <v>12</v>
      </c>
      <c r="B927" s="2">
        <v>4.9</v>
      </c>
    </row>
    <row r="928">
      <c r="A928" s="2" t="s">
        <v>12</v>
      </c>
      <c r="B928" s="2">
        <v>4.6</v>
      </c>
    </row>
    <row r="929">
      <c r="A929" s="2" t="s">
        <v>12</v>
      </c>
      <c r="B929" s="2">
        <v>7.9</v>
      </c>
    </row>
    <row r="930">
      <c r="A930" s="2" t="s">
        <v>12</v>
      </c>
      <c r="B930" s="2">
        <v>7.1</v>
      </c>
    </row>
    <row r="931">
      <c r="A931" s="2" t="s">
        <v>12</v>
      </c>
      <c r="B931" s="2">
        <v>6.9</v>
      </c>
    </row>
    <row r="932">
      <c r="A932" s="2" t="s">
        <v>12</v>
      </c>
      <c r="B932" s="2">
        <v>7.3</v>
      </c>
    </row>
    <row r="933">
      <c r="A933" s="2" t="s">
        <v>12</v>
      </c>
      <c r="B933" s="2">
        <v>7.0</v>
      </c>
    </row>
    <row r="934">
      <c r="A934" s="2" t="s">
        <v>12</v>
      </c>
      <c r="B934" s="2">
        <v>7.7</v>
      </c>
    </row>
    <row r="935">
      <c r="A935" s="2" t="s">
        <v>12</v>
      </c>
      <c r="B935" s="2">
        <v>6.7</v>
      </c>
    </row>
    <row r="936">
      <c r="A936" s="2" t="s">
        <v>12</v>
      </c>
      <c r="B936" s="2">
        <v>6.3</v>
      </c>
    </row>
    <row r="937">
      <c r="A937" s="2" t="s">
        <v>12</v>
      </c>
      <c r="B937" s="2">
        <v>5.8</v>
      </c>
    </row>
    <row r="938">
      <c r="A938" s="2" t="s">
        <v>12</v>
      </c>
      <c r="B938" s="2">
        <v>7.1</v>
      </c>
    </row>
    <row r="939">
      <c r="A939" s="2" t="s">
        <v>12</v>
      </c>
      <c r="B939" s="2">
        <v>7.3</v>
      </c>
    </row>
    <row r="940">
      <c r="A940" s="2" t="s">
        <v>12</v>
      </c>
      <c r="B940" s="2">
        <v>6.4</v>
      </c>
    </row>
    <row r="941">
      <c r="A941" s="2" t="s">
        <v>12</v>
      </c>
      <c r="B941" s="2">
        <v>7.1</v>
      </c>
    </row>
    <row r="942">
      <c r="A942" s="2" t="s">
        <v>12</v>
      </c>
      <c r="B942" s="2">
        <v>7.6</v>
      </c>
    </row>
    <row r="943">
      <c r="A943" s="2" t="s">
        <v>12</v>
      </c>
      <c r="B943" s="2">
        <v>6.8</v>
      </c>
    </row>
    <row r="944">
      <c r="A944" s="2" t="s">
        <v>12</v>
      </c>
      <c r="B944" s="2">
        <v>6.6</v>
      </c>
    </row>
    <row r="945">
      <c r="A945" s="2" t="s">
        <v>12</v>
      </c>
      <c r="B945" s="2">
        <v>6.7</v>
      </c>
    </row>
    <row r="946">
      <c r="A946" s="2" t="s">
        <v>12</v>
      </c>
      <c r="B946" s="2">
        <v>6.1</v>
      </c>
    </row>
    <row r="947">
      <c r="A947" s="2" t="s">
        <v>12</v>
      </c>
      <c r="B947" s="2">
        <v>6.0</v>
      </c>
    </row>
    <row r="948">
      <c r="A948" s="2" t="s">
        <v>12</v>
      </c>
      <c r="B948" s="2">
        <v>7.6</v>
      </c>
    </row>
    <row r="949">
      <c r="A949" s="2" t="s">
        <v>12</v>
      </c>
      <c r="B949" s="2">
        <v>7.1</v>
      </c>
    </row>
    <row r="950">
      <c r="A950" s="2" t="s">
        <v>12</v>
      </c>
      <c r="B950" s="2">
        <v>5.0</v>
      </c>
    </row>
    <row r="951">
      <c r="A951" s="2" t="s">
        <v>12</v>
      </c>
      <c r="B951" s="2">
        <v>7.1</v>
      </c>
    </row>
    <row r="952">
      <c r="A952" s="2" t="s">
        <v>12</v>
      </c>
      <c r="B952" s="2">
        <v>6.2</v>
      </c>
    </row>
    <row r="953">
      <c r="A953" s="2" t="s">
        <v>12</v>
      </c>
      <c r="B953" s="2">
        <v>5.6</v>
      </c>
    </row>
    <row r="954">
      <c r="A954" s="2" t="s">
        <v>12</v>
      </c>
      <c r="B954" s="2">
        <v>5.4</v>
      </c>
    </row>
    <row r="955">
      <c r="A955" s="2" t="s">
        <v>12</v>
      </c>
      <c r="B955" s="2">
        <v>7.4</v>
      </c>
    </row>
    <row r="956">
      <c r="A956" s="2" t="s">
        <v>12</v>
      </c>
      <c r="B956" s="2">
        <v>5.0</v>
      </c>
    </row>
    <row r="957">
      <c r="A957" s="2" t="s">
        <v>12</v>
      </c>
      <c r="B957" s="2">
        <v>5.2</v>
      </c>
    </row>
    <row r="958">
      <c r="A958" s="2" t="s">
        <v>12</v>
      </c>
      <c r="B958" s="2">
        <v>7.6</v>
      </c>
    </row>
    <row r="959">
      <c r="A959" s="2" t="s">
        <v>12</v>
      </c>
      <c r="B959" s="2">
        <v>6.6</v>
      </c>
    </row>
    <row r="960">
      <c r="A960" s="2" t="s">
        <v>12</v>
      </c>
      <c r="B960" s="2">
        <v>7.0</v>
      </c>
    </row>
    <row r="961">
      <c r="A961" s="2" t="s">
        <v>12</v>
      </c>
      <c r="B961" s="2">
        <v>5.7</v>
      </c>
    </row>
    <row r="962">
      <c r="A962" s="2" t="s">
        <v>12</v>
      </c>
      <c r="B962" s="2">
        <v>8.2</v>
      </c>
    </row>
    <row r="963">
      <c r="A963" s="2" t="s">
        <v>12</v>
      </c>
      <c r="B963" s="2">
        <v>6.2</v>
      </c>
    </row>
    <row r="964">
      <c r="A964" s="2" t="s">
        <v>12</v>
      </c>
      <c r="B964" s="2">
        <v>7.9</v>
      </c>
    </row>
    <row r="965">
      <c r="A965" s="2" t="s">
        <v>12</v>
      </c>
      <c r="B965" s="2">
        <v>6.6</v>
      </c>
    </row>
    <row r="966">
      <c r="A966" s="2" t="s">
        <v>12</v>
      </c>
      <c r="B966" s="2">
        <v>4.7</v>
      </c>
    </row>
    <row r="967">
      <c r="A967" s="2" t="s">
        <v>12</v>
      </c>
      <c r="B967" s="2">
        <v>6.3</v>
      </c>
    </row>
    <row r="968">
      <c r="A968" s="2" t="s">
        <v>12</v>
      </c>
      <c r="B968" s="2">
        <v>6.1</v>
      </c>
    </row>
    <row r="969">
      <c r="A969" s="2" t="s">
        <v>12</v>
      </c>
      <c r="B969" s="2">
        <v>6.7</v>
      </c>
    </row>
    <row r="970">
      <c r="A970" s="2" t="s">
        <v>12</v>
      </c>
      <c r="B970" s="2">
        <v>6.1</v>
      </c>
    </row>
    <row r="971">
      <c r="A971" s="2" t="s">
        <v>12</v>
      </c>
      <c r="B971" s="2">
        <v>7.0</v>
      </c>
    </row>
    <row r="972">
      <c r="A972" s="2" t="s">
        <v>12</v>
      </c>
      <c r="B972" s="2">
        <v>7.4</v>
      </c>
    </row>
    <row r="973">
      <c r="A973" s="2" t="s">
        <v>12</v>
      </c>
      <c r="B973" s="2">
        <v>7.3</v>
      </c>
    </row>
    <row r="974">
      <c r="A974" s="2" t="s">
        <v>12</v>
      </c>
      <c r="B974" s="2">
        <v>5.8</v>
      </c>
    </row>
    <row r="975">
      <c r="A975" s="2" t="s">
        <v>12</v>
      </c>
      <c r="B975" s="2">
        <v>6.7</v>
      </c>
    </row>
    <row r="976">
      <c r="A976" s="2" t="s">
        <v>12</v>
      </c>
      <c r="B976" s="2">
        <v>5.8</v>
      </c>
    </row>
    <row r="977">
      <c r="A977" s="2" t="s">
        <v>12</v>
      </c>
      <c r="B977" s="2">
        <v>7.8</v>
      </c>
    </row>
    <row r="978">
      <c r="A978" s="2" t="s">
        <v>12</v>
      </c>
      <c r="B978" s="2">
        <v>6.6</v>
      </c>
    </row>
    <row r="979">
      <c r="A979" s="2" t="s">
        <v>12</v>
      </c>
      <c r="B979" s="2">
        <v>6.5</v>
      </c>
    </row>
    <row r="980">
      <c r="A980" s="2" t="s">
        <v>12</v>
      </c>
      <c r="B980" s="2">
        <v>6.7</v>
      </c>
    </row>
    <row r="981">
      <c r="A981" s="2" t="s">
        <v>12</v>
      </c>
      <c r="B981" s="2">
        <v>7.3</v>
      </c>
    </row>
    <row r="982">
      <c r="A982" s="2" t="s">
        <v>12</v>
      </c>
      <c r="B982" s="2">
        <v>5.8</v>
      </c>
    </row>
    <row r="983">
      <c r="A983" s="2" t="s">
        <v>12</v>
      </c>
      <c r="B983" s="2">
        <v>5.5</v>
      </c>
    </row>
    <row r="984">
      <c r="A984" s="2" t="s">
        <v>12</v>
      </c>
      <c r="B984" s="2">
        <v>6.3</v>
      </c>
    </row>
    <row r="985">
      <c r="A985" s="2" t="s">
        <v>12</v>
      </c>
      <c r="B985" s="2">
        <v>7.4</v>
      </c>
    </row>
    <row r="986">
      <c r="A986" s="2" t="s">
        <v>12</v>
      </c>
      <c r="B986" s="2">
        <v>5.9</v>
      </c>
    </row>
    <row r="987">
      <c r="A987" s="2" t="s">
        <v>12</v>
      </c>
      <c r="B987" s="2">
        <v>6.2</v>
      </c>
    </row>
    <row r="988">
      <c r="A988" s="2" t="s">
        <v>12</v>
      </c>
      <c r="B988" s="2">
        <v>5.9</v>
      </c>
    </row>
    <row r="989">
      <c r="A989" s="2" t="s">
        <v>12</v>
      </c>
      <c r="B989" s="2">
        <v>6.5</v>
      </c>
    </row>
    <row r="990">
      <c r="A990" s="2" t="s">
        <v>12</v>
      </c>
      <c r="B990" s="2">
        <v>4.4</v>
      </c>
    </row>
    <row r="991">
      <c r="A991" s="2" t="s">
        <v>12</v>
      </c>
      <c r="B991" s="2">
        <v>3.5</v>
      </c>
    </row>
    <row r="992">
      <c r="A992" s="2" t="s">
        <v>12</v>
      </c>
      <c r="B992" s="2">
        <v>6.6</v>
      </c>
    </row>
    <row r="993">
      <c r="A993" s="2" t="s">
        <v>12</v>
      </c>
      <c r="B993" s="2">
        <v>6.0</v>
      </c>
    </row>
    <row r="994">
      <c r="A994" s="2" t="s">
        <v>12</v>
      </c>
      <c r="B994" s="2">
        <v>6.4</v>
      </c>
    </row>
    <row r="995">
      <c r="A995" s="2" t="s">
        <v>12</v>
      </c>
      <c r="B995" s="2">
        <v>6.5</v>
      </c>
    </row>
    <row r="996">
      <c r="A996" s="2" t="s">
        <v>12</v>
      </c>
      <c r="B996" s="2">
        <v>7.8</v>
      </c>
    </row>
    <row r="997">
      <c r="A997" s="2" t="s">
        <v>12</v>
      </c>
      <c r="B997" s="2">
        <v>4.3</v>
      </c>
    </row>
    <row r="998">
      <c r="A998" s="2" t="s">
        <v>12</v>
      </c>
      <c r="B998" s="2">
        <v>4.2</v>
      </c>
    </row>
    <row r="999">
      <c r="A999" s="2" t="s">
        <v>12</v>
      </c>
      <c r="B999" s="2">
        <v>6.5</v>
      </c>
    </row>
    <row r="1000">
      <c r="A1000" s="2" t="s">
        <v>12</v>
      </c>
      <c r="B1000" s="2">
        <v>6.1</v>
      </c>
    </row>
    <row r="1001">
      <c r="A1001" s="2" t="s">
        <v>12</v>
      </c>
      <c r="B1001" s="2">
        <v>6.3</v>
      </c>
    </row>
    <row r="1002">
      <c r="A1002" s="2" t="s">
        <v>12</v>
      </c>
      <c r="B1002" s="2">
        <v>6.2</v>
      </c>
    </row>
    <row r="1003">
      <c r="A1003" s="2" t="s">
        <v>12</v>
      </c>
      <c r="B1003" s="2">
        <v>5.9</v>
      </c>
    </row>
    <row r="1004">
      <c r="A1004" s="2" t="s">
        <v>12</v>
      </c>
      <c r="B1004" s="2">
        <v>5.9</v>
      </c>
    </row>
    <row r="1005">
      <c r="A1005" s="2" t="s">
        <v>12</v>
      </c>
      <c r="B1005" s="2">
        <v>6.5</v>
      </c>
    </row>
    <row r="1006">
      <c r="A1006" s="2" t="s">
        <v>12</v>
      </c>
      <c r="B1006" s="2">
        <v>6.4</v>
      </c>
    </row>
    <row r="1007">
      <c r="A1007" s="2" t="s">
        <v>12</v>
      </c>
      <c r="B1007" s="2">
        <v>6.5</v>
      </c>
    </row>
    <row r="1008">
      <c r="A1008" s="2" t="s">
        <v>12</v>
      </c>
      <c r="B1008" s="2">
        <v>5.7</v>
      </c>
    </row>
    <row r="1009">
      <c r="A1009" s="2" t="s">
        <v>12</v>
      </c>
      <c r="B1009" s="2">
        <v>7.5</v>
      </c>
    </row>
    <row r="1010">
      <c r="A1010" s="2" t="s">
        <v>12</v>
      </c>
      <c r="B1010" s="2">
        <v>8.0</v>
      </c>
    </row>
    <row r="1011">
      <c r="A1011" s="2" t="s">
        <v>12</v>
      </c>
      <c r="B1011" s="2">
        <v>7.3</v>
      </c>
    </row>
    <row r="1012">
      <c r="A1012" s="2" t="s">
        <v>12</v>
      </c>
      <c r="B1012" s="2">
        <v>6.7</v>
      </c>
    </row>
    <row r="1013">
      <c r="A1013" s="2" t="s">
        <v>12</v>
      </c>
      <c r="B1013" s="2">
        <v>7.5</v>
      </c>
    </row>
    <row r="1014">
      <c r="A1014" s="2" t="s">
        <v>12</v>
      </c>
      <c r="B1014" s="2">
        <v>5.4</v>
      </c>
    </row>
    <row r="1015">
      <c r="A1015" s="2" t="s">
        <v>12</v>
      </c>
      <c r="B1015" s="2">
        <v>6.6</v>
      </c>
    </row>
    <row r="1016">
      <c r="A1016" s="2" t="s">
        <v>12</v>
      </c>
      <c r="B1016" s="2">
        <v>7.7</v>
      </c>
    </row>
    <row r="1017">
      <c r="A1017" s="2" t="s">
        <v>12</v>
      </c>
      <c r="B1017" s="2">
        <v>5.8</v>
      </c>
    </row>
    <row r="1018">
      <c r="A1018" s="2" t="s">
        <v>12</v>
      </c>
      <c r="B1018" s="2">
        <v>6.4</v>
      </c>
    </row>
    <row r="1019">
      <c r="A1019" s="2" t="s">
        <v>12</v>
      </c>
      <c r="B1019" s="2">
        <v>5.6</v>
      </c>
    </row>
    <row r="1020">
      <c r="A1020" s="2" t="s">
        <v>12</v>
      </c>
      <c r="B1020" s="2">
        <v>6.0</v>
      </c>
    </row>
    <row r="1021">
      <c r="A1021" s="2" t="s">
        <v>12</v>
      </c>
      <c r="B1021" s="2">
        <v>6.2</v>
      </c>
    </row>
    <row r="1022">
      <c r="A1022" s="2" t="s">
        <v>12</v>
      </c>
      <c r="B1022" s="2">
        <v>5.9</v>
      </c>
    </row>
    <row r="1023">
      <c r="A1023" s="2" t="s">
        <v>12</v>
      </c>
      <c r="B1023" s="2">
        <v>5.1</v>
      </c>
    </row>
    <row r="1024">
      <c r="A1024" s="2" t="s">
        <v>12</v>
      </c>
      <c r="B1024" s="2">
        <v>6.8</v>
      </c>
    </row>
    <row r="1025">
      <c r="A1025" s="2" t="s">
        <v>12</v>
      </c>
      <c r="B1025" s="2">
        <v>7.0</v>
      </c>
    </row>
    <row r="1026">
      <c r="A1026" s="2" t="s">
        <v>12</v>
      </c>
      <c r="B1026" s="2">
        <v>6.0</v>
      </c>
    </row>
    <row r="1027">
      <c r="A1027" s="2" t="s">
        <v>12</v>
      </c>
      <c r="B1027" s="2">
        <v>5.1</v>
      </c>
    </row>
    <row r="1028">
      <c r="A1028" s="2" t="s">
        <v>12</v>
      </c>
      <c r="B1028" s="2">
        <v>5.8</v>
      </c>
    </row>
    <row r="1029">
      <c r="A1029" s="2" t="s">
        <v>12</v>
      </c>
      <c r="B1029" s="2">
        <v>6.2</v>
      </c>
    </row>
    <row r="1030">
      <c r="A1030" s="2" t="s">
        <v>12</v>
      </c>
      <c r="B1030" s="2">
        <v>6.4</v>
      </c>
    </row>
    <row r="1031">
      <c r="A1031" s="2" t="s">
        <v>12</v>
      </c>
      <c r="B1031" s="2">
        <v>4.8</v>
      </c>
    </row>
    <row r="1032">
      <c r="A1032" s="2" t="s">
        <v>12</v>
      </c>
      <c r="B1032" s="2">
        <v>4.9</v>
      </c>
    </row>
    <row r="1033">
      <c r="A1033" s="2" t="s">
        <v>12</v>
      </c>
      <c r="B1033" s="2">
        <v>5.6</v>
      </c>
    </row>
    <row r="1034">
      <c r="A1034" s="2" t="s">
        <v>12</v>
      </c>
      <c r="B1034" s="2">
        <v>5.5</v>
      </c>
    </row>
    <row r="1035">
      <c r="A1035" s="2" t="s">
        <v>12</v>
      </c>
      <c r="B1035" s="2">
        <v>3.7</v>
      </c>
    </row>
    <row r="1036">
      <c r="A1036" s="2" t="s">
        <v>12</v>
      </c>
      <c r="B1036" s="2">
        <v>5.9</v>
      </c>
    </row>
    <row r="1037">
      <c r="A1037" s="2" t="s">
        <v>12</v>
      </c>
      <c r="B1037" s="2">
        <v>8.5</v>
      </c>
    </row>
    <row r="1038">
      <c r="A1038" s="2" t="s">
        <v>12</v>
      </c>
      <c r="B1038" s="2">
        <v>6.3</v>
      </c>
    </row>
    <row r="1039">
      <c r="A1039" s="2" t="s">
        <v>12</v>
      </c>
      <c r="B1039" s="2">
        <v>7.4</v>
      </c>
    </row>
    <row r="1040">
      <c r="A1040" s="2" t="s">
        <v>12</v>
      </c>
      <c r="B1040" s="2">
        <v>7.6</v>
      </c>
    </row>
    <row r="1041">
      <c r="A1041" s="2" t="s">
        <v>12</v>
      </c>
      <c r="B1041" s="2">
        <v>8.3</v>
      </c>
    </row>
    <row r="1042">
      <c r="A1042" s="2" t="s">
        <v>12</v>
      </c>
      <c r="B1042" s="2">
        <v>6.6</v>
      </c>
    </row>
    <row r="1043">
      <c r="A1043" s="2" t="s">
        <v>12</v>
      </c>
      <c r="B1043" s="2">
        <v>6.9</v>
      </c>
    </row>
    <row r="1044">
      <c r="A1044" s="2" t="s">
        <v>12</v>
      </c>
      <c r="B1044" s="2">
        <v>6.7</v>
      </c>
    </row>
    <row r="1045">
      <c r="A1045" s="2" t="s">
        <v>12</v>
      </c>
      <c r="B1045" s="2">
        <v>6.8</v>
      </c>
    </row>
    <row r="1046">
      <c r="A1046" s="2" t="s">
        <v>12</v>
      </c>
      <c r="B1046" s="2">
        <v>4.6</v>
      </c>
    </row>
    <row r="1047">
      <c r="A1047" s="2" t="s">
        <v>12</v>
      </c>
      <c r="B1047" s="2">
        <v>7.1</v>
      </c>
    </row>
    <row r="1048">
      <c r="A1048" s="2" t="s">
        <v>12</v>
      </c>
      <c r="B1048" s="2">
        <v>6.4</v>
      </c>
    </row>
    <row r="1049">
      <c r="A1049" s="2" t="s">
        <v>12</v>
      </c>
      <c r="B1049" s="2">
        <v>6.4</v>
      </c>
    </row>
    <row r="1050">
      <c r="A1050" s="2" t="s">
        <v>12</v>
      </c>
      <c r="B1050" s="2">
        <v>7.4</v>
      </c>
    </row>
    <row r="1051">
      <c r="A1051" s="2" t="s">
        <v>12</v>
      </c>
      <c r="B1051" s="2">
        <v>6.4</v>
      </c>
    </row>
    <row r="1052">
      <c r="A1052" s="2" t="s">
        <v>12</v>
      </c>
      <c r="B1052" s="2">
        <v>6.0</v>
      </c>
    </row>
    <row r="1053">
      <c r="A1053" s="2" t="s">
        <v>12</v>
      </c>
      <c r="B1053" s="2">
        <v>6.5</v>
      </c>
    </row>
    <row r="1054">
      <c r="A1054" s="2" t="s">
        <v>12</v>
      </c>
      <c r="B1054" s="2">
        <v>7.8</v>
      </c>
    </row>
    <row r="1055">
      <c r="A1055" s="2" t="s">
        <v>12</v>
      </c>
      <c r="B1055" s="2">
        <v>6.0</v>
      </c>
    </row>
    <row r="1056">
      <c r="A1056" s="2" t="s">
        <v>12</v>
      </c>
      <c r="B1056" s="2">
        <v>7.0</v>
      </c>
    </row>
    <row r="1057">
      <c r="A1057" s="2" t="s">
        <v>12</v>
      </c>
      <c r="B1057" s="2">
        <v>6.0</v>
      </c>
    </row>
    <row r="1058">
      <c r="A1058" s="2" t="s">
        <v>1952</v>
      </c>
      <c r="B1058" s="2">
        <v>7.8</v>
      </c>
    </row>
    <row r="1059">
      <c r="A1059" s="2" t="s">
        <v>12</v>
      </c>
      <c r="B1059" s="2">
        <v>6.1</v>
      </c>
    </row>
    <row r="1060">
      <c r="A1060" s="2" t="s">
        <v>12</v>
      </c>
      <c r="B1060" s="2">
        <v>6.8</v>
      </c>
    </row>
    <row r="1061">
      <c r="A1061" s="2" t="s">
        <v>12</v>
      </c>
      <c r="B1061" s="2">
        <v>6.4</v>
      </c>
    </row>
    <row r="1062">
      <c r="A1062" s="2" t="s">
        <v>12</v>
      </c>
      <c r="B1062" s="2">
        <v>7.7</v>
      </c>
    </row>
    <row r="1063">
      <c r="A1063" s="2" t="s">
        <v>1965</v>
      </c>
      <c r="B1063" s="2">
        <v>8.1</v>
      </c>
    </row>
    <row r="1064">
      <c r="A1064" s="2" t="s">
        <v>12</v>
      </c>
      <c r="B1064" s="2">
        <v>4.5</v>
      </c>
    </row>
    <row r="1065">
      <c r="A1065" s="2" t="s">
        <v>12</v>
      </c>
      <c r="B1065" s="2">
        <v>5.8</v>
      </c>
    </row>
    <row r="1066">
      <c r="A1066" s="2" t="s">
        <v>12</v>
      </c>
      <c r="B1066" s="2">
        <v>6.3</v>
      </c>
    </row>
    <row r="1067">
      <c r="A1067" s="2" t="s">
        <v>12</v>
      </c>
      <c r="B1067" s="2">
        <v>5.7</v>
      </c>
    </row>
    <row r="1068">
      <c r="A1068" s="2" t="s">
        <v>12</v>
      </c>
      <c r="B1068" s="2">
        <v>7.2</v>
      </c>
    </row>
    <row r="1069">
      <c r="A1069" s="2" t="s">
        <v>12</v>
      </c>
      <c r="B1069" s="2">
        <v>7.6</v>
      </c>
    </row>
    <row r="1070">
      <c r="A1070" s="2" t="s">
        <v>12</v>
      </c>
      <c r="B1070" s="2">
        <v>4.7</v>
      </c>
    </row>
    <row r="1071">
      <c r="A1071" s="2" t="s">
        <v>12</v>
      </c>
      <c r="B1071" s="2">
        <v>6.6</v>
      </c>
    </row>
    <row r="1072">
      <c r="A1072" s="2" t="s">
        <v>12</v>
      </c>
      <c r="B1072" s="2">
        <v>6.8</v>
      </c>
    </row>
    <row r="1073">
      <c r="A1073" s="2" t="s">
        <v>12</v>
      </c>
      <c r="B1073" s="2">
        <v>7.3</v>
      </c>
    </row>
    <row r="1074">
      <c r="A1074" s="2" t="s">
        <v>12</v>
      </c>
      <c r="B1074" s="2">
        <v>2.7</v>
      </c>
    </row>
    <row r="1075">
      <c r="A1075" s="2" t="s">
        <v>12</v>
      </c>
      <c r="B1075" s="2">
        <v>4.8</v>
      </c>
    </row>
    <row r="1076">
      <c r="A1076" s="2" t="s">
        <v>12</v>
      </c>
      <c r="B1076" s="2">
        <v>6.3</v>
      </c>
    </row>
    <row r="1077">
      <c r="A1077" s="2" t="s">
        <v>12</v>
      </c>
      <c r="B1077" s="2">
        <v>5.5</v>
      </c>
    </row>
    <row r="1078">
      <c r="A1078" s="2" t="s">
        <v>12</v>
      </c>
      <c r="B1078" s="2">
        <v>6.2</v>
      </c>
    </row>
    <row r="1079">
      <c r="A1079" s="2" t="s">
        <v>12</v>
      </c>
      <c r="B1079" s="2">
        <v>5.8</v>
      </c>
    </row>
    <row r="1080">
      <c r="A1080" s="2" t="s">
        <v>12</v>
      </c>
      <c r="B1080" s="2">
        <v>5.7</v>
      </c>
    </row>
    <row r="1081">
      <c r="A1081" s="2" t="s">
        <v>12</v>
      </c>
      <c r="B1081" s="2">
        <v>6.5</v>
      </c>
    </row>
    <row r="1082">
      <c r="A1082" s="2" t="s">
        <v>12</v>
      </c>
      <c r="B1082" s="2">
        <v>6.7</v>
      </c>
    </row>
    <row r="1083">
      <c r="A1083" s="2" t="s">
        <v>12</v>
      </c>
      <c r="B1083" s="2">
        <v>7.4</v>
      </c>
    </row>
    <row r="1084">
      <c r="A1084" s="2" t="s">
        <v>12</v>
      </c>
      <c r="B1084" s="2">
        <v>6.9</v>
      </c>
    </row>
    <row r="1085">
      <c r="A1085" s="2" t="s">
        <v>12</v>
      </c>
      <c r="B1085" s="2">
        <v>5.5</v>
      </c>
    </row>
    <row r="1086">
      <c r="A1086" s="2" t="s">
        <v>12</v>
      </c>
      <c r="B1086" s="2">
        <v>8.1</v>
      </c>
    </row>
    <row r="1087">
      <c r="A1087" s="2" t="s">
        <v>12</v>
      </c>
      <c r="B1087" s="2">
        <v>7.7</v>
      </c>
    </row>
    <row r="1088">
      <c r="A1088" s="2" t="s">
        <v>12</v>
      </c>
      <c r="B1088" s="2">
        <v>7.3</v>
      </c>
    </row>
    <row r="1089">
      <c r="A1089" s="2" t="s">
        <v>12</v>
      </c>
      <c r="B1089" s="2">
        <v>5.2</v>
      </c>
    </row>
    <row r="1090">
      <c r="A1090" s="2" t="s">
        <v>12</v>
      </c>
      <c r="B1090" s="2">
        <v>7.1</v>
      </c>
    </row>
    <row r="1091">
      <c r="A1091" s="2" t="s">
        <v>12</v>
      </c>
      <c r="B1091" s="2">
        <v>7.1</v>
      </c>
    </row>
    <row r="1092">
      <c r="A1092" s="2" t="s">
        <v>12</v>
      </c>
      <c r="B1092" s="2">
        <v>7.2</v>
      </c>
    </row>
    <row r="1093">
      <c r="A1093" s="2" t="s">
        <v>12</v>
      </c>
      <c r="B1093" s="2">
        <v>6.5</v>
      </c>
    </row>
    <row r="1094">
      <c r="A1094" s="2" t="s">
        <v>12</v>
      </c>
      <c r="B1094" s="2">
        <v>4.6</v>
      </c>
    </row>
    <row r="1095">
      <c r="A1095" s="2" t="s">
        <v>12</v>
      </c>
      <c r="B1095" s="2">
        <v>5.6</v>
      </c>
    </row>
    <row r="1096">
      <c r="A1096" s="2" t="s">
        <v>12</v>
      </c>
      <c r="B1096" s="2">
        <v>7.7</v>
      </c>
    </row>
    <row r="1097">
      <c r="A1097" s="2" t="s">
        <v>12</v>
      </c>
      <c r="B1097" s="2">
        <v>7.2</v>
      </c>
    </row>
    <row r="1098">
      <c r="A1098" s="2" t="s">
        <v>12</v>
      </c>
      <c r="B1098" s="2">
        <v>6.8</v>
      </c>
    </row>
    <row r="1099">
      <c r="A1099" s="2" t="s">
        <v>12</v>
      </c>
      <c r="B1099" s="2">
        <v>5.4</v>
      </c>
    </row>
    <row r="1100">
      <c r="A1100" s="2" t="s">
        <v>12</v>
      </c>
      <c r="B1100" s="2">
        <v>6.3</v>
      </c>
    </row>
    <row r="1101">
      <c r="A1101" s="2" t="s">
        <v>12</v>
      </c>
      <c r="B1101" s="2">
        <v>7.2</v>
      </c>
    </row>
    <row r="1102">
      <c r="A1102" s="2" t="s">
        <v>12</v>
      </c>
      <c r="B1102" s="2">
        <v>5.6</v>
      </c>
    </row>
    <row r="1103">
      <c r="A1103" s="2" t="s">
        <v>12</v>
      </c>
      <c r="B1103" s="2">
        <v>6.8</v>
      </c>
    </row>
    <row r="1104">
      <c r="A1104" s="2" t="s">
        <v>12</v>
      </c>
      <c r="B1104" s="2">
        <v>4.3</v>
      </c>
    </row>
    <row r="1105">
      <c r="A1105" s="2" t="s">
        <v>12</v>
      </c>
      <c r="B1105" s="2">
        <v>6.3</v>
      </c>
    </row>
    <row r="1106">
      <c r="A1106" s="2" t="s">
        <v>12</v>
      </c>
      <c r="B1106" s="2">
        <v>6.5</v>
      </c>
    </row>
    <row r="1107">
      <c r="A1107" s="2" t="s">
        <v>12</v>
      </c>
      <c r="B1107" s="2">
        <v>6.4</v>
      </c>
    </row>
    <row r="1108">
      <c r="A1108" s="2" t="s">
        <v>12</v>
      </c>
      <c r="B1108" s="2">
        <v>6.3</v>
      </c>
    </row>
    <row r="1109">
      <c r="A1109" s="2" t="s">
        <v>12</v>
      </c>
      <c r="B1109" s="2">
        <v>5.9</v>
      </c>
    </row>
    <row r="1110">
      <c r="A1110" s="2" t="s">
        <v>12</v>
      </c>
      <c r="B1110" s="2">
        <v>6.5</v>
      </c>
    </row>
    <row r="1111">
      <c r="A1111" s="2" t="s">
        <v>12</v>
      </c>
      <c r="B1111" s="2">
        <v>6.5</v>
      </c>
    </row>
    <row r="1112">
      <c r="A1112" s="2" t="s">
        <v>12</v>
      </c>
      <c r="B1112" s="2">
        <v>6.1</v>
      </c>
    </row>
    <row r="1113">
      <c r="A1113" s="2" t="s">
        <v>12</v>
      </c>
      <c r="B1113" s="2">
        <v>5.9</v>
      </c>
    </row>
    <row r="1114">
      <c r="A1114" s="2" t="s">
        <v>12</v>
      </c>
      <c r="B1114" s="2">
        <v>6.6</v>
      </c>
    </row>
    <row r="1115">
      <c r="A1115" s="2" t="s">
        <v>12</v>
      </c>
      <c r="B1115" s="2">
        <v>7.4</v>
      </c>
    </row>
    <row r="1116">
      <c r="A1116" s="2" t="s">
        <v>12</v>
      </c>
      <c r="B1116" s="2">
        <v>7.3</v>
      </c>
    </row>
    <row r="1117">
      <c r="A1117" s="2" t="s">
        <v>12</v>
      </c>
      <c r="B1117" s="2">
        <v>6.6</v>
      </c>
    </row>
    <row r="1118">
      <c r="A1118" s="2" t="s">
        <v>12</v>
      </c>
      <c r="B1118" s="2">
        <v>5.6</v>
      </c>
    </row>
    <row r="1119">
      <c r="A1119" s="2" t="s">
        <v>12</v>
      </c>
      <c r="B1119" s="2">
        <v>5.3</v>
      </c>
    </row>
    <row r="1120">
      <c r="A1120" s="2" t="s">
        <v>12</v>
      </c>
      <c r="B1120" s="2">
        <v>6.0</v>
      </c>
    </row>
    <row r="1121">
      <c r="A1121" s="2" t="s">
        <v>12</v>
      </c>
      <c r="B1121" s="2">
        <v>5.4</v>
      </c>
    </row>
    <row r="1122">
      <c r="A1122" s="2" t="s">
        <v>12</v>
      </c>
      <c r="B1122" s="2">
        <v>6.8</v>
      </c>
    </row>
    <row r="1123">
      <c r="A1123" s="2" t="s">
        <v>12</v>
      </c>
      <c r="B1123" s="2">
        <v>6.4</v>
      </c>
    </row>
    <row r="1124">
      <c r="A1124" s="2" t="s">
        <v>12</v>
      </c>
      <c r="B1124" s="2">
        <v>7.1</v>
      </c>
    </row>
    <row r="1125">
      <c r="A1125" s="2" t="s">
        <v>12</v>
      </c>
      <c r="B1125" s="2">
        <v>4.9</v>
      </c>
    </row>
    <row r="1126">
      <c r="A1126" s="2" t="s">
        <v>12</v>
      </c>
      <c r="B1126" s="2">
        <v>5.8</v>
      </c>
    </row>
    <row r="1127">
      <c r="A1127" s="2" t="s">
        <v>12</v>
      </c>
      <c r="B1127" s="2">
        <v>7.1</v>
      </c>
    </row>
    <row r="1128">
      <c r="A1128" s="2" t="s">
        <v>12</v>
      </c>
      <c r="B1128" s="2">
        <v>7.2</v>
      </c>
    </row>
    <row r="1129">
      <c r="A1129" s="2" t="s">
        <v>12</v>
      </c>
      <c r="B1129" s="2">
        <v>6.0</v>
      </c>
    </row>
    <row r="1130">
      <c r="A1130" s="2" t="s">
        <v>12</v>
      </c>
      <c r="B1130" s="2">
        <v>6.0</v>
      </c>
    </row>
    <row r="1131">
      <c r="A1131" s="2" t="s">
        <v>688</v>
      </c>
      <c r="B1131" s="2">
        <v>7.0</v>
      </c>
    </row>
    <row r="1132">
      <c r="A1132" s="2" t="s">
        <v>12</v>
      </c>
      <c r="B1132" s="2">
        <v>5.4</v>
      </c>
    </row>
    <row r="1133">
      <c r="A1133" s="2" t="s">
        <v>12</v>
      </c>
      <c r="B1133" s="2">
        <v>6.5</v>
      </c>
    </row>
    <row r="1134">
      <c r="A1134" s="2" t="s">
        <v>12</v>
      </c>
      <c r="B1134" s="2">
        <v>6.4</v>
      </c>
    </row>
    <row r="1135">
      <c r="A1135" s="2" t="s">
        <v>512</v>
      </c>
      <c r="B1135" s="2">
        <v>8.3</v>
      </c>
    </row>
    <row r="1136">
      <c r="A1136" s="2" t="s">
        <v>12</v>
      </c>
      <c r="B1136" s="2">
        <v>4.9</v>
      </c>
    </row>
    <row r="1137">
      <c r="A1137" s="2" t="s">
        <v>12</v>
      </c>
      <c r="B1137" s="2">
        <v>6.3</v>
      </c>
    </row>
    <row r="1138">
      <c r="A1138" s="2" t="s">
        <v>12</v>
      </c>
      <c r="B1138" s="2">
        <v>1.7</v>
      </c>
    </row>
    <row r="1139">
      <c r="A1139" s="2" t="s">
        <v>12</v>
      </c>
      <c r="B1139" s="2">
        <v>7.7</v>
      </c>
    </row>
    <row r="1140">
      <c r="A1140" s="2" t="s">
        <v>12</v>
      </c>
      <c r="B1140" s="2">
        <v>7.8</v>
      </c>
    </row>
    <row r="1141">
      <c r="A1141" s="2" t="s">
        <v>12</v>
      </c>
      <c r="B1141" s="2">
        <v>5.5</v>
      </c>
    </row>
    <row r="1142">
      <c r="A1142" s="2" t="s">
        <v>12</v>
      </c>
      <c r="B1142" s="2">
        <v>7.5</v>
      </c>
    </row>
    <row r="1143">
      <c r="A1143" s="2" t="s">
        <v>12</v>
      </c>
      <c r="B1143" s="2">
        <v>6.4</v>
      </c>
    </row>
    <row r="1144">
      <c r="A1144" s="2" t="s">
        <v>12</v>
      </c>
      <c r="B1144" s="2">
        <v>5.6</v>
      </c>
    </row>
    <row r="1145">
      <c r="A1145" s="2" t="s">
        <v>12</v>
      </c>
      <c r="B1145" s="2">
        <v>7.5</v>
      </c>
    </row>
    <row r="1146">
      <c r="A1146" s="2" t="s">
        <v>12</v>
      </c>
      <c r="B1146" s="2">
        <v>6.8</v>
      </c>
    </row>
    <row r="1147">
      <c r="A1147" s="2" t="s">
        <v>12</v>
      </c>
      <c r="B1147" s="2">
        <v>6.8</v>
      </c>
    </row>
    <row r="1148">
      <c r="A1148" s="2" t="s">
        <v>12</v>
      </c>
      <c r="B1148" s="2">
        <v>6.0</v>
      </c>
    </row>
    <row r="1149">
      <c r="A1149" s="2" t="s">
        <v>12</v>
      </c>
      <c r="B1149" s="2">
        <v>7.3</v>
      </c>
    </row>
    <row r="1150">
      <c r="A1150" s="2" t="s">
        <v>12</v>
      </c>
      <c r="B1150" s="2">
        <v>6.0</v>
      </c>
    </row>
    <row r="1151">
      <c r="A1151" s="2" t="s">
        <v>12</v>
      </c>
      <c r="B1151" s="2">
        <v>7.0</v>
      </c>
    </row>
    <row r="1152">
      <c r="A1152" s="2" t="s">
        <v>12</v>
      </c>
      <c r="B1152" s="2">
        <v>5.1</v>
      </c>
    </row>
    <row r="1153">
      <c r="A1153" s="2" t="s">
        <v>12</v>
      </c>
      <c r="B1153" s="2">
        <v>6.8</v>
      </c>
    </row>
    <row r="1154">
      <c r="A1154" s="2" t="s">
        <v>12</v>
      </c>
      <c r="B1154" s="2">
        <v>6.5</v>
      </c>
    </row>
    <row r="1155">
      <c r="A1155" s="2" t="s">
        <v>12</v>
      </c>
      <c r="B1155" s="2">
        <v>6.6</v>
      </c>
    </row>
    <row r="1156">
      <c r="A1156" s="2" t="s">
        <v>12</v>
      </c>
      <c r="B1156" s="2">
        <v>7.2</v>
      </c>
    </row>
    <row r="1157">
      <c r="A1157" s="2" t="s">
        <v>12</v>
      </c>
      <c r="B1157" s="2">
        <v>7.0</v>
      </c>
    </row>
    <row r="1158">
      <c r="A1158" s="2" t="s">
        <v>12</v>
      </c>
      <c r="B1158" s="2">
        <v>7.0</v>
      </c>
    </row>
    <row r="1159">
      <c r="A1159" s="2" t="s">
        <v>12</v>
      </c>
      <c r="B1159" s="2">
        <v>5.9</v>
      </c>
    </row>
    <row r="1160">
      <c r="A1160" s="2" t="s">
        <v>12</v>
      </c>
      <c r="B1160" s="2">
        <v>5.4</v>
      </c>
    </row>
    <row r="1161">
      <c r="A1161" s="2" t="s">
        <v>12</v>
      </c>
      <c r="B1161" s="2">
        <v>6.6</v>
      </c>
    </row>
    <row r="1162">
      <c r="A1162" s="2" t="s">
        <v>12</v>
      </c>
      <c r="B1162" s="2">
        <v>7.0</v>
      </c>
    </row>
    <row r="1163">
      <c r="A1163" s="2" t="s">
        <v>12</v>
      </c>
      <c r="B1163" s="2">
        <v>6.5</v>
      </c>
    </row>
    <row r="1164">
      <c r="A1164" s="2" t="s">
        <v>12</v>
      </c>
      <c r="B1164" s="2">
        <v>6.3</v>
      </c>
    </row>
    <row r="1165">
      <c r="A1165" s="2" t="s">
        <v>12</v>
      </c>
      <c r="B1165" s="2">
        <v>6.5</v>
      </c>
    </row>
    <row r="1166">
      <c r="A1166" s="2" t="s">
        <v>12</v>
      </c>
      <c r="B1166" s="2">
        <v>6.5</v>
      </c>
    </row>
    <row r="1167">
      <c r="A1167" s="2" t="s">
        <v>12</v>
      </c>
      <c r="B1167" s="2">
        <v>5.8</v>
      </c>
    </row>
    <row r="1168">
      <c r="A1168" s="2" t="s">
        <v>12</v>
      </c>
      <c r="B1168" s="2">
        <v>6.6</v>
      </c>
    </row>
    <row r="1169">
      <c r="A1169" s="2" t="s">
        <v>12</v>
      </c>
      <c r="B1169" s="2">
        <v>5.4</v>
      </c>
    </row>
    <row r="1170">
      <c r="A1170" s="2" t="s">
        <v>12</v>
      </c>
      <c r="B1170" s="2">
        <v>6.1</v>
      </c>
    </row>
    <row r="1171">
      <c r="A1171" s="2" t="s">
        <v>12</v>
      </c>
      <c r="B1171" s="2">
        <v>4.0</v>
      </c>
    </row>
    <row r="1172">
      <c r="A1172" s="2" t="s">
        <v>12</v>
      </c>
      <c r="B1172" s="2">
        <v>7.6</v>
      </c>
    </row>
    <row r="1173">
      <c r="A1173" s="2" t="s">
        <v>688</v>
      </c>
      <c r="B1173" s="2">
        <v>7.9</v>
      </c>
    </row>
    <row r="1174">
      <c r="A1174" s="2" t="s">
        <v>12</v>
      </c>
      <c r="B1174" s="2">
        <v>5.3</v>
      </c>
    </row>
    <row r="1175">
      <c r="A1175" s="2" t="s">
        <v>12</v>
      </c>
      <c r="B1175" s="2">
        <v>6.6</v>
      </c>
    </row>
    <row r="1176">
      <c r="A1176" s="2" t="s">
        <v>12</v>
      </c>
      <c r="B1176" s="2">
        <v>6.3</v>
      </c>
    </row>
    <row r="1177">
      <c r="A1177" s="2" t="s">
        <v>12</v>
      </c>
      <c r="B1177" s="2">
        <v>7.5</v>
      </c>
    </row>
    <row r="1178">
      <c r="A1178" s="2" t="s">
        <v>512</v>
      </c>
      <c r="B1178" s="2">
        <v>7.2</v>
      </c>
    </row>
    <row r="1179">
      <c r="A1179" s="2" t="s">
        <v>12</v>
      </c>
      <c r="B1179" s="2">
        <v>7.0</v>
      </c>
    </row>
    <row r="1180">
      <c r="A1180" s="2" t="s">
        <v>512</v>
      </c>
      <c r="B1180" s="2">
        <v>4.9</v>
      </c>
    </row>
    <row r="1181">
      <c r="A1181" s="2" t="s">
        <v>12</v>
      </c>
      <c r="B1181" s="2">
        <v>6.9</v>
      </c>
    </row>
    <row r="1182">
      <c r="A1182" s="2" t="s">
        <v>12</v>
      </c>
      <c r="B1182" s="2">
        <v>5.2</v>
      </c>
    </row>
    <row r="1183">
      <c r="A1183" s="2" t="s">
        <v>12</v>
      </c>
      <c r="B1183" s="2">
        <v>8.1</v>
      </c>
    </row>
    <row r="1184">
      <c r="A1184" s="2" t="s">
        <v>12</v>
      </c>
      <c r="B1184" s="2">
        <v>6.6</v>
      </c>
    </row>
    <row r="1185">
      <c r="A1185" s="2" t="s">
        <v>12</v>
      </c>
      <c r="B1185" s="2">
        <v>6.2</v>
      </c>
    </row>
    <row r="1186">
      <c r="A1186" s="2" t="s">
        <v>12</v>
      </c>
      <c r="B1186" s="2">
        <v>7.2</v>
      </c>
    </row>
    <row r="1187">
      <c r="A1187" s="2" t="s">
        <v>12</v>
      </c>
      <c r="B1187" s="2">
        <v>7.3</v>
      </c>
    </row>
    <row r="1188">
      <c r="A1188" s="2" t="s">
        <v>12</v>
      </c>
      <c r="B1188" s="2">
        <v>6.7</v>
      </c>
    </row>
    <row r="1189">
      <c r="A1189" s="2" t="s">
        <v>12</v>
      </c>
      <c r="B1189" s="2">
        <v>6.4</v>
      </c>
    </row>
    <row r="1190">
      <c r="A1190" s="2" t="s">
        <v>12</v>
      </c>
      <c r="B1190" s="2">
        <v>7.8</v>
      </c>
    </row>
    <row r="1191">
      <c r="A1191" s="2" t="s">
        <v>12</v>
      </c>
      <c r="B1191" s="2">
        <v>6.4</v>
      </c>
    </row>
    <row r="1192">
      <c r="A1192" s="2" t="s">
        <v>12</v>
      </c>
      <c r="B1192" s="2">
        <v>4.1</v>
      </c>
    </row>
    <row r="1193">
      <c r="A1193" s="2" t="s">
        <v>12</v>
      </c>
      <c r="B1193" s="2">
        <v>4.1</v>
      </c>
    </row>
    <row r="1194">
      <c r="A1194" s="2" t="s">
        <v>12</v>
      </c>
      <c r="B1194" s="2">
        <v>7.4</v>
      </c>
    </row>
    <row r="1195">
      <c r="A1195" s="2" t="s">
        <v>12</v>
      </c>
      <c r="B1195" s="2">
        <v>5.8</v>
      </c>
    </row>
    <row r="1196">
      <c r="A1196" s="2" t="s">
        <v>12</v>
      </c>
      <c r="B1196" s="2">
        <v>7.6</v>
      </c>
    </row>
    <row r="1197">
      <c r="A1197" s="2" t="s">
        <v>12</v>
      </c>
      <c r="B1197" s="2">
        <v>7.2</v>
      </c>
    </row>
    <row r="1198">
      <c r="A1198" s="2" t="s">
        <v>12</v>
      </c>
      <c r="B1198" s="2">
        <v>7.8</v>
      </c>
    </row>
    <row r="1199">
      <c r="A1199" s="2" t="s">
        <v>12</v>
      </c>
      <c r="B1199" s="2">
        <v>7.7</v>
      </c>
    </row>
    <row r="1200">
      <c r="A1200" s="2" t="s">
        <v>12</v>
      </c>
      <c r="B1200" s="2">
        <v>6.4</v>
      </c>
    </row>
    <row r="1201">
      <c r="A1201" s="2" t="s">
        <v>12</v>
      </c>
      <c r="B1201" s="2">
        <v>5.1</v>
      </c>
    </row>
    <row r="1202">
      <c r="A1202" s="2" t="s">
        <v>12</v>
      </c>
      <c r="B1202" s="2">
        <v>5.5</v>
      </c>
    </row>
    <row r="1203">
      <c r="A1203" s="2" t="s">
        <v>12</v>
      </c>
      <c r="B1203" s="2">
        <v>7.4</v>
      </c>
    </row>
    <row r="1204">
      <c r="A1204" s="2" t="s">
        <v>12</v>
      </c>
      <c r="B1204" s="2">
        <v>6.0</v>
      </c>
    </row>
    <row r="1205">
      <c r="A1205" s="2" t="s">
        <v>12</v>
      </c>
      <c r="B1205" s="2">
        <v>7.5</v>
      </c>
    </row>
    <row r="1206">
      <c r="A1206" s="2" t="s">
        <v>12</v>
      </c>
      <c r="B1206" s="2">
        <v>7.0</v>
      </c>
    </row>
    <row r="1207">
      <c r="A1207" s="2" t="s">
        <v>12</v>
      </c>
      <c r="B1207" s="2">
        <v>7.5</v>
      </c>
    </row>
    <row r="1208">
      <c r="A1208" s="2" t="s">
        <v>12</v>
      </c>
      <c r="B1208" s="2">
        <v>7.3</v>
      </c>
    </row>
    <row r="1209">
      <c r="A1209" s="2" t="s">
        <v>12</v>
      </c>
      <c r="B1209" s="2">
        <v>5.7</v>
      </c>
    </row>
    <row r="1210">
      <c r="A1210" s="2" t="s">
        <v>12</v>
      </c>
      <c r="B1210" s="2">
        <v>7.3</v>
      </c>
    </row>
    <row r="1211">
      <c r="A1211" s="2" t="s">
        <v>12</v>
      </c>
      <c r="B1211" s="2">
        <v>7.2</v>
      </c>
    </row>
    <row r="1212">
      <c r="A1212" s="2" t="s">
        <v>12</v>
      </c>
      <c r="B1212" s="2">
        <v>5.9</v>
      </c>
    </row>
    <row r="1213">
      <c r="A1213" s="2" t="s">
        <v>12</v>
      </c>
      <c r="B1213" s="2">
        <v>7.8</v>
      </c>
    </row>
    <row r="1214">
      <c r="A1214" s="2" t="s">
        <v>12</v>
      </c>
      <c r="B1214" s="2">
        <v>7.7</v>
      </c>
    </row>
    <row r="1215">
      <c r="A1215" s="2" t="s">
        <v>12</v>
      </c>
      <c r="B1215" s="2">
        <v>8.1</v>
      </c>
    </row>
    <row r="1216">
      <c r="A1216" s="2" t="s">
        <v>12</v>
      </c>
      <c r="B1216" s="2">
        <v>6.6</v>
      </c>
    </row>
    <row r="1217">
      <c r="A1217" s="2" t="s">
        <v>12</v>
      </c>
      <c r="B1217" s="2">
        <v>7.1</v>
      </c>
    </row>
    <row r="1218">
      <c r="A1218" s="2" t="s">
        <v>12</v>
      </c>
      <c r="B1218" s="2">
        <v>5.9</v>
      </c>
    </row>
    <row r="1219">
      <c r="A1219" s="2" t="s">
        <v>12</v>
      </c>
      <c r="B1219" s="2">
        <v>8.0</v>
      </c>
    </row>
    <row r="1220">
      <c r="A1220" s="2" t="s">
        <v>12</v>
      </c>
      <c r="B1220" s="2">
        <v>4.6</v>
      </c>
    </row>
    <row r="1221">
      <c r="A1221" s="2" t="s">
        <v>12</v>
      </c>
      <c r="B1221" s="2">
        <v>6.1</v>
      </c>
    </row>
    <row r="1222">
      <c r="A1222" s="2" t="s">
        <v>12</v>
      </c>
      <c r="B1222" s="2">
        <v>7.2</v>
      </c>
    </row>
    <row r="1223">
      <c r="A1223" s="2" t="s">
        <v>12</v>
      </c>
      <c r="B1223" s="2">
        <v>6.4</v>
      </c>
    </row>
    <row r="1224">
      <c r="A1224" s="2" t="s">
        <v>12</v>
      </c>
      <c r="B1224" s="2">
        <v>6.0</v>
      </c>
    </row>
    <row r="1225">
      <c r="A1225" s="2" t="s">
        <v>12</v>
      </c>
      <c r="B1225" s="2">
        <v>5.2</v>
      </c>
    </row>
    <row r="1226">
      <c r="A1226" s="2" t="s">
        <v>12</v>
      </c>
      <c r="B1226" s="2">
        <v>7.6</v>
      </c>
    </row>
    <row r="1227">
      <c r="A1227" s="2" t="s">
        <v>12</v>
      </c>
      <c r="B1227" s="2">
        <v>6.4</v>
      </c>
    </row>
    <row r="1228">
      <c r="A1228" s="2" t="s">
        <v>12</v>
      </c>
      <c r="B1228" s="2">
        <v>6.4</v>
      </c>
    </row>
    <row r="1229">
      <c r="A1229" s="2" t="s">
        <v>12</v>
      </c>
      <c r="B1229" s="2">
        <v>6.1</v>
      </c>
    </row>
    <row r="1230">
      <c r="A1230" s="2" t="s">
        <v>12</v>
      </c>
      <c r="B1230" s="2">
        <v>6.1</v>
      </c>
    </row>
    <row r="1231">
      <c r="A1231" s="2" t="s">
        <v>12</v>
      </c>
      <c r="B1231" s="2">
        <v>5.2</v>
      </c>
    </row>
    <row r="1232">
      <c r="A1232" s="2" t="s">
        <v>12</v>
      </c>
      <c r="B1232" s="2">
        <v>7.7</v>
      </c>
    </row>
    <row r="1233">
      <c r="A1233" s="2" t="s">
        <v>12</v>
      </c>
      <c r="B1233" s="2">
        <v>7.3</v>
      </c>
    </row>
    <row r="1234">
      <c r="A1234" s="2" t="s">
        <v>12</v>
      </c>
      <c r="B1234" s="2">
        <v>6.9</v>
      </c>
    </row>
    <row r="1235">
      <c r="A1235" s="2" t="s">
        <v>12</v>
      </c>
      <c r="B1235" s="2">
        <v>8.5</v>
      </c>
    </row>
    <row r="1236">
      <c r="A1236" s="2" t="s">
        <v>12</v>
      </c>
      <c r="B1236" s="2">
        <v>6.3</v>
      </c>
    </row>
    <row r="1237">
      <c r="A1237" s="2" t="s">
        <v>12</v>
      </c>
      <c r="B1237" s="2">
        <v>5.9</v>
      </c>
    </row>
    <row r="1238">
      <c r="A1238" s="2" t="s">
        <v>2248</v>
      </c>
      <c r="B1238" s="2">
        <v>7.8</v>
      </c>
    </row>
    <row r="1239">
      <c r="A1239" s="2" t="s">
        <v>12</v>
      </c>
      <c r="B1239" s="2">
        <v>6.7</v>
      </c>
    </row>
    <row r="1240">
      <c r="A1240" s="2" t="s">
        <v>12</v>
      </c>
      <c r="B1240" s="2">
        <v>6.4</v>
      </c>
    </row>
    <row r="1241">
      <c r="A1241" s="2" t="s">
        <v>12</v>
      </c>
      <c r="B1241" s="2">
        <v>5.9</v>
      </c>
    </row>
    <row r="1242">
      <c r="A1242" s="2" t="s">
        <v>12</v>
      </c>
      <c r="B1242" s="2">
        <v>6.6</v>
      </c>
    </row>
    <row r="1243">
      <c r="A1243" s="2" t="s">
        <v>12</v>
      </c>
      <c r="B1243" s="2">
        <v>6.8</v>
      </c>
    </row>
    <row r="1244">
      <c r="A1244" s="2" t="s">
        <v>12</v>
      </c>
      <c r="B1244" s="2">
        <v>6.5</v>
      </c>
    </row>
    <row r="1245">
      <c r="A1245" s="2" t="s">
        <v>12</v>
      </c>
      <c r="B1245" s="2">
        <v>6.6</v>
      </c>
    </row>
    <row r="1246">
      <c r="A1246" s="2" t="s">
        <v>12</v>
      </c>
      <c r="B1246" s="2">
        <v>5.8</v>
      </c>
    </row>
    <row r="1247">
      <c r="A1247" s="2" t="s">
        <v>12</v>
      </c>
      <c r="B1247" s="2">
        <v>6.9</v>
      </c>
    </row>
    <row r="1248">
      <c r="A1248" s="2" t="s">
        <v>12</v>
      </c>
      <c r="B1248" s="2">
        <v>7.1</v>
      </c>
    </row>
    <row r="1249">
      <c r="A1249" s="2" t="s">
        <v>12</v>
      </c>
      <c r="B1249" s="2">
        <v>5.8</v>
      </c>
    </row>
    <row r="1250">
      <c r="A1250" s="2" t="s">
        <v>12</v>
      </c>
      <c r="B1250" s="2">
        <v>7.2</v>
      </c>
    </row>
    <row r="1251">
      <c r="A1251" s="2" t="s">
        <v>12</v>
      </c>
      <c r="B1251" s="2">
        <v>6.0</v>
      </c>
    </row>
    <row r="1252">
      <c r="A1252" s="2" t="s">
        <v>12</v>
      </c>
      <c r="B1252" s="2">
        <v>4.7</v>
      </c>
    </row>
    <row r="1253">
      <c r="A1253" s="2" t="s">
        <v>12</v>
      </c>
      <c r="B1253" s="2">
        <v>5.2</v>
      </c>
    </row>
    <row r="1254">
      <c r="A1254" s="2" t="s">
        <v>12</v>
      </c>
      <c r="B1254" s="2">
        <v>5.5</v>
      </c>
    </row>
    <row r="1255">
      <c r="A1255" s="2" t="s">
        <v>12</v>
      </c>
      <c r="B1255" s="2">
        <v>6.5</v>
      </c>
    </row>
    <row r="1256">
      <c r="A1256" s="2" t="s">
        <v>12</v>
      </c>
      <c r="B1256" s="2">
        <v>7.0</v>
      </c>
    </row>
    <row r="1257">
      <c r="A1257" s="2" t="s">
        <v>12</v>
      </c>
      <c r="B1257" s="2">
        <v>5.8</v>
      </c>
    </row>
    <row r="1258">
      <c r="A1258" s="2" t="s">
        <v>12</v>
      </c>
      <c r="B1258" s="2">
        <v>6.2</v>
      </c>
    </row>
    <row r="1259">
      <c r="A1259" s="2" t="s">
        <v>12</v>
      </c>
      <c r="B1259" s="2">
        <v>6.5</v>
      </c>
    </row>
    <row r="1260">
      <c r="A1260" s="2" t="s">
        <v>12</v>
      </c>
      <c r="B1260" s="2">
        <v>7.2</v>
      </c>
    </row>
    <row r="1261">
      <c r="A1261" s="2" t="s">
        <v>12</v>
      </c>
      <c r="B1261" s="2">
        <v>5.1</v>
      </c>
    </row>
    <row r="1262">
      <c r="A1262" s="2" t="s">
        <v>12</v>
      </c>
      <c r="B1262" s="2">
        <v>4.7</v>
      </c>
    </row>
    <row r="1263">
      <c r="A1263" s="2" t="s">
        <v>12</v>
      </c>
      <c r="B1263" s="2">
        <v>5.9</v>
      </c>
    </row>
    <row r="1264">
      <c r="A1264" s="2" t="s">
        <v>12</v>
      </c>
      <c r="B1264" s="2">
        <v>5.8</v>
      </c>
    </row>
    <row r="1265">
      <c r="A1265" s="2" t="s">
        <v>12</v>
      </c>
      <c r="B1265" s="2">
        <v>7.2</v>
      </c>
    </row>
    <row r="1266">
      <c r="A1266" s="2" t="s">
        <v>12</v>
      </c>
      <c r="B1266" s="2">
        <v>6.2</v>
      </c>
    </row>
    <row r="1267">
      <c r="A1267" s="2" t="s">
        <v>12</v>
      </c>
      <c r="B1267" s="2">
        <v>7.4</v>
      </c>
    </row>
    <row r="1268">
      <c r="A1268" s="2" t="s">
        <v>12</v>
      </c>
      <c r="B1268" s="2">
        <v>5.7</v>
      </c>
    </row>
    <row r="1269">
      <c r="A1269" s="2" t="s">
        <v>12</v>
      </c>
      <c r="B1269" s="2">
        <v>6.1</v>
      </c>
    </row>
    <row r="1270">
      <c r="A1270" s="2" t="s">
        <v>12</v>
      </c>
      <c r="B1270" s="2">
        <v>6.0</v>
      </c>
    </row>
    <row r="1271">
      <c r="A1271" s="2" t="s">
        <v>12</v>
      </c>
      <c r="B1271" s="2">
        <v>6.9</v>
      </c>
    </row>
    <row r="1272">
      <c r="A1272" s="2" t="s">
        <v>12</v>
      </c>
      <c r="B1272" s="2">
        <v>6.5</v>
      </c>
    </row>
    <row r="1273">
      <c r="A1273" s="2" t="s">
        <v>12</v>
      </c>
      <c r="B1273" s="2">
        <v>5.0</v>
      </c>
    </row>
    <row r="1274">
      <c r="A1274" s="2" t="s">
        <v>12</v>
      </c>
      <c r="B1274" s="2">
        <v>5.7</v>
      </c>
    </row>
    <row r="1275">
      <c r="A1275" s="2" t="s">
        <v>12</v>
      </c>
      <c r="B1275" s="2">
        <v>7.0</v>
      </c>
    </row>
    <row r="1276">
      <c r="A1276" s="2" t="s">
        <v>12</v>
      </c>
      <c r="B1276" s="2">
        <v>5.1</v>
      </c>
    </row>
    <row r="1277">
      <c r="A1277" s="2" t="s">
        <v>12</v>
      </c>
      <c r="B1277" s="2">
        <v>5.3</v>
      </c>
    </row>
    <row r="1278">
      <c r="A1278" s="2" t="s">
        <v>12</v>
      </c>
      <c r="B1278" s="2">
        <v>4.4</v>
      </c>
    </row>
    <row r="1279">
      <c r="A1279" s="2" t="s">
        <v>12</v>
      </c>
      <c r="B1279" s="2">
        <v>4.7</v>
      </c>
    </row>
    <row r="1280">
      <c r="A1280" s="2" t="s">
        <v>12</v>
      </c>
      <c r="B1280" s="2">
        <v>6.7</v>
      </c>
    </row>
    <row r="1281">
      <c r="A1281" s="2" t="s">
        <v>12</v>
      </c>
      <c r="B1281" s="2">
        <v>6.7</v>
      </c>
    </row>
    <row r="1282">
      <c r="A1282" s="2" t="s">
        <v>12</v>
      </c>
      <c r="B1282" s="2">
        <v>5.7</v>
      </c>
    </row>
    <row r="1283">
      <c r="A1283" s="2" t="s">
        <v>12</v>
      </c>
      <c r="B1283" s="2">
        <v>7.4</v>
      </c>
    </row>
    <row r="1284">
      <c r="A1284" s="2" t="s">
        <v>12</v>
      </c>
      <c r="B1284" s="2">
        <v>6.1</v>
      </c>
    </row>
    <row r="1285">
      <c r="A1285" s="2" t="s">
        <v>12</v>
      </c>
      <c r="B1285" s="2">
        <v>6.4</v>
      </c>
    </row>
    <row r="1286">
      <c r="A1286" s="2" t="s">
        <v>12</v>
      </c>
      <c r="B1286" s="2">
        <v>6.2</v>
      </c>
    </row>
    <row r="1287">
      <c r="A1287" s="2" t="s">
        <v>12</v>
      </c>
      <c r="B1287" s="2">
        <v>6.2</v>
      </c>
    </row>
    <row r="1288">
      <c r="A1288" s="2" t="s">
        <v>12</v>
      </c>
      <c r="B1288" s="2">
        <v>5.9</v>
      </c>
    </row>
    <row r="1289">
      <c r="A1289" s="2" t="s">
        <v>12</v>
      </c>
      <c r="B1289" s="2">
        <v>4.0</v>
      </c>
    </row>
    <row r="1290">
      <c r="A1290" s="2" t="s">
        <v>12</v>
      </c>
      <c r="B1290" s="2">
        <v>6.2</v>
      </c>
    </row>
    <row r="1291">
      <c r="A1291" s="2" t="s">
        <v>12</v>
      </c>
      <c r="B1291" s="2">
        <v>4.6</v>
      </c>
    </row>
    <row r="1292">
      <c r="A1292" s="2" t="s">
        <v>12</v>
      </c>
      <c r="B1292" s="2">
        <v>6.4</v>
      </c>
    </row>
    <row r="1293">
      <c r="A1293" s="2" t="s">
        <v>12</v>
      </c>
      <c r="B1293" s="2">
        <v>5.9</v>
      </c>
    </row>
    <row r="1294">
      <c r="A1294" s="2" t="s">
        <v>12</v>
      </c>
      <c r="B1294" s="2">
        <v>5.1</v>
      </c>
    </row>
    <row r="1295">
      <c r="A1295" s="2" t="s">
        <v>12</v>
      </c>
      <c r="B1295" s="2">
        <v>7.6</v>
      </c>
    </row>
    <row r="1296">
      <c r="A1296" s="2" t="s">
        <v>12</v>
      </c>
      <c r="B1296" s="2">
        <v>4.2</v>
      </c>
    </row>
    <row r="1297">
      <c r="A1297" s="2" t="s">
        <v>12</v>
      </c>
      <c r="B1297" s="2">
        <v>7.8</v>
      </c>
    </row>
    <row r="1298">
      <c r="A1298" s="2" t="s">
        <v>12</v>
      </c>
      <c r="B1298" s="2">
        <v>5.8</v>
      </c>
    </row>
    <row r="1299">
      <c r="A1299" s="2" t="s">
        <v>12</v>
      </c>
      <c r="B1299" s="2">
        <v>5.9</v>
      </c>
    </row>
    <row r="1300">
      <c r="A1300" s="2" t="s">
        <v>512</v>
      </c>
      <c r="B1300" s="2">
        <v>8.4</v>
      </c>
    </row>
    <row r="1301">
      <c r="A1301" s="2" t="s">
        <v>12</v>
      </c>
      <c r="B1301" s="2">
        <v>4.8</v>
      </c>
    </row>
    <row r="1302">
      <c r="A1302" s="2" t="s">
        <v>12</v>
      </c>
      <c r="B1302" s="2">
        <v>6.2</v>
      </c>
    </row>
    <row r="1303">
      <c r="A1303" s="2" t="s">
        <v>12</v>
      </c>
      <c r="B1303" s="2">
        <v>6.5</v>
      </c>
    </row>
    <row r="1304">
      <c r="A1304" s="2" t="s">
        <v>12</v>
      </c>
      <c r="B1304" s="2">
        <v>6.3</v>
      </c>
    </row>
    <row r="1305">
      <c r="A1305" s="2" t="s">
        <v>12</v>
      </c>
      <c r="B1305" s="2">
        <v>3.3</v>
      </c>
    </row>
    <row r="1306">
      <c r="A1306" s="2" t="s">
        <v>12</v>
      </c>
      <c r="B1306" s="2">
        <v>5.9</v>
      </c>
    </row>
    <row r="1307">
      <c r="A1307" s="2" t="s">
        <v>12</v>
      </c>
      <c r="B1307" s="2">
        <v>6.0</v>
      </c>
    </row>
    <row r="1308">
      <c r="A1308" s="2" t="s">
        <v>12</v>
      </c>
      <c r="B1308" s="2">
        <v>5.8</v>
      </c>
    </row>
    <row r="1309">
      <c r="A1309" s="2" t="s">
        <v>12</v>
      </c>
      <c r="B1309" s="2">
        <v>6.5</v>
      </c>
    </row>
    <row r="1310">
      <c r="A1310" s="2" t="s">
        <v>12</v>
      </c>
      <c r="B1310" s="2">
        <v>4.7</v>
      </c>
    </row>
    <row r="1311">
      <c r="A1311" s="2" t="s">
        <v>12</v>
      </c>
      <c r="B1311" s="2">
        <v>4.1</v>
      </c>
    </row>
    <row r="1312">
      <c r="A1312" s="2" t="s">
        <v>12</v>
      </c>
      <c r="B1312" s="2">
        <v>6.8</v>
      </c>
    </row>
    <row r="1313">
      <c r="A1313" s="2" t="s">
        <v>12</v>
      </c>
      <c r="B1313" s="2">
        <v>6.2</v>
      </c>
    </row>
    <row r="1314">
      <c r="A1314" s="2" t="s">
        <v>12</v>
      </c>
      <c r="B1314" s="2">
        <v>4.5</v>
      </c>
    </row>
    <row r="1315">
      <c r="A1315" s="2" t="s">
        <v>12</v>
      </c>
      <c r="B1315" s="2">
        <v>5.8</v>
      </c>
    </row>
    <row r="1316">
      <c r="A1316" s="2" t="s">
        <v>12</v>
      </c>
      <c r="B1316" s="2">
        <v>7.3</v>
      </c>
    </row>
    <row r="1317">
      <c r="A1317" s="2" t="s">
        <v>12</v>
      </c>
      <c r="B1317" s="2">
        <v>5.9</v>
      </c>
    </row>
    <row r="1318">
      <c r="A1318" s="2" t="s">
        <v>12</v>
      </c>
      <c r="B1318" s="2">
        <v>4.4</v>
      </c>
    </row>
    <row r="1319">
      <c r="A1319" s="2" t="s">
        <v>12</v>
      </c>
      <c r="B1319" s="2">
        <v>5.8</v>
      </c>
    </row>
    <row r="1320">
      <c r="A1320" s="2" t="s">
        <v>12</v>
      </c>
      <c r="B1320" s="2">
        <v>5.1</v>
      </c>
    </row>
    <row r="1321">
      <c r="A1321" s="2" t="s">
        <v>12</v>
      </c>
      <c r="B1321" s="2">
        <v>6.9</v>
      </c>
    </row>
    <row r="1322">
      <c r="A1322" s="2" t="s">
        <v>12</v>
      </c>
      <c r="B1322" s="2">
        <v>6.2</v>
      </c>
    </row>
    <row r="1323">
      <c r="A1323" s="2" t="s">
        <v>12</v>
      </c>
      <c r="B1323" s="2">
        <v>6.9</v>
      </c>
    </row>
    <row r="1324">
      <c r="A1324" s="2" t="s">
        <v>12</v>
      </c>
      <c r="B1324" s="2">
        <v>7.3</v>
      </c>
    </row>
    <row r="1325">
      <c r="A1325" s="2" t="s">
        <v>688</v>
      </c>
      <c r="B1325" s="2">
        <v>7.1</v>
      </c>
    </row>
    <row r="1326">
      <c r="A1326" s="2" t="s">
        <v>2388</v>
      </c>
      <c r="B1326" s="2">
        <v>6.0</v>
      </c>
    </row>
    <row r="1327">
      <c r="A1327" s="2" t="s">
        <v>12</v>
      </c>
      <c r="B1327" s="2">
        <v>7.0</v>
      </c>
    </row>
    <row r="1328">
      <c r="A1328" s="2" t="s">
        <v>512</v>
      </c>
      <c r="B1328" s="2">
        <v>6.8</v>
      </c>
    </row>
    <row r="1329">
      <c r="A1329" s="2" t="s">
        <v>12</v>
      </c>
      <c r="B1329" s="2">
        <v>5.7</v>
      </c>
    </row>
    <row r="1330">
      <c r="A1330" s="2" t="s">
        <v>12</v>
      </c>
      <c r="B1330" s="2">
        <v>7.6</v>
      </c>
    </row>
    <row r="1331">
      <c r="A1331" s="2" t="s">
        <v>2400</v>
      </c>
      <c r="B1331" s="2">
        <v>8.4</v>
      </c>
    </row>
    <row r="1332">
      <c r="A1332" s="2" t="s">
        <v>12</v>
      </c>
      <c r="B1332" s="2">
        <v>7.1</v>
      </c>
    </row>
    <row r="1333">
      <c r="A1333" s="2" t="s">
        <v>12</v>
      </c>
      <c r="B1333" s="2">
        <v>5.6</v>
      </c>
    </row>
    <row r="1334">
      <c r="A1334" s="2" t="s">
        <v>12</v>
      </c>
      <c r="B1334" s="2">
        <v>6.7</v>
      </c>
    </row>
    <row r="1335">
      <c r="A1335" s="2" t="s">
        <v>12</v>
      </c>
      <c r="B1335" s="2">
        <v>7.0</v>
      </c>
    </row>
    <row r="1336">
      <c r="A1336" s="2" t="s">
        <v>12</v>
      </c>
      <c r="B1336" s="2">
        <v>8.0</v>
      </c>
    </row>
    <row r="1337">
      <c r="A1337" s="2" t="s">
        <v>12</v>
      </c>
      <c r="B1337" s="2">
        <v>5.3</v>
      </c>
    </row>
    <row r="1338">
      <c r="A1338" s="2" t="s">
        <v>12</v>
      </c>
      <c r="B1338" s="2">
        <v>4.9</v>
      </c>
    </row>
    <row r="1339">
      <c r="A1339" s="2" t="s">
        <v>12</v>
      </c>
      <c r="B1339" s="2">
        <v>6.4</v>
      </c>
    </row>
    <row r="1340">
      <c r="A1340" s="2" t="s">
        <v>688</v>
      </c>
      <c r="B1340" s="2">
        <v>7.4</v>
      </c>
    </row>
    <row r="1341">
      <c r="A1341" s="2" t="s">
        <v>12</v>
      </c>
      <c r="B1341" s="2">
        <v>6.1</v>
      </c>
    </row>
    <row r="1342">
      <c r="A1342" s="2" t="s">
        <v>12</v>
      </c>
      <c r="B1342" s="2">
        <v>6.5</v>
      </c>
    </row>
    <row r="1343">
      <c r="A1343" s="2" t="s">
        <v>12</v>
      </c>
      <c r="B1343" s="2">
        <v>5.7</v>
      </c>
    </row>
    <row r="1344">
      <c r="A1344" s="2" t="s">
        <v>12</v>
      </c>
      <c r="B1344" s="2">
        <v>5.1</v>
      </c>
    </row>
    <row r="1345">
      <c r="A1345" s="2" t="s">
        <v>12</v>
      </c>
      <c r="B1345" s="2">
        <v>6.6</v>
      </c>
    </row>
    <row r="1346">
      <c r="A1346" s="2" t="s">
        <v>688</v>
      </c>
      <c r="B1346" s="2">
        <v>6.5</v>
      </c>
    </row>
    <row r="1347">
      <c r="A1347" s="2" t="s">
        <v>12</v>
      </c>
      <c r="B1347" s="2">
        <v>6.9</v>
      </c>
    </row>
    <row r="1348">
      <c r="A1348" s="2" t="s">
        <v>12</v>
      </c>
      <c r="B1348" s="2">
        <v>7.8</v>
      </c>
    </row>
    <row r="1349">
      <c r="A1349" s="2" t="s">
        <v>12</v>
      </c>
      <c r="B1349" s="2">
        <v>6.4</v>
      </c>
    </row>
    <row r="1350">
      <c r="A1350" s="2" t="s">
        <v>12</v>
      </c>
      <c r="B1350" s="2">
        <v>7.6</v>
      </c>
    </row>
    <row r="1351">
      <c r="A1351" s="2" t="s">
        <v>12</v>
      </c>
      <c r="B1351" s="2">
        <v>5.6</v>
      </c>
    </row>
    <row r="1352">
      <c r="A1352" s="2" t="s">
        <v>12</v>
      </c>
      <c r="B1352" s="2">
        <v>6.2</v>
      </c>
    </row>
    <row r="1353">
      <c r="A1353" s="2" t="s">
        <v>12</v>
      </c>
      <c r="B1353" s="2">
        <v>4.4</v>
      </c>
    </row>
    <row r="1354">
      <c r="A1354" s="2" t="s">
        <v>12</v>
      </c>
      <c r="B1354" s="2">
        <v>5.6</v>
      </c>
    </row>
    <row r="1355">
      <c r="A1355" s="2" t="s">
        <v>12</v>
      </c>
      <c r="B1355" s="2">
        <v>5.5</v>
      </c>
    </row>
    <row r="1356">
      <c r="A1356" s="2" t="s">
        <v>12</v>
      </c>
      <c r="B1356" s="2">
        <v>6.7</v>
      </c>
    </row>
    <row r="1357">
      <c r="A1357" s="2" t="s">
        <v>12</v>
      </c>
      <c r="B1357" s="2">
        <v>6.1</v>
      </c>
    </row>
    <row r="1358">
      <c r="A1358" s="2" t="s">
        <v>12</v>
      </c>
      <c r="B1358" s="2">
        <v>6.2</v>
      </c>
    </row>
    <row r="1359">
      <c r="A1359" s="2" t="s">
        <v>12</v>
      </c>
      <c r="B1359" s="2">
        <v>7.3</v>
      </c>
    </row>
    <row r="1360">
      <c r="A1360" s="2" t="s">
        <v>12</v>
      </c>
      <c r="B1360" s="2">
        <v>6.6</v>
      </c>
    </row>
    <row r="1361">
      <c r="A1361" s="2" t="s">
        <v>12</v>
      </c>
      <c r="B1361" s="2">
        <v>8.2</v>
      </c>
    </row>
    <row r="1362">
      <c r="A1362" s="2" t="s">
        <v>12</v>
      </c>
      <c r="B1362" s="2">
        <v>6.4</v>
      </c>
    </row>
    <row r="1363">
      <c r="A1363" s="2" t="s">
        <v>12</v>
      </c>
      <c r="B1363" s="2">
        <v>6.4</v>
      </c>
    </row>
    <row r="1364">
      <c r="A1364" s="2" t="s">
        <v>12</v>
      </c>
      <c r="B1364" s="2">
        <v>5.2</v>
      </c>
    </row>
    <row r="1365">
      <c r="A1365" s="2" t="s">
        <v>12</v>
      </c>
      <c r="B1365" s="2">
        <v>6.5</v>
      </c>
    </row>
    <row r="1366">
      <c r="A1366" s="2" t="s">
        <v>12</v>
      </c>
      <c r="B1366" s="2">
        <v>7.1</v>
      </c>
    </row>
    <row r="1367">
      <c r="A1367" s="2" t="s">
        <v>12</v>
      </c>
      <c r="B1367" s="2">
        <v>4.8</v>
      </c>
    </row>
    <row r="1368">
      <c r="A1368" s="2" t="s">
        <v>12</v>
      </c>
      <c r="B1368" s="2">
        <v>7.3</v>
      </c>
    </row>
    <row r="1369">
      <c r="A1369" s="2" t="s">
        <v>12</v>
      </c>
      <c r="B1369" s="2">
        <v>5.2</v>
      </c>
    </row>
    <row r="1370">
      <c r="A1370" s="2" t="s">
        <v>12</v>
      </c>
      <c r="B1370" s="2">
        <v>7.7</v>
      </c>
    </row>
    <row r="1371">
      <c r="A1371" s="2" t="s">
        <v>12</v>
      </c>
      <c r="B1371" s="2">
        <v>7.6</v>
      </c>
    </row>
    <row r="1372">
      <c r="A1372" s="2" t="s">
        <v>12</v>
      </c>
      <c r="B1372" s="2">
        <v>5.7</v>
      </c>
    </row>
    <row r="1373">
      <c r="A1373" s="2" t="s">
        <v>12</v>
      </c>
      <c r="B1373" s="2">
        <v>7.0</v>
      </c>
    </row>
    <row r="1374">
      <c r="A1374" s="2" t="s">
        <v>12</v>
      </c>
      <c r="B1374" s="2">
        <v>6.0</v>
      </c>
    </row>
    <row r="1375">
      <c r="A1375" s="2" t="s">
        <v>12</v>
      </c>
      <c r="B1375" s="2">
        <v>8.1</v>
      </c>
    </row>
    <row r="1376">
      <c r="A1376" s="2" t="s">
        <v>12</v>
      </c>
      <c r="B1376" s="2">
        <v>8.0</v>
      </c>
    </row>
    <row r="1377">
      <c r="A1377" s="2" t="s">
        <v>12</v>
      </c>
      <c r="B1377" s="2">
        <v>5.6</v>
      </c>
    </row>
    <row r="1378">
      <c r="A1378" s="2" t="s">
        <v>12</v>
      </c>
      <c r="B1378" s="2">
        <v>6.1</v>
      </c>
    </row>
    <row r="1379">
      <c r="A1379" s="2" t="s">
        <v>12</v>
      </c>
      <c r="B1379" s="2">
        <v>6.9</v>
      </c>
    </row>
    <row r="1380">
      <c r="A1380" s="2" t="s">
        <v>12</v>
      </c>
      <c r="B1380" s="2">
        <v>5.2</v>
      </c>
    </row>
    <row r="1381">
      <c r="A1381" s="2" t="s">
        <v>12</v>
      </c>
      <c r="B1381" s="2">
        <v>7.0</v>
      </c>
    </row>
    <row r="1382">
      <c r="A1382" s="2" t="s">
        <v>12</v>
      </c>
      <c r="B1382" s="2">
        <v>6.3</v>
      </c>
    </row>
    <row r="1383">
      <c r="A1383" s="2" t="s">
        <v>12</v>
      </c>
      <c r="B1383" s="2">
        <v>7.0</v>
      </c>
    </row>
    <row r="1384">
      <c r="A1384" s="2" t="s">
        <v>1965</v>
      </c>
      <c r="B1384" s="2">
        <v>5.3</v>
      </c>
    </row>
    <row r="1385">
      <c r="A1385" s="2" t="s">
        <v>12</v>
      </c>
      <c r="B1385" s="2">
        <v>6.9</v>
      </c>
    </row>
    <row r="1386">
      <c r="A1386" s="2" t="s">
        <v>12</v>
      </c>
      <c r="B1386" s="2">
        <v>6.2</v>
      </c>
    </row>
    <row r="1387">
      <c r="A1387" s="2" t="s">
        <v>12</v>
      </c>
      <c r="B1387" s="2">
        <v>6.4</v>
      </c>
    </row>
    <row r="1388">
      <c r="A1388" s="2" t="s">
        <v>12</v>
      </c>
      <c r="B1388" s="2">
        <v>6.4</v>
      </c>
    </row>
    <row r="1389">
      <c r="A1389" s="2" t="s">
        <v>12</v>
      </c>
      <c r="B1389" s="2">
        <v>5.7</v>
      </c>
    </row>
    <row r="1390">
      <c r="A1390" s="2" t="s">
        <v>12</v>
      </c>
      <c r="B1390" s="2">
        <v>6.1</v>
      </c>
    </row>
    <row r="1391">
      <c r="A1391" s="2" t="s">
        <v>12</v>
      </c>
      <c r="B1391" s="2">
        <v>5.4</v>
      </c>
    </row>
    <row r="1392">
      <c r="A1392" s="2" t="s">
        <v>12</v>
      </c>
      <c r="B1392" s="2">
        <v>6.7</v>
      </c>
    </row>
    <row r="1393">
      <c r="A1393" s="2" t="s">
        <v>12</v>
      </c>
      <c r="B1393" s="2">
        <v>6.8</v>
      </c>
    </row>
    <row r="1394">
      <c r="A1394" s="2" t="s">
        <v>12</v>
      </c>
      <c r="B1394" s="2">
        <v>6.0</v>
      </c>
    </row>
    <row r="1395">
      <c r="A1395" s="2" t="s">
        <v>12</v>
      </c>
      <c r="B1395" s="2">
        <v>7.8</v>
      </c>
    </row>
    <row r="1396">
      <c r="A1396" s="2" t="s">
        <v>12</v>
      </c>
      <c r="B1396" s="2">
        <v>5.3</v>
      </c>
    </row>
    <row r="1397">
      <c r="A1397" s="2" t="s">
        <v>12</v>
      </c>
      <c r="B1397" s="2">
        <v>4.5</v>
      </c>
    </row>
    <row r="1398">
      <c r="A1398" s="2" t="s">
        <v>12</v>
      </c>
      <c r="B1398" s="2">
        <v>5.4</v>
      </c>
    </row>
    <row r="1399">
      <c r="A1399" s="2" t="s">
        <v>12</v>
      </c>
      <c r="B1399" s="2">
        <v>7.8</v>
      </c>
    </row>
    <row r="1400">
      <c r="A1400" s="2" t="s">
        <v>2512</v>
      </c>
      <c r="B1400" s="2">
        <v>7.2</v>
      </c>
    </row>
    <row r="1401">
      <c r="A1401" s="2" t="s">
        <v>12</v>
      </c>
      <c r="B1401" s="2">
        <v>6.6</v>
      </c>
    </row>
    <row r="1402">
      <c r="A1402" s="2" t="s">
        <v>12</v>
      </c>
      <c r="B1402" s="2">
        <v>7.6</v>
      </c>
    </row>
    <row r="1403">
      <c r="A1403" s="2" t="s">
        <v>12</v>
      </c>
      <c r="B1403" s="2">
        <v>5.9</v>
      </c>
    </row>
    <row r="1404">
      <c r="A1404" s="2" t="s">
        <v>12</v>
      </c>
      <c r="B1404" s="2">
        <v>6.7</v>
      </c>
    </row>
    <row r="1405">
      <c r="A1405" s="2" t="s">
        <v>12</v>
      </c>
      <c r="B1405" s="2">
        <v>7.7</v>
      </c>
    </row>
    <row r="1406">
      <c r="A1406" s="2" t="s">
        <v>12</v>
      </c>
      <c r="B1406" s="2">
        <v>5.8</v>
      </c>
    </row>
    <row r="1407">
      <c r="A1407" s="2" t="s">
        <v>12</v>
      </c>
      <c r="B1407" s="2">
        <v>5.4</v>
      </c>
    </row>
    <row r="1408">
      <c r="A1408" s="2" t="s">
        <v>12</v>
      </c>
      <c r="B1408" s="2">
        <v>6.9</v>
      </c>
    </row>
    <row r="1409">
      <c r="A1409" s="2" t="s">
        <v>12</v>
      </c>
      <c r="B1409" s="2">
        <v>7.7</v>
      </c>
    </row>
    <row r="1410">
      <c r="A1410" s="2" t="s">
        <v>12</v>
      </c>
      <c r="B1410" s="2">
        <v>6.8</v>
      </c>
    </row>
    <row r="1411">
      <c r="A1411" s="2" t="s">
        <v>12</v>
      </c>
      <c r="B1411" s="2">
        <v>6.4</v>
      </c>
    </row>
    <row r="1412">
      <c r="A1412" s="2" t="s">
        <v>12</v>
      </c>
      <c r="B1412" s="2">
        <v>5.7</v>
      </c>
    </row>
    <row r="1413">
      <c r="A1413" s="2" t="s">
        <v>12</v>
      </c>
      <c r="B1413" s="2">
        <v>7.3</v>
      </c>
    </row>
    <row r="1414">
      <c r="A1414" s="2" t="s">
        <v>12</v>
      </c>
      <c r="B1414" s="2">
        <v>6.8</v>
      </c>
    </row>
    <row r="1415">
      <c r="A1415" s="2" t="s">
        <v>12</v>
      </c>
      <c r="B1415" s="2">
        <v>6.3</v>
      </c>
    </row>
    <row r="1416">
      <c r="A1416" s="2" t="s">
        <v>12</v>
      </c>
      <c r="B1416" s="2">
        <v>5.9</v>
      </c>
    </row>
    <row r="1417">
      <c r="A1417" s="2" t="s">
        <v>12</v>
      </c>
      <c r="B1417" s="2">
        <v>7.4</v>
      </c>
    </row>
    <row r="1418">
      <c r="A1418" s="2" t="s">
        <v>12</v>
      </c>
      <c r="B1418" s="2">
        <v>8.3</v>
      </c>
    </row>
    <row r="1419">
      <c r="A1419" s="2" t="s">
        <v>12</v>
      </c>
      <c r="B1419" s="2">
        <v>6.2</v>
      </c>
    </row>
    <row r="1420">
      <c r="A1420" s="2" t="s">
        <v>12</v>
      </c>
      <c r="B1420" s="2">
        <v>6.3</v>
      </c>
    </row>
    <row r="1421">
      <c r="A1421" s="2" t="s">
        <v>12</v>
      </c>
      <c r="B1421" s="2">
        <v>5.8</v>
      </c>
    </row>
    <row r="1422">
      <c r="A1422" s="2" t="s">
        <v>12</v>
      </c>
      <c r="B1422" s="2">
        <v>7.5</v>
      </c>
    </row>
    <row r="1423">
      <c r="A1423" s="2" t="s">
        <v>12</v>
      </c>
      <c r="B1423" s="2">
        <v>6.3</v>
      </c>
    </row>
    <row r="1424">
      <c r="A1424" s="2" t="s">
        <v>12</v>
      </c>
      <c r="B1424" s="2">
        <v>6.4</v>
      </c>
    </row>
    <row r="1425">
      <c r="A1425" s="2" t="s">
        <v>12</v>
      </c>
      <c r="B1425" s="2">
        <v>7.2</v>
      </c>
    </row>
    <row r="1426">
      <c r="A1426" s="2" t="s">
        <v>12</v>
      </c>
      <c r="B1426" s="2">
        <v>6.3</v>
      </c>
    </row>
    <row r="1427">
      <c r="A1427" s="2" t="s">
        <v>12</v>
      </c>
      <c r="B1427" s="2">
        <v>6.9</v>
      </c>
    </row>
    <row r="1428">
      <c r="A1428" s="2" t="s">
        <v>12</v>
      </c>
      <c r="B1428" s="2">
        <v>6.6</v>
      </c>
    </row>
    <row r="1429">
      <c r="A1429" s="2" t="s">
        <v>12</v>
      </c>
      <c r="B1429" s="2">
        <v>6.0</v>
      </c>
    </row>
    <row r="1430">
      <c r="A1430" s="2" t="s">
        <v>12</v>
      </c>
      <c r="B1430" s="2">
        <v>7.5</v>
      </c>
    </row>
    <row r="1431">
      <c r="A1431" s="2" t="s">
        <v>12</v>
      </c>
      <c r="B1431" s="2">
        <v>7.7</v>
      </c>
    </row>
    <row r="1432">
      <c r="A1432" s="2" t="s">
        <v>12</v>
      </c>
      <c r="B1432" s="2">
        <v>6.2</v>
      </c>
    </row>
    <row r="1433">
      <c r="A1433" s="2" t="s">
        <v>12</v>
      </c>
      <c r="B1433" s="2">
        <v>5.4</v>
      </c>
    </row>
    <row r="1434">
      <c r="A1434" s="2" t="s">
        <v>12</v>
      </c>
      <c r="B1434" s="2">
        <v>6.6</v>
      </c>
    </row>
    <row r="1435">
      <c r="A1435" s="2" t="s">
        <v>12</v>
      </c>
      <c r="B1435" s="2">
        <v>5.3</v>
      </c>
    </row>
    <row r="1436">
      <c r="A1436" s="2" t="s">
        <v>12</v>
      </c>
      <c r="B1436" s="2">
        <v>5.6</v>
      </c>
    </row>
    <row r="1437">
      <c r="A1437" s="2" t="s">
        <v>12</v>
      </c>
      <c r="B1437" s="2">
        <v>5.9</v>
      </c>
    </row>
    <row r="1438">
      <c r="A1438" s="2" t="s">
        <v>12</v>
      </c>
      <c r="B1438" s="2">
        <v>7.8</v>
      </c>
    </row>
    <row r="1439">
      <c r="A1439" s="2" t="s">
        <v>12</v>
      </c>
      <c r="B1439" s="2">
        <v>6.7</v>
      </c>
    </row>
    <row r="1440">
      <c r="A1440" s="2" t="s">
        <v>12</v>
      </c>
      <c r="B1440" s="2">
        <v>7.4</v>
      </c>
    </row>
    <row r="1441">
      <c r="A1441" s="2" t="s">
        <v>12</v>
      </c>
      <c r="B1441" s="2">
        <v>6.2</v>
      </c>
    </row>
    <row r="1442">
      <c r="A1442" s="2" t="s">
        <v>12</v>
      </c>
      <c r="B1442" s="2">
        <v>5.4</v>
      </c>
    </row>
    <row r="1443">
      <c r="A1443" s="2" t="s">
        <v>12</v>
      </c>
      <c r="B1443" s="2">
        <v>6.7</v>
      </c>
    </row>
    <row r="1444">
      <c r="A1444" s="2" t="s">
        <v>12</v>
      </c>
      <c r="B1444" s="2">
        <v>5.3</v>
      </c>
    </row>
    <row r="1445">
      <c r="A1445" s="2" t="s">
        <v>12</v>
      </c>
      <c r="B1445" s="2">
        <v>5.9</v>
      </c>
    </row>
    <row r="1446">
      <c r="A1446" s="2" t="s">
        <v>12</v>
      </c>
      <c r="B1446" s="2">
        <v>7.0</v>
      </c>
    </row>
    <row r="1447">
      <c r="A1447" s="2" t="s">
        <v>12</v>
      </c>
      <c r="B1447" s="2">
        <v>4.8</v>
      </c>
    </row>
    <row r="1448">
      <c r="A1448" s="2" t="s">
        <v>12</v>
      </c>
      <c r="B1448" s="2">
        <v>7.3</v>
      </c>
    </row>
    <row r="1449">
      <c r="A1449" s="2" t="s">
        <v>12</v>
      </c>
      <c r="B1449" s="2">
        <v>3.8</v>
      </c>
    </row>
    <row r="1450">
      <c r="A1450" s="2" t="s">
        <v>12</v>
      </c>
      <c r="B1450" s="2">
        <v>8.5</v>
      </c>
    </row>
    <row r="1451">
      <c r="A1451" s="2" t="s">
        <v>12</v>
      </c>
      <c r="B1451" s="2">
        <v>6.8</v>
      </c>
    </row>
    <row r="1452">
      <c r="A1452" s="2" t="s">
        <v>12</v>
      </c>
      <c r="B1452" s="2">
        <v>6.8</v>
      </c>
    </row>
    <row r="1453">
      <c r="A1453" s="2" t="s">
        <v>12</v>
      </c>
      <c r="B1453" s="2">
        <v>5.3</v>
      </c>
    </row>
    <row r="1454">
      <c r="A1454" s="2" t="s">
        <v>12</v>
      </c>
      <c r="B1454" s="2">
        <v>7.3</v>
      </c>
    </row>
    <row r="1455">
      <c r="A1455" s="2" t="s">
        <v>12</v>
      </c>
      <c r="B1455" s="2">
        <v>6.6</v>
      </c>
    </row>
    <row r="1456">
      <c r="A1456" s="2" t="s">
        <v>12</v>
      </c>
      <c r="B1456" s="2">
        <v>6.2</v>
      </c>
    </row>
    <row r="1457">
      <c r="A1457" s="2" t="s">
        <v>12</v>
      </c>
      <c r="B1457" s="2">
        <v>5.2</v>
      </c>
    </row>
    <row r="1458">
      <c r="A1458" s="2" t="s">
        <v>12</v>
      </c>
      <c r="B1458" s="2">
        <v>6.2</v>
      </c>
    </row>
    <row r="1459">
      <c r="A1459" s="2" t="s">
        <v>12</v>
      </c>
      <c r="B1459" s="2">
        <v>6.2</v>
      </c>
    </row>
    <row r="1460">
      <c r="A1460" s="2" t="s">
        <v>12</v>
      </c>
      <c r="B1460" s="2">
        <v>6.6</v>
      </c>
    </row>
    <row r="1461">
      <c r="A1461" s="2" t="s">
        <v>12</v>
      </c>
      <c r="B1461" s="2">
        <v>6.4</v>
      </c>
    </row>
    <row r="1462">
      <c r="A1462" s="2" t="s">
        <v>12</v>
      </c>
      <c r="B1462" s="2">
        <v>6.2</v>
      </c>
    </row>
    <row r="1463">
      <c r="A1463" s="2" t="s">
        <v>12</v>
      </c>
      <c r="B1463" s="2">
        <v>5.1</v>
      </c>
    </row>
    <row r="1464">
      <c r="A1464" s="2" t="s">
        <v>12</v>
      </c>
      <c r="B1464" s="2">
        <v>6.6</v>
      </c>
    </row>
    <row r="1465">
      <c r="A1465" s="2" t="s">
        <v>12</v>
      </c>
      <c r="B1465" s="2">
        <v>6.1</v>
      </c>
    </row>
    <row r="1466">
      <c r="A1466" s="2" t="s">
        <v>12</v>
      </c>
      <c r="B1466" s="2">
        <v>6.1</v>
      </c>
    </row>
    <row r="1467">
      <c r="A1467" s="2" t="s">
        <v>12</v>
      </c>
      <c r="B1467" s="2">
        <v>6.6</v>
      </c>
    </row>
    <row r="1468">
      <c r="A1468" s="2" t="s">
        <v>12</v>
      </c>
      <c r="B1468" s="2">
        <v>5.9</v>
      </c>
    </row>
    <row r="1469">
      <c r="A1469" s="2" t="s">
        <v>12</v>
      </c>
      <c r="B1469" s="2">
        <v>6.3</v>
      </c>
    </row>
    <row r="1470">
      <c r="A1470" s="2" t="s">
        <v>12</v>
      </c>
      <c r="B1470" s="2">
        <v>7.1</v>
      </c>
    </row>
    <row r="1471">
      <c r="A1471" s="2" t="s">
        <v>12</v>
      </c>
      <c r="B1471" s="2">
        <v>5.0</v>
      </c>
    </row>
    <row r="1472">
      <c r="A1472" s="2" t="s">
        <v>12</v>
      </c>
      <c r="B1472" s="2">
        <v>5.6</v>
      </c>
    </row>
    <row r="1473">
      <c r="A1473" s="2" t="s">
        <v>12</v>
      </c>
      <c r="B1473" s="2">
        <v>7.4</v>
      </c>
    </row>
    <row r="1474">
      <c r="A1474" s="2" t="s">
        <v>12</v>
      </c>
      <c r="B1474" s="2">
        <v>4.5</v>
      </c>
    </row>
    <row r="1475">
      <c r="A1475" s="2" t="s">
        <v>12</v>
      </c>
      <c r="B1475" s="2">
        <v>6.2</v>
      </c>
    </row>
    <row r="1476">
      <c r="A1476" s="2" t="s">
        <v>12</v>
      </c>
      <c r="B1476" s="2">
        <v>5.0</v>
      </c>
    </row>
    <row r="1477">
      <c r="A1477" s="2" t="s">
        <v>12</v>
      </c>
      <c r="B1477" s="2">
        <v>6.5</v>
      </c>
    </row>
    <row r="1478">
      <c r="A1478" s="2" t="s">
        <v>12</v>
      </c>
      <c r="B1478" s="2">
        <v>5.1</v>
      </c>
    </row>
    <row r="1479">
      <c r="A1479" s="2" t="s">
        <v>12</v>
      </c>
      <c r="B1479" s="2">
        <v>6.5</v>
      </c>
    </row>
    <row r="1480">
      <c r="A1480" s="2" t="s">
        <v>12</v>
      </c>
      <c r="B1480" s="2">
        <v>6.2</v>
      </c>
    </row>
    <row r="1481">
      <c r="A1481" s="2" t="s">
        <v>12</v>
      </c>
      <c r="B1481" s="2">
        <v>6.3</v>
      </c>
    </row>
    <row r="1482">
      <c r="A1482" s="2" t="s">
        <v>12</v>
      </c>
      <c r="B1482" s="2">
        <v>3.8</v>
      </c>
    </row>
    <row r="1483">
      <c r="A1483" s="2" t="s">
        <v>12</v>
      </c>
      <c r="B1483" s="2">
        <v>5.2</v>
      </c>
    </row>
    <row r="1484">
      <c r="A1484" s="2" t="s">
        <v>12</v>
      </c>
      <c r="B1484" s="2">
        <v>6.0</v>
      </c>
    </row>
    <row r="1485">
      <c r="A1485" s="2" t="s">
        <v>12</v>
      </c>
      <c r="B1485" s="2">
        <v>6.2</v>
      </c>
    </row>
    <row r="1486">
      <c r="A1486" s="2" t="s">
        <v>12</v>
      </c>
      <c r="B1486" s="2">
        <v>5.7</v>
      </c>
    </row>
    <row r="1487">
      <c r="A1487" s="2" t="s">
        <v>12</v>
      </c>
      <c r="B1487" s="2">
        <v>6.7</v>
      </c>
    </row>
    <row r="1488">
      <c r="A1488" s="2" t="s">
        <v>12</v>
      </c>
      <c r="B1488" s="2">
        <v>6.8</v>
      </c>
    </row>
    <row r="1489">
      <c r="A1489" s="2" t="s">
        <v>12</v>
      </c>
      <c r="B1489" s="2">
        <v>6.0</v>
      </c>
    </row>
    <row r="1490">
      <c r="A1490" s="2" t="s">
        <v>12</v>
      </c>
      <c r="B1490" s="2">
        <v>7.3</v>
      </c>
    </row>
    <row r="1491">
      <c r="A1491" s="2" t="s">
        <v>12</v>
      </c>
      <c r="B1491" s="2">
        <v>5.5</v>
      </c>
    </row>
    <row r="1492">
      <c r="A1492" s="2" t="s">
        <v>12</v>
      </c>
      <c r="B1492" s="2">
        <v>6.7</v>
      </c>
    </row>
    <row r="1493">
      <c r="A1493" s="2" t="s">
        <v>12</v>
      </c>
      <c r="B1493" s="2">
        <v>4.8</v>
      </c>
    </row>
    <row r="1494">
      <c r="A1494" s="2" t="s">
        <v>12</v>
      </c>
      <c r="B1494" s="2">
        <v>5.7</v>
      </c>
    </row>
    <row r="1495">
      <c r="A1495" s="2" t="s">
        <v>12</v>
      </c>
      <c r="B1495" s="2">
        <v>5.1</v>
      </c>
    </row>
    <row r="1496">
      <c r="A1496" s="2" t="s">
        <v>12</v>
      </c>
      <c r="B1496" s="2">
        <v>6.0</v>
      </c>
    </row>
    <row r="1497">
      <c r="A1497" s="2" t="s">
        <v>12</v>
      </c>
      <c r="B1497" s="2">
        <v>4.2</v>
      </c>
    </row>
    <row r="1498">
      <c r="A1498" s="2" t="s">
        <v>12</v>
      </c>
      <c r="B1498" s="2">
        <v>7.4</v>
      </c>
    </row>
    <row r="1499">
      <c r="A1499" s="2" t="s">
        <v>12</v>
      </c>
      <c r="B1499" s="2">
        <v>4.6</v>
      </c>
    </row>
    <row r="1500">
      <c r="A1500" s="2" t="s">
        <v>12</v>
      </c>
      <c r="B1500" s="2">
        <v>6.9</v>
      </c>
    </row>
    <row r="1501">
      <c r="A1501" s="2" t="s">
        <v>12</v>
      </c>
      <c r="B1501" s="2">
        <v>8.6</v>
      </c>
    </row>
    <row r="1502">
      <c r="A1502" s="2" t="s">
        <v>12</v>
      </c>
      <c r="B1502" s="2">
        <v>6.9</v>
      </c>
    </row>
    <row r="1503">
      <c r="A1503" s="2" t="s">
        <v>12</v>
      </c>
      <c r="B1503" s="2">
        <v>8.0</v>
      </c>
    </row>
    <row r="1504">
      <c r="A1504" s="2" t="s">
        <v>12</v>
      </c>
      <c r="B1504" s="2">
        <v>6.4</v>
      </c>
    </row>
    <row r="1505">
      <c r="A1505" s="2" t="s">
        <v>12</v>
      </c>
      <c r="B1505" s="2">
        <v>6.3</v>
      </c>
    </row>
    <row r="1506">
      <c r="A1506" s="2" t="s">
        <v>12</v>
      </c>
      <c r="B1506" s="2">
        <v>8.4</v>
      </c>
    </row>
    <row r="1507">
      <c r="A1507" s="2" t="s">
        <v>512</v>
      </c>
      <c r="B1507" s="2">
        <v>7.1</v>
      </c>
    </row>
    <row r="1508">
      <c r="A1508" s="2" t="s">
        <v>12</v>
      </c>
      <c r="B1508" s="2">
        <v>6.8</v>
      </c>
    </row>
    <row r="1509">
      <c r="A1509" s="2" t="s">
        <v>975</v>
      </c>
      <c r="B1509" s="2">
        <v>7.5</v>
      </c>
    </row>
    <row r="1510">
      <c r="A1510" s="2" t="s">
        <v>12</v>
      </c>
      <c r="B1510" s="2">
        <v>4.5</v>
      </c>
    </row>
    <row r="1511">
      <c r="A1511" s="2" t="s">
        <v>12</v>
      </c>
      <c r="B1511" s="2">
        <v>5.7</v>
      </c>
    </row>
    <row r="1512">
      <c r="A1512" s="2" t="s">
        <v>12</v>
      </c>
      <c r="B1512" s="2">
        <v>7.2</v>
      </c>
    </row>
    <row r="1513">
      <c r="A1513" s="2" t="s">
        <v>12</v>
      </c>
      <c r="B1513" s="2">
        <v>6.8</v>
      </c>
    </row>
    <row r="1514">
      <c r="A1514" s="2" t="s">
        <v>12</v>
      </c>
      <c r="B1514" s="2">
        <v>5.4</v>
      </c>
    </row>
    <row r="1515">
      <c r="A1515" s="2" t="s">
        <v>12</v>
      </c>
      <c r="B1515" s="2">
        <v>7.2</v>
      </c>
    </row>
    <row r="1516">
      <c r="A1516" s="2" t="s">
        <v>12</v>
      </c>
      <c r="B1516" s="2">
        <v>7.3</v>
      </c>
    </row>
    <row r="1517">
      <c r="A1517" s="2" t="s">
        <v>12</v>
      </c>
      <c r="B1517" s="2">
        <v>5.2</v>
      </c>
    </row>
    <row r="1518">
      <c r="A1518" s="2" t="s">
        <v>12</v>
      </c>
      <c r="B1518" s="2">
        <v>5.5</v>
      </c>
    </row>
    <row r="1519">
      <c r="A1519" s="2" t="s">
        <v>232</v>
      </c>
      <c r="B1519" s="2">
        <v>7.7</v>
      </c>
    </row>
    <row r="1520">
      <c r="A1520" s="2" t="s">
        <v>12</v>
      </c>
      <c r="B1520" s="2">
        <v>7.1</v>
      </c>
    </row>
    <row r="1521">
      <c r="A1521" s="2" t="s">
        <v>12</v>
      </c>
      <c r="B1521" s="2">
        <v>5.3</v>
      </c>
    </row>
    <row r="1522">
      <c r="A1522" s="2" t="s">
        <v>12</v>
      </c>
      <c r="B1522" s="2">
        <v>5.6</v>
      </c>
    </row>
    <row r="1523">
      <c r="A1523" s="2" t="s">
        <v>12</v>
      </c>
      <c r="B1523" s="2">
        <v>5.7</v>
      </c>
    </row>
    <row r="1524">
      <c r="A1524" s="2" t="s">
        <v>12</v>
      </c>
      <c r="B1524" s="2">
        <v>7.1</v>
      </c>
    </row>
    <row r="1525">
      <c r="A1525" s="2" t="s">
        <v>12</v>
      </c>
      <c r="B1525" s="2">
        <v>7.5</v>
      </c>
    </row>
    <row r="1526">
      <c r="A1526" s="2" t="s">
        <v>12</v>
      </c>
      <c r="B1526" s="2">
        <v>7.6</v>
      </c>
    </row>
    <row r="1527">
      <c r="A1527" s="2" t="s">
        <v>12</v>
      </c>
      <c r="B1527" s="2">
        <v>5.5</v>
      </c>
    </row>
    <row r="1528">
      <c r="A1528" s="2" t="s">
        <v>12</v>
      </c>
      <c r="B1528" s="2">
        <v>5.1</v>
      </c>
    </row>
    <row r="1529">
      <c r="A1529" s="2" t="s">
        <v>12</v>
      </c>
      <c r="B1529" s="2">
        <v>6.3</v>
      </c>
    </row>
    <row r="1530">
      <c r="A1530" s="2" t="s">
        <v>12</v>
      </c>
      <c r="B1530" s="2">
        <v>4.9</v>
      </c>
    </row>
    <row r="1531">
      <c r="A1531" s="2" t="s">
        <v>12</v>
      </c>
      <c r="B1531" s="2">
        <v>6.5</v>
      </c>
    </row>
    <row r="1532">
      <c r="A1532" s="2" t="s">
        <v>12</v>
      </c>
      <c r="B1532" s="2">
        <v>5.6</v>
      </c>
    </row>
    <row r="1533">
      <c r="A1533" s="2" t="s">
        <v>12</v>
      </c>
      <c r="B1533" s="2">
        <v>5.3</v>
      </c>
    </row>
    <row r="1534">
      <c r="A1534" s="2" t="s">
        <v>12</v>
      </c>
      <c r="B1534" s="2">
        <v>6.5</v>
      </c>
    </row>
    <row r="1535">
      <c r="A1535" s="2" t="s">
        <v>12</v>
      </c>
      <c r="B1535" s="2">
        <v>6.8</v>
      </c>
    </row>
    <row r="1536">
      <c r="A1536" s="2" t="s">
        <v>12</v>
      </c>
      <c r="B1536" s="2">
        <v>6.5</v>
      </c>
    </row>
    <row r="1537">
      <c r="A1537" s="2" t="s">
        <v>12</v>
      </c>
      <c r="B1537" s="2">
        <v>6.0</v>
      </c>
    </row>
    <row r="1538">
      <c r="A1538" s="2" t="s">
        <v>12</v>
      </c>
      <c r="B1538" s="2">
        <v>8.4</v>
      </c>
    </row>
    <row r="1539">
      <c r="A1539" s="2" t="s">
        <v>12</v>
      </c>
      <c r="B1539" s="2">
        <v>6.0</v>
      </c>
    </row>
    <row r="1540">
      <c r="A1540" s="2" t="s">
        <v>12</v>
      </c>
      <c r="B1540" s="2">
        <v>7.6</v>
      </c>
    </row>
    <row r="1541">
      <c r="A1541" s="2" t="s">
        <v>12</v>
      </c>
      <c r="B1541" s="2">
        <v>5.6</v>
      </c>
    </row>
    <row r="1542">
      <c r="A1542" s="2" t="s">
        <v>12</v>
      </c>
      <c r="B1542" s="2">
        <v>6.9</v>
      </c>
    </row>
    <row r="1543">
      <c r="A1543" s="2" t="s">
        <v>12</v>
      </c>
      <c r="B1543" s="2">
        <v>6.4</v>
      </c>
    </row>
    <row r="1544">
      <c r="A1544" s="2" t="s">
        <v>12</v>
      </c>
      <c r="B1544" s="2">
        <v>5.1</v>
      </c>
    </row>
    <row r="1545">
      <c r="A1545" s="2" t="s">
        <v>12</v>
      </c>
      <c r="B1545" s="2">
        <v>7.0</v>
      </c>
    </row>
    <row r="1546">
      <c r="A1546" s="2" t="s">
        <v>12</v>
      </c>
      <c r="B1546" s="2">
        <v>5.7</v>
      </c>
    </row>
    <row r="1547">
      <c r="A1547" s="2" t="s">
        <v>12</v>
      </c>
      <c r="B1547" s="2">
        <v>6.8</v>
      </c>
    </row>
    <row r="1548">
      <c r="A1548" s="2" t="s">
        <v>12</v>
      </c>
      <c r="B1548" s="2">
        <v>6.7</v>
      </c>
    </row>
    <row r="1549">
      <c r="A1549" s="2" t="s">
        <v>12</v>
      </c>
      <c r="B1549" s="2">
        <v>6.2</v>
      </c>
    </row>
    <row r="1550">
      <c r="A1550" s="2" t="s">
        <v>12</v>
      </c>
      <c r="B1550" s="2">
        <v>7.2</v>
      </c>
    </row>
    <row r="1551">
      <c r="A1551" s="2" t="s">
        <v>12</v>
      </c>
      <c r="B1551" s="2">
        <v>6.2</v>
      </c>
    </row>
    <row r="1552">
      <c r="A1552" s="2" t="s">
        <v>12</v>
      </c>
      <c r="B1552" s="2">
        <v>5.6</v>
      </c>
    </row>
    <row r="1553">
      <c r="A1553" s="2" t="s">
        <v>12</v>
      </c>
      <c r="B1553" s="2">
        <v>4.4</v>
      </c>
    </row>
    <row r="1554">
      <c r="A1554" s="2" t="s">
        <v>12</v>
      </c>
      <c r="B1554" s="2">
        <v>7.5</v>
      </c>
    </row>
    <row r="1555">
      <c r="A1555" s="2" t="s">
        <v>12</v>
      </c>
      <c r="B1555" s="2">
        <v>7.1</v>
      </c>
    </row>
    <row r="1556">
      <c r="A1556" s="2" t="s">
        <v>12</v>
      </c>
      <c r="B1556" s="2">
        <v>6.4</v>
      </c>
    </row>
    <row r="1557">
      <c r="A1557" s="2" t="s">
        <v>12</v>
      </c>
      <c r="B1557" s="2">
        <v>7.1</v>
      </c>
    </row>
    <row r="1558">
      <c r="A1558" s="2" t="s">
        <v>12</v>
      </c>
      <c r="B1558" s="2">
        <v>5.9</v>
      </c>
    </row>
    <row r="1559">
      <c r="A1559" s="2" t="s">
        <v>12</v>
      </c>
      <c r="B1559" s="2">
        <v>6.9</v>
      </c>
    </row>
    <row r="1560">
      <c r="A1560" s="2" t="s">
        <v>12</v>
      </c>
      <c r="B1560" s="2">
        <v>7.5</v>
      </c>
    </row>
    <row r="1561">
      <c r="A1561" s="2" t="s">
        <v>12</v>
      </c>
      <c r="B1561" s="2">
        <v>6.3</v>
      </c>
    </row>
    <row r="1562">
      <c r="A1562" s="2" t="s">
        <v>12</v>
      </c>
      <c r="B1562" s="2">
        <v>6.4</v>
      </c>
    </row>
    <row r="1563">
      <c r="A1563" s="2" t="s">
        <v>12</v>
      </c>
      <c r="B1563" s="2">
        <v>5.9</v>
      </c>
    </row>
    <row r="1564">
      <c r="A1564" s="2" t="s">
        <v>12</v>
      </c>
      <c r="B1564" s="2">
        <v>6.8</v>
      </c>
    </row>
    <row r="1565">
      <c r="A1565" s="2" t="s">
        <v>12</v>
      </c>
      <c r="B1565" s="2">
        <v>6.3</v>
      </c>
    </row>
    <row r="1566">
      <c r="A1566" s="2" t="s">
        <v>12</v>
      </c>
      <c r="B1566" s="2">
        <v>3.6</v>
      </c>
    </row>
    <row r="1567">
      <c r="A1567" s="2" t="s">
        <v>12</v>
      </c>
      <c r="B1567" s="2">
        <v>5.3</v>
      </c>
    </row>
    <row r="1568">
      <c r="A1568" s="2" t="s">
        <v>12</v>
      </c>
      <c r="B1568" s="2">
        <v>5.9</v>
      </c>
    </row>
    <row r="1569">
      <c r="A1569" s="2" t="s">
        <v>12</v>
      </c>
      <c r="B1569" s="2">
        <v>6.9</v>
      </c>
    </row>
    <row r="1570">
      <c r="A1570" s="2" t="s">
        <v>12</v>
      </c>
      <c r="B1570" s="2">
        <v>6.9</v>
      </c>
    </row>
    <row r="1571">
      <c r="A1571" s="2" t="s">
        <v>12</v>
      </c>
      <c r="B1571" s="2">
        <v>6.1</v>
      </c>
    </row>
    <row r="1572">
      <c r="A1572" s="2" t="s">
        <v>12</v>
      </c>
      <c r="B1572" s="2">
        <v>5.7</v>
      </c>
    </row>
    <row r="1573">
      <c r="A1573" s="2" t="s">
        <v>12</v>
      </c>
      <c r="B1573" s="2">
        <v>8.5</v>
      </c>
    </row>
    <row r="1574">
      <c r="A1574" s="2" t="s">
        <v>12</v>
      </c>
      <c r="B1574" s="2">
        <v>6.3</v>
      </c>
    </row>
    <row r="1575">
      <c r="A1575" s="2" t="s">
        <v>12</v>
      </c>
      <c r="B1575" s="2">
        <v>7.3</v>
      </c>
    </row>
    <row r="1576">
      <c r="A1576" s="2" t="s">
        <v>12</v>
      </c>
      <c r="B1576" s="2">
        <v>6.3</v>
      </c>
    </row>
    <row r="1577">
      <c r="A1577" s="2" t="s">
        <v>12</v>
      </c>
      <c r="B1577" s="2">
        <v>7.2</v>
      </c>
    </row>
    <row r="1578">
      <c r="A1578" s="2" t="s">
        <v>12</v>
      </c>
      <c r="B1578" s="2">
        <v>7.3</v>
      </c>
    </row>
    <row r="1579">
      <c r="A1579" s="2" t="s">
        <v>12</v>
      </c>
      <c r="B1579" s="2">
        <v>6.3</v>
      </c>
    </row>
    <row r="1580">
      <c r="A1580" s="2" t="s">
        <v>12</v>
      </c>
      <c r="B1580" s="2">
        <v>8.1</v>
      </c>
    </row>
    <row r="1581">
      <c r="A1581" s="2" t="s">
        <v>12</v>
      </c>
      <c r="B1581" s="2">
        <v>6.9</v>
      </c>
    </row>
    <row r="1582">
      <c r="A1582" s="2" t="s">
        <v>12</v>
      </c>
      <c r="B1582" s="2">
        <v>6.3</v>
      </c>
    </row>
    <row r="1583">
      <c r="A1583" s="2" t="s">
        <v>12</v>
      </c>
      <c r="B1583" s="2">
        <v>7.3</v>
      </c>
    </row>
    <row r="1584">
      <c r="A1584" s="2" t="s">
        <v>12</v>
      </c>
      <c r="B1584" s="2">
        <v>5.5</v>
      </c>
    </row>
    <row r="1585">
      <c r="A1585" s="2" t="s">
        <v>12</v>
      </c>
      <c r="B1585" s="2">
        <v>6.1</v>
      </c>
    </row>
    <row r="1586">
      <c r="A1586" s="2" t="s">
        <v>12</v>
      </c>
      <c r="B1586" s="2">
        <v>6.9</v>
      </c>
    </row>
    <row r="1587">
      <c r="A1587" s="2" t="s">
        <v>12</v>
      </c>
      <c r="B1587" s="2">
        <v>7.2</v>
      </c>
    </row>
    <row r="1588">
      <c r="A1588" s="2" t="s">
        <v>12</v>
      </c>
      <c r="B1588" s="2">
        <v>6.4</v>
      </c>
    </row>
    <row r="1589">
      <c r="A1589" s="2" t="s">
        <v>12</v>
      </c>
      <c r="B1589" s="2">
        <v>6.4</v>
      </c>
    </row>
    <row r="1590">
      <c r="A1590" s="2" t="s">
        <v>12</v>
      </c>
      <c r="B1590" s="2">
        <v>8.3</v>
      </c>
    </row>
    <row r="1591">
      <c r="A1591" s="2" t="s">
        <v>12</v>
      </c>
      <c r="B1591" s="2">
        <v>7.2</v>
      </c>
    </row>
    <row r="1592">
      <c r="A1592" s="2" t="s">
        <v>12</v>
      </c>
      <c r="B1592" s="2">
        <v>6.8</v>
      </c>
    </row>
    <row r="1593">
      <c r="A1593" s="2" t="s">
        <v>12</v>
      </c>
      <c r="B1593" s="2">
        <v>6.5</v>
      </c>
    </row>
    <row r="1594">
      <c r="A1594" s="2" t="s">
        <v>12</v>
      </c>
      <c r="B1594" s="2">
        <v>7.8</v>
      </c>
    </row>
    <row r="1595">
      <c r="A1595" s="2" t="s">
        <v>12</v>
      </c>
      <c r="B1595" s="2">
        <v>7.6</v>
      </c>
    </row>
    <row r="1596">
      <c r="A1596" s="2" t="s">
        <v>12</v>
      </c>
      <c r="B1596" s="2">
        <v>7.2</v>
      </c>
    </row>
    <row r="1597">
      <c r="A1597" s="2" t="s">
        <v>12</v>
      </c>
      <c r="B1597" s="2">
        <v>6.7</v>
      </c>
    </row>
    <row r="1598">
      <c r="A1598" s="2" t="s">
        <v>12</v>
      </c>
      <c r="B1598" s="2">
        <v>6.8</v>
      </c>
    </row>
    <row r="1599">
      <c r="A1599" s="2" t="s">
        <v>12</v>
      </c>
      <c r="B1599" s="2">
        <v>6.3</v>
      </c>
    </row>
    <row r="1600">
      <c r="A1600" s="2" t="s">
        <v>12</v>
      </c>
      <c r="B1600" s="2">
        <v>6.2</v>
      </c>
    </row>
    <row r="1601">
      <c r="A1601" s="2" t="s">
        <v>12</v>
      </c>
      <c r="B1601" s="2">
        <v>6.2</v>
      </c>
    </row>
    <row r="1602">
      <c r="A1602" s="2" t="s">
        <v>12</v>
      </c>
      <c r="B1602" s="2">
        <v>8.6</v>
      </c>
    </row>
    <row r="1603">
      <c r="A1603" s="2" t="s">
        <v>12</v>
      </c>
      <c r="B1603" s="2">
        <v>8.0</v>
      </c>
    </row>
    <row r="1604">
      <c r="A1604" s="2" t="s">
        <v>12</v>
      </c>
      <c r="B1604" s="2">
        <v>7.0</v>
      </c>
    </row>
    <row r="1605">
      <c r="A1605" s="2" t="s">
        <v>12</v>
      </c>
      <c r="B1605" s="2">
        <v>8.0</v>
      </c>
    </row>
    <row r="1606">
      <c r="A1606" s="2" t="s">
        <v>12</v>
      </c>
      <c r="B1606" s="2">
        <v>8.1</v>
      </c>
    </row>
    <row r="1607">
      <c r="A1607" s="2" t="s">
        <v>12</v>
      </c>
      <c r="B1607" s="2">
        <v>6.7</v>
      </c>
    </row>
    <row r="1608">
      <c r="A1608" s="2" t="s">
        <v>12</v>
      </c>
      <c r="B1608" s="2">
        <v>7.9</v>
      </c>
    </row>
    <row r="1609">
      <c r="A1609" s="2" t="s">
        <v>12</v>
      </c>
      <c r="B1609" s="2">
        <v>6.1</v>
      </c>
    </row>
    <row r="1610">
      <c r="A1610" s="2" t="s">
        <v>12</v>
      </c>
      <c r="B1610" s="2">
        <v>4.2</v>
      </c>
    </row>
    <row r="1611">
      <c r="A1611" s="2" t="s">
        <v>12</v>
      </c>
      <c r="B1611" s="2">
        <v>6.1</v>
      </c>
    </row>
    <row r="1612">
      <c r="A1612" s="2" t="s">
        <v>12</v>
      </c>
      <c r="B1612" s="2">
        <v>6.6</v>
      </c>
    </row>
    <row r="1613">
      <c r="A1613" s="2" t="s">
        <v>12</v>
      </c>
      <c r="B1613" s="2">
        <v>7.5</v>
      </c>
    </row>
    <row r="1614">
      <c r="A1614" s="2" t="s">
        <v>12</v>
      </c>
      <c r="B1614" s="2">
        <v>7.4</v>
      </c>
    </row>
    <row r="1615">
      <c r="A1615" s="2" t="s">
        <v>12</v>
      </c>
      <c r="B1615" s="2">
        <v>7.2</v>
      </c>
    </row>
    <row r="1616">
      <c r="A1616" s="2" t="s">
        <v>12</v>
      </c>
      <c r="B1616" s="2">
        <v>6.9</v>
      </c>
    </row>
    <row r="1617">
      <c r="A1617" s="2" t="s">
        <v>12</v>
      </c>
      <c r="B1617" s="2">
        <v>7.4</v>
      </c>
    </row>
    <row r="1618">
      <c r="A1618" s="2" t="s">
        <v>12</v>
      </c>
      <c r="B1618" s="2">
        <v>5.4</v>
      </c>
    </row>
    <row r="1619">
      <c r="A1619" s="2" t="s">
        <v>12</v>
      </c>
      <c r="B1619" s="2">
        <v>6.8</v>
      </c>
    </row>
    <row r="1620">
      <c r="A1620" s="2" t="s">
        <v>12</v>
      </c>
      <c r="B1620" s="2">
        <v>6.3</v>
      </c>
    </row>
    <row r="1621">
      <c r="A1621" s="2" t="s">
        <v>12</v>
      </c>
      <c r="B1621" s="2">
        <v>7.2</v>
      </c>
    </row>
    <row r="1622">
      <c r="A1622" s="2" t="s">
        <v>12</v>
      </c>
      <c r="B1622" s="2">
        <v>8.7</v>
      </c>
    </row>
    <row r="1623">
      <c r="A1623" s="2" t="s">
        <v>12</v>
      </c>
      <c r="B1623" s="2">
        <v>6.9</v>
      </c>
    </row>
    <row r="1624">
      <c r="A1624" s="2" t="s">
        <v>12</v>
      </c>
      <c r="B1624" s="2">
        <v>6.0</v>
      </c>
    </row>
    <row r="1625">
      <c r="A1625" s="2" t="s">
        <v>12</v>
      </c>
      <c r="B1625" s="2">
        <v>5.9</v>
      </c>
    </row>
    <row r="1626">
      <c r="A1626" s="2" t="s">
        <v>12</v>
      </c>
      <c r="B1626" s="2">
        <v>5.4</v>
      </c>
    </row>
    <row r="1627">
      <c r="A1627" s="2" t="s">
        <v>12</v>
      </c>
      <c r="B1627" s="2">
        <v>5.9</v>
      </c>
    </row>
    <row r="1628">
      <c r="A1628" s="2" t="s">
        <v>12</v>
      </c>
      <c r="B1628" s="2">
        <v>6.1</v>
      </c>
    </row>
    <row r="1629">
      <c r="A1629" s="2" t="s">
        <v>12</v>
      </c>
      <c r="B1629" s="2">
        <v>7.7</v>
      </c>
    </row>
    <row r="1630">
      <c r="A1630" s="2" t="s">
        <v>12</v>
      </c>
      <c r="B1630" s="2">
        <v>5.8</v>
      </c>
    </row>
    <row r="1631">
      <c r="A1631" s="2" t="s">
        <v>12</v>
      </c>
      <c r="B1631" s="2">
        <v>7.6</v>
      </c>
    </row>
    <row r="1632">
      <c r="A1632" s="2" t="s">
        <v>12</v>
      </c>
      <c r="B1632" s="2">
        <v>6.1</v>
      </c>
    </row>
    <row r="1633">
      <c r="A1633" s="2" t="s">
        <v>12</v>
      </c>
      <c r="B1633" s="2">
        <v>5.4</v>
      </c>
    </row>
    <row r="1634">
      <c r="A1634" s="2" t="s">
        <v>12</v>
      </c>
      <c r="B1634" s="2">
        <v>5.1</v>
      </c>
    </row>
    <row r="1635">
      <c r="A1635" s="2" t="s">
        <v>12</v>
      </c>
      <c r="B1635" s="2">
        <v>6.4</v>
      </c>
    </row>
    <row r="1636">
      <c r="A1636" s="2" t="s">
        <v>12</v>
      </c>
      <c r="B1636" s="2">
        <v>6.3</v>
      </c>
    </row>
    <row r="1637">
      <c r="A1637" s="2" t="s">
        <v>12</v>
      </c>
      <c r="B1637" s="2">
        <v>7.5</v>
      </c>
    </row>
    <row r="1638">
      <c r="A1638" s="2" t="s">
        <v>12</v>
      </c>
      <c r="B1638" s="2">
        <v>7.1</v>
      </c>
    </row>
    <row r="1639">
      <c r="A1639" s="2" t="s">
        <v>12</v>
      </c>
      <c r="B1639" s="2">
        <v>5.2</v>
      </c>
    </row>
    <row r="1640">
      <c r="A1640" s="2" t="s">
        <v>12</v>
      </c>
      <c r="B1640" s="2">
        <v>7.8</v>
      </c>
    </row>
    <row r="1641">
      <c r="A1641" s="2" t="s">
        <v>12</v>
      </c>
      <c r="B1641" s="2">
        <v>6.5</v>
      </c>
    </row>
    <row r="1642">
      <c r="A1642" s="2" t="s">
        <v>12</v>
      </c>
      <c r="B1642" s="2">
        <v>6.6</v>
      </c>
    </row>
    <row r="1643">
      <c r="A1643" s="2" t="s">
        <v>12</v>
      </c>
      <c r="B1643" s="2">
        <v>5.1</v>
      </c>
    </row>
    <row r="1644">
      <c r="A1644" s="2" t="s">
        <v>12</v>
      </c>
      <c r="B1644" s="2">
        <v>7.4</v>
      </c>
    </row>
    <row r="1645">
      <c r="A1645" s="2" t="s">
        <v>12</v>
      </c>
      <c r="B1645" s="2">
        <v>7.2</v>
      </c>
    </row>
    <row r="1646">
      <c r="A1646" s="2" t="s">
        <v>12</v>
      </c>
      <c r="B1646" s="2">
        <v>7.6</v>
      </c>
    </row>
    <row r="1647">
      <c r="A1647" s="2" t="s">
        <v>12</v>
      </c>
      <c r="B1647" s="2">
        <v>7.5</v>
      </c>
    </row>
    <row r="1648">
      <c r="A1648" s="2" t="s">
        <v>12</v>
      </c>
      <c r="B1648" s="2">
        <v>6.6</v>
      </c>
    </row>
    <row r="1649">
      <c r="A1649" s="2" t="s">
        <v>12</v>
      </c>
      <c r="B1649" s="2">
        <v>7.2</v>
      </c>
    </row>
    <row r="1650">
      <c r="A1650" s="2" t="s">
        <v>12</v>
      </c>
      <c r="B1650" s="2">
        <v>7.6</v>
      </c>
    </row>
    <row r="1651">
      <c r="A1651" s="2" t="s">
        <v>12</v>
      </c>
      <c r="B1651" s="2">
        <v>6.2</v>
      </c>
    </row>
    <row r="1652">
      <c r="A1652" s="2" t="s">
        <v>12</v>
      </c>
      <c r="B1652" s="2">
        <v>5.6</v>
      </c>
    </row>
    <row r="1653">
      <c r="A1653" s="2" t="s">
        <v>12</v>
      </c>
      <c r="B1653" s="2">
        <v>7.6</v>
      </c>
    </row>
    <row r="1654">
      <c r="A1654" s="2" t="s">
        <v>12</v>
      </c>
      <c r="B1654" s="2">
        <v>6.6</v>
      </c>
    </row>
    <row r="1655">
      <c r="A1655" s="2" t="s">
        <v>12</v>
      </c>
      <c r="B1655" s="2">
        <v>7.0</v>
      </c>
    </row>
    <row r="1656">
      <c r="A1656" s="2" t="s">
        <v>12</v>
      </c>
      <c r="B1656" s="2">
        <v>2.7</v>
      </c>
    </row>
    <row r="1657">
      <c r="A1657" s="2" t="s">
        <v>12</v>
      </c>
      <c r="B1657" s="2">
        <v>7.6</v>
      </c>
    </row>
    <row r="1658">
      <c r="A1658" s="2" t="s">
        <v>12</v>
      </c>
      <c r="B1658" s="2">
        <v>6.6</v>
      </c>
    </row>
    <row r="1659">
      <c r="A1659" s="2" t="s">
        <v>12</v>
      </c>
      <c r="B1659" s="2">
        <v>6.9</v>
      </c>
    </row>
    <row r="1660">
      <c r="A1660" s="2" t="s">
        <v>12</v>
      </c>
      <c r="B1660" s="2">
        <v>6.8</v>
      </c>
    </row>
    <row r="1661">
      <c r="A1661" s="2" t="s">
        <v>12</v>
      </c>
      <c r="B1661" s="2">
        <v>7.5</v>
      </c>
    </row>
    <row r="1662">
      <c r="A1662" s="2" t="s">
        <v>12</v>
      </c>
      <c r="B1662" s="2">
        <v>3.7</v>
      </c>
    </row>
    <row r="1663">
      <c r="A1663" s="2" t="s">
        <v>12</v>
      </c>
      <c r="B1663" s="2">
        <v>6.1</v>
      </c>
    </row>
    <row r="1664">
      <c r="A1664" s="2" t="s">
        <v>12</v>
      </c>
      <c r="B1664" s="2">
        <v>5.9</v>
      </c>
    </row>
    <row r="1665">
      <c r="A1665" s="2" t="s">
        <v>12</v>
      </c>
      <c r="B1665" s="2">
        <v>6.7</v>
      </c>
    </row>
    <row r="1666">
      <c r="A1666" s="2" t="s">
        <v>12</v>
      </c>
      <c r="B1666" s="2">
        <v>8.5</v>
      </c>
    </row>
    <row r="1667">
      <c r="A1667" s="2" t="s">
        <v>12</v>
      </c>
      <c r="B1667" s="2">
        <v>6.9</v>
      </c>
    </row>
    <row r="1668">
      <c r="A1668" s="2" t="s">
        <v>12</v>
      </c>
      <c r="B1668" s="2">
        <v>5.5</v>
      </c>
    </row>
    <row r="1669">
      <c r="A1669" s="2" t="s">
        <v>12</v>
      </c>
      <c r="B1669" s="2">
        <v>7.1</v>
      </c>
    </row>
    <row r="1670">
      <c r="A1670" s="2" t="s">
        <v>12</v>
      </c>
      <c r="B1670" s="2">
        <v>7.1</v>
      </c>
    </row>
    <row r="1671">
      <c r="A1671" s="2" t="s">
        <v>12</v>
      </c>
      <c r="B1671" s="2">
        <v>5.9</v>
      </c>
    </row>
    <row r="1672">
      <c r="A1672" s="2" t="s">
        <v>12</v>
      </c>
      <c r="B1672" s="2">
        <v>7.3</v>
      </c>
    </row>
    <row r="1673">
      <c r="A1673" s="2" t="s">
        <v>12</v>
      </c>
      <c r="B1673" s="2">
        <v>3.4</v>
      </c>
    </row>
    <row r="1674">
      <c r="A1674" s="2" t="s">
        <v>12</v>
      </c>
      <c r="B1674" s="2">
        <v>6.8</v>
      </c>
    </row>
    <row r="1675">
      <c r="A1675" s="2" t="s">
        <v>12</v>
      </c>
      <c r="B1675" s="2">
        <v>6.9</v>
      </c>
    </row>
    <row r="1676">
      <c r="A1676" s="2" t="s">
        <v>12</v>
      </c>
      <c r="B1676" s="2">
        <v>7.0</v>
      </c>
    </row>
    <row r="1677">
      <c r="A1677" s="2" t="s">
        <v>12</v>
      </c>
      <c r="B1677" s="2">
        <v>5.5</v>
      </c>
    </row>
    <row r="1678">
      <c r="A1678" s="2" t="s">
        <v>12</v>
      </c>
      <c r="B1678" s="2">
        <v>5.1</v>
      </c>
    </row>
    <row r="1679">
      <c r="A1679" s="2" t="s">
        <v>12</v>
      </c>
      <c r="B1679" s="2">
        <v>6.2</v>
      </c>
    </row>
    <row r="1680">
      <c r="A1680" s="2" t="s">
        <v>12</v>
      </c>
      <c r="B1680" s="2">
        <v>5.9</v>
      </c>
    </row>
    <row r="1681">
      <c r="A1681" s="2" t="s">
        <v>12</v>
      </c>
      <c r="B1681" s="2">
        <v>5.2</v>
      </c>
    </row>
    <row r="1682">
      <c r="A1682" s="2" t="s">
        <v>12</v>
      </c>
      <c r="B1682" s="2">
        <v>6.2</v>
      </c>
    </row>
    <row r="1683">
      <c r="A1683" s="2" t="s">
        <v>12</v>
      </c>
      <c r="B1683" s="2">
        <v>5.5</v>
      </c>
    </row>
    <row r="1684">
      <c r="A1684" s="2" t="s">
        <v>12</v>
      </c>
      <c r="B1684" s="2">
        <v>7.4</v>
      </c>
    </row>
    <row r="1685">
      <c r="A1685" s="2" t="s">
        <v>12</v>
      </c>
      <c r="B1685" s="2">
        <v>4.4</v>
      </c>
    </row>
    <row r="1686">
      <c r="A1686" s="2" t="s">
        <v>12</v>
      </c>
      <c r="B1686" s="2">
        <v>6.3</v>
      </c>
    </row>
    <row r="1687">
      <c r="A1687" s="2" t="s">
        <v>12</v>
      </c>
      <c r="B1687" s="2">
        <v>6.1</v>
      </c>
    </row>
    <row r="1688">
      <c r="A1688" s="2" t="s">
        <v>12</v>
      </c>
      <c r="B1688" s="2">
        <v>5.3</v>
      </c>
    </row>
    <row r="1689">
      <c r="A1689" s="2" t="s">
        <v>12</v>
      </c>
      <c r="B1689" s="2">
        <v>5.4</v>
      </c>
    </row>
    <row r="1690">
      <c r="A1690" s="2" t="s">
        <v>12</v>
      </c>
      <c r="B1690" s="2">
        <v>6.7</v>
      </c>
    </row>
    <row r="1691">
      <c r="A1691" s="2" t="s">
        <v>12</v>
      </c>
      <c r="B1691" s="2">
        <v>5.9</v>
      </c>
    </row>
    <row r="1692">
      <c r="A1692" s="2" t="s">
        <v>12</v>
      </c>
      <c r="B1692" s="2">
        <v>7.3</v>
      </c>
    </row>
    <row r="1693">
      <c r="A1693" s="2" t="s">
        <v>12</v>
      </c>
      <c r="B1693" s="2">
        <v>5.5</v>
      </c>
    </row>
    <row r="1694">
      <c r="A1694" s="2" t="s">
        <v>12</v>
      </c>
      <c r="B1694" s="2">
        <v>5.8</v>
      </c>
    </row>
    <row r="1695">
      <c r="A1695" s="2" t="s">
        <v>12</v>
      </c>
      <c r="B1695" s="2">
        <v>4.6</v>
      </c>
    </row>
    <row r="1696">
      <c r="A1696" s="2" t="s">
        <v>12</v>
      </c>
      <c r="B1696" s="2">
        <v>6.7</v>
      </c>
    </row>
    <row r="1697">
      <c r="A1697" s="2" t="s">
        <v>12</v>
      </c>
      <c r="B1697" s="2">
        <v>5.1</v>
      </c>
    </row>
    <row r="1698">
      <c r="A1698" s="2" t="s">
        <v>12</v>
      </c>
      <c r="B1698" s="2">
        <v>5.6</v>
      </c>
    </row>
    <row r="1699">
      <c r="A1699" s="2" t="s">
        <v>12</v>
      </c>
      <c r="B1699" s="2">
        <v>7.0</v>
      </c>
    </row>
    <row r="1700">
      <c r="A1700" s="2" t="s">
        <v>12</v>
      </c>
      <c r="B1700" s="2">
        <v>6.4</v>
      </c>
    </row>
    <row r="1701">
      <c r="A1701" s="2" t="s">
        <v>12</v>
      </c>
      <c r="B1701" s="2">
        <v>6.7</v>
      </c>
    </row>
    <row r="1702">
      <c r="A1702" s="2" t="s">
        <v>12</v>
      </c>
      <c r="B1702" s="2">
        <v>4.1</v>
      </c>
    </row>
    <row r="1703">
      <c r="A1703" s="2" t="s">
        <v>12</v>
      </c>
      <c r="B1703" s="2">
        <v>5.5</v>
      </c>
    </row>
    <row r="1704">
      <c r="A1704" s="2" t="s">
        <v>12</v>
      </c>
      <c r="B1704" s="2">
        <v>2.7</v>
      </c>
    </row>
    <row r="1705">
      <c r="A1705" s="2" t="s">
        <v>12</v>
      </c>
      <c r="B1705" s="2">
        <v>6.4</v>
      </c>
    </row>
    <row r="1706">
      <c r="A1706" s="2" t="s">
        <v>12</v>
      </c>
      <c r="B1706" s="2">
        <v>4.8</v>
      </c>
    </row>
    <row r="1707">
      <c r="A1707" s="2" t="s">
        <v>12</v>
      </c>
      <c r="B1707" s="2">
        <v>6.1</v>
      </c>
    </row>
    <row r="1708">
      <c r="A1708" s="2" t="s">
        <v>12</v>
      </c>
      <c r="B1708" s="2">
        <v>4.8</v>
      </c>
    </row>
    <row r="1709">
      <c r="A1709" s="2" t="s">
        <v>12</v>
      </c>
      <c r="B1709" s="2">
        <v>7.0</v>
      </c>
    </row>
    <row r="1710">
      <c r="A1710" s="2" t="s">
        <v>12</v>
      </c>
      <c r="B1710" s="2">
        <v>6.8</v>
      </c>
    </row>
    <row r="1711">
      <c r="A1711" s="2" t="s">
        <v>12</v>
      </c>
      <c r="B1711" s="2">
        <v>7.3</v>
      </c>
    </row>
    <row r="1712">
      <c r="A1712" s="2" t="s">
        <v>2994</v>
      </c>
      <c r="B1712" s="2">
        <v>8.2</v>
      </c>
    </row>
    <row r="1713">
      <c r="A1713" s="2" t="s">
        <v>12</v>
      </c>
      <c r="B1713" s="2">
        <v>5.6</v>
      </c>
    </row>
    <row r="1714">
      <c r="A1714" s="2" t="s">
        <v>12</v>
      </c>
      <c r="B1714" s="2">
        <v>6.1</v>
      </c>
    </row>
    <row r="1715">
      <c r="A1715" s="2" t="s">
        <v>12</v>
      </c>
      <c r="B1715" s="2">
        <v>7.9</v>
      </c>
    </row>
    <row r="1716">
      <c r="A1716" s="2" t="s">
        <v>12</v>
      </c>
      <c r="B1716" s="2">
        <v>8.4</v>
      </c>
    </row>
    <row r="1717">
      <c r="A1717" s="2" t="s">
        <v>12</v>
      </c>
      <c r="B1717" s="2">
        <v>6.5</v>
      </c>
    </row>
    <row r="1718">
      <c r="A1718" s="2" t="s">
        <v>12</v>
      </c>
      <c r="B1718" s="2">
        <v>7.1</v>
      </c>
    </row>
    <row r="1719">
      <c r="A1719" s="2" t="s">
        <v>12</v>
      </c>
      <c r="B1719" s="2">
        <v>6.6</v>
      </c>
    </row>
    <row r="1720">
      <c r="A1720" s="2" t="s">
        <v>12</v>
      </c>
      <c r="B1720" s="2">
        <v>4.0</v>
      </c>
    </row>
    <row r="1721">
      <c r="A1721" s="2" t="s">
        <v>12</v>
      </c>
      <c r="B1721" s="2">
        <v>7.0</v>
      </c>
    </row>
    <row r="1722">
      <c r="A1722" s="2" t="s">
        <v>688</v>
      </c>
      <c r="B1722" s="2">
        <v>5.6</v>
      </c>
    </row>
    <row r="1723">
      <c r="A1723" s="2" t="s">
        <v>12</v>
      </c>
      <c r="B1723" s="2">
        <v>4.8</v>
      </c>
    </row>
    <row r="1724">
      <c r="A1724" s="2" t="s">
        <v>12</v>
      </c>
      <c r="B1724" s="2">
        <v>7.5</v>
      </c>
    </row>
    <row r="1725">
      <c r="A1725" s="2" t="s">
        <v>688</v>
      </c>
      <c r="B1725" s="2">
        <v>6.0</v>
      </c>
    </row>
    <row r="1726">
      <c r="A1726" s="2" t="s">
        <v>512</v>
      </c>
      <c r="B1726" s="2">
        <v>7.2</v>
      </c>
    </row>
    <row r="1727">
      <c r="A1727" s="2" t="s">
        <v>12</v>
      </c>
      <c r="B1727" s="2">
        <v>5.6</v>
      </c>
    </row>
    <row r="1728">
      <c r="A1728" s="2" t="s">
        <v>12</v>
      </c>
      <c r="B1728" s="2">
        <v>6.8</v>
      </c>
    </row>
    <row r="1729">
      <c r="A1729" s="2" t="s">
        <v>3026</v>
      </c>
      <c r="B1729" s="2">
        <v>4.9</v>
      </c>
    </row>
    <row r="1730">
      <c r="A1730" s="2" t="s">
        <v>12</v>
      </c>
      <c r="B1730" s="2">
        <v>7.1</v>
      </c>
    </row>
    <row r="1731">
      <c r="A1731" s="2" t="s">
        <v>12</v>
      </c>
      <c r="B1731" s="2">
        <v>2.0</v>
      </c>
    </row>
    <row r="1732">
      <c r="A1732" s="2" t="s">
        <v>12</v>
      </c>
      <c r="B1732" s="2">
        <v>5.7</v>
      </c>
    </row>
    <row r="1733">
      <c r="A1733" s="2" t="s">
        <v>1965</v>
      </c>
      <c r="B1733" s="2">
        <v>4.1</v>
      </c>
    </row>
    <row r="1734">
      <c r="A1734" s="2" t="s">
        <v>12</v>
      </c>
      <c r="B1734" s="2">
        <v>6.7</v>
      </c>
    </row>
    <row r="1735">
      <c r="A1735" s="2" t="s">
        <v>12</v>
      </c>
      <c r="B1735" s="2">
        <v>7.5</v>
      </c>
    </row>
    <row r="1736">
      <c r="A1736" s="2" t="s">
        <v>12</v>
      </c>
      <c r="B1736" s="2">
        <v>6.5</v>
      </c>
    </row>
    <row r="1737">
      <c r="A1737" s="2" t="s">
        <v>12</v>
      </c>
      <c r="B1737" s="2">
        <v>7.9</v>
      </c>
    </row>
    <row r="1738">
      <c r="A1738" s="2" t="s">
        <v>12</v>
      </c>
      <c r="B1738" s="2">
        <v>7.6</v>
      </c>
    </row>
    <row r="1739">
      <c r="A1739" s="2" t="s">
        <v>12</v>
      </c>
      <c r="B1739" s="2">
        <v>6.4</v>
      </c>
    </row>
    <row r="1740">
      <c r="A1740" s="2" t="s">
        <v>12</v>
      </c>
      <c r="B1740" s="2">
        <v>5.8</v>
      </c>
    </row>
    <row r="1741">
      <c r="A1741" s="2" t="s">
        <v>12</v>
      </c>
      <c r="B1741" s="2">
        <v>7.7</v>
      </c>
    </row>
    <row r="1742">
      <c r="A1742" s="2" t="s">
        <v>12</v>
      </c>
      <c r="B1742" s="2">
        <v>7.1</v>
      </c>
    </row>
    <row r="1743">
      <c r="A1743" s="2" t="s">
        <v>12</v>
      </c>
      <c r="B1743" s="2">
        <v>5.3</v>
      </c>
    </row>
    <row r="1744">
      <c r="A1744" s="2" t="s">
        <v>12</v>
      </c>
      <c r="B1744" s="2">
        <v>5.3</v>
      </c>
    </row>
    <row r="1745">
      <c r="A1745" s="2" t="s">
        <v>12</v>
      </c>
      <c r="B1745" s="2">
        <v>7.5</v>
      </c>
    </row>
    <row r="1746">
      <c r="A1746" s="2" t="s">
        <v>12</v>
      </c>
      <c r="B1746" s="2">
        <v>6.9</v>
      </c>
    </row>
    <row r="1747">
      <c r="A1747" s="2" t="s">
        <v>12</v>
      </c>
      <c r="B1747" s="2">
        <v>4.9</v>
      </c>
    </row>
    <row r="1748">
      <c r="A1748" s="2" t="s">
        <v>12</v>
      </c>
      <c r="B1748" s="2">
        <v>7.1</v>
      </c>
    </row>
    <row r="1749">
      <c r="A1749" s="2" t="s">
        <v>12</v>
      </c>
      <c r="B1749" s="2">
        <v>8.0</v>
      </c>
    </row>
    <row r="1750">
      <c r="A1750" s="2" t="s">
        <v>12</v>
      </c>
      <c r="B1750" s="2">
        <v>7.9</v>
      </c>
    </row>
    <row r="1751">
      <c r="A1751" s="2" t="s">
        <v>12</v>
      </c>
      <c r="B1751" s="2">
        <v>7.6</v>
      </c>
    </row>
    <row r="1752">
      <c r="A1752" s="2" t="s">
        <v>12</v>
      </c>
      <c r="B1752" s="2">
        <v>5.9</v>
      </c>
    </row>
    <row r="1753">
      <c r="A1753" s="2" t="s">
        <v>12</v>
      </c>
      <c r="B1753" s="2">
        <v>6.3</v>
      </c>
    </row>
    <row r="1754">
      <c r="A1754" s="2" t="s">
        <v>12</v>
      </c>
      <c r="B1754" s="2">
        <v>7.1</v>
      </c>
    </row>
    <row r="1755">
      <c r="A1755" s="2" t="s">
        <v>12</v>
      </c>
      <c r="B1755" s="2">
        <v>6.4</v>
      </c>
    </row>
    <row r="1756">
      <c r="A1756" s="2" t="s">
        <v>12</v>
      </c>
      <c r="B1756" s="2">
        <v>8.2</v>
      </c>
    </row>
    <row r="1757">
      <c r="A1757" s="2" t="s">
        <v>12</v>
      </c>
      <c r="B1757" s="2">
        <v>6.9</v>
      </c>
    </row>
    <row r="1758">
      <c r="A1758" s="2" t="s">
        <v>12</v>
      </c>
      <c r="B1758" s="2">
        <v>7.8</v>
      </c>
    </row>
    <row r="1759">
      <c r="A1759" s="2" t="s">
        <v>12</v>
      </c>
      <c r="B1759" s="2">
        <v>6.7</v>
      </c>
    </row>
    <row r="1760">
      <c r="A1760" s="2" t="s">
        <v>12</v>
      </c>
      <c r="B1760" s="2">
        <v>7.5</v>
      </c>
    </row>
    <row r="1761">
      <c r="A1761" s="2" t="s">
        <v>12</v>
      </c>
      <c r="B1761" s="2">
        <v>7.4</v>
      </c>
    </row>
    <row r="1762">
      <c r="A1762" s="2" t="s">
        <v>12</v>
      </c>
      <c r="B1762" s="2">
        <v>5.2</v>
      </c>
    </row>
    <row r="1763">
      <c r="A1763" s="2" t="s">
        <v>232</v>
      </c>
      <c r="B1763" s="2">
        <v>6.5</v>
      </c>
    </row>
    <row r="1764">
      <c r="A1764" s="2" t="s">
        <v>12</v>
      </c>
      <c r="B1764" s="2">
        <v>7.6</v>
      </c>
    </row>
    <row r="1765">
      <c r="A1765" s="2" t="s">
        <v>12</v>
      </c>
      <c r="B1765" s="2">
        <v>7.3</v>
      </c>
    </row>
    <row r="1766">
      <c r="A1766" s="2" t="s">
        <v>12</v>
      </c>
      <c r="B1766" s="2">
        <v>6.6</v>
      </c>
    </row>
    <row r="1767">
      <c r="A1767" s="2" t="s">
        <v>12</v>
      </c>
      <c r="B1767" s="2">
        <v>6.8</v>
      </c>
    </row>
    <row r="1768">
      <c r="A1768" s="2" t="s">
        <v>12</v>
      </c>
      <c r="B1768" s="2">
        <v>6.9</v>
      </c>
    </row>
    <row r="1769">
      <c r="A1769" s="2" t="s">
        <v>12</v>
      </c>
      <c r="B1769" s="2">
        <v>5.8</v>
      </c>
    </row>
    <row r="1770">
      <c r="A1770" s="2" t="s">
        <v>12</v>
      </c>
      <c r="B1770" s="2">
        <v>6.6</v>
      </c>
    </row>
    <row r="1771">
      <c r="A1771" s="2" t="s">
        <v>12</v>
      </c>
      <c r="B1771" s="2">
        <v>6.7</v>
      </c>
    </row>
    <row r="1772">
      <c r="A1772" s="2" t="s">
        <v>12</v>
      </c>
      <c r="B1772" s="2">
        <v>6.7</v>
      </c>
    </row>
    <row r="1773">
      <c r="A1773" s="2" t="s">
        <v>12</v>
      </c>
      <c r="B1773" s="2">
        <v>6.3</v>
      </c>
    </row>
    <row r="1774">
      <c r="A1774" s="2" t="s">
        <v>12</v>
      </c>
      <c r="B1774" s="2">
        <v>7.7</v>
      </c>
    </row>
    <row r="1775">
      <c r="A1775" s="2" t="s">
        <v>12</v>
      </c>
      <c r="B1775" s="2">
        <v>6.1</v>
      </c>
    </row>
    <row r="1776">
      <c r="A1776" s="2" t="s">
        <v>12</v>
      </c>
      <c r="B1776" s="2">
        <v>4.9</v>
      </c>
    </row>
    <row r="1777">
      <c r="A1777" s="2" t="s">
        <v>12</v>
      </c>
      <c r="B1777" s="2">
        <v>6.2</v>
      </c>
    </row>
    <row r="1778">
      <c r="A1778" s="2" t="s">
        <v>12</v>
      </c>
      <c r="B1778" s="2">
        <v>7.8</v>
      </c>
    </row>
    <row r="1779">
      <c r="A1779" s="2" t="s">
        <v>12</v>
      </c>
      <c r="B1779" s="2">
        <v>8.2</v>
      </c>
    </row>
    <row r="1780">
      <c r="A1780" s="2" t="s">
        <v>12</v>
      </c>
      <c r="B1780" s="2">
        <v>6.9</v>
      </c>
    </row>
    <row r="1781">
      <c r="A1781" s="2" t="s">
        <v>12</v>
      </c>
      <c r="B1781" s="2">
        <v>6.2</v>
      </c>
    </row>
    <row r="1782">
      <c r="A1782" s="2" t="s">
        <v>12</v>
      </c>
      <c r="B1782" s="2">
        <v>6.9</v>
      </c>
    </row>
    <row r="1783">
      <c r="A1783" s="2" t="s">
        <v>12</v>
      </c>
      <c r="B1783" s="2">
        <v>4.8</v>
      </c>
    </row>
    <row r="1784">
      <c r="A1784" s="2" t="s">
        <v>12</v>
      </c>
      <c r="B1784" s="2">
        <v>8.0</v>
      </c>
    </row>
    <row r="1785">
      <c r="A1785" s="2" t="s">
        <v>12</v>
      </c>
      <c r="B1785" s="2">
        <v>5.3</v>
      </c>
    </row>
    <row r="1786">
      <c r="A1786" s="2" t="s">
        <v>12</v>
      </c>
      <c r="B1786" s="2">
        <v>6.7</v>
      </c>
    </row>
    <row r="1787">
      <c r="A1787" s="2" t="s">
        <v>12</v>
      </c>
      <c r="B1787" s="2">
        <v>5.4</v>
      </c>
    </row>
    <row r="1788">
      <c r="A1788" s="2" t="s">
        <v>12</v>
      </c>
      <c r="B1788" s="2">
        <v>5.4</v>
      </c>
    </row>
    <row r="1789">
      <c r="A1789" s="2" t="s">
        <v>12</v>
      </c>
      <c r="B1789" s="2">
        <v>4.9</v>
      </c>
    </row>
    <row r="1790">
      <c r="A1790" s="2" t="s">
        <v>12</v>
      </c>
      <c r="B1790" s="2">
        <v>6.1</v>
      </c>
    </row>
    <row r="1791">
      <c r="A1791" s="2" t="s">
        <v>12</v>
      </c>
      <c r="B1791" s="2">
        <v>5.8</v>
      </c>
    </row>
    <row r="1792">
      <c r="A1792" s="2" t="s">
        <v>12</v>
      </c>
      <c r="B1792" s="2">
        <v>7.0</v>
      </c>
    </row>
    <row r="1793">
      <c r="A1793" s="2" t="s">
        <v>12</v>
      </c>
      <c r="B1793" s="2">
        <v>6.5</v>
      </c>
    </row>
    <row r="1794">
      <c r="A1794" s="2" t="s">
        <v>12</v>
      </c>
      <c r="B1794" s="2">
        <v>6.6</v>
      </c>
    </row>
    <row r="1795">
      <c r="A1795" s="2" t="s">
        <v>975</v>
      </c>
      <c r="B1795" s="2">
        <v>6.1</v>
      </c>
    </row>
    <row r="1796">
      <c r="A1796" s="2" t="s">
        <v>12</v>
      </c>
      <c r="B1796" s="2">
        <v>5.7</v>
      </c>
    </row>
    <row r="1797">
      <c r="A1797" s="2" t="s">
        <v>12</v>
      </c>
      <c r="B1797" s="2">
        <v>6.6</v>
      </c>
    </row>
    <row r="1798">
      <c r="A1798" s="2" t="s">
        <v>12</v>
      </c>
      <c r="B1798" s="2">
        <v>7.0</v>
      </c>
    </row>
    <row r="1799">
      <c r="A1799" s="2" t="s">
        <v>12</v>
      </c>
      <c r="B1799" s="2">
        <v>7.4</v>
      </c>
    </row>
    <row r="1800">
      <c r="A1800" s="2" t="s">
        <v>12</v>
      </c>
      <c r="B1800" s="2">
        <v>5.3</v>
      </c>
    </row>
    <row r="1801">
      <c r="A1801" s="2" t="s">
        <v>12</v>
      </c>
      <c r="B1801" s="2">
        <v>7.4</v>
      </c>
    </row>
    <row r="1802">
      <c r="A1802" s="2" t="s">
        <v>12</v>
      </c>
      <c r="B1802" s="2">
        <v>7.4</v>
      </c>
    </row>
    <row r="1803">
      <c r="A1803" s="2" t="s">
        <v>12</v>
      </c>
      <c r="B1803" s="2">
        <v>6.8</v>
      </c>
    </row>
    <row r="1804">
      <c r="A1804" s="2" t="s">
        <v>12</v>
      </c>
      <c r="B1804" s="2">
        <v>7.9</v>
      </c>
    </row>
    <row r="1805">
      <c r="A1805" s="2" t="s">
        <v>12</v>
      </c>
      <c r="B1805" s="2">
        <v>7.2</v>
      </c>
    </row>
    <row r="1806">
      <c r="A1806" s="2" t="s">
        <v>12</v>
      </c>
      <c r="B1806" s="2">
        <v>6.0</v>
      </c>
    </row>
    <row r="1807">
      <c r="A1807" s="2" t="s">
        <v>12</v>
      </c>
      <c r="B1807" s="2">
        <v>7.8</v>
      </c>
    </row>
    <row r="1808">
      <c r="A1808" s="2" t="s">
        <v>12</v>
      </c>
      <c r="B1808" s="2">
        <v>6.6</v>
      </c>
    </row>
    <row r="1809">
      <c r="A1809" s="2" t="s">
        <v>12</v>
      </c>
      <c r="B1809" s="2">
        <v>7.9</v>
      </c>
    </row>
    <row r="1810">
      <c r="A1810" s="2" t="s">
        <v>12</v>
      </c>
      <c r="B1810" s="2">
        <v>6.2</v>
      </c>
    </row>
    <row r="1811">
      <c r="A1811" s="2" t="s">
        <v>12</v>
      </c>
      <c r="B1811" s="2">
        <v>5.7</v>
      </c>
    </row>
    <row r="1812">
      <c r="A1812" s="2" t="s">
        <v>12</v>
      </c>
      <c r="B1812" s="2">
        <v>7.1</v>
      </c>
    </row>
    <row r="1813">
      <c r="A1813" s="2" t="s">
        <v>12</v>
      </c>
      <c r="B1813" s="2">
        <v>5.6</v>
      </c>
    </row>
    <row r="1814">
      <c r="A1814" s="2" t="s">
        <v>12</v>
      </c>
      <c r="B1814" s="2">
        <v>7.8</v>
      </c>
    </row>
    <row r="1815">
      <c r="A1815" s="2" t="s">
        <v>12</v>
      </c>
      <c r="B1815" s="2">
        <v>7.9</v>
      </c>
    </row>
    <row r="1816">
      <c r="A1816" s="2" t="s">
        <v>12</v>
      </c>
      <c r="B1816" s="2">
        <v>6.9</v>
      </c>
    </row>
    <row r="1817">
      <c r="A1817" s="2" t="s">
        <v>12</v>
      </c>
      <c r="B1817" s="2">
        <v>7.4</v>
      </c>
    </row>
    <row r="1818">
      <c r="A1818" s="2" t="s">
        <v>12</v>
      </c>
      <c r="B1818" s="2">
        <v>7.7</v>
      </c>
    </row>
    <row r="1819">
      <c r="A1819" s="2" t="s">
        <v>12</v>
      </c>
      <c r="B1819" s="2">
        <v>6.9</v>
      </c>
    </row>
    <row r="1820">
      <c r="A1820" s="2" t="s">
        <v>12</v>
      </c>
      <c r="B1820" s="2">
        <v>8.7</v>
      </c>
    </row>
    <row r="1821">
      <c r="A1821" s="2" t="s">
        <v>12</v>
      </c>
      <c r="B1821" s="2">
        <v>6.7</v>
      </c>
    </row>
    <row r="1822">
      <c r="A1822" s="2" t="s">
        <v>12</v>
      </c>
      <c r="B1822" s="2">
        <v>6.0</v>
      </c>
    </row>
    <row r="1823">
      <c r="A1823" s="2" t="s">
        <v>12</v>
      </c>
      <c r="B1823" s="2">
        <v>6.2</v>
      </c>
    </row>
    <row r="1824">
      <c r="A1824" s="2" t="s">
        <v>12</v>
      </c>
      <c r="B1824" s="2">
        <v>5.9</v>
      </c>
    </row>
    <row r="1825">
      <c r="A1825" s="2" t="s">
        <v>12</v>
      </c>
      <c r="B1825" s="2">
        <v>6.8</v>
      </c>
    </row>
    <row r="1826">
      <c r="A1826" s="2" t="s">
        <v>12</v>
      </c>
      <c r="B1826" s="2">
        <v>3.6</v>
      </c>
    </row>
    <row r="1827">
      <c r="A1827" s="2" t="s">
        <v>12</v>
      </c>
      <c r="B1827" s="2">
        <v>6.7</v>
      </c>
    </row>
    <row r="1828">
      <c r="A1828" s="2" t="s">
        <v>12</v>
      </c>
      <c r="B1828" s="2">
        <v>6.3</v>
      </c>
    </row>
    <row r="1829">
      <c r="A1829" s="2" t="s">
        <v>12</v>
      </c>
      <c r="B1829" s="2">
        <v>6.4</v>
      </c>
    </row>
    <row r="1830">
      <c r="A1830" s="2" t="s">
        <v>12</v>
      </c>
      <c r="B1830" s="2">
        <v>6.4</v>
      </c>
    </row>
    <row r="1831">
      <c r="A1831" s="2" t="s">
        <v>12</v>
      </c>
      <c r="B1831" s="2">
        <v>5.7</v>
      </c>
    </row>
    <row r="1832">
      <c r="A1832" s="2" t="s">
        <v>12</v>
      </c>
      <c r="B1832" s="2">
        <v>6.2</v>
      </c>
    </row>
    <row r="1833">
      <c r="A1833" s="2" t="s">
        <v>12</v>
      </c>
      <c r="B1833" s="2">
        <v>6.6</v>
      </c>
    </row>
    <row r="1834">
      <c r="A1834" s="2" t="s">
        <v>12</v>
      </c>
      <c r="B1834" s="2">
        <v>5.2</v>
      </c>
    </row>
    <row r="1835">
      <c r="A1835" s="2" t="s">
        <v>12</v>
      </c>
      <c r="B1835" s="2">
        <v>6.1</v>
      </c>
    </row>
    <row r="1836">
      <c r="A1836" s="2" t="s">
        <v>12</v>
      </c>
      <c r="B1836" s="2">
        <v>7.1</v>
      </c>
    </row>
    <row r="1837">
      <c r="A1837" s="2" t="s">
        <v>12</v>
      </c>
      <c r="B1837" s="2">
        <v>7.2</v>
      </c>
    </row>
    <row r="1838">
      <c r="A1838" s="2" t="s">
        <v>12</v>
      </c>
      <c r="B1838" s="2">
        <v>6.5</v>
      </c>
    </row>
    <row r="1839">
      <c r="A1839" s="2" t="s">
        <v>12</v>
      </c>
      <c r="B1839" s="2">
        <v>6.0</v>
      </c>
    </row>
    <row r="1840">
      <c r="A1840" s="2" t="s">
        <v>12</v>
      </c>
      <c r="B1840" s="2">
        <v>7.0</v>
      </c>
    </row>
    <row r="1841">
      <c r="A1841" s="2" t="s">
        <v>12</v>
      </c>
      <c r="B1841" s="2">
        <v>7.0</v>
      </c>
    </row>
    <row r="1842">
      <c r="A1842" s="2" t="s">
        <v>12</v>
      </c>
      <c r="B1842" s="2">
        <v>7.5</v>
      </c>
    </row>
    <row r="1843">
      <c r="A1843" s="2" t="s">
        <v>12</v>
      </c>
      <c r="B1843" s="2">
        <v>6.6</v>
      </c>
    </row>
    <row r="1844">
      <c r="A1844" s="2" t="s">
        <v>12</v>
      </c>
      <c r="B1844" s="2">
        <v>8.8</v>
      </c>
    </row>
    <row r="1845">
      <c r="A1845" s="2" t="s">
        <v>12</v>
      </c>
      <c r="B1845" s="2">
        <v>7.4</v>
      </c>
    </row>
    <row r="1846">
      <c r="A1846" s="2" t="s">
        <v>12</v>
      </c>
      <c r="B1846" s="2">
        <v>6.5</v>
      </c>
    </row>
    <row r="1847">
      <c r="A1847" s="2" t="s">
        <v>12</v>
      </c>
      <c r="B1847" s="2">
        <v>6.2</v>
      </c>
    </row>
    <row r="1848">
      <c r="A1848" s="2" t="s">
        <v>12</v>
      </c>
      <c r="B1848" s="2">
        <v>7.8</v>
      </c>
    </row>
    <row r="1849">
      <c r="A1849" s="2" t="s">
        <v>12</v>
      </c>
      <c r="B1849" s="2">
        <v>5.2</v>
      </c>
    </row>
    <row r="1850">
      <c r="A1850" s="2" t="s">
        <v>12</v>
      </c>
      <c r="B1850" s="2">
        <v>6.5</v>
      </c>
    </row>
    <row r="1851">
      <c r="A1851" s="2" t="s">
        <v>12</v>
      </c>
      <c r="B1851" s="2">
        <v>6.5</v>
      </c>
    </row>
    <row r="1852">
      <c r="A1852" s="2" t="s">
        <v>12</v>
      </c>
      <c r="B1852" s="2">
        <v>5.2</v>
      </c>
    </row>
    <row r="1853">
      <c r="A1853" s="2" t="s">
        <v>12</v>
      </c>
      <c r="B1853" s="2">
        <v>7.2</v>
      </c>
    </row>
    <row r="1854">
      <c r="A1854" s="2" t="s">
        <v>12</v>
      </c>
      <c r="B1854" s="2">
        <v>7.1</v>
      </c>
    </row>
    <row r="1855">
      <c r="A1855" s="2" t="s">
        <v>12</v>
      </c>
      <c r="B1855" s="2">
        <v>4.5</v>
      </c>
    </row>
    <row r="1856">
      <c r="A1856" s="2" t="s">
        <v>12</v>
      </c>
      <c r="B1856" s="2">
        <v>5.7</v>
      </c>
    </row>
    <row r="1857">
      <c r="A1857" s="2" t="s">
        <v>12</v>
      </c>
      <c r="B1857" s="2">
        <v>6.0</v>
      </c>
    </row>
    <row r="1858">
      <c r="A1858" s="2" t="s">
        <v>12</v>
      </c>
      <c r="B1858" s="2">
        <v>6.4</v>
      </c>
    </row>
    <row r="1859">
      <c r="A1859" s="2" t="s">
        <v>12</v>
      </c>
      <c r="B1859" s="2">
        <v>5.2</v>
      </c>
    </row>
    <row r="1860">
      <c r="A1860" s="2" t="s">
        <v>12</v>
      </c>
      <c r="B1860" s="2">
        <v>4.3</v>
      </c>
    </row>
    <row r="1861">
      <c r="A1861" s="2" t="s">
        <v>12</v>
      </c>
      <c r="B1861" s="2">
        <v>6.1</v>
      </c>
    </row>
    <row r="1862">
      <c r="A1862" s="2" t="s">
        <v>12</v>
      </c>
      <c r="B1862" s="2">
        <v>6.3</v>
      </c>
    </row>
    <row r="1863">
      <c r="A1863" s="2" t="s">
        <v>12</v>
      </c>
      <c r="B1863" s="2">
        <v>6.8</v>
      </c>
    </row>
    <row r="1864">
      <c r="A1864" s="2" t="s">
        <v>12</v>
      </c>
      <c r="B1864" s="2">
        <v>4.0</v>
      </c>
    </row>
    <row r="1865">
      <c r="A1865" s="2" t="s">
        <v>12</v>
      </c>
      <c r="B1865" s="2">
        <v>5.2</v>
      </c>
    </row>
    <row r="1866">
      <c r="A1866" s="2" t="s">
        <v>12</v>
      </c>
      <c r="B1866" s="2">
        <v>6.5</v>
      </c>
    </row>
    <row r="1867">
      <c r="A1867" s="2" t="s">
        <v>12</v>
      </c>
      <c r="B1867" s="2">
        <v>7.5</v>
      </c>
    </row>
    <row r="1868">
      <c r="A1868" s="2" t="s">
        <v>3239</v>
      </c>
      <c r="B1868" s="2">
        <v>7.1</v>
      </c>
    </row>
    <row r="1869">
      <c r="A1869" s="2" t="s">
        <v>12</v>
      </c>
      <c r="B1869" s="2">
        <v>6.9</v>
      </c>
    </row>
    <row r="1870">
      <c r="A1870" s="2" t="s">
        <v>12</v>
      </c>
      <c r="B1870" s="2">
        <v>8.0</v>
      </c>
    </row>
    <row r="1871">
      <c r="A1871" s="2" t="s">
        <v>12</v>
      </c>
      <c r="B1871" s="2">
        <v>8.2</v>
      </c>
    </row>
    <row r="1872">
      <c r="A1872" s="2" t="s">
        <v>12</v>
      </c>
      <c r="B1872" s="2">
        <v>6.4</v>
      </c>
    </row>
    <row r="1873">
      <c r="A1873" s="2" t="s">
        <v>12</v>
      </c>
      <c r="B1873" s="2">
        <v>7.9</v>
      </c>
    </row>
    <row r="1874">
      <c r="A1874" s="2" t="s">
        <v>12</v>
      </c>
      <c r="B1874" s="2">
        <v>6.7</v>
      </c>
    </row>
    <row r="1875">
      <c r="A1875" s="2" t="s">
        <v>12</v>
      </c>
      <c r="B1875" s="2">
        <v>6.1</v>
      </c>
    </row>
    <row r="1876">
      <c r="A1876" s="2" t="s">
        <v>12</v>
      </c>
      <c r="B1876" s="2">
        <v>8.9</v>
      </c>
    </row>
    <row r="1877">
      <c r="A1877" s="2" t="s">
        <v>12</v>
      </c>
      <c r="B1877" s="2">
        <v>8.1</v>
      </c>
    </row>
    <row r="1878">
      <c r="A1878" s="2" t="s">
        <v>12</v>
      </c>
      <c r="B1878" s="2">
        <v>6.2</v>
      </c>
    </row>
    <row r="1879">
      <c r="A1879" s="2" t="s">
        <v>12</v>
      </c>
      <c r="B1879" s="2">
        <v>4.9</v>
      </c>
    </row>
    <row r="1880">
      <c r="A1880" s="2" t="s">
        <v>1965</v>
      </c>
      <c r="B1880" s="2">
        <v>5.4</v>
      </c>
    </row>
    <row r="1881">
      <c r="A1881" s="2" t="s">
        <v>12</v>
      </c>
      <c r="B1881" s="2">
        <v>5.8</v>
      </c>
    </row>
    <row r="1882">
      <c r="A1882" s="2" t="s">
        <v>12</v>
      </c>
      <c r="B1882" s="2">
        <v>4.7</v>
      </c>
    </row>
    <row r="1883">
      <c r="A1883" s="2" t="s">
        <v>12</v>
      </c>
      <c r="B1883" s="2">
        <v>6.0</v>
      </c>
    </row>
    <row r="1884">
      <c r="A1884" s="2" t="s">
        <v>12</v>
      </c>
      <c r="B1884" s="2">
        <v>7.0</v>
      </c>
    </row>
    <row r="1885">
      <c r="A1885" s="2" t="s">
        <v>12</v>
      </c>
      <c r="B1885" s="2">
        <v>6.0</v>
      </c>
    </row>
    <row r="1886">
      <c r="A1886" s="2" t="s">
        <v>12</v>
      </c>
      <c r="B1886" s="2">
        <v>7.9</v>
      </c>
    </row>
    <row r="1887">
      <c r="A1887" s="2" t="s">
        <v>12</v>
      </c>
      <c r="B1887" s="2">
        <v>8.1</v>
      </c>
    </row>
    <row r="1888">
      <c r="A1888" s="2" t="s">
        <v>12</v>
      </c>
      <c r="B1888" s="2">
        <v>6.2</v>
      </c>
    </row>
    <row r="1889">
      <c r="A1889" s="2" t="s">
        <v>12</v>
      </c>
      <c r="B1889" s="2">
        <v>6.7</v>
      </c>
    </row>
    <row r="1890">
      <c r="A1890" s="2" t="s">
        <v>12</v>
      </c>
      <c r="B1890" s="2">
        <v>7.3</v>
      </c>
    </row>
    <row r="1891">
      <c r="A1891" s="2" t="s">
        <v>12</v>
      </c>
      <c r="B1891" s="2">
        <v>4.6</v>
      </c>
    </row>
    <row r="1892">
      <c r="A1892" s="2" t="s">
        <v>12</v>
      </c>
      <c r="B1892" s="2">
        <v>6.1</v>
      </c>
    </row>
    <row r="1893">
      <c r="A1893" s="2" t="s">
        <v>12</v>
      </c>
      <c r="B1893" s="2">
        <v>6.2</v>
      </c>
    </row>
    <row r="1894">
      <c r="A1894" s="2" t="s">
        <v>12</v>
      </c>
      <c r="B1894" s="2">
        <v>7.8</v>
      </c>
    </row>
    <row r="1895">
      <c r="A1895" s="2" t="s">
        <v>12</v>
      </c>
      <c r="B1895" s="2">
        <v>6.1</v>
      </c>
    </row>
    <row r="1896">
      <c r="A1896" s="2" t="s">
        <v>12</v>
      </c>
      <c r="B1896" s="2">
        <v>7.6</v>
      </c>
    </row>
    <row r="1897">
      <c r="A1897" s="2" t="s">
        <v>12</v>
      </c>
      <c r="B1897" s="2">
        <v>5.8</v>
      </c>
    </row>
    <row r="1898">
      <c r="A1898" s="2" t="s">
        <v>12</v>
      </c>
      <c r="B1898" s="2">
        <v>6.5</v>
      </c>
    </row>
    <row r="1899">
      <c r="A1899" s="2" t="s">
        <v>12</v>
      </c>
      <c r="B1899" s="2">
        <v>7.2</v>
      </c>
    </row>
    <row r="1900">
      <c r="A1900" s="2" t="s">
        <v>12</v>
      </c>
      <c r="B1900" s="2">
        <v>7.8</v>
      </c>
    </row>
    <row r="1901">
      <c r="A1901" s="2" t="s">
        <v>12</v>
      </c>
      <c r="B1901" s="2">
        <v>4.7</v>
      </c>
    </row>
    <row r="1902">
      <c r="A1902" s="2" t="s">
        <v>12</v>
      </c>
      <c r="B1902" s="2">
        <v>6.8</v>
      </c>
    </row>
    <row r="1903">
      <c r="A1903" s="2" t="s">
        <v>12</v>
      </c>
      <c r="B1903" s="2">
        <v>5.9</v>
      </c>
    </row>
    <row r="1904">
      <c r="A1904" s="2" t="s">
        <v>12</v>
      </c>
      <c r="B1904" s="2">
        <v>7.2</v>
      </c>
    </row>
    <row r="1905">
      <c r="A1905" s="2" t="s">
        <v>12</v>
      </c>
      <c r="B1905" s="2">
        <v>8.7</v>
      </c>
    </row>
    <row r="1906">
      <c r="A1906" s="2" t="s">
        <v>12</v>
      </c>
      <c r="B1906" s="2">
        <v>5.0</v>
      </c>
    </row>
    <row r="1907">
      <c r="A1907" s="2" t="s">
        <v>12</v>
      </c>
      <c r="B1907" s="2">
        <v>6.6</v>
      </c>
    </row>
    <row r="1908">
      <c r="A1908" s="2" t="s">
        <v>12</v>
      </c>
      <c r="B1908" s="2">
        <v>8.3</v>
      </c>
    </row>
    <row r="1909">
      <c r="A1909" s="2" t="s">
        <v>12</v>
      </c>
      <c r="B1909" s="2">
        <v>6.7</v>
      </c>
    </row>
    <row r="1910">
      <c r="A1910" s="2" t="s">
        <v>12</v>
      </c>
      <c r="B1910" s="2">
        <v>7.8</v>
      </c>
    </row>
    <row r="1911">
      <c r="A1911" s="2" t="s">
        <v>12</v>
      </c>
      <c r="B1911" s="2">
        <v>6.5</v>
      </c>
    </row>
    <row r="1912">
      <c r="A1912" s="2" t="s">
        <v>12</v>
      </c>
      <c r="B1912" s="2">
        <v>6.1</v>
      </c>
    </row>
    <row r="1913">
      <c r="A1913" s="2" t="s">
        <v>12</v>
      </c>
      <c r="B1913" s="2">
        <v>8.1</v>
      </c>
    </row>
    <row r="1914">
      <c r="A1914" s="2" t="s">
        <v>12</v>
      </c>
      <c r="B1914" s="2">
        <v>5.2</v>
      </c>
    </row>
    <row r="1915">
      <c r="A1915" s="2" t="s">
        <v>12</v>
      </c>
      <c r="B1915" s="2">
        <v>5.6</v>
      </c>
    </row>
    <row r="1916">
      <c r="A1916" s="2" t="s">
        <v>12</v>
      </c>
      <c r="B1916" s="2">
        <v>5.8</v>
      </c>
    </row>
    <row r="1917">
      <c r="A1917" s="2" t="s">
        <v>12</v>
      </c>
      <c r="B1917" s="2">
        <v>6.6</v>
      </c>
    </row>
    <row r="1918">
      <c r="A1918" s="2" t="s">
        <v>12</v>
      </c>
      <c r="B1918" s="2">
        <v>6.6</v>
      </c>
    </row>
    <row r="1919">
      <c r="A1919" s="2" t="s">
        <v>12</v>
      </c>
      <c r="B1919" s="2">
        <v>5.5</v>
      </c>
    </row>
    <row r="1920">
      <c r="A1920" s="2" t="s">
        <v>12</v>
      </c>
      <c r="B1920" s="2">
        <v>5.5</v>
      </c>
    </row>
    <row r="1921">
      <c r="A1921" s="2" t="s">
        <v>12</v>
      </c>
      <c r="B1921" s="2">
        <v>7.0</v>
      </c>
    </row>
    <row r="1922">
      <c r="A1922" s="2" t="s">
        <v>12</v>
      </c>
      <c r="B1922" s="2">
        <v>6.5</v>
      </c>
    </row>
    <row r="1923">
      <c r="A1923" s="2" t="s">
        <v>12</v>
      </c>
      <c r="B1923" s="2">
        <v>5.8</v>
      </c>
    </row>
    <row r="1924">
      <c r="A1924" s="2" t="s">
        <v>12</v>
      </c>
      <c r="B1924" s="2">
        <v>5.6</v>
      </c>
    </row>
    <row r="1925">
      <c r="A1925" s="2" t="s">
        <v>12</v>
      </c>
      <c r="B1925" s="2">
        <v>5.6</v>
      </c>
    </row>
    <row r="1926">
      <c r="A1926" s="2" t="s">
        <v>12</v>
      </c>
      <c r="B1926" s="2">
        <v>5.8</v>
      </c>
    </row>
    <row r="1927">
      <c r="A1927" s="2" t="s">
        <v>12</v>
      </c>
      <c r="B1927" s="2">
        <v>7.6</v>
      </c>
    </row>
    <row r="1928">
      <c r="A1928" s="2" t="s">
        <v>12</v>
      </c>
      <c r="B1928" s="2">
        <v>6.4</v>
      </c>
    </row>
    <row r="1929">
      <c r="A1929" s="2" t="s">
        <v>12</v>
      </c>
      <c r="B1929" s="2">
        <v>6.3</v>
      </c>
    </row>
    <row r="1930">
      <c r="A1930" s="2" t="s">
        <v>12</v>
      </c>
      <c r="B1930" s="2">
        <v>4.6</v>
      </c>
    </row>
    <row r="1931">
      <c r="A1931" s="2" t="s">
        <v>12</v>
      </c>
      <c r="B1931" s="2">
        <v>6.5</v>
      </c>
    </row>
    <row r="1932">
      <c r="A1932" s="2" t="s">
        <v>12</v>
      </c>
      <c r="B1932" s="2">
        <v>7.5</v>
      </c>
    </row>
    <row r="1933">
      <c r="A1933" s="2" t="s">
        <v>12</v>
      </c>
      <c r="B1933" s="2">
        <v>7.5</v>
      </c>
    </row>
    <row r="1934">
      <c r="A1934" s="2" t="s">
        <v>12</v>
      </c>
      <c r="B1934" s="2">
        <v>5.3</v>
      </c>
    </row>
    <row r="1935">
      <c r="A1935" s="2" t="s">
        <v>12</v>
      </c>
      <c r="B1935" s="2">
        <v>7.5</v>
      </c>
    </row>
    <row r="1936">
      <c r="A1936" s="2" t="s">
        <v>12</v>
      </c>
      <c r="B1936" s="2">
        <v>3.3</v>
      </c>
    </row>
    <row r="1937">
      <c r="A1937" s="2" t="s">
        <v>12</v>
      </c>
      <c r="B1937" s="2">
        <v>5.7</v>
      </c>
    </row>
    <row r="1938">
      <c r="A1938" s="2" t="s">
        <v>12</v>
      </c>
      <c r="B1938" s="2">
        <v>3.5</v>
      </c>
    </row>
    <row r="1939">
      <c r="A1939" s="2" t="s">
        <v>12</v>
      </c>
      <c r="B1939" s="2">
        <v>9.3</v>
      </c>
    </row>
    <row r="1940">
      <c r="A1940" s="2" t="s">
        <v>12</v>
      </c>
      <c r="B1940" s="2">
        <v>4.8</v>
      </c>
    </row>
    <row r="1941">
      <c r="A1941" s="2" t="s">
        <v>12</v>
      </c>
      <c r="B1941" s="2">
        <v>6.9</v>
      </c>
    </row>
    <row r="1942">
      <c r="A1942" s="2" t="s">
        <v>12</v>
      </c>
      <c r="B1942" s="2">
        <v>6.0</v>
      </c>
    </row>
    <row r="1943">
      <c r="A1943" s="2" t="s">
        <v>12</v>
      </c>
      <c r="B1943" s="2">
        <v>7.3</v>
      </c>
    </row>
    <row r="1944">
      <c r="A1944" s="2" t="s">
        <v>12</v>
      </c>
      <c r="B1944" s="2">
        <v>6.0</v>
      </c>
    </row>
    <row r="1945">
      <c r="A1945" s="2" t="s">
        <v>12</v>
      </c>
      <c r="B1945" s="2">
        <v>6.6</v>
      </c>
    </row>
    <row r="1946">
      <c r="A1946" s="2" t="s">
        <v>12</v>
      </c>
      <c r="B1946" s="2">
        <v>7.5</v>
      </c>
    </row>
    <row r="1947">
      <c r="A1947" s="2" t="s">
        <v>12</v>
      </c>
      <c r="B1947" s="2">
        <v>6.9</v>
      </c>
    </row>
    <row r="1948">
      <c r="A1948" s="2" t="s">
        <v>12</v>
      </c>
      <c r="B1948" s="2">
        <v>6.8</v>
      </c>
    </row>
    <row r="1949">
      <c r="A1949" s="2" t="s">
        <v>12</v>
      </c>
      <c r="B1949" s="2">
        <v>8.3</v>
      </c>
    </row>
    <row r="1950">
      <c r="A1950" s="2" t="s">
        <v>12</v>
      </c>
      <c r="B1950" s="2">
        <v>6.3</v>
      </c>
    </row>
    <row r="1951">
      <c r="A1951" s="2" t="s">
        <v>12</v>
      </c>
      <c r="B1951" s="2">
        <v>6.4</v>
      </c>
    </row>
    <row r="1952">
      <c r="A1952" s="2" t="s">
        <v>12</v>
      </c>
      <c r="B1952" s="2">
        <v>5.6</v>
      </c>
    </row>
    <row r="1953">
      <c r="A1953" s="2" t="s">
        <v>12</v>
      </c>
      <c r="B1953" s="2">
        <v>6.3</v>
      </c>
    </row>
    <row r="1954">
      <c r="A1954" s="2" t="s">
        <v>12</v>
      </c>
      <c r="B1954" s="2">
        <v>7.3</v>
      </c>
    </row>
    <row r="1955">
      <c r="A1955" s="2" t="s">
        <v>12</v>
      </c>
      <c r="B1955" s="2">
        <v>6.6</v>
      </c>
    </row>
    <row r="1956">
      <c r="A1956" s="2" t="s">
        <v>12</v>
      </c>
      <c r="B1956" s="2">
        <v>4.6</v>
      </c>
    </row>
    <row r="1957">
      <c r="A1957" s="2" t="s">
        <v>12</v>
      </c>
      <c r="B1957" s="2">
        <v>5.1</v>
      </c>
    </row>
    <row r="1958">
      <c r="A1958" s="2" t="s">
        <v>12</v>
      </c>
      <c r="B1958" s="2">
        <v>5.6</v>
      </c>
    </row>
    <row r="1959">
      <c r="A1959" s="2" t="s">
        <v>3384</v>
      </c>
      <c r="B1959" s="2">
        <v>5.3</v>
      </c>
    </row>
    <row r="1960">
      <c r="A1960" s="2" t="s">
        <v>12</v>
      </c>
      <c r="B1960" s="2">
        <v>7.5</v>
      </c>
    </row>
    <row r="1961">
      <c r="A1961" s="2" t="s">
        <v>12</v>
      </c>
      <c r="B1961" s="2">
        <v>5.6</v>
      </c>
    </row>
    <row r="1962">
      <c r="A1962" s="2" t="s">
        <v>12</v>
      </c>
      <c r="B1962" s="2">
        <v>5.9</v>
      </c>
    </row>
    <row r="1963">
      <c r="A1963" s="2" t="s">
        <v>12</v>
      </c>
      <c r="B1963" s="2">
        <v>4.7</v>
      </c>
    </row>
    <row r="1964">
      <c r="A1964" s="2" t="s">
        <v>12</v>
      </c>
      <c r="B1964" s="2">
        <v>4.8</v>
      </c>
    </row>
    <row r="1965">
      <c r="A1965" s="2" t="s">
        <v>12</v>
      </c>
      <c r="B1965" s="2">
        <v>6.8</v>
      </c>
    </row>
    <row r="1966">
      <c r="A1966" s="2" t="s">
        <v>12</v>
      </c>
      <c r="B1966" s="2">
        <v>5.4</v>
      </c>
    </row>
    <row r="1967">
      <c r="A1967" s="2" t="s">
        <v>12</v>
      </c>
      <c r="B1967" s="2">
        <v>5.1</v>
      </c>
    </row>
    <row r="1968">
      <c r="A1968" s="2" t="s">
        <v>12</v>
      </c>
      <c r="B1968" s="2">
        <v>7.0</v>
      </c>
    </row>
    <row r="1969">
      <c r="A1969" s="2" t="s">
        <v>12</v>
      </c>
      <c r="B1969" s="2">
        <v>6.7</v>
      </c>
    </row>
    <row r="1970">
      <c r="A1970" s="2" t="s">
        <v>12</v>
      </c>
      <c r="B1970" s="2">
        <v>4.0</v>
      </c>
    </row>
    <row r="1971">
      <c r="A1971" s="2" t="s">
        <v>12</v>
      </c>
      <c r="B1971" s="2">
        <v>7.3</v>
      </c>
    </row>
    <row r="1972">
      <c r="A1972" s="2" t="s">
        <v>12</v>
      </c>
      <c r="B1972" s="2">
        <v>6.8</v>
      </c>
    </row>
    <row r="1973">
      <c r="A1973" s="2" t="s">
        <v>12</v>
      </c>
      <c r="B1973" s="2">
        <v>6.1</v>
      </c>
    </row>
    <row r="1974">
      <c r="A1974" s="2" t="s">
        <v>12</v>
      </c>
      <c r="B1974" s="2">
        <v>7.2</v>
      </c>
    </row>
    <row r="1975">
      <c r="A1975" s="2" t="s">
        <v>12</v>
      </c>
      <c r="B1975" s="2">
        <v>7.0</v>
      </c>
    </row>
    <row r="1976">
      <c r="A1976" s="2" t="s">
        <v>12</v>
      </c>
      <c r="B1976" s="2">
        <v>7.1</v>
      </c>
    </row>
    <row r="1977">
      <c r="A1977" s="2" t="s">
        <v>12</v>
      </c>
      <c r="B1977" s="2">
        <v>6.9</v>
      </c>
    </row>
    <row r="1978">
      <c r="A1978" s="2" t="s">
        <v>12</v>
      </c>
      <c r="B1978" s="2">
        <v>7.3</v>
      </c>
    </row>
    <row r="1979">
      <c r="A1979" s="2" t="s">
        <v>512</v>
      </c>
      <c r="B1979" s="2">
        <v>6.3</v>
      </c>
    </row>
    <row r="1980">
      <c r="A1980" s="2" t="s">
        <v>12</v>
      </c>
      <c r="B1980" s="2">
        <v>8.2</v>
      </c>
    </row>
    <row r="1981">
      <c r="A1981" s="2" t="s">
        <v>12</v>
      </c>
      <c r="B1981" s="2">
        <v>7.1</v>
      </c>
    </row>
    <row r="1982">
      <c r="A1982" s="2" t="s">
        <v>12</v>
      </c>
      <c r="B1982" s="2">
        <v>7.7</v>
      </c>
    </row>
    <row r="1983">
      <c r="A1983" s="2" t="s">
        <v>12</v>
      </c>
      <c r="B1983" s="2">
        <v>6.5</v>
      </c>
    </row>
    <row r="1984">
      <c r="A1984" s="2" t="s">
        <v>12</v>
      </c>
      <c r="B1984" s="2">
        <v>4.9</v>
      </c>
    </row>
    <row r="1985">
      <c r="A1985" s="2" t="s">
        <v>12</v>
      </c>
      <c r="B1985" s="2">
        <v>6.4</v>
      </c>
    </row>
    <row r="1986">
      <c r="A1986" s="2" t="s">
        <v>12</v>
      </c>
      <c r="B1986" s="2">
        <v>5.9</v>
      </c>
    </row>
    <row r="1987">
      <c r="A1987" s="2" t="s">
        <v>12</v>
      </c>
      <c r="B1987" s="2">
        <v>6.2</v>
      </c>
    </row>
    <row r="1988">
      <c r="A1988" s="2" t="s">
        <v>12</v>
      </c>
      <c r="B1988" s="2">
        <v>5.8</v>
      </c>
    </row>
    <row r="1989">
      <c r="A1989" s="2" t="s">
        <v>12</v>
      </c>
      <c r="B1989" s="2">
        <v>6.7</v>
      </c>
    </row>
    <row r="1990">
      <c r="A1990" s="2" t="s">
        <v>12</v>
      </c>
      <c r="B1990" s="2">
        <v>5.9</v>
      </c>
    </row>
    <row r="1991">
      <c r="A1991" s="2" t="s">
        <v>12</v>
      </c>
      <c r="B1991" s="2">
        <v>7.3</v>
      </c>
    </row>
    <row r="1992">
      <c r="A1992" s="2" t="s">
        <v>12</v>
      </c>
      <c r="B1992" s="2">
        <v>4.8</v>
      </c>
    </row>
    <row r="1993">
      <c r="A1993" s="2" t="s">
        <v>12</v>
      </c>
      <c r="B1993" s="2">
        <v>4.1</v>
      </c>
    </row>
    <row r="1994">
      <c r="A1994" s="2" t="s">
        <v>12</v>
      </c>
      <c r="B1994" s="2">
        <v>4.9</v>
      </c>
    </row>
    <row r="1995">
      <c r="A1995" s="2" t="s">
        <v>12</v>
      </c>
      <c r="B1995" s="2">
        <v>7.9</v>
      </c>
    </row>
    <row r="1996">
      <c r="A1996" s="2" t="s">
        <v>12</v>
      </c>
      <c r="B1996" s="2">
        <v>5.6</v>
      </c>
    </row>
    <row r="1997">
      <c r="A1997" s="2" t="s">
        <v>12</v>
      </c>
      <c r="B1997" s="2">
        <v>5.2</v>
      </c>
    </row>
    <row r="1998">
      <c r="A1998" s="2" t="s">
        <v>12</v>
      </c>
      <c r="B1998" s="2">
        <v>4.1</v>
      </c>
    </row>
    <row r="1999">
      <c r="A1999" s="2" t="s">
        <v>12</v>
      </c>
      <c r="B1999" s="2">
        <v>6.6</v>
      </c>
    </row>
    <row r="2000">
      <c r="A2000" s="2" t="s">
        <v>12</v>
      </c>
      <c r="B2000" s="2">
        <v>2.9</v>
      </c>
    </row>
    <row r="2001">
      <c r="A2001" s="2" t="s">
        <v>12</v>
      </c>
      <c r="B2001" s="2">
        <v>7.2</v>
      </c>
    </row>
    <row r="2002">
      <c r="A2002" s="2" t="s">
        <v>12</v>
      </c>
      <c r="B2002" s="2">
        <v>6.5</v>
      </c>
    </row>
    <row r="2003">
      <c r="A2003" s="2" t="s">
        <v>12</v>
      </c>
      <c r="B2003" s="2">
        <v>6.8</v>
      </c>
    </row>
    <row r="2004">
      <c r="A2004" s="2" t="s">
        <v>12</v>
      </c>
      <c r="B2004" s="2">
        <v>7.2</v>
      </c>
    </row>
    <row r="2005">
      <c r="A2005" s="2" t="s">
        <v>12</v>
      </c>
      <c r="B2005" s="2">
        <v>6.8</v>
      </c>
    </row>
    <row r="2006">
      <c r="A2006" s="2" t="s">
        <v>12</v>
      </c>
      <c r="B2006" s="2">
        <v>7.8</v>
      </c>
    </row>
    <row r="2007">
      <c r="A2007" s="2" t="s">
        <v>12</v>
      </c>
      <c r="B2007" s="2">
        <v>6.7</v>
      </c>
    </row>
    <row r="2008">
      <c r="A2008" s="2" t="s">
        <v>12</v>
      </c>
      <c r="B2008" s="2">
        <v>6.1</v>
      </c>
    </row>
    <row r="2009">
      <c r="A2009" s="2" t="s">
        <v>512</v>
      </c>
      <c r="B2009" s="2">
        <v>7.1</v>
      </c>
    </row>
    <row r="2010">
      <c r="A2010" s="2" t="s">
        <v>12</v>
      </c>
      <c r="B2010" s="2">
        <v>5.7</v>
      </c>
    </row>
    <row r="2011">
      <c r="A2011" s="2" t="s">
        <v>12</v>
      </c>
      <c r="B2011" s="2">
        <v>2.9</v>
      </c>
    </row>
    <row r="2012">
      <c r="A2012" s="2" t="s">
        <v>1965</v>
      </c>
      <c r="B2012" s="2">
        <v>5.2</v>
      </c>
    </row>
    <row r="2013">
      <c r="A2013" s="2" t="s">
        <v>12</v>
      </c>
      <c r="B2013" s="2">
        <v>5.3</v>
      </c>
    </row>
    <row r="2014">
      <c r="A2014" s="2" t="s">
        <v>12</v>
      </c>
      <c r="B2014" s="2">
        <v>6.2</v>
      </c>
    </row>
    <row r="2015">
      <c r="A2015" s="2" t="s">
        <v>12</v>
      </c>
      <c r="B2015" s="2">
        <v>7.3</v>
      </c>
    </row>
    <row r="2016">
      <c r="A2016" s="2" t="s">
        <v>2512</v>
      </c>
      <c r="B2016" s="2">
        <v>6.5</v>
      </c>
    </row>
    <row r="2017">
      <c r="A2017" s="2" t="s">
        <v>12</v>
      </c>
      <c r="B2017" s="2">
        <v>4.1</v>
      </c>
    </row>
    <row r="2018">
      <c r="A2018" s="2" t="s">
        <v>12</v>
      </c>
      <c r="B2018" s="2">
        <v>7.7</v>
      </c>
    </row>
    <row r="2019">
      <c r="A2019" s="2" t="s">
        <v>12</v>
      </c>
      <c r="B2019" s="2">
        <v>6.1</v>
      </c>
    </row>
    <row r="2020">
      <c r="A2020" s="2" t="s">
        <v>12</v>
      </c>
      <c r="B2020" s="2">
        <v>7.3</v>
      </c>
    </row>
    <row r="2021">
      <c r="A2021" s="2" t="s">
        <v>12</v>
      </c>
      <c r="B2021" s="2">
        <v>7.2</v>
      </c>
    </row>
    <row r="2022">
      <c r="A2022" s="2" t="s">
        <v>12</v>
      </c>
      <c r="B2022" s="2">
        <v>5.3</v>
      </c>
    </row>
    <row r="2023">
      <c r="A2023" s="2" t="s">
        <v>12</v>
      </c>
      <c r="B2023" s="2">
        <v>6.1</v>
      </c>
    </row>
    <row r="2024">
      <c r="A2024" s="2" t="s">
        <v>12</v>
      </c>
      <c r="B2024" s="2">
        <v>5.8</v>
      </c>
    </row>
    <row r="2025">
      <c r="A2025" s="2" t="s">
        <v>12</v>
      </c>
      <c r="B2025" s="2">
        <v>5.7</v>
      </c>
    </row>
    <row r="2026">
      <c r="A2026" s="2" t="s">
        <v>12</v>
      </c>
      <c r="B2026" s="2">
        <v>6.7</v>
      </c>
    </row>
    <row r="2027">
      <c r="A2027" s="2" t="s">
        <v>12</v>
      </c>
      <c r="B2027" s="2">
        <v>6.5</v>
      </c>
    </row>
    <row r="2028">
      <c r="A2028" s="2" t="s">
        <v>12</v>
      </c>
      <c r="B2028" s="2">
        <v>7.2</v>
      </c>
    </row>
    <row r="2029">
      <c r="A2029" s="2" t="s">
        <v>12</v>
      </c>
      <c r="B2029" s="2">
        <v>7.6</v>
      </c>
    </row>
    <row r="2030">
      <c r="A2030" s="2" t="s">
        <v>12</v>
      </c>
      <c r="B2030" s="2">
        <v>4.6</v>
      </c>
    </row>
    <row r="2031">
      <c r="A2031" s="2" t="s">
        <v>12</v>
      </c>
      <c r="B2031" s="2">
        <v>6.9</v>
      </c>
    </row>
    <row r="2032">
      <c r="A2032" s="2" t="s">
        <v>12</v>
      </c>
      <c r="B2032" s="2">
        <v>6.6</v>
      </c>
    </row>
    <row r="2033">
      <c r="A2033" s="2" t="s">
        <v>12</v>
      </c>
      <c r="B2033" s="2">
        <v>6.3</v>
      </c>
    </row>
    <row r="2034">
      <c r="A2034" s="2" t="s">
        <v>12</v>
      </c>
      <c r="B2034" s="2">
        <v>6.2</v>
      </c>
    </row>
    <row r="2035">
      <c r="A2035" s="2" t="s">
        <v>12</v>
      </c>
      <c r="B2035" s="2">
        <v>5.3</v>
      </c>
    </row>
    <row r="2036">
      <c r="A2036" s="2" t="s">
        <v>12</v>
      </c>
      <c r="B2036" s="2">
        <v>7.3</v>
      </c>
    </row>
    <row r="2037">
      <c r="A2037" s="2" t="s">
        <v>12</v>
      </c>
      <c r="B2037" s="2">
        <v>5.6</v>
      </c>
    </row>
    <row r="2038">
      <c r="A2038" s="2" t="s">
        <v>12</v>
      </c>
      <c r="B2038" s="2">
        <v>6.2</v>
      </c>
    </row>
    <row r="2039">
      <c r="A2039" s="2" t="s">
        <v>12</v>
      </c>
      <c r="B2039" s="2">
        <v>5.2</v>
      </c>
    </row>
    <row r="2040">
      <c r="A2040" s="2" t="s">
        <v>12</v>
      </c>
      <c r="B2040" s="2">
        <v>5.3</v>
      </c>
    </row>
    <row r="2041">
      <c r="A2041" s="2" t="s">
        <v>12</v>
      </c>
      <c r="B2041" s="2">
        <v>5.4</v>
      </c>
    </row>
    <row r="2042">
      <c r="A2042" s="2" t="s">
        <v>12</v>
      </c>
      <c r="B2042" s="2">
        <v>4.9</v>
      </c>
    </row>
    <row r="2043">
      <c r="A2043" s="2" t="s">
        <v>12</v>
      </c>
      <c r="B2043" s="2">
        <v>5.5</v>
      </c>
    </row>
    <row r="2044">
      <c r="A2044" s="2" t="s">
        <v>12</v>
      </c>
      <c r="B2044" s="2">
        <v>6.7</v>
      </c>
    </row>
    <row r="2045">
      <c r="A2045" s="2" t="s">
        <v>12</v>
      </c>
      <c r="B2045" s="2">
        <v>3.9</v>
      </c>
    </row>
    <row r="2046">
      <c r="A2046" s="2" t="s">
        <v>12</v>
      </c>
      <c r="B2046" s="2">
        <v>7.2</v>
      </c>
    </row>
    <row r="2047">
      <c r="A2047" s="2" t="s">
        <v>12</v>
      </c>
      <c r="B2047" s="2">
        <v>5.1</v>
      </c>
    </row>
    <row r="2048">
      <c r="A2048" s="2" t="s">
        <v>12</v>
      </c>
      <c r="B2048" s="2">
        <v>6.5</v>
      </c>
    </row>
    <row r="2049">
      <c r="A2049" s="2" t="s">
        <v>232</v>
      </c>
      <c r="B2049" s="2">
        <v>8.2</v>
      </c>
    </row>
    <row r="2050">
      <c r="A2050" s="2" t="s">
        <v>12</v>
      </c>
      <c r="B2050" s="2">
        <v>7.7</v>
      </c>
    </row>
    <row r="2051">
      <c r="A2051" s="2" t="s">
        <v>12</v>
      </c>
      <c r="B2051" s="2">
        <v>7.2</v>
      </c>
    </row>
    <row r="2052">
      <c r="A2052" s="2" t="s">
        <v>12</v>
      </c>
      <c r="B2052" s="2">
        <v>6.1</v>
      </c>
    </row>
    <row r="2053">
      <c r="A2053" s="2" t="s">
        <v>12</v>
      </c>
      <c r="B2053" s="2">
        <v>8.8</v>
      </c>
    </row>
    <row r="2054">
      <c r="A2054" s="2" t="s">
        <v>12</v>
      </c>
      <c r="B2054" s="2">
        <v>6.8</v>
      </c>
    </row>
    <row r="2055">
      <c r="A2055" s="2" t="s">
        <v>12</v>
      </c>
      <c r="B2055" s="2">
        <v>6.8</v>
      </c>
    </row>
    <row r="2056">
      <c r="A2056" s="2" t="s">
        <v>12</v>
      </c>
      <c r="B2056" s="2">
        <v>6.7</v>
      </c>
    </row>
    <row r="2057">
      <c r="A2057" s="2" t="s">
        <v>12</v>
      </c>
      <c r="B2057" s="2">
        <v>7.1</v>
      </c>
    </row>
    <row r="2058">
      <c r="A2058" s="2" t="s">
        <v>12</v>
      </c>
      <c r="B2058" s="2">
        <v>7.1</v>
      </c>
    </row>
    <row r="2059">
      <c r="A2059" s="2" t="s">
        <v>12</v>
      </c>
      <c r="B2059" s="2">
        <v>6.1</v>
      </c>
    </row>
    <row r="2060">
      <c r="A2060" s="2" t="s">
        <v>12</v>
      </c>
      <c r="B2060" s="2">
        <v>8.0</v>
      </c>
    </row>
    <row r="2061">
      <c r="A2061" s="2" t="s">
        <v>12</v>
      </c>
      <c r="B2061" s="2">
        <v>7.5</v>
      </c>
    </row>
    <row r="2062">
      <c r="A2062" s="2" t="s">
        <v>12</v>
      </c>
      <c r="B2062" s="2">
        <v>6.6</v>
      </c>
    </row>
    <row r="2063">
      <c r="A2063" s="2" t="s">
        <v>12</v>
      </c>
      <c r="B2063" s="2">
        <v>5.4</v>
      </c>
    </row>
    <row r="2064">
      <c r="A2064" s="2" t="s">
        <v>12</v>
      </c>
      <c r="B2064" s="2">
        <v>6.1</v>
      </c>
    </row>
    <row r="2065">
      <c r="A2065" s="2" t="s">
        <v>12</v>
      </c>
      <c r="B2065" s="2">
        <v>6.1</v>
      </c>
    </row>
    <row r="2066">
      <c r="A2066" s="2" t="s">
        <v>12</v>
      </c>
      <c r="B2066" s="2">
        <v>5.6</v>
      </c>
    </row>
    <row r="2067">
      <c r="A2067" s="2" t="s">
        <v>12</v>
      </c>
      <c r="B2067" s="2">
        <v>5.8</v>
      </c>
    </row>
    <row r="2068">
      <c r="A2068" s="2" t="s">
        <v>12</v>
      </c>
      <c r="B2068" s="2">
        <v>2.8</v>
      </c>
    </row>
    <row r="2069">
      <c r="A2069" s="2" t="s">
        <v>12</v>
      </c>
      <c r="B2069" s="2">
        <v>6.7</v>
      </c>
    </row>
    <row r="2070">
      <c r="A2070" s="2" t="s">
        <v>12</v>
      </c>
      <c r="B2070" s="2">
        <v>5.1</v>
      </c>
    </row>
    <row r="2071">
      <c r="A2071" s="2" t="s">
        <v>12</v>
      </c>
      <c r="B2071" s="2">
        <v>7.2</v>
      </c>
    </row>
    <row r="2072">
      <c r="A2072" s="2" t="s">
        <v>12</v>
      </c>
      <c r="B2072" s="2">
        <v>6.0</v>
      </c>
    </row>
    <row r="2073">
      <c r="A2073" s="2" t="s">
        <v>12</v>
      </c>
      <c r="B2073" s="2">
        <v>7.2</v>
      </c>
    </row>
    <row r="2074">
      <c r="A2074" s="2" t="s">
        <v>512</v>
      </c>
      <c r="B2074" s="2">
        <v>6.7</v>
      </c>
    </row>
    <row r="2075">
      <c r="A2075" s="2" t="s">
        <v>12</v>
      </c>
      <c r="B2075" s="2">
        <v>6.3</v>
      </c>
    </row>
    <row r="2076">
      <c r="A2076" s="2" t="s">
        <v>12</v>
      </c>
      <c r="B2076" s="2">
        <v>6.2</v>
      </c>
    </row>
    <row r="2077">
      <c r="A2077" s="2" t="s">
        <v>12</v>
      </c>
      <c r="B2077" s="2">
        <v>6.8</v>
      </c>
    </row>
    <row r="2078">
      <c r="A2078" s="2" t="s">
        <v>12</v>
      </c>
      <c r="B2078" s="2">
        <v>6.2</v>
      </c>
    </row>
    <row r="2079">
      <c r="A2079" s="2" t="s">
        <v>688</v>
      </c>
      <c r="B2079" s="2">
        <v>6.9</v>
      </c>
    </row>
    <row r="2080">
      <c r="A2080" s="2" t="s">
        <v>12</v>
      </c>
      <c r="B2080" s="2">
        <v>6.8</v>
      </c>
    </row>
    <row r="2081">
      <c r="A2081" s="2" t="s">
        <v>12</v>
      </c>
      <c r="B2081" s="2">
        <v>7.1</v>
      </c>
    </row>
    <row r="2082">
      <c r="A2082" s="2" t="s">
        <v>12</v>
      </c>
      <c r="B2082" s="2">
        <v>7.1</v>
      </c>
    </row>
    <row r="2083">
      <c r="A2083" s="2" t="s">
        <v>12</v>
      </c>
      <c r="B2083" s="2">
        <v>7.0</v>
      </c>
    </row>
    <row r="2084">
      <c r="A2084" s="2" t="s">
        <v>12</v>
      </c>
      <c r="B2084" s="2">
        <v>7.1</v>
      </c>
    </row>
    <row r="2085">
      <c r="A2085" s="2" t="s">
        <v>12</v>
      </c>
      <c r="B2085" s="2">
        <v>6.4</v>
      </c>
    </row>
    <row r="2086">
      <c r="A2086" s="2" t="s">
        <v>12</v>
      </c>
      <c r="B2086" s="2">
        <v>7.0</v>
      </c>
    </row>
    <row r="2087">
      <c r="A2087" s="2" t="s">
        <v>12</v>
      </c>
      <c r="B2087" s="2">
        <v>6.2</v>
      </c>
    </row>
    <row r="2088">
      <c r="A2088" s="2" t="s">
        <v>12</v>
      </c>
      <c r="B2088" s="2">
        <v>7.5</v>
      </c>
    </row>
    <row r="2089">
      <c r="A2089" s="2" t="s">
        <v>12</v>
      </c>
      <c r="B2089" s="2">
        <v>4.8</v>
      </c>
    </row>
    <row r="2090">
      <c r="A2090" s="2" t="s">
        <v>12</v>
      </c>
      <c r="B2090" s="2">
        <v>8.1</v>
      </c>
    </row>
    <row r="2091">
      <c r="A2091" s="2" t="s">
        <v>12</v>
      </c>
      <c r="B2091" s="2">
        <v>7.3</v>
      </c>
    </row>
    <row r="2092">
      <c r="A2092" s="2" t="s">
        <v>12</v>
      </c>
      <c r="B2092" s="2">
        <v>5.8</v>
      </c>
    </row>
    <row r="2093">
      <c r="A2093" s="2" t="s">
        <v>12</v>
      </c>
      <c r="B2093" s="2">
        <v>7.6</v>
      </c>
    </row>
    <row r="2094">
      <c r="A2094" s="2" t="s">
        <v>12</v>
      </c>
      <c r="B2094" s="2">
        <v>5.6</v>
      </c>
    </row>
    <row r="2095">
      <c r="A2095" s="2" t="s">
        <v>12</v>
      </c>
      <c r="B2095" s="2">
        <v>7.0</v>
      </c>
    </row>
    <row r="2096">
      <c r="A2096" s="2" t="s">
        <v>12</v>
      </c>
      <c r="B2096" s="2">
        <v>6.6</v>
      </c>
    </row>
    <row r="2097">
      <c r="A2097" s="2" t="s">
        <v>12</v>
      </c>
      <c r="B2097" s="2">
        <v>6.5</v>
      </c>
    </row>
    <row r="2098">
      <c r="A2098" s="2" t="s">
        <v>12</v>
      </c>
      <c r="B2098" s="2">
        <v>7.4</v>
      </c>
    </row>
    <row r="2099">
      <c r="A2099" s="2" t="s">
        <v>12</v>
      </c>
      <c r="B2099" s="2">
        <v>4.6</v>
      </c>
    </row>
    <row r="2100">
      <c r="A2100" s="2" t="s">
        <v>12</v>
      </c>
      <c r="B2100" s="2">
        <v>6.4</v>
      </c>
    </row>
    <row r="2101">
      <c r="A2101" s="2" t="s">
        <v>12</v>
      </c>
      <c r="B2101" s="2">
        <v>6.0</v>
      </c>
    </row>
    <row r="2102">
      <c r="A2102" s="2" t="s">
        <v>12</v>
      </c>
      <c r="B2102" s="2">
        <v>6.4</v>
      </c>
    </row>
    <row r="2103">
      <c r="A2103" s="2" t="s">
        <v>12</v>
      </c>
      <c r="B2103" s="2">
        <v>5.9</v>
      </c>
    </row>
    <row r="2104">
      <c r="A2104" s="2" t="s">
        <v>12</v>
      </c>
      <c r="B2104" s="2">
        <v>6.4</v>
      </c>
    </row>
    <row r="2105">
      <c r="A2105" s="2" t="s">
        <v>12</v>
      </c>
      <c r="B2105" s="2">
        <v>6.6</v>
      </c>
    </row>
    <row r="2106">
      <c r="A2106" s="2" t="s">
        <v>12</v>
      </c>
      <c r="B2106" s="2">
        <v>6.9</v>
      </c>
    </row>
    <row r="2107">
      <c r="A2107" s="2" t="s">
        <v>12</v>
      </c>
      <c r="B2107" s="2">
        <v>6.9</v>
      </c>
    </row>
    <row r="2108">
      <c r="A2108" s="2" t="s">
        <v>12</v>
      </c>
      <c r="B2108" s="2">
        <v>5.8</v>
      </c>
    </row>
    <row r="2109">
      <c r="A2109" s="2" t="s">
        <v>12</v>
      </c>
      <c r="B2109" s="2">
        <v>6.4</v>
      </c>
    </row>
    <row r="2110">
      <c r="A2110" s="2" t="s">
        <v>12</v>
      </c>
      <c r="B2110" s="2">
        <v>5.3</v>
      </c>
    </row>
    <row r="2111">
      <c r="A2111" s="2" t="s">
        <v>12</v>
      </c>
      <c r="B2111" s="2">
        <v>6.5</v>
      </c>
    </row>
    <row r="2112">
      <c r="A2112" s="2" t="s">
        <v>12</v>
      </c>
      <c r="B2112" s="2">
        <v>5.7</v>
      </c>
    </row>
    <row r="2113">
      <c r="A2113" s="2" t="s">
        <v>12</v>
      </c>
      <c r="B2113" s="2">
        <v>6.7</v>
      </c>
    </row>
    <row r="2114">
      <c r="A2114" s="2" t="s">
        <v>12</v>
      </c>
      <c r="B2114" s="2">
        <v>3.9</v>
      </c>
    </row>
    <row r="2115">
      <c r="A2115" s="2" t="s">
        <v>12</v>
      </c>
      <c r="B2115" s="2">
        <v>4.1</v>
      </c>
    </row>
    <row r="2116">
      <c r="A2116" s="2" t="s">
        <v>12</v>
      </c>
      <c r="B2116" s="2">
        <v>6.2</v>
      </c>
    </row>
    <row r="2117">
      <c r="A2117" s="2" t="s">
        <v>12</v>
      </c>
      <c r="B2117" s="2">
        <v>3.8</v>
      </c>
    </row>
    <row r="2118">
      <c r="A2118" s="2" t="s">
        <v>12</v>
      </c>
      <c r="B2118" s="2">
        <v>5.1</v>
      </c>
    </row>
    <row r="2119">
      <c r="A2119" s="2" t="s">
        <v>12</v>
      </c>
      <c r="B2119" s="2">
        <v>6.4</v>
      </c>
    </row>
    <row r="2120">
      <c r="A2120" s="2" t="s">
        <v>3621</v>
      </c>
      <c r="B2120" s="2">
        <v>7.8</v>
      </c>
    </row>
    <row r="2121">
      <c r="A2121" s="2" t="s">
        <v>512</v>
      </c>
      <c r="B2121" s="2">
        <v>7.8</v>
      </c>
    </row>
    <row r="2122">
      <c r="A2122" s="2" t="s">
        <v>12</v>
      </c>
      <c r="B2122" s="2">
        <v>6.1</v>
      </c>
    </row>
    <row r="2123">
      <c r="A2123" s="2" t="s">
        <v>12</v>
      </c>
      <c r="B2123" s="2">
        <v>5.8</v>
      </c>
    </row>
    <row r="2124">
      <c r="A2124" s="2" t="s">
        <v>12</v>
      </c>
      <c r="B2124" s="2">
        <v>6.3</v>
      </c>
    </row>
    <row r="2125">
      <c r="A2125" s="2" t="s">
        <v>12</v>
      </c>
      <c r="B2125" s="2">
        <v>7.7</v>
      </c>
    </row>
    <row r="2126">
      <c r="A2126" s="2" t="s">
        <v>12</v>
      </c>
      <c r="B2126" s="2">
        <v>5.4</v>
      </c>
    </row>
    <row r="2127">
      <c r="A2127" s="2" t="s">
        <v>512</v>
      </c>
      <c r="B2127" s="2">
        <v>7.3</v>
      </c>
    </row>
    <row r="2128">
      <c r="A2128" s="2" t="s">
        <v>12</v>
      </c>
      <c r="B2128" s="2">
        <v>6.8</v>
      </c>
    </row>
    <row r="2129">
      <c r="A2129" s="2" t="s">
        <v>12</v>
      </c>
      <c r="B2129" s="2">
        <v>7.3</v>
      </c>
    </row>
    <row r="2130">
      <c r="A2130" s="2" t="s">
        <v>12</v>
      </c>
      <c r="B2130" s="2">
        <v>6.5</v>
      </c>
    </row>
    <row r="2131">
      <c r="A2131" s="2" t="s">
        <v>12</v>
      </c>
      <c r="B2131" s="2">
        <v>7.2</v>
      </c>
    </row>
    <row r="2132">
      <c r="A2132" s="2" t="s">
        <v>975</v>
      </c>
      <c r="B2132" s="2">
        <v>6.7</v>
      </c>
    </row>
    <row r="2133">
      <c r="A2133" s="2" t="s">
        <v>12</v>
      </c>
      <c r="B2133" s="2">
        <v>6.3</v>
      </c>
    </row>
    <row r="2134">
      <c r="A2134" s="2" t="s">
        <v>12</v>
      </c>
      <c r="B2134" s="2">
        <v>5.9</v>
      </c>
    </row>
    <row r="2135">
      <c r="A2135" s="2" t="s">
        <v>12</v>
      </c>
      <c r="B2135" s="2">
        <v>7.8</v>
      </c>
    </row>
    <row r="2136">
      <c r="A2136" s="2" t="s">
        <v>12</v>
      </c>
      <c r="B2136" s="2">
        <v>7.4</v>
      </c>
    </row>
    <row r="2137">
      <c r="A2137" s="2" t="s">
        <v>12</v>
      </c>
      <c r="B2137" s="2">
        <v>4.8</v>
      </c>
    </row>
    <row r="2138">
      <c r="A2138" s="2" t="s">
        <v>12</v>
      </c>
      <c r="B2138" s="2">
        <v>6.3</v>
      </c>
    </row>
    <row r="2139">
      <c r="A2139" s="2" t="s">
        <v>12</v>
      </c>
      <c r="B2139" s="2">
        <v>7.8</v>
      </c>
    </row>
    <row r="2140">
      <c r="A2140" s="2" t="s">
        <v>12</v>
      </c>
      <c r="B2140" s="2">
        <v>7.5</v>
      </c>
    </row>
    <row r="2141">
      <c r="A2141" s="2" t="s">
        <v>12</v>
      </c>
      <c r="B2141" s="2">
        <v>6.0</v>
      </c>
    </row>
    <row r="2142">
      <c r="A2142" s="2" t="s">
        <v>12</v>
      </c>
      <c r="B2142" s="2">
        <v>6.8</v>
      </c>
    </row>
    <row r="2143">
      <c r="A2143" s="2" t="s">
        <v>12</v>
      </c>
      <c r="B2143" s="2">
        <v>6.6</v>
      </c>
    </row>
    <row r="2144">
      <c r="A2144" s="2" t="s">
        <v>12</v>
      </c>
      <c r="B2144" s="2">
        <v>4.6</v>
      </c>
    </row>
    <row r="2145">
      <c r="A2145" s="2" t="s">
        <v>12</v>
      </c>
      <c r="B2145" s="2">
        <v>2.9</v>
      </c>
    </row>
    <row r="2146">
      <c r="A2146" s="2" t="s">
        <v>12</v>
      </c>
      <c r="B2146" s="2">
        <v>7.1</v>
      </c>
    </row>
    <row r="2147">
      <c r="A2147" s="2" t="s">
        <v>12</v>
      </c>
      <c r="B2147" s="2">
        <v>6.1</v>
      </c>
    </row>
    <row r="2148">
      <c r="A2148" s="2" t="s">
        <v>12</v>
      </c>
      <c r="B2148" s="2">
        <v>6.7</v>
      </c>
    </row>
    <row r="2149">
      <c r="A2149" s="2" t="s">
        <v>12</v>
      </c>
      <c r="B2149" s="2">
        <v>7.1</v>
      </c>
    </row>
    <row r="2150">
      <c r="A2150" s="2" t="s">
        <v>12</v>
      </c>
      <c r="B2150" s="2">
        <v>5.8</v>
      </c>
    </row>
    <row r="2151">
      <c r="A2151" s="2" t="s">
        <v>12</v>
      </c>
      <c r="B2151" s="2">
        <v>6.7</v>
      </c>
    </row>
    <row r="2152">
      <c r="A2152" s="2" t="s">
        <v>12</v>
      </c>
      <c r="B2152" s="2">
        <v>5.8</v>
      </c>
    </row>
    <row r="2153">
      <c r="A2153" s="2" t="s">
        <v>12</v>
      </c>
      <c r="B2153" s="2">
        <v>6.8</v>
      </c>
    </row>
    <row r="2154">
      <c r="A2154" s="2" t="s">
        <v>12</v>
      </c>
      <c r="B2154" s="2">
        <v>8.5</v>
      </c>
    </row>
    <row r="2155">
      <c r="A2155" s="2" t="s">
        <v>12</v>
      </c>
      <c r="B2155" s="2">
        <v>6.6</v>
      </c>
    </row>
    <row r="2156">
      <c r="A2156" s="2" t="s">
        <v>12</v>
      </c>
      <c r="B2156" s="2">
        <v>7.7</v>
      </c>
    </row>
    <row r="2157">
      <c r="A2157" s="2" t="s">
        <v>12</v>
      </c>
      <c r="B2157" s="2">
        <v>4.7</v>
      </c>
    </row>
    <row r="2158">
      <c r="A2158" s="2" t="s">
        <v>12</v>
      </c>
      <c r="B2158" s="2">
        <v>6.4</v>
      </c>
    </row>
    <row r="2159">
      <c r="A2159" s="2" t="s">
        <v>12</v>
      </c>
      <c r="B2159" s="2">
        <v>5.5</v>
      </c>
    </row>
    <row r="2160">
      <c r="A2160" s="2" t="s">
        <v>12</v>
      </c>
      <c r="B2160" s="2">
        <v>8.6</v>
      </c>
    </row>
    <row r="2161">
      <c r="A2161" s="2" t="s">
        <v>12</v>
      </c>
      <c r="B2161" s="2">
        <v>7.0</v>
      </c>
    </row>
    <row r="2162">
      <c r="A2162" s="2" t="s">
        <v>12</v>
      </c>
      <c r="B2162" s="2">
        <v>7.1</v>
      </c>
    </row>
    <row r="2163">
      <c r="A2163" s="2" t="s">
        <v>12</v>
      </c>
      <c r="B2163" s="2">
        <v>5.7</v>
      </c>
    </row>
    <row r="2164">
      <c r="A2164" s="2" t="s">
        <v>12</v>
      </c>
      <c r="B2164" s="2">
        <v>3.7</v>
      </c>
    </row>
    <row r="2165">
      <c r="A2165" s="2" t="s">
        <v>12</v>
      </c>
      <c r="B2165" s="2">
        <v>7.5</v>
      </c>
    </row>
    <row r="2166">
      <c r="A2166" s="2" t="s">
        <v>12</v>
      </c>
      <c r="B2166" s="2">
        <v>4.6</v>
      </c>
    </row>
    <row r="2167">
      <c r="A2167" s="2" t="s">
        <v>12</v>
      </c>
      <c r="B2167" s="2">
        <v>4.9</v>
      </c>
    </row>
    <row r="2168">
      <c r="A2168" s="2" t="s">
        <v>12</v>
      </c>
      <c r="B2168" s="2">
        <v>6.9</v>
      </c>
    </row>
    <row r="2169">
      <c r="A2169" s="2" t="s">
        <v>12</v>
      </c>
      <c r="B2169" s="2">
        <v>7.1</v>
      </c>
    </row>
    <row r="2170">
      <c r="A2170" s="2" t="s">
        <v>12</v>
      </c>
      <c r="B2170" s="2">
        <v>5.8</v>
      </c>
    </row>
    <row r="2171">
      <c r="A2171" s="2" t="s">
        <v>12</v>
      </c>
      <c r="B2171" s="2">
        <v>7.0</v>
      </c>
    </row>
    <row r="2172">
      <c r="A2172" s="2" t="s">
        <v>12</v>
      </c>
      <c r="B2172" s="2">
        <v>5.4</v>
      </c>
    </row>
    <row r="2173">
      <c r="A2173" s="2" t="s">
        <v>12</v>
      </c>
      <c r="B2173" s="2">
        <v>7.3</v>
      </c>
    </row>
    <row r="2174">
      <c r="A2174" s="2" t="s">
        <v>12</v>
      </c>
      <c r="B2174" s="2">
        <v>7.1</v>
      </c>
    </row>
    <row r="2175">
      <c r="A2175" s="2" t="s">
        <v>12</v>
      </c>
      <c r="B2175" s="2">
        <v>5.8</v>
      </c>
    </row>
    <row r="2176">
      <c r="A2176" s="2" t="s">
        <v>12</v>
      </c>
      <c r="B2176" s="2">
        <v>8.1</v>
      </c>
    </row>
    <row r="2177">
      <c r="A2177" s="2" t="s">
        <v>12</v>
      </c>
      <c r="B2177" s="2">
        <v>5.7</v>
      </c>
    </row>
    <row r="2178">
      <c r="A2178" s="2" t="s">
        <v>12</v>
      </c>
      <c r="B2178" s="2">
        <v>4.4</v>
      </c>
    </row>
    <row r="2179">
      <c r="A2179" s="2" t="s">
        <v>12</v>
      </c>
      <c r="B2179" s="2">
        <v>7.9</v>
      </c>
    </row>
    <row r="2180">
      <c r="A2180" s="2" t="s">
        <v>12</v>
      </c>
      <c r="B2180" s="2">
        <v>7.6</v>
      </c>
    </row>
    <row r="2181">
      <c r="A2181" s="2" t="s">
        <v>12</v>
      </c>
      <c r="B2181" s="2">
        <v>4.8</v>
      </c>
    </row>
    <row r="2182">
      <c r="A2182" s="2" t="s">
        <v>12</v>
      </c>
      <c r="B2182" s="2">
        <v>7.8</v>
      </c>
    </row>
    <row r="2183">
      <c r="A2183" s="2" t="s">
        <v>12</v>
      </c>
      <c r="B2183" s="2">
        <v>6.7</v>
      </c>
    </row>
    <row r="2184">
      <c r="A2184" s="2" t="s">
        <v>12</v>
      </c>
      <c r="B2184" s="2">
        <v>2.7</v>
      </c>
    </row>
    <row r="2185">
      <c r="A2185" s="2" t="s">
        <v>12</v>
      </c>
      <c r="B2185" s="2">
        <v>5.8</v>
      </c>
    </row>
    <row r="2186">
      <c r="A2186" s="2" t="s">
        <v>12</v>
      </c>
      <c r="B2186" s="2">
        <v>7.5</v>
      </c>
    </row>
    <row r="2187">
      <c r="A2187" s="2" t="s">
        <v>12</v>
      </c>
      <c r="B2187" s="2">
        <v>5.4</v>
      </c>
    </row>
    <row r="2188">
      <c r="A2188" s="2" t="s">
        <v>12</v>
      </c>
      <c r="B2188" s="2">
        <v>4.1</v>
      </c>
    </row>
    <row r="2189">
      <c r="A2189" s="2" t="s">
        <v>12</v>
      </c>
      <c r="B2189" s="2">
        <v>5.9</v>
      </c>
    </row>
    <row r="2190">
      <c r="A2190" s="2" t="s">
        <v>12</v>
      </c>
      <c r="B2190" s="2">
        <v>6.3</v>
      </c>
    </row>
    <row r="2191">
      <c r="A2191" s="2" t="s">
        <v>12</v>
      </c>
      <c r="B2191" s="2">
        <v>7.0</v>
      </c>
    </row>
    <row r="2192">
      <c r="A2192" s="2" t="s">
        <v>12</v>
      </c>
      <c r="B2192" s="2">
        <v>6.8</v>
      </c>
    </row>
    <row r="2193">
      <c r="A2193" s="2" t="s">
        <v>12</v>
      </c>
      <c r="B2193" s="2">
        <v>3.5</v>
      </c>
    </row>
    <row r="2194">
      <c r="A2194" s="2" t="s">
        <v>12</v>
      </c>
      <c r="B2194" s="2">
        <v>2.3</v>
      </c>
    </row>
    <row r="2195">
      <c r="A2195" s="2" t="s">
        <v>12</v>
      </c>
      <c r="B2195" s="2">
        <v>6.9</v>
      </c>
    </row>
    <row r="2196">
      <c r="A2196" s="2" t="s">
        <v>12</v>
      </c>
      <c r="B2196" s="2">
        <v>8.1</v>
      </c>
    </row>
    <row r="2197">
      <c r="A2197" s="2" t="s">
        <v>12</v>
      </c>
      <c r="B2197" s="2">
        <v>6.1</v>
      </c>
    </row>
    <row r="2198">
      <c r="A2198" s="2" t="s">
        <v>12</v>
      </c>
      <c r="B2198" s="2">
        <v>5.0</v>
      </c>
    </row>
    <row r="2199">
      <c r="A2199" s="2" t="s">
        <v>12</v>
      </c>
      <c r="B2199" s="2">
        <v>5.5</v>
      </c>
    </row>
    <row r="2200">
      <c r="A2200" s="2" t="s">
        <v>12</v>
      </c>
      <c r="B2200" s="2">
        <v>6.2</v>
      </c>
    </row>
    <row r="2201">
      <c r="A2201" s="2" t="s">
        <v>12</v>
      </c>
      <c r="B2201" s="2">
        <v>6.2</v>
      </c>
    </row>
    <row r="2202">
      <c r="A2202" s="2" t="s">
        <v>12</v>
      </c>
      <c r="B2202" s="2">
        <v>5.9</v>
      </c>
    </row>
    <row r="2203">
      <c r="A2203" s="2" t="s">
        <v>12</v>
      </c>
      <c r="B2203" s="2">
        <v>6.3</v>
      </c>
    </row>
    <row r="2204">
      <c r="A2204" s="2" t="s">
        <v>12</v>
      </c>
      <c r="B2204" s="2">
        <v>6.7</v>
      </c>
    </row>
    <row r="2205">
      <c r="A2205" s="2" t="s">
        <v>12</v>
      </c>
      <c r="B2205" s="2">
        <v>3.5</v>
      </c>
    </row>
    <row r="2206">
      <c r="A2206" s="2" t="s">
        <v>12</v>
      </c>
      <c r="B2206" s="2">
        <v>7.5</v>
      </c>
    </row>
    <row r="2207">
      <c r="A2207" s="2" t="s">
        <v>12</v>
      </c>
      <c r="B2207" s="2">
        <v>6.6</v>
      </c>
    </row>
    <row r="2208">
      <c r="A2208" s="2" t="s">
        <v>12</v>
      </c>
      <c r="B2208" s="2">
        <v>7.5</v>
      </c>
    </row>
    <row r="2209">
      <c r="A2209" s="2" t="s">
        <v>12</v>
      </c>
      <c r="B2209" s="2">
        <v>7.2</v>
      </c>
    </row>
    <row r="2210">
      <c r="A2210" s="2" t="s">
        <v>12</v>
      </c>
      <c r="B2210" s="2">
        <v>4.8</v>
      </c>
    </row>
    <row r="2211">
      <c r="A2211" s="2" t="s">
        <v>12</v>
      </c>
      <c r="B2211" s="2">
        <v>6.6</v>
      </c>
    </row>
    <row r="2212">
      <c r="A2212" s="2" t="s">
        <v>12</v>
      </c>
      <c r="B2212" s="2">
        <v>3.5</v>
      </c>
    </row>
    <row r="2213">
      <c r="A2213" s="2" t="s">
        <v>12</v>
      </c>
      <c r="B2213" s="2">
        <v>6.7</v>
      </c>
    </row>
    <row r="2214">
      <c r="A2214" s="2" t="s">
        <v>12</v>
      </c>
      <c r="B2214" s="2">
        <v>7.6</v>
      </c>
    </row>
    <row r="2215">
      <c r="A2215" s="2" t="s">
        <v>12</v>
      </c>
      <c r="B2215" s="2">
        <v>6.3</v>
      </c>
    </row>
    <row r="2216">
      <c r="A2216" s="2" t="s">
        <v>12</v>
      </c>
      <c r="B2216" s="2">
        <v>5.5</v>
      </c>
    </row>
    <row r="2217">
      <c r="A2217" s="2" t="s">
        <v>12</v>
      </c>
      <c r="B2217" s="2">
        <v>6.3</v>
      </c>
    </row>
    <row r="2218">
      <c r="A2218" s="2" t="s">
        <v>12</v>
      </c>
      <c r="B2218" s="2">
        <v>6.5</v>
      </c>
    </row>
    <row r="2219">
      <c r="A2219" s="2" t="s">
        <v>12</v>
      </c>
      <c r="B2219" s="2">
        <v>5.6</v>
      </c>
    </row>
    <row r="2220">
      <c r="A2220" s="2" t="s">
        <v>12</v>
      </c>
      <c r="B2220" s="2">
        <v>6.9</v>
      </c>
    </row>
    <row r="2221">
      <c r="A2221" s="2" t="s">
        <v>12</v>
      </c>
      <c r="B2221" s="2">
        <v>7.6</v>
      </c>
    </row>
    <row r="2222">
      <c r="A2222" s="2" t="s">
        <v>12</v>
      </c>
      <c r="B2222" s="2">
        <v>3.9</v>
      </c>
    </row>
    <row r="2223">
      <c r="A2223" s="2" t="s">
        <v>12</v>
      </c>
      <c r="B2223" s="2">
        <v>6.1</v>
      </c>
    </row>
    <row r="2224">
      <c r="A2224" s="2" t="s">
        <v>12</v>
      </c>
      <c r="B2224" s="2">
        <v>7.3</v>
      </c>
    </row>
    <row r="2225">
      <c r="A2225" s="2" t="s">
        <v>12</v>
      </c>
      <c r="B2225" s="2">
        <v>8.3</v>
      </c>
    </row>
    <row r="2226">
      <c r="A2226" s="2" t="s">
        <v>12</v>
      </c>
      <c r="B2226" s="2">
        <v>5.8</v>
      </c>
    </row>
    <row r="2227">
      <c r="A2227" s="2" t="s">
        <v>12</v>
      </c>
      <c r="B2227" s="2">
        <v>6.8</v>
      </c>
    </row>
    <row r="2228">
      <c r="A2228" s="2" t="s">
        <v>12</v>
      </c>
      <c r="B2228" s="2">
        <v>7.0</v>
      </c>
    </row>
    <row r="2229">
      <c r="A2229" s="2" t="s">
        <v>12</v>
      </c>
      <c r="B2229" s="2">
        <v>5.9</v>
      </c>
    </row>
    <row r="2230">
      <c r="A2230" s="2" t="s">
        <v>12</v>
      </c>
      <c r="B2230" s="2">
        <v>6.5</v>
      </c>
    </row>
    <row r="2231">
      <c r="A2231" s="2" t="s">
        <v>12</v>
      </c>
      <c r="B2231" s="2">
        <v>6.4</v>
      </c>
    </row>
    <row r="2232">
      <c r="A2232" s="2" t="s">
        <v>12</v>
      </c>
      <c r="B2232" s="2">
        <v>5.8</v>
      </c>
    </row>
    <row r="2233">
      <c r="A2233" s="2" t="s">
        <v>12</v>
      </c>
      <c r="B2233" s="2">
        <v>5.1</v>
      </c>
    </row>
    <row r="2234">
      <c r="A2234" s="2" t="s">
        <v>12</v>
      </c>
      <c r="B2234" s="2">
        <v>6.8</v>
      </c>
    </row>
    <row r="2235">
      <c r="A2235" s="2" t="s">
        <v>12</v>
      </c>
      <c r="B2235" s="2">
        <v>5.3</v>
      </c>
    </row>
    <row r="2236">
      <c r="A2236" s="2" t="s">
        <v>12</v>
      </c>
      <c r="B2236" s="2">
        <v>5.3</v>
      </c>
    </row>
    <row r="2237">
      <c r="A2237" s="2" t="s">
        <v>12</v>
      </c>
      <c r="B2237" s="2">
        <v>6.4</v>
      </c>
    </row>
    <row r="2238">
      <c r="A2238" s="2" t="s">
        <v>12</v>
      </c>
      <c r="B2238" s="2">
        <v>4.9</v>
      </c>
    </row>
    <row r="2239">
      <c r="A2239" s="2" t="s">
        <v>12</v>
      </c>
      <c r="B2239" s="2">
        <v>6.8</v>
      </c>
    </row>
    <row r="2240">
      <c r="A2240" s="2" t="s">
        <v>12</v>
      </c>
      <c r="B2240" s="2">
        <v>7.1</v>
      </c>
    </row>
    <row r="2241">
      <c r="A2241" s="2" t="s">
        <v>12</v>
      </c>
      <c r="B2241" s="2">
        <v>6.8</v>
      </c>
    </row>
    <row r="2242">
      <c r="A2242" s="2" t="s">
        <v>12</v>
      </c>
      <c r="B2242" s="2">
        <v>6.1</v>
      </c>
    </row>
    <row r="2243">
      <c r="A2243" s="2" t="s">
        <v>232</v>
      </c>
      <c r="B2243" s="2">
        <v>7.0</v>
      </c>
    </row>
    <row r="2244">
      <c r="A2244" s="2" t="s">
        <v>12</v>
      </c>
      <c r="B2244" s="2">
        <v>8.5</v>
      </c>
    </row>
    <row r="2245">
      <c r="A2245" s="2" t="s">
        <v>12</v>
      </c>
      <c r="B2245" s="2">
        <v>5.9</v>
      </c>
    </row>
    <row r="2246">
      <c r="A2246" s="2" t="s">
        <v>12</v>
      </c>
      <c r="B2246" s="2">
        <v>6.3</v>
      </c>
    </row>
    <row r="2247">
      <c r="A2247" s="2" t="s">
        <v>12</v>
      </c>
      <c r="B2247" s="2">
        <v>5.9</v>
      </c>
    </row>
    <row r="2248">
      <c r="A2248" s="2" t="s">
        <v>12</v>
      </c>
      <c r="B2248" s="2">
        <v>5.4</v>
      </c>
    </row>
    <row r="2249">
      <c r="A2249" s="2" t="s">
        <v>12</v>
      </c>
      <c r="B2249" s="2">
        <v>7.0</v>
      </c>
    </row>
    <row r="2250">
      <c r="A2250" s="2" t="s">
        <v>12</v>
      </c>
      <c r="B2250" s="2">
        <v>6.9</v>
      </c>
    </row>
    <row r="2251">
      <c r="A2251" s="2" t="s">
        <v>12</v>
      </c>
      <c r="B2251" s="2">
        <v>7.5</v>
      </c>
    </row>
    <row r="2252">
      <c r="A2252" s="2" t="s">
        <v>12</v>
      </c>
      <c r="B2252" s="2">
        <v>8.2</v>
      </c>
    </row>
    <row r="2253">
      <c r="A2253" s="2" t="s">
        <v>12</v>
      </c>
      <c r="B2253" s="2">
        <v>5.9</v>
      </c>
    </row>
    <row r="2254">
      <c r="A2254" s="2" t="s">
        <v>12</v>
      </c>
      <c r="B2254" s="2">
        <v>5.0</v>
      </c>
    </row>
    <row r="2255">
      <c r="A2255" s="2" t="s">
        <v>12</v>
      </c>
      <c r="B2255" s="2">
        <v>7.3</v>
      </c>
    </row>
    <row r="2256">
      <c r="A2256" s="2" t="s">
        <v>12</v>
      </c>
      <c r="B2256" s="2">
        <v>6.4</v>
      </c>
    </row>
    <row r="2257">
      <c r="A2257" s="2" t="s">
        <v>12</v>
      </c>
      <c r="B2257" s="2">
        <v>6.6</v>
      </c>
    </row>
    <row r="2258">
      <c r="A2258" s="2" t="s">
        <v>2512</v>
      </c>
      <c r="B2258" s="2">
        <v>7.8</v>
      </c>
    </row>
    <row r="2259">
      <c r="A2259" s="2" t="s">
        <v>12</v>
      </c>
      <c r="B2259" s="2">
        <v>6.7</v>
      </c>
    </row>
    <row r="2260">
      <c r="A2260" s="2" t="s">
        <v>12</v>
      </c>
      <c r="B2260" s="2">
        <v>4.0</v>
      </c>
    </row>
    <row r="2261">
      <c r="A2261" s="2" t="s">
        <v>3843</v>
      </c>
      <c r="B2261" s="2">
        <v>7.6</v>
      </c>
    </row>
    <row r="2262">
      <c r="A2262" s="2" t="s">
        <v>12</v>
      </c>
      <c r="B2262" s="2">
        <v>7.7</v>
      </c>
    </row>
    <row r="2263">
      <c r="A2263" s="2" t="s">
        <v>12</v>
      </c>
      <c r="B2263" s="2">
        <v>5.8</v>
      </c>
    </row>
    <row r="2264">
      <c r="A2264" s="2" t="s">
        <v>12</v>
      </c>
      <c r="B2264" s="2">
        <v>5.2</v>
      </c>
    </row>
    <row r="2265">
      <c r="A2265" s="2" t="s">
        <v>12</v>
      </c>
      <c r="B2265" s="2">
        <v>5.6</v>
      </c>
    </row>
    <row r="2266">
      <c r="A2266" s="2" t="s">
        <v>12</v>
      </c>
      <c r="B2266" s="2">
        <v>5.3</v>
      </c>
    </row>
    <row r="2267">
      <c r="A2267" s="2" t="s">
        <v>12</v>
      </c>
      <c r="B2267" s="2">
        <v>7.4</v>
      </c>
    </row>
    <row r="2268">
      <c r="A2268" s="2" t="s">
        <v>12</v>
      </c>
      <c r="B2268" s="2">
        <v>6.6</v>
      </c>
    </row>
    <row r="2269">
      <c r="A2269" s="2" t="s">
        <v>12</v>
      </c>
      <c r="B2269" s="2">
        <v>6.2</v>
      </c>
    </row>
    <row r="2270">
      <c r="A2270" s="2" t="s">
        <v>12</v>
      </c>
      <c r="B2270" s="2">
        <v>1.9</v>
      </c>
    </row>
    <row r="2271">
      <c r="A2271" s="2" t="s">
        <v>12</v>
      </c>
      <c r="B2271" s="2">
        <v>5.7</v>
      </c>
    </row>
    <row r="2272">
      <c r="A2272" s="2" t="s">
        <v>12</v>
      </c>
      <c r="B2272" s="2">
        <v>6.6</v>
      </c>
    </row>
    <row r="2273">
      <c r="A2273" s="2" t="s">
        <v>12</v>
      </c>
      <c r="B2273" s="2">
        <v>6.0</v>
      </c>
    </row>
    <row r="2274">
      <c r="A2274" s="2" t="s">
        <v>12</v>
      </c>
      <c r="B2274" s="2">
        <v>6.1</v>
      </c>
    </row>
    <row r="2275">
      <c r="A2275" s="2" t="s">
        <v>12</v>
      </c>
      <c r="B2275" s="2">
        <v>4.8</v>
      </c>
    </row>
    <row r="2276">
      <c r="A2276" s="2" t="s">
        <v>12</v>
      </c>
      <c r="B2276" s="2">
        <v>6.2</v>
      </c>
    </row>
    <row r="2277">
      <c r="A2277" s="2" t="s">
        <v>12</v>
      </c>
      <c r="B2277" s="2">
        <v>7.5</v>
      </c>
    </row>
    <row r="2278">
      <c r="A2278" s="2" t="s">
        <v>12</v>
      </c>
      <c r="B2278" s="2">
        <v>6.3</v>
      </c>
    </row>
    <row r="2279">
      <c r="A2279" s="2" t="s">
        <v>12</v>
      </c>
      <c r="B2279" s="2">
        <v>7.1</v>
      </c>
    </row>
    <row r="2280">
      <c r="A2280" s="2" t="s">
        <v>12</v>
      </c>
      <c r="B2280" s="2">
        <v>6.6</v>
      </c>
    </row>
    <row r="2281">
      <c r="A2281" s="2" t="s">
        <v>12</v>
      </c>
      <c r="B2281" s="2">
        <v>6.1</v>
      </c>
    </row>
    <row r="2282">
      <c r="A2282" s="2" t="s">
        <v>12</v>
      </c>
      <c r="B2282" s="2">
        <v>6.7</v>
      </c>
    </row>
    <row r="2283">
      <c r="A2283" s="2" t="s">
        <v>12</v>
      </c>
      <c r="B2283" s="2">
        <v>5.6</v>
      </c>
    </row>
    <row r="2284">
      <c r="A2284" s="2" t="s">
        <v>12</v>
      </c>
      <c r="B2284" s="2">
        <v>7.2</v>
      </c>
    </row>
    <row r="2285">
      <c r="A2285" s="2" t="s">
        <v>12</v>
      </c>
      <c r="B2285" s="2">
        <v>4.3</v>
      </c>
    </row>
    <row r="2286">
      <c r="A2286" s="2" t="s">
        <v>12</v>
      </c>
      <c r="B2286" s="2">
        <v>6.4</v>
      </c>
    </row>
    <row r="2287">
      <c r="A2287" s="2" t="s">
        <v>12</v>
      </c>
      <c r="B2287" s="2">
        <v>7.1</v>
      </c>
    </row>
    <row r="2288">
      <c r="A2288" s="2" t="s">
        <v>12</v>
      </c>
      <c r="B2288" s="2">
        <v>6.3</v>
      </c>
    </row>
    <row r="2289">
      <c r="A2289" s="2" t="s">
        <v>12</v>
      </c>
      <c r="B2289" s="2">
        <v>7.4</v>
      </c>
    </row>
    <row r="2290">
      <c r="A2290" s="2" t="s">
        <v>12</v>
      </c>
      <c r="B2290" s="2">
        <v>6.1</v>
      </c>
    </row>
    <row r="2291">
      <c r="A2291" s="2" t="s">
        <v>12</v>
      </c>
      <c r="B2291" s="2">
        <v>6.6</v>
      </c>
    </row>
    <row r="2292">
      <c r="A2292" s="2" t="s">
        <v>12</v>
      </c>
      <c r="B2292" s="2">
        <v>6.0</v>
      </c>
    </row>
    <row r="2293">
      <c r="A2293" s="2" t="s">
        <v>12</v>
      </c>
      <c r="B2293" s="2">
        <v>6.8</v>
      </c>
    </row>
    <row r="2294">
      <c r="A2294" s="2" t="s">
        <v>12</v>
      </c>
      <c r="B2294" s="2">
        <v>7.4</v>
      </c>
    </row>
    <row r="2295">
      <c r="A2295" s="2" t="s">
        <v>12</v>
      </c>
      <c r="B2295" s="2">
        <v>6.8</v>
      </c>
    </row>
    <row r="2296">
      <c r="A2296" s="2" t="s">
        <v>12</v>
      </c>
      <c r="B2296" s="2">
        <v>7.2</v>
      </c>
    </row>
    <row r="2297">
      <c r="A2297" s="2" t="s">
        <v>12</v>
      </c>
      <c r="B2297" s="2">
        <v>1.9</v>
      </c>
    </row>
    <row r="2298">
      <c r="A2298" s="2" t="s">
        <v>12</v>
      </c>
      <c r="B2298" s="2">
        <v>5.5</v>
      </c>
    </row>
    <row r="2299">
      <c r="A2299" s="2" t="s">
        <v>12</v>
      </c>
      <c r="B2299" s="2">
        <v>4.5</v>
      </c>
    </row>
    <row r="2300">
      <c r="A2300" s="2" t="s">
        <v>12</v>
      </c>
      <c r="B2300" s="2">
        <v>6.3</v>
      </c>
    </row>
    <row r="2301">
      <c r="A2301" s="2" t="s">
        <v>12</v>
      </c>
      <c r="B2301" s="2">
        <v>7.0</v>
      </c>
    </row>
    <row r="2302">
      <c r="A2302" s="2" t="s">
        <v>12</v>
      </c>
      <c r="B2302" s="2">
        <v>6.7</v>
      </c>
    </row>
    <row r="2303">
      <c r="A2303" s="2" t="s">
        <v>12</v>
      </c>
      <c r="B2303" s="2">
        <v>2.8</v>
      </c>
    </row>
    <row r="2304">
      <c r="A2304" s="2" t="s">
        <v>12</v>
      </c>
      <c r="B2304" s="2">
        <v>5.0</v>
      </c>
    </row>
    <row r="2305">
      <c r="A2305" s="2" t="s">
        <v>12</v>
      </c>
      <c r="B2305" s="2">
        <v>7.5</v>
      </c>
    </row>
    <row r="2306">
      <c r="A2306" s="2" t="s">
        <v>12</v>
      </c>
      <c r="B2306" s="2">
        <v>4.3</v>
      </c>
    </row>
    <row r="2307">
      <c r="A2307" s="2" t="s">
        <v>12</v>
      </c>
      <c r="B2307" s="2">
        <v>5.6</v>
      </c>
    </row>
    <row r="2308">
      <c r="A2308" s="2" t="s">
        <v>12</v>
      </c>
      <c r="B2308" s="2">
        <v>6.2</v>
      </c>
    </row>
    <row r="2309">
      <c r="A2309" s="2" t="s">
        <v>12</v>
      </c>
      <c r="B2309" s="2">
        <v>5.3</v>
      </c>
    </row>
    <row r="2310">
      <c r="A2310" s="2" t="s">
        <v>12</v>
      </c>
      <c r="B2310" s="2">
        <v>7.4</v>
      </c>
    </row>
    <row r="2311">
      <c r="A2311" s="2" t="s">
        <v>12</v>
      </c>
      <c r="B2311" s="2">
        <v>7.4</v>
      </c>
    </row>
    <row r="2312">
      <c r="A2312" s="2" t="s">
        <v>12</v>
      </c>
      <c r="B2312" s="2">
        <v>6.5</v>
      </c>
    </row>
    <row r="2313">
      <c r="A2313" s="2" t="s">
        <v>12</v>
      </c>
      <c r="B2313" s="2">
        <v>7.1</v>
      </c>
    </row>
    <row r="2314">
      <c r="A2314" s="2" t="s">
        <v>12</v>
      </c>
      <c r="B2314" s="2">
        <v>7.2</v>
      </c>
    </row>
    <row r="2315">
      <c r="A2315" s="2" t="s">
        <v>12</v>
      </c>
      <c r="B2315" s="2">
        <v>2.3</v>
      </c>
    </row>
    <row r="2316">
      <c r="A2316" s="2" t="s">
        <v>12</v>
      </c>
      <c r="B2316" s="2">
        <v>6.4</v>
      </c>
    </row>
    <row r="2317">
      <c r="A2317" s="2" t="s">
        <v>12</v>
      </c>
      <c r="B2317" s="2">
        <v>6.1</v>
      </c>
    </row>
    <row r="2318">
      <c r="A2318" s="2" t="s">
        <v>12</v>
      </c>
      <c r="B2318" s="2">
        <v>7.0</v>
      </c>
    </row>
    <row r="2319">
      <c r="A2319" s="2" t="s">
        <v>12</v>
      </c>
      <c r="B2319" s="2">
        <v>6.5</v>
      </c>
    </row>
    <row r="2320">
      <c r="A2320" s="2" t="s">
        <v>12</v>
      </c>
      <c r="B2320" s="2">
        <v>7.0</v>
      </c>
    </row>
    <row r="2321">
      <c r="A2321" s="2" t="s">
        <v>12</v>
      </c>
      <c r="B2321" s="2">
        <v>7.0</v>
      </c>
    </row>
    <row r="2322">
      <c r="A2322" s="2" t="s">
        <v>12</v>
      </c>
      <c r="B2322" s="2">
        <v>4.9</v>
      </c>
    </row>
    <row r="2323">
      <c r="A2323" s="2" t="s">
        <v>12</v>
      </c>
      <c r="B2323" s="2">
        <v>6.9</v>
      </c>
    </row>
    <row r="2324">
      <c r="A2324" s="2" t="s">
        <v>12</v>
      </c>
      <c r="B2324" s="2">
        <v>7.5</v>
      </c>
    </row>
    <row r="2325">
      <c r="A2325" s="2" t="s">
        <v>232</v>
      </c>
      <c r="B2325" s="2">
        <v>8.4</v>
      </c>
    </row>
    <row r="2326">
      <c r="A2326" s="2" t="s">
        <v>512</v>
      </c>
      <c r="B2326" s="2">
        <v>6.9</v>
      </c>
    </row>
    <row r="2327">
      <c r="A2327" s="2" t="s">
        <v>12</v>
      </c>
      <c r="B2327" s="2">
        <v>4.5</v>
      </c>
    </row>
    <row r="2328">
      <c r="A2328" s="2" t="s">
        <v>12</v>
      </c>
      <c r="B2328" s="2">
        <v>7.4</v>
      </c>
    </row>
    <row r="2329">
      <c r="A2329" s="2" t="s">
        <v>12</v>
      </c>
      <c r="B2329" s="2">
        <v>7.0</v>
      </c>
    </row>
    <row r="2330">
      <c r="A2330" s="2" t="s">
        <v>12</v>
      </c>
      <c r="B2330" s="2">
        <v>2.8</v>
      </c>
    </row>
    <row r="2331">
      <c r="A2331" s="2" t="s">
        <v>12</v>
      </c>
      <c r="B2331" s="2">
        <v>7.5</v>
      </c>
    </row>
    <row r="2332">
      <c r="A2332" s="2" t="s">
        <v>12</v>
      </c>
      <c r="B2332" s="2">
        <v>7.1</v>
      </c>
    </row>
    <row r="2333">
      <c r="A2333" s="2" t="s">
        <v>12</v>
      </c>
      <c r="B2333" s="2">
        <v>6.4</v>
      </c>
    </row>
    <row r="2334">
      <c r="A2334" s="2" t="s">
        <v>12</v>
      </c>
      <c r="B2334" s="2">
        <v>6.7</v>
      </c>
    </row>
    <row r="2335">
      <c r="A2335" s="2" t="s">
        <v>12</v>
      </c>
      <c r="B2335" s="2">
        <v>5.3</v>
      </c>
    </row>
    <row r="2336">
      <c r="A2336" s="2" t="s">
        <v>232</v>
      </c>
      <c r="B2336" s="2">
        <v>6.9</v>
      </c>
    </row>
    <row r="2337">
      <c r="A2337" s="2" t="s">
        <v>12</v>
      </c>
      <c r="B2337" s="2">
        <v>6.2</v>
      </c>
    </row>
    <row r="2338">
      <c r="A2338" s="2" t="s">
        <v>12</v>
      </c>
      <c r="B2338" s="2">
        <v>6.3</v>
      </c>
    </row>
    <row r="2339">
      <c r="A2339" s="2" t="s">
        <v>12</v>
      </c>
      <c r="B2339" s="2">
        <v>6.4</v>
      </c>
    </row>
    <row r="2340">
      <c r="A2340" s="2" t="s">
        <v>2512</v>
      </c>
      <c r="B2340" s="2">
        <v>6.5</v>
      </c>
    </row>
    <row r="2341">
      <c r="A2341" s="2" t="s">
        <v>512</v>
      </c>
      <c r="B2341" s="2">
        <v>6.0</v>
      </c>
    </row>
    <row r="2342">
      <c r="A2342" s="2" t="s">
        <v>12</v>
      </c>
      <c r="B2342" s="2">
        <v>5.1</v>
      </c>
    </row>
    <row r="2343">
      <c r="A2343" s="2" t="s">
        <v>12</v>
      </c>
      <c r="B2343" s="2">
        <v>5.5</v>
      </c>
    </row>
    <row r="2344">
      <c r="A2344" s="2" t="s">
        <v>12</v>
      </c>
      <c r="B2344" s="2">
        <v>7.2</v>
      </c>
    </row>
    <row r="2345">
      <c r="A2345" s="2" t="s">
        <v>12</v>
      </c>
      <c r="B2345" s="2">
        <v>5.4</v>
      </c>
    </row>
    <row r="2346">
      <c r="A2346" s="2" t="s">
        <v>12</v>
      </c>
      <c r="B2346" s="2">
        <v>5.7</v>
      </c>
    </row>
    <row r="2347">
      <c r="A2347" s="2" t="s">
        <v>12</v>
      </c>
      <c r="B2347" s="2">
        <v>5.2</v>
      </c>
    </row>
    <row r="2348">
      <c r="A2348" s="2" t="s">
        <v>688</v>
      </c>
      <c r="B2348" s="2">
        <v>6.2</v>
      </c>
    </row>
    <row r="2349">
      <c r="A2349" s="2" t="s">
        <v>12</v>
      </c>
      <c r="B2349" s="2">
        <v>6.7</v>
      </c>
    </row>
    <row r="2350">
      <c r="A2350" s="2" t="s">
        <v>12</v>
      </c>
      <c r="B2350" s="2">
        <v>5.8</v>
      </c>
    </row>
    <row r="2351">
      <c r="A2351" s="2" t="s">
        <v>12</v>
      </c>
      <c r="B2351" s="2">
        <v>7.0</v>
      </c>
    </row>
    <row r="2352">
      <c r="A2352" s="2" t="s">
        <v>12</v>
      </c>
      <c r="B2352" s="2">
        <v>4.8</v>
      </c>
    </row>
    <row r="2353">
      <c r="A2353" s="2" t="s">
        <v>12</v>
      </c>
      <c r="B2353" s="2">
        <v>7.2</v>
      </c>
    </row>
    <row r="2354">
      <c r="A2354" s="2" t="s">
        <v>12</v>
      </c>
      <c r="B2354" s="2">
        <v>5.6</v>
      </c>
    </row>
    <row r="2355">
      <c r="A2355" s="2" t="s">
        <v>12</v>
      </c>
      <c r="B2355" s="2">
        <v>6.4</v>
      </c>
    </row>
    <row r="2356">
      <c r="A2356" s="2" t="s">
        <v>688</v>
      </c>
      <c r="B2356" s="2">
        <v>7.5</v>
      </c>
    </row>
    <row r="2357">
      <c r="A2357" s="2" t="s">
        <v>3026</v>
      </c>
      <c r="B2357" s="2">
        <v>7.4</v>
      </c>
    </row>
    <row r="2358">
      <c r="A2358" s="2" t="s">
        <v>12</v>
      </c>
      <c r="B2358" s="2">
        <v>8.0</v>
      </c>
    </row>
    <row r="2359">
      <c r="A2359" s="2" t="s">
        <v>12</v>
      </c>
      <c r="B2359" s="2">
        <v>5.7</v>
      </c>
    </row>
    <row r="2360">
      <c r="A2360" s="2" t="s">
        <v>12</v>
      </c>
      <c r="B2360" s="2">
        <v>6.8</v>
      </c>
    </row>
    <row r="2361">
      <c r="A2361" s="2" t="s">
        <v>12</v>
      </c>
      <c r="B2361" s="2">
        <v>5.9</v>
      </c>
    </row>
    <row r="2362">
      <c r="A2362" s="2" t="s">
        <v>12</v>
      </c>
      <c r="B2362" s="2">
        <v>7.2</v>
      </c>
    </row>
    <row r="2363">
      <c r="A2363" s="2" t="s">
        <v>12</v>
      </c>
      <c r="B2363" s="2">
        <v>5.5</v>
      </c>
    </row>
    <row r="2364">
      <c r="A2364" s="2" t="s">
        <v>12</v>
      </c>
      <c r="B2364" s="2">
        <v>8.4</v>
      </c>
    </row>
    <row r="2365">
      <c r="A2365" s="2" t="s">
        <v>12</v>
      </c>
      <c r="B2365" s="2">
        <v>8.5</v>
      </c>
    </row>
    <row r="2366">
      <c r="A2366" s="2" t="s">
        <v>12</v>
      </c>
      <c r="B2366" s="2">
        <v>5.6</v>
      </c>
    </row>
    <row r="2367">
      <c r="A2367" s="2" t="s">
        <v>12</v>
      </c>
      <c r="B2367" s="2">
        <v>4.1</v>
      </c>
    </row>
    <row r="2368">
      <c r="A2368" s="2" t="s">
        <v>12</v>
      </c>
      <c r="B2368" s="2">
        <v>5.0</v>
      </c>
    </row>
    <row r="2369">
      <c r="A2369" s="2" t="s">
        <v>12</v>
      </c>
      <c r="B2369" s="2">
        <v>6.1</v>
      </c>
    </row>
    <row r="2370">
      <c r="A2370" s="2" t="s">
        <v>12</v>
      </c>
      <c r="B2370" s="2">
        <v>5.4</v>
      </c>
    </row>
    <row r="2371">
      <c r="A2371" s="2" t="s">
        <v>12</v>
      </c>
      <c r="B2371" s="2">
        <v>7.1</v>
      </c>
    </row>
    <row r="2372">
      <c r="A2372" s="2" t="s">
        <v>12</v>
      </c>
      <c r="B2372" s="2">
        <v>6.6</v>
      </c>
    </row>
    <row r="2373">
      <c r="A2373" s="2" t="s">
        <v>12</v>
      </c>
      <c r="B2373" s="2">
        <v>3.6</v>
      </c>
    </row>
    <row r="2374">
      <c r="A2374" s="2" t="s">
        <v>12</v>
      </c>
      <c r="B2374" s="2">
        <v>6.5</v>
      </c>
    </row>
    <row r="2375">
      <c r="A2375" s="2" t="s">
        <v>232</v>
      </c>
      <c r="B2375" s="2">
        <v>8.6</v>
      </c>
    </row>
    <row r="2376">
      <c r="A2376" s="2" t="s">
        <v>688</v>
      </c>
      <c r="B2376" s="2">
        <v>6.2</v>
      </c>
    </row>
    <row r="2377">
      <c r="A2377" s="2" t="s">
        <v>12</v>
      </c>
      <c r="B2377" s="2">
        <v>7.0</v>
      </c>
    </row>
    <row r="2378">
      <c r="A2378" s="2" t="s">
        <v>12</v>
      </c>
      <c r="B2378" s="2">
        <v>7.6</v>
      </c>
    </row>
    <row r="2379">
      <c r="A2379" s="2" t="s">
        <v>12</v>
      </c>
      <c r="B2379" s="2">
        <v>6.5</v>
      </c>
    </row>
    <row r="2380">
      <c r="A2380" s="2" t="s">
        <v>12</v>
      </c>
      <c r="B2380" s="2">
        <v>6.4</v>
      </c>
    </row>
    <row r="2381">
      <c r="A2381" s="2" t="s">
        <v>12</v>
      </c>
      <c r="B2381" s="2">
        <v>6.7</v>
      </c>
    </row>
    <row r="2382">
      <c r="A2382" s="2" t="s">
        <v>12</v>
      </c>
      <c r="B2382" s="2">
        <v>6.3</v>
      </c>
    </row>
    <row r="2383">
      <c r="A2383" s="2" t="s">
        <v>12</v>
      </c>
      <c r="B2383" s="2">
        <v>6.4</v>
      </c>
    </row>
    <row r="2384">
      <c r="A2384" s="2" t="s">
        <v>12</v>
      </c>
      <c r="B2384" s="2">
        <v>5.7</v>
      </c>
    </row>
    <row r="2385">
      <c r="A2385" s="2" t="s">
        <v>12</v>
      </c>
      <c r="B2385" s="2">
        <v>6.3</v>
      </c>
    </row>
    <row r="2386">
      <c r="A2386" s="2" t="s">
        <v>4041</v>
      </c>
      <c r="B2386" s="2">
        <v>7.8</v>
      </c>
    </row>
    <row r="2387">
      <c r="A2387" s="2" t="s">
        <v>12</v>
      </c>
      <c r="B2387" s="2">
        <v>6.0</v>
      </c>
    </row>
    <row r="2388">
      <c r="A2388" s="2" t="s">
        <v>12</v>
      </c>
      <c r="B2388" s="2">
        <v>7.7</v>
      </c>
    </row>
    <row r="2389">
      <c r="A2389" s="2" t="s">
        <v>12</v>
      </c>
      <c r="B2389" s="2">
        <v>6.2</v>
      </c>
    </row>
    <row r="2390">
      <c r="A2390" s="2" t="s">
        <v>4047</v>
      </c>
      <c r="B2390" s="2">
        <v>5.7</v>
      </c>
    </row>
    <row r="2391">
      <c r="A2391" s="2" t="s">
        <v>12</v>
      </c>
      <c r="B2391" s="2">
        <v>7.7</v>
      </c>
    </row>
    <row r="2392">
      <c r="A2392" s="2" t="s">
        <v>12</v>
      </c>
      <c r="B2392" s="2">
        <v>6.4</v>
      </c>
    </row>
    <row r="2393">
      <c r="A2393" s="2" t="s">
        <v>12</v>
      </c>
      <c r="B2393" s="2">
        <v>6.4</v>
      </c>
    </row>
    <row r="2394">
      <c r="A2394" s="2" t="s">
        <v>12</v>
      </c>
      <c r="B2394" s="2">
        <v>6.9</v>
      </c>
    </row>
    <row r="2395">
      <c r="A2395" s="2" t="s">
        <v>12</v>
      </c>
      <c r="B2395" s="2">
        <v>7.3</v>
      </c>
    </row>
    <row r="2396">
      <c r="A2396" s="2" t="s">
        <v>12</v>
      </c>
      <c r="B2396" s="2">
        <v>7.3</v>
      </c>
    </row>
    <row r="2397">
      <c r="A2397" s="2" t="s">
        <v>12</v>
      </c>
      <c r="B2397" s="2">
        <v>6.2</v>
      </c>
    </row>
    <row r="2398">
      <c r="A2398" s="2" t="s">
        <v>12</v>
      </c>
      <c r="B2398" s="2">
        <v>6.6</v>
      </c>
    </row>
    <row r="2399">
      <c r="A2399" s="2" t="s">
        <v>12</v>
      </c>
      <c r="B2399" s="2">
        <v>6.7</v>
      </c>
    </row>
    <row r="2400">
      <c r="A2400" s="2" t="s">
        <v>12</v>
      </c>
      <c r="B2400" s="2">
        <v>5.7</v>
      </c>
    </row>
    <row r="2401">
      <c r="A2401" s="2" t="s">
        <v>12</v>
      </c>
      <c r="B2401" s="2">
        <v>3.1</v>
      </c>
    </row>
    <row r="2402">
      <c r="A2402" s="2" t="s">
        <v>12</v>
      </c>
      <c r="B2402" s="2">
        <v>6.3</v>
      </c>
    </row>
    <row r="2403">
      <c r="A2403" s="2" t="s">
        <v>12</v>
      </c>
      <c r="B2403" s="2">
        <v>5.7</v>
      </c>
    </row>
    <row r="2404">
      <c r="A2404" s="2" t="s">
        <v>12</v>
      </c>
      <c r="B2404" s="2">
        <v>7.1</v>
      </c>
    </row>
    <row r="2405">
      <c r="A2405" s="2" t="s">
        <v>12</v>
      </c>
      <c r="B2405" s="2">
        <v>7.0</v>
      </c>
    </row>
    <row r="2406">
      <c r="A2406" s="2" t="s">
        <v>12</v>
      </c>
      <c r="B2406" s="2">
        <v>6.1</v>
      </c>
    </row>
    <row r="2407">
      <c r="A2407" s="2" t="s">
        <v>12</v>
      </c>
      <c r="B2407" s="2">
        <v>6.6</v>
      </c>
    </row>
    <row r="2408">
      <c r="A2408" s="2" t="s">
        <v>12</v>
      </c>
      <c r="B2408" s="2">
        <v>7.8</v>
      </c>
    </row>
    <row r="2409">
      <c r="A2409" s="2" t="s">
        <v>12</v>
      </c>
      <c r="B2409" s="2">
        <v>8.3</v>
      </c>
    </row>
    <row r="2410">
      <c r="A2410" s="2" t="s">
        <v>12</v>
      </c>
      <c r="B2410" s="2">
        <v>3.9</v>
      </c>
    </row>
    <row r="2411">
      <c r="A2411" s="2" t="s">
        <v>12</v>
      </c>
      <c r="B2411" s="2">
        <v>7.0</v>
      </c>
    </row>
    <row r="2412">
      <c r="A2412" s="2" t="s">
        <v>12</v>
      </c>
      <c r="B2412" s="2">
        <v>6.7</v>
      </c>
    </row>
    <row r="2413">
      <c r="A2413" s="2" t="s">
        <v>12</v>
      </c>
      <c r="B2413" s="2">
        <v>7.3</v>
      </c>
    </row>
    <row r="2414">
      <c r="A2414" s="2" t="s">
        <v>12</v>
      </c>
      <c r="B2414" s="2">
        <v>7.5</v>
      </c>
    </row>
    <row r="2415">
      <c r="A2415" s="2" t="s">
        <v>12</v>
      </c>
      <c r="B2415" s="2">
        <v>6.3</v>
      </c>
    </row>
    <row r="2416">
      <c r="A2416" s="2" t="s">
        <v>12</v>
      </c>
      <c r="B2416" s="2">
        <v>7.8</v>
      </c>
    </row>
    <row r="2417">
      <c r="A2417" s="2" t="s">
        <v>12</v>
      </c>
      <c r="B2417" s="2">
        <v>7.3</v>
      </c>
    </row>
    <row r="2418">
      <c r="A2418" s="2" t="s">
        <v>12</v>
      </c>
      <c r="B2418" s="2">
        <v>7.6</v>
      </c>
    </row>
    <row r="2419">
      <c r="A2419" s="2" t="s">
        <v>12</v>
      </c>
      <c r="B2419" s="2">
        <v>5.3</v>
      </c>
    </row>
    <row r="2420">
      <c r="A2420" s="2" t="s">
        <v>12</v>
      </c>
      <c r="B2420" s="2">
        <v>7.9</v>
      </c>
    </row>
    <row r="2421">
      <c r="A2421" s="2" t="s">
        <v>12</v>
      </c>
      <c r="B2421" s="2">
        <v>5.3</v>
      </c>
    </row>
    <row r="2422">
      <c r="A2422" s="2" t="s">
        <v>12</v>
      </c>
      <c r="B2422" s="2">
        <v>6.8</v>
      </c>
    </row>
    <row r="2423">
      <c r="A2423" s="2" t="s">
        <v>12</v>
      </c>
      <c r="B2423" s="2">
        <v>7.1</v>
      </c>
    </row>
    <row r="2424">
      <c r="A2424" s="2" t="s">
        <v>12</v>
      </c>
      <c r="B2424" s="2">
        <v>7.2</v>
      </c>
    </row>
    <row r="2425">
      <c r="A2425" s="2" t="s">
        <v>12</v>
      </c>
      <c r="B2425" s="2">
        <v>5.8</v>
      </c>
    </row>
    <row r="2426">
      <c r="A2426" s="2" t="s">
        <v>12</v>
      </c>
      <c r="B2426" s="2">
        <v>5.8</v>
      </c>
    </row>
    <row r="2427">
      <c r="A2427" s="2" t="s">
        <v>12</v>
      </c>
      <c r="B2427" s="2">
        <v>8.3</v>
      </c>
    </row>
    <row r="2428">
      <c r="A2428" s="2" t="s">
        <v>12</v>
      </c>
      <c r="B2428" s="2">
        <v>5.6</v>
      </c>
    </row>
    <row r="2429">
      <c r="A2429" s="2" t="s">
        <v>12</v>
      </c>
      <c r="B2429" s="2">
        <v>6.8</v>
      </c>
    </row>
    <row r="2430">
      <c r="A2430" s="2" t="s">
        <v>12</v>
      </c>
      <c r="B2430" s="2">
        <v>5.0</v>
      </c>
    </row>
    <row r="2431">
      <c r="A2431" s="2" t="s">
        <v>12</v>
      </c>
      <c r="B2431" s="2">
        <v>7.6</v>
      </c>
    </row>
    <row r="2432">
      <c r="A2432" s="2" t="s">
        <v>12</v>
      </c>
      <c r="B2432" s="2">
        <v>6.7</v>
      </c>
    </row>
    <row r="2433">
      <c r="A2433" s="2" t="s">
        <v>12</v>
      </c>
      <c r="B2433" s="2">
        <v>6.7</v>
      </c>
    </row>
    <row r="2434">
      <c r="A2434" s="2" t="s">
        <v>12</v>
      </c>
      <c r="B2434" s="2">
        <v>5.7</v>
      </c>
    </row>
    <row r="2435">
      <c r="A2435" s="2" t="s">
        <v>12</v>
      </c>
      <c r="B2435" s="2">
        <v>5.2</v>
      </c>
    </row>
    <row r="2436">
      <c r="A2436" s="2" t="s">
        <v>12</v>
      </c>
      <c r="B2436" s="2">
        <v>7.5</v>
      </c>
    </row>
    <row r="2437">
      <c r="A2437" s="2" t="s">
        <v>12</v>
      </c>
      <c r="B2437" s="2">
        <v>7.2</v>
      </c>
    </row>
    <row r="2438">
      <c r="A2438" s="2" t="s">
        <v>12</v>
      </c>
      <c r="B2438" s="2">
        <v>5.3</v>
      </c>
    </row>
    <row r="2439">
      <c r="A2439" s="2" t="s">
        <v>12</v>
      </c>
      <c r="B2439" s="2">
        <v>6.5</v>
      </c>
    </row>
    <row r="2440">
      <c r="A2440" s="2" t="s">
        <v>12</v>
      </c>
      <c r="B2440" s="2">
        <v>5.0</v>
      </c>
    </row>
    <row r="2441">
      <c r="A2441" s="2" t="s">
        <v>12</v>
      </c>
      <c r="B2441" s="2">
        <v>6.1</v>
      </c>
    </row>
    <row r="2442">
      <c r="A2442" s="2" t="s">
        <v>12</v>
      </c>
      <c r="B2442" s="2">
        <v>7.4</v>
      </c>
    </row>
    <row r="2443">
      <c r="A2443" s="2" t="s">
        <v>12</v>
      </c>
      <c r="B2443" s="2">
        <v>4.4</v>
      </c>
    </row>
    <row r="2444">
      <c r="A2444" s="2" t="s">
        <v>12</v>
      </c>
      <c r="B2444" s="2">
        <v>7.5</v>
      </c>
    </row>
    <row r="2445">
      <c r="A2445" s="2" t="s">
        <v>12</v>
      </c>
      <c r="B2445" s="2">
        <v>5.7</v>
      </c>
    </row>
    <row r="2446">
      <c r="A2446" s="2" t="s">
        <v>12</v>
      </c>
      <c r="B2446" s="2">
        <v>5.5</v>
      </c>
    </row>
    <row r="2447">
      <c r="A2447" s="2" t="s">
        <v>12</v>
      </c>
      <c r="B2447" s="2">
        <v>7.1</v>
      </c>
    </row>
    <row r="2448">
      <c r="A2448" s="2" t="s">
        <v>12</v>
      </c>
      <c r="B2448" s="2">
        <v>5.9</v>
      </c>
    </row>
    <row r="2449">
      <c r="A2449" s="2" t="s">
        <v>12</v>
      </c>
      <c r="B2449" s="2">
        <v>6.7</v>
      </c>
    </row>
    <row r="2450">
      <c r="A2450" s="2" t="s">
        <v>12</v>
      </c>
      <c r="B2450" s="2">
        <v>7.0</v>
      </c>
    </row>
    <row r="2451">
      <c r="A2451" s="2" t="s">
        <v>12</v>
      </c>
      <c r="B2451" s="2">
        <v>7.9</v>
      </c>
    </row>
    <row r="2452">
      <c r="A2452" s="2" t="s">
        <v>12</v>
      </c>
      <c r="B2452" s="2">
        <v>6.9</v>
      </c>
    </row>
    <row r="2453">
      <c r="A2453" s="2" t="s">
        <v>4131</v>
      </c>
      <c r="B2453" s="2">
        <v>7.3</v>
      </c>
    </row>
    <row r="2454">
      <c r="A2454" s="2" t="s">
        <v>12</v>
      </c>
      <c r="B2454" s="2">
        <v>7.3</v>
      </c>
    </row>
    <row r="2455">
      <c r="A2455" s="2" t="s">
        <v>12</v>
      </c>
      <c r="B2455" s="2">
        <v>3.5</v>
      </c>
    </row>
    <row r="2456">
      <c r="A2456" s="2" t="s">
        <v>12</v>
      </c>
      <c r="B2456" s="2">
        <v>7.8</v>
      </c>
    </row>
    <row r="2457">
      <c r="A2457" s="2" t="s">
        <v>12</v>
      </c>
      <c r="B2457" s="2">
        <v>7.4</v>
      </c>
    </row>
    <row r="2458">
      <c r="A2458" s="2" t="s">
        <v>12</v>
      </c>
      <c r="B2458" s="2">
        <v>6.7</v>
      </c>
    </row>
    <row r="2459">
      <c r="A2459" s="2" t="s">
        <v>12</v>
      </c>
      <c r="B2459" s="2">
        <v>6.4</v>
      </c>
    </row>
    <row r="2460">
      <c r="A2460" s="2" t="s">
        <v>12</v>
      </c>
      <c r="B2460" s="2">
        <v>7.1</v>
      </c>
    </row>
    <row r="2461">
      <c r="B2461" s="2">
        <v>6.7</v>
      </c>
    </row>
    <row r="2462">
      <c r="A2462" s="2" t="s">
        <v>3026</v>
      </c>
      <c r="B2462" s="2">
        <v>7.8</v>
      </c>
    </row>
    <row r="2463">
      <c r="A2463" s="2" t="s">
        <v>12</v>
      </c>
      <c r="B2463" s="2">
        <v>4.0</v>
      </c>
    </row>
    <row r="2464">
      <c r="A2464" s="2" t="s">
        <v>12</v>
      </c>
      <c r="B2464" s="2">
        <v>5.9</v>
      </c>
    </row>
    <row r="2465">
      <c r="A2465" s="2" t="s">
        <v>12</v>
      </c>
      <c r="B2465" s="2">
        <v>7.2</v>
      </c>
    </row>
    <row r="2466">
      <c r="A2466" s="2" t="s">
        <v>12</v>
      </c>
      <c r="B2466" s="2">
        <v>7.2</v>
      </c>
    </row>
    <row r="2467">
      <c r="A2467" s="2" t="s">
        <v>12</v>
      </c>
      <c r="B2467" s="2">
        <v>5.1</v>
      </c>
    </row>
    <row r="2468">
      <c r="A2468" s="2" t="s">
        <v>12</v>
      </c>
      <c r="B2468" s="2">
        <v>7.7</v>
      </c>
    </row>
    <row r="2469">
      <c r="A2469" s="2" t="s">
        <v>12</v>
      </c>
      <c r="B2469" s="2">
        <v>5.5</v>
      </c>
    </row>
    <row r="2470">
      <c r="A2470" s="2" t="s">
        <v>12</v>
      </c>
      <c r="B2470" s="2">
        <v>6.2</v>
      </c>
    </row>
    <row r="2471">
      <c r="A2471" s="2" t="s">
        <v>12</v>
      </c>
      <c r="B2471" s="2">
        <v>7.2</v>
      </c>
    </row>
    <row r="2472">
      <c r="A2472" s="2" t="s">
        <v>12</v>
      </c>
      <c r="B2472" s="2">
        <v>5.2</v>
      </c>
    </row>
    <row r="2473">
      <c r="A2473" s="2" t="s">
        <v>12</v>
      </c>
      <c r="B2473" s="2">
        <v>6.7</v>
      </c>
    </row>
    <row r="2474">
      <c r="A2474" s="2" t="s">
        <v>12</v>
      </c>
      <c r="B2474" s="2">
        <v>6.3</v>
      </c>
    </row>
    <row r="2475">
      <c r="A2475" s="2" t="s">
        <v>12</v>
      </c>
      <c r="B2475" s="2">
        <v>5.0</v>
      </c>
    </row>
    <row r="2476">
      <c r="A2476" s="2" t="s">
        <v>12</v>
      </c>
      <c r="B2476" s="2">
        <v>6.2</v>
      </c>
    </row>
    <row r="2477">
      <c r="A2477" s="2" t="s">
        <v>12</v>
      </c>
      <c r="B2477" s="2">
        <v>7.6</v>
      </c>
    </row>
    <row r="2478">
      <c r="A2478" s="2" t="s">
        <v>12</v>
      </c>
      <c r="B2478" s="2">
        <v>4.1</v>
      </c>
    </row>
    <row r="2479">
      <c r="A2479" s="2" t="s">
        <v>12</v>
      </c>
      <c r="B2479" s="2">
        <v>5.3</v>
      </c>
    </row>
    <row r="2480">
      <c r="A2480" s="2" t="s">
        <v>12</v>
      </c>
      <c r="B2480" s="2">
        <v>6.2</v>
      </c>
    </row>
    <row r="2481">
      <c r="A2481" s="2" t="s">
        <v>12</v>
      </c>
      <c r="B2481" s="2">
        <v>6.5</v>
      </c>
    </row>
    <row r="2482">
      <c r="A2482" s="2" t="s">
        <v>12</v>
      </c>
      <c r="B2482" s="2">
        <v>8.1</v>
      </c>
    </row>
    <row r="2483">
      <c r="A2483" s="2" t="s">
        <v>12</v>
      </c>
      <c r="B2483" s="2">
        <v>6.3</v>
      </c>
    </row>
    <row r="2484">
      <c r="A2484" s="2" t="s">
        <v>12</v>
      </c>
      <c r="B2484" s="2">
        <v>4.4</v>
      </c>
    </row>
    <row r="2485">
      <c r="A2485" s="2" t="s">
        <v>12</v>
      </c>
      <c r="B2485" s="2">
        <v>4.6</v>
      </c>
    </row>
    <row r="2486">
      <c r="A2486" s="2" t="s">
        <v>12</v>
      </c>
      <c r="B2486" s="2">
        <v>6.0</v>
      </c>
    </row>
    <row r="2487">
      <c r="A2487" s="2" t="s">
        <v>12</v>
      </c>
      <c r="B2487" s="2">
        <v>7.6</v>
      </c>
    </row>
    <row r="2488">
      <c r="A2488" s="2" t="s">
        <v>12</v>
      </c>
      <c r="B2488" s="2">
        <v>8.4</v>
      </c>
    </row>
    <row r="2489">
      <c r="A2489" s="2" t="s">
        <v>12</v>
      </c>
      <c r="B2489" s="2">
        <v>7.9</v>
      </c>
    </row>
    <row r="2490">
      <c r="A2490" s="2" t="s">
        <v>12</v>
      </c>
      <c r="B2490" s="2">
        <v>5.6</v>
      </c>
    </row>
    <row r="2491">
      <c r="A2491" s="2" t="s">
        <v>12</v>
      </c>
      <c r="B2491" s="2">
        <v>6.5</v>
      </c>
    </row>
    <row r="2492">
      <c r="A2492" s="2" t="s">
        <v>12</v>
      </c>
      <c r="B2492" s="2">
        <v>7.5</v>
      </c>
    </row>
    <row r="2493">
      <c r="A2493" s="2" t="s">
        <v>12</v>
      </c>
      <c r="B2493" s="2">
        <v>6.3</v>
      </c>
    </row>
    <row r="2494">
      <c r="A2494" s="2" t="s">
        <v>12</v>
      </c>
      <c r="B2494" s="2">
        <v>7.9</v>
      </c>
    </row>
    <row r="2495">
      <c r="A2495" s="2" t="s">
        <v>688</v>
      </c>
      <c r="B2495" s="2">
        <v>7.9</v>
      </c>
    </row>
    <row r="2496">
      <c r="A2496" s="2" t="s">
        <v>12</v>
      </c>
      <c r="B2496" s="2">
        <v>5.1</v>
      </c>
    </row>
    <row r="2497">
      <c r="A2497" s="2" t="s">
        <v>12</v>
      </c>
      <c r="B2497" s="2">
        <v>6.7</v>
      </c>
    </row>
    <row r="2498">
      <c r="A2498" s="2" t="s">
        <v>12</v>
      </c>
      <c r="B2498" s="2">
        <v>6.7</v>
      </c>
    </row>
    <row r="2499">
      <c r="A2499" s="2" t="s">
        <v>12</v>
      </c>
      <c r="B2499" s="2">
        <v>5.6</v>
      </c>
    </row>
    <row r="2500">
      <c r="A2500" s="2" t="s">
        <v>12</v>
      </c>
      <c r="B2500" s="2">
        <v>5.6</v>
      </c>
    </row>
    <row r="2501">
      <c r="A2501" s="2" t="s">
        <v>12</v>
      </c>
      <c r="B2501" s="2">
        <v>6.8</v>
      </c>
    </row>
    <row r="2502">
      <c r="A2502" s="2" t="s">
        <v>12</v>
      </c>
      <c r="B2502" s="2">
        <v>6.2</v>
      </c>
    </row>
    <row r="2503">
      <c r="A2503" s="2" t="s">
        <v>12</v>
      </c>
      <c r="B2503" s="2">
        <v>5.6</v>
      </c>
    </row>
    <row r="2504">
      <c r="A2504" s="2" t="s">
        <v>12</v>
      </c>
      <c r="B2504" s="2">
        <v>6.4</v>
      </c>
    </row>
    <row r="2505">
      <c r="A2505" s="2" t="s">
        <v>12</v>
      </c>
      <c r="B2505" s="2">
        <v>5.6</v>
      </c>
    </row>
    <row r="2506">
      <c r="A2506" s="2" t="s">
        <v>12</v>
      </c>
      <c r="B2506" s="2">
        <v>7.4</v>
      </c>
    </row>
    <row r="2507">
      <c r="A2507" s="2" t="s">
        <v>12</v>
      </c>
      <c r="B2507" s="2">
        <v>4.9</v>
      </c>
    </row>
    <row r="2508">
      <c r="A2508" s="2" t="s">
        <v>12</v>
      </c>
      <c r="B2508" s="2">
        <v>6.0</v>
      </c>
    </row>
    <row r="2509">
      <c r="A2509" s="2" t="s">
        <v>12</v>
      </c>
      <c r="B2509" s="2">
        <v>7.2</v>
      </c>
    </row>
    <row r="2510">
      <c r="A2510" s="2" t="s">
        <v>12</v>
      </c>
      <c r="B2510" s="2">
        <v>4.9</v>
      </c>
    </row>
    <row r="2511">
      <c r="A2511" s="2" t="s">
        <v>12</v>
      </c>
      <c r="B2511" s="2">
        <v>7.5</v>
      </c>
    </row>
    <row r="2512">
      <c r="A2512" s="2" t="s">
        <v>12</v>
      </c>
      <c r="B2512" s="2">
        <v>4.8</v>
      </c>
    </row>
    <row r="2513">
      <c r="A2513" s="2" t="s">
        <v>12</v>
      </c>
      <c r="B2513" s="2">
        <v>3.1</v>
      </c>
    </row>
    <row r="2514">
      <c r="A2514" s="2" t="s">
        <v>12</v>
      </c>
      <c r="B2514" s="2">
        <v>5.8</v>
      </c>
    </row>
    <row r="2515">
      <c r="A2515" s="2" t="s">
        <v>12</v>
      </c>
      <c r="B2515" s="2">
        <v>6.7</v>
      </c>
    </row>
    <row r="2516">
      <c r="A2516" s="2" t="s">
        <v>12</v>
      </c>
      <c r="B2516" s="2">
        <v>6.8</v>
      </c>
    </row>
    <row r="2517">
      <c r="A2517" s="2" t="s">
        <v>12</v>
      </c>
      <c r="B2517" s="2">
        <v>6.5</v>
      </c>
    </row>
    <row r="2518">
      <c r="A2518" s="2" t="s">
        <v>12</v>
      </c>
      <c r="B2518" s="2">
        <v>5.9</v>
      </c>
    </row>
    <row r="2519">
      <c r="A2519" s="2" t="s">
        <v>12</v>
      </c>
      <c r="B2519" s="2">
        <v>5.5</v>
      </c>
    </row>
    <row r="2520">
      <c r="A2520" s="2" t="s">
        <v>12</v>
      </c>
      <c r="B2520" s="2">
        <v>3.6</v>
      </c>
    </row>
    <row r="2521">
      <c r="A2521" s="2" t="s">
        <v>12</v>
      </c>
      <c r="B2521" s="2">
        <v>3.3</v>
      </c>
    </row>
    <row r="2522">
      <c r="A2522" s="2" t="s">
        <v>12</v>
      </c>
      <c r="B2522" s="2">
        <v>7.4</v>
      </c>
    </row>
    <row r="2523">
      <c r="A2523" s="2" t="s">
        <v>12</v>
      </c>
      <c r="B2523" s="2">
        <v>6.7</v>
      </c>
    </row>
    <row r="2524">
      <c r="A2524" s="2" t="s">
        <v>12</v>
      </c>
      <c r="B2524" s="2">
        <v>3.0</v>
      </c>
    </row>
    <row r="2525">
      <c r="A2525" s="2" t="s">
        <v>12</v>
      </c>
      <c r="B2525" s="2">
        <v>7.6</v>
      </c>
    </row>
    <row r="2526">
      <c r="A2526" s="2" t="s">
        <v>12</v>
      </c>
      <c r="B2526" s="2">
        <v>6.4</v>
      </c>
    </row>
    <row r="2527">
      <c r="A2527" s="2" t="s">
        <v>12</v>
      </c>
      <c r="B2527" s="2">
        <v>6.9</v>
      </c>
    </row>
    <row r="2528">
      <c r="A2528" s="2" t="s">
        <v>12</v>
      </c>
      <c r="B2528" s="2">
        <v>6.6</v>
      </c>
    </row>
    <row r="2529">
      <c r="A2529" s="2" t="s">
        <v>12</v>
      </c>
      <c r="B2529" s="2">
        <v>5.5</v>
      </c>
    </row>
    <row r="2530">
      <c r="A2530" s="2" t="s">
        <v>512</v>
      </c>
      <c r="B2530" s="2">
        <v>6.6</v>
      </c>
    </row>
    <row r="2531">
      <c r="A2531" s="2" t="s">
        <v>12</v>
      </c>
      <c r="B2531" s="2">
        <v>5.2</v>
      </c>
    </row>
    <row r="2532">
      <c r="A2532" s="2" t="s">
        <v>12</v>
      </c>
      <c r="B2532" s="2">
        <v>4.1</v>
      </c>
    </row>
    <row r="2533">
      <c r="A2533" s="2" t="s">
        <v>12</v>
      </c>
      <c r="B2533" s="2">
        <v>6.8</v>
      </c>
    </row>
    <row r="2534">
      <c r="A2534" s="2" t="s">
        <v>12</v>
      </c>
      <c r="B2534" s="2">
        <v>6.5</v>
      </c>
    </row>
    <row r="2535">
      <c r="A2535" s="2" t="s">
        <v>12</v>
      </c>
      <c r="B2535" s="2">
        <v>7.6</v>
      </c>
    </row>
    <row r="2536">
      <c r="A2536" s="2" t="s">
        <v>12</v>
      </c>
      <c r="B2536" s="2">
        <v>7.4</v>
      </c>
    </row>
    <row r="2537">
      <c r="A2537" s="2" t="s">
        <v>12</v>
      </c>
      <c r="B2537" s="2">
        <v>7.7</v>
      </c>
    </row>
    <row r="2538">
      <c r="A2538" s="2" t="s">
        <v>12</v>
      </c>
      <c r="B2538" s="2">
        <v>7.1</v>
      </c>
    </row>
    <row r="2539">
      <c r="A2539" s="2" t="s">
        <v>12</v>
      </c>
      <c r="B2539" s="2">
        <v>6.3</v>
      </c>
    </row>
    <row r="2540">
      <c r="A2540" s="2" t="s">
        <v>12</v>
      </c>
      <c r="B2540" s="2">
        <v>7.6</v>
      </c>
    </row>
    <row r="2541">
      <c r="A2541" s="2" t="s">
        <v>12</v>
      </c>
      <c r="B2541" s="2">
        <v>8.0</v>
      </c>
    </row>
    <row r="2542">
      <c r="A2542" s="2" t="s">
        <v>12</v>
      </c>
      <c r="B2542" s="2">
        <v>7.3</v>
      </c>
    </row>
    <row r="2543">
      <c r="A2543" s="2" t="s">
        <v>12</v>
      </c>
      <c r="B2543" s="2">
        <v>7.6</v>
      </c>
    </row>
    <row r="2544">
      <c r="A2544" s="2" t="s">
        <v>12</v>
      </c>
      <c r="B2544" s="2">
        <v>7.8</v>
      </c>
    </row>
    <row r="2545">
      <c r="A2545" s="2" t="s">
        <v>12</v>
      </c>
      <c r="B2545" s="2">
        <v>6.5</v>
      </c>
    </row>
    <row r="2546">
      <c r="A2546" s="2" t="s">
        <v>12</v>
      </c>
      <c r="B2546" s="2">
        <v>6.4</v>
      </c>
    </row>
    <row r="2547">
      <c r="A2547" s="2" t="s">
        <v>12</v>
      </c>
      <c r="B2547" s="2">
        <v>8.0</v>
      </c>
    </row>
    <row r="2548">
      <c r="A2548" s="2" t="s">
        <v>12</v>
      </c>
      <c r="B2548" s="2">
        <v>4.8</v>
      </c>
    </row>
    <row r="2549">
      <c r="A2549" s="2" t="s">
        <v>12</v>
      </c>
      <c r="B2549" s="2">
        <v>7.8</v>
      </c>
    </row>
    <row r="2550">
      <c r="A2550" s="2" t="s">
        <v>12</v>
      </c>
      <c r="B2550" s="2">
        <v>5.9</v>
      </c>
    </row>
    <row r="2551">
      <c r="A2551" s="2" t="s">
        <v>12</v>
      </c>
      <c r="B2551" s="2">
        <v>5.4</v>
      </c>
    </row>
    <row r="2552">
      <c r="A2552" s="2" t="s">
        <v>12</v>
      </c>
      <c r="B2552" s="2">
        <v>3.3</v>
      </c>
    </row>
    <row r="2553">
      <c r="A2553" s="2" t="s">
        <v>975</v>
      </c>
      <c r="B2553" s="2">
        <v>8.2</v>
      </c>
    </row>
    <row r="2554">
      <c r="A2554" s="2" t="s">
        <v>12</v>
      </c>
      <c r="B2554" s="2">
        <v>6.6</v>
      </c>
    </row>
    <row r="2555">
      <c r="A2555" s="2" t="s">
        <v>12</v>
      </c>
      <c r="B2555" s="2">
        <v>5.4</v>
      </c>
    </row>
    <row r="2556">
      <c r="A2556" s="2" t="s">
        <v>12</v>
      </c>
      <c r="B2556" s="2">
        <v>6.4</v>
      </c>
    </row>
    <row r="2557">
      <c r="A2557" s="2" t="s">
        <v>12</v>
      </c>
      <c r="B2557" s="2">
        <v>4.8</v>
      </c>
    </row>
    <row r="2558">
      <c r="A2558" s="2" t="s">
        <v>12</v>
      </c>
      <c r="B2558" s="2">
        <v>5.9</v>
      </c>
    </row>
    <row r="2559">
      <c r="A2559" s="2" t="s">
        <v>12</v>
      </c>
      <c r="B2559" s="2">
        <v>5.5</v>
      </c>
    </row>
    <row r="2560">
      <c r="A2560" s="2" t="s">
        <v>12</v>
      </c>
      <c r="B2560" s="2">
        <v>7.9</v>
      </c>
    </row>
    <row r="2561">
      <c r="A2561" s="2" t="s">
        <v>12</v>
      </c>
      <c r="B2561" s="2">
        <v>4.9</v>
      </c>
    </row>
    <row r="2562">
      <c r="A2562" s="2" t="s">
        <v>12</v>
      </c>
      <c r="B2562" s="2">
        <v>7.2</v>
      </c>
    </row>
    <row r="2563">
      <c r="A2563" s="2" t="s">
        <v>4309</v>
      </c>
      <c r="B2563" s="2">
        <v>6.6</v>
      </c>
    </row>
    <row r="2564">
      <c r="A2564" s="2" t="s">
        <v>12</v>
      </c>
      <c r="B2564" s="2">
        <v>6.7</v>
      </c>
    </row>
    <row r="2565">
      <c r="A2565" s="2" t="s">
        <v>12</v>
      </c>
      <c r="B2565" s="2">
        <v>5.3</v>
      </c>
    </row>
    <row r="2566">
      <c r="A2566" s="2" t="s">
        <v>12</v>
      </c>
      <c r="B2566" s="2">
        <v>7.2</v>
      </c>
    </row>
    <row r="2567">
      <c r="A2567" s="2" t="s">
        <v>12</v>
      </c>
      <c r="B2567" s="2">
        <v>5.1</v>
      </c>
    </row>
    <row r="2568">
      <c r="A2568" s="2" t="s">
        <v>12</v>
      </c>
      <c r="B2568" s="2">
        <v>5.6</v>
      </c>
    </row>
    <row r="2569">
      <c r="A2569" s="2" t="s">
        <v>12</v>
      </c>
      <c r="B2569" s="2">
        <v>7.6</v>
      </c>
    </row>
    <row r="2570">
      <c r="A2570" s="2" t="s">
        <v>12</v>
      </c>
      <c r="B2570" s="2">
        <v>3.1</v>
      </c>
    </row>
    <row r="2571">
      <c r="A2571" s="2" t="s">
        <v>12</v>
      </c>
      <c r="B2571" s="2">
        <v>7.2</v>
      </c>
    </row>
    <row r="2572">
      <c r="A2572" s="2" t="s">
        <v>12</v>
      </c>
      <c r="B2572" s="2">
        <v>5.7</v>
      </c>
    </row>
    <row r="2573">
      <c r="A2573" s="2" t="s">
        <v>12</v>
      </c>
      <c r="B2573" s="2">
        <v>5.2</v>
      </c>
    </row>
    <row r="2574">
      <c r="A2574" s="2" t="s">
        <v>12</v>
      </c>
      <c r="B2574" s="2">
        <v>7.7</v>
      </c>
    </row>
    <row r="2575">
      <c r="A2575" s="2" t="s">
        <v>12</v>
      </c>
      <c r="B2575" s="2">
        <v>7.0</v>
      </c>
    </row>
    <row r="2576">
      <c r="A2576" s="2" t="s">
        <v>12</v>
      </c>
      <c r="B2576" s="2">
        <v>3.6</v>
      </c>
    </row>
    <row r="2577">
      <c r="A2577" s="2" t="s">
        <v>12</v>
      </c>
      <c r="B2577" s="2">
        <v>4.9</v>
      </c>
    </row>
    <row r="2578">
      <c r="A2578" s="2" t="s">
        <v>12</v>
      </c>
      <c r="B2578" s="2">
        <v>6.0</v>
      </c>
    </row>
    <row r="2579">
      <c r="A2579" s="2" t="s">
        <v>12</v>
      </c>
      <c r="B2579" s="2">
        <v>6.6</v>
      </c>
    </row>
    <row r="2580">
      <c r="A2580" s="2" t="s">
        <v>12</v>
      </c>
      <c r="B2580" s="2">
        <v>6.8</v>
      </c>
    </row>
    <row r="2581">
      <c r="A2581" s="2" t="s">
        <v>12</v>
      </c>
      <c r="B2581" s="2">
        <v>7.2</v>
      </c>
    </row>
    <row r="2582">
      <c r="A2582" s="2" t="s">
        <v>12</v>
      </c>
      <c r="B2582" s="2">
        <v>7.2</v>
      </c>
    </row>
    <row r="2583">
      <c r="A2583" s="2" t="s">
        <v>12</v>
      </c>
      <c r="B2583" s="2">
        <v>2.8</v>
      </c>
    </row>
    <row r="2584">
      <c r="A2584" s="2" t="s">
        <v>12</v>
      </c>
      <c r="B2584" s="2">
        <v>6.6</v>
      </c>
    </row>
    <row r="2585">
      <c r="A2585" s="2" t="s">
        <v>12</v>
      </c>
      <c r="B2585" s="2">
        <v>6.7</v>
      </c>
    </row>
    <row r="2586">
      <c r="A2586" s="2" t="s">
        <v>12</v>
      </c>
      <c r="B2586" s="2">
        <v>7.0</v>
      </c>
    </row>
    <row r="2587">
      <c r="A2587" s="2" t="s">
        <v>12</v>
      </c>
      <c r="B2587" s="2">
        <v>4.4</v>
      </c>
    </row>
    <row r="2588">
      <c r="A2588" s="2" t="s">
        <v>512</v>
      </c>
      <c r="B2588" s="2">
        <v>7.1</v>
      </c>
    </row>
    <row r="2589">
      <c r="A2589" s="2" t="s">
        <v>12</v>
      </c>
      <c r="B2589" s="2">
        <v>6.2</v>
      </c>
    </row>
    <row r="2590">
      <c r="A2590" s="2" t="s">
        <v>12</v>
      </c>
      <c r="B2590" s="2">
        <v>7.3</v>
      </c>
    </row>
    <row r="2591">
      <c r="A2591" s="2" t="s">
        <v>12</v>
      </c>
      <c r="B2591" s="2">
        <v>5.1</v>
      </c>
    </row>
    <row r="2592">
      <c r="A2592" s="2" t="s">
        <v>12</v>
      </c>
      <c r="B2592" s="2">
        <v>8.1</v>
      </c>
    </row>
    <row r="2593">
      <c r="A2593" s="2" t="s">
        <v>12</v>
      </c>
      <c r="B2593" s="2">
        <v>6.7</v>
      </c>
    </row>
    <row r="2594">
      <c r="A2594" s="2" t="s">
        <v>12</v>
      </c>
      <c r="B2594" s="2">
        <v>6.6</v>
      </c>
    </row>
    <row r="2595">
      <c r="A2595" s="2" t="s">
        <v>12</v>
      </c>
      <c r="B2595" s="2">
        <v>4.5</v>
      </c>
    </row>
    <row r="2596">
      <c r="A2596" s="2" t="s">
        <v>12</v>
      </c>
      <c r="B2596" s="2">
        <v>8.1</v>
      </c>
    </row>
    <row r="2597">
      <c r="A2597" s="2" t="s">
        <v>12</v>
      </c>
      <c r="B2597" s="2">
        <v>6.6</v>
      </c>
    </row>
    <row r="2598">
      <c r="A2598" s="2" t="s">
        <v>12</v>
      </c>
      <c r="B2598" s="2">
        <v>6.5</v>
      </c>
    </row>
    <row r="2599">
      <c r="A2599" s="2" t="s">
        <v>12</v>
      </c>
      <c r="B2599" s="2">
        <v>5.9</v>
      </c>
    </row>
    <row r="2600">
      <c r="A2600" s="2" t="s">
        <v>512</v>
      </c>
      <c r="B2600" s="2">
        <v>6.6</v>
      </c>
    </row>
    <row r="2601">
      <c r="A2601" s="2" t="s">
        <v>12</v>
      </c>
      <c r="B2601" s="2">
        <v>6.5</v>
      </c>
    </row>
    <row r="2602">
      <c r="A2602" s="2" t="s">
        <v>12</v>
      </c>
      <c r="B2602" s="2">
        <v>7.3</v>
      </c>
    </row>
    <row r="2603">
      <c r="A2603" s="2" t="s">
        <v>12</v>
      </c>
      <c r="B2603" s="2">
        <v>7.5</v>
      </c>
    </row>
    <row r="2604">
      <c r="A2604" s="2" t="s">
        <v>12</v>
      </c>
      <c r="B2604" s="2">
        <v>5.9</v>
      </c>
    </row>
    <row r="2605">
      <c r="A2605" s="2" t="s">
        <v>12</v>
      </c>
      <c r="B2605" s="2">
        <v>7.4</v>
      </c>
    </row>
    <row r="2606">
      <c r="A2606" s="2" t="s">
        <v>12</v>
      </c>
      <c r="B2606" s="2">
        <v>6.9</v>
      </c>
    </row>
    <row r="2607">
      <c r="A2607" s="2" t="s">
        <v>688</v>
      </c>
      <c r="B2607" s="2">
        <v>7.9</v>
      </c>
    </row>
    <row r="2608">
      <c r="A2608" s="2" t="s">
        <v>12</v>
      </c>
      <c r="B2608" s="2">
        <v>8.4</v>
      </c>
    </row>
    <row r="2609">
      <c r="A2609" s="2" t="s">
        <v>12</v>
      </c>
      <c r="B2609" s="2">
        <v>8.0</v>
      </c>
    </row>
    <row r="2610">
      <c r="A2610" s="2" t="s">
        <v>12</v>
      </c>
      <c r="B2610" s="2">
        <v>6.0</v>
      </c>
    </row>
    <row r="2611">
      <c r="A2611" s="2" t="s">
        <v>12</v>
      </c>
      <c r="B2611" s="2">
        <v>7.3</v>
      </c>
    </row>
    <row r="2612">
      <c r="A2612" s="2" t="s">
        <v>12</v>
      </c>
      <c r="B2612" s="2">
        <v>6.8</v>
      </c>
    </row>
    <row r="2613">
      <c r="A2613" s="2" t="s">
        <v>12</v>
      </c>
      <c r="B2613" s="2">
        <v>7.8</v>
      </c>
    </row>
    <row r="2614">
      <c r="A2614" s="2" t="s">
        <v>4391</v>
      </c>
      <c r="B2614" s="2">
        <v>5.7</v>
      </c>
    </row>
    <row r="2615">
      <c r="A2615" s="2" t="s">
        <v>12</v>
      </c>
      <c r="B2615" s="2">
        <v>6.1</v>
      </c>
    </row>
    <row r="2616">
      <c r="A2616" s="2" t="s">
        <v>12</v>
      </c>
      <c r="B2616" s="2">
        <v>8.1</v>
      </c>
    </row>
    <row r="2617">
      <c r="A2617" s="2" t="s">
        <v>12</v>
      </c>
      <c r="B2617" s="2">
        <v>6.1</v>
      </c>
    </row>
    <row r="2618">
      <c r="A2618" s="2" t="s">
        <v>12</v>
      </c>
      <c r="B2618" s="2">
        <v>7.5</v>
      </c>
    </row>
    <row r="2619">
      <c r="A2619" s="2" t="s">
        <v>12</v>
      </c>
      <c r="B2619" s="2">
        <v>6.2</v>
      </c>
    </row>
    <row r="2620">
      <c r="A2620" s="2" t="s">
        <v>12</v>
      </c>
      <c r="B2620" s="2">
        <v>6.2</v>
      </c>
    </row>
    <row r="2621">
      <c r="A2621" s="2" t="s">
        <v>12</v>
      </c>
      <c r="B2621" s="2">
        <v>7.9</v>
      </c>
    </row>
    <row r="2622">
      <c r="A2622" s="2" t="s">
        <v>12</v>
      </c>
      <c r="B2622" s="2">
        <v>7.4</v>
      </c>
    </row>
    <row r="2623">
      <c r="A2623" s="2" t="s">
        <v>12</v>
      </c>
      <c r="B2623" s="2">
        <v>6.6</v>
      </c>
    </row>
    <row r="2624">
      <c r="A2624" s="2" t="s">
        <v>12</v>
      </c>
      <c r="B2624" s="2">
        <v>7.3</v>
      </c>
    </row>
    <row r="2625">
      <c r="A2625" s="2" t="s">
        <v>12</v>
      </c>
      <c r="B2625" s="2">
        <v>7.5</v>
      </c>
    </row>
    <row r="2626">
      <c r="A2626" s="2" t="s">
        <v>12</v>
      </c>
      <c r="B2626" s="2">
        <v>5.6</v>
      </c>
    </row>
    <row r="2627">
      <c r="A2627" s="2" t="s">
        <v>12</v>
      </c>
      <c r="B2627" s="2">
        <v>7.3</v>
      </c>
    </row>
    <row r="2628">
      <c r="A2628" s="2" t="s">
        <v>12</v>
      </c>
      <c r="B2628" s="2">
        <v>6.4</v>
      </c>
    </row>
    <row r="2629">
      <c r="A2629" s="2" t="s">
        <v>12</v>
      </c>
      <c r="B2629" s="2">
        <v>5.0</v>
      </c>
    </row>
    <row r="2630">
      <c r="A2630" s="2" t="s">
        <v>12</v>
      </c>
      <c r="B2630" s="2">
        <v>5.4</v>
      </c>
    </row>
    <row r="2631">
      <c r="A2631" s="2" t="s">
        <v>12</v>
      </c>
      <c r="B2631" s="2">
        <v>8.2</v>
      </c>
    </row>
    <row r="2632">
      <c r="A2632" s="2" t="s">
        <v>12</v>
      </c>
      <c r="B2632" s="2">
        <v>7.1</v>
      </c>
    </row>
    <row r="2633">
      <c r="A2633" s="2" t="s">
        <v>12</v>
      </c>
      <c r="B2633" s="2">
        <v>5.3</v>
      </c>
    </row>
    <row r="2634">
      <c r="A2634" s="2" t="s">
        <v>12</v>
      </c>
      <c r="B2634" s="2">
        <v>6.5</v>
      </c>
    </row>
    <row r="2635">
      <c r="A2635" s="2" t="s">
        <v>12</v>
      </c>
      <c r="B2635" s="2">
        <v>6.2</v>
      </c>
    </row>
    <row r="2636">
      <c r="A2636" s="2" t="s">
        <v>12</v>
      </c>
      <c r="B2636" s="2">
        <v>6.4</v>
      </c>
    </row>
    <row r="2637">
      <c r="A2637" s="2" t="s">
        <v>12</v>
      </c>
      <c r="B2637" s="2">
        <v>7.2</v>
      </c>
    </row>
    <row r="2638">
      <c r="A2638" s="2" t="s">
        <v>12</v>
      </c>
      <c r="B2638" s="2">
        <v>6.9</v>
      </c>
    </row>
    <row r="2639">
      <c r="A2639" s="2" t="s">
        <v>12</v>
      </c>
      <c r="B2639" s="2">
        <v>5.7</v>
      </c>
    </row>
    <row r="2640">
      <c r="A2640" s="2" t="s">
        <v>12</v>
      </c>
      <c r="B2640" s="2">
        <v>7.7</v>
      </c>
    </row>
    <row r="2641">
      <c r="A2641" s="2" t="s">
        <v>12</v>
      </c>
      <c r="B2641" s="2">
        <v>5.4</v>
      </c>
    </row>
    <row r="2642">
      <c r="A2642" s="2" t="s">
        <v>12</v>
      </c>
      <c r="B2642" s="2">
        <v>5.6</v>
      </c>
    </row>
    <row r="2643">
      <c r="A2643" s="2" t="s">
        <v>12</v>
      </c>
      <c r="B2643" s="2">
        <v>7.7</v>
      </c>
    </row>
    <row r="2644">
      <c r="A2644" s="2" t="s">
        <v>12</v>
      </c>
      <c r="B2644" s="2">
        <v>5.1</v>
      </c>
    </row>
    <row r="2645">
      <c r="A2645" s="2" t="s">
        <v>12</v>
      </c>
      <c r="B2645" s="2">
        <v>6.8</v>
      </c>
    </row>
    <row r="2646">
      <c r="A2646" s="2" t="s">
        <v>12</v>
      </c>
      <c r="B2646" s="2">
        <v>8.4</v>
      </c>
    </row>
    <row r="2647">
      <c r="A2647" s="2" t="s">
        <v>12</v>
      </c>
      <c r="B2647" s="2">
        <v>4.9</v>
      </c>
    </row>
    <row r="2648">
      <c r="A2648" s="2" t="s">
        <v>12</v>
      </c>
      <c r="B2648" s="2">
        <v>7.1</v>
      </c>
    </row>
    <row r="2649">
      <c r="A2649" s="2" t="s">
        <v>12</v>
      </c>
      <c r="B2649" s="2">
        <v>6.6</v>
      </c>
    </row>
    <row r="2650">
      <c r="A2650" s="2" t="s">
        <v>12</v>
      </c>
      <c r="B2650" s="2">
        <v>6.1</v>
      </c>
    </row>
    <row r="2651">
      <c r="A2651" s="2" t="s">
        <v>12</v>
      </c>
      <c r="B2651" s="2">
        <v>4.1</v>
      </c>
    </row>
    <row r="2652">
      <c r="A2652" s="2" t="s">
        <v>12</v>
      </c>
      <c r="B2652" s="2">
        <v>5.8</v>
      </c>
    </row>
    <row r="2653">
      <c r="A2653" s="2" t="s">
        <v>12</v>
      </c>
      <c r="B2653" s="2">
        <v>8.1</v>
      </c>
    </row>
    <row r="2654">
      <c r="A2654" s="2" t="s">
        <v>12</v>
      </c>
      <c r="B2654" s="2">
        <v>7.6</v>
      </c>
    </row>
    <row r="2655">
      <c r="A2655" s="2" t="s">
        <v>12</v>
      </c>
      <c r="B2655" s="2">
        <v>7.8</v>
      </c>
    </row>
    <row r="2656">
      <c r="A2656" s="2" t="s">
        <v>12</v>
      </c>
      <c r="B2656" s="2">
        <v>4.6</v>
      </c>
    </row>
    <row r="2657">
      <c r="A2657" s="2" t="s">
        <v>12</v>
      </c>
      <c r="B2657" s="2">
        <v>6.0</v>
      </c>
    </row>
    <row r="2658">
      <c r="A2658" s="2" t="s">
        <v>12</v>
      </c>
      <c r="B2658" s="2">
        <v>7.0</v>
      </c>
    </row>
    <row r="2659">
      <c r="A2659" s="2" t="s">
        <v>12</v>
      </c>
      <c r="B2659" s="2">
        <v>6.7</v>
      </c>
    </row>
    <row r="2660">
      <c r="A2660" s="2" t="s">
        <v>12</v>
      </c>
      <c r="B2660" s="2">
        <v>6.4</v>
      </c>
    </row>
    <row r="2661">
      <c r="A2661" s="2" t="s">
        <v>12</v>
      </c>
      <c r="B2661" s="2">
        <v>7.2</v>
      </c>
    </row>
    <row r="2662">
      <c r="A2662" s="2" t="s">
        <v>12</v>
      </c>
      <c r="B2662" s="2">
        <v>7.4</v>
      </c>
    </row>
    <row r="2663">
      <c r="A2663" s="2" t="s">
        <v>12</v>
      </c>
      <c r="B2663" s="2">
        <v>4.8</v>
      </c>
    </row>
    <row r="2664">
      <c r="A2664" s="2" t="s">
        <v>12</v>
      </c>
      <c r="B2664" s="2">
        <v>4.0</v>
      </c>
    </row>
    <row r="2665">
      <c r="A2665" s="2" t="s">
        <v>12</v>
      </c>
      <c r="B2665" s="2">
        <v>6.2</v>
      </c>
    </row>
    <row r="2666">
      <c r="A2666" s="2" t="s">
        <v>12</v>
      </c>
      <c r="B2666" s="2">
        <v>7.7</v>
      </c>
    </row>
    <row r="2667">
      <c r="A2667" s="2" t="s">
        <v>12</v>
      </c>
      <c r="B2667" s="2">
        <v>6.7</v>
      </c>
    </row>
    <row r="2668">
      <c r="A2668" s="2" t="s">
        <v>12</v>
      </c>
      <c r="B2668" s="2">
        <v>7.9</v>
      </c>
    </row>
    <row r="2669">
      <c r="A2669" s="2" t="s">
        <v>12</v>
      </c>
      <c r="B2669" s="2">
        <v>7.9</v>
      </c>
    </row>
    <row r="2670">
      <c r="A2670" s="2" t="s">
        <v>12</v>
      </c>
      <c r="B2670" s="2">
        <v>5.5</v>
      </c>
    </row>
    <row r="2671">
      <c r="A2671" s="2" t="s">
        <v>12</v>
      </c>
      <c r="B2671" s="2">
        <v>6.2</v>
      </c>
    </row>
    <row r="2672">
      <c r="A2672" s="2" t="s">
        <v>12</v>
      </c>
      <c r="B2672" s="2">
        <v>5.1</v>
      </c>
    </row>
    <row r="2673">
      <c r="A2673" s="2" t="s">
        <v>12</v>
      </c>
      <c r="B2673" s="2">
        <v>4.1</v>
      </c>
    </row>
    <row r="2674">
      <c r="A2674" s="2" t="s">
        <v>12</v>
      </c>
      <c r="B2674" s="2">
        <v>6.7</v>
      </c>
    </row>
    <row r="2675">
      <c r="A2675" s="2" t="s">
        <v>12</v>
      </c>
      <c r="B2675" s="2">
        <v>4.7</v>
      </c>
    </row>
    <row r="2676">
      <c r="A2676" s="2" t="s">
        <v>12</v>
      </c>
      <c r="B2676" s="2">
        <v>6.4</v>
      </c>
    </row>
    <row r="2677">
      <c r="A2677" s="2" t="s">
        <v>12</v>
      </c>
      <c r="B2677" s="2">
        <v>6.3</v>
      </c>
    </row>
    <row r="2678">
      <c r="A2678" s="2" t="s">
        <v>12</v>
      </c>
      <c r="B2678" s="2">
        <v>5.5</v>
      </c>
    </row>
    <row r="2679">
      <c r="A2679" s="2" t="s">
        <v>12</v>
      </c>
      <c r="B2679" s="2">
        <v>7.3</v>
      </c>
    </row>
    <row r="2680">
      <c r="A2680" s="2" t="s">
        <v>12</v>
      </c>
      <c r="B2680" s="2">
        <v>6.3</v>
      </c>
    </row>
    <row r="2681">
      <c r="A2681" s="2" t="s">
        <v>12</v>
      </c>
      <c r="B2681" s="2">
        <v>4.9</v>
      </c>
    </row>
    <row r="2682">
      <c r="A2682" s="2" t="s">
        <v>12</v>
      </c>
      <c r="B2682" s="2">
        <v>7.6</v>
      </c>
    </row>
    <row r="2683">
      <c r="A2683" s="2" t="s">
        <v>12</v>
      </c>
      <c r="B2683" s="2">
        <v>6.0</v>
      </c>
    </row>
    <row r="2684">
      <c r="A2684" s="2" t="s">
        <v>12</v>
      </c>
      <c r="B2684" s="2">
        <v>6.2</v>
      </c>
    </row>
    <row r="2685">
      <c r="A2685" s="2" t="s">
        <v>12</v>
      </c>
      <c r="B2685" s="2">
        <v>6.8</v>
      </c>
    </row>
    <row r="2686">
      <c r="A2686" s="2" t="s">
        <v>12</v>
      </c>
      <c r="B2686" s="2">
        <v>4.5</v>
      </c>
    </row>
    <row r="2687">
      <c r="A2687" s="2" t="s">
        <v>12</v>
      </c>
      <c r="B2687" s="2">
        <v>5.7</v>
      </c>
    </row>
    <row r="2688">
      <c r="A2688" s="2" t="s">
        <v>12</v>
      </c>
      <c r="B2688" s="2">
        <v>8.4</v>
      </c>
    </row>
    <row r="2689">
      <c r="A2689" s="2" t="s">
        <v>12</v>
      </c>
      <c r="B2689" s="2">
        <v>4.6</v>
      </c>
    </row>
    <row r="2690">
      <c r="A2690" s="2" t="s">
        <v>12</v>
      </c>
      <c r="B2690" s="2">
        <v>6.2</v>
      </c>
    </row>
    <row r="2691">
      <c r="A2691" s="2" t="s">
        <v>12</v>
      </c>
      <c r="B2691" s="2">
        <v>7.0</v>
      </c>
    </row>
    <row r="2692">
      <c r="A2692" s="2" t="s">
        <v>12</v>
      </c>
      <c r="B2692" s="2">
        <v>6.9</v>
      </c>
    </row>
    <row r="2693">
      <c r="A2693" s="2" t="s">
        <v>12</v>
      </c>
      <c r="B2693" s="2">
        <v>6.1</v>
      </c>
    </row>
    <row r="2694">
      <c r="A2694" s="2" t="s">
        <v>12</v>
      </c>
      <c r="B2694" s="2">
        <v>6.7</v>
      </c>
    </row>
    <row r="2695">
      <c r="A2695" s="2" t="s">
        <v>12</v>
      </c>
      <c r="B2695" s="2">
        <v>5.6</v>
      </c>
    </row>
    <row r="2696">
      <c r="A2696" s="2" t="s">
        <v>12</v>
      </c>
      <c r="B2696" s="2">
        <v>6.6</v>
      </c>
    </row>
    <row r="2697">
      <c r="A2697" s="2" t="s">
        <v>12</v>
      </c>
      <c r="B2697" s="2">
        <v>6.4</v>
      </c>
    </row>
    <row r="2698">
      <c r="A2698" s="2" t="s">
        <v>12</v>
      </c>
      <c r="B2698" s="2">
        <v>2.8</v>
      </c>
    </row>
    <row r="2699">
      <c r="A2699" s="2" t="s">
        <v>12</v>
      </c>
      <c r="B2699" s="2">
        <v>5.4</v>
      </c>
    </row>
    <row r="2700">
      <c r="A2700" s="2" t="s">
        <v>12</v>
      </c>
      <c r="B2700" s="2">
        <v>5.0</v>
      </c>
    </row>
    <row r="2701">
      <c r="A2701" s="2" t="s">
        <v>12</v>
      </c>
      <c r="B2701" s="2">
        <v>5.1</v>
      </c>
    </row>
    <row r="2702">
      <c r="A2702" s="2" t="s">
        <v>12</v>
      </c>
      <c r="B2702" s="2">
        <v>8.0</v>
      </c>
    </row>
    <row r="2703">
      <c r="A2703" s="2" t="s">
        <v>12</v>
      </c>
      <c r="B2703" s="2">
        <v>5.9</v>
      </c>
    </row>
    <row r="2704">
      <c r="A2704" s="2" t="s">
        <v>12</v>
      </c>
      <c r="B2704" s="2">
        <v>7.5</v>
      </c>
    </row>
    <row r="2705">
      <c r="A2705" s="2" t="s">
        <v>12</v>
      </c>
      <c r="B2705" s="2">
        <v>8.2</v>
      </c>
    </row>
    <row r="2706">
      <c r="A2706" s="2" t="s">
        <v>12</v>
      </c>
      <c r="B2706" s="2">
        <v>7.0</v>
      </c>
    </row>
    <row r="2707">
      <c r="A2707" s="2" t="s">
        <v>12</v>
      </c>
      <c r="B2707" s="2">
        <v>6.6</v>
      </c>
    </row>
    <row r="2708">
      <c r="A2708" s="2" t="s">
        <v>12</v>
      </c>
      <c r="B2708" s="2">
        <v>6.7</v>
      </c>
    </row>
    <row r="2709">
      <c r="A2709" s="2" t="s">
        <v>12</v>
      </c>
      <c r="B2709" s="2">
        <v>5.5</v>
      </c>
    </row>
    <row r="2710">
      <c r="A2710" s="2" t="s">
        <v>12</v>
      </c>
      <c r="B2710" s="2">
        <v>4.9</v>
      </c>
    </row>
    <row r="2711">
      <c r="A2711" s="2" t="s">
        <v>12</v>
      </c>
      <c r="B2711" s="2">
        <v>6.9</v>
      </c>
    </row>
    <row r="2712">
      <c r="A2712" s="2" t="s">
        <v>12</v>
      </c>
      <c r="B2712" s="2">
        <v>7.4</v>
      </c>
    </row>
    <row r="2713">
      <c r="A2713" s="2" t="s">
        <v>12</v>
      </c>
      <c r="B2713" s="2">
        <v>5.6</v>
      </c>
    </row>
    <row r="2714">
      <c r="A2714" s="2" t="s">
        <v>12</v>
      </c>
      <c r="B2714" s="2">
        <v>8.0</v>
      </c>
    </row>
    <row r="2715">
      <c r="A2715" s="2" t="s">
        <v>12</v>
      </c>
      <c r="B2715" s="2">
        <v>5.3</v>
      </c>
    </row>
    <row r="2716">
      <c r="A2716" s="2" t="s">
        <v>12</v>
      </c>
      <c r="B2716" s="2">
        <v>6.2</v>
      </c>
    </row>
    <row r="2717">
      <c r="A2717" s="2" t="s">
        <v>12</v>
      </c>
      <c r="B2717" s="2">
        <v>5.3</v>
      </c>
    </row>
    <row r="2718">
      <c r="A2718" s="2" t="s">
        <v>12</v>
      </c>
      <c r="B2718" s="2">
        <v>6.6</v>
      </c>
    </row>
    <row r="2719">
      <c r="A2719" s="2" t="s">
        <v>12</v>
      </c>
      <c r="B2719" s="2">
        <v>7.2</v>
      </c>
    </row>
    <row r="2720">
      <c r="A2720" s="2" t="s">
        <v>12</v>
      </c>
      <c r="B2720" s="2">
        <v>4.6</v>
      </c>
    </row>
    <row r="2721">
      <c r="A2721" s="2" t="s">
        <v>12</v>
      </c>
      <c r="B2721" s="2">
        <v>7.5</v>
      </c>
    </row>
    <row r="2722">
      <c r="A2722" s="2" t="s">
        <v>12</v>
      </c>
      <c r="B2722" s="2">
        <v>6.5</v>
      </c>
    </row>
    <row r="2723">
      <c r="A2723" s="2" t="s">
        <v>12</v>
      </c>
      <c r="B2723" s="2">
        <v>7.6</v>
      </c>
    </row>
    <row r="2724">
      <c r="A2724" s="2" t="s">
        <v>12</v>
      </c>
      <c r="B2724" s="2">
        <v>6.2</v>
      </c>
    </row>
    <row r="2725">
      <c r="A2725" s="2" t="s">
        <v>12</v>
      </c>
      <c r="B2725" s="2">
        <v>8.0</v>
      </c>
    </row>
    <row r="2726">
      <c r="A2726" s="2" t="s">
        <v>12</v>
      </c>
      <c r="B2726" s="2">
        <v>5.5</v>
      </c>
    </row>
    <row r="2727">
      <c r="A2727" s="2" t="s">
        <v>12</v>
      </c>
      <c r="B2727" s="2">
        <v>6.3</v>
      </c>
    </row>
    <row r="2728">
      <c r="A2728" s="2" t="s">
        <v>12</v>
      </c>
      <c r="B2728" s="2">
        <v>7.2</v>
      </c>
    </row>
    <row r="2729">
      <c r="A2729" s="2" t="s">
        <v>12</v>
      </c>
      <c r="B2729" s="2">
        <v>7.9</v>
      </c>
    </row>
    <row r="2730">
      <c r="A2730" s="2" t="s">
        <v>12</v>
      </c>
      <c r="B2730" s="2">
        <v>6.7</v>
      </c>
    </row>
    <row r="2731">
      <c r="A2731" s="2" t="s">
        <v>12</v>
      </c>
      <c r="B2731" s="2">
        <v>5.3</v>
      </c>
    </row>
    <row r="2732">
      <c r="A2732" s="2" t="s">
        <v>12</v>
      </c>
      <c r="B2732" s="2">
        <v>6.3</v>
      </c>
    </row>
    <row r="2733">
      <c r="A2733" s="2" t="s">
        <v>12</v>
      </c>
      <c r="B2733" s="2">
        <v>6.5</v>
      </c>
    </row>
    <row r="2734">
      <c r="A2734" s="2" t="s">
        <v>12</v>
      </c>
      <c r="B2734" s="2">
        <v>5.6</v>
      </c>
    </row>
    <row r="2735">
      <c r="A2735" s="2" t="s">
        <v>12</v>
      </c>
      <c r="B2735" s="2">
        <v>7.0</v>
      </c>
    </row>
    <row r="2736">
      <c r="A2736" s="2" t="s">
        <v>3026</v>
      </c>
      <c r="B2736" s="2">
        <v>8.3</v>
      </c>
    </row>
    <row r="2737">
      <c r="A2737" s="2" t="s">
        <v>512</v>
      </c>
      <c r="B2737" s="2">
        <v>7.2</v>
      </c>
    </row>
    <row r="2738">
      <c r="A2738" s="2" t="s">
        <v>12</v>
      </c>
      <c r="B2738" s="2">
        <v>6.8</v>
      </c>
    </row>
    <row r="2739">
      <c r="A2739" s="2" t="s">
        <v>688</v>
      </c>
      <c r="B2739" s="2">
        <v>6.4</v>
      </c>
    </row>
    <row r="2740">
      <c r="A2740" s="2" t="s">
        <v>12</v>
      </c>
      <c r="B2740" s="2">
        <v>6.9</v>
      </c>
    </row>
    <row r="2741">
      <c r="A2741" s="2" t="s">
        <v>1965</v>
      </c>
      <c r="B2741" s="2">
        <v>8.0</v>
      </c>
    </row>
    <row r="2742">
      <c r="A2742" s="2" t="s">
        <v>4595</v>
      </c>
      <c r="B2742" s="2">
        <v>6.2</v>
      </c>
    </row>
    <row r="2743">
      <c r="A2743" s="2" t="s">
        <v>12</v>
      </c>
      <c r="B2743" s="2">
        <v>6.4</v>
      </c>
    </row>
    <row r="2744">
      <c r="A2744" s="2" t="s">
        <v>12</v>
      </c>
      <c r="B2744" s="2">
        <v>5.6</v>
      </c>
    </row>
    <row r="2745">
      <c r="A2745" s="2" t="s">
        <v>12</v>
      </c>
      <c r="B2745" s="2">
        <v>6.1</v>
      </c>
    </row>
    <row r="2746">
      <c r="A2746" s="2" t="s">
        <v>12</v>
      </c>
      <c r="B2746" s="2">
        <v>6.0</v>
      </c>
    </row>
    <row r="2747">
      <c r="A2747" s="2" t="s">
        <v>12</v>
      </c>
      <c r="B2747" s="2">
        <v>5.1</v>
      </c>
    </row>
    <row r="2748">
      <c r="A2748" s="2" t="s">
        <v>12</v>
      </c>
      <c r="B2748" s="2">
        <v>4.5</v>
      </c>
    </row>
    <row r="2749">
      <c r="A2749" s="2" t="s">
        <v>12</v>
      </c>
      <c r="B2749" s="2">
        <v>5.9</v>
      </c>
    </row>
    <row r="2750">
      <c r="A2750" s="2" t="s">
        <v>12</v>
      </c>
      <c r="B2750" s="2">
        <v>6.0</v>
      </c>
    </row>
    <row r="2751">
      <c r="A2751" s="2" t="s">
        <v>12</v>
      </c>
      <c r="B2751" s="2">
        <v>5.8</v>
      </c>
    </row>
    <row r="2752">
      <c r="A2752" s="2" t="s">
        <v>12</v>
      </c>
      <c r="B2752" s="2">
        <v>6.1</v>
      </c>
    </row>
    <row r="2753">
      <c r="A2753" s="2" t="s">
        <v>12</v>
      </c>
      <c r="B2753" s="2">
        <v>4.9</v>
      </c>
    </row>
    <row r="2754">
      <c r="A2754" s="2" t="s">
        <v>975</v>
      </c>
      <c r="B2754" s="2">
        <v>5.7</v>
      </c>
    </row>
    <row r="2755">
      <c r="A2755" s="2" t="s">
        <v>688</v>
      </c>
      <c r="B2755" s="2">
        <v>7.1</v>
      </c>
    </row>
    <row r="2756">
      <c r="A2756" s="2" t="s">
        <v>12</v>
      </c>
      <c r="B2756" s="2">
        <v>6.6</v>
      </c>
    </row>
    <row r="2757">
      <c r="A2757" s="2" t="s">
        <v>12</v>
      </c>
      <c r="B2757" s="2">
        <v>8.1</v>
      </c>
    </row>
    <row r="2758">
      <c r="A2758" s="2" t="s">
        <v>12</v>
      </c>
      <c r="B2758" s="2">
        <v>5.7</v>
      </c>
    </row>
    <row r="2759">
      <c r="A2759" s="2" t="s">
        <v>12</v>
      </c>
      <c r="B2759" s="2">
        <v>6.8</v>
      </c>
    </row>
    <row r="2760">
      <c r="A2760" s="2" t="s">
        <v>512</v>
      </c>
      <c r="B2760" s="2">
        <v>7.5</v>
      </c>
    </row>
    <row r="2761">
      <c r="A2761" s="2" t="s">
        <v>12</v>
      </c>
      <c r="B2761" s="2">
        <v>6.2</v>
      </c>
    </row>
    <row r="2762">
      <c r="A2762" s="2" t="s">
        <v>12</v>
      </c>
      <c r="B2762" s="2">
        <v>8.3</v>
      </c>
    </row>
    <row r="2763">
      <c r="A2763" s="2" t="s">
        <v>12</v>
      </c>
      <c r="B2763" s="2">
        <v>7.4</v>
      </c>
    </row>
    <row r="2764">
      <c r="A2764" s="2" t="s">
        <v>12</v>
      </c>
      <c r="B2764" s="2">
        <v>8.0</v>
      </c>
    </row>
    <row r="2765">
      <c r="A2765" s="2" t="s">
        <v>12</v>
      </c>
      <c r="B2765" s="2">
        <v>6.9</v>
      </c>
    </row>
    <row r="2766">
      <c r="A2766" s="2" t="s">
        <v>12</v>
      </c>
      <c r="B2766" s="2">
        <v>6.9</v>
      </c>
    </row>
    <row r="2767">
      <c r="A2767" s="2" t="s">
        <v>12</v>
      </c>
      <c r="B2767" s="2">
        <v>9.5</v>
      </c>
    </row>
    <row r="2768">
      <c r="A2768" s="2" t="s">
        <v>12</v>
      </c>
      <c r="B2768" s="2">
        <v>5.5</v>
      </c>
    </row>
    <row r="2769">
      <c r="A2769" s="2" t="s">
        <v>12</v>
      </c>
      <c r="B2769" s="2">
        <v>5.7</v>
      </c>
    </row>
    <row r="2770">
      <c r="A2770" s="2" t="s">
        <v>12</v>
      </c>
      <c r="B2770" s="2">
        <v>7.2</v>
      </c>
    </row>
    <row r="2771">
      <c r="A2771" s="2" t="s">
        <v>12</v>
      </c>
      <c r="B2771" s="2">
        <v>6.9</v>
      </c>
    </row>
    <row r="2772">
      <c r="A2772" s="2" t="s">
        <v>12</v>
      </c>
      <c r="B2772" s="2">
        <v>5.5</v>
      </c>
    </row>
    <row r="2773">
      <c r="A2773" s="2" t="s">
        <v>12</v>
      </c>
      <c r="B2773" s="2">
        <v>5.9</v>
      </c>
    </row>
    <row r="2774">
      <c r="A2774" s="2" t="s">
        <v>12</v>
      </c>
      <c r="B2774" s="2">
        <v>7.7</v>
      </c>
    </row>
    <row r="2775">
      <c r="A2775" s="2" t="s">
        <v>12</v>
      </c>
      <c r="B2775" s="2">
        <v>5.2</v>
      </c>
    </row>
    <row r="2776">
      <c r="A2776" s="2" t="s">
        <v>12</v>
      </c>
      <c r="B2776" s="2">
        <v>7.1</v>
      </c>
    </row>
    <row r="2777">
      <c r="A2777" s="2" t="s">
        <v>12</v>
      </c>
      <c r="B2777" s="2">
        <v>6.6</v>
      </c>
    </row>
    <row r="2778">
      <c r="A2778" s="2" t="s">
        <v>12</v>
      </c>
      <c r="B2778" s="2">
        <v>5.5</v>
      </c>
    </row>
    <row r="2779">
      <c r="A2779" s="2" t="s">
        <v>12</v>
      </c>
      <c r="B2779" s="2">
        <v>7.7</v>
      </c>
    </row>
    <row r="2780">
      <c r="A2780" s="2" t="s">
        <v>12</v>
      </c>
      <c r="B2780" s="2">
        <v>5.4</v>
      </c>
    </row>
    <row r="2781">
      <c r="A2781" s="2" t="s">
        <v>12</v>
      </c>
      <c r="B2781" s="2">
        <v>6.7</v>
      </c>
    </row>
    <row r="2782">
      <c r="A2782" s="2" t="s">
        <v>12</v>
      </c>
      <c r="B2782" s="2">
        <v>5.0</v>
      </c>
    </row>
    <row r="2783">
      <c r="A2783" s="2" t="s">
        <v>12</v>
      </c>
      <c r="B2783" s="2">
        <v>6.4</v>
      </c>
    </row>
    <row r="2784">
      <c r="A2784" s="2" t="s">
        <v>12</v>
      </c>
      <c r="B2784" s="2">
        <v>6.6</v>
      </c>
    </row>
    <row r="2785">
      <c r="A2785" s="2" t="s">
        <v>12</v>
      </c>
      <c r="B2785" s="2">
        <v>5.9</v>
      </c>
    </row>
    <row r="2786">
      <c r="A2786" s="2" t="s">
        <v>12</v>
      </c>
      <c r="B2786" s="2">
        <v>5.7</v>
      </c>
    </row>
    <row r="2787">
      <c r="A2787" s="2" t="s">
        <v>12</v>
      </c>
      <c r="B2787" s="2">
        <v>4.5</v>
      </c>
    </row>
    <row r="2788">
      <c r="A2788" s="2" t="s">
        <v>12</v>
      </c>
      <c r="B2788" s="2">
        <v>3.7</v>
      </c>
    </row>
    <row r="2789">
      <c r="A2789" s="2" t="s">
        <v>12</v>
      </c>
      <c r="B2789" s="2">
        <v>5.0</v>
      </c>
    </row>
    <row r="2790">
      <c r="A2790" s="2" t="s">
        <v>12</v>
      </c>
      <c r="B2790" s="2">
        <v>4.6</v>
      </c>
    </row>
    <row r="2791">
      <c r="A2791" s="2" t="s">
        <v>12</v>
      </c>
      <c r="B2791" s="2">
        <v>6.5</v>
      </c>
    </row>
    <row r="2792">
      <c r="A2792" s="2" t="s">
        <v>12</v>
      </c>
      <c r="B2792" s="2">
        <v>4.9</v>
      </c>
    </row>
    <row r="2793">
      <c r="A2793" s="2" t="s">
        <v>12</v>
      </c>
      <c r="B2793" s="2">
        <v>6.0</v>
      </c>
    </row>
    <row r="2794">
      <c r="A2794" s="2" t="s">
        <v>12</v>
      </c>
      <c r="B2794" s="2">
        <v>6.9</v>
      </c>
    </row>
    <row r="2795">
      <c r="A2795" s="2" t="s">
        <v>12</v>
      </c>
      <c r="B2795" s="2">
        <v>5.7</v>
      </c>
    </row>
    <row r="2796">
      <c r="A2796" s="2" t="s">
        <v>12</v>
      </c>
      <c r="B2796" s="2">
        <v>6.7</v>
      </c>
    </row>
    <row r="2797">
      <c r="A2797" s="2" t="s">
        <v>12</v>
      </c>
      <c r="B2797" s="2">
        <v>6.9</v>
      </c>
    </row>
    <row r="2798">
      <c r="A2798" s="2" t="s">
        <v>12</v>
      </c>
      <c r="B2798" s="2">
        <v>5.5</v>
      </c>
    </row>
    <row r="2799">
      <c r="A2799" s="2" t="s">
        <v>12</v>
      </c>
      <c r="B2799" s="2">
        <v>4.4</v>
      </c>
    </row>
    <row r="2800">
      <c r="A2800" s="2" t="s">
        <v>12</v>
      </c>
      <c r="B2800" s="2">
        <v>5.4</v>
      </c>
    </row>
    <row r="2801">
      <c r="A2801" s="2" t="s">
        <v>12</v>
      </c>
      <c r="B2801" s="2">
        <v>7.0</v>
      </c>
    </row>
    <row r="2802">
      <c r="A2802" s="2" t="s">
        <v>12</v>
      </c>
      <c r="B2802" s="2">
        <v>5.4</v>
      </c>
    </row>
    <row r="2803">
      <c r="A2803" s="2" t="s">
        <v>12</v>
      </c>
      <c r="B2803" s="2">
        <v>5.4</v>
      </c>
    </row>
    <row r="2804">
      <c r="A2804" s="2" t="s">
        <v>512</v>
      </c>
      <c r="B2804" s="2">
        <v>8.0</v>
      </c>
    </row>
    <row r="2805">
      <c r="A2805" s="2" t="s">
        <v>12</v>
      </c>
      <c r="B2805" s="2">
        <v>7.6</v>
      </c>
    </row>
    <row r="2806">
      <c r="A2806" s="2" t="s">
        <v>12</v>
      </c>
      <c r="B2806" s="2">
        <v>5.9</v>
      </c>
    </row>
    <row r="2807">
      <c r="A2807" s="2" t="s">
        <v>12</v>
      </c>
      <c r="B2807" s="2">
        <v>6.6</v>
      </c>
    </row>
    <row r="2808">
      <c r="A2808" s="2" t="s">
        <v>12</v>
      </c>
      <c r="B2808" s="2">
        <v>6.7</v>
      </c>
    </row>
    <row r="2809">
      <c r="A2809" s="2" t="s">
        <v>12</v>
      </c>
      <c r="B2809" s="2">
        <v>3.9</v>
      </c>
    </row>
    <row r="2810">
      <c r="A2810" s="2" t="s">
        <v>12</v>
      </c>
      <c r="B2810" s="2">
        <v>5.7</v>
      </c>
    </row>
    <row r="2811">
      <c r="A2811" s="2" t="s">
        <v>12</v>
      </c>
      <c r="B2811" s="2">
        <v>6.7</v>
      </c>
    </row>
    <row r="2812">
      <c r="A2812" s="2" t="s">
        <v>12</v>
      </c>
      <c r="B2812" s="2">
        <v>6.5</v>
      </c>
    </row>
    <row r="2813">
      <c r="A2813" s="2" t="s">
        <v>12</v>
      </c>
      <c r="B2813" s="2">
        <v>6.8</v>
      </c>
    </row>
    <row r="2814">
      <c r="A2814" s="2" t="s">
        <v>512</v>
      </c>
      <c r="B2814" s="2">
        <v>6.3</v>
      </c>
    </row>
    <row r="2815">
      <c r="A2815" s="2" t="s">
        <v>12</v>
      </c>
      <c r="B2815" s="2">
        <v>7.3</v>
      </c>
    </row>
    <row r="2816">
      <c r="A2816" s="2" t="s">
        <v>688</v>
      </c>
      <c r="B2816" s="2">
        <v>6.9</v>
      </c>
    </row>
    <row r="2817">
      <c r="A2817" s="2" t="s">
        <v>12</v>
      </c>
      <c r="B2817" s="2">
        <v>7.0</v>
      </c>
    </row>
    <row r="2818">
      <c r="A2818" s="2" t="s">
        <v>12</v>
      </c>
      <c r="B2818" s="2">
        <v>6.5</v>
      </c>
    </row>
    <row r="2819">
      <c r="A2819" s="2" t="s">
        <v>12</v>
      </c>
      <c r="B2819" s="2">
        <v>3.6</v>
      </c>
    </row>
    <row r="2820">
      <c r="A2820" s="2" t="s">
        <v>12</v>
      </c>
      <c r="B2820" s="2">
        <v>7.7</v>
      </c>
    </row>
    <row r="2821">
      <c r="A2821" s="2" t="s">
        <v>12</v>
      </c>
      <c r="B2821" s="2">
        <v>7.7</v>
      </c>
    </row>
    <row r="2822">
      <c r="A2822" s="2" t="s">
        <v>12</v>
      </c>
      <c r="B2822" s="2">
        <v>5.9</v>
      </c>
    </row>
    <row r="2823">
      <c r="A2823" s="2" t="s">
        <v>12</v>
      </c>
      <c r="B2823" s="2">
        <v>6.8</v>
      </c>
    </row>
    <row r="2824">
      <c r="A2824" s="2" t="s">
        <v>12</v>
      </c>
      <c r="B2824" s="2">
        <v>7.4</v>
      </c>
    </row>
    <row r="2825">
      <c r="A2825" s="2" t="s">
        <v>12</v>
      </c>
      <c r="B2825" s="2">
        <v>5.1</v>
      </c>
    </row>
    <row r="2826">
      <c r="A2826" s="2" t="s">
        <v>4725</v>
      </c>
      <c r="B2826" s="2">
        <v>9.1</v>
      </c>
    </row>
    <row r="2827">
      <c r="A2827" s="2" t="s">
        <v>12</v>
      </c>
      <c r="B2827" s="2">
        <v>7.4</v>
      </c>
    </row>
    <row r="2828">
      <c r="A2828" s="2" t="s">
        <v>12</v>
      </c>
      <c r="B2828" s="2">
        <v>7.2</v>
      </c>
    </row>
    <row r="2829">
      <c r="A2829" s="2" t="s">
        <v>12</v>
      </c>
      <c r="B2829" s="2">
        <v>6.0</v>
      </c>
    </row>
    <row r="2830">
      <c r="A2830" s="2" t="s">
        <v>4725</v>
      </c>
      <c r="B2830" s="2">
        <v>7.4</v>
      </c>
    </row>
    <row r="2831">
      <c r="A2831" s="2" t="s">
        <v>3026</v>
      </c>
      <c r="B2831" s="2">
        <v>8.3</v>
      </c>
    </row>
    <row r="2832">
      <c r="A2832" s="2" t="s">
        <v>975</v>
      </c>
      <c r="B2832" s="2">
        <v>8.1</v>
      </c>
    </row>
    <row r="2833">
      <c r="A2833" s="2" t="s">
        <v>12</v>
      </c>
      <c r="B2833" s="2">
        <v>6.3</v>
      </c>
    </row>
    <row r="2834">
      <c r="A2834" s="2" t="s">
        <v>12</v>
      </c>
      <c r="B2834" s="2">
        <v>7.3</v>
      </c>
    </row>
    <row r="2835">
      <c r="A2835" s="2" t="s">
        <v>12</v>
      </c>
      <c r="B2835" s="2">
        <v>3.6</v>
      </c>
    </row>
    <row r="2836">
      <c r="A2836" s="2" t="s">
        <v>12</v>
      </c>
      <c r="B2836" s="2">
        <v>1.6</v>
      </c>
    </row>
    <row r="2837">
      <c r="A2837" s="2" t="s">
        <v>12</v>
      </c>
      <c r="B2837" s="2">
        <v>8.0</v>
      </c>
    </row>
    <row r="2838">
      <c r="A2838" s="2" t="s">
        <v>12</v>
      </c>
      <c r="B2838" s="2">
        <v>6.2</v>
      </c>
    </row>
    <row r="2839">
      <c r="A2839" s="2" t="s">
        <v>12</v>
      </c>
      <c r="B2839" s="2">
        <v>9.0</v>
      </c>
    </row>
    <row r="2840">
      <c r="A2840" s="2" t="s">
        <v>12</v>
      </c>
      <c r="B2840" s="2">
        <v>6.1</v>
      </c>
    </row>
    <row r="2841">
      <c r="A2841" s="2" t="s">
        <v>12</v>
      </c>
      <c r="B2841" s="2">
        <v>5.7</v>
      </c>
    </row>
    <row r="2842">
      <c r="A2842" s="2" t="s">
        <v>12</v>
      </c>
      <c r="B2842" s="2">
        <v>6.8</v>
      </c>
    </row>
    <row r="2843">
      <c r="A2843" s="2" t="s">
        <v>12</v>
      </c>
      <c r="B2843" s="2">
        <v>5.5</v>
      </c>
    </row>
    <row r="2844">
      <c r="A2844" s="2" t="s">
        <v>12</v>
      </c>
      <c r="B2844" s="2">
        <v>6.8</v>
      </c>
    </row>
    <row r="2845">
      <c r="A2845" s="2" t="s">
        <v>12</v>
      </c>
      <c r="B2845" s="2">
        <v>7.3</v>
      </c>
    </row>
    <row r="2846">
      <c r="A2846" s="2" t="s">
        <v>12</v>
      </c>
      <c r="B2846" s="2">
        <v>6.1</v>
      </c>
    </row>
    <row r="2847">
      <c r="A2847" s="2" t="s">
        <v>12</v>
      </c>
      <c r="B2847" s="2">
        <v>7.2</v>
      </c>
    </row>
    <row r="2848">
      <c r="A2848" s="2" t="s">
        <v>12</v>
      </c>
      <c r="B2848" s="2">
        <v>5.9</v>
      </c>
    </row>
    <row r="2849">
      <c r="A2849" s="2" t="s">
        <v>12</v>
      </c>
      <c r="B2849" s="2">
        <v>6.1</v>
      </c>
    </row>
    <row r="2850">
      <c r="A2850" s="2" t="s">
        <v>12</v>
      </c>
      <c r="B2850" s="2">
        <v>6.8</v>
      </c>
    </row>
    <row r="2851">
      <c r="A2851" s="2" t="s">
        <v>12</v>
      </c>
      <c r="B2851" s="2">
        <v>7.7</v>
      </c>
    </row>
    <row r="2852">
      <c r="A2852" s="2" t="s">
        <v>12</v>
      </c>
      <c r="B2852" s="2">
        <v>4.9</v>
      </c>
    </row>
    <row r="2853">
      <c r="A2853" s="2" t="s">
        <v>12</v>
      </c>
      <c r="B2853" s="2">
        <v>6.1</v>
      </c>
    </row>
    <row r="2854">
      <c r="A2854" s="2" t="s">
        <v>12</v>
      </c>
      <c r="B2854" s="2">
        <v>2.5</v>
      </c>
    </row>
    <row r="2855">
      <c r="A2855" s="2" t="s">
        <v>12</v>
      </c>
      <c r="B2855" s="2">
        <v>6.1</v>
      </c>
    </row>
    <row r="2856">
      <c r="A2856" s="2" t="s">
        <v>12</v>
      </c>
      <c r="B2856" s="2">
        <v>5.9</v>
      </c>
    </row>
    <row r="2857">
      <c r="A2857" s="2" t="s">
        <v>12</v>
      </c>
      <c r="B2857" s="2">
        <v>5.7</v>
      </c>
    </row>
    <row r="2858">
      <c r="A2858" s="2" t="s">
        <v>12</v>
      </c>
      <c r="B2858" s="2">
        <v>5.6</v>
      </c>
    </row>
    <row r="2859">
      <c r="A2859" s="2" t="s">
        <v>12</v>
      </c>
      <c r="B2859" s="2">
        <v>7.2</v>
      </c>
    </row>
    <row r="2860">
      <c r="A2860" s="2" t="s">
        <v>12</v>
      </c>
      <c r="B2860" s="2">
        <v>7.7</v>
      </c>
    </row>
    <row r="2861">
      <c r="A2861" s="2" t="s">
        <v>12</v>
      </c>
      <c r="B2861" s="2">
        <v>7.8</v>
      </c>
    </row>
    <row r="2862">
      <c r="A2862" s="2" t="s">
        <v>12</v>
      </c>
      <c r="B2862" s="2">
        <v>6.1</v>
      </c>
    </row>
    <row r="2863">
      <c r="A2863" s="2" t="s">
        <v>12</v>
      </c>
      <c r="B2863" s="2">
        <v>5.8</v>
      </c>
    </row>
    <row r="2864">
      <c r="A2864" s="2" t="s">
        <v>12</v>
      </c>
      <c r="B2864" s="2">
        <v>6.5</v>
      </c>
    </row>
    <row r="2865">
      <c r="A2865" s="2" t="s">
        <v>232</v>
      </c>
      <c r="B2865" s="2">
        <v>7.9</v>
      </c>
    </row>
    <row r="2866">
      <c r="A2866" s="2" t="s">
        <v>12</v>
      </c>
      <c r="B2866" s="2">
        <v>6.3</v>
      </c>
    </row>
    <row r="2867">
      <c r="A2867" s="2" t="s">
        <v>12</v>
      </c>
      <c r="B2867" s="2">
        <v>3.8</v>
      </c>
    </row>
    <row r="2868">
      <c r="A2868" s="2" t="s">
        <v>12</v>
      </c>
      <c r="B2868" s="2">
        <v>8.3</v>
      </c>
    </row>
    <row r="2869">
      <c r="A2869" s="2" t="s">
        <v>12</v>
      </c>
      <c r="B2869" s="2">
        <v>6.4</v>
      </c>
    </row>
    <row r="2870">
      <c r="A2870" s="2" t="s">
        <v>12</v>
      </c>
      <c r="B2870" s="2">
        <v>6.7</v>
      </c>
    </row>
    <row r="2871">
      <c r="A2871" s="2" t="s">
        <v>12</v>
      </c>
      <c r="B2871" s="2">
        <v>6.1</v>
      </c>
    </row>
    <row r="2872">
      <c r="A2872" s="2" t="s">
        <v>4309</v>
      </c>
      <c r="B2872" s="2">
        <v>8.1</v>
      </c>
    </row>
    <row r="2873">
      <c r="A2873" s="2" t="s">
        <v>12</v>
      </c>
      <c r="B2873" s="2">
        <v>6.0</v>
      </c>
    </row>
    <row r="2874">
      <c r="A2874" s="2" t="s">
        <v>12</v>
      </c>
      <c r="B2874" s="2">
        <v>5.8</v>
      </c>
    </row>
    <row r="2875">
      <c r="A2875" s="2" t="s">
        <v>12</v>
      </c>
      <c r="B2875" s="2">
        <v>5.6</v>
      </c>
    </row>
    <row r="2876">
      <c r="A2876" s="2" t="s">
        <v>12</v>
      </c>
      <c r="B2876" s="2">
        <v>6.1</v>
      </c>
    </row>
    <row r="2877">
      <c r="A2877" s="2" t="s">
        <v>12</v>
      </c>
      <c r="B2877" s="2">
        <v>5.9</v>
      </c>
    </row>
    <row r="2878">
      <c r="A2878" s="2" t="s">
        <v>512</v>
      </c>
      <c r="B2878" s="2">
        <v>7.3</v>
      </c>
    </row>
    <row r="2879">
      <c r="A2879" s="2" t="s">
        <v>12</v>
      </c>
      <c r="B2879" s="2">
        <v>6.8</v>
      </c>
    </row>
    <row r="2880">
      <c r="A2880" s="2" t="s">
        <v>12</v>
      </c>
      <c r="B2880" s="2">
        <v>5.7</v>
      </c>
    </row>
    <row r="2881">
      <c r="A2881" s="2" t="s">
        <v>512</v>
      </c>
      <c r="B2881" s="2">
        <v>7.3</v>
      </c>
    </row>
    <row r="2882">
      <c r="A2882" s="2" t="s">
        <v>12</v>
      </c>
      <c r="B2882" s="2">
        <v>6.3</v>
      </c>
    </row>
    <row r="2883">
      <c r="A2883" s="2" t="s">
        <v>12</v>
      </c>
      <c r="B2883" s="2">
        <v>5.9</v>
      </c>
    </row>
    <row r="2884">
      <c r="A2884" s="2" t="s">
        <v>12</v>
      </c>
      <c r="B2884" s="2">
        <v>7.1</v>
      </c>
    </row>
    <row r="2885">
      <c r="A2885" s="2" t="s">
        <v>12</v>
      </c>
      <c r="B2885" s="2">
        <v>7.1</v>
      </c>
    </row>
    <row r="2886">
      <c r="A2886" s="2" t="s">
        <v>12</v>
      </c>
      <c r="B2886" s="2">
        <v>8.0</v>
      </c>
    </row>
    <row r="2887">
      <c r="A2887" s="2" t="s">
        <v>12</v>
      </c>
      <c r="B2887" s="2">
        <v>5.1</v>
      </c>
    </row>
    <row r="2888">
      <c r="A2888" s="2" t="s">
        <v>12</v>
      </c>
      <c r="B2888" s="2">
        <v>7.1</v>
      </c>
    </row>
    <row r="2889">
      <c r="A2889" s="2" t="s">
        <v>12</v>
      </c>
      <c r="B2889" s="2">
        <v>6.5</v>
      </c>
    </row>
    <row r="2890">
      <c r="A2890" s="2" t="s">
        <v>12</v>
      </c>
      <c r="B2890" s="2">
        <v>4.5</v>
      </c>
    </row>
    <row r="2891">
      <c r="A2891" s="2" t="s">
        <v>12</v>
      </c>
      <c r="B2891" s="2">
        <v>6.6</v>
      </c>
    </row>
    <row r="2892">
      <c r="A2892" s="2" t="s">
        <v>4824</v>
      </c>
      <c r="B2892" s="2">
        <v>4.3</v>
      </c>
    </row>
    <row r="2893">
      <c r="A2893" s="2" t="s">
        <v>12</v>
      </c>
      <c r="B2893" s="2">
        <v>6.7</v>
      </c>
    </row>
    <row r="2894">
      <c r="A2894" s="2" t="s">
        <v>12</v>
      </c>
      <c r="B2894" s="2">
        <v>6.8</v>
      </c>
    </row>
    <row r="2895">
      <c r="A2895" s="2" t="s">
        <v>12</v>
      </c>
      <c r="B2895" s="2">
        <v>5.4</v>
      </c>
    </row>
    <row r="2896">
      <c r="A2896" s="2" t="s">
        <v>12</v>
      </c>
      <c r="B2896" s="2">
        <v>6.6</v>
      </c>
    </row>
    <row r="2897">
      <c r="A2897" s="2" t="s">
        <v>4834</v>
      </c>
      <c r="B2897" s="2">
        <v>7.4</v>
      </c>
    </row>
    <row r="2898">
      <c r="A2898" s="2" t="s">
        <v>12</v>
      </c>
      <c r="B2898" s="2">
        <v>7.3</v>
      </c>
    </row>
    <row r="2899">
      <c r="A2899" s="2" t="s">
        <v>12</v>
      </c>
      <c r="B2899" s="2">
        <v>6.9</v>
      </c>
    </row>
    <row r="2900">
      <c r="A2900" s="2" t="s">
        <v>12</v>
      </c>
      <c r="B2900" s="2">
        <v>8.0</v>
      </c>
    </row>
    <row r="2901">
      <c r="A2901" s="2" t="s">
        <v>12</v>
      </c>
      <c r="B2901" s="2">
        <v>6.4</v>
      </c>
    </row>
    <row r="2902">
      <c r="A2902" s="2" t="s">
        <v>12</v>
      </c>
      <c r="B2902" s="2">
        <v>7.8</v>
      </c>
    </row>
    <row r="2903">
      <c r="A2903" s="2" t="s">
        <v>12</v>
      </c>
      <c r="B2903" s="2">
        <v>6.1</v>
      </c>
    </row>
    <row r="2904">
      <c r="A2904" s="2" t="s">
        <v>12</v>
      </c>
      <c r="B2904" s="2">
        <v>6.1</v>
      </c>
    </row>
    <row r="2905">
      <c r="A2905" s="2" t="s">
        <v>12</v>
      </c>
      <c r="B2905" s="2">
        <v>5.1</v>
      </c>
    </row>
    <row r="2906">
      <c r="A2906" s="2" t="s">
        <v>12</v>
      </c>
      <c r="B2906" s="2">
        <v>7.8</v>
      </c>
    </row>
    <row r="2907">
      <c r="A2907" s="2" t="s">
        <v>12</v>
      </c>
      <c r="B2907" s="2">
        <v>7.4</v>
      </c>
    </row>
    <row r="2908">
      <c r="A2908" s="2" t="s">
        <v>12</v>
      </c>
      <c r="B2908" s="2">
        <v>7.8</v>
      </c>
    </row>
    <row r="2909">
      <c r="A2909" s="2" t="s">
        <v>12</v>
      </c>
      <c r="B2909" s="2">
        <v>8.0</v>
      </c>
    </row>
    <row r="2910">
      <c r="A2910" s="2" t="s">
        <v>12</v>
      </c>
      <c r="B2910" s="2">
        <v>6.7</v>
      </c>
    </row>
    <row r="2911">
      <c r="A2911" s="2" t="s">
        <v>12</v>
      </c>
      <c r="B2911" s="2">
        <v>6.6</v>
      </c>
    </row>
    <row r="2912">
      <c r="A2912" s="2" t="s">
        <v>12</v>
      </c>
      <c r="B2912" s="2">
        <v>6.4</v>
      </c>
    </row>
    <row r="2913">
      <c r="A2913" s="2" t="s">
        <v>12</v>
      </c>
      <c r="B2913" s="2">
        <v>6.7</v>
      </c>
    </row>
    <row r="2914">
      <c r="A2914" s="2" t="s">
        <v>12</v>
      </c>
      <c r="B2914" s="2">
        <v>6.2</v>
      </c>
    </row>
    <row r="2915">
      <c r="A2915" s="2" t="s">
        <v>12</v>
      </c>
      <c r="B2915" s="2">
        <v>7.3</v>
      </c>
    </row>
    <row r="2916">
      <c r="A2916" s="2" t="s">
        <v>4391</v>
      </c>
      <c r="B2916" s="2">
        <v>8.1</v>
      </c>
    </row>
    <row r="2917">
      <c r="A2917" s="2" t="s">
        <v>12</v>
      </c>
      <c r="B2917" s="2">
        <v>7.0</v>
      </c>
    </row>
    <row r="2918">
      <c r="A2918" s="2" t="s">
        <v>12</v>
      </c>
      <c r="B2918" s="2">
        <v>8.0</v>
      </c>
    </row>
    <row r="2919">
      <c r="A2919" s="2" t="s">
        <v>12</v>
      </c>
      <c r="B2919" s="2">
        <v>8.0</v>
      </c>
    </row>
    <row r="2920">
      <c r="A2920" s="2" t="s">
        <v>12</v>
      </c>
      <c r="B2920" s="2">
        <v>7.0</v>
      </c>
    </row>
    <row r="2921">
      <c r="A2921" s="2" t="s">
        <v>512</v>
      </c>
      <c r="B2921" s="2">
        <v>7.9</v>
      </c>
    </row>
    <row r="2922">
      <c r="A2922" s="2" t="s">
        <v>12</v>
      </c>
      <c r="B2922" s="2">
        <v>5.9</v>
      </c>
    </row>
    <row r="2923">
      <c r="A2923" s="2" t="s">
        <v>12</v>
      </c>
      <c r="B2923" s="2">
        <v>6.6</v>
      </c>
    </row>
    <row r="2924">
      <c r="A2924" s="2" t="s">
        <v>12</v>
      </c>
      <c r="B2924" s="2">
        <v>6.3</v>
      </c>
    </row>
    <row r="2925">
      <c r="A2925" s="2" t="s">
        <v>12</v>
      </c>
      <c r="B2925" s="2">
        <v>7.7</v>
      </c>
    </row>
    <row r="2926">
      <c r="A2926" s="2" t="s">
        <v>12</v>
      </c>
      <c r="B2926" s="2">
        <v>6.9</v>
      </c>
    </row>
    <row r="2927">
      <c r="A2927" s="2" t="s">
        <v>12</v>
      </c>
      <c r="B2927" s="2">
        <v>7.1</v>
      </c>
    </row>
    <row r="2928">
      <c r="A2928" s="2" t="s">
        <v>12</v>
      </c>
      <c r="B2928" s="2">
        <v>7.4</v>
      </c>
    </row>
    <row r="2929">
      <c r="A2929" s="2" t="s">
        <v>12</v>
      </c>
      <c r="B2929" s="2">
        <v>6.5</v>
      </c>
    </row>
    <row r="2930">
      <c r="A2930" s="2" t="s">
        <v>12</v>
      </c>
      <c r="B2930" s="2">
        <v>6.5</v>
      </c>
    </row>
    <row r="2931">
      <c r="A2931" s="2" t="s">
        <v>12</v>
      </c>
      <c r="B2931" s="2">
        <v>6.8</v>
      </c>
    </row>
    <row r="2932">
      <c r="A2932" s="2" t="s">
        <v>12</v>
      </c>
      <c r="B2932" s="2">
        <v>7.5</v>
      </c>
    </row>
    <row r="2933">
      <c r="A2933" s="2" t="s">
        <v>12</v>
      </c>
      <c r="B2933" s="2">
        <v>6.6</v>
      </c>
    </row>
    <row r="2934">
      <c r="A2934" s="2" t="s">
        <v>12</v>
      </c>
      <c r="B2934" s="2">
        <v>7.1</v>
      </c>
    </row>
    <row r="2935">
      <c r="A2935" s="2" t="s">
        <v>12</v>
      </c>
      <c r="B2935" s="2">
        <v>6.6</v>
      </c>
    </row>
    <row r="2936">
      <c r="A2936" s="2" t="s">
        <v>12</v>
      </c>
      <c r="B2936" s="2">
        <v>7.0</v>
      </c>
    </row>
    <row r="2937">
      <c r="A2937" s="2" t="s">
        <v>12</v>
      </c>
      <c r="B2937" s="2">
        <v>3.3</v>
      </c>
    </row>
    <row r="2938">
      <c r="A2938" s="2" t="s">
        <v>12</v>
      </c>
      <c r="B2938" s="2">
        <v>6.7</v>
      </c>
    </row>
    <row r="2939">
      <c r="A2939" s="2" t="s">
        <v>12</v>
      </c>
      <c r="B2939" s="2">
        <v>8.0</v>
      </c>
    </row>
    <row r="2940">
      <c r="A2940" s="2" t="s">
        <v>12</v>
      </c>
      <c r="B2940" s="2">
        <v>6.8</v>
      </c>
    </row>
    <row r="2941">
      <c r="A2941" s="2" t="s">
        <v>12</v>
      </c>
      <c r="B2941" s="2">
        <v>6.0</v>
      </c>
    </row>
    <row r="2942">
      <c r="A2942" s="2" t="s">
        <v>12</v>
      </c>
      <c r="B2942" s="2">
        <v>5.4</v>
      </c>
    </row>
    <row r="2943">
      <c r="A2943" s="2" t="s">
        <v>12</v>
      </c>
      <c r="B2943" s="2">
        <v>4.3</v>
      </c>
    </row>
    <row r="2944">
      <c r="A2944" s="2" t="s">
        <v>12</v>
      </c>
      <c r="B2944" s="2">
        <v>6.2</v>
      </c>
    </row>
    <row r="2945">
      <c r="A2945" s="2" t="s">
        <v>12</v>
      </c>
      <c r="B2945" s="2">
        <v>7.7</v>
      </c>
    </row>
    <row r="2946">
      <c r="A2946" s="2" t="s">
        <v>12</v>
      </c>
      <c r="B2946" s="2">
        <v>8.0</v>
      </c>
    </row>
    <row r="2947">
      <c r="A2947" s="2" t="s">
        <v>12</v>
      </c>
      <c r="B2947" s="2">
        <v>7.4</v>
      </c>
    </row>
    <row r="2948">
      <c r="A2948" s="2" t="s">
        <v>12</v>
      </c>
      <c r="B2948" s="2">
        <v>5.9</v>
      </c>
    </row>
    <row r="2949">
      <c r="A2949" s="2" t="s">
        <v>12</v>
      </c>
      <c r="B2949" s="2">
        <v>7.8</v>
      </c>
    </row>
    <row r="2950">
      <c r="A2950" s="2" t="s">
        <v>12</v>
      </c>
      <c r="B2950" s="2">
        <v>7.4</v>
      </c>
    </row>
    <row r="2951">
      <c r="A2951" s="2" t="s">
        <v>12</v>
      </c>
      <c r="B2951" s="2">
        <v>6.5</v>
      </c>
    </row>
    <row r="2952">
      <c r="A2952" s="2" t="s">
        <v>12</v>
      </c>
      <c r="B2952" s="2">
        <v>5.4</v>
      </c>
    </row>
    <row r="2953">
      <c r="A2953" s="2" t="s">
        <v>12</v>
      </c>
      <c r="B2953" s="2">
        <v>7.0</v>
      </c>
    </row>
    <row r="2954">
      <c r="A2954" s="2" t="s">
        <v>12</v>
      </c>
      <c r="B2954" s="2">
        <v>8.6</v>
      </c>
    </row>
    <row r="2955">
      <c r="A2955" s="2" t="s">
        <v>12</v>
      </c>
      <c r="B2955" s="2">
        <v>7.6</v>
      </c>
    </row>
    <row r="2956">
      <c r="A2956" s="2" t="s">
        <v>12</v>
      </c>
      <c r="B2956" s="2">
        <v>6.9</v>
      </c>
    </row>
    <row r="2957">
      <c r="A2957" s="2" t="s">
        <v>12</v>
      </c>
      <c r="B2957" s="2">
        <v>7.0</v>
      </c>
    </row>
    <row r="2958">
      <c r="A2958" s="2" t="s">
        <v>12</v>
      </c>
      <c r="B2958" s="2">
        <v>5.3</v>
      </c>
    </row>
    <row r="2959">
      <c r="A2959" s="2" t="s">
        <v>12</v>
      </c>
      <c r="B2959" s="2">
        <v>6.4</v>
      </c>
    </row>
    <row r="2960">
      <c r="A2960" s="2" t="s">
        <v>12</v>
      </c>
      <c r="B2960" s="2">
        <v>4.5</v>
      </c>
    </row>
    <row r="2961">
      <c r="A2961" s="2" t="s">
        <v>12</v>
      </c>
      <c r="B2961" s="2">
        <v>7.8</v>
      </c>
    </row>
    <row r="2962">
      <c r="A2962" s="2" t="s">
        <v>12</v>
      </c>
      <c r="B2962" s="2">
        <v>6.7</v>
      </c>
    </row>
    <row r="2963">
      <c r="A2963" s="2" t="s">
        <v>12</v>
      </c>
      <c r="B2963" s="2">
        <v>5.3</v>
      </c>
    </row>
    <row r="2964">
      <c r="A2964" s="2" t="s">
        <v>12</v>
      </c>
      <c r="B2964" s="2">
        <v>6.3</v>
      </c>
    </row>
    <row r="2965">
      <c r="A2965" s="2" t="s">
        <v>12</v>
      </c>
      <c r="B2965" s="2">
        <v>7.0</v>
      </c>
    </row>
    <row r="2966">
      <c r="A2966" s="2" t="s">
        <v>12</v>
      </c>
      <c r="B2966" s="2">
        <v>5.3</v>
      </c>
    </row>
    <row r="2967">
      <c r="A2967" s="2" t="s">
        <v>12</v>
      </c>
      <c r="B2967" s="2">
        <v>6.6</v>
      </c>
    </row>
    <row r="2968">
      <c r="A2968" s="2" t="s">
        <v>12</v>
      </c>
      <c r="B2968" s="2">
        <v>5.8</v>
      </c>
    </row>
    <row r="2969">
      <c r="A2969" s="2" t="s">
        <v>12</v>
      </c>
      <c r="B2969" s="2">
        <v>6.7</v>
      </c>
    </row>
    <row r="2970">
      <c r="A2970" s="2" t="s">
        <v>12</v>
      </c>
      <c r="B2970" s="2">
        <v>6.6</v>
      </c>
    </row>
    <row r="2971">
      <c r="A2971" s="2" t="s">
        <v>12</v>
      </c>
      <c r="B2971" s="2">
        <v>7.0</v>
      </c>
    </row>
    <row r="2972">
      <c r="A2972" s="2" t="s">
        <v>3026</v>
      </c>
      <c r="B2972" s="2">
        <v>8.4</v>
      </c>
    </row>
    <row r="2973">
      <c r="A2973" s="2" t="s">
        <v>12</v>
      </c>
      <c r="B2973" s="2">
        <v>6.0</v>
      </c>
    </row>
    <row r="2974">
      <c r="A2974" s="2" t="s">
        <v>12</v>
      </c>
      <c r="B2974" s="2">
        <v>5.4</v>
      </c>
    </row>
    <row r="2975">
      <c r="A2975" s="2" t="s">
        <v>12</v>
      </c>
      <c r="B2975" s="2">
        <v>7.8</v>
      </c>
    </row>
    <row r="2976">
      <c r="A2976" s="2" t="s">
        <v>688</v>
      </c>
      <c r="B2976" s="2">
        <v>7.6</v>
      </c>
    </row>
    <row r="2977">
      <c r="A2977" s="2" t="s">
        <v>12</v>
      </c>
      <c r="B2977" s="2">
        <v>6.6</v>
      </c>
    </row>
    <row r="2978">
      <c r="A2978" s="2" t="s">
        <v>12</v>
      </c>
      <c r="B2978" s="2">
        <v>6.4</v>
      </c>
    </row>
    <row r="2979">
      <c r="A2979" s="2" t="s">
        <v>12</v>
      </c>
      <c r="B2979" s="2">
        <v>7.0</v>
      </c>
    </row>
    <row r="2980">
      <c r="A2980" s="2" t="s">
        <v>12</v>
      </c>
      <c r="B2980" s="2">
        <v>5.7</v>
      </c>
    </row>
    <row r="2981">
      <c r="A2981" s="2" t="s">
        <v>12</v>
      </c>
      <c r="B2981" s="2">
        <v>5.9</v>
      </c>
    </row>
    <row r="2982">
      <c r="A2982" s="2" t="s">
        <v>12</v>
      </c>
      <c r="B2982" s="2">
        <v>6.3</v>
      </c>
    </row>
    <row r="2983">
      <c r="A2983" s="2" t="s">
        <v>12</v>
      </c>
      <c r="B2983" s="2">
        <v>6.3</v>
      </c>
    </row>
    <row r="2984">
      <c r="A2984" s="2" t="s">
        <v>12</v>
      </c>
      <c r="B2984" s="2">
        <v>6.2</v>
      </c>
    </row>
    <row r="2985">
      <c r="A2985" s="2" t="s">
        <v>12</v>
      </c>
      <c r="B2985" s="2">
        <v>2.1</v>
      </c>
    </row>
    <row r="2986">
      <c r="A2986" s="2" t="s">
        <v>12</v>
      </c>
      <c r="B2986" s="2">
        <v>5.0</v>
      </c>
    </row>
    <row r="2987">
      <c r="A2987" s="2" t="s">
        <v>12</v>
      </c>
      <c r="B2987" s="2">
        <v>5.3</v>
      </c>
    </row>
    <row r="2988">
      <c r="A2988" s="2" t="s">
        <v>12</v>
      </c>
      <c r="B2988" s="2">
        <v>7.1</v>
      </c>
    </row>
    <row r="2989">
      <c r="A2989" s="2" t="s">
        <v>12</v>
      </c>
      <c r="B2989" s="2">
        <v>7.0</v>
      </c>
    </row>
    <row r="2990">
      <c r="A2990" s="2" t="s">
        <v>4391</v>
      </c>
      <c r="B2990" s="2">
        <v>7.0</v>
      </c>
    </row>
    <row r="2991">
      <c r="A2991" s="2" t="s">
        <v>12</v>
      </c>
      <c r="B2991" s="2">
        <v>5.7</v>
      </c>
    </row>
    <row r="2992">
      <c r="A2992" s="2" t="s">
        <v>12</v>
      </c>
      <c r="B2992" s="2">
        <v>7.1</v>
      </c>
    </row>
    <row r="2993">
      <c r="A2993" s="2" t="s">
        <v>12</v>
      </c>
      <c r="B2993" s="2">
        <v>7.0</v>
      </c>
    </row>
    <row r="2994">
      <c r="A2994" s="2" t="s">
        <v>3384</v>
      </c>
      <c r="B2994" s="2">
        <v>7.7</v>
      </c>
    </row>
    <row r="2995">
      <c r="A2995" s="2" t="s">
        <v>12</v>
      </c>
      <c r="B2995" s="2">
        <v>7.1</v>
      </c>
    </row>
    <row r="2996">
      <c r="A2996" s="2" t="s">
        <v>12</v>
      </c>
      <c r="B2996" s="2">
        <v>6.8</v>
      </c>
    </row>
    <row r="2997">
      <c r="A2997" s="2" t="s">
        <v>2512</v>
      </c>
      <c r="B2997" s="2">
        <v>7.5</v>
      </c>
    </row>
    <row r="2998">
      <c r="A2998" s="2" t="s">
        <v>12</v>
      </c>
      <c r="B2998" s="2">
        <v>6.3</v>
      </c>
    </row>
    <row r="2999">
      <c r="A2999" s="2" t="s">
        <v>12</v>
      </c>
      <c r="B2999" s="2">
        <v>7.3</v>
      </c>
    </row>
    <row r="3000">
      <c r="A3000" s="2" t="s">
        <v>12</v>
      </c>
      <c r="B3000" s="2">
        <v>6.8</v>
      </c>
    </row>
    <row r="3001">
      <c r="A3001" s="2" t="s">
        <v>12</v>
      </c>
      <c r="B3001" s="2">
        <v>7.2</v>
      </c>
    </row>
    <row r="3002">
      <c r="A3002" s="2" t="s">
        <v>12</v>
      </c>
      <c r="B3002" s="2">
        <v>6.4</v>
      </c>
    </row>
    <row r="3003">
      <c r="A3003" s="2" t="s">
        <v>12</v>
      </c>
      <c r="B3003" s="2">
        <v>6.0</v>
      </c>
    </row>
    <row r="3004">
      <c r="A3004" s="2" t="s">
        <v>12</v>
      </c>
      <c r="B3004" s="2">
        <v>6.4</v>
      </c>
    </row>
    <row r="3005">
      <c r="A3005" s="2" t="s">
        <v>12</v>
      </c>
      <c r="B3005" s="2">
        <v>5.1</v>
      </c>
    </row>
    <row r="3006">
      <c r="A3006" s="2" t="s">
        <v>12</v>
      </c>
      <c r="B3006" s="2">
        <v>7.5</v>
      </c>
    </row>
    <row r="3007">
      <c r="A3007" s="2" t="s">
        <v>5001</v>
      </c>
      <c r="B3007" s="2">
        <v>7.1</v>
      </c>
    </row>
    <row r="3008">
      <c r="A3008" s="2" t="s">
        <v>12</v>
      </c>
      <c r="B3008" s="2">
        <v>4.6</v>
      </c>
    </row>
    <row r="3009">
      <c r="A3009" s="2" t="s">
        <v>688</v>
      </c>
      <c r="B3009" s="2">
        <v>5.7</v>
      </c>
    </row>
    <row r="3010">
      <c r="A3010" s="2" t="s">
        <v>12</v>
      </c>
      <c r="B3010" s="2">
        <v>6.8</v>
      </c>
    </row>
    <row r="3011">
      <c r="A3011" s="2" t="s">
        <v>688</v>
      </c>
      <c r="B3011" s="2">
        <v>7.7</v>
      </c>
    </row>
    <row r="3012">
      <c r="A3012" s="2" t="s">
        <v>12</v>
      </c>
      <c r="B3012" s="2">
        <v>6.7</v>
      </c>
    </row>
    <row r="3013">
      <c r="A3013" s="2" t="s">
        <v>688</v>
      </c>
      <c r="B3013" s="2">
        <v>3.2</v>
      </c>
    </row>
    <row r="3014">
      <c r="A3014" s="2" t="s">
        <v>232</v>
      </c>
      <c r="B3014" s="2">
        <v>6.1</v>
      </c>
    </row>
    <row r="3015">
      <c r="A3015" s="2" t="s">
        <v>12</v>
      </c>
      <c r="B3015" s="2">
        <v>5.6</v>
      </c>
    </row>
    <row r="3016">
      <c r="A3016" s="2" t="s">
        <v>12</v>
      </c>
      <c r="B3016" s="2">
        <v>6.9</v>
      </c>
    </row>
    <row r="3017">
      <c r="A3017" s="2" t="s">
        <v>12</v>
      </c>
      <c r="B3017" s="2">
        <v>7.5</v>
      </c>
    </row>
    <row r="3018">
      <c r="A3018" s="2" t="s">
        <v>12</v>
      </c>
      <c r="B3018" s="2">
        <v>5.8</v>
      </c>
    </row>
    <row r="3019">
      <c r="A3019" s="2" t="s">
        <v>12</v>
      </c>
      <c r="B3019" s="2">
        <v>8.3</v>
      </c>
    </row>
    <row r="3020">
      <c r="A3020" s="2" t="s">
        <v>12</v>
      </c>
      <c r="B3020" s="2">
        <v>2.8</v>
      </c>
    </row>
    <row r="3021">
      <c r="A3021" s="2" t="s">
        <v>12</v>
      </c>
      <c r="B3021" s="2">
        <v>6.6</v>
      </c>
    </row>
    <row r="3022">
      <c r="A3022" s="2" t="s">
        <v>232</v>
      </c>
      <c r="B3022" s="2">
        <v>7.5</v>
      </c>
    </row>
    <row r="3023">
      <c r="A3023" s="2" t="s">
        <v>12</v>
      </c>
      <c r="B3023" s="2">
        <v>6.0</v>
      </c>
    </row>
    <row r="3024">
      <c r="A3024" s="2" t="s">
        <v>4047</v>
      </c>
      <c r="B3024" s="2">
        <v>6.2</v>
      </c>
    </row>
    <row r="3025">
      <c r="A3025" s="2" t="s">
        <v>12</v>
      </c>
      <c r="B3025" s="2">
        <v>7.2</v>
      </c>
    </row>
    <row r="3026">
      <c r="A3026" s="2" t="s">
        <v>12</v>
      </c>
      <c r="B3026" s="2">
        <v>8.7</v>
      </c>
    </row>
    <row r="3027">
      <c r="A3027" s="2" t="s">
        <v>12</v>
      </c>
      <c r="B3027" s="2">
        <v>6.0</v>
      </c>
    </row>
    <row r="3028">
      <c r="A3028" s="2" t="s">
        <v>12</v>
      </c>
      <c r="B3028" s="2">
        <v>8.0</v>
      </c>
    </row>
    <row r="3029">
      <c r="A3029" s="2" t="s">
        <v>5039</v>
      </c>
      <c r="B3029" s="2">
        <v>7.2</v>
      </c>
    </row>
    <row r="3030">
      <c r="A3030" s="2" t="s">
        <v>12</v>
      </c>
      <c r="B3030" s="2">
        <v>4.5</v>
      </c>
    </row>
    <row r="3031">
      <c r="A3031" s="2" t="s">
        <v>12</v>
      </c>
      <c r="B3031" s="2">
        <v>7.9</v>
      </c>
    </row>
    <row r="3032">
      <c r="A3032" s="2" t="s">
        <v>12</v>
      </c>
      <c r="B3032" s="2">
        <v>7.1</v>
      </c>
    </row>
    <row r="3033">
      <c r="A3033" s="2" t="s">
        <v>12</v>
      </c>
      <c r="B3033" s="2">
        <v>7.5</v>
      </c>
    </row>
    <row r="3034">
      <c r="A3034" s="2" t="s">
        <v>12</v>
      </c>
      <c r="B3034" s="2">
        <v>6.8</v>
      </c>
    </row>
    <row r="3035">
      <c r="A3035" s="2" t="s">
        <v>12</v>
      </c>
      <c r="B3035" s="2">
        <v>4.3</v>
      </c>
    </row>
    <row r="3036">
      <c r="A3036" s="2" t="s">
        <v>12</v>
      </c>
      <c r="B3036" s="2">
        <v>7.2</v>
      </c>
    </row>
    <row r="3037">
      <c r="A3037" s="2" t="s">
        <v>12</v>
      </c>
      <c r="B3037" s="2">
        <v>5.8</v>
      </c>
    </row>
    <row r="3038">
      <c r="A3038" s="2" t="s">
        <v>12</v>
      </c>
      <c r="B3038" s="2">
        <v>7.1</v>
      </c>
    </row>
    <row r="3039">
      <c r="A3039" s="2" t="s">
        <v>12</v>
      </c>
      <c r="B3039" s="2">
        <v>7.4</v>
      </c>
    </row>
    <row r="3040">
      <c r="A3040" s="2" t="s">
        <v>12</v>
      </c>
      <c r="B3040" s="2">
        <v>7.6</v>
      </c>
    </row>
    <row r="3041">
      <c r="A3041" s="2" t="s">
        <v>12</v>
      </c>
      <c r="B3041" s="2">
        <v>6.9</v>
      </c>
    </row>
    <row r="3042">
      <c r="A3042" s="2" t="s">
        <v>12</v>
      </c>
      <c r="B3042" s="2">
        <v>6.0</v>
      </c>
    </row>
    <row r="3043">
      <c r="A3043" s="2" t="s">
        <v>12</v>
      </c>
      <c r="B3043" s="2">
        <v>6.9</v>
      </c>
    </row>
    <row r="3044">
      <c r="A3044" s="2" t="s">
        <v>12</v>
      </c>
      <c r="B3044" s="2">
        <v>7.3</v>
      </c>
    </row>
    <row r="3045">
      <c r="A3045" s="2" t="s">
        <v>12</v>
      </c>
      <c r="B3045" s="2">
        <v>4.6</v>
      </c>
    </row>
    <row r="3046">
      <c r="A3046" s="2" t="s">
        <v>12</v>
      </c>
      <c r="B3046" s="2">
        <v>6.0</v>
      </c>
    </row>
    <row r="3047">
      <c r="A3047" s="2" t="s">
        <v>12</v>
      </c>
      <c r="B3047" s="2">
        <v>6.4</v>
      </c>
    </row>
    <row r="3048">
      <c r="A3048" s="2" t="s">
        <v>12</v>
      </c>
      <c r="B3048" s="2">
        <v>5.5</v>
      </c>
    </row>
    <row r="3049">
      <c r="A3049" s="2" t="s">
        <v>12</v>
      </c>
      <c r="B3049" s="2">
        <v>7.5</v>
      </c>
    </row>
    <row r="3050">
      <c r="A3050" s="2" t="s">
        <v>12</v>
      </c>
      <c r="B3050" s="2">
        <v>8.1</v>
      </c>
    </row>
    <row r="3051">
      <c r="A3051" s="2" t="s">
        <v>12</v>
      </c>
      <c r="B3051" s="2">
        <v>6.3</v>
      </c>
    </row>
    <row r="3052">
      <c r="A3052" s="2" t="s">
        <v>12</v>
      </c>
      <c r="B3052" s="2">
        <v>5.1</v>
      </c>
    </row>
    <row r="3053">
      <c r="A3053" s="2" t="s">
        <v>12</v>
      </c>
      <c r="B3053" s="2">
        <v>6.8</v>
      </c>
    </row>
    <row r="3054">
      <c r="A3054" s="2" t="s">
        <v>12</v>
      </c>
      <c r="B3054" s="2">
        <v>5.3</v>
      </c>
    </row>
    <row r="3055">
      <c r="A3055" s="2" t="s">
        <v>12</v>
      </c>
      <c r="B3055" s="2">
        <v>7.3</v>
      </c>
    </row>
    <row r="3056">
      <c r="A3056" s="2" t="s">
        <v>12</v>
      </c>
      <c r="B3056" s="2">
        <v>7.3</v>
      </c>
    </row>
    <row r="3057">
      <c r="A3057" s="2" t="s">
        <v>12</v>
      </c>
      <c r="B3057" s="2">
        <v>7.1</v>
      </c>
    </row>
    <row r="3058">
      <c r="A3058" s="2" t="s">
        <v>12</v>
      </c>
      <c r="B3058" s="2">
        <v>7.6</v>
      </c>
    </row>
    <row r="3059">
      <c r="A3059" s="2" t="s">
        <v>12</v>
      </c>
      <c r="B3059" s="2">
        <v>5.3</v>
      </c>
    </row>
    <row r="3060">
      <c r="A3060" s="2" t="s">
        <v>12</v>
      </c>
      <c r="B3060" s="2">
        <v>7.8</v>
      </c>
    </row>
    <row r="3061">
      <c r="A3061" s="2" t="s">
        <v>12</v>
      </c>
      <c r="B3061" s="2">
        <v>7.7</v>
      </c>
    </row>
    <row r="3062">
      <c r="A3062" s="2" t="s">
        <v>12</v>
      </c>
      <c r="B3062" s="2">
        <v>7.7</v>
      </c>
    </row>
    <row r="3063">
      <c r="A3063" s="2" t="s">
        <v>12</v>
      </c>
      <c r="B3063" s="2">
        <v>5.4</v>
      </c>
    </row>
    <row r="3064">
      <c r="A3064" s="2" t="s">
        <v>12</v>
      </c>
      <c r="B3064" s="2">
        <v>6.2</v>
      </c>
    </row>
    <row r="3065">
      <c r="A3065" s="2" t="s">
        <v>12</v>
      </c>
      <c r="B3065" s="2">
        <v>7.4</v>
      </c>
    </row>
    <row r="3066">
      <c r="A3066" s="2" t="s">
        <v>12</v>
      </c>
      <c r="B3066" s="2">
        <v>6.2</v>
      </c>
    </row>
    <row r="3067">
      <c r="A3067" s="2" t="s">
        <v>12</v>
      </c>
      <c r="B3067" s="2">
        <v>5.1</v>
      </c>
    </row>
    <row r="3068">
      <c r="A3068" s="2" t="s">
        <v>12</v>
      </c>
      <c r="B3068" s="2">
        <v>6.9</v>
      </c>
    </row>
    <row r="3069">
      <c r="A3069" s="2" t="s">
        <v>12</v>
      </c>
      <c r="B3069" s="2">
        <v>6.3</v>
      </c>
    </row>
    <row r="3070">
      <c r="A3070" s="2" t="s">
        <v>12</v>
      </c>
      <c r="B3070" s="2">
        <v>6.8</v>
      </c>
    </row>
    <row r="3071">
      <c r="A3071" s="2" t="s">
        <v>12</v>
      </c>
      <c r="B3071" s="2">
        <v>7.4</v>
      </c>
    </row>
    <row r="3072">
      <c r="A3072" s="2" t="s">
        <v>12</v>
      </c>
      <c r="B3072" s="2">
        <v>5.7</v>
      </c>
    </row>
    <row r="3073">
      <c r="A3073" s="2" t="s">
        <v>12</v>
      </c>
      <c r="B3073" s="2">
        <v>5.8</v>
      </c>
    </row>
    <row r="3074">
      <c r="A3074" s="2" t="s">
        <v>12</v>
      </c>
      <c r="B3074" s="2">
        <v>6.2</v>
      </c>
    </row>
    <row r="3075">
      <c r="A3075" s="2" t="s">
        <v>12</v>
      </c>
      <c r="B3075" s="2">
        <v>4.3</v>
      </c>
    </row>
    <row r="3076">
      <c r="A3076" s="2" t="s">
        <v>12</v>
      </c>
      <c r="B3076" s="2">
        <v>6.4</v>
      </c>
    </row>
    <row r="3077">
      <c r="A3077" s="2" t="s">
        <v>1952</v>
      </c>
      <c r="B3077" s="2">
        <v>6.0</v>
      </c>
    </row>
    <row r="3078">
      <c r="A3078" s="2" t="s">
        <v>12</v>
      </c>
      <c r="B3078" s="2">
        <v>6.9</v>
      </c>
    </row>
    <row r="3079">
      <c r="A3079" s="2" t="s">
        <v>12</v>
      </c>
      <c r="B3079" s="2">
        <v>5.5</v>
      </c>
    </row>
    <row r="3080">
      <c r="A3080" s="2" t="s">
        <v>12</v>
      </c>
      <c r="B3080" s="2">
        <v>5.4</v>
      </c>
    </row>
    <row r="3081">
      <c r="A3081" s="2" t="s">
        <v>12</v>
      </c>
      <c r="B3081" s="2">
        <v>8.3</v>
      </c>
    </row>
    <row r="3082">
      <c r="A3082" s="2" t="s">
        <v>12</v>
      </c>
      <c r="B3082" s="2">
        <v>7.9</v>
      </c>
    </row>
    <row r="3083">
      <c r="A3083" s="2" t="s">
        <v>12</v>
      </c>
      <c r="B3083" s="2">
        <v>6.5</v>
      </c>
    </row>
    <row r="3084">
      <c r="A3084" s="2" t="s">
        <v>12</v>
      </c>
      <c r="B3084" s="2">
        <v>6.3</v>
      </c>
    </row>
    <row r="3085">
      <c r="A3085" s="2" t="s">
        <v>12</v>
      </c>
      <c r="B3085" s="2">
        <v>6.4</v>
      </c>
    </row>
    <row r="3086">
      <c r="A3086" s="2" t="s">
        <v>12</v>
      </c>
      <c r="B3086" s="2">
        <v>7.9</v>
      </c>
    </row>
    <row r="3087">
      <c r="A3087" s="2" t="s">
        <v>1952</v>
      </c>
      <c r="B3087" s="2">
        <v>5.3</v>
      </c>
    </row>
    <row r="3088">
      <c r="B3088" s="2">
        <v>5.8</v>
      </c>
    </row>
    <row r="3089">
      <c r="A3089" s="2" t="s">
        <v>975</v>
      </c>
      <c r="B3089" s="2">
        <v>6.6</v>
      </c>
    </row>
    <row r="3090">
      <c r="A3090" s="2" t="s">
        <v>512</v>
      </c>
      <c r="B3090" s="2">
        <v>7.4</v>
      </c>
    </row>
    <row r="3091">
      <c r="A3091" s="2" t="s">
        <v>12</v>
      </c>
      <c r="B3091" s="2">
        <v>8.3</v>
      </c>
    </row>
    <row r="3092">
      <c r="A3092" s="2" t="s">
        <v>12</v>
      </c>
      <c r="B3092" s="2">
        <v>5.3</v>
      </c>
    </row>
    <row r="3093">
      <c r="A3093" s="2" t="s">
        <v>12</v>
      </c>
      <c r="B3093" s="2">
        <v>6.2</v>
      </c>
    </row>
    <row r="3094">
      <c r="A3094" s="2" t="s">
        <v>12</v>
      </c>
      <c r="B3094" s="2">
        <v>6.9</v>
      </c>
    </row>
    <row r="3095">
      <c r="A3095" s="2" t="s">
        <v>12</v>
      </c>
      <c r="B3095" s="2">
        <v>5.9</v>
      </c>
    </row>
    <row r="3096">
      <c r="A3096" s="2" t="s">
        <v>12</v>
      </c>
      <c r="B3096" s="2">
        <v>6.1</v>
      </c>
    </row>
    <row r="3097">
      <c r="A3097" s="2" t="s">
        <v>12</v>
      </c>
      <c r="B3097" s="2">
        <v>5.8</v>
      </c>
    </row>
    <row r="3098">
      <c r="A3098" s="2" t="s">
        <v>12</v>
      </c>
      <c r="B3098" s="2">
        <v>7.3</v>
      </c>
    </row>
    <row r="3099">
      <c r="A3099" s="2" t="s">
        <v>12</v>
      </c>
      <c r="B3099" s="2">
        <v>5.9</v>
      </c>
    </row>
    <row r="3100">
      <c r="A3100" s="2" t="s">
        <v>12</v>
      </c>
      <c r="B3100" s="2">
        <v>5.5</v>
      </c>
    </row>
    <row r="3101">
      <c r="A3101" s="2" t="s">
        <v>12</v>
      </c>
      <c r="B3101" s="2">
        <v>5.0</v>
      </c>
    </row>
    <row r="3102">
      <c r="A3102" s="2" t="s">
        <v>12</v>
      </c>
      <c r="B3102" s="2">
        <v>7.0</v>
      </c>
    </row>
    <row r="3103">
      <c r="A3103" s="2" t="s">
        <v>12</v>
      </c>
      <c r="B3103" s="2">
        <v>7.8</v>
      </c>
    </row>
    <row r="3104">
      <c r="A3104" s="2" t="s">
        <v>12</v>
      </c>
      <c r="B3104" s="2">
        <v>6.4</v>
      </c>
    </row>
    <row r="3105">
      <c r="A3105" s="2" t="s">
        <v>12</v>
      </c>
      <c r="B3105" s="2">
        <v>5.9</v>
      </c>
    </row>
    <row r="3106">
      <c r="A3106" s="2" t="s">
        <v>12</v>
      </c>
      <c r="B3106" s="2">
        <v>7.0</v>
      </c>
    </row>
    <row r="3107">
      <c r="A3107" s="2" t="s">
        <v>12</v>
      </c>
      <c r="B3107" s="2">
        <v>6.1</v>
      </c>
    </row>
    <row r="3108">
      <c r="A3108" s="2" t="s">
        <v>12</v>
      </c>
      <c r="B3108" s="2">
        <v>6.9</v>
      </c>
    </row>
    <row r="3109">
      <c r="A3109" s="2" t="s">
        <v>12</v>
      </c>
      <c r="B3109" s="2">
        <v>7.5</v>
      </c>
    </row>
    <row r="3110">
      <c r="A3110" s="2" t="s">
        <v>12</v>
      </c>
      <c r="B3110" s="2">
        <v>7.3</v>
      </c>
    </row>
    <row r="3111">
      <c r="A3111" s="2" t="s">
        <v>12</v>
      </c>
      <c r="B3111" s="2">
        <v>6.5</v>
      </c>
    </row>
    <row r="3112">
      <c r="A3112" s="2" t="s">
        <v>12</v>
      </c>
      <c r="B3112" s="2">
        <v>6.2</v>
      </c>
    </row>
    <row r="3113">
      <c r="A3113" s="2" t="s">
        <v>12</v>
      </c>
      <c r="B3113" s="2">
        <v>6.7</v>
      </c>
    </row>
    <row r="3114">
      <c r="A3114" s="2" t="s">
        <v>12</v>
      </c>
      <c r="B3114" s="2">
        <v>6.0</v>
      </c>
    </row>
    <row r="3115">
      <c r="A3115" s="2" t="s">
        <v>12</v>
      </c>
      <c r="B3115" s="2">
        <v>6.3</v>
      </c>
    </row>
    <row r="3116">
      <c r="A3116" s="2" t="s">
        <v>12</v>
      </c>
      <c r="B3116" s="2">
        <v>5.8</v>
      </c>
    </row>
    <row r="3117">
      <c r="A3117" s="2" t="s">
        <v>12</v>
      </c>
      <c r="B3117" s="2">
        <v>6.1</v>
      </c>
    </row>
    <row r="3118">
      <c r="A3118" s="2" t="s">
        <v>12</v>
      </c>
      <c r="B3118" s="2">
        <v>6.9</v>
      </c>
    </row>
    <row r="3119">
      <c r="A3119" s="2" t="s">
        <v>12</v>
      </c>
      <c r="B3119" s="2">
        <v>8.3</v>
      </c>
    </row>
    <row r="3120">
      <c r="A3120" s="2" t="s">
        <v>12</v>
      </c>
      <c r="B3120" s="2">
        <v>5.4</v>
      </c>
    </row>
    <row r="3121">
      <c r="A3121" s="2" t="s">
        <v>12</v>
      </c>
      <c r="B3121" s="2">
        <v>6.7</v>
      </c>
    </row>
    <row r="3122">
      <c r="A3122" s="2" t="s">
        <v>12</v>
      </c>
      <c r="B3122" s="2">
        <v>7.4</v>
      </c>
    </row>
    <row r="3123">
      <c r="A3123" s="2" t="s">
        <v>12</v>
      </c>
      <c r="B3123" s="2">
        <v>5.6</v>
      </c>
    </row>
    <row r="3124">
      <c r="A3124" s="2" t="s">
        <v>12</v>
      </c>
      <c r="B3124" s="2">
        <v>6.5</v>
      </c>
    </row>
    <row r="3125">
      <c r="A3125" s="2" t="s">
        <v>12</v>
      </c>
      <c r="B3125" s="2">
        <v>6.5</v>
      </c>
    </row>
    <row r="3126">
      <c r="A3126" s="2" t="s">
        <v>12</v>
      </c>
      <c r="B3126" s="2">
        <v>5.8</v>
      </c>
    </row>
    <row r="3127">
      <c r="A3127" s="2" t="s">
        <v>12</v>
      </c>
      <c r="B3127" s="2">
        <v>5.0</v>
      </c>
    </row>
    <row r="3128">
      <c r="A3128" s="2" t="s">
        <v>12</v>
      </c>
      <c r="B3128" s="2">
        <v>5.5</v>
      </c>
    </row>
    <row r="3129">
      <c r="A3129" s="2" t="s">
        <v>12</v>
      </c>
      <c r="B3129" s="2">
        <v>6.5</v>
      </c>
    </row>
    <row r="3130">
      <c r="A3130" s="2" t="s">
        <v>12</v>
      </c>
      <c r="B3130" s="2">
        <v>7.2</v>
      </c>
    </row>
    <row r="3131">
      <c r="A3131" s="2" t="s">
        <v>12</v>
      </c>
      <c r="B3131" s="2">
        <v>7.3</v>
      </c>
    </row>
    <row r="3132">
      <c r="A3132" s="2" t="s">
        <v>12</v>
      </c>
      <c r="B3132" s="2">
        <v>7.2</v>
      </c>
    </row>
    <row r="3133">
      <c r="A3133" s="2" t="s">
        <v>12</v>
      </c>
      <c r="B3133" s="2">
        <v>5.2</v>
      </c>
    </row>
    <row r="3134">
      <c r="A3134" s="2" t="s">
        <v>12</v>
      </c>
      <c r="B3134" s="2">
        <v>5.7</v>
      </c>
    </row>
    <row r="3135">
      <c r="A3135" s="2" t="s">
        <v>12</v>
      </c>
      <c r="B3135" s="2">
        <v>4.7</v>
      </c>
    </row>
    <row r="3136">
      <c r="A3136" s="2" t="s">
        <v>12</v>
      </c>
      <c r="B3136" s="2">
        <v>5.9</v>
      </c>
    </row>
    <row r="3137">
      <c r="A3137" s="2" t="s">
        <v>12</v>
      </c>
      <c r="B3137" s="2">
        <v>6.8</v>
      </c>
    </row>
    <row r="3138">
      <c r="A3138" s="2" t="s">
        <v>12</v>
      </c>
      <c r="B3138" s="2">
        <v>5.9</v>
      </c>
    </row>
    <row r="3139">
      <c r="A3139" s="2" t="s">
        <v>12</v>
      </c>
      <c r="B3139" s="2">
        <v>5.3</v>
      </c>
    </row>
    <row r="3140">
      <c r="A3140" s="2" t="s">
        <v>12</v>
      </c>
      <c r="B3140" s="2">
        <v>6.0</v>
      </c>
    </row>
    <row r="3141">
      <c r="A3141" s="2" t="s">
        <v>12</v>
      </c>
      <c r="B3141" s="2">
        <v>7.7</v>
      </c>
    </row>
    <row r="3142">
      <c r="A3142" s="2" t="s">
        <v>12</v>
      </c>
      <c r="B3142" s="2">
        <v>4.4</v>
      </c>
    </row>
    <row r="3143">
      <c r="A3143" s="2" t="s">
        <v>12</v>
      </c>
      <c r="B3143" s="2">
        <v>6.6</v>
      </c>
    </row>
    <row r="3144">
      <c r="A3144" s="2" t="s">
        <v>12</v>
      </c>
      <c r="B3144" s="2">
        <v>6.7</v>
      </c>
    </row>
    <row r="3145">
      <c r="A3145" s="2" t="s">
        <v>12</v>
      </c>
      <c r="B3145" s="2">
        <v>5.5</v>
      </c>
    </row>
    <row r="3146">
      <c r="A3146" s="2" t="s">
        <v>12</v>
      </c>
      <c r="B3146" s="2">
        <v>6.5</v>
      </c>
    </row>
    <row r="3147">
      <c r="A3147" s="2" t="s">
        <v>12</v>
      </c>
      <c r="B3147" s="2">
        <v>6.2</v>
      </c>
    </row>
    <row r="3148">
      <c r="A3148" s="2" t="s">
        <v>12</v>
      </c>
      <c r="B3148" s="2">
        <v>7.1</v>
      </c>
    </row>
    <row r="3149">
      <c r="A3149" s="2" t="s">
        <v>12</v>
      </c>
      <c r="B3149" s="2">
        <v>6.1</v>
      </c>
    </row>
    <row r="3150">
      <c r="A3150" s="2" t="s">
        <v>12</v>
      </c>
      <c r="B3150" s="2">
        <v>7.1</v>
      </c>
    </row>
    <row r="3151">
      <c r="A3151" s="2" t="s">
        <v>12</v>
      </c>
      <c r="B3151" s="2">
        <v>6.0</v>
      </c>
    </row>
    <row r="3152">
      <c r="A3152" s="2" t="s">
        <v>12</v>
      </c>
      <c r="B3152" s="2">
        <v>7.4</v>
      </c>
    </row>
    <row r="3153">
      <c r="A3153" s="2" t="s">
        <v>12</v>
      </c>
      <c r="B3153" s="2">
        <v>5.9</v>
      </c>
    </row>
    <row r="3154">
      <c r="A3154" s="2" t="s">
        <v>12</v>
      </c>
      <c r="B3154" s="2">
        <v>4.1</v>
      </c>
    </row>
    <row r="3155">
      <c r="A3155" s="2" t="s">
        <v>12</v>
      </c>
      <c r="B3155" s="2">
        <v>5.8</v>
      </c>
    </row>
    <row r="3156">
      <c r="A3156" s="2" t="s">
        <v>12</v>
      </c>
      <c r="B3156" s="2">
        <v>5.9</v>
      </c>
    </row>
    <row r="3157">
      <c r="A3157" s="2" t="s">
        <v>12</v>
      </c>
      <c r="B3157" s="2">
        <v>7.0</v>
      </c>
    </row>
    <row r="3158">
      <c r="A3158" s="2" t="s">
        <v>12</v>
      </c>
      <c r="B3158" s="2">
        <v>6.8</v>
      </c>
    </row>
    <row r="3159">
      <c r="A3159" s="2" t="s">
        <v>12</v>
      </c>
      <c r="B3159" s="2">
        <v>7.4</v>
      </c>
    </row>
    <row r="3160">
      <c r="A3160" s="2" t="s">
        <v>12</v>
      </c>
      <c r="B3160" s="2">
        <v>7.1</v>
      </c>
    </row>
    <row r="3161">
      <c r="A3161" s="2" t="s">
        <v>12</v>
      </c>
      <c r="B3161" s="2">
        <v>7.0</v>
      </c>
    </row>
    <row r="3162">
      <c r="A3162" s="2" t="s">
        <v>12</v>
      </c>
      <c r="B3162" s="2">
        <v>5.8</v>
      </c>
    </row>
    <row r="3163">
      <c r="A3163" s="2" t="s">
        <v>12</v>
      </c>
      <c r="B3163" s="2">
        <v>7.8</v>
      </c>
    </row>
    <row r="3164">
      <c r="A3164" s="2" t="s">
        <v>12</v>
      </c>
      <c r="B3164" s="2">
        <v>6.5</v>
      </c>
    </row>
    <row r="3165">
      <c r="A3165" s="2" t="s">
        <v>12</v>
      </c>
      <c r="B3165" s="2">
        <v>7.0</v>
      </c>
    </row>
    <row r="3166">
      <c r="A3166" s="2" t="s">
        <v>12</v>
      </c>
      <c r="B3166" s="2">
        <v>6.3</v>
      </c>
    </row>
    <row r="3167">
      <c r="A3167" s="2" t="s">
        <v>12</v>
      </c>
      <c r="B3167" s="2">
        <v>5.3</v>
      </c>
    </row>
    <row r="3168">
      <c r="A3168" s="2" t="s">
        <v>12</v>
      </c>
      <c r="B3168" s="2">
        <v>6.8</v>
      </c>
    </row>
    <row r="3169">
      <c r="A3169" s="2" t="s">
        <v>12</v>
      </c>
      <c r="B3169" s="2">
        <v>5.5</v>
      </c>
    </row>
    <row r="3170">
      <c r="A3170" s="2" t="s">
        <v>12</v>
      </c>
      <c r="B3170" s="2">
        <v>7.4</v>
      </c>
    </row>
    <row r="3171">
      <c r="A3171" s="2" t="s">
        <v>12</v>
      </c>
      <c r="B3171" s="2">
        <v>4.3</v>
      </c>
    </row>
    <row r="3172">
      <c r="A3172" s="2" t="s">
        <v>12</v>
      </c>
      <c r="B3172" s="2">
        <v>6.0</v>
      </c>
    </row>
    <row r="3173">
      <c r="A3173" s="2" t="s">
        <v>12</v>
      </c>
      <c r="B3173" s="2">
        <v>5.2</v>
      </c>
    </row>
    <row r="3174">
      <c r="A3174" s="2" t="s">
        <v>12</v>
      </c>
      <c r="B3174" s="2">
        <v>6.7</v>
      </c>
    </row>
    <row r="3175">
      <c r="A3175" s="2" t="s">
        <v>12</v>
      </c>
      <c r="B3175" s="2">
        <v>6.3</v>
      </c>
    </row>
    <row r="3176">
      <c r="A3176" s="2" t="s">
        <v>12</v>
      </c>
      <c r="B3176" s="2">
        <v>7.9</v>
      </c>
    </row>
    <row r="3177">
      <c r="A3177" s="2" t="s">
        <v>12</v>
      </c>
      <c r="B3177" s="2">
        <v>8.6</v>
      </c>
    </row>
    <row r="3178">
      <c r="A3178" s="2" t="s">
        <v>12</v>
      </c>
      <c r="B3178" s="2">
        <v>6.1</v>
      </c>
    </row>
    <row r="3179">
      <c r="A3179" s="2" t="s">
        <v>12</v>
      </c>
      <c r="B3179" s="2">
        <v>5.8</v>
      </c>
    </row>
    <row r="3180">
      <c r="A3180" s="2" t="s">
        <v>512</v>
      </c>
      <c r="B3180" s="2">
        <v>7.7</v>
      </c>
    </row>
    <row r="3181">
      <c r="A3181" s="2" t="s">
        <v>12</v>
      </c>
      <c r="B3181" s="2">
        <v>8.0</v>
      </c>
    </row>
    <row r="3182">
      <c r="A3182" s="2" t="s">
        <v>12</v>
      </c>
      <c r="B3182" s="2">
        <v>5.6</v>
      </c>
    </row>
    <row r="3183">
      <c r="A3183" s="2" t="s">
        <v>12</v>
      </c>
      <c r="B3183" s="2">
        <v>6.7</v>
      </c>
    </row>
    <row r="3184">
      <c r="A3184" s="2" t="s">
        <v>12</v>
      </c>
      <c r="B3184" s="2">
        <v>6.6</v>
      </c>
    </row>
    <row r="3185">
      <c r="A3185" s="2" t="s">
        <v>12</v>
      </c>
      <c r="B3185" s="2">
        <v>4.2</v>
      </c>
    </row>
    <row r="3186">
      <c r="A3186" s="2" t="s">
        <v>12</v>
      </c>
      <c r="B3186" s="2">
        <v>6.6</v>
      </c>
    </row>
    <row r="3187">
      <c r="A3187" s="2" t="s">
        <v>12</v>
      </c>
      <c r="B3187" s="2">
        <v>4.1</v>
      </c>
    </row>
    <row r="3188">
      <c r="A3188" s="2" t="s">
        <v>12</v>
      </c>
      <c r="B3188" s="2">
        <v>7.3</v>
      </c>
    </row>
    <row r="3189">
      <c r="A3189" s="2" t="s">
        <v>12</v>
      </c>
      <c r="B3189" s="2">
        <v>7.1</v>
      </c>
    </row>
    <row r="3190">
      <c r="A3190" s="2" t="s">
        <v>12</v>
      </c>
      <c r="B3190" s="2">
        <v>6.5</v>
      </c>
    </row>
    <row r="3191">
      <c r="A3191" s="2" t="s">
        <v>3384</v>
      </c>
      <c r="B3191" s="2">
        <v>7.0</v>
      </c>
    </row>
    <row r="3192">
      <c r="A3192" s="2" t="s">
        <v>12</v>
      </c>
      <c r="B3192" s="2">
        <v>5.5</v>
      </c>
    </row>
    <row r="3193">
      <c r="A3193" s="2" t="s">
        <v>12</v>
      </c>
      <c r="B3193" s="2">
        <v>6.6</v>
      </c>
    </row>
    <row r="3194">
      <c r="A3194" s="2" t="s">
        <v>12</v>
      </c>
      <c r="B3194" s="2">
        <v>7.1</v>
      </c>
    </row>
    <row r="3195">
      <c r="A3195" s="2" t="s">
        <v>12</v>
      </c>
      <c r="B3195" s="2">
        <v>7.9</v>
      </c>
    </row>
    <row r="3196">
      <c r="A3196" s="2" t="s">
        <v>12</v>
      </c>
      <c r="B3196" s="2">
        <v>7.1</v>
      </c>
    </row>
    <row r="3197">
      <c r="A3197" s="2" t="s">
        <v>12</v>
      </c>
      <c r="B3197" s="2">
        <v>5.6</v>
      </c>
    </row>
    <row r="3198">
      <c r="A3198" s="2" t="s">
        <v>12</v>
      </c>
      <c r="B3198" s="2">
        <v>7.3</v>
      </c>
    </row>
    <row r="3199">
      <c r="A3199" s="2" t="s">
        <v>12</v>
      </c>
      <c r="B3199" s="2">
        <v>3.3</v>
      </c>
    </row>
    <row r="3200">
      <c r="A3200" s="2" t="s">
        <v>12</v>
      </c>
      <c r="B3200" s="2">
        <v>6.5</v>
      </c>
    </row>
    <row r="3201">
      <c r="A3201" s="2" t="s">
        <v>12</v>
      </c>
      <c r="B3201" s="2">
        <v>4.8</v>
      </c>
    </row>
    <row r="3202">
      <c r="A3202" s="2" t="s">
        <v>12</v>
      </c>
      <c r="B3202" s="2">
        <v>5.2</v>
      </c>
    </row>
    <row r="3203">
      <c r="A3203" s="2" t="s">
        <v>12</v>
      </c>
      <c r="B3203" s="2">
        <v>6.3</v>
      </c>
    </row>
    <row r="3204">
      <c r="A3204" s="2" t="s">
        <v>12</v>
      </c>
      <c r="B3204" s="2">
        <v>7.2</v>
      </c>
    </row>
    <row r="3205">
      <c r="A3205" s="2" t="s">
        <v>12</v>
      </c>
      <c r="B3205" s="2">
        <v>6.8</v>
      </c>
    </row>
    <row r="3206">
      <c r="A3206" s="2" t="s">
        <v>12</v>
      </c>
      <c r="B3206" s="2">
        <v>5.7</v>
      </c>
    </row>
    <row r="3207">
      <c r="A3207" s="2" t="s">
        <v>12</v>
      </c>
      <c r="B3207" s="2">
        <v>7.2</v>
      </c>
    </row>
    <row r="3208">
      <c r="A3208" s="2" t="s">
        <v>12</v>
      </c>
      <c r="B3208" s="2">
        <v>6.9</v>
      </c>
    </row>
    <row r="3209">
      <c r="A3209" s="2" t="s">
        <v>4725</v>
      </c>
      <c r="B3209" s="2">
        <v>9.1</v>
      </c>
    </row>
    <row r="3210">
      <c r="A3210" s="2" t="s">
        <v>1952</v>
      </c>
      <c r="B3210" s="2">
        <v>6.3</v>
      </c>
    </row>
    <row r="3211">
      <c r="A3211" s="2" t="s">
        <v>12</v>
      </c>
      <c r="B3211" s="2">
        <v>6.2</v>
      </c>
    </row>
    <row r="3212">
      <c r="A3212" s="2" t="s">
        <v>12</v>
      </c>
      <c r="B3212" s="2">
        <v>6.7</v>
      </c>
    </row>
    <row r="3213">
      <c r="A3213" s="2" t="s">
        <v>12</v>
      </c>
      <c r="B3213" s="2">
        <v>6.5</v>
      </c>
    </row>
    <row r="3214">
      <c r="A3214" s="2" t="s">
        <v>12</v>
      </c>
      <c r="B3214" s="2">
        <v>7.2</v>
      </c>
    </row>
    <row r="3215">
      <c r="A3215" s="2" t="s">
        <v>12</v>
      </c>
      <c r="B3215" s="2">
        <v>5.3</v>
      </c>
    </row>
    <row r="3216">
      <c r="A3216" s="2" t="s">
        <v>12</v>
      </c>
      <c r="B3216" s="2">
        <v>6.7</v>
      </c>
    </row>
    <row r="3217">
      <c r="A3217" s="2" t="s">
        <v>12</v>
      </c>
      <c r="B3217" s="2">
        <v>6.2</v>
      </c>
    </row>
    <row r="3218">
      <c r="A3218" s="2" t="s">
        <v>12</v>
      </c>
      <c r="B3218" s="2">
        <v>3.6</v>
      </c>
    </row>
    <row r="3219">
      <c r="A3219" s="2" t="s">
        <v>12</v>
      </c>
      <c r="B3219" s="2">
        <v>5.7</v>
      </c>
    </row>
    <row r="3220">
      <c r="A3220" s="2" t="s">
        <v>2512</v>
      </c>
      <c r="B3220" s="2">
        <v>7.3</v>
      </c>
    </row>
    <row r="3221">
      <c r="A3221" s="2" t="s">
        <v>12</v>
      </c>
      <c r="B3221" s="2">
        <v>5.0</v>
      </c>
    </row>
    <row r="3222">
      <c r="A3222" s="2" t="s">
        <v>512</v>
      </c>
      <c r="B3222" s="2">
        <v>6.6</v>
      </c>
    </row>
    <row r="3223">
      <c r="A3223" s="2" t="s">
        <v>12</v>
      </c>
      <c r="B3223" s="2">
        <v>6.6</v>
      </c>
    </row>
    <row r="3224">
      <c r="A3224" s="2" t="s">
        <v>512</v>
      </c>
      <c r="B3224" s="2">
        <v>6.8</v>
      </c>
    </row>
    <row r="3225">
      <c r="A3225" s="2" t="s">
        <v>12</v>
      </c>
      <c r="B3225" s="2">
        <v>6.2</v>
      </c>
    </row>
    <row r="3226">
      <c r="A3226" s="2" t="s">
        <v>12</v>
      </c>
      <c r="B3226" s="2">
        <v>7.3</v>
      </c>
    </row>
    <row r="3227">
      <c r="A3227" s="2" t="s">
        <v>12</v>
      </c>
      <c r="B3227" s="2">
        <v>6.2</v>
      </c>
    </row>
    <row r="3228">
      <c r="A3228" s="2" t="s">
        <v>12</v>
      </c>
      <c r="B3228" s="2">
        <v>6.9</v>
      </c>
    </row>
    <row r="3229">
      <c r="A3229" s="2" t="s">
        <v>12</v>
      </c>
      <c r="B3229" s="2">
        <v>6.6</v>
      </c>
    </row>
    <row r="3230">
      <c r="A3230" s="2" t="s">
        <v>12</v>
      </c>
      <c r="B3230" s="2">
        <v>6.3</v>
      </c>
    </row>
    <row r="3231">
      <c r="A3231" s="2" t="s">
        <v>12</v>
      </c>
      <c r="B3231" s="2">
        <v>7.0</v>
      </c>
    </row>
    <row r="3232">
      <c r="A3232" s="2" t="s">
        <v>12</v>
      </c>
      <c r="B3232" s="2">
        <v>3.3</v>
      </c>
    </row>
    <row r="3233">
      <c r="A3233" s="2" t="s">
        <v>12</v>
      </c>
      <c r="B3233" s="2">
        <v>6.7</v>
      </c>
    </row>
    <row r="3234">
      <c r="A3234" s="2" t="s">
        <v>975</v>
      </c>
      <c r="B3234" s="2">
        <v>6.2</v>
      </c>
    </row>
    <row r="3235">
      <c r="A3235" s="2" t="s">
        <v>12</v>
      </c>
      <c r="B3235" s="2">
        <v>6.5</v>
      </c>
    </row>
    <row r="3236">
      <c r="A3236" s="2" t="s">
        <v>12</v>
      </c>
      <c r="B3236" s="2">
        <v>3.5</v>
      </c>
    </row>
    <row r="3237">
      <c r="A3237" s="2" t="s">
        <v>12</v>
      </c>
      <c r="B3237" s="2">
        <v>5.5</v>
      </c>
    </row>
    <row r="3238">
      <c r="A3238" s="2" t="s">
        <v>12</v>
      </c>
      <c r="B3238" s="2">
        <v>5.9</v>
      </c>
    </row>
    <row r="3239">
      <c r="A3239" s="2" t="s">
        <v>12</v>
      </c>
      <c r="B3239" s="2">
        <v>4.7</v>
      </c>
    </row>
    <row r="3240">
      <c r="A3240" s="2" t="s">
        <v>12</v>
      </c>
      <c r="B3240" s="2">
        <v>4.2</v>
      </c>
    </row>
    <row r="3241">
      <c r="A3241" s="2" t="s">
        <v>12</v>
      </c>
      <c r="B3241" s="2">
        <v>5.2</v>
      </c>
    </row>
    <row r="3242">
      <c r="A3242" s="2" t="s">
        <v>12</v>
      </c>
      <c r="B3242" s="2">
        <v>5.2</v>
      </c>
    </row>
    <row r="3243">
      <c r="A3243" s="2" t="s">
        <v>12</v>
      </c>
      <c r="B3243" s="2">
        <v>3.9</v>
      </c>
    </row>
    <row r="3244">
      <c r="A3244" s="2" t="s">
        <v>12</v>
      </c>
      <c r="B3244" s="2">
        <v>6.1</v>
      </c>
    </row>
    <row r="3245">
      <c r="A3245" s="2" t="s">
        <v>12</v>
      </c>
      <c r="B3245" s="2">
        <v>5.8</v>
      </c>
    </row>
    <row r="3246">
      <c r="A3246" s="2" t="s">
        <v>12</v>
      </c>
      <c r="B3246" s="2">
        <v>6.7</v>
      </c>
    </row>
    <row r="3247">
      <c r="A3247" s="2" t="s">
        <v>12</v>
      </c>
      <c r="B3247" s="2">
        <v>5.7</v>
      </c>
    </row>
    <row r="3248">
      <c r="A3248" s="2" t="s">
        <v>12</v>
      </c>
      <c r="B3248" s="2">
        <v>4.5</v>
      </c>
    </row>
    <row r="3249">
      <c r="A3249" s="2" t="s">
        <v>12</v>
      </c>
      <c r="B3249" s="2">
        <v>6.9</v>
      </c>
    </row>
    <row r="3250">
      <c r="A3250" s="2" t="s">
        <v>12</v>
      </c>
      <c r="B3250" s="2">
        <v>4.8</v>
      </c>
    </row>
    <row r="3251">
      <c r="A3251" s="2" t="s">
        <v>12</v>
      </c>
      <c r="B3251" s="2">
        <v>6.3</v>
      </c>
    </row>
    <row r="3252">
      <c r="A3252" s="2" t="s">
        <v>2994</v>
      </c>
      <c r="B3252" s="2">
        <v>6.9</v>
      </c>
    </row>
    <row r="3253">
      <c r="A3253" s="2" t="s">
        <v>12</v>
      </c>
      <c r="B3253" s="2">
        <v>5.4</v>
      </c>
    </row>
    <row r="3254">
      <c r="A3254" s="2" t="s">
        <v>12</v>
      </c>
      <c r="B3254" s="2">
        <v>3.8</v>
      </c>
    </row>
    <row r="3255">
      <c r="A3255" s="2" t="s">
        <v>12</v>
      </c>
      <c r="B3255" s="2">
        <v>7.0</v>
      </c>
    </row>
    <row r="3256">
      <c r="A3256" s="2" t="s">
        <v>12</v>
      </c>
      <c r="B3256" s="2">
        <v>5.2</v>
      </c>
    </row>
    <row r="3257">
      <c r="A3257" s="2" t="s">
        <v>4391</v>
      </c>
      <c r="B3257" s="2">
        <v>7.3</v>
      </c>
    </row>
    <row r="3258">
      <c r="A3258" s="2" t="s">
        <v>12</v>
      </c>
      <c r="B3258" s="2">
        <v>4.6</v>
      </c>
    </row>
    <row r="3259">
      <c r="A3259" s="2" t="s">
        <v>12</v>
      </c>
      <c r="B3259" s="2">
        <v>6.5</v>
      </c>
    </row>
    <row r="3260">
      <c r="A3260" s="2" t="s">
        <v>12</v>
      </c>
      <c r="B3260" s="2">
        <v>6.8</v>
      </c>
    </row>
    <row r="3261">
      <c r="A3261" s="2" t="s">
        <v>12</v>
      </c>
      <c r="B3261" s="2">
        <v>6.7</v>
      </c>
    </row>
    <row r="3262">
      <c r="A3262" s="2" t="s">
        <v>12</v>
      </c>
      <c r="B3262" s="2">
        <v>6.1</v>
      </c>
    </row>
    <row r="3263">
      <c r="A3263" s="2" t="s">
        <v>12</v>
      </c>
      <c r="B3263" s="2">
        <v>5.2</v>
      </c>
    </row>
    <row r="3264">
      <c r="A3264" s="2" t="s">
        <v>12</v>
      </c>
      <c r="B3264" s="2">
        <v>6.9</v>
      </c>
    </row>
    <row r="3265">
      <c r="A3265" s="2" t="s">
        <v>12</v>
      </c>
      <c r="B3265" s="2">
        <v>6.0</v>
      </c>
    </row>
    <row r="3266">
      <c r="A3266" s="2" t="s">
        <v>512</v>
      </c>
      <c r="B3266" s="2">
        <v>7.9</v>
      </c>
    </row>
    <row r="3267">
      <c r="A3267" s="2" t="s">
        <v>12</v>
      </c>
      <c r="B3267" s="2">
        <v>4.5</v>
      </c>
    </row>
    <row r="3268">
      <c r="A3268" s="2" t="s">
        <v>12</v>
      </c>
      <c r="B3268" s="2">
        <v>5.1</v>
      </c>
    </row>
    <row r="3269">
      <c r="A3269" s="2" t="s">
        <v>12</v>
      </c>
      <c r="B3269" s="2">
        <v>7.6</v>
      </c>
    </row>
    <row r="3270">
      <c r="A3270" s="2" t="s">
        <v>975</v>
      </c>
      <c r="B3270" s="2">
        <v>7.6</v>
      </c>
    </row>
    <row r="3271">
      <c r="A3271" s="2" t="s">
        <v>12</v>
      </c>
      <c r="B3271" s="2">
        <v>6.7</v>
      </c>
    </row>
    <row r="3272">
      <c r="A3272" s="2" t="s">
        <v>12</v>
      </c>
      <c r="B3272" s="2">
        <v>6.1</v>
      </c>
    </row>
    <row r="3273">
      <c r="A3273" s="2" t="s">
        <v>12</v>
      </c>
      <c r="B3273" s="2">
        <v>7.5</v>
      </c>
    </row>
    <row r="3274">
      <c r="A3274" s="2" t="s">
        <v>12</v>
      </c>
      <c r="B3274" s="2">
        <v>5.3</v>
      </c>
    </row>
    <row r="3275">
      <c r="A3275" s="2" t="s">
        <v>12</v>
      </c>
      <c r="B3275" s="2">
        <v>6.0</v>
      </c>
    </row>
    <row r="3276">
      <c r="A3276" s="2" t="s">
        <v>12</v>
      </c>
      <c r="B3276" s="2">
        <v>7.1</v>
      </c>
    </row>
    <row r="3277">
      <c r="A3277" s="2" t="s">
        <v>12</v>
      </c>
      <c r="B3277" s="2">
        <v>7.5</v>
      </c>
    </row>
    <row r="3278">
      <c r="A3278" s="2" t="s">
        <v>1952</v>
      </c>
      <c r="B3278" s="2">
        <v>6.9</v>
      </c>
    </row>
    <row r="3279">
      <c r="A3279" s="2" t="s">
        <v>12</v>
      </c>
      <c r="B3279" s="2">
        <v>8.5</v>
      </c>
    </row>
    <row r="3280">
      <c r="A3280" s="2" t="s">
        <v>12</v>
      </c>
      <c r="B3280" s="2">
        <v>7.5</v>
      </c>
    </row>
    <row r="3281">
      <c r="A3281" s="2" t="s">
        <v>12</v>
      </c>
      <c r="B3281" s="2">
        <v>6.6</v>
      </c>
    </row>
    <row r="3282">
      <c r="A3282" s="2" t="s">
        <v>12</v>
      </c>
      <c r="B3282" s="2">
        <v>8.0</v>
      </c>
    </row>
    <row r="3283">
      <c r="A3283" s="2" t="s">
        <v>12</v>
      </c>
      <c r="B3283" s="2">
        <v>7.0</v>
      </c>
    </row>
    <row r="3284">
      <c r="A3284" s="2" t="s">
        <v>12</v>
      </c>
      <c r="B3284" s="2">
        <v>5.8</v>
      </c>
    </row>
    <row r="3285">
      <c r="A3285" s="2" t="s">
        <v>3384</v>
      </c>
      <c r="B3285" s="2">
        <v>7.3</v>
      </c>
    </row>
    <row r="3286">
      <c r="A3286" s="2" t="s">
        <v>12</v>
      </c>
      <c r="B3286" s="2">
        <v>6.8</v>
      </c>
    </row>
    <row r="3287">
      <c r="A3287" s="2" t="s">
        <v>12</v>
      </c>
      <c r="B3287" s="2">
        <v>6.7</v>
      </c>
    </row>
    <row r="3288">
      <c r="A3288" s="2" t="s">
        <v>12</v>
      </c>
      <c r="B3288" s="2">
        <v>6.5</v>
      </c>
    </row>
    <row r="3289">
      <c r="A3289" s="2" t="s">
        <v>12</v>
      </c>
      <c r="B3289" s="2">
        <v>8.0</v>
      </c>
    </row>
    <row r="3290">
      <c r="A3290" s="2" t="s">
        <v>12</v>
      </c>
      <c r="B3290" s="2">
        <v>6.5</v>
      </c>
    </row>
    <row r="3291">
      <c r="A3291" s="2" t="s">
        <v>12</v>
      </c>
      <c r="B3291" s="2">
        <v>4.9</v>
      </c>
    </row>
    <row r="3292">
      <c r="A3292" s="2" t="s">
        <v>12</v>
      </c>
      <c r="B3292" s="2">
        <v>7.1</v>
      </c>
    </row>
    <row r="3293">
      <c r="A3293" s="2" t="s">
        <v>12</v>
      </c>
      <c r="B3293" s="2">
        <v>7.0</v>
      </c>
    </row>
    <row r="3294">
      <c r="A3294" s="2" t="s">
        <v>12</v>
      </c>
      <c r="B3294" s="2">
        <v>7.0</v>
      </c>
    </row>
    <row r="3295">
      <c r="A3295" s="2" t="s">
        <v>12</v>
      </c>
      <c r="B3295" s="2">
        <v>7.5</v>
      </c>
    </row>
    <row r="3296">
      <c r="A3296" s="2" t="s">
        <v>12</v>
      </c>
      <c r="B3296" s="2">
        <v>4.5</v>
      </c>
    </row>
    <row r="3297">
      <c r="A3297" s="2" t="s">
        <v>12</v>
      </c>
      <c r="B3297" s="2">
        <v>5.5</v>
      </c>
    </row>
    <row r="3298">
      <c r="A3298" s="2" t="s">
        <v>12</v>
      </c>
      <c r="B3298" s="2">
        <v>7.7</v>
      </c>
    </row>
    <row r="3299">
      <c r="A3299" s="2" t="s">
        <v>12</v>
      </c>
      <c r="B3299" s="2">
        <v>7.2</v>
      </c>
    </row>
    <row r="3300">
      <c r="A3300" s="2" t="s">
        <v>12</v>
      </c>
      <c r="B3300" s="2">
        <v>4.8</v>
      </c>
    </row>
    <row r="3301">
      <c r="A3301" s="2" t="s">
        <v>12</v>
      </c>
      <c r="B3301" s="2">
        <v>6.7</v>
      </c>
    </row>
    <row r="3302">
      <c r="A3302" s="2" t="s">
        <v>12</v>
      </c>
      <c r="B3302" s="2">
        <v>7.0</v>
      </c>
    </row>
    <row r="3303">
      <c r="A3303" s="2" t="s">
        <v>12</v>
      </c>
      <c r="B3303" s="2">
        <v>6.5</v>
      </c>
    </row>
    <row r="3304">
      <c r="A3304" s="2" t="s">
        <v>12</v>
      </c>
      <c r="B3304" s="2">
        <v>7.4</v>
      </c>
    </row>
    <row r="3305">
      <c r="A3305" s="2" t="s">
        <v>12</v>
      </c>
      <c r="B3305" s="2">
        <v>3.5</v>
      </c>
    </row>
    <row r="3306">
      <c r="A3306" s="2" t="s">
        <v>12</v>
      </c>
      <c r="B3306" s="2">
        <v>5.7</v>
      </c>
    </row>
    <row r="3307">
      <c r="A3307" s="2" t="s">
        <v>12</v>
      </c>
      <c r="B3307" s="2">
        <v>6.2</v>
      </c>
    </row>
    <row r="3308">
      <c r="A3308" s="2" t="s">
        <v>12</v>
      </c>
      <c r="B3308" s="2">
        <v>5.7</v>
      </c>
    </row>
    <row r="3309">
      <c r="A3309" s="2" t="s">
        <v>12</v>
      </c>
      <c r="B3309" s="2">
        <v>6.4</v>
      </c>
    </row>
    <row r="3310">
      <c r="A3310" s="2" t="s">
        <v>12</v>
      </c>
      <c r="B3310" s="2">
        <v>7.0</v>
      </c>
    </row>
    <row r="3311">
      <c r="A3311" s="2" t="s">
        <v>4391</v>
      </c>
      <c r="B3311" s="2">
        <v>7.7</v>
      </c>
    </row>
    <row r="3312">
      <c r="A3312" s="2" t="s">
        <v>12</v>
      </c>
      <c r="B3312" s="2">
        <v>5.4</v>
      </c>
    </row>
    <row r="3313">
      <c r="A3313" s="2" t="s">
        <v>4595</v>
      </c>
      <c r="B3313" s="2">
        <v>6.6</v>
      </c>
    </row>
    <row r="3314">
      <c r="A3314" s="2" t="s">
        <v>12</v>
      </c>
      <c r="B3314" s="2">
        <v>6.1</v>
      </c>
    </row>
    <row r="3315">
      <c r="A3315" s="2" t="s">
        <v>512</v>
      </c>
      <c r="B3315" s="2">
        <v>6.1</v>
      </c>
    </row>
    <row r="3316">
      <c r="A3316" s="2" t="s">
        <v>12</v>
      </c>
      <c r="B3316" s="2">
        <v>7.6</v>
      </c>
    </row>
    <row r="3317">
      <c r="A3317" s="2" t="s">
        <v>12</v>
      </c>
      <c r="B3317" s="2">
        <v>6.2</v>
      </c>
    </row>
    <row r="3318">
      <c r="A3318" s="2" t="s">
        <v>12</v>
      </c>
      <c r="B3318" s="2">
        <v>6.6</v>
      </c>
    </row>
    <row r="3319">
      <c r="A3319" s="2" t="s">
        <v>12</v>
      </c>
      <c r="B3319" s="2">
        <v>6.1</v>
      </c>
    </row>
    <row r="3320">
      <c r="A3320" s="2" t="s">
        <v>5486</v>
      </c>
      <c r="B3320" s="2">
        <v>7.3</v>
      </c>
    </row>
    <row r="3321">
      <c r="A3321" s="2" t="s">
        <v>12</v>
      </c>
      <c r="B3321" s="2">
        <v>4.2</v>
      </c>
    </row>
    <row r="3322">
      <c r="A3322" s="2" t="s">
        <v>12</v>
      </c>
      <c r="B3322" s="2">
        <v>7.1</v>
      </c>
    </row>
    <row r="3323">
      <c r="A3323" s="2" t="s">
        <v>512</v>
      </c>
      <c r="B3323" s="2">
        <v>6.0</v>
      </c>
    </row>
    <row r="3324">
      <c r="A3324" s="2" t="s">
        <v>12</v>
      </c>
      <c r="B3324" s="2">
        <v>6.5</v>
      </c>
    </row>
    <row r="3325">
      <c r="A3325" s="2" t="s">
        <v>12</v>
      </c>
      <c r="B3325" s="2">
        <v>6.5</v>
      </c>
    </row>
    <row r="3326">
      <c r="A3326" s="2" t="s">
        <v>12</v>
      </c>
      <c r="B3326" s="2">
        <v>5.7</v>
      </c>
    </row>
    <row r="3327">
      <c r="A3327" s="2" t="s">
        <v>12</v>
      </c>
      <c r="B3327" s="2">
        <v>6.1</v>
      </c>
    </row>
    <row r="3328">
      <c r="A3328" s="2" t="s">
        <v>12</v>
      </c>
      <c r="B3328" s="2">
        <v>7.1</v>
      </c>
    </row>
    <row r="3329">
      <c r="A3329" s="2" t="s">
        <v>512</v>
      </c>
      <c r="B3329" s="2">
        <v>7.3</v>
      </c>
    </row>
    <row r="3330">
      <c r="A3330" s="2" t="s">
        <v>12</v>
      </c>
      <c r="B3330" s="2">
        <v>6.5</v>
      </c>
    </row>
    <row r="3331">
      <c r="A3331" s="2" t="s">
        <v>12</v>
      </c>
      <c r="B3331" s="2">
        <v>7.9</v>
      </c>
    </row>
    <row r="3332">
      <c r="A3332" s="2" t="s">
        <v>12</v>
      </c>
      <c r="B3332" s="2">
        <v>5.7</v>
      </c>
    </row>
    <row r="3333">
      <c r="A3333" s="2" t="s">
        <v>12</v>
      </c>
      <c r="B3333" s="2">
        <v>7.2</v>
      </c>
    </row>
    <row r="3334">
      <c r="A3334" s="2" t="s">
        <v>12</v>
      </c>
      <c r="B3334" s="2">
        <v>7.3</v>
      </c>
    </row>
    <row r="3335">
      <c r="A3335" s="2" t="s">
        <v>12</v>
      </c>
      <c r="B3335" s="2">
        <v>6.9</v>
      </c>
    </row>
    <row r="3336">
      <c r="A3336" s="2" t="s">
        <v>12</v>
      </c>
      <c r="B3336" s="2">
        <v>5.0</v>
      </c>
    </row>
    <row r="3337">
      <c r="A3337" s="2" t="s">
        <v>12</v>
      </c>
      <c r="B3337" s="2">
        <v>5.9</v>
      </c>
    </row>
    <row r="3338">
      <c r="A3338" s="2" t="s">
        <v>12</v>
      </c>
      <c r="B3338" s="2">
        <v>6.7</v>
      </c>
    </row>
    <row r="3339">
      <c r="A3339" s="2" t="s">
        <v>12</v>
      </c>
      <c r="B3339" s="2">
        <v>7.3</v>
      </c>
    </row>
    <row r="3340">
      <c r="A3340" s="2" t="s">
        <v>12</v>
      </c>
      <c r="B3340" s="2">
        <v>7.6</v>
      </c>
    </row>
    <row r="3341">
      <c r="A3341" s="2" t="s">
        <v>12</v>
      </c>
      <c r="B3341" s="2">
        <v>6.5</v>
      </c>
    </row>
    <row r="3342">
      <c r="A3342" s="2" t="s">
        <v>12</v>
      </c>
      <c r="B3342" s="2">
        <v>2.1</v>
      </c>
    </row>
    <row r="3343">
      <c r="A3343" s="2" t="s">
        <v>12</v>
      </c>
      <c r="B3343" s="2">
        <v>5.3</v>
      </c>
    </row>
    <row r="3344">
      <c r="A3344" s="2" t="s">
        <v>4391</v>
      </c>
      <c r="B3344" s="2">
        <v>7.2</v>
      </c>
    </row>
    <row r="3345">
      <c r="A3345" s="2" t="s">
        <v>12</v>
      </c>
      <c r="B3345" s="2">
        <v>7.0</v>
      </c>
    </row>
    <row r="3346">
      <c r="A3346" s="2" t="s">
        <v>1952</v>
      </c>
      <c r="B3346" s="2">
        <v>8.0</v>
      </c>
    </row>
    <row r="3347">
      <c r="A3347" s="2" t="s">
        <v>12</v>
      </c>
      <c r="B3347" s="2">
        <v>6.5</v>
      </c>
    </row>
    <row r="3348">
      <c r="A3348" s="2" t="s">
        <v>12</v>
      </c>
      <c r="B3348" s="2">
        <v>6.9</v>
      </c>
    </row>
    <row r="3349">
      <c r="A3349" s="2" t="s">
        <v>12</v>
      </c>
      <c r="B3349" s="2">
        <v>7.1</v>
      </c>
    </row>
    <row r="3350">
      <c r="A3350" s="2" t="s">
        <v>1952</v>
      </c>
      <c r="B3350" s="2">
        <v>7.3</v>
      </c>
    </row>
    <row r="3351">
      <c r="A3351" s="2" t="s">
        <v>12</v>
      </c>
      <c r="B3351" s="2">
        <v>7.5</v>
      </c>
    </row>
    <row r="3352">
      <c r="A3352" s="2" t="s">
        <v>1952</v>
      </c>
      <c r="B3352" s="2">
        <v>6.9</v>
      </c>
    </row>
    <row r="3353">
      <c r="A3353" s="2" t="s">
        <v>12</v>
      </c>
      <c r="B3353" s="2">
        <v>7.2</v>
      </c>
    </row>
    <row r="3354">
      <c r="A3354" s="2" t="s">
        <v>12</v>
      </c>
      <c r="B3354" s="2">
        <v>7.2</v>
      </c>
    </row>
    <row r="3355">
      <c r="A3355" s="2" t="s">
        <v>12</v>
      </c>
      <c r="B3355" s="2">
        <v>6.7</v>
      </c>
    </row>
    <row r="3356">
      <c r="A3356" s="2" t="s">
        <v>5548</v>
      </c>
      <c r="B3356" s="2">
        <v>6.0</v>
      </c>
    </row>
    <row r="3357">
      <c r="A3357" s="2" t="s">
        <v>12</v>
      </c>
      <c r="B3357" s="2">
        <v>8.9</v>
      </c>
    </row>
    <row r="3358">
      <c r="A3358" s="2" t="s">
        <v>12</v>
      </c>
      <c r="B3358" s="2">
        <v>7.7</v>
      </c>
    </row>
    <row r="3359">
      <c r="A3359" s="2" t="s">
        <v>12</v>
      </c>
      <c r="B3359" s="2">
        <v>7.9</v>
      </c>
    </row>
    <row r="3360">
      <c r="A3360" s="2" t="s">
        <v>12</v>
      </c>
      <c r="B3360" s="2">
        <v>5.6</v>
      </c>
    </row>
    <row r="3361">
      <c r="A3361" s="2" t="s">
        <v>12</v>
      </c>
      <c r="B3361" s="2">
        <v>8.0</v>
      </c>
    </row>
    <row r="3362">
      <c r="A3362" s="2" t="s">
        <v>12</v>
      </c>
      <c r="B3362" s="2">
        <v>6.2</v>
      </c>
    </row>
    <row r="3363">
      <c r="A3363" s="2" t="s">
        <v>12</v>
      </c>
      <c r="B3363" s="2">
        <v>7.9</v>
      </c>
    </row>
    <row r="3364">
      <c r="A3364" s="2" t="s">
        <v>12</v>
      </c>
      <c r="B3364" s="2">
        <v>8.1</v>
      </c>
    </row>
    <row r="3365">
      <c r="A3365" s="2" t="s">
        <v>12</v>
      </c>
      <c r="B3365" s="2">
        <v>7.6</v>
      </c>
    </row>
    <row r="3366">
      <c r="A3366" s="2" t="s">
        <v>12</v>
      </c>
      <c r="B3366" s="2">
        <v>3.5</v>
      </c>
    </row>
    <row r="3367">
      <c r="A3367" s="2" t="s">
        <v>12</v>
      </c>
      <c r="B3367" s="2">
        <v>7.6</v>
      </c>
    </row>
    <row r="3368">
      <c r="A3368" s="2" t="s">
        <v>12</v>
      </c>
      <c r="B3368" s="2">
        <v>6.5</v>
      </c>
    </row>
    <row r="3369">
      <c r="A3369" s="2" t="s">
        <v>12</v>
      </c>
      <c r="B3369" s="2">
        <v>5.6</v>
      </c>
    </row>
    <row r="3370">
      <c r="A3370" s="2" t="s">
        <v>12</v>
      </c>
      <c r="B3370" s="2">
        <v>7.7</v>
      </c>
    </row>
    <row r="3371">
      <c r="A3371" s="2" t="s">
        <v>12</v>
      </c>
      <c r="B3371" s="2">
        <v>5.2</v>
      </c>
    </row>
    <row r="3372">
      <c r="A3372" s="2" t="s">
        <v>12</v>
      </c>
      <c r="B3372" s="2">
        <v>6.9</v>
      </c>
    </row>
    <row r="3373">
      <c r="A3373" s="2" t="s">
        <v>12</v>
      </c>
      <c r="B3373" s="2">
        <v>6.1</v>
      </c>
    </row>
    <row r="3374">
      <c r="A3374" s="2" t="s">
        <v>12</v>
      </c>
      <c r="B3374" s="2">
        <v>5.0</v>
      </c>
    </row>
    <row r="3375">
      <c r="A3375" s="2" t="s">
        <v>12</v>
      </c>
      <c r="B3375" s="2">
        <v>7.8</v>
      </c>
    </row>
    <row r="3376">
      <c r="A3376" s="2" t="s">
        <v>12</v>
      </c>
      <c r="B3376" s="2">
        <v>7.4</v>
      </c>
    </row>
    <row r="3377">
      <c r="A3377" s="2" t="s">
        <v>12</v>
      </c>
      <c r="B3377" s="2">
        <v>6.8</v>
      </c>
    </row>
    <row r="3378">
      <c r="A3378" s="2" t="s">
        <v>12</v>
      </c>
      <c r="B3378" s="2">
        <v>7.1</v>
      </c>
    </row>
    <row r="3379">
      <c r="A3379" s="2" t="s">
        <v>12</v>
      </c>
      <c r="B3379" s="2">
        <v>6.4</v>
      </c>
    </row>
    <row r="3380">
      <c r="A3380" s="2" t="s">
        <v>12</v>
      </c>
      <c r="B3380" s="2">
        <v>5.7</v>
      </c>
    </row>
    <row r="3381">
      <c r="A3381" s="2" t="s">
        <v>12</v>
      </c>
      <c r="B3381" s="2">
        <v>7.5</v>
      </c>
    </row>
    <row r="3382">
      <c r="A3382" s="2" t="s">
        <v>12</v>
      </c>
      <c r="B3382" s="2">
        <v>6.7</v>
      </c>
    </row>
    <row r="3383">
      <c r="A3383" s="2" t="s">
        <v>12</v>
      </c>
      <c r="B3383" s="2">
        <v>5.6</v>
      </c>
    </row>
    <row r="3384">
      <c r="A3384" s="2" t="s">
        <v>12</v>
      </c>
      <c r="B3384" s="2">
        <v>7.0</v>
      </c>
    </row>
    <row r="3385">
      <c r="A3385" s="2" t="s">
        <v>12</v>
      </c>
      <c r="B3385" s="2">
        <v>7.6</v>
      </c>
    </row>
    <row r="3386">
      <c r="A3386" s="2" t="s">
        <v>12</v>
      </c>
      <c r="B3386" s="2">
        <v>6.5</v>
      </c>
    </row>
    <row r="3387">
      <c r="A3387" s="2" t="s">
        <v>12</v>
      </c>
      <c r="B3387" s="2">
        <v>7.0</v>
      </c>
    </row>
    <row r="3388">
      <c r="A3388" s="2" t="s">
        <v>12</v>
      </c>
      <c r="B3388" s="2">
        <v>6.3</v>
      </c>
    </row>
    <row r="3389">
      <c r="A3389" s="2" t="s">
        <v>12</v>
      </c>
      <c r="B3389" s="2">
        <v>6.4</v>
      </c>
    </row>
    <row r="3390">
      <c r="A3390" s="2" t="s">
        <v>12</v>
      </c>
      <c r="B3390" s="2">
        <v>7.1</v>
      </c>
    </row>
    <row r="3391">
      <c r="A3391" s="2" t="s">
        <v>12</v>
      </c>
      <c r="B3391" s="2">
        <v>7.1</v>
      </c>
    </row>
    <row r="3392">
      <c r="A3392" s="2" t="s">
        <v>12</v>
      </c>
      <c r="B3392" s="2">
        <v>6.5</v>
      </c>
    </row>
    <row r="3393">
      <c r="A3393" s="2" t="s">
        <v>12</v>
      </c>
      <c r="B3393" s="2">
        <v>6.9</v>
      </c>
    </row>
    <row r="3394">
      <c r="A3394" s="2" t="s">
        <v>12</v>
      </c>
      <c r="B3394" s="2">
        <v>5.4</v>
      </c>
    </row>
    <row r="3395">
      <c r="A3395" s="2" t="s">
        <v>12</v>
      </c>
      <c r="B3395" s="2">
        <v>4.9</v>
      </c>
    </row>
    <row r="3396">
      <c r="A3396" s="2" t="s">
        <v>12</v>
      </c>
      <c r="B3396" s="2">
        <v>5.1</v>
      </c>
    </row>
    <row r="3397">
      <c r="A3397" s="2" t="s">
        <v>12</v>
      </c>
      <c r="B3397" s="2">
        <v>5.3</v>
      </c>
    </row>
    <row r="3398">
      <c r="A3398" s="2" t="s">
        <v>12</v>
      </c>
      <c r="B3398" s="2">
        <v>7.5</v>
      </c>
    </row>
    <row r="3399">
      <c r="A3399" s="2" t="s">
        <v>12</v>
      </c>
      <c r="B3399" s="2">
        <v>8.3</v>
      </c>
    </row>
    <row r="3400">
      <c r="A3400" s="2" t="s">
        <v>12</v>
      </c>
      <c r="B3400" s="2">
        <v>7.3</v>
      </c>
    </row>
    <row r="3401">
      <c r="A3401" s="2" t="s">
        <v>12</v>
      </c>
      <c r="B3401" s="2">
        <v>7.3</v>
      </c>
    </row>
    <row r="3402">
      <c r="A3402" s="2" t="s">
        <v>512</v>
      </c>
      <c r="B3402" s="2">
        <v>7.1</v>
      </c>
    </row>
    <row r="3403">
      <c r="A3403" s="2" t="s">
        <v>12</v>
      </c>
      <c r="B3403" s="2">
        <v>6.0</v>
      </c>
    </row>
    <row r="3404">
      <c r="A3404" s="2" t="s">
        <v>12</v>
      </c>
      <c r="B3404" s="2">
        <v>6.6</v>
      </c>
    </row>
    <row r="3405">
      <c r="A3405" s="2" t="s">
        <v>12</v>
      </c>
      <c r="B3405" s="2">
        <v>7.2</v>
      </c>
    </row>
    <row r="3406">
      <c r="A3406" s="2" t="s">
        <v>12</v>
      </c>
      <c r="B3406" s="2">
        <v>7.2</v>
      </c>
    </row>
    <row r="3407">
      <c r="A3407" s="2" t="s">
        <v>12</v>
      </c>
      <c r="B3407" s="2">
        <v>6.9</v>
      </c>
    </row>
    <row r="3408">
      <c r="A3408" s="2" t="s">
        <v>12</v>
      </c>
      <c r="B3408" s="2">
        <v>6.8</v>
      </c>
    </row>
    <row r="3409">
      <c r="A3409" s="2" t="s">
        <v>12</v>
      </c>
      <c r="B3409" s="2">
        <v>4.0</v>
      </c>
    </row>
    <row r="3410">
      <c r="A3410" s="2" t="s">
        <v>12</v>
      </c>
      <c r="B3410" s="2">
        <v>7.7</v>
      </c>
    </row>
    <row r="3411">
      <c r="A3411" s="2" t="s">
        <v>12</v>
      </c>
      <c r="B3411" s="2">
        <v>7.4</v>
      </c>
    </row>
    <row r="3412">
      <c r="A3412" s="2" t="s">
        <v>12</v>
      </c>
      <c r="B3412" s="2">
        <v>6.5</v>
      </c>
    </row>
    <row r="3413">
      <c r="A3413" s="2" t="s">
        <v>12</v>
      </c>
      <c r="B3413" s="2">
        <v>6.4</v>
      </c>
    </row>
    <row r="3414">
      <c r="A3414" s="2" t="s">
        <v>12</v>
      </c>
      <c r="B3414" s="2">
        <v>7.2</v>
      </c>
    </row>
    <row r="3415">
      <c r="A3415" s="2" t="s">
        <v>12</v>
      </c>
      <c r="B3415" s="2">
        <v>5.6</v>
      </c>
    </row>
    <row r="3416">
      <c r="A3416" s="2" t="s">
        <v>12</v>
      </c>
      <c r="B3416" s="2">
        <v>6.3</v>
      </c>
    </row>
    <row r="3417">
      <c r="A3417" s="2" t="s">
        <v>12</v>
      </c>
      <c r="B3417" s="2">
        <v>6.8</v>
      </c>
    </row>
    <row r="3418">
      <c r="A3418" s="2" t="s">
        <v>12</v>
      </c>
      <c r="B3418" s="2">
        <v>5.5</v>
      </c>
    </row>
    <row r="3419">
      <c r="A3419" s="2" t="s">
        <v>12</v>
      </c>
      <c r="B3419" s="2">
        <v>6.9</v>
      </c>
    </row>
    <row r="3420">
      <c r="A3420" s="2" t="s">
        <v>12</v>
      </c>
      <c r="B3420" s="2">
        <v>6.0</v>
      </c>
    </row>
    <row r="3421">
      <c r="A3421" s="2" t="s">
        <v>12</v>
      </c>
      <c r="B3421" s="2">
        <v>7.7</v>
      </c>
    </row>
    <row r="3422">
      <c r="A3422" s="2" t="s">
        <v>12</v>
      </c>
      <c r="B3422" s="2">
        <v>6.4</v>
      </c>
    </row>
    <row r="3423">
      <c r="A3423" s="2" t="s">
        <v>12</v>
      </c>
      <c r="B3423" s="2">
        <v>6.6</v>
      </c>
    </row>
    <row r="3424">
      <c r="A3424" s="2" t="s">
        <v>12</v>
      </c>
      <c r="B3424" s="2">
        <v>5.3</v>
      </c>
    </row>
    <row r="3425">
      <c r="A3425" s="2" t="s">
        <v>232</v>
      </c>
      <c r="B3425" s="2">
        <v>8.1</v>
      </c>
    </row>
    <row r="3426">
      <c r="A3426" s="2" t="s">
        <v>12</v>
      </c>
      <c r="B3426" s="2">
        <v>5.9</v>
      </c>
    </row>
    <row r="3427">
      <c r="A3427" s="2" t="s">
        <v>512</v>
      </c>
      <c r="B3427" s="2">
        <v>7.7</v>
      </c>
    </row>
    <row r="3428">
      <c r="A3428" s="2" t="s">
        <v>12</v>
      </c>
      <c r="B3428" s="2">
        <v>4.6</v>
      </c>
    </row>
    <row r="3429">
      <c r="A3429" s="2" t="s">
        <v>4047</v>
      </c>
      <c r="B3429" s="2">
        <v>5.1</v>
      </c>
    </row>
    <row r="3430">
      <c r="A3430" s="2" t="s">
        <v>12</v>
      </c>
      <c r="B3430" s="2">
        <v>6.9</v>
      </c>
    </row>
    <row r="3431">
      <c r="A3431" s="2" t="s">
        <v>12</v>
      </c>
      <c r="B3431" s="2">
        <v>8.0</v>
      </c>
    </row>
    <row r="3432">
      <c r="A3432" s="2" t="s">
        <v>12</v>
      </c>
      <c r="B3432" s="2">
        <v>6.8</v>
      </c>
    </row>
    <row r="3433">
      <c r="A3433" s="2" t="s">
        <v>12</v>
      </c>
      <c r="B3433" s="2">
        <v>5.4</v>
      </c>
    </row>
    <row r="3434">
      <c r="A3434" s="2" t="s">
        <v>12</v>
      </c>
      <c r="B3434" s="2">
        <v>6.5</v>
      </c>
    </row>
    <row r="3435">
      <c r="A3435" s="2" t="s">
        <v>12</v>
      </c>
      <c r="B3435" s="2">
        <v>4.2</v>
      </c>
    </row>
    <row r="3436">
      <c r="A3436" s="2" t="s">
        <v>12</v>
      </c>
      <c r="B3436" s="2">
        <v>7.4</v>
      </c>
    </row>
    <row r="3437">
      <c r="A3437" s="2" t="s">
        <v>12</v>
      </c>
      <c r="B3437" s="2">
        <v>6.9</v>
      </c>
    </row>
    <row r="3438">
      <c r="A3438" s="2" t="s">
        <v>2512</v>
      </c>
      <c r="B3438" s="2">
        <v>6.7</v>
      </c>
    </row>
    <row r="3439">
      <c r="A3439" s="2" t="s">
        <v>512</v>
      </c>
      <c r="B3439" s="2">
        <v>7.3</v>
      </c>
    </row>
    <row r="3440">
      <c r="A3440" s="2" t="s">
        <v>12</v>
      </c>
      <c r="B3440" s="2">
        <v>7.6</v>
      </c>
    </row>
    <row r="3441">
      <c r="A3441" s="2" t="s">
        <v>12</v>
      </c>
      <c r="B3441" s="2">
        <v>5.4</v>
      </c>
    </row>
    <row r="3442">
      <c r="A3442" s="2" t="s">
        <v>12</v>
      </c>
      <c r="B3442" s="2">
        <v>7.3</v>
      </c>
    </row>
    <row r="3443">
      <c r="A3443" s="2" t="s">
        <v>12</v>
      </c>
      <c r="B3443" s="2">
        <v>6.4</v>
      </c>
    </row>
    <row r="3444">
      <c r="A3444" s="2" t="s">
        <v>12</v>
      </c>
      <c r="B3444" s="2">
        <v>6.0</v>
      </c>
    </row>
    <row r="3445">
      <c r="A3445" s="2" t="s">
        <v>12</v>
      </c>
      <c r="B3445" s="2">
        <v>7.2</v>
      </c>
    </row>
    <row r="3446">
      <c r="A3446" s="2" t="s">
        <v>12</v>
      </c>
      <c r="B3446" s="2">
        <v>6.0</v>
      </c>
    </row>
    <row r="3447">
      <c r="A3447" s="2" t="s">
        <v>12</v>
      </c>
      <c r="B3447" s="2">
        <v>3.1</v>
      </c>
    </row>
    <row r="3448">
      <c r="A3448" s="2" t="s">
        <v>12</v>
      </c>
      <c r="B3448" s="2">
        <v>6.9</v>
      </c>
    </row>
    <row r="3449">
      <c r="A3449" s="2" t="s">
        <v>12</v>
      </c>
      <c r="B3449" s="2">
        <v>6.2</v>
      </c>
    </row>
    <row r="3450">
      <c r="A3450" s="2" t="s">
        <v>12</v>
      </c>
      <c r="B3450" s="2">
        <v>5.5</v>
      </c>
    </row>
    <row r="3451">
      <c r="A3451" s="2" t="s">
        <v>512</v>
      </c>
      <c r="B3451" s="2">
        <v>6.9</v>
      </c>
    </row>
    <row r="3452">
      <c r="A3452" s="2" t="s">
        <v>12</v>
      </c>
      <c r="B3452" s="2">
        <v>6.3</v>
      </c>
    </row>
    <row r="3453">
      <c r="A3453" s="2" t="s">
        <v>12</v>
      </c>
      <c r="B3453" s="2">
        <v>4.8</v>
      </c>
    </row>
    <row r="3454">
      <c r="A3454" s="2" t="s">
        <v>12</v>
      </c>
      <c r="B3454" s="2">
        <v>7.9</v>
      </c>
    </row>
    <row r="3455">
      <c r="A3455" s="2" t="s">
        <v>12</v>
      </c>
      <c r="B3455" s="2">
        <v>6.7</v>
      </c>
    </row>
    <row r="3456">
      <c r="A3456" s="2" t="s">
        <v>12</v>
      </c>
      <c r="B3456" s="2">
        <v>5.6</v>
      </c>
    </row>
    <row r="3457">
      <c r="A3457" s="2" t="s">
        <v>1952</v>
      </c>
      <c r="B3457" s="2">
        <v>5.4</v>
      </c>
    </row>
    <row r="3458">
      <c r="A3458" s="2" t="s">
        <v>512</v>
      </c>
      <c r="B3458" s="2">
        <v>8.0</v>
      </c>
    </row>
    <row r="3459">
      <c r="A3459" s="2" t="s">
        <v>12</v>
      </c>
      <c r="B3459" s="2">
        <v>5.7</v>
      </c>
    </row>
    <row r="3460">
      <c r="A3460" s="2" t="s">
        <v>3026</v>
      </c>
      <c r="B3460" s="2">
        <v>7.6</v>
      </c>
    </row>
    <row r="3461">
      <c r="A3461" s="2" t="s">
        <v>12</v>
      </c>
      <c r="B3461" s="2">
        <v>7.0</v>
      </c>
    </row>
    <row r="3462">
      <c r="A3462" s="2" t="s">
        <v>12</v>
      </c>
      <c r="B3462" s="2">
        <v>7.2</v>
      </c>
    </row>
    <row r="3463">
      <c r="A3463" s="2" t="s">
        <v>12</v>
      </c>
      <c r="B3463" s="2">
        <v>6.2</v>
      </c>
    </row>
    <row r="3464">
      <c r="A3464" s="2" t="s">
        <v>12</v>
      </c>
      <c r="B3464" s="2">
        <v>3.5</v>
      </c>
    </row>
    <row r="3465">
      <c r="A3465" s="2" t="s">
        <v>12</v>
      </c>
      <c r="B3465" s="2">
        <v>7.5</v>
      </c>
    </row>
    <row r="3466">
      <c r="A3466" s="2" t="s">
        <v>12</v>
      </c>
      <c r="B3466" s="2">
        <v>5.1</v>
      </c>
    </row>
    <row r="3467">
      <c r="A3467" s="2" t="s">
        <v>12</v>
      </c>
      <c r="B3467" s="2">
        <v>6.7</v>
      </c>
    </row>
    <row r="3468">
      <c r="A3468" s="2" t="s">
        <v>12</v>
      </c>
      <c r="B3468" s="2">
        <v>9.2</v>
      </c>
    </row>
    <row r="3469">
      <c r="A3469" s="2" t="s">
        <v>12</v>
      </c>
      <c r="B3469" s="2">
        <v>6.1</v>
      </c>
    </row>
    <row r="3470">
      <c r="A3470" s="2" t="s">
        <v>12</v>
      </c>
      <c r="B3470" s="2">
        <v>7.7</v>
      </c>
    </row>
    <row r="3471">
      <c r="A3471" s="2" t="s">
        <v>12</v>
      </c>
      <c r="B3471" s="2">
        <v>7.6</v>
      </c>
    </row>
    <row r="3472">
      <c r="A3472" s="2" t="s">
        <v>12</v>
      </c>
      <c r="B3472" s="2">
        <v>6.1</v>
      </c>
    </row>
    <row r="3473">
      <c r="A3473" s="2" t="s">
        <v>12</v>
      </c>
      <c r="B3473" s="2">
        <v>4.9</v>
      </c>
    </row>
    <row r="3474">
      <c r="A3474" s="2" t="s">
        <v>12</v>
      </c>
      <c r="B3474" s="2">
        <v>6.8</v>
      </c>
    </row>
    <row r="3475">
      <c r="A3475" s="2" t="s">
        <v>12</v>
      </c>
      <c r="B3475" s="2">
        <v>7.0</v>
      </c>
    </row>
    <row r="3476">
      <c r="A3476" s="2" t="s">
        <v>12</v>
      </c>
      <c r="B3476" s="2">
        <v>7.2</v>
      </c>
    </row>
    <row r="3477">
      <c r="A3477" s="2" t="s">
        <v>12</v>
      </c>
      <c r="B3477" s="2">
        <v>5.7</v>
      </c>
    </row>
    <row r="3478">
      <c r="A3478" s="2" t="s">
        <v>12</v>
      </c>
      <c r="B3478" s="2">
        <v>7.3</v>
      </c>
    </row>
    <row r="3479">
      <c r="A3479" s="2" t="s">
        <v>12</v>
      </c>
      <c r="B3479" s="2">
        <v>7.5</v>
      </c>
    </row>
    <row r="3480">
      <c r="A3480" s="2" t="s">
        <v>12</v>
      </c>
      <c r="B3480" s="2">
        <v>7.4</v>
      </c>
    </row>
    <row r="3481">
      <c r="A3481" s="2" t="s">
        <v>12</v>
      </c>
      <c r="B3481" s="2">
        <v>7.2</v>
      </c>
    </row>
    <row r="3482">
      <c r="A3482" s="2" t="s">
        <v>12</v>
      </c>
      <c r="B3482" s="2">
        <v>6.5</v>
      </c>
    </row>
    <row r="3483">
      <c r="A3483" s="2" t="s">
        <v>12</v>
      </c>
      <c r="B3483" s="2">
        <v>9.0</v>
      </c>
    </row>
    <row r="3484">
      <c r="A3484" s="2" t="s">
        <v>12</v>
      </c>
      <c r="B3484" s="2">
        <v>6.8</v>
      </c>
    </row>
    <row r="3485">
      <c r="A3485" s="2" t="s">
        <v>12</v>
      </c>
      <c r="B3485" s="2">
        <v>6.8</v>
      </c>
    </row>
    <row r="3486">
      <c r="A3486" s="2" t="s">
        <v>12</v>
      </c>
      <c r="B3486" s="2">
        <v>5.2</v>
      </c>
    </row>
    <row r="3487">
      <c r="A3487" s="2" t="s">
        <v>12</v>
      </c>
      <c r="B3487" s="2">
        <v>7.2</v>
      </c>
    </row>
    <row r="3488">
      <c r="A3488" s="2" t="s">
        <v>12</v>
      </c>
      <c r="B3488" s="2">
        <v>7.5</v>
      </c>
    </row>
    <row r="3489">
      <c r="A3489" s="2" t="s">
        <v>12</v>
      </c>
      <c r="B3489" s="2">
        <v>4.0</v>
      </c>
    </row>
    <row r="3490">
      <c r="A3490" s="2" t="s">
        <v>12</v>
      </c>
      <c r="B3490" s="2">
        <v>6.8</v>
      </c>
    </row>
    <row r="3491">
      <c r="A3491" s="2" t="s">
        <v>12</v>
      </c>
      <c r="B3491" s="2">
        <v>6.9</v>
      </c>
    </row>
    <row r="3492">
      <c r="A3492" s="2" t="s">
        <v>12</v>
      </c>
      <c r="B3492" s="2">
        <v>8.2</v>
      </c>
    </row>
    <row r="3493">
      <c r="A3493" s="2" t="s">
        <v>12</v>
      </c>
      <c r="B3493" s="2">
        <v>7.3</v>
      </c>
    </row>
    <row r="3494">
      <c r="A3494" s="2" t="s">
        <v>12</v>
      </c>
      <c r="B3494" s="2">
        <v>6.1</v>
      </c>
    </row>
    <row r="3495">
      <c r="A3495" s="2" t="s">
        <v>12</v>
      </c>
      <c r="B3495" s="2">
        <v>7.8</v>
      </c>
    </row>
    <row r="3496">
      <c r="A3496" s="2" t="s">
        <v>12</v>
      </c>
      <c r="B3496" s="2">
        <v>6.0</v>
      </c>
    </row>
    <row r="3497">
      <c r="A3497" s="2" t="s">
        <v>12</v>
      </c>
      <c r="B3497" s="2">
        <v>4.1</v>
      </c>
    </row>
    <row r="3498">
      <c r="A3498" s="2" t="s">
        <v>12</v>
      </c>
      <c r="B3498" s="2">
        <v>7.0</v>
      </c>
    </row>
    <row r="3499">
      <c r="A3499" s="2" t="s">
        <v>12</v>
      </c>
      <c r="B3499" s="2">
        <v>7.1</v>
      </c>
    </row>
    <row r="3500">
      <c r="A3500" s="2" t="s">
        <v>12</v>
      </c>
      <c r="B3500" s="2">
        <v>6.2</v>
      </c>
    </row>
    <row r="3501">
      <c r="A3501" s="2" t="s">
        <v>12</v>
      </c>
      <c r="B3501" s="2">
        <v>6.9</v>
      </c>
    </row>
    <row r="3502">
      <c r="A3502" s="2" t="s">
        <v>12</v>
      </c>
      <c r="B3502" s="2">
        <v>7.6</v>
      </c>
    </row>
    <row r="3503">
      <c r="A3503" s="2" t="s">
        <v>12</v>
      </c>
      <c r="B3503" s="2">
        <v>7.6</v>
      </c>
    </row>
    <row r="3504">
      <c r="A3504" s="2" t="s">
        <v>12</v>
      </c>
      <c r="B3504" s="2">
        <v>6.4</v>
      </c>
    </row>
    <row r="3505">
      <c r="A3505" s="2" t="s">
        <v>12</v>
      </c>
      <c r="B3505" s="2">
        <v>6.2</v>
      </c>
    </row>
    <row r="3506">
      <c r="A3506" s="2" t="s">
        <v>786</v>
      </c>
      <c r="B3506" s="2">
        <v>7.5</v>
      </c>
    </row>
    <row r="3507">
      <c r="A3507" s="2" t="s">
        <v>12</v>
      </c>
      <c r="B3507" s="2">
        <v>2.0</v>
      </c>
    </row>
    <row r="3508">
      <c r="A3508" s="2" t="s">
        <v>12</v>
      </c>
      <c r="B3508" s="2">
        <v>6.2</v>
      </c>
    </row>
    <row r="3509">
      <c r="A3509" s="2" t="s">
        <v>12</v>
      </c>
      <c r="B3509" s="2">
        <v>7.7</v>
      </c>
    </row>
    <row r="3510">
      <c r="A3510" s="2" t="s">
        <v>12</v>
      </c>
      <c r="B3510" s="2">
        <v>6.5</v>
      </c>
    </row>
    <row r="3511">
      <c r="A3511" s="2" t="s">
        <v>12</v>
      </c>
      <c r="B3511" s="2">
        <v>7.4</v>
      </c>
    </row>
    <row r="3512">
      <c r="A3512" s="2" t="s">
        <v>1952</v>
      </c>
      <c r="B3512" s="2">
        <v>7.9</v>
      </c>
    </row>
    <row r="3513">
      <c r="A3513" s="2" t="s">
        <v>12</v>
      </c>
      <c r="B3513" s="2">
        <v>6.8</v>
      </c>
    </row>
    <row r="3514">
      <c r="A3514" s="2" t="s">
        <v>12</v>
      </c>
      <c r="B3514" s="2">
        <v>6.3</v>
      </c>
    </row>
    <row r="3515">
      <c r="A3515" s="2" t="s">
        <v>12</v>
      </c>
      <c r="B3515" s="2">
        <v>6.3</v>
      </c>
    </row>
    <row r="3516">
      <c r="A3516" s="2" t="s">
        <v>12</v>
      </c>
      <c r="B3516" s="2">
        <v>6.6</v>
      </c>
    </row>
    <row r="3517">
      <c r="A3517" s="2" t="s">
        <v>12</v>
      </c>
      <c r="B3517" s="2">
        <v>6.4</v>
      </c>
    </row>
    <row r="3518">
      <c r="A3518" s="2" t="s">
        <v>12</v>
      </c>
      <c r="B3518" s="2">
        <v>7.5</v>
      </c>
    </row>
    <row r="3519">
      <c r="A3519" s="2" t="s">
        <v>12</v>
      </c>
      <c r="B3519" s="2">
        <v>5.8</v>
      </c>
    </row>
    <row r="3520">
      <c r="A3520" s="2" t="s">
        <v>12</v>
      </c>
      <c r="B3520" s="2">
        <v>6.5</v>
      </c>
    </row>
    <row r="3521">
      <c r="A3521" s="2" t="s">
        <v>12</v>
      </c>
      <c r="B3521" s="2">
        <v>4.8</v>
      </c>
    </row>
    <row r="3522">
      <c r="A3522" s="2" t="s">
        <v>12</v>
      </c>
      <c r="B3522" s="2">
        <v>7.2</v>
      </c>
    </row>
    <row r="3523">
      <c r="A3523" s="2" t="s">
        <v>12</v>
      </c>
      <c r="B3523" s="2">
        <v>6.3</v>
      </c>
    </row>
    <row r="3524">
      <c r="A3524" s="2" t="s">
        <v>512</v>
      </c>
      <c r="B3524" s="2">
        <v>7.0</v>
      </c>
    </row>
    <row r="3525">
      <c r="A3525" s="2" t="s">
        <v>12</v>
      </c>
      <c r="B3525" s="2">
        <v>6.3</v>
      </c>
    </row>
    <row r="3526">
      <c r="A3526" s="2" t="s">
        <v>12</v>
      </c>
      <c r="B3526" s="2">
        <v>5.3</v>
      </c>
    </row>
    <row r="3527">
      <c r="A3527" s="2" t="s">
        <v>12</v>
      </c>
      <c r="B3527" s="2">
        <v>2.3</v>
      </c>
    </row>
    <row r="3528">
      <c r="A3528" s="2" t="s">
        <v>12</v>
      </c>
      <c r="B3528" s="2">
        <v>7.1</v>
      </c>
    </row>
    <row r="3529">
      <c r="A3529" s="2" t="s">
        <v>12</v>
      </c>
      <c r="B3529" s="2">
        <v>6.2</v>
      </c>
    </row>
    <row r="3530">
      <c r="A3530" s="2" t="s">
        <v>12</v>
      </c>
      <c r="B3530" s="2">
        <v>6.2</v>
      </c>
    </row>
    <row r="3531">
      <c r="A3531" s="2" t="s">
        <v>12</v>
      </c>
      <c r="B3531" s="2">
        <v>6.7</v>
      </c>
    </row>
    <row r="3532">
      <c r="A3532" s="2" t="s">
        <v>12</v>
      </c>
      <c r="B3532" s="2">
        <v>6.5</v>
      </c>
    </row>
    <row r="3533">
      <c r="A3533" s="2" t="s">
        <v>12</v>
      </c>
      <c r="B3533" s="2">
        <v>5.9</v>
      </c>
    </row>
    <row r="3534">
      <c r="A3534" s="2" t="s">
        <v>1965</v>
      </c>
      <c r="B3534" s="2">
        <v>6.7</v>
      </c>
    </row>
    <row r="3535">
      <c r="A3535" s="2" t="s">
        <v>12</v>
      </c>
      <c r="B3535" s="2">
        <v>6.0</v>
      </c>
    </row>
    <row r="3536">
      <c r="A3536" s="2" t="s">
        <v>12</v>
      </c>
      <c r="B3536" s="2">
        <v>6.9</v>
      </c>
    </row>
    <row r="3537">
      <c r="A3537" s="2" t="s">
        <v>12</v>
      </c>
      <c r="B3537" s="2">
        <v>7.9</v>
      </c>
    </row>
    <row r="3538">
      <c r="A3538" s="2" t="s">
        <v>2512</v>
      </c>
      <c r="B3538" s="2">
        <v>5.3</v>
      </c>
    </row>
    <row r="3539">
      <c r="A3539" s="2" t="s">
        <v>12</v>
      </c>
      <c r="B3539" s="2">
        <v>4.8</v>
      </c>
    </row>
    <row r="3540">
      <c r="A3540" s="2" t="s">
        <v>1965</v>
      </c>
      <c r="B3540" s="2">
        <v>5.3</v>
      </c>
    </row>
    <row r="3541">
      <c r="B3541" s="2">
        <v>6.0</v>
      </c>
    </row>
    <row r="3542">
      <c r="A3542" s="2" t="s">
        <v>12</v>
      </c>
      <c r="B3542" s="2">
        <v>7.3</v>
      </c>
    </row>
    <row r="3543">
      <c r="A3543" s="2" t="s">
        <v>12</v>
      </c>
      <c r="B3543" s="2">
        <v>7.4</v>
      </c>
    </row>
    <row r="3544">
      <c r="A3544" s="2" t="s">
        <v>12</v>
      </c>
      <c r="B3544" s="2">
        <v>7.7</v>
      </c>
    </row>
    <row r="3545">
      <c r="A3545" s="2" t="s">
        <v>12</v>
      </c>
      <c r="B3545" s="2">
        <v>4.8</v>
      </c>
    </row>
    <row r="3546">
      <c r="A3546" s="2" t="s">
        <v>12</v>
      </c>
      <c r="B3546" s="2">
        <v>7.2</v>
      </c>
    </row>
    <row r="3547">
      <c r="A3547" s="2" t="s">
        <v>12</v>
      </c>
      <c r="B3547" s="2">
        <v>5.8</v>
      </c>
    </row>
    <row r="3548">
      <c r="A3548" s="2" t="s">
        <v>3026</v>
      </c>
      <c r="B3548" s="2">
        <v>7.3</v>
      </c>
    </row>
    <row r="3549">
      <c r="A3549" s="2" t="s">
        <v>12</v>
      </c>
      <c r="B3549" s="2">
        <v>7.0</v>
      </c>
    </row>
    <row r="3550">
      <c r="A3550" s="2" t="s">
        <v>12</v>
      </c>
      <c r="B3550" s="2">
        <v>6.4</v>
      </c>
    </row>
    <row r="3551">
      <c r="A3551" s="2" t="s">
        <v>12</v>
      </c>
      <c r="B3551" s="2">
        <v>5.6</v>
      </c>
    </row>
    <row r="3552">
      <c r="A3552" s="2" t="s">
        <v>512</v>
      </c>
      <c r="B3552" s="2">
        <v>8.2</v>
      </c>
    </row>
    <row r="3553">
      <c r="A3553" s="2" t="s">
        <v>3384</v>
      </c>
      <c r="B3553" s="2">
        <v>6.5</v>
      </c>
    </row>
    <row r="3554">
      <c r="A3554" s="2" t="s">
        <v>12</v>
      </c>
      <c r="B3554" s="2">
        <v>6.4</v>
      </c>
    </row>
    <row r="3555">
      <c r="A3555" s="2" t="s">
        <v>5039</v>
      </c>
      <c r="B3555" s="2">
        <v>8.1</v>
      </c>
    </row>
    <row r="3556">
      <c r="A3556" s="2" t="s">
        <v>12</v>
      </c>
      <c r="B3556" s="2">
        <v>5.4</v>
      </c>
    </row>
    <row r="3557">
      <c r="A3557" s="2" t="s">
        <v>12</v>
      </c>
      <c r="B3557" s="2">
        <v>6.3</v>
      </c>
    </row>
    <row r="3558">
      <c r="A3558" s="2" t="s">
        <v>12</v>
      </c>
      <c r="B3558" s="2">
        <v>7.8</v>
      </c>
    </row>
    <row r="3559">
      <c r="A3559" s="2" t="s">
        <v>12</v>
      </c>
      <c r="B3559" s="2">
        <v>6.8</v>
      </c>
    </row>
    <row r="3560">
      <c r="A3560" s="2" t="s">
        <v>12</v>
      </c>
      <c r="B3560" s="2">
        <v>7.2</v>
      </c>
    </row>
    <row r="3561">
      <c r="A3561" s="2" t="s">
        <v>12</v>
      </c>
      <c r="B3561" s="2">
        <v>7.1</v>
      </c>
    </row>
    <row r="3562">
      <c r="A3562" s="2" t="s">
        <v>12</v>
      </c>
      <c r="B3562" s="2">
        <v>6.2</v>
      </c>
    </row>
    <row r="3563">
      <c r="A3563" s="2" t="s">
        <v>12</v>
      </c>
      <c r="B3563" s="2">
        <v>7.3</v>
      </c>
    </row>
    <row r="3564">
      <c r="A3564" s="2" t="s">
        <v>12</v>
      </c>
      <c r="B3564" s="2">
        <v>5.9</v>
      </c>
    </row>
    <row r="3565">
      <c r="A3565" s="2" t="s">
        <v>12</v>
      </c>
      <c r="B3565" s="2">
        <v>7.2</v>
      </c>
    </row>
    <row r="3566">
      <c r="A3566" s="2" t="s">
        <v>12</v>
      </c>
      <c r="B3566" s="2">
        <v>3.6</v>
      </c>
    </row>
    <row r="3567">
      <c r="A3567" s="2" t="s">
        <v>12</v>
      </c>
      <c r="B3567" s="2">
        <v>7.7</v>
      </c>
    </row>
    <row r="3568">
      <c r="A3568" s="2" t="s">
        <v>12</v>
      </c>
      <c r="B3568" s="2">
        <v>7.3</v>
      </c>
    </row>
    <row r="3569">
      <c r="A3569" s="2" t="s">
        <v>12</v>
      </c>
      <c r="B3569" s="2">
        <v>7.4</v>
      </c>
    </row>
    <row r="3570">
      <c r="A3570" s="2" t="s">
        <v>12</v>
      </c>
      <c r="B3570" s="2">
        <v>6.6</v>
      </c>
    </row>
    <row r="3571">
      <c r="A3571" s="2" t="s">
        <v>12</v>
      </c>
      <c r="B3571" s="2">
        <v>6.9</v>
      </c>
    </row>
    <row r="3572">
      <c r="A3572" s="2" t="s">
        <v>12</v>
      </c>
      <c r="B3572" s="2">
        <v>6.8</v>
      </c>
    </row>
    <row r="3573">
      <c r="A3573" s="2" t="s">
        <v>12</v>
      </c>
      <c r="B3573" s="2">
        <v>7.3</v>
      </c>
    </row>
    <row r="3574">
      <c r="A3574" s="2" t="s">
        <v>12</v>
      </c>
      <c r="B3574" s="2">
        <v>7.2</v>
      </c>
    </row>
    <row r="3575">
      <c r="A3575" s="2" t="s">
        <v>12</v>
      </c>
      <c r="B3575" s="2">
        <v>6.5</v>
      </c>
    </row>
    <row r="3576">
      <c r="A3576" s="2" t="s">
        <v>12</v>
      </c>
      <c r="B3576" s="2">
        <v>7.7</v>
      </c>
    </row>
    <row r="3577">
      <c r="A3577" s="2" t="s">
        <v>12</v>
      </c>
      <c r="B3577" s="2">
        <v>8.1</v>
      </c>
    </row>
    <row r="3578">
      <c r="A3578" s="2" t="s">
        <v>3026</v>
      </c>
      <c r="B3578" s="2">
        <v>7.7</v>
      </c>
    </row>
    <row r="3579">
      <c r="A3579" s="2" t="s">
        <v>12</v>
      </c>
      <c r="B3579" s="2">
        <v>7.6</v>
      </c>
    </row>
    <row r="3580">
      <c r="A3580" s="2" t="s">
        <v>12</v>
      </c>
      <c r="B3580" s="2">
        <v>7.3</v>
      </c>
    </row>
    <row r="3581">
      <c r="A3581" s="2" t="s">
        <v>3384</v>
      </c>
      <c r="B3581" s="2">
        <v>8.7</v>
      </c>
    </row>
    <row r="3582">
      <c r="A3582" s="2" t="s">
        <v>12</v>
      </c>
      <c r="B3582" s="2">
        <v>7.2</v>
      </c>
    </row>
    <row r="3583">
      <c r="A3583" s="2" t="s">
        <v>12</v>
      </c>
      <c r="B3583" s="2">
        <v>7.2</v>
      </c>
    </row>
    <row r="3584">
      <c r="A3584" s="2" t="s">
        <v>12</v>
      </c>
      <c r="B3584" s="2">
        <v>8.1</v>
      </c>
    </row>
    <row r="3585">
      <c r="A3585" s="2" t="s">
        <v>12</v>
      </c>
      <c r="B3585" s="2">
        <v>7.5</v>
      </c>
    </row>
    <row r="3586">
      <c r="A3586" s="2" t="s">
        <v>12</v>
      </c>
      <c r="B3586" s="2">
        <v>8.1</v>
      </c>
    </row>
    <row r="3587">
      <c r="A3587" s="2" t="s">
        <v>12</v>
      </c>
      <c r="B3587" s="2">
        <v>7.8</v>
      </c>
    </row>
    <row r="3588">
      <c r="A3588" s="2" t="s">
        <v>12</v>
      </c>
      <c r="B3588" s="2">
        <v>7.8</v>
      </c>
    </row>
    <row r="3589">
      <c r="A3589" s="2" t="s">
        <v>12</v>
      </c>
      <c r="B3589" s="2">
        <v>5.8</v>
      </c>
    </row>
    <row r="3590">
      <c r="A3590" s="2" t="s">
        <v>12</v>
      </c>
      <c r="B3590" s="2">
        <v>7.6</v>
      </c>
    </row>
    <row r="3591">
      <c r="A3591" s="2" t="s">
        <v>12</v>
      </c>
      <c r="B3591" s="2">
        <v>7.4</v>
      </c>
    </row>
    <row r="3592">
      <c r="A3592" s="2" t="s">
        <v>12</v>
      </c>
      <c r="B3592" s="2">
        <v>6.3</v>
      </c>
    </row>
    <row r="3593">
      <c r="A3593" s="2" t="s">
        <v>12</v>
      </c>
      <c r="B3593" s="2">
        <v>6.9</v>
      </c>
    </row>
    <row r="3594">
      <c r="A3594" s="2" t="s">
        <v>12</v>
      </c>
      <c r="B3594" s="2">
        <v>8.6</v>
      </c>
    </row>
    <row r="3595">
      <c r="A3595" s="2" t="s">
        <v>12</v>
      </c>
      <c r="B3595" s="2">
        <v>5.1</v>
      </c>
    </row>
    <row r="3596">
      <c r="A3596" s="2" t="s">
        <v>12</v>
      </c>
      <c r="B3596" s="2">
        <v>6.4</v>
      </c>
    </row>
    <row r="3597">
      <c r="A3597" s="2" t="s">
        <v>12</v>
      </c>
      <c r="B3597" s="2">
        <v>7.9</v>
      </c>
    </row>
    <row r="3598">
      <c r="A3598" s="2" t="s">
        <v>12</v>
      </c>
      <c r="B3598" s="2">
        <v>6.9</v>
      </c>
    </row>
    <row r="3599">
      <c r="A3599" s="2" t="s">
        <v>12</v>
      </c>
      <c r="B3599" s="2">
        <v>7.5</v>
      </c>
    </row>
    <row r="3600">
      <c r="A3600" s="2" t="s">
        <v>12</v>
      </c>
      <c r="B3600" s="2">
        <v>7.2</v>
      </c>
    </row>
    <row r="3601">
      <c r="A3601" s="2" t="s">
        <v>12</v>
      </c>
      <c r="B3601" s="2">
        <v>5.8</v>
      </c>
    </row>
    <row r="3602">
      <c r="A3602" s="2" t="s">
        <v>12</v>
      </c>
      <c r="B3602" s="2">
        <v>2.9</v>
      </c>
    </row>
    <row r="3603">
      <c r="A3603" s="2" t="s">
        <v>12</v>
      </c>
      <c r="B3603" s="2">
        <v>6.2</v>
      </c>
    </row>
    <row r="3604">
      <c r="A3604" s="2" t="s">
        <v>12</v>
      </c>
      <c r="B3604" s="2">
        <v>7.3</v>
      </c>
    </row>
    <row r="3605">
      <c r="A3605" s="2" t="s">
        <v>12</v>
      </c>
      <c r="B3605" s="2">
        <v>6.2</v>
      </c>
    </row>
    <row r="3606">
      <c r="A3606" s="2" t="s">
        <v>12</v>
      </c>
      <c r="B3606" s="2">
        <v>8.2</v>
      </c>
    </row>
    <row r="3607">
      <c r="A3607" s="2" t="s">
        <v>12</v>
      </c>
      <c r="B3607" s="2">
        <v>6.8</v>
      </c>
    </row>
    <row r="3608">
      <c r="A3608" s="2" t="s">
        <v>12</v>
      </c>
      <c r="B3608" s="2">
        <v>6.1</v>
      </c>
    </row>
    <row r="3609">
      <c r="A3609" s="2" t="s">
        <v>12</v>
      </c>
      <c r="B3609" s="2">
        <v>7.7</v>
      </c>
    </row>
    <row r="3610">
      <c r="A3610" s="2" t="s">
        <v>12</v>
      </c>
      <c r="B3610" s="2">
        <v>5.2</v>
      </c>
    </row>
    <row r="3611">
      <c r="A3611" s="2" t="s">
        <v>12</v>
      </c>
      <c r="B3611" s="2">
        <v>6.8</v>
      </c>
    </row>
    <row r="3612">
      <c r="A3612" s="2" t="s">
        <v>12</v>
      </c>
      <c r="B3612" s="2">
        <v>6.5</v>
      </c>
    </row>
    <row r="3613">
      <c r="A3613" s="2" t="s">
        <v>12</v>
      </c>
      <c r="B3613" s="2">
        <v>7.0</v>
      </c>
    </row>
    <row r="3614">
      <c r="A3614" s="2" t="s">
        <v>12</v>
      </c>
      <c r="B3614" s="2">
        <v>5.9</v>
      </c>
    </row>
    <row r="3615">
      <c r="A3615" s="2" t="s">
        <v>12</v>
      </c>
      <c r="B3615" s="2">
        <v>7.1</v>
      </c>
    </row>
    <row r="3616">
      <c r="A3616" s="2" t="s">
        <v>975</v>
      </c>
      <c r="B3616" s="2">
        <v>5.5</v>
      </c>
    </row>
    <row r="3617">
      <c r="A3617" s="2" t="s">
        <v>12</v>
      </c>
      <c r="B3617" s="2">
        <v>7.4</v>
      </c>
    </row>
    <row r="3618">
      <c r="A3618" s="2" t="s">
        <v>12</v>
      </c>
      <c r="B3618" s="2">
        <v>7.3</v>
      </c>
    </row>
    <row r="3619">
      <c r="A3619" s="2" t="s">
        <v>12</v>
      </c>
      <c r="B3619" s="2">
        <v>4.6</v>
      </c>
    </row>
    <row r="3620">
      <c r="A3620" s="2" t="s">
        <v>12</v>
      </c>
      <c r="B3620" s="2">
        <v>7.2</v>
      </c>
    </row>
    <row r="3621">
      <c r="A3621" s="2" t="s">
        <v>12</v>
      </c>
      <c r="B3621" s="2">
        <v>7.0</v>
      </c>
    </row>
    <row r="3622">
      <c r="A3622" s="2" t="s">
        <v>12</v>
      </c>
      <c r="B3622" s="2">
        <v>5.1</v>
      </c>
    </row>
    <row r="3623">
      <c r="A3623" s="2" t="s">
        <v>12</v>
      </c>
      <c r="B3623" s="2">
        <v>6.7</v>
      </c>
    </row>
    <row r="3624">
      <c r="A3624" s="2" t="s">
        <v>12</v>
      </c>
      <c r="B3624" s="2">
        <v>5.3</v>
      </c>
    </row>
    <row r="3625">
      <c r="A3625" s="2" t="s">
        <v>12</v>
      </c>
      <c r="B3625" s="2">
        <v>8.4</v>
      </c>
    </row>
    <row r="3626">
      <c r="A3626" s="2" t="s">
        <v>12</v>
      </c>
      <c r="B3626" s="2">
        <v>7.8</v>
      </c>
    </row>
    <row r="3627">
      <c r="A3627" s="2" t="s">
        <v>12</v>
      </c>
      <c r="B3627" s="2">
        <v>6.7</v>
      </c>
    </row>
    <row r="3628">
      <c r="A3628" s="2" t="s">
        <v>12</v>
      </c>
      <c r="B3628" s="2">
        <v>5.4</v>
      </c>
    </row>
    <row r="3629">
      <c r="A3629" s="2" t="s">
        <v>12</v>
      </c>
      <c r="B3629" s="2">
        <v>7.2</v>
      </c>
    </row>
    <row r="3630">
      <c r="A3630" s="2" t="s">
        <v>12</v>
      </c>
      <c r="B3630" s="2">
        <v>5.8</v>
      </c>
    </row>
    <row r="3631">
      <c r="A3631" s="2" t="s">
        <v>12</v>
      </c>
      <c r="B3631" s="2">
        <v>6.4</v>
      </c>
    </row>
    <row r="3632">
      <c r="A3632" s="2" t="s">
        <v>12</v>
      </c>
      <c r="B3632" s="2">
        <v>8.0</v>
      </c>
    </row>
    <row r="3633">
      <c r="A3633" s="2" t="s">
        <v>12</v>
      </c>
      <c r="B3633" s="2">
        <v>7.0</v>
      </c>
    </row>
    <row r="3634">
      <c r="A3634" s="2" t="s">
        <v>12</v>
      </c>
      <c r="B3634" s="2">
        <v>7.0</v>
      </c>
    </row>
    <row r="3635">
      <c r="A3635" s="2" t="s">
        <v>12</v>
      </c>
      <c r="B3635" s="2">
        <v>6.7</v>
      </c>
    </row>
    <row r="3636">
      <c r="A3636" s="2" t="s">
        <v>12</v>
      </c>
      <c r="B3636" s="2">
        <v>3.8</v>
      </c>
    </row>
    <row r="3637">
      <c r="A3637" s="2" t="s">
        <v>12</v>
      </c>
      <c r="B3637" s="2">
        <v>5.7</v>
      </c>
    </row>
    <row r="3638">
      <c r="A3638" s="2" t="s">
        <v>512</v>
      </c>
      <c r="B3638" s="2">
        <v>6.6</v>
      </c>
    </row>
    <row r="3639">
      <c r="A3639" s="2" t="s">
        <v>12</v>
      </c>
      <c r="B3639" s="2">
        <v>6.7</v>
      </c>
    </row>
    <row r="3640">
      <c r="A3640" s="2" t="s">
        <v>12</v>
      </c>
      <c r="B3640" s="2">
        <v>6.1</v>
      </c>
    </row>
    <row r="3641">
      <c r="A3641" s="2" t="s">
        <v>12</v>
      </c>
      <c r="B3641" s="2">
        <v>6.2</v>
      </c>
    </row>
    <row r="3642">
      <c r="A3642" s="2" t="s">
        <v>12</v>
      </c>
      <c r="B3642" s="2">
        <v>6.2</v>
      </c>
    </row>
    <row r="3643">
      <c r="A3643" s="2" t="s">
        <v>12</v>
      </c>
      <c r="B3643" s="2">
        <v>7.4</v>
      </c>
    </row>
    <row r="3644">
      <c r="A3644" s="2" t="s">
        <v>12</v>
      </c>
      <c r="B3644" s="2">
        <v>4.7</v>
      </c>
    </row>
    <row r="3645">
      <c r="A3645" s="2" t="s">
        <v>12</v>
      </c>
      <c r="B3645" s="2">
        <v>8.3</v>
      </c>
    </row>
    <row r="3646">
      <c r="A3646" s="2" t="s">
        <v>12</v>
      </c>
      <c r="B3646" s="2">
        <v>7.2</v>
      </c>
    </row>
    <row r="3647">
      <c r="A3647" s="2" t="s">
        <v>12</v>
      </c>
      <c r="B3647" s="2">
        <v>5.8</v>
      </c>
    </row>
    <row r="3648">
      <c r="A3648" s="2" t="s">
        <v>12</v>
      </c>
      <c r="B3648" s="2">
        <v>5.9</v>
      </c>
    </row>
    <row r="3649">
      <c r="A3649" s="2" t="s">
        <v>12</v>
      </c>
      <c r="B3649" s="2">
        <v>6.3</v>
      </c>
    </row>
    <row r="3650">
      <c r="A3650" s="2" t="s">
        <v>12</v>
      </c>
      <c r="B3650" s="2">
        <v>7.2</v>
      </c>
    </row>
    <row r="3651">
      <c r="A3651" s="2" t="s">
        <v>12</v>
      </c>
      <c r="B3651" s="2">
        <v>5.4</v>
      </c>
    </row>
    <row r="3652">
      <c r="A3652" s="2" t="s">
        <v>12</v>
      </c>
      <c r="B3652" s="2">
        <v>8.2</v>
      </c>
    </row>
    <row r="3653">
      <c r="A3653" s="2" t="s">
        <v>12</v>
      </c>
      <c r="B3653" s="2">
        <v>7.3</v>
      </c>
    </row>
    <row r="3654">
      <c r="A3654" s="2" t="s">
        <v>512</v>
      </c>
      <c r="B3654" s="2">
        <v>7.3</v>
      </c>
    </row>
    <row r="3655">
      <c r="A3655" s="2" t="s">
        <v>12</v>
      </c>
      <c r="B3655" s="2">
        <v>5.8</v>
      </c>
    </row>
    <row r="3656">
      <c r="A3656" s="2" t="s">
        <v>12</v>
      </c>
      <c r="B3656" s="2">
        <v>6.1</v>
      </c>
    </row>
    <row r="3657">
      <c r="A3657" s="2" t="s">
        <v>3621</v>
      </c>
      <c r="B3657" s="2">
        <v>7.1</v>
      </c>
    </row>
    <row r="3658">
      <c r="A3658" s="2" t="s">
        <v>12</v>
      </c>
      <c r="B3658" s="2">
        <v>6.5</v>
      </c>
    </row>
    <row r="3659">
      <c r="A3659" s="2" t="s">
        <v>12</v>
      </c>
      <c r="B3659" s="2">
        <v>7.9</v>
      </c>
    </row>
    <row r="3660">
      <c r="A3660" s="2" t="s">
        <v>12</v>
      </c>
      <c r="B3660" s="2">
        <v>5.4</v>
      </c>
    </row>
    <row r="3661">
      <c r="A3661" s="2" t="s">
        <v>4595</v>
      </c>
      <c r="B3661" s="2">
        <v>7.1</v>
      </c>
    </row>
    <row r="3662">
      <c r="A3662" s="2" t="s">
        <v>12</v>
      </c>
      <c r="B3662" s="2">
        <v>6.4</v>
      </c>
    </row>
    <row r="3663">
      <c r="A3663" s="2" t="s">
        <v>12</v>
      </c>
      <c r="B3663" s="2">
        <v>8.4</v>
      </c>
    </row>
    <row r="3664">
      <c r="A3664" s="2" t="s">
        <v>12</v>
      </c>
      <c r="B3664" s="2">
        <v>6.7</v>
      </c>
    </row>
    <row r="3665">
      <c r="A3665" s="2" t="s">
        <v>12</v>
      </c>
      <c r="B3665" s="2">
        <v>6.9</v>
      </c>
    </row>
    <row r="3666">
      <c r="A3666" s="2" t="s">
        <v>12</v>
      </c>
      <c r="B3666" s="2">
        <v>2.1</v>
      </c>
    </row>
    <row r="3667">
      <c r="A3667" s="2" t="s">
        <v>1952</v>
      </c>
      <c r="B3667" s="2">
        <v>4.3</v>
      </c>
    </row>
    <row r="3668">
      <c r="A3668" s="2" t="s">
        <v>975</v>
      </c>
      <c r="B3668" s="2">
        <v>6.6</v>
      </c>
    </row>
    <row r="3669">
      <c r="A3669" s="2" t="s">
        <v>12</v>
      </c>
      <c r="B3669" s="2">
        <v>3.4</v>
      </c>
    </row>
    <row r="3670">
      <c r="A3670" s="2" t="s">
        <v>12</v>
      </c>
      <c r="B3670" s="2">
        <v>8.3</v>
      </c>
    </row>
    <row r="3671">
      <c r="A3671" s="2" t="s">
        <v>12</v>
      </c>
      <c r="B3671" s="2">
        <v>7.2</v>
      </c>
    </row>
    <row r="3672">
      <c r="A3672" s="2" t="s">
        <v>12</v>
      </c>
      <c r="B3672" s="2">
        <v>5.6</v>
      </c>
    </row>
    <row r="3673">
      <c r="A3673" s="2" t="s">
        <v>12</v>
      </c>
      <c r="B3673" s="2">
        <v>7.7</v>
      </c>
    </row>
    <row r="3674">
      <c r="A3674" s="2" t="s">
        <v>12</v>
      </c>
      <c r="B3674" s="2">
        <v>6.6</v>
      </c>
    </row>
    <row r="3675">
      <c r="A3675" s="2" t="s">
        <v>12</v>
      </c>
      <c r="B3675" s="2">
        <v>7.6</v>
      </c>
    </row>
    <row r="3676">
      <c r="A3676" s="2" t="s">
        <v>12</v>
      </c>
      <c r="B3676" s="2">
        <v>7.4</v>
      </c>
    </row>
    <row r="3677">
      <c r="A3677" s="2" t="s">
        <v>12</v>
      </c>
      <c r="B3677" s="2">
        <v>7.1</v>
      </c>
    </row>
    <row r="3678">
      <c r="A3678" s="2" t="s">
        <v>12</v>
      </c>
      <c r="B3678" s="2">
        <v>3.4</v>
      </c>
    </row>
    <row r="3679">
      <c r="A3679" s="2" t="s">
        <v>512</v>
      </c>
      <c r="B3679" s="2">
        <v>7.9</v>
      </c>
    </row>
    <row r="3680">
      <c r="A3680" s="2" t="s">
        <v>12</v>
      </c>
      <c r="B3680" s="2">
        <v>6.7</v>
      </c>
    </row>
    <row r="3681">
      <c r="A3681" s="2" t="s">
        <v>12</v>
      </c>
      <c r="B3681" s="2">
        <v>6.6</v>
      </c>
    </row>
    <row r="3682">
      <c r="A3682" s="2" t="s">
        <v>12</v>
      </c>
      <c r="B3682" s="2">
        <v>7.9</v>
      </c>
    </row>
    <row r="3683">
      <c r="A3683" s="2" t="s">
        <v>12</v>
      </c>
      <c r="B3683" s="2">
        <v>4.9</v>
      </c>
    </row>
    <row r="3684">
      <c r="A3684" s="2" t="s">
        <v>512</v>
      </c>
      <c r="B3684" s="2">
        <v>7.2</v>
      </c>
    </row>
    <row r="3685">
      <c r="A3685" s="2" t="s">
        <v>512</v>
      </c>
      <c r="B3685" s="2">
        <v>7.4</v>
      </c>
    </row>
    <row r="3686">
      <c r="A3686" s="2" t="s">
        <v>232</v>
      </c>
      <c r="B3686" s="2">
        <v>6.1</v>
      </c>
    </row>
    <row r="3687">
      <c r="A3687" s="2" t="s">
        <v>1952</v>
      </c>
      <c r="B3687" s="2">
        <v>8.4</v>
      </c>
    </row>
    <row r="3688">
      <c r="A3688" s="2" t="s">
        <v>12</v>
      </c>
      <c r="B3688" s="2">
        <v>6.2</v>
      </c>
    </row>
    <row r="3689">
      <c r="A3689" s="2" t="s">
        <v>12</v>
      </c>
      <c r="B3689" s="2">
        <v>5.3</v>
      </c>
    </row>
    <row r="3690">
      <c r="A3690" s="2" t="s">
        <v>12</v>
      </c>
      <c r="B3690" s="2">
        <v>5.0</v>
      </c>
    </row>
    <row r="3691">
      <c r="A3691" s="2" t="s">
        <v>12</v>
      </c>
      <c r="B3691" s="2">
        <v>7.7</v>
      </c>
    </row>
    <row r="3692">
      <c r="A3692" s="2" t="s">
        <v>6076</v>
      </c>
      <c r="B3692" s="2">
        <v>7.6</v>
      </c>
    </row>
    <row r="3693">
      <c r="A3693" s="2" t="s">
        <v>12</v>
      </c>
      <c r="B3693" s="2">
        <v>6.3</v>
      </c>
    </row>
    <row r="3694">
      <c r="A3694" s="2" t="s">
        <v>12</v>
      </c>
      <c r="B3694" s="2">
        <v>7.6</v>
      </c>
    </row>
    <row r="3695">
      <c r="A3695" s="2" t="s">
        <v>12</v>
      </c>
      <c r="B3695" s="2">
        <v>5.6</v>
      </c>
    </row>
    <row r="3696">
      <c r="A3696" s="2" t="s">
        <v>12</v>
      </c>
      <c r="B3696" s="2">
        <v>7.3</v>
      </c>
    </row>
    <row r="3697">
      <c r="A3697" s="2" t="s">
        <v>1952</v>
      </c>
      <c r="B3697" s="2">
        <v>6.2</v>
      </c>
    </row>
    <row r="3698">
      <c r="A3698" s="2" t="s">
        <v>12</v>
      </c>
      <c r="B3698" s="2">
        <v>6.6</v>
      </c>
    </row>
    <row r="3699">
      <c r="A3699" s="2" t="s">
        <v>12</v>
      </c>
      <c r="B3699" s="2">
        <v>6.6</v>
      </c>
    </row>
    <row r="3700">
      <c r="A3700" s="2" t="s">
        <v>12</v>
      </c>
      <c r="B3700" s="2">
        <v>7.3</v>
      </c>
    </row>
    <row r="3701">
      <c r="A3701" s="2" t="s">
        <v>12</v>
      </c>
      <c r="B3701" s="2">
        <v>6.6</v>
      </c>
    </row>
    <row r="3702">
      <c r="A3702" s="2" t="s">
        <v>12</v>
      </c>
      <c r="B3702" s="2">
        <v>6.9</v>
      </c>
    </row>
    <row r="3703">
      <c r="A3703" s="2" t="s">
        <v>12</v>
      </c>
      <c r="B3703" s="2">
        <v>5.8</v>
      </c>
    </row>
    <row r="3704">
      <c r="A3704" s="2" t="s">
        <v>12</v>
      </c>
      <c r="B3704" s="2">
        <v>4.4</v>
      </c>
    </row>
    <row r="3705">
      <c r="A3705" s="2" t="s">
        <v>12</v>
      </c>
      <c r="B3705" s="2">
        <v>6.6</v>
      </c>
    </row>
    <row r="3706">
      <c r="A3706" s="2" t="s">
        <v>12</v>
      </c>
      <c r="B3706" s="2">
        <v>7.1</v>
      </c>
    </row>
    <row r="3707">
      <c r="A3707" s="2" t="s">
        <v>975</v>
      </c>
      <c r="B3707" s="2">
        <v>7.6</v>
      </c>
    </row>
    <row r="3708">
      <c r="A3708" s="2" t="s">
        <v>12</v>
      </c>
      <c r="B3708" s="2">
        <v>4.6</v>
      </c>
    </row>
    <row r="3709">
      <c r="A3709" s="2" t="s">
        <v>12</v>
      </c>
      <c r="B3709" s="2">
        <v>6.8</v>
      </c>
    </row>
    <row r="3710">
      <c r="A3710" s="2" t="s">
        <v>12</v>
      </c>
      <c r="B3710" s="2">
        <v>7.1</v>
      </c>
    </row>
    <row r="3711">
      <c r="A3711" s="2" t="s">
        <v>12</v>
      </c>
      <c r="B3711" s="2">
        <v>4.9</v>
      </c>
    </row>
    <row r="3712">
      <c r="A3712" s="2" t="s">
        <v>12</v>
      </c>
      <c r="B3712" s="2">
        <v>7.3</v>
      </c>
    </row>
    <row r="3713">
      <c r="A3713" s="2" t="s">
        <v>12</v>
      </c>
      <c r="B3713" s="2">
        <v>7.2</v>
      </c>
    </row>
    <row r="3714">
      <c r="A3714" s="2" t="s">
        <v>12</v>
      </c>
      <c r="B3714" s="2">
        <v>5.0</v>
      </c>
    </row>
    <row r="3715">
      <c r="A3715" s="2" t="s">
        <v>12</v>
      </c>
      <c r="B3715" s="2">
        <v>8.2</v>
      </c>
    </row>
    <row r="3716">
      <c r="A3716" s="2" t="s">
        <v>12</v>
      </c>
      <c r="B3716" s="2">
        <v>8.0</v>
      </c>
    </row>
    <row r="3717">
      <c r="A3717" s="2" t="s">
        <v>12</v>
      </c>
      <c r="B3717" s="2">
        <v>5.2</v>
      </c>
    </row>
    <row r="3718">
      <c r="A3718" s="2" t="s">
        <v>12</v>
      </c>
      <c r="B3718" s="2">
        <v>8.5</v>
      </c>
    </row>
    <row r="3719">
      <c r="A3719" s="2" t="s">
        <v>12</v>
      </c>
      <c r="B3719" s="2">
        <v>6.5</v>
      </c>
    </row>
    <row r="3720">
      <c r="A3720" s="2" t="s">
        <v>12</v>
      </c>
      <c r="B3720" s="2">
        <v>7.4</v>
      </c>
    </row>
    <row r="3721">
      <c r="A3721" s="2" t="s">
        <v>12</v>
      </c>
      <c r="B3721" s="2">
        <v>7.7</v>
      </c>
    </row>
    <row r="3722">
      <c r="A3722" s="2" t="s">
        <v>12</v>
      </c>
      <c r="B3722" s="2">
        <v>7.4</v>
      </c>
    </row>
    <row r="3723">
      <c r="A3723" s="2" t="s">
        <v>12</v>
      </c>
      <c r="B3723" s="2">
        <v>5.1</v>
      </c>
    </row>
    <row r="3724">
      <c r="A3724" s="2" t="s">
        <v>12</v>
      </c>
      <c r="B3724" s="2">
        <v>7.3</v>
      </c>
    </row>
    <row r="3725">
      <c r="A3725" s="2" t="s">
        <v>12</v>
      </c>
      <c r="B3725" s="2">
        <v>5.0</v>
      </c>
    </row>
    <row r="3726">
      <c r="A3726" s="2" t="s">
        <v>12</v>
      </c>
      <c r="B3726" s="2">
        <v>7.2</v>
      </c>
    </row>
    <row r="3727">
      <c r="A3727" s="2" t="s">
        <v>12</v>
      </c>
      <c r="B3727" s="2">
        <v>6.7</v>
      </c>
    </row>
    <row r="3728">
      <c r="A3728" s="2" t="s">
        <v>12</v>
      </c>
      <c r="B3728" s="2">
        <v>6.4</v>
      </c>
    </row>
    <row r="3729">
      <c r="A3729" s="2" t="s">
        <v>12</v>
      </c>
      <c r="B3729" s="2">
        <v>7.1</v>
      </c>
    </row>
    <row r="3730">
      <c r="A3730" s="2" t="s">
        <v>12</v>
      </c>
      <c r="B3730" s="2">
        <v>5.6</v>
      </c>
    </row>
    <row r="3731">
      <c r="A3731" s="2" t="s">
        <v>12</v>
      </c>
      <c r="B3731" s="2">
        <v>6.2</v>
      </c>
    </row>
    <row r="3732">
      <c r="A3732" s="2" t="s">
        <v>12</v>
      </c>
      <c r="B3732" s="2">
        <v>6.1</v>
      </c>
    </row>
    <row r="3733">
      <c r="A3733" s="2" t="s">
        <v>975</v>
      </c>
      <c r="B3733" s="2">
        <v>5.2</v>
      </c>
    </row>
    <row r="3734">
      <c r="A3734" s="2" t="s">
        <v>12</v>
      </c>
      <c r="B3734" s="2">
        <v>7.3</v>
      </c>
    </row>
    <row r="3735">
      <c r="A3735" s="2" t="s">
        <v>12</v>
      </c>
      <c r="B3735" s="2">
        <v>7.5</v>
      </c>
    </row>
    <row r="3736">
      <c r="A3736" s="2" t="s">
        <v>12</v>
      </c>
      <c r="B3736" s="2">
        <v>6.6</v>
      </c>
    </row>
    <row r="3737">
      <c r="A3737" s="2" t="s">
        <v>12</v>
      </c>
      <c r="B3737" s="2">
        <v>6.4</v>
      </c>
    </row>
    <row r="3738">
      <c r="A3738" s="2" t="s">
        <v>12</v>
      </c>
      <c r="B3738" s="2">
        <v>4.5</v>
      </c>
    </row>
    <row r="3739">
      <c r="A3739" s="2" t="s">
        <v>12</v>
      </c>
      <c r="B3739" s="2">
        <v>6.6</v>
      </c>
    </row>
    <row r="3740">
      <c r="A3740" s="2" t="s">
        <v>12</v>
      </c>
      <c r="B3740" s="2">
        <v>5.3</v>
      </c>
    </row>
    <row r="3741">
      <c r="A3741" s="2" t="s">
        <v>12</v>
      </c>
      <c r="B3741" s="2">
        <v>4.9</v>
      </c>
    </row>
    <row r="3742">
      <c r="A3742" s="2" t="s">
        <v>975</v>
      </c>
      <c r="B3742" s="2">
        <v>7.7</v>
      </c>
    </row>
    <row r="3743">
      <c r="A3743" s="2" t="s">
        <v>12</v>
      </c>
      <c r="B3743" s="2">
        <v>8.0</v>
      </c>
    </row>
    <row r="3744">
      <c r="A3744" s="2" t="s">
        <v>12</v>
      </c>
      <c r="B3744" s="2">
        <v>3.8</v>
      </c>
    </row>
    <row r="3745">
      <c r="A3745" s="2" t="s">
        <v>12</v>
      </c>
      <c r="B3745" s="2">
        <v>7.6</v>
      </c>
    </row>
    <row r="3746">
      <c r="A3746" s="2" t="s">
        <v>12</v>
      </c>
      <c r="B3746" s="2">
        <v>5.9</v>
      </c>
    </row>
    <row r="3747">
      <c r="A3747" s="2" t="s">
        <v>12</v>
      </c>
      <c r="B3747" s="2">
        <v>6.2</v>
      </c>
    </row>
    <row r="3748">
      <c r="A3748" s="2" t="s">
        <v>12</v>
      </c>
      <c r="B3748" s="2">
        <v>7.2</v>
      </c>
    </row>
    <row r="3749">
      <c r="A3749" s="2" t="s">
        <v>12</v>
      </c>
      <c r="B3749" s="2">
        <v>6.3</v>
      </c>
    </row>
    <row r="3750">
      <c r="A3750" s="2" t="s">
        <v>12</v>
      </c>
      <c r="B3750" s="2">
        <v>5.2</v>
      </c>
    </row>
    <row r="3751">
      <c r="A3751" s="2" t="s">
        <v>12</v>
      </c>
      <c r="B3751" s="2">
        <v>6.9</v>
      </c>
    </row>
    <row r="3752">
      <c r="A3752" s="2" t="s">
        <v>12</v>
      </c>
      <c r="B3752" s="2">
        <v>6.8</v>
      </c>
    </row>
    <row r="3753">
      <c r="A3753" s="2" t="s">
        <v>12</v>
      </c>
      <c r="B3753" s="2">
        <v>6.2</v>
      </c>
    </row>
    <row r="3754">
      <c r="A3754" s="2" t="s">
        <v>12</v>
      </c>
      <c r="B3754" s="2">
        <v>6.2</v>
      </c>
    </row>
    <row r="3755">
      <c r="A3755" s="2" t="s">
        <v>12</v>
      </c>
      <c r="B3755" s="2">
        <v>3.5</v>
      </c>
    </row>
    <row r="3756">
      <c r="A3756" s="2" t="s">
        <v>12</v>
      </c>
      <c r="B3756" s="2">
        <v>6.1</v>
      </c>
    </row>
    <row r="3757">
      <c r="A3757" s="2" t="s">
        <v>12</v>
      </c>
      <c r="B3757" s="2">
        <v>6.6</v>
      </c>
    </row>
    <row r="3758">
      <c r="A3758" s="2" t="s">
        <v>12</v>
      </c>
      <c r="B3758" s="2">
        <v>4.5</v>
      </c>
    </row>
    <row r="3759">
      <c r="A3759" s="2" t="s">
        <v>12</v>
      </c>
      <c r="B3759" s="2">
        <v>5.9</v>
      </c>
    </row>
    <row r="3760">
      <c r="A3760" s="2" t="s">
        <v>12</v>
      </c>
      <c r="B3760" s="2">
        <v>6.9</v>
      </c>
    </row>
    <row r="3761">
      <c r="A3761" s="2" t="s">
        <v>512</v>
      </c>
      <c r="B3761" s="2">
        <v>7.7</v>
      </c>
    </row>
    <row r="3762">
      <c r="A3762" s="2" t="s">
        <v>12</v>
      </c>
      <c r="B3762" s="2">
        <v>6.6</v>
      </c>
    </row>
    <row r="3763">
      <c r="A3763" s="2" t="s">
        <v>12</v>
      </c>
      <c r="B3763" s="2">
        <v>5.3</v>
      </c>
    </row>
    <row r="3764">
      <c r="A3764" s="2" t="s">
        <v>12</v>
      </c>
      <c r="B3764" s="2">
        <v>6.3</v>
      </c>
    </row>
    <row r="3765">
      <c r="A3765" s="2" t="s">
        <v>12</v>
      </c>
      <c r="B3765" s="2">
        <v>7.0</v>
      </c>
    </row>
    <row r="3766">
      <c r="A3766" s="2" t="s">
        <v>12</v>
      </c>
      <c r="B3766" s="2">
        <v>7.0</v>
      </c>
    </row>
    <row r="3767">
      <c r="A3767" s="2" t="s">
        <v>12</v>
      </c>
      <c r="B3767" s="2">
        <v>6.6</v>
      </c>
    </row>
    <row r="3768">
      <c r="A3768" s="2" t="s">
        <v>12</v>
      </c>
      <c r="B3768" s="2">
        <v>8.6</v>
      </c>
    </row>
    <row r="3769">
      <c r="A3769" s="2" t="s">
        <v>12</v>
      </c>
      <c r="B3769" s="2">
        <v>6.4</v>
      </c>
    </row>
    <row r="3770">
      <c r="A3770" s="2" t="s">
        <v>12</v>
      </c>
      <c r="B3770" s="2">
        <v>7.9</v>
      </c>
    </row>
    <row r="3771">
      <c r="A3771" s="2" t="s">
        <v>12</v>
      </c>
      <c r="B3771" s="2">
        <v>5.4</v>
      </c>
    </row>
    <row r="3772">
      <c r="A3772" s="2" t="s">
        <v>12</v>
      </c>
      <c r="B3772" s="2">
        <v>6.9</v>
      </c>
    </row>
    <row r="3773">
      <c r="A3773" s="2" t="s">
        <v>12</v>
      </c>
      <c r="B3773" s="2">
        <v>7.7</v>
      </c>
    </row>
    <row r="3774">
      <c r="A3774" s="2" t="s">
        <v>512</v>
      </c>
      <c r="B3774" s="2">
        <v>7.2</v>
      </c>
    </row>
    <row r="3775">
      <c r="A3775" s="2" t="s">
        <v>12</v>
      </c>
      <c r="B3775" s="2">
        <v>6.8</v>
      </c>
    </row>
    <row r="3776">
      <c r="A3776" s="2" t="s">
        <v>12</v>
      </c>
      <c r="B3776" s="2">
        <v>6.2</v>
      </c>
    </row>
    <row r="3777">
      <c r="A3777" s="2" t="s">
        <v>12</v>
      </c>
      <c r="B3777" s="2">
        <v>7.4</v>
      </c>
    </row>
    <row r="3778">
      <c r="A3778" s="2" t="s">
        <v>12</v>
      </c>
      <c r="B3778" s="2">
        <v>4.6</v>
      </c>
    </row>
    <row r="3779">
      <c r="A3779" s="2" t="s">
        <v>12</v>
      </c>
      <c r="B3779" s="2">
        <v>6.4</v>
      </c>
    </row>
    <row r="3780">
      <c r="A3780" s="2" t="s">
        <v>12</v>
      </c>
      <c r="B3780" s="2">
        <v>7.0</v>
      </c>
    </row>
    <row r="3781">
      <c r="A3781" s="2" t="s">
        <v>12</v>
      </c>
      <c r="B3781" s="2">
        <v>7.7</v>
      </c>
    </row>
    <row r="3782">
      <c r="A3782" s="2" t="s">
        <v>12</v>
      </c>
      <c r="B3782" s="2">
        <v>6.8</v>
      </c>
    </row>
    <row r="3783">
      <c r="A3783" s="2" t="s">
        <v>12</v>
      </c>
      <c r="B3783" s="2">
        <v>7.0</v>
      </c>
    </row>
    <row r="3784">
      <c r="A3784" s="2" t="s">
        <v>12</v>
      </c>
      <c r="B3784" s="2">
        <v>7.0</v>
      </c>
    </row>
    <row r="3785">
      <c r="A3785" s="2" t="s">
        <v>12</v>
      </c>
      <c r="B3785" s="2">
        <v>6.3</v>
      </c>
    </row>
    <row r="3786">
      <c r="A3786" s="2" t="s">
        <v>12</v>
      </c>
      <c r="B3786" s="2">
        <v>7.1</v>
      </c>
    </row>
    <row r="3787">
      <c r="A3787" s="2" t="s">
        <v>12</v>
      </c>
      <c r="B3787" s="2">
        <v>5.6</v>
      </c>
    </row>
    <row r="3788">
      <c r="A3788" s="2" t="s">
        <v>12</v>
      </c>
      <c r="B3788" s="2">
        <v>4.4</v>
      </c>
    </row>
    <row r="3789">
      <c r="A3789" s="2" t="s">
        <v>12</v>
      </c>
      <c r="B3789" s="2">
        <v>7.1</v>
      </c>
    </row>
    <row r="3790">
      <c r="A3790" s="2" t="s">
        <v>12</v>
      </c>
      <c r="B3790" s="2">
        <v>6.1</v>
      </c>
    </row>
    <row r="3791">
      <c r="A3791" s="2" t="s">
        <v>1952</v>
      </c>
      <c r="B3791" s="2">
        <v>7.4</v>
      </c>
    </row>
    <row r="3792">
      <c r="A3792" s="2" t="s">
        <v>12</v>
      </c>
      <c r="B3792" s="2">
        <v>7.5</v>
      </c>
    </row>
    <row r="3793">
      <c r="A3793" s="2" t="s">
        <v>12</v>
      </c>
      <c r="B3793" s="2">
        <v>7.2</v>
      </c>
    </row>
    <row r="3794">
      <c r="A3794" s="2" t="s">
        <v>12</v>
      </c>
      <c r="B3794" s="2">
        <v>7.6</v>
      </c>
    </row>
    <row r="3795">
      <c r="A3795" s="2" t="s">
        <v>12</v>
      </c>
      <c r="B3795" s="2">
        <v>7.3</v>
      </c>
    </row>
    <row r="3796">
      <c r="A3796" s="2" t="s">
        <v>12</v>
      </c>
      <c r="B3796" s="2">
        <v>6.2</v>
      </c>
    </row>
    <row r="3797">
      <c r="A3797" s="2" t="s">
        <v>12</v>
      </c>
      <c r="B3797" s="2">
        <v>6.2</v>
      </c>
    </row>
    <row r="3798">
      <c r="A3798" s="2" t="s">
        <v>12</v>
      </c>
      <c r="B3798" s="2">
        <v>4.6</v>
      </c>
    </row>
    <row r="3799">
      <c r="A3799" s="2" t="s">
        <v>12</v>
      </c>
      <c r="B3799" s="2">
        <v>6.2</v>
      </c>
    </row>
    <row r="3800">
      <c r="A3800" s="2" t="s">
        <v>12</v>
      </c>
      <c r="B3800" s="2">
        <v>6.2</v>
      </c>
    </row>
    <row r="3801">
      <c r="A3801" s="2" t="s">
        <v>12</v>
      </c>
      <c r="B3801" s="2">
        <v>3.3</v>
      </c>
    </row>
    <row r="3802">
      <c r="A3802" s="2" t="s">
        <v>12</v>
      </c>
      <c r="B3802" s="2">
        <v>7.5</v>
      </c>
    </row>
    <row r="3803">
      <c r="A3803" s="2" t="s">
        <v>12</v>
      </c>
      <c r="B3803" s="2">
        <v>4.2</v>
      </c>
    </row>
    <row r="3804">
      <c r="A3804" s="2" t="s">
        <v>975</v>
      </c>
      <c r="B3804" s="2">
        <v>7.2</v>
      </c>
    </row>
    <row r="3805">
      <c r="A3805" s="2" t="s">
        <v>12</v>
      </c>
      <c r="B3805" s="2">
        <v>6.2</v>
      </c>
    </row>
    <row r="3806">
      <c r="A3806" s="2" t="s">
        <v>12</v>
      </c>
      <c r="B3806" s="2">
        <v>6.1</v>
      </c>
    </row>
    <row r="3807">
      <c r="A3807" s="2" t="s">
        <v>12</v>
      </c>
      <c r="B3807" s="2">
        <v>4.2</v>
      </c>
    </row>
    <row r="3808">
      <c r="A3808" s="2" t="s">
        <v>12</v>
      </c>
      <c r="B3808" s="2">
        <v>4.5</v>
      </c>
    </row>
    <row r="3809">
      <c r="A3809" s="2" t="s">
        <v>12</v>
      </c>
      <c r="B3809" s="2">
        <v>8.4</v>
      </c>
    </row>
    <row r="3810">
      <c r="A3810" s="2" t="s">
        <v>12</v>
      </c>
      <c r="B3810" s="2">
        <v>7.5</v>
      </c>
    </row>
    <row r="3811">
      <c r="A3811" s="2" t="s">
        <v>12</v>
      </c>
      <c r="B3811" s="2">
        <v>6.7</v>
      </c>
    </row>
    <row r="3812">
      <c r="A3812" s="2" t="s">
        <v>12</v>
      </c>
      <c r="B3812" s="2">
        <v>5.1</v>
      </c>
    </row>
    <row r="3813">
      <c r="A3813" s="2" t="s">
        <v>12</v>
      </c>
      <c r="B3813" s="2">
        <v>5.5</v>
      </c>
    </row>
    <row r="3814">
      <c r="A3814" s="2" t="s">
        <v>12</v>
      </c>
      <c r="B3814" s="2">
        <v>4.4</v>
      </c>
    </row>
    <row r="3815">
      <c r="A3815" s="2" t="s">
        <v>12</v>
      </c>
      <c r="B3815" s="2">
        <v>4.4</v>
      </c>
    </row>
    <row r="3816">
      <c r="A3816" s="2" t="s">
        <v>12</v>
      </c>
      <c r="B3816" s="2">
        <v>6.8</v>
      </c>
    </row>
    <row r="3817">
      <c r="A3817" s="2" t="s">
        <v>12</v>
      </c>
      <c r="B3817" s="2">
        <v>6.7</v>
      </c>
    </row>
    <row r="3818">
      <c r="A3818" s="2" t="s">
        <v>12</v>
      </c>
      <c r="B3818" s="2">
        <v>8.6</v>
      </c>
    </row>
    <row r="3819">
      <c r="A3819" s="2" t="s">
        <v>12</v>
      </c>
      <c r="B3819" s="2">
        <v>4.8</v>
      </c>
    </row>
    <row r="3820">
      <c r="A3820" s="2" t="s">
        <v>12</v>
      </c>
      <c r="B3820" s="2">
        <v>3.4</v>
      </c>
    </row>
    <row r="3821">
      <c r="A3821" s="2" t="s">
        <v>6292</v>
      </c>
      <c r="B3821" s="2">
        <v>7.4</v>
      </c>
    </row>
    <row r="3822">
      <c r="A3822" s="2" t="s">
        <v>3026</v>
      </c>
      <c r="B3822" s="2">
        <v>7.3</v>
      </c>
    </row>
    <row r="3823">
      <c r="A3823" s="2" t="s">
        <v>12</v>
      </c>
      <c r="B3823" s="2">
        <v>8.0</v>
      </c>
    </row>
    <row r="3824">
      <c r="A3824" s="2" t="s">
        <v>12</v>
      </c>
      <c r="B3824" s="2">
        <v>6.5</v>
      </c>
    </row>
    <row r="3825">
      <c r="A3825" s="2" t="s">
        <v>12</v>
      </c>
      <c r="B3825" s="2">
        <v>5.9</v>
      </c>
    </row>
    <row r="3826">
      <c r="A3826" s="2" t="s">
        <v>12</v>
      </c>
      <c r="B3826" s="2">
        <v>6.8</v>
      </c>
    </row>
    <row r="3827">
      <c r="A3827" s="2" t="s">
        <v>12</v>
      </c>
      <c r="B3827" s="2">
        <v>7.4</v>
      </c>
    </row>
    <row r="3828">
      <c r="A3828" s="2" t="s">
        <v>12</v>
      </c>
      <c r="B3828" s="2">
        <v>6.7</v>
      </c>
    </row>
    <row r="3829">
      <c r="A3829" s="2" t="s">
        <v>12</v>
      </c>
      <c r="B3829" s="2">
        <v>6.8</v>
      </c>
    </row>
    <row r="3830">
      <c r="A3830" s="2" t="s">
        <v>12</v>
      </c>
      <c r="B3830" s="2">
        <v>5.4</v>
      </c>
    </row>
    <row r="3831">
      <c r="A3831" s="2" t="s">
        <v>12</v>
      </c>
      <c r="B3831" s="2">
        <v>5.5</v>
      </c>
    </row>
    <row r="3832">
      <c r="A3832" s="2" t="s">
        <v>12</v>
      </c>
      <c r="B3832" s="2">
        <v>7.4</v>
      </c>
    </row>
    <row r="3833">
      <c r="A3833" s="2" t="s">
        <v>12</v>
      </c>
      <c r="B3833" s="2">
        <v>5.7</v>
      </c>
    </row>
    <row r="3834">
      <c r="A3834" s="2" t="s">
        <v>512</v>
      </c>
      <c r="B3834" s="2">
        <v>5.4</v>
      </c>
    </row>
    <row r="3835">
      <c r="A3835" s="2" t="s">
        <v>12</v>
      </c>
      <c r="B3835" s="2">
        <v>3.2</v>
      </c>
    </row>
    <row r="3836">
      <c r="A3836" s="2" t="s">
        <v>6317</v>
      </c>
      <c r="B3836" s="2">
        <v>7.1</v>
      </c>
    </row>
    <row r="3837">
      <c r="A3837" s="2" t="s">
        <v>12</v>
      </c>
      <c r="B3837" s="2">
        <v>7.8</v>
      </c>
    </row>
    <row r="3838">
      <c r="A3838" s="2" t="s">
        <v>12</v>
      </c>
      <c r="B3838" s="2">
        <v>5.3</v>
      </c>
    </row>
    <row r="3839">
      <c r="A3839" s="2" t="s">
        <v>512</v>
      </c>
      <c r="B3839" s="2">
        <v>7.2</v>
      </c>
    </row>
    <row r="3840">
      <c r="A3840" s="2" t="s">
        <v>12</v>
      </c>
      <c r="B3840" s="2">
        <v>6.2</v>
      </c>
    </row>
    <row r="3841">
      <c r="A3841" s="2" t="s">
        <v>12</v>
      </c>
      <c r="B3841" s="2">
        <v>5.9</v>
      </c>
    </row>
    <row r="3842">
      <c r="A3842" s="2" t="s">
        <v>12</v>
      </c>
      <c r="B3842" s="2">
        <v>7.3</v>
      </c>
    </row>
    <row r="3843">
      <c r="A3843" s="2" t="s">
        <v>12</v>
      </c>
      <c r="B3843" s="2">
        <v>6.7</v>
      </c>
    </row>
    <row r="3844">
      <c r="A3844" s="2" t="s">
        <v>12</v>
      </c>
      <c r="B3844" s="2">
        <v>5.7</v>
      </c>
    </row>
    <row r="3845">
      <c r="A3845" s="2" t="s">
        <v>12</v>
      </c>
      <c r="B3845" s="2">
        <v>7.1</v>
      </c>
    </row>
    <row r="3846">
      <c r="A3846" s="2" t="s">
        <v>12</v>
      </c>
      <c r="B3846" s="2">
        <v>7.2</v>
      </c>
    </row>
    <row r="3847">
      <c r="A3847" s="2" t="s">
        <v>12</v>
      </c>
      <c r="B3847" s="2">
        <v>7.4</v>
      </c>
    </row>
    <row r="3848">
      <c r="A3848" s="2" t="s">
        <v>12</v>
      </c>
      <c r="B3848" s="2">
        <v>7.7</v>
      </c>
    </row>
    <row r="3849">
      <c r="A3849" s="2" t="s">
        <v>12</v>
      </c>
      <c r="B3849" s="2">
        <v>7.7</v>
      </c>
    </row>
    <row r="3850">
      <c r="A3850" s="2" t="s">
        <v>12</v>
      </c>
      <c r="B3850" s="2">
        <v>7.4</v>
      </c>
    </row>
    <row r="3851">
      <c r="A3851" s="2" t="s">
        <v>12</v>
      </c>
      <c r="B3851" s="2">
        <v>8.4</v>
      </c>
    </row>
    <row r="3852">
      <c r="A3852" s="2" t="s">
        <v>12</v>
      </c>
      <c r="B3852" s="2">
        <v>7.1</v>
      </c>
    </row>
    <row r="3853">
      <c r="A3853" s="2" t="s">
        <v>975</v>
      </c>
      <c r="B3853" s="2">
        <v>7.2</v>
      </c>
    </row>
    <row r="3854">
      <c r="A3854" s="2" t="s">
        <v>12</v>
      </c>
      <c r="B3854" s="2">
        <v>7.5</v>
      </c>
    </row>
    <row r="3855">
      <c r="A3855" s="2" t="s">
        <v>12</v>
      </c>
      <c r="B3855" s="2">
        <v>5.4</v>
      </c>
    </row>
    <row r="3856">
      <c r="A3856" s="2" t="s">
        <v>12</v>
      </c>
      <c r="B3856" s="2">
        <v>8.1</v>
      </c>
    </row>
    <row r="3857">
      <c r="A3857" s="2" t="s">
        <v>975</v>
      </c>
      <c r="B3857" s="2">
        <v>6.0</v>
      </c>
    </row>
    <row r="3858">
      <c r="A3858" s="2" t="s">
        <v>3621</v>
      </c>
      <c r="B3858" s="2">
        <v>7.8</v>
      </c>
    </row>
    <row r="3859">
      <c r="A3859" s="2" t="s">
        <v>12</v>
      </c>
      <c r="B3859" s="2">
        <v>6.8</v>
      </c>
    </row>
    <row r="3860">
      <c r="A3860" s="2" t="s">
        <v>12</v>
      </c>
      <c r="B3860" s="2">
        <v>6.5</v>
      </c>
    </row>
    <row r="3861">
      <c r="A3861" s="2" t="s">
        <v>4391</v>
      </c>
      <c r="B3861" s="2">
        <v>7.7</v>
      </c>
    </row>
    <row r="3862">
      <c r="A3862" s="2" t="s">
        <v>512</v>
      </c>
      <c r="B3862" s="2">
        <v>6.4</v>
      </c>
    </row>
    <row r="3863">
      <c r="A3863" s="2" t="s">
        <v>12</v>
      </c>
      <c r="B3863" s="2">
        <v>6.5</v>
      </c>
    </row>
    <row r="3864">
      <c r="A3864" s="2" t="s">
        <v>2512</v>
      </c>
      <c r="B3864" s="2">
        <v>7.3</v>
      </c>
    </row>
    <row r="3865">
      <c r="A3865" s="2" t="s">
        <v>12</v>
      </c>
      <c r="B3865" s="2">
        <v>6.6</v>
      </c>
    </row>
    <row r="3866">
      <c r="A3866" s="2" t="s">
        <v>1965</v>
      </c>
      <c r="B3866" s="2">
        <v>7.9</v>
      </c>
    </row>
    <row r="3867">
      <c r="A3867" s="2" t="s">
        <v>12</v>
      </c>
      <c r="B3867" s="2">
        <v>5.9</v>
      </c>
    </row>
    <row r="3868">
      <c r="A3868" s="2" t="s">
        <v>1952</v>
      </c>
      <c r="B3868" s="2">
        <v>4.7</v>
      </c>
    </row>
    <row r="3869">
      <c r="A3869" s="2" t="s">
        <v>12</v>
      </c>
      <c r="B3869" s="2">
        <v>8.7</v>
      </c>
    </row>
    <row r="3870">
      <c r="A3870" s="2" t="s">
        <v>12</v>
      </c>
      <c r="B3870" s="2">
        <v>5.9</v>
      </c>
    </row>
    <row r="3871">
      <c r="B3871" s="2">
        <v>6.7</v>
      </c>
    </row>
    <row r="3872">
      <c r="A3872" s="2" t="s">
        <v>1952</v>
      </c>
      <c r="B3872" s="2">
        <v>8.5</v>
      </c>
    </row>
    <row r="3873">
      <c r="A3873" s="2" t="s">
        <v>12</v>
      </c>
      <c r="B3873" s="2">
        <v>8.4</v>
      </c>
    </row>
    <row r="3874">
      <c r="A3874" s="2" t="s">
        <v>12</v>
      </c>
      <c r="B3874" s="2">
        <v>5.8</v>
      </c>
    </row>
    <row r="3875">
      <c r="A3875" s="2" t="s">
        <v>12</v>
      </c>
      <c r="B3875" s="2">
        <v>6.1</v>
      </c>
    </row>
    <row r="3876">
      <c r="A3876" s="2" t="s">
        <v>12</v>
      </c>
      <c r="B3876" s="2">
        <v>7.3</v>
      </c>
    </row>
    <row r="3877">
      <c r="A3877" s="2" t="s">
        <v>4309</v>
      </c>
      <c r="B3877" s="2">
        <v>6.7</v>
      </c>
    </row>
    <row r="3878">
      <c r="A3878" s="2" t="s">
        <v>12</v>
      </c>
      <c r="B3878" s="2">
        <v>7.6</v>
      </c>
    </row>
    <row r="3879">
      <c r="A3879" s="2" t="s">
        <v>1952</v>
      </c>
      <c r="B3879" s="2">
        <v>7.2</v>
      </c>
    </row>
    <row r="3880">
      <c r="A3880" s="2" t="s">
        <v>3026</v>
      </c>
      <c r="B3880" s="2">
        <v>6.2</v>
      </c>
    </row>
    <row r="3881">
      <c r="A3881" s="2" t="s">
        <v>12</v>
      </c>
      <c r="B3881" s="2">
        <v>5.8</v>
      </c>
    </row>
    <row r="3882">
      <c r="A3882" s="2" t="s">
        <v>12</v>
      </c>
      <c r="B3882" s="2">
        <v>5.2</v>
      </c>
    </row>
    <row r="3883">
      <c r="A3883" s="2" t="s">
        <v>12</v>
      </c>
      <c r="B3883" s="2">
        <v>8.1</v>
      </c>
    </row>
    <row r="3884">
      <c r="A3884" s="2" t="s">
        <v>12</v>
      </c>
      <c r="B3884" s="2">
        <v>7.1</v>
      </c>
    </row>
    <row r="3885">
      <c r="A3885" s="2" t="s">
        <v>1965</v>
      </c>
      <c r="B3885" s="2">
        <v>6.5</v>
      </c>
    </row>
    <row r="3886">
      <c r="A3886" s="2" t="s">
        <v>12</v>
      </c>
      <c r="B3886" s="2">
        <v>7.3</v>
      </c>
    </row>
    <row r="3887">
      <c r="A3887" s="2" t="s">
        <v>12</v>
      </c>
      <c r="B3887" s="2">
        <v>6.2</v>
      </c>
    </row>
    <row r="3888">
      <c r="A3888" s="2" t="s">
        <v>12</v>
      </c>
      <c r="B3888" s="2">
        <v>5.0</v>
      </c>
    </row>
    <row r="3889">
      <c r="A3889" s="2" t="s">
        <v>12</v>
      </c>
      <c r="B3889" s="2">
        <v>8.0</v>
      </c>
    </row>
    <row r="3890">
      <c r="A3890" s="2" t="s">
        <v>12</v>
      </c>
      <c r="B3890" s="2">
        <v>7.8</v>
      </c>
    </row>
    <row r="3891">
      <c r="A3891" s="2" t="s">
        <v>12</v>
      </c>
      <c r="B3891" s="2">
        <v>8.1</v>
      </c>
    </row>
    <row r="3892">
      <c r="A3892" s="2" t="s">
        <v>12</v>
      </c>
      <c r="B3892" s="2">
        <v>6.7</v>
      </c>
    </row>
    <row r="3893">
      <c r="A3893" s="2" t="s">
        <v>12</v>
      </c>
      <c r="B3893" s="2">
        <v>6.1</v>
      </c>
    </row>
    <row r="3894">
      <c r="A3894" s="2" t="s">
        <v>12</v>
      </c>
      <c r="B3894" s="2">
        <v>7.1</v>
      </c>
    </row>
    <row r="3895">
      <c r="A3895" s="2" t="s">
        <v>12</v>
      </c>
      <c r="B3895" s="2">
        <v>5.6</v>
      </c>
    </row>
    <row r="3896">
      <c r="A3896" s="2" t="s">
        <v>12</v>
      </c>
      <c r="B3896" s="2">
        <v>7.6</v>
      </c>
    </row>
    <row r="3897">
      <c r="A3897" s="2" t="s">
        <v>12</v>
      </c>
      <c r="B3897" s="2">
        <v>4.3</v>
      </c>
    </row>
    <row r="3898">
      <c r="A3898" s="2" t="s">
        <v>12</v>
      </c>
      <c r="B3898" s="2">
        <v>7.3</v>
      </c>
    </row>
    <row r="3899">
      <c r="A3899" s="2" t="s">
        <v>12</v>
      </c>
      <c r="B3899" s="2">
        <v>7.3</v>
      </c>
    </row>
    <row r="3900">
      <c r="A3900" s="2" t="s">
        <v>12</v>
      </c>
      <c r="B3900" s="2">
        <v>4.6</v>
      </c>
    </row>
    <row r="3901">
      <c r="A3901" s="2" t="s">
        <v>12</v>
      </c>
      <c r="B3901" s="2">
        <v>6.8</v>
      </c>
    </row>
    <row r="3902">
      <c r="A3902" s="2" t="s">
        <v>12</v>
      </c>
      <c r="B3902" s="2">
        <v>7.5</v>
      </c>
    </row>
    <row r="3903">
      <c r="A3903" s="2" t="s">
        <v>12</v>
      </c>
      <c r="B3903" s="2">
        <v>7.1</v>
      </c>
    </row>
    <row r="3904">
      <c r="A3904" s="2" t="s">
        <v>12</v>
      </c>
      <c r="B3904" s="2">
        <v>7.3</v>
      </c>
    </row>
    <row r="3905">
      <c r="A3905" s="2" t="s">
        <v>12</v>
      </c>
      <c r="B3905" s="2">
        <v>8.3</v>
      </c>
    </row>
    <row r="3906">
      <c r="A3906" s="2" t="s">
        <v>12</v>
      </c>
      <c r="B3906" s="2">
        <v>5.4</v>
      </c>
    </row>
    <row r="3907">
      <c r="A3907" s="2" t="s">
        <v>12</v>
      </c>
      <c r="B3907" s="2">
        <v>4.0</v>
      </c>
    </row>
    <row r="3908">
      <c r="A3908" s="2" t="s">
        <v>12</v>
      </c>
      <c r="B3908" s="2">
        <v>8.0</v>
      </c>
    </row>
    <row r="3909">
      <c r="A3909" s="2" t="s">
        <v>12</v>
      </c>
      <c r="B3909" s="2">
        <v>6.7</v>
      </c>
    </row>
    <row r="3910">
      <c r="A3910" s="2" t="s">
        <v>12</v>
      </c>
      <c r="B3910" s="2">
        <v>5.7</v>
      </c>
    </row>
    <row r="3911">
      <c r="A3911" s="2" t="s">
        <v>12</v>
      </c>
      <c r="B3911" s="2">
        <v>4.6</v>
      </c>
    </row>
    <row r="3912">
      <c r="A3912" s="2" t="s">
        <v>12</v>
      </c>
      <c r="B3912" s="2">
        <v>4.0</v>
      </c>
    </row>
    <row r="3913">
      <c r="A3913" s="2" t="s">
        <v>12</v>
      </c>
      <c r="B3913" s="2">
        <v>7.0</v>
      </c>
    </row>
    <row r="3914">
      <c r="A3914" s="2" t="s">
        <v>12</v>
      </c>
      <c r="B3914" s="2">
        <v>7.4</v>
      </c>
    </row>
    <row r="3915">
      <c r="A3915" s="2" t="s">
        <v>12</v>
      </c>
      <c r="B3915" s="2">
        <v>5.9</v>
      </c>
    </row>
    <row r="3916">
      <c r="A3916" s="2" t="s">
        <v>12</v>
      </c>
      <c r="B3916" s="2">
        <v>4.6</v>
      </c>
    </row>
    <row r="3917">
      <c r="A3917" s="2" t="s">
        <v>12</v>
      </c>
      <c r="B3917" s="2">
        <v>4.8</v>
      </c>
    </row>
    <row r="3918">
      <c r="A3918" s="2" t="s">
        <v>975</v>
      </c>
      <c r="B3918" s="2">
        <v>7.5</v>
      </c>
    </row>
    <row r="3919">
      <c r="A3919" s="2" t="s">
        <v>12</v>
      </c>
      <c r="B3919" s="2">
        <v>4.7</v>
      </c>
    </row>
    <row r="3920">
      <c r="A3920" s="2" t="s">
        <v>12</v>
      </c>
      <c r="B3920" s="2">
        <v>6.7</v>
      </c>
    </row>
    <row r="3921">
      <c r="A3921" s="2" t="s">
        <v>12</v>
      </c>
      <c r="B3921" s="2">
        <v>6.3</v>
      </c>
    </row>
    <row r="3922">
      <c r="A3922" s="2" t="s">
        <v>12</v>
      </c>
      <c r="B3922" s="2">
        <v>6.0</v>
      </c>
    </row>
    <row r="3923">
      <c r="A3923" s="2" t="s">
        <v>12</v>
      </c>
      <c r="B3923" s="2">
        <v>6.7</v>
      </c>
    </row>
    <row r="3924">
      <c r="A3924" s="2" t="s">
        <v>12</v>
      </c>
      <c r="B3924" s="2">
        <v>7.1</v>
      </c>
    </row>
    <row r="3925">
      <c r="A3925" s="2" t="s">
        <v>12</v>
      </c>
      <c r="B3925" s="2">
        <v>2.7</v>
      </c>
    </row>
    <row r="3926">
      <c r="A3926" s="2" t="s">
        <v>12</v>
      </c>
      <c r="B3926" s="2">
        <v>7.3</v>
      </c>
    </row>
    <row r="3927">
      <c r="A3927" s="2" t="s">
        <v>12</v>
      </c>
      <c r="B3927" s="2">
        <v>7.6</v>
      </c>
    </row>
    <row r="3928">
      <c r="A3928" s="2" t="s">
        <v>12</v>
      </c>
      <c r="B3928" s="2">
        <v>5.8</v>
      </c>
    </row>
    <row r="3929">
      <c r="A3929" s="2" t="s">
        <v>12</v>
      </c>
      <c r="B3929" s="2">
        <v>6.5</v>
      </c>
    </row>
    <row r="3930">
      <c r="A3930" s="2" t="s">
        <v>12</v>
      </c>
      <c r="B3930" s="2">
        <v>6.6</v>
      </c>
    </row>
    <row r="3931">
      <c r="A3931" s="2" t="s">
        <v>12</v>
      </c>
      <c r="B3931" s="2">
        <v>6.2</v>
      </c>
    </row>
    <row r="3932">
      <c r="A3932" s="2" t="s">
        <v>12</v>
      </c>
      <c r="B3932" s="2">
        <v>6.9</v>
      </c>
    </row>
    <row r="3933">
      <c r="A3933" s="2" t="s">
        <v>4834</v>
      </c>
      <c r="B3933" s="2">
        <v>8.5</v>
      </c>
    </row>
    <row r="3934">
      <c r="A3934" s="2" t="s">
        <v>12</v>
      </c>
      <c r="B3934" s="2">
        <v>4.8</v>
      </c>
    </row>
    <row r="3935">
      <c r="A3935" s="2" t="s">
        <v>12</v>
      </c>
      <c r="B3935" s="2">
        <v>6.6</v>
      </c>
    </row>
    <row r="3936">
      <c r="A3936" s="2" t="s">
        <v>12</v>
      </c>
      <c r="B3936" s="2">
        <v>5.7</v>
      </c>
    </row>
    <row r="3937">
      <c r="A3937" s="2" t="s">
        <v>12</v>
      </c>
      <c r="B3937" s="2">
        <v>7.0</v>
      </c>
    </row>
    <row r="3938">
      <c r="A3938" s="2" t="s">
        <v>12</v>
      </c>
      <c r="B3938" s="2">
        <v>5.4</v>
      </c>
    </row>
    <row r="3939">
      <c r="A3939" s="2" t="s">
        <v>512</v>
      </c>
      <c r="B3939" s="2">
        <v>7.1</v>
      </c>
    </row>
    <row r="3940">
      <c r="A3940" s="2" t="s">
        <v>12</v>
      </c>
      <c r="B3940" s="2">
        <v>6.9</v>
      </c>
    </row>
    <row r="3941">
      <c r="A3941" s="2" t="s">
        <v>12</v>
      </c>
      <c r="B3941" s="2">
        <v>6.6</v>
      </c>
    </row>
    <row r="3942">
      <c r="A3942" s="2" t="s">
        <v>12</v>
      </c>
      <c r="B3942" s="2">
        <v>5.9</v>
      </c>
    </row>
    <row r="3943">
      <c r="A3943" s="2" t="s">
        <v>12</v>
      </c>
      <c r="B3943" s="2">
        <v>6.3</v>
      </c>
    </row>
    <row r="3944">
      <c r="A3944" s="2" t="s">
        <v>12</v>
      </c>
      <c r="B3944" s="2">
        <v>6.3</v>
      </c>
    </row>
    <row r="3945">
      <c r="A3945" s="2" t="s">
        <v>3026</v>
      </c>
      <c r="B3945" s="2">
        <v>7.7</v>
      </c>
    </row>
    <row r="3946">
      <c r="A3946" s="2" t="s">
        <v>12</v>
      </c>
      <c r="B3946" s="2">
        <v>7.0</v>
      </c>
    </row>
    <row r="3947">
      <c r="A3947" s="2" t="s">
        <v>12</v>
      </c>
      <c r="B3947" s="2">
        <v>6.3</v>
      </c>
    </row>
    <row r="3948">
      <c r="A3948" s="2" t="s">
        <v>12</v>
      </c>
      <c r="B3948" s="2">
        <v>5.9</v>
      </c>
    </row>
    <row r="3949">
      <c r="A3949" s="2" t="s">
        <v>12</v>
      </c>
      <c r="B3949" s="2">
        <v>6.2</v>
      </c>
    </row>
    <row r="3950">
      <c r="A3950" s="2" t="s">
        <v>12</v>
      </c>
      <c r="B3950" s="2">
        <v>5.0</v>
      </c>
    </row>
    <row r="3951">
      <c r="A3951" s="2" t="s">
        <v>975</v>
      </c>
      <c r="B3951" s="2">
        <v>7.7</v>
      </c>
    </row>
    <row r="3952">
      <c r="A3952" s="2" t="s">
        <v>12</v>
      </c>
      <c r="B3952" s="2">
        <v>6.5</v>
      </c>
    </row>
    <row r="3953">
      <c r="A3953" s="2" t="s">
        <v>12</v>
      </c>
      <c r="B3953" s="2">
        <v>6.1</v>
      </c>
    </row>
    <row r="3954">
      <c r="A3954" s="2" t="s">
        <v>12</v>
      </c>
      <c r="B3954" s="2">
        <v>5.8</v>
      </c>
    </row>
    <row r="3955">
      <c r="A3955" s="2" t="s">
        <v>5039</v>
      </c>
      <c r="B3955" s="2">
        <v>6.1</v>
      </c>
    </row>
    <row r="3956">
      <c r="A3956" s="2" t="s">
        <v>12</v>
      </c>
      <c r="B3956" s="2">
        <v>6.0</v>
      </c>
    </row>
    <row r="3957">
      <c r="A3957" s="2" t="s">
        <v>12</v>
      </c>
      <c r="B3957" s="2">
        <v>6.3</v>
      </c>
    </row>
    <row r="3958">
      <c r="A3958" s="2" t="s">
        <v>12</v>
      </c>
      <c r="B3958" s="2">
        <v>6.3</v>
      </c>
    </row>
    <row r="3959">
      <c r="A3959" s="2" t="s">
        <v>1965</v>
      </c>
      <c r="B3959" s="2">
        <v>7.5</v>
      </c>
    </row>
    <row r="3960">
      <c r="A3960" s="2" t="s">
        <v>12</v>
      </c>
      <c r="B3960" s="2">
        <v>7.6</v>
      </c>
    </row>
    <row r="3961">
      <c r="A3961" s="2" t="s">
        <v>12</v>
      </c>
      <c r="B3961" s="2">
        <v>5.2</v>
      </c>
    </row>
    <row r="3962">
      <c r="A3962" s="2" t="s">
        <v>12</v>
      </c>
      <c r="B3962" s="2">
        <v>7.8</v>
      </c>
    </row>
    <row r="3963">
      <c r="A3963" s="2" t="s">
        <v>12</v>
      </c>
      <c r="B3963" s="2">
        <v>6.6</v>
      </c>
    </row>
    <row r="3964">
      <c r="A3964" s="2" t="s">
        <v>12</v>
      </c>
      <c r="B3964" s="2">
        <v>4.7</v>
      </c>
    </row>
    <row r="3965">
      <c r="A3965" s="2" t="s">
        <v>12</v>
      </c>
      <c r="B3965" s="2">
        <v>6.7</v>
      </c>
    </row>
    <row r="3966">
      <c r="A3966" s="2" t="s">
        <v>12</v>
      </c>
      <c r="B3966" s="2">
        <v>4.2</v>
      </c>
    </row>
    <row r="3967">
      <c r="A3967" s="2" t="s">
        <v>12</v>
      </c>
      <c r="B3967" s="2">
        <v>6.3</v>
      </c>
    </row>
    <row r="3968">
      <c r="A3968" s="2" t="s">
        <v>12</v>
      </c>
      <c r="B3968" s="2">
        <v>4.7</v>
      </c>
    </row>
    <row r="3969">
      <c r="A3969" s="2" t="s">
        <v>12</v>
      </c>
      <c r="B3969" s="2">
        <v>6.0</v>
      </c>
    </row>
    <row r="3970">
      <c r="A3970" s="2" t="s">
        <v>12</v>
      </c>
      <c r="B3970" s="2">
        <v>7.9</v>
      </c>
    </row>
    <row r="3971">
      <c r="A3971" s="2" t="s">
        <v>12</v>
      </c>
      <c r="B3971" s="2">
        <v>8.1</v>
      </c>
    </row>
    <row r="3972">
      <c r="A3972" s="2" t="s">
        <v>12</v>
      </c>
      <c r="B3972" s="2">
        <v>8.2</v>
      </c>
    </row>
    <row r="3973">
      <c r="A3973" s="2" t="s">
        <v>12</v>
      </c>
      <c r="B3973" s="2">
        <v>6.0</v>
      </c>
    </row>
    <row r="3974">
      <c r="A3974" s="2" t="s">
        <v>12</v>
      </c>
      <c r="B3974" s="2">
        <v>6.8</v>
      </c>
    </row>
    <row r="3975">
      <c r="A3975" s="2" t="s">
        <v>12</v>
      </c>
      <c r="B3975" s="2">
        <v>7.3</v>
      </c>
    </row>
    <row r="3976">
      <c r="A3976" s="2" t="s">
        <v>12</v>
      </c>
      <c r="B3976" s="2">
        <v>7.0</v>
      </c>
    </row>
    <row r="3977">
      <c r="A3977" s="2" t="s">
        <v>12</v>
      </c>
      <c r="B3977" s="2">
        <v>7.3</v>
      </c>
    </row>
    <row r="3978">
      <c r="A3978" s="2" t="s">
        <v>5039</v>
      </c>
      <c r="B3978" s="2">
        <v>7.5</v>
      </c>
    </row>
    <row r="3979">
      <c r="A3979" s="2" t="s">
        <v>12</v>
      </c>
      <c r="B3979" s="2">
        <v>6.8</v>
      </c>
    </row>
    <row r="3980">
      <c r="A3980" s="2" t="s">
        <v>12</v>
      </c>
      <c r="B3980" s="2">
        <v>7.1</v>
      </c>
    </row>
    <row r="3981">
      <c r="A3981" s="2" t="s">
        <v>12</v>
      </c>
      <c r="B3981" s="2">
        <v>6.9</v>
      </c>
    </row>
    <row r="3982">
      <c r="A3982" s="2" t="s">
        <v>12</v>
      </c>
      <c r="B3982" s="2">
        <v>6.9</v>
      </c>
    </row>
    <row r="3983">
      <c r="A3983" s="2" t="s">
        <v>12</v>
      </c>
      <c r="B3983" s="2">
        <v>6.9</v>
      </c>
    </row>
    <row r="3984">
      <c r="A3984" s="2" t="s">
        <v>12</v>
      </c>
      <c r="B3984" s="2">
        <v>8.4</v>
      </c>
    </row>
    <row r="3985">
      <c r="A3985" s="2" t="s">
        <v>12</v>
      </c>
      <c r="B3985" s="2">
        <v>7.9</v>
      </c>
    </row>
    <row r="3986">
      <c r="A3986" s="2" t="s">
        <v>12</v>
      </c>
      <c r="B3986" s="2">
        <v>7.2</v>
      </c>
    </row>
    <row r="3987">
      <c r="A3987" s="2" t="s">
        <v>12</v>
      </c>
      <c r="B3987" s="2">
        <v>7.8</v>
      </c>
    </row>
    <row r="3988">
      <c r="A3988" s="2" t="s">
        <v>12</v>
      </c>
      <c r="B3988" s="2">
        <v>3.5</v>
      </c>
    </row>
    <row r="3989">
      <c r="A3989" s="2" t="s">
        <v>12</v>
      </c>
      <c r="B3989" s="2">
        <v>7.3</v>
      </c>
    </row>
    <row r="3990">
      <c r="A3990" s="2" t="s">
        <v>12</v>
      </c>
      <c r="B3990" s="2">
        <v>7.5</v>
      </c>
    </row>
    <row r="3991">
      <c r="A3991" s="2" t="s">
        <v>12</v>
      </c>
      <c r="B3991" s="2">
        <v>7.8</v>
      </c>
    </row>
    <row r="3992">
      <c r="A3992" s="2" t="s">
        <v>12</v>
      </c>
      <c r="B3992" s="2">
        <v>6.0</v>
      </c>
    </row>
    <row r="3993">
      <c r="A3993" s="2" t="s">
        <v>12</v>
      </c>
      <c r="B3993" s="2">
        <v>7.3</v>
      </c>
    </row>
    <row r="3994">
      <c r="A3994" s="2" t="s">
        <v>12</v>
      </c>
      <c r="B3994" s="2">
        <v>8.0</v>
      </c>
    </row>
    <row r="3995">
      <c r="A3995" s="2" t="s">
        <v>12</v>
      </c>
      <c r="B3995" s="2">
        <v>7.6</v>
      </c>
    </row>
    <row r="3996">
      <c r="A3996" s="2" t="s">
        <v>12</v>
      </c>
      <c r="B3996" s="2">
        <v>7.0</v>
      </c>
    </row>
    <row r="3997">
      <c r="A3997" s="2" t="s">
        <v>12</v>
      </c>
      <c r="B3997" s="2">
        <v>7.5</v>
      </c>
    </row>
    <row r="3998">
      <c r="A3998" s="2" t="s">
        <v>12</v>
      </c>
      <c r="B3998" s="2">
        <v>6.8</v>
      </c>
    </row>
    <row r="3999">
      <c r="A3999" s="2" t="s">
        <v>12</v>
      </c>
      <c r="B3999" s="2">
        <v>3.9</v>
      </c>
    </row>
    <row r="4000">
      <c r="A4000" s="2" t="s">
        <v>12</v>
      </c>
      <c r="B4000" s="2">
        <v>6.1</v>
      </c>
    </row>
    <row r="4001">
      <c r="A4001" s="2" t="s">
        <v>12</v>
      </c>
      <c r="B4001" s="2">
        <v>7.5</v>
      </c>
    </row>
    <row r="4002">
      <c r="A4002" s="2" t="s">
        <v>975</v>
      </c>
      <c r="B4002" s="2">
        <v>8.2</v>
      </c>
    </row>
    <row r="4003">
      <c r="A4003" s="2" t="s">
        <v>12</v>
      </c>
      <c r="B4003" s="2">
        <v>7.2</v>
      </c>
    </row>
    <row r="4004">
      <c r="A4004" s="2" t="s">
        <v>12</v>
      </c>
      <c r="B4004" s="2">
        <v>4.8</v>
      </c>
    </row>
    <row r="4005">
      <c r="A4005" s="2" t="s">
        <v>12</v>
      </c>
      <c r="B4005" s="2">
        <v>7.8</v>
      </c>
    </row>
    <row r="4006">
      <c r="A4006" s="2" t="s">
        <v>12</v>
      </c>
      <c r="B4006" s="2">
        <v>5.2</v>
      </c>
    </row>
    <row r="4007">
      <c r="A4007" s="2" t="s">
        <v>12</v>
      </c>
      <c r="B4007" s="2">
        <v>3.3</v>
      </c>
    </row>
    <row r="4008">
      <c r="A4008" s="2" t="s">
        <v>975</v>
      </c>
      <c r="B4008" s="2">
        <v>6.8</v>
      </c>
    </row>
    <row r="4009">
      <c r="A4009" s="2" t="s">
        <v>6076</v>
      </c>
      <c r="B4009" s="2">
        <v>7.0</v>
      </c>
    </row>
    <row r="4010">
      <c r="A4010" s="2" t="s">
        <v>12</v>
      </c>
      <c r="B4010" s="2">
        <v>6.5</v>
      </c>
    </row>
    <row r="4011">
      <c r="A4011" s="2" t="s">
        <v>12</v>
      </c>
      <c r="B4011" s="2">
        <v>5.7</v>
      </c>
    </row>
    <row r="4012">
      <c r="A4012" s="2" t="s">
        <v>12</v>
      </c>
      <c r="B4012" s="2">
        <v>6.4</v>
      </c>
    </row>
    <row r="4013">
      <c r="A4013" s="2" t="s">
        <v>12</v>
      </c>
      <c r="B4013" s="2">
        <v>5.3</v>
      </c>
    </row>
    <row r="4014">
      <c r="A4014" s="2" t="s">
        <v>12</v>
      </c>
      <c r="B4014" s="2">
        <v>4.7</v>
      </c>
    </row>
    <row r="4015">
      <c r="A4015" s="2" t="s">
        <v>12</v>
      </c>
      <c r="B4015" s="2">
        <v>6.1</v>
      </c>
    </row>
    <row r="4016">
      <c r="A4016" s="2" t="s">
        <v>12</v>
      </c>
      <c r="B4016" s="2">
        <v>5.5</v>
      </c>
    </row>
    <row r="4017">
      <c r="A4017" s="2" t="s">
        <v>12</v>
      </c>
      <c r="B4017" s="2">
        <v>7.3</v>
      </c>
    </row>
    <row r="4018">
      <c r="A4018" s="2" t="s">
        <v>12</v>
      </c>
      <c r="B4018" s="2">
        <v>4.8</v>
      </c>
    </row>
    <row r="4019">
      <c r="A4019" s="2" t="s">
        <v>12</v>
      </c>
      <c r="B4019" s="2">
        <v>8.4</v>
      </c>
    </row>
    <row r="4020">
      <c r="A4020" s="2" t="s">
        <v>12</v>
      </c>
      <c r="B4020" s="2">
        <v>7.0</v>
      </c>
    </row>
    <row r="4021">
      <c r="A4021" s="2" t="s">
        <v>12</v>
      </c>
      <c r="B4021" s="2">
        <v>3.3</v>
      </c>
    </row>
    <row r="4022">
      <c r="A4022" s="2" t="s">
        <v>12</v>
      </c>
      <c r="B4022" s="2">
        <v>5.4</v>
      </c>
    </row>
    <row r="4023">
      <c r="A4023" s="2" t="s">
        <v>12</v>
      </c>
      <c r="B4023" s="2">
        <v>4.8</v>
      </c>
    </row>
    <row r="4024">
      <c r="A4024" s="2" t="s">
        <v>12</v>
      </c>
      <c r="B4024" s="2">
        <v>3.1</v>
      </c>
    </row>
    <row r="4025">
      <c r="A4025" s="2" t="s">
        <v>12</v>
      </c>
      <c r="B4025" s="2">
        <v>6.7</v>
      </c>
    </row>
    <row r="4026">
      <c r="A4026" s="2" t="s">
        <v>512</v>
      </c>
      <c r="B4026" s="2">
        <v>7.6</v>
      </c>
    </row>
    <row r="4027">
      <c r="A4027" s="2" t="s">
        <v>12</v>
      </c>
      <c r="B4027" s="2">
        <v>7.1</v>
      </c>
    </row>
    <row r="4028">
      <c r="A4028" s="2" t="s">
        <v>12</v>
      </c>
      <c r="B4028" s="2">
        <v>6.1</v>
      </c>
    </row>
    <row r="4029">
      <c r="A4029" s="2" t="s">
        <v>12</v>
      </c>
      <c r="B4029" s="2">
        <v>6.5</v>
      </c>
    </row>
    <row r="4030">
      <c r="A4030" s="2" t="s">
        <v>12</v>
      </c>
      <c r="B4030" s="2">
        <v>8.5</v>
      </c>
    </row>
    <row r="4031">
      <c r="A4031" s="2" t="s">
        <v>5039</v>
      </c>
      <c r="B4031" s="2">
        <v>8.7</v>
      </c>
    </row>
    <row r="4032">
      <c r="A4032" s="2" t="s">
        <v>12</v>
      </c>
      <c r="B4032" s="2">
        <v>7.1</v>
      </c>
    </row>
    <row r="4033">
      <c r="A4033" s="2" t="s">
        <v>12</v>
      </c>
      <c r="B4033" s="2">
        <v>6.6</v>
      </c>
    </row>
    <row r="4034">
      <c r="A4034" s="2" t="s">
        <v>12</v>
      </c>
      <c r="B4034" s="2">
        <v>6.7</v>
      </c>
    </row>
    <row r="4035">
      <c r="A4035" s="2" t="s">
        <v>5486</v>
      </c>
      <c r="B4035" s="2">
        <v>8.3</v>
      </c>
    </row>
    <row r="4036">
      <c r="A4036" s="2" t="s">
        <v>12</v>
      </c>
      <c r="B4036" s="2">
        <v>8.1</v>
      </c>
    </row>
    <row r="4037">
      <c r="A4037" s="2" t="s">
        <v>12</v>
      </c>
      <c r="B4037" s="2">
        <v>7.4</v>
      </c>
    </row>
    <row r="4038">
      <c r="A4038" s="2" t="s">
        <v>12</v>
      </c>
      <c r="B4038" s="2">
        <v>6.6</v>
      </c>
    </row>
    <row r="4039">
      <c r="A4039" s="2" t="s">
        <v>12</v>
      </c>
      <c r="B4039" s="2">
        <v>4.5</v>
      </c>
    </row>
    <row r="4040">
      <c r="A4040" s="2" t="s">
        <v>12</v>
      </c>
      <c r="B4040" s="2">
        <v>6.4</v>
      </c>
    </row>
    <row r="4041">
      <c r="A4041" s="2" t="s">
        <v>512</v>
      </c>
      <c r="B4041" s="2">
        <v>7.5</v>
      </c>
    </row>
    <row r="4042">
      <c r="A4042" s="2" t="s">
        <v>12</v>
      </c>
      <c r="B4042" s="2">
        <v>8.0</v>
      </c>
    </row>
    <row r="4043">
      <c r="A4043" s="2" t="s">
        <v>12</v>
      </c>
      <c r="B4043" s="2">
        <v>8.1</v>
      </c>
    </row>
    <row r="4044">
      <c r="A4044" s="2" t="s">
        <v>12</v>
      </c>
      <c r="B4044" s="2">
        <v>7.2</v>
      </c>
    </row>
    <row r="4045">
      <c r="A4045" s="2" t="s">
        <v>975</v>
      </c>
      <c r="B4045" s="2">
        <v>7.5</v>
      </c>
    </row>
    <row r="4046">
      <c r="A4046" s="2" t="s">
        <v>12</v>
      </c>
      <c r="B4046" s="2">
        <v>7.2</v>
      </c>
    </row>
    <row r="4047">
      <c r="A4047" s="2" t="s">
        <v>12</v>
      </c>
      <c r="B4047" s="2">
        <v>6.4</v>
      </c>
    </row>
    <row r="4048">
      <c r="A4048" s="2" t="s">
        <v>12</v>
      </c>
      <c r="B4048" s="2">
        <v>7.6</v>
      </c>
    </row>
    <row r="4049">
      <c r="A4049" s="2" t="s">
        <v>12</v>
      </c>
      <c r="B4049" s="2">
        <v>7.8</v>
      </c>
    </row>
    <row r="4050">
      <c r="A4050" s="2" t="s">
        <v>12</v>
      </c>
      <c r="B4050" s="2">
        <v>5.7</v>
      </c>
    </row>
    <row r="4051">
      <c r="A4051" s="2" t="s">
        <v>12</v>
      </c>
      <c r="B4051" s="2">
        <v>8.6</v>
      </c>
    </row>
    <row r="4052">
      <c r="A4052" s="2" t="s">
        <v>12</v>
      </c>
      <c r="B4052" s="2">
        <v>8.2</v>
      </c>
    </row>
    <row r="4053">
      <c r="A4053" s="2" t="s">
        <v>12</v>
      </c>
      <c r="B4053" s="2">
        <v>6.6</v>
      </c>
    </row>
    <row r="4054">
      <c r="A4054" s="2" t="s">
        <v>12</v>
      </c>
      <c r="B4054" s="2">
        <v>5.7</v>
      </c>
    </row>
    <row r="4055">
      <c r="A4055" s="2" t="s">
        <v>12</v>
      </c>
      <c r="B4055" s="2">
        <v>7.4</v>
      </c>
    </row>
    <row r="4056">
      <c r="A4056" s="2" t="s">
        <v>12</v>
      </c>
      <c r="B4056" s="2">
        <v>8.0</v>
      </c>
    </row>
    <row r="4057">
      <c r="A4057" s="2" t="s">
        <v>688</v>
      </c>
      <c r="B4057" s="2">
        <v>7.3</v>
      </c>
    </row>
    <row r="4058">
      <c r="A4058" s="2" t="s">
        <v>12</v>
      </c>
      <c r="B4058" s="2">
        <v>5.4</v>
      </c>
    </row>
    <row r="4059">
      <c r="A4059" s="2" t="s">
        <v>12</v>
      </c>
      <c r="B4059" s="2">
        <v>7.4</v>
      </c>
    </row>
    <row r="4060">
      <c r="A4060" s="2" t="s">
        <v>12</v>
      </c>
      <c r="B4060" s="2">
        <v>5.7</v>
      </c>
    </row>
    <row r="4061">
      <c r="A4061" s="2" t="s">
        <v>12</v>
      </c>
      <c r="B4061" s="2">
        <v>6.8</v>
      </c>
    </row>
    <row r="4062">
      <c r="A4062" s="2" t="s">
        <v>12</v>
      </c>
      <c r="B4062" s="2">
        <v>5.4</v>
      </c>
    </row>
    <row r="4063">
      <c r="A4063" s="2" t="s">
        <v>12</v>
      </c>
      <c r="B4063" s="2">
        <v>8.1</v>
      </c>
    </row>
    <row r="4064">
      <c r="A4064" s="2" t="s">
        <v>12</v>
      </c>
      <c r="B4064" s="2">
        <v>6.1</v>
      </c>
    </row>
    <row r="4065">
      <c r="A4065" s="2" t="s">
        <v>12</v>
      </c>
      <c r="B4065" s="2">
        <v>5.1</v>
      </c>
    </row>
    <row r="4066">
      <c r="A4066" s="2" t="s">
        <v>232</v>
      </c>
      <c r="B4066" s="2">
        <v>5.6</v>
      </c>
    </row>
    <row r="4067">
      <c r="A4067" s="2" t="s">
        <v>12</v>
      </c>
      <c r="B4067" s="2">
        <v>5.9</v>
      </c>
    </row>
    <row r="4068">
      <c r="A4068" s="2" t="s">
        <v>12</v>
      </c>
      <c r="B4068" s="2">
        <v>8.2</v>
      </c>
    </row>
    <row r="4069">
      <c r="A4069" s="2" t="s">
        <v>12</v>
      </c>
      <c r="B4069" s="2">
        <v>5.3</v>
      </c>
    </row>
    <row r="4070">
      <c r="A4070" s="2" t="s">
        <v>12</v>
      </c>
      <c r="B4070" s="2">
        <v>6.8</v>
      </c>
    </row>
    <row r="4071">
      <c r="A4071" s="2" t="s">
        <v>12</v>
      </c>
      <c r="B4071" s="2">
        <v>8.3</v>
      </c>
    </row>
    <row r="4072">
      <c r="A4072" s="2" t="s">
        <v>12</v>
      </c>
      <c r="B4072" s="2">
        <v>4.3</v>
      </c>
    </row>
    <row r="4073">
      <c r="A4073" s="2" t="s">
        <v>12</v>
      </c>
      <c r="B4073" s="2">
        <v>6.7</v>
      </c>
    </row>
    <row r="4074">
      <c r="A4074" s="2" t="s">
        <v>12</v>
      </c>
      <c r="B4074" s="2">
        <v>7.2</v>
      </c>
    </row>
    <row r="4075">
      <c r="A4075" s="2" t="s">
        <v>12</v>
      </c>
      <c r="B4075" s="2">
        <v>6.9</v>
      </c>
    </row>
    <row r="4076">
      <c r="A4076" s="2" t="s">
        <v>12</v>
      </c>
      <c r="B4076" s="2">
        <v>6.6</v>
      </c>
    </row>
    <row r="4077">
      <c r="A4077" s="2" t="s">
        <v>12</v>
      </c>
      <c r="B4077" s="2">
        <v>5.9</v>
      </c>
    </row>
    <row r="4078">
      <c r="A4078" s="2" t="s">
        <v>12</v>
      </c>
      <c r="B4078" s="2">
        <v>7.9</v>
      </c>
    </row>
    <row r="4079">
      <c r="A4079" s="2" t="s">
        <v>12</v>
      </c>
      <c r="B4079" s="2">
        <v>8.3</v>
      </c>
    </row>
    <row r="4080">
      <c r="A4080" s="2" t="s">
        <v>12</v>
      </c>
      <c r="B4080" s="2">
        <v>5.2</v>
      </c>
    </row>
    <row r="4081">
      <c r="A4081" s="2" t="s">
        <v>12</v>
      </c>
      <c r="B4081" s="2">
        <v>7.8</v>
      </c>
    </row>
    <row r="4082">
      <c r="A4082" s="2" t="s">
        <v>12</v>
      </c>
      <c r="B4082" s="2">
        <v>7.8</v>
      </c>
    </row>
    <row r="4083">
      <c r="A4083" s="2" t="s">
        <v>12</v>
      </c>
      <c r="B4083" s="2">
        <v>3.0</v>
      </c>
    </row>
    <row r="4084">
      <c r="A4084" s="2" t="s">
        <v>12</v>
      </c>
      <c r="B4084" s="2">
        <v>7.9</v>
      </c>
    </row>
    <row r="4085">
      <c r="A4085" s="2" t="s">
        <v>12</v>
      </c>
      <c r="B4085" s="2">
        <v>3.2</v>
      </c>
    </row>
    <row r="4086">
      <c r="A4086" s="2" t="s">
        <v>12</v>
      </c>
      <c r="B4086" s="2">
        <v>6.5</v>
      </c>
    </row>
    <row r="4087">
      <c r="A4087" s="2" t="s">
        <v>12</v>
      </c>
      <c r="B4087" s="2">
        <v>6.9</v>
      </c>
    </row>
    <row r="4088">
      <c r="A4088" s="2" t="s">
        <v>12</v>
      </c>
      <c r="B4088" s="2">
        <v>7.0</v>
      </c>
    </row>
    <row r="4089">
      <c r="A4089" s="2" t="s">
        <v>12</v>
      </c>
      <c r="B4089" s="2">
        <v>7.4</v>
      </c>
    </row>
    <row r="4090">
      <c r="A4090" s="2" t="s">
        <v>1952</v>
      </c>
      <c r="B4090" s="2">
        <v>7.8</v>
      </c>
    </row>
    <row r="4091">
      <c r="A4091" s="2" t="s">
        <v>12</v>
      </c>
      <c r="B4091" s="2">
        <v>6.9</v>
      </c>
    </row>
    <row r="4092">
      <c r="A4092" s="2" t="s">
        <v>12</v>
      </c>
      <c r="B4092" s="2">
        <v>4.4</v>
      </c>
    </row>
    <row r="4093">
      <c r="A4093" s="2" t="s">
        <v>12</v>
      </c>
      <c r="B4093" s="2">
        <v>6.0</v>
      </c>
    </row>
    <row r="4094">
      <c r="A4094" s="2" t="s">
        <v>12</v>
      </c>
      <c r="B4094" s="2">
        <v>6.6</v>
      </c>
    </row>
    <row r="4095">
      <c r="A4095" s="2" t="s">
        <v>12</v>
      </c>
      <c r="B4095" s="2">
        <v>7.8</v>
      </c>
    </row>
    <row r="4096">
      <c r="A4096" s="2" t="s">
        <v>12</v>
      </c>
      <c r="B4096" s="2">
        <v>5.3</v>
      </c>
    </row>
    <row r="4097">
      <c r="A4097" s="2" t="s">
        <v>12</v>
      </c>
      <c r="B4097" s="2">
        <v>5.3</v>
      </c>
    </row>
    <row r="4098">
      <c r="A4098" s="2" t="s">
        <v>12</v>
      </c>
      <c r="B4098" s="2">
        <v>8.0</v>
      </c>
    </row>
    <row r="4099">
      <c r="A4099" s="2" t="s">
        <v>12</v>
      </c>
      <c r="B4099" s="2">
        <v>7.1</v>
      </c>
    </row>
    <row r="4100">
      <c r="A4100" s="2" t="s">
        <v>12</v>
      </c>
      <c r="B4100" s="2">
        <v>5.4</v>
      </c>
    </row>
    <row r="4101">
      <c r="A4101" s="2" t="s">
        <v>12</v>
      </c>
      <c r="B4101" s="2">
        <v>6.9</v>
      </c>
    </row>
    <row r="4102">
      <c r="A4102" s="2" t="s">
        <v>12</v>
      </c>
      <c r="B4102" s="2">
        <v>7.4</v>
      </c>
    </row>
    <row r="4103">
      <c r="A4103" s="2" t="s">
        <v>6735</v>
      </c>
      <c r="B4103" s="2">
        <v>7.3</v>
      </c>
    </row>
    <row r="4104">
      <c r="A4104" s="2" t="s">
        <v>12</v>
      </c>
      <c r="B4104" s="2">
        <v>7.8</v>
      </c>
    </row>
    <row r="4105">
      <c r="A4105" s="2" t="s">
        <v>12</v>
      </c>
      <c r="B4105" s="2">
        <v>6.6</v>
      </c>
    </row>
    <row r="4106">
      <c r="A4106" s="2" t="s">
        <v>12</v>
      </c>
      <c r="B4106" s="2">
        <v>5.4</v>
      </c>
    </row>
    <row r="4107">
      <c r="A4107" s="2" t="s">
        <v>4391</v>
      </c>
      <c r="B4107" s="2">
        <v>8.4</v>
      </c>
    </row>
    <row r="4108">
      <c r="A4108" s="2" t="s">
        <v>12</v>
      </c>
      <c r="B4108" s="2">
        <v>6.3</v>
      </c>
    </row>
    <row r="4109">
      <c r="A4109" s="2" t="s">
        <v>12</v>
      </c>
      <c r="B4109" s="2">
        <v>6.1</v>
      </c>
    </row>
    <row r="4110">
      <c r="A4110" s="2" t="s">
        <v>12</v>
      </c>
      <c r="B4110" s="2">
        <v>5.0</v>
      </c>
    </row>
    <row r="4111">
      <c r="A4111" s="2" t="s">
        <v>12</v>
      </c>
      <c r="B4111" s="2">
        <v>6.9</v>
      </c>
    </row>
    <row r="4112">
      <c r="B4112" s="2">
        <v>7.2</v>
      </c>
    </row>
    <row r="4113">
      <c r="A4113" s="2" t="s">
        <v>12</v>
      </c>
      <c r="B4113" s="2">
        <v>7.3</v>
      </c>
    </row>
    <row r="4114">
      <c r="A4114" s="2" t="s">
        <v>12</v>
      </c>
      <c r="B4114" s="2">
        <v>5.7</v>
      </c>
    </row>
    <row r="4115">
      <c r="A4115" s="2" t="s">
        <v>12</v>
      </c>
      <c r="B4115" s="2">
        <v>5.0</v>
      </c>
    </row>
    <row r="4116">
      <c r="A4116" s="2" t="s">
        <v>12</v>
      </c>
      <c r="B4116" s="2">
        <v>5.3</v>
      </c>
    </row>
    <row r="4117">
      <c r="A4117" s="2" t="s">
        <v>12</v>
      </c>
      <c r="B4117" s="2">
        <v>7.9</v>
      </c>
    </row>
    <row r="4118">
      <c r="A4118" s="2" t="s">
        <v>12</v>
      </c>
      <c r="B4118" s="2">
        <v>5.0</v>
      </c>
    </row>
    <row r="4119">
      <c r="A4119" s="2" t="s">
        <v>12</v>
      </c>
      <c r="B4119" s="2">
        <v>5.3</v>
      </c>
    </row>
    <row r="4120">
      <c r="A4120" s="2" t="s">
        <v>12</v>
      </c>
      <c r="B4120" s="2">
        <v>6.0</v>
      </c>
    </row>
    <row r="4121">
      <c r="A4121" s="2" t="s">
        <v>12</v>
      </c>
      <c r="B4121" s="2">
        <v>7.6</v>
      </c>
    </row>
    <row r="4122">
      <c r="A4122" s="2" t="s">
        <v>3026</v>
      </c>
      <c r="B4122" s="2">
        <v>7.4</v>
      </c>
    </row>
    <row r="4123">
      <c r="A4123" s="2" t="s">
        <v>12</v>
      </c>
      <c r="B4123" s="2">
        <v>5.9</v>
      </c>
    </row>
    <row r="4124">
      <c r="A4124" s="2" t="s">
        <v>12</v>
      </c>
      <c r="B4124" s="2">
        <v>4.1</v>
      </c>
    </row>
    <row r="4125">
      <c r="A4125" s="2" t="s">
        <v>12</v>
      </c>
      <c r="B4125" s="2">
        <v>6.7</v>
      </c>
    </row>
    <row r="4126">
      <c r="A4126" s="2" t="s">
        <v>12</v>
      </c>
      <c r="B4126" s="2">
        <v>5.8</v>
      </c>
    </row>
    <row r="4127">
      <c r="A4127" s="2" t="s">
        <v>12</v>
      </c>
      <c r="B4127" s="2">
        <v>6.2</v>
      </c>
    </row>
    <row r="4128">
      <c r="A4128" s="2" t="s">
        <v>12</v>
      </c>
      <c r="B4128" s="2">
        <v>5.3</v>
      </c>
    </row>
    <row r="4129">
      <c r="A4129" s="2" t="s">
        <v>12</v>
      </c>
      <c r="B4129" s="2">
        <v>3.3</v>
      </c>
    </row>
    <row r="4130">
      <c r="A4130" s="2" t="s">
        <v>12</v>
      </c>
      <c r="B4130" s="2">
        <v>6.5</v>
      </c>
    </row>
    <row r="4131">
      <c r="A4131" s="2" t="s">
        <v>12</v>
      </c>
      <c r="B4131" s="2">
        <v>6.2</v>
      </c>
    </row>
    <row r="4132">
      <c r="A4132" s="2" t="s">
        <v>12</v>
      </c>
      <c r="B4132" s="2">
        <v>5.9</v>
      </c>
    </row>
    <row r="4133">
      <c r="A4133" s="2" t="s">
        <v>12</v>
      </c>
      <c r="B4133" s="2">
        <v>5.5</v>
      </c>
    </row>
    <row r="4134">
      <c r="A4134" s="2" t="s">
        <v>12</v>
      </c>
      <c r="B4134" s="2">
        <v>5.5</v>
      </c>
    </row>
    <row r="4135">
      <c r="A4135" s="2" t="s">
        <v>12</v>
      </c>
      <c r="B4135" s="2">
        <v>2.6</v>
      </c>
    </row>
    <row r="4136">
      <c r="A4136" s="2" t="s">
        <v>12</v>
      </c>
      <c r="B4136" s="2">
        <v>5.8</v>
      </c>
    </row>
    <row r="4137">
      <c r="A4137" s="2" t="s">
        <v>12</v>
      </c>
      <c r="B4137" s="2">
        <v>7.4</v>
      </c>
    </row>
    <row r="4138">
      <c r="A4138" s="2" t="s">
        <v>3384</v>
      </c>
      <c r="B4138" s="2">
        <v>5.1</v>
      </c>
    </row>
    <row r="4139">
      <c r="A4139" s="2" t="s">
        <v>12</v>
      </c>
      <c r="B4139" s="2">
        <v>5.2</v>
      </c>
    </row>
    <row r="4140">
      <c r="A4140" s="2" t="s">
        <v>12</v>
      </c>
      <c r="B4140" s="2">
        <v>4.8</v>
      </c>
    </row>
    <row r="4141">
      <c r="A4141" s="2" t="s">
        <v>12</v>
      </c>
      <c r="B4141" s="2">
        <v>3.9</v>
      </c>
    </row>
    <row r="4142">
      <c r="A4142" s="2" t="s">
        <v>12</v>
      </c>
      <c r="B4142" s="2">
        <v>6.2</v>
      </c>
    </row>
    <row r="4143">
      <c r="A4143" s="2" t="s">
        <v>12</v>
      </c>
      <c r="B4143" s="2">
        <v>7.0</v>
      </c>
    </row>
    <row r="4144">
      <c r="A4144" s="2" t="s">
        <v>12</v>
      </c>
      <c r="B4144" s="2">
        <v>6.2</v>
      </c>
    </row>
    <row r="4145">
      <c r="A4145" s="2" t="s">
        <v>12</v>
      </c>
      <c r="B4145" s="2">
        <v>5.9</v>
      </c>
    </row>
    <row r="4146">
      <c r="A4146" s="2" t="s">
        <v>5039</v>
      </c>
      <c r="B4146" s="2">
        <v>8.0</v>
      </c>
    </row>
    <row r="4147">
      <c r="A4147" s="2" t="s">
        <v>12</v>
      </c>
      <c r="B4147" s="2">
        <v>7.3</v>
      </c>
    </row>
    <row r="4148">
      <c r="A4148" s="2" t="s">
        <v>12</v>
      </c>
      <c r="B4148" s="2">
        <v>4.9</v>
      </c>
    </row>
    <row r="4149">
      <c r="A4149" s="2" t="s">
        <v>12</v>
      </c>
      <c r="B4149" s="2">
        <v>6.5</v>
      </c>
    </row>
    <row r="4150">
      <c r="A4150" s="2" t="s">
        <v>12</v>
      </c>
      <c r="B4150" s="2">
        <v>4.3</v>
      </c>
    </row>
    <row r="4151">
      <c r="A4151" s="2" t="s">
        <v>12</v>
      </c>
      <c r="B4151" s="2">
        <v>6.4</v>
      </c>
    </row>
    <row r="4152">
      <c r="A4152" s="2" t="s">
        <v>12</v>
      </c>
      <c r="B4152" s="2">
        <v>7.6</v>
      </c>
    </row>
    <row r="4153">
      <c r="A4153" s="2" t="s">
        <v>512</v>
      </c>
      <c r="B4153" s="2">
        <v>6.8</v>
      </c>
    </row>
    <row r="4154">
      <c r="A4154" s="2" t="s">
        <v>12</v>
      </c>
      <c r="B4154" s="2">
        <v>6.1</v>
      </c>
    </row>
    <row r="4155">
      <c r="A4155" s="2" t="s">
        <v>12</v>
      </c>
      <c r="B4155" s="2">
        <v>4.0</v>
      </c>
    </row>
    <row r="4156">
      <c r="A4156" s="2" t="s">
        <v>12</v>
      </c>
      <c r="B4156" s="2">
        <v>7.4</v>
      </c>
    </row>
    <row r="4157">
      <c r="A4157" s="2" t="s">
        <v>12</v>
      </c>
      <c r="B4157" s="2">
        <v>8.3</v>
      </c>
    </row>
    <row r="4158">
      <c r="A4158" s="2" t="s">
        <v>12</v>
      </c>
      <c r="B4158" s="2">
        <v>5.3</v>
      </c>
    </row>
    <row r="4159">
      <c r="A4159" s="2" t="s">
        <v>12</v>
      </c>
      <c r="B4159" s="2">
        <v>8.1</v>
      </c>
    </row>
    <row r="4160">
      <c r="A4160" s="2" t="s">
        <v>12</v>
      </c>
      <c r="B4160" s="2">
        <v>8.0</v>
      </c>
    </row>
    <row r="4161">
      <c r="A4161" s="2" t="s">
        <v>12</v>
      </c>
      <c r="B4161" s="2">
        <v>5.7</v>
      </c>
    </row>
    <row r="4162">
      <c r="A4162" s="2" t="s">
        <v>1952</v>
      </c>
      <c r="B4162" s="2">
        <v>8.2</v>
      </c>
    </row>
    <row r="4163">
      <c r="A4163" s="2" t="s">
        <v>12</v>
      </c>
      <c r="B4163" s="2">
        <v>7.1</v>
      </c>
    </row>
    <row r="4164">
      <c r="A4164" s="2" t="s">
        <v>12</v>
      </c>
      <c r="B4164" s="2">
        <v>7.4</v>
      </c>
    </row>
    <row r="4165">
      <c r="A4165" s="2" t="s">
        <v>6839</v>
      </c>
      <c r="B4165" s="2">
        <v>6.6</v>
      </c>
    </row>
    <row r="4166">
      <c r="A4166" s="2" t="s">
        <v>5486</v>
      </c>
      <c r="B4166" s="2">
        <v>5.7</v>
      </c>
    </row>
    <row r="4167">
      <c r="A4167" s="2" t="s">
        <v>12</v>
      </c>
      <c r="B4167" s="2">
        <v>6.9</v>
      </c>
    </row>
    <row r="4168">
      <c r="A4168" s="2" t="s">
        <v>3621</v>
      </c>
      <c r="B4168" s="2">
        <v>7.0</v>
      </c>
    </row>
    <row r="4169">
      <c r="A4169" s="2" t="s">
        <v>12</v>
      </c>
      <c r="B4169" s="2">
        <v>7.0</v>
      </c>
    </row>
    <row r="4170">
      <c r="A4170" s="2" t="s">
        <v>12</v>
      </c>
      <c r="B4170" s="2">
        <v>7.8</v>
      </c>
    </row>
    <row r="4171">
      <c r="A4171" s="2" t="s">
        <v>12</v>
      </c>
      <c r="B4171" s="2">
        <v>5.9</v>
      </c>
    </row>
    <row r="4172">
      <c r="A4172" s="2" t="s">
        <v>4725</v>
      </c>
      <c r="B4172" s="2">
        <v>7.4</v>
      </c>
    </row>
    <row r="4173">
      <c r="A4173" s="2" t="s">
        <v>12</v>
      </c>
      <c r="B4173" s="2">
        <v>7.8</v>
      </c>
    </row>
    <row r="4174">
      <c r="A4174" s="2" t="s">
        <v>12</v>
      </c>
      <c r="B4174" s="2">
        <v>6.0</v>
      </c>
    </row>
    <row r="4175">
      <c r="A4175" s="2" t="s">
        <v>12</v>
      </c>
      <c r="B4175" s="2">
        <v>5.3</v>
      </c>
    </row>
    <row r="4176">
      <c r="A4176" s="2" t="s">
        <v>12</v>
      </c>
      <c r="B4176" s="2">
        <v>7.9</v>
      </c>
    </row>
    <row r="4177">
      <c r="A4177" s="2" t="s">
        <v>975</v>
      </c>
      <c r="B4177" s="2">
        <v>7.2</v>
      </c>
    </row>
    <row r="4178">
      <c r="A4178" s="2" t="s">
        <v>688</v>
      </c>
      <c r="B4178" s="2">
        <v>7.4</v>
      </c>
    </row>
    <row r="4179">
      <c r="A4179" s="2" t="s">
        <v>12</v>
      </c>
      <c r="B4179" s="2">
        <v>5.3</v>
      </c>
    </row>
    <row r="4180">
      <c r="A4180" s="2" t="s">
        <v>12</v>
      </c>
      <c r="B4180" s="2">
        <v>8.3</v>
      </c>
    </row>
    <row r="4181">
      <c r="A4181" s="2" t="s">
        <v>12</v>
      </c>
      <c r="B4181" s="2">
        <v>7.6</v>
      </c>
    </row>
    <row r="4182">
      <c r="A4182" s="2" t="s">
        <v>12</v>
      </c>
      <c r="B4182" s="2">
        <v>5.1</v>
      </c>
    </row>
    <row r="4183">
      <c r="A4183" s="2" t="s">
        <v>12</v>
      </c>
      <c r="B4183" s="2">
        <v>5.1</v>
      </c>
    </row>
    <row r="4184">
      <c r="A4184" s="2" t="s">
        <v>12</v>
      </c>
      <c r="B4184" s="2">
        <v>4.9</v>
      </c>
    </row>
    <row r="4185">
      <c r="A4185" s="2" t="s">
        <v>12</v>
      </c>
      <c r="B4185" s="2">
        <v>6.9</v>
      </c>
    </row>
    <row r="4186">
      <c r="A4186" s="2" t="s">
        <v>12</v>
      </c>
      <c r="B4186" s="2">
        <v>4.6</v>
      </c>
    </row>
    <row r="4187">
      <c r="A4187" s="2" t="s">
        <v>12</v>
      </c>
      <c r="B4187" s="2">
        <v>6.3</v>
      </c>
    </row>
    <row r="4188">
      <c r="A4188" s="2" t="s">
        <v>12</v>
      </c>
      <c r="B4188" s="2">
        <v>7.9</v>
      </c>
    </row>
    <row r="4189">
      <c r="A4189" s="2" t="s">
        <v>12</v>
      </c>
      <c r="B4189" s="2">
        <v>6.7</v>
      </c>
    </row>
    <row r="4190">
      <c r="A4190" s="2" t="s">
        <v>12</v>
      </c>
      <c r="B4190" s="2">
        <v>7.1</v>
      </c>
    </row>
    <row r="4191">
      <c r="A4191" s="2" t="s">
        <v>12</v>
      </c>
      <c r="B4191" s="2">
        <v>7.6</v>
      </c>
    </row>
    <row r="4192">
      <c r="A4192" s="2" t="s">
        <v>12</v>
      </c>
      <c r="B4192" s="2">
        <v>8.1</v>
      </c>
    </row>
    <row r="4193">
      <c r="A4193" s="2" t="s">
        <v>512</v>
      </c>
      <c r="B4193" s="2">
        <v>6.6</v>
      </c>
    </row>
    <row r="4194">
      <c r="A4194" s="2" t="s">
        <v>12</v>
      </c>
      <c r="B4194" s="2">
        <v>7.0</v>
      </c>
    </row>
    <row r="4195">
      <c r="A4195" s="2" t="s">
        <v>12</v>
      </c>
      <c r="B4195" s="2">
        <v>7.6</v>
      </c>
    </row>
    <row r="4196">
      <c r="A4196" s="2" t="s">
        <v>12</v>
      </c>
      <c r="B4196" s="2">
        <v>6.7</v>
      </c>
    </row>
    <row r="4197">
      <c r="A4197" s="2" t="s">
        <v>12</v>
      </c>
      <c r="B4197" s="2">
        <v>7.1</v>
      </c>
    </row>
    <row r="4198">
      <c r="A4198" s="2" t="s">
        <v>12</v>
      </c>
      <c r="B4198" s="2">
        <v>7.6</v>
      </c>
    </row>
    <row r="4199">
      <c r="A4199" s="2" t="s">
        <v>12</v>
      </c>
      <c r="B4199" s="2">
        <v>7.1</v>
      </c>
    </row>
    <row r="4200">
      <c r="A4200" s="2" t="s">
        <v>12</v>
      </c>
      <c r="B4200" s="2">
        <v>7.1</v>
      </c>
    </row>
    <row r="4201">
      <c r="A4201" s="2" t="s">
        <v>12</v>
      </c>
      <c r="B4201" s="2">
        <v>7.7</v>
      </c>
    </row>
    <row r="4202">
      <c r="A4202" s="2" t="s">
        <v>12</v>
      </c>
      <c r="B4202" s="2">
        <v>7.6</v>
      </c>
    </row>
    <row r="4203">
      <c r="A4203" s="2" t="s">
        <v>12</v>
      </c>
      <c r="B4203" s="2">
        <v>6.6</v>
      </c>
    </row>
    <row r="4204">
      <c r="A4204" s="2" t="s">
        <v>12</v>
      </c>
      <c r="B4204" s="2">
        <v>6.7</v>
      </c>
    </row>
    <row r="4205">
      <c r="A4205" s="2" t="s">
        <v>12</v>
      </c>
      <c r="B4205" s="2">
        <v>5.7</v>
      </c>
    </row>
    <row r="4206">
      <c r="A4206" s="2" t="s">
        <v>12</v>
      </c>
      <c r="B4206" s="2">
        <v>7.1</v>
      </c>
    </row>
    <row r="4207">
      <c r="A4207" s="2" t="s">
        <v>12</v>
      </c>
      <c r="B4207" s="2">
        <v>6.2</v>
      </c>
    </row>
    <row r="4208">
      <c r="A4208" s="2" t="s">
        <v>3026</v>
      </c>
      <c r="B4208" s="2">
        <v>6.1</v>
      </c>
    </row>
    <row r="4209">
      <c r="A4209" s="2" t="s">
        <v>975</v>
      </c>
      <c r="B4209" s="2">
        <v>5.9</v>
      </c>
    </row>
    <row r="4210">
      <c r="A4210" s="2" t="s">
        <v>12</v>
      </c>
      <c r="B4210" s="2">
        <v>6.8</v>
      </c>
    </row>
    <row r="4211">
      <c r="A4211" s="2" t="s">
        <v>12</v>
      </c>
      <c r="B4211" s="2">
        <v>5.8</v>
      </c>
    </row>
    <row r="4212">
      <c r="A4212" s="2" t="s">
        <v>12</v>
      </c>
      <c r="B4212" s="2">
        <v>5.0</v>
      </c>
    </row>
    <row r="4213">
      <c r="A4213" s="2" t="s">
        <v>12</v>
      </c>
      <c r="B4213" s="2">
        <v>6.3</v>
      </c>
    </row>
    <row r="4214">
      <c r="A4214" s="2" t="s">
        <v>12</v>
      </c>
      <c r="B4214" s="2">
        <v>6.8</v>
      </c>
    </row>
    <row r="4215">
      <c r="A4215" s="2" t="s">
        <v>12</v>
      </c>
      <c r="B4215" s="2">
        <v>5.1</v>
      </c>
    </row>
    <row r="4216">
      <c r="A4216" s="2" t="s">
        <v>12</v>
      </c>
      <c r="B4216" s="2">
        <v>6.6</v>
      </c>
    </row>
    <row r="4217">
      <c r="A4217" s="2" t="s">
        <v>12</v>
      </c>
      <c r="B4217" s="2">
        <v>5.0</v>
      </c>
    </row>
    <row r="4218">
      <c r="A4218" s="2" t="s">
        <v>12</v>
      </c>
      <c r="B4218" s="2">
        <v>7.7</v>
      </c>
    </row>
    <row r="4219">
      <c r="A4219" s="2" t="s">
        <v>12</v>
      </c>
      <c r="B4219" s="2">
        <v>3.1</v>
      </c>
    </row>
    <row r="4220">
      <c r="A4220" s="2" t="s">
        <v>12</v>
      </c>
      <c r="B4220" s="2">
        <v>6.5</v>
      </c>
    </row>
    <row r="4221">
      <c r="A4221" s="2" t="s">
        <v>12</v>
      </c>
      <c r="B4221" s="2">
        <v>3.9</v>
      </c>
    </row>
    <row r="4222">
      <c r="A4222" s="2" t="s">
        <v>12</v>
      </c>
      <c r="B4222" s="2">
        <v>6.8</v>
      </c>
    </row>
    <row r="4223">
      <c r="A4223" s="2" t="s">
        <v>12</v>
      </c>
      <c r="B4223" s="2">
        <v>7.0</v>
      </c>
    </row>
    <row r="4224">
      <c r="A4224" s="2" t="s">
        <v>12</v>
      </c>
      <c r="B4224" s="2">
        <v>5.9</v>
      </c>
    </row>
    <row r="4225">
      <c r="A4225" s="2" t="s">
        <v>12</v>
      </c>
      <c r="B4225" s="2">
        <v>5.8</v>
      </c>
    </row>
    <row r="4226">
      <c r="A4226" s="2" t="s">
        <v>12</v>
      </c>
      <c r="B4226" s="2">
        <v>7.3</v>
      </c>
    </row>
    <row r="4227">
      <c r="A4227" s="2" t="s">
        <v>12</v>
      </c>
      <c r="B4227" s="2">
        <v>7.8</v>
      </c>
    </row>
    <row r="4228">
      <c r="A4228" s="2" t="s">
        <v>12</v>
      </c>
      <c r="B4228" s="2">
        <v>7.8</v>
      </c>
    </row>
    <row r="4229">
      <c r="A4229" s="2" t="s">
        <v>12</v>
      </c>
      <c r="B4229" s="2">
        <v>6.9</v>
      </c>
    </row>
    <row r="4230">
      <c r="A4230" s="2" t="s">
        <v>12</v>
      </c>
      <c r="B4230" s="2">
        <v>5.7</v>
      </c>
    </row>
    <row r="4231">
      <c r="A4231" s="2" t="s">
        <v>12</v>
      </c>
      <c r="B4231" s="2">
        <v>4.7</v>
      </c>
    </row>
    <row r="4232">
      <c r="A4232" s="2" t="s">
        <v>12</v>
      </c>
      <c r="B4232" s="2">
        <v>5.9</v>
      </c>
    </row>
    <row r="4233">
      <c r="A4233" s="2" t="s">
        <v>12</v>
      </c>
      <c r="B4233" s="2">
        <v>5.9</v>
      </c>
    </row>
    <row r="4234">
      <c r="A4234" s="2" t="s">
        <v>12</v>
      </c>
      <c r="B4234" s="2">
        <v>4.3</v>
      </c>
    </row>
    <row r="4235">
      <c r="A4235" s="2" t="s">
        <v>12</v>
      </c>
      <c r="B4235" s="2">
        <v>7.5</v>
      </c>
    </row>
    <row r="4236">
      <c r="A4236" s="2" t="s">
        <v>12</v>
      </c>
      <c r="B4236" s="2">
        <v>4.8</v>
      </c>
    </row>
    <row r="4237">
      <c r="A4237" s="2" t="s">
        <v>12</v>
      </c>
      <c r="B4237" s="2">
        <v>5.8</v>
      </c>
    </row>
    <row r="4238">
      <c r="A4238" s="2" t="s">
        <v>12</v>
      </c>
      <c r="B4238" s="2">
        <v>5.3</v>
      </c>
    </row>
    <row r="4239">
      <c r="A4239" s="2" t="s">
        <v>12</v>
      </c>
      <c r="B4239" s="2">
        <v>6.0</v>
      </c>
    </row>
    <row r="4240">
      <c r="A4240" s="2" t="s">
        <v>12</v>
      </c>
      <c r="B4240" s="2">
        <v>8.1</v>
      </c>
    </row>
    <row r="4241">
      <c r="A4241" s="2" t="s">
        <v>12</v>
      </c>
      <c r="B4241" s="2">
        <v>7.0</v>
      </c>
    </row>
    <row r="4242">
      <c r="A4242" s="2" t="s">
        <v>6076</v>
      </c>
      <c r="B4242" s="2">
        <v>7.6</v>
      </c>
    </row>
    <row r="4243">
      <c r="A4243" s="2" t="s">
        <v>12</v>
      </c>
      <c r="B4243" s="2">
        <v>7.2</v>
      </c>
    </row>
    <row r="4244">
      <c r="A4244" s="2" t="s">
        <v>975</v>
      </c>
      <c r="B4244" s="2">
        <v>7.5</v>
      </c>
    </row>
    <row r="4245">
      <c r="A4245" s="2" t="s">
        <v>12</v>
      </c>
      <c r="B4245" s="2">
        <v>6.3</v>
      </c>
    </row>
    <row r="4246">
      <c r="A4246" s="2" t="s">
        <v>12</v>
      </c>
      <c r="B4246" s="2">
        <v>6.7</v>
      </c>
    </row>
    <row r="4247">
      <c r="A4247" s="2" t="s">
        <v>12</v>
      </c>
      <c r="B4247" s="2">
        <v>4.8</v>
      </c>
    </row>
    <row r="4248">
      <c r="A4248" s="2" t="s">
        <v>12</v>
      </c>
      <c r="B4248" s="2">
        <v>5.5</v>
      </c>
    </row>
    <row r="4249">
      <c r="A4249" s="2" t="s">
        <v>12</v>
      </c>
      <c r="B4249" s="2">
        <v>7.5</v>
      </c>
    </row>
    <row r="4250">
      <c r="A4250" s="2" t="s">
        <v>12</v>
      </c>
      <c r="B4250" s="2">
        <v>5.1</v>
      </c>
    </row>
    <row r="4251">
      <c r="A4251" s="2" t="s">
        <v>12</v>
      </c>
      <c r="B4251" s="2">
        <v>7.4</v>
      </c>
    </row>
    <row r="4252">
      <c r="A4252" s="2" t="s">
        <v>12</v>
      </c>
      <c r="B4252" s="2">
        <v>7.3</v>
      </c>
    </row>
    <row r="4253">
      <c r="A4253" s="2" t="s">
        <v>12</v>
      </c>
      <c r="B4253" s="2">
        <v>6.9</v>
      </c>
    </row>
    <row r="4254">
      <c r="A4254" s="2" t="s">
        <v>12</v>
      </c>
      <c r="B4254" s="2">
        <v>6.8</v>
      </c>
    </row>
    <row r="4255">
      <c r="A4255" s="2" t="s">
        <v>12</v>
      </c>
      <c r="B4255" s="2">
        <v>8.4</v>
      </c>
    </row>
    <row r="4256">
      <c r="A4256" s="2" t="s">
        <v>12</v>
      </c>
      <c r="B4256" s="2">
        <v>7.6</v>
      </c>
    </row>
    <row r="4257">
      <c r="A4257" s="2" t="s">
        <v>2512</v>
      </c>
      <c r="B4257" s="2">
        <v>7.6</v>
      </c>
    </row>
    <row r="4258">
      <c r="A4258" s="2" t="s">
        <v>12</v>
      </c>
      <c r="B4258" s="2">
        <v>7.7</v>
      </c>
    </row>
    <row r="4259">
      <c r="A4259" s="2" t="s">
        <v>12</v>
      </c>
      <c r="B4259" s="2">
        <v>7.6</v>
      </c>
    </row>
    <row r="4260">
      <c r="A4260" s="2" t="s">
        <v>12</v>
      </c>
      <c r="B4260" s="2">
        <v>5.3</v>
      </c>
    </row>
    <row r="4261">
      <c r="A4261" s="2" t="s">
        <v>3026</v>
      </c>
      <c r="B4261" s="2">
        <v>8.5</v>
      </c>
    </row>
    <row r="4262">
      <c r="A4262" s="2" t="s">
        <v>12</v>
      </c>
      <c r="B4262" s="2">
        <v>7.0</v>
      </c>
    </row>
    <row r="4263">
      <c r="A4263" s="2" t="s">
        <v>12</v>
      </c>
      <c r="B4263" s="2">
        <v>8.0</v>
      </c>
    </row>
    <row r="4264">
      <c r="A4264" s="2" t="s">
        <v>12</v>
      </c>
      <c r="B4264" s="2">
        <v>7.1</v>
      </c>
    </row>
    <row r="4265">
      <c r="A4265" s="2" t="s">
        <v>512</v>
      </c>
      <c r="B4265" s="2">
        <v>7.8</v>
      </c>
    </row>
    <row r="4266">
      <c r="A4266" s="2" t="s">
        <v>12</v>
      </c>
      <c r="B4266" s="2">
        <v>7.2</v>
      </c>
    </row>
    <row r="4267">
      <c r="A4267" s="2" t="s">
        <v>12</v>
      </c>
      <c r="B4267" s="2">
        <v>7.5</v>
      </c>
    </row>
    <row r="4268">
      <c r="A4268" s="2" t="s">
        <v>12</v>
      </c>
      <c r="B4268" s="2">
        <v>8.0</v>
      </c>
    </row>
    <row r="4269">
      <c r="A4269" s="2" t="s">
        <v>975</v>
      </c>
      <c r="B4269" s="2">
        <v>8.1</v>
      </c>
    </row>
    <row r="4270">
      <c r="A4270" s="2" t="s">
        <v>12</v>
      </c>
      <c r="B4270" s="2">
        <v>6.8</v>
      </c>
    </row>
    <row r="4271">
      <c r="A4271" s="2" t="s">
        <v>12</v>
      </c>
      <c r="B4271" s="2">
        <v>7.4</v>
      </c>
    </row>
    <row r="4272">
      <c r="A4272" s="2" t="s">
        <v>12</v>
      </c>
      <c r="B4272" s="2">
        <v>7.2</v>
      </c>
    </row>
    <row r="4273">
      <c r="A4273" s="2" t="s">
        <v>12</v>
      </c>
      <c r="B4273" s="2">
        <v>8.1</v>
      </c>
    </row>
    <row r="4274">
      <c r="A4274" s="2" t="s">
        <v>12</v>
      </c>
      <c r="B4274" s="2">
        <v>7.0</v>
      </c>
    </row>
    <row r="4275">
      <c r="A4275" s="2" t="s">
        <v>12</v>
      </c>
      <c r="B4275" s="2">
        <v>7.4</v>
      </c>
    </row>
    <row r="4276">
      <c r="A4276" s="2" t="s">
        <v>12</v>
      </c>
      <c r="B4276" s="2">
        <v>8.3</v>
      </c>
    </row>
    <row r="4277">
      <c r="A4277" s="2" t="s">
        <v>12</v>
      </c>
      <c r="B4277" s="2">
        <v>6.1</v>
      </c>
    </row>
    <row r="4278">
      <c r="A4278" s="2" t="s">
        <v>12</v>
      </c>
      <c r="B4278" s="2">
        <v>7.5</v>
      </c>
    </row>
    <row r="4279">
      <c r="A4279" s="2" t="s">
        <v>12</v>
      </c>
      <c r="B4279" s="2">
        <v>7.0</v>
      </c>
    </row>
    <row r="4280">
      <c r="A4280" s="2" t="s">
        <v>12</v>
      </c>
      <c r="B4280" s="2">
        <v>5.3</v>
      </c>
    </row>
    <row r="4281">
      <c r="A4281" s="2" t="s">
        <v>12</v>
      </c>
      <c r="B4281" s="2">
        <v>4.7</v>
      </c>
    </row>
    <row r="4282">
      <c r="A4282" s="2" t="s">
        <v>12</v>
      </c>
      <c r="B4282" s="2">
        <v>5.7</v>
      </c>
    </row>
    <row r="4283">
      <c r="A4283" s="2" t="s">
        <v>12</v>
      </c>
      <c r="B4283" s="2">
        <v>8.1</v>
      </c>
    </row>
    <row r="4284">
      <c r="A4284" s="2" t="s">
        <v>12</v>
      </c>
      <c r="B4284" s="2">
        <v>7.8</v>
      </c>
    </row>
    <row r="4285">
      <c r="A4285" s="2" t="s">
        <v>12</v>
      </c>
      <c r="B4285" s="2">
        <v>6.5</v>
      </c>
    </row>
    <row r="4286">
      <c r="A4286" s="2" t="s">
        <v>4041</v>
      </c>
      <c r="B4286" s="2">
        <v>8.0</v>
      </c>
    </row>
    <row r="4287">
      <c r="A4287" s="2" t="s">
        <v>12</v>
      </c>
      <c r="B4287" s="2">
        <v>3.3</v>
      </c>
    </row>
    <row r="4288">
      <c r="A4288" s="2" t="s">
        <v>12</v>
      </c>
      <c r="B4288" s="2">
        <v>8.3</v>
      </c>
    </row>
    <row r="4289">
      <c r="A4289" s="2" t="s">
        <v>12</v>
      </c>
      <c r="B4289" s="2">
        <v>6.9</v>
      </c>
    </row>
    <row r="4290">
      <c r="A4290" s="2" t="s">
        <v>12</v>
      </c>
      <c r="B4290" s="2">
        <v>7.3</v>
      </c>
    </row>
    <row r="4291">
      <c r="A4291" s="2" t="s">
        <v>12</v>
      </c>
      <c r="B4291" s="2">
        <v>8.1</v>
      </c>
    </row>
    <row r="4292">
      <c r="A4292" s="2" t="s">
        <v>12</v>
      </c>
      <c r="B4292" s="2">
        <v>6.5</v>
      </c>
    </row>
    <row r="4293">
      <c r="A4293" s="2" t="s">
        <v>12</v>
      </c>
      <c r="B4293" s="2">
        <v>6.8</v>
      </c>
    </row>
    <row r="4294">
      <c r="A4294" s="2" t="s">
        <v>12</v>
      </c>
      <c r="B4294" s="2">
        <v>7.3</v>
      </c>
    </row>
    <row r="4295">
      <c r="A4295" s="2" t="s">
        <v>12</v>
      </c>
      <c r="B4295" s="2">
        <v>6.4</v>
      </c>
    </row>
    <row r="4296">
      <c r="A4296" s="2" t="s">
        <v>12</v>
      </c>
      <c r="B4296" s="2">
        <v>4.6</v>
      </c>
    </row>
    <row r="4297">
      <c r="A4297" s="2" t="s">
        <v>512</v>
      </c>
      <c r="B4297" s="2">
        <v>6.5</v>
      </c>
    </row>
    <row r="4298">
      <c r="A4298" s="2" t="s">
        <v>12</v>
      </c>
      <c r="B4298" s="2">
        <v>7.0</v>
      </c>
    </row>
    <row r="4299">
      <c r="A4299" s="2" t="s">
        <v>12</v>
      </c>
      <c r="B4299" s="2">
        <v>5.4</v>
      </c>
    </row>
    <row r="4300">
      <c r="A4300" s="2" t="s">
        <v>12</v>
      </c>
      <c r="B4300" s="2">
        <v>6.7</v>
      </c>
    </row>
    <row r="4301">
      <c r="A4301" s="2" t="s">
        <v>1952</v>
      </c>
      <c r="B4301" s="2">
        <v>2.8</v>
      </c>
    </row>
    <row r="4302">
      <c r="A4302" s="2" t="s">
        <v>12</v>
      </c>
      <c r="B4302" s="2">
        <v>7.4</v>
      </c>
    </row>
    <row r="4303">
      <c r="A4303" s="2" t="s">
        <v>12</v>
      </c>
      <c r="B4303" s="2">
        <v>5.8</v>
      </c>
    </row>
    <row r="4304">
      <c r="A4304" s="2" t="s">
        <v>12</v>
      </c>
      <c r="B4304" s="2">
        <v>7.1</v>
      </c>
    </row>
    <row r="4305">
      <c r="A4305" s="2" t="s">
        <v>12</v>
      </c>
      <c r="B4305" s="2">
        <v>4.5</v>
      </c>
    </row>
    <row r="4306">
      <c r="A4306" s="2" t="s">
        <v>12</v>
      </c>
      <c r="B4306" s="2">
        <v>7.9</v>
      </c>
    </row>
    <row r="4307">
      <c r="A4307" s="2" t="s">
        <v>1952</v>
      </c>
      <c r="B4307" s="2">
        <v>5.3</v>
      </c>
    </row>
    <row r="4308">
      <c r="A4308" s="2" t="s">
        <v>12</v>
      </c>
      <c r="B4308" s="2">
        <v>5.4</v>
      </c>
    </row>
    <row r="4309">
      <c r="A4309" s="2" t="s">
        <v>12</v>
      </c>
      <c r="B4309" s="2">
        <v>4.8</v>
      </c>
    </row>
    <row r="4310">
      <c r="A4310" s="2" t="s">
        <v>12</v>
      </c>
      <c r="B4310" s="2">
        <v>5.9</v>
      </c>
    </row>
    <row r="4311">
      <c r="A4311" s="2" t="s">
        <v>12</v>
      </c>
      <c r="B4311" s="2">
        <v>6.2</v>
      </c>
    </row>
    <row r="4312">
      <c r="A4312" s="2" t="s">
        <v>12</v>
      </c>
      <c r="B4312" s="2">
        <v>5.9</v>
      </c>
    </row>
    <row r="4313">
      <c r="A4313" s="2" t="s">
        <v>12</v>
      </c>
      <c r="B4313" s="2">
        <v>6.6</v>
      </c>
    </row>
    <row r="4314">
      <c r="A4314" s="2" t="s">
        <v>12</v>
      </c>
      <c r="B4314" s="2">
        <v>6.6</v>
      </c>
    </row>
    <row r="4315">
      <c r="A4315" s="2" t="s">
        <v>12</v>
      </c>
      <c r="B4315" s="2">
        <v>5.1</v>
      </c>
    </row>
    <row r="4316">
      <c r="A4316" s="2" t="s">
        <v>12</v>
      </c>
      <c r="B4316" s="2">
        <v>6.0</v>
      </c>
    </row>
    <row r="4317">
      <c r="A4317" s="2" t="s">
        <v>12</v>
      </c>
      <c r="B4317" s="2">
        <v>6.8</v>
      </c>
    </row>
    <row r="4318">
      <c r="A4318" s="2" t="s">
        <v>12</v>
      </c>
      <c r="B4318" s="2">
        <v>5.4</v>
      </c>
    </row>
    <row r="4319">
      <c r="A4319" s="2" t="s">
        <v>12</v>
      </c>
      <c r="B4319" s="2">
        <v>5.2</v>
      </c>
    </row>
    <row r="4320">
      <c r="A4320" s="2" t="s">
        <v>12</v>
      </c>
      <c r="B4320" s="2">
        <v>7.8</v>
      </c>
    </row>
    <row r="4321">
      <c r="A4321" s="2" t="s">
        <v>12</v>
      </c>
      <c r="B4321" s="2">
        <v>6.4</v>
      </c>
    </row>
    <row r="4322">
      <c r="A4322" s="2" t="s">
        <v>12</v>
      </c>
      <c r="B4322" s="2">
        <v>6.1</v>
      </c>
    </row>
    <row r="4323">
      <c r="A4323" s="2" t="s">
        <v>12</v>
      </c>
      <c r="B4323" s="2">
        <v>5.7</v>
      </c>
    </row>
    <row r="4324">
      <c r="A4324" s="2" t="s">
        <v>12</v>
      </c>
      <c r="B4324" s="2">
        <v>5.5</v>
      </c>
    </row>
    <row r="4325">
      <c r="A4325" s="2" t="s">
        <v>12</v>
      </c>
      <c r="B4325" s="2">
        <v>7.4</v>
      </c>
    </row>
    <row r="4326">
      <c r="A4326" s="2" t="s">
        <v>12</v>
      </c>
      <c r="B4326" s="2">
        <v>7.1</v>
      </c>
    </row>
    <row r="4327">
      <c r="A4327" s="2" t="s">
        <v>12</v>
      </c>
      <c r="B4327" s="2">
        <v>3.9</v>
      </c>
    </row>
    <row r="4328">
      <c r="A4328" s="2" t="s">
        <v>12</v>
      </c>
      <c r="B4328" s="2">
        <v>4.6</v>
      </c>
    </row>
    <row r="4329">
      <c r="A4329" s="2" t="s">
        <v>12</v>
      </c>
      <c r="B4329" s="2">
        <v>7.3</v>
      </c>
    </row>
    <row r="4330">
      <c r="A4330" s="2" t="s">
        <v>12</v>
      </c>
      <c r="B4330" s="2">
        <v>7.7</v>
      </c>
    </row>
    <row r="4331">
      <c r="A4331" s="2" t="s">
        <v>12</v>
      </c>
      <c r="B4331" s="2">
        <v>4.9</v>
      </c>
    </row>
    <row r="4332">
      <c r="A4332" s="2" t="s">
        <v>12</v>
      </c>
      <c r="B4332" s="2">
        <v>6.3</v>
      </c>
    </row>
    <row r="4333">
      <c r="A4333" s="2" t="s">
        <v>12</v>
      </c>
      <c r="B4333" s="2">
        <v>6.1</v>
      </c>
    </row>
    <row r="4334">
      <c r="A4334" s="2" t="s">
        <v>12</v>
      </c>
      <c r="B4334" s="2">
        <v>6.6</v>
      </c>
    </row>
    <row r="4335">
      <c r="A4335" s="2" t="s">
        <v>12</v>
      </c>
      <c r="B4335" s="2">
        <v>5.7</v>
      </c>
    </row>
    <row r="4336">
      <c r="A4336" s="2" t="s">
        <v>12</v>
      </c>
      <c r="B4336" s="2">
        <v>5.6</v>
      </c>
    </row>
    <row r="4337">
      <c r="A4337" s="2" t="s">
        <v>3026</v>
      </c>
      <c r="B4337" s="2">
        <v>6.0</v>
      </c>
    </row>
    <row r="4338">
      <c r="A4338" s="2" t="s">
        <v>12</v>
      </c>
      <c r="B4338" s="2">
        <v>5.7</v>
      </c>
    </row>
    <row r="4339">
      <c r="A4339" s="2" t="s">
        <v>12</v>
      </c>
      <c r="B4339" s="2">
        <v>7.0</v>
      </c>
    </row>
    <row r="4340">
      <c r="A4340" s="2" t="s">
        <v>12</v>
      </c>
      <c r="B4340" s="2">
        <v>5.3</v>
      </c>
    </row>
    <row r="4341">
      <c r="A4341" s="2" t="s">
        <v>12</v>
      </c>
      <c r="B4341" s="2">
        <v>4.4</v>
      </c>
    </row>
    <row r="4342">
      <c r="A4342" s="2" t="s">
        <v>12</v>
      </c>
      <c r="B4342" s="2">
        <v>3.4</v>
      </c>
    </row>
    <row r="4343">
      <c r="A4343" s="2" t="s">
        <v>12</v>
      </c>
      <c r="B4343" s="2">
        <v>4.5</v>
      </c>
    </row>
    <row r="4344">
      <c r="A4344" s="2" t="s">
        <v>12</v>
      </c>
      <c r="B4344" s="2">
        <v>3.4</v>
      </c>
    </row>
    <row r="4345">
      <c r="A4345" s="2" t="s">
        <v>12</v>
      </c>
      <c r="B4345" s="2">
        <v>7.1</v>
      </c>
    </row>
    <row r="4346">
      <c r="A4346" s="2" t="s">
        <v>12</v>
      </c>
      <c r="B4346" s="2">
        <v>6.4</v>
      </c>
    </row>
    <row r="4347">
      <c r="A4347" s="2" t="s">
        <v>12</v>
      </c>
      <c r="B4347" s="2">
        <v>5.2</v>
      </c>
    </row>
    <row r="4348">
      <c r="A4348" s="2" t="s">
        <v>12</v>
      </c>
      <c r="B4348" s="2">
        <v>7.0</v>
      </c>
    </row>
    <row r="4349">
      <c r="A4349" s="2" t="s">
        <v>12</v>
      </c>
      <c r="B4349" s="2">
        <v>7.3</v>
      </c>
    </row>
    <row r="4350">
      <c r="A4350" s="2" t="s">
        <v>5548</v>
      </c>
      <c r="B4350" s="2">
        <v>8.1</v>
      </c>
    </row>
    <row r="4351">
      <c r="A4351" s="2" t="s">
        <v>512</v>
      </c>
      <c r="B4351" s="2">
        <v>5.8</v>
      </c>
    </row>
    <row r="4352">
      <c r="A4352" s="2" t="s">
        <v>12</v>
      </c>
      <c r="B4352" s="2">
        <v>5.9</v>
      </c>
    </row>
    <row r="4353">
      <c r="A4353" s="2" t="s">
        <v>1952</v>
      </c>
      <c r="B4353" s="2">
        <v>6.4</v>
      </c>
    </row>
    <row r="4354">
      <c r="A4354" s="2" t="s">
        <v>12</v>
      </c>
      <c r="B4354" s="2">
        <v>7.5</v>
      </c>
    </row>
    <row r="4355">
      <c r="A4355" s="2" t="s">
        <v>12</v>
      </c>
      <c r="B4355" s="2">
        <v>7.8</v>
      </c>
    </row>
    <row r="4356">
      <c r="A4356" s="2" t="s">
        <v>12</v>
      </c>
      <c r="B4356" s="2">
        <v>6.3</v>
      </c>
    </row>
    <row r="4357">
      <c r="A4357" s="2" t="s">
        <v>12</v>
      </c>
      <c r="B4357" s="2">
        <v>7.2</v>
      </c>
    </row>
    <row r="4358">
      <c r="A4358" s="2" t="s">
        <v>12</v>
      </c>
      <c r="B4358" s="2">
        <v>5.6</v>
      </c>
    </row>
    <row r="4359">
      <c r="A4359" s="2" t="s">
        <v>12</v>
      </c>
      <c r="B4359" s="2">
        <v>7.2</v>
      </c>
    </row>
    <row r="4360">
      <c r="A4360" s="2" t="s">
        <v>12</v>
      </c>
      <c r="B4360" s="2">
        <v>8.0</v>
      </c>
    </row>
    <row r="4361">
      <c r="A4361" s="2" t="s">
        <v>12</v>
      </c>
      <c r="B4361" s="2">
        <v>8.5</v>
      </c>
    </row>
    <row r="4362">
      <c r="A4362" s="2" t="s">
        <v>975</v>
      </c>
      <c r="B4362" s="2">
        <v>6.8</v>
      </c>
    </row>
    <row r="4363">
      <c r="A4363" s="2" t="s">
        <v>12</v>
      </c>
      <c r="B4363" s="2">
        <v>7.3</v>
      </c>
    </row>
    <row r="4364">
      <c r="A4364" s="2" t="s">
        <v>12</v>
      </c>
      <c r="B4364" s="2">
        <v>5.5</v>
      </c>
    </row>
    <row r="4365">
      <c r="A4365" s="2" t="s">
        <v>12</v>
      </c>
      <c r="B4365" s="2">
        <v>7.3</v>
      </c>
    </row>
    <row r="4366">
      <c r="A4366" s="2" t="s">
        <v>12</v>
      </c>
      <c r="B4366" s="2">
        <v>6.3</v>
      </c>
    </row>
    <row r="4367">
      <c r="A4367" s="2" t="s">
        <v>7182</v>
      </c>
      <c r="B4367" s="2">
        <v>5.1</v>
      </c>
    </row>
    <row r="4368">
      <c r="A4368" s="2" t="s">
        <v>12</v>
      </c>
      <c r="B4368" s="2">
        <v>6.6</v>
      </c>
    </row>
    <row r="4369">
      <c r="A4369" s="2" t="s">
        <v>12</v>
      </c>
      <c r="B4369" s="2">
        <v>6.1</v>
      </c>
    </row>
    <row r="4370">
      <c r="A4370" s="2" t="s">
        <v>7188</v>
      </c>
      <c r="B4370" s="2">
        <v>7.5</v>
      </c>
    </row>
    <row r="4371">
      <c r="A4371" s="2" t="s">
        <v>12</v>
      </c>
      <c r="B4371" s="2">
        <v>7.0</v>
      </c>
    </row>
    <row r="4372">
      <c r="A4372" s="2" t="s">
        <v>12</v>
      </c>
      <c r="B4372" s="2">
        <v>7.2</v>
      </c>
    </row>
    <row r="4373">
      <c r="A4373" s="2" t="s">
        <v>12</v>
      </c>
      <c r="B4373" s="2">
        <v>5.3</v>
      </c>
    </row>
    <row r="4374">
      <c r="A4374" s="2" t="s">
        <v>12</v>
      </c>
      <c r="B4374" s="2">
        <v>8.7</v>
      </c>
    </row>
    <row r="4375">
      <c r="A4375" s="2" t="s">
        <v>12</v>
      </c>
      <c r="B4375" s="2">
        <v>3.4</v>
      </c>
    </row>
    <row r="4376">
      <c r="A4376" s="2" t="s">
        <v>12</v>
      </c>
      <c r="B4376" s="2">
        <v>5.4</v>
      </c>
    </row>
    <row r="4377">
      <c r="A4377" s="2" t="s">
        <v>3026</v>
      </c>
      <c r="B4377" s="2">
        <v>7.8</v>
      </c>
    </row>
    <row r="4378">
      <c r="A4378" s="2" t="s">
        <v>12</v>
      </c>
      <c r="B4378" s="2">
        <v>6.7</v>
      </c>
    </row>
    <row r="4379">
      <c r="A4379" s="2" t="s">
        <v>12</v>
      </c>
      <c r="B4379" s="2">
        <v>4.7</v>
      </c>
    </row>
    <row r="4380">
      <c r="A4380" s="2" t="s">
        <v>12</v>
      </c>
      <c r="B4380" s="2">
        <v>6.3</v>
      </c>
    </row>
    <row r="4381">
      <c r="A4381" s="2" t="s">
        <v>975</v>
      </c>
      <c r="B4381" s="2">
        <v>7.4</v>
      </c>
    </row>
    <row r="4382">
      <c r="A4382" s="2" t="s">
        <v>12</v>
      </c>
      <c r="B4382" s="2">
        <v>6.1</v>
      </c>
    </row>
    <row r="4383">
      <c r="A4383" s="2" t="s">
        <v>12</v>
      </c>
      <c r="B4383" s="2">
        <v>7.5</v>
      </c>
    </row>
    <row r="4384">
      <c r="A4384" s="2" t="s">
        <v>12</v>
      </c>
      <c r="B4384" s="2">
        <v>6.3</v>
      </c>
    </row>
    <row r="4385">
      <c r="A4385" s="2" t="s">
        <v>12</v>
      </c>
      <c r="B4385" s="2">
        <v>6.3</v>
      </c>
    </row>
    <row r="4386">
      <c r="A4386" s="2" t="s">
        <v>12</v>
      </c>
      <c r="B4386" s="2">
        <v>6.8</v>
      </c>
    </row>
    <row r="4387">
      <c r="A4387" s="2" t="s">
        <v>1952</v>
      </c>
      <c r="B4387" s="2">
        <v>7.8</v>
      </c>
    </row>
    <row r="4388">
      <c r="A4388" s="2" t="s">
        <v>12</v>
      </c>
      <c r="B4388" s="2">
        <v>6.9</v>
      </c>
    </row>
    <row r="4389">
      <c r="A4389" s="2" t="s">
        <v>12</v>
      </c>
      <c r="B4389" s="2">
        <v>8.0</v>
      </c>
    </row>
    <row r="4390">
      <c r="A4390" s="2" t="s">
        <v>12</v>
      </c>
      <c r="B4390" s="2">
        <v>7.8</v>
      </c>
    </row>
    <row r="4391">
      <c r="A4391" s="2" t="s">
        <v>12</v>
      </c>
      <c r="B4391" s="2">
        <v>7.4</v>
      </c>
    </row>
    <row r="4392">
      <c r="A4392" s="2" t="s">
        <v>12</v>
      </c>
      <c r="B4392" s="2">
        <v>6.1</v>
      </c>
    </row>
    <row r="4393">
      <c r="A4393" s="2" t="s">
        <v>12</v>
      </c>
      <c r="B4393" s="2">
        <v>4.3</v>
      </c>
    </row>
    <row r="4394">
      <c r="A4394" s="2" t="s">
        <v>12</v>
      </c>
      <c r="B4394" s="2">
        <v>3.5</v>
      </c>
    </row>
    <row r="4395">
      <c r="A4395" s="2" t="s">
        <v>5548</v>
      </c>
      <c r="B4395" s="2">
        <v>7.2</v>
      </c>
    </row>
    <row r="4396">
      <c r="A4396" s="2" t="s">
        <v>12</v>
      </c>
      <c r="B4396" s="2">
        <v>4.7</v>
      </c>
    </row>
    <row r="4397">
      <c r="A4397" s="2" t="s">
        <v>4041</v>
      </c>
      <c r="B4397" s="2">
        <v>7.3</v>
      </c>
    </row>
    <row r="4398">
      <c r="A4398" s="2" t="s">
        <v>12</v>
      </c>
      <c r="B4398" s="2">
        <v>7.9</v>
      </c>
    </row>
    <row r="4399">
      <c r="A4399" s="2" t="s">
        <v>12</v>
      </c>
      <c r="B4399" s="2">
        <v>5.1</v>
      </c>
    </row>
    <row r="4400">
      <c r="A4400" s="2" t="s">
        <v>512</v>
      </c>
      <c r="B4400" s="2">
        <v>7.2</v>
      </c>
    </row>
    <row r="4401">
      <c r="A4401" s="2" t="s">
        <v>12</v>
      </c>
      <c r="B4401" s="2">
        <v>5.4</v>
      </c>
    </row>
    <row r="4402">
      <c r="A4402" s="2" t="s">
        <v>12</v>
      </c>
      <c r="B4402" s="2">
        <v>3.7</v>
      </c>
    </row>
    <row r="4403">
      <c r="A4403" s="2" t="s">
        <v>12</v>
      </c>
      <c r="B4403" s="2">
        <v>7.4</v>
      </c>
    </row>
    <row r="4404">
      <c r="A4404" s="2" t="s">
        <v>12</v>
      </c>
      <c r="B4404" s="2">
        <v>7.1</v>
      </c>
    </row>
    <row r="4405">
      <c r="A4405" s="2" t="s">
        <v>12</v>
      </c>
      <c r="B4405" s="2">
        <v>6.8</v>
      </c>
    </row>
    <row r="4406">
      <c r="A4406" s="2" t="s">
        <v>12</v>
      </c>
      <c r="B4406" s="2">
        <v>8.2</v>
      </c>
    </row>
    <row r="4407">
      <c r="A4407" s="2" t="s">
        <v>12</v>
      </c>
      <c r="B4407" s="2">
        <v>7.0</v>
      </c>
    </row>
    <row r="4408">
      <c r="A4408" s="2" t="s">
        <v>12</v>
      </c>
      <c r="B4408" s="2">
        <v>7.4</v>
      </c>
    </row>
    <row r="4409">
      <c r="A4409" s="2" t="s">
        <v>12</v>
      </c>
      <c r="B4409" s="2">
        <v>6.7</v>
      </c>
    </row>
    <row r="4410">
      <c r="A4410" s="2" t="s">
        <v>688</v>
      </c>
      <c r="B4410" s="2">
        <v>5.7</v>
      </c>
    </row>
    <row r="4411">
      <c r="B4411" s="2">
        <v>9.1</v>
      </c>
    </row>
    <row r="4412">
      <c r="A4412" s="2" t="s">
        <v>12</v>
      </c>
      <c r="B4412" s="2">
        <v>7.6</v>
      </c>
    </row>
    <row r="4413">
      <c r="A4413" s="2" t="s">
        <v>12</v>
      </c>
      <c r="B4413" s="2">
        <v>7.2</v>
      </c>
    </row>
    <row r="4414">
      <c r="A4414" s="2" t="s">
        <v>12</v>
      </c>
      <c r="B4414" s="2">
        <v>7.5</v>
      </c>
    </row>
    <row r="4415">
      <c r="A4415" s="2" t="s">
        <v>12</v>
      </c>
      <c r="B4415" s="2">
        <v>6.8</v>
      </c>
    </row>
    <row r="4416">
      <c r="A4416" s="2" t="s">
        <v>12</v>
      </c>
      <c r="B4416" s="2">
        <v>6.9</v>
      </c>
    </row>
    <row r="4417">
      <c r="A4417" s="2" t="s">
        <v>975</v>
      </c>
      <c r="B4417" s="2">
        <v>7.9</v>
      </c>
    </row>
    <row r="4418">
      <c r="A4418" s="2" t="s">
        <v>4041</v>
      </c>
      <c r="B4418" s="2">
        <v>7.6</v>
      </c>
    </row>
    <row r="4419">
      <c r="A4419" s="2" t="s">
        <v>12</v>
      </c>
      <c r="B4419" s="2">
        <v>6.7</v>
      </c>
    </row>
    <row r="4420">
      <c r="A4420" s="2" t="s">
        <v>12</v>
      </c>
      <c r="B4420" s="2">
        <v>5.8</v>
      </c>
    </row>
    <row r="4421">
      <c r="A4421" s="2" t="s">
        <v>12</v>
      </c>
      <c r="B4421" s="2">
        <v>6.5</v>
      </c>
    </row>
    <row r="4422">
      <c r="A4422" s="2" t="s">
        <v>12</v>
      </c>
      <c r="B4422" s="2">
        <v>7.2</v>
      </c>
    </row>
    <row r="4423">
      <c r="A4423" s="2" t="s">
        <v>12</v>
      </c>
      <c r="B4423" s="2">
        <v>6.9</v>
      </c>
    </row>
    <row r="4424">
      <c r="A4424" s="2" t="s">
        <v>12</v>
      </c>
      <c r="B4424" s="2">
        <v>5.5</v>
      </c>
    </row>
    <row r="4425">
      <c r="A4425" s="2" t="s">
        <v>12</v>
      </c>
      <c r="B4425" s="2">
        <v>6.5</v>
      </c>
    </row>
    <row r="4426">
      <c r="A4426" s="2" t="s">
        <v>12</v>
      </c>
      <c r="B4426" s="2">
        <v>6.2</v>
      </c>
    </row>
    <row r="4427">
      <c r="A4427" s="2" t="s">
        <v>12</v>
      </c>
      <c r="B4427" s="2">
        <v>6.7</v>
      </c>
    </row>
    <row r="4428">
      <c r="A4428" s="2" t="s">
        <v>12</v>
      </c>
      <c r="B4428" s="2">
        <v>5.7</v>
      </c>
    </row>
    <row r="4429">
      <c r="A4429" s="2" t="s">
        <v>12</v>
      </c>
      <c r="B4429" s="2">
        <v>8.6</v>
      </c>
    </row>
    <row r="4430">
      <c r="A4430" s="2" t="s">
        <v>12</v>
      </c>
      <c r="B4430" s="2">
        <v>6.5</v>
      </c>
    </row>
    <row r="4431">
      <c r="A4431" s="2" t="s">
        <v>12</v>
      </c>
      <c r="B4431" s="2">
        <v>6.3</v>
      </c>
    </row>
    <row r="4432">
      <c r="A4432" s="2" t="s">
        <v>12</v>
      </c>
      <c r="B4432" s="2">
        <v>4.3</v>
      </c>
    </row>
    <row r="4433">
      <c r="A4433" s="2" t="s">
        <v>12</v>
      </c>
      <c r="B4433" s="2">
        <v>6.1</v>
      </c>
    </row>
    <row r="4434">
      <c r="A4434" s="2" t="s">
        <v>12</v>
      </c>
      <c r="B4434" s="2">
        <v>6.0</v>
      </c>
    </row>
    <row r="4435">
      <c r="A4435" s="2" t="s">
        <v>12</v>
      </c>
      <c r="B4435" s="2">
        <v>5.8</v>
      </c>
    </row>
    <row r="4436">
      <c r="A4436" s="2" t="s">
        <v>12</v>
      </c>
      <c r="B4436" s="2">
        <v>6.7</v>
      </c>
    </row>
    <row r="4437">
      <c r="A4437" s="2" t="s">
        <v>12</v>
      </c>
      <c r="B4437" s="2">
        <v>6.7</v>
      </c>
    </row>
    <row r="4438">
      <c r="A4438" s="2" t="s">
        <v>12</v>
      </c>
      <c r="B4438" s="2">
        <v>7.6</v>
      </c>
    </row>
    <row r="4439">
      <c r="A4439" s="2" t="s">
        <v>12</v>
      </c>
      <c r="B4439" s="2">
        <v>5.1</v>
      </c>
    </row>
    <row r="4440">
      <c r="A4440" s="2" t="s">
        <v>12</v>
      </c>
      <c r="B4440" s="2">
        <v>6.8</v>
      </c>
    </row>
    <row r="4441">
      <c r="A4441" s="2" t="s">
        <v>12</v>
      </c>
      <c r="B4441" s="2">
        <v>6.8</v>
      </c>
    </row>
    <row r="4442">
      <c r="A4442" s="2" t="s">
        <v>12</v>
      </c>
      <c r="B4442" s="2">
        <v>6.8</v>
      </c>
    </row>
    <row r="4443">
      <c r="A4443" s="2" t="s">
        <v>12</v>
      </c>
      <c r="B4443" s="2">
        <v>6.3</v>
      </c>
    </row>
    <row r="4444">
      <c r="A4444" s="2" t="s">
        <v>12</v>
      </c>
      <c r="B4444" s="2">
        <v>7.1</v>
      </c>
    </row>
    <row r="4445">
      <c r="A4445" s="2" t="s">
        <v>12</v>
      </c>
      <c r="B4445" s="2">
        <v>2.8</v>
      </c>
    </row>
    <row r="4446">
      <c r="A4446" s="2" t="s">
        <v>12</v>
      </c>
      <c r="B4446" s="2">
        <v>8.2</v>
      </c>
    </row>
    <row r="4447">
      <c r="A4447" s="2" t="s">
        <v>12</v>
      </c>
      <c r="B4447" s="2">
        <v>3.1</v>
      </c>
    </row>
    <row r="4448">
      <c r="A4448" s="2" t="s">
        <v>12</v>
      </c>
      <c r="B4448" s="2">
        <v>7.0</v>
      </c>
    </row>
    <row r="4449">
      <c r="A4449" s="2" t="s">
        <v>12</v>
      </c>
      <c r="B4449" s="2">
        <v>3.3</v>
      </c>
    </row>
    <row r="4450">
      <c r="A4450" s="2" t="s">
        <v>12</v>
      </c>
      <c r="B4450" s="2">
        <v>3.6</v>
      </c>
    </row>
    <row r="4451">
      <c r="A4451" s="2" t="s">
        <v>12</v>
      </c>
      <c r="B4451" s="2">
        <v>7.7</v>
      </c>
    </row>
    <row r="4452">
      <c r="A4452" s="2" t="s">
        <v>975</v>
      </c>
      <c r="B4452" s="2">
        <v>6.7</v>
      </c>
    </row>
    <row r="4453">
      <c r="A4453" s="2" t="s">
        <v>12</v>
      </c>
      <c r="B4453" s="2">
        <v>5.5</v>
      </c>
    </row>
    <row r="4454">
      <c r="A4454" s="2" t="s">
        <v>12</v>
      </c>
      <c r="B4454" s="2">
        <v>6.6</v>
      </c>
    </row>
    <row r="4455">
      <c r="A4455" s="2" t="s">
        <v>12</v>
      </c>
      <c r="B4455" s="2">
        <v>4.8</v>
      </c>
    </row>
    <row r="4456">
      <c r="A4456" s="2" t="s">
        <v>12</v>
      </c>
      <c r="B4456" s="2">
        <v>5.5</v>
      </c>
    </row>
    <row r="4457">
      <c r="A4457" s="2" t="s">
        <v>512</v>
      </c>
      <c r="B4457" s="2">
        <v>6.3</v>
      </c>
    </row>
    <row r="4458">
      <c r="A4458" s="2" t="s">
        <v>12</v>
      </c>
      <c r="B4458" s="2">
        <v>6.9</v>
      </c>
    </row>
    <row r="4459">
      <c r="A4459" s="2" t="s">
        <v>12</v>
      </c>
      <c r="B4459" s="2">
        <v>6.5</v>
      </c>
    </row>
    <row r="4460">
      <c r="A4460" s="2" t="s">
        <v>12</v>
      </c>
      <c r="B4460" s="2">
        <v>8.2</v>
      </c>
    </row>
    <row r="4461">
      <c r="A4461" s="2" t="s">
        <v>12</v>
      </c>
      <c r="B4461" s="2">
        <v>7.1</v>
      </c>
    </row>
    <row r="4462">
      <c r="A4462" s="2" t="s">
        <v>12</v>
      </c>
      <c r="B4462" s="2">
        <v>7.3</v>
      </c>
    </row>
    <row r="4463">
      <c r="A4463" s="2" t="s">
        <v>5486</v>
      </c>
      <c r="B4463" s="2">
        <v>8.1</v>
      </c>
    </row>
    <row r="4464">
      <c r="A4464" s="2" t="s">
        <v>12</v>
      </c>
      <c r="B4464" s="2">
        <v>7.2</v>
      </c>
    </row>
    <row r="4465">
      <c r="A4465" s="2" t="s">
        <v>7347</v>
      </c>
      <c r="B4465" s="2">
        <v>7.4</v>
      </c>
    </row>
    <row r="4466">
      <c r="A4466" s="2" t="s">
        <v>12</v>
      </c>
      <c r="B4466" s="2">
        <v>6.5</v>
      </c>
    </row>
    <row r="4467">
      <c r="A4467" s="2" t="s">
        <v>12</v>
      </c>
      <c r="B4467" s="2">
        <v>5.7</v>
      </c>
    </row>
    <row r="4468">
      <c r="A4468" s="2" t="s">
        <v>12</v>
      </c>
      <c r="B4468" s="2">
        <v>6.1</v>
      </c>
    </row>
    <row r="4469">
      <c r="A4469" s="2" t="s">
        <v>12</v>
      </c>
      <c r="B4469" s="2">
        <v>7.7</v>
      </c>
    </row>
    <row r="4470">
      <c r="A4470" s="2" t="s">
        <v>12</v>
      </c>
      <c r="B4470" s="2">
        <v>8.7</v>
      </c>
    </row>
    <row r="4471">
      <c r="A4471" s="2" t="s">
        <v>12</v>
      </c>
      <c r="B4471" s="2">
        <v>4.3</v>
      </c>
    </row>
    <row r="4472">
      <c r="A4472" s="2" t="s">
        <v>12</v>
      </c>
      <c r="B4472" s="2">
        <v>6.2</v>
      </c>
    </row>
    <row r="4473">
      <c r="A4473" s="2" t="s">
        <v>12</v>
      </c>
      <c r="B4473" s="2">
        <v>3.3</v>
      </c>
    </row>
    <row r="4474">
      <c r="A4474" s="2" t="s">
        <v>12</v>
      </c>
      <c r="B4474" s="2">
        <v>2.7</v>
      </c>
    </row>
    <row r="4475">
      <c r="A4475" s="2" t="s">
        <v>12</v>
      </c>
      <c r="B4475" s="2">
        <v>5.2</v>
      </c>
    </row>
    <row r="4476">
      <c r="A4476" s="2" t="s">
        <v>12</v>
      </c>
      <c r="B4476" s="2">
        <v>8.2</v>
      </c>
    </row>
    <row r="4477">
      <c r="A4477" s="2" t="s">
        <v>12</v>
      </c>
      <c r="B4477" s="2">
        <v>6.1</v>
      </c>
    </row>
    <row r="4478">
      <c r="A4478" s="2" t="s">
        <v>12</v>
      </c>
      <c r="B4478" s="2">
        <v>8.0</v>
      </c>
    </row>
    <row r="4479">
      <c r="A4479" s="2" t="s">
        <v>12</v>
      </c>
      <c r="B4479" s="2">
        <v>5.5</v>
      </c>
    </row>
    <row r="4480">
      <c r="A4480" s="2" t="s">
        <v>12</v>
      </c>
      <c r="B4480" s="2">
        <v>5.7</v>
      </c>
    </row>
    <row r="4481">
      <c r="A4481" s="2" t="s">
        <v>12</v>
      </c>
      <c r="B4481" s="2">
        <v>3.7</v>
      </c>
    </row>
    <row r="4482">
      <c r="A4482" s="2" t="s">
        <v>12</v>
      </c>
      <c r="B4482" s="2">
        <v>7.1</v>
      </c>
    </row>
    <row r="4483">
      <c r="A4483" s="2" t="s">
        <v>12</v>
      </c>
      <c r="B4483" s="2">
        <v>7.8</v>
      </c>
    </row>
    <row r="4484">
      <c r="A4484" s="2" t="s">
        <v>12</v>
      </c>
      <c r="B4484" s="2">
        <v>7.3</v>
      </c>
    </row>
    <row r="4485">
      <c r="A4485" s="2" t="s">
        <v>12</v>
      </c>
      <c r="B4485" s="2">
        <v>4.1</v>
      </c>
    </row>
    <row r="4486">
      <c r="A4486" s="2" t="s">
        <v>12</v>
      </c>
      <c r="B4486" s="2">
        <v>7.2</v>
      </c>
    </row>
    <row r="4487">
      <c r="A4487" s="2" t="s">
        <v>12</v>
      </c>
      <c r="B4487" s="2">
        <v>7.7</v>
      </c>
    </row>
    <row r="4488">
      <c r="A4488" s="2" t="s">
        <v>12</v>
      </c>
      <c r="B4488" s="2">
        <v>7.1</v>
      </c>
    </row>
    <row r="4489">
      <c r="A4489" s="2" t="s">
        <v>12</v>
      </c>
      <c r="B4489" s="2">
        <v>7.6</v>
      </c>
    </row>
    <row r="4490">
      <c r="A4490" s="2" t="s">
        <v>975</v>
      </c>
      <c r="B4490" s="2">
        <v>7.0</v>
      </c>
    </row>
    <row r="4491">
      <c r="A4491" s="2" t="s">
        <v>12</v>
      </c>
      <c r="B4491" s="2">
        <v>5.5</v>
      </c>
    </row>
    <row r="4492">
      <c r="A4492" s="2" t="s">
        <v>1952</v>
      </c>
      <c r="B4492" s="2">
        <v>7.4</v>
      </c>
    </row>
    <row r="4493">
      <c r="A4493" s="2" t="s">
        <v>12</v>
      </c>
      <c r="B4493" s="2">
        <v>7.7</v>
      </c>
    </row>
    <row r="4494">
      <c r="A4494" s="2" t="s">
        <v>12</v>
      </c>
      <c r="B4494" s="2">
        <v>7.2</v>
      </c>
    </row>
    <row r="4495">
      <c r="A4495" s="2" t="s">
        <v>12</v>
      </c>
      <c r="B4495" s="2">
        <v>7.8</v>
      </c>
    </row>
    <row r="4496">
      <c r="A4496" s="2" t="s">
        <v>12</v>
      </c>
      <c r="B4496" s="2">
        <v>6.6</v>
      </c>
    </row>
    <row r="4497">
      <c r="A4497" s="2" t="s">
        <v>12</v>
      </c>
      <c r="B4497" s="2">
        <v>6.0</v>
      </c>
    </row>
    <row r="4498">
      <c r="A4498" s="2" t="s">
        <v>12</v>
      </c>
      <c r="B4498" s="2">
        <v>8.4</v>
      </c>
    </row>
    <row r="4499">
      <c r="A4499" s="2" t="s">
        <v>12</v>
      </c>
      <c r="B4499" s="2">
        <v>6.5</v>
      </c>
    </row>
    <row r="4500">
      <c r="A4500" s="2" t="s">
        <v>3384</v>
      </c>
      <c r="B4500" s="2">
        <v>8.9</v>
      </c>
    </row>
    <row r="4501">
      <c r="A4501" s="2" t="s">
        <v>5039</v>
      </c>
      <c r="B4501" s="2">
        <v>7.9</v>
      </c>
    </row>
    <row r="4502">
      <c r="A4502" s="2" t="s">
        <v>12</v>
      </c>
      <c r="B4502" s="2">
        <v>6.0</v>
      </c>
    </row>
    <row r="4503">
      <c r="A4503" s="2" t="s">
        <v>12</v>
      </c>
      <c r="B4503" s="2">
        <v>6.1</v>
      </c>
    </row>
    <row r="4504">
      <c r="A4504" s="2" t="s">
        <v>12</v>
      </c>
      <c r="B4504" s="2">
        <v>7.4</v>
      </c>
    </row>
    <row r="4505">
      <c r="A4505" s="2" t="s">
        <v>12</v>
      </c>
      <c r="B4505" s="2">
        <v>6.2</v>
      </c>
    </row>
    <row r="4506">
      <c r="A4506" s="2" t="s">
        <v>512</v>
      </c>
      <c r="B4506" s="2">
        <v>5.6</v>
      </c>
    </row>
    <row r="4507">
      <c r="A4507" s="2" t="s">
        <v>975</v>
      </c>
      <c r="B4507" s="2">
        <v>7.2</v>
      </c>
    </row>
    <row r="4508">
      <c r="A4508" s="2" t="s">
        <v>12</v>
      </c>
      <c r="B4508" s="2">
        <v>6.1</v>
      </c>
    </row>
    <row r="4509">
      <c r="A4509" s="2" t="s">
        <v>12</v>
      </c>
      <c r="B4509" s="2">
        <v>3.8</v>
      </c>
    </row>
    <row r="4510">
      <c r="A4510" s="2" t="s">
        <v>12</v>
      </c>
      <c r="B4510" s="2">
        <v>7.1</v>
      </c>
    </row>
    <row r="4511">
      <c r="A4511" s="2" t="s">
        <v>12</v>
      </c>
      <c r="B4511" s="2">
        <v>4.5</v>
      </c>
    </row>
    <row r="4512">
      <c r="A4512" s="2" t="s">
        <v>12</v>
      </c>
      <c r="B4512" s="2">
        <v>3.8</v>
      </c>
    </row>
    <row r="4513">
      <c r="A4513" s="2" t="s">
        <v>12</v>
      </c>
      <c r="B4513" s="2">
        <v>6.2</v>
      </c>
    </row>
    <row r="4514">
      <c r="A4514" s="2" t="s">
        <v>12</v>
      </c>
      <c r="B4514" s="2">
        <v>6.6</v>
      </c>
    </row>
    <row r="4515">
      <c r="A4515" s="2" t="s">
        <v>12</v>
      </c>
      <c r="B4515" s="2">
        <v>4.6</v>
      </c>
    </row>
    <row r="4516">
      <c r="A4516" s="2" t="s">
        <v>12</v>
      </c>
      <c r="B4516" s="2">
        <v>4.2</v>
      </c>
    </row>
    <row r="4517">
      <c r="A4517" s="2" t="s">
        <v>12</v>
      </c>
      <c r="B4517" s="2">
        <v>6.8</v>
      </c>
    </row>
    <row r="4518">
      <c r="A4518" s="2" t="s">
        <v>12</v>
      </c>
      <c r="B4518" s="2">
        <v>7.7</v>
      </c>
    </row>
    <row r="4519">
      <c r="A4519" s="2" t="s">
        <v>12</v>
      </c>
      <c r="B4519" s="2">
        <v>7.1</v>
      </c>
    </row>
    <row r="4520">
      <c r="A4520" s="2" t="s">
        <v>12</v>
      </c>
      <c r="B4520" s="2">
        <v>5.9</v>
      </c>
    </row>
    <row r="4521">
      <c r="A4521" s="2" t="s">
        <v>12</v>
      </c>
      <c r="B4521" s="2">
        <v>4.7</v>
      </c>
    </row>
    <row r="4522">
      <c r="A4522" s="2" t="s">
        <v>12</v>
      </c>
      <c r="B4522" s="2">
        <v>7.0</v>
      </c>
    </row>
    <row r="4523">
      <c r="A4523" s="2" t="s">
        <v>6735</v>
      </c>
      <c r="B4523" s="2">
        <v>6.9</v>
      </c>
    </row>
    <row r="4524">
      <c r="A4524" s="2" t="s">
        <v>12</v>
      </c>
      <c r="B4524" s="2">
        <v>6.1</v>
      </c>
    </row>
    <row r="4525">
      <c r="A4525" s="2" t="s">
        <v>7448</v>
      </c>
      <c r="B4525" s="2">
        <v>7.6</v>
      </c>
    </row>
    <row r="4526">
      <c r="A4526" s="2" t="s">
        <v>12</v>
      </c>
      <c r="B4526" s="2">
        <v>3.0</v>
      </c>
    </row>
    <row r="4527">
      <c r="A4527" s="2" t="s">
        <v>12</v>
      </c>
      <c r="B4527" s="2">
        <v>2.6</v>
      </c>
    </row>
    <row r="4528">
      <c r="A4528" s="2" t="s">
        <v>12</v>
      </c>
      <c r="B4528" s="2">
        <v>8.6</v>
      </c>
    </row>
    <row r="4529">
      <c r="A4529" s="2" t="s">
        <v>12</v>
      </c>
      <c r="B4529" s="2">
        <v>6.1</v>
      </c>
    </row>
    <row r="4530">
      <c r="A4530" s="2" t="s">
        <v>1952</v>
      </c>
      <c r="B4530" s="2">
        <v>7.5</v>
      </c>
    </row>
    <row r="4531">
      <c r="A4531" s="2" t="s">
        <v>12</v>
      </c>
      <c r="B4531" s="2">
        <v>6.7</v>
      </c>
    </row>
    <row r="4532">
      <c r="A4532" s="2" t="s">
        <v>12</v>
      </c>
      <c r="B4532" s="2">
        <v>8.1</v>
      </c>
    </row>
    <row r="4533">
      <c r="A4533" s="2" t="s">
        <v>12</v>
      </c>
      <c r="B4533" s="2">
        <v>4.9</v>
      </c>
    </row>
    <row r="4534">
      <c r="A4534" s="2" t="s">
        <v>12</v>
      </c>
      <c r="B4534" s="2">
        <v>6.8</v>
      </c>
    </row>
    <row r="4535">
      <c r="A4535" s="2" t="s">
        <v>12</v>
      </c>
      <c r="B4535" s="2">
        <v>6.8</v>
      </c>
    </row>
    <row r="4536">
      <c r="A4536" s="2" t="s">
        <v>12</v>
      </c>
      <c r="B4536" s="2">
        <v>5.7</v>
      </c>
    </row>
    <row r="4537">
      <c r="A4537" s="2" t="s">
        <v>12</v>
      </c>
      <c r="B4537" s="2">
        <v>8.3</v>
      </c>
    </row>
    <row r="4538">
      <c r="A4538" s="2" t="s">
        <v>12</v>
      </c>
      <c r="B4538" s="2">
        <v>6.6</v>
      </c>
    </row>
    <row r="4539">
      <c r="A4539" s="2" t="s">
        <v>12</v>
      </c>
      <c r="B4539" s="2">
        <v>7.3</v>
      </c>
    </row>
    <row r="4540">
      <c r="A4540" s="2" t="s">
        <v>12</v>
      </c>
      <c r="B4540" s="2">
        <v>5.0</v>
      </c>
    </row>
    <row r="4541">
      <c r="A4541" s="2" t="s">
        <v>12</v>
      </c>
      <c r="B4541" s="2">
        <v>7.0</v>
      </c>
    </row>
    <row r="4542">
      <c r="A4542" s="2" t="s">
        <v>12</v>
      </c>
      <c r="B4542" s="2">
        <v>3.4</v>
      </c>
    </row>
    <row r="4543">
      <c r="A4543" s="2" t="s">
        <v>12</v>
      </c>
      <c r="B4543" s="2">
        <v>5.9</v>
      </c>
    </row>
    <row r="4544">
      <c r="A4544" s="2" t="s">
        <v>232</v>
      </c>
      <c r="B4544" s="2">
        <v>6.0</v>
      </c>
    </row>
    <row r="4545">
      <c r="A4545" s="2" t="s">
        <v>12</v>
      </c>
      <c r="B4545" s="2">
        <v>7.4</v>
      </c>
    </row>
    <row r="4546">
      <c r="A4546" s="2" t="s">
        <v>12</v>
      </c>
      <c r="B4546" s="2">
        <v>7.4</v>
      </c>
    </row>
    <row r="4547">
      <c r="A4547" s="2" t="s">
        <v>12</v>
      </c>
      <c r="B4547" s="2">
        <v>4.2</v>
      </c>
    </row>
    <row r="4548">
      <c r="A4548" s="2" t="s">
        <v>12</v>
      </c>
      <c r="B4548" s="2">
        <v>6.2</v>
      </c>
    </row>
    <row r="4549">
      <c r="A4549" s="2" t="s">
        <v>12</v>
      </c>
      <c r="B4549" s="2">
        <v>6.2</v>
      </c>
    </row>
    <row r="4550">
      <c r="A4550" s="2" t="s">
        <v>12</v>
      </c>
      <c r="B4550" s="2">
        <v>7.5</v>
      </c>
    </row>
    <row r="4551">
      <c r="A4551" s="2" t="s">
        <v>12</v>
      </c>
      <c r="B4551" s="2">
        <v>7.2</v>
      </c>
    </row>
    <row r="4552">
      <c r="A4552" s="2" t="s">
        <v>12</v>
      </c>
      <c r="B4552" s="2">
        <v>7.2</v>
      </c>
    </row>
    <row r="4553">
      <c r="A4553" s="2" t="s">
        <v>12</v>
      </c>
      <c r="B4553" s="2">
        <v>5.4</v>
      </c>
    </row>
    <row r="4554">
      <c r="A4554" s="2" t="s">
        <v>12</v>
      </c>
      <c r="B4554" s="2">
        <v>7.0</v>
      </c>
    </row>
    <row r="4555">
      <c r="A4555" s="2" t="s">
        <v>12</v>
      </c>
      <c r="B4555" s="2">
        <v>7.2</v>
      </c>
    </row>
    <row r="4556">
      <c r="A4556" s="2" t="s">
        <v>12</v>
      </c>
      <c r="B4556" s="2">
        <v>7.9</v>
      </c>
    </row>
    <row r="4557">
      <c r="A4557" s="2" t="s">
        <v>12</v>
      </c>
      <c r="B4557" s="2">
        <v>6.8</v>
      </c>
    </row>
    <row r="4558">
      <c r="A4558" s="2" t="s">
        <v>12</v>
      </c>
      <c r="B4558" s="2">
        <v>6.7</v>
      </c>
    </row>
    <row r="4559">
      <c r="A4559" s="2" t="s">
        <v>12</v>
      </c>
      <c r="B4559" s="2">
        <v>7.5</v>
      </c>
    </row>
    <row r="4560">
      <c r="A4560" s="2" t="s">
        <v>12</v>
      </c>
      <c r="B4560" s="2">
        <v>6.8</v>
      </c>
    </row>
    <row r="4561">
      <c r="A4561" s="2" t="s">
        <v>12</v>
      </c>
      <c r="B4561" s="2">
        <v>6.9</v>
      </c>
    </row>
    <row r="4562">
      <c r="A4562" s="2" t="s">
        <v>12</v>
      </c>
      <c r="B4562" s="2">
        <v>6.8</v>
      </c>
    </row>
    <row r="4563">
      <c r="A4563" s="2" t="s">
        <v>12</v>
      </c>
      <c r="B4563" s="2">
        <v>7.2</v>
      </c>
    </row>
    <row r="4564">
      <c r="A4564" s="2" t="s">
        <v>12</v>
      </c>
      <c r="B4564" s="2">
        <v>7.4</v>
      </c>
    </row>
    <row r="4565">
      <c r="A4565" s="2" t="s">
        <v>12</v>
      </c>
      <c r="B4565" s="2">
        <v>5.6</v>
      </c>
    </row>
    <row r="4566">
      <c r="A4566" s="2" t="s">
        <v>12</v>
      </c>
      <c r="B4566" s="2">
        <v>6.8</v>
      </c>
    </row>
    <row r="4567">
      <c r="A4567" s="2" t="s">
        <v>12</v>
      </c>
      <c r="B4567" s="2">
        <v>7.2</v>
      </c>
    </row>
    <row r="4568">
      <c r="A4568" s="2" t="s">
        <v>12</v>
      </c>
      <c r="B4568" s="2">
        <v>7.7</v>
      </c>
    </row>
    <row r="4569">
      <c r="A4569" s="2" t="s">
        <v>12</v>
      </c>
      <c r="B4569" s="2">
        <v>7.0</v>
      </c>
    </row>
    <row r="4570">
      <c r="A4570" s="2" t="s">
        <v>12</v>
      </c>
      <c r="B4570" s="2">
        <v>7.2</v>
      </c>
    </row>
    <row r="4571">
      <c r="A4571" s="2" t="s">
        <v>12</v>
      </c>
      <c r="B4571" s="2">
        <v>6.4</v>
      </c>
    </row>
    <row r="4572">
      <c r="A4572" s="2" t="s">
        <v>12</v>
      </c>
      <c r="B4572" s="2">
        <v>7.2</v>
      </c>
    </row>
    <row r="4573">
      <c r="A4573" s="2" t="s">
        <v>12</v>
      </c>
      <c r="B4573" s="2">
        <v>7.2</v>
      </c>
    </row>
    <row r="4574">
      <c r="A4574" s="2" t="s">
        <v>1952</v>
      </c>
      <c r="B4574" s="2">
        <v>6.2</v>
      </c>
    </row>
    <row r="4575">
      <c r="A4575" s="2" t="s">
        <v>12</v>
      </c>
      <c r="B4575" s="2">
        <v>6.9</v>
      </c>
    </row>
    <row r="4576">
      <c r="A4576" s="2" t="s">
        <v>12</v>
      </c>
      <c r="B4576" s="2">
        <v>6.2</v>
      </c>
    </row>
    <row r="4577">
      <c r="A4577" s="2" t="s">
        <v>12</v>
      </c>
      <c r="B4577" s="2">
        <v>6.9</v>
      </c>
    </row>
    <row r="4578">
      <c r="A4578" s="2" t="s">
        <v>12</v>
      </c>
      <c r="B4578" s="2">
        <v>7.0</v>
      </c>
    </row>
    <row r="4579">
      <c r="A4579" s="2" t="s">
        <v>12</v>
      </c>
      <c r="B4579" s="2">
        <v>6.7</v>
      </c>
    </row>
    <row r="4580">
      <c r="A4580" s="2" t="s">
        <v>12</v>
      </c>
      <c r="B4580" s="2">
        <v>3.6</v>
      </c>
    </row>
    <row r="4581">
      <c r="A4581" s="2" t="s">
        <v>12</v>
      </c>
      <c r="B4581" s="2">
        <v>6.3</v>
      </c>
    </row>
    <row r="4582">
      <c r="A4582" s="2" t="s">
        <v>5548</v>
      </c>
      <c r="B4582" s="2">
        <v>7.4</v>
      </c>
    </row>
    <row r="4583">
      <c r="A4583" s="2" t="s">
        <v>12</v>
      </c>
      <c r="B4583" s="2">
        <v>7.4</v>
      </c>
    </row>
    <row r="4584">
      <c r="A4584" s="2" t="s">
        <v>12</v>
      </c>
      <c r="B4584" s="2">
        <v>7.3</v>
      </c>
    </row>
    <row r="4585">
      <c r="A4585" s="2" t="s">
        <v>12</v>
      </c>
      <c r="B4585" s="2">
        <v>6.1</v>
      </c>
    </row>
    <row r="4586">
      <c r="A4586" s="2" t="s">
        <v>12</v>
      </c>
      <c r="B4586" s="2">
        <v>6.7</v>
      </c>
    </row>
    <row r="4587">
      <c r="A4587" s="2" t="s">
        <v>7448</v>
      </c>
      <c r="B4587" s="2">
        <v>8.2</v>
      </c>
    </row>
    <row r="4588">
      <c r="A4588" s="2" t="s">
        <v>12</v>
      </c>
      <c r="B4588" s="2">
        <v>7.7</v>
      </c>
    </row>
    <row r="4589">
      <c r="A4589" s="2" t="s">
        <v>12</v>
      </c>
      <c r="B4589" s="2">
        <v>7.3</v>
      </c>
    </row>
    <row r="4590">
      <c r="A4590" s="2" t="s">
        <v>12</v>
      </c>
      <c r="B4590" s="2">
        <v>7.4</v>
      </c>
    </row>
    <row r="4591">
      <c r="A4591" s="2" t="s">
        <v>12</v>
      </c>
      <c r="B4591" s="2">
        <v>5.7</v>
      </c>
    </row>
    <row r="4592">
      <c r="A4592" s="2" t="s">
        <v>12</v>
      </c>
      <c r="B4592" s="2">
        <v>7.6</v>
      </c>
    </row>
    <row r="4593">
      <c r="A4593" s="2" t="s">
        <v>12</v>
      </c>
      <c r="B4593" s="2">
        <v>6.8</v>
      </c>
    </row>
    <row r="4594">
      <c r="A4594" s="2" t="s">
        <v>12</v>
      </c>
      <c r="B4594" s="2">
        <v>5.6</v>
      </c>
    </row>
    <row r="4595">
      <c r="A4595" s="2" t="s">
        <v>1952</v>
      </c>
      <c r="B4595" s="2">
        <v>4.8</v>
      </c>
    </row>
    <row r="4596">
      <c r="A4596" s="2" t="s">
        <v>12</v>
      </c>
      <c r="B4596" s="2">
        <v>6.4</v>
      </c>
    </row>
    <row r="4597">
      <c r="A4597" s="2" t="s">
        <v>12</v>
      </c>
      <c r="B4597" s="2">
        <v>6.8</v>
      </c>
    </row>
    <row r="4598">
      <c r="A4598" s="2" t="s">
        <v>12</v>
      </c>
      <c r="B4598" s="2">
        <v>6.1</v>
      </c>
    </row>
    <row r="4599">
      <c r="A4599" s="2" t="s">
        <v>12</v>
      </c>
      <c r="B4599" s="2">
        <v>5.2</v>
      </c>
    </row>
    <row r="4600">
      <c r="A4600" s="2" t="s">
        <v>12</v>
      </c>
      <c r="B4600" s="2">
        <v>6.9</v>
      </c>
    </row>
    <row r="4601">
      <c r="A4601" s="2" t="s">
        <v>12</v>
      </c>
      <c r="B4601" s="2">
        <v>6.0</v>
      </c>
    </row>
    <row r="4602">
      <c r="A4602" s="2" t="s">
        <v>12</v>
      </c>
      <c r="B4602" s="2">
        <v>6.3</v>
      </c>
    </row>
    <row r="4603">
      <c r="A4603" s="2" t="s">
        <v>12</v>
      </c>
      <c r="B4603" s="2">
        <v>6.1</v>
      </c>
    </row>
    <row r="4604">
      <c r="A4604" s="2" t="s">
        <v>12</v>
      </c>
      <c r="B4604" s="2">
        <v>5.5</v>
      </c>
    </row>
    <row r="4605">
      <c r="A4605" s="2" t="s">
        <v>12</v>
      </c>
      <c r="B4605" s="2">
        <v>6.9</v>
      </c>
    </row>
    <row r="4606">
      <c r="A4606" s="2" t="s">
        <v>12</v>
      </c>
      <c r="B4606" s="2">
        <v>5.6</v>
      </c>
    </row>
    <row r="4607">
      <c r="A4607" s="2" t="s">
        <v>12</v>
      </c>
      <c r="B4607" s="2">
        <v>1.9</v>
      </c>
    </row>
    <row r="4608">
      <c r="A4608" s="2" t="s">
        <v>12</v>
      </c>
      <c r="B4608" s="2">
        <v>4.1</v>
      </c>
    </row>
    <row r="4609">
      <c r="A4609" s="2" t="s">
        <v>12</v>
      </c>
      <c r="B4609" s="2">
        <v>5.4</v>
      </c>
    </row>
    <row r="4610">
      <c r="A4610" s="2" t="s">
        <v>975</v>
      </c>
      <c r="B4610" s="2">
        <v>6.8</v>
      </c>
    </row>
    <row r="4611">
      <c r="A4611" s="2" t="s">
        <v>7592</v>
      </c>
      <c r="B4611" s="2">
        <v>7.0</v>
      </c>
    </row>
    <row r="4612">
      <c r="A4612" s="2" t="s">
        <v>12</v>
      </c>
      <c r="B4612" s="2">
        <v>6.7</v>
      </c>
    </row>
    <row r="4613">
      <c r="A4613" s="2" t="s">
        <v>12</v>
      </c>
      <c r="B4613" s="2">
        <v>5.8</v>
      </c>
    </row>
    <row r="4614">
      <c r="A4614" s="2" t="s">
        <v>12</v>
      </c>
      <c r="B4614" s="2">
        <v>6.2</v>
      </c>
    </row>
    <row r="4615">
      <c r="A4615" s="2" t="s">
        <v>12</v>
      </c>
      <c r="B4615" s="2">
        <v>2.8</v>
      </c>
    </row>
    <row r="4616">
      <c r="A4616" s="2" t="s">
        <v>12</v>
      </c>
      <c r="B4616" s="2">
        <v>7.3</v>
      </c>
    </row>
    <row r="4617">
      <c r="A4617" s="2" t="s">
        <v>12</v>
      </c>
      <c r="B4617" s="2">
        <v>5.8</v>
      </c>
    </row>
    <row r="4618">
      <c r="A4618" s="2" t="s">
        <v>12</v>
      </c>
      <c r="B4618" s="2">
        <v>6.5</v>
      </c>
    </row>
    <row r="4619">
      <c r="A4619" s="2" t="s">
        <v>12</v>
      </c>
      <c r="B4619" s="2">
        <v>6.1</v>
      </c>
    </row>
    <row r="4620">
      <c r="A4620" s="2" t="s">
        <v>12</v>
      </c>
      <c r="B4620" s="2">
        <v>5.1</v>
      </c>
    </row>
    <row r="4621">
      <c r="A4621" s="2" t="s">
        <v>12</v>
      </c>
      <c r="B4621" s="2">
        <v>2.2</v>
      </c>
    </row>
    <row r="4622">
      <c r="A4622" s="2" t="s">
        <v>975</v>
      </c>
      <c r="B4622" s="2">
        <v>7.2</v>
      </c>
    </row>
    <row r="4623">
      <c r="A4623" s="2" t="s">
        <v>12</v>
      </c>
      <c r="B4623" s="2">
        <v>5.7</v>
      </c>
    </row>
    <row r="4624">
      <c r="A4624" s="2" t="s">
        <v>12</v>
      </c>
      <c r="B4624" s="2">
        <v>3.4</v>
      </c>
    </row>
    <row r="4625">
      <c r="A4625" s="2" t="s">
        <v>12</v>
      </c>
      <c r="B4625" s="2">
        <v>3.8</v>
      </c>
    </row>
    <row r="4626">
      <c r="A4626" s="2" t="s">
        <v>12</v>
      </c>
      <c r="B4626" s="2">
        <v>4.7</v>
      </c>
    </row>
    <row r="4627">
      <c r="A4627" s="2" t="s">
        <v>12</v>
      </c>
      <c r="B4627" s="2">
        <v>5.6</v>
      </c>
    </row>
    <row r="4628">
      <c r="A4628" s="2" t="s">
        <v>12</v>
      </c>
      <c r="B4628" s="2">
        <v>3.9</v>
      </c>
    </row>
    <row r="4629">
      <c r="A4629" s="2" t="s">
        <v>12</v>
      </c>
      <c r="B4629" s="2">
        <v>5.4</v>
      </c>
    </row>
    <row r="4630">
      <c r="A4630" s="2" t="s">
        <v>12</v>
      </c>
      <c r="B4630" s="2">
        <v>5.2</v>
      </c>
    </row>
    <row r="4631">
      <c r="A4631" s="2" t="s">
        <v>12</v>
      </c>
      <c r="B4631" s="2">
        <v>3.5</v>
      </c>
    </row>
    <row r="4632">
      <c r="B4632" s="2">
        <v>5.3</v>
      </c>
    </row>
    <row r="4633">
      <c r="A4633" s="2" t="s">
        <v>12</v>
      </c>
      <c r="B4633" s="2">
        <v>7.0</v>
      </c>
    </row>
    <row r="4634">
      <c r="A4634" s="2" t="s">
        <v>12</v>
      </c>
      <c r="B4634" s="2">
        <v>7.1</v>
      </c>
    </row>
    <row r="4635">
      <c r="A4635" s="2" t="s">
        <v>12</v>
      </c>
      <c r="B4635" s="2">
        <v>5.5</v>
      </c>
    </row>
    <row r="4636">
      <c r="A4636" s="2" t="s">
        <v>12</v>
      </c>
      <c r="B4636" s="2">
        <v>5.9</v>
      </c>
    </row>
    <row r="4637">
      <c r="A4637" s="2" t="s">
        <v>12</v>
      </c>
      <c r="B4637" s="2">
        <v>6.0</v>
      </c>
    </row>
    <row r="4638">
      <c r="A4638" s="2" t="s">
        <v>12</v>
      </c>
      <c r="B4638" s="2">
        <v>4.8</v>
      </c>
    </row>
    <row r="4639">
      <c r="A4639" s="2" t="s">
        <v>12</v>
      </c>
      <c r="B4639" s="2">
        <v>7.1</v>
      </c>
    </row>
    <row r="4640">
      <c r="A4640" s="2" t="s">
        <v>12</v>
      </c>
      <c r="B4640" s="2">
        <v>8.2</v>
      </c>
    </row>
    <row r="4641">
      <c r="A4641" s="2" t="s">
        <v>12</v>
      </c>
      <c r="B4641" s="2">
        <v>5.7</v>
      </c>
    </row>
    <row r="4642">
      <c r="A4642" s="2" t="s">
        <v>7652</v>
      </c>
      <c r="B4642" s="2">
        <v>7.9</v>
      </c>
    </row>
    <row r="4643">
      <c r="A4643" s="2" t="s">
        <v>12</v>
      </c>
      <c r="B4643" s="2">
        <v>7.3</v>
      </c>
    </row>
    <row r="4644">
      <c r="A4644" s="2" t="s">
        <v>12</v>
      </c>
      <c r="B4644" s="2">
        <v>7.1</v>
      </c>
    </row>
    <row r="4645">
      <c r="A4645" s="2" t="s">
        <v>12</v>
      </c>
      <c r="B4645" s="2">
        <v>6.4</v>
      </c>
    </row>
    <row r="4646">
      <c r="A4646" s="2" t="s">
        <v>7659</v>
      </c>
      <c r="B4646" s="2">
        <v>5.9</v>
      </c>
    </row>
    <row r="4647">
      <c r="A4647" s="2" t="s">
        <v>12</v>
      </c>
      <c r="B4647" s="2">
        <v>7.5</v>
      </c>
    </row>
    <row r="4648">
      <c r="A4648" s="2" t="s">
        <v>12</v>
      </c>
      <c r="B4648" s="2">
        <v>6.4</v>
      </c>
    </row>
    <row r="4649">
      <c r="A4649" s="2" t="s">
        <v>12</v>
      </c>
      <c r="B4649" s="2">
        <v>7.4</v>
      </c>
    </row>
    <row r="4650">
      <c r="A4650" s="2" t="s">
        <v>12</v>
      </c>
      <c r="B4650" s="2">
        <v>7.3</v>
      </c>
    </row>
    <row r="4651">
      <c r="A4651" s="2" t="s">
        <v>12</v>
      </c>
      <c r="B4651" s="2">
        <v>6.5</v>
      </c>
    </row>
    <row r="4652">
      <c r="A4652" s="2" t="s">
        <v>12</v>
      </c>
      <c r="B4652" s="2">
        <v>7.2</v>
      </c>
    </row>
    <row r="4653">
      <c r="A4653" s="2" t="s">
        <v>512</v>
      </c>
      <c r="B4653" s="2">
        <v>6.7</v>
      </c>
    </row>
    <row r="4654">
      <c r="A4654" s="2" t="s">
        <v>12</v>
      </c>
      <c r="B4654" s="2">
        <v>7.1</v>
      </c>
    </row>
    <row r="4655">
      <c r="A4655" s="2" t="s">
        <v>12</v>
      </c>
      <c r="B4655" s="2">
        <v>6.0</v>
      </c>
    </row>
    <row r="4656">
      <c r="A4656" s="2" t="s">
        <v>12</v>
      </c>
      <c r="B4656" s="2">
        <v>6.7</v>
      </c>
    </row>
    <row r="4657">
      <c r="A4657" s="2" t="s">
        <v>12</v>
      </c>
      <c r="B4657" s="2">
        <v>5.6</v>
      </c>
    </row>
    <row r="4658">
      <c r="A4658" s="2" t="s">
        <v>12</v>
      </c>
      <c r="B4658" s="2">
        <v>7.0</v>
      </c>
    </row>
    <row r="4659">
      <c r="A4659" s="2" t="s">
        <v>12</v>
      </c>
      <c r="B4659" s="2">
        <v>4.9</v>
      </c>
    </row>
    <row r="4660">
      <c r="A4660" s="2" t="s">
        <v>12</v>
      </c>
      <c r="B4660" s="2">
        <v>3.2</v>
      </c>
    </row>
    <row r="4661">
      <c r="A4661" s="2" t="s">
        <v>7659</v>
      </c>
      <c r="B4661" s="2">
        <v>8.4</v>
      </c>
    </row>
    <row r="4662">
      <c r="A4662" s="2" t="s">
        <v>12</v>
      </c>
      <c r="B4662" s="2">
        <v>6.9</v>
      </c>
    </row>
    <row r="4663">
      <c r="A4663" s="2" t="s">
        <v>12</v>
      </c>
      <c r="B4663" s="2">
        <v>7.5</v>
      </c>
    </row>
    <row r="4664">
      <c r="A4664" s="2" t="s">
        <v>12</v>
      </c>
      <c r="B4664" s="2">
        <v>7.2</v>
      </c>
    </row>
    <row r="4665">
      <c r="A4665" s="2" t="s">
        <v>12</v>
      </c>
      <c r="B4665" s="2">
        <v>7.2</v>
      </c>
    </row>
    <row r="4666">
      <c r="A4666" s="2" t="s">
        <v>3026</v>
      </c>
      <c r="B4666" s="2">
        <v>8.0</v>
      </c>
    </row>
    <row r="4667">
      <c r="A4667" s="2" t="s">
        <v>12</v>
      </c>
      <c r="B4667" s="2">
        <v>7.4</v>
      </c>
    </row>
    <row r="4668">
      <c r="A4668" s="2" t="s">
        <v>975</v>
      </c>
      <c r="B4668" s="2">
        <v>7.2</v>
      </c>
    </row>
    <row r="4669">
      <c r="A4669" s="2" t="s">
        <v>12</v>
      </c>
      <c r="B4669" s="2">
        <v>6.5</v>
      </c>
    </row>
    <row r="4670">
      <c r="A4670" s="2" t="s">
        <v>12</v>
      </c>
      <c r="B4670" s="2">
        <v>7.2</v>
      </c>
    </row>
    <row r="4671">
      <c r="A4671" s="2" t="s">
        <v>12</v>
      </c>
      <c r="B4671" s="2">
        <v>4.2</v>
      </c>
    </row>
    <row r="4672">
      <c r="A4672" s="2" t="s">
        <v>12</v>
      </c>
      <c r="B4672" s="2">
        <v>5.1</v>
      </c>
    </row>
    <row r="4673">
      <c r="A4673" s="2" t="s">
        <v>6076</v>
      </c>
      <c r="B4673" s="2">
        <v>6.4</v>
      </c>
    </row>
    <row r="4674">
      <c r="A4674" s="2" t="s">
        <v>12</v>
      </c>
      <c r="B4674" s="2">
        <v>6.8</v>
      </c>
    </row>
    <row r="4675">
      <c r="A4675" s="2" t="s">
        <v>12</v>
      </c>
      <c r="B4675" s="2">
        <v>6.2</v>
      </c>
    </row>
    <row r="4676">
      <c r="A4676" s="2" t="s">
        <v>12</v>
      </c>
      <c r="B4676" s="2">
        <v>7.5</v>
      </c>
    </row>
    <row r="4677">
      <c r="A4677" s="2" t="s">
        <v>12</v>
      </c>
      <c r="B4677" s="2">
        <v>7.7</v>
      </c>
    </row>
    <row r="4678">
      <c r="A4678" s="2" t="s">
        <v>12</v>
      </c>
      <c r="B4678" s="2">
        <v>6.9</v>
      </c>
    </row>
    <row r="4679">
      <c r="A4679" s="2" t="s">
        <v>12</v>
      </c>
      <c r="B4679" s="2">
        <v>7.0</v>
      </c>
    </row>
    <row r="4680">
      <c r="A4680" s="2" t="s">
        <v>12</v>
      </c>
      <c r="B4680" s="2">
        <v>7.5</v>
      </c>
    </row>
    <row r="4681">
      <c r="A4681" s="2" t="s">
        <v>12</v>
      </c>
      <c r="B4681" s="2">
        <v>6.3</v>
      </c>
    </row>
    <row r="4682">
      <c r="A4682" s="2" t="s">
        <v>12</v>
      </c>
      <c r="B4682" s="2">
        <v>5.5</v>
      </c>
    </row>
    <row r="4683">
      <c r="A4683" s="2" t="s">
        <v>12</v>
      </c>
      <c r="B4683" s="2">
        <v>4.8</v>
      </c>
    </row>
    <row r="4684">
      <c r="A4684" s="2" t="s">
        <v>3384</v>
      </c>
      <c r="B4684" s="2">
        <v>8.1</v>
      </c>
    </row>
    <row r="4685">
      <c r="A4685" s="2" t="s">
        <v>12</v>
      </c>
      <c r="B4685" s="2">
        <v>6.6</v>
      </c>
    </row>
    <row r="4686">
      <c r="A4686" s="2" t="s">
        <v>12</v>
      </c>
      <c r="B4686" s="2">
        <v>5.2</v>
      </c>
    </row>
    <row r="4687">
      <c r="A4687" s="2" t="s">
        <v>12</v>
      </c>
      <c r="B4687" s="2">
        <v>5.6</v>
      </c>
    </row>
    <row r="4688">
      <c r="A4688" s="2" t="s">
        <v>12</v>
      </c>
      <c r="B4688" s="2">
        <v>3.1</v>
      </c>
    </row>
    <row r="4689">
      <c r="A4689" s="2" t="s">
        <v>12</v>
      </c>
      <c r="B4689" s="2">
        <v>8.1</v>
      </c>
    </row>
    <row r="4690">
      <c r="A4690" s="2" t="s">
        <v>12</v>
      </c>
      <c r="B4690" s="2">
        <v>8.3</v>
      </c>
    </row>
    <row r="4691">
      <c r="A4691" s="2" t="s">
        <v>12</v>
      </c>
      <c r="B4691" s="2">
        <v>7.1</v>
      </c>
    </row>
    <row r="4692">
      <c r="A4692" s="2" t="s">
        <v>12</v>
      </c>
      <c r="B4692" s="2">
        <v>8.1</v>
      </c>
    </row>
    <row r="4693">
      <c r="A4693" s="2" t="s">
        <v>12</v>
      </c>
      <c r="B4693" s="2">
        <v>7.2</v>
      </c>
    </row>
    <row r="4694">
      <c r="A4694" s="2" t="s">
        <v>12</v>
      </c>
      <c r="B4694" s="2">
        <v>6.3</v>
      </c>
    </row>
    <row r="4695">
      <c r="A4695" s="2" t="s">
        <v>12</v>
      </c>
      <c r="B4695" s="2">
        <v>4.0</v>
      </c>
    </row>
    <row r="4696">
      <c r="A4696" s="2" t="s">
        <v>12</v>
      </c>
      <c r="B4696" s="2">
        <v>7.2</v>
      </c>
    </row>
    <row r="4697">
      <c r="A4697" s="2" t="s">
        <v>12</v>
      </c>
      <c r="B4697" s="2">
        <v>5.3</v>
      </c>
    </row>
    <row r="4698">
      <c r="A4698" s="2" t="s">
        <v>12</v>
      </c>
      <c r="B4698" s="2">
        <v>7.2</v>
      </c>
    </row>
    <row r="4699">
      <c r="A4699" s="2" t="s">
        <v>12</v>
      </c>
      <c r="B4699" s="2">
        <v>6.5</v>
      </c>
    </row>
    <row r="4700">
      <c r="A4700" s="2" t="s">
        <v>12</v>
      </c>
      <c r="B4700" s="2">
        <v>6.5</v>
      </c>
    </row>
    <row r="4701">
      <c r="A4701" s="2" t="s">
        <v>12</v>
      </c>
      <c r="B4701" s="2">
        <v>4.9</v>
      </c>
    </row>
    <row r="4702">
      <c r="A4702" s="2" t="s">
        <v>12</v>
      </c>
      <c r="B4702" s="2">
        <v>5.2</v>
      </c>
    </row>
    <row r="4703">
      <c r="A4703" s="2" t="s">
        <v>12</v>
      </c>
      <c r="B4703" s="2">
        <v>7.4</v>
      </c>
    </row>
    <row r="4704">
      <c r="A4704" s="2" t="s">
        <v>12</v>
      </c>
      <c r="B4704" s="2">
        <v>7.4</v>
      </c>
    </row>
    <row r="4705">
      <c r="A4705" s="2" t="s">
        <v>12</v>
      </c>
      <c r="B4705" s="2">
        <v>5.4</v>
      </c>
    </row>
    <row r="4706">
      <c r="A4706" s="2" t="s">
        <v>12</v>
      </c>
      <c r="B4706" s="2">
        <v>3.9</v>
      </c>
    </row>
    <row r="4707">
      <c r="A4707" s="2" t="s">
        <v>12</v>
      </c>
      <c r="B4707" s="2">
        <v>5.3</v>
      </c>
    </row>
    <row r="4708">
      <c r="A4708" s="2" t="s">
        <v>12</v>
      </c>
      <c r="B4708" s="2">
        <v>7.8</v>
      </c>
    </row>
    <row r="4709">
      <c r="A4709" s="2" t="s">
        <v>12</v>
      </c>
      <c r="B4709" s="2">
        <v>6.4</v>
      </c>
    </row>
    <row r="4710">
      <c r="A4710" s="2" t="s">
        <v>12</v>
      </c>
      <c r="B4710" s="2">
        <v>8.1</v>
      </c>
    </row>
    <row r="4711">
      <c r="A4711" s="2" t="s">
        <v>12</v>
      </c>
      <c r="B4711" s="2">
        <v>6.5</v>
      </c>
    </row>
    <row r="4712">
      <c r="A4712" s="2" t="s">
        <v>12</v>
      </c>
      <c r="B4712" s="2">
        <v>5.6</v>
      </c>
    </row>
    <row r="4713">
      <c r="A4713" s="2" t="s">
        <v>12</v>
      </c>
      <c r="B4713" s="2">
        <v>5.6</v>
      </c>
    </row>
    <row r="4714">
      <c r="A4714" s="2" t="s">
        <v>12</v>
      </c>
      <c r="B4714" s="2">
        <v>6.6</v>
      </c>
    </row>
    <row r="4715">
      <c r="A4715" s="2" t="s">
        <v>12</v>
      </c>
      <c r="B4715" s="2">
        <v>6.3</v>
      </c>
    </row>
    <row r="4716">
      <c r="A4716" s="2" t="s">
        <v>512</v>
      </c>
      <c r="B4716" s="2">
        <v>7.7</v>
      </c>
    </row>
    <row r="4717">
      <c r="A4717" s="2" t="s">
        <v>12</v>
      </c>
      <c r="B4717" s="2">
        <v>7.0</v>
      </c>
    </row>
    <row r="4718">
      <c r="A4718" s="2" t="s">
        <v>12</v>
      </c>
      <c r="B4718" s="2">
        <v>8.0</v>
      </c>
    </row>
    <row r="4719">
      <c r="A4719" s="2" t="s">
        <v>512</v>
      </c>
      <c r="B4719" s="2">
        <v>7.2</v>
      </c>
    </row>
    <row r="4720">
      <c r="A4720" s="2" t="s">
        <v>12</v>
      </c>
      <c r="B4720" s="2">
        <v>4.5</v>
      </c>
    </row>
    <row r="4721">
      <c r="A4721" s="2" t="s">
        <v>12</v>
      </c>
      <c r="B4721" s="2">
        <v>7.7</v>
      </c>
    </row>
    <row r="4722">
      <c r="A4722" s="2" t="s">
        <v>12</v>
      </c>
      <c r="B4722" s="2">
        <v>7.2</v>
      </c>
    </row>
    <row r="4723">
      <c r="A4723" s="2" t="s">
        <v>12</v>
      </c>
      <c r="B4723" s="2">
        <v>6.1</v>
      </c>
    </row>
    <row r="4724">
      <c r="A4724" s="2" t="s">
        <v>7792</v>
      </c>
      <c r="B4724" s="2">
        <v>6.4</v>
      </c>
    </row>
    <row r="4725">
      <c r="A4725" s="2" t="s">
        <v>12</v>
      </c>
      <c r="B4725" s="2">
        <v>6.5</v>
      </c>
    </row>
    <row r="4726">
      <c r="A4726" s="2" t="s">
        <v>1952</v>
      </c>
      <c r="B4726" s="2">
        <v>7.0</v>
      </c>
    </row>
    <row r="4727">
      <c r="A4727" s="2" t="s">
        <v>12</v>
      </c>
      <c r="B4727" s="2">
        <v>6.1</v>
      </c>
    </row>
    <row r="4728">
      <c r="A4728" s="2" t="s">
        <v>12</v>
      </c>
      <c r="B4728" s="2">
        <v>5.7</v>
      </c>
    </row>
    <row r="4729">
      <c r="A4729" s="2" t="s">
        <v>12</v>
      </c>
      <c r="B4729" s="2">
        <v>5.4</v>
      </c>
    </row>
    <row r="4730">
      <c r="A4730" s="2" t="s">
        <v>12</v>
      </c>
      <c r="B4730" s="2">
        <v>5.9</v>
      </c>
    </row>
    <row r="4731">
      <c r="A4731" s="2" t="s">
        <v>12</v>
      </c>
      <c r="B4731" s="2">
        <v>7.5</v>
      </c>
    </row>
    <row r="4732">
      <c r="A4732" s="2" t="s">
        <v>12</v>
      </c>
      <c r="B4732" s="2">
        <v>7.7</v>
      </c>
    </row>
    <row r="4733">
      <c r="A4733" s="2" t="s">
        <v>12</v>
      </c>
      <c r="B4733" s="2">
        <v>7.1</v>
      </c>
    </row>
    <row r="4734">
      <c r="A4734" s="2" t="s">
        <v>12</v>
      </c>
      <c r="B4734" s="2">
        <v>7.4</v>
      </c>
    </row>
    <row r="4735">
      <c r="A4735" s="2" t="s">
        <v>12</v>
      </c>
      <c r="B4735" s="2">
        <v>7.6</v>
      </c>
    </row>
    <row r="4736">
      <c r="A4736" s="2" t="s">
        <v>12</v>
      </c>
      <c r="B4736" s="2">
        <v>6.4</v>
      </c>
    </row>
    <row r="4737">
      <c r="A4737" s="2" t="s">
        <v>3843</v>
      </c>
      <c r="B4737" s="2">
        <v>7.4</v>
      </c>
    </row>
    <row r="4738">
      <c r="A4738" s="2" t="s">
        <v>12</v>
      </c>
      <c r="B4738" s="2">
        <v>6.8</v>
      </c>
    </row>
    <row r="4739">
      <c r="A4739" s="2" t="s">
        <v>12</v>
      </c>
      <c r="B4739" s="2">
        <v>6.5</v>
      </c>
    </row>
    <row r="4740">
      <c r="A4740" s="2" t="s">
        <v>12</v>
      </c>
      <c r="B4740" s="2">
        <v>6.0</v>
      </c>
    </row>
    <row r="4741">
      <c r="A4741" s="2" t="s">
        <v>12</v>
      </c>
      <c r="B4741" s="2">
        <v>7.3</v>
      </c>
    </row>
    <row r="4742">
      <c r="A4742" s="2" t="s">
        <v>12</v>
      </c>
      <c r="B4742" s="2">
        <v>7.3</v>
      </c>
    </row>
    <row r="4743">
      <c r="A4743" s="2" t="s">
        <v>12</v>
      </c>
      <c r="B4743" s="2">
        <v>6.5</v>
      </c>
    </row>
    <row r="4744">
      <c r="A4744" s="2" t="s">
        <v>12</v>
      </c>
      <c r="B4744" s="2">
        <v>6.0</v>
      </c>
    </row>
    <row r="4745">
      <c r="A4745" s="2" t="s">
        <v>12</v>
      </c>
      <c r="B4745" s="2">
        <v>5.3</v>
      </c>
    </row>
    <row r="4746">
      <c r="A4746" s="2" t="s">
        <v>12</v>
      </c>
      <c r="B4746" s="2">
        <v>6.6</v>
      </c>
    </row>
    <row r="4747">
      <c r="A4747" s="2" t="s">
        <v>12</v>
      </c>
      <c r="B4747" s="2">
        <v>6.1</v>
      </c>
    </row>
    <row r="4748">
      <c r="A4748" s="2" t="s">
        <v>12</v>
      </c>
      <c r="B4748" s="2">
        <v>7.1</v>
      </c>
    </row>
    <row r="4749">
      <c r="A4749" s="2" t="s">
        <v>232</v>
      </c>
      <c r="B4749" s="2">
        <v>8.7</v>
      </c>
    </row>
    <row r="4750">
      <c r="A4750" s="2" t="s">
        <v>12</v>
      </c>
      <c r="B4750" s="2">
        <v>8.4</v>
      </c>
    </row>
    <row r="4751">
      <c r="A4751" s="2" t="s">
        <v>12</v>
      </c>
      <c r="B4751" s="2">
        <v>5.8</v>
      </c>
    </row>
    <row r="4752">
      <c r="A4752" s="2" t="s">
        <v>12</v>
      </c>
      <c r="B4752" s="2">
        <v>6.2</v>
      </c>
    </row>
    <row r="4753">
      <c r="A4753" s="2" t="s">
        <v>12</v>
      </c>
      <c r="B4753" s="2">
        <v>5.8</v>
      </c>
    </row>
    <row r="4754">
      <c r="A4754" s="2" t="s">
        <v>12</v>
      </c>
      <c r="B4754" s="2">
        <v>6.7</v>
      </c>
    </row>
    <row r="4755">
      <c r="A4755" s="2" t="s">
        <v>12</v>
      </c>
      <c r="B4755" s="2">
        <v>5.7</v>
      </c>
    </row>
    <row r="4756">
      <c r="A4756" s="2" t="s">
        <v>12</v>
      </c>
      <c r="B4756" s="2">
        <v>6.1</v>
      </c>
    </row>
    <row r="4757">
      <c r="A4757" s="2" t="s">
        <v>12</v>
      </c>
      <c r="B4757" s="2">
        <v>6.4</v>
      </c>
    </row>
    <row r="4758">
      <c r="A4758" s="2" t="s">
        <v>12</v>
      </c>
      <c r="B4758" s="2">
        <v>5.0</v>
      </c>
    </row>
    <row r="4759">
      <c r="A4759" s="2" t="s">
        <v>12</v>
      </c>
      <c r="B4759" s="2">
        <v>6.5</v>
      </c>
    </row>
    <row r="4760">
      <c r="A4760" s="2" t="s">
        <v>12</v>
      </c>
      <c r="B4760" s="2">
        <v>4.6</v>
      </c>
    </row>
    <row r="4761">
      <c r="A4761" s="2" t="s">
        <v>688</v>
      </c>
      <c r="B4761" s="2">
        <v>7.7</v>
      </c>
    </row>
    <row r="4762">
      <c r="A4762" s="2" t="s">
        <v>12</v>
      </c>
      <c r="B4762" s="2">
        <v>7.3</v>
      </c>
    </row>
    <row r="4763">
      <c r="A4763" s="2" t="s">
        <v>12</v>
      </c>
      <c r="B4763" s="2">
        <v>6.6</v>
      </c>
    </row>
    <row r="4764">
      <c r="A4764" s="2" t="s">
        <v>12</v>
      </c>
      <c r="B4764" s="2">
        <v>6.4</v>
      </c>
    </row>
    <row r="4765">
      <c r="A4765" s="2" t="s">
        <v>12</v>
      </c>
      <c r="B4765" s="2">
        <v>5.8</v>
      </c>
    </row>
    <row r="4766">
      <c r="A4766" s="2" t="s">
        <v>12</v>
      </c>
      <c r="B4766" s="2">
        <v>7.2</v>
      </c>
    </row>
    <row r="4767">
      <c r="A4767" s="2" t="s">
        <v>12</v>
      </c>
      <c r="B4767" s="2">
        <v>7.2</v>
      </c>
    </row>
    <row r="4768">
      <c r="A4768" s="2" t="s">
        <v>12</v>
      </c>
      <c r="B4768" s="2">
        <v>3.5</v>
      </c>
    </row>
    <row r="4769">
      <c r="A4769" s="2" t="s">
        <v>12</v>
      </c>
      <c r="B4769" s="2">
        <v>7.5</v>
      </c>
    </row>
    <row r="4770">
      <c r="A4770" s="2" t="s">
        <v>12</v>
      </c>
      <c r="B4770" s="2">
        <v>2.2</v>
      </c>
    </row>
    <row r="4771">
      <c r="A4771" s="2" t="s">
        <v>12</v>
      </c>
      <c r="B4771" s="2">
        <v>3.3</v>
      </c>
    </row>
    <row r="4772">
      <c r="A4772" s="2" t="s">
        <v>12</v>
      </c>
      <c r="B4772" s="2">
        <v>6.6</v>
      </c>
    </row>
    <row r="4773">
      <c r="A4773" s="2" t="s">
        <v>975</v>
      </c>
      <c r="B4773" s="2">
        <v>6.9</v>
      </c>
    </row>
    <row r="4774">
      <c r="A4774" s="2" t="s">
        <v>12</v>
      </c>
      <c r="B4774" s="2">
        <v>4.0</v>
      </c>
    </row>
    <row r="4775">
      <c r="A4775" s="2" t="s">
        <v>12</v>
      </c>
      <c r="B4775" s="2">
        <v>7.4</v>
      </c>
    </row>
    <row r="4776">
      <c r="A4776" s="2" t="s">
        <v>12</v>
      </c>
      <c r="B4776" s="2">
        <v>8.3</v>
      </c>
    </row>
    <row r="4777">
      <c r="A4777" s="2" t="s">
        <v>12</v>
      </c>
      <c r="B4777" s="2">
        <v>5.7</v>
      </c>
    </row>
    <row r="4778">
      <c r="A4778" s="2" t="s">
        <v>12</v>
      </c>
      <c r="B4778" s="2">
        <v>6.8</v>
      </c>
    </row>
    <row r="4779">
      <c r="A4779" s="2" t="s">
        <v>12</v>
      </c>
      <c r="B4779" s="2">
        <v>5.2</v>
      </c>
    </row>
    <row r="4780">
      <c r="A4780" s="2" t="s">
        <v>12</v>
      </c>
      <c r="B4780" s="2">
        <v>6.4</v>
      </c>
    </row>
    <row r="4781">
      <c r="A4781" s="2" t="s">
        <v>12</v>
      </c>
      <c r="B4781" s="2">
        <v>6.2</v>
      </c>
    </row>
    <row r="4782">
      <c r="A4782" s="2" t="s">
        <v>12</v>
      </c>
      <c r="B4782" s="2">
        <v>5.9</v>
      </c>
    </row>
    <row r="4783">
      <c r="A4783" s="2" t="s">
        <v>12</v>
      </c>
      <c r="B4783" s="2">
        <v>7.7</v>
      </c>
    </row>
    <row r="4784">
      <c r="A4784" s="2" t="s">
        <v>12</v>
      </c>
      <c r="B4784" s="2">
        <v>4.3</v>
      </c>
    </row>
    <row r="4785">
      <c r="A4785" s="2" t="s">
        <v>12</v>
      </c>
      <c r="B4785" s="2">
        <v>7.1</v>
      </c>
    </row>
    <row r="4786">
      <c r="A4786" s="2" t="s">
        <v>12</v>
      </c>
      <c r="B4786" s="2">
        <v>6.2</v>
      </c>
    </row>
    <row r="4787">
      <c r="A4787" s="2" t="s">
        <v>12</v>
      </c>
      <c r="B4787" s="2">
        <v>6.8</v>
      </c>
    </row>
    <row r="4788">
      <c r="A4788" s="2" t="s">
        <v>12</v>
      </c>
      <c r="B4788" s="2">
        <v>7.7</v>
      </c>
    </row>
    <row r="4789">
      <c r="A4789" s="2" t="s">
        <v>12</v>
      </c>
      <c r="B4789" s="2">
        <v>8.2</v>
      </c>
    </row>
    <row r="4790">
      <c r="A4790" s="2" t="s">
        <v>12</v>
      </c>
      <c r="B4790" s="2">
        <v>7.5</v>
      </c>
    </row>
    <row r="4791">
      <c r="A4791" s="2" t="s">
        <v>4309</v>
      </c>
      <c r="B4791" s="2">
        <v>7.6</v>
      </c>
    </row>
    <row r="4792">
      <c r="A4792" s="2" t="s">
        <v>12</v>
      </c>
      <c r="B4792" s="2">
        <v>4.1</v>
      </c>
    </row>
    <row r="4793">
      <c r="A4793" s="2" t="s">
        <v>12</v>
      </c>
      <c r="B4793" s="2">
        <v>6.9</v>
      </c>
    </row>
    <row r="4794">
      <c r="A4794" s="2" t="s">
        <v>12</v>
      </c>
      <c r="B4794" s="2">
        <v>7.1</v>
      </c>
    </row>
    <row r="4795">
      <c r="A4795" s="2" t="s">
        <v>12</v>
      </c>
      <c r="B4795" s="2">
        <v>6.3</v>
      </c>
    </row>
    <row r="4796">
      <c r="A4796" s="2" t="s">
        <v>12</v>
      </c>
      <c r="B4796" s="2">
        <v>7.7</v>
      </c>
    </row>
    <row r="4797">
      <c r="A4797" s="2" t="s">
        <v>12</v>
      </c>
      <c r="B4797" s="2">
        <v>8.3</v>
      </c>
    </row>
    <row r="4798">
      <c r="A4798" s="2" t="s">
        <v>975</v>
      </c>
      <c r="B4798" s="2">
        <v>7.1</v>
      </c>
    </row>
    <row r="4799">
      <c r="A4799" s="2" t="s">
        <v>12</v>
      </c>
      <c r="B4799" s="2">
        <v>4.7</v>
      </c>
    </row>
    <row r="4800">
      <c r="A4800" s="2" t="s">
        <v>12</v>
      </c>
      <c r="B4800" s="2">
        <v>7.7</v>
      </c>
    </row>
    <row r="4801">
      <c r="A4801" s="2" t="s">
        <v>12</v>
      </c>
      <c r="B4801" s="2">
        <v>7.2</v>
      </c>
    </row>
    <row r="4802">
      <c r="A4802" s="2" t="s">
        <v>12</v>
      </c>
      <c r="B4802" s="2">
        <v>5.1</v>
      </c>
    </row>
    <row r="4803">
      <c r="A4803" s="2" t="s">
        <v>12</v>
      </c>
      <c r="B4803" s="2">
        <v>5.4</v>
      </c>
    </row>
    <row r="4804">
      <c r="A4804" s="2" t="s">
        <v>3384</v>
      </c>
      <c r="B4804" s="2">
        <v>6.9</v>
      </c>
    </row>
    <row r="4805">
      <c r="A4805" s="2" t="s">
        <v>12</v>
      </c>
      <c r="B4805" s="2">
        <v>8.2</v>
      </c>
    </row>
    <row r="4806">
      <c r="A4806" s="2" t="s">
        <v>12</v>
      </c>
      <c r="B4806" s="2">
        <v>6.1</v>
      </c>
    </row>
    <row r="4807">
      <c r="A4807" s="2" t="s">
        <v>12</v>
      </c>
      <c r="B4807" s="2">
        <v>6.1</v>
      </c>
    </row>
    <row r="4808">
      <c r="A4808" s="2" t="s">
        <v>12</v>
      </c>
      <c r="B4808" s="2">
        <v>6.9</v>
      </c>
    </row>
    <row r="4809">
      <c r="A4809" s="2" t="s">
        <v>12</v>
      </c>
      <c r="B4809" s="2">
        <v>5.8</v>
      </c>
    </row>
    <row r="4810">
      <c r="A4810" s="2" t="s">
        <v>512</v>
      </c>
      <c r="B4810" s="2">
        <v>6.0</v>
      </c>
    </row>
    <row r="4811">
      <c r="A4811" s="2" t="s">
        <v>4309</v>
      </c>
      <c r="B4811" s="2">
        <v>8.2</v>
      </c>
    </row>
    <row r="4812">
      <c r="B4812" s="2">
        <v>8.0</v>
      </c>
    </row>
    <row r="4813">
      <c r="A4813" s="2" t="s">
        <v>12</v>
      </c>
      <c r="B4813" s="2">
        <v>7.0</v>
      </c>
    </row>
    <row r="4814">
      <c r="A4814" s="2" t="s">
        <v>12</v>
      </c>
      <c r="B4814" s="2">
        <v>6.3</v>
      </c>
    </row>
    <row r="4815">
      <c r="A4815" s="2" t="s">
        <v>12</v>
      </c>
      <c r="B4815" s="2">
        <v>7.6</v>
      </c>
    </row>
    <row r="4816">
      <c r="A4816" s="2" t="s">
        <v>12</v>
      </c>
      <c r="B4816" s="2">
        <v>6.1</v>
      </c>
    </row>
    <row r="4817">
      <c r="A4817" s="2" t="s">
        <v>4041</v>
      </c>
      <c r="B4817" s="2">
        <v>7.2</v>
      </c>
    </row>
    <row r="4818">
      <c r="A4818" s="2" t="s">
        <v>12</v>
      </c>
      <c r="B4818" s="2">
        <v>7.8</v>
      </c>
    </row>
    <row r="4819">
      <c r="A4819" s="2" t="s">
        <v>12</v>
      </c>
      <c r="B4819" s="2">
        <v>4.7</v>
      </c>
    </row>
    <row r="4820">
      <c r="A4820" s="2" t="s">
        <v>12</v>
      </c>
      <c r="B4820" s="2">
        <v>7.5</v>
      </c>
    </row>
    <row r="4821">
      <c r="A4821" s="2" t="s">
        <v>12</v>
      </c>
      <c r="B4821" s="2">
        <v>6.7</v>
      </c>
    </row>
    <row r="4822">
      <c r="A4822" s="2" t="s">
        <v>12</v>
      </c>
      <c r="B4822" s="2">
        <v>3.4</v>
      </c>
    </row>
    <row r="4823">
      <c r="A4823" s="2" t="s">
        <v>12</v>
      </c>
      <c r="B4823" s="2">
        <v>7.9</v>
      </c>
    </row>
    <row r="4824">
      <c r="A4824" s="2" t="s">
        <v>12</v>
      </c>
      <c r="B4824" s="2">
        <v>8.9</v>
      </c>
    </row>
    <row r="4825">
      <c r="A4825" s="2" t="s">
        <v>12</v>
      </c>
      <c r="B4825" s="2">
        <v>6.9</v>
      </c>
    </row>
    <row r="4826">
      <c r="A4826" s="2" t="s">
        <v>12</v>
      </c>
      <c r="B4826" s="2">
        <v>8.2</v>
      </c>
    </row>
    <row r="4827">
      <c r="A4827" s="2" t="s">
        <v>7974</v>
      </c>
      <c r="B4827" s="2">
        <v>7.3</v>
      </c>
    </row>
    <row r="4828">
      <c r="A4828" s="2" t="s">
        <v>12</v>
      </c>
      <c r="B4828" s="2">
        <v>8.0</v>
      </c>
    </row>
    <row r="4829">
      <c r="A4829" s="2" t="s">
        <v>12</v>
      </c>
      <c r="B4829" s="2">
        <v>6.7</v>
      </c>
    </row>
    <row r="4830">
      <c r="A4830" s="2" t="s">
        <v>12</v>
      </c>
      <c r="B4830" s="2">
        <v>6.6</v>
      </c>
    </row>
    <row r="4831">
      <c r="A4831" s="2" t="s">
        <v>512</v>
      </c>
      <c r="B4831" s="2">
        <v>6.9</v>
      </c>
    </row>
    <row r="4832">
      <c r="A4832" s="2" t="s">
        <v>12</v>
      </c>
      <c r="B4832" s="2">
        <v>7.1</v>
      </c>
    </row>
    <row r="4833">
      <c r="A4833" s="2" t="s">
        <v>12</v>
      </c>
      <c r="B4833" s="2">
        <v>5.6</v>
      </c>
    </row>
    <row r="4834">
      <c r="A4834" s="2" t="s">
        <v>12</v>
      </c>
      <c r="B4834" s="2">
        <v>6.7</v>
      </c>
    </row>
    <row r="4835">
      <c r="A4835" s="2" t="s">
        <v>12</v>
      </c>
      <c r="B4835" s="2">
        <v>7.1</v>
      </c>
    </row>
    <row r="4836">
      <c r="A4836" s="2" t="s">
        <v>12</v>
      </c>
      <c r="B4836" s="2">
        <v>5.2</v>
      </c>
    </row>
    <row r="4837">
      <c r="A4837" s="2" t="s">
        <v>512</v>
      </c>
      <c r="B4837" s="2">
        <v>7.7</v>
      </c>
    </row>
    <row r="4838">
      <c r="A4838" s="2" t="s">
        <v>12</v>
      </c>
      <c r="B4838" s="2">
        <v>7.5</v>
      </c>
    </row>
    <row r="4839">
      <c r="A4839" s="2" t="s">
        <v>12</v>
      </c>
      <c r="B4839" s="2">
        <v>7.6</v>
      </c>
    </row>
    <row r="4840">
      <c r="A4840" s="2" t="s">
        <v>12</v>
      </c>
      <c r="B4840" s="2">
        <v>8.1</v>
      </c>
    </row>
    <row r="4841">
      <c r="A4841" s="2" t="s">
        <v>12</v>
      </c>
      <c r="B4841" s="2">
        <v>5.5</v>
      </c>
    </row>
    <row r="4842">
      <c r="A4842" s="2" t="s">
        <v>12</v>
      </c>
      <c r="B4842" s="2">
        <v>6.6</v>
      </c>
    </row>
    <row r="4843">
      <c r="A4843" s="2" t="s">
        <v>12</v>
      </c>
      <c r="B4843" s="2">
        <v>3.2</v>
      </c>
    </row>
    <row r="4844">
      <c r="A4844" s="2" t="s">
        <v>12</v>
      </c>
      <c r="B4844" s="2">
        <v>7.4</v>
      </c>
    </row>
    <row r="4845">
      <c r="A4845" s="2" t="s">
        <v>12</v>
      </c>
      <c r="B4845" s="2">
        <v>6.6</v>
      </c>
    </row>
    <row r="4846">
      <c r="A4846" s="2" t="s">
        <v>12</v>
      </c>
      <c r="B4846" s="2">
        <v>6.2</v>
      </c>
    </row>
    <row r="4847">
      <c r="A4847" s="2" t="s">
        <v>12</v>
      </c>
      <c r="B4847" s="2">
        <v>4.8</v>
      </c>
    </row>
    <row r="4848">
      <c r="A4848" s="2" t="s">
        <v>12</v>
      </c>
      <c r="B4848" s="2">
        <v>4.5</v>
      </c>
    </row>
    <row r="4849">
      <c r="A4849" s="2" t="s">
        <v>12</v>
      </c>
      <c r="B4849" s="2">
        <v>7.2</v>
      </c>
    </row>
    <row r="4850">
      <c r="A4850" s="2" t="s">
        <v>12</v>
      </c>
      <c r="B4850" s="2">
        <v>4.3</v>
      </c>
    </row>
    <row r="4851">
      <c r="A4851" s="2" t="s">
        <v>12</v>
      </c>
      <c r="B4851" s="2">
        <v>4.5</v>
      </c>
    </row>
    <row r="4852">
      <c r="A4852" s="2" t="s">
        <v>12</v>
      </c>
      <c r="B4852" s="2">
        <v>6.4</v>
      </c>
    </row>
    <row r="4853">
      <c r="A4853" s="2" t="s">
        <v>12</v>
      </c>
      <c r="B4853" s="2">
        <v>6.4</v>
      </c>
    </row>
    <row r="4854">
      <c r="A4854" s="2" t="s">
        <v>12</v>
      </c>
      <c r="B4854" s="2">
        <v>7.3</v>
      </c>
    </row>
    <row r="4855">
      <c r="A4855" s="2" t="s">
        <v>12</v>
      </c>
      <c r="B4855" s="2">
        <v>6.9</v>
      </c>
    </row>
    <row r="4856">
      <c r="A4856" s="2" t="s">
        <v>12</v>
      </c>
      <c r="B4856" s="2">
        <v>4.3</v>
      </c>
    </row>
    <row r="4857">
      <c r="A4857" s="2" t="s">
        <v>12</v>
      </c>
      <c r="B4857" s="2">
        <v>7.2</v>
      </c>
    </row>
    <row r="4858">
      <c r="A4858" s="2" t="s">
        <v>12</v>
      </c>
      <c r="B4858" s="2">
        <v>6.5</v>
      </c>
    </row>
    <row r="4859">
      <c r="A4859" s="2" t="s">
        <v>12</v>
      </c>
      <c r="B4859" s="2">
        <v>6.6</v>
      </c>
    </row>
    <row r="4860">
      <c r="A4860" s="2" t="s">
        <v>12</v>
      </c>
      <c r="B4860" s="2">
        <v>6.7</v>
      </c>
    </row>
    <row r="4861">
      <c r="A4861" s="2" t="s">
        <v>12</v>
      </c>
      <c r="B4861" s="2">
        <v>4.3</v>
      </c>
    </row>
    <row r="4862">
      <c r="A4862" s="2" t="s">
        <v>12</v>
      </c>
      <c r="B4862" s="2">
        <v>7.3</v>
      </c>
    </row>
    <row r="4863">
      <c r="A4863" s="2" t="s">
        <v>12</v>
      </c>
      <c r="B4863" s="2">
        <v>6.4</v>
      </c>
    </row>
    <row r="4864">
      <c r="A4864" s="2" t="s">
        <v>12</v>
      </c>
      <c r="B4864" s="2">
        <v>7.0</v>
      </c>
    </row>
    <row r="4865">
      <c r="A4865" s="2" t="s">
        <v>12</v>
      </c>
      <c r="B4865" s="2">
        <v>5.5</v>
      </c>
    </row>
    <row r="4866">
      <c r="A4866" s="2" t="s">
        <v>12</v>
      </c>
      <c r="B4866" s="2">
        <v>6.7</v>
      </c>
    </row>
    <row r="4867">
      <c r="A4867" s="2" t="s">
        <v>12</v>
      </c>
      <c r="B4867" s="2">
        <v>4.3</v>
      </c>
    </row>
    <row r="4868">
      <c r="A4868" s="2" t="s">
        <v>12</v>
      </c>
      <c r="B4868" s="2">
        <v>6.1</v>
      </c>
    </row>
    <row r="4869">
      <c r="A4869" s="2" t="s">
        <v>2512</v>
      </c>
      <c r="B4869" s="2">
        <v>6.8</v>
      </c>
    </row>
    <row r="4870">
      <c r="A4870" s="2" t="s">
        <v>12</v>
      </c>
      <c r="B4870" s="2">
        <v>3.9</v>
      </c>
    </row>
    <row r="4871">
      <c r="A4871" s="2" t="s">
        <v>12</v>
      </c>
      <c r="B4871" s="2">
        <v>8.5</v>
      </c>
    </row>
    <row r="4872">
      <c r="A4872" s="2" t="s">
        <v>12</v>
      </c>
      <c r="B4872" s="2">
        <v>6.9</v>
      </c>
    </row>
    <row r="4873">
      <c r="A4873" s="2" t="s">
        <v>12</v>
      </c>
      <c r="B4873" s="2">
        <v>7.3</v>
      </c>
    </row>
    <row r="4874">
      <c r="A4874" s="2" t="s">
        <v>12</v>
      </c>
      <c r="B4874" s="2">
        <v>6.9</v>
      </c>
    </row>
    <row r="4875">
      <c r="A4875" s="2" t="s">
        <v>12</v>
      </c>
      <c r="B4875" s="2">
        <v>6.3</v>
      </c>
    </row>
    <row r="4876">
      <c r="A4876" s="2" t="s">
        <v>12</v>
      </c>
      <c r="B4876" s="2">
        <v>2.5</v>
      </c>
    </row>
    <row r="4877">
      <c r="A4877" s="2" t="s">
        <v>12</v>
      </c>
      <c r="B4877" s="2">
        <v>5.7</v>
      </c>
    </row>
    <row r="4878">
      <c r="A4878" s="2" t="s">
        <v>12</v>
      </c>
      <c r="B4878" s="2">
        <v>7.0</v>
      </c>
    </row>
    <row r="4879">
      <c r="A4879" s="2" t="s">
        <v>12</v>
      </c>
      <c r="B4879" s="2">
        <v>6.2</v>
      </c>
    </row>
    <row r="4880">
      <c r="A4880" s="2" t="s">
        <v>12</v>
      </c>
      <c r="B4880" s="2">
        <v>6.9</v>
      </c>
    </row>
    <row r="4881">
      <c r="A4881" s="2" t="s">
        <v>12</v>
      </c>
      <c r="B4881" s="2">
        <v>4.5</v>
      </c>
    </row>
    <row r="4882">
      <c r="A4882" s="2" t="s">
        <v>12</v>
      </c>
      <c r="B4882" s="2">
        <v>7.8</v>
      </c>
    </row>
    <row r="4883">
      <c r="A4883" s="2" t="s">
        <v>12</v>
      </c>
      <c r="B4883" s="2">
        <v>4.4</v>
      </c>
    </row>
    <row r="4884">
      <c r="A4884" s="2" t="s">
        <v>12</v>
      </c>
      <c r="B4884" s="2">
        <v>7.4</v>
      </c>
    </row>
    <row r="4885">
      <c r="A4885" s="2" t="s">
        <v>12</v>
      </c>
      <c r="B4885" s="2">
        <v>6.6</v>
      </c>
    </row>
    <row r="4886">
      <c r="A4886" s="2" t="s">
        <v>12</v>
      </c>
      <c r="B4886" s="2">
        <v>8.0</v>
      </c>
    </row>
    <row r="4887">
      <c r="B4887" s="2">
        <v>8.3</v>
      </c>
    </row>
    <row r="4888">
      <c r="A4888" s="2" t="s">
        <v>12</v>
      </c>
      <c r="B4888" s="2">
        <v>6.5</v>
      </c>
    </row>
    <row r="4889">
      <c r="A4889" s="2" t="s">
        <v>12</v>
      </c>
      <c r="B4889" s="2">
        <v>7.1</v>
      </c>
    </row>
    <row r="4890">
      <c r="A4890" s="2" t="s">
        <v>12</v>
      </c>
      <c r="B4890" s="2">
        <v>7.1</v>
      </c>
    </row>
    <row r="4891">
      <c r="A4891" s="2" t="s">
        <v>12</v>
      </c>
      <c r="B4891" s="2">
        <v>4.0</v>
      </c>
    </row>
    <row r="4892">
      <c r="A4892" s="2" t="s">
        <v>12</v>
      </c>
      <c r="B4892" s="2">
        <v>7.5</v>
      </c>
    </row>
    <row r="4893">
      <c r="A4893" s="2" t="s">
        <v>12</v>
      </c>
      <c r="B4893" s="2">
        <v>7.0</v>
      </c>
    </row>
    <row r="4894">
      <c r="A4894" s="2" t="s">
        <v>12</v>
      </c>
      <c r="B4894" s="2">
        <v>4.0</v>
      </c>
    </row>
    <row r="4895">
      <c r="A4895" s="2" t="s">
        <v>12</v>
      </c>
      <c r="B4895" s="2">
        <v>6.7</v>
      </c>
    </row>
    <row r="4896">
      <c r="A4896" s="2" t="s">
        <v>12</v>
      </c>
      <c r="B4896" s="2">
        <v>7.2</v>
      </c>
    </row>
    <row r="4897">
      <c r="A4897" s="2" t="s">
        <v>12</v>
      </c>
      <c r="B4897" s="2">
        <v>7.0</v>
      </c>
    </row>
    <row r="4898">
      <c r="A4898" s="2" t="s">
        <v>12</v>
      </c>
      <c r="B4898" s="2">
        <v>7.4</v>
      </c>
    </row>
    <row r="4899">
      <c r="A4899" s="2" t="s">
        <v>3384</v>
      </c>
      <c r="B4899" s="2">
        <v>8.0</v>
      </c>
    </row>
    <row r="4900">
      <c r="A4900" s="2" t="s">
        <v>12</v>
      </c>
      <c r="B4900" s="2">
        <v>6.5</v>
      </c>
    </row>
    <row r="4901">
      <c r="A4901" s="2" t="s">
        <v>12</v>
      </c>
      <c r="B4901" s="2">
        <v>7.2</v>
      </c>
    </row>
    <row r="4902">
      <c r="A4902" s="2" t="s">
        <v>12</v>
      </c>
      <c r="B4902" s="2">
        <v>6.4</v>
      </c>
    </row>
    <row r="4903">
      <c r="A4903" s="2" t="s">
        <v>12</v>
      </c>
      <c r="B4903" s="2">
        <v>6.5</v>
      </c>
    </row>
    <row r="4904">
      <c r="A4904" s="2" t="s">
        <v>3026</v>
      </c>
      <c r="B4904" s="2">
        <v>6.8</v>
      </c>
    </row>
    <row r="4905">
      <c r="A4905" s="2" t="s">
        <v>12</v>
      </c>
      <c r="B4905" s="2">
        <v>6.9</v>
      </c>
    </row>
    <row r="4906">
      <c r="A4906" s="2" t="s">
        <v>12</v>
      </c>
      <c r="B4906" s="2">
        <v>7.5</v>
      </c>
    </row>
    <row r="4907">
      <c r="A4907" s="2" t="s">
        <v>12</v>
      </c>
      <c r="B4907" s="2">
        <v>7.1</v>
      </c>
    </row>
    <row r="4908">
      <c r="A4908" s="2" t="s">
        <v>12</v>
      </c>
      <c r="B4908" s="2">
        <v>5.1</v>
      </c>
    </row>
    <row r="4909">
      <c r="A4909" s="2" t="s">
        <v>12</v>
      </c>
      <c r="B4909" s="2">
        <v>6.2</v>
      </c>
    </row>
    <row r="4910">
      <c r="A4910" s="2" t="s">
        <v>12</v>
      </c>
      <c r="B4910" s="2">
        <v>3.9</v>
      </c>
    </row>
    <row r="4911">
      <c r="A4911" s="2" t="s">
        <v>12</v>
      </c>
      <c r="B4911" s="2">
        <v>6.0</v>
      </c>
    </row>
    <row r="4912">
      <c r="A4912" s="2" t="s">
        <v>12</v>
      </c>
      <c r="B4912" s="2">
        <v>6.8</v>
      </c>
    </row>
    <row r="4913">
      <c r="A4913" s="2" t="s">
        <v>512</v>
      </c>
      <c r="B4913" s="2">
        <v>7.4</v>
      </c>
    </row>
    <row r="4914">
      <c r="A4914" s="2" t="s">
        <v>5486</v>
      </c>
      <c r="B4914" s="2">
        <v>8.1</v>
      </c>
    </row>
    <row r="4915">
      <c r="A4915" s="2" t="s">
        <v>12</v>
      </c>
      <c r="B4915" s="2">
        <v>6.5</v>
      </c>
    </row>
    <row r="4916">
      <c r="A4916" s="2" t="s">
        <v>12</v>
      </c>
      <c r="B4916" s="2">
        <v>8.0</v>
      </c>
    </row>
    <row r="4917">
      <c r="A4917" s="2" t="s">
        <v>12</v>
      </c>
      <c r="B4917" s="2">
        <v>7.7</v>
      </c>
    </row>
    <row r="4918">
      <c r="A4918" s="2" t="s">
        <v>12</v>
      </c>
      <c r="B4918" s="2">
        <v>7.2</v>
      </c>
    </row>
    <row r="4919">
      <c r="A4919" s="2" t="s">
        <v>12</v>
      </c>
      <c r="B4919" s="2">
        <v>5.4</v>
      </c>
    </row>
    <row r="4920">
      <c r="A4920" s="2" t="s">
        <v>12</v>
      </c>
      <c r="B4920" s="2">
        <v>6.7</v>
      </c>
    </row>
    <row r="4921">
      <c r="A4921" s="2" t="s">
        <v>12</v>
      </c>
      <c r="B4921" s="2">
        <v>6.3</v>
      </c>
    </row>
    <row r="4922">
      <c r="A4922" s="2" t="s">
        <v>12</v>
      </c>
      <c r="B4922" s="2">
        <v>8.1</v>
      </c>
    </row>
    <row r="4923">
      <c r="A4923" s="2" t="s">
        <v>7659</v>
      </c>
      <c r="B4923" s="2">
        <v>8.5</v>
      </c>
    </row>
    <row r="4924">
      <c r="A4924" s="2" t="s">
        <v>12</v>
      </c>
      <c r="B4924" s="2">
        <v>7.7</v>
      </c>
    </row>
    <row r="4925">
      <c r="A4925" s="2" t="s">
        <v>12</v>
      </c>
      <c r="B4925" s="2">
        <v>6.5</v>
      </c>
    </row>
    <row r="4926">
      <c r="A4926" s="2" t="s">
        <v>12</v>
      </c>
      <c r="B4926" s="2">
        <v>8.7</v>
      </c>
    </row>
    <row r="4927">
      <c r="A4927" s="2" t="s">
        <v>7652</v>
      </c>
      <c r="B4927" s="2">
        <v>6.5</v>
      </c>
    </row>
    <row r="4928">
      <c r="A4928" s="2" t="s">
        <v>12</v>
      </c>
      <c r="B4928" s="2">
        <v>7.0</v>
      </c>
    </row>
    <row r="4929">
      <c r="A4929" s="2" t="s">
        <v>12</v>
      </c>
      <c r="B4929" s="2">
        <v>5.8</v>
      </c>
    </row>
    <row r="4930">
      <c r="A4930" s="2" t="s">
        <v>12</v>
      </c>
      <c r="B4930" s="2">
        <v>5.5</v>
      </c>
    </row>
    <row r="4931">
      <c r="A4931" s="2" t="s">
        <v>12</v>
      </c>
      <c r="B4931" s="2">
        <v>7.0</v>
      </c>
    </row>
    <row r="4932">
      <c r="A4932" s="2" t="s">
        <v>12</v>
      </c>
      <c r="B4932" s="2">
        <v>6.3</v>
      </c>
    </row>
    <row r="4933">
      <c r="A4933" s="2" t="s">
        <v>12</v>
      </c>
      <c r="B4933" s="2">
        <v>7.9</v>
      </c>
    </row>
    <row r="4934">
      <c r="A4934" s="2" t="s">
        <v>12</v>
      </c>
      <c r="B4934" s="2">
        <v>7.3</v>
      </c>
    </row>
    <row r="4935">
      <c r="A4935" s="2" t="s">
        <v>12</v>
      </c>
      <c r="B4935" s="2">
        <v>7.4</v>
      </c>
    </row>
    <row r="4936">
      <c r="A4936" s="2" t="s">
        <v>12</v>
      </c>
      <c r="B4936" s="2">
        <v>5.4</v>
      </c>
    </row>
    <row r="4937">
      <c r="A4937" s="2" t="s">
        <v>12</v>
      </c>
      <c r="B4937" s="2">
        <v>7.1</v>
      </c>
    </row>
    <row r="4938">
      <c r="A4938" s="2" t="s">
        <v>12</v>
      </c>
      <c r="B4938" s="2">
        <v>7.5</v>
      </c>
    </row>
    <row r="4939">
      <c r="A4939" s="2" t="s">
        <v>12</v>
      </c>
      <c r="B4939" s="2">
        <v>8.4</v>
      </c>
    </row>
    <row r="4940">
      <c r="A4940" s="2" t="s">
        <v>12</v>
      </c>
      <c r="B4940" s="2">
        <v>7.0</v>
      </c>
    </row>
    <row r="4941">
      <c r="A4941" s="2" t="s">
        <v>12</v>
      </c>
      <c r="B4941" s="2">
        <v>5.3</v>
      </c>
    </row>
    <row r="4942">
      <c r="A4942" s="2" t="s">
        <v>12</v>
      </c>
      <c r="B4942" s="2">
        <v>7.1</v>
      </c>
    </row>
    <row r="4943">
      <c r="A4943" s="2" t="s">
        <v>12</v>
      </c>
      <c r="B4943" s="2">
        <v>7.5</v>
      </c>
    </row>
    <row r="4944">
      <c r="A4944" s="2" t="s">
        <v>12</v>
      </c>
      <c r="B4944" s="2">
        <v>6.1</v>
      </c>
    </row>
    <row r="4945">
      <c r="A4945" s="2" t="s">
        <v>12</v>
      </c>
      <c r="B4945" s="2">
        <v>7.2</v>
      </c>
    </row>
    <row r="4946">
      <c r="A4946" s="2" t="s">
        <v>12</v>
      </c>
      <c r="B4946" s="2">
        <v>6.7</v>
      </c>
    </row>
    <row r="4947">
      <c r="A4947" s="2" t="s">
        <v>5548</v>
      </c>
      <c r="B4947" s="2">
        <v>8.2</v>
      </c>
    </row>
    <row r="4948">
      <c r="A4948" s="2" t="s">
        <v>12</v>
      </c>
      <c r="B4948" s="2">
        <v>6.6</v>
      </c>
    </row>
    <row r="4949">
      <c r="A4949" s="2" t="s">
        <v>12</v>
      </c>
      <c r="B4949" s="2">
        <v>6.7</v>
      </c>
    </row>
    <row r="4950">
      <c r="A4950" s="2" t="s">
        <v>12</v>
      </c>
      <c r="B4950" s="2">
        <v>5.1</v>
      </c>
    </row>
    <row r="4951">
      <c r="A4951" s="2" t="s">
        <v>12</v>
      </c>
      <c r="B4951" s="2">
        <v>7.0</v>
      </c>
    </row>
    <row r="4952">
      <c r="A4952" s="2" t="s">
        <v>12</v>
      </c>
      <c r="B4952" s="2">
        <v>7.0</v>
      </c>
    </row>
    <row r="4953">
      <c r="A4953" s="2" t="s">
        <v>12</v>
      </c>
      <c r="B4953" s="2">
        <v>8.0</v>
      </c>
    </row>
    <row r="4954">
      <c r="A4954" s="2" t="s">
        <v>512</v>
      </c>
      <c r="B4954" s="2">
        <v>7.4</v>
      </c>
    </row>
    <row r="4955">
      <c r="A4955" s="2" t="s">
        <v>12</v>
      </c>
      <c r="B4955" s="2">
        <v>5.4</v>
      </c>
    </row>
    <row r="4956">
      <c r="A4956" s="2" t="s">
        <v>12</v>
      </c>
      <c r="B4956" s="2">
        <v>5.7</v>
      </c>
    </row>
    <row r="4957">
      <c r="A4957" s="2" t="s">
        <v>12</v>
      </c>
      <c r="B4957" s="2">
        <v>6.7</v>
      </c>
    </row>
    <row r="4958">
      <c r="A4958" s="2" t="s">
        <v>12</v>
      </c>
      <c r="B4958" s="2">
        <v>4.2</v>
      </c>
    </row>
    <row r="4959">
      <c r="A4959" s="2" t="s">
        <v>12</v>
      </c>
      <c r="B4959" s="2">
        <v>7.4</v>
      </c>
    </row>
    <row r="4960">
      <c r="B4960" s="2">
        <v>4.8</v>
      </c>
    </row>
    <row r="4961">
      <c r="A4961" s="2" t="s">
        <v>12</v>
      </c>
      <c r="B4961" s="2">
        <v>7.0</v>
      </c>
    </row>
    <row r="4962">
      <c r="A4962" s="2" t="s">
        <v>12</v>
      </c>
      <c r="B4962" s="2">
        <v>7.3</v>
      </c>
    </row>
    <row r="4963">
      <c r="A4963" s="2" t="s">
        <v>12</v>
      </c>
      <c r="B4963" s="2">
        <v>5.8</v>
      </c>
    </row>
    <row r="4964">
      <c r="A4964" s="2" t="s">
        <v>12</v>
      </c>
      <c r="B4964" s="2">
        <v>7.0</v>
      </c>
    </row>
    <row r="4965">
      <c r="A4965" s="2" t="s">
        <v>12</v>
      </c>
      <c r="B4965" s="2">
        <v>3.2</v>
      </c>
    </row>
    <row r="4966">
      <c r="A4966" s="2" t="s">
        <v>12</v>
      </c>
      <c r="B4966" s="2">
        <v>6.8</v>
      </c>
    </row>
    <row r="4967">
      <c r="A4967" s="2" t="s">
        <v>12</v>
      </c>
      <c r="B4967" s="2">
        <v>7.7</v>
      </c>
    </row>
    <row r="4968">
      <c r="A4968" s="2" t="s">
        <v>12</v>
      </c>
      <c r="B4968" s="2">
        <v>5.6</v>
      </c>
    </row>
    <row r="4969">
      <c r="A4969" s="2" t="s">
        <v>12</v>
      </c>
      <c r="B4969" s="2">
        <v>7.1</v>
      </c>
    </row>
    <row r="4970">
      <c r="A4970" s="2" t="s">
        <v>12</v>
      </c>
      <c r="B4970" s="2">
        <v>3.6</v>
      </c>
    </row>
    <row r="4971">
      <c r="A4971" s="2" t="s">
        <v>12</v>
      </c>
      <c r="B4971" s="2">
        <v>6.8</v>
      </c>
    </row>
    <row r="4972">
      <c r="A4972" s="2" t="s">
        <v>12</v>
      </c>
      <c r="B4972" s="2">
        <v>7.6</v>
      </c>
    </row>
    <row r="4973">
      <c r="A4973" s="2" t="s">
        <v>12</v>
      </c>
      <c r="B4973" s="2">
        <v>6.6</v>
      </c>
    </row>
    <row r="4974">
      <c r="A4974" s="2" t="s">
        <v>12</v>
      </c>
      <c r="B4974" s="2">
        <v>8.3</v>
      </c>
    </row>
    <row r="4975">
      <c r="A4975" s="2" t="s">
        <v>12</v>
      </c>
      <c r="B4975" s="2">
        <v>7.5</v>
      </c>
    </row>
    <row r="4976">
      <c r="A4976" s="2" t="s">
        <v>12</v>
      </c>
      <c r="B4976" s="2">
        <v>5.4</v>
      </c>
    </row>
    <row r="4977">
      <c r="A4977" s="2" t="s">
        <v>12</v>
      </c>
      <c r="B4977" s="2">
        <v>5.3</v>
      </c>
    </row>
    <row r="4978">
      <c r="A4978" s="2" t="s">
        <v>12</v>
      </c>
      <c r="B4978" s="2">
        <v>4.5</v>
      </c>
    </row>
    <row r="4979">
      <c r="A4979" s="2" t="s">
        <v>12</v>
      </c>
      <c r="B4979" s="2">
        <v>7.3</v>
      </c>
    </row>
    <row r="4980">
      <c r="A4980" s="2" t="s">
        <v>12</v>
      </c>
      <c r="B4980" s="2">
        <v>5.6</v>
      </c>
    </row>
    <row r="4981">
      <c r="A4981" s="2" t="s">
        <v>12</v>
      </c>
      <c r="B4981" s="2">
        <v>5.6</v>
      </c>
    </row>
    <row r="4982">
      <c r="A4982" s="2" t="s">
        <v>12</v>
      </c>
      <c r="B4982" s="2">
        <v>4.1</v>
      </c>
    </row>
    <row r="4983">
      <c r="A4983" s="2" t="s">
        <v>12</v>
      </c>
      <c r="B4983" s="2">
        <v>6.8</v>
      </c>
    </row>
    <row r="4984">
      <c r="A4984" s="2" t="s">
        <v>12</v>
      </c>
      <c r="B4984" s="2">
        <v>6.3</v>
      </c>
    </row>
    <row r="4985">
      <c r="A4985" s="2" t="s">
        <v>12</v>
      </c>
      <c r="B4985" s="2">
        <v>5.8</v>
      </c>
    </row>
    <row r="4986">
      <c r="A4986" s="2" t="s">
        <v>12</v>
      </c>
      <c r="B4986" s="2">
        <v>6.6</v>
      </c>
    </row>
    <row r="4987">
      <c r="A4987" s="2" t="s">
        <v>12</v>
      </c>
      <c r="B4987" s="2">
        <v>6.7</v>
      </c>
    </row>
    <row r="4988">
      <c r="A4988" s="2" t="s">
        <v>5039</v>
      </c>
      <c r="B4988" s="2">
        <v>6.4</v>
      </c>
    </row>
    <row r="4989">
      <c r="A4989" s="2" t="s">
        <v>12</v>
      </c>
      <c r="B4989" s="2">
        <v>6.3</v>
      </c>
    </row>
    <row r="4990">
      <c r="A4990" s="2" t="s">
        <v>12</v>
      </c>
      <c r="B4990" s="2">
        <v>3.4</v>
      </c>
    </row>
    <row r="4991">
      <c r="A4991" s="2" t="s">
        <v>12</v>
      </c>
      <c r="B4991" s="2">
        <v>4.7</v>
      </c>
    </row>
    <row r="4992">
      <c r="A4992" s="2" t="s">
        <v>12</v>
      </c>
      <c r="B4992" s="2">
        <v>6.0</v>
      </c>
    </row>
    <row r="4993">
      <c r="A4993" s="2" t="s">
        <v>12</v>
      </c>
      <c r="B4993" s="2">
        <v>7.3</v>
      </c>
    </row>
    <row r="4994">
      <c r="A4994" s="2" t="s">
        <v>12</v>
      </c>
      <c r="B4994" s="2">
        <v>7.9</v>
      </c>
    </row>
    <row r="4995">
      <c r="A4995" s="2" t="s">
        <v>12</v>
      </c>
      <c r="B4995" s="2">
        <v>6.1</v>
      </c>
    </row>
    <row r="4996">
      <c r="A4996" s="2" t="s">
        <v>12</v>
      </c>
      <c r="B4996" s="2">
        <v>7.4</v>
      </c>
    </row>
    <row r="4997">
      <c r="A4997" s="2" t="s">
        <v>12</v>
      </c>
      <c r="B4997" s="2">
        <v>6.6</v>
      </c>
    </row>
    <row r="4998">
      <c r="A4998" s="2" t="s">
        <v>12</v>
      </c>
      <c r="B4998" s="2">
        <v>5.5</v>
      </c>
    </row>
    <row r="4999">
      <c r="A4999" s="2" t="s">
        <v>12</v>
      </c>
      <c r="B4999" s="2">
        <v>7.5</v>
      </c>
    </row>
    <row r="5000">
      <c r="A5000" s="2" t="s">
        <v>12</v>
      </c>
      <c r="B5000" s="2">
        <v>7.6</v>
      </c>
    </row>
    <row r="5001">
      <c r="A5001" s="2" t="s">
        <v>12</v>
      </c>
      <c r="B5001" s="2">
        <v>5.0</v>
      </c>
    </row>
    <row r="5002">
      <c r="A5002" s="2" t="s">
        <v>12</v>
      </c>
      <c r="B5002" s="2">
        <v>3.2</v>
      </c>
    </row>
    <row r="5003">
      <c r="A5003" s="2" t="s">
        <v>12</v>
      </c>
      <c r="B5003" s="2">
        <v>8.2</v>
      </c>
    </row>
    <row r="5004">
      <c r="A5004" s="2" t="s">
        <v>12</v>
      </c>
      <c r="B5004" s="2">
        <v>3.7</v>
      </c>
    </row>
    <row r="5005">
      <c r="A5005" s="2" t="s">
        <v>12</v>
      </c>
      <c r="B5005" s="2">
        <v>6.3</v>
      </c>
    </row>
    <row r="5006">
      <c r="A5006" s="2" t="s">
        <v>12</v>
      </c>
      <c r="B5006" s="2">
        <v>4.1</v>
      </c>
    </row>
    <row r="5007">
      <c r="A5007" s="2" t="s">
        <v>12</v>
      </c>
      <c r="B5007" s="2">
        <v>6.9</v>
      </c>
    </row>
    <row r="5008">
      <c r="A5008" s="2" t="s">
        <v>12</v>
      </c>
      <c r="B5008" s="2">
        <v>5.4</v>
      </c>
    </row>
    <row r="5009">
      <c r="A5009" s="2" t="s">
        <v>12</v>
      </c>
      <c r="B5009" s="2">
        <v>6.5</v>
      </c>
    </row>
    <row r="5010">
      <c r="A5010" s="2" t="s">
        <v>12</v>
      </c>
      <c r="B5010" s="2">
        <v>7.8</v>
      </c>
    </row>
    <row r="5011">
      <c r="A5011" s="2" t="s">
        <v>12</v>
      </c>
      <c r="B5011" s="2">
        <v>6.7</v>
      </c>
    </row>
    <row r="5012">
      <c r="A5012" s="2" t="s">
        <v>12</v>
      </c>
      <c r="B5012" s="2">
        <v>6.4</v>
      </c>
    </row>
    <row r="5013">
      <c r="A5013" s="2" t="s">
        <v>12</v>
      </c>
      <c r="B5013" s="2">
        <v>7.3</v>
      </c>
    </row>
    <row r="5014">
      <c r="A5014" s="2" t="s">
        <v>12</v>
      </c>
      <c r="B5014" s="2">
        <v>5.7</v>
      </c>
    </row>
    <row r="5015">
      <c r="A5015" s="2" t="s">
        <v>12</v>
      </c>
      <c r="B5015" s="2">
        <v>7.0</v>
      </c>
    </row>
    <row r="5016">
      <c r="A5016" s="2" t="s">
        <v>12</v>
      </c>
      <c r="B5016" s="2">
        <v>6.3</v>
      </c>
    </row>
    <row r="5017">
      <c r="A5017" s="2" t="s">
        <v>12</v>
      </c>
      <c r="B5017" s="2">
        <v>7.1</v>
      </c>
    </row>
    <row r="5018">
      <c r="A5018" s="2" t="s">
        <v>12</v>
      </c>
      <c r="B5018" s="2">
        <v>4.8</v>
      </c>
    </row>
    <row r="5019">
      <c r="A5019" s="2" t="s">
        <v>12</v>
      </c>
      <c r="B5019" s="2">
        <v>3.3</v>
      </c>
    </row>
    <row r="5020">
      <c r="A5020" s="2" t="s">
        <v>12</v>
      </c>
      <c r="B5020" s="2">
        <v>6.9</v>
      </c>
    </row>
    <row r="5021">
      <c r="A5021" s="2" t="s">
        <v>12</v>
      </c>
      <c r="B5021" s="2">
        <v>4.6</v>
      </c>
    </row>
    <row r="5022">
      <c r="A5022" s="2" t="s">
        <v>12</v>
      </c>
      <c r="B5022" s="2">
        <v>3.0</v>
      </c>
    </row>
    <row r="5023">
      <c r="A5023" s="2" t="s">
        <v>12</v>
      </c>
      <c r="B5023" s="2">
        <v>6.6</v>
      </c>
    </row>
    <row r="5024">
      <c r="A5024" s="2" t="s">
        <v>8311</v>
      </c>
      <c r="B5024" s="2">
        <v>7.4</v>
      </c>
    </row>
    <row r="5025">
      <c r="A5025" s="2" t="s">
        <v>12</v>
      </c>
      <c r="B5025" s="2">
        <v>6.2</v>
      </c>
    </row>
    <row r="5026">
      <c r="A5026" s="2" t="s">
        <v>12</v>
      </c>
      <c r="B5026" s="2">
        <v>4.0</v>
      </c>
    </row>
    <row r="5027">
      <c r="A5027" s="2" t="s">
        <v>12</v>
      </c>
      <c r="B5027" s="2">
        <v>6.1</v>
      </c>
    </row>
    <row r="5028">
      <c r="A5028" s="2" t="s">
        <v>512</v>
      </c>
      <c r="B5028" s="2">
        <v>6.9</v>
      </c>
    </row>
    <row r="5029">
      <c r="A5029" s="2" t="s">
        <v>7659</v>
      </c>
      <c r="B5029" s="2">
        <v>7.5</v>
      </c>
    </row>
    <row r="5030">
      <c r="A5030" s="2" t="s">
        <v>12</v>
      </c>
      <c r="B5030" s="2">
        <v>6.7</v>
      </c>
    </row>
    <row r="5031">
      <c r="A5031" s="2" t="s">
        <v>232</v>
      </c>
      <c r="B5031" s="2">
        <v>7.4</v>
      </c>
    </row>
    <row r="5032">
      <c r="A5032" s="2" t="s">
        <v>12</v>
      </c>
      <c r="B5032" s="2">
        <v>6.1</v>
      </c>
    </row>
    <row r="5033">
      <c r="A5033" s="2" t="s">
        <v>12</v>
      </c>
      <c r="B5033" s="2">
        <v>5.4</v>
      </c>
    </row>
    <row r="5034">
      <c r="A5034" s="2" t="s">
        <v>12</v>
      </c>
      <c r="B5034" s="2">
        <v>6.4</v>
      </c>
    </row>
    <row r="5035">
      <c r="A5035" s="2" t="s">
        <v>12</v>
      </c>
      <c r="B5035" s="2">
        <v>7.0</v>
      </c>
    </row>
    <row r="5036">
      <c r="A5036" s="2" t="s">
        <v>12</v>
      </c>
      <c r="B5036" s="2">
        <v>6.3</v>
      </c>
    </row>
    <row r="5037">
      <c r="A5037" s="2" t="s">
        <v>975</v>
      </c>
      <c r="B5037" s="2">
        <v>6.9</v>
      </c>
    </row>
    <row r="5038">
      <c r="A5038" s="2" t="s">
        <v>12</v>
      </c>
      <c r="B5038" s="2">
        <v>7.8</v>
      </c>
    </row>
    <row r="5039">
      <c r="A5039" s="2" t="s">
        <v>12</v>
      </c>
      <c r="B5039" s="2">
        <v>6.4</v>
      </c>
    </row>
    <row r="5040">
      <c r="A5040" s="2" t="s">
        <v>12</v>
      </c>
      <c r="B5040" s="2">
        <v>7.7</v>
      </c>
    </row>
    <row r="5041">
      <c r="A5041" s="2" t="s">
        <v>12</v>
      </c>
      <c r="B5041" s="2">
        <v>7.5</v>
      </c>
    </row>
    <row r="5042">
      <c r="A5042" s="2" t="s">
        <v>12</v>
      </c>
      <c r="B5042" s="2">
        <v>6.3</v>
      </c>
    </row>
    <row r="5043">
      <c r="A5043" s="2" t="s">
        <v>12</v>
      </c>
      <c r="B5043" s="2">
        <v>6.3</v>
      </c>
    </row>
    <row r="5044">
      <c r="A5044" s="2" t="s">
        <v>12</v>
      </c>
      <c r="B5044" s="2">
        <v>6.6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3" max="3" width="15.38"/>
    <col customWidth="1" min="4" max="4" width="15.0"/>
    <col customWidth="1" min="6" max="6" width="16.5"/>
  </cols>
  <sheetData>
    <row r="1">
      <c r="A1" s="1" t="s">
        <v>0</v>
      </c>
      <c r="B1" s="1" t="s">
        <v>8</v>
      </c>
      <c r="C1" s="1" t="s">
        <v>0</v>
      </c>
      <c r="D1" s="1" t="s">
        <v>8370</v>
      </c>
      <c r="E1" s="1" t="s">
        <v>8371</v>
      </c>
      <c r="F1" s="1" t="s">
        <v>8372</v>
      </c>
    </row>
    <row r="2">
      <c r="A2" s="2" t="s">
        <v>9</v>
      </c>
      <c r="B2" s="2">
        <v>7.9</v>
      </c>
      <c r="C2" s="2" t="s">
        <v>9</v>
      </c>
      <c r="D2" s="8">
        <f t="shared" ref="D2:D2399" si="1">AVERAGEIF($A$2:$A$5044,C2,$B$2:$B$5044)</f>
        <v>7.914285714</v>
      </c>
      <c r="E2" s="4">
        <f>PERCENTILE($D$2:$D$2400,0.95)</f>
        <v>7.769166667</v>
      </c>
      <c r="F2" s="4">
        <f>COUNTIF(D2:D2399, "&gt;7.769")</f>
        <v>120</v>
      </c>
    </row>
    <row r="3">
      <c r="A3" s="2" t="s">
        <v>14</v>
      </c>
      <c r="B3" s="2">
        <v>7.1</v>
      </c>
      <c r="C3" s="2" t="s">
        <v>14</v>
      </c>
      <c r="D3" s="8">
        <f t="shared" si="1"/>
        <v>6.985714286</v>
      </c>
    </row>
    <row r="4">
      <c r="A4" s="2" t="s">
        <v>17</v>
      </c>
      <c r="B4" s="2">
        <v>6.8</v>
      </c>
      <c r="C4" s="2" t="s">
        <v>17</v>
      </c>
      <c r="D4" s="8">
        <f t="shared" si="1"/>
        <v>7.5</v>
      </c>
    </row>
    <row r="5">
      <c r="A5" s="2" t="s">
        <v>21</v>
      </c>
      <c r="B5" s="2">
        <v>8.5</v>
      </c>
      <c r="C5" s="2" t="s">
        <v>21</v>
      </c>
      <c r="D5" s="8">
        <f t="shared" si="1"/>
        <v>8.425</v>
      </c>
    </row>
    <row r="6">
      <c r="A6" s="2" t="s">
        <v>24</v>
      </c>
      <c r="B6" s="2">
        <v>7.1</v>
      </c>
      <c r="C6" s="2" t="s">
        <v>24</v>
      </c>
      <c r="D6" s="8">
        <f t="shared" si="1"/>
        <v>7.1</v>
      </c>
    </row>
    <row r="7">
      <c r="A7" s="2" t="s">
        <v>27</v>
      </c>
      <c r="B7" s="2">
        <v>6.6</v>
      </c>
      <c r="C7" s="2" t="s">
        <v>27</v>
      </c>
      <c r="D7" s="8">
        <f t="shared" si="1"/>
        <v>7.733333333</v>
      </c>
    </row>
    <row r="8">
      <c r="A8" s="2" t="s">
        <v>30</v>
      </c>
      <c r="B8" s="2">
        <v>6.2</v>
      </c>
      <c r="C8" s="2" t="s">
        <v>30</v>
      </c>
      <c r="D8" s="8">
        <f t="shared" si="1"/>
        <v>6.907692308</v>
      </c>
    </row>
    <row r="9">
      <c r="A9" s="2" t="s">
        <v>33</v>
      </c>
      <c r="B9" s="2">
        <v>7.8</v>
      </c>
      <c r="C9" s="2" t="s">
        <v>33</v>
      </c>
      <c r="D9" s="8">
        <f t="shared" si="1"/>
        <v>7.8</v>
      </c>
    </row>
    <row r="10">
      <c r="A10" s="2" t="s">
        <v>36</v>
      </c>
      <c r="B10" s="2">
        <v>7.5</v>
      </c>
      <c r="C10" s="2" t="s">
        <v>36</v>
      </c>
      <c r="D10" s="8">
        <f t="shared" si="1"/>
        <v>7.925</v>
      </c>
    </row>
    <row r="11">
      <c r="A11" s="2" t="s">
        <v>38</v>
      </c>
      <c r="B11" s="2">
        <v>7.5</v>
      </c>
      <c r="C11" s="2" t="s">
        <v>38</v>
      </c>
      <c r="D11" s="8">
        <f t="shared" si="1"/>
        <v>7.05</v>
      </c>
    </row>
    <row r="12">
      <c r="A12" s="2" t="s">
        <v>41</v>
      </c>
      <c r="B12" s="2">
        <v>6.9</v>
      </c>
      <c r="C12" s="2" t="s">
        <v>41</v>
      </c>
      <c r="D12" s="8">
        <f t="shared" si="1"/>
        <v>7.175</v>
      </c>
    </row>
    <row r="13">
      <c r="A13" s="2" t="s">
        <v>43</v>
      </c>
      <c r="B13" s="2">
        <v>6.1</v>
      </c>
      <c r="C13" s="2" t="s">
        <v>43</v>
      </c>
      <c r="D13" s="8">
        <f t="shared" si="1"/>
        <v>7.2875</v>
      </c>
    </row>
    <row r="14">
      <c r="A14" s="2" t="s">
        <v>45</v>
      </c>
      <c r="B14" s="2">
        <v>6.7</v>
      </c>
      <c r="C14" s="2" t="s">
        <v>45</v>
      </c>
      <c r="D14" s="8">
        <f t="shared" si="1"/>
        <v>7.15</v>
      </c>
    </row>
    <row r="15">
      <c r="A15" s="2" t="s">
        <v>14</v>
      </c>
      <c r="B15" s="2">
        <v>7.3</v>
      </c>
      <c r="C15" s="2" t="s">
        <v>52</v>
      </c>
      <c r="D15" s="8">
        <f t="shared" si="1"/>
        <v>7.08</v>
      </c>
    </row>
    <row r="16">
      <c r="A16" s="2" t="s">
        <v>14</v>
      </c>
      <c r="B16" s="2">
        <v>6.5</v>
      </c>
      <c r="C16" s="2" t="s">
        <v>56</v>
      </c>
      <c r="D16" s="8">
        <f t="shared" si="1"/>
        <v>6.6</v>
      </c>
    </row>
    <row r="17">
      <c r="A17" s="2" t="s">
        <v>41</v>
      </c>
      <c r="B17" s="2">
        <v>7.2</v>
      </c>
      <c r="C17" s="2" t="s">
        <v>58</v>
      </c>
      <c r="D17" s="8">
        <f t="shared" si="1"/>
        <v>6.457142857</v>
      </c>
    </row>
    <row r="18">
      <c r="A18" s="2" t="s">
        <v>52</v>
      </c>
      <c r="B18" s="2">
        <v>6.6</v>
      </c>
      <c r="C18" s="2" t="s">
        <v>61</v>
      </c>
      <c r="D18" s="8">
        <f t="shared" si="1"/>
        <v>7.675</v>
      </c>
    </row>
    <row r="19">
      <c r="A19" s="2" t="s">
        <v>36</v>
      </c>
      <c r="B19" s="2">
        <v>8.1</v>
      </c>
      <c r="C19" s="2" t="s">
        <v>65</v>
      </c>
      <c r="D19" s="8">
        <f t="shared" si="1"/>
        <v>7.133333333</v>
      </c>
    </row>
    <row r="20">
      <c r="A20" s="2" t="s">
        <v>56</v>
      </c>
      <c r="B20" s="2">
        <v>6.7</v>
      </c>
      <c r="C20" s="2" t="s">
        <v>67</v>
      </c>
      <c r="D20" s="8">
        <f t="shared" si="1"/>
        <v>7.070588235</v>
      </c>
    </row>
    <row r="21">
      <c r="A21" s="2" t="s">
        <v>58</v>
      </c>
      <c r="B21" s="2">
        <v>6.8</v>
      </c>
      <c r="C21" s="2" t="s">
        <v>71</v>
      </c>
      <c r="D21" s="8">
        <f t="shared" si="1"/>
        <v>6.08</v>
      </c>
    </row>
    <row r="22">
      <c r="A22" s="2" t="s">
        <v>61</v>
      </c>
      <c r="B22" s="2">
        <v>7.5</v>
      </c>
      <c r="C22" s="2" t="s">
        <v>78</v>
      </c>
      <c r="D22" s="8">
        <f t="shared" si="1"/>
        <v>7</v>
      </c>
    </row>
    <row r="23">
      <c r="A23" s="2" t="s">
        <v>65</v>
      </c>
      <c r="B23" s="2">
        <v>7.0</v>
      </c>
      <c r="C23" s="2" t="s">
        <v>80</v>
      </c>
      <c r="D23" s="8">
        <f t="shared" si="1"/>
        <v>6.666666667</v>
      </c>
    </row>
    <row r="24">
      <c r="A24" s="2" t="s">
        <v>67</v>
      </c>
      <c r="B24" s="2">
        <v>6.7</v>
      </c>
      <c r="C24" s="2" t="s">
        <v>83</v>
      </c>
      <c r="D24" s="8">
        <f t="shared" si="1"/>
        <v>7</v>
      </c>
    </row>
    <row r="25">
      <c r="A25" s="2" t="s">
        <v>61</v>
      </c>
      <c r="B25" s="2">
        <v>7.9</v>
      </c>
      <c r="C25" s="2" t="s">
        <v>88</v>
      </c>
      <c r="D25" s="8">
        <f t="shared" si="1"/>
        <v>7.4</v>
      </c>
    </row>
    <row r="26">
      <c r="A26" s="2" t="s">
        <v>71</v>
      </c>
      <c r="B26" s="2">
        <v>6.1</v>
      </c>
      <c r="C26" s="2" t="s">
        <v>90</v>
      </c>
      <c r="D26" s="8">
        <f t="shared" si="1"/>
        <v>6.93125</v>
      </c>
    </row>
    <row r="27">
      <c r="A27" s="2" t="s">
        <v>61</v>
      </c>
      <c r="B27" s="2">
        <v>7.2</v>
      </c>
      <c r="C27" s="2" t="s">
        <v>92</v>
      </c>
      <c r="D27" s="8">
        <f t="shared" si="1"/>
        <v>6.41</v>
      </c>
    </row>
    <row r="28">
      <c r="A28" s="2" t="s">
        <v>9</v>
      </c>
      <c r="B28" s="2">
        <v>7.7</v>
      </c>
      <c r="C28" s="2" t="s">
        <v>96</v>
      </c>
      <c r="D28" s="8">
        <f t="shared" si="1"/>
        <v>7.3</v>
      </c>
    </row>
    <row r="29">
      <c r="A29" s="2" t="s">
        <v>78</v>
      </c>
      <c r="B29" s="2">
        <v>8.2</v>
      </c>
      <c r="C29" s="2" t="s">
        <v>99</v>
      </c>
      <c r="D29" s="8">
        <f t="shared" si="1"/>
        <v>6.638461538</v>
      </c>
    </row>
    <row r="30">
      <c r="A30" s="2" t="s">
        <v>80</v>
      </c>
      <c r="B30" s="2">
        <v>5.9</v>
      </c>
      <c r="C30" s="2" t="s">
        <v>104</v>
      </c>
      <c r="D30" s="8">
        <f t="shared" si="1"/>
        <v>7.175</v>
      </c>
    </row>
    <row r="31">
      <c r="A31" s="2" t="s">
        <v>83</v>
      </c>
      <c r="B31" s="2">
        <v>7.0</v>
      </c>
      <c r="C31" s="2" t="s">
        <v>106</v>
      </c>
      <c r="D31" s="8">
        <f t="shared" si="1"/>
        <v>7.38</v>
      </c>
    </row>
    <row r="32">
      <c r="A32" s="2" t="s">
        <v>17</v>
      </c>
      <c r="B32" s="2">
        <v>7.8</v>
      </c>
      <c r="C32" s="2" t="s">
        <v>109</v>
      </c>
      <c r="D32" s="8">
        <f t="shared" si="1"/>
        <v>6.711111111</v>
      </c>
    </row>
    <row r="33">
      <c r="A33" s="2" t="s">
        <v>30</v>
      </c>
      <c r="B33" s="2">
        <v>7.3</v>
      </c>
      <c r="C33" s="2" t="s">
        <v>111</v>
      </c>
      <c r="D33" s="8">
        <f t="shared" si="1"/>
        <v>8.3</v>
      </c>
    </row>
    <row r="34">
      <c r="A34" s="2" t="s">
        <v>88</v>
      </c>
      <c r="B34" s="2">
        <v>7.2</v>
      </c>
      <c r="C34" s="2" t="s">
        <v>113</v>
      </c>
      <c r="D34" s="8">
        <f t="shared" si="1"/>
        <v>6.083333333</v>
      </c>
    </row>
    <row r="35">
      <c r="A35" s="2" t="s">
        <v>90</v>
      </c>
      <c r="B35" s="2">
        <v>6.5</v>
      </c>
      <c r="C35" s="2" t="s">
        <v>115</v>
      </c>
      <c r="D35" s="8">
        <f t="shared" si="1"/>
        <v>7.2</v>
      </c>
    </row>
    <row r="36">
      <c r="A36" s="2" t="s">
        <v>92</v>
      </c>
      <c r="B36" s="2">
        <v>6.8</v>
      </c>
      <c r="C36" s="2" t="s">
        <v>121</v>
      </c>
      <c r="D36" s="8">
        <f t="shared" si="1"/>
        <v>7.45</v>
      </c>
    </row>
    <row r="37">
      <c r="A37" s="2" t="s">
        <v>96</v>
      </c>
      <c r="B37" s="2">
        <v>7.3</v>
      </c>
      <c r="C37" s="2" t="s">
        <v>124</v>
      </c>
      <c r="D37" s="8">
        <f t="shared" si="1"/>
        <v>7.12</v>
      </c>
    </row>
    <row r="38">
      <c r="A38" s="2" t="s">
        <v>99</v>
      </c>
      <c r="B38" s="2">
        <v>6.0</v>
      </c>
      <c r="C38" s="2" t="s">
        <v>127</v>
      </c>
      <c r="D38" s="8">
        <f t="shared" si="1"/>
        <v>6.842857143</v>
      </c>
    </row>
    <row r="39">
      <c r="A39" s="2" t="s">
        <v>99</v>
      </c>
      <c r="B39" s="2">
        <v>5.7</v>
      </c>
      <c r="C39" s="2" t="s">
        <v>129</v>
      </c>
      <c r="D39" s="8">
        <f t="shared" si="1"/>
        <v>7.14</v>
      </c>
    </row>
    <row r="40">
      <c r="A40" s="2" t="s">
        <v>30</v>
      </c>
      <c r="B40" s="2">
        <v>6.4</v>
      </c>
      <c r="C40" s="2" t="s">
        <v>132</v>
      </c>
      <c r="D40" s="8">
        <f t="shared" si="1"/>
        <v>7.480769231</v>
      </c>
    </row>
    <row r="41">
      <c r="A41" s="2" t="s">
        <v>65</v>
      </c>
      <c r="B41" s="2">
        <v>6.7</v>
      </c>
      <c r="C41" s="2" t="s">
        <v>134</v>
      </c>
      <c r="D41" s="8">
        <f t="shared" si="1"/>
        <v>6.8</v>
      </c>
    </row>
    <row r="42">
      <c r="A42" s="2" t="s">
        <v>104</v>
      </c>
      <c r="B42" s="2">
        <v>6.8</v>
      </c>
      <c r="C42" s="2" t="s">
        <v>136</v>
      </c>
      <c r="D42" s="8">
        <f t="shared" si="1"/>
        <v>7.2</v>
      </c>
    </row>
    <row r="43">
      <c r="A43" s="2" t="s">
        <v>106</v>
      </c>
      <c r="B43" s="2">
        <v>6.3</v>
      </c>
      <c r="C43" s="2" t="s">
        <v>138</v>
      </c>
      <c r="D43" s="8">
        <f t="shared" si="1"/>
        <v>6.84</v>
      </c>
    </row>
    <row r="44">
      <c r="A44" s="2" t="s">
        <v>109</v>
      </c>
      <c r="B44" s="2">
        <v>5.6</v>
      </c>
      <c r="C44" s="2" t="s">
        <v>144</v>
      </c>
      <c r="D44" s="8">
        <f t="shared" si="1"/>
        <v>6.1875</v>
      </c>
    </row>
    <row r="45">
      <c r="A45" s="2" t="s">
        <v>111</v>
      </c>
      <c r="B45" s="2">
        <v>8.3</v>
      </c>
      <c r="C45" s="2" t="s">
        <v>146</v>
      </c>
      <c r="D45" s="8">
        <f t="shared" si="1"/>
        <v>7.307692308</v>
      </c>
    </row>
    <row r="46">
      <c r="A46" s="2" t="s">
        <v>113</v>
      </c>
      <c r="B46" s="2">
        <v>6.6</v>
      </c>
      <c r="C46" s="2" t="s">
        <v>149</v>
      </c>
      <c r="D46" s="8">
        <f t="shared" si="1"/>
        <v>6.916666667</v>
      </c>
    </row>
    <row r="47">
      <c r="A47" s="2" t="s">
        <v>115</v>
      </c>
      <c r="B47" s="2">
        <v>7.2</v>
      </c>
      <c r="C47" s="2" t="s">
        <v>156</v>
      </c>
      <c r="D47" s="8">
        <f t="shared" si="1"/>
        <v>8.233333333</v>
      </c>
    </row>
    <row r="48">
      <c r="A48" s="2" t="s">
        <v>45</v>
      </c>
      <c r="B48" s="2">
        <v>7.0</v>
      </c>
      <c r="C48" s="2" t="s">
        <v>159</v>
      </c>
      <c r="D48" s="8">
        <f t="shared" si="1"/>
        <v>6.05</v>
      </c>
    </row>
    <row r="49">
      <c r="A49" s="2" t="s">
        <v>43</v>
      </c>
      <c r="B49" s="2">
        <v>8.0</v>
      </c>
      <c r="C49" s="2" t="s">
        <v>162</v>
      </c>
      <c r="D49" s="8">
        <f t="shared" si="1"/>
        <v>7.128571429</v>
      </c>
    </row>
    <row r="50">
      <c r="A50" s="2" t="s">
        <v>121</v>
      </c>
      <c r="B50" s="2">
        <v>7.8</v>
      </c>
      <c r="C50" s="2" t="s">
        <v>164</v>
      </c>
      <c r="D50" s="8">
        <f t="shared" si="1"/>
        <v>7.66</v>
      </c>
    </row>
    <row r="51">
      <c r="A51" s="2" t="s">
        <v>43</v>
      </c>
      <c r="B51" s="2">
        <v>6.3</v>
      </c>
      <c r="C51" s="2" t="s">
        <v>169</v>
      </c>
      <c r="D51" s="8">
        <f t="shared" si="1"/>
        <v>5.781818182</v>
      </c>
    </row>
    <row r="52">
      <c r="A52" s="2" t="s">
        <v>124</v>
      </c>
      <c r="B52" s="2">
        <v>7.3</v>
      </c>
      <c r="C52" s="2" t="s">
        <v>172</v>
      </c>
      <c r="D52" s="8">
        <f t="shared" si="1"/>
        <v>6.771428571</v>
      </c>
    </row>
    <row r="53">
      <c r="A53" s="2" t="s">
        <v>127</v>
      </c>
      <c r="B53" s="2">
        <v>6.6</v>
      </c>
      <c r="C53" s="2" t="s">
        <v>175</v>
      </c>
      <c r="D53" s="8">
        <f t="shared" si="1"/>
        <v>6.314285714</v>
      </c>
    </row>
    <row r="54">
      <c r="A54" s="2" t="s">
        <v>129</v>
      </c>
      <c r="B54" s="2">
        <v>7.0</v>
      </c>
      <c r="C54" s="2" t="s">
        <v>178</v>
      </c>
      <c r="D54" s="8">
        <f t="shared" si="1"/>
        <v>7.128571429</v>
      </c>
    </row>
    <row r="55">
      <c r="A55" s="2" t="s">
        <v>99</v>
      </c>
      <c r="B55" s="2">
        <v>6.3</v>
      </c>
      <c r="C55" s="2" t="s">
        <v>180</v>
      </c>
      <c r="D55" s="8">
        <f t="shared" si="1"/>
        <v>6.68</v>
      </c>
    </row>
    <row r="56">
      <c r="A56" s="2" t="s">
        <v>132</v>
      </c>
      <c r="B56" s="2">
        <v>6.2</v>
      </c>
      <c r="C56" s="2" t="s">
        <v>182</v>
      </c>
      <c r="D56" s="8">
        <f t="shared" si="1"/>
        <v>6.075</v>
      </c>
    </row>
    <row r="57">
      <c r="A57" s="2" t="s">
        <v>134</v>
      </c>
      <c r="B57" s="2">
        <v>6.8</v>
      </c>
      <c r="C57" s="2" t="s">
        <v>189</v>
      </c>
      <c r="D57" s="8">
        <f t="shared" si="1"/>
        <v>6.1</v>
      </c>
    </row>
    <row r="58">
      <c r="A58" s="2" t="s">
        <v>136</v>
      </c>
      <c r="B58" s="2">
        <v>7.2</v>
      </c>
      <c r="C58" s="2" t="s">
        <v>192</v>
      </c>
      <c r="D58" s="8">
        <f t="shared" si="1"/>
        <v>7</v>
      </c>
    </row>
    <row r="59">
      <c r="A59" s="2" t="s">
        <v>138</v>
      </c>
      <c r="B59" s="2">
        <v>7.5</v>
      </c>
      <c r="C59" s="2" t="s">
        <v>195</v>
      </c>
      <c r="D59" s="8">
        <f t="shared" si="1"/>
        <v>6.675</v>
      </c>
    </row>
    <row r="60">
      <c r="A60" s="2" t="s">
        <v>27</v>
      </c>
      <c r="B60" s="2">
        <v>8.4</v>
      </c>
      <c r="C60" s="2" t="s">
        <v>198</v>
      </c>
      <c r="D60" s="8">
        <f t="shared" si="1"/>
        <v>5</v>
      </c>
    </row>
    <row r="61">
      <c r="A61" s="2" t="s">
        <v>92</v>
      </c>
      <c r="B61" s="2">
        <v>6.2</v>
      </c>
      <c r="C61" s="2" t="s">
        <v>202</v>
      </c>
      <c r="D61" s="8">
        <f t="shared" si="1"/>
        <v>6.3</v>
      </c>
    </row>
    <row r="62">
      <c r="A62" s="2" t="s">
        <v>144</v>
      </c>
      <c r="B62" s="2">
        <v>5.8</v>
      </c>
      <c r="C62" s="2" t="s">
        <v>205</v>
      </c>
      <c r="D62" s="8">
        <f t="shared" si="1"/>
        <v>5.675</v>
      </c>
    </row>
    <row r="63">
      <c r="A63" s="2" t="s">
        <v>146</v>
      </c>
      <c r="B63" s="2">
        <v>6.8</v>
      </c>
      <c r="C63" s="2" t="s">
        <v>207</v>
      </c>
      <c r="D63" s="8">
        <f t="shared" si="1"/>
        <v>7.58</v>
      </c>
    </row>
    <row r="64">
      <c r="A64" s="2" t="s">
        <v>149</v>
      </c>
      <c r="B64" s="2">
        <v>5.4</v>
      </c>
      <c r="C64" s="2" t="s">
        <v>210</v>
      </c>
      <c r="D64" s="8">
        <f t="shared" si="1"/>
        <v>7.9</v>
      </c>
    </row>
    <row r="65">
      <c r="A65" s="2" t="s">
        <v>38</v>
      </c>
      <c r="B65" s="2">
        <v>6.6</v>
      </c>
      <c r="C65" s="2" t="s">
        <v>213</v>
      </c>
      <c r="D65" s="8">
        <f t="shared" si="1"/>
        <v>7.8</v>
      </c>
    </row>
    <row r="66">
      <c r="A66" s="2" t="s">
        <v>52</v>
      </c>
      <c r="B66" s="2">
        <v>6.9</v>
      </c>
      <c r="C66" s="2" t="s">
        <v>219</v>
      </c>
      <c r="D66" s="8">
        <f t="shared" si="1"/>
        <v>7.766666667</v>
      </c>
    </row>
    <row r="67">
      <c r="A67" s="2" t="s">
        <v>43</v>
      </c>
      <c r="B67" s="2">
        <v>7.3</v>
      </c>
      <c r="C67" s="2" t="s">
        <v>221</v>
      </c>
      <c r="D67" s="8">
        <f t="shared" si="1"/>
        <v>6.55</v>
      </c>
    </row>
    <row r="68">
      <c r="A68" s="2" t="s">
        <v>21</v>
      </c>
      <c r="B68" s="2">
        <v>9.0</v>
      </c>
      <c r="C68" s="2" t="s">
        <v>224</v>
      </c>
      <c r="D68" s="8">
        <f t="shared" si="1"/>
        <v>7.133333333</v>
      </c>
    </row>
    <row r="69">
      <c r="A69" s="2" t="s">
        <v>156</v>
      </c>
      <c r="B69" s="2">
        <v>8.3</v>
      </c>
      <c r="C69" s="2" t="s">
        <v>229</v>
      </c>
      <c r="D69" s="8">
        <f t="shared" si="1"/>
        <v>8.2</v>
      </c>
    </row>
    <row r="70">
      <c r="A70" s="2" t="s">
        <v>159</v>
      </c>
      <c r="B70" s="2">
        <v>6.5</v>
      </c>
      <c r="C70" s="2" t="s">
        <v>236</v>
      </c>
      <c r="D70" s="8">
        <f t="shared" si="1"/>
        <v>7.75</v>
      </c>
    </row>
    <row r="71">
      <c r="A71" s="2" t="s">
        <v>162</v>
      </c>
      <c r="B71" s="2">
        <v>7.9</v>
      </c>
      <c r="C71" s="2" t="s">
        <v>239</v>
      </c>
      <c r="D71" s="8">
        <f t="shared" si="1"/>
        <v>7.65</v>
      </c>
    </row>
    <row r="72">
      <c r="A72" s="2" t="s">
        <v>164</v>
      </c>
      <c r="B72" s="2">
        <v>7.5</v>
      </c>
      <c r="C72" s="2" t="s">
        <v>241</v>
      </c>
      <c r="D72" s="8">
        <f t="shared" si="1"/>
        <v>7</v>
      </c>
    </row>
    <row r="73">
      <c r="A73" s="2" t="s">
        <v>58</v>
      </c>
      <c r="B73" s="2">
        <v>4.8</v>
      </c>
      <c r="C73" s="2" t="s">
        <v>244</v>
      </c>
      <c r="D73" s="8">
        <f t="shared" si="1"/>
        <v>6.5</v>
      </c>
    </row>
    <row r="74">
      <c r="A74" s="2" t="s">
        <v>169</v>
      </c>
      <c r="B74" s="2">
        <v>5.2</v>
      </c>
      <c r="C74" s="2" t="s">
        <v>246</v>
      </c>
      <c r="D74" s="8">
        <f t="shared" si="1"/>
        <v>6.857142857</v>
      </c>
    </row>
    <row r="75">
      <c r="A75" s="2" t="s">
        <v>172</v>
      </c>
      <c r="B75" s="2">
        <v>6.9</v>
      </c>
      <c r="C75" s="2" t="s">
        <v>249</v>
      </c>
      <c r="D75" s="8">
        <f t="shared" si="1"/>
        <v>6.633333333</v>
      </c>
    </row>
    <row r="76">
      <c r="A76" s="2" t="s">
        <v>175</v>
      </c>
      <c r="B76" s="2">
        <v>5.4</v>
      </c>
      <c r="C76" s="2" t="s">
        <v>251</v>
      </c>
      <c r="D76" s="8">
        <f t="shared" si="1"/>
        <v>6.4</v>
      </c>
    </row>
    <row r="77">
      <c r="A77" s="2" t="s">
        <v>178</v>
      </c>
      <c r="B77" s="2">
        <v>7.9</v>
      </c>
      <c r="C77" s="2" t="s">
        <v>253</v>
      </c>
      <c r="D77" s="8">
        <f t="shared" si="1"/>
        <v>7.566666667</v>
      </c>
    </row>
    <row r="78">
      <c r="A78" s="2" t="s">
        <v>180</v>
      </c>
      <c r="B78" s="2">
        <v>6.1</v>
      </c>
      <c r="C78" s="2" t="s">
        <v>255</v>
      </c>
      <c r="D78" s="8">
        <f t="shared" si="1"/>
        <v>6.85</v>
      </c>
    </row>
    <row r="79">
      <c r="A79" s="2" t="s">
        <v>182</v>
      </c>
      <c r="B79" s="2">
        <v>5.8</v>
      </c>
      <c r="C79" s="2" t="s">
        <v>257</v>
      </c>
      <c r="D79" s="8">
        <f t="shared" si="1"/>
        <v>6.516666667</v>
      </c>
    </row>
    <row r="80">
      <c r="A80" s="2" t="s">
        <v>156</v>
      </c>
      <c r="B80" s="2">
        <v>8.3</v>
      </c>
      <c r="C80" s="2" t="s">
        <v>262</v>
      </c>
      <c r="D80" s="8">
        <f t="shared" si="1"/>
        <v>6.95</v>
      </c>
    </row>
    <row r="81">
      <c r="A81" s="2" t="s">
        <v>162</v>
      </c>
      <c r="B81" s="2">
        <v>7.8</v>
      </c>
      <c r="C81" s="2" t="s">
        <v>277</v>
      </c>
      <c r="D81" s="8">
        <f t="shared" si="1"/>
        <v>6.76</v>
      </c>
    </row>
    <row r="82">
      <c r="A82" s="2" t="s">
        <v>162</v>
      </c>
      <c r="B82" s="2">
        <v>7.0</v>
      </c>
      <c r="C82" s="2" t="s">
        <v>280</v>
      </c>
      <c r="D82" s="8">
        <f t="shared" si="1"/>
        <v>6.033333333</v>
      </c>
    </row>
    <row r="83">
      <c r="A83" s="2" t="s">
        <v>189</v>
      </c>
      <c r="B83" s="2">
        <v>6.1</v>
      </c>
      <c r="C83" s="2" t="s">
        <v>282</v>
      </c>
      <c r="D83" s="8">
        <f t="shared" si="1"/>
        <v>6.875</v>
      </c>
    </row>
    <row r="84">
      <c r="A84" s="2" t="s">
        <v>192</v>
      </c>
      <c r="B84" s="2">
        <v>7.0</v>
      </c>
      <c r="C84" s="2" t="s">
        <v>285</v>
      </c>
      <c r="D84" s="8">
        <f t="shared" si="1"/>
        <v>7.6</v>
      </c>
    </row>
    <row r="85">
      <c r="A85" s="2" t="s">
        <v>195</v>
      </c>
      <c r="B85" s="2">
        <v>7.6</v>
      </c>
      <c r="C85" s="2" t="s">
        <v>290</v>
      </c>
      <c r="D85" s="8">
        <f t="shared" si="1"/>
        <v>6.8</v>
      </c>
    </row>
    <row r="86">
      <c r="A86" s="2" t="s">
        <v>198</v>
      </c>
      <c r="B86" s="2">
        <v>4.5</v>
      </c>
      <c r="C86" s="2" t="s">
        <v>292</v>
      </c>
      <c r="D86" s="8">
        <f t="shared" si="1"/>
        <v>6.930769231</v>
      </c>
    </row>
    <row r="87">
      <c r="A87" s="2" t="s">
        <v>202</v>
      </c>
      <c r="B87" s="2">
        <v>6.3</v>
      </c>
      <c r="C87" s="2" t="s">
        <v>295</v>
      </c>
      <c r="D87" s="8">
        <f t="shared" si="1"/>
        <v>7.166666667</v>
      </c>
    </row>
    <row r="88">
      <c r="A88" s="2" t="s">
        <v>78</v>
      </c>
      <c r="B88" s="2">
        <v>7.8</v>
      </c>
      <c r="C88" s="2" t="s">
        <v>297</v>
      </c>
      <c r="D88" s="8">
        <f t="shared" si="1"/>
        <v>6.9</v>
      </c>
    </row>
    <row r="89">
      <c r="A89" s="2" t="s">
        <v>205</v>
      </c>
      <c r="B89" s="2">
        <v>6.4</v>
      </c>
      <c r="C89" s="2" t="s">
        <v>300</v>
      </c>
      <c r="D89" s="8">
        <f t="shared" si="1"/>
        <v>5.1</v>
      </c>
    </row>
    <row r="90">
      <c r="A90" s="2" t="s">
        <v>207</v>
      </c>
      <c r="B90" s="2">
        <v>6.5</v>
      </c>
      <c r="C90" s="2" t="s">
        <v>303</v>
      </c>
      <c r="D90" s="8">
        <f t="shared" si="1"/>
        <v>5.7</v>
      </c>
    </row>
    <row r="91">
      <c r="A91" s="2" t="s">
        <v>210</v>
      </c>
      <c r="B91" s="2">
        <v>7.9</v>
      </c>
      <c r="C91" s="2" t="s">
        <v>307</v>
      </c>
      <c r="D91" s="8">
        <f t="shared" si="1"/>
        <v>7.025</v>
      </c>
    </row>
    <row r="92">
      <c r="A92" s="2" t="s">
        <v>213</v>
      </c>
      <c r="B92" s="2">
        <v>7.8</v>
      </c>
      <c r="C92" s="2" t="s">
        <v>310</v>
      </c>
      <c r="D92" s="8">
        <f t="shared" si="1"/>
        <v>6.325</v>
      </c>
    </row>
    <row r="93">
      <c r="A93" s="2" t="s">
        <v>146</v>
      </c>
      <c r="B93" s="2">
        <v>6.6</v>
      </c>
      <c r="C93" s="2" t="s">
        <v>313</v>
      </c>
      <c r="D93" s="8">
        <f t="shared" si="1"/>
        <v>6.2</v>
      </c>
    </row>
    <row r="94">
      <c r="A94" s="2" t="s">
        <v>144</v>
      </c>
      <c r="B94" s="2">
        <v>5.5</v>
      </c>
      <c r="C94" s="2" t="s">
        <v>315</v>
      </c>
      <c r="D94" s="8">
        <f t="shared" si="1"/>
        <v>7.3</v>
      </c>
    </row>
    <row r="95">
      <c r="A95" s="2" t="s">
        <v>219</v>
      </c>
      <c r="B95" s="2">
        <v>8.2</v>
      </c>
      <c r="C95" s="2" t="s">
        <v>317</v>
      </c>
      <c r="D95" s="8">
        <f t="shared" si="1"/>
        <v>6.044444444</v>
      </c>
    </row>
    <row r="96">
      <c r="A96" s="2" t="s">
        <v>221</v>
      </c>
      <c r="B96" s="2">
        <v>6.4</v>
      </c>
      <c r="C96" s="2" t="s">
        <v>322</v>
      </c>
      <c r="D96" s="8">
        <f t="shared" si="1"/>
        <v>5.65</v>
      </c>
    </row>
    <row r="97">
      <c r="A97" s="2" t="s">
        <v>224</v>
      </c>
      <c r="B97" s="2">
        <v>8.1</v>
      </c>
      <c r="C97" s="2" t="s">
        <v>324</v>
      </c>
      <c r="D97" s="8">
        <f t="shared" si="1"/>
        <v>6.5</v>
      </c>
    </row>
    <row r="98">
      <c r="A98" s="2" t="s">
        <v>21</v>
      </c>
      <c r="B98" s="2">
        <v>8.6</v>
      </c>
      <c r="C98" s="2" t="s">
        <v>326</v>
      </c>
      <c r="D98" s="8">
        <f t="shared" si="1"/>
        <v>6.6375</v>
      </c>
    </row>
    <row r="99">
      <c r="A99" s="2" t="s">
        <v>21</v>
      </c>
      <c r="B99" s="2">
        <v>8.8</v>
      </c>
      <c r="C99" s="2" t="s">
        <v>328</v>
      </c>
      <c r="D99" s="8">
        <f t="shared" si="1"/>
        <v>5.94</v>
      </c>
    </row>
    <row r="100">
      <c r="A100" s="2" t="s">
        <v>229</v>
      </c>
      <c r="B100" s="2">
        <v>8.2</v>
      </c>
      <c r="C100" s="2" t="s">
        <v>333</v>
      </c>
      <c r="D100" s="8">
        <f t="shared" si="1"/>
        <v>6.14</v>
      </c>
    </row>
    <row r="101">
      <c r="A101" s="2" t="s">
        <v>61</v>
      </c>
      <c r="B101" s="2">
        <v>7.9</v>
      </c>
      <c r="C101" s="2" t="s">
        <v>335</v>
      </c>
      <c r="D101" s="8">
        <f t="shared" si="1"/>
        <v>5.9</v>
      </c>
    </row>
    <row r="102">
      <c r="A102" s="2" t="s">
        <v>169</v>
      </c>
      <c r="B102" s="2">
        <v>6.7</v>
      </c>
      <c r="C102" s="2" t="s">
        <v>343</v>
      </c>
      <c r="D102" s="8">
        <f t="shared" si="1"/>
        <v>7.2</v>
      </c>
    </row>
    <row r="103">
      <c r="A103" s="2" t="s">
        <v>236</v>
      </c>
      <c r="B103" s="2">
        <v>7.8</v>
      </c>
      <c r="C103" s="2" t="s">
        <v>346</v>
      </c>
      <c r="D103" s="8">
        <f t="shared" si="1"/>
        <v>7.3</v>
      </c>
    </row>
    <row r="104">
      <c r="A104" s="2" t="s">
        <v>239</v>
      </c>
      <c r="B104" s="2">
        <v>7.8</v>
      </c>
      <c r="C104" s="2" t="s">
        <v>348</v>
      </c>
      <c r="D104" s="8">
        <f t="shared" si="1"/>
        <v>6.275</v>
      </c>
    </row>
    <row r="105">
      <c r="A105" s="2" t="s">
        <v>241</v>
      </c>
      <c r="B105" s="2">
        <v>6.6</v>
      </c>
      <c r="C105" s="2" t="s">
        <v>351</v>
      </c>
      <c r="D105" s="8">
        <f t="shared" si="1"/>
        <v>7.325</v>
      </c>
    </row>
    <row r="106">
      <c r="A106" s="2" t="s">
        <v>244</v>
      </c>
      <c r="B106" s="2">
        <v>6.1</v>
      </c>
      <c r="C106" s="2" t="s">
        <v>360</v>
      </c>
      <c r="D106" s="8">
        <f t="shared" si="1"/>
        <v>6.82</v>
      </c>
    </row>
    <row r="107">
      <c r="A107" s="2" t="s">
        <v>246</v>
      </c>
      <c r="B107" s="2">
        <v>5.6</v>
      </c>
      <c r="C107" s="2" t="s">
        <v>365</v>
      </c>
      <c r="D107" s="8">
        <f t="shared" si="1"/>
        <v>6.825</v>
      </c>
    </row>
    <row r="108">
      <c r="A108" s="2" t="s">
        <v>249</v>
      </c>
      <c r="B108" s="2">
        <v>6.4</v>
      </c>
      <c r="C108" s="2" t="s">
        <v>367</v>
      </c>
      <c r="D108" s="8">
        <f t="shared" si="1"/>
        <v>7.25</v>
      </c>
    </row>
    <row r="109">
      <c r="A109" s="2" t="s">
        <v>251</v>
      </c>
      <c r="B109" s="2">
        <v>6.1</v>
      </c>
      <c r="C109" s="2" t="s">
        <v>369</v>
      </c>
      <c r="D109" s="8">
        <f t="shared" si="1"/>
        <v>5.34</v>
      </c>
    </row>
    <row r="110">
      <c r="A110" s="2" t="s">
        <v>253</v>
      </c>
      <c r="B110" s="2">
        <v>7.3</v>
      </c>
      <c r="C110" s="2" t="s">
        <v>371</v>
      </c>
      <c r="D110" s="8">
        <f t="shared" si="1"/>
        <v>6.166666667</v>
      </c>
    </row>
    <row r="111">
      <c r="A111" s="2" t="s">
        <v>255</v>
      </c>
      <c r="B111" s="2">
        <v>6.6</v>
      </c>
      <c r="C111" s="2" t="s">
        <v>374</v>
      </c>
      <c r="D111" s="8">
        <f t="shared" si="1"/>
        <v>6.4</v>
      </c>
    </row>
    <row r="112">
      <c r="A112" s="2" t="s">
        <v>257</v>
      </c>
      <c r="B112" s="2">
        <v>6.3</v>
      </c>
      <c r="C112" s="2" t="s">
        <v>379</v>
      </c>
      <c r="D112" s="8">
        <f t="shared" si="1"/>
        <v>7.725</v>
      </c>
    </row>
    <row r="113">
      <c r="A113" s="2" t="s">
        <v>99</v>
      </c>
      <c r="B113" s="2">
        <v>6.1</v>
      </c>
      <c r="C113" s="2" t="s">
        <v>382</v>
      </c>
      <c r="D113" s="8">
        <f t="shared" si="1"/>
        <v>6.383333333</v>
      </c>
    </row>
    <row r="114">
      <c r="A114" s="2" t="s">
        <v>99</v>
      </c>
      <c r="B114" s="2">
        <v>7.1</v>
      </c>
      <c r="C114" s="2" t="s">
        <v>387</v>
      </c>
      <c r="D114" s="8">
        <f t="shared" si="1"/>
        <v>6.542857143</v>
      </c>
    </row>
    <row r="115">
      <c r="A115" s="2" t="s">
        <v>262</v>
      </c>
      <c r="B115" s="2">
        <v>5.5</v>
      </c>
      <c r="C115" s="2" t="s">
        <v>392</v>
      </c>
      <c r="D115" s="8">
        <f t="shared" si="1"/>
        <v>7.783333333</v>
      </c>
    </row>
    <row r="116">
      <c r="A116" s="2" t="s">
        <v>38</v>
      </c>
      <c r="B116" s="2">
        <v>7.5</v>
      </c>
      <c r="C116" s="2" t="s">
        <v>395</v>
      </c>
      <c r="D116" s="8">
        <f t="shared" si="1"/>
        <v>6.5</v>
      </c>
    </row>
    <row r="117">
      <c r="A117" s="2" t="s">
        <v>127</v>
      </c>
      <c r="B117" s="2">
        <v>7.6</v>
      </c>
      <c r="C117" s="2" t="s">
        <v>400</v>
      </c>
      <c r="D117" s="8">
        <f t="shared" si="1"/>
        <v>7.585714286</v>
      </c>
    </row>
    <row r="118">
      <c r="A118" s="2" t="s">
        <v>80</v>
      </c>
      <c r="B118" s="2">
        <v>6.4</v>
      </c>
      <c r="C118" s="2" t="s">
        <v>403</v>
      </c>
      <c r="D118" s="8">
        <f t="shared" si="1"/>
        <v>7.7</v>
      </c>
    </row>
    <row r="119">
      <c r="A119" s="2" t="s">
        <v>241</v>
      </c>
      <c r="B119" s="2">
        <v>7.2</v>
      </c>
      <c r="C119" s="2" t="s">
        <v>405</v>
      </c>
      <c r="D119" s="8">
        <f t="shared" si="1"/>
        <v>6.475</v>
      </c>
    </row>
    <row r="120">
      <c r="A120" s="2" t="s">
        <v>90</v>
      </c>
      <c r="B120" s="2">
        <v>6.7</v>
      </c>
      <c r="C120" s="2" t="s">
        <v>409</v>
      </c>
      <c r="D120" s="8">
        <f t="shared" si="1"/>
        <v>6.725</v>
      </c>
    </row>
    <row r="121">
      <c r="A121" s="2" t="s">
        <v>207</v>
      </c>
      <c r="B121" s="2">
        <v>8.0</v>
      </c>
      <c r="C121" s="2" t="s">
        <v>415</v>
      </c>
      <c r="D121" s="8">
        <f t="shared" si="1"/>
        <v>6.766666667</v>
      </c>
    </row>
    <row r="122">
      <c r="A122" s="2" t="s">
        <v>21</v>
      </c>
      <c r="B122" s="2">
        <v>8.3</v>
      </c>
      <c r="C122" s="2" t="s">
        <v>418</v>
      </c>
      <c r="D122" s="8">
        <f t="shared" si="1"/>
        <v>7.483333333</v>
      </c>
    </row>
    <row r="123">
      <c r="A123" s="2" t="s">
        <v>277</v>
      </c>
      <c r="B123" s="2">
        <v>6.7</v>
      </c>
      <c r="C123" s="2" t="s">
        <v>422</v>
      </c>
      <c r="D123" s="8">
        <f t="shared" si="1"/>
        <v>7.8</v>
      </c>
    </row>
    <row r="124">
      <c r="A124" s="2" t="s">
        <v>280</v>
      </c>
      <c r="B124" s="2">
        <v>5.9</v>
      </c>
      <c r="C124" s="2" t="s">
        <v>427</v>
      </c>
      <c r="D124" s="8">
        <f t="shared" si="1"/>
        <v>6.5</v>
      </c>
    </row>
    <row r="125">
      <c r="A125" s="2" t="s">
        <v>282</v>
      </c>
      <c r="B125" s="2">
        <v>6.7</v>
      </c>
      <c r="C125" s="2" t="s">
        <v>430</v>
      </c>
      <c r="D125" s="8">
        <f t="shared" si="1"/>
        <v>6.95</v>
      </c>
    </row>
    <row r="126">
      <c r="A126" s="2" t="s">
        <v>149</v>
      </c>
      <c r="B126" s="2">
        <v>6.7</v>
      </c>
      <c r="C126" s="2" t="s">
        <v>434</v>
      </c>
      <c r="D126" s="8">
        <f t="shared" si="1"/>
        <v>7.3</v>
      </c>
    </row>
    <row r="127">
      <c r="A127" s="2" t="s">
        <v>285</v>
      </c>
      <c r="B127" s="2">
        <v>7.6</v>
      </c>
      <c r="C127" s="2" t="s">
        <v>437</v>
      </c>
      <c r="D127" s="8">
        <f t="shared" si="1"/>
        <v>6.654545455</v>
      </c>
    </row>
    <row r="128">
      <c r="A128" s="2" t="s">
        <v>149</v>
      </c>
      <c r="B128" s="2">
        <v>7.2</v>
      </c>
      <c r="C128" s="2" t="s">
        <v>439</v>
      </c>
      <c r="D128" s="8">
        <f t="shared" si="1"/>
        <v>6.35</v>
      </c>
    </row>
    <row r="129">
      <c r="A129" s="2" t="s">
        <v>255</v>
      </c>
      <c r="B129" s="2">
        <v>7.1</v>
      </c>
      <c r="C129" s="2" t="s">
        <v>447</v>
      </c>
      <c r="D129" s="8">
        <f t="shared" si="1"/>
        <v>6.825</v>
      </c>
    </row>
    <row r="130">
      <c r="A130" s="2" t="s">
        <v>290</v>
      </c>
      <c r="B130" s="2">
        <v>8.1</v>
      </c>
      <c r="C130" s="2" t="s">
        <v>452</v>
      </c>
      <c r="D130" s="8">
        <f t="shared" si="1"/>
        <v>7.2625</v>
      </c>
    </row>
    <row r="131">
      <c r="A131" s="2" t="s">
        <v>292</v>
      </c>
      <c r="B131" s="2">
        <v>6.7</v>
      </c>
      <c r="C131" s="2" t="s">
        <v>456</v>
      </c>
      <c r="D131" s="8">
        <f t="shared" si="1"/>
        <v>6.716666667</v>
      </c>
    </row>
    <row r="132">
      <c r="A132" s="2" t="s">
        <v>295</v>
      </c>
      <c r="B132" s="2">
        <v>7.0</v>
      </c>
      <c r="C132" s="2" t="s">
        <v>458</v>
      </c>
      <c r="D132" s="8">
        <f t="shared" si="1"/>
        <v>6.63</v>
      </c>
    </row>
    <row r="133">
      <c r="A133" s="2" t="s">
        <v>297</v>
      </c>
      <c r="B133" s="2">
        <v>6.9</v>
      </c>
      <c r="C133" s="2" t="s">
        <v>461</v>
      </c>
      <c r="D133" s="8">
        <f t="shared" si="1"/>
        <v>6.733333333</v>
      </c>
    </row>
    <row r="134">
      <c r="A134" s="2" t="s">
        <v>300</v>
      </c>
      <c r="B134" s="2">
        <v>5.1</v>
      </c>
      <c r="C134" s="2" t="s">
        <v>463</v>
      </c>
      <c r="D134" s="8">
        <f t="shared" si="1"/>
        <v>6.407692308</v>
      </c>
    </row>
    <row r="135">
      <c r="A135" s="2" t="s">
        <v>303</v>
      </c>
      <c r="B135" s="2">
        <v>5.8</v>
      </c>
      <c r="C135" s="2" t="s">
        <v>468</v>
      </c>
      <c r="D135" s="8">
        <f t="shared" si="1"/>
        <v>6.516666667</v>
      </c>
    </row>
    <row r="136">
      <c r="A136" s="2" t="s">
        <v>90</v>
      </c>
      <c r="B136" s="2">
        <v>6.2</v>
      </c>
      <c r="C136" s="2" t="s">
        <v>471</v>
      </c>
      <c r="D136" s="8">
        <f t="shared" si="1"/>
        <v>6.05</v>
      </c>
    </row>
    <row r="137">
      <c r="A137" s="2" t="s">
        <v>307</v>
      </c>
      <c r="B137" s="2">
        <v>7.4</v>
      </c>
      <c r="C137" s="2" t="s">
        <v>475</v>
      </c>
      <c r="D137" s="8">
        <f t="shared" si="1"/>
        <v>6.05</v>
      </c>
    </row>
    <row r="138">
      <c r="A138" s="2" t="s">
        <v>310</v>
      </c>
      <c r="B138" s="2">
        <v>5.8</v>
      </c>
      <c r="C138" s="2" t="s">
        <v>484</v>
      </c>
      <c r="D138" s="8">
        <f t="shared" si="1"/>
        <v>7.166666667</v>
      </c>
    </row>
    <row r="139">
      <c r="A139" s="2" t="s">
        <v>38</v>
      </c>
      <c r="B139" s="2">
        <v>6.6</v>
      </c>
      <c r="C139" s="2" t="s">
        <v>487</v>
      </c>
      <c r="D139" s="8">
        <f t="shared" si="1"/>
        <v>6.675</v>
      </c>
    </row>
    <row r="140">
      <c r="A140" s="2" t="s">
        <v>313</v>
      </c>
      <c r="B140" s="2">
        <v>6.2</v>
      </c>
      <c r="C140" s="2" t="s">
        <v>489</v>
      </c>
      <c r="D140" s="8">
        <f t="shared" si="1"/>
        <v>6.833333333</v>
      </c>
    </row>
    <row r="141">
      <c r="A141" s="2" t="s">
        <v>315</v>
      </c>
      <c r="B141" s="2">
        <v>7.3</v>
      </c>
      <c r="C141" s="2" t="s">
        <v>494</v>
      </c>
      <c r="D141" s="8">
        <f t="shared" si="1"/>
        <v>6.5</v>
      </c>
    </row>
    <row r="142">
      <c r="A142" s="2" t="s">
        <v>317</v>
      </c>
      <c r="B142" s="2">
        <v>4.2</v>
      </c>
      <c r="C142" s="2" t="s">
        <v>497</v>
      </c>
      <c r="D142" s="8">
        <f t="shared" si="1"/>
        <v>7.075</v>
      </c>
    </row>
    <row r="143">
      <c r="A143" s="2" t="s">
        <v>121</v>
      </c>
      <c r="B143" s="2">
        <v>6.9</v>
      </c>
      <c r="C143" s="2" t="s">
        <v>502</v>
      </c>
      <c r="D143" s="8">
        <f t="shared" si="1"/>
        <v>7.4</v>
      </c>
    </row>
    <row r="144">
      <c r="A144" s="2" t="s">
        <v>144</v>
      </c>
      <c r="B144" s="2">
        <v>6.4</v>
      </c>
      <c r="C144" s="2" t="s">
        <v>508</v>
      </c>
      <c r="D144" s="8">
        <f t="shared" si="1"/>
        <v>5.9</v>
      </c>
    </row>
    <row r="145">
      <c r="A145" s="2" t="s">
        <v>322</v>
      </c>
      <c r="B145" s="2">
        <v>5.4</v>
      </c>
      <c r="C145" s="2" t="s">
        <v>510</v>
      </c>
      <c r="D145" s="8">
        <f t="shared" si="1"/>
        <v>5.1</v>
      </c>
    </row>
    <row r="146">
      <c r="A146" s="2" t="s">
        <v>324</v>
      </c>
      <c r="B146" s="2">
        <v>6.7</v>
      </c>
      <c r="C146" s="2" t="s">
        <v>516</v>
      </c>
      <c r="D146" s="8">
        <f t="shared" si="1"/>
        <v>6.1</v>
      </c>
    </row>
    <row r="147">
      <c r="A147" s="2" t="s">
        <v>326</v>
      </c>
      <c r="B147" s="2">
        <v>5.8</v>
      </c>
      <c r="C147" s="2" t="s">
        <v>521</v>
      </c>
      <c r="D147" s="8">
        <f t="shared" si="1"/>
        <v>6.771428571</v>
      </c>
    </row>
    <row r="148">
      <c r="A148" s="2" t="s">
        <v>328</v>
      </c>
      <c r="B148" s="2">
        <v>6.9</v>
      </c>
      <c r="C148" s="2" t="s">
        <v>523</v>
      </c>
      <c r="D148" s="8">
        <f t="shared" si="1"/>
        <v>6.05</v>
      </c>
    </row>
    <row r="149">
      <c r="A149" s="2" t="s">
        <v>246</v>
      </c>
      <c r="B149" s="2">
        <v>7.2</v>
      </c>
      <c r="C149" s="2" t="s">
        <v>525</v>
      </c>
      <c r="D149" s="8">
        <f t="shared" si="1"/>
        <v>5.233333333</v>
      </c>
    </row>
    <row r="150">
      <c r="A150" s="2" t="s">
        <v>277</v>
      </c>
      <c r="B150" s="2">
        <v>6.9</v>
      </c>
      <c r="C150" s="2" t="s">
        <v>529</v>
      </c>
      <c r="D150" s="8">
        <f t="shared" si="1"/>
        <v>5.4</v>
      </c>
    </row>
    <row r="151">
      <c r="A151" s="2" t="s">
        <v>333</v>
      </c>
      <c r="B151" s="2">
        <v>6.1</v>
      </c>
      <c r="C151" s="2" t="s">
        <v>531</v>
      </c>
      <c r="D151" s="8">
        <f t="shared" si="1"/>
        <v>6.3</v>
      </c>
    </row>
    <row r="152">
      <c r="A152" s="2" t="s">
        <v>335</v>
      </c>
      <c r="B152" s="2">
        <v>5.5</v>
      </c>
      <c r="C152" s="2" t="s">
        <v>534</v>
      </c>
      <c r="D152" s="8">
        <f t="shared" si="1"/>
        <v>6.70625</v>
      </c>
    </row>
    <row r="153">
      <c r="A153" s="2" t="s">
        <v>99</v>
      </c>
      <c r="B153" s="2">
        <v>6.6</v>
      </c>
      <c r="C153" s="2" t="s">
        <v>543</v>
      </c>
      <c r="D153" s="8">
        <f t="shared" si="1"/>
        <v>6.925</v>
      </c>
    </row>
    <row r="154">
      <c r="A154" s="2" t="s">
        <v>58</v>
      </c>
      <c r="B154" s="2">
        <v>6.1</v>
      </c>
      <c r="C154" s="2" t="s">
        <v>548</v>
      </c>
      <c r="D154" s="8">
        <f t="shared" si="1"/>
        <v>6.2</v>
      </c>
    </row>
    <row r="155">
      <c r="A155" s="2" t="s">
        <v>146</v>
      </c>
      <c r="B155" s="2">
        <v>6.3</v>
      </c>
      <c r="C155" s="2" t="s">
        <v>551</v>
      </c>
      <c r="D155" s="8">
        <f t="shared" si="1"/>
        <v>4.916666667</v>
      </c>
    </row>
    <row r="156">
      <c r="A156" s="2" t="s">
        <v>343</v>
      </c>
      <c r="B156" s="2">
        <v>7.2</v>
      </c>
      <c r="C156" s="2" t="s">
        <v>553</v>
      </c>
      <c r="D156" s="8">
        <f t="shared" si="1"/>
        <v>5.5</v>
      </c>
    </row>
    <row r="157">
      <c r="A157" s="2" t="s">
        <v>207</v>
      </c>
      <c r="B157" s="2">
        <v>7.4</v>
      </c>
      <c r="C157" s="2" t="s">
        <v>561</v>
      </c>
      <c r="D157" s="8">
        <f t="shared" si="1"/>
        <v>5.52</v>
      </c>
    </row>
    <row r="158">
      <c r="A158" s="2" t="s">
        <v>346</v>
      </c>
      <c r="B158" s="2">
        <v>7.3</v>
      </c>
      <c r="C158" s="2" t="s">
        <v>565</v>
      </c>
      <c r="D158" s="8">
        <f t="shared" si="1"/>
        <v>7</v>
      </c>
    </row>
    <row r="159">
      <c r="A159" s="2" t="s">
        <v>348</v>
      </c>
      <c r="B159" s="2">
        <v>6.1</v>
      </c>
      <c r="C159" s="2" t="s">
        <v>568</v>
      </c>
      <c r="D159" s="8">
        <f t="shared" si="1"/>
        <v>5.9</v>
      </c>
    </row>
    <row r="160">
      <c r="A160" s="2" t="s">
        <v>351</v>
      </c>
      <c r="B160" s="2">
        <v>7.7</v>
      </c>
      <c r="C160" s="2" t="s">
        <v>571</v>
      </c>
      <c r="D160" s="8">
        <f t="shared" si="1"/>
        <v>7.083333333</v>
      </c>
    </row>
    <row r="161">
      <c r="A161" s="2" t="s">
        <v>67</v>
      </c>
      <c r="B161" s="2">
        <v>6.1</v>
      </c>
      <c r="C161" s="2" t="s">
        <v>574</v>
      </c>
      <c r="D161" s="8">
        <f t="shared" si="1"/>
        <v>3.8</v>
      </c>
    </row>
    <row r="162">
      <c r="A162" s="2" t="s">
        <v>121</v>
      </c>
      <c r="B162" s="2">
        <v>8.0</v>
      </c>
      <c r="C162" s="2" t="s">
        <v>580</v>
      </c>
      <c r="D162" s="8">
        <f t="shared" si="1"/>
        <v>7.4</v>
      </c>
    </row>
    <row r="163">
      <c r="A163" s="2" t="s">
        <v>30</v>
      </c>
      <c r="B163" s="2">
        <v>7.3</v>
      </c>
      <c r="C163" s="2" t="s">
        <v>584</v>
      </c>
      <c r="D163" s="8">
        <f t="shared" si="1"/>
        <v>7.2</v>
      </c>
    </row>
    <row r="164">
      <c r="A164" s="2" t="s">
        <v>219</v>
      </c>
      <c r="B164" s="2">
        <v>7.9</v>
      </c>
      <c r="C164" s="2" t="s">
        <v>589</v>
      </c>
      <c r="D164" s="8">
        <f t="shared" si="1"/>
        <v>5.78</v>
      </c>
    </row>
    <row r="165">
      <c r="A165" s="2" t="s">
        <v>360</v>
      </c>
      <c r="B165" s="2">
        <v>5.5</v>
      </c>
      <c r="C165" s="2" t="s">
        <v>593</v>
      </c>
      <c r="D165" s="8">
        <f t="shared" si="1"/>
        <v>6.166666667</v>
      </c>
    </row>
    <row r="166">
      <c r="A166" s="2" t="s">
        <v>169</v>
      </c>
      <c r="B166" s="2">
        <v>5.0</v>
      </c>
      <c r="C166" s="2" t="s">
        <v>608</v>
      </c>
      <c r="D166" s="8">
        <f t="shared" si="1"/>
        <v>6.791666667</v>
      </c>
    </row>
    <row r="167">
      <c r="A167" s="2" t="s">
        <v>41</v>
      </c>
      <c r="B167" s="2">
        <v>7.7</v>
      </c>
      <c r="C167" s="2" t="s">
        <v>610</v>
      </c>
      <c r="D167" s="8">
        <f t="shared" si="1"/>
        <v>6.016666667</v>
      </c>
    </row>
    <row r="168">
      <c r="A168" s="2" t="s">
        <v>365</v>
      </c>
      <c r="B168" s="2">
        <v>6.6</v>
      </c>
      <c r="C168" s="2" t="s">
        <v>612</v>
      </c>
      <c r="D168" s="8">
        <f t="shared" si="1"/>
        <v>6.916666667</v>
      </c>
    </row>
    <row r="169">
      <c r="A169" s="2" t="s">
        <v>367</v>
      </c>
      <c r="B169" s="2">
        <v>5.7</v>
      </c>
      <c r="C169" s="2" t="s">
        <v>615</v>
      </c>
      <c r="D169" s="8">
        <f t="shared" si="1"/>
        <v>5.9</v>
      </c>
    </row>
    <row r="170">
      <c r="A170" s="2" t="s">
        <v>369</v>
      </c>
      <c r="B170" s="2">
        <v>5.8</v>
      </c>
      <c r="C170" s="2" t="s">
        <v>618</v>
      </c>
      <c r="D170" s="8">
        <f t="shared" si="1"/>
        <v>8.2</v>
      </c>
    </row>
    <row r="171">
      <c r="A171" s="2" t="s">
        <v>371</v>
      </c>
      <c r="B171" s="2">
        <v>6.0</v>
      </c>
      <c r="C171" s="2" t="s">
        <v>621</v>
      </c>
      <c r="D171" s="8">
        <f t="shared" si="1"/>
        <v>6.85</v>
      </c>
    </row>
    <row r="172">
      <c r="A172" s="2" t="s">
        <v>374</v>
      </c>
      <c r="B172" s="2">
        <v>6.4</v>
      </c>
      <c r="C172" s="2" t="s">
        <v>624</v>
      </c>
      <c r="D172" s="8">
        <f t="shared" si="1"/>
        <v>6.666666667</v>
      </c>
    </row>
    <row r="173">
      <c r="A173" s="2" t="s">
        <v>310</v>
      </c>
      <c r="B173" s="2">
        <v>6.9</v>
      </c>
      <c r="C173" s="2" t="s">
        <v>626</v>
      </c>
      <c r="D173" s="8">
        <f t="shared" si="1"/>
        <v>6.025</v>
      </c>
    </row>
    <row r="174">
      <c r="A174" s="2" t="s">
        <v>257</v>
      </c>
      <c r="B174" s="2">
        <v>6.4</v>
      </c>
      <c r="C174" s="2" t="s">
        <v>630</v>
      </c>
      <c r="D174" s="8">
        <f t="shared" si="1"/>
        <v>5.1</v>
      </c>
    </row>
    <row r="175">
      <c r="A175" s="2" t="s">
        <v>379</v>
      </c>
      <c r="B175" s="2">
        <v>7.4</v>
      </c>
      <c r="C175" s="2" t="s">
        <v>632</v>
      </c>
      <c r="D175" s="8">
        <f t="shared" si="1"/>
        <v>7.575</v>
      </c>
    </row>
    <row r="176">
      <c r="A176" s="2" t="s">
        <v>382</v>
      </c>
      <c r="B176" s="2">
        <v>5.5</v>
      </c>
      <c r="C176" s="2" t="s">
        <v>634</v>
      </c>
      <c r="D176" s="8">
        <f t="shared" si="1"/>
        <v>6.866666667</v>
      </c>
    </row>
    <row r="177">
      <c r="A177" s="2" t="s">
        <v>290</v>
      </c>
      <c r="B177" s="2">
        <v>5.9</v>
      </c>
      <c r="C177" s="2" t="s">
        <v>636</v>
      </c>
      <c r="D177" s="8">
        <f t="shared" si="1"/>
        <v>6.833333333</v>
      </c>
    </row>
    <row r="178">
      <c r="A178" s="2" t="s">
        <v>387</v>
      </c>
      <c r="B178" s="2">
        <v>6.8</v>
      </c>
      <c r="C178" s="2" t="s">
        <v>639</v>
      </c>
      <c r="D178" s="8">
        <f t="shared" si="1"/>
        <v>5.483333333</v>
      </c>
    </row>
    <row r="179">
      <c r="B179" s="2">
        <v>7.5</v>
      </c>
      <c r="C179" s="2" t="s">
        <v>649</v>
      </c>
      <c r="D179" s="8">
        <f t="shared" si="1"/>
        <v>7.22</v>
      </c>
    </row>
    <row r="180">
      <c r="A180" s="2" t="s">
        <v>132</v>
      </c>
      <c r="B180" s="2">
        <v>6.8</v>
      </c>
      <c r="C180" s="2" t="s">
        <v>654</v>
      </c>
      <c r="D180" s="8">
        <f t="shared" si="1"/>
        <v>3.3</v>
      </c>
    </row>
    <row r="181">
      <c r="A181" s="2" t="s">
        <v>392</v>
      </c>
      <c r="B181" s="2">
        <v>8.1</v>
      </c>
      <c r="C181" s="2" t="s">
        <v>659</v>
      </c>
      <c r="D181" s="8">
        <f t="shared" si="1"/>
        <v>6.2</v>
      </c>
    </row>
    <row r="182">
      <c r="A182" s="2" t="s">
        <v>395</v>
      </c>
      <c r="B182" s="2">
        <v>6.5</v>
      </c>
      <c r="C182" s="2" t="s">
        <v>662</v>
      </c>
      <c r="D182" s="8">
        <f t="shared" si="1"/>
        <v>6.1</v>
      </c>
    </row>
    <row r="183">
      <c r="A183" s="2" t="s">
        <v>14</v>
      </c>
      <c r="B183" s="2">
        <v>7.2</v>
      </c>
      <c r="C183" s="2" t="s">
        <v>664</v>
      </c>
      <c r="D183" s="8">
        <f t="shared" si="1"/>
        <v>5.3</v>
      </c>
    </row>
    <row r="184">
      <c r="A184" s="2" t="s">
        <v>277</v>
      </c>
      <c r="B184" s="2">
        <v>6.7</v>
      </c>
      <c r="C184" s="2" t="s">
        <v>667</v>
      </c>
      <c r="D184" s="8">
        <f t="shared" si="1"/>
        <v>3.7</v>
      </c>
    </row>
    <row r="185">
      <c r="A185" s="2" t="s">
        <v>400</v>
      </c>
      <c r="B185" s="2">
        <v>8.1</v>
      </c>
      <c r="C185" s="2" t="s">
        <v>671</v>
      </c>
      <c r="D185" s="8">
        <f t="shared" si="1"/>
        <v>5.5</v>
      </c>
    </row>
    <row r="186">
      <c r="A186" s="2" t="s">
        <v>403</v>
      </c>
      <c r="B186" s="2">
        <v>7.6</v>
      </c>
      <c r="C186" s="2" t="s">
        <v>676</v>
      </c>
      <c r="D186" s="8">
        <f t="shared" si="1"/>
        <v>6.9</v>
      </c>
    </row>
    <row r="187">
      <c r="A187" s="2" t="s">
        <v>405</v>
      </c>
      <c r="B187" s="2">
        <v>7.4</v>
      </c>
      <c r="C187" s="2" t="s">
        <v>678</v>
      </c>
      <c r="D187" s="8">
        <f t="shared" si="1"/>
        <v>7.05</v>
      </c>
    </row>
    <row r="188">
      <c r="A188" s="2" t="s">
        <v>241</v>
      </c>
      <c r="B188" s="2">
        <v>7.6</v>
      </c>
      <c r="C188" s="2" t="s">
        <v>685</v>
      </c>
      <c r="D188" s="8">
        <f t="shared" si="1"/>
        <v>7.0875</v>
      </c>
    </row>
    <row r="189">
      <c r="A189" s="2" t="s">
        <v>382</v>
      </c>
      <c r="B189" s="2">
        <v>5.5</v>
      </c>
      <c r="C189" s="2" t="s">
        <v>689</v>
      </c>
      <c r="D189" s="8">
        <f t="shared" si="1"/>
        <v>6.8</v>
      </c>
    </row>
    <row r="190">
      <c r="A190" s="2" t="s">
        <v>409</v>
      </c>
      <c r="B190" s="2">
        <v>6.7</v>
      </c>
      <c r="C190" s="2" t="s">
        <v>692</v>
      </c>
      <c r="D190" s="8">
        <f t="shared" si="1"/>
        <v>6.5375</v>
      </c>
    </row>
    <row r="191">
      <c r="A191" s="2" t="s">
        <v>132</v>
      </c>
      <c r="B191" s="2">
        <v>6.5</v>
      </c>
      <c r="C191" s="2" t="s">
        <v>697</v>
      </c>
      <c r="D191" s="8">
        <f t="shared" si="1"/>
        <v>6.4875</v>
      </c>
    </row>
    <row r="192">
      <c r="A192" s="2" t="s">
        <v>99</v>
      </c>
      <c r="B192" s="2">
        <v>6.6</v>
      </c>
      <c r="C192" s="2" t="s">
        <v>699</v>
      </c>
      <c r="D192" s="8">
        <f t="shared" si="1"/>
        <v>6.6</v>
      </c>
    </row>
    <row r="193">
      <c r="A193" s="2" t="s">
        <v>251</v>
      </c>
      <c r="B193" s="2">
        <v>6.7</v>
      </c>
      <c r="C193" s="2" t="s">
        <v>701</v>
      </c>
      <c r="D193" s="8">
        <f t="shared" si="1"/>
        <v>4.3</v>
      </c>
    </row>
    <row r="194">
      <c r="A194" s="2" t="s">
        <v>415</v>
      </c>
      <c r="B194" s="2">
        <v>6.4</v>
      </c>
      <c r="C194" s="2" t="s">
        <v>703</v>
      </c>
      <c r="D194" s="8">
        <f t="shared" si="1"/>
        <v>6.566666667</v>
      </c>
    </row>
    <row r="195">
      <c r="A195" s="2" t="s">
        <v>418</v>
      </c>
      <c r="B195" s="2">
        <v>5.8</v>
      </c>
      <c r="C195" s="2" t="s">
        <v>714</v>
      </c>
      <c r="D195" s="8">
        <f t="shared" si="1"/>
        <v>6.266666667</v>
      </c>
    </row>
    <row r="196">
      <c r="A196" s="2" t="s">
        <v>132</v>
      </c>
      <c r="B196" s="2">
        <v>7.4</v>
      </c>
      <c r="C196" s="2" t="s">
        <v>717</v>
      </c>
      <c r="D196" s="8">
        <f t="shared" si="1"/>
        <v>6.3</v>
      </c>
    </row>
    <row r="197">
      <c r="A197" s="2" t="s">
        <v>422</v>
      </c>
      <c r="B197" s="2">
        <v>7.8</v>
      </c>
      <c r="C197" s="2" t="s">
        <v>721</v>
      </c>
      <c r="D197" s="8">
        <f t="shared" si="1"/>
        <v>6.533333333</v>
      </c>
    </row>
    <row r="198">
      <c r="A198" s="2" t="s">
        <v>124</v>
      </c>
      <c r="B198" s="2">
        <v>6.6</v>
      </c>
      <c r="C198" s="2" t="s">
        <v>723</v>
      </c>
      <c r="D198" s="8">
        <f t="shared" si="1"/>
        <v>6.3</v>
      </c>
    </row>
    <row r="199">
      <c r="A199" s="2" t="s">
        <v>317</v>
      </c>
      <c r="B199" s="2">
        <v>4.9</v>
      </c>
      <c r="C199" s="2" t="s">
        <v>725</v>
      </c>
      <c r="D199" s="8">
        <f t="shared" si="1"/>
        <v>5.8</v>
      </c>
    </row>
    <row r="200">
      <c r="A200" s="2" t="s">
        <v>427</v>
      </c>
      <c r="B200" s="2">
        <v>6.5</v>
      </c>
      <c r="C200" s="2" t="s">
        <v>727</v>
      </c>
      <c r="D200" s="8">
        <f t="shared" si="1"/>
        <v>6.84</v>
      </c>
    </row>
    <row r="201">
      <c r="A201" s="2" t="s">
        <v>430</v>
      </c>
      <c r="B201" s="2">
        <v>7.5</v>
      </c>
      <c r="C201" s="2" t="s">
        <v>732</v>
      </c>
      <c r="D201" s="8">
        <f t="shared" si="1"/>
        <v>5.746666667</v>
      </c>
    </row>
    <row r="202">
      <c r="A202" s="2" t="s">
        <v>280</v>
      </c>
      <c r="B202" s="2">
        <v>6.2</v>
      </c>
      <c r="C202" s="2" t="s">
        <v>742</v>
      </c>
      <c r="D202" s="8">
        <f t="shared" si="1"/>
        <v>7.275</v>
      </c>
    </row>
    <row r="203">
      <c r="A203" s="2" t="s">
        <v>434</v>
      </c>
      <c r="B203" s="2">
        <v>7.3</v>
      </c>
      <c r="C203" s="2" t="s">
        <v>746</v>
      </c>
      <c r="D203" s="8">
        <f t="shared" si="1"/>
        <v>6.34</v>
      </c>
    </row>
    <row r="204">
      <c r="A204" s="2" t="s">
        <v>437</v>
      </c>
      <c r="B204" s="2">
        <v>7.5</v>
      </c>
      <c r="C204" s="2" t="s">
        <v>753</v>
      </c>
      <c r="D204" s="8">
        <f t="shared" si="1"/>
        <v>7.5</v>
      </c>
    </row>
    <row r="205">
      <c r="A205" s="2" t="s">
        <v>439</v>
      </c>
      <c r="B205" s="2">
        <v>5.6</v>
      </c>
      <c r="C205" s="2" t="s">
        <v>762</v>
      </c>
      <c r="D205" s="8">
        <f t="shared" si="1"/>
        <v>6.216666667</v>
      </c>
    </row>
    <row r="206">
      <c r="A206" s="2" t="s">
        <v>229</v>
      </c>
      <c r="B206" s="2">
        <v>8.2</v>
      </c>
      <c r="C206" s="2" t="s">
        <v>767</v>
      </c>
      <c r="D206" s="8">
        <f t="shared" si="1"/>
        <v>5.675</v>
      </c>
    </row>
    <row r="207">
      <c r="A207" s="2" t="s">
        <v>14</v>
      </c>
      <c r="B207" s="2">
        <v>8.1</v>
      </c>
      <c r="C207" s="2" t="s">
        <v>772</v>
      </c>
      <c r="D207" s="8">
        <f t="shared" si="1"/>
        <v>5.733333333</v>
      </c>
    </row>
    <row r="208">
      <c r="A208" s="2" t="s">
        <v>430</v>
      </c>
      <c r="B208" s="2">
        <v>6.4</v>
      </c>
      <c r="C208" s="2" t="s">
        <v>783</v>
      </c>
      <c r="D208" s="8">
        <f t="shared" si="1"/>
        <v>6.58</v>
      </c>
    </row>
    <row r="209">
      <c r="A209" s="2" t="s">
        <v>241</v>
      </c>
      <c r="B209" s="2">
        <v>6.7</v>
      </c>
      <c r="C209" s="2" t="s">
        <v>787</v>
      </c>
      <c r="D209" s="8">
        <f t="shared" si="1"/>
        <v>5.833333333</v>
      </c>
    </row>
    <row r="210">
      <c r="A210" s="2" t="s">
        <v>292</v>
      </c>
      <c r="B210" s="2">
        <v>6.6</v>
      </c>
      <c r="C210" s="2" t="s">
        <v>794</v>
      </c>
      <c r="D210" s="8">
        <f t="shared" si="1"/>
        <v>6.683333333</v>
      </c>
    </row>
    <row r="211">
      <c r="A211" s="2" t="s">
        <v>447</v>
      </c>
      <c r="B211" s="2">
        <v>6.4</v>
      </c>
      <c r="C211" s="2" t="s">
        <v>799</v>
      </c>
      <c r="D211" s="8">
        <f t="shared" si="1"/>
        <v>5.75</v>
      </c>
    </row>
    <row r="212">
      <c r="A212" s="2" t="s">
        <v>43</v>
      </c>
      <c r="B212" s="2">
        <v>7.5</v>
      </c>
      <c r="C212" s="2" t="s">
        <v>801</v>
      </c>
      <c r="D212" s="8">
        <f t="shared" si="1"/>
        <v>6.3</v>
      </c>
    </row>
    <row r="213">
      <c r="A213" s="2" t="s">
        <v>138</v>
      </c>
      <c r="B213" s="2">
        <v>7.3</v>
      </c>
      <c r="C213" s="2" t="s">
        <v>803</v>
      </c>
      <c r="D213" s="8">
        <f t="shared" si="1"/>
        <v>7.233333333</v>
      </c>
    </row>
    <row r="214">
      <c r="A214" s="2" t="s">
        <v>452</v>
      </c>
      <c r="B214" s="2">
        <v>7.5</v>
      </c>
      <c r="C214" s="2" t="s">
        <v>805</v>
      </c>
      <c r="D214" s="8">
        <f t="shared" si="1"/>
        <v>6.475</v>
      </c>
    </row>
    <row r="215">
      <c r="A215" s="2" t="s">
        <v>387</v>
      </c>
      <c r="B215" s="2">
        <v>5.8</v>
      </c>
      <c r="C215" s="2" t="s">
        <v>808</v>
      </c>
      <c r="D215" s="8">
        <f t="shared" si="1"/>
        <v>5.35</v>
      </c>
    </row>
    <row r="216">
      <c r="A216" s="2" t="s">
        <v>456</v>
      </c>
      <c r="B216" s="2">
        <v>7.5</v>
      </c>
      <c r="C216" s="2" t="s">
        <v>811</v>
      </c>
      <c r="D216" s="8">
        <f t="shared" si="1"/>
        <v>7.1</v>
      </c>
    </row>
    <row r="217">
      <c r="A217" s="2" t="s">
        <v>458</v>
      </c>
      <c r="B217" s="2">
        <v>6.6</v>
      </c>
      <c r="C217" s="2" t="s">
        <v>822</v>
      </c>
      <c r="D217" s="8">
        <f t="shared" si="1"/>
        <v>5.99</v>
      </c>
    </row>
    <row r="218">
      <c r="A218" s="2" t="s">
        <v>461</v>
      </c>
      <c r="B218" s="2">
        <v>6.7</v>
      </c>
      <c r="C218" s="2" t="s">
        <v>824</v>
      </c>
      <c r="D218" s="8">
        <f t="shared" si="1"/>
        <v>6.9</v>
      </c>
    </row>
    <row r="219">
      <c r="A219" s="2" t="s">
        <v>463</v>
      </c>
      <c r="B219" s="2">
        <v>3.7</v>
      </c>
      <c r="C219" s="2" t="s">
        <v>826</v>
      </c>
      <c r="D219" s="8">
        <f t="shared" si="1"/>
        <v>5.95</v>
      </c>
    </row>
    <row r="220">
      <c r="A220" s="2" t="s">
        <v>292</v>
      </c>
      <c r="B220" s="2">
        <v>6.0</v>
      </c>
      <c r="C220" s="2" t="s">
        <v>831</v>
      </c>
      <c r="D220" s="8">
        <f t="shared" si="1"/>
        <v>6.633333333</v>
      </c>
    </row>
    <row r="221">
      <c r="A221" s="2" t="s">
        <v>144</v>
      </c>
      <c r="B221" s="2">
        <v>6.4</v>
      </c>
      <c r="C221" s="2" t="s">
        <v>836</v>
      </c>
      <c r="D221" s="8">
        <f t="shared" si="1"/>
        <v>6.76</v>
      </c>
    </row>
    <row r="222">
      <c r="A222" s="2" t="s">
        <v>468</v>
      </c>
      <c r="B222" s="2">
        <v>6.1</v>
      </c>
      <c r="C222" s="2" t="s">
        <v>841</v>
      </c>
      <c r="D222" s="8">
        <f t="shared" si="1"/>
        <v>7.35</v>
      </c>
    </row>
    <row r="223">
      <c r="A223" s="2" t="s">
        <v>246</v>
      </c>
      <c r="B223" s="2">
        <v>6.4</v>
      </c>
      <c r="C223" s="2" t="s">
        <v>843</v>
      </c>
      <c r="D223" s="8">
        <f t="shared" si="1"/>
        <v>7.1</v>
      </c>
    </row>
    <row r="224">
      <c r="A224" s="2" t="s">
        <v>471</v>
      </c>
      <c r="B224" s="2">
        <v>5.6</v>
      </c>
      <c r="C224" s="2" t="s">
        <v>845</v>
      </c>
      <c r="D224" s="8">
        <f t="shared" si="1"/>
        <v>7.275</v>
      </c>
    </row>
    <row r="225">
      <c r="A225" s="2" t="s">
        <v>367</v>
      </c>
      <c r="B225" s="2">
        <v>8.0</v>
      </c>
      <c r="C225" s="2" t="s">
        <v>852</v>
      </c>
      <c r="D225" s="8">
        <f t="shared" si="1"/>
        <v>7.1</v>
      </c>
    </row>
    <row r="226">
      <c r="A226" s="2" t="s">
        <v>475</v>
      </c>
      <c r="B226" s="2">
        <v>5.2</v>
      </c>
      <c r="C226" s="2" t="s">
        <v>854</v>
      </c>
      <c r="D226" s="8">
        <f t="shared" si="1"/>
        <v>6.1</v>
      </c>
    </row>
    <row r="227">
      <c r="A227" s="2" t="s">
        <v>400</v>
      </c>
      <c r="B227" s="2">
        <v>7.1</v>
      </c>
      <c r="C227" s="2" t="s">
        <v>856</v>
      </c>
      <c r="D227" s="8">
        <f t="shared" si="1"/>
        <v>6.5</v>
      </c>
    </row>
    <row r="228">
      <c r="A228" s="2" t="s">
        <v>113</v>
      </c>
      <c r="B228" s="2">
        <v>4.8</v>
      </c>
      <c r="C228" s="2" t="s">
        <v>858</v>
      </c>
      <c r="D228" s="8">
        <f t="shared" si="1"/>
        <v>7.4</v>
      </c>
    </row>
    <row r="229">
      <c r="A229" s="2" t="s">
        <v>67</v>
      </c>
      <c r="B229" s="2">
        <v>7.0</v>
      </c>
      <c r="C229" s="2" t="s">
        <v>861</v>
      </c>
      <c r="D229" s="8">
        <f t="shared" si="1"/>
        <v>6.125</v>
      </c>
    </row>
    <row r="230">
      <c r="A230" s="2" t="s">
        <v>328</v>
      </c>
      <c r="B230" s="2">
        <v>5.4</v>
      </c>
      <c r="C230" s="2" t="s">
        <v>864</v>
      </c>
      <c r="D230" s="8">
        <f t="shared" si="1"/>
        <v>7.6</v>
      </c>
    </row>
    <row r="231">
      <c r="A231" s="2" t="s">
        <v>484</v>
      </c>
      <c r="B231" s="2">
        <v>6.6</v>
      </c>
      <c r="C231" s="2" t="s">
        <v>867</v>
      </c>
      <c r="D231" s="8">
        <f t="shared" si="1"/>
        <v>6.2</v>
      </c>
    </row>
    <row r="232">
      <c r="A232" s="2" t="s">
        <v>487</v>
      </c>
      <c r="B232" s="2">
        <v>6.7</v>
      </c>
      <c r="C232" s="2" t="s">
        <v>869</v>
      </c>
      <c r="D232" s="8">
        <f t="shared" si="1"/>
        <v>6.185714286</v>
      </c>
    </row>
    <row r="233">
      <c r="A233" s="2" t="s">
        <v>489</v>
      </c>
      <c r="B233" s="2">
        <v>6.2</v>
      </c>
      <c r="C233" s="2" t="s">
        <v>874</v>
      </c>
      <c r="D233" s="8">
        <f t="shared" si="1"/>
        <v>6.933333333</v>
      </c>
    </row>
    <row r="234">
      <c r="A234" s="2" t="s">
        <v>149</v>
      </c>
      <c r="B234" s="2">
        <v>6.1</v>
      </c>
      <c r="C234" s="2" t="s">
        <v>878</v>
      </c>
      <c r="D234" s="8">
        <f t="shared" si="1"/>
        <v>6.788888889</v>
      </c>
    </row>
    <row r="235">
      <c r="A235" s="2" t="s">
        <v>494</v>
      </c>
      <c r="B235" s="2">
        <v>5.3</v>
      </c>
      <c r="C235" s="2" t="s">
        <v>890</v>
      </c>
      <c r="D235" s="8">
        <f t="shared" si="1"/>
        <v>6.85</v>
      </c>
    </row>
    <row r="236">
      <c r="A236" s="2" t="s">
        <v>497</v>
      </c>
      <c r="B236" s="2">
        <v>6.3</v>
      </c>
      <c r="C236" s="2" t="s">
        <v>894</v>
      </c>
      <c r="D236" s="8">
        <f t="shared" si="1"/>
        <v>6.657142857</v>
      </c>
    </row>
    <row r="237">
      <c r="A237" s="2" t="s">
        <v>104</v>
      </c>
      <c r="B237" s="2">
        <v>7.0</v>
      </c>
      <c r="C237" s="2" t="s">
        <v>900</v>
      </c>
      <c r="D237" s="8">
        <f t="shared" si="1"/>
        <v>6.14</v>
      </c>
    </row>
    <row r="238">
      <c r="A238" s="2" t="s">
        <v>502</v>
      </c>
      <c r="B238" s="2">
        <v>7.6</v>
      </c>
      <c r="C238" s="2" t="s">
        <v>902</v>
      </c>
      <c r="D238" s="8">
        <f t="shared" si="1"/>
        <v>6.4</v>
      </c>
    </row>
    <row r="239">
      <c r="A239" s="2" t="s">
        <v>502</v>
      </c>
      <c r="B239" s="2">
        <v>6.7</v>
      </c>
      <c r="C239" s="2" t="s">
        <v>913</v>
      </c>
      <c r="D239" s="8">
        <f t="shared" si="1"/>
        <v>6.066666667</v>
      </c>
    </row>
    <row r="240">
      <c r="A240" s="2" t="s">
        <v>156</v>
      </c>
      <c r="B240" s="2">
        <v>8.1</v>
      </c>
      <c r="C240" s="2" t="s">
        <v>917</v>
      </c>
      <c r="D240" s="8">
        <f t="shared" si="1"/>
        <v>5.9625</v>
      </c>
    </row>
    <row r="241">
      <c r="A241" s="2" t="s">
        <v>497</v>
      </c>
      <c r="B241" s="2">
        <v>6.7</v>
      </c>
      <c r="C241" s="2" t="s">
        <v>925</v>
      </c>
      <c r="D241" s="8">
        <f t="shared" si="1"/>
        <v>6.74</v>
      </c>
    </row>
    <row r="242">
      <c r="A242" s="2" t="s">
        <v>502</v>
      </c>
      <c r="B242" s="2">
        <v>6.5</v>
      </c>
      <c r="C242" s="2" t="s">
        <v>927</v>
      </c>
      <c r="D242" s="8">
        <f t="shared" si="1"/>
        <v>7.3</v>
      </c>
    </row>
    <row r="243">
      <c r="A243" s="2" t="s">
        <v>508</v>
      </c>
      <c r="B243" s="2">
        <v>7.3</v>
      </c>
      <c r="C243" s="2" t="s">
        <v>930</v>
      </c>
      <c r="D243" s="8">
        <f t="shared" si="1"/>
        <v>7</v>
      </c>
    </row>
    <row r="244">
      <c r="A244" s="2" t="s">
        <v>510</v>
      </c>
      <c r="B244" s="2">
        <v>5.1</v>
      </c>
      <c r="C244" s="2" t="s">
        <v>932</v>
      </c>
      <c r="D244" s="8">
        <f t="shared" si="1"/>
        <v>5.5</v>
      </c>
    </row>
    <row r="245">
      <c r="A245" s="2" t="s">
        <v>468</v>
      </c>
      <c r="B245" s="2">
        <v>6.0</v>
      </c>
      <c r="C245" s="2" t="s">
        <v>937</v>
      </c>
      <c r="D245" s="8">
        <f t="shared" si="1"/>
        <v>6.3</v>
      </c>
    </row>
    <row r="246">
      <c r="A246" s="2" t="s">
        <v>516</v>
      </c>
      <c r="B246" s="2">
        <v>6.1</v>
      </c>
      <c r="C246" s="2" t="s">
        <v>942</v>
      </c>
      <c r="D246" s="8">
        <f t="shared" si="1"/>
        <v>6.14</v>
      </c>
    </row>
    <row r="247">
      <c r="A247" s="2" t="s">
        <v>303</v>
      </c>
      <c r="B247" s="2">
        <v>5.9</v>
      </c>
      <c r="C247" s="2" t="s">
        <v>948</v>
      </c>
      <c r="D247" s="8">
        <f t="shared" si="1"/>
        <v>6.075</v>
      </c>
    </row>
    <row r="248">
      <c r="A248" s="2" t="s">
        <v>422</v>
      </c>
      <c r="B248" s="2">
        <v>7.8</v>
      </c>
      <c r="C248" s="2" t="s">
        <v>951</v>
      </c>
      <c r="D248" s="8">
        <f t="shared" si="1"/>
        <v>5.2</v>
      </c>
    </row>
    <row r="249">
      <c r="A249" s="2" t="s">
        <v>521</v>
      </c>
      <c r="B249" s="2">
        <v>5.8</v>
      </c>
      <c r="C249" s="2" t="s">
        <v>953</v>
      </c>
      <c r="D249" s="8">
        <f t="shared" si="1"/>
        <v>7</v>
      </c>
    </row>
    <row r="250">
      <c r="A250" s="2" t="s">
        <v>523</v>
      </c>
      <c r="B250" s="2">
        <v>6.3</v>
      </c>
      <c r="C250" s="2" t="s">
        <v>958</v>
      </c>
      <c r="D250" s="8">
        <f t="shared" si="1"/>
        <v>6</v>
      </c>
    </row>
    <row r="251">
      <c r="A251" s="2" t="s">
        <v>525</v>
      </c>
      <c r="B251" s="2">
        <v>4.3</v>
      </c>
      <c r="C251" s="2" t="s">
        <v>961</v>
      </c>
      <c r="D251" s="8">
        <f t="shared" si="1"/>
        <v>7.1</v>
      </c>
    </row>
    <row r="252">
      <c r="A252" s="2" t="s">
        <v>280</v>
      </c>
      <c r="B252" s="2">
        <v>6.4</v>
      </c>
      <c r="C252" s="2" t="s">
        <v>963</v>
      </c>
      <c r="D252" s="8">
        <f t="shared" si="1"/>
        <v>7</v>
      </c>
    </row>
    <row r="253">
      <c r="A253" s="2" t="s">
        <v>529</v>
      </c>
      <c r="B253" s="2">
        <v>6.1</v>
      </c>
      <c r="C253" s="2" t="s">
        <v>967</v>
      </c>
      <c r="D253" s="8">
        <f t="shared" si="1"/>
        <v>7.5</v>
      </c>
    </row>
    <row r="254">
      <c r="A254" s="2" t="s">
        <v>531</v>
      </c>
      <c r="B254" s="2">
        <v>6.5</v>
      </c>
      <c r="C254" s="2" t="s">
        <v>976</v>
      </c>
      <c r="D254" s="8">
        <f t="shared" si="1"/>
        <v>7</v>
      </c>
    </row>
    <row r="255">
      <c r="A255" s="2" t="s">
        <v>144</v>
      </c>
      <c r="B255" s="2">
        <v>7.1</v>
      </c>
      <c r="C255" s="2" t="s">
        <v>978</v>
      </c>
      <c r="D255" s="8">
        <f t="shared" si="1"/>
        <v>5.675</v>
      </c>
    </row>
    <row r="256">
      <c r="A256" s="2" t="s">
        <v>534</v>
      </c>
      <c r="B256" s="2">
        <v>6.4</v>
      </c>
      <c r="C256" s="2" t="s">
        <v>981</v>
      </c>
      <c r="D256" s="8">
        <f t="shared" si="1"/>
        <v>7.328571429</v>
      </c>
    </row>
    <row r="257">
      <c r="A257" s="2" t="s">
        <v>178</v>
      </c>
      <c r="B257" s="2">
        <v>6.5</v>
      </c>
      <c r="C257" s="2" t="s">
        <v>985</v>
      </c>
      <c r="D257" s="8">
        <f t="shared" si="1"/>
        <v>6.4</v>
      </c>
    </row>
    <row r="258">
      <c r="A258" s="2" t="s">
        <v>439</v>
      </c>
      <c r="B258" s="2">
        <v>6.3</v>
      </c>
      <c r="C258" s="2" t="s">
        <v>994</v>
      </c>
      <c r="D258" s="8">
        <f t="shared" si="1"/>
        <v>5.2</v>
      </c>
    </row>
    <row r="259">
      <c r="A259" s="2" t="s">
        <v>164</v>
      </c>
      <c r="B259" s="2">
        <v>7.5</v>
      </c>
      <c r="C259" s="2" t="s">
        <v>997</v>
      </c>
      <c r="D259" s="8">
        <f t="shared" si="1"/>
        <v>2.4</v>
      </c>
    </row>
    <row r="260">
      <c r="A260" s="2" t="s">
        <v>159</v>
      </c>
      <c r="B260" s="2">
        <v>4.9</v>
      </c>
      <c r="C260" s="2" t="s">
        <v>999</v>
      </c>
      <c r="D260" s="8">
        <f t="shared" si="1"/>
        <v>6.3</v>
      </c>
    </row>
    <row r="261">
      <c r="A261" s="2" t="s">
        <v>543</v>
      </c>
      <c r="B261" s="2">
        <v>5.8</v>
      </c>
      <c r="C261" s="2" t="s">
        <v>1004</v>
      </c>
      <c r="D261" s="8">
        <f t="shared" si="1"/>
        <v>7.166666667</v>
      </c>
    </row>
    <row r="262">
      <c r="B262" s="2">
        <v>7.6</v>
      </c>
      <c r="C262" s="2" t="s">
        <v>1008</v>
      </c>
      <c r="D262" s="8">
        <f t="shared" si="1"/>
        <v>5.7</v>
      </c>
    </row>
    <row r="263">
      <c r="A263" s="2" t="s">
        <v>548</v>
      </c>
      <c r="B263" s="2">
        <v>6.2</v>
      </c>
      <c r="C263" s="2" t="s">
        <v>1011</v>
      </c>
      <c r="D263" s="8">
        <f t="shared" si="1"/>
        <v>7.9</v>
      </c>
    </row>
    <row r="264">
      <c r="A264" s="2" t="s">
        <v>551</v>
      </c>
      <c r="B264" s="2">
        <v>5.5</v>
      </c>
      <c r="C264" s="2" t="s">
        <v>1017</v>
      </c>
      <c r="D264" s="8">
        <f t="shared" si="1"/>
        <v>4.4</v>
      </c>
    </row>
    <row r="265">
      <c r="A265" s="2" t="s">
        <v>553</v>
      </c>
      <c r="B265" s="2">
        <v>5.4</v>
      </c>
      <c r="C265" s="2" t="s">
        <v>1025</v>
      </c>
      <c r="D265" s="8">
        <f t="shared" si="1"/>
        <v>6.5</v>
      </c>
    </row>
    <row r="266">
      <c r="A266" s="2" t="s">
        <v>439</v>
      </c>
      <c r="B266" s="2">
        <v>5.8</v>
      </c>
      <c r="C266" s="2" t="s">
        <v>1031</v>
      </c>
      <c r="D266" s="8">
        <f t="shared" si="1"/>
        <v>6.257142857</v>
      </c>
    </row>
    <row r="267">
      <c r="A267" s="2" t="s">
        <v>280</v>
      </c>
      <c r="B267" s="2">
        <v>7.1</v>
      </c>
      <c r="C267" s="2" t="s">
        <v>1035</v>
      </c>
      <c r="D267" s="8">
        <f t="shared" si="1"/>
        <v>7.1</v>
      </c>
    </row>
    <row r="268">
      <c r="A268" s="2" t="s">
        <v>551</v>
      </c>
      <c r="B268" s="2">
        <v>5.4</v>
      </c>
      <c r="C268" s="2" t="s">
        <v>1038</v>
      </c>
      <c r="D268" s="8">
        <f t="shared" si="1"/>
        <v>4.1</v>
      </c>
    </row>
    <row r="269">
      <c r="A269" s="2" t="s">
        <v>561</v>
      </c>
      <c r="B269" s="2">
        <v>3.7</v>
      </c>
      <c r="C269" s="2" t="s">
        <v>1040</v>
      </c>
      <c r="D269" s="8">
        <f t="shared" si="1"/>
        <v>6.8</v>
      </c>
    </row>
    <row r="270">
      <c r="A270" s="2" t="s">
        <v>282</v>
      </c>
      <c r="B270" s="2">
        <v>6.7</v>
      </c>
      <c r="C270" s="2" t="s">
        <v>1043</v>
      </c>
      <c r="D270" s="8">
        <f t="shared" si="1"/>
        <v>6.45</v>
      </c>
    </row>
    <row r="271">
      <c r="A271" s="2" t="s">
        <v>565</v>
      </c>
      <c r="B271" s="2">
        <v>7.2</v>
      </c>
      <c r="C271" s="2" t="s">
        <v>1045</v>
      </c>
      <c r="D271" s="8">
        <f t="shared" si="1"/>
        <v>7.6</v>
      </c>
    </row>
    <row r="272">
      <c r="A272" s="2" t="s">
        <v>61</v>
      </c>
      <c r="B272" s="2">
        <v>8.8</v>
      </c>
      <c r="C272" s="2" t="s">
        <v>1061</v>
      </c>
      <c r="D272" s="8">
        <f t="shared" si="1"/>
        <v>4.1</v>
      </c>
    </row>
    <row r="273">
      <c r="A273" s="2" t="s">
        <v>568</v>
      </c>
      <c r="B273" s="2">
        <v>5.8</v>
      </c>
      <c r="C273" s="2" t="s">
        <v>1071</v>
      </c>
      <c r="D273" s="8">
        <f t="shared" si="1"/>
        <v>6.683333333</v>
      </c>
    </row>
    <row r="274">
      <c r="A274" s="2" t="s">
        <v>571</v>
      </c>
      <c r="B274" s="2">
        <v>6.8</v>
      </c>
      <c r="C274" s="2" t="s">
        <v>1079</v>
      </c>
      <c r="D274" s="8">
        <f t="shared" si="1"/>
        <v>6.9375</v>
      </c>
    </row>
    <row r="275">
      <c r="A275" s="2" t="s">
        <v>574</v>
      </c>
      <c r="B275" s="2">
        <v>3.8</v>
      </c>
      <c r="C275" s="2" t="s">
        <v>1083</v>
      </c>
      <c r="D275" s="8">
        <f t="shared" si="1"/>
        <v>6.9375</v>
      </c>
    </row>
    <row r="276">
      <c r="A276" s="2" t="s">
        <v>360</v>
      </c>
      <c r="B276" s="2">
        <v>7.1</v>
      </c>
      <c r="C276" s="2" t="s">
        <v>1085</v>
      </c>
      <c r="D276" s="8">
        <f t="shared" si="1"/>
        <v>6</v>
      </c>
    </row>
    <row r="277">
      <c r="A277" s="2" t="s">
        <v>67</v>
      </c>
      <c r="B277" s="2">
        <v>7.2</v>
      </c>
      <c r="C277" s="2" t="s">
        <v>1090</v>
      </c>
      <c r="D277" s="8">
        <f t="shared" si="1"/>
        <v>6.55</v>
      </c>
    </row>
    <row r="278">
      <c r="A278" s="2" t="s">
        <v>328</v>
      </c>
      <c r="B278" s="2">
        <v>5.9</v>
      </c>
      <c r="C278" s="2" t="s">
        <v>1093</v>
      </c>
      <c r="D278" s="8">
        <f t="shared" si="1"/>
        <v>6.576923077</v>
      </c>
    </row>
    <row r="279">
      <c r="A279" s="2" t="s">
        <v>580</v>
      </c>
      <c r="B279" s="2">
        <v>7.1</v>
      </c>
      <c r="C279" s="2" t="s">
        <v>1096</v>
      </c>
      <c r="D279" s="8">
        <f t="shared" si="1"/>
        <v>6.433333333</v>
      </c>
    </row>
    <row r="280">
      <c r="A280" s="2" t="s">
        <v>67</v>
      </c>
      <c r="B280" s="2">
        <v>8.1</v>
      </c>
      <c r="C280" s="2" t="s">
        <v>1099</v>
      </c>
      <c r="D280" s="8">
        <f t="shared" si="1"/>
        <v>6.25</v>
      </c>
    </row>
    <row r="281">
      <c r="A281" s="2" t="s">
        <v>584</v>
      </c>
      <c r="B281" s="2">
        <v>7.2</v>
      </c>
      <c r="C281" s="2" t="s">
        <v>1104</v>
      </c>
      <c r="D281" s="8">
        <f t="shared" si="1"/>
        <v>6.6</v>
      </c>
    </row>
    <row r="282">
      <c r="A282" s="2" t="s">
        <v>99</v>
      </c>
      <c r="B282" s="2">
        <v>6.9</v>
      </c>
      <c r="C282" s="2" t="s">
        <v>1106</v>
      </c>
      <c r="D282" s="8">
        <f t="shared" si="1"/>
        <v>7</v>
      </c>
    </row>
    <row r="283">
      <c r="A283" s="2" t="s">
        <v>589</v>
      </c>
      <c r="B283" s="2">
        <v>4.4</v>
      </c>
      <c r="C283" s="2" t="s">
        <v>1109</v>
      </c>
      <c r="D283" s="8">
        <f t="shared" si="1"/>
        <v>5.9</v>
      </c>
    </row>
    <row r="284">
      <c r="A284" s="2" t="s">
        <v>593</v>
      </c>
      <c r="B284" s="2">
        <v>6.5</v>
      </c>
      <c r="C284" s="2" t="s">
        <v>1113</v>
      </c>
      <c r="D284" s="8">
        <f t="shared" si="1"/>
        <v>6</v>
      </c>
    </row>
    <row r="285">
      <c r="A285" s="2" t="s">
        <v>67</v>
      </c>
      <c r="B285" s="2">
        <v>8.5</v>
      </c>
      <c r="C285" s="2" t="s">
        <v>1116</v>
      </c>
      <c r="D285" s="8">
        <f t="shared" si="1"/>
        <v>6.2</v>
      </c>
    </row>
    <row r="286">
      <c r="A286" s="2" t="s">
        <v>132</v>
      </c>
      <c r="B286" s="2">
        <v>7.7</v>
      </c>
      <c r="C286" s="2" t="s">
        <v>1121</v>
      </c>
      <c r="D286" s="8">
        <f t="shared" si="1"/>
        <v>6.4</v>
      </c>
    </row>
    <row r="287">
      <c r="A287" s="2" t="s">
        <v>437</v>
      </c>
      <c r="B287" s="2">
        <v>7.4</v>
      </c>
      <c r="C287" s="2" t="s">
        <v>1126</v>
      </c>
      <c r="D287" s="8">
        <f t="shared" si="1"/>
        <v>6.3</v>
      </c>
    </row>
    <row r="288">
      <c r="A288" s="2" t="s">
        <v>109</v>
      </c>
      <c r="B288" s="2">
        <v>8.0</v>
      </c>
      <c r="C288" s="2" t="s">
        <v>1131</v>
      </c>
      <c r="D288" s="8">
        <f t="shared" si="1"/>
        <v>6.6</v>
      </c>
    </row>
    <row r="289">
      <c r="A289" s="2" t="s">
        <v>90</v>
      </c>
      <c r="B289" s="2">
        <v>5.7</v>
      </c>
      <c r="C289" s="2" t="s">
        <v>1136</v>
      </c>
      <c r="D289" s="8">
        <f t="shared" si="1"/>
        <v>5.35</v>
      </c>
    </row>
    <row r="290">
      <c r="A290" s="2" t="s">
        <v>9</v>
      </c>
      <c r="B290" s="2">
        <v>8.5</v>
      </c>
      <c r="C290" s="2" t="s">
        <v>1138</v>
      </c>
      <c r="D290" s="8">
        <f t="shared" si="1"/>
        <v>7.766666667</v>
      </c>
    </row>
    <row r="291">
      <c r="A291" s="2" t="s">
        <v>571</v>
      </c>
      <c r="B291" s="2">
        <v>7.0</v>
      </c>
      <c r="C291" s="2" t="s">
        <v>1142</v>
      </c>
      <c r="D291" s="8">
        <f t="shared" si="1"/>
        <v>7.4</v>
      </c>
    </row>
    <row r="292">
      <c r="A292" s="2" t="s">
        <v>67</v>
      </c>
      <c r="B292" s="2">
        <v>7.8</v>
      </c>
      <c r="C292" s="2" t="s">
        <v>1145</v>
      </c>
      <c r="D292" s="8">
        <f t="shared" si="1"/>
        <v>7.975</v>
      </c>
    </row>
    <row r="293">
      <c r="A293" s="2" t="s">
        <v>9</v>
      </c>
      <c r="B293" s="2">
        <v>7.2</v>
      </c>
      <c r="C293" s="2" t="s">
        <v>1153</v>
      </c>
      <c r="D293" s="8">
        <f t="shared" si="1"/>
        <v>5.3</v>
      </c>
    </row>
    <row r="294">
      <c r="A294" s="2" t="s">
        <v>608</v>
      </c>
      <c r="B294" s="2">
        <v>6.4</v>
      </c>
      <c r="C294" s="2" t="s">
        <v>1159</v>
      </c>
      <c r="D294" s="8">
        <f t="shared" si="1"/>
        <v>5.95</v>
      </c>
    </row>
    <row r="295">
      <c r="A295" s="2" t="s">
        <v>610</v>
      </c>
      <c r="B295" s="2">
        <v>5.5</v>
      </c>
      <c r="C295" s="2" t="s">
        <v>1162</v>
      </c>
      <c r="D295" s="8">
        <f t="shared" si="1"/>
        <v>6</v>
      </c>
    </row>
    <row r="296">
      <c r="A296" s="2" t="s">
        <v>612</v>
      </c>
      <c r="B296" s="2">
        <v>6.7</v>
      </c>
      <c r="C296" s="2" t="s">
        <v>1169</v>
      </c>
      <c r="D296" s="8">
        <f t="shared" si="1"/>
        <v>6.05</v>
      </c>
    </row>
    <row r="297">
      <c r="A297" s="2" t="s">
        <v>615</v>
      </c>
      <c r="B297" s="2">
        <v>6.1</v>
      </c>
      <c r="C297" s="2" t="s">
        <v>1174</v>
      </c>
      <c r="D297" s="8">
        <f t="shared" si="1"/>
        <v>6.628571429</v>
      </c>
    </row>
    <row r="298">
      <c r="A298" s="2" t="s">
        <v>618</v>
      </c>
      <c r="B298" s="2">
        <v>8.5</v>
      </c>
      <c r="C298" s="2" t="s">
        <v>1182</v>
      </c>
      <c r="D298" s="8">
        <f t="shared" si="1"/>
        <v>6.625</v>
      </c>
    </row>
    <row r="299">
      <c r="A299" s="2" t="s">
        <v>621</v>
      </c>
      <c r="B299" s="2">
        <v>6.9</v>
      </c>
      <c r="C299" s="2" t="s">
        <v>1185</v>
      </c>
      <c r="D299" s="8">
        <f t="shared" si="1"/>
        <v>5.85</v>
      </c>
    </row>
    <row r="300">
      <c r="A300" s="2" t="s">
        <v>624</v>
      </c>
      <c r="B300" s="2">
        <v>7.3</v>
      </c>
      <c r="C300" s="2" t="s">
        <v>1193</v>
      </c>
      <c r="D300" s="8">
        <f t="shared" si="1"/>
        <v>6.76</v>
      </c>
    </row>
    <row r="301">
      <c r="A301" s="2" t="s">
        <v>626</v>
      </c>
      <c r="B301" s="2">
        <v>6.7</v>
      </c>
      <c r="C301" s="2" t="s">
        <v>1198</v>
      </c>
      <c r="D301" s="8">
        <f t="shared" si="1"/>
        <v>6.3</v>
      </c>
    </row>
    <row r="302">
      <c r="A302" s="2" t="s">
        <v>244</v>
      </c>
      <c r="B302" s="2">
        <v>6.9</v>
      </c>
      <c r="C302" s="2" t="s">
        <v>1208</v>
      </c>
      <c r="D302" s="8">
        <f t="shared" si="1"/>
        <v>5.26</v>
      </c>
    </row>
    <row r="303">
      <c r="A303" s="2" t="s">
        <v>630</v>
      </c>
      <c r="B303" s="2">
        <v>5.1</v>
      </c>
      <c r="C303" s="2" t="s">
        <v>1212</v>
      </c>
      <c r="D303" s="8">
        <f t="shared" si="1"/>
        <v>6.4</v>
      </c>
    </row>
    <row r="304">
      <c r="A304" s="2" t="s">
        <v>632</v>
      </c>
      <c r="B304" s="2">
        <v>6.8</v>
      </c>
      <c r="C304" s="2" t="s">
        <v>1217</v>
      </c>
      <c r="D304" s="8">
        <f t="shared" si="1"/>
        <v>6.6</v>
      </c>
    </row>
    <row r="305">
      <c r="A305" s="2" t="s">
        <v>326</v>
      </c>
      <c r="B305" s="2">
        <v>5.8</v>
      </c>
      <c r="C305" s="2" t="s">
        <v>1219</v>
      </c>
      <c r="D305" s="8">
        <f t="shared" si="1"/>
        <v>6.5</v>
      </c>
    </row>
    <row r="306">
      <c r="A306" s="2" t="s">
        <v>634</v>
      </c>
      <c r="B306" s="2">
        <v>6.7</v>
      </c>
      <c r="C306" s="2" t="s">
        <v>1223</v>
      </c>
      <c r="D306" s="8">
        <f t="shared" si="1"/>
        <v>3.6</v>
      </c>
    </row>
    <row r="307">
      <c r="A307" s="2" t="s">
        <v>636</v>
      </c>
      <c r="B307" s="2">
        <v>6.0</v>
      </c>
      <c r="C307" s="2" t="s">
        <v>1225</v>
      </c>
      <c r="D307" s="8">
        <f t="shared" si="1"/>
        <v>5.8</v>
      </c>
    </row>
    <row r="308">
      <c r="A308" s="2" t="s">
        <v>639</v>
      </c>
      <c r="B308" s="2">
        <v>5.7</v>
      </c>
      <c r="C308" s="2" t="s">
        <v>1227</v>
      </c>
      <c r="D308" s="8">
        <f t="shared" si="1"/>
        <v>6.13</v>
      </c>
    </row>
    <row r="309">
      <c r="A309" s="2" t="s">
        <v>351</v>
      </c>
      <c r="B309" s="2">
        <v>8.0</v>
      </c>
      <c r="C309" s="2" t="s">
        <v>1233</v>
      </c>
      <c r="D309" s="8">
        <f t="shared" si="1"/>
        <v>6.1</v>
      </c>
    </row>
    <row r="310">
      <c r="A310" s="2" t="s">
        <v>164</v>
      </c>
      <c r="B310" s="2">
        <v>8.2</v>
      </c>
      <c r="C310" s="2" t="s">
        <v>1235</v>
      </c>
      <c r="D310" s="8">
        <f t="shared" si="1"/>
        <v>5.9</v>
      </c>
    </row>
    <row r="311">
      <c r="A311" s="2" t="s">
        <v>463</v>
      </c>
      <c r="B311" s="2">
        <v>5.4</v>
      </c>
      <c r="C311" s="2" t="s">
        <v>1237</v>
      </c>
      <c r="D311" s="8">
        <f t="shared" si="1"/>
        <v>6.525</v>
      </c>
    </row>
    <row r="312">
      <c r="A312" s="2" t="s">
        <v>456</v>
      </c>
      <c r="B312" s="2">
        <v>7.2</v>
      </c>
      <c r="C312" s="2" t="s">
        <v>1241</v>
      </c>
      <c r="D312" s="8">
        <f t="shared" si="1"/>
        <v>6.4</v>
      </c>
    </row>
    <row r="313">
      <c r="A313" s="2" t="s">
        <v>649</v>
      </c>
      <c r="B313" s="2">
        <v>7.5</v>
      </c>
      <c r="C313" s="2" t="s">
        <v>1243</v>
      </c>
      <c r="D313" s="8">
        <f t="shared" si="1"/>
        <v>6.2</v>
      </c>
    </row>
    <row r="314">
      <c r="A314" s="2" t="s">
        <v>41</v>
      </c>
      <c r="B314" s="2">
        <v>7.0</v>
      </c>
      <c r="C314" s="2" t="s">
        <v>1247</v>
      </c>
      <c r="D314" s="8">
        <f t="shared" si="1"/>
        <v>5.6</v>
      </c>
    </row>
    <row r="315">
      <c r="A315" s="2" t="s">
        <v>654</v>
      </c>
      <c r="B315" s="2">
        <v>3.3</v>
      </c>
      <c r="C315" s="2" t="s">
        <v>1250</v>
      </c>
      <c r="D315" s="8">
        <f t="shared" si="1"/>
        <v>6.5</v>
      </c>
    </row>
    <row r="316">
      <c r="A316" s="2" t="s">
        <v>92</v>
      </c>
      <c r="B316" s="2">
        <v>6.0</v>
      </c>
      <c r="C316" s="2" t="s">
        <v>1252</v>
      </c>
      <c r="D316" s="8">
        <f t="shared" si="1"/>
        <v>7.15</v>
      </c>
    </row>
    <row r="317">
      <c r="A317" s="2" t="s">
        <v>580</v>
      </c>
      <c r="B317" s="2">
        <v>7.1</v>
      </c>
      <c r="C317" s="2" t="s">
        <v>1256</v>
      </c>
      <c r="D317" s="8">
        <f t="shared" si="1"/>
        <v>6</v>
      </c>
    </row>
    <row r="318">
      <c r="A318" s="2" t="s">
        <v>659</v>
      </c>
      <c r="B318" s="2">
        <v>5.4</v>
      </c>
      <c r="C318" s="2" t="s">
        <v>1261</v>
      </c>
      <c r="D318" s="8">
        <f t="shared" si="1"/>
        <v>6.9</v>
      </c>
    </row>
    <row r="319">
      <c r="A319" s="2" t="s">
        <v>662</v>
      </c>
      <c r="B319" s="2">
        <v>6.1</v>
      </c>
      <c r="C319" s="2" t="s">
        <v>1269</v>
      </c>
      <c r="D319" s="8">
        <f t="shared" si="1"/>
        <v>6.05</v>
      </c>
    </row>
    <row r="320">
      <c r="A320" s="2" t="s">
        <v>664</v>
      </c>
      <c r="B320" s="2">
        <v>5.3</v>
      </c>
      <c r="C320" s="2" t="s">
        <v>1271</v>
      </c>
      <c r="D320" s="8">
        <f t="shared" si="1"/>
        <v>5.4</v>
      </c>
    </row>
    <row r="321">
      <c r="A321" s="2" t="s">
        <v>667</v>
      </c>
      <c r="B321" s="2">
        <v>2.2</v>
      </c>
      <c r="C321" s="2" t="s">
        <v>1275</v>
      </c>
      <c r="D321" s="8">
        <f t="shared" si="1"/>
        <v>6.5</v>
      </c>
    </row>
    <row r="322">
      <c r="A322" s="2" t="s">
        <v>292</v>
      </c>
      <c r="B322" s="2">
        <v>7.0</v>
      </c>
      <c r="C322" s="2" t="s">
        <v>1280</v>
      </c>
      <c r="D322" s="8">
        <f t="shared" si="1"/>
        <v>6.26</v>
      </c>
    </row>
    <row r="323">
      <c r="A323" s="2" t="s">
        <v>671</v>
      </c>
      <c r="B323" s="2">
        <v>3.8</v>
      </c>
      <c r="C323" s="2" t="s">
        <v>1285</v>
      </c>
      <c r="D323" s="8">
        <f t="shared" si="1"/>
        <v>5.9</v>
      </c>
    </row>
    <row r="324">
      <c r="A324" s="2" t="s">
        <v>400</v>
      </c>
      <c r="B324" s="2">
        <v>6.9</v>
      </c>
      <c r="C324" s="2" t="s">
        <v>1287</v>
      </c>
      <c r="D324" s="8">
        <f t="shared" si="1"/>
        <v>7.733333333</v>
      </c>
    </row>
    <row r="325">
      <c r="A325" s="2" t="s">
        <v>676</v>
      </c>
      <c r="B325" s="2">
        <v>7.2</v>
      </c>
      <c r="C325" s="2" t="s">
        <v>1289</v>
      </c>
      <c r="D325" s="8">
        <f t="shared" si="1"/>
        <v>6.166666667</v>
      </c>
    </row>
    <row r="326">
      <c r="A326" s="2" t="s">
        <v>678</v>
      </c>
      <c r="B326" s="2">
        <v>7.3</v>
      </c>
      <c r="C326" s="2" t="s">
        <v>1295</v>
      </c>
      <c r="D326" s="8">
        <f t="shared" si="1"/>
        <v>6</v>
      </c>
    </row>
    <row r="327">
      <c r="A327" s="2" t="s">
        <v>182</v>
      </c>
      <c r="B327" s="2">
        <v>6.3</v>
      </c>
      <c r="C327" s="2" t="s">
        <v>1298</v>
      </c>
      <c r="D327" s="8">
        <f t="shared" si="1"/>
        <v>7.225</v>
      </c>
    </row>
    <row r="328">
      <c r="A328" s="2" t="s">
        <v>164</v>
      </c>
      <c r="B328" s="2">
        <v>7.5</v>
      </c>
      <c r="C328" s="2" t="s">
        <v>1305</v>
      </c>
      <c r="D328" s="8">
        <f t="shared" si="1"/>
        <v>6.54</v>
      </c>
    </row>
    <row r="329">
      <c r="A329" s="2" t="s">
        <v>685</v>
      </c>
      <c r="B329" s="2">
        <v>7.6</v>
      </c>
      <c r="C329" s="2" t="s">
        <v>1307</v>
      </c>
      <c r="D329" s="8">
        <f t="shared" si="1"/>
        <v>8</v>
      </c>
    </row>
    <row r="330">
      <c r="A330" s="2" t="s">
        <v>689</v>
      </c>
      <c r="B330" s="2">
        <v>6.8</v>
      </c>
      <c r="C330" s="2" t="s">
        <v>1309</v>
      </c>
      <c r="D330" s="8">
        <f t="shared" si="1"/>
        <v>6.3</v>
      </c>
    </row>
    <row r="331">
      <c r="A331" s="2" t="s">
        <v>692</v>
      </c>
      <c r="B331" s="2">
        <v>5.2</v>
      </c>
      <c r="C331" s="2" t="s">
        <v>1312</v>
      </c>
      <c r="D331" s="8">
        <f t="shared" si="1"/>
        <v>6.866666667</v>
      </c>
    </row>
    <row r="332">
      <c r="A332" s="2" t="s">
        <v>67</v>
      </c>
      <c r="B332" s="2">
        <v>7.7</v>
      </c>
      <c r="C332" s="2" t="s">
        <v>1315</v>
      </c>
      <c r="D332" s="8">
        <f t="shared" si="1"/>
        <v>5.166666667</v>
      </c>
    </row>
    <row r="333">
      <c r="A333" s="2" t="s">
        <v>697</v>
      </c>
      <c r="B333" s="2">
        <v>6.2</v>
      </c>
      <c r="C333" s="2" t="s">
        <v>1323</v>
      </c>
      <c r="D333" s="8">
        <f t="shared" si="1"/>
        <v>6.883333333</v>
      </c>
    </row>
    <row r="334">
      <c r="A334" s="2" t="s">
        <v>699</v>
      </c>
      <c r="B334" s="2">
        <v>7.7</v>
      </c>
      <c r="C334" s="2" t="s">
        <v>1330</v>
      </c>
      <c r="D334" s="8">
        <f t="shared" si="1"/>
        <v>5.633333333</v>
      </c>
    </row>
    <row r="335">
      <c r="A335" s="2" t="s">
        <v>701</v>
      </c>
      <c r="B335" s="2">
        <v>4.3</v>
      </c>
      <c r="C335" s="2" t="s">
        <v>1333</v>
      </c>
      <c r="D335" s="8">
        <f t="shared" si="1"/>
        <v>5.1</v>
      </c>
    </row>
    <row r="336">
      <c r="A336" s="2" t="s">
        <v>703</v>
      </c>
      <c r="B336" s="2">
        <v>6.9</v>
      </c>
      <c r="C336" s="2" t="s">
        <v>1336</v>
      </c>
      <c r="D336" s="8">
        <f t="shared" si="1"/>
        <v>7.416666667</v>
      </c>
    </row>
    <row r="337">
      <c r="A337" s="2" t="s">
        <v>676</v>
      </c>
      <c r="B337" s="2">
        <v>6.6</v>
      </c>
      <c r="C337" s="2" t="s">
        <v>1339</v>
      </c>
      <c r="D337" s="8">
        <f t="shared" si="1"/>
        <v>6.466666667</v>
      </c>
    </row>
    <row r="338">
      <c r="A338" s="2" t="s">
        <v>295</v>
      </c>
      <c r="B338" s="2">
        <v>7.0</v>
      </c>
      <c r="C338" s="2" t="s">
        <v>1343</v>
      </c>
      <c r="D338" s="8">
        <f t="shared" si="1"/>
        <v>6.766666667</v>
      </c>
    </row>
    <row r="339">
      <c r="A339" s="2" t="s">
        <v>61</v>
      </c>
      <c r="B339" s="2">
        <v>6.7</v>
      </c>
      <c r="C339" s="2" t="s">
        <v>1355</v>
      </c>
      <c r="D339" s="8">
        <f t="shared" si="1"/>
        <v>6.15</v>
      </c>
    </row>
    <row r="340">
      <c r="A340" s="2" t="s">
        <v>27</v>
      </c>
      <c r="B340" s="2">
        <v>8.2</v>
      </c>
      <c r="C340" s="2" t="s">
        <v>1357</v>
      </c>
      <c r="D340" s="8">
        <f t="shared" si="1"/>
        <v>5.175</v>
      </c>
    </row>
    <row r="341">
      <c r="A341" s="2" t="s">
        <v>61</v>
      </c>
      <c r="B341" s="2">
        <v>8.9</v>
      </c>
      <c r="C341" s="2" t="s">
        <v>1361</v>
      </c>
      <c r="D341" s="8">
        <f t="shared" si="1"/>
        <v>7.018181818</v>
      </c>
    </row>
    <row r="342">
      <c r="A342" s="2" t="s">
        <v>61</v>
      </c>
      <c r="B342" s="2">
        <v>8.7</v>
      </c>
      <c r="C342" s="2" t="s">
        <v>1363</v>
      </c>
      <c r="D342" s="8">
        <f t="shared" si="1"/>
        <v>3.8</v>
      </c>
    </row>
    <row r="343">
      <c r="A343" s="2" t="s">
        <v>714</v>
      </c>
      <c r="B343" s="2">
        <v>5.5</v>
      </c>
      <c r="C343" s="2" t="s">
        <v>1366</v>
      </c>
      <c r="D343" s="8">
        <f t="shared" si="1"/>
        <v>5.9</v>
      </c>
    </row>
    <row r="344">
      <c r="A344" s="2" t="s">
        <v>626</v>
      </c>
      <c r="B344" s="2">
        <v>5.7</v>
      </c>
      <c r="C344" s="2" t="s">
        <v>1370</v>
      </c>
      <c r="D344" s="8">
        <f t="shared" si="1"/>
        <v>6.2</v>
      </c>
    </row>
    <row r="345">
      <c r="A345" s="2" t="s">
        <v>717</v>
      </c>
      <c r="B345" s="2">
        <v>6.3</v>
      </c>
      <c r="C345" s="2" t="s">
        <v>1373</v>
      </c>
      <c r="D345" s="8">
        <f t="shared" si="1"/>
        <v>5.44</v>
      </c>
    </row>
    <row r="346">
      <c r="A346" s="2" t="s">
        <v>310</v>
      </c>
      <c r="B346" s="2">
        <v>5.9</v>
      </c>
      <c r="C346" s="2" t="s">
        <v>1377</v>
      </c>
      <c r="D346" s="8">
        <f t="shared" si="1"/>
        <v>6.6</v>
      </c>
    </row>
    <row r="347">
      <c r="A347" s="2" t="s">
        <v>721</v>
      </c>
      <c r="B347" s="2">
        <v>7.6</v>
      </c>
      <c r="C347" s="2" t="s">
        <v>1389</v>
      </c>
      <c r="D347" s="8">
        <f t="shared" si="1"/>
        <v>7</v>
      </c>
    </row>
    <row r="348">
      <c r="A348" s="2" t="s">
        <v>723</v>
      </c>
      <c r="B348" s="2">
        <v>6.6</v>
      </c>
      <c r="C348" s="2" t="s">
        <v>1396</v>
      </c>
      <c r="D348" s="8">
        <f t="shared" si="1"/>
        <v>5.766666667</v>
      </c>
    </row>
    <row r="349">
      <c r="A349" s="2" t="s">
        <v>725</v>
      </c>
      <c r="B349" s="2">
        <v>5.3</v>
      </c>
      <c r="C349" s="2" t="s">
        <v>1399</v>
      </c>
      <c r="D349" s="8">
        <f t="shared" si="1"/>
        <v>5.5</v>
      </c>
    </row>
    <row r="350">
      <c r="A350" s="2" t="s">
        <v>727</v>
      </c>
      <c r="B350" s="2">
        <v>6.0</v>
      </c>
      <c r="C350" s="2" t="s">
        <v>1403</v>
      </c>
      <c r="D350" s="8">
        <f t="shared" si="1"/>
        <v>6.6</v>
      </c>
    </row>
    <row r="351">
      <c r="A351" s="2" t="s">
        <v>207</v>
      </c>
      <c r="B351" s="2">
        <v>8.0</v>
      </c>
      <c r="C351" s="2" t="s">
        <v>1405</v>
      </c>
      <c r="D351" s="8">
        <f t="shared" si="1"/>
        <v>5.95</v>
      </c>
    </row>
    <row r="352">
      <c r="A352" s="2" t="s">
        <v>732</v>
      </c>
      <c r="B352" s="2">
        <v>5.6</v>
      </c>
      <c r="C352" s="2" t="s">
        <v>1410</v>
      </c>
      <c r="D352" s="8">
        <f t="shared" si="1"/>
        <v>6.84</v>
      </c>
    </row>
    <row r="353">
      <c r="A353" s="2" t="s">
        <v>437</v>
      </c>
      <c r="B353" s="2">
        <v>5.9</v>
      </c>
      <c r="C353" s="2" t="s">
        <v>1415</v>
      </c>
      <c r="D353" s="8">
        <f t="shared" si="1"/>
        <v>6.733333333</v>
      </c>
    </row>
    <row r="354">
      <c r="A354" s="2" t="s">
        <v>58</v>
      </c>
      <c r="B354" s="2">
        <v>7.3</v>
      </c>
      <c r="C354" s="2" t="s">
        <v>1419</v>
      </c>
      <c r="D354" s="8">
        <f t="shared" si="1"/>
        <v>5.7</v>
      </c>
    </row>
    <row r="355">
      <c r="A355" s="2" t="s">
        <v>106</v>
      </c>
      <c r="B355" s="2">
        <v>7.9</v>
      </c>
      <c r="C355" s="2" t="s">
        <v>1424</v>
      </c>
      <c r="D355" s="8">
        <f t="shared" si="1"/>
        <v>5</v>
      </c>
    </row>
    <row r="356">
      <c r="A356" s="2" t="s">
        <v>608</v>
      </c>
      <c r="B356" s="2">
        <v>6.8</v>
      </c>
      <c r="C356" s="2" t="s">
        <v>1430</v>
      </c>
      <c r="D356" s="8">
        <f t="shared" si="1"/>
        <v>5.533333333</v>
      </c>
    </row>
    <row r="357">
      <c r="A357" s="2" t="s">
        <v>92</v>
      </c>
      <c r="B357" s="2">
        <v>6.6</v>
      </c>
      <c r="C357" s="2" t="s">
        <v>1433</v>
      </c>
      <c r="D357" s="8">
        <f t="shared" si="1"/>
        <v>4.816666667</v>
      </c>
    </row>
    <row r="358">
      <c r="A358" s="2" t="s">
        <v>146</v>
      </c>
      <c r="B358" s="2">
        <v>6.6</v>
      </c>
      <c r="C358" s="2" t="s">
        <v>1437</v>
      </c>
      <c r="D358" s="8">
        <f t="shared" si="1"/>
        <v>6.35</v>
      </c>
    </row>
    <row r="359">
      <c r="A359" s="2" t="s">
        <v>742</v>
      </c>
      <c r="B359" s="2">
        <v>7.0</v>
      </c>
      <c r="C359" s="2" t="s">
        <v>1439</v>
      </c>
      <c r="D359" s="8">
        <f t="shared" si="1"/>
        <v>7</v>
      </c>
    </row>
    <row r="360">
      <c r="A360" s="2" t="s">
        <v>447</v>
      </c>
      <c r="B360" s="2">
        <v>7.0</v>
      </c>
      <c r="C360" s="2" t="s">
        <v>1443</v>
      </c>
      <c r="D360" s="8">
        <f t="shared" si="1"/>
        <v>6</v>
      </c>
    </row>
    <row r="361">
      <c r="A361" s="2" t="s">
        <v>746</v>
      </c>
      <c r="B361" s="2">
        <v>7.3</v>
      </c>
      <c r="C361" s="2" t="s">
        <v>1445</v>
      </c>
      <c r="D361" s="8">
        <f t="shared" si="1"/>
        <v>6.1</v>
      </c>
    </row>
    <row r="362">
      <c r="A362" s="2" t="s">
        <v>113</v>
      </c>
      <c r="B362" s="2">
        <v>5.5</v>
      </c>
      <c r="C362" s="2" t="s">
        <v>1448</v>
      </c>
      <c r="D362" s="8">
        <f t="shared" si="1"/>
        <v>5.3</v>
      </c>
    </row>
    <row r="363">
      <c r="A363" s="2" t="s">
        <v>164</v>
      </c>
      <c r="B363" s="2">
        <v>8.5</v>
      </c>
      <c r="C363" s="2" t="s">
        <v>1450</v>
      </c>
      <c r="D363" s="8">
        <f t="shared" si="1"/>
        <v>5.4</v>
      </c>
    </row>
    <row r="364">
      <c r="A364" s="2" t="s">
        <v>753</v>
      </c>
      <c r="B364" s="2">
        <v>7.5</v>
      </c>
      <c r="C364" s="2" t="s">
        <v>1453</v>
      </c>
      <c r="D364" s="8">
        <f t="shared" si="1"/>
        <v>6.775</v>
      </c>
    </row>
    <row r="365">
      <c r="A365" s="2" t="s">
        <v>746</v>
      </c>
      <c r="B365" s="2">
        <v>7.0</v>
      </c>
      <c r="C365" s="2" t="s">
        <v>1456</v>
      </c>
      <c r="D365" s="8">
        <f t="shared" si="1"/>
        <v>5.9</v>
      </c>
    </row>
    <row r="366">
      <c r="A366" s="2" t="s">
        <v>236</v>
      </c>
      <c r="B366" s="2">
        <v>7.8</v>
      </c>
      <c r="C366" s="2" t="s">
        <v>1458</v>
      </c>
      <c r="D366" s="8">
        <f t="shared" si="1"/>
        <v>7.34</v>
      </c>
    </row>
    <row r="367">
      <c r="A367" s="2" t="s">
        <v>458</v>
      </c>
      <c r="B367" s="2">
        <v>7.6</v>
      </c>
      <c r="C367" s="2" t="s">
        <v>1462</v>
      </c>
      <c r="D367" s="8">
        <f t="shared" si="1"/>
        <v>6.8</v>
      </c>
    </row>
    <row r="368">
      <c r="A368" s="2" t="s">
        <v>452</v>
      </c>
      <c r="B368" s="2">
        <v>7.6</v>
      </c>
      <c r="C368" s="2" t="s">
        <v>1464</v>
      </c>
      <c r="D368" s="8">
        <f t="shared" si="1"/>
        <v>5.9</v>
      </c>
    </row>
    <row r="369">
      <c r="A369" s="2" t="s">
        <v>762</v>
      </c>
      <c r="B369" s="2">
        <v>6.1</v>
      </c>
      <c r="C369" s="2" t="s">
        <v>1467</v>
      </c>
      <c r="D369" s="8">
        <f t="shared" si="1"/>
        <v>5.633333333</v>
      </c>
    </row>
    <row r="370">
      <c r="A370" s="2" t="s">
        <v>621</v>
      </c>
      <c r="B370" s="2">
        <v>6.8</v>
      </c>
      <c r="C370" s="2" t="s">
        <v>1470</v>
      </c>
      <c r="D370" s="8">
        <f t="shared" si="1"/>
        <v>6.833333333</v>
      </c>
    </row>
    <row r="371">
      <c r="A371" s="2" t="s">
        <v>767</v>
      </c>
      <c r="B371" s="2">
        <v>5.0</v>
      </c>
      <c r="C371" s="2" t="s">
        <v>1472</v>
      </c>
      <c r="D371" s="8">
        <f t="shared" si="1"/>
        <v>6.55</v>
      </c>
    </row>
    <row r="372">
      <c r="A372" s="2" t="s">
        <v>43</v>
      </c>
      <c r="B372" s="2">
        <v>7.1</v>
      </c>
      <c r="C372" s="2" t="s">
        <v>1477</v>
      </c>
      <c r="D372" s="8">
        <f t="shared" si="1"/>
        <v>7.633333333</v>
      </c>
    </row>
    <row r="373">
      <c r="A373" s="2" t="s">
        <v>772</v>
      </c>
      <c r="B373" s="2">
        <v>5.5</v>
      </c>
      <c r="C373" s="2" t="s">
        <v>1481</v>
      </c>
      <c r="D373" s="8">
        <f t="shared" si="1"/>
        <v>5.6625</v>
      </c>
    </row>
    <row r="374">
      <c r="A374" s="2" t="s">
        <v>437</v>
      </c>
      <c r="B374" s="2">
        <v>5.6</v>
      </c>
      <c r="C374" s="2" t="s">
        <v>1484</v>
      </c>
      <c r="D374" s="8">
        <f t="shared" si="1"/>
        <v>6.1</v>
      </c>
    </row>
    <row r="375">
      <c r="A375" s="2" t="s">
        <v>132</v>
      </c>
      <c r="B375" s="2">
        <v>7.1</v>
      </c>
      <c r="C375" s="2" t="s">
        <v>1486</v>
      </c>
      <c r="D375" s="8">
        <f t="shared" si="1"/>
        <v>6.4</v>
      </c>
    </row>
    <row r="376">
      <c r="A376" s="2" t="s">
        <v>328</v>
      </c>
      <c r="B376" s="2">
        <v>4.9</v>
      </c>
      <c r="C376" s="2" t="s">
        <v>1488</v>
      </c>
      <c r="D376" s="8">
        <f t="shared" si="1"/>
        <v>7.4</v>
      </c>
    </row>
    <row r="377">
      <c r="A377" s="2" t="s">
        <v>146</v>
      </c>
      <c r="B377" s="2">
        <v>7.4</v>
      </c>
      <c r="C377" s="2" t="s">
        <v>1491</v>
      </c>
      <c r="D377" s="8">
        <f t="shared" si="1"/>
        <v>6.8</v>
      </c>
    </row>
    <row r="378">
      <c r="A378" s="2" t="s">
        <v>456</v>
      </c>
      <c r="B378" s="2">
        <v>5.7</v>
      </c>
      <c r="C378" s="2" t="s">
        <v>1498</v>
      </c>
      <c r="D378" s="8">
        <f t="shared" si="1"/>
        <v>6.14</v>
      </c>
    </row>
    <row r="379">
      <c r="A379" s="2" t="s">
        <v>783</v>
      </c>
      <c r="B379" s="2">
        <v>6.4</v>
      </c>
      <c r="C379" s="2" t="s">
        <v>1508</v>
      </c>
      <c r="D379" s="8">
        <f t="shared" si="1"/>
        <v>5.45</v>
      </c>
    </row>
    <row r="380">
      <c r="A380" s="2" t="s">
        <v>787</v>
      </c>
      <c r="B380" s="2">
        <v>5.9</v>
      </c>
      <c r="C380" s="2" t="s">
        <v>1511</v>
      </c>
      <c r="D380" s="8">
        <f t="shared" si="1"/>
        <v>6.7</v>
      </c>
    </row>
    <row r="381">
      <c r="A381" s="2" t="s">
        <v>561</v>
      </c>
      <c r="B381" s="2">
        <v>5.5</v>
      </c>
      <c r="C381" s="2" t="s">
        <v>1519</v>
      </c>
      <c r="D381" s="8">
        <f t="shared" si="1"/>
        <v>6.6</v>
      </c>
    </row>
    <row r="382">
      <c r="A382" s="2" t="s">
        <v>369</v>
      </c>
      <c r="B382" s="2">
        <v>6.9</v>
      </c>
      <c r="C382" s="2" t="s">
        <v>1522</v>
      </c>
      <c r="D382" s="8">
        <f t="shared" si="1"/>
        <v>6.6</v>
      </c>
    </row>
    <row r="383">
      <c r="A383" s="2" t="s">
        <v>415</v>
      </c>
      <c r="B383" s="2">
        <v>6.2</v>
      </c>
      <c r="C383" s="2" t="s">
        <v>1524</v>
      </c>
      <c r="D383" s="8">
        <f t="shared" si="1"/>
        <v>5.925</v>
      </c>
    </row>
    <row r="384">
      <c r="A384" s="2" t="s">
        <v>608</v>
      </c>
      <c r="B384" s="2">
        <v>7.0</v>
      </c>
      <c r="C384" s="2" t="s">
        <v>1526</v>
      </c>
      <c r="D384" s="8">
        <f t="shared" si="1"/>
        <v>6.2</v>
      </c>
    </row>
    <row r="385">
      <c r="A385" s="2" t="s">
        <v>794</v>
      </c>
      <c r="B385" s="2">
        <v>5.6</v>
      </c>
      <c r="C385" s="2" t="s">
        <v>1529</v>
      </c>
      <c r="D385" s="8">
        <f t="shared" si="1"/>
        <v>5.5</v>
      </c>
    </row>
    <row r="386">
      <c r="A386" s="2" t="s">
        <v>447</v>
      </c>
      <c r="B386" s="2">
        <v>7.0</v>
      </c>
      <c r="C386" s="2" t="s">
        <v>1534</v>
      </c>
      <c r="D386" s="8">
        <f t="shared" si="1"/>
        <v>6.566666667</v>
      </c>
    </row>
    <row r="387">
      <c r="A387" s="2" t="s">
        <v>437</v>
      </c>
      <c r="B387" s="2">
        <v>6.8</v>
      </c>
      <c r="C387" s="2" t="s">
        <v>1538</v>
      </c>
      <c r="D387" s="8">
        <f t="shared" si="1"/>
        <v>6.55</v>
      </c>
    </row>
    <row r="388">
      <c r="A388" s="2" t="s">
        <v>799</v>
      </c>
      <c r="B388" s="2">
        <v>5.4</v>
      </c>
      <c r="C388" s="2" t="s">
        <v>1541</v>
      </c>
      <c r="D388" s="8">
        <f t="shared" si="1"/>
        <v>6.46</v>
      </c>
    </row>
    <row r="389">
      <c r="A389" s="2" t="s">
        <v>801</v>
      </c>
      <c r="B389" s="2">
        <v>6.1</v>
      </c>
      <c r="C389" s="2" t="s">
        <v>1544</v>
      </c>
      <c r="D389" s="8">
        <f t="shared" si="1"/>
        <v>3.72</v>
      </c>
    </row>
    <row r="390">
      <c r="A390" s="2" t="s">
        <v>803</v>
      </c>
      <c r="B390" s="2">
        <v>6.7</v>
      </c>
      <c r="C390" s="2" t="s">
        <v>1547</v>
      </c>
      <c r="D390" s="8">
        <f t="shared" si="1"/>
        <v>6</v>
      </c>
    </row>
    <row r="391">
      <c r="A391" s="2" t="s">
        <v>525</v>
      </c>
      <c r="B391" s="2">
        <v>4.3</v>
      </c>
      <c r="C391" s="2" t="s">
        <v>1549</v>
      </c>
      <c r="D391" s="8">
        <f t="shared" si="1"/>
        <v>6.8</v>
      </c>
    </row>
    <row r="392">
      <c r="A392" s="2" t="s">
        <v>805</v>
      </c>
      <c r="B392" s="2">
        <v>6.9</v>
      </c>
      <c r="C392" s="2" t="s">
        <v>1552</v>
      </c>
      <c r="D392" s="8">
        <f t="shared" si="1"/>
        <v>8.1</v>
      </c>
    </row>
    <row r="393">
      <c r="A393" s="2" t="s">
        <v>292</v>
      </c>
      <c r="B393" s="2">
        <v>8.0</v>
      </c>
      <c r="C393" s="2" t="s">
        <v>1555</v>
      </c>
      <c r="D393" s="8">
        <f t="shared" si="1"/>
        <v>6.125</v>
      </c>
    </row>
    <row r="394">
      <c r="A394" s="2" t="s">
        <v>808</v>
      </c>
      <c r="B394" s="2">
        <v>4.4</v>
      </c>
      <c r="C394" s="2" t="s">
        <v>1565</v>
      </c>
      <c r="D394" s="8">
        <f t="shared" si="1"/>
        <v>5.7</v>
      </c>
    </row>
    <row r="395">
      <c r="A395" s="2" t="s">
        <v>811</v>
      </c>
      <c r="B395" s="2">
        <v>7.3</v>
      </c>
      <c r="C395" s="2" t="s">
        <v>1575</v>
      </c>
      <c r="D395" s="8">
        <f t="shared" si="1"/>
        <v>5.9</v>
      </c>
    </row>
    <row r="396">
      <c r="A396" s="2" t="s">
        <v>561</v>
      </c>
      <c r="B396" s="2">
        <v>6.3</v>
      </c>
      <c r="C396" s="2" t="s">
        <v>1579</v>
      </c>
      <c r="D396" s="8">
        <f t="shared" si="1"/>
        <v>6.125</v>
      </c>
    </row>
    <row r="397">
      <c r="A397" s="2" t="s">
        <v>169</v>
      </c>
      <c r="B397" s="2">
        <v>6.7</v>
      </c>
      <c r="C397" s="2" t="s">
        <v>1584</v>
      </c>
      <c r="D397" s="8">
        <f t="shared" si="1"/>
        <v>5.56</v>
      </c>
    </row>
    <row r="398">
      <c r="A398" s="2" t="s">
        <v>146</v>
      </c>
      <c r="B398" s="2">
        <v>7.7</v>
      </c>
      <c r="C398" s="2" t="s">
        <v>1586</v>
      </c>
      <c r="D398" s="8">
        <f t="shared" si="1"/>
        <v>6.78</v>
      </c>
    </row>
    <row r="399">
      <c r="A399" s="2" t="s">
        <v>290</v>
      </c>
      <c r="B399" s="2">
        <v>6.5</v>
      </c>
      <c r="C399" s="2" t="s">
        <v>1592</v>
      </c>
      <c r="D399" s="8">
        <f t="shared" si="1"/>
        <v>5.95</v>
      </c>
    </row>
    <row r="400">
      <c r="A400" s="2" t="s">
        <v>400</v>
      </c>
      <c r="B400" s="2">
        <v>7.8</v>
      </c>
      <c r="C400" s="2" t="s">
        <v>1598</v>
      </c>
      <c r="D400" s="8">
        <f t="shared" si="1"/>
        <v>6.6</v>
      </c>
    </row>
    <row r="401">
      <c r="A401" s="2" t="s">
        <v>246</v>
      </c>
      <c r="B401" s="2">
        <v>6.4</v>
      </c>
      <c r="C401" s="2" t="s">
        <v>1605</v>
      </c>
      <c r="D401" s="8">
        <f t="shared" si="1"/>
        <v>5.45</v>
      </c>
    </row>
    <row r="402">
      <c r="A402" s="2" t="s">
        <v>534</v>
      </c>
      <c r="B402" s="2">
        <v>7.8</v>
      </c>
      <c r="C402" s="2" t="s">
        <v>1608</v>
      </c>
      <c r="D402" s="8">
        <f t="shared" si="1"/>
        <v>6.033333333</v>
      </c>
    </row>
    <row r="403">
      <c r="A403" s="2" t="s">
        <v>822</v>
      </c>
      <c r="B403" s="2">
        <v>5.8</v>
      </c>
      <c r="C403" s="2" t="s">
        <v>1614</v>
      </c>
      <c r="D403" s="8">
        <f t="shared" si="1"/>
        <v>6.02</v>
      </c>
    </row>
    <row r="404">
      <c r="A404" s="2" t="s">
        <v>824</v>
      </c>
      <c r="B404" s="2">
        <v>7.1</v>
      </c>
      <c r="C404" s="2" t="s">
        <v>1617</v>
      </c>
      <c r="D404" s="8">
        <f t="shared" si="1"/>
        <v>6.975</v>
      </c>
    </row>
    <row r="405">
      <c r="A405" s="2" t="s">
        <v>826</v>
      </c>
      <c r="B405" s="2">
        <v>7.1</v>
      </c>
      <c r="C405" s="2" t="s">
        <v>1628</v>
      </c>
      <c r="D405" s="8">
        <f t="shared" si="1"/>
        <v>5.466666667</v>
      </c>
    </row>
    <row r="406">
      <c r="B406" s="2">
        <v>8.6</v>
      </c>
      <c r="C406" s="2" t="s">
        <v>1634</v>
      </c>
      <c r="D406" s="8">
        <f t="shared" si="1"/>
        <v>5.3</v>
      </c>
    </row>
    <row r="407">
      <c r="A407" s="2" t="s">
        <v>831</v>
      </c>
      <c r="B407" s="2">
        <v>6.8</v>
      </c>
      <c r="C407" s="2" t="s">
        <v>1637</v>
      </c>
      <c r="D407" s="8">
        <f t="shared" si="1"/>
        <v>7.033333333</v>
      </c>
    </row>
    <row r="408">
      <c r="A408" s="2" t="s">
        <v>826</v>
      </c>
      <c r="B408" s="2">
        <v>4.8</v>
      </c>
      <c r="C408" s="2" t="s">
        <v>1640</v>
      </c>
      <c r="D408" s="8">
        <f t="shared" si="1"/>
        <v>6.14</v>
      </c>
    </row>
    <row r="409">
      <c r="A409" s="2" t="s">
        <v>92</v>
      </c>
      <c r="B409" s="2">
        <v>6.2</v>
      </c>
      <c r="C409" s="2" t="s">
        <v>1644</v>
      </c>
      <c r="D409" s="8">
        <f t="shared" si="1"/>
        <v>7.2</v>
      </c>
    </row>
    <row r="410">
      <c r="A410" s="2" t="s">
        <v>836</v>
      </c>
      <c r="B410" s="2">
        <v>6.9</v>
      </c>
      <c r="C410" s="2" t="s">
        <v>1646</v>
      </c>
      <c r="D410" s="8">
        <f t="shared" si="1"/>
        <v>6.033333333</v>
      </c>
    </row>
    <row r="411">
      <c r="A411" s="2" t="s">
        <v>608</v>
      </c>
      <c r="B411" s="2">
        <v>7.3</v>
      </c>
      <c r="C411" s="2" t="s">
        <v>1648</v>
      </c>
      <c r="D411" s="8">
        <f t="shared" si="1"/>
        <v>7.014285714</v>
      </c>
    </row>
    <row r="412">
      <c r="A412" s="2" t="s">
        <v>836</v>
      </c>
      <c r="B412" s="2">
        <v>6.6</v>
      </c>
      <c r="C412" s="2" t="s">
        <v>1652</v>
      </c>
      <c r="D412" s="8">
        <f t="shared" si="1"/>
        <v>5.8</v>
      </c>
    </row>
    <row r="413">
      <c r="A413" s="2" t="s">
        <v>534</v>
      </c>
      <c r="B413" s="2">
        <v>6.9</v>
      </c>
      <c r="C413" s="2" t="s">
        <v>1654</v>
      </c>
      <c r="D413" s="8">
        <f t="shared" si="1"/>
        <v>6.85</v>
      </c>
    </row>
    <row r="414">
      <c r="A414" s="2" t="s">
        <v>841</v>
      </c>
      <c r="B414" s="2">
        <v>6.2</v>
      </c>
      <c r="C414" s="2" t="s">
        <v>1662</v>
      </c>
      <c r="D414" s="8">
        <f t="shared" si="1"/>
        <v>6.966666667</v>
      </c>
    </row>
    <row r="415">
      <c r="A415" s="2" t="s">
        <v>843</v>
      </c>
      <c r="B415" s="2">
        <v>6.7</v>
      </c>
      <c r="C415" s="2" t="s">
        <v>1664</v>
      </c>
      <c r="D415" s="8">
        <f t="shared" si="1"/>
        <v>5.3</v>
      </c>
    </row>
    <row r="416">
      <c r="A416" s="2" t="s">
        <v>845</v>
      </c>
      <c r="B416" s="2">
        <v>7.6</v>
      </c>
      <c r="C416" s="2" t="s">
        <v>1666</v>
      </c>
      <c r="D416" s="8">
        <f t="shared" si="1"/>
        <v>7</v>
      </c>
    </row>
    <row r="417">
      <c r="A417" s="2" t="s">
        <v>80</v>
      </c>
      <c r="B417" s="2">
        <v>6.7</v>
      </c>
      <c r="C417" s="2" t="s">
        <v>1668</v>
      </c>
      <c r="D417" s="8">
        <f t="shared" si="1"/>
        <v>4.7</v>
      </c>
    </row>
    <row r="418">
      <c r="A418" s="2" t="s">
        <v>458</v>
      </c>
      <c r="B418" s="2">
        <v>6.2</v>
      </c>
      <c r="C418" s="2" t="s">
        <v>1670</v>
      </c>
      <c r="D418" s="8">
        <f t="shared" si="1"/>
        <v>5.6</v>
      </c>
    </row>
    <row r="419">
      <c r="A419" s="2" t="s">
        <v>56</v>
      </c>
      <c r="B419" s="2">
        <v>7.3</v>
      </c>
      <c r="C419" s="2" t="s">
        <v>1676</v>
      </c>
      <c r="D419" s="8">
        <f t="shared" si="1"/>
        <v>6.4</v>
      </c>
    </row>
    <row r="420">
      <c r="A420" s="2" t="s">
        <v>138</v>
      </c>
      <c r="B420" s="2">
        <v>6.0</v>
      </c>
      <c r="C420" s="2" t="s">
        <v>1683</v>
      </c>
      <c r="D420" s="8">
        <f t="shared" si="1"/>
        <v>5.45</v>
      </c>
    </row>
    <row r="421">
      <c r="A421" s="2" t="s">
        <v>852</v>
      </c>
      <c r="B421" s="2">
        <v>7.1</v>
      </c>
      <c r="C421" s="2" t="s">
        <v>1689</v>
      </c>
      <c r="D421" s="8">
        <f t="shared" si="1"/>
        <v>7.418181818</v>
      </c>
    </row>
    <row r="422">
      <c r="A422" s="2" t="s">
        <v>854</v>
      </c>
      <c r="B422" s="2">
        <v>7.1</v>
      </c>
      <c r="C422" s="2" t="s">
        <v>1693</v>
      </c>
      <c r="D422" s="8">
        <f t="shared" si="1"/>
        <v>6.6</v>
      </c>
    </row>
    <row r="423">
      <c r="A423" s="2" t="s">
        <v>856</v>
      </c>
      <c r="B423" s="2">
        <v>5.5</v>
      </c>
      <c r="C423" s="2" t="s">
        <v>1702</v>
      </c>
      <c r="D423" s="8">
        <f t="shared" si="1"/>
        <v>7.033333333</v>
      </c>
    </row>
    <row r="424">
      <c r="A424" s="2" t="s">
        <v>858</v>
      </c>
      <c r="B424" s="2">
        <v>7.8</v>
      </c>
      <c r="C424" s="2" t="s">
        <v>1706</v>
      </c>
      <c r="D424" s="8">
        <f t="shared" si="1"/>
        <v>5.692307692</v>
      </c>
    </row>
    <row r="425">
      <c r="A425" s="2" t="s">
        <v>861</v>
      </c>
      <c r="B425" s="2">
        <v>5.6</v>
      </c>
      <c r="C425" s="2" t="s">
        <v>1711</v>
      </c>
      <c r="D425" s="8">
        <f t="shared" si="1"/>
        <v>6.616666667</v>
      </c>
    </row>
    <row r="426">
      <c r="A426" s="2" t="s">
        <v>864</v>
      </c>
      <c r="B426" s="2">
        <v>7.5</v>
      </c>
      <c r="C426" s="2" t="s">
        <v>1717</v>
      </c>
      <c r="D426" s="8">
        <f t="shared" si="1"/>
        <v>6.35</v>
      </c>
    </row>
    <row r="427">
      <c r="A427" s="2" t="s">
        <v>867</v>
      </c>
      <c r="B427" s="2">
        <v>5.4</v>
      </c>
      <c r="C427" s="2" t="s">
        <v>1721</v>
      </c>
      <c r="D427" s="8">
        <f t="shared" si="1"/>
        <v>6.025</v>
      </c>
    </row>
    <row r="428">
      <c r="A428" s="2" t="s">
        <v>869</v>
      </c>
      <c r="B428" s="2">
        <v>4.3</v>
      </c>
      <c r="C428" s="2" t="s">
        <v>1723</v>
      </c>
      <c r="D428" s="8">
        <f t="shared" si="1"/>
        <v>7.25</v>
      </c>
    </row>
    <row r="429">
      <c r="A429" s="2" t="s">
        <v>551</v>
      </c>
      <c r="B429" s="2">
        <v>4.9</v>
      </c>
      <c r="C429" s="2" t="s">
        <v>1725</v>
      </c>
      <c r="D429" s="8">
        <f t="shared" si="1"/>
        <v>6.65</v>
      </c>
    </row>
    <row r="430">
      <c r="A430" s="2" t="s">
        <v>874</v>
      </c>
      <c r="B430" s="2">
        <v>7.1</v>
      </c>
      <c r="C430" s="2" t="s">
        <v>1727</v>
      </c>
      <c r="D430" s="8">
        <f t="shared" si="1"/>
        <v>8.133333333</v>
      </c>
    </row>
    <row r="431">
      <c r="A431" s="2" t="s">
        <v>568</v>
      </c>
      <c r="B431" s="2">
        <v>6.4</v>
      </c>
      <c r="C431" s="2" t="s">
        <v>1730</v>
      </c>
      <c r="D431" s="8">
        <f t="shared" si="1"/>
        <v>6.85</v>
      </c>
    </row>
    <row r="432">
      <c r="A432" s="2" t="s">
        <v>878</v>
      </c>
      <c r="B432" s="2">
        <v>6.9</v>
      </c>
      <c r="C432" s="2" t="s">
        <v>1732</v>
      </c>
      <c r="D432" s="8">
        <f t="shared" si="1"/>
        <v>5.5</v>
      </c>
    </row>
    <row r="433">
      <c r="A433" s="2" t="s">
        <v>529</v>
      </c>
      <c r="B433" s="2">
        <v>4.3</v>
      </c>
      <c r="C433" s="2" t="s">
        <v>1735</v>
      </c>
      <c r="D433" s="8">
        <f t="shared" si="1"/>
        <v>6.2</v>
      </c>
    </row>
    <row r="434">
      <c r="A434" s="2" t="s">
        <v>178</v>
      </c>
      <c r="B434" s="2">
        <v>6.1</v>
      </c>
      <c r="C434" s="2" t="s">
        <v>1737</v>
      </c>
      <c r="D434" s="8">
        <f t="shared" si="1"/>
        <v>4.88</v>
      </c>
    </row>
    <row r="435">
      <c r="A435" s="2" t="s">
        <v>129</v>
      </c>
      <c r="B435" s="2">
        <v>7.0</v>
      </c>
      <c r="C435" s="2" t="s">
        <v>1741</v>
      </c>
      <c r="D435" s="8">
        <f t="shared" si="1"/>
        <v>7.1</v>
      </c>
    </row>
    <row r="436">
      <c r="A436" s="2" t="s">
        <v>236</v>
      </c>
      <c r="B436" s="2">
        <v>7.7</v>
      </c>
      <c r="C436" s="2" t="s">
        <v>1757</v>
      </c>
      <c r="D436" s="8">
        <f t="shared" si="1"/>
        <v>6.7625</v>
      </c>
    </row>
    <row r="437">
      <c r="A437" s="2" t="s">
        <v>531</v>
      </c>
      <c r="B437" s="2">
        <v>5.9</v>
      </c>
      <c r="C437" s="2" t="s">
        <v>1761</v>
      </c>
      <c r="D437" s="8">
        <f t="shared" si="1"/>
        <v>6.75</v>
      </c>
    </row>
    <row r="438">
      <c r="A438" s="2" t="s">
        <v>175</v>
      </c>
      <c r="B438" s="2">
        <v>6.7</v>
      </c>
      <c r="C438" s="2" t="s">
        <v>1767</v>
      </c>
      <c r="D438" s="8">
        <f t="shared" si="1"/>
        <v>6.56875</v>
      </c>
    </row>
    <row r="439">
      <c r="A439" s="2" t="s">
        <v>890</v>
      </c>
      <c r="B439" s="2">
        <v>6.5</v>
      </c>
      <c r="C439" s="2" t="s">
        <v>1769</v>
      </c>
      <c r="D439" s="8">
        <f t="shared" si="1"/>
        <v>6.72</v>
      </c>
    </row>
    <row r="440">
      <c r="A440" s="2" t="s">
        <v>794</v>
      </c>
      <c r="B440" s="2">
        <v>7.1</v>
      </c>
      <c r="C440" s="2" t="s">
        <v>1771</v>
      </c>
      <c r="D440" s="8">
        <f t="shared" si="1"/>
        <v>6.425</v>
      </c>
    </row>
    <row r="441">
      <c r="A441" s="2" t="s">
        <v>811</v>
      </c>
      <c r="B441" s="2">
        <v>7.3</v>
      </c>
      <c r="C441" s="2" t="s">
        <v>1776</v>
      </c>
      <c r="D441" s="8">
        <f t="shared" si="1"/>
        <v>5.4</v>
      </c>
    </row>
    <row r="442">
      <c r="A442" s="2" t="s">
        <v>894</v>
      </c>
      <c r="B442" s="2">
        <v>6.5</v>
      </c>
      <c r="C442" s="2" t="s">
        <v>1780</v>
      </c>
      <c r="D442" s="8">
        <f t="shared" si="1"/>
        <v>5.3</v>
      </c>
    </row>
    <row r="443">
      <c r="A443" s="2" t="s">
        <v>90</v>
      </c>
      <c r="B443" s="2">
        <v>7.0</v>
      </c>
      <c r="C443" s="2" t="s">
        <v>1782</v>
      </c>
      <c r="D443" s="8">
        <f t="shared" si="1"/>
        <v>5.45</v>
      </c>
    </row>
    <row r="444">
      <c r="A444" s="2" t="s">
        <v>409</v>
      </c>
      <c r="B444" s="2">
        <v>6.8</v>
      </c>
      <c r="C444" s="2" t="s">
        <v>1784</v>
      </c>
      <c r="D444" s="8">
        <f t="shared" si="1"/>
        <v>7.5</v>
      </c>
    </row>
    <row r="445">
      <c r="A445" s="2" t="s">
        <v>219</v>
      </c>
      <c r="B445" s="2">
        <v>7.2</v>
      </c>
      <c r="C445" s="2" t="s">
        <v>1787</v>
      </c>
      <c r="D445" s="8">
        <f t="shared" si="1"/>
        <v>6.475</v>
      </c>
    </row>
    <row r="446">
      <c r="A446" s="2" t="s">
        <v>900</v>
      </c>
      <c r="B446" s="2">
        <v>6.4</v>
      </c>
      <c r="C446" s="2" t="s">
        <v>1789</v>
      </c>
      <c r="D446" s="8">
        <f t="shared" si="1"/>
        <v>5.766666667</v>
      </c>
    </row>
    <row r="447">
      <c r="A447" s="2" t="s">
        <v>902</v>
      </c>
      <c r="B447" s="2">
        <v>6.1</v>
      </c>
      <c r="C447" s="2" t="s">
        <v>1792</v>
      </c>
      <c r="D447" s="8">
        <f t="shared" si="1"/>
        <v>6.65</v>
      </c>
    </row>
    <row r="448">
      <c r="A448" s="2" t="s">
        <v>348</v>
      </c>
      <c r="B448" s="2">
        <v>6.7</v>
      </c>
      <c r="C448" s="2" t="s">
        <v>1796</v>
      </c>
      <c r="D448" s="8">
        <f t="shared" si="1"/>
        <v>6.6</v>
      </c>
    </row>
    <row r="449">
      <c r="A449" s="2" t="s">
        <v>869</v>
      </c>
      <c r="B449" s="2">
        <v>6.4</v>
      </c>
      <c r="C449" s="2" t="s">
        <v>1798</v>
      </c>
      <c r="D449" s="8">
        <f t="shared" si="1"/>
        <v>5</v>
      </c>
    </row>
    <row r="450">
      <c r="A450" s="2" t="s">
        <v>205</v>
      </c>
      <c r="B450" s="2">
        <v>4.4</v>
      </c>
      <c r="C450" s="2" t="s">
        <v>1801</v>
      </c>
      <c r="D450" s="8">
        <f t="shared" si="1"/>
        <v>6.616666667</v>
      </c>
    </row>
    <row r="451">
      <c r="A451" s="2" t="s">
        <v>772</v>
      </c>
      <c r="B451" s="2">
        <v>5.4</v>
      </c>
      <c r="C451" s="2" t="s">
        <v>1803</v>
      </c>
      <c r="D451" s="8">
        <f t="shared" si="1"/>
        <v>6.25</v>
      </c>
    </row>
    <row r="452">
      <c r="A452" s="2" t="s">
        <v>869</v>
      </c>
      <c r="B452" s="2">
        <v>6.5</v>
      </c>
      <c r="C452" s="2" t="s">
        <v>1805</v>
      </c>
      <c r="D452" s="8">
        <f t="shared" si="1"/>
        <v>6.4</v>
      </c>
    </row>
    <row r="453">
      <c r="A453" s="2" t="s">
        <v>836</v>
      </c>
      <c r="B453" s="2">
        <v>6.7</v>
      </c>
      <c r="C453" s="2" t="s">
        <v>1808</v>
      </c>
      <c r="D453" s="8">
        <f t="shared" si="1"/>
        <v>6.3</v>
      </c>
    </row>
    <row r="454">
      <c r="A454" s="2" t="s">
        <v>164</v>
      </c>
      <c r="B454" s="2">
        <v>8.1</v>
      </c>
      <c r="C454" s="2" t="s">
        <v>1811</v>
      </c>
      <c r="D454" s="8">
        <f t="shared" si="1"/>
        <v>7.3</v>
      </c>
    </row>
    <row r="455">
      <c r="A455" s="2" t="s">
        <v>913</v>
      </c>
      <c r="B455" s="2">
        <v>5.6</v>
      </c>
      <c r="C455" s="2" t="s">
        <v>1813</v>
      </c>
      <c r="D455" s="8">
        <f t="shared" si="1"/>
        <v>6.533333333</v>
      </c>
    </row>
    <row r="456">
      <c r="A456" s="2" t="s">
        <v>634</v>
      </c>
      <c r="B456" s="2">
        <v>6.3</v>
      </c>
      <c r="C456" s="2" t="s">
        <v>1818</v>
      </c>
      <c r="D456" s="8">
        <f t="shared" si="1"/>
        <v>6.6</v>
      </c>
    </row>
    <row r="457">
      <c r="A457" s="2" t="s">
        <v>468</v>
      </c>
      <c r="B457" s="2">
        <v>7.3</v>
      </c>
      <c r="C457" s="2" t="s">
        <v>1821</v>
      </c>
      <c r="D457" s="8">
        <f t="shared" si="1"/>
        <v>5.966666667</v>
      </c>
    </row>
    <row r="458">
      <c r="A458" s="2" t="s">
        <v>917</v>
      </c>
      <c r="B458" s="2">
        <v>6.1</v>
      </c>
      <c r="C458" s="2" t="s">
        <v>1823</v>
      </c>
      <c r="D458" s="8">
        <f t="shared" si="1"/>
        <v>6.65</v>
      </c>
    </row>
    <row r="459">
      <c r="A459" s="2" t="s">
        <v>17</v>
      </c>
      <c r="B459" s="2">
        <v>7.7</v>
      </c>
      <c r="C459" s="2" t="s">
        <v>1826</v>
      </c>
      <c r="D459" s="8">
        <f t="shared" si="1"/>
        <v>5.85</v>
      </c>
    </row>
    <row r="460">
      <c r="A460" s="2" t="s">
        <v>772</v>
      </c>
      <c r="B460" s="2">
        <v>6.4</v>
      </c>
      <c r="C460" s="2" t="s">
        <v>1828</v>
      </c>
      <c r="D460" s="8">
        <f t="shared" si="1"/>
        <v>7</v>
      </c>
    </row>
    <row r="461">
      <c r="B461" s="2">
        <v>8.8</v>
      </c>
      <c r="C461" s="2" t="s">
        <v>1833</v>
      </c>
      <c r="D461" s="8">
        <f t="shared" si="1"/>
        <v>6.2</v>
      </c>
    </row>
    <row r="462">
      <c r="A462" s="2" t="s">
        <v>626</v>
      </c>
      <c r="B462" s="2">
        <v>6.8</v>
      </c>
      <c r="C462" s="2" t="s">
        <v>1835</v>
      </c>
      <c r="D462" s="8">
        <f t="shared" si="1"/>
        <v>5.9</v>
      </c>
    </row>
    <row r="463">
      <c r="A463" s="2" t="s">
        <v>925</v>
      </c>
      <c r="B463" s="2">
        <v>6.6</v>
      </c>
      <c r="C463" s="2" t="s">
        <v>1837</v>
      </c>
      <c r="D463" s="8">
        <f t="shared" si="1"/>
        <v>6.6</v>
      </c>
    </row>
    <row r="464">
      <c r="A464" s="2" t="s">
        <v>927</v>
      </c>
      <c r="B464" s="2">
        <v>7.2</v>
      </c>
      <c r="C464" s="2" t="s">
        <v>1840</v>
      </c>
      <c r="D464" s="8">
        <f t="shared" si="1"/>
        <v>4.4</v>
      </c>
    </row>
    <row r="465">
      <c r="A465" s="2" t="s">
        <v>930</v>
      </c>
      <c r="B465" s="2">
        <v>6.9</v>
      </c>
      <c r="C465" s="2" t="s">
        <v>1843</v>
      </c>
      <c r="D465" s="8">
        <f t="shared" si="1"/>
        <v>7.388888889</v>
      </c>
    </row>
    <row r="466">
      <c r="A466" s="2" t="s">
        <v>932</v>
      </c>
      <c r="B466" s="2">
        <v>5.2</v>
      </c>
      <c r="C466" s="2" t="s">
        <v>1849</v>
      </c>
      <c r="D466" s="8">
        <f t="shared" si="1"/>
        <v>4.8</v>
      </c>
    </row>
    <row r="467">
      <c r="A467" s="2" t="s">
        <v>561</v>
      </c>
      <c r="B467" s="2">
        <v>4.9</v>
      </c>
      <c r="C467" s="2" t="s">
        <v>1855</v>
      </c>
      <c r="D467" s="8">
        <f t="shared" si="1"/>
        <v>6.033333333</v>
      </c>
    </row>
    <row r="468">
      <c r="A468" s="2" t="s">
        <v>937</v>
      </c>
      <c r="B468" s="2">
        <v>6.3</v>
      </c>
      <c r="C468" s="2" t="s">
        <v>1858</v>
      </c>
      <c r="D468" s="8">
        <f t="shared" si="1"/>
        <v>6.6</v>
      </c>
    </row>
    <row r="469">
      <c r="A469" s="2" t="s">
        <v>280</v>
      </c>
      <c r="B469" s="2">
        <v>5.6</v>
      </c>
      <c r="C469" s="2" t="s">
        <v>1861</v>
      </c>
      <c r="D469" s="8">
        <f t="shared" si="1"/>
        <v>6.88</v>
      </c>
    </row>
    <row r="470">
      <c r="A470" s="2" t="s">
        <v>942</v>
      </c>
      <c r="B470" s="2">
        <v>5.5</v>
      </c>
      <c r="C470" s="2" t="s">
        <v>1866</v>
      </c>
      <c r="D470" s="8">
        <f t="shared" si="1"/>
        <v>6.915384615</v>
      </c>
    </row>
    <row r="471">
      <c r="A471" s="2" t="s">
        <v>365</v>
      </c>
      <c r="B471" s="2">
        <v>6.7</v>
      </c>
      <c r="C471" s="2" t="s">
        <v>1870</v>
      </c>
      <c r="D471" s="8">
        <f t="shared" si="1"/>
        <v>7.628571429</v>
      </c>
    </row>
    <row r="472">
      <c r="A472" s="2" t="s">
        <v>172</v>
      </c>
      <c r="B472" s="2">
        <v>7.6</v>
      </c>
      <c r="C472" s="2" t="s">
        <v>1878</v>
      </c>
      <c r="D472" s="8">
        <f t="shared" si="1"/>
        <v>7.114285714</v>
      </c>
    </row>
    <row r="473">
      <c r="A473" s="2" t="s">
        <v>948</v>
      </c>
      <c r="B473" s="2">
        <v>5.7</v>
      </c>
      <c r="C473" s="2" t="s">
        <v>1880</v>
      </c>
      <c r="D473" s="8">
        <f t="shared" si="1"/>
        <v>6.75</v>
      </c>
    </row>
    <row r="474">
      <c r="A474" s="2" t="s">
        <v>951</v>
      </c>
      <c r="B474" s="2">
        <v>4.6</v>
      </c>
      <c r="C474" s="2" t="s">
        <v>1883</v>
      </c>
      <c r="D474" s="8">
        <f t="shared" si="1"/>
        <v>6.575</v>
      </c>
    </row>
    <row r="475">
      <c r="A475" s="2" t="s">
        <v>953</v>
      </c>
      <c r="B475" s="2">
        <v>7.0</v>
      </c>
      <c r="C475" s="2" t="s">
        <v>1886</v>
      </c>
      <c r="D475" s="8">
        <f t="shared" si="1"/>
        <v>6.3</v>
      </c>
    </row>
    <row r="476">
      <c r="A476" s="2" t="s">
        <v>568</v>
      </c>
      <c r="B476" s="2">
        <v>5.2</v>
      </c>
      <c r="C476" s="2" t="s">
        <v>1888</v>
      </c>
      <c r="D476" s="8">
        <f t="shared" si="1"/>
        <v>6.75</v>
      </c>
    </row>
    <row r="477">
      <c r="A477" s="2" t="s">
        <v>958</v>
      </c>
      <c r="B477" s="2">
        <v>5.1</v>
      </c>
      <c r="C477" s="2" t="s">
        <v>1890</v>
      </c>
      <c r="D477" s="8">
        <f t="shared" si="1"/>
        <v>5.6</v>
      </c>
    </row>
    <row r="478">
      <c r="A478" s="2" t="s">
        <v>961</v>
      </c>
      <c r="B478" s="2">
        <v>6.6</v>
      </c>
      <c r="C478" s="2" t="s">
        <v>1900</v>
      </c>
      <c r="D478" s="8">
        <f t="shared" si="1"/>
        <v>6.66</v>
      </c>
    </row>
    <row r="479">
      <c r="A479" s="2" t="s">
        <v>963</v>
      </c>
      <c r="B479" s="2">
        <v>7.0</v>
      </c>
      <c r="C479" s="2" t="s">
        <v>1902</v>
      </c>
      <c r="D479" s="8">
        <f t="shared" si="1"/>
        <v>6.266666667</v>
      </c>
    </row>
    <row r="480">
      <c r="A480" s="2" t="s">
        <v>824</v>
      </c>
      <c r="B480" s="2">
        <v>6.7</v>
      </c>
      <c r="C480" s="2" t="s">
        <v>1905</v>
      </c>
      <c r="D480" s="8">
        <f t="shared" si="1"/>
        <v>6.15</v>
      </c>
    </row>
    <row r="481">
      <c r="B481" s="2">
        <v>7.6</v>
      </c>
      <c r="C481" s="2" t="s">
        <v>1909</v>
      </c>
      <c r="D481" s="8">
        <f t="shared" si="1"/>
        <v>5.4</v>
      </c>
    </row>
    <row r="482">
      <c r="A482" s="2" t="s">
        <v>967</v>
      </c>
      <c r="B482" s="2">
        <v>7.3</v>
      </c>
      <c r="C482" s="2" t="s">
        <v>1912</v>
      </c>
      <c r="D482" s="8">
        <f t="shared" si="1"/>
        <v>5.275</v>
      </c>
    </row>
    <row r="483">
      <c r="A483" s="2" t="s">
        <v>322</v>
      </c>
      <c r="B483" s="2">
        <v>5.9</v>
      </c>
      <c r="C483" s="2" t="s">
        <v>1918</v>
      </c>
      <c r="D483" s="8">
        <f t="shared" si="1"/>
        <v>7.633333333</v>
      </c>
    </row>
    <row r="484">
      <c r="A484" s="2" t="s">
        <v>671</v>
      </c>
      <c r="B484" s="2">
        <v>5.6</v>
      </c>
      <c r="C484" s="2" t="s">
        <v>1928</v>
      </c>
      <c r="D484" s="8">
        <f t="shared" si="1"/>
        <v>4.6</v>
      </c>
    </row>
    <row r="485">
      <c r="A485" s="2" t="s">
        <v>593</v>
      </c>
      <c r="B485" s="2">
        <v>6.5</v>
      </c>
      <c r="C485" s="2" t="s">
        <v>1944</v>
      </c>
      <c r="D485" s="8">
        <f t="shared" si="1"/>
        <v>6.233333333</v>
      </c>
    </row>
    <row r="486">
      <c r="A486" s="2" t="s">
        <v>109</v>
      </c>
      <c r="B486" s="2">
        <v>5.9</v>
      </c>
      <c r="C486" s="2" t="s">
        <v>1949</v>
      </c>
      <c r="D486" s="8">
        <f t="shared" si="1"/>
        <v>7.8</v>
      </c>
    </row>
    <row r="487">
      <c r="A487" s="2" t="s">
        <v>976</v>
      </c>
      <c r="B487" s="2">
        <v>7.0</v>
      </c>
      <c r="C487" s="2" t="s">
        <v>1954</v>
      </c>
      <c r="D487" s="8">
        <f t="shared" si="1"/>
        <v>6.8</v>
      </c>
    </row>
    <row r="488">
      <c r="A488" s="2" t="s">
        <v>978</v>
      </c>
      <c r="B488" s="2">
        <v>5.3</v>
      </c>
      <c r="C488" s="2" t="s">
        <v>1959</v>
      </c>
      <c r="D488" s="8">
        <f t="shared" si="1"/>
        <v>6.75</v>
      </c>
    </row>
    <row r="489">
      <c r="A489" s="2" t="s">
        <v>981</v>
      </c>
      <c r="B489" s="2">
        <v>5.9</v>
      </c>
      <c r="C489" s="2" t="s">
        <v>1961</v>
      </c>
      <c r="D489" s="8">
        <f t="shared" si="1"/>
        <v>7.7</v>
      </c>
    </row>
    <row r="490">
      <c r="A490" s="2" t="s">
        <v>90</v>
      </c>
      <c r="B490" s="2">
        <v>6.3</v>
      </c>
      <c r="C490" s="2" t="s">
        <v>1963</v>
      </c>
      <c r="D490" s="8">
        <f t="shared" si="1"/>
        <v>8.1</v>
      </c>
    </row>
    <row r="491">
      <c r="A491" s="2" t="s">
        <v>985</v>
      </c>
      <c r="B491" s="2">
        <v>6.4</v>
      </c>
      <c r="C491" s="2" t="s">
        <v>1967</v>
      </c>
      <c r="D491" s="8">
        <f t="shared" si="1"/>
        <v>4.5</v>
      </c>
    </row>
    <row r="492">
      <c r="A492" s="2" t="s">
        <v>333</v>
      </c>
      <c r="B492" s="2">
        <v>6.9</v>
      </c>
      <c r="C492" s="2" t="s">
        <v>1969</v>
      </c>
      <c r="D492" s="8">
        <f t="shared" si="1"/>
        <v>7.127272727</v>
      </c>
    </row>
    <row r="493">
      <c r="A493" s="2" t="s">
        <v>221</v>
      </c>
      <c r="B493" s="2">
        <v>6.3</v>
      </c>
      <c r="C493" s="2" t="s">
        <v>1971</v>
      </c>
      <c r="D493" s="8">
        <f t="shared" si="1"/>
        <v>6.3</v>
      </c>
    </row>
    <row r="494">
      <c r="A494" s="2" t="s">
        <v>521</v>
      </c>
      <c r="B494" s="2">
        <v>7.3</v>
      </c>
      <c r="C494" s="2" t="s">
        <v>1982</v>
      </c>
      <c r="D494" s="8">
        <f t="shared" si="1"/>
        <v>6.733333333</v>
      </c>
    </row>
    <row r="495">
      <c r="A495" s="2" t="s">
        <v>169</v>
      </c>
      <c r="B495" s="2">
        <v>5.8</v>
      </c>
      <c r="C495" s="2" t="s">
        <v>1985</v>
      </c>
      <c r="D495" s="8">
        <f t="shared" si="1"/>
        <v>6.125</v>
      </c>
    </row>
    <row r="496">
      <c r="A496" s="2" t="s">
        <v>994</v>
      </c>
      <c r="B496" s="2">
        <v>5.2</v>
      </c>
      <c r="C496" s="2" t="s">
        <v>1990</v>
      </c>
      <c r="D496" s="8">
        <f t="shared" si="1"/>
        <v>5.26</v>
      </c>
    </row>
    <row r="497">
      <c r="A497" s="2" t="s">
        <v>997</v>
      </c>
      <c r="B497" s="2">
        <v>2.4</v>
      </c>
      <c r="C497" s="2" t="s">
        <v>2002</v>
      </c>
      <c r="D497" s="8">
        <f t="shared" si="1"/>
        <v>7.966666667</v>
      </c>
    </row>
    <row r="498">
      <c r="A498" s="2" t="s">
        <v>999</v>
      </c>
      <c r="B498" s="2">
        <v>5.7</v>
      </c>
      <c r="C498" s="2" t="s">
        <v>2011</v>
      </c>
      <c r="D498" s="8">
        <f t="shared" si="1"/>
        <v>6.666666667</v>
      </c>
    </row>
    <row r="499">
      <c r="A499" s="2" t="s">
        <v>56</v>
      </c>
      <c r="B499" s="2">
        <v>5.8</v>
      </c>
      <c r="C499" s="2" t="s">
        <v>2013</v>
      </c>
      <c r="D499" s="8">
        <f t="shared" si="1"/>
        <v>6.666666667</v>
      </c>
    </row>
    <row r="500">
      <c r="A500" s="2" t="s">
        <v>365</v>
      </c>
      <c r="B500" s="2">
        <v>5.6</v>
      </c>
      <c r="C500" s="2" t="s">
        <v>2015</v>
      </c>
      <c r="D500" s="8">
        <f t="shared" si="1"/>
        <v>5</v>
      </c>
    </row>
    <row r="501">
      <c r="A501" s="2" t="s">
        <v>1004</v>
      </c>
      <c r="B501" s="2">
        <v>6.0</v>
      </c>
      <c r="C501" s="2" t="s">
        <v>2027</v>
      </c>
      <c r="D501" s="8">
        <f t="shared" si="1"/>
        <v>7.2</v>
      </c>
    </row>
    <row r="502">
      <c r="A502" s="2" t="s">
        <v>290</v>
      </c>
      <c r="B502" s="2">
        <v>5.8</v>
      </c>
      <c r="C502" s="2" t="s">
        <v>2031</v>
      </c>
      <c r="D502" s="8">
        <f t="shared" si="1"/>
        <v>6.8</v>
      </c>
    </row>
    <row r="503">
      <c r="A503" s="2" t="s">
        <v>371</v>
      </c>
      <c r="B503" s="2">
        <v>6.0</v>
      </c>
      <c r="C503" s="2" t="s">
        <v>2033</v>
      </c>
      <c r="D503" s="8">
        <f t="shared" si="1"/>
        <v>5.45</v>
      </c>
    </row>
    <row r="504">
      <c r="A504" s="2" t="s">
        <v>1008</v>
      </c>
      <c r="B504" s="2">
        <v>5.7</v>
      </c>
      <c r="C504" s="2" t="s">
        <v>2035</v>
      </c>
      <c r="D504" s="8">
        <f t="shared" si="1"/>
        <v>6.275</v>
      </c>
    </row>
    <row r="505">
      <c r="A505" s="2" t="s">
        <v>699</v>
      </c>
      <c r="B505" s="2">
        <v>6.0</v>
      </c>
      <c r="C505" s="2" t="s">
        <v>2043</v>
      </c>
      <c r="D505" s="8">
        <f t="shared" si="1"/>
        <v>5.516666667</v>
      </c>
    </row>
    <row r="506">
      <c r="A506" s="2" t="s">
        <v>1011</v>
      </c>
      <c r="B506" s="2">
        <v>7.8</v>
      </c>
      <c r="C506" s="2" t="s">
        <v>2045</v>
      </c>
      <c r="D506" s="8">
        <f t="shared" si="1"/>
        <v>6.225</v>
      </c>
    </row>
    <row r="507">
      <c r="A507" s="2" t="s">
        <v>639</v>
      </c>
      <c r="B507" s="2">
        <v>4.2</v>
      </c>
      <c r="C507" s="2" t="s">
        <v>2047</v>
      </c>
      <c r="D507" s="8">
        <f t="shared" si="1"/>
        <v>5.95</v>
      </c>
    </row>
    <row r="508">
      <c r="A508" s="2" t="s">
        <v>822</v>
      </c>
      <c r="B508" s="2">
        <v>5.6</v>
      </c>
      <c r="C508" s="2" t="s">
        <v>2049</v>
      </c>
      <c r="D508" s="8">
        <f t="shared" si="1"/>
        <v>7.64</v>
      </c>
    </row>
    <row r="509">
      <c r="A509" s="2" t="s">
        <v>1017</v>
      </c>
      <c r="B509" s="2">
        <v>4.4</v>
      </c>
      <c r="C509" s="2" t="s">
        <v>2051</v>
      </c>
      <c r="D509" s="8">
        <f t="shared" si="1"/>
        <v>6.9</v>
      </c>
    </row>
    <row r="510">
      <c r="A510" s="2" t="s">
        <v>292</v>
      </c>
      <c r="B510" s="2">
        <v>8.2</v>
      </c>
      <c r="C510" s="2" t="s">
        <v>2056</v>
      </c>
      <c r="D510" s="8">
        <f t="shared" si="1"/>
        <v>5.7</v>
      </c>
    </row>
    <row r="511">
      <c r="A511" s="2" t="s">
        <v>841</v>
      </c>
      <c r="B511" s="2">
        <v>8.5</v>
      </c>
      <c r="C511" s="2" t="s">
        <v>2058</v>
      </c>
      <c r="D511" s="8">
        <f t="shared" si="1"/>
        <v>5.3</v>
      </c>
    </row>
    <row r="512">
      <c r="A512" s="2" t="s">
        <v>529</v>
      </c>
      <c r="B512" s="2">
        <v>5.8</v>
      </c>
      <c r="C512" s="2" t="s">
        <v>2061</v>
      </c>
      <c r="D512" s="8">
        <f t="shared" si="1"/>
        <v>5.4</v>
      </c>
    </row>
    <row r="513">
      <c r="A513" s="2" t="s">
        <v>1025</v>
      </c>
      <c r="B513" s="2">
        <v>6.5</v>
      </c>
      <c r="C513" s="2" t="s">
        <v>2064</v>
      </c>
      <c r="D513" s="8">
        <f t="shared" si="1"/>
        <v>7.5</v>
      </c>
    </row>
    <row r="514">
      <c r="A514" s="2" t="s">
        <v>92</v>
      </c>
      <c r="B514" s="2">
        <v>7.2</v>
      </c>
      <c r="C514" s="2" t="s">
        <v>2066</v>
      </c>
      <c r="D514" s="8">
        <f t="shared" si="1"/>
        <v>6.4</v>
      </c>
    </row>
    <row r="515">
      <c r="A515" s="2" t="s">
        <v>310</v>
      </c>
      <c r="B515" s="2">
        <v>6.7</v>
      </c>
      <c r="C515" s="2" t="s">
        <v>2069</v>
      </c>
      <c r="D515" s="8">
        <f t="shared" si="1"/>
        <v>5.625</v>
      </c>
    </row>
    <row r="516">
      <c r="A516" s="2" t="s">
        <v>772</v>
      </c>
      <c r="B516" s="2">
        <v>3.4</v>
      </c>
      <c r="C516" s="2" t="s">
        <v>2071</v>
      </c>
      <c r="D516" s="8">
        <f t="shared" si="1"/>
        <v>6.9</v>
      </c>
    </row>
    <row r="517">
      <c r="A517" s="2" t="s">
        <v>1031</v>
      </c>
      <c r="B517" s="2">
        <v>5.9</v>
      </c>
      <c r="C517" s="2" t="s">
        <v>2080</v>
      </c>
      <c r="D517" s="8">
        <f t="shared" si="1"/>
        <v>5.55</v>
      </c>
    </row>
    <row r="518">
      <c r="A518" s="2" t="s">
        <v>403</v>
      </c>
      <c r="B518" s="2">
        <v>7.8</v>
      </c>
      <c r="C518" s="2" t="s">
        <v>2087</v>
      </c>
      <c r="D518" s="8">
        <f t="shared" si="1"/>
        <v>6.366666667</v>
      </c>
    </row>
    <row r="519">
      <c r="A519" s="2" t="s">
        <v>1035</v>
      </c>
      <c r="B519" s="2">
        <v>5.9</v>
      </c>
      <c r="C519" s="2" t="s">
        <v>2089</v>
      </c>
      <c r="D519" s="8">
        <f t="shared" si="1"/>
        <v>6.475</v>
      </c>
    </row>
    <row r="520">
      <c r="A520" s="2" t="s">
        <v>1038</v>
      </c>
      <c r="B520" s="2">
        <v>4.1</v>
      </c>
      <c r="C520" s="2" t="s">
        <v>2091</v>
      </c>
      <c r="D520" s="8">
        <f t="shared" si="1"/>
        <v>1.7</v>
      </c>
    </row>
    <row r="521">
      <c r="A521" s="2" t="s">
        <v>1040</v>
      </c>
      <c r="B521" s="2">
        <v>6.8</v>
      </c>
      <c r="C521" s="2" t="s">
        <v>2094</v>
      </c>
      <c r="D521" s="8">
        <f t="shared" si="1"/>
        <v>7.65</v>
      </c>
    </row>
    <row r="522">
      <c r="A522" s="2" t="s">
        <v>1043</v>
      </c>
      <c r="B522" s="2">
        <v>5.8</v>
      </c>
      <c r="C522" s="2" t="s">
        <v>2102</v>
      </c>
      <c r="D522" s="8">
        <f t="shared" si="1"/>
        <v>6.4</v>
      </c>
    </row>
    <row r="523">
      <c r="A523" s="2" t="s">
        <v>1045</v>
      </c>
      <c r="B523" s="2">
        <v>7.5</v>
      </c>
      <c r="C523" s="2" t="s">
        <v>2104</v>
      </c>
      <c r="D523" s="8">
        <f t="shared" si="1"/>
        <v>7.5</v>
      </c>
    </row>
    <row r="524">
      <c r="A524" s="2" t="s">
        <v>144</v>
      </c>
      <c r="B524" s="2">
        <v>6.9</v>
      </c>
      <c r="C524" s="2" t="s">
        <v>2107</v>
      </c>
      <c r="D524" s="8">
        <f t="shared" si="1"/>
        <v>7.5</v>
      </c>
    </row>
    <row r="525">
      <c r="A525" s="2" t="s">
        <v>132</v>
      </c>
      <c r="B525" s="2">
        <v>6.5</v>
      </c>
      <c r="C525" s="2" t="s">
        <v>2111</v>
      </c>
      <c r="D525" s="8">
        <f t="shared" si="1"/>
        <v>6.8</v>
      </c>
    </row>
    <row r="526">
      <c r="A526" s="2" t="s">
        <v>277</v>
      </c>
      <c r="B526" s="2">
        <v>6.9</v>
      </c>
      <c r="C526" s="2" t="s">
        <v>2113</v>
      </c>
      <c r="D526" s="8">
        <f t="shared" si="1"/>
        <v>7.128571429</v>
      </c>
    </row>
    <row r="527">
      <c r="A527" s="2" t="s">
        <v>422</v>
      </c>
      <c r="B527" s="2">
        <v>7.9</v>
      </c>
      <c r="C527" s="2" t="s">
        <v>2117</v>
      </c>
      <c r="D527" s="8">
        <f t="shared" si="1"/>
        <v>5.266666667</v>
      </c>
    </row>
    <row r="528">
      <c r="A528" s="2" t="s">
        <v>43</v>
      </c>
      <c r="B528" s="2">
        <v>7.4</v>
      </c>
      <c r="C528" s="2" t="s">
        <v>2120</v>
      </c>
      <c r="D528" s="8">
        <f t="shared" si="1"/>
        <v>6.425</v>
      </c>
    </row>
    <row r="529">
      <c r="A529" s="2" t="s">
        <v>762</v>
      </c>
      <c r="B529" s="2">
        <v>6.7</v>
      </c>
      <c r="C529" s="2" t="s">
        <v>2126</v>
      </c>
      <c r="D529" s="8">
        <f t="shared" si="1"/>
        <v>6.366666667</v>
      </c>
    </row>
    <row r="530">
      <c r="A530" s="2" t="s">
        <v>99</v>
      </c>
      <c r="B530" s="2">
        <v>7.4</v>
      </c>
      <c r="C530" s="2" t="s">
        <v>2128</v>
      </c>
      <c r="D530" s="8">
        <f t="shared" si="1"/>
        <v>5.266666667</v>
      </c>
    </row>
    <row r="531">
      <c r="A531" s="2" t="s">
        <v>447</v>
      </c>
      <c r="B531" s="2">
        <v>6.9</v>
      </c>
      <c r="C531" s="2" t="s">
        <v>2131</v>
      </c>
      <c r="D531" s="8">
        <f t="shared" si="1"/>
        <v>7</v>
      </c>
    </row>
    <row r="532">
      <c r="A532" s="2" t="s">
        <v>869</v>
      </c>
      <c r="B532" s="2">
        <v>6.8</v>
      </c>
      <c r="C532" s="2" t="s">
        <v>2136</v>
      </c>
      <c r="D532" s="8">
        <f t="shared" si="1"/>
        <v>6.566666667</v>
      </c>
    </row>
    <row r="533">
      <c r="A533" s="2" t="s">
        <v>917</v>
      </c>
      <c r="B533" s="2">
        <v>6.7</v>
      </c>
      <c r="C533" s="2" t="s">
        <v>2138</v>
      </c>
      <c r="D533" s="8">
        <f t="shared" si="1"/>
        <v>6.85</v>
      </c>
    </row>
    <row r="534">
      <c r="A534" s="2" t="s">
        <v>732</v>
      </c>
      <c r="B534" s="2">
        <v>5.1</v>
      </c>
      <c r="C534" s="2" t="s">
        <v>2142</v>
      </c>
      <c r="D534" s="8">
        <f t="shared" si="1"/>
        <v>6.6</v>
      </c>
    </row>
    <row r="535">
      <c r="A535" s="2" t="s">
        <v>1061</v>
      </c>
      <c r="B535" s="2">
        <v>4.1</v>
      </c>
      <c r="C535" s="2" t="s">
        <v>2144</v>
      </c>
      <c r="D535" s="8">
        <f t="shared" si="1"/>
        <v>5.985714286</v>
      </c>
    </row>
    <row r="536">
      <c r="A536" s="2" t="s">
        <v>387</v>
      </c>
      <c r="B536" s="2">
        <v>7.3</v>
      </c>
      <c r="C536" s="2" t="s">
        <v>2146</v>
      </c>
      <c r="D536" s="8">
        <f t="shared" si="1"/>
        <v>6</v>
      </c>
    </row>
    <row r="537">
      <c r="A537" s="2" t="s">
        <v>772</v>
      </c>
      <c r="B537" s="2">
        <v>6.0</v>
      </c>
      <c r="C537" s="2" t="s">
        <v>2148</v>
      </c>
      <c r="D537" s="8">
        <f t="shared" si="1"/>
        <v>4</v>
      </c>
    </row>
    <row r="538">
      <c r="A538" s="2" t="s">
        <v>132</v>
      </c>
      <c r="B538" s="2">
        <v>7.3</v>
      </c>
      <c r="C538" s="2" t="s">
        <v>2152</v>
      </c>
      <c r="D538" s="8">
        <f t="shared" si="1"/>
        <v>5.55</v>
      </c>
    </row>
    <row r="539">
      <c r="B539" s="2">
        <v>7.5</v>
      </c>
      <c r="C539" s="2" t="s">
        <v>2154</v>
      </c>
      <c r="D539" s="8">
        <f t="shared" si="1"/>
        <v>6.65</v>
      </c>
    </row>
    <row r="540">
      <c r="A540" s="2" t="s">
        <v>787</v>
      </c>
      <c r="B540" s="2">
        <v>5.4</v>
      </c>
      <c r="C540" s="2" t="s">
        <v>2156</v>
      </c>
      <c r="D540" s="8">
        <f t="shared" si="1"/>
        <v>6.3</v>
      </c>
    </row>
    <row r="541">
      <c r="A541" s="2" t="s">
        <v>109</v>
      </c>
      <c r="B541" s="2">
        <v>5.9</v>
      </c>
      <c r="C541" s="2" t="s">
        <v>2164</v>
      </c>
      <c r="D541" s="8">
        <f t="shared" si="1"/>
        <v>4.9</v>
      </c>
    </row>
    <row r="542">
      <c r="A542" s="2" t="s">
        <v>1071</v>
      </c>
      <c r="B542" s="2">
        <v>7.1</v>
      </c>
      <c r="C542" s="2" t="s">
        <v>2167</v>
      </c>
      <c r="D542" s="8">
        <f t="shared" si="1"/>
        <v>5.2</v>
      </c>
    </row>
    <row r="543">
      <c r="A543" s="2" t="s">
        <v>703</v>
      </c>
      <c r="B543" s="2">
        <v>6.0</v>
      </c>
      <c r="C543" s="2" t="s">
        <v>2170</v>
      </c>
      <c r="D543" s="8">
        <f t="shared" si="1"/>
        <v>6.6</v>
      </c>
    </row>
    <row r="544">
      <c r="A544" s="2" t="s">
        <v>382</v>
      </c>
      <c r="B544" s="2">
        <v>6.5</v>
      </c>
      <c r="C544" s="2" t="s">
        <v>2173</v>
      </c>
      <c r="D544" s="8">
        <f t="shared" si="1"/>
        <v>7.5</v>
      </c>
    </row>
    <row r="545">
      <c r="B545" s="2">
        <v>8.3</v>
      </c>
      <c r="C545" s="2" t="s">
        <v>2177</v>
      </c>
      <c r="D545" s="8">
        <f t="shared" si="1"/>
        <v>6.04</v>
      </c>
    </row>
    <row r="546">
      <c r="A546" s="2" t="s">
        <v>1079</v>
      </c>
      <c r="B546" s="2">
        <v>5.7</v>
      </c>
      <c r="C546" s="2" t="s">
        <v>2179</v>
      </c>
      <c r="D546" s="8">
        <f t="shared" si="1"/>
        <v>7.3</v>
      </c>
    </row>
    <row r="547">
      <c r="A547" s="2" t="s">
        <v>132</v>
      </c>
      <c r="B547" s="2">
        <v>7.6</v>
      </c>
      <c r="C547" s="2" t="s">
        <v>2183</v>
      </c>
      <c r="D547" s="8">
        <f t="shared" si="1"/>
        <v>5.65</v>
      </c>
    </row>
    <row r="548">
      <c r="A548" s="2" t="s">
        <v>1083</v>
      </c>
      <c r="B548" s="2">
        <v>6.6</v>
      </c>
      <c r="C548" s="2" t="s">
        <v>2194</v>
      </c>
      <c r="D548" s="8">
        <f t="shared" si="1"/>
        <v>6.2</v>
      </c>
    </row>
    <row r="549">
      <c r="A549" s="2" t="s">
        <v>1085</v>
      </c>
      <c r="B549" s="2">
        <v>5.4</v>
      </c>
      <c r="C549" s="2" t="s">
        <v>2197</v>
      </c>
      <c r="D549" s="8">
        <f t="shared" si="1"/>
        <v>6</v>
      </c>
    </row>
    <row r="550">
      <c r="A550" s="2" t="s">
        <v>452</v>
      </c>
      <c r="B550" s="2">
        <v>7.3</v>
      </c>
      <c r="C550" s="2" t="s">
        <v>2201</v>
      </c>
      <c r="D550" s="8">
        <f t="shared" si="1"/>
        <v>6</v>
      </c>
    </row>
    <row r="551">
      <c r="A551" s="2" t="s">
        <v>494</v>
      </c>
      <c r="B551" s="2">
        <v>6.5</v>
      </c>
      <c r="C551" s="2" t="s">
        <v>2226</v>
      </c>
      <c r="D551" s="8">
        <f t="shared" si="1"/>
        <v>7.075</v>
      </c>
    </row>
    <row r="552">
      <c r="A552" s="2" t="s">
        <v>1090</v>
      </c>
      <c r="B552" s="2">
        <v>6.6</v>
      </c>
      <c r="C552" s="2" t="s">
        <v>2232</v>
      </c>
      <c r="D552" s="8">
        <f t="shared" si="1"/>
        <v>6.44</v>
      </c>
    </row>
    <row r="553">
      <c r="A553" s="2" t="s">
        <v>1093</v>
      </c>
      <c r="B553" s="2">
        <v>6.6</v>
      </c>
      <c r="C553" s="2" t="s">
        <v>2237</v>
      </c>
      <c r="D553" s="8">
        <f t="shared" si="1"/>
        <v>5.2</v>
      </c>
    </row>
    <row r="554">
      <c r="A554" s="2" t="s">
        <v>1096</v>
      </c>
      <c r="B554" s="2">
        <v>5.9</v>
      </c>
      <c r="C554" s="2" t="s">
        <v>2245</v>
      </c>
      <c r="D554" s="8">
        <f t="shared" si="1"/>
        <v>5.9</v>
      </c>
    </row>
    <row r="555">
      <c r="A555" s="2" t="s">
        <v>1099</v>
      </c>
      <c r="B555" s="2">
        <v>6.7</v>
      </c>
      <c r="C555" s="2" t="s">
        <v>2250</v>
      </c>
      <c r="D555" s="8">
        <f t="shared" si="1"/>
        <v>6.433333333</v>
      </c>
    </row>
    <row r="556">
      <c r="A556" s="2" t="s">
        <v>861</v>
      </c>
      <c r="B556" s="2">
        <v>6.1</v>
      </c>
      <c r="C556" s="2" t="s">
        <v>2254</v>
      </c>
      <c r="D556" s="8">
        <f t="shared" si="1"/>
        <v>6.8</v>
      </c>
    </row>
    <row r="557">
      <c r="A557" s="2" t="s">
        <v>1104</v>
      </c>
      <c r="B557" s="2">
        <v>6.6</v>
      </c>
      <c r="C557" s="2" t="s">
        <v>2257</v>
      </c>
      <c r="D557" s="8">
        <f t="shared" si="1"/>
        <v>6.85</v>
      </c>
    </row>
    <row r="558">
      <c r="A558" s="2" t="s">
        <v>1106</v>
      </c>
      <c r="B558" s="2">
        <v>6.6</v>
      </c>
      <c r="C558" s="2" t="s">
        <v>2259</v>
      </c>
      <c r="D558" s="8">
        <f t="shared" si="1"/>
        <v>5.8</v>
      </c>
    </row>
    <row r="559">
      <c r="A559" s="2" t="s">
        <v>1109</v>
      </c>
      <c r="B559" s="2">
        <v>5.3</v>
      </c>
      <c r="C559" s="2" t="s">
        <v>2268</v>
      </c>
      <c r="D559" s="8">
        <f t="shared" si="1"/>
        <v>4.55</v>
      </c>
    </row>
    <row r="560">
      <c r="A560" s="2" t="s">
        <v>822</v>
      </c>
      <c r="B560" s="2">
        <v>6.0</v>
      </c>
      <c r="C560" s="2" t="s">
        <v>2271</v>
      </c>
      <c r="D560" s="8">
        <f t="shared" si="1"/>
        <v>5.5</v>
      </c>
    </row>
    <row r="561">
      <c r="A561" s="2" t="s">
        <v>1113</v>
      </c>
      <c r="B561" s="2">
        <v>6.0</v>
      </c>
      <c r="C561" s="2" t="s">
        <v>2275</v>
      </c>
      <c r="D561" s="8">
        <f t="shared" si="1"/>
        <v>7.133333333</v>
      </c>
    </row>
    <row r="562">
      <c r="A562" s="2" t="s">
        <v>1116</v>
      </c>
      <c r="B562" s="2">
        <v>4.7</v>
      </c>
      <c r="C562" s="2" t="s">
        <v>2281</v>
      </c>
      <c r="D562" s="8">
        <f t="shared" si="1"/>
        <v>6.125</v>
      </c>
    </row>
    <row r="563">
      <c r="A563" s="2" t="s">
        <v>725</v>
      </c>
      <c r="B563" s="2">
        <v>6.1</v>
      </c>
      <c r="C563" s="2" t="s">
        <v>2283</v>
      </c>
      <c r="D563" s="8">
        <f t="shared" si="1"/>
        <v>4.7</v>
      </c>
    </row>
    <row r="564">
      <c r="A564" s="2" t="s">
        <v>317</v>
      </c>
      <c r="B564" s="2">
        <v>7.2</v>
      </c>
      <c r="C564" s="2" t="s">
        <v>2286</v>
      </c>
      <c r="D564" s="8">
        <f t="shared" si="1"/>
        <v>5.8</v>
      </c>
    </row>
    <row r="565">
      <c r="A565" s="2" t="s">
        <v>1121</v>
      </c>
      <c r="B565" s="2">
        <v>6.4</v>
      </c>
      <c r="C565" s="2" t="s">
        <v>2295</v>
      </c>
      <c r="D565" s="8">
        <f t="shared" si="1"/>
        <v>7.4</v>
      </c>
    </row>
    <row r="566">
      <c r="A566" s="2" t="s">
        <v>41</v>
      </c>
      <c r="B566" s="2">
        <v>6.1</v>
      </c>
      <c r="C566" s="2" t="s">
        <v>2301</v>
      </c>
      <c r="D566" s="8">
        <f t="shared" si="1"/>
        <v>5.1</v>
      </c>
    </row>
    <row r="567">
      <c r="A567" s="2" t="s">
        <v>794</v>
      </c>
      <c r="B567" s="2">
        <v>5.9</v>
      </c>
      <c r="C567" s="2" t="s">
        <v>2309</v>
      </c>
      <c r="D567" s="8">
        <f t="shared" si="1"/>
        <v>6.9</v>
      </c>
    </row>
    <row r="568">
      <c r="A568" s="2" t="s">
        <v>1093</v>
      </c>
      <c r="B568" s="2">
        <v>6.0</v>
      </c>
      <c r="C568" s="2" t="s">
        <v>2311</v>
      </c>
      <c r="D568" s="8">
        <f t="shared" si="1"/>
        <v>6.7</v>
      </c>
    </row>
    <row r="569">
      <c r="A569" s="2" t="s">
        <v>1126</v>
      </c>
      <c r="B569" s="2">
        <v>6.3</v>
      </c>
      <c r="C569" s="2" t="s">
        <v>2317</v>
      </c>
      <c r="D569" s="8">
        <f t="shared" si="1"/>
        <v>5.7</v>
      </c>
    </row>
    <row r="570">
      <c r="A570" s="2" t="s">
        <v>1099</v>
      </c>
      <c r="B570" s="2">
        <v>5.6</v>
      </c>
      <c r="C570" s="2" t="s">
        <v>2321</v>
      </c>
      <c r="D570" s="8">
        <f t="shared" si="1"/>
        <v>6.45</v>
      </c>
    </row>
    <row r="571">
      <c r="A571" s="2" t="s">
        <v>1131</v>
      </c>
      <c r="B571" s="2">
        <v>6.4</v>
      </c>
      <c r="C571" s="2" t="s">
        <v>2323</v>
      </c>
      <c r="D571" s="8">
        <f t="shared" si="1"/>
        <v>4.9</v>
      </c>
    </row>
    <row r="572">
      <c r="A572" s="2" t="s">
        <v>80</v>
      </c>
      <c r="B572" s="2">
        <v>7.1</v>
      </c>
      <c r="C572" s="2" t="s">
        <v>2327</v>
      </c>
      <c r="D572" s="8">
        <f t="shared" si="1"/>
        <v>6.925</v>
      </c>
    </row>
    <row r="573">
      <c r="A573" s="2" t="s">
        <v>612</v>
      </c>
      <c r="B573" s="2">
        <v>6.6</v>
      </c>
      <c r="C573" s="2" t="s">
        <v>2330</v>
      </c>
      <c r="D573" s="8">
        <f t="shared" si="1"/>
        <v>5</v>
      </c>
    </row>
    <row r="574">
      <c r="A574" s="2" t="s">
        <v>1136</v>
      </c>
      <c r="B574" s="2">
        <v>4.6</v>
      </c>
      <c r="C574" s="2" t="s">
        <v>2332</v>
      </c>
      <c r="D574" s="8">
        <f t="shared" si="1"/>
        <v>7.55</v>
      </c>
    </row>
    <row r="575">
      <c r="A575" s="2" t="s">
        <v>1138</v>
      </c>
      <c r="B575" s="2">
        <v>8.4</v>
      </c>
      <c r="C575" s="2" t="s">
        <v>2334</v>
      </c>
      <c r="D575" s="8">
        <f t="shared" si="1"/>
        <v>4.2</v>
      </c>
    </row>
    <row r="576">
      <c r="A576" s="2" t="s">
        <v>17</v>
      </c>
      <c r="B576" s="2">
        <v>7.1</v>
      </c>
      <c r="C576" s="2" t="s">
        <v>2343</v>
      </c>
      <c r="D576" s="8">
        <f t="shared" si="1"/>
        <v>5.4</v>
      </c>
    </row>
    <row r="577">
      <c r="A577" s="2" t="s">
        <v>1142</v>
      </c>
      <c r="B577" s="2">
        <v>7.4</v>
      </c>
      <c r="C577" s="2" t="s">
        <v>2346</v>
      </c>
      <c r="D577" s="8">
        <f t="shared" si="1"/>
        <v>6.2</v>
      </c>
    </row>
    <row r="578">
      <c r="A578" s="2" t="s">
        <v>1145</v>
      </c>
      <c r="B578" s="2">
        <v>6.9</v>
      </c>
      <c r="C578" s="2" t="s">
        <v>2349</v>
      </c>
      <c r="D578" s="8">
        <f t="shared" si="1"/>
        <v>6.3</v>
      </c>
    </row>
    <row r="579">
      <c r="A579" s="2" t="s">
        <v>732</v>
      </c>
      <c r="B579" s="2">
        <v>4.5</v>
      </c>
      <c r="C579" s="2" t="s">
        <v>2351</v>
      </c>
      <c r="D579" s="8">
        <f t="shared" si="1"/>
        <v>4.45</v>
      </c>
    </row>
    <row r="580">
      <c r="A580" s="2" t="s">
        <v>845</v>
      </c>
      <c r="B580" s="2">
        <v>7.1</v>
      </c>
      <c r="C580" s="2" t="s">
        <v>2356</v>
      </c>
      <c r="D580" s="8">
        <f t="shared" si="1"/>
        <v>5.785714286</v>
      </c>
    </row>
    <row r="581">
      <c r="A581" s="2" t="s">
        <v>317</v>
      </c>
      <c r="B581" s="2">
        <v>6.5</v>
      </c>
      <c r="C581" s="2" t="s">
        <v>2358</v>
      </c>
      <c r="D581" s="8">
        <f t="shared" si="1"/>
        <v>5</v>
      </c>
    </row>
    <row r="582">
      <c r="A582" s="2" t="s">
        <v>1153</v>
      </c>
      <c r="B582" s="2">
        <v>5.3</v>
      </c>
      <c r="C582" s="2" t="s">
        <v>2360</v>
      </c>
      <c r="D582" s="8">
        <f t="shared" si="1"/>
        <v>4.1</v>
      </c>
    </row>
    <row r="583">
      <c r="A583" s="2" t="s">
        <v>317</v>
      </c>
      <c r="B583" s="2">
        <v>6.7</v>
      </c>
      <c r="C583" s="2" t="s">
        <v>2362</v>
      </c>
      <c r="D583" s="8">
        <f t="shared" si="1"/>
        <v>6.5</v>
      </c>
    </row>
    <row r="584">
      <c r="A584" s="2" t="s">
        <v>52</v>
      </c>
      <c r="B584" s="2">
        <v>7.2</v>
      </c>
      <c r="C584" s="2" t="s">
        <v>2367</v>
      </c>
      <c r="D584" s="8">
        <f t="shared" si="1"/>
        <v>6.266666667</v>
      </c>
    </row>
    <row r="585">
      <c r="A585" s="2" t="s">
        <v>106</v>
      </c>
      <c r="B585" s="2">
        <v>7.2</v>
      </c>
      <c r="C585" s="2" t="s">
        <v>2372</v>
      </c>
      <c r="D585" s="8">
        <f t="shared" si="1"/>
        <v>4.4</v>
      </c>
    </row>
    <row r="586">
      <c r="A586" s="2" t="s">
        <v>1159</v>
      </c>
      <c r="B586" s="2">
        <v>5.5</v>
      </c>
      <c r="C586" s="2" t="s">
        <v>2376</v>
      </c>
      <c r="D586" s="8">
        <f t="shared" si="1"/>
        <v>5.3</v>
      </c>
    </row>
    <row r="587">
      <c r="A587" s="2" t="s">
        <v>169</v>
      </c>
      <c r="B587" s="2">
        <v>5.8</v>
      </c>
      <c r="C587" s="2" t="s">
        <v>2381</v>
      </c>
      <c r="D587" s="8">
        <f t="shared" si="1"/>
        <v>6.633333333</v>
      </c>
    </row>
    <row r="588">
      <c r="A588" s="2" t="s">
        <v>1162</v>
      </c>
      <c r="B588" s="2">
        <v>6.0</v>
      </c>
      <c r="C588" s="2" t="s">
        <v>2385</v>
      </c>
      <c r="D588" s="8">
        <f t="shared" si="1"/>
        <v>7.1</v>
      </c>
    </row>
    <row r="589">
      <c r="A589" s="2" t="s">
        <v>292</v>
      </c>
      <c r="B589" s="2">
        <v>6.6</v>
      </c>
      <c r="C589" s="2" t="s">
        <v>2389</v>
      </c>
      <c r="D589" s="8">
        <f t="shared" si="1"/>
        <v>7</v>
      </c>
    </row>
    <row r="590">
      <c r="A590" s="2" t="s">
        <v>618</v>
      </c>
      <c r="B590" s="2">
        <v>8.3</v>
      </c>
      <c r="C590" s="2" t="s">
        <v>2393</v>
      </c>
      <c r="D590" s="8">
        <f t="shared" si="1"/>
        <v>5.7</v>
      </c>
    </row>
    <row r="591">
      <c r="A591" s="2" t="s">
        <v>132</v>
      </c>
      <c r="B591" s="2">
        <v>6.7</v>
      </c>
      <c r="C591" s="2" t="s">
        <v>2397</v>
      </c>
      <c r="D591" s="8">
        <f t="shared" si="1"/>
        <v>8.4</v>
      </c>
    </row>
    <row r="592">
      <c r="A592" s="2" t="s">
        <v>92</v>
      </c>
      <c r="B592" s="2">
        <v>6.0</v>
      </c>
      <c r="C592" s="2" t="s">
        <v>2407</v>
      </c>
      <c r="D592" s="8">
        <f t="shared" si="1"/>
        <v>5.3</v>
      </c>
    </row>
    <row r="593">
      <c r="A593" s="2" t="s">
        <v>732</v>
      </c>
      <c r="B593" s="2">
        <v>7.1</v>
      </c>
      <c r="C593" s="2" t="s">
        <v>2415</v>
      </c>
      <c r="D593" s="8">
        <f t="shared" si="1"/>
        <v>6.7</v>
      </c>
    </row>
    <row r="594">
      <c r="A594" s="2" t="s">
        <v>1169</v>
      </c>
      <c r="B594" s="2">
        <v>6.0</v>
      </c>
      <c r="C594" s="2" t="s">
        <v>2418</v>
      </c>
      <c r="D594" s="8">
        <f t="shared" si="1"/>
        <v>6.6</v>
      </c>
    </row>
    <row r="595">
      <c r="B595" s="2">
        <v>7.5</v>
      </c>
      <c r="C595" s="2" t="s">
        <v>2420</v>
      </c>
      <c r="D595" s="8">
        <f t="shared" si="1"/>
        <v>6.9</v>
      </c>
    </row>
    <row r="596">
      <c r="A596" s="2" t="s">
        <v>1174</v>
      </c>
      <c r="B596" s="2">
        <v>6.9</v>
      </c>
      <c r="C596" s="2" t="s">
        <v>2425</v>
      </c>
      <c r="D596" s="8">
        <f t="shared" si="1"/>
        <v>6.4</v>
      </c>
    </row>
    <row r="597">
      <c r="A597" s="2" t="s">
        <v>317</v>
      </c>
      <c r="B597" s="2">
        <v>5.6</v>
      </c>
      <c r="C597" s="2" t="s">
        <v>2427</v>
      </c>
      <c r="D597" s="8">
        <f t="shared" si="1"/>
        <v>6.7</v>
      </c>
    </row>
    <row r="598">
      <c r="A598" s="2" t="s">
        <v>822</v>
      </c>
      <c r="B598" s="2">
        <v>5.6</v>
      </c>
      <c r="C598" s="2" t="s">
        <v>2430</v>
      </c>
      <c r="D598" s="8">
        <f t="shared" si="1"/>
        <v>6.2</v>
      </c>
    </row>
    <row r="599">
      <c r="A599" s="2" t="s">
        <v>1153</v>
      </c>
      <c r="B599" s="2">
        <v>4.5</v>
      </c>
      <c r="C599" s="2" t="s">
        <v>2433</v>
      </c>
      <c r="D599" s="8">
        <f t="shared" si="1"/>
        <v>5.85</v>
      </c>
    </row>
    <row r="600">
      <c r="A600" s="2" t="s">
        <v>1182</v>
      </c>
      <c r="B600" s="2">
        <v>7.1</v>
      </c>
      <c r="C600" s="2" t="s">
        <v>2439</v>
      </c>
      <c r="D600" s="8">
        <f t="shared" si="1"/>
        <v>7.266666667</v>
      </c>
    </row>
    <row r="601">
      <c r="A601" s="2" t="s">
        <v>1083</v>
      </c>
      <c r="B601" s="2">
        <v>6.5</v>
      </c>
      <c r="C601" s="2" t="s">
        <v>2446</v>
      </c>
      <c r="D601" s="8">
        <f t="shared" si="1"/>
        <v>6.55</v>
      </c>
    </row>
    <row r="602">
      <c r="A602" s="2" t="s">
        <v>1185</v>
      </c>
      <c r="B602" s="2">
        <v>6.4</v>
      </c>
      <c r="C602" s="2" t="s">
        <v>2448</v>
      </c>
      <c r="D602" s="8">
        <f t="shared" si="1"/>
        <v>5.76</v>
      </c>
    </row>
    <row r="603">
      <c r="A603" s="2" t="s">
        <v>303</v>
      </c>
      <c r="B603" s="2">
        <v>5.8</v>
      </c>
      <c r="C603" s="2" t="s">
        <v>2453</v>
      </c>
      <c r="D603" s="8">
        <f t="shared" si="1"/>
        <v>7.516666667</v>
      </c>
    </row>
    <row r="604">
      <c r="A604" s="2" t="s">
        <v>90</v>
      </c>
      <c r="B604" s="2">
        <v>8.0</v>
      </c>
      <c r="C604" s="2" t="s">
        <v>2455</v>
      </c>
      <c r="D604" s="8">
        <f t="shared" si="1"/>
        <v>5.55</v>
      </c>
    </row>
    <row r="605">
      <c r="A605" s="2" t="s">
        <v>1071</v>
      </c>
      <c r="B605" s="2">
        <v>6.2</v>
      </c>
      <c r="C605" s="2" t="s">
        <v>2460</v>
      </c>
      <c r="D605" s="8">
        <f t="shared" si="1"/>
        <v>5.2</v>
      </c>
    </row>
    <row r="606">
      <c r="A606" s="2" t="s">
        <v>132</v>
      </c>
      <c r="B606" s="2">
        <v>7.2</v>
      </c>
      <c r="C606" s="2" t="s">
        <v>2462</v>
      </c>
      <c r="D606" s="8">
        <f t="shared" si="1"/>
        <v>7.6</v>
      </c>
    </row>
    <row r="607">
      <c r="A607" s="2" t="s">
        <v>1193</v>
      </c>
      <c r="B607" s="2">
        <v>6.1</v>
      </c>
      <c r="C607" s="2" t="s">
        <v>2465</v>
      </c>
      <c r="D607" s="8">
        <f t="shared" si="1"/>
        <v>6.6</v>
      </c>
    </row>
    <row r="608">
      <c r="A608" s="2" t="s">
        <v>9</v>
      </c>
      <c r="B608" s="2">
        <v>7.6</v>
      </c>
      <c r="C608" s="2" t="s">
        <v>2467</v>
      </c>
      <c r="D608" s="8">
        <f t="shared" si="1"/>
        <v>7.114285714</v>
      </c>
    </row>
    <row r="609">
      <c r="A609" s="2" t="s">
        <v>262</v>
      </c>
      <c r="B609" s="2">
        <v>6.3</v>
      </c>
      <c r="C609" s="2" t="s">
        <v>2469</v>
      </c>
      <c r="D609" s="8">
        <f t="shared" si="1"/>
        <v>6</v>
      </c>
    </row>
    <row r="610">
      <c r="A610" s="2" t="s">
        <v>1198</v>
      </c>
      <c r="B610" s="2">
        <v>6.3</v>
      </c>
      <c r="C610" s="2" t="s">
        <v>2474</v>
      </c>
      <c r="D610" s="8">
        <f t="shared" si="1"/>
        <v>6.566666667</v>
      </c>
    </row>
    <row r="611">
      <c r="A611" s="2" t="s">
        <v>351</v>
      </c>
      <c r="B611" s="2">
        <v>6.3</v>
      </c>
      <c r="C611" s="2" t="s">
        <v>2476</v>
      </c>
      <c r="D611" s="8">
        <f t="shared" si="1"/>
        <v>6.1</v>
      </c>
    </row>
    <row r="612">
      <c r="A612" s="2" t="s">
        <v>239</v>
      </c>
      <c r="B612" s="2">
        <v>7.7</v>
      </c>
      <c r="C612" s="2" t="s">
        <v>2478</v>
      </c>
      <c r="D612" s="8">
        <f t="shared" si="1"/>
        <v>6.133333333</v>
      </c>
    </row>
    <row r="613">
      <c r="A613" s="2" t="s">
        <v>845</v>
      </c>
      <c r="B613" s="2">
        <v>7.0</v>
      </c>
      <c r="C613" s="2" t="s">
        <v>2485</v>
      </c>
      <c r="D613" s="8">
        <f t="shared" si="1"/>
        <v>5.3</v>
      </c>
    </row>
    <row r="614">
      <c r="A614" s="2" t="s">
        <v>292</v>
      </c>
      <c r="B614" s="2">
        <v>5.3</v>
      </c>
      <c r="C614" s="2" t="s">
        <v>2489</v>
      </c>
      <c r="D614" s="8">
        <f t="shared" si="1"/>
        <v>7.5</v>
      </c>
    </row>
    <row r="615">
      <c r="A615" s="2" t="s">
        <v>463</v>
      </c>
      <c r="B615" s="2">
        <v>5.6</v>
      </c>
      <c r="C615" s="2" t="s">
        <v>2491</v>
      </c>
      <c r="D615" s="8">
        <f t="shared" si="1"/>
        <v>5.866666667</v>
      </c>
    </row>
    <row r="616">
      <c r="A616" s="2" t="s">
        <v>1208</v>
      </c>
      <c r="B616" s="2">
        <v>5.2</v>
      </c>
      <c r="C616" s="2" t="s">
        <v>2499</v>
      </c>
      <c r="D616" s="8">
        <f t="shared" si="1"/>
        <v>6.84</v>
      </c>
    </row>
    <row r="617">
      <c r="A617" s="2" t="s">
        <v>1153</v>
      </c>
      <c r="B617" s="2">
        <v>5.4</v>
      </c>
      <c r="C617" s="2" t="s">
        <v>2506</v>
      </c>
      <c r="D617" s="8">
        <f t="shared" si="1"/>
        <v>5.8</v>
      </c>
    </row>
    <row r="618">
      <c r="A618" s="2" t="s">
        <v>1212</v>
      </c>
      <c r="B618" s="2">
        <v>6.4</v>
      </c>
      <c r="C618" s="2" t="s">
        <v>2509</v>
      </c>
      <c r="D618" s="8">
        <f t="shared" si="1"/>
        <v>7.2</v>
      </c>
    </row>
    <row r="619">
      <c r="A619" s="2" t="s">
        <v>917</v>
      </c>
      <c r="B619" s="2">
        <v>5.9</v>
      </c>
      <c r="C619" s="2" t="s">
        <v>2524</v>
      </c>
      <c r="D619" s="8">
        <f t="shared" si="1"/>
        <v>7.2</v>
      </c>
    </row>
    <row r="620">
      <c r="A620" s="2" t="s">
        <v>1217</v>
      </c>
      <c r="B620" s="2">
        <v>6.3</v>
      </c>
      <c r="C620" s="2" t="s">
        <v>2530</v>
      </c>
      <c r="D620" s="8">
        <f t="shared" si="1"/>
        <v>5.7</v>
      </c>
    </row>
    <row r="621">
      <c r="A621" s="2" t="s">
        <v>1219</v>
      </c>
      <c r="B621" s="2">
        <v>6.5</v>
      </c>
      <c r="C621" s="2" t="s">
        <v>2543</v>
      </c>
      <c r="D621" s="8">
        <f t="shared" si="1"/>
        <v>5.7</v>
      </c>
    </row>
    <row r="622">
      <c r="A622" s="2" t="s">
        <v>458</v>
      </c>
      <c r="B622" s="2">
        <v>3.0</v>
      </c>
      <c r="C622" s="2" t="s">
        <v>2545</v>
      </c>
      <c r="D622" s="8">
        <f t="shared" si="1"/>
        <v>5.9</v>
      </c>
    </row>
    <row r="623">
      <c r="A623" s="2" t="s">
        <v>1223</v>
      </c>
      <c r="B623" s="2">
        <v>3.6</v>
      </c>
      <c r="C623" s="2" t="s">
        <v>2554</v>
      </c>
      <c r="D623" s="8">
        <f t="shared" si="1"/>
        <v>6.6</v>
      </c>
    </row>
    <row r="624">
      <c r="A624" s="2" t="s">
        <v>1225</v>
      </c>
      <c r="B624" s="2">
        <v>5.8</v>
      </c>
      <c r="C624" s="2" t="s">
        <v>2558</v>
      </c>
      <c r="D624" s="8">
        <f t="shared" si="1"/>
        <v>5.9</v>
      </c>
    </row>
    <row r="625">
      <c r="A625" s="2" t="s">
        <v>1227</v>
      </c>
      <c r="B625" s="2">
        <v>6.2</v>
      </c>
      <c r="C625" s="2" t="s">
        <v>2562</v>
      </c>
      <c r="D625" s="8">
        <f t="shared" si="1"/>
        <v>6.7</v>
      </c>
    </row>
    <row r="626">
      <c r="A626" s="2" t="s">
        <v>553</v>
      </c>
      <c r="B626" s="2">
        <v>5.6</v>
      </c>
      <c r="C626" s="2" t="s">
        <v>2568</v>
      </c>
      <c r="D626" s="8">
        <f t="shared" si="1"/>
        <v>5.3</v>
      </c>
    </row>
    <row r="627">
      <c r="A627" s="2" t="s">
        <v>571</v>
      </c>
      <c r="B627" s="2">
        <v>5.4</v>
      </c>
      <c r="C627" s="2" t="s">
        <v>2570</v>
      </c>
      <c r="D627" s="8">
        <f t="shared" si="1"/>
        <v>6</v>
      </c>
    </row>
    <row r="628">
      <c r="A628" s="2" t="s">
        <v>1233</v>
      </c>
      <c r="B628" s="2">
        <v>6.1</v>
      </c>
      <c r="C628" s="2" t="s">
        <v>2573</v>
      </c>
      <c r="D628" s="8">
        <f t="shared" si="1"/>
        <v>6</v>
      </c>
    </row>
    <row r="629">
      <c r="A629" s="2" t="s">
        <v>1235</v>
      </c>
      <c r="B629" s="2">
        <v>4.2</v>
      </c>
      <c r="C629" s="2" t="s">
        <v>2575</v>
      </c>
      <c r="D629" s="8">
        <f t="shared" si="1"/>
        <v>6.2</v>
      </c>
    </row>
    <row r="630">
      <c r="A630" s="2" t="s">
        <v>1237</v>
      </c>
      <c r="B630" s="2">
        <v>6.7</v>
      </c>
      <c r="C630" s="2" t="s">
        <v>2578</v>
      </c>
      <c r="D630" s="8">
        <f t="shared" si="1"/>
        <v>3.8</v>
      </c>
    </row>
    <row r="631">
      <c r="A631" s="2" t="s">
        <v>732</v>
      </c>
      <c r="B631" s="2">
        <v>4.2</v>
      </c>
      <c r="C631" s="2" t="s">
        <v>2585</v>
      </c>
      <c r="D631" s="8">
        <f t="shared" si="1"/>
        <v>6.225</v>
      </c>
    </row>
    <row r="632">
      <c r="A632" s="2" t="s">
        <v>1241</v>
      </c>
      <c r="B632" s="2">
        <v>6.4</v>
      </c>
      <c r="C632" s="2" t="s">
        <v>2587</v>
      </c>
      <c r="D632" s="8">
        <f t="shared" si="1"/>
        <v>5.65</v>
      </c>
    </row>
    <row r="633">
      <c r="A633" s="2" t="s">
        <v>1243</v>
      </c>
      <c r="B633" s="2">
        <v>4.9</v>
      </c>
      <c r="C633" s="2" t="s">
        <v>2591</v>
      </c>
      <c r="D633" s="8">
        <f t="shared" si="1"/>
        <v>5.825</v>
      </c>
    </row>
    <row r="634">
      <c r="A634" s="2" t="s">
        <v>692</v>
      </c>
      <c r="B634" s="2">
        <v>6.8</v>
      </c>
      <c r="C634" s="2" t="s">
        <v>2594</v>
      </c>
      <c r="D634" s="8">
        <f t="shared" si="1"/>
        <v>6.4</v>
      </c>
    </row>
    <row r="635">
      <c r="A635" s="2" t="s">
        <v>1045</v>
      </c>
      <c r="B635" s="2">
        <v>7.7</v>
      </c>
      <c r="C635" s="2" t="s">
        <v>2599</v>
      </c>
      <c r="D635" s="8">
        <f t="shared" si="1"/>
        <v>6.1</v>
      </c>
    </row>
    <row r="636">
      <c r="A636" s="2" t="s">
        <v>1247</v>
      </c>
      <c r="B636" s="2">
        <v>5.6</v>
      </c>
      <c r="C636" s="2" t="s">
        <v>2601</v>
      </c>
      <c r="D636" s="8">
        <f t="shared" si="1"/>
        <v>6.25</v>
      </c>
    </row>
    <row r="637">
      <c r="A637" s="2" t="s">
        <v>1250</v>
      </c>
      <c r="B637" s="2">
        <v>6.4</v>
      </c>
      <c r="C637" s="2" t="s">
        <v>2604</v>
      </c>
      <c r="D637" s="8">
        <f t="shared" si="1"/>
        <v>5.9</v>
      </c>
    </row>
    <row r="638">
      <c r="A638" s="2" t="s">
        <v>1252</v>
      </c>
      <c r="B638" s="2">
        <v>7.2</v>
      </c>
      <c r="C638" s="2" t="s">
        <v>2606</v>
      </c>
      <c r="D638" s="8">
        <f t="shared" si="1"/>
        <v>6.05</v>
      </c>
    </row>
    <row r="639">
      <c r="A639" s="2" t="s">
        <v>1256</v>
      </c>
      <c r="B639" s="2">
        <v>6.0</v>
      </c>
      <c r="C639" s="2" t="s">
        <v>2608</v>
      </c>
      <c r="D639" s="8">
        <f t="shared" si="1"/>
        <v>7.1</v>
      </c>
    </row>
    <row r="640">
      <c r="A640" s="2" t="s">
        <v>1227</v>
      </c>
      <c r="B640" s="2">
        <v>5.9</v>
      </c>
      <c r="C640" s="2" t="s">
        <v>2611</v>
      </c>
      <c r="D640" s="8">
        <f t="shared" si="1"/>
        <v>5.6</v>
      </c>
    </row>
    <row r="641">
      <c r="A641" s="2" t="s">
        <v>571</v>
      </c>
      <c r="B641" s="2">
        <v>7.9</v>
      </c>
      <c r="C641" s="2" t="s">
        <v>2615</v>
      </c>
      <c r="D641" s="8">
        <f t="shared" si="1"/>
        <v>5.25</v>
      </c>
    </row>
    <row r="642">
      <c r="A642" s="2" t="s">
        <v>1261</v>
      </c>
      <c r="B642" s="2">
        <v>6.8</v>
      </c>
      <c r="C642" s="2" t="s">
        <v>2618</v>
      </c>
      <c r="D642" s="8">
        <f t="shared" si="1"/>
        <v>6.2</v>
      </c>
    </row>
    <row r="643">
      <c r="A643" s="2" t="s">
        <v>67</v>
      </c>
      <c r="B643" s="2">
        <v>7.1</v>
      </c>
      <c r="C643" s="2" t="s">
        <v>2628</v>
      </c>
      <c r="D643" s="8">
        <f t="shared" si="1"/>
        <v>5.2</v>
      </c>
    </row>
    <row r="644">
      <c r="A644" s="2" t="s">
        <v>697</v>
      </c>
      <c r="B644" s="2">
        <v>5.9</v>
      </c>
      <c r="C644" s="2" t="s">
        <v>2630</v>
      </c>
      <c r="D644" s="8">
        <f t="shared" si="1"/>
        <v>6</v>
      </c>
    </row>
    <row r="645">
      <c r="A645" s="2" t="s">
        <v>762</v>
      </c>
      <c r="B645" s="2">
        <v>5.9</v>
      </c>
      <c r="C645" s="2" t="s">
        <v>2636</v>
      </c>
      <c r="D645" s="8">
        <f t="shared" si="1"/>
        <v>7.111111111</v>
      </c>
    </row>
    <row r="646">
      <c r="A646" s="2" t="s">
        <v>867</v>
      </c>
      <c r="B646" s="2">
        <v>6.2</v>
      </c>
      <c r="C646" s="2" t="s">
        <v>2640</v>
      </c>
      <c r="D646" s="8">
        <f t="shared" si="1"/>
        <v>7.466666667</v>
      </c>
    </row>
    <row r="647">
      <c r="B647" s="2">
        <v>7.4</v>
      </c>
      <c r="C647" s="2" t="s">
        <v>2644</v>
      </c>
      <c r="D647" s="8">
        <f t="shared" si="1"/>
        <v>4.8</v>
      </c>
    </row>
    <row r="648">
      <c r="A648" s="2" t="s">
        <v>1269</v>
      </c>
      <c r="B648" s="2">
        <v>7.0</v>
      </c>
      <c r="C648" s="2" t="s">
        <v>2649</v>
      </c>
      <c r="D648" s="8">
        <f t="shared" si="1"/>
        <v>6</v>
      </c>
    </row>
    <row r="649">
      <c r="A649" s="2" t="s">
        <v>1271</v>
      </c>
      <c r="B649" s="2">
        <v>5.4</v>
      </c>
      <c r="C649" s="2" t="s">
        <v>2655</v>
      </c>
      <c r="D649" s="8">
        <f t="shared" si="1"/>
        <v>5.5</v>
      </c>
    </row>
    <row r="650">
      <c r="A650" s="2" t="s">
        <v>132</v>
      </c>
      <c r="B650" s="2">
        <v>8.6</v>
      </c>
      <c r="C650" s="2" t="s">
        <v>2661</v>
      </c>
      <c r="D650" s="8">
        <f t="shared" si="1"/>
        <v>6.75</v>
      </c>
    </row>
    <row r="651">
      <c r="A651" s="2" t="s">
        <v>1275</v>
      </c>
      <c r="B651" s="2">
        <v>6.5</v>
      </c>
      <c r="C651" s="2" t="s">
        <v>2665</v>
      </c>
      <c r="D651" s="8">
        <f t="shared" si="1"/>
        <v>8.4</v>
      </c>
    </row>
    <row r="652">
      <c r="A652" s="2" t="s">
        <v>836</v>
      </c>
      <c r="B652" s="2">
        <v>6.4</v>
      </c>
      <c r="C652" s="2" t="s">
        <v>2668</v>
      </c>
      <c r="D652" s="8">
        <f t="shared" si="1"/>
        <v>7</v>
      </c>
    </row>
    <row r="653">
      <c r="A653" s="2" t="s">
        <v>634</v>
      </c>
      <c r="B653" s="2">
        <v>7.6</v>
      </c>
      <c r="C653" s="2" t="s">
        <v>2673</v>
      </c>
      <c r="D653" s="8">
        <f t="shared" si="1"/>
        <v>5.7</v>
      </c>
    </row>
    <row r="654">
      <c r="A654" s="2" t="s">
        <v>1280</v>
      </c>
      <c r="B654" s="2">
        <v>5.5</v>
      </c>
      <c r="C654" s="2" t="s">
        <v>2676</v>
      </c>
      <c r="D654" s="8">
        <f t="shared" si="1"/>
        <v>8.033333333</v>
      </c>
    </row>
    <row r="655">
      <c r="A655" s="2" t="s">
        <v>132</v>
      </c>
      <c r="B655" s="2">
        <v>7.4</v>
      </c>
      <c r="C655" s="2" t="s">
        <v>2679</v>
      </c>
      <c r="D655" s="8">
        <f t="shared" si="1"/>
        <v>5.9</v>
      </c>
    </row>
    <row r="656">
      <c r="A656" s="2" t="s">
        <v>149</v>
      </c>
      <c r="B656" s="2">
        <v>8.7</v>
      </c>
      <c r="C656" s="2" t="s">
        <v>2683</v>
      </c>
      <c r="D656" s="8">
        <f t="shared" si="1"/>
        <v>5.2</v>
      </c>
    </row>
    <row r="657">
      <c r="A657" s="2" t="s">
        <v>292</v>
      </c>
      <c r="B657" s="2">
        <v>7.6</v>
      </c>
      <c r="C657" s="2" t="s">
        <v>2687</v>
      </c>
      <c r="D657" s="8">
        <f t="shared" si="1"/>
        <v>8.225</v>
      </c>
    </row>
    <row r="658">
      <c r="A658" s="2" t="s">
        <v>456</v>
      </c>
      <c r="B658" s="2">
        <v>7.5</v>
      </c>
      <c r="C658" s="2" t="s">
        <v>2689</v>
      </c>
      <c r="D658" s="8">
        <f t="shared" si="1"/>
        <v>6.925</v>
      </c>
    </row>
    <row r="659">
      <c r="A659" s="2" t="s">
        <v>1285</v>
      </c>
      <c r="B659" s="2">
        <v>5.5</v>
      </c>
      <c r="C659" s="2" t="s">
        <v>2691</v>
      </c>
      <c r="D659" s="8">
        <f t="shared" si="1"/>
        <v>5.3</v>
      </c>
    </row>
    <row r="660">
      <c r="A660" s="2" t="s">
        <v>1287</v>
      </c>
      <c r="B660" s="2">
        <v>7.6</v>
      </c>
      <c r="C660" s="2" t="s">
        <v>2693</v>
      </c>
      <c r="D660" s="8">
        <f t="shared" si="1"/>
        <v>6.4</v>
      </c>
    </row>
    <row r="661">
      <c r="A661" s="2" t="s">
        <v>1289</v>
      </c>
      <c r="B661" s="2">
        <v>6.5</v>
      </c>
      <c r="C661" s="2" t="s">
        <v>2701</v>
      </c>
      <c r="D661" s="8">
        <f t="shared" si="1"/>
        <v>6.3</v>
      </c>
    </row>
    <row r="662">
      <c r="A662" s="2" t="s">
        <v>612</v>
      </c>
      <c r="B662" s="2">
        <v>6.9</v>
      </c>
      <c r="C662" s="2" t="s">
        <v>2703</v>
      </c>
      <c r="D662" s="8">
        <f t="shared" si="1"/>
        <v>4.9</v>
      </c>
    </row>
    <row r="663">
      <c r="A663" s="2" t="s">
        <v>109</v>
      </c>
      <c r="B663" s="2">
        <v>6.7</v>
      </c>
      <c r="C663" s="2" t="s">
        <v>2705</v>
      </c>
      <c r="D663" s="8">
        <f t="shared" si="1"/>
        <v>6.5</v>
      </c>
    </row>
    <row r="664">
      <c r="A664" s="2" t="s">
        <v>894</v>
      </c>
      <c r="B664" s="2">
        <v>6.6</v>
      </c>
      <c r="C664" s="2" t="s">
        <v>2710</v>
      </c>
      <c r="D664" s="8">
        <f t="shared" si="1"/>
        <v>5.3</v>
      </c>
    </row>
    <row r="665">
      <c r="A665" s="2" t="s">
        <v>1295</v>
      </c>
      <c r="B665" s="2">
        <v>7.2</v>
      </c>
      <c r="C665" s="2" t="s">
        <v>2712</v>
      </c>
      <c r="D665" s="8">
        <f t="shared" si="1"/>
        <v>6.5</v>
      </c>
    </row>
    <row r="666">
      <c r="A666" s="2" t="s">
        <v>1298</v>
      </c>
      <c r="B666" s="2">
        <v>6.4</v>
      </c>
      <c r="C666" s="2" t="s">
        <v>2714</v>
      </c>
      <c r="D666" s="8">
        <f t="shared" si="1"/>
        <v>5.7</v>
      </c>
    </row>
    <row r="667">
      <c r="A667" s="2" t="s">
        <v>732</v>
      </c>
      <c r="B667" s="2">
        <v>6.4</v>
      </c>
      <c r="C667" s="2" t="s">
        <v>2716</v>
      </c>
      <c r="D667" s="8">
        <f t="shared" si="1"/>
        <v>7.033333333</v>
      </c>
    </row>
    <row r="668">
      <c r="A668" s="2" t="s">
        <v>468</v>
      </c>
      <c r="B668" s="2">
        <v>6.0</v>
      </c>
      <c r="C668" s="2" t="s">
        <v>2719</v>
      </c>
      <c r="D668" s="8">
        <f t="shared" si="1"/>
        <v>8.4</v>
      </c>
    </row>
    <row r="669">
      <c r="A669" s="2" t="s">
        <v>244</v>
      </c>
      <c r="B669" s="2">
        <v>6.1</v>
      </c>
      <c r="C669" s="2" t="s">
        <v>2721</v>
      </c>
      <c r="D669" s="8">
        <f t="shared" si="1"/>
        <v>6.533333333</v>
      </c>
    </row>
    <row r="670">
      <c r="A670" s="2" t="s">
        <v>262</v>
      </c>
      <c r="B670" s="2">
        <v>6.0</v>
      </c>
      <c r="C670" s="2" t="s">
        <v>2724</v>
      </c>
      <c r="D670" s="8">
        <f t="shared" si="1"/>
        <v>5.75</v>
      </c>
    </row>
    <row r="671">
      <c r="A671" s="2" t="s">
        <v>127</v>
      </c>
      <c r="B671" s="2">
        <v>6.4</v>
      </c>
      <c r="C671" s="2" t="s">
        <v>2732</v>
      </c>
      <c r="D671" s="8">
        <f t="shared" si="1"/>
        <v>6.233333333</v>
      </c>
    </row>
    <row r="672">
      <c r="A672" s="2" t="s">
        <v>1305</v>
      </c>
      <c r="B672" s="2">
        <v>6.4</v>
      </c>
      <c r="C672" s="2" t="s">
        <v>2737</v>
      </c>
      <c r="D672" s="8">
        <f t="shared" si="1"/>
        <v>6.2</v>
      </c>
    </row>
    <row r="673">
      <c r="A673" s="2" t="s">
        <v>1307</v>
      </c>
      <c r="B673" s="2">
        <v>7.3</v>
      </c>
      <c r="C673" s="2" t="s">
        <v>2740</v>
      </c>
      <c r="D673" s="8">
        <f t="shared" si="1"/>
        <v>5.5</v>
      </c>
    </row>
    <row r="674">
      <c r="A674" s="2" t="s">
        <v>1309</v>
      </c>
      <c r="B674" s="2">
        <v>5.2</v>
      </c>
      <c r="C674" s="2" t="s">
        <v>2742</v>
      </c>
      <c r="D674" s="8">
        <f t="shared" si="1"/>
        <v>5.6</v>
      </c>
    </row>
    <row r="675">
      <c r="A675" s="2" t="s">
        <v>1312</v>
      </c>
      <c r="B675" s="2">
        <v>6.6</v>
      </c>
      <c r="C675" s="2" t="s">
        <v>2752</v>
      </c>
      <c r="D675" s="8">
        <f t="shared" si="1"/>
        <v>6.9</v>
      </c>
    </row>
    <row r="676">
      <c r="A676" s="2" t="s">
        <v>113</v>
      </c>
      <c r="B676" s="2">
        <v>6.3</v>
      </c>
      <c r="C676" s="2" t="s">
        <v>2762</v>
      </c>
      <c r="D676" s="8">
        <f t="shared" si="1"/>
        <v>6.3</v>
      </c>
    </row>
    <row r="677">
      <c r="A677" s="2" t="s">
        <v>1315</v>
      </c>
      <c r="B677" s="2">
        <v>5.9</v>
      </c>
      <c r="C677" s="2" t="s">
        <v>2764</v>
      </c>
      <c r="D677" s="8">
        <f t="shared" si="1"/>
        <v>3.6</v>
      </c>
    </row>
    <row r="678">
      <c r="A678" s="2" t="s">
        <v>805</v>
      </c>
      <c r="B678" s="2">
        <v>6.4</v>
      </c>
      <c r="C678" s="2" t="s">
        <v>2768</v>
      </c>
      <c r="D678" s="8">
        <f t="shared" si="1"/>
        <v>5.9</v>
      </c>
    </row>
    <row r="679">
      <c r="A679" s="2" t="s">
        <v>1071</v>
      </c>
      <c r="B679" s="2">
        <v>6.7</v>
      </c>
      <c r="C679" s="2" t="s">
        <v>2772</v>
      </c>
      <c r="D679" s="8">
        <f t="shared" si="1"/>
        <v>7.25</v>
      </c>
    </row>
    <row r="680">
      <c r="A680" s="2" t="s">
        <v>822</v>
      </c>
      <c r="B680" s="2">
        <v>5.4</v>
      </c>
      <c r="C680" s="2" t="s">
        <v>2775</v>
      </c>
      <c r="D680" s="8">
        <f t="shared" si="1"/>
        <v>5.7</v>
      </c>
    </row>
    <row r="681">
      <c r="A681" s="2" t="s">
        <v>822</v>
      </c>
      <c r="B681" s="2">
        <v>6.4</v>
      </c>
      <c r="C681" s="2" t="s">
        <v>2779</v>
      </c>
      <c r="D681" s="8">
        <f t="shared" si="1"/>
        <v>6.3</v>
      </c>
    </row>
    <row r="682">
      <c r="A682" s="2" t="s">
        <v>732</v>
      </c>
      <c r="B682" s="2">
        <v>6.7</v>
      </c>
      <c r="C682" s="2" t="s">
        <v>2782</v>
      </c>
      <c r="D682" s="8">
        <f t="shared" si="1"/>
        <v>6.6</v>
      </c>
    </row>
    <row r="683">
      <c r="A683" s="2" t="s">
        <v>1323</v>
      </c>
      <c r="B683" s="2">
        <v>6.2</v>
      </c>
      <c r="C683" s="2" t="s">
        <v>2787</v>
      </c>
      <c r="D683" s="8">
        <f t="shared" si="1"/>
        <v>6.766666667</v>
      </c>
    </row>
    <row r="684">
      <c r="A684" s="2" t="s">
        <v>162</v>
      </c>
      <c r="B684" s="2">
        <v>6.1</v>
      </c>
      <c r="C684" s="2" t="s">
        <v>2797</v>
      </c>
      <c r="D684" s="8">
        <f t="shared" si="1"/>
        <v>6.1</v>
      </c>
    </row>
    <row r="685">
      <c r="A685" s="2" t="s">
        <v>236</v>
      </c>
      <c r="B685" s="2">
        <v>8.8</v>
      </c>
      <c r="C685" s="2" t="s">
        <v>2803</v>
      </c>
      <c r="D685" s="8">
        <f t="shared" si="1"/>
        <v>5.65</v>
      </c>
    </row>
    <row r="686">
      <c r="A686" s="2" t="s">
        <v>113</v>
      </c>
      <c r="B686" s="2">
        <v>7.1</v>
      </c>
      <c r="C686" s="2" t="s">
        <v>2807</v>
      </c>
      <c r="D686" s="8">
        <f t="shared" si="1"/>
        <v>6.8</v>
      </c>
    </row>
    <row r="687">
      <c r="B687" s="2">
        <v>8.1</v>
      </c>
      <c r="C687" s="2" t="s">
        <v>2809</v>
      </c>
      <c r="D687" s="8">
        <f t="shared" si="1"/>
        <v>6.3</v>
      </c>
    </row>
    <row r="688">
      <c r="A688" s="2" t="s">
        <v>1330</v>
      </c>
      <c r="B688" s="2">
        <v>5.7</v>
      </c>
      <c r="C688" s="2" t="s">
        <v>2822</v>
      </c>
      <c r="D688" s="8">
        <f t="shared" si="1"/>
        <v>7</v>
      </c>
    </row>
    <row r="689">
      <c r="A689" s="2" t="s">
        <v>1289</v>
      </c>
      <c r="B689" s="2">
        <v>5.0</v>
      </c>
      <c r="C689" s="2" t="s">
        <v>2831</v>
      </c>
      <c r="D689" s="8">
        <f t="shared" si="1"/>
        <v>6.1</v>
      </c>
    </row>
    <row r="690">
      <c r="A690" s="2" t="s">
        <v>1333</v>
      </c>
      <c r="B690" s="2">
        <v>5.1</v>
      </c>
      <c r="C690" s="2" t="s">
        <v>2835</v>
      </c>
      <c r="D690" s="8">
        <f t="shared" si="1"/>
        <v>7.2</v>
      </c>
    </row>
    <row r="691">
      <c r="A691" s="2" t="s">
        <v>1336</v>
      </c>
      <c r="B691" s="2">
        <v>6.9</v>
      </c>
      <c r="C691" s="2" t="s">
        <v>2837</v>
      </c>
      <c r="D691" s="8">
        <f t="shared" si="1"/>
        <v>7.42</v>
      </c>
    </row>
    <row r="692">
      <c r="A692" s="2" t="s">
        <v>1269</v>
      </c>
      <c r="B692" s="2">
        <v>4.8</v>
      </c>
      <c r="C692" s="2" t="s">
        <v>2839</v>
      </c>
      <c r="D692" s="8">
        <f t="shared" si="1"/>
        <v>6.8</v>
      </c>
    </row>
    <row r="693">
      <c r="A693" s="2" t="s">
        <v>1339</v>
      </c>
      <c r="B693" s="2">
        <v>6.5</v>
      </c>
      <c r="C693" s="2" t="s">
        <v>2842</v>
      </c>
      <c r="D693" s="8">
        <f t="shared" si="1"/>
        <v>7.15</v>
      </c>
    </row>
    <row r="694">
      <c r="A694" s="2" t="s">
        <v>783</v>
      </c>
      <c r="B694" s="2">
        <v>5.1</v>
      </c>
      <c r="C694" s="2" t="s">
        <v>2845</v>
      </c>
      <c r="D694" s="8">
        <f t="shared" si="1"/>
        <v>6.9</v>
      </c>
    </row>
    <row r="695">
      <c r="A695" s="2" t="s">
        <v>1343</v>
      </c>
      <c r="B695" s="2">
        <v>7.1</v>
      </c>
      <c r="C695" s="2" t="s">
        <v>2851</v>
      </c>
      <c r="D695" s="8">
        <f t="shared" si="1"/>
        <v>6</v>
      </c>
    </row>
    <row r="696">
      <c r="A696" s="2" t="s">
        <v>649</v>
      </c>
      <c r="B696" s="2">
        <v>7.5</v>
      </c>
      <c r="C696" s="2" t="s">
        <v>2853</v>
      </c>
      <c r="D696" s="8">
        <f t="shared" si="1"/>
        <v>5.9</v>
      </c>
    </row>
    <row r="697">
      <c r="A697" s="2" t="s">
        <v>697</v>
      </c>
      <c r="B697" s="2">
        <v>6.2</v>
      </c>
      <c r="C697" s="2" t="s">
        <v>2858</v>
      </c>
      <c r="D697" s="8">
        <f t="shared" si="1"/>
        <v>7.009090909</v>
      </c>
    </row>
    <row r="698">
      <c r="A698" s="2" t="s">
        <v>324</v>
      </c>
      <c r="B698" s="2">
        <v>6.3</v>
      </c>
      <c r="C698" s="2" t="s">
        <v>2860</v>
      </c>
      <c r="D698" s="8">
        <f t="shared" si="1"/>
        <v>5.8</v>
      </c>
    </row>
    <row r="699">
      <c r="A699" s="2" t="s">
        <v>132</v>
      </c>
      <c r="B699" s="2">
        <v>8.1</v>
      </c>
      <c r="C699" s="2" t="s">
        <v>2862</v>
      </c>
      <c r="D699" s="8">
        <f t="shared" si="1"/>
        <v>7.6</v>
      </c>
    </row>
    <row r="700">
      <c r="A700" s="2" t="s">
        <v>1280</v>
      </c>
      <c r="B700" s="2">
        <v>6.6</v>
      </c>
      <c r="C700" s="2" t="s">
        <v>2865</v>
      </c>
      <c r="D700" s="8">
        <f t="shared" si="1"/>
        <v>5.4</v>
      </c>
    </row>
    <row r="701">
      <c r="A701" s="2" t="s">
        <v>415</v>
      </c>
      <c r="B701" s="2">
        <v>6.9</v>
      </c>
      <c r="C701" s="2" t="s">
        <v>2871</v>
      </c>
      <c r="D701" s="8">
        <f t="shared" si="1"/>
        <v>7.5</v>
      </c>
    </row>
    <row r="702">
      <c r="A702" s="2" t="s">
        <v>1355</v>
      </c>
      <c r="B702" s="2">
        <v>6.1</v>
      </c>
      <c r="C702" s="2" t="s">
        <v>2883</v>
      </c>
      <c r="D702" s="8">
        <f t="shared" si="1"/>
        <v>7.2</v>
      </c>
    </row>
    <row r="703">
      <c r="A703" s="2" t="s">
        <v>1357</v>
      </c>
      <c r="B703" s="2">
        <v>4.3</v>
      </c>
      <c r="C703" s="2" t="s">
        <v>2888</v>
      </c>
      <c r="D703" s="8">
        <f t="shared" si="1"/>
        <v>6.95</v>
      </c>
    </row>
    <row r="704">
      <c r="A704" s="2" t="s">
        <v>221</v>
      </c>
      <c r="B704" s="2">
        <v>6.6</v>
      </c>
      <c r="C704" s="2" t="s">
        <v>2890</v>
      </c>
      <c r="D704" s="8">
        <f t="shared" si="1"/>
        <v>7.2</v>
      </c>
    </row>
    <row r="705">
      <c r="A705" s="2" t="s">
        <v>1361</v>
      </c>
      <c r="B705" s="2">
        <v>6.8</v>
      </c>
      <c r="C705" s="2" t="s">
        <v>2896</v>
      </c>
      <c r="D705" s="8">
        <f t="shared" si="1"/>
        <v>7</v>
      </c>
    </row>
    <row r="706">
      <c r="A706" s="2" t="s">
        <v>1363</v>
      </c>
      <c r="B706" s="2">
        <v>3.8</v>
      </c>
      <c r="C706" s="2" t="s">
        <v>2898</v>
      </c>
      <c r="D706" s="8">
        <f t="shared" si="1"/>
        <v>2.6</v>
      </c>
    </row>
    <row r="707">
      <c r="A707" s="2" t="s">
        <v>1366</v>
      </c>
      <c r="B707" s="2">
        <v>5.9</v>
      </c>
      <c r="C707" s="2" t="s">
        <v>2901</v>
      </c>
      <c r="D707" s="8">
        <f t="shared" si="1"/>
        <v>6.6</v>
      </c>
    </row>
    <row r="708">
      <c r="A708" s="2" t="s">
        <v>618</v>
      </c>
      <c r="B708" s="2">
        <v>7.9</v>
      </c>
      <c r="C708" s="2" t="s">
        <v>2907</v>
      </c>
      <c r="D708" s="8">
        <f t="shared" si="1"/>
        <v>4.55</v>
      </c>
    </row>
    <row r="709">
      <c r="A709" s="2" t="s">
        <v>1370</v>
      </c>
      <c r="B709" s="2">
        <v>6.3</v>
      </c>
      <c r="C709" s="2" t="s">
        <v>2909</v>
      </c>
      <c r="D709" s="8">
        <f t="shared" si="1"/>
        <v>6.5</v>
      </c>
    </row>
    <row r="710">
      <c r="A710" s="2" t="s">
        <v>1373</v>
      </c>
      <c r="B710" s="2">
        <v>5.5</v>
      </c>
      <c r="C710" s="2" t="s">
        <v>2911</v>
      </c>
      <c r="D710" s="8">
        <f t="shared" si="1"/>
        <v>6.475</v>
      </c>
    </row>
    <row r="711">
      <c r="A711" s="2" t="s">
        <v>41</v>
      </c>
      <c r="B711" s="2">
        <v>7.7</v>
      </c>
      <c r="C711" s="2" t="s">
        <v>2913</v>
      </c>
      <c r="D711" s="8">
        <f t="shared" si="1"/>
        <v>6.7</v>
      </c>
    </row>
    <row r="712">
      <c r="A712" s="2" t="s">
        <v>697</v>
      </c>
      <c r="B712" s="2">
        <v>6.3</v>
      </c>
      <c r="C712" s="2" t="s">
        <v>2916</v>
      </c>
      <c r="D712" s="8">
        <f t="shared" si="1"/>
        <v>5.8</v>
      </c>
    </row>
    <row r="713">
      <c r="A713" s="2" t="s">
        <v>1377</v>
      </c>
      <c r="B713" s="2">
        <v>7.1</v>
      </c>
      <c r="C713" s="2" t="s">
        <v>2920</v>
      </c>
      <c r="D713" s="8">
        <f t="shared" si="1"/>
        <v>7.1</v>
      </c>
    </row>
    <row r="714">
      <c r="A714" s="2" t="s">
        <v>1145</v>
      </c>
      <c r="B714" s="2">
        <v>8.5</v>
      </c>
      <c r="C714" s="2" t="s">
        <v>2924</v>
      </c>
      <c r="D714" s="8">
        <f t="shared" si="1"/>
        <v>5.9</v>
      </c>
    </row>
    <row r="715">
      <c r="A715" s="2" t="s">
        <v>767</v>
      </c>
      <c r="B715" s="2">
        <v>5.9</v>
      </c>
      <c r="C715" s="2" t="s">
        <v>2926</v>
      </c>
      <c r="D715" s="8">
        <f t="shared" si="1"/>
        <v>7.3</v>
      </c>
    </row>
    <row r="716">
      <c r="A716" s="2" t="s">
        <v>624</v>
      </c>
      <c r="B716" s="2">
        <v>5.8</v>
      </c>
      <c r="C716" s="2" t="s">
        <v>2928</v>
      </c>
      <c r="D716" s="8">
        <f t="shared" si="1"/>
        <v>3.4</v>
      </c>
    </row>
    <row r="717">
      <c r="A717" s="2" t="s">
        <v>236</v>
      </c>
      <c r="B717" s="2">
        <v>8.1</v>
      </c>
      <c r="C717" s="2" t="s">
        <v>2931</v>
      </c>
      <c r="D717" s="8">
        <f t="shared" si="1"/>
        <v>7.5</v>
      </c>
    </row>
    <row r="718">
      <c r="A718" s="2" t="s">
        <v>178</v>
      </c>
      <c r="B718" s="2">
        <v>7.9</v>
      </c>
      <c r="C718" s="2" t="s">
        <v>2934</v>
      </c>
      <c r="D718" s="8">
        <f t="shared" si="1"/>
        <v>5.45</v>
      </c>
    </row>
    <row r="719">
      <c r="A719" s="2" t="s">
        <v>109</v>
      </c>
      <c r="B719" s="2">
        <v>7.2</v>
      </c>
      <c r="C719" s="2" t="s">
        <v>2938</v>
      </c>
      <c r="D719" s="8">
        <f t="shared" si="1"/>
        <v>5.9</v>
      </c>
    </row>
    <row r="720">
      <c r="A720" s="2" t="s">
        <v>626</v>
      </c>
      <c r="B720" s="2">
        <v>6.3</v>
      </c>
      <c r="C720" s="2" t="s">
        <v>2940</v>
      </c>
      <c r="D720" s="8">
        <f t="shared" si="1"/>
        <v>5.2</v>
      </c>
    </row>
    <row r="721">
      <c r="A721" s="2" t="s">
        <v>379</v>
      </c>
      <c r="B721" s="2">
        <v>8.1</v>
      </c>
      <c r="C721" s="2" t="s">
        <v>2943</v>
      </c>
      <c r="D721" s="8">
        <f t="shared" si="1"/>
        <v>5.6</v>
      </c>
    </row>
    <row r="722">
      <c r="A722" s="2" t="s">
        <v>1389</v>
      </c>
      <c r="B722" s="2">
        <v>7.0</v>
      </c>
      <c r="C722" s="2" t="s">
        <v>2945</v>
      </c>
      <c r="D722" s="8">
        <f t="shared" si="1"/>
        <v>7.6</v>
      </c>
    </row>
    <row r="723">
      <c r="A723" s="2" t="s">
        <v>1136</v>
      </c>
      <c r="B723" s="2">
        <v>5.5</v>
      </c>
      <c r="C723" s="2" t="s">
        <v>2947</v>
      </c>
      <c r="D723" s="8">
        <f t="shared" si="1"/>
        <v>5.95</v>
      </c>
    </row>
    <row r="724">
      <c r="A724" s="2" t="s">
        <v>1343</v>
      </c>
      <c r="B724" s="2">
        <v>6.7</v>
      </c>
      <c r="C724" s="2" t="s">
        <v>2949</v>
      </c>
      <c r="D724" s="8">
        <f t="shared" si="1"/>
        <v>6.3</v>
      </c>
    </row>
    <row r="725">
      <c r="A725" s="2" t="s">
        <v>667</v>
      </c>
      <c r="B725" s="2">
        <v>5.2</v>
      </c>
      <c r="C725" s="2" t="s">
        <v>2952</v>
      </c>
      <c r="D725" s="8">
        <f t="shared" si="1"/>
        <v>5.3</v>
      </c>
    </row>
    <row r="726">
      <c r="A726" s="2" t="s">
        <v>1079</v>
      </c>
      <c r="B726" s="2">
        <v>7.0</v>
      </c>
      <c r="C726" s="2" t="s">
        <v>2955</v>
      </c>
      <c r="D726" s="8">
        <f t="shared" si="1"/>
        <v>5.4</v>
      </c>
    </row>
    <row r="727">
      <c r="A727" s="2" t="s">
        <v>1396</v>
      </c>
      <c r="B727" s="2">
        <v>6.1</v>
      </c>
      <c r="C727" s="2" t="s">
        <v>2960</v>
      </c>
      <c r="D727" s="8">
        <f t="shared" si="1"/>
        <v>7.433333333</v>
      </c>
    </row>
    <row r="728">
      <c r="A728" s="2" t="s">
        <v>277</v>
      </c>
      <c r="B728" s="2">
        <v>6.6</v>
      </c>
      <c r="C728" s="2" t="s">
        <v>2963</v>
      </c>
      <c r="D728" s="8">
        <f t="shared" si="1"/>
        <v>6.55</v>
      </c>
    </row>
    <row r="729">
      <c r="A729" s="2" t="s">
        <v>1399</v>
      </c>
      <c r="B729" s="2">
        <v>5.5</v>
      </c>
      <c r="C729" s="2" t="s">
        <v>2965</v>
      </c>
      <c r="D729" s="8">
        <f t="shared" si="1"/>
        <v>4.6</v>
      </c>
    </row>
    <row r="730">
      <c r="A730" s="2" t="s">
        <v>608</v>
      </c>
      <c r="B730" s="2">
        <v>5.9</v>
      </c>
      <c r="C730" s="2" t="s">
        <v>2967</v>
      </c>
      <c r="D730" s="8">
        <f t="shared" si="1"/>
        <v>6.98</v>
      </c>
    </row>
    <row r="731">
      <c r="A731" s="2" t="s">
        <v>917</v>
      </c>
      <c r="B731" s="2">
        <v>5.4</v>
      </c>
      <c r="C731" s="2" t="s">
        <v>2969</v>
      </c>
      <c r="D731" s="8">
        <f t="shared" si="1"/>
        <v>5.1</v>
      </c>
    </row>
    <row r="732">
      <c r="A732" s="2" t="s">
        <v>1403</v>
      </c>
      <c r="B732" s="2">
        <v>6.4</v>
      </c>
      <c r="C732" s="2" t="s">
        <v>2976</v>
      </c>
      <c r="D732" s="8">
        <f t="shared" si="1"/>
        <v>4.1</v>
      </c>
    </row>
    <row r="733">
      <c r="A733" s="2" t="s">
        <v>1405</v>
      </c>
      <c r="B733" s="2">
        <v>5.7</v>
      </c>
      <c r="C733" s="2" t="s">
        <v>2980</v>
      </c>
      <c r="D733" s="8">
        <f t="shared" si="1"/>
        <v>6.85</v>
      </c>
    </row>
    <row r="734">
      <c r="A734" s="2" t="s">
        <v>92</v>
      </c>
      <c r="B734" s="2">
        <v>6.7</v>
      </c>
      <c r="C734" s="2" t="s">
        <v>2982</v>
      </c>
      <c r="D734" s="8">
        <f t="shared" si="1"/>
        <v>4.8</v>
      </c>
    </row>
    <row r="735">
      <c r="A735" s="2" t="s">
        <v>439</v>
      </c>
      <c r="B735" s="2">
        <v>7.1</v>
      </c>
      <c r="C735" s="2" t="s">
        <v>2984</v>
      </c>
      <c r="D735" s="8">
        <f t="shared" si="1"/>
        <v>6.1</v>
      </c>
    </row>
    <row r="736">
      <c r="A736" s="2" t="s">
        <v>262</v>
      </c>
      <c r="B736" s="2">
        <v>6.8</v>
      </c>
      <c r="C736" s="2" t="s">
        <v>2986</v>
      </c>
      <c r="D736" s="8">
        <f t="shared" si="1"/>
        <v>4.8</v>
      </c>
    </row>
    <row r="737">
      <c r="A737" s="2" t="s">
        <v>1410</v>
      </c>
      <c r="B737" s="2">
        <v>6.5</v>
      </c>
      <c r="C737" s="2" t="s">
        <v>2991</v>
      </c>
      <c r="D737" s="8">
        <f t="shared" si="1"/>
        <v>7.3</v>
      </c>
    </row>
    <row r="738">
      <c r="A738" s="2" t="s">
        <v>571</v>
      </c>
      <c r="B738" s="2">
        <v>7.6</v>
      </c>
      <c r="C738" s="2" t="s">
        <v>2999</v>
      </c>
      <c r="D738" s="8">
        <f t="shared" si="1"/>
        <v>8.475</v>
      </c>
    </row>
    <row r="739">
      <c r="A739" s="2" t="s">
        <v>615</v>
      </c>
      <c r="B739" s="2">
        <v>5.5</v>
      </c>
      <c r="C739" s="2" t="s">
        <v>3001</v>
      </c>
      <c r="D739" s="8">
        <f t="shared" si="1"/>
        <v>7.3</v>
      </c>
    </row>
    <row r="740">
      <c r="A740" s="2" t="s">
        <v>1415</v>
      </c>
      <c r="B740" s="2">
        <v>6.5</v>
      </c>
      <c r="C740" s="2" t="s">
        <v>3003</v>
      </c>
      <c r="D740" s="8">
        <f t="shared" si="1"/>
        <v>6.8</v>
      </c>
    </row>
    <row r="741">
      <c r="A741" s="2" t="s">
        <v>307</v>
      </c>
      <c r="B741" s="2">
        <v>7.0</v>
      </c>
      <c r="C741" s="2" t="s">
        <v>3006</v>
      </c>
      <c r="D741" s="8">
        <f t="shared" si="1"/>
        <v>3.95</v>
      </c>
    </row>
    <row r="742">
      <c r="A742" s="2" t="s">
        <v>732</v>
      </c>
      <c r="B742" s="2">
        <v>5.8</v>
      </c>
      <c r="C742" s="2" t="s">
        <v>3010</v>
      </c>
      <c r="D742" s="8">
        <f t="shared" si="1"/>
        <v>5.6</v>
      </c>
    </row>
    <row r="743">
      <c r="A743" s="2" t="s">
        <v>1419</v>
      </c>
      <c r="B743" s="2">
        <v>7.3</v>
      </c>
      <c r="C743" s="2" t="s">
        <v>3012</v>
      </c>
      <c r="D743" s="8">
        <f t="shared" si="1"/>
        <v>4.8</v>
      </c>
    </row>
    <row r="744">
      <c r="A744" s="2" t="s">
        <v>534</v>
      </c>
      <c r="B744" s="2">
        <v>6.6</v>
      </c>
      <c r="C744" s="2" t="s">
        <v>3014</v>
      </c>
      <c r="D744" s="8">
        <f t="shared" si="1"/>
        <v>6.85</v>
      </c>
    </row>
    <row r="745">
      <c r="A745" s="2" t="s">
        <v>1424</v>
      </c>
      <c r="B745" s="2">
        <v>4.4</v>
      </c>
      <c r="C745" s="2" t="s">
        <v>3017</v>
      </c>
      <c r="D745" s="8">
        <f t="shared" si="1"/>
        <v>6</v>
      </c>
    </row>
    <row r="746">
      <c r="A746" s="2" t="s">
        <v>1116</v>
      </c>
      <c r="B746" s="2">
        <v>7.7</v>
      </c>
      <c r="C746" s="2" t="s">
        <v>3019</v>
      </c>
      <c r="D746" s="8">
        <f t="shared" si="1"/>
        <v>7.25</v>
      </c>
    </row>
    <row r="747">
      <c r="A747" s="2" t="s">
        <v>317</v>
      </c>
      <c r="B747" s="2">
        <v>5.0</v>
      </c>
      <c r="C747" s="2" t="s">
        <v>3024</v>
      </c>
      <c r="D747" s="8">
        <f t="shared" si="1"/>
        <v>4.9</v>
      </c>
    </row>
    <row r="748">
      <c r="A748" s="2" t="s">
        <v>608</v>
      </c>
      <c r="B748" s="2">
        <v>7.7</v>
      </c>
      <c r="C748" s="2" t="s">
        <v>3028</v>
      </c>
      <c r="D748" s="8">
        <f t="shared" si="1"/>
        <v>2</v>
      </c>
    </row>
    <row r="749">
      <c r="A749" s="2" t="s">
        <v>1430</v>
      </c>
      <c r="B749" s="2">
        <v>4.4</v>
      </c>
      <c r="C749" s="2" t="s">
        <v>3030</v>
      </c>
      <c r="D749" s="8">
        <f t="shared" si="1"/>
        <v>5.7</v>
      </c>
    </row>
    <row r="750">
      <c r="A750" s="2" t="s">
        <v>894</v>
      </c>
      <c r="B750" s="2">
        <v>6.1</v>
      </c>
      <c r="C750" s="2" t="s">
        <v>3033</v>
      </c>
      <c r="D750" s="8">
        <f t="shared" si="1"/>
        <v>4.1</v>
      </c>
    </row>
    <row r="751">
      <c r="A751" s="2" t="s">
        <v>1433</v>
      </c>
      <c r="B751" s="2">
        <v>5.4</v>
      </c>
      <c r="C751" s="2" t="s">
        <v>3036</v>
      </c>
      <c r="D751" s="8">
        <f t="shared" si="1"/>
        <v>6.7</v>
      </c>
    </row>
    <row r="752">
      <c r="A752" s="2" t="s">
        <v>129</v>
      </c>
      <c r="B752" s="2">
        <v>6.8</v>
      </c>
      <c r="C752" s="2" t="s">
        <v>3038</v>
      </c>
      <c r="D752" s="8">
        <f t="shared" si="1"/>
        <v>7.5</v>
      </c>
    </row>
    <row r="753">
      <c r="A753" s="2" t="s">
        <v>1437</v>
      </c>
      <c r="B753" s="2">
        <v>6.5</v>
      </c>
      <c r="C753" s="2" t="s">
        <v>3041</v>
      </c>
      <c r="D753" s="8">
        <f t="shared" si="1"/>
        <v>5.4</v>
      </c>
    </row>
    <row r="754">
      <c r="A754" s="2" t="s">
        <v>1439</v>
      </c>
      <c r="B754" s="2">
        <v>7.0</v>
      </c>
      <c r="C754" s="2" t="s">
        <v>3047</v>
      </c>
      <c r="D754" s="8">
        <f t="shared" si="1"/>
        <v>6.4</v>
      </c>
    </row>
    <row r="755">
      <c r="A755" s="2" t="s">
        <v>1235</v>
      </c>
      <c r="B755" s="2">
        <v>6.3</v>
      </c>
      <c r="C755" s="2" t="s">
        <v>3054</v>
      </c>
      <c r="D755" s="8">
        <f t="shared" si="1"/>
        <v>5.1</v>
      </c>
    </row>
    <row r="756">
      <c r="A756" s="2" t="s">
        <v>468</v>
      </c>
      <c r="B756" s="2">
        <v>6.3</v>
      </c>
      <c r="C756" s="2" t="s">
        <v>3056</v>
      </c>
      <c r="D756" s="8">
        <f t="shared" si="1"/>
        <v>7.6</v>
      </c>
    </row>
    <row r="757">
      <c r="A757" s="2" t="s">
        <v>1443</v>
      </c>
      <c r="B757" s="2">
        <v>6.1</v>
      </c>
      <c r="C757" s="2" t="s">
        <v>3059</v>
      </c>
      <c r="D757" s="8">
        <f t="shared" si="1"/>
        <v>4.9</v>
      </c>
    </row>
    <row r="758">
      <c r="A758" s="2" t="s">
        <v>1445</v>
      </c>
      <c r="B758" s="2">
        <v>6.1</v>
      </c>
      <c r="C758" s="2" t="s">
        <v>3062</v>
      </c>
      <c r="D758" s="8">
        <f t="shared" si="1"/>
        <v>7.1</v>
      </c>
    </row>
    <row r="759">
      <c r="B759" s="2">
        <v>7.3</v>
      </c>
      <c r="C759" s="2" t="s">
        <v>3068</v>
      </c>
      <c r="D759" s="8">
        <f t="shared" si="1"/>
        <v>5.9</v>
      </c>
    </row>
    <row r="760">
      <c r="A760" s="2" t="s">
        <v>1448</v>
      </c>
      <c r="B760" s="2">
        <v>5.3</v>
      </c>
      <c r="C760" s="2" t="s">
        <v>3082</v>
      </c>
      <c r="D760" s="8">
        <f t="shared" si="1"/>
        <v>6.5</v>
      </c>
    </row>
    <row r="761">
      <c r="A761" s="2" t="s">
        <v>1450</v>
      </c>
      <c r="B761" s="2">
        <v>5.4</v>
      </c>
      <c r="C761" s="2" t="s">
        <v>3100</v>
      </c>
      <c r="D761" s="8">
        <f t="shared" si="1"/>
        <v>6.42</v>
      </c>
    </row>
    <row r="762">
      <c r="A762" s="2" t="s">
        <v>295</v>
      </c>
      <c r="B762" s="2">
        <v>6.2</v>
      </c>
      <c r="C762" s="2" t="s">
        <v>3107</v>
      </c>
      <c r="D762" s="8">
        <f t="shared" si="1"/>
        <v>6.75</v>
      </c>
    </row>
    <row r="763">
      <c r="A763" s="2" t="s">
        <v>1453</v>
      </c>
      <c r="B763" s="2">
        <v>6.6</v>
      </c>
      <c r="C763" s="2" t="s">
        <v>3109</v>
      </c>
      <c r="D763" s="8">
        <f t="shared" si="1"/>
        <v>4.8</v>
      </c>
    </row>
    <row r="764">
      <c r="A764" s="2" t="s">
        <v>1456</v>
      </c>
      <c r="B764" s="2">
        <v>5.9</v>
      </c>
      <c r="C764" s="2" t="s">
        <v>3122</v>
      </c>
      <c r="D764" s="8">
        <f t="shared" si="1"/>
        <v>6.5</v>
      </c>
    </row>
    <row r="765">
      <c r="A765" s="2" t="s">
        <v>1458</v>
      </c>
      <c r="B765" s="2">
        <v>6.3</v>
      </c>
      <c r="C765" s="2" t="s">
        <v>3124</v>
      </c>
      <c r="D765" s="8">
        <f t="shared" si="1"/>
        <v>6.366666667</v>
      </c>
    </row>
    <row r="766">
      <c r="A766" s="2" t="s">
        <v>1083</v>
      </c>
      <c r="B766" s="2">
        <v>7.2</v>
      </c>
      <c r="C766" s="2" t="s">
        <v>3126</v>
      </c>
      <c r="D766" s="8">
        <f t="shared" si="1"/>
        <v>6.1</v>
      </c>
    </row>
    <row r="767">
      <c r="A767" s="2" t="s">
        <v>1462</v>
      </c>
      <c r="B767" s="2">
        <v>6.8</v>
      </c>
      <c r="C767" s="2" t="s">
        <v>3129</v>
      </c>
      <c r="D767" s="8">
        <f t="shared" si="1"/>
        <v>5.4</v>
      </c>
    </row>
    <row r="768">
      <c r="A768" s="2" t="s">
        <v>1464</v>
      </c>
      <c r="B768" s="2">
        <v>6.1</v>
      </c>
      <c r="C768" s="2" t="s">
        <v>3135</v>
      </c>
      <c r="D768" s="8">
        <f t="shared" si="1"/>
        <v>8</v>
      </c>
    </row>
    <row r="769">
      <c r="A769" s="2" t="s">
        <v>742</v>
      </c>
      <c r="B769" s="2">
        <v>7.8</v>
      </c>
      <c r="C769" s="2" t="s">
        <v>3137</v>
      </c>
      <c r="D769" s="8">
        <f t="shared" si="1"/>
        <v>7.25</v>
      </c>
    </row>
    <row r="770">
      <c r="A770" s="2" t="s">
        <v>1467</v>
      </c>
      <c r="B770" s="2">
        <v>5.0</v>
      </c>
      <c r="C770" s="2" t="s">
        <v>3142</v>
      </c>
      <c r="D770" s="8">
        <f t="shared" si="1"/>
        <v>7.45</v>
      </c>
    </row>
    <row r="771">
      <c r="A771" s="2" t="s">
        <v>1269</v>
      </c>
      <c r="B771" s="2">
        <v>6.2</v>
      </c>
      <c r="C771" s="2" t="s">
        <v>3144</v>
      </c>
      <c r="D771" s="8">
        <f t="shared" si="1"/>
        <v>5.9</v>
      </c>
    </row>
    <row r="772">
      <c r="A772" s="2" t="s">
        <v>1470</v>
      </c>
      <c r="B772" s="2">
        <v>6.7</v>
      </c>
      <c r="C772" s="2" t="s">
        <v>3149</v>
      </c>
      <c r="D772" s="8">
        <f t="shared" si="1"/>
        <v>6</v>
      </c>
    </row>
    <row r="773">
      <c r="A773" s="2" t="s">
        <v>1472</v>
      </c>
      <c r="B773" s="2">
        <v>4.9</v>
      </c>
      <c r="C773" s="2" t="s">
        <v>3152</v>
      </c>
      <c r="D773" s="8">
        <f t="shared" si="1"/>
        <v>6.05</v>
      </c>
    </row>
    <row r="774">
      <c r="A774" s="2" t="s">
        <v>1298</v>
      </c>
      <c r="B774" s="2">
        <v>7.4</v>
      </c>
      <c r="C774" s="2" t="s">
        <v>3157</v>
      </c>
      <c r="D774" s="8">
        <f t="shared" si="1"/>
        <v>7.65</v>
      </c>
    </row>
    <row r="775">
      <c r="A775" s="2" t="s">
        <v>1477</v>
      </c>
      <c r="B775" s="2">
        <v>7.1</v>
      </c>
      <c r="C775" s="2" t="s">
        <v>3164</v>
      </c>
      <c r="D775" s="8">
        <f t="shared" si="1"/>
        <v>6.9</v>
      </c>
    </row>
    <row r="776">
      <c r="A776" s="2" t="s">
        <v>461</v>
      </c>
      <c r="B776" s="2">
        <v>6.2</v>
      </c>
      <c r="C776" s="2" t="s">
        <v>3167</v>
      </c>
      <c r="D776" s="8">
        <f t="shared" si="1"/>
        <v>6.7</v>
      </c>
    </row>
    <row r="777">
      <c r="A777" s="2" t="s">
        <v>1481</v>
      </c>
      <c r="B777" s="2">
        <v>4.9</v>
      </c>
      <c r="C777" s="2" t="s">
        <v>3170</v>
      </c>
      <c r="D777" s="8">
        <f t="shared" si="1"/>
        <v>7.327272727</v>
      </c>
    </row>
    <row r="778">
      <c r="A778" s="2" t="s">
        <v>1169</v>
      </c>
      <c r="B778" s="2">
        <v>6.1</v>
      </c>
      <c r="C778" s="2" t="s">
        <v>3174</v>
      </c>
      <c r="D778" s="8">
        <f t="shared" si="1"/>
        <v>6.4</v>
      </c>
    </row>
    <row r="779">
      <c r="A779" s="2" t="s">
        <v>1484</v>
      </c>
      <c r="B779" s="2">
        <v>6.1</v>
      </c>
      <c r="C779" s="2" t="s">
        <v>3176</v>
      </c>
      <c r="D779" s="8">
        <f t="shared" si="1"/>
        <v>6.8</v>
      </c>
    </row>
    <row r="780">
      <c r="A780" s="2" t="s">
        <v>1486</v>
      </c>
      <c r="B780" s="2">
        <v>6.4</v>
      </c>
      <c r="C780" s="2" t="s">
        <v>3179</v>
      </c>
      <c r="D780" s="8">
        <f t="shared" si="1"/>
        <v>6.666666667</v>
      </c>
    </row>
    <row r="781">
      <c r="A781" s="2" t="s">
        <v>1488</v>
      </c>
      <c r="B781" s="2">
        <v>6.3</v>
      </c>
      <c r="C781" s="2" t="s">
        <v>3193</v>
      </c>
      <c r="D781" s="8">
        <f t="shared" si="1"/>
        <v>6.5</v>
      </c>
    </row>
    <row r="782">
      <c r="A782" s="2" t="s">
        <v>1491</v>
      </c>
      <c r="B782" s="2">
        <v>6.8</v>
      </c>
      <c r="C782" s="2" t="s">
        <v>3214</v>
      </c>
      <c r="D782" s="8">
        <f t="shared" si="1"/>
        <v>5.4</v>
      </c>
    </row>
    <row r="783">
      <c r="A783" s="2" t="s">
        <v>109</v>
      </c>
      <c r="B783" s="2">
        <v>6.6</v>
      </c>
      <c r="C783" s="2" t="s">
        <v>3218</v>
      </c>
      <c r="D783" s="8">
        <f t="shared" si="1"/>
        <v>6</v>
      </c>
    </row>
    <row r="784">
      <c r="A784" s="2" t="s">
        <v>639</v>
      </c>
      <c r="B784" s="2">
        <v>5.7</v>
      </c>
      <c r="C784" s="2" t="s">
        <v>3222</v>
      </c>
      <c r="D784" s="8">
        <f t="shared" si="1"/>
        <v>4.3</v>
      </c>
    </row>
    <row r="785">
      <c r="A785" s="2" t="s">
        <v>1472</v>
      </c>
      <c r="B785" s="2">
        <v>5.9</v>
      </c>
      <c r="C785" s="2" t="s">
        <v>3225</v>
      </c>
      <c r="D785" s="8">
        <f t="shared" si="1"/>
        <v>6.35</v>
      </c>
    </row>
    <row r="786">
      <c r="A786" s="2" t="s">
        <v>1443</v>
      </c>
      <c r="B786" s="2">
        <v>6.0</v>
      </c>
      <c r="C786" s="2" t="s">
        <v>3227</v>
      </c>
      <c r="D786" s="8">
        <f t="shared" si="1"/>
        <v>6.3</v>
      </c>
    </row>
    <row r="787">
      <c r="A787" s="2" t="s">
        <v>1498</v>
      </c>
      <c r="B787" s="2">
        <v>6.1</v>
      </c>
      <c r="C787" s="2" t="s">
        <v>3232</v>
      </c>
      <c r="D787" s="8">
        <f t="shared" si="1"/>
        <v>5.2</v>
      </c>
    </row>
    <row r="788">
      <c r="A788" s="2" t="s">
        <v>326</v>
      </c>
      <c r="B788" s="2">
        <v>6.7</v>
      </c>
      <c r="C788" s="2" t="s">
        <v>3236</v>
      </c>
      <c r="D788" s="8">
        <f t="shared" si="1"/>
        <v>7.6</v>
      </c>
    </row>
    <row r="789">
      <c r="A789" s="2" t="s">
        <v>1410</v>
      </c>
      <c r="B789" s="2">
        <v>6.7</v>
      </c>
      <c r="C789" s="2" t="s">
        <v>3245</v>
      </c>
      <c r="D789" s="8">
        <f t="shared" si="1"/>
        <v>6.866666667</v>
      </c>
    </row>
    <row r="790">
      <c r="A790" s="2" t="s">
        <v>1174</v>
      </c>
      <c r="B790" s="2">
        <v>7.9</v>
      </c>
      <c r="C790" s="2" t="s">
        <v>3254</v>
      </c>
      <c r="D790" s="8">
        <f t="shared" si="1"/>
        <v>5.4</v>
      </c>
    </row>
    <row r="791">
      <c r="A791" s="2" t="s">
        <v>1373</v>
      </c>
      <c r="B791" s="2">
        <v>5.0</v>
      </c>
      <c r="C791" s="2" t="s">
        <v>3258</v>
      </c>
      <c r="D791" s="8">
        <f t="shared" si="1"/>
        <v>6.228571429</v>
      </c>
    </row>
    <row r="792">
      <c r="A792" s="2" t="s">
        <v>333</v>
      </c>
      <c r="B792" s="2">
        <v>4.3</v>
      </c>
      <c r="C792" s="2" t="s">
        <v>3262</v>
      </c>
      <c r="D792" s="8">
        <f t="shared" si="1"/>
        <v>6</v>
      </c>
    </row>
    <row r="793">
      <c r="A793" s="2" t="s">
        <v>1508</v>
      </c>
      <c r="B793" s="2">
        <v>5.7</v>
      </c>
      <c r="C793" s="2" t="s">
        <v>3267</v>
      </c>
      <c r="D793" s="8">
        <f t="shared" si="1"/>
        <v>6.7</v>
      </c>
    </row>
    <row r="794">
      <c r="A794" s="2" t="s">
        <v>1511</v>
      </c>
      <c r="B794" s="2">
        <v>6.7</v>
      </c>
      <c r="C794" s="2" t="s">
        <v>3270</v>
      </c>
      <c r="D794" s="8">
        <f t="shared" si="1"/>
        <v>6.2</v>
      </c>
    </row>
    <row r="795">
      <c r="A795" s="2" t="s">
        <v>822</v>
      </c>
      <c r="B795" s="2">
        <v>6.7</v>
      </c>
      <c r="C795" s="2" t="s">
        <v>3281</v>
      </c>
      <c r="D795" s="8">
        <f t="shared" si="1"/>
        <v>7.2</v>
      </c>
    </row>
    <row r="796">
      <c r="A796" s="2" t="s">
        <v>36</v>
      </c>
      <c r="B796" s="2">
        <v>8.1</v>
      </c>
      <c r="C796" s="2" t="s">
        <v>3285</v>
      </c>
      <c r="D796" s="8">
        <f t="shared" si="1"/>
        <v>4.9</v>
      </c>
    </row>
    <row r="797">
      <c r="A797" s="2" t="s">
        <v>175</v>
      </c>
      <c r="B797" s="2">
        <v>6.1</v>
      </c>
      <c r="C797" s="2" t="s">
        <v>3287</v>
      </c>
      <c r="D797" s="8">
        <f t="shared" si="1"/>
        <v>6.9</v>
      </c>
    </row>
    <row r="798">
      <c r="A798" s="2" t="s">
        <v>794</v>
      </c>
      <c r="B798" s="2">
        <v>5.6</v>
      </c>
      <c r="C798" s="2" t="s">
        <v>3289</v>
      </c>
      <c r="D798" s="8">
        <f t="shared" si="1"/>
        <v>5.45</v>
      </c>
    </row>
    <row r="799">
      <c r="A799" s="2" t="s">
        <v>1519</v>
      </c>
      <c r="B799" s="2">
        <v>6.6</v>
      </c>
      <c r="C799" s="2" t="s">
        <v>3298</v>
      </c>
      <c r="D799" s="8">
        <f t="shared" si="1"/>
        <v>7.95</v>
      </c>
    </row>
    <row r="800">
      <c r="A800" s="2" t="s">
        <v>1522</v>
      </c>
      <c r="B800" s="2">
        <v>6.9</v>
      </c>
      <c r="C800" s="2" t="s">
        <v>3303</v>
      </c>
      <c r="D800" s="8">
        <f t="shared" si="1"/>
        <v>5.2</v>
      </c>
    </row>
    <row r="801">
      <c r="A801" s="2" t="s">
        <v>1524</v>
      </c>
      <c r="B801" s="2">
        <v>4.8</v>
      </c>
      <c r="C801" s="2" t="s">
        <v>3305</v>
      </c>
      <c r="D801" s="8">
        <f t="shared" si="1"/>
        <v>5.6</v>
      </c>
    </row>
    <row r="802">
      <c r="A802" s="2" t="s">
        <v>1526</v>
      </c>
      <c r="B802" s="2">
        <v>6.2</v>
      </c>
      <c r="C802" s="2" t="s">
        <v>3309</v>
      </c>
      <c r="D802" s="8">
        <f t="shared" si="1"/>
        <v>6.6</v>
      </c>
    </row>
    <row r="803">
      <c r="A803" s="2" t="s">
        <v>1529</v>
      </c>
      <c r="B803" s="2">
        <v>6.0</v>
      </c>
      <c r="C803" s="2" t="s">
        <v>3311</v>
      </c>
      <c r="D803" s="8">
        <f t="shared" si="1"/>
        <v>5.4</v>
      </c>
    </row>
    <row r="804">
      <c r="A804" s="2" t="s">
        <v>1430</v>
      </c>
      <c r="B804" s="2">
        <v>4.9</v>
      </c>
      <c r="C804" s="2" t="s">
        <v>3313</v>
      </c>
      <c r="D804" s="8">
        <f t="shared" si="1"/>
        <v>5.125</v>
      </c>
    </row>
    <row r="805">
      <c r="A805" s="2" t="s">
        <v>1534</v>
      </c>
      <c r="B805" s="2">
        <v>5.6</v>
      </c>
      <c r="C805" s="2" t="s">
        <v>3318</v>
      </c>
      <c r="D805" s="8">
        <f t="shared" si="1"/>
        <v>6.333333333</v>
      </c>
    </row>
    <row r="806">
      <c r="A806" s="2" t="s">
        <v>292</v>
      </c>
      <c r="B806" s="2">
        <v>6.1</v>
      </c>
      <c r="C806" s="2" t="s">
        <v>3320</v>
      </c>
      <c r="D806" s="8">
        <f t="shared" si="1"/>
        <v>5.6</v>
      </c>
    </row>
    <row r="807">
      <c r="A807" s="2" t="s">
        <v>1538</v>
      </c>
      <c r="B807" s="2">
        <v>6.1</v>
      </c>
      <c r="C807" s="2" t="s">
        <v>3325</v>
      </c>
      <c r="D807" s="8">
        <f t="shared" si="1"/>
        <v>6.3</v>
      </c>
    </row>
    <row r="808">
      <c r="A808" s="2" t="s">
        <v>1339</v>
      </c>
      <c r="B808" s="2">
        <v>4.8</v>
      </c>
      <c r="C808" s="2" t="s">
        <v>3327</v>
      </c>
      <c r="D808" s="8">
        <f t="shared" si="1"/>
        <v>5.25</v>
      </c>
    </row>
    <row r="809">
      <c r="A809" s="2" t="s">
        <v>1541</v>
      </c>
      <c r="B809" s="2">
        <v>5.5</v>
      </c>
      <c r="C809" s="2" t="s">
        <v>3329</v>
      </c>
      <c r="D809" s="8">
        <f t="shared" si="1"/>
        <v>6.8</v>
      </c>
    </row>
    <row r="810">
      <c r="A810" s="2" t="s">
        <v>1544</v>
      </c>
      <c r="B810" s="2">
        <v>3.8</v>
      </c>
      <c r="C810" s="2" t="s">
        <v>3331</v>
      </c>
      <c r="D810" s="8">
        <f t="shared" si="1"/>
        <v>7.5</v>
      </c>
    </row>
    <row r="811">
      <c r="A811" s="2" t="s">
        <v>109</v>
      </c>
      <c r="B811" s="2">
        <v>6.5</v>
      </c>
      <c r="C811" s="2" t="s">
        <v>3336</v>
      </c>
      <c r="D811" s="8">
        <f t="shared" si="1"/>
        <v>6.54</v>
      </c>
    </row>
    <row r="812">
      <c r="A812" s="2" t="s">
        <v>1547</v>
      </c>
      <c r="B812" s="2">
        <v>6.0</v>
      </c>
      <c r="C812" s="2" t="s">
        <v>3338</v>
      </c>
      <c r="D812" s="8">
        <f t="shared" si="1"/>
        <v>3.3</v>
      </c>
    </row>
    <row r="813">
      <c r="A813" s="2" t="s">
        <v>1549</v>
      </c>
      <c r="B813" s="2">
        <v>6.7</v>
      </c>
      <c r="C813" s="2" t="s">
        <v>3342</v>
      </c>
      <c r="D813" s="8">
        <f t="shared" si="1"/>
        <v>3.5</v>
      </c>
    </row>
    <row r="814">
      <c r="A814" s="2" t="s">
        <v>1552</v>
      </c>
      <c r="B814" s="2">
        <v>8.1</v>
      </c>
      <c r="C814" s="2" t="s">
        <v>3350</v>
      </c>
      <c r="D814" s="8">
        <f t="shared" si="1"/>
        <v>6.95</v>
      </c>
    </row>
    <row r="815">
      <c r="A815" s="2" t="s">
        <v>1555</v>
      </c>
      <c r="B815" s="2">
        <v>4.9</v>
      </c>
      <c r="C815" s="2" t="s">
        <v>3352</v>
      </c>
      <c r="D815" s="8">
        <f t="shared" si="1"/>
        <v>6</v>
      </c>
    </row>
    <row r="816">
      <c r="A816" s="2" t="s">
        <v>1298</v>
      </c>
      <c r="B816" s="2">
        <v>7.3</v>
      </c>
      <c r="C816" s="2" t="s">
        <v>3354</v>
      </c>
      <c r="D816" s="8">
        <f t="shared" si="1"/>
        <v>6.9</v>
      </c>
    </row>
    <row r="817">
      <c r="A817" s="2" t="s">
        <v>159</v>
      </c>
      <c r="B817" s="2">
        <v>6.4</v>
      </c>
      <c r="C817" s="2" t="s">
        <v>3356</v>
      </c>
      <c r="D817" s="8">
        <f t="shared" si="1"/>
        <v>7.5</v>
      </c>
    </row>
    <row r="818">
      <c r="B818" s="2">
        <v>6.6</v>
      </c>
      <c r="C818" s="2" t="s">
        <v>3360</v>
      </c>
      <c r="D818" s="8">
        <f t="shared" si="1"/>
        <v>6.8</v>
      </c>
    </row>
    <row r="819">
      <c r="A819" s="2" t="s">
        <v>723</v>
      </c>
      <c r="B819" s="2">
        <v>6.7</v>
      </c>
      <c r="C819" s="2" t="s">
        <v>3364</v>
      </c>
      <c r="D819" s="8">
        <f t="shared" si="1"/>
        <v>5.8</v>
      </c>
    </row>
    <row r="820">
      <c r="A820" s="2" t="s">
        <v>1433</v>
      </c>
      <c r="B820" s="2">
        <v>3.6</v>
      </c>
      <c r="C820" s="2" t="s">
        <v>3366</v>
      </c>
      <c r="D820" s="8">
        <f t="shared" si="1"/>
        <v>5.6</v>
      </c>
    </row>
    <row r="821">
      <c r="A821" s="2" t="s">
        <v>1565</v>
      </c>
      <c r="B821" s="2">
        <v>5.7</v>
      </c>
      <c r="C821" s="2" t="s">
        <v>3369</v>
      </c>
      <c r="D821" s="8">
        <f t="shared" si="1"/>
        <v>6.3</v>
      </c>
    </row>
    <row r="822">
      <c r="A822" s="2" t="s">
        <v>1193</v>
      </c>
      <c r="B822" s="2">
        <v>6.0</v>
      </c>
      <c r="C822" s="2" t="s">
        <v>3373</v>
      </c>
      <c r="D822" s="8">
        <f t="shared" si="1"/>
        <v>6.6</v>
      </c>
    </row>
    <row r="823">
      <c r="A823" s="2" t="s">
        <v>568</v>
      </c>
      <c r="B823" s="2">
        <v>4.9</v>
      </c>
      <c r="C823" s="2" t="s">
        <v>3375</v>
      </c>
      <c r="D823" s="8">
        <f t="shared" si="1"/>
        <v>3.3</v>
      </c>
    </row>
    <row r="824">
      <c r="A824" s="2" t="s">
        <v>1396</v>
      </c>
      <c r="B824" s="2">
        <v>4.7</v>
      </c>
      <c r="C824" s="2" t="s">
        <v>3379</v>
      </c>
      <c r="D824" s="8">
        <f t="shared" si="1"/>
        <v>5.6</v>
      </c>
    </row>
    <row r="825">
      <c r="A825" s="2" t="s">
        <v>280</v>
      </c>
      <c r="B825" s="2">
        <v>6.3</v>
      </c>
      <c r="C825" s="2" t="s">
        <v>3381</v>
      </c>
      <c r="D825" s="8">
        <f t="shared" si="1"/>
        <v>5.3</v>
      </c>
    </row>
    <row r="826">
      <c r="A826" s="2" t="s">
        <v>822</v>
      </c>
      <c r="B826" s="2">
        <v>5.9</v>
      </c>
      <c r="C826" s="2" t="s">
        <v>3385</v>
      </c>
      <c r="D826" s="8">
        <f t="shared" si="1"/>
        <v>7.4</v>
      </c>
    </row>
    <row r="827">
      <c r="A827" s="2" t="s">
        <v>1575</v>
      </c>
      <c r="B827" s="2">
        <v>5.9</v>
      </c>
      <c r="C827" s="2" t="s">
        <v>3387</v>
      </c>
      <c r="D827" s="8">
        <f t="shared" si="1"/>
        <v>6.4</v>
      </c>
    </row>
    <row r="828">
      <c r="B828" s="2">
        <v>7.0</v>
      </c>
      <c r="C828" s="2" t="s">
        <v>3389</v>
      </c>
      <c r="D828" s="8">
        <f t="shared" si="1"/>
        <v>5.9</v>
      </c>
    </row>
    <row r="829">
      <c r="A829" s="2" t="s">
        <v>1323</v>
      </c>
      <c r="B829" s="2">
        <v>7.5</v>
      </c>
      <c r="C829" s="2" t="s">
        <v>3391</v>
      </c>
      <c r="D829" s="8">
        <f t="shared" si="1"/>
        <v>6.233333333</v>
      </c>
    </row>
    <row r="830">
      <c r="A830" s="2" t="s">
        <v>1579</v>
      </c>
      <c r="B830" s="2">
        <v>5.6</v>
      </c>
      <c r="C830" s="2" t="s">
        <v>3395</v>
      </c>
      <c r="D830" s="8">
        <f t="shared" si="1"/>
        <v>5.4</v>
      </c>
    </row>
    <row r="831">
      <c r="A831" s="2" t="s">
        <v>169</v>
      </c>
      <c r="B831" s="2">
        <v>6.4</v>
      </c>
      <c r="C831" s="2" t="s">
        <v>3397</v>
      </c>
      <c r="D831" s="8">
        <f t="shared" si="1"/>
        <v>5.066666667</v>
      </c>
    </row>
    <row r="832">
      <c r="A832" s="2" t="s">
        <v>92</v>
      </c>
      <c r="B832" s="2">
        <v>6.3</v>
      </c>
      <c r="C832" s="2" t="s">
        <v>3411</v>
      </c>
      <c r="D832" s="8">
        <f t="shared" si="1"/>
        <v>7.033333333</v>
      </c>
    </row>
    <row r="833">
      <c r="A833" s="2" t="s">
        <v>1584</v>
      </c>
      <c r="B833" s="2">
        <v>4.3</v>
      </c>
      <c r="C833" s="2" t="s">
        <v>3415</v>
      </c>
      <c r="D833" s="8">
        <f t="shared" si="1"/>
        <v>6.3</v>
      </c>
    </row>
    <row r="834">
      <c r="A834" s="2" t="s">
        <v>1586</v>
      </c>
      <c r="B834" s="2">
        <v>5.9</v>
      </c>
      <c r="C834" s="2" t="s">
        <v>3424</v>
      </c>
      <c r="D834" s="8">
        <f t="shared" si="1"/>
        <v>6.4</v>
      </c>
    </row>
    <row r="835">
      <c r="B835" s="2">
        <v>6.7</v>
      </c>
      <c r="C835" s="2" t="s">
        <v>3426</v>
      </c>
      <c r="D835" s="8">
        <f t="shared" si="1"/>
        <v>5.9</v>
      </c>
    </row>
    <row r="836">
      <c r="A836" s="2" t="s">
        <v>917</v>
      </c>
      <c r="B836" s="2">
        <v>5.5</v>
      </c>
      <c r="C836" s="2" t="s">
        <v>3428</v>
      </c>
      <c r="D836" s="8">
        <f t="shared" si="1"/>
        <v>4.733333333</v>
      </c>
    </row>
    <row r="837">
      <c r="A837" s="2" t="s">
        <v>1592</v>
      </c>
      <c r="B837" s="2">
        <v>6.2</v>
      </c>
      <c r="C837" s="2" t="s">
        <v>3432</v>
      </c>
      <c r="D837" s="8">
        <f t="shared" si="1"/>
        <v>5.55</v>
      </c>
    </row>
    <row r="838">
      <c r="A838" s="2" t="s">
        <v>146</v>
      </c>
      <c r="B838" s="2">
        <v>8.8</v>
      </c>
      <c r="C838" s="2" t="s">
        <v>3434</v>
      </c>
      <c r="D838" s="8">
        <f t="shared" si="1"/>
        <v>7</v>
      </c>
    </row>
    <row r="839">
      <c r="A839" s="2" t="s">
        <v>1373</v>
      </c>
      <c r="B839" s="2">
        <v>5.2</v>
      </c>
      <c r="C839" s="2" t="s">
        <v>3436</v>
      </c>
      <c r="D839" s="8">
        <f t="shared" si="1"/>
        <v>4.8</v>
      </c>
    </row>
    <row r="840">
      <c r="A840" s="2" t="s">
        <v>697</v>
      </c>
      <c r="B840" s="2">
        <v>7.0</v>
      </c>
      <c r="C840" s="2" t="s">
        <v>3438</v>
      </c>
      <c r="D840" s="8">
        <f t="shared" si="1"/>
        <v>4.1</v>
      </c>
    </row>
    <row r="841">
      <c r="A841" s="2" t="s">
        <v>1598</v>
      </c>
      <c r="B841" s="2">
        <v>6.6</v>
      </c>
      <c r="C841" s="2" t="s">
        <v>3442</v>
      </c>
      <c r="D841" s="8">
        <f t="shared" si="1"/>
        <v>5.05</v>
      </c>
    </row>
    <row r="842">
      <c r="A842" s="2" t="s">
        <v>365</v>
      </c>
      <c r="B842" s="2">
        <v>7.3</v>
      </c>
      <c r="C842" s="2" t="s">
        <v>3444</v>
      </c>
      <c r="D842" s="8">
        <f t="shared" si="1"/>
        <v>4.1</v>
      </c>
    </row>
    <row r="843">
      <c r="A843" s="2" t="s">
        <v>175</v>
      </c>
      <c r="B843" s="2">
        <v>5.6</v>
      </c>
      <c r="C843" s="2" t="s">
        <v>3450</v>
      </c>
      <c r="D843" s="8">
        <f t="shared" si="1"/>
        <v>6.883333333</v>
      </c>
    </row>
    <row r="844">
      <c r="A844" s="2" t="s">
        <v>1099</v>
      </c>
      <c r="B844" s="2">
        <v>6.6</v>
      </c>
      <c r="C844" s="2" t="s">
        <v>3453</v>
      </c>
      <c r="D844" s="8">
        <f t="shared" si="1"/>
        <v>7.2</v>
      </c>
    </row>
    <row r="845">
      <c r="A845" s="2" t="s">
        <v>1605</v>
      </c>
      <c r="B845" s="2">
        <v>5.4</v>
      </c>
      <c r="C845" s="2" t="s">
        <v>3456</v>
      </c>
      <c r="D845" s="8">
        <f t="shared" si="1"/>
        <v>7.8</v>
      </c>
    </row>
    <row r="846">
      <c r="A846" s="2" t="s">
        <v>1608</v>
      </c>
      <c r="B846" s="2">
        <v>6.3</v>
      </c>
      <c r="C846" s="2" t="s">
        <v>3459</v>
      </c>
      <c r="D846" s="8">
        <f t="shared" si="1"/>
        <v>7</v>
      </c>
    </row>
    <row r="847">
      <c r="A847" s="2" t="s">
        <v>400</v>
      </c>
      <c r="B847" s="2">
        <v>7.9</v>
      </c>
      <c r="C847" s="2" t="s">
        <v>3461</v>
      </c>
      <c r="D847" s="8">
        <f t="shared" si="1"/>
        <v>6.1</v>
      </c>
    </row>
    <row r="848">
      <c r="A848" s="2" t="s">
        <v>280</v>
      </c>
      <c r="B848" s="2">
        <v>6.3</v>
      </c>
      <c r="C848" s="2" t="s">
        <v>3465</v>
      </c>
      <c r="D848" s="8">
        <f t="shared" si="1"/>
        <v>2.9</v>
      </c>
    </row>
    <row r="849">
      <c r="A849" s="2" t="s">
        <v>659</v>
      </c>
      <c r="B849" s="2">
        <v>6.0</v>
      </c>
      <c r="C849" s="2" t="s">
        <v>3467</v>
      </c>
      <c r="D849" s="8">
        <f t="shared" si="1"/>
        <v>5.2</v>
      </c>
    </row>
    <row r="850">
      <c r="A850" s="2" t="s">
        <v>1083</v>
      </c>
      <c r="B850" s="2">
        <v>7.2</v>
      </c>
      <c r="C850" s="2" t="s">
        <v>3470</v>
      </c>
      <c r="D850" s="8">
        <f t="shared" si="1"/>
        <v>6.2</v>
      </c>
    </row>
    <row r="851">
      <c r="A851" s="2" t="s">
        <v>1614</v>
      </c>
      <c r="B851" s="2">
        <v>5.1</v>
      </c>
      <c r="C851" s="2" t="s">
        <v>3473</v>
      </c>
      <c r="D851" s="8">
        <f t="shared" si="1"/>
        <v>7.3</v>
      </c>
    </row>
    <row r="852">
      <c r="A852" s="2" t="s">
        <v>608</v>
      </c>
      <c r="B852" s="2">
        <v>7.3</v>
      </c>
      <c r="C852" s="2" t="s">
        <v>3475</v>
      </c>
      <c r="D852" s="8">
        <f t="shared" si="1"/>
        <v>6.7</v>
      </c>
    </row>
    <row r="853">
      <c r="A853" s="2" t="s">
        <v>1617</v>
      </c>
      <c r="B853" s="2">
        <v>8.0</v>
      </c>
      <c r="C853" s="2" t="s">
        <v>3477</v>
      </c>
      <c r="D853" s="8">
        <f t="shared" si="1"/>
        <v>5</v>
      </c>
    </row>
    <row r="854">
      <c r="A854" s="2" t="s">
        <v>439</v>
      </c>
      <c r="B854" s="2">
        <v>6.2</v>
      </c>
      <c r="C854" s="2" t="s">
        <v>3481</v>
      </c>
      <c r="D854" s="8">
        <f t="shared" si="1"/>
        <v>6.6</v>
      </c>
    </row>
    <row r="855">
      <c r="A855" s="2" t="s">
        <v>1093</v>
      </c>
      <c r="B855" s="2">
        <v>6.0</v>
      </c>
      <c r="C855" s="2" t="s">
        <v>3489</v>
      </c>
      <c r="D855" s="8">
        <f t="shared" si="1"/>
        <v>6.5</v>
      </c>
    </row>
    <row r="856">
      <c r="A856" s="2" t="s">
        <v>659</v>
      </c>
      <c r="B856" s="2">
        <v>6.7</v>
      </c>
      <c r="C856" s="2" t="s">
        <v>3494</v>
      </c>
      <c r="D856" s="8">
        <f t="shared" si="1"/>
        <v>6.9</v>
      </c>
    </row>
    <row r="857">
      <c r="A857" s="2" t="s">
        <v>618</v>
      </c>
      <c r="B857" s="2">
        <v>8.1</v>
      </c>
      <c r="C857" s="2" t="s">
        <v>3497</v>
      </c>
      <c r="D857" s="8">
        <f t="shared" si="1"/>
        <v>6.566666667</v>
      </c>
    </row>
    <row r="858">
      <c r="A858" s="2" t="s">
        <v>692</v>
      </c>
      <c r="B858" s="2">
        <v>6.4</v>
      </c>
      <c r="C858" s="2" t="s">
        <v>3499</v>
      </c>
      <c r="D858" s="8">
        <f t="shared" si="1"/>
        <v>6.2</v>
      </c>
    </row>
    <row r="859">
      <c r="B859" s="2">
        <v>8.4</v>
      </c>
      <c r="C859" s="2" t="s">
        <v>3501</v>
      </c>
      <c r="D859" s="8">
        <f t="shared" si="1"/>
        <v>5.95</v>
      </c>
    </row>
    <row r="860">
      <c r="A860" s="2" t="s">
        <v>618</v>
      </c>
      <c r="B860" s="2">
        <v>8.0</v>
      </c>
      <c r="C860" s="2" t="s">
        <v>3507</v>
      </c>
      <c r="D860" s="8">
        <f t="shared" si="1"/>
        <v>7.183333333</v>
      </c>
    </row>
    <row r="861">
      <c r="A861" s="2" t="s">
        <v>808</v>
      </c>
      <c r="B861" s="2">
        <v>6.3</v>
      </c>
      <c r="C861" s="2" t="s">
        <v>3512</v>
      </c>
      <c r="D861" s="8">
        <f t="shared" si="1"/>
        <v>6.4</v>
      </c>
    </row>
    <row r="862">
      <c r="A862" s="2" t="s">
        <v>146</v>
      </c>
      <c r="B862" s="2">
        <v>6.4</v>
      </c>
      <c r="C862" s="2" t="s">
        <v>3515</v>
      </c>
      <c r="D862" s="8">
        <f t="shared" si="1"/>
        <v>6.4</v>
      </c>
    </row>
    <row r="863">
      <c r="A863" s="2" t="s">
        <v>1628</v>
      </c>
      <c r="B863" s="2">
        <v>6.6</v>
      </c>
      <c r="C863" s="2" t="s">
        <v>3518</v>
      </c>
      <c r="D863" s="8">
        <f t="shared" si="1"/>
        <v>7.2</v>
      </c>
    </row>
    <row r="864">
      <c r="A864" s="2" t="s">
        <v>1486</v>
      </c>
      <c r="B864" s="2">
        <v>6.4</v>
      </c>
      <c r="C864" s="2" t="s">
        <v>3521</v>
      </c>
      <c r="D864" s="8">
        <f t="shared" si="1"/>
        <v>5.1</v>
      </c>
    </row>
    <row r="865">
      <c r="A865" s="2" t="s">
        <v>723</v>
      </c>
      <c r="B865" s="2">
        <v>6.0</v>
      </c>
      <c r="C865" s="2" t="s">
        <v>3535</v>
      </c>
      <c r="D865" s="8">
        <f t="shared" si="1"/>
        <v>6.35</v>
      </c>
    </row>
    <row r="866">
      <c r="A866" s="2" t="s">
        <v>328</v>
      </c>
      <c r="B866" s="2">
        <v>6.6</v>
      </c>
      <c r="C866" s="2" t="s">
        <v>3539</v>
      </c>
      <c r="D866" s="8">
        <f t="shared" si="1"/>
        <v>5.4</v>
      </c>
    </row>
    <row r="867">
      <c r="A867" s="2" t="s">
        <v>1634</v>
      </c>
      <c r="B867" s="2">
        <v>5.9</v>
      </c>
      <c r="C867" s="2" t="s">
        <v>3542</v>
      </c>
      <c r="D867" s="8">
        <f t="shared" si="1"/>
        <v>5.6</v>
      </c>
    </row>
    <row r="868">
      <c r="A868" s="2" t="s">
        <v>236</v>
      </c>
      <c r="B868" s="2">
        <v>6.4</v>
      </c>
      <c r="C868" s="2" t="s">
        <v>3545</v>
      </c>
      <c r="D868" s="8">
        <f t="shared" si="1"/>
        <v>2.8</v>
      </c>
    </row>
    <row r="869">
      <c r="A869" s="2" t="s">
        <v>1637</v>
      </c>
      <c r="B869" s="2">
        <v>6.3</v>
      </c>
      <c r="C869" s="2" t="s">
        <v>3547</v>
      </c>
      <c r="D869" s="8">
        <f t="shared" si="1"/>
        <v>6.7</v>
      </c>
    </row>
    <row r="870">
      <c r="A870" s="2" t="s">
        <v>1640</v>
      </c>
      <c r="B870" s="2">
        <v>7.3</v>
      </c>
      <c r="C870" s="2" t="s">
        <v>3549</v>
      </c>
      <c r="D870" s="8">
        <f t="shared" si="1"/>
        <v>5.1</v>
      </c>
    </row>
    <row r="871">
      <c r="A871" s="2" t="s">
        <v>958</v>
      </c>
      <c r="B871" s="2">
        <v>6.8</v>
      </c>
      <c r="C871" s="2" t="s">
        <v>3556</v>
      </c>
      <c r="D871" s="8">
        <f t="shared" si="1"/>
        <v>6.45</v>
      </c>
    </row>
    <row r="872">
      <c r="A872" s="2" t="s">
        <v>1644</v>
      </c>
      <c r="B872" s="2">
        <v>7.2</v>
      </c>
      <c r="C872" s="2" t="s">
        <v>3558</v>
      </c>
      <c r="D872" s="8">
        <f t="shared" si="1"/>
        <v>6.3</v>
      </c>
    </row>
    <row r="873">
      <c r="A873" s="2" t="s">
        <v>1646</v>
      </c>
      <c r="B873" s="2">
        <v>5.7</v>
      </c>
      <c r="C873" s="2" t="s">
        <v>3562</v>
      </c>
      <c r="D873" s="8">
        <f t="shared" si="1"/>
        <v>6.68</v>
      </c>
    </row>
    <row r="874">
      <c r="A874" s="2" t="s">
        <v>1648</v>
      </c>
      <c r="B874" s="2">
        <v>6.0</v>
      </c>
      <c r="C874" s="2" t="s">
        <v>3567</v>
      </c>
      <c r="D874" s="8">
        <f t="shared" si="1"/>
        <v>7.157142857</v>
      </c>
    </row>
    <row r="875">
      <c r="A875" s="2" t="s">
        <v>244</v>
      </c>
      <c r="B875" s="2">
        <v>6.5</v>
      </c>
      <c r="C875" s="2" t="s">
        <v>3569</v>
      </c>
      <c r="D875" s="8">
        <f t="shared" si="1"/>
        <v>7.1</v>
      </c>
    </row>
    <row r="876">
      <c r="A876" s="2" t="s">
        <v>1227</v>
      </c>
      <c r="B876" s="2">
        <v>5.8</v>
      </c>
      <c r="C876" s="2" t="s">
        <v>3582</v>
      </c>
      <c r="D876" s="8">
        <f t="shared" si="1"/>
        <v>6.65</v>
      </c>
    </row>
    <row r="877">
      <c r="A877" s="2" t="s">
        <v>1652</v>
      </c>
      <c r="B877" s="2">
        <v>5.8</v>
      </c>
      <c r="C877" s="2" t="s">
        <v>3584</v>
      </c>
      <c r="D877" s="8">
        <f t="shared" si="1"/>
        <v>5.6</v>
      </c>
    </row>
    <row r="878">
      <c r="A878" s="2" t="s">
        <v>1654</v>
      </c>
      <c r="B878" s="2">
        <v>6.7</v>
      </c>
      <c r="C878" s="2" t="s">
        <v>3590</v>
      </c>
      <c r="D878" s="8">
        <f t="shared" si="1"/>
        <v>4.6</v>
      </c>
    </row>
    <row r="879">
      <c r="A879" s="2" t="s">
        <v>1298</v>
      </c>
      <c r="B879" s="2">
        <v>7.8</v>
      </c>
      <c r="C879" s="2" t="s">
        <v>3599</v>
      </c>
      <c r="D879" s="8">
        <f t="shared" si="1"/>
        <v>5.8</v>
      </c>
    </row>
    <row r="880">
      <c r="A880" s="2" t="s">
        <v>856</v>
      </c>
      <c r="B880" s="2">
        <v>5.6</v>
      </c>
      <c r="C880" s="2" t="s">
        <v>3603</v>
      </c>
      <c r="D880" s="8">
        <f t="shared" si="1"/>
        <v>5.9</v>
      </c>
    </row>
    <row r="881">
      <c r="A881" s="2" t="s">
        <v>608</v>
      </c>
      <c r="B881" s="2">
        <v>5.8</v>
      </c>
      <c r="C881" s="2" t="s">
        <v>3606</v>
      </c>
      <c r="D881" s="8">
        <f t="shared" si="1"/>
        <v>6.55</v>
      </c>
    </row>
    <row r="882">
      <c r="A882" s="2" t="s">
        <v>463</v>
      </c>
      <c r="B882" s="2">
        <v>7.4</v>
      </c>
      <c r="C882" s="2" t="s">
        <v>3609</v>
      </c>
      <c r="D882" s="8">
        <f t="shared" si="1"/>
        <v>3.9</v>
      </c>
    </row>
    <row r="883">
      <c r="A883" s="2" t="s">
        <v>1662</v>
      </c>
      <c r="B883" s="2">
        <v>6.9</v>
      </c>
      <c r="C883" s="2" t="s">
        <v>3611</v>
      </c>
      <c r="D883" s="8">
        <f t="shared" si="1"/>
        <v>4.166666667</v>
      </c>
    </row>
    <row r="884">
      <c r="A884" s="2" t="s">
        <v>1664</v>
      </c>
      <c r="B884" s="2">
        <v>5.5</v>
      </c>
      <c r="C884" s="2" t="s">
        <v>3613</v>
      </c>
      <c r="D884" s="8">
        <f t="shared" si="1"/>
        <v>6.65</v>
      </c>
    </row>
    <row r="885">
      <c r="A885" s="2" t="s">
        <v>1666</v>
      </c>
      <c r="B885" s="2">
        <v>6.3</v>
      </c>
      <c r="C885" s="2" t="s">
        <v>3618</v>
      </c>
      <c r="D885" s="8">
        <f t="shared" si="1"/>
        <v>6.4</v>
      </c>
    </row>
    <row r="886">
      <c r="A886" s="2" t="s">
        <v>1668</v>
      </c>
      <c r="B886" s="2">
        <v>4.7</v>
      </c>
      <c r="C886" s="2" t="s">
        <v>3623</v>
      </c>
      <c r="D886" s="8">
        <f t="shared" si="1"/>
        <v>7.8</v>
      </c>
    </row>
    <row r="887">
      <c r="A887" s="2" t="s">
        <v>1670</v>
      </c>
      <c r="B887" s="2">
        <v>5.6</v>
      </c>
      <c r="C887" s="2" t="s">
        <v>3626</v>
      </c>
      <c r="D887" s="8">
        <f t="shared" si="1"/>
        <v>6.1</v>
      </c>
    </row>
    <row r="888">
      <c r="A888" s="2" t="s">
        <v>249</v>
      </c>
      <c r="B888" s="2">
        <v>6.4</v>
      </c>
      <c r="C888" s="2" t="s">
        <v>3629</v>
      </c>
      <c r="D888" s="8">
        <f t="shared" si="1"/>
        <v>6</v>
      </c>
    </row>
    <row r="889">
      <c r="A889" s="2" t="s">
        <v>1185</v>
      </c>
      <c r="B889" s="2">
        <v>4.2</v>
      </c>
      <c r="C889" s="2" t="s">
        <v>3632</v>
      </c>
      <c r="D889" s="8">
        <f t="shared" si="1"/>
        <v>6.45</v>
      </c>
    </row>
    <row r="890">
      <c r="A890" s="2" t="s">
        <v>1676</v>
      </c>
      <c r="B890" s="2">
        <v>6.4</v>
      </c>
      <c r="C890" s="2" t="s">
        <v>3640</v>
      </c>
      <c r="D890" s="8">
        <f t="shared" si="1"/>
        <v>7.45</v>
      </c>
    </row>
    <row r="891">
      <c r="A891" s="2" t="s">
        <v>1458</v>
      </c>
      <c r="B891" s="2">
        <v>7.7</v>
      </c>
      <c r="C891" s="2" t="s">
        <v>3645</v>
      </c>
      <c r="D891" s="8">
        <f t="shared" si="1"/>
        <v>7.066666667</v>
      </c>
    </row>
    <row r="892">
      <c r="A892" s="2" t="s">
        <v>1307</v>
      </c>
      <c r="B892" s="2">
        <v>7.7</v>
      </c>
      <c r="C892" s="2" t="s">
        <v>3649</v>
      </c>
      <c r="D892" s="8">
        <f t="shared" si="1"/>
        <v>4.8</v>
      </c>
    </row>
    <row r="893">
      <c r="A893" s="2" t="s">
        <v>1683</v>
      </c>
      <c r="B893" s="2">
        <v>5.3</v>
      </c>
      <c r="C893" s="2" t="s">
        <v>3657</v>
      </c>
      <c r="D893" s="8">
        <f t="shared" si="1"/>
        <v>4.6</v>
      </c>
    </row>
    <row r="894">
      <c r="A894" s="2" t="s">
        <v>129</v>
      </c>
      <c r="B894" s="2">
        <v>6.7</v>
      </c>
      <c r="C894" s="2" t="s">
        <v>3662</v>
      </c>
      <c r="D894" s="8">
        <f t="shared" si="1"/>
        <v>6.1</v>
      </c>
    </row>
    <row r="895">
      <c r="A895" s="2" t="s">
        <v>1617</v>
      </c>
      <c r="B895" s="2">
        <v>7.7</v>
      </c>
      <c r="C895" s="2" t="s">
        <v>3665</v>
      </c>
      <c r="D895" s="8">
        <f t="shared" si="1"/>
        <v>7.1</v>
      </c>
    </row>
    <row r="896">
      <c r="A896" s="2" t="s">
        <v>1524</v>
      </c>
      <c r="B896" s="2">
        <v>5.7</v>
      </c>
      <c r="C896" s="2" t="s">
        <v>3667</v>
      </c>
      <c r="D896" s="8">
        <f t="shared" si="1"/>
        <v>5.8</v>
      </c>
    </row>
    <row r="897">
      <c r="A897" s="2" t="s">
        <v>1689</v>
      </c>
      <c r="B897" s="2">
        <v>7.6</v>
      </c>
      <c r="C897" s="2" t="s">
        <v>3670</v>
      </c>
      <c r="D897" s="8">
        <f t="shared" si="1"/>
        <v>5.8</v>
      </c>
    </row>
    <row r="898">
      <c r="A898" s="2" t="s">
        <v>1174</v>
      </c>
      <c r="B898" s="2">
        <v>6.4</v>
      </c>
      <c r="C898" s="2" t="s">
        <v>3676</v>
      </c>
      <c r="D898" s="8">
        <f t="shared" si="1"/>
        <v>4.7</v>
      </c>
    </row>
    <row r="899">
      <c r="A899" s="2" t="s">
        <v>78</v>
      </c>
      <c r="B899" s="2">
        <v>5.6</v>
      </c>
      <c r="C899" s="2" t="s">
        <v>3681</v>
      </c>
      <c r="D899" s="8">
        <f t="shared" si="1"/>
        <v>7</v>
      </c>
    </row>
    <row r="900">
      <c r="A900" s="2" t="s">
        <v>1693</v>
      </c>
      <c r="B900" s="2">
        <v>6.8</v>
      </c>
      <c r="C900" s="2" t="s">
        <v>3683</v>
      </c>
      <c r="D900" s="8">
        <f t="shared" si="1"/>
        <v>6.85</v>
      </c>
    </row>
    <row r="901">
      <c r="A901" s="2" t="s">
        <v>854</v>
      </c>
      <c r="B901" s="2">
        <v>2.4</v>
      </c>
      <c r="C901" s="2" t="s">
        <v>3686</v>
      </c>
      <c r="D901" s="8">
        <f t="shared" si="1"/>
        <v>6.5</v>
      </c>
    </row>
    <row r="902">
      <c r="A902" s="2" t="s">
        <v>1437</v>
      </c>
      <c r="B902" s="2">
        <v>6.2</v>
      </c>
      <c r="C902" s="2" t="s">
        <v>3701</v>
      </c>
      <c r="D902" s="8">
        <f t="shared" si="1"/>
        <v>7.7</v>
      </c>
    </row>
    <row r="903">
      <c r="A903" s="2" t="s">
        <v>1031</v>
      </c>
      <c r="B903" s="2">
        <v>5.9</v>
      </c>
      <c r="C903" s="2" t="s">
        <v>3707</v>
      </c>
      <c r="D903" s="8">
        <f t="shared" si="1"/>
        <v>7.6</v>
      </c>
    </row>
    <row r="904">
      <c r="A904" s="2" t="s">
        <v>1106</v>
      </c>
      <c r="B904" s="2">
        <v>7.1</v>
      </c>
      <c r="C904" s="2" t="s">
        <v>3711</v>
      </c>
      <c r="D904" s="8">
        <f t="shared" si="1"/>
        <v>6.433333333</v>
      </c>
    </row>
    <row r="905">
      <c r="A905" s="2" t="s">
        <v>124</v>
      </c>
      <c r="B905" s="2">
        <v>7.6</v>
      </c>
      <c r="C905" s="2" t="s">
        <v>3713</v>
      </c>
      <c r="D905" s="8">
        <f t="shared" si="1"/>
        <v>2.7</v>
      </c>
    </row>
    <row r="906">
      <c r="A906" s="2" t="s">
        <v>1498</v>
      </c>
      <c r="B906" s="2">
        <v>5.5</v>
      </c>
      <c r="C906" s="2" t="s">
        <v>3715</v>
      </c>
      <c r="D906" s="8">
        <f t="shared" si="1"/>
        <v>5.8</v>
      </c>
    </row>
    <row r="907">
      <c r="A907" s="2" t="s">
        <v>1702</v>
      </c>
      <c r="B907" s="2">
        <v>7.0</v>
      </c>
      <c r="C907" s="2" t="s">
        <v>3717</v>
      </c>
      <c r="D907" s="8">
        <f t="shared" si="1"/>
        <v>7</v>
      </c>
    </row>
    <row r="908">
      <c r="A908" s="2" t="s">
        <v>1298</v>
      </c>
      <c r="B908" s="2">
        <v>7.1</v>
      </c>
      <c r="C908" s="2" t="s">
        <v>3719</v>
      </c>
      <c r="D908" s="8">
        <f t="shared" si="1"/>
        <v>5.4</v>
      </c>
    </row>
    <row r="909">
      <c r="A909" s="2" t="s">
        <v>1079</v>
      </c>
      <c r="B909" s="2">
        <v>7.4</v>
      </c>
      <c r="C909" s="2" t="s">
        <v>3723</v>
      </c>
      <c r="D909" s="8">
        <f t="shared" si="1"/>
        <v>5.9</v>
      </c>
    </row>
    <row r="910">
      <c r="A910" s="2" t="s">
        <v>1706</v>
      </c>
      <c r="B910" s="2">
        <v>7.6</v>
      </c>
      <c r="C910" s="2" t="s">
        <v>3725</v>
      </c>
      <c r="D910" s="8">
        <f t="shared" si="1"/>
        <v>6.3</v>
      </c>
    </row>
    <row r="911">
      <c r="A911" s="2" t="s">
        <v>961</v>
      </c>
      <c r="B911" s="2">
        <v>5.9</v>
      </c>
      <c r="C911" s="2" t="s">
        <v>3732</v>
      </c>
      <c r="D911" s="8">
        <f t="shared" si="1"/>
        <v>7.9</v>
      </c>
    </row>
    <row r="912">
      <c r="A912" s="2" t="s">
        <v>1711</v>
      </c>
      <c r="B912" s="2">
        <v>5.9</v>
      </c>
      <c r="C912" s="2" t="s">
        <v>3736</v>
      </c>
      <c r="D912" s="8">
        <f t="shared" si="1"/>
        <v>5.45</v>
      </c>
    </row>
    <row r="913">
      <c r="A913" s="2" t="s">
        <v>132</v>
      </c>
      <c r="B913" s="2">
        <v>8.0</v>
      </c>
      <c r="C913" s="2" t="s">
        <v>3742</v>
      </c>
      <c r="D913" s="8">
        <f t="shared" si="1"/>
        <v>5.9</v>
      </c>
    </row>
    <row r="914">
      <c r="A914" s="2" t="s">
        <v>803</v>
      </c>
      <c r="B914" s="2">
        <v>7.4</v>
      </c>
      <c r="C914" s="2" t="s">
        <v>3744</v>
      </c>
      <c r="D914" s="8">
        <f t="shared" si="1"/>
        <v>6.933333333</v>
      </c>
    </row>
    <row r="915">
      <c r="A915" s="2" t="s">
        <v>405</v>
      </c>
      <c r="B915" s="2">
        <v>5.8</v>
      </c>
      <c r="C915" s="2" t="s">
        <v>3746</v>
      </c>
      <c r="D915" s="8">
        <f t="shared" si="1"/>
        <v>6.7</v>
      </c>
    </row>
    <row r="916">
      <c r="A916" s="2" t="s">
        <v>1717</v>
      </c>
      <c r="B916" s="2">
        <v>6.3</v>
      </c>
      <c r="C916" s="2" t="s">
        <v>3751</v>
      </c>
      <c r="D916" s="8">
        <f t="shared" si="1"/>
        <v>7.5</v>
      </c>
    </row>
    <row r="917">
      <c r="A917" s="2" t="s">
        <v>1159</v>
      </c>
      <c r="B917" s="2">
        <v>5.7</v>
      </c>
      <c r="C917" s="2" t="s">
        <v>3757</v>
      </c>
      <c r="D917" s="8">
        <f t="shared" si="1"/>
        <v>6.7</v>
      </c>
    </row>
    <row r="918">
      <c r="A918" s="2" t="s">
        <v>1721</v>
      </c>
      <c r="B918" s="2">
        <v>5.1</v>
      </c>
      <c r="C918" s="2" t="s">
        <v>3763</v>
      </c>
      <c r="D918" s="8">
        <f t="shared" si="1"/>
        <v>5.5</v>
      </c>
    </row>
    <row r="919">
      <c r="A919" s="2" t="s">
        <v>1723</v>
      </c>
      <c r="B919" s="2">
        <v>7.6</v>
      </c>
      <c r="C919" s="2" t="s">
        <v>3765</v>
      </c>
      <c r="D919" s="8">
        <f t="shared" si="1"/>
        <v>6.3</v>
      </c>
    </row>
    <row r="920">
      <c r="A920" s="2" t="s">
        <v>1725</v>
      </c>
      <c r="B920" s="2">
        <v>6.4</v>
      </c>
      <c r="C920" s="2" t="s">
        <v>3767</v>
      </c>
      <c r="D920" s="8">
        <f t="shared" si="1"/>
        <v>6.5</v>
      </c>
    </row>
    <row r="921">
      <c r="A921" s="2" t="s">
        <v>1727</v>
      </c>
      <c r="B921" s="2">
        <v>7.4</v>
      </c>
      <c r="C921" s="2" t="s">
        <v>3769</v>
      </c>
      <c r="D921" s="8">
        <f t="shared" si="1"/>
        <v>4.75</v>
      </c>
    </row>
    <row r="922">
      <c r="A922" s="2" t="s">
        <v>164</v>
      </c>
      <c r="B922" s="2">
        <v>8.2</v>
      </c>
      <c r="C922" s="2" t="s">
        <v>3773</v>
      </c>
      <c r="D922" s="8">
        <f t="shared" si="1"/>
        <v>3.9</v>
      </c>
    </row>
    <row r="923">
      <c r="A923" s="2" t="s">
        <v>1730</v>
      </c>
      <c r="B923" s="2">
        <v>6.5</v>
      </c>
      <c r="C923" s="2" t="s">
        <v>3781</v>
      </c>
      <c r="D923" s="8">
        <f t="shared" si="1"/>
        <v>6.15</v>
      </c>
    </row>
    <row r="924">
      <c r="A924" s="2" t="s">
        <v>1732</v>
      </c>
      <c r="B924" s="2">
        <v>5.5</v>
      </c>
      <c r="C924" s="2" t="s">
        <v>3784</v>
      </c>
      <c r="D924" s="8">
        <f t="shared" si="1"/>
        <v>6.5</v>
      </c>
    </row>
    <row r="925">
      <c r="A925" s="2" t="s">
        <v>1227</v>
      </c>
      <c r="B925" s="2">
        <v>6.5</v>
      </c>
      <c r="C925" s="2" t="s">
        <v>3786</v>
      </c>
      <c r="D925" s="8">
        <f t="shared" si="1"/>
        <v>6.4</v>
      </c>
    </row>
    <row r="926">
      <c r="A926" s="2" t="s">
        <v>1735</v>
      </c>
      <c r="B926" s="2">
        <v>5.6</v>
      </c>
      <c r="C926" s="2" t="s">
        <v>3788</v>
      </c>
      <c r="D926" s="8">
        <f t="shared" si="1"/>
        <v>6.05</v>
      </c>
    </row>
    <row r="927">
      <c r="A927" s="2" t="s">
        <v>1737</v>
      </c>
      <c r="B927" s="2">
        <v>4.9</v>
      </c>
      <c r="C927" s="2" t="s">
        <v>3791</v>
      </c>
      <c r="D927" s="8">
        <f t="shared" si="1"/>
        <v>5.1</v>
      </c>
    </row>
    <row r="928">
      <c r="A928" s="2" t="s">
        <v>71</v>
      </c>
      <c r="B928" s="2">
        <v>4.6</v>
      </c>
      <c r="C928" s="2" t="s">
        <v>3795</v>
      </c>
      <c r="D928" s="8">
        <f t="shared" si="1"/>
        <v>5.3</v>
      </c>
    </row>
    <row r="929">
      <c r="A929" s="2" t="s">
        <v>52</v>
      </c>
      <c r="B929" s="2">
        <v>7.9</v>
      </c>
      <c r="C929" s="2" t="s">
        <v>3798</v>
      </c>
      <c r="D929" s="8">
        <f t="shared" si="1"/>
        <v>6.4</v>
      </c>
    </row>
    <row r="930">
      <c r="A930" s="2" t="s">
        <v>1741</v>
      </c>
      <c r="B930" s="2">
        <v>7.1</v>
      </c>
      <c r="C930" s="2" t="s">
        <v>3802</v>
      </c>
      <c r="D930" s="8">
        <f t="shared" si="1"/>
        <v>5.833333333</v>
      </c>
    </row>
    <row r="931">
      <c r="A931" s="2" t="s">
        <v>180</v>
      </c>
      <c r="B931" s="2">
        <v>6.9</v>
      </c>
      <c r="C931" s="2" t="s">
        <v>3805</v>
      </c>
      <c r="D931" s="8">
        <f t="shared" si="1"/>
        <v>6.9</v>
      </c>
    </row>
    <row r="932">
      <c r="A932" s="2" t="s">
        <v>1174</v>
      </c>
      <c r="B932" s="2">
        <v>7.3</v>
      </c>
      <c r="C932" s="2" t="s">
        <v>3810</v>
      </c>
      <c r="D932" s="8">
        <f t="shared" si="1"/>
        <v>7.35</v>
      </c>
    </row>
    <row r="933">
      <c r="A933" s="2" t="s">
        <v>1250</v>
      </c>
      <c r="B933" s="2">
        <v>7.0</v>
      </c>
      <c r="C933" s="2" t="s">
        <v>3813</v>
      </c>
      <c r="D933" s="8">
        <f t="shared" si="1"/>
        <v>6.433333333</v>
      </c>
    </row>
    <row r="934">
      <c r="A934" s="2" t="s">
        <v>494</v>
      </c>
      <c r="B934" s="2">
        <v>7.7</v>
      </c>
      <c r="C934" s="2" t="s">
        <v>3816</v>
      </c>
      <c r="D934" s="8">
        <f t="shared" si="1"/>
        <v>5.25</v>
      </c>
    </row>
    <row r="935">
      <c r="A935" s="2" t="s">
        <v>175</v>
      </c>
      <c r="B935" s="2">
        <v>6.7</v>
      </c>
      <c r="C935" s="2" t="s">
        <v>3821</v>
      </c>
      <c r="D935" s="8">
        <f t="shared" si="1"/>
        <v>7</v>
      </c>
    </row>
    <row r="936">
      <c r="A936" s="2" t="s">
        <v>612</v>
      </c>
      <c r="B936" s="2">
        <v>6.3</v>
      </c>
      <c r="C936" s="2" t="s">
        <v>3826</v>
      </c>
      <c r="D936" s="8">
        <f t="shared" si="1"/>
        <v>5</v>
      </c>
    </row>
    <row r="937">
      <c r="A937" s="2" t="s">
        <v>978</v>
      </c>
      <c r="B937" s="2">
        <v>5.8</v>
      </c>
      <c r="C937" s="2" t="s">
        <v>3831</v>
      </c>
      <c r="D937" s="8">
        <f t="shared" si="1"/>
        <v>6.4</v>
      </c>
    </row>
    <row r="938">
      <c r="A938" s="2" t="s">
        <v>121</v>
      </c>
      <c r="B938" s="2">
        <v>7.1</v>
      </c>
      <c r="C938" s="2" t="s">
        <v>3835</v>
      </c>
      <c r="D938" s="8">
        <f t="shared" si="1"/>
        <v>7.2</v>
      </c>
    </row>
    <row r="939">
      <c r="A939" s="2" t="s">
        <v>534</v>
      </c>
      <c r="B939" s="2">
        <v>7.3</v>
      </c>
      <c r="C939" s="2" t="s">
        <v>3839</v>
      </c>
      <c r="D939" s="8">
        <f t="shared" si="1"/>
        <v>4</v>
      </c>
    </row>
    <row r="940">
      <c r="A940" s="2" t="s">
        <v>1481</v>
      </c>
      <c r="B940" s="2">
        <v>6.4</v>
      </c>
      <c r="C940" s="2" t="s">
        <v>3845</v>
      </c>
      <c r="D940" s="8">
        <f t="shared" si="1"/>
        <v>5.8</v>
      </c>
    </row>
    <row r="941">
      <c r="A941" s="2" t="s">
        <v>742</v>
      </c>
      <c r="B941" s="2">
        <v>7.1</v>
      </c>
      <c r="C941" s="2" t="s">
        <v>3847</v>
      </c>
      <c r="D941" s="8">
        <f t="shared" si="1"/>
        <v>5.25</v>
      </c>
    </row>
    <row r="942">
      <c r="A942" s="2" t="s">
        <v>1757</v>
      </c>
      <c r="B942" s="2">
        <v>7.6</v>
      </c>
      <c r="C942" s="2" t="s">
        <v>3849</v>
      </c>
      <c r="D942" s="8">
        <f t="shared" si="1"/>
        <v>6.1</v>
      </c>
    </row>
    <row r="943">
      <c r="A943" s="2" t="s">
        <v>405</v>
      </c>
      <c r="B943" s="2">
        <v>6.8</v>
      </c>
      <c r="C943" s="2" t="s">
        <v>3851</v>
      </c>
      <c r="D943" s="8">
        <f t="shared" si="1"/>
        <v>7.283333333</v>
      </c>
    </row>
    <row r="944">
      <c r="A944" s="2" t="s">
        <v>1761</v>
      </c>
      <c r="B944" s="2">
        <v>6.6</v>
      </c>
      <c r="C944" s="2" t="s">
        <v>3854</v>
      </c>
      <c r="D944" s="8">
        <f t="shared" si="1"/>
        <v>6.6</v>
      </c>
    </row>
    <row r="945">
      <c r="A945" s="2" t="s">
        <v>437</v>
      </c>
      <c r="B945" s="2">
        <v>6.7</v>
      </c>
      <c r="C945" s="2" t="s">
        <v>3856</v>
      </c>
      <c r="D945" s="8">
        <f t="shared" si="1"/>
        <v>6.7</v>
      </c>
    </row>
    <row r="946">
      <c r="A946" s="2" t="s">
        <v>1579</v>
      </c>
      <c r="B946" s="2">
        <v>6.1</v>
      </c>
      <c r="C946" s="2" t="s">
        <v>3861</v>
      </c>
      <c r="D946" s="8">
        <f t="shared" si="1"/>
        <v>6</v>
      </c>
    </row>
    <row r="947">
      <c r="A947" s="2" t="s">
        <v>56</v>
      </c>
      <c r="B947" s="2">
        <v>6.0</v>
      </c>
      <c r="C947" s="2" t="s">
        <v>3863</v>
      </c>
      <c r="D947" s="8">
        <f t="shared" si="1"/>
        <v>6.1</v>
      </c>
    </row>
    <row r="948">
      <c r="A948" s="2" t="s">
        <v>1767</v>
      </c>
      <c r="B948" s="2">
        <v>7.6</v>
      </c>
      <c r="C948" s="2" t="s">
        <v>3868</v>
      </c>
      <c r="D948" s="8">
        <f t="shared" si="1"/>
        <v>6.85</v>
      </c>
    </row>
    <row r="949">
      <c r="A949" s="2" t="s">
        <v>1769</v>
      </c>
      <c r="B949" s="2">
        <v>7.1</v>
      </c>
      <c r="C949" s="2" t="s">
        <v>3878</v>
      </c>
      <c r="D949" s="8">
        <f t="shared" si="1"/>
        <v>4.3</v>
      </c>
    </row>
    <row r="950">
      <c r="A950" s="2" t="s">
        <v>1771</v>
      </c>
      <c r="B950" s="2">
        <v>5.0</v>
      </c>
      <c r="C950" s="2" t="s">
        <v>3885</v>
      </c>
      <c r="D950" s="8">
        <f t="shared" si="1"/>
        <v>6.1</v>
      </c>
    </row>
    <row r="951">
      <c r="A951" s="2" t="s">
        <v>1174</v>
      </c>
      <c r="B951" s="2">
        <v>7.1</v>
      </c>
      <c r="C951" s="2" t="s">
        <v>3893</v>
      </c>
      <c r="D951" s="8">
        <f t="shared" si="1"/>
        <v>4.675</v>
      </c>
    </row>
    <row r="952">
      <c r="A952" s="2" t="s">
        <v>360</v>
      </c>
      <c r="B952" s="2">
        <v>6.2</v>
      </c>
      <c r="C952" s="2" t="s">
        <v>3902</v>
      </c>
      <c r="D952" s="8">
        <f t="shared" si="1"/>
        <v>2.8</v>
      </c>
    </row>
    <row r="953">
      <c r="A953" s="2" t="s">
        <v>1628</v>
      </c>
      <c r="B953" s="2">
        <v>5.6</v>
      </c>
      <c r="C953" s="2" t="s">
        <v>3904</v>
      </c>
      <c r="D953" s="8">
        <f t="shared" si="1"/>
        <v>5</v>
      </c>
    </row>
    <row r="954">
      <c r="A954" s="2" t="s">
        <v>1776</v>
      </c>
      <c r="B954" s="2">
        <v>5.4</v>
      </c>
      <c r="C954" s="2" t="s">
        <v>3909</v>
      </c>
      <c r="D954" s="8">
        <f t="shared" si="1"/>
        <v>5.35</v>
      </c>
    </row>
    <row r="955">
      <c r="A955" s="2" t="s">
        <v>1312</v>
      </c>
      <c r="B955" s="2">
        <v>7.4</v>
      </c>
      <c r="C955" s="2" t="s">
        <v>3912</v>
      </c>
      <c r="D955" s="8">
        <f t="shared" si="1"/>
        <v>7.36</v>
      </c>
    </row>
    <row r="956">
      <c r="A956" s="2" t="s">
        <v>1780</v>
      </c>
      <c r="B956" s="2">
        <v>5.0</v>
      </c>
      <c r="C956" s="2" t="s">
        <v>3915</v>
      </c>
      <c r="D956" s="8">
        <f t="shared" si="1"/>
        <v>7.4</v>
      </c>
    </row>
    <row r="957">
      <c r="A957" s="2" t="s">
        <v>1782</v>
      </c>
      <c r="B957" s="2">
        <v>5.2</v>
      </c>
      <c r="C957" s="2" t="s">
        <v>3923</v>
      </c>
      <c r="D957" s="8">
        <f t="shared" si="1"/>
        <v>6.566666667</v>
      </c>
    </row>
    <row r="958">
      <c r="A958" s="2" t="s">
        <v>1784</v>
      </c>
      <c r="B958" s="2">
        <v>7.6</v>
      </c>
      <c r="C958" s="2" t="s">
        <v>3925</v>
      </c>
      <c r="D958" s="8">
        <f t="shared" si="1"/>
        <v>7</v>
      </c>
    </row>
    <row r="959">
      <c r="A959" s="2" t="s">
        <v>246</v>
      </c>
      <c r="B959" s="2">
        <v>6.6</v>
      </c>
      <c r="C959" s="2" t="s">
        <v>3927</v>
      </c>
      <c r="D959" s="8">
        <f t="shared" si="1"/>
        <v>6.25</v>
      </c>
    </row>
    <row r="960">
      <c r="A960" s="2" t="s">
        <v>1787</v>
      </c>
      <c r="B960" s="2">
        <v>7.0</v>
      </c>
      <c r="C960" s="2" t="s">
        <v>3929</v>
      </c>
      <c r="D960" s="8">
        <f t="shared" si="1"/>
        <v>7</v>
      </c>
    </row>
    <row r="961">
      <c r="A961" s="2" t="s">
        <v>1789</v>
      </c>
      <c r="B961" s="2">
        <v>5.7</v>
      </c>
      <c r="C961" s="2" t="s">
        <v>3931</v>
      </c>
      <c r="D961" s="8">
        <f t="shared" si="1"/>
        <v>7.133333333</v>
      </c>
    </row>
    <row r="962">
      <c r="A962" s="2" t="s">
        <v>1792</v>
      </c>
      <c r="B962" s="2">
        <v>8.2</v>
      </c>
      <c r="C962" s="2" t="s">
        <v>3933</v>
      </c>
      <c r="D962" s="8">
        <f t="shared" si="1"/>
        <v>4.9</v>
      </c>
    </row>
    <row r="963">
      <c r="A963" s="2" t="s">
        <v>1725</v>
      </c>
      <c r="B963" s="2">
        <v>6.2</v>
      </c>
      <c r="C963" s="2" t="s">
        <v>3937</v>
      </c>
      <c r="D963" s="8">
        <f t="shared" si="1"/>
        <v>7.5</v>
      </c>
    </row>
    <row r="964">
      <c r="B964" s="2">
        <v>7.9</v>
      </c>
      <c r="C964" s="2" t="s">
        <v>3942</v>
      </c>
      <c r="D964" s="8">
        <f t="shared" si="1"/>
        <v>4.5</v>
      </c>
    </row>
    <row r="965">
      <c r="A965" s="2" t="s">
        <v>1796</v>
      </c>
      <c r="B965" s="2">
        <v>6.6</v>
      </c>
      <c r="C965" s="2" t="s">
        <v>3946</v>
      </c>
      <c r="D965" s="8">
        <f t="shared" si="1"/>
        <v>7</v>
      </c>
    </row>
    <row r="966">
      <c r="A966" s="2" t="s">
        <v>1798</v>
      </c>
      <c r="B966" s="2">
        <v>4.7</v>
      </c>
      <c r="C966" s="2" t="s">
        <v>3952</v>
      </c>
      <c r="D966" s="8">
        <f t="shared" si="1"/>
        <v>6.7</v>
      </c>
    </row>
    <row r="967">
      <c r="A967" s="2" t="s">
        <v>1801</v>
      </c>
      <c r="B967" s="2">
        <v>6.3</v>
      </c>
      <c r="C967" s="2" t="s">
        <v>3955</v>
      </c>
      <c r="D967" s="8">
        <f t="shared" si="1"/>
        <v>7.5</v>
      </c>
    </row>
    <row r="968">
      <c r="A968" s="2" t="s">
        <v>1803</v>
      </c>
      <c r="B968" s="2">
        <v>6.1</v>
      </c>
      <c r="C968" s="2" t="s">
        <v>3958</v>
      </c>
      <c r="D968" s="8">
        <f t="shared" si="1"/>
        <v>6.2</v>
      </c>
    </row>
    <row r="969">
      <c r="A969" s="2" t="s">
        <v>1805</v>
      </c>
      <c r="B969" s="2">
        <v>6.7</v>
      </c>
      <c r="C969" s="2" t="s">
        <v>3960</v>
      </c>
      <c r="D969" s="8">
        <f t="shared" si="1"/>
        <v>6.3</v>
      </c>
    </row>
    <row r="970">
      <c r="A970" s="2" t="s">
        <v>925</v>
      </c>
      <c r="B970" s="2">
        <v>6.1</v>
      </c>
      <c r="C970" s="2" t="s">
        <v>3969</v>
      </c>
      <c r="D970" s="8">
        <f t="shared" si="1"/>
        <v>5.5</v>
      </c>
    </row>
    <row r="971">
      <c r="A971" s="2" t="s">
        <v>1808</v>
      </c>
      <c r="B971" s="2">
        <v>7.0</v>
      </c>
      <c r="C971" s="2" t="s">
        <v>3974</v>
      </c>
      <c r="D971" s="8">
        <f t="shared" si="1"/>
        <v>5.2</v>
      </c>
    </row>
    <row r="972">
      <c r="A972" s="2" t="s">
        <v>99</v>
      </c>
      <c r="B972" s="2">
        <v>7.4</v>
      </c>
      <c r="C972" s="2" t="s">
        <v>3978</v>
      </c>
      <c r="D972" s="8">
        <f t="shared" si="1"/>
        <v>6.7</v>
      </c>
    </row>
    <row r="973">
      <c r="A973" s="2" t="s">
        <v>1811</v>
      </c>
      <c r="B973" s="2">
        <v>7.3</v>
      </c>
      <c r="C973" s="2" t="s">
        <v>3980</v>
      </c>
      <c r="D973" s="8">
        <f t="shared" si="1"/>
        <v>5.8</v>
      </c>
    </row>
    <row r="974">
      <c r="A974" s="2" t="s">
        <v>1813</v>
      </c>
      <c r="B974" s="2">
        <v>5.8</v>
      </c>
      <c r="C974" s="2" t="s">
        <v>3982</v>
      </c>
      <c r="D974" s="8">
        <f t="shared" si="1"/>
        <v>7</v>
      </c>
    </row>
    <row r="975">
      <c r="A975" s="2" t="s">
        <v>1298</v>
      </c>
      <c r="B975" s="2">
        <v>6.7</v>
      </c>
      <c r="C975" s="2" t="s">
        <v>3984</v>
      </c>
      <c r="D975" s="8">
        <f t="shared" si="1"/>
        <v>4.8</v>
      </c>
    </row>
    <row r="976">
      <c r="A976" s="2" t="s">
        <v>67</v>
      </c>
      <c r="B976" s="2">
        <v>5.8</v>
      </c>
      <c r="C976" s="2" t="s">
        <v>3987</v>
      </c>
      <c r="D976" s="8">
        <f t="shared" si="1"/>
        <v>7.2</v>
      </c>
    </row>
    <row r="977">
      <c r="A977" s="2" t="s">
        <v>236</v>
      </c>
      <c r="B977" s="2">
        <v>7.8</v>
      </c>
      <c r="C977" s="2" t="s">
        <v>3991</v>
      </c>
      <c r="D977" s="8">
        <f t="shared" si="1"/>
        <v>6.4</v>
      </c>
    </row>
    <row r="978">
      <c r="A978" s="2" t="s">
        <v>1818</v>
      </c>
      <c r="B978" s="2">
        <v>6.6</v>
      </c>
      <c r="C978" s="2" t="s">
        <v>3998</v>
      </c>
      <c r="D978" s="8">
        <f t="shared" si="1"/>
        <v>5.7</v>
      </c>
    </row>
    <row r="979">
      <c r="A979" s="2" t="s">
        <v>1821</v>
      </c>
      <c r="B979" s="2">
        <v>6.5</v>
      </c>
      <c r="C979" s="2" t="s">
        <v>4007</v>
      </c>
      <c r="D979" s="8">
        <f t="shared" si="1"/>
        <v>5</v>
      </c>
    </row>
    <row r="980">
      <c r="A980" s="2" t="s">
        <v>1823</v>
      </c>
      <c r="B980" s="2">
        <v>6.7</v>
      </c>
      <c r="C980" s="2" t="s">
        <v>4014</v>
      </c>
      <c r="D980" s="8">
        <f t="shared" si="1"/>
        <v>3.6</v>
      </c>
    </row>
    <row r="981">
      <c r="A981" s="2" t="s">
        <v>1079</v>
      </c>
      <c r="B981" s="2">
        <v>7.3</v>
      </c>
      <c r="C981" s="2" t="s">
        <v>4018</v>
      </c>
      <c r="D981" s="8">
        <f t="shared" si="1"/>
        <v>6.2</v>
      </c>
    </row>
    <row r="982">
      <c r="A982" s="2" t="s">
        <v>1826</v>
      </c>
      <c r="B982" s="2">
        <v>5.8</v>
      </c>
      <c r="C982" s="2" t="s">
        <v>4021</v>
      </c>
      <c r="D982" s="8">
        <f t="shared" si="1"/>
        <v>7.6</v>
      </c>
    </row>
    <row r="983">
      <c r="A983" s="2" t="s">
        <v>1828</v>
      </c>
      <c r="B983" s="2">
        <v>5.5</v>
      </c>
      <c r="C983" s="2" t="s">
        <v>4025</v>
      </c>
      <c r="D983" s="8">
        <f t="shared" si="1"/>
        <v>6.566666667</v>
      </c>
    </row>
    <row r="984">
      <c r="A984" s="2" t="s">
        <v>999</v>
      </c>
      <c r="B984" s="2">
        <v>6.3</v>
      </c>
      <c r="C984" s="2" t="s">
        <v>4027</v>
      </c>
      <c r="D984" s="8">
        <f t="shared" si="1"/>
        <v>6.7</v>
      </c>
    </row>
    <row r="985">
      <c r="A985" s="2" t="s">
        <v>1725</v>
      </c>
      <c r="B985" s="2">
        <v>7.4</v>
      </c>
      <c r="C985" s="2" t="s">
        <v>4029</v>
      </c>
      <c r="D985" s="8">
        <f t="shared" si="1"/>
        <v>6.85</v>
      </c>
    </row>
    <row r="986">
      <c r="A986" s="2" t="s">
        <v>902</v>
      </c>
      <c r="B986" s="2">
        <v>5.9</v>
      </c>
      <c r="C986" s="2" t="s">
        <v>4031</v>
      </c>
      <c r="D986" s="8">
        <f t="shared" si="1"/>
        <v>6</v>
      </c>
    </row>
    <row r="987">
      <c r="A987" s="2" t="s">
        <v>1833</v>
      </c>
      <c r="B987" s="2">
        <v>6.2</v>
      </c>
      <c r="C987" s="2" t="s">
        <v>4033</v>
      </c>
      <c r="D987" s="8">
        <f t="shared" si="1"/>
        <v>5.7</v>
      </c>
    </row>
    <row r="988">
      <c r="A988" s="2" t="s">
        <v>1835</v>
      </c>
      <c r="B988" s="2">
        <v>5.9</v>
      </c>
      <c r="C988" s="2" t="s">
        <v>4036</v>
      </c>
      <c r="D988" s="8">
        <f t="shared" si="1"/>
        <v>6.8</v>
      </c>
    </row>
    <row r="989">
      <c r="A989" s="2" t="s">
        <v>1837</v>
      </c>
      <c r="B989" s="2">
        <v>6.5</v>
      </c>
      <c r="C989" s="2" t="s">
        <v>4039</v>
      </c>
      <c r="D989" s="8">
        <f t="shared" si="1"/>
        <v>7.8</v>
      </c>
    </row>
    <row r="990">
      <c r="A990" s="2" t="s">
        <v>1840</v>
      </c>
      <c r="B990" s="2">
        <v>4.4</v>
      </c>
      <c r="C990" s="2" t="s">
        <v>4042</v>
      </c>
      <c r="D990" s="8">
        <f t="shared" si="1"/>
        <v>6</v>
      </c>
    </row>
    <row r="991">
      <c r="A991" s="2" t="s">
        <v>1706</v>
      </c>
      <c r="B991" s="2">
        <v>3.5</v>
      </c>
      <c r="C991" s="2" t="s">
        <v>4049</v>
      </c>
      <c r="D991" s="8">
        <f t="shared" si="1"/>
        <v>6.4</v>
      </c>
    </row>
    <row r="992">
      <c r="A992" s="2" t="s">
        <v>1843</v>
      </c>
      <c r="B992" s="2">
        <v>6.6</v>
      </c>
      <c r="C992" s="2" t="s">
        <v>4059</v>
      </c>
      <c r="D992" s="8">
        <f t="shared" si="1"/>
        <v>3.1</v>
      </c>
    </row>
    <row r="993">
      <c r="A993" s="2" t="s">
        <v>1159</v>
      </c>
      <c r="B993" s="2">
        <v>6.0</v>
      </c>
      <c r="C993" s="2" t="s">
        <v>4064</v>
      </c>
      <c r="D993" s="8">
        <f t="shared" si="1"/>
        <v>7.25</v>
      </c>
    </row>
    <row r="994">
      <c r="A994" s="2" t="s">
        <v>1792</v>
      </c>
      <c r="B994" s="2">
        <v>6.4</v>
      </c>
      <c r="C994" s="2" t="s">
        <v>4074</v>
      </c>
      <c r="D994" s="8">
        <f t="shared" si="1"/>
        <v>6.7</v>
      </c>
    </row>
    <row r="995">
      <c r="A995" s="2" t="s">
        <v>30</v>
      </c>
      <c r="B995" s="2">
        <v>6.5</v>
      </c>
      <c r="C995" s="2" t="s">
        <v>4083</v>
      </c>
      <c r="D995" s="8">
        <f t="shared" si="1"/>
        <v>5.3</v>
      </c>
    </row>
    <row r="996">
      <c r="B996" s="2">
        <v>7.8</v>
      </c>
      <c r="C996" s="2" t="s">
        <v>4086</v>
      </c>
      <c r="D996" s="8">
        <f t="shared" si="1"/>
        <v>6.5</v>
      </c>
    </row>
    <row r="997">
      <c r="A997" s="2" t="s">
        <v>1849</v>
      </c>
      <c r="B997" s="2">
        <v>4.3</v>
      </c>
      <c r="C997" s="2" t="s">
        <v>4091</v>
      </c>
      <c r="D997" s="8">
        <f t="shared" si="1"/>
        <v>5.8</v>
      </c>
    </row>
    <row r="998">
      <c r="A998" s="2" t="s">
        <v>1628</v>
      </c>
      <c r="B998" s="2">
        <v>4.2</v>
      </c>
      <c r="C998" s="2" t="s">
        <v>4095</v>
      </c>
      <c r="D998" s="8">
        <f t="shared" si="1"/>
        <v>5.6</v>
      </c>
    </row>
    <row r="999">
      <c r="A999" s="2" t="s">
        <v>1298</v>
      </c>
      <c r="B999" s="2">
        <v>6.5</v>
      </c>
      <c r="C999" s="2" t="s">
        <v>4098</v>
      </c>
      <c r="D999" s="8">
        <f t="shared" si="1"/>
        <v>5.2</v>
      </c>
    </row>
    <row r="1000">
      <c r="A1000" s="2" t="s">
        <v>1855</v>
      </c>
      <c r="B1000" s="2">
        <v>6.1</v>
      </c>
      <c r="C1000" s="2" t="s">
        <v>4102</v>
      </c>
      <c r="D1000" s="8">
        <f t="shared" si="1"/>
        <v>6.533333333</v>
      </c>
    </row>
    <row r="1001">
      <c r="A1001" s="2" t="s">
        <v>365</v>
      </c>
      <c r="B1001" s="2">
        <v>6.3</v>
      </c>
      <c r="C1001" s="2" t="s">
        <v>4105</v>
      </c>
      <c r="D1001" s="8">
        <f t="shared" si="1"/>
        <v>5.45</v>
      </c>
    </row>
    <row r="1002">
      <c r="A1002" s="2" t="s">
        <v>1858</v>
      </c>
      <c r="B1002" s="2">
        <v>6.2</v>
      </c>
      <c r="C1002" s="2" t="s">
        <v>4111</v>
      </c>
      <c r="D1002" s="8">
        <f t="shared" si="1"/>
        <v>5</v>
      </c>
    </row>
    <row r="1003">
      <c r="A1003" s="2" t="s">
        <v>1361</v>
      </c>
      <c r="B1003" s="2">
        <v>5.9</v>
      </c>
      <c r="C1003" s="2" t="s">
        <v>4113</v>
      </c>
      <c r="D1003" s="8">
        <f t="shared" si="1"/>
        <v>5.733333333</v>
      </c>
    </row>
    <row r="1004">
      <c r="A1004" s="2" t="s">
        <v>1861</v>
      </c>
      <c r="B1004" s="2">
        <v>5.9</v>
      </c>
      <c r="C1004" s="2" t="s">
        <v>4116</v>
      </c>
      <c r="D1004" s="8">
        <f t="shared" si="1"/>
        <v>4.7</v>
      </c>
    </row>
    <row r="1005">
      <c r="A1005" s="2" t="s">
        <v>458</v>
      </c>
      <c r="B1005" s="2">
        <v>6.5</v>
      </c>
      <c r="C1005" s="2" t="s">
        <v>4120</v>
      </c>
      <c r="D1005" s="8">
        <f t="shared" si="1"/>
        <v>5.5</v>
      </c>
    </row>
    <row r="1006">
      <c r="A1006" s="2" t="s">
        <v>1298</v>
      </c>
      <c r="B1006" s="2">
        <v>6.4</v>
      </c>
      <c r="C1006" s="2" t="s">
        <v>4122</v>
      </c>
      <c r="D1006" s="8">
        <f t="shared" si="1"/>
        <v>7.1</v>
      </c>
    </row>
    <row r="1007">
      <c r="A1007" s="2" t="s">
        <v>649</v>
      </c>
      <c r="B1007" s="2">
        <v>6.5</v>
      </c>
      <c r="C1007" s="2" t="s">
        <v>4125</v>
      </c>
      <c r="D1007" s="8">
        <f t="shared" si="1"/>
        <v>6.7</v>
      </c>
    </row>
    <row r="1008">
      <c r="A1008" s="2" t="s">
        <v>1866</v>
      </c>
      <c r="B1008" s="2">
        <v>5.7</v>
      </c>
      <c r="C1008" s="2" t="s">
        <v>4133</v>
      </c>
      <c r="D1008" s="8">
        <f t="shared" si="1"/>
        <v>3.5</v>
      </c>
    </row>
    <row r="1009">
      <c r="B1009" s="2">
        <v>7.5</v>
      </c>
      <c r="C1009" s="2" t="s">
        <v>4137</v>
      </c>
      <c r="D1009" s="8">
        <f t="shared" si="1"/>
        <v>7.2</v>
      </c>
    </row>
    <row r="1010">
      <c r="A1010" s="2" t="s">
        <v>207</v>
      </c>
      <c r="B1010" s="2">
        <v>8.0</v>
      </c>
      <c r="C1010" s="2" t="s">
        <v>4141</v>
      </c>
      <c r="D1010" s="8">
        <f t="shared" si="1"/>
        <v>7.1</v>
      </c>
    </row>
    <row r="1011">
      <c r="A1011" s="2" t="s">
        <v>1870</v>
      </c>
      <c r="B1011" s="2">
        <v>7.3</v>
      </c>
      <c r="C1011" s="2" t="s">
        <v>4145</v>
      </c>
      <c r="D1011" s="8">
        <f t="shared" si="1"/>
        <v>7.4</v>
      </c>
    </row>
    <row r="1012">
      <c r="A1012" s="2" t="s">
        <v>811</v>
      </c>
      <c r="B1012" s="2">
        <v>6.7</v>
      </c>
      <c r="C1012" s="2" t="s">
        <v>4147</v>
      </c>
      <c r="D1012" s="8">
        <f t="shared" si="1"/>
        <v>4</v>
      </c>
    </row>
    <row r="1013">
      <c r="A1013" s="2" t="s">
        <v>1637</v>
      </c>
      <c r="B1013" s="2">
        <v>7.5</v>
      </c>
      <c r="C1013" s="2" t="s">
        <v>4149</v>
      </c>
      <c r="D1013" s="8">
        <f t="shared" si="1"/>
        <v>5.9</v>
      </c>
    </row>
    <row r="1014">
      <c r="A1014" s="2" t="s">
        <v>1555</v>
      </c>
      <c r="B1014" s="2">
        <v>5.4</v>
      </c>
      <c r="C1014" s="2" t="s">
        <v>4155</v>
      </c>
      <c r="D1014" s="8">
        <f t="shared" si="1"/>
        <v>6</v>
      </c>
    </row>
    <row r="1015">
      <c r="A1015" s="2" t="s">
        <v>1787</v>
      </c>
      <c r="B1015" s="2">
        <v>6.6</v>
      </c>
      <c r="C1015" s="2" t="s">
        <v>4158</v>
      </c>
      <c r="D1015" s="8">
        <f t="shared" si="1"/>
        <v>5.5</v>
      </c>
    </row>
    <row r="1016">
      <c r="A1016" s="2" t="s">
        <v>1878</v>
      </c>
      <c r="B1016" s="2">
        <v>7.7</v>
      </c>
      <c r="C1016" s="2" t="s">
        <v>4160</v>
      </c>
      <c r="D1016" s="8">
        <f t="shared" si="1"/>
        <v>6.2</v>
      </c>
    </row>
    <row r="1017">
      <c r="A1017" s="2" t="s">
        <v>1880</v>
      </c>
      <c r="B1017" s="2">
        <v>5.8</v>
      </c>
      <c r="C1017" s="2" t="s">
        <v>4165</v>
      </c>
      <c r="D1017" s="8">
        <f t="shared" si="1"/>
        <v>6.7</v>
      </c>
    </row>
    <row r="1018">
      <c r="A1018" s="2" t="s">
        <v>699</v>
      </c>
      <c r="B1018" s="2">
        <v>6.4</v>
      </c>
      <c r="C1018" s="2" t="s">
        <v>4169</v>
      </c>
      <c r="D1018" s="8">
        <f t="shared" si="1"/>
        <v>6.6</v>
      </c>
    </row>
    <row r="1019">
      <c r="A1019" s="2" t="s">
        <v>1883</v>
      </c>
      <c r="B1019" s="2">
        <v>5.6</v>
      </c>
      <c r="C1019" s="2" t="s">
        <v>4173</v>
      </c>
      <c r="D1019" s="8">
        <f t="shared" si="1"/>
        <v>5.3</v>
      </c>
    </row>
    <row r="1020">
      <c r="A1020" s="2" t="s">
        <v>1886</v>
      </c>
      <c r="B1020" s="2">
        <v>6.0</v>
      </c>
      <c r="C1020" s="2" t="s">
        <v>4176</v>
      </c>
      <c r="D1020" s="8">
        <f t="shared" si="1"/>
        <v>6.5</v>
      </c>
    </row>
    <row r="1021">
      <c r="A1021" s="2" t="s">
        <v>1888</v>
      </c>
      <c r="B1021" s="2">
        <v>6.2</v>
      </c>
      <c r="C1021" s="2" t="s">
        <v>4179</v>
      </c>
      <c r="D1021" s="8">
        <f t="shared" si="1"/>
        <v>8.1</v>
      </c>
    </row>
    <row r="1022">
      <c r="A1022" s="2" t="s">
        <v>1890</v>
      </c>
      <c r="B1022" s="2">
        <v>5.9</v>
      </c>
      <c r="C1022" s="2" t="s">
        <v>4181</v>
      </c>
      <c r="D1022" s="8">
        <f t="shared" si="1"/>
        <v>6.05</v>
      </c>
    </row>
    <row r="1023">
      <c r="A1023" s="2" t="s">
        <v>198</v>
      </c>
      <c r="B1023" s="2">
        <v>5.1</v>
      </c>
      <c r="C1023" s="2" t="s">
        <v>4183</v>
      </c>
      <c r="D1023" s="8">
        <f t="shared" si="1"/>
        <v>5.9</v>
      </c>
    </row>
    <row r="1024">
      <c r="A1024" s="2" t="s">
        <v>178</v>
      </c>
      <c r="B1024" s="2">
        <v>6.8</v>
      </c>
      <c r="C1024" s="2" t="s">
        <v>4186</v>
      </c>
      <c r="D1024" s="8">
        <f t="shared" si="1"/>
        <v>4.6</v>
      </c>
    </row>
    <row r="1025">
      <c r="B1025" s="2">
        <v>7.0</v>
      </c>
      <c r="C1025" s="2" t="s">
        <v>4188</v>
      </c>
      <c r="D1025" s="8">
        <f t="shared" si="1"/>
        <v>6</v>
      </c>
    </row>
    <row r="1026">
      <c r="A1026" s="2" t="s">
        <v>608</v>
      </c>
      <c r="B1026" s="2">
        <v>6.0</v>
      </c>
      <c r="C1026" s="2" t="s">
        <v>4192</v>
      </c>
      <c r="D1026" s="8">
        <f t="shared" si="1"/>
        <v>7.9</v>
      </c>
    </row>
    <row r="1027">
      <c r="A1027" s="2" t="s">
        <v>1648</v>
      </c>
      <c r="B1027" s="2">
        <v>5.1</v>
      </c>
      <c r="C1027" s="2" t="s">
        <v>4200</v>
      </c>
      <c r="D1027" s="8">
        <f t="shared" si="1"/>
        <v>5.1</v>
      </c>
    </row>
    <row r="1028">
      <c r="A1028" s="2" t="s">
        <v>1584</v>
      </c>
      <c r="B1028" s="2">
        <v>5.8</v>
      </c>
      <c r="C1028" s="2" t="s">
        <v>4205</v>
      </c>
      <c r="D1028" s="8">
        <f t="shared" si="1"/>
        <v>5.8</v>
      </c>
    </row>
    <row r="1029">
      <c r="A1029" s="2" t="s">
        <v>1900</v>
      </c>
      <c r="B1029" s="2">
        <v>6.2</v>
      </c>
      <c r="C1029" s="2" t="s">
        <v>4208</v>
      </c>
      <c r="D1029" s="8">
        <f t="shared" si="1"/>
        <v>6.2</v>
      </c>
    </row>
    <row r="1030">
      <c r="A1030" s="2" t="s">
        <v>1902</v>
      </c>
      <c r="B1030" s="2">
        <v>6.4</v>
      </c>
      <c r="C1030" s="2" t="s">
        <v>4214</v>
      </c>
      <c r="D1030" s="8">
        <f t="shared" si="1"/>
        <v>4.9</v>
      </c>
    </row>
    <row r="1031">
      <c r="A1031" s="2" t="s">
        <v>746</v>
      </c>
      <c r="B1031" s="2">
        <v>4.8</v>
      </c>
      <c r="C1031" s="2" t="s">
        <v>4216</v>
      </c>
      <c r="D1031" s="8">
        <f t="shared" si="1"/>
        <v>6</v>
      </c>
    </row>
    <row r="1032">
      <c r="A1032" s="2" t="s">
        <v>1905</v>
      </c>
      <c r="B1032" s="2">
        <v>4.9</v>
      </c>
      <c r="C1032" s="2" t="s">
        <v>4219</v>
      </c>
      <c r="D1032" s="8">
        <f t="shared" si="1"/>
        <v>7.2</v>
      </c>
    </row>
    <row r="1033">
      <c r="A1033" s="2" t="s">
        <v>1071</v>
      </c>
      <c r="B1033" s="2">
        <v>5.6</v>
      </c>
      <c r="C1033" s="2" t="s">
        <v>4223</v>
      </c>
      <c r="D1033" s="8">
        <f t="shared" si="1"/>
        <v>5.15</v>
      </c>
    </row>
    <row r="1034">
      <c r="A1034" s="2" t="s">
        <v>1909</v>
      </c>
      <c r="B1034" s="2">
        <v>5.5</v>
      </c>
      <c r="C1034" s="2" t="s">
        <v>4225</v>
      </c>
      <c r="D1034" s="8">
        <f t="shared" si="1"/>
        <v>3.1</v>
      </c>
    </row>
    <row r="1035">
      <c r="A1035" s="2" t="s">
        <v>1208</v>
      </c>
      <c r="B1035" s="2">
        <v>3.7</v>
      </c>
      <c r="C1035" s="2" t="s">
        <v>4227</v>
      </c>
      <c r="D1035" s="8">
        <f t="shared" si="1"/>
        <v>5.8</v>
      </c>
    </row>
    <row r="1036">
      <c r="A1036" s="2" t="s">
        <v>1912</v>
      </c>
      <c r="B1036" s="2">
        <v>5.9</v>
      </c>
      <c r="C1036" s="2" t="s">
        <v>4231</v>
      </c>
      <c r="D1036" s="8">
        <f t="shared" si="1"/>
        <v>6.8</v>
      </c>
    </row>
    <row r="1037">
      <c r="B1037" s="2">
        <v>8.5</v>
      </c>
      <c r="C1037" s="2" t="s">
        <v>4233</v>
      </c>
      <c r="D1037" s="8">
        <f t="shared" si="1"/>
        <v>6.5</v>
      </c>
    </row>
    <row r="1038">
      <c r="A1038" s="2" t="s">
        <v>732</v>
      </c>
      <c r="B1038" s="2">
        <v>6.3</v>
      </c>
      <c r="C1038" s="2" t="s">
        <v>4237</v>
      </c>
      <c r="D1038" s="8">
        <f t="shared" si="1"/>
        <v>3.6</v>
      </c>
    </row>
    <row r="1039">
      <c r="A1039" s="2" t="s">
        <v>1918</v>
      </c>
      <c r="B1039" s="2">
        <v>7.4</v>
      </c>
      <c r="C1039" s="2" t="s">
        <v>4239</v>
      </c>
      <c r="D1039" s="8">
        <f t="shared" si="1"/>
        <v>3.3</v>
      </c>
    </row>
    <row r="1040">
      <c r="A1040" s="2" t="s">
        <v>534</v>
      </c>
      <c r="B1040" s="2">
        <v>7.6</v>
      </c>
      <c r="C1040" s="2" t="s">
        <v>4241</v>
      </c>
      <c r="D1040" s="8">
        <f t="shared" si="1"/>
        <v>7.2</v>
      </c>
    </row>
    <row r="1041">
      <c r="A1041" s="2" t="s">
        <v>132</v>
      </c>
      <c r="B1041" s="2">
        <v>8.3</v>
      </c>
      <c r="C1041" s="2" t="s">
        <v>4243</v>
      </c>
      <c r="D1041" s="8">
        <f t="shared" si="1"/>
        <v>6.6</v>
      </c>
    </row>
    <row r="1042">
      <c r="A1042" s="2" t="s">
        <v>326</v>
      </c>
      <c r="B1042" s="2">
        <v>6.6</v>
      </c>
      <c r="C1042" s="2" t="s">
        <v>4245</v>
      </c>
      <c r="D1042" s="8">
        <f t="shared" si="1"/>
        <v>3</v>
      </c>
    </row>
    <row r="1043">
      <c r="A1043" s="2" t="s">
        <v>484</v>
      </c>
      <c r="B1043" s="2">
        <v>6.9</v>
      </c>
      <c r="C1043" s="2" t="s">
        <v>4249</v>
      </c>
      <c r="D1043" s="8">
        <f t="shared" si="1"/>
        <v>6.4</v>
      </c>
    </row>
    <row r="1044">
      <c r="A1044" s="2" t="s">
        <v>415</v>
      </c>
      <c r="B1044" s="2">
        <v>6.7</v>
      </c>
      <c r="C1044" s="2" t="s">
        <v>4252</v>
      </c>
      <c r="D1044" s="8">
        <f t="shared" si="1"/>
        <v>6.6</v>
      </c>
    </row>
    <row r="1045">
      <c r="A1045" s="2" t="s">
        <v>236</v>
      </c>
      <c r="B1045" s="2">
        <v>6.8</v>
      </c>
      <c r="C1045" s="2" t="s">
        <v>4256</v>
      </c>
      <c r="D1045" s="8">
        <f t="shared" si="1"/>
        <v>6.6</v>
      </c>
    </row>
    <row r="1046">
      <c r="A1046" s="2" t="s">
        <v>1928</v>
      </c>
      <c r="B1046" s="2">
        <v>4.6</v>
      </c>
      <c r="C1046" s="2" t="s">
        <v>4258</v>
      </c>
      <c r="D1046" s="8">
        <f t="shared" si="1"/>
        <v>6.1</v>
      </c>
    </row>
    <row r="1047">
      <c r="A1047" s="2" t="s">
        <v>1453</v>
      </c>
      <c r="B1047" s="2">
        <v>7.1</v>
      </c>
      <c r="C1047" s="2" t="s">
        <v>4261</v>
      </c>
      <c r="D1047" s="8">
        <f t="shared" si="1"/>
        <v>4.1</v>
      </c>
    </row>
    <row r="1048">
      <c r="A1048" s="2" t="s">
        <v>831</v>
      </c>
      <c r="B1048" s="2">
        <v>6.4</v>
      </c>
      <c r="C1048" s="2" t="s">
        <v>4263</v>
      </c>
      <c r="D1048" s="8">
        <f t="shared" si="1"/>
        <v>6.45</v>
      </c>
    </row>
    <row r="1049">
      <c r="A1049" s="2" t="s">
        <v>1096</v>
      </c>
      <c r="B1049" s="2">
        <v>6.4</v>
      </c>
      <c r="C1049" s="2" t="s">
        <v>4265</v>
      </c>
      <c r="D1049" s="8">
        <f t="shared" si="1"/>
        <v>6.8</v>
      </c>
    </row>
    <row r="1050">
      <c r="A1050" s="2" t="s">
        <v>1538</v>
      </c>
      <c r="B1050" s="2">
        <v>7.4</v>
      </c>
      <c r="C1050" s="2" t="s">
        <v>4269</v>
      </c>
      <c r="D1050" s="8">
        <f t="shared" si="1"/>
        <v>7.1</v>
      </c>
    </row>
    <row r="1051">
      <c r="A1051" s="2" t="s">
        <v>497</v>
      </c>
      <c r="B1051" s="2">
        <v>6.4</v>
      </c>
      <c r="C1051" s="2" t="s">
        <v>4271</v>
      </c>
      <c r="D1051" s="8">
        <f t="shared" si="1"/>
        <v>5.666666667</v>
      </c>
    </row>
    <row r="1052">
      <c r="A1052" s="2" t="s">
        <v>1472</v>
      </c>
      <c r="B1052" s="2">
        <v>6.0</v>
      </c>
      <c r="C1052" s="2" t="s">
        <v>4273</v>
      </c>
      <c r="D1052" s="8">
        <f t="shared" si="1"/>
        <v>7</v>
      </c>
    </row>
    <row r="1053">
      <c r="A1053" s="2" t="s">
        <v>1689</v>
      </c>
      <c r="B1053" s="2">
        <v>6.5</v>
      </c>
      <c r="C1053" s="2" t="s">
        <v>4276</v>
      </c>
      <c r="D1053" s="8">
        <f t="shared" si="1"/>
        <v>7.3</v>
      </c>
    </row>
    <row r="1054">
      <c r="A1054" s="2" t="s">
        <v>497</v>
      </c>
      <c r="B1054" s="2">
        <v>7.8</v>
      </c>
      <c r="C1054" s="2" t="s">
        <v>4282</v>
      </c>
      <c r="D1054" s="8">
        <f t="shared" si="1"/>
        <v>8</v>
      </c>
    </row>
    <row r="1055">
      <c r="A1055" s="2" t="s">
        <v>1944</v>
      </c>
      <c r="B1055" s="2">
        <v>6.0</v>
      </c>
      <c r="C1055" s="2" t="s">
        <v>4287</v>
      </c>
      <c r="D1055" s="8">
        <f t="shared" si="1"/>
        <v>5.4</v>
      </c>
    </row>
    <row r="1056">
      <c r="A1056" s="2" t="s">
        <v>534</v>
      </c>
      <c r="B1056" s="2">
        <v>7.0</v>
      </c>
      <c r="C1056" s="2" t="s">
        <v>4289</v>
      </c>
      <c r="D1056" s="8">
        <f t="shared" si="1"/>
        <v>3.3</v>
      </c>
    </row>
    <row r="1057">
      <c r="A1057" s="2" t="s">
        <v>746</v>
      </c>
      <c r="B1057" s="2">
        <v>6.0</v>
      </c>
      <c r="C1057" s="2" t="s">
        <v>4297</v>
      </c>
      <c r="D1057" s="8">
        <f t="shared" si="1"/>
        <v>4.8</v>
      </c>
    </row>
    <row r="1058">
      <c r="A1058" s="2" t="s">
        <v>1949</v>
      </c>
      <c r="B1058" s="2">
        <v>7.8</v>
      </c>
      <c r="C1058" s="2" t="s">
        <v>4300</v>
      </c>
      <c r="D1058" s="8">
        <f t="shared" si="1"/>
        <v>6.1</v>
      </c>
    </row>
    <row r="1059">
      <c r="A1059" s="2" t="s">
        <v>1954</v>
      </c>
      <c r="B1059" s="2">
        <v>6.1</v>
      </c>
      <c r="C1059" s="2" t="s">
        <v>4304</v>
      </c>
      <c r="D1059" s="8">
        <f t="shared" si="1"/>
        <v>4.9</v>
      </c>
    </row>
    <row r="1060">
      <c r="A1060" s="2" t="s">
        <v>458</v>
      </c>
      <c r="B1060" s="2">
        <v>6.8</v>
      </c>
      <c r="C1060" s="2" t="s">
        <v>4307</v>
      </c>
      <c r="D1060" s="8">
        <f t="shared" si="1"/>
        <v>6.6</v>
      </c>
    </row>
    <row r="1061">
      <c r="A1061" s="2" t="s">
        <v>1959</v>
      </c>
      <c r="B1061" s="2">
        <v>6.4</v>
      </c>
      <c r="C1061" s="2" t="s">
        <v>4311</v>
      </c>
      <c r="D1061" s="8">
        <f t="shared" si="1"/>
        <v>4.4</v>
      </c>
    </row>
    <row r="1062">
      <c r="A1062" s="2" t="s">
        <v>1961</v>
      </c>
      <c r="B1062" s="2">
        <v>7.7</v>
      </c>
      <c r="C1062" s="2" t="s">
        <v>4313</v>
      </c>
      <c r="D1062" s="8">
        <f t="shared" si="1"/>
        <v>7.2</v>
      </c>
    </row>
    <row r="1063">
      <c r="A1063" s="2" t="s">
        <v>1963</v>
      </c>
      <c r="B1063" s="2">
        <v>8.1</v>
      </c>
      <c r="C1063" s="2" t="s">
        <v>4316</v>
      </c>
      <c r="D1063" s="8">
        <f t="shared" si="1"/>
        <v>5.6</v>
      </c>
    </row>
    <row r="1064">
      <c r="A1064" s="2" t="s">
        <v>1967</v>
      </c>
      <c r="B1064" s="2">
        <v>4.5</v>
      </c>
      <c r="C1064" s="2" t="s">
        <v>4320</v>
      </c>
      <c r="D1064" s="8">
        <f t="shared" si="1"/>
        <v>7.2</v>
      </c>
    </row>
    <row r="1065">
      <c r="A1065" s="2" t="s">
        <v>1969</v>
      </c>
      <c r="B1065" s="2">
        <v>5.8</v>
      </c>
      <c r="C1065" s="2" t="s">
        <v>4322</v>
      </c>
      <c r="D1065" s="8">
        <f t="shared" si="1"/>
        <v>5.9</v>
      </c>
    </row>
    <row r="1066">
      <c r="A1066" s="2" t="s">
        <v>1971</v>
      </c>
      <c r="B1066" s="2">
        <v>6.3</v>
      </c>
      <c r="C1066" s="2" t="s">
        <v>4326</v>
      </c>
      <c r="D1066" s="8">
        <f t="shared" si="1"/>
        <v>7</v>
      </c>
    </row>
    <row r="1067">
      <c r="A1067" s="2" t="s">
        <v>1782</v>
      </c>
      <c r="B1067" s="2">
        <v>5.7</v>
      </c>
      <c r="C1067" s="2" t="s">
        <v>4328</v>
      </c>
      <c r="D1067" s="8">
        <f t="shared" si="1"/>
        <v>3.6</v>
      </c>
    </row>
    <row r="1068">
      <c r="A1068" s="2" t="s">
        <v>21</v>
      </c>
      <c r="B1068" s="2">
        <v>7.2</v>
      </c>
      <c r="C1068" s="2" t="s">
        <v>4330</v>
      </c>
      <c r="D1068" s="8">
        <f t="shared" si="1"/>
        <v>4.9</v>
      </c>
    </row>
    <row r="1069">
      <c r="A1069" s="2" t="s">
        <v>1185</v>
      </c>
      <c r="B1069" s="2">
        <v>7.6</v>
      </c>
      <c r="C1069" s="2" t="s">
        <v>4332</v>
      </c>
      <c r="D1069" s="8">
        <f t="shared" si="1"/>
        <v>6</v>
      </c>
    </row>
    <row r="1070">
      <c r="A1070" s="2" t="s">
        <v>1634</v>
      </c>
      <c r="B1070" s="2">
        <v>4.7</v>
      </c>
      <c r="C1070" s="2" t="s">
        <v>4335</v>
      </c>
      <c r="D1070" s="8">
        <f t="shared" si="1"/>
        <v>6.5</v>
      </c>
    </row>
    <row r="1071">
      <c r="A1071" s="2" t="s">
        <v>351</v>
      </c>
      <c r="B1071" s="2">
        <v>6.6</v>
      </c>
      <c r="C1071" s="2" t="s">
        <v>4338</v>
      </c>
      <c r="D1071" s="8">
        <f t="shared" si="1"/>
        <v>7.2</v>
      </c>
    </row>
    <row r="1072">
      <c r="A1072" s="2" t="s">
        <v>175</v>
      </c>
      <c r="B1072" s="2">
        <v>6.8</v>
      </c>
      <c r="C1072" s="2" t="s">
        <v>4340</v>
      </c>
      <c r="D1072" s="8">
        <f t="shared" si="1"/>
        <v>2.8</v>
      </c>
    </row>
    <row r="1073">
      <c r="A1073" s="2" t="s">
        <v>1982</v>
      </c>
      <c r="B1073" s="2">
        <v>7.3</v>
      </c>
      <c r="C1073" s="2" t="s">
        <v>4344</v>
      </c>
      <c r="D1073" s="8">
        <f t="shared" si="1"/>
        <v>7.057142857</v>
      </c>
    </row>
    <row r="1074">
      <c r="A1074" s="2" t="s">
        <v>1985</v>
      </c>
      <c r="B1074" s="2">
        <v>2.7</v>
      </c>
      <c r="C1074" s="2" t="s">
        <v>4347</v>
      </c>
      <c r="D1074" s="8">
        <f t="shared" si="1"/>
        <v>4.4</v>
      </c>
    </row>
    <row r="1075">
      <c r="A1075" s="2" t="s">
        <v>1433</v>
      </c>
      <c r="B1075" s="2">
        <v>4.8</v>
      </c>
      <c r="C1075" s="2" t="s">
        <v>4349</v>
      </c>
      <c r="D1075" s="8">
        <f t="shared" si="1"/>
        <v>7.1</v>
      </c>
    </row>
    <row r="1076">
      <c r="A1076" s="2" t="s">
        <v>1944</v>
      </c>
      <c r="B1076" s="2">
        <v>6.3</v>
      </c>
      <c r="C1076" s="2" t="s">
        <v>4351</v>
      </c>
      <c r="D1076" s="8">
        <f t="shared" si="1"/>
        <v>6.2</v>
      </c>
    </row>
    <row r="1077">
      <c r="A1077" s="2" t="s">
        <v>1990</v>
      </c>
      <c r="B1077" s="2">
        <v>5.5</v>
      </c>
      <c r="C1077" s="2" t="s">
        <v>4353</v>
      </c>
      <c r="D1077" s="8">
        <f t="shared" si="1"/>
        <v>7.35</v>
      </c>
    </row>
    <row r="1078">
      <c r="A1078" s="2" t="s">
        <v>1481</v>
      </c>
      <c r="B1078" s="2">
        <v>6.2</v>
      </c>
      <c r="C1078" s="2" t="s">
        <v>4357</v>
      </c>
      <c r="D1078" s="8">
        <f t="shared" si="1"/>
        <v>6.7</v>
      </c>
    </row>
    <row r="1079">
      <c r="A1079" s="2" t="s">
        <v>951</v>
      </c>
      <c r="B1079" s="2">
        <v>5.8</v>
      </c>
      <c r="C1079" s="2" t="s">
        <v>4359</v>
      </c>
      <c r="D1079" s="8">
        <f t="shared" si="1"/>
        <v>7.05</v>
      </c>
    </row>
    <row r="1080">
      <c r="A1080" s="2" t="s">
        <v>1159</v>
      </c>
      <c r="B1080" s="2">
        <v>5.7</v>
      </c>
      <c r="C1080" s="2" t="s">
        <v>4361</v>
      </c>
      <c r="D1080" s="8">
        <f t="shared" si="1"/>
        <v>4.5</v>
      </c>
    </row>
    <row r="1081">
      <c r="A1081" s="2" t="s">
        <v>801</v>
      </c>
      <c r="B1081" s="2">
        <v>6.5</v>
      </c>
      <c r="C1081" s="2" t="s">
        <v>4366</v>
      </c>
      <c r="D1081" s="8">
        <f t="shared" si="1"/>
        <v>6.5</v>
      </c>
    </row>
    <row r="1082">
      <c r="A1082" s="2" t="s">
        <v>463</v>
      </c>
      <c r="B1082" s="2">
        <v>6.7</v>
      </c>
      <c r="C1082" s="2" t="s">
        <v>4368</v>
      </c>
      <c r="D1082" s="8">
        <f t="shared" si="1"/>
        <v>5.9</v>
      </c>
    </row>
    <row r="1083">
      <c r="A1083" s="2" t="s">
        <v>1361</v>
      </c>
      <c r="B1083" s="2">
        <v>7.4</v>
      </c>
      <c r="C1083" s="2" t="s">
        <v>4370</v>
      </c>
      <c r="D1083" s="8">
        <f t="shared" si="1"/>
        <v>6.6</v>
      </c>
    </row>
    <row r="1084">
      <c r="A1084" s="2" t="s">
        <v>415</v>
      </c>
      <c r="B1084" s="2">
        <v>6.9</v>
      </c>
      <c r="C1084" s="2" t="s">
        <v>4385</v>
      </c>
      <c r="D1084" s="8">
        <f t="shared" si="1"/>
        <v>6.8</v>
      </c>
    </row>
    <row r="1085">
      <c r="A1085" s="2" t="s">
        <v>1085</v>
      </c>
      <c r="B1085" s="2">
        <v>5.5</v>
      </c>
      <c r="C1085" s="2" t="s">
        <v>4388</v>
      </c>
      <c r="D1085" s="8">
        <f t="shared" si="1"/>
        <v>5.7</v>
      </c>
    </row>
    <row r="1086">
      <c r="A1086" s="2" t="s">
        <v>2002</v>
      </c>
      <c r="B1086" s="2">
        <v>8.1</v>
      </c>
      <c r="C1086" s="2" t="s">
        <v>4392</v>
      </c>
      <c r="D1086" s="8">
        <f t="shared" si="1"/>
        <v>7.85</v>
      </c>
    </row>
    <row r="1087">
      <c r="A1087" s="2" t="s">
        <v>1083</v>
      </c>
      <c r="B1087" s="2">
        <v>7.7</v>
      </c>
      <c r="C1087" s="2" t="s">
        <v>4397</v>
      </c>
      <c r="D1087" s="8">
        <f t="shared" si="1"/>
        <v>6.2</v>
      </c>
    </row>
    <row r="1088">
      <c r="A1088" s="2" t="s">
        <v>348</v>
      </c>
      <c r="B1088" s="2">
        <v>7.3</v>
      </c>
      <c r="C1088" s="2" t="s">
        <v>4404</v>
      </c>
      <c r="D1088" s="8">
        <f t="shared" si="1"/>
        <v>7</v>
      </c>
    </row>
    <row r="1089">
      <c r="A1089" s="2" t="s">
        <v>1357</v>
      </c>
      <c r="B1089" s="2">
        <v>5.2</v>
      </c>
      <c r="C1089" s="2" t="s">
        <v>4407</v>
      </c>
      <c r="D1089" s="8">
        <f t="shared" si="1"/>
        <v>6.6</v>
      </c>
    </row>
    <row r="1090">
      <c r="A1090" s="2" t="s">
        <v>249</v>
      </c>
      <c r="B1090" s="2">
        <v>7.1</v>
      </c>
      <c r="C1090" s="2" t="s">
        <v>4413</v>
      </c>
      <c r="D1090" s="8">
        <f t="shared" si="1"/>
        <v>5.3</v>
      </c>
    </row>
    <row r="1091">
      <c r="A1091" s="2" t="s">
        <v>1043</v>
      </c>
      <c r="B1091" s="2">
        <v>7.1</v>
      </c>
      <c r="C1091" s="2" t="s">
        <v>4416</v>
      </c>
      <c r="D1091" s="8">
        <f t="shared" si="1"/>
        <v>6.5</v>
      </c>
    </row>
    <row r="1092">
      <c r="A1092" s="2" t="s">
        <v>2011</v>
      </c>
      <c r="B1092" s="2">
        <v>7.2</v>
      </c>
      <c r="C1092" s="2" t="s">
        <v>4418</v>
      </c>
      <c r="D1092" s="8">
        <f t="shared" si="1"/>
        <v>6.2</v>
      </c>
    </row>
    <row r="1093">
      <c r="A1093" s="2" t="s">
        <v>2013</v>
      </c>
      <c r="B1093" s="2">
        <v>6.5</v>
      </c>
      <c r="C1093" s="2" t="s">
        <v>4423</v>
      </c>
      <c r="D1093" s="8">
        <f t="shared" si="1"/>
        <v>5.7</v>
      </c>
    </row>
    <row r="1094">
      <c r="A1094" s="2" t="s">
        <v>2015</v>
      </c>
      <c r="B1094" s="2">
        <v>4.6</v>
      </c>
      <c r="C1094" s="2" t="s">
        <v>4427</v>
      </c>
      <c r="D1094" s="8">
        <f t="shared" si="1"/>
        <v>7.75</v>
      </c>
    </row>
    <row r="1095">
      <c r="A1095" s="2" t="s">
        <v>1424</v>
      </c>
      <c r="B1095" s="2">
        <v>5.6</v>
      </c>
      <c r="C1095" s="2" t="s">
        <v>4430</v>
      </c>
      <c r="D1095" s="8">
        <f t="shared" si="1"/>
        <v>6.8</v>
      </c>
    </row>
    <row r="1096">
      <c r="A1096" s="2" t="s">
        <v>1918</v>
      </c>
      <c r="B1096" s="2">
        <v>7.7</v>
      </c>
      <c r="C1096" s="2" t="s">
        <v>4433</v>
      </c>
      <c r="D1096" s="8">
        <f t="shared" si="1"/>
        <v>5.56</v>
      </c>
    </row>
    <row r="1097">
      <c r="A1097" s="2" t="s">
        <v>106</v>
      </c>
      <c r="B1097" s="2">
        <v>7.2</v>
      </c>
      <c r="C1097" s="2" t="s">
        <v>4436</v>
      </c>
      <c r="D1097" s="8">
        <f t="shared" si="1"/>
        <v>6.6</v>
      </c>
    </row>
    <row r="1098">
      <c r="A1098" s="2" t="s">
        <v>930</v>
      </c>
      <c r="B1098" s="2">
        <v>6.8</v>
      </c>
      <c r="C1098" s="2" t="s">
        <v>4439</v>
      </c>
      <c r="D1098" s="8">
        <f t="shared" si="1"/>
        <v>4.1</v>
      </c>
    </row>
    <row r="1099">
      <c r="A1099" s="2" t="s">
        <v>2015</v>
      </c>
      <c r="B1099" s="2">
        <v>5.4</v>
      </c>
      <c r="C1099" s="2" t="s">
        <v>4443</v>
      </c>
      <c r="D1099" s="8">
        <f t="shared" si="1"/>
        <v>7.45</v>
      </c>
    </row>
    <row r="1100">
      <c r="A1100" s="2" t="s">
        <v>1109</v>
      </c>
      <c r="B1100" s="2">
        <v>6.3</v>
      </c>
      <c r="C1100" s="2" t="s">
        <v>4445</v>
      </c>
      <c r="D1100" s="8">
        <f t="shared" si="1"/>
        <v>6.9</v>
      </c>
    </row>
    <row r="1101">
      <c r="A1101" s="2" t="s">
        <v>2027</v>
      </c>
      <c r="B1101" s="2">
        <v>7.2</v>
      </c>
      <c r="C1101" s="2" t="s">
        <v>4447</v>
      </c>
      <c r="D1101" s="8">
        <f t="shared" si="1"/>
        <v>4.6</v>
      </c>
    </row>
    <row r="1102">
      <c r="A1102" s="2" t="s">
        <v>1608</v>
      </c>
      <c r="B1102" s="2">
        <v>5.6</v>
      </c>
      <c r="C1102" s="2" t="s">
        <v>4451</v>
      </c>
      <c r="D1102" s="8">
        <f t="shared" si="1"/>
        <v>7</v>
      </c>
    </row>
    <row r="1103">
      <c r="A1103" s="2" t="s">
        <v>2031</v>
      </c>
      <c r="B1103" s="2">
        <v>6.8</v>
      </c>
      <c r="C1103" s="2" t="s">
        <v>4455</v>
      </c>
      <c r="D1103" s="8">
        <f t="shared" si="1"/>
        <v>7.133333333</v>
      </c>
    </row>
    <row r="1104">
      <c r="A1104" s="2" t="s">
        <v>2033</v>
      </c>
      <c r="B1104" s="2">
        <v>4.3</v>
      </c>
      <c r="C1104" s="2" t="s">
        <v>4458</v>
      </c>
      <c r="D1104" s="8">
        <f t="shared" si="1"/>
        <v>4.8</v>
      </c>
    </row>
    <row r="1105">
      <c r="A1105" s="2" t="s">
        <v>2035</v>
      </c>
      <c r="B1105" s="2">
        <v>6.3</v>
      </c>
      <c r="C1105" s="2" t="s">
        <v>4460</v>
      </c>
      <c r="D1105" s="8">
        <f t="shared" si="1"/>
        <v>4</v>
      </c>
    </row>
    <row r="1106">
      <c r="A1106" s="2" t="s">
        <v>568</v>
      </c>
      <c r="B1106" s="2">
        <v>6.5</v>
      </c>
      <c r="C1106" s="2" t="s">
        <v>4465</v>
      </c>
      <c r="D1106" s="8">
        <f t="shared" si="1"/>
        <v>6</v>
      </c>
    </row>
    <row r="1107">
      <c r="A1107" s="2" t="s">
        <v>1614</v>
      </c>
      <c r="B1107" s="2">
        <v>6.4</v>
      </c>
      <c r="C1107" s="2" t="s">
        <v>4470</v>
      </c>
      <c r="D1107" s="8">
        <f t="shared" si="1"/>
        <v>6.5</v>
      </c>
    </row>
    <row r="1108">
      <c r="A1108" s="2" t="s">
        <v>1711</v>
      </c>
      <c r="B1108" s="2">
        <v>6.3</v>
      </c>
      <c r="C1108" s="2" t="s">
        <v>4472</v>
      </c>
      <c r="D1108" s="8">
        <f t="shared" si="1"/>
        <v>5.1</v>
      </c>
    </row>
    <row r="1109">
      <c r="A1109" s="2" t="s">
        <v>692</v>
      </c>
      <c r="B1109" s="2">
        <v>5.9</v>
      </c>
      <c r="C1109" s="2" t="s">
        <v>4474</v>
      </c>
      <c r="D1109" s="8">
        <f t="shared" si="1"/>
        <v>4.1</v>
      </c>
    </row>
    <row r="1110">
      <c r="A1110" s="2" t="s">
        <v>262</v>
      </c>
      <c r="B1110" s="2">
        <v>6.5</v>
      </c>
      <c r="C1110" s="2" t="s">
        <v>4477</v>
      </c>
      <c r="D1110" s="8">
        <f t="shared" si="1"/>
        <v>4.7</v>
      </c>
    </row>
    <row r="1111">
      <c r="A1111" s="2" t="s">
        <v>2043</v>
      </c>
      <c r="B1111" s="2">
        <v>6.5</v>
      </c>
      <c r="C1111" s="2" t="s">
        <v>4479</v>
      </c>
      <c r="D1111" s="8">
        <f t="shared" si="1"/>
        <v>6.4</v>
      </c>
    </row>
    <row r="1112">
      <c r="A1112" s="2" t="s">
        <v>2045</v>
      </c>
      <c r="B1112" s="2">
        <v>6.1</v>
      </c>
      <c r="C1112" s="2" t="s">
        <v>4483</v>
      </c>
      <c r="D1112" s="8">
        <f t="shared" si="1"/>
        <v>5.5</v>
      </c>
    </row>
    <row r="1113">
      <c r="A1113" s="2" t="s">
        <v>2047</v>
      </c>
      <c r="B1113" s="2">
        <v>5.9</v>
      </c>
      <c r="C1113" s="2" t="s">
        <v>4485</v>
      </c>
      <c r="D1113" s="8">
        <f t="shared" si="1"/>
        <v>7.35</v>
      </c>
    </row>
    <row r="1114">
      <c r="A1114" s="2" t="s">
        <v>2049</v>
      </c>
      <c r="B1114" s="2">
        <v>6.6</v>
      </c>
      <c r="C1114" s="2" t="s">
        <v>4488</v>
      </c>
      <c r="D1114" s="8">
        <f t="shared" si="1"/>
        <v>5.8</v>
      </c>
    </row>
    <row r="1115">
      <c r="A1115" s="2" t="s">
        <v>2051</v>
      </c>
      <c r="B1115" s="2">
        <v>7.4</v>
      </c>
      <c r="C1115" s="2" t="s">
        <v>4491</v>
      </c>
      <c r="D1115" s="8">
        <f t="shared" si="1"/>
        <v>6.325</v>
      </c>
    </row>
    <row r="1116">
      <c r="A1116" s="2" t="s">
        <v>17</v>
      </c>
      <c r="B1116" s="2">
        <v>7.3</v>
      </c>
      <c r="C1116" s="2" t="s">
        <v>4495</v>
      </c>
      <c r="D1116" s="8">
        <f t="shared" si="1"/>
        <v>4.5</v>
      </c>
    </row>
    <row r="1117">
      <c r="A1117" s="2" t="s">
        <v>365</v>
      </c>
      <c r="B1117" s="2">
        <v>6.6</v>
      </c>
      <c r="C1117" s="2" t="s">
        <v>4497</v>
      </c>
      <c r="D1117" s="8">
        <f t="shared" si="1"/>
        <v>6.15</v>
      </c>
    </row>
    <row r="1118">
      <c r="A1118" s="2" t="s">
        <v>2056</v>
      </c>
      <c r="B1118" s="2">
        <v>5.6</v>
      </c>
      <c r="C1118" s="2" t="s">
        <v>4499</v>
      </c>
      <c r="D1118" s="8">
        <f t="shared" si="1"/>
        <v>8.4</v>
      </c>
    </row>
    <row r="1119">
      <c r="A1119" s="2" t="s">
        <v>2058</v>
      </c>
      <c r="B1119" s="2">
        <v>5.3</v>
      </c>
      <c r="C1119" s="2" t="s">
        <v>4501</v>
      </c>
      <c r="D1119" s="8">
        <f t="shared" si="1"/>
        <v>4.6</v>
      </c>
    </row>
    <row r="1120">
      <c r="A1120" s="2" t="s">
        <v>1472</v>
      </c>
      <c r="B1120" s="2">
        <v>6.0</v>
      </c>
      <c r="C1120" s="2" t="s">
        <v>4503</v>
      </c>
      <c r="D1120" s="8">
        <f t="shared" si="1"/>
        <v>6.2</v>
      </c>
    </row>
    <row r="1121">
      <c r="A1121" s="2" t="s">
        <v>2061</v>
      </c>
      <c r="B1121" s="2">
        <v>5.4</v>
      </c>
      <c r="C1121" s="2" t="s">
        <v>4506</v>
      </c>
      <c r="D1121" s="8">
        <f t="shared" si="1"/>
        <v>7.15</v>
      </c>
    </row>
    <row r="1122">
      <c r="A1122" s="2" t="s">
        <v>2064</v>
      </c>
      <c r="B1122" s="2">
        <v>6.8</v>
      </c>
      <c r="C1122" s="2" t="s">
        <v>4508</v>
      </c>
      <c r="D1122" s="8">
        <f t="shared" si="1"/>
        <v>6.9</v>
      </c>
    </row>
    <row r="1123">
      <c r="A1123" s="2" t="s">
        <v>2066</v>
      </c>
      <c r="B1123" s="2">
        <v>6.4</v>
      </c>
      <c r="C1123" s="2" t="s">
        <v>4510</v>
      </c>
      <c r="D1123" s="8">
        <f t="shared" si="1"/>
        <v>6.25</v>
      </c>
    </row>
    <row r="1124">
      <c r="A1124" s="2" t="s">
        <v>874</v>
      </c>
      <c r="B1124" s="2">
        <v>7.1</v>
      </c>
      <c r="C1124" s="2" t="s">
        <v>4512</v>
      </c>
      <c r="D1124" s="8">
        <f t="shared" si="1"/>
        <v>6.833333333</v>
      </c>
    </row>
    <row r="1125">
      <c r="A1125" s="2" t="s">
        <v>2069</v>
      </c>
      <c r="B1125" s="2">
        <v>4.9</v>
      </c>
      <c r="C1125" s="2" t="s">
        <v>4514</v>
      </c>
      <c r="D1125" s="8">
        <f t="shared" si="1"/>
        <v>5.6</v>
      </c>
    </row>
    <row r="1126">
      <c r="A1126" s="2" t="s">
        <v>2071</v>
      </c>
      <c r="B1126" s="2">
        <v>5.8</v>
      </c>
      <c r="C1126" s="2" t="s">
        <v>4518</v>
      </c>
      <c r="D1126" s="8">
        <f t="shared" si="1"/>
        <v>2.8</v>
      </c>
    </row>
    <row r="1127">
      <c r="A1127" s="2" t="s">
        <v>262</v>
      </c>
      <c r="B1127" s="2">
        <v>7.1</v>
      </c>
      <c r="C1127" s="2" t="s">
        <v>4520</v>
      </c>
      <c r="D1127" s="8">
        <f t="shared" si="1"/>
        <v>5.4</v>
      </c>
    </row>
    <row r="1128">
      <c r="A1128" s="2" t="s">
        <v>1336</v>
      </c>
      <c r="B1128" s="2">
        <v>7.2</v>
      </c>
      <c r="C1128" s="2" t="s">
        <v>4523</v>
      </c>
      <c r="D1128" s="8">
        <f t="shared" si="1"/>
        <v>5.1</v>
      </c>
    </row>
    <row r="1129">
      <c r="A1129" s="2" t="s">
        <v>182</v>
      </c>
      <c r="B1129" s="2">
        <v>6.0</v>
      </c>
      <c r="C1129" s="2" t="s">
        <v>4531</v>
      </c>
      <c r="D1129" s="8">
        <f t="shared" si="1"/>
        <v>7.2</v>
      </c>
    </row>
    <row r="1130">
      <c r="A1130" s="2" t="s">
        <v>1767</v>
      </c>
      <c r="B1130" s="2">
        <v>6.0</v>
      </c>
      <c r="C1130" s="2" t="s">
        <v>4536</v>
      </c>
      <c r="D1130" s="8">
        <f t="shared" si="1"/>
        <v>5.366666667</v>
      </c>
    </row>
    <row r="1131">
      <c r="A1131" s="2" t="s">
        <v>685</v>
      </c>
      <c r="B1131" s="2">
        <v>7.0</v>
      </c>
      <c r="C1131" s="2" t="s">
        <v>4538</v>
      </c>
      <c r="D1131" s="8">
        <f t="shared" si="1"/>
        <v>4.9</v>
      </c>
    </row>
    <row r="1132">
      <c r="A1132" s="2" t="s">
        <v>2080</v>
      </c>
      <c r="B1132" s="2">
        <v>5.4</v>
      </c>
      <c r="C1132" s="2" t="s">
        <v>4541</v>
      </c>
      <c r="D1132" s="8">
        <f t="shared" si="1"/>
        <v>7.4</v>
      </c>
    </row>
    <row r="1133">
      <c r="A1133" s="2" t="s">
        <v>58</v>
      </c>
      <c r="B1133" s="2">
        <v>6.5</v>
      </c>
      <c r="C1133" s="2" t="s">
        <v>4543</v>
      </c>
      <c r="D1133" s="8">
        <f t="shared" si="1"/>
        <v>5.6</v>
      </c>
    </row>
    <row r="1134">
      <c r="A1134" s="2" t="s">
        <v>127</v>
      </c>
      <c r="B1134" s="2">
        <v>6.4</v>
      </c>
      <c r="C1134" s="2" t="s">
        <v>4545</v>
      </c>
      <c r="D1134" s="8">
        <f t="shared" si="1"/>
        <v>7.6</v>
      </c>
    </row>
    <row r="1135">
      <c r="B1135" s="2">
        <v>8.3</v>
      </c>
      <c r="C1135" s="2" t="s">
        <v>4547</v>
      </c>
      <c r="D1135" s="8">
        <f t="shared" si="1"/>
        <v>5.3</v>
      </c>
    </row>
    <row r="1136">
      <c r="A1136" s="2" t="s">
        <v>2087</v>
      </c>
      <c r="B1136" s="2">
        <v>4.9</v>
      </c>
      <c r="C1136" s="2" t="s">
        <v>4549</v>
      </c>
      <c r="D1136" s="8">
        <f t="shared" si="1"/>
        <v>6.68</v>
      </c>
    </row>
    <row r="1137">
      <c r="A1137" s="2" t="s">
        <v>2089</v>
      </c>
      <c r="B1137" s="2">
        <v>6.3</v>
      </c>
      <c r="C1137" s="2" t="s">
        <v>4551</v>
      </c>
      <c r="D1137" s="8">
        <f t="shared" si="1"/>
        <v>5.3</v>
      </c>
    </row>
    <row r="1138">
      <c r="A1138" s="2" t="s">
        <v>2091</v>
      </c>
      <c r="B1138" s="2">
        <v>1.7</v>
      </c>
      <c r="C1138" s="2" t="s">
        <v>4555</v>
      </c>
      <c r="D1138" s="8">
        <f t="shared" si="1"/>
        <v>5.6</v>
      </c>
    </row>
    <row r="1139">
      <c r="A1139" s="2" t="s">
        <v>2094</v>
      </c>
      <c r="B1139" s="2">
        <v>7.7</v>
      </c>
      <c r="C1139" s="2" t="s">
        <v>4559</v>
      </c>
      <c r="D1139" s="8">
        <f t="shared" si="1"/>
        <v>6.5</v>
      </c>
    </row>
    <row r="1140">
      <c r="A1140" s="2" t="s">
        <v>856</v>
      </c>
      <c r="B1140" s="2">
        <v>7.8</v>
      </c>
      <c r="C1140" s="2" t="s">
        <v>4562</v>
      </c>
      <c r="D1140" s="8">
        <f t="shared" si="1"/>
        <v>6.2</v>
      </c>
    </row>
    <row r="1141">
      <c r="A1141" s="2" t="s">
        <v>1099</v>
      </c>
      <c r="B1141" s="2">
        <v>5.5</v>
      </c>
      <c r="C1141" s="2" t="s">
        <v>4565</v>
      </c>
      <c r="D1141" s="8">
        <f t="shared" si="1"/>
        <v>5.5</v>
      </c>
    </row>
    <row r="1142">
      <c r="A1142" s="2" t="s">
        <v>1093</v>
      </c>
      <c r="B1142" s="2">
        <v>7.5</v>
      </c>
      <c r="C1142" s="2" t="s">
        <v>4569</v>
      </c>
      <c r="D1142" s="8">
        <f t="shared" si="1"/>
        <v>7</v>
      </c>
    </row>
    <row r="1143">
      <c r="A1143" s="2" t="s">
        <v>2087</v>
      </c>
      <c r="B1143" s="2">
        <v>6.4</v>
      </c>
      <c r="C1143" s="2" t="s">
        <v>4572</v>
      </c>
      <c r="D1143" s="8">
        <f t="shared" si="1"/>
        <v>6.86</v>
      </c>
    </row>
    <row r="1144">
      <c r="A1144" s="2" t="s">
        <v>2102</v>
      </c>
      <c r="B1144" s="2">
        <v>5.6</v>
      </c>
      <c r="C1144" s="2" t="s">
        <v>4574</v>
      </c>
      <c r="D1144" s="8">
        <f t="shared" si="1"/>
        <v>5.3</v>
      </c>
    </row>
    <row r="1145">
      <c r="A1145" s="2" t="s">
        <v>2104</v>
      </c>
      <c r="B1145" s="2">
        <v>7.5</v>
      </c>
      <c r="C1145" s="2" t="s">
        <v>4576</v>
      </c>
      <c r="D1145" s="8">
        <f t="shared" si="1"/>
        <v>6.3</v>
      </c>
    </row>
    <row r="1146">
      <c r="A1146" s="2" t="s">
        <v>2107</v>
      </c>
      <c r="B1146" s="2">
        <v>6.8</v>
      </c>
      <c r="C1146" s="2" t="s">
        <v>4579</v>
      </c>
      <c r="D1146" s="8">
        <f t="shared" si="1"/>
        <v>5.6</v>
      </c>
    </row>
    <row r="1147">
      <c r="A1147" s="2" t="s">
        <v>565</v>
      </c>
      <c r="B1147" s="2">
        <v>6.8</v>
      </c>
      <c r="C1147" s="2" t="s">
        <v>4583</v>
      </c>
      <c r="D1147" s="8">
        <f t="shared" si="1"/>
        <v>8.3</v>
      </c>
    </row>
    <row r="1148">
      <c r="A1148" s="2" t="s">
        <v>2111</v>
      </c>
      <c r="B1148" s="2">
        <v>6.0</v>
      </c>
      <c r="C1148" s="2" t="s">
        <v>4587</v>
      </c>
      <c r="D1148" s="8">
        <f t="shared" si="1"/>
        <v>6.4</v>
      </c>
    </row>
    <row r="1149">
      <c r="A1149" s="2" t="s">
        <v>2113</v>
      </c>
      <c r="B1149" s="2">
        <v>7.3</v>
      </c>
      <c r="C1149" s="2" t="s">
        <v>4591</v>
      </c>
      <c r="D1149" s="8">
        <f t="shared" si="1"/>
        <v>8</v>
      </c>
    </row>
    <row r="1150">
      <c r="A1150" s="2" t="s">
        <v>1153</v>
      </c>
      <c r="B1150" s="2">
        <v>6.0</v>
      </c>
      <c r="C1150" s="2" t="s">
        <v>4593</v>
      </c>
      <c r="D1150" s="8">
        <f t="shared" si="1"/>
        <v>6.2</v>
      </c>
    </row>
    <row r="1151">
      <c r="A1151" s="2" t="s">
        <v>387</v>
      </c>
      <c r="B1151" s="2">
        <v>7.0</v>
      </c>
      <c r="C1151" s="2" t="s">
        <v>4600</v>
      </c>
      <c r="D1151" s="8">
        <f t="shared" si="1"/>
        <v>6.1</v>
      </c>
    </row>
    <row r="1152">
      <c r="A1152" s="2" t="s">
        <v>2117</v>
      </c>
      <c r="B1152" s="2">
        <v>5.1</v>
      </c>
      <c r="C1152" s="2" t="s">
        <v>4602</v>
      </c>
      <c r="D1152" s="8">
        <f t="shared" si="1"/>
        <v>6</v>
      </c>
    </row>
    <row r="1153">
      <c r="A1153" s="2" t="s">
        <v>783</v>
      </c>
      <c r="B1153" s="2">
        <v>6.8</v>
      </c>
      <c r="C1153" s="2" t="s">
        <v>4604</v>
      </c>
      <c r="D1153" s="8">
        <f t="shared" si="1"/>
        <v>5.1</v>
      </c>
    </row>
    <row r="1154">
      <c r="A1154" s="2" t="s">
        <v>2120</v>
      </c>
      <c r="B1154" s="2">
        <v>6.5</v>
      </c>
      <c r="C1154" s="2" t="s">
        <v>4606</v>
      </c>
      <c r="D1154" s="8">
        <f t="shared" si="1"/>
        <v>5.633333333</v>
      </c>
    </row>
    <row r="1155">
      <c r="A1155" s="2" t="s">
        <v>626</v>
      </c>
      <c r="B1155" s="2">
        <v>6.6</v>
      </c>
      <c r="C1155" s="2" t="s">
        <v>4609</v>
      </c>
      <c r="D1155" s="8">
        <f t="shared" si="1"/>
        <v>5.9</v>
      </c>
    </row>
    <row r="1156">
      <c r="A1156" s="2" t="s">
        <v>742</v>
      </c>
      <c r="B1156" s="2">
        <v>7.2</v>
      </c>
      <c r="C1156" s="2" t="s">
        <v>4612</v>
      </c>
      <c r="D1156" s="8">
        <f t="shared" si="1"/>
        <v>6</v>
      </c>
    </row>
    <row r="1157">
      <c r="A1157" s="2" t="s">
        <v>2013</v>
      </c>
      <c r="B1157" s="2">
        <v>7.0</v>
      </c>
      <c r="C1157" s="2" t="s">
        <v>4616</v>
      </c>
      <c r="D1157" s="8">
        <f t="shared" si="1"/>
        <v>5.8</v>
      </c>
    </row>
    <row r="1158">
      <c r="A1158" s="2" t="s">
        <v>1654</v>
      </c>
      <c r="B1158" s="2">
        <v>7.0</v>
      </c>
      <c r="C1158" s="2" t="s">
        <v>4618</v>
      </c>
      <c r="D1158" s="8">
        <f t="shared" si="1"/>
        <v>6.1</v>
      </c>
    </row>
    <row r="1159">
      <c r="A1159" s="2" t="s">
        <v>2126</v>
      </c>
      <c r="B1159" s="2">
        <v>5.9</v>
      </c>
      <c r="C1159" s="2" t="s">
        <v>4621</v>
      </c>
      <c r="D1159" s="8">
        <f t="shared" si="1"/>
        <v>4.9</v>
      </c>
    </row>
    <row r="1160">
      <c r="A1160" s="2" t="s">
        <v>2128</v>
      </c>
      <c r="B1160" s="2">
        <v>5.4</v>
      </c>
      <c r="C1160" s="2" t="s">
        <v>4623</v>
      </c>
      <c r="D1160" s="8">
        <f t="shared" si="1"/>
        <v>5.7</v>
      </c>
    </row>
    <row r="1161">
      <c r="A1161" s="2" t="s">
        <v>335</v>
      </c>
      <c r="B1161" s="2">
        <v>6.6</v>
      </c>
      <c r="C1161" s="2" t="s">
        <v>4626</v>
      </c>
      <c r="D1161" s="8">
        <f t="shared" si="1"/>
        <v>7.1</v>
      </c>
    </row>
    <row r="1162">
      <c r="A1162" s="2" t="s">
        <v>2131</v>
      </c>
      <c r="B1162" s="2">
        <v>7.0</v>
      </c>
      <c r="C1162" s="2" t="s">
        <v>4628</v>
      </c>
      <c r="D1162" s="8">
        <f t="shared" si="1"/>
        <v>6.6</v>
      </c>
    </row>
    <row r="1163">
      <c r="A1163" s="2" t="s">
        <v>568</v>
      </c>
      <c r="B1163" s="2">
        <v>6.5</v>
      </c>
      <c r="C1163" s="2" t="s">
        <v>4631</v>
      </c>
      <c r="D1163" s="8">
        <f t="shared" si="1"/>
        <v>5.7</v>
      </c>
    </row>
    <row r="1164">
      <c r="A1164" s="2" t="s">
        <v>1837</v>
      </c>
      <c r="B1164" s="2">
        <v>6.3</v>
      </c>
      <c r="C1164" s="2" t="s">
        <v>4634</v>
      </c>
      <c r="D1164" s="8">
        <f t="shared" si="1"/>
        <v>7.5</v>
      </c>
    </row>
    <row r="1165">
      <c r="A1165" s="2" t="s">
        <v>2136</v>
      </c>
      <c r="B1165" s="2">
        <v>6.5</v>
      </c>
      <c r="C1165" s="2" t="s">
        <v>4636</v>
      </c>
      <c r="D1165" s="8">
        <f t="shared" si="1"/>
        <v>6.2</v>
      </c>
    </row>
    <row r="1166">
      <c r="A1166" s="2" t="s">
        <v>2138</v>
      </c>
      <c r="B1166" s="2">
        <v>6.5</v>
      </c>
      <c r="C1166" s="2" t="s">
        <v>4640</v>
      </c>
      <c r="D1166" s="8">
        <f t="shared" si="1"/>
        <v>7.5</v>
      </c>
    </row>
    <row r="1167">
      <c r="A1167" s="2" t="s">
        <v>1305</v>
      </c>
      <c r="B1167" s="2">
        <v>5.8</v>
      </c>
      <c r="C1167" s="2" t="s">
        <v>4645</v>
      </c>
      <c r="D1167" s="8">
        <f t="shared" si="1"/>
        <v>9.5</v>
      </c>
    </row>
    <row r="1168">
      <c r="A1168" s="2" t="s">
        <v>2142</v>
      </c>
      <c r="B1168" s="2">
        <v>6.6</v>
      </c>
      <c r="C1168" s="2" t="s">
        <v>4647</v>
      </c>
      <c r="D1168" s="8">
        <f t="shared" si="1"/>
        <v>5.5</v>
      </c>
    </row>
    <row r="1169">
      <c r="A1169" s="2" t="s">
        <v>2144</v>
      </c>
      <c r="B1169" s="2">
        <v>5.4</v>
      </c>
      <c r="C1169" s="2" t="s">
        <v>4649</v>
      </c>
      <c r="D1169" s="8">
        <f t="shared" si="1"/>
        <v>5.7</v>
      </c>
    </row>
    <row r="1170">
      <c r="A1170" s="2" t="s">
        <v>2146</v>
      </c>
      <c r="B1170" s="2">
        <v>6.1</v>
      </c>
      <c r="C1170" s="2" t="s">
        <v>4657</v>
      </c>
      <c r="D1170" s="8">
        <f t="shared" si="1"/>
        <v>5.1</v>
      </c>
    </row>
    <row r="1171">
      <c r="A1171" s="2" t="s">
        <v>2148</v>
      </c>
      <c r="B1171" s="2">
        <v>4.0</v>
      </c>
      <c r="C1171" s="2" t="s">
        <v>4660</v>
      </c>
      <c r="D1171" s="8">
        <f t="shared" si="1"/>
        <v>6.533333333</v>
      </c>
    </row>
    <row r="1172">
      <c r="A1172" s="2" t="s">
        <v>1861</v>
      </c>
      <c r="B1172" s="2">
        <v>7.6</v>
      </c>
      <c r="C1172" s="2" t="s">
        <v>4673</v>
      </c>
      <c r="D1172" s="8">
        <f t="shared" si="1"/>
        <v>6.4</v>
      </c>
    </row>
    <row r="1173">
      <c r="A1173" s="2" t="s">
        <v>685</v>
      </c>
      <c r="B1173" s="2">
        <v>7.9</v>
      </c>
      <c r="C1173" s="2" t="s">
        <v>4675</v>
      </c>
      <c r="D1173" s="8">
        <f t="shared" si="1"/>
        <v>6</v>
      </c>
    </row>
    <row r="1174">
      <c r="A1174" s="2" t="s">
        <v>2152</v>
      </c>
      <c r="B1174" s="2">
        <v>5.3</v>
      </c>
      <c r="C1174" s="2" t="s">
        <v>4677</v>
      </c>
      <c r="D1174" s="8">
        <f t="shared" si="1"/>
        <v>6.9</v>
      </c>
    </row>
    <row r="1175">
      <c r="A1175" s="2" t="s">
        <v>2154</v>
      </c>
      <c r="B1175" s="2">
        <v>6.6</v>
      </c>
      <c r="C1175" s="2" t="s">
        <v>4679</v>
      </c>
      <c r="D1175" s="8">
        <f t="shared" si="1"/>
        <v>6.1</v>
      </c>
    </row>
    <row r="1176">
      <c r="A1176" s="2" t="s">
        <v>2156</v>
      </c>
      <c r="B1176" s="2">
        <v>6.3</v>
      </c>
      <c r="C1176" s="2" t="s">
        <v>4684</v>
      </c>
      <c r="D1176" s="8">
        <f t="shared" si="1"/>
        <v>4.4</v>
      </c>
    </row>
    <row r="1177">
      <c r="B1177" s="2">
        <v>7.5</v>
      </c>
      <c r="C1177" s="2" t="s">
        <v>4686</v>
      </c>
      <c r="D1177" s="8">
        <f t="shared" si="1"/>
        <v>7</v>
      </c>
    </row>
    <row r="1178">
      <c r="A1178" s="2" t="s">
        <v>1458</v>
      </c>
      <c r="B1178" s="2">
        <v>7.2</v>
      </c>
      <c r="C1178" s="2" t="s">
        <v>4690</v>
      </c>
      <c r="D1178" s="8">
        <f t="shared" si="1"/>
        <v>5.4</v>
      </c>
    </row>
    <row r="1179">
      <c r="A1179" s="2" t="s">
        <v>1711</v>
      </c>
      <c r="B1179" s="2">
        <v>7.0</v>
      </c>
      <c r="C1179" s="2" t="s">
        <v>4692</v>
      </c>
      <c r="D1179" s="8">
        <f t="shared" si="1"/>
        <v>7.45</v>
      </c>
    </row>
    <row r="1180">
      <c r="A1180" s="2" t="s">
        <v>2164</v>
      </c>
      <c r="B1180" s="2">
        <v>4.9</v>
      </c>
      <c r="C1180" s="2" t="s">
        <v>4694</v>
      </c>
      <c r="D1180" s="8">
        <f t="shared" si="1"/>
        <v>7.55</v>
      </c>
    </row>
    <row r="1181">
      <c r="A1181" s="2" t="s">
        <v>1769</v>
      </c>
      <c r="B1181" s="2">
        <v>6.9</v>
      </c>
      <c r="C1181" s="2" t="s">
        <v>4696</v>
      </c>
      <c r="D1181" s="8">
        <f t="shared" si="1"/>
        <v>6.533333333</v>
      </c>
    </row>
    <row r="1182">
      <c r="A1182" s="2" t="s">
        <v>2167</v>
      </c>
      <c r="B1182" s="2">
        <v>5.2</v>
      </c>
      <c r="C1182" s="2" t="s">
        <v>4700</v>
      </c>
      <c r="D1182" s="8">
        <f t="shared" si="1"/>
        <v>3.9</v>
      </c>
    </row>
    <row r="1183">
      <c r="A1183" s="2" t="s">
        <v>317</v>
      </c>
      <c r="B1183" s="2">
        <v>8.1</v>
      </c>
      <c r="C1183" s="2" t="s">
        <v>4704</v>
      </c>
      <c r="D1183" s="8">
        <f t="shared" si="1"/>
        <v>6.5</v>
      </c>
    </row>
    <row r="1184">
      <c r="A1184" s="2" t="s">
        <v>2170</v>
      </c>
      <c r="B1184" s="2">
        <v>6.6</v>
      </c>
      <c r="C1184" s="2" t="s">
        <v>4708</v>
      </c>
      <c r="D1184" s="8">
        <f t="shared" si="1"/>
        <v>6.3</v>
      </c>
    </row>
    <row r="1185">
      <c r="A1185" s="2" t="s">
        <v>1377</v>
      </c>
      <c r="B1185" s="2">
        <v>6.2</v>
      </c>
      <c r="C1185" s="2" t="s">
        <v>4712</v>
      </c>
      <c r="D1185" s="8">
        <f t="shared" si="1"/>
        <v>6.9</v>
      </c>
    </row>
    <row r="1186">
      <c r="A1186" s="2" t="s">
        <v>2173</v>
      </c>
      <c r="B1186" s="2">
        <v>7.2</v>
      </c>
      <c r="C1186" s="2" t="s">
        <v>4715</v>
      </c>
      <c r="D1186" s="8">
        <f t="shared" si="1"/>
        <v>7.1</v>
      </c>
    </row>
    <row r="1187">
      <c r="A1187" s="2" t="s">
        <v>1453</v>
      </c>
      <c r="B1187" s="2">
        <v>7.3</v>
      </c>
      <c r="C1187" s="2" t="s">
        <v>4717</v>
      </c>
      <c r="D1187" s="8">
        <f t="shared" si="1"/>
        <v>3.6</v>
      </c>
    </row>
    <row r="1188">
      <c r="A1188" s="2" t="s">
        <v>2177</v>
      </c>
      <c r="B1188" s="2">
        <v>6.7</v>
      </c>
      <c r="C1188" s="2" t="s">
        <v>4744</v>
      </c>
      <c r="D1188" s="8">
        <f t="shared" si="1"/>
        <v>6.3</v>
      </c>
    </row>
    <row r="1189">
      <c r="A1189" s="2" t="s">
        <v>2179</v>
      </c>
      <c r="B1189" s="2">
        <v>6.4</v>
      </c>
      <c r="C1189" s="2" t="s">
        <v>4746</v>
      </c>
      <c r="D1189" s="8">
        <f t="shared" si="1"/>
        <v>6.3</v>
      </c>
    </row>
    <row r="1190">
      <c r="A1190" s="2" t="s">
        <v>146</v>
      </c>
      <c r="B1190" s="2">
        <v>7.8</v>
      </c>
      <c r="C1190" s="2" t="s">
        <v>4748</v>
      </c>
      <c r="D1190" s="8">
        <f t="shared" si="1"/>
        <v>7.3</v>
      </c>
    </row>
    <row r="1191">
      <c r="A1191" s="2" t="s">
        <v>699</v>
      </c>
      <c r="B1191" s="2">
        <v>6.4</v>
      </c>
      <c r="C1191" s="2" t="s">
        <v>4752</v>
      </c>
      <c r="D1191" s="8">
        <f t="shared" si="1"/>
        <v>5.9</v>
      </c>
    </row>
    <row r="1192">
      <c r="A1192" s="2" t="s">
        <v>2183</v>
      </c>
      <c r="B1192" s="2">
        <v>4.1</v>
      </c>
      <c r="C1192" s="2" t="s">
        <v>4754</v>
      </c>
      <c r="D1192" s="8">
        <f t="shared" si="1"/>
        <v>6.1</v>
      </c>
    </row>
    <row r="1193">
      <c r="A1193" s="2" t="s">
        <v>1706</v>
      </c>
      <c r="B1193" s="2">
        <v>4.1</v>
      </c>
      <c r="C1193" s="2" t="s">
        <v>4757</v>
      </c>
      <c r="D1193" s="8">
        <f t="shared" si="1"/>
        <v>7.7</v>
      </c>
    </row>
    <row r="1194">
      <c r="A1194" s="2" t="s">
        <v>463</v>
      </c>
      <c r="B1194" s="2">
        <v>7.4</v>
      </c>
      <c r="C1194" s="2" t="s">
        <v>4760</v>
      </c>
      <c r="D1194" s="8">
        <f t="shared" si="1"/>
        <v>4.1</v>
      </c>
    </row>
    <row r="1195">
      <c r="A1195" s="2" t="s">
        <v>280</v>
      </c>
      <c r="B1195" s="2">
        <v>5.8</v>
      </c>
      <c r="C1195" s="2" t="s">
        <v>4764</v>
      </c>
      <c r="D1195" s="8">
        <f t="shared" si="1"/>
        <v>6.1</v>
      </c>
    </row>
    <row r="1196">
      <c r="A1196" s="2" t="s">
        <v>80</v>
      </c>
      <c r="B1196" s="2">
        <v>7.6</v>
      </c>
      <c r="C1196" s="2" t="s">
        <v>4766</v>
      </c>
      <c r="D1196" s="8">
        <f t="shared" si="1"/>
        <v>5.9</v>
      </c>
    </row>
    <row r="1197">
      <c r="A1197" s="2" t="s">
        <v>1959</v>
      </c>
      <c r="B1197" s="2">
        <v>7.2</v>
      </c>
      <c r="C1197" s="2" t="s">
        <v>4768</v>
      </c>
      <c r="D1197" s="8">
        <f t="shared" si="1"/>
        <v>5.7</v>
      </c>
    </row>
    <row r="1198">
      <c r="A1198" s="2" t="s">
        <v>115</v>
      </c>
      <c r="B1198" s="2">
        <v>7.8</v>
      </c>
      <c r="C1198" s="2" t="s">
        <v>4770</v>
      </c>
      <c r="D1198" s="8">
        <f t="shared" si="1"/>
        <v>5.75</v>
      </c>
    </row>
    <row r="1199">
      <c r="A1199" s="2" t="s">
        <v>236</v>
      </c>
      <c r="B1199" s="2">
        <v>7.7</v>
      </c>
      <c r="C1199" s="2" t="s">
        <v>4773</v>
      </c>
      <c r="D1199" s="8">
        <f t="shared" si="1"/>
        <v>7.7</v>
      </c>
    </row>
    <row r="1200">
      <c r="A1200" s="2" t="s">
        <v>2194</v>
      </c>
      <c r="B1200" s="2">
        <v>6.4</v>
      </c>
      <c r="C1200" s="2" t="s">
        <v>4776</v>
      </c>
      <c r="D1200" s="8">
        <f t="shared" si="1"/>
        <v>5.2</v>
      </c>
    </row>
    <row r="1201">
      <c r="A1201" s="2" t="s">
        <v>1990</v>
      </c>
      <c r="B1201" s="2">
        <v>5.1</v>
      </c>
      <c r="C1201" s="2" t="s">
        <v>4782</v>
      </c>
      <c r="D1201" s="8">
        <f t="shared" si="1"/>
        <v>5.78</v>
      </c>
    </row>
    <row r="1202">
      <c r="A1202" s="2" t="s">
        <v>2197</v>
      </c>
      <c r="B1202" s="2">
        <v>5.5</v>
      </c>
      <c r="C1202" s="2" t="s">
        <v>4784</v>
      </c>
      <c r="D1202" s="8">
        <f t="shared" si="1"/>
        <v>4.6</v>
      </c>
    </row>
    <row r="1203">
      <c r="A1203" s="2" t="s">
        <v>146</v>
      </c>
      <c r="B1203" s="2">
        <v>7.4</v>
      </c>
      <c r="C1203" s="2" t="s">
        <v>4786</v>
      </c>
      <c r="D1203" s="8">
        <f t="shared" si="1"/>
        <v>8.3</v>
      </c>
    </row>
    <row r="1204">
      <c r="A1204" s="2" t="s">
        <v>2201</v>
      </c>
      <c r="B1204" s="2">
        <v>6.0</v>
      </c>
      <c r="C1204" s="2" t="s">
        <v>4788</v>
      </c>
      <c r="D1204" s="8">
        <f t="shared" si="1"/>
        <v>5.3</v>
      </c>
    </row>
    <row r="1205">
      <c r="A1205" s="2" t="s">
        <v>1689</v>
      </c>
      <c r="B1205" s="2">
        <v>7.5</v>
      </c>
      <c r="C1205" s="2" t="s">
        <v>4790</v>
      </c>
      <c r="D1205" s="8">
        <f t="shared" si="1"/>
        <v>6.333333333</v>
      </c>
    </row>
    <row r="1206">
      <c r="A1206" s="2" t="s">
        <v>1289</v>
      </c>
      <c r="B1206" s="2">
        <v>7.0</v>
      </c>
      <c r="C1206" s="2" t="s">
        <v>4794</v>
      </c>
      <c r="D1206" s="8">
        <f t="shared" si="1"/>
        <v>6</v>
      </c>
    </row>
    <row r="1207">
      <c r="A1207" s="2" t="s">
        <v>1769</v>
      </c>
      <c r="B1207" s="2">
        <v>7.5</v>
      </c>
      <c r="C1207" s="2" t="s">
        <v>4796</v>
      </c>
      <c r="D1207" s="8">
        <f t="shared" si="1"/>
        <v>5.8</v>
      </c>
    </row>
    <row r="1208">
      <c r="A1208" s="2" t="s">
        <v>927</v>
      </c>
      <c r="B1208" s="2">
        <v>7.3</v>
      </c>
      <c r="C1208" s="2" t="s">
        <v>4798</v>
      </c>
      <c r="D1208" s="8">
        <f t="shared" si="1"/>
        <v>5.6</v>
      </c>
    </row>
    <row r="1209">
      <c r="A1209" s="2" t="s">
        <v>1227</v>
      </c>
      <c r="B1209" s="2">
        <v>5.7</v>
      </c>
      <c r="C1209" s="2" t="s">
        <v>4801</v>
      </c>
      <c r="D1209" s="8">
        <f t="shared" si="1"/>
        <v>6.1</v>
      </c>
    </row>
    <row r="1210">
      <c r="A1210" s="2" t="s">
        <v>1771</v>
      </c>
      <c r="B1210" s="2">
        <v>7.3</v>
      </c>
      <c r="C1210" s="2" t="s">
        <v>4804</v>
      </c>
      <c r="D1210" s="8">
        <f t="shared" si="1"/>
        <v>7.1</v>
      </c>
    </row>
    <row r="1211">
      <c r="A1211" s="2" t="s">
        <v>836</v>
      </c>
      <c r="B1211" s="2">
        <v>7.2</v>
      </c>
      <c r="C1211" s="2" t="s">
        <v>4808</v>
      </c>
      <c r="D1211" s="8">
        <f t="shared" si="1"/>
        <v>7.3</v>
      </c>
    </row>
    <row r="1212">
      <c r="A1212" s="2" t="s">
        <v>471</v>
      </c>
      <c r="B1212" s="2">
        <v>5.9</v>
      </c>
      <c r="C1212" s="2" t="s">
        <v>4811</v>
      </c>
      <c r="D1212" s="8">
        <f t="shared" si="1"/>
        <v>5.9</v>
      </c>
    </row>
    <row r="1213">
      <c r="A1213" s="2" t="s">
        <v>571</v>
      </c>
      <c r="B1213" s="2">
        <v>7.8</v>
      </c>
      <c r="C1213" s="2" t="s">
        <v>4814</v>
      </c>
      <c r="D1213" s="8">
        <f t="shared" si="1"/>
        <v>8</v>
      </c>
    </row>
    <row r="1214">
      <c r="A1214" s="2" t="s">
        <v>1323</v>
      </c>
      <c r="B1214" s="2">
        <v>7.7</v>
      </c>
      <c r="C1214" s="2" t="s">
        <v>4816</v>
      </c>
      <c r="D1214" s="8">
        <f t="shared" si="1"/>
        <v>5.1</v>
      </c>
    </row>
    <row r="1215">
      <c r="A1215" s="2" t="s">
        <v>1339</v>
      </c>
      <c r="B1215" s="2">
        <v>8.1</v>
      </c>
      <c r="C1215" s="2" t="s">
        <v>4821</v>
      </c>
      <c r="D1215" s="8">
        <f t="shared" si="1"/>
        <v>6.6</v>
      </c>
    </row>
    <row r="1216">
      <c r="A1216" s="2" t="s">
        <v>874</v>
      </c>
      <c r="B1216" s="2">
        <v>6.6</v>
      </c>
      <c r="C1216" s="2" t="s">
        <v>4826</v>
      </c>
      <c r="D1216" s="8">
        <f t="shared" si="1"/>
        <v>6.8</v>
      </c>
    </row>
    <row r="1217">
      <c r="A1217" s="2" t="s">
        <v>2126</v>
      </c>
      <c r="B1217" s="2">
        <v>7.1</v>
      </c>
      <c r="C1217" s="2" t="s">
        <v>4828</v>
      </c>
      <c r="D1217" s="8">
        <f t="shared" si="1"/>
        <v>5.4</v>
      </c>
    </row>
    <row r="1218">
      <c r="A1218" s="2" t="s">
        <v>1227</v>
      </c>
      <c r="B1218" s="2">
        <v>5.9</v>
      </c>
      <c r="C1218" s="2" t="s">
        <v>4838</v>
      </c>
      <c r="D1218" s="8">
        <f t="shared" si="1"/>
        <v>6.4</v>
      </c>
    </row>
    <row r="1219">
      <c r="A1219" s="2" t="s">
        <v>262</v>
      </c>
      <c r="B1219" s="2">
        <v>8.0</v>
      </c>
      <c r="C1219" s="2" t="s">
        <v>4842</v>
      </c>
      <c r="D1219" s="8">
        <f t="shared" si="1"/>
        <v>5.742857143</v>
      </c>
    </row>
    <row r="1220">
      <c r="A1220" s="2" t="s">
        <v>1737</v>
      </c>
      <c r="B1220" s="2">
        <v>4.6</v>
      </c>
      <c r="C1220" s="2" t="s">
        <v>4844</v>
      </c>
      <c r="D1220" s="8">
        <f t="shared" si="1"/>
        <v>5.1</v>
      </c>
    </row>
    <row r="1221">
      <c r="A1221" s="2" t="s">
        <v>14</v>
      </c>
      <c r="B1221" s="2">
        <v>6.1</v>
      </c>
      <c r="C1221" s="2" t="s">
        <v>4846</v>
      </c>
      <c r="D1221" s="8">
        <f t="shared" si="1"/>
        <v>7.8</v>
      </c>
    </row>
    <row r="1222">
      <c r="A1222" s="2" t="s">
        <v>1295</v>
      </c>
      <c r="B1222" s="2">
        <v>7.2</v>
      </c>
      <c r="C1222" s="2" t="s">
        <v>4849</v>
      </c>
      <c r="D1222" s="8">
        <f t="shared" si="1"/>
        <v>7.4</v>
      </c>
    </row>
    <row r="1223">
      <c r="A1223" s="2" t="s">
        <v>2120</v>
      </c>
      <c r="B1223" s="2">
        <v>6.4</v>
      </c>
      <c r="C1223" s="2" t="s">
        <v>4854</v>
      </c>
      <c r="D1223" s="8">
        <f t="shared" si="1"/>
        <v>6.6</v>
      </c>
    </row>
    <row r="1224">
      <c r="A1224" s="2" t="s">
        <v>2226</v>
      </c>
      <c r="B1224" s="2">
        <v>6.0</v>
      </c>
      <c r="C1224" s="2" t="s">
        <v>4857</v>
      </c>
      <c r="D1224" s="8">
        <f t="shared" si="1"/>
        <v>6.7</v>
      </c>
    </row>
    <row r="1225">
      <c r="A1225" s="2" t="s">
        <v>2043</v>
      </c>
      <c r="B1225" s="2">
        <v>5.2</v>
      </c>
      <c r="C1225" s="2" t="s">
        <v>4859</v>
      </c>
      <c r="D1225" s="8">
        <f t="shared" si="1"/>
        <v>6.3</v>
      </c>
    </row>
    <row r="1226">
      <c r="A1226" s="2" t="s">
        <v>132</v>
      </c>
      <c r="B1226" s="2">
        <v>7.6</v>
      </c>
      <c r="C1226" s="2" t="s">
        <v>4862</v>
      </c>
      <c r="D1226" s="8">
        <f t="shared" si="1"/>
        <v>8.1</v>
      </c>
    </row>
    <row r="1227">
      <c r="A1227" s="2" t="s">
        <v>725</v>
      </c>
      <c r="B1227" s="2">
        <v>6.4</v>
      </c>
      <c r="C1227" s="2" t="s">
        <v>4864</v>
      </c>
      <c r="D1227" s="8">
        <f t="shared" si="1"/>
        <v>5.6</v>
      </c>
    </row>
    <row r="1228">
      <c r="A1228" s="2" t="s">
        <v>2232</v>
      </c>
      <c r="B1228" s="2">
        <v>6.4</v>
      </c>
      <c r="C1228" s="2" t="s">
        <v>4869</v>
      </c>
      <c r="D1228" s="8">
        <f t="shared" si="1"/>
        <v>7.9</v>
      </c>
    </row>
    <row r="1229">
      <c r="A1229" s="2" t="s">
        <v>589</v>
      </c>
      <c r="B1229" s="2">
        <v>6.1</v>
      </c>
      <c r="C1229" s="2" t="s">
        <v>4878</v>
      </c>
      <c r="D1229" s="8">
        <f t="shared" si="1"/>
        <v>7.1</v>
      </c>
    </row>
    <row r="1230">
      <c r="A1230" s="2" t="s">
        <v>999</v>
      </c>
      <c r="B1230" s="2">
        <v>6.1</v>
      </c>
      <c r="C1230" s="2" t="s">
        <v>4881</v>
      </c>
      <c r="D1230" s="8">
        <f t="shared" si="1"/>
        <v>6.5</v>
      </c>
    </row>
    <row r="1231">
      <c r="A1231" s="2" t="s">
        <v>2237</v>
      </c>
      <c r="B1231" s="2">
        <v>5.2</v>
      </c>
      <c r="C1231" s="2" t="s">
        <v>4886</v>
      </c>
      <c r="D1231" s="8">
        <f t="shared" si="1"/>
        <v>6.85</v>
      </c>
    </row>
    <row r="1232">
      <c r="A1232" s="2" t="s">
        <v>180</v>
      </c>
      <c r="B1232" s="2">
        <v>7.7</v>
      </c>
      <c r="C1232" s="2" t="s">
        <v>4895</v>
      </c>
      <c r="D1232" s="8">
        <f t="shared" si="1"/>
        <v>4.433333333</v>
      </c>
    </row>
    <row r="1233">
      <c r="A1233" s="2" t="s">
        <v>1982</v>
      </c>
      <c r="B1233" s="2">
        <v>7.3</v>
      </c>
      <c r="C1233" s="2" t="s">
        <v>4897</v>
      </c>
      <c r="D1233" s="8">
        <f t="shared" si="1"/>
        <v>6.7</v>
      </c>
    </row>
    <row r="1234">
      <c r="A1234" s="2" t="s">
        <v>1787</v>
      </c>
      <c r="B1234" s="2">
        <v>6.9</v>
      </c>
      <c r="C1234" s="2" t="s">
        <v>4899</v>
      </c>
      <c r="D1234" s="8">
        <f t="shared" si="1"/>
        <v>6.733333333</v>
      </c>
    </row>
    <row r="1235">
      <c r="A1235" s="2" t="s">
        <v>21</v>
      </c>
      <c r="B1235" s="2">
        <v>8.5</v>
      </c>
      <c r="C1235" s="2" t="s">
        <v>4902</v>
      </c>
      <c r="D1235" s="8">
        <f t="shared" si="1"/>
        <v>6.3</v>
      </c>
    </row>
    <row r="1236">
      <c r="A1236" s="2" t="s">
        <v>1579</v>
      </c>
      <c r="B1236" s="2">
        <v>6.3</v>
      </c>
      <c r="C1236" s="2" t="s">
        <v>4904</v>
      </c>
      <c r="D1236" s="8">
        <f t="shared" si="1"/>
        <v>5.4</v>
      </c>
    </row>
    <row r="1237">
      <c r="A1237" s="2" t="s">
        <v>2245</v>
      </c>
      <c r="B1237" s="2">
        <v>5.9</v>
      </c>
      <c r="C1237" s="2" t="s">
        <v>4906</v>
      </c>
      <c r="D1237" s="8">
        <f t="shared" si="1"/>
        <v>4.3</v>
      </c>
    </row>
    <row r="1238">
      <c r="A1238" s="2" t="s">
        <v>1138</v>
      </c>
      <c r="B1238" s="2">
        <v>7.8</v>
      </c>
      <c r="C1238" s="2" t="s">
        <v>4909</v>
      </c>
      <c r="D1238" s="8">
        <f t="shared" si="1"/>
        <v>7.7</v>
      </c>
    </row>
    <row r="1239">
      <c r="A1239" s="2" t="s">
        <v>2142</v>
      </c>
      <c r="B1239" s="2">
        <v>6.7</v>
      </c>
      <c r="C1239" s="2" t="s">
        <v>4913</v>
      </c>
      <c r="D1239" s="8">
        <f t="shared" si="1"/>
        <v>5.9</v>
      </c>
    </row>
    <row r="1240">
      <c r="A1240" s="2" t="s">
        <v>2250</v>
      </c>
      <c r="B1240" s="2">
        <v>6.4</v>
      </c>
      <c r="C1240" s="2" t="s">
        <v>4915</v>
      </c>
      <c r="D1240" s="8">
        <f t="shared" si="1"/>
        <v>7.8</v>
      </c>
    </row>
    <row r="1241">
      <c r="A1241" s="2" t="s">
        <v>948</v>
      </c>
      <c r="B1241" s="2">
        <v>5.9</v>
      </c>
      <c r="C1241" s="2" t="s">
        <v>4927</v>
      </c>
      <c r="D1241" s="8">
        <f t="shared" si="1"/>
        <v>6.75</v>
      </c>
    </row>
    <row r="1242">
      <c r="A1242" s="2" t="s">
        <v>1541</v>
      </c>
      <c r="B1242" s="2">
        <v>6.6</v>
      </c>
      <c r="C1242" s="2" t="s">
        <v>4929</v>
      </c>
      <c r="D1242" s="8">
        <f t="shared" si="1"/>
        <v>4.5</v>
      </c>
    </row>
    <row r="1243">
      <c r="A1243" s="2" t="s">
        <v>2254</v>
      </c>
      <c r="B1243" s="2">
        <v>6.8</v>
      </c>
      <c r="C1243" s="2" t="s">
        <v>4932</v>
      </c>
      <c r="D1243" s="8">
        <f t="shared" si="1"/>
        <v>6.7</v>
      </c>
    </row>
    <row r="1244">
      <c r="A1244" s="2" t="s">
        <v>1538</v>
      </c>
      <c r="B1244" s="2">
        <v>6.5</v>
      </c>
      <c r="C1244" s="2" t="s">
        <v>4938</v>
      </c>
      <c r="D1244" s="8">
        <f t="shared" si="1"/>
        <v>5.3</v>
      </c>
    </row>
    <row r="1245">
      <c r="A1245" s="2" t="s">
        <v>2257</v>
      </c>
      <c r="B1245" s="2">
        <v>6.6</v>
      </c>
      <c r="C1245" s="2" t="s">
        <v>4947</v>
      </c>
      <c r="D1245" s="8">
        <f t="shared" si="1"/>
        <v>5.4</v>
      </c>
    </row>
    <row r="1246">
      <c r="A1246" s="2" t="s">
        <v>2259</v>
      </c>
      <c r="B1246" s="2">
        <v>5.8</v>
      </c>
      <c r="C1246" s="2" t="s">
        <v>4951</v>
      </c>
      <c r="D1246" s="8">
        <f t="shared" si="1"/>
        <v>6.6</v>
      </c>
    </row>
    <row r="1247">
      <c r="A1247" s="2" t="s">
        <v>1298</v>
      </c>
      <c r="B1247" s="2">
        <v>6.9</v>
      </c>
      <c r="C1247" s="2" t="s">
        <v>4953</v>
      </c>
      <c r="D1247" s="8">
        <f t="shared" si="1"/>
        <v>6.4</v>
      </c>
    </row>
    <row r="1248">
      <c r="A1248" s="2" t="s">
        <v>1689</v>
      </c>
      <c r="B1248" s="2">
        <v>7.1</v>
      </c>
      <c r="C1248" s="2" t="s">
        <v>4955</v>
      </c>
      <c r="D1248" s="8">
        <f t="shared" si="1"/>
        <v>7</v>
      </c>
    </row>
    <row r="1249">
      <c r="A1249" s="2" t="s">
        <v>2056</v>
      </c>
      <c r="B1249" s="2">
        <v>5.8</v>
      </c>
      <c r="C1249" s="2" t="s">
        <v>4957</v>
      </c>
      <c r="D1249" s="8">
        <f t="shared" si="1"/>
        <v>5.7</v>
      </c>
    </row>
    <row r="1250">
      <c r="A1250" s="2" t="s">
        <v>132</v>
      </c>
      <c r="B1250" s="2">
        <v>7.2</v>
      </c>
      <c r="C1250" s="2" t="s">
        <v>4959</v>
      </c>
      <c r="D1250" s="8">
        <f t="shared" si="1"/>
        <v>6.1</v>
      </c>
    </row>
    <row r="1251">
      <c r="A1251" s="2" t="s">
        <v>458</v>
      </c>
      <c r="B1251" s="2">
        <v>6.0</v>
      </c>
      <c r="C1251" s="2" t="s">
        <v>4961</v>
      </c>
      <c r="D1251" s="8">
        <f t="shared" si="1"/>
        <v>7.175</v>
      </c>
    </row>
    <row r="1252">
      <c r="A1252" s="2" t="s">
        <v>2268</v>
      </c>
      <c r="B1252" s="2">
        <v>4.7</v>
      </c>
      <c r="C1252" s="2" t="s">
        <v>4967</v>
      </c>
      <c r="D1252" s="8">
        <f t="shared" si="1"/>
        <v>6.633333333</v>
      </c>
    </row>
    <row r="1253">
      <c r="A1253" s="2" t="s">
        <v>1481</v>
      </c>
      <c r="B1253" s="2">
        <v>5.2</v>
      </c>
      <c r="C1253" s="2" t="s">
        <v>4970</v>
      </c>
      <c r="D1253" s="8">
        <f t="shared" si="1"/>
        <v>7</v>
      </c>
    </row>
    <row r="1254">
      <c r="A1254" s="2" t="s">
        <v>2271</v>
      </c>
      <c r="B1254" s="2">
        <v>5.5</v>
      </c>
      <c r="C1254" s="2" t="s">
        <v>4975</v>
      </c>
      <c r="D1254" s="8">
        <f t="shared" si="1"/>
        <v>7.1</v>
      </c>
    </row>
    <row r="1255">
      <c r="A1255" s="2" t="s">
        <v>1396</v>
      </c>
      <c r="B1255" s="2">
        <v>6.5</v>
      </c>
      <c r="C1255" s="2" t="s">
        <v>4977</v>
      </c>
      <c r="D1255" s="8">
        <f t="shared" si="1"/>
        <v>7</v>
      </c>
    </row>
    <row r="1256">
      <c r="A1256" s="2" t="s">
        <v>2275</v>
      </c>
      <c r="B1256" s="2">
        <v>7.0</v>
      </c>
      <c r="C1256" s="2" t="s">
        <v>4979</v>
      </c>
      <c r="D1256" s="8">
        <f t="shared" si="1"/>
        <v>7.7</v>
      </c>
    </row>
    <row r="1257">
      <c r="A1257" s="2" t="s">
        <v>2177</v>
      </c>
      <c r="B1257" s="2">
        <v>5.8</v>
      </c>
      <c r="C1257" s="2" t="s">
        <v>4981</v>
      </c>
      <c r="D1257" s="8">
        <f t="shared" si="1"/>
        <v>7.1</v>
      </c>
    </row>
    <row r="1258">
      <c r="A1258" s="2" t="s">
        <v>2197</v>
      </c>
      <c r="B1258" s="2">
        <v>6.2</v>
      </c>
      <c r="C1258" s="2" t="s">
        <v>4983</v>
      </c>
      <c r="D1258" s="8">
        <f t="shared" si="1"/>
        <v>7.633333333</v>
      </c>
    </row>
    <row r="1259">
      <c r="A1259" s="2" t="s">
        <v>463</v>
      </c>
      <c r="B1259" s="2">
        <v>6.5</v>
      </c>
      <c r="C1259" s="2" t="s">
        <v>4986</v>
      </c>
      <c r="D1259" s="8">
        <f t="shared" si="1"/>
        <v>6.15</v>
      </c>
    </row>
    <row r="1260">
      <c r="A1260" s="2" t="s">
        <v>262</v>
      </c>
      <c r="B1260" s="2">
        <v>7.2</v>
      </c>
      <c r="C1260" s="2" t="s">
        <v>4988</v>
      </c>
      <c r="D1260" s="8">
        <f t="shared" si="1"/>
        <v>7.35</v>
      </c>
    </row>
    <row r="1261">
      <c r="A1261" s="2" t="s">
        <v>2281</v>
      </c>
      <c r="B1261" s="2">
        <v>5.1</v>
      </c>
      <c r="C1261" s="2" t="s">
        <v>4991</v>
      </c>
      <c r="D1261" s="8">
        <f t="shared" si="1"/>
        <v>7.2</v>
      </c>
    </row>
    <row r="1262">
      <c r="A1262" s="2" t="s">
        <v>2283</v>
      </c>
      <c r="B1262" s="2">
        <v>4.7</v>
      </c>
      <c r="C1262" s="2" t="s">
        <v>4997</v>
      </c>
      <c r="D1262" s="8">
        <f t="shared" si="1"/>
        <v>7.45</v>
      </c>
    </row>
    <row r="1263">
      <c r="A1263" s="2" t="s">
        <v>1826</v>
      </c>
      <c r="B1263" s="2">
        <v>5.9</v>
      </c>
      <c r="C1263" s="2" t="s">
        <v>4999</v>
      </c>
      <c r="D1263" s="8">
        <f t="shared" si="1"/>
        <v>7.1</v>
      </c>
    </row>
    <row r="1264">
      <c r="A1264" s="2" t="s">
        <v>2286</v>
      </c>
      <c r="B1264" s="2">
        <v>5.8</v>
      </c>
      <c r="C1264" s="2" t="s">
        <v>5002</v>
      </c>
      <c r="D1264" s="8">
        <f t="shared" si="1"/>
        <v>4.6</v>
      </c>
    </row>
    <row r="1265">
      <c r="A1265" s="2" t="s">
        <v>902</v>
      </c>
      <c r="B1265" s="2">
        <v>7.2</v>
      </c>
      <c r="C1265" s="2" t="s">
        <v>5007</v>
      </c>
      <c r="D1265" s="8">
        <f t="shared" si="1"/>
        <v>7.7</v>
      </c>
    </row>
    <row r="1266">
      <c r="A1266" s="2" t="s">
        <v>1227</v>
      </c>
      <c r="B1266" s="2">
        <v>6.2</v>
      </c>
      <c r="C1266" s="2" t="s">
        <v>5009</v>
      </c>
      <c r="D1266" s="8">
        <f t="shared" si="1"/>
        <v>3.2</v>
      </c>
    </row>
    <row r="1267">
      <c r="B1267" s="2">
        <v>7.4</v>
      </c>
      <c r="C1267" s="2" t="s">
        <v>5011</v>
      </c>
      <c r="D1267" s="8">
        <f t="shared" si="1"/>
        <v>6.1</v>
      </c>
    </row>
    <row r="1268">
      <c r="A1268" s="2" t="s">
        <v>978</v>
      </c>
      <c r="B1268" s="2">
        <v>5.7</v>
      </c>
      <c r="C1268" s="2" t="s">
        <v>5015</v>
      </c>
      <c r="D1268" s="8">
        <f t="shared" si="1"/>
        <v>6.75</v>
      </c>
    </row>
    <row r="1269">
      <c r="A1269" s="2" t="s">
        <v>1250</v>
      </c>
      <c r="B1269" s="2">
        <v>6.1</v>
      </c>
      <c r="C1269" s="2" t="s">
        <v>5018</v>
      </c>
      <c r="D1269" s="8">
        <f t="shared" si="1"/>
        <v>7.5</v>
      </c>
    </row>
    <row r="1270">
      <c r="A1270" s="2" t="s">
        <v>2035</v>
      </c>
      <c r="B1270" s="2">
        <v>6.0</v>
      </c>
      <c r="C1270" s="2" t="s">
        <v>5022</v>
      </c>
      <c r="D1270" s="8">
        <f t="shared" si="1"/>
        <v>2.8</v>
      </c>
    </row>
    <row r="1271">
      <c r="A1271" s="2" t="s">
        <v>2295</v>
      </c>
      <c r="B1271" s="2">
        <v>6.9</v>
      </c>
      <c r="C1271" s="2" t="s">
        <v>5026</v>
      </c>
      <c r="D1271" s="8">
        <f t="shared" si="1"/>
        <v>8.1</v>
      </c>
    </row>
    <row r="1272">
      <c r="A1272" s="2" t="s">
        <v>2013</v>
      </c>
      <c r="B1272" s="2">
        <v>6.5</v>
      </c>
      <c r="C1272" s="2" t="s">
        <v>5028</v>
      </c>
      <c r="D1272" s="8">
        <f t="shared" si="1"/>
        <v>6</v>
      </c>
    </row>
    <row r="1273">
      <c r="A1273" s="2" t="s">
        <v>1886</v>
      </c>
      <c r="B1273" s="2">
        <v>5.0</v>
      </c>
      <c r="C1273" s="2" t="s">
        <v>5030</v>
      </c>
      <c r="D1273" s="8">
        <f t="shared" si="1"/>
        <v>6.2</v>
      </c>
    </row>
    <row r="1274">
      <c r="A1274" s="2" t="s">
        <v>2301</v>
      </c>
      <c r="B1274" s="2">
        <v>5.7</v>
      </c>
      <c r="C1274" s="2" t="s">
        <v>5034</v>
      </c>
      <c r="D1274" s="8">
        <f t="shared" si="1"/>
        <v>6</v>
      </c>
    </row>
    <row r="1275">
      <c r="A1275" s="2" t="s">
        <v>437</v>
      </c>
      <c r="B1275" s="2">
        <v>7.0</v>
      </c>
      <c r="C1275" s="2" t="s">
        <v>5044</v>
      </c>
      <c r="D1275" s="8">
        <f t="shared" si="1"/>
        <v>6.8</v>
      </c>
    </row>
    <row r="1276">
      <c r="A1276" s="2" t="s">
        <v>615</v>
      </c>
      <c r="B1276" s="2">
        <v>5.1</v>
      </c>
      <c r="C1276" s="2" t="s">
        <v>5048</v>
      </c>
      <c r="D1276" s="8">
        <f t="shared" si="1"/>
        <v>7.2</v>
      </c>
    </row>
    <row r="1277">
      <c r="A1277" s="2" t="s">
        <v>1605</v>
      </c>
      <c r="B1277" s="2">
        <v>5.3</v>
      </c>
      <c r="C1277" s="2" t="s">
        <v>5058</v>
      </c>
      <c r="D1277" s="8">
        <f t="shared" si="1"/>
        <v>4.6</v>
      </c>
    </row>
    <row r="1278">
      <c r="A1278" s="2" t="s">
        <v>1640</v>
      </c>
      <c r="B1278" s="2">
        <v>4.4</v>
      </c>
      <c r="C1278" s="2" t="s">
        <v>5063</v>
      </c>
      <c r="D1278" s="8">
        <f t="shared" si="1"/>
        <v>7.5</v>
      </c>
    </row>
    <row r="1279">
      <c r="A1279" s="2" t="s">
        <v>639</v>
      </c>
      <c r="B1279" s="2">
        <v>4.7</v>
      </c>
      <c r="C1279" s="2" t="s">
        <v>5067</v>
      </c>
      <c r="D1279" s="8">
        <f t="shared" si="1"/>
        <v>6.3</v>
      </c>
    </row>
    <row r="1280">
      <c r="A1280" s="2" t="s">
        <v>2309</v>
      </c>
      <c r="B1280" s="2">
        <v>6.7</v>
      </c>
      <c r="C1280" s="2" t="s">
        <v>5070</v>
      </c>
      <c r="D1280" s="8">
        <f t="shared" si="1"/>
        <v>6.8</v>
      </c>
    </row>
    <row r="1281">
      <c r="A1281" s="2" t="s">
        <v>2311</v>
      </c>
      <c r="B1281" s="2">
        <v>6.7</v>
      </c>
      <c r="C1281" s="2" t="s">
        <v>5072</v>
      </c>
      <c r="D1281" s="8">
        <f t="shared" si="1"/>
        <v>5.3</v>
      </c>
    </row>
    <row r="1282">
      <c r="A1282" s="2" t="s">
        <v>958</v>
      </c>
      <c r="B1282" s="2">
        <v>5.7</v>
      </c>
      <c r="C1282" s="2" t="s">
        <v>5075</v>
      </c>
      <c r="D1282" s="8">
        <f t="shared" si="1"/>
        <v>7.15</v>
      </c>
    </row>
    <row r="1283">
      <c r="A1283" s="2" t="s">
        <v>164</v>
      </c>
      <c r="B1283" s="2">
        <v>7.4</v>
      </c>
      <c r="C1283" s="2" t="s">
        <v>5079</v>
      </c>
      <c r="D1283" s="8">
        <f t="shared" si="1"/>
        <v>5.3</v>
      </c>
    </row>
    <row r="1284">
      <c r="A1284" s="2" t="s">
        <v>1959</v>
      </c>
      <c r="B1284" s="2">
        <v>6.1</v>
      </c>
      <c r="C1284" s="2" t="s">
        <v>5082</v>
      </c>
      <c r="D1284" s="8">
        <f t="shared" si="1"/>
        <v>7.7</v>
      </c>
    </row>
    <row r="1285">
      <c r="A1285" s="2" t="s">
        <v>1944</v>
      </c>
      <c r="B1285" s="2">
        <v>6.4</v>
      </c>
      <c r="C1285" s="2" t="s">
        <v>5088</v>
      </c>
      <c r="D1285" s="8">
        <f t="shared" si="1"/>
        <v>6.2</v>
      </c>
    </row>
    <row r="1286">
      <c r="A1286" s="2" t="s">
        <v>2317</v>
      </c>
      <c r="B1286" s="2">
        <v>6.2</v>
      </c>
      <c r="C1286" s="2" t="s">
        <v>5090</v>
      </c>
      <c r="D1286" s="8">
        <f t="shared" si="1"/>
        <v>5.1</v>
      </c>
    </row>
    <row r="1287">
      <c r="A1287" s="2" t="s">
        <v>1235</v>
      </c>
      <c r="B1287" s="2">
        <v>6.2</v>
      </c>
      <c r="C1287" s="2" t="s">
        <v>5092</v>
      </c>
      <c r="D1287" s="8">
        <f t="shared" si="1"/>
        <v>7.4</v>
      </c>
    </row>
    <row r="1288">
      <c r="A1288" s="2" t="s">
        <v>2321</v>
      </c>
      <c r="B1288" s="2">
        <v>5.9</v>
      </c>
      <c r="C1288" s="2" t="s">
        <v>5094</v>
      </c>
      <c r="D1288" s="8">
        <f t="shared" si="1"/>
        <v>6.25</v>
      </c>
    </row>
    <row r="1289">
      <c r="A1289" s="2" t="s">
        <v>2323</v>
      </c>
      <c r="B1289" s="2">
        <v>4.0</v>
      </c>
      <c r="C1289" s="2" t="s">
        <v>5096</v>
      </c>
      <c r="D1289" s="8">
        <f t="shared" si="1"/>
        <v>6.8</v>
      </c>
    </row>
    <row r="1290">
      <c r="A1290" s="2" t="s">
        <v>1498</v>
      </c>
      <c r="B1290" s="2">
        <v>6.2</v>
      </c>
      <c r="C1290" s="2" t="s">
        <v>5099</v>
      </c>
      <c r="D1290" s="8">
        <f t="shared" si="1"/>
        <v>5.55</v>
      </c>
    </row>
    <row r="1291">
      <c r="A1291" s="2" t="s">
        <v>456</v>
      </c>
      <c r="B1291" s="2">
        <v>4.6</v>
      </c>
      <c r="C1291" s="2" t="s">
        <v>5101</v>
      </c>
      <c r="D1291" s="8">
        <f t="shared" si="1"/>
        <v>6.2</v>
      </c>
    </row>
    <row r="1292">
      <c r="A1292" s="2" t="s">
        <v>2327</v>
      </c>
      <c r="B1292" s="2">
        <v>6.4</v>
      </c>
      <c r="C1292" s="2" t="s">
        <v>5103</v>
      </c>
      <c r="D1292" s="8">
        <f t="shared" si="1"/>
        <v>4.3</v>
      </c>
    </row>
    <row r="1293">
      <c r="A1293" s="2" t="s">
        <v>1855</v>
      </c>
      <c r="B1293" s="2">
        <v>5.9</v>
      </c>
      <c r="C1293" s="2" t="s">
        <v>5105</v>
      </c>
      <c r="D1293" s="8">
        <f t="shared" si="1"/>
        <v>6.4</v>
      </c>
    </row>
    <row r="1294">
      <c r="A1294" s="2" t="s">
        <v>2330</v>
      </c>
      <c r="B1294" s="2">
        <v>5.1</v>
      </c>
      <c r="C1294" s="2" t="s">
        <v>5107</v>
      </c>
      <c r="D1294" s="8">
        <f t="shared" si="1"/>
        <v>7</v>
      </c>
    </row>
    <row r="1295">
      <c r="A1295" s="2" t="s">
        <v>2332</v>
      </c>
      <c r="B1295" s="2">
        <v>7.6</v>
      </c>
      <c r="C1295" s="2" t="s">
        <v>5110</v>
      </c>
      <c r="D1295" s="8">
        <f t="shared" si="1"/>
        <v>5.5</v>
      </c>
    </row>
    <row r="1296">
      <c r="A1296" s="2" t="s">
        <v>2334</v>
      </c>
      <c r="B1296" s="2">
        <v>4.2</v>
      </c>
      <c r="C1296" s="2" t="s">
        <v>5112</v>
      </c>
      <c r="D1296" s="8">
        <f t="shared" si="1"/>
        <v>6.675</v>
      </c>
    </row>
    <row r="1297">
      <c r="A1297" s="2" t="s">
        <v>1870</v>
      </c>
      <c r="B1297" s="2">
        <v>7.8</v>
      </c>
      <c r="C1297" s="2" t="s">
        <v>5117</v>
      </c>
      <c r="D1297" s="8">
        <f t="shared" si="1"/>
        <v>6.5</v>
      </c>
    </row>
    <row r="1298">
      <c r="A1298" s="2" t="s">
        <v>1555</v>
      </c>
      <c r="B1298" s="2">
        <v>5.8</v>
      </c>
      <c r="C1298" s="2" t="s">
        <v>5119</v>
      </c>
      <c r="D1298" s="8">
        <f t="shared" si="1"/>
        <v>6.85</v>
      </c>
    </row>
    <row r="1299">
      <c r="A1299" s="2" t="s">
        <v>1866</v>
      </c>
      <c r="B1299" s="2">
        <v>5.9</v>
      </c>
      <c r="C1299" s="2" t="s">
        <v>5121</v>
      </c>
      <c r="D1299" s="8">
        <f t="shared" si="1"/>
        <v>6.4</v>
      </c>
    </row>
    <row r="1300">
      <c r="A1300" s="2" t="s">
        <v>1458</v>
      </c>
      <c r="B1300" s="2">
        <v>8.4</v>
      </c>
      <c r="C1300" s="2" t="s">
        <v>5124</v>
      </c>
      <c r="D1300" s="8">
        <f t="shared" si="1"/>
        <v>5.3</v>
      </c>
    </row>
    <row r="1301">
      <c r="A1301" s="2" t="s">
        <v>2343</v>
      </c>
      <c r="B1301" s="2">
        <v>4.8</v>
      </c>
      <c r="C1301" s="2" t="s">
        <v>5128</v>
      </c>
      <c r="D1301" s="8">
        <f t="shared" si="1"/>
        <v>6.6</v>
      </c>
    </row>
    <row r="1302">
      <c r="A1302" s="2" t="s">
        <v>2346</v>
      </c>
      <c r="B1302" s="2">
        <v>6.2</v>
      </c>
      <c r="C1302" s="2" t="s">
        <v>5130</v>
      </c>
      <c r="D1302" s="8">
        <f t="shared" si="1"/>
        <v>7.4</v>
      </c>
    </row>
    <row r="1303">
      <c r="A1303" s="2" t="s">
        <v>2194</v>
      </c>
      <c r="B1303" s="2">
        <v>6.5</v>
      </c>
      <c r="C1303" s="2" t="s">
        <v>5133</v>
      </c>
      <c r="D1303" s="8">
        <f t="shared" si="1"/>
        <v>5.3</v>
      </c>
    </row>
    <row r="1304">
      <c r="A1304" s="2" t="s">
        <v>2349</v>
      </c>
      <c r="B1304" s="2">
        <v>6.3</v>
      </c>
      <c r="C1304" s="2" t="s">
        <v>5135</v>
      </c>
      <c r="D1304" s="8">
        <f t="shared" si="1"/>
        <v>6.56</v>
      </c>
    </row>
    <row r="1305">
      <c r="A1305" s="2" t="s">
        <v>2351</v>
      </c>
      <c r="B1305" s="2">
        <v>3.3</v>
      </c>
      <c r="C1305" s="2" t="s">
        <v>5139</v>
      </c>
      <c r="D1305" s="8">
        <f t="shared" si="1"/>
        <v>6.1</v>
      </c>
    </row>
    <row r="1306">
      <c r="A1306" s="2" t="s">
        <v>610</v>
      </c>
      <c r="B1306" s="2">
        <v>5.9</v>
      </c>
      <c r="C1306" s="2" t="s">
        <v>5146</v>
      </c>
      <c r="D1306" s="8">
        <f t="shared" si="1"/>
        <v>7.8</v>
      </c>
    </row>
    <row r="1307">
      <c r="A1307" s="2" t="s">
        <v>2111</v>
      </c>
      <c r="B1307" s="2">
        <v>6.0</v>
      </c>
      <c r="C1307" s="2" t="s">
        <v>5154</v>
      </c>
      <c r="D1307" s="8">
        <f t="shared" si="1"/>
        <v>7.15</v>
      </c>
    </row>
    <row r="1308">
      <c r="A1308" s="2" t="s">
        <v>1902</v>
      </c>
      <c r="B1308" s="2">
        <v>5.8</v>
      </c>
      <c r="C1308" s="2" t="s">
        <v>5158</v>
      </c>
      <c r="D1308" s="8">
        <f t="shared" si="1"/>
        <v>6.5</v>
      </c>
    </row>
    <row r="1309">
      <c r="A1309" s="2" t="s">
        <v>2356</v>
      </c>
      <c r="B1309" s="2">
        <v>6.5</v>
      </c>
      <c r="C1309" s="2" t="s">
        <v>5164</v>
      </c>
      <c r="D1309" s="8">
        <f t="shared" si="1"/>
        <v>5.5</v>
      </c>
    </row>
    <row r="1310">
      <c r="A1310" s="2" t="s">
        <v>2358</v>
      </c>
      <c r="B1310" s="2">
        <v>4.7</v>
      </c>
      <c r="C1310" s="2" t="s">
        <v>5166</v>
      </c>
      <c r="D1310" s="8">
        <f t="shared" si="1"/>
        <v>6.1</v>
      </c>
    </row>
    <row r="1311">
      <c r="A1311" s="2" t="s">
        <v>2360</v>
      </c>
      <c r="B1311" s="2">
        <v>4.1</v>
      </c>
      <c r="C1311" s="2" t="s">
        <v>5168</v>
      </c>
      <c r="D1311" s="8">
        <f t="shared" si="1"/>
        <v>6.8</v>
      </c>
    </row>
    <row r="1312">
      <c r="A1312" s="2" t="s">
        <v>2362</v>
      </c>
      <c r="B1312" s="2">
        <v>6.8</v>
      </c>
      <c r="C1312" s="2" t="s">
        <v>5172</v>
      </c>
      <c r="D1312" s="8">
        <f t="shared" si="1"/>
        <v>6.8</v>
      </c>
    </row>
    <row r="1313">
      <c r="A1313" s="2" t="s">
        <v>1801</v>
      </c>
      <c r="B1313" s="2">
        <v>6.2</v>
      </c>
      <c r="C1313" s="2" t="s">
        <v>5175</v>
      </c>
      <c r="D1313" s="8">
        <f t="shared" si="1"/>
        <v>5.6</v>
      </c>
    </row>
    <row r="1314">
      <c r="A1314" s="2" t="s">
        <v>2301</v>
      </c>
      <c r="B1314" s="2">
        <v>4.5</v>
      </c>
      <c r="C1314" s="2" t="s">
        <v>5182</v>
      </c>
      <c r="D1314" s="8">
        <f t="shared" si="1"/>
        <v>5.5</v>
      </c>
    </row>
    <row r="1315">
      <c r="A1315" s="2" t="s">
        <v>2367</v>
      </c>
      <c r="B1315" s="2">
        <v>5.8</v>
      </c>
      <c r="C1315" s="2" t="s">
        <v>5186</v>
      </c>
      <c r="D1315" s="8">
        <f t="shared" si="1"/>
        <v>7.3</v>
      </c>
    </row>
    <row r="1316">
      <c r="A1316" s="2" t="s">
        <v>1843</v>
      </c>
      <c r="B1316" s="2">
        <v>7.3</v>
      </c>
      <c r="C1316" s="2" t="s">
        <v>5188</v>
      </c>
      <c r="D1316" s="8">
        <f t="shared" si="1"/>
        <v>5.2</v>
      </c>
    </row>
    <row r="1317">
      <c r="A1317" s="2" t="s">
        <v>1430</v>
      </c>
      <c r="B1317" s="2">
        <v>5.9</v>
      </c>
      <c r="C1317" s="2" t="s">
        <v>5190</v>
      </c>
      <c r="D1317" s="8">
        <f t="shared" si="1"/>
        <v>5.7</v>
      </c>
    </row>
    <row r="1318">
      <c r="A1318" s="2" t="s">
        <v>2372</v>
      </c>
      <c r="B1318" s="2">
        <v>4.4</v>
      </c>
      <c r="C1318" s="2" t="s">
        <v>5193</v>
      </c>
      <c r="D1318" s="8">
        <f t="shared" si="1"/>
        <v>5.9</v>
      </c>
    </row>
    <row r="1319">
      <c r="A1319" s="2" t="s">
        <v>1730</v>
      </c>
      <c r="B1319" s="2">
        <v>5.8</v>
      </c>
      <c r="C1319" s="2" t="s">
        <v>5196</v>
      </c>
      <c r="D1319" s="8">
        <f t="shared" si="1"/>
        <v>5.9</v>
      </c>
    </row>
    <row r="1320">
      <c r="A1320" s="2" t="s">
        <v>2376</v>
      </c>
      <c r="B1320" s="2">
        <v>5.1</v>
      </c>
      <c r="C1320" s="2" t="s">
        <v>5198</v>
      </c>
      <c r="D1320" s="8">
        <f t="shared" si="1"/>
        <v>5.6</v>
      </c>
    </row>
    <row r="1321">
      <c r="A1321" s="2" t="s">
        <v>925</v>
      </c>
      <c r="B1321" s="2">
        <v>6.9</v>
      </c>
      <c r="C1321" s="2" t="s">
        <v>5204</v>
      </c>
      <c r="D1321" s="8">
        <f t="shared" si="1"/>
        <v>6.7</v>
      </c>
    </row>
    <row r="1322">
      <c r="A1322" s="2" t="s">
        <v>1538</v>
      </c>
      <c r="B1322" s="2">
        <v>6.2</v>
      </c>
      <c r="C1322" s="2" t="s">
        <v>5210</v>
      </c>
      <c r="D1322" s="8">
        <f t="shared" si="1"/>
        <v>6.1</v>
      </c>
    </row>
    <row r="1323">
      <c r="A1323" s="2" t="s">
        <v>2381</v>
      </c>
      <c r="B1323" s="2">
        <v>6.9</v>
      </c>
      <c r="C1323" s="2" t="s">
        <v>5216</v>
      </c>
      <c r="D1323" s="8">
        <f t="shared" si="1"/>
        <v>5.9</v>
      </c>
    </row>
    <row r="1324">
      <c r="A1324" s="2" t="s">
        <v>1488</v>
      </c>
      <c r="B1324" s="2">
        <v>7.3</v>
      </c>
      <c r="C1324" s="2" t="s">
        <v>5218</v>
      </c>
      <c r="D1324" s="8">
        <f t="shared" si="1"/>
        <v>6</v>
      </c>
    </row>
    <row r="1325">
      <c r="A1325" s="2" t="s">
        <v>2385</v>
      </c>
      <c r="B1325" s="2">
        <v>7.1</v>
      </c>
      <c r="C1325" s="2" t="s">
        <v>5220</v>
      </c>
      <c r="D1325" s="8">
        <f t="shared" si="1"/>
        <v>5.8</v>
      </c>
    </row>
    <row r="1326">
      <c r="A1326" s="2" t="s">
        <v>714</v>
      </c>
      <c r="B1326" s="2">
        <v>6.0</v>
      </c>
      <c r="C1326" s="2" t="s">
        <v>5222</v>
      </c>
      <c r="D1326" s="8">
        <f t="shared" si="1"/>
        <v>5.9</v>
      </c>
    </row>
    <row r="1327">
      <c r="A1327" s="2" t="s">
        <v>2389</v>
      </c>
      <c r="B1327" s="2">
        <v>7.0</v>
      </c>
      <c r="C1327" s="2" t="s">
        <v>5226</v>
      </c>
      <c r="D1327" s="8">
        <f t="shared" si="1"/>
        <v>7.4</v>
      </c>
    </row>
    <row r="1328">
      <c r="A1328" s="2" t="s">
        <v>703</v>
      </c>
      <c r="B1328" s="2">
        <v>6.8</v>
      </c>
      <c r="C1328" s="2" t="s">
        <v>5228</v>
      </c>
      <c r="D1328" s="8">
        <f t="shared" si="1"/>
        <v>7.1</v>
      </c>
    </row>
    <row r="1329">
      <c r="A1329" s="2" t="s">
        <v>2393</v>
      </c>
      <c r="B1329" s="2">
        <v>5.7</v>
      </c>
      <c r="C1329" s="2" t="s">
        <v>5230</v>
      </c>
      <c r="D1329" s="8">
        <f t="shared" si="1"/>
        <v>7</v>
      </c>
    </row>
    <row r="1330">
      <c r="A1330" s="2" t="s">
        <v>360</v>
      </c>
      <c r="B1330" s="2">
        <v>7.6</v>
      </c>
      <c r="C1330" s="2" t="s">
        <v>5234</v>
      </c>
      <c r="D1330" s="8">
        <f t="shared" si="1"/>
        <v>6.5</v>
      </c>
    </row>
    <row r="1331">
      <c r="A1331" s="2" t="s">
        <v>2397</v>
      </c>
      <c r="B1331" s="2">
        <v>8.4</v>
      </c>
      <c r="C1331" s="2" t="s">
        <v>5242</v>
      </c>
      <c r="D1331" s="8">
        <f t="shared" si="1"/>
        <v>5.5</v>
      </c>
    </row>
    <row r="1332">
      <c r="A1332" s="2" t="s">
        <v>439</v>
      </c>
      <c r="B1332" s="2">
        <v>7.1</v>
      </c>
      <c r="C1332" s="2" t="s">
        <v>5246</v>
      </c>
      <c r="D1332" s="8">
        <f t="shared" si="1"/>
        <v>5.2</v>
      </c>
    </row>
    <row r="1333">
      <c r="A1333" s="2" t="s">
        <v>1330</v>
      </c>
      <c r="B1333" s="2">
        <v>5.6</v>
      </c>
      <c r="C1333" s="2" t="s">
        <v>5248</v>
      </c>
      <c r="D1333" s="8">
        <f t="shared" si="1"/>
        <v>6.7</v>
      </c>
    </row>
    <row r="1334">
      <c r="A1334" s="2" t="s">
        <v>169</v>
      </c>
      <c r="B1334" s="2">
        <v>6.7</v>
      </c>
      <c r="C1334" s="2" t="s">
        <v>5254</v>
      </c>
      <c r="D1334" s="8">
        <f t="shared" si="1"/>
        <v>6.1</v>
      </c>
    </row>
    <row r="1335">
      <c r="A1335" s="2" t="s">
        <v>90</v>
      </c>
      <c r="B1335" s="2">
        <v>7.0</v>
      </c>
      <c r="C1335" s="2" t="s">
        <v>5256</v>
      </c>
      <c r="D1335" s="8">
        <f t="shared" si="1"/>
        <v>5.8</v>
      </c>
    </row>
    <row r="1336">
      <c r="A1336" s="2" t="s">
        <v>36</v>
      </c>
      <c r="B1336" s="2">
        <v>8.0</v>
      </c>
      <c r="C1336" s="2" t="s">
        <v>5258</v>
      </c>
      <c r="D1336" s="8">
        <f t="shared" si="1"/>
        <v>7.7</v>
      </c>
    </row>
    <row r="1337">
      <c r="A1337" s="2" t="s">
        <v>2407</v>
      </c>
      <c r="B1337" s="2">
        <v>5.3</v>
      </c>
      <c r="C1337" s="2" t="s">
        <v>5262</v>
      </c>
      <c r="D1337" s="8">
        <f t="shared" si="1"/>
        <v>5.6</v>
      </c>
    </row>
    <row r="1338">
      <c r="A1338" s="2" t="s">
        <v>1693</v>
      </c>
      <c r="B1338" s="2">
        <v>4.9</v>
      </c>
      <c r="C1338" s="2" t="s">
        <v>5265</v>
      </c>
      <c r="D1338" s="8">
        <f t="shared" si="1"/>
        <v>6.7</v>
      </c>
    </row>
    <row r="1339">
      <c r="A1339" s="2" t="s">
        <v>869</v>
      </c>
      <c r="B1339" s="2">
        <v>6.4</v>
      </c>
      <c r="C1339" s="2" t="s">
        <v>5267</v>
      </c>
      <c r="D1339" s="8">
        <f t="shared" si="1"/>
        <v>6.8</v>
      </c>
    </row>
    <row r="1340">
      <c r="A1340" s="2" t="s">
        <v>468</v>
      </c>
      <c r="B1340" s="2">
        <v>7.4</v>
      </c>
      <c r="C1340" s="2" t="s">
        <v>5269</v>
      </c>
      <c r="D1340" s="8">
        <f t="shared" si="1"/>
        <v>4.2</v>
      </c>
    </row>
    <row r="1341">
      <c r="A1341" s="2" t="s">
        <v>1099</v>
      </c>
      <c r="B1341" s="2">
        <v>6.1</v>
      </c>
      <c r="C1341" s="2" t="s">
        <v>5272</v>
      </c>
      <c r="D1341" s="8">
        <f t="shared" si="1"/>
        <v>4.8</v>
      </c>
    </row>
    <row r="1342">
      <c r="A1342" s="2" t="s">
        <v>1085</v>
      </c>
      <c r="B1342" s="2">
        <v>6.5</v>
      </c>
      <c r="C1342" s="2" t="s">
        <v>5276</v>
      </c>
      <c r="D1342" s="8">
        <f t="shared" si="1"/>
        <v>7.1</v>
      </c>
    </row>
    <row r="1343">
      <c r="A1343" s="2" t="s">
        <v>2415</v>
      </c>
      <c r="B1343" s="2">
        <v>5.7</v>
      </c>
      <c r="C1343" s="2" t="s">
        <v>5278</v>
      </c>
      <c r="D1343" s="8">
        <f t="shared" si="1"/>
        <v>6.35</v>
      </c>
    </row>
    <row r="1344">
      <c r="A1344" s="2" t="s">
        <v>1706</v>
      </c>
      <c r="B1344" s="2">
        <v>5.1</v>
      </c>
      <c r="C1344" s="2" t="s">
        <v>5280</v>
      </c>
      <c r="D1344" s="8">
        <f t="shared" si="1"/>
        <v>7</v>
      </c>
    </row>
    <row r="1345">
      <c r="A1345" s="2" t="s">
        <v>2418</v>
      </c>
      <c r="B1345" s="2">
        <v>6.6</v>
      </c>
      <c r="C1345" s="2" t="s">
        <v>5282</v>
      </c>
      <c r="D1345" s="8">
        <f t="shared" si="1"/>
        <v>5.5</v>
      </c>
    </row>
    <row r="1346">
      <c r="A1346" s="2" t="s">
        <v>2420</v>
      </c>
      <c r="B1346" s="2">
        <v>6.5</v>
      </c>
      <c r="C1346" s="2" t="s">
        <v>5284</v>
      </c>
      <c r="D1346" s="8">
        <f t="shared" si="1"/>
        <v>6.6</v>
      </c>
    </row>
    <row r="1347">
      <c r="A1347" s="2" t="s">
        <v>241</v>
      </c>
      <c r="B1347" s="2">
        <v>6.9</v>
      </c>
      <c r="C1347" s="2" t="s">
        <v>5288</v>
      </c>
      <c r="D1347" s="8">
        <f t="shared" si="1"/>
        <v>7.1</v>
      </c>
    </row>
    <row r="1348">
      <c r="B1348" s="2">
        <v>7.8</v>
      </c>
      <c r="C1348" s="2" t="s">
        <v>5290</v>
      </c>
      <c r="D1348" s="8">
        <f t="shared" si="1"/>
        <v>5.6</v>
      </c>
    </row>
    <row r="1349">
      <c r="A1349" s="2" t="s">
        <v>2425</v>
      </c>
      <c r="B1349" s="2">
        <v>6.4</v>
      </c>
      <c r="C1349" s="2" t="s">
        <v>5293</v>
      </c>
      <c r="D1349" s="8">
        <f t="shared" si="1"/>
        <v>3.3</v>
      </c>
    </row>
    <row r="1350">
      <c r="A1350" s="2" t="s">
        <v>2427</v>
      </c>
      <c r="B1350" s="2">
        <v>7.6</v>
      </c>
      <c r="C1350" s="2" t="s">
        <v>5296</v>
      </c>
      <c r="D1350" s="8">
        <f t="shared" si="1"/>
        <v>4.8</v>
      </c>
    </row>
    <row r="1351">
      <c r="A1351" s="2" t="s">
        <v>257</v>
      </c>
      <c r="B1351" s="2">
        <v>5.6</v>
      </c>
      <c r="C1351" s="2" t="s">
        <v>5299</v>
      </c>
      <c r="D1351" s="8">
        <f t="shared" si="1"/>
        <v>7.033333333</v>
      </c>
    </row>
    <row r="1352">
      <c r="A1352" s="2" t="s">
        <v>2430</v>
      </c>
      <c r="B1352" s="2">
        <v>6.2</v>
      </c>
      <c r="C1352" s="2" t="s">
        <v>5303</v>
      </c>
      <c r="D1352" s="8">
        <f t="shared" si="1"/>
        <v>5.7</v>
      </c>
    </row>
    <row r="1353">
      <c r="A1353" s="2" t="s">
        <v>1789</v>
      </c>
      <c r="B1353" s="2">
        <v>4.4</v>
      </c>
      <c r="C1353" s="2" t="s">
        <v>5307</v>
      </c>
      <c r="D1353" s="8">
        <f t="shared" si="1"/>
        <v>6.3</v>
      </c>
    </row>
    <row r="1354">
      <c r="A1354" s="2" t="s">
        <v>2433</v>
      </c>
      <c r="B1354" s="2">
        <v>5.6</v>
      </c>
      <c r="C1354" s="2" t="s">
        <v>5311</v>
      </c>
      <c r="D1354" s="8">
        <f t="shared" si="1"/>
        <v>6.5</v>
      </c>
    </row>
    <row r="1355">
      <c r="A1355" s="2" t="s">
        <v>1467</v>
      </c>
      <c r="B1355" s="2">
        <v>5.5</v>
      </c>
      <c r="C1355" s="2" t="s">
        <v>5313</v>
      </c>
      <c r="D1355" s="8">
        <f t="shared" si="1"/>
        <v>7.15</v>
      </c>
    </row>
    <row r="1356">
      <c r="A1356" s="2" t="s">
        <v>1336</v>
      </c>
      <c r="B1356" s="2">
        <v>6.7</v>
      </c>
      <c r="C1356" s="2" t="s">
        <v>5315</v>
      </c>
      <c r="D1356" s="8">
        <f t="shared" si="1"/>
        <v>5.65</v>
      </c>
    </row>
    <row r="1357">
      <c r="A1357" s="2" t="s">
        <v>257</v>
      </c>
      <c r="B1357" s="2">
        <v>6.1</v>
      </c>
      <c r="C1357" s="2" t="s">
        <v>5320</v>
      </c>
      <c r="D1357" s="8">
        <f t="shared" si="1"/>
        <v>5.7</v>
      </c>
    </row>
    <row r="1358">
      <c r="A1358" s="2" t="s">
        <v>1555</v>
      </c>
      <c r="B1358" s="2">
        <v>6.2</v>
      </c>
      <c r="C1358" s="2" t="s">
        <v>5323</v>
      </c>
      <c r="D1358" s="8">
        <f t="shared" si="1"/>
        <v>6.25</v>
      </c>
    </row>
    <row r="1359">
      <c r="A1359" s="2" t="s">
        <v>2439</v>
      </c>
      <c r="B1359" s="2">
        <v>7.3</v>
      </c>
      <c r="C1359" s="2" t="s">
        <v>5325</v>
      </c>
      <c r="D1359" s="8">
        <f t="shared" si="1"/>
        <v>6.6</v>
      </c>
    </row>
    <row r="1360">
      <c r="A1360" s="2" t="s">
        <v>67</v>
      </c>
      <c r="B1360" s="2">
        <v>6.6</v>
      </c>
      <c r="C1360" s="2" t="s">
        <v>5327</v>
      </c>
      <c r="D1360" s="8">
        <f t="shared" si="1"/>
        <v>6.6</v>
      </c>
    </row>
    <row r="1361">
      <c r="A1361" s="2" t="s">
        <v>1866</v>
      </c>
      <c r="B1361" s="2">
        <v>8.2</v>
      </c>
      <c r="C1361" s="2" t="s">
        <v>5329</v>
      </c>
      <c r="D1361" s="8">
        <f t="shared" si="1"/>
        <v>6.8</v>
      </c>
    </row>
    <row r="1362">
      <c r="A1362" s="2" t="s">
        <v>487</v>
      </c>
      <c r="B1362" s="2">
        <v>6.4</v>
      </c>
      <c r="C1362" s="2" t="s">
        <v>5331</v>
      </c>
      <c r="D1362" s="8">
        <f t="shared" si="1"/>
        <v>6.2</v>
      </c>
    </row>
    <row r="1363">
      <c r="A1363" s="2" t="s">
        <v>2446</v>
      </c>
      <c r="B1363" s="2">
        <v>6.4</v>
      </c>
      <c r="C1363" s="2" t="s">
        <v>5333</v>
      </c>
      <c r="D1363" s="8">
        <f t="shared" si="1"/>
        <v>7.3</v>
      </c>
    </row>
    <row r="1364">
      <c r="A1364" s="2" t="s">
        <v>2448</v>
      </c>
      <c r="B1364" s="2">
        <v>5.2</v>
      </c>
      <c r="C1364" s="2" t="s">
        <v>5335</v>
      </c>
      <c r="D1364" s="8">
        <f t="shared" si="1"/>
        <v>6.2</v>
      </c>
    </row>
    <row r="1365">
      <c r="A1365" s="2" t="s">
        <v>1090</v>
      </c>
      <c r="B1365" s="2">
        <v>6.5</v>
      </c>
      <c r="C1365" s="2" t="s">
        <v>5338</v>
      </c>
      <c r="D1365" s="8">
        <f t="shared" si="1"/>
        <v>6.9</v>
      </c>
    </row>
    <row r="1366">
      <c r="A1366" s="2" t="s">
        <v>2453</v>
      </c>
      <c r="B1366" s="2">
        <v>7.1</v>
      </c>
      <c r="C1366" s="2" t="s">
        <v>5342</v>
      </c>
      <c r="D1366" s="8">
        <f t="shared" si="1"/>
        <v>7</v>
      </c>
    </row>
    <row r="1367">
      <c r="A1367" s="2" t="s">
        <v>2455</v>
      </c>
      <c r="B1367" s="2">
        <v>4.8</v>
      </c>
      <c r="C1367" s="2" t="s">
        <v>5344</v>
      </c>
      <c r="D1367" s="8">
        <f t="shared" si="1"/>
        <v>3.3</v>
      </c>
    </row>
    <row r="1368">
      <c r="A1368" s="2" t="s">
        <v>1801</v>
      </c>
      <c r="B1368" s="2">
        <v>7.3</v>
      </c>
      <c r="C1368" s="2" t="s">
        <v>5347</v>
      </c>
      <c r="D1368" s="8">
        <f t="shared" si="1"/>
        <v>6.2</v>
      </c>
    </row>
    <row r="1369">
      <c r="A1369" s="2" t="s">
        <v>2460</v>
      </c>
      <c r="B1369" s="2">
        <v>5.2</v>
      </c>
      <c r="C1369" s="2" t="s">
        <v>5350</v>
      </c>
      <c r="D1369" s="8">
        <f t="shared" si="1"/>
        <v>3.5</v>
      </c>
    </row>
    <row r="1370">
      <c r="A1370" s="2" t="s">
        <v>2462</v>
      </c>
      <c r="B1370" s="2">
        <v>7.7</v>
      </c>
      <c r="C1370" s="2" t="s">
        <v>5352</v>
      </c>
      <c r="D1370" s="8">
        <f t="shared" si="1"/>
        <v>5.5</v>
      </c>
    </row>
    <row r="1371">
      <c r="A1371" s="2" t="s">
        <v>2094</v>
      </c>
      <c r="B1371" s="2">
        <v>7.6</v>
      </c>
      <c r="C1371" s="2" t="s">
        <v>5354</v>
      </c>
      <c r="D1371" s="8">
        <f t="shared" si="1"/>
        <v>5.9</v>
      </c>
    </row>
    <row r="1372">
      <c r="A1372" s="2" t="s">
        <v>2465</v>
      </c>
      <c r="B1372" s="2">
        <v>5.7</v>
      </c>
      <c r="C1372" s="2" t="s">
        <v>5356</v>
      </c>
      <c r="D1372" s="8">
        <f t="shared" si="1"/>
        <v>4.7</v>
      </c>
    </row>
    <row r="1373">
      <c r="A1373" s="2" t="s">
        <v>2467</v>
      </c>
      <c r="B1373" s="2">
        <v>7.0</v>
      </c>
      <c r="C1373" s="2" t="s">
        <v>5359</v>
      </c>
      <c r="D1373" s="8">
        <f t="shared" si="1"/>
        <v>5.2</v>
      </c>
    </row>
    <row r="1374">
      <c r="A1374" s="2" t="s">
        <v>2469</v>
      </c>
      <c r="B1374" s="2">
        <v>6.0</v>
      </c>
      <c r="C1374" s="2" t="s">
        <v>5362</v>
      </c>
      <c r="D1374" s="8">
        <f t="shared" si="1"/>
        <v>4.65</v>
      </c>
    </row>
    <row r="1375">
      <c r="A1375" s="2" t="s">
        <v>292</v>
      </c>
      <c r="B1375" s="2">
        <v>8.1</v>
      </c>
      <c r="C1375" s="2" t="s">
        <v>5364</v>
      </c>
      <c r="D1375" s="8">
        <f t="shared" si="1"/>
        <v>6.1</v>
      </c>
    </row>
    <row r="1376">
      <c r="A1376" s="2" t="s">
        <v>2453</v>
      </c>
      <c r="B1376" s="2">
        <v>8.0</v>
      </c>
      <c r="C1376" s="2" t="s">
        <v>5366</v>
      </c>
      <c r="D1376" s="8">
        <f t="shared" si="1"/>
        <v>5.8</v>
      </c>
    </row>
    <row r="1377">
      <c r="A1377" s="2" t="s">
        <v>2474</v>
      </c>
      <c r="B1377" s="2">
        <v>5.6</v>
      </c>
      <c r="C1377" s="2" t="s">
        <v>5368</v>
      </c>
      <c r="D1377" s="8">
        <f t="shared" si="1"/>
        <v>6.7</v>
      </c>
    </row>
    <row r="1378">
      <c r="A1378" s="2" t="s">
        <v>2476</v>
      </c>
      <c r="B1378" s="2">
        <v>6.1</v>
      </c>
      <c r="C1378" s="2" t="s">
        <v>5371</v>
      </c>
      <c r="D1378" s="8">
        <f t="shared" si="1"/>
        <v>4.5</v>
      </c>
    </row>
    <row r="1379">
      <c r="A1379" s="2" t="s">
        <v>2478</v>
      </c>
      <c r="B1379" s="2">
        <v>6.9</v>
      </c>
      <c r="C1379" s="2" t="s">
        <v>5373</v>
      </c>
      <c r="D1379" s="8">
        <f t="shared" si="1"/>
        <v>6.9</v>
      </c>
    </row>
    <row r="1380">
      <c r="A1380" s="2" t="s">
        <v>2144</v>
      </c>
      <c r="B1380" s="2">
        <v>5.2</v>
      </c>
      <c r="C1380" s="2" t="s">
        <v>5375</v>
      </c>
      <c r="D1380" s="8">
        <f t="shared" si="1"/>
        <v>4.8</v>
      </c>
    </row>
    <row r="1381">
      <c r="A1381" s="2" t="s">
        <v>2226</v>
      </c>
      <c r="B1381" s="2">
        <v>7.0</v>
      </c>
      <c r="C1381" s="2" t="s">
        <v>5379</v>
      </c>
      <c r="D1381" s="8">
        <f t="shared" si="1"/>
        <v>6.9</v>
      </c>
    </row>
    <row r="1382">
      <c r="A1382" s="2" t="s">
        <v>932</v>
      </c>
      <c r="B1382" s="2">
        <v>6.3</v>
      </c>
      <c r="C1382" s="2" t="s">
        <v>5381</v>
      </c>
      <c r="D1382" s="8">
        <f t="shared" si="1"/>
        <v>6.1</v>
      </c>
    </row>
    <row r="1383">
      <c r="A1383" s="2" t="s">
        <v>1761</v>
      </c>
      <c r="B1383" s="2">
        <v>7.0</v>
      </c>
      <c r="C1383" s="2" t="s">
        <v>5384</v>
      </c>
      <c r="D1383" s="8">
        <f t="shared" si="1"/>
        <v>3.8</v>
      </c>
    </row>
    <row r="1384">
      <c r="A1384" s="2" t="s">
        <v>2485</v>
      </c>
      <c r="B1384" s="2">
        <v>5.3</v>
      </c>
      <c r="C1384" s="2" t="s">
        <v>5386</v>
      </c>
      <c r="D1384" s="8">
        <f t="shared" si="1"/>
        <v>7.1</v>
      </c>
    </row>
    <row r="1385">
      <c r="A1385" s="2" t="s">
        <v>221</v>
      </c>
      <c r="B1385" s="2">
        <v>6.9</v>
      </c>
      <c r="C1385" s="2" t="s">
        <v>5388</v>
      </c>
      <c r="D1385" s="8">
        <f t="shared" si="1"/>
        <v>5.2</v>
      </c>
    </row>
    <row r="1386">
      <c r="A1386" s="2" t="s">
        <v>2489</v>
      </c>
      <c r="B1386" s="2">
        <v>6.2</v>
      </c>
      <c r="C1386" s="2" t="s">
        <v>5392</v>
      </c>
      <c r="D1386" s="8">
        <f t="shared" si="1"/>
        <v>6.5</v>
      </c>
    </row>
    <row r="1387">
      <c r="A1387" s="2" t="s">
        <v>2491</v>
      </c>
      <c r="B1387" s="2">
        <v>6.4</v>
      </c>
      <c r="C1387" s="2" t="s">
        <v>5396</v>
      </c>
      <c r="D1387" s="8">
        <f t="shared" si="1"/>
        <v>6.7</v>
      </c>
    </row>
    <row r="1388">
      <c r="A1388" s="2" t="s">
        <v>2478</v>
      </c>
      <c r="B1388" s="2">
        <v>6.4</v>
      </c>
      <c r="C1388" s="2" t="s">
        <v>5399</v>
      </c>
      <c r="D1388" s="8">
        <f t="shared" si="1"/>
        <v>5.2</v>
      </c>
    </row>
    <row r="1389">
      <c r="A1389" s="2" t="s">
        <v>1640</v>
      </c>
      <c r="B1389" s="2">
        <v>5.7</v>
      </c>
      <c r="C1389" s="2" t="s">
        <v>5402</v>
      </c>
      <c r="D1389" s="8">
        <f t="shared" si="1"/>
        <v>6.15</v>
      </c>
    </row>
    <row r="1390">
      <c r="A1390" s="2" t="s">
        <v>1079</v>
      </c>
      <c r="B1390" s="2">
        <v>6.1</v>
      </c>
      <c r="C1390" s="2" t="s">
        <v>5405</v>
      </c>
      <c r="D1390" s="8">
        <f t="shared" si="1"/>
        <v>4.5</v>
      </c>
    </row>
    <row r="1391">
      <c r="A1391" s="2" t="s">
        <v>1174</v>
      </c>
      <c r="B1391" s="2">
        <v>5.4</v>
      </c>
      <c r="C1391" s="2" t="s">
        <v>5407</v>
      </c>
      <c r="D1391" s="8">
        <f t="shared" si="1"/>
        <v>5.1</v>
      </c>
    </row>
    <row r="1392">
      <c r="A1392" s="2" t="s">
        <v>1361</v>
      </c>
      <c r="B1392" s="2">
        <v>6.7</v>
      </c>
      <c r="C1392" s="2" t="s">
        <v>5409</v>
      </c>
      <c r="D1392" s="8">
        <f t="shared" si="1"/>
        <v>7.95</v>
      </c>
    </row>
    <row r="1393">
      <c r="A1393" s="2" t="s">
        <v>2499</v>
      </c>
      <c r="B1393" s="2">
        <v>6.8</v>
      </c>
      <c r="C1393" s="2" t="s">
        <v>5411</v>
      </c>
      <c r="D1393" s="8">
        <f t="shared" si="1"/>
        <v>7.6</v>
      </c>
    </row>
    <row r="1394">
      <c r="A1394" s="2" t="s">
        <v>1237</v>
      </c>
      <c r="B1394" s="2">
        <v>6.0</v>
      </c>
      <c r="C1394" s="2" t="s">
        <v>5414</v>
      </c>
      <c r="D1394" s="8">
        <f t="shared" si="1"/>
        <v>6.7</v>
      </c>
    </row>
    <row r="1395">
      <c r="A1395" s="2" t="s">
        <v>1861</v>
      </c>
      <c r="B1395" s="2">
        <v>7.8</v>
      </c>
      <c r="C1395" s="2" t="s">
        <v>5420</v>
      </c>
      <c r="D1395" s="8">
        <f t="shared" si="1"/>
        <v>6</v>
      </c>
    </row>
    <row r="1396">
      <c r="A1396" s="2" t="s">
        <v>1849</v>
      </c>
      <c r="B1396" s="2">
        <v>5.3</v>
      </c>
      <c r="C1396" s="2" t="s">
        <v>5424</v>
      </c>
      <c r="D1396" s="8">
        <f t="shared" si="1"/>
        <v>7.5</v>
      </c>
    </row>
    <row r="1397">
      <c r="A1397" s="2" t="s">
        <v>508</v>
      </c>
      <c r="B1397" s="2">
        <v>4.5</v>
      </c>
      <c r="C1397" s="2" t="s">
        <v>5427</v>
      </c>
      <c r="D1397" s="8">
        <f t="shared" si="1"/>
        <v>7.4</v>
      </c>
    </row>
    <row r="1398">
      <c r="A1398" s="2" t="s">
        <v>2506</v>
      </c>
      <c r="B1398" s="2">
        <v>5.4</v>
      </c>
      <c r="C1398" s="2" t="s">
        <v>5431</v>
      </c>
      <c r="D1398" s="8">
        <f t="shared" si="1"/>
        <v>6.6</v>
      </c>
    </row>
    <row r="1399">
      <c r="A1399" s="2" t="s">
        <v>894</v>
      </c>
      <c r="B1399" s="2">
        <v>7.8</v>
      </c>
      <c r="C1399" s="2" t="s">
        <v>5436</v>
      </c>
      <c r="D1399" s="8">
        <f t="shared" si="1"/>
        <v>7.3</v>
      </c>
    </row>
    <row r="1400">
      <c r="A1400" s="2" t="s">
        <v>2509</v>
      </c>
      <c r="B1400" s="2">
        <v>7.2</v>
      </c>
      <c r="C1400" s="2" t="s">
        <v>5443</v>
      </c>
      <c r="D1400" s="8">
        <f t="shared" si="1"/>
        <v>4.9</v>
      </c>
    </row>
    <row r="1401">
      <c r="A1401" s="2" t="s">
        <v>697</v>
      </c>
      <c r="B1401" s="2">
        <v>6.6</v>
      </c>
      <c r="C1401" s="2" t="s">
        <v>5447</v>
      </c>
      <c r="D1401" s="8">
        <f t="shared" si="1"/>
        <v>7</v>
      </c>
    </row>
    <row r="1402">
      <c r="A1402" s="2" t="s">
        <v>90</v>
      </c>
      <c r="B1402" s="2">
        <v>7.6</v>
      </c>
      <c r="C1402" s="2" t="s">
        <v>5451</v>
      </c>
      <c r="D1402" s="8">
        <f t="shared" si="1"/>
        <v>5.5</v>
      </c>
    </row>
    <row r="1403">
      <c r="A1403" s="2" t="s">
        <v>198</v>
      </c>
      <c r="B1403" s="2">
        <v>5.9</v>
      </c>
      <c r="C1403" s="2" t="s">
        <v>5455</v>
      </c>
      <c r="D1403" s="8">
        <f t="shared" si="1"/>
        <v>6.9</v>
      </c>
    </row>
    <row r="1404">
      <c r="A1404" s="2" t="s">
        <v>365</v>
      </c>
      <c r="B1404" s="2">
        <v>6.7</v>
      </c>
      <c r="C1404" s="2" t="s">
        <v>5457</v>
      </c>
      <c r="D1404" s="8">
        <f t="shared" si="1"/>
        <v>4.8</v>
      </c>
    </row>
    <row r="1405">
      <c r="A1405" s="2" t="s">
        <v>727</v>
      </c>
      <c r="B1405" s="2">
        <v>7.7</v>
      </c>
      <c r="C1405" s="2" t="s">
        <v>5461</v>
      </c>
      <c r="D1405" s="8">
        <f t="shared" si="1"/>
        <v>6.5</v>
      </c>
    </row>
    <row r="1406">
      <c r="B1406" s="2">
        <v>5.8</v>
      </c>
      <c r="C1406" s="2" t="s">
        <v>5465</v>
      </c>
      <c r="D1406" s="8">
        <f t="shared" si="1"/>
        <v>4.55</v>
      </c>
    </row>
    <row r="1407">
      <c r="A1407" s="2" t="s">
        <v>1706</v>
      </c>
      <c r="B1407" s="2">
        <v>5.4</v>
      </c>
      <c r="C1407" s="2" t="s">
        <v>5471</v>
      </c>
      <c r="D1407" s="8">
        <f t="shared" si="1"/>
        <v>7.7</v>
      </c>
    </row>
    <row r="1408">
      <c r="A1408" s="2" t="s">
        <v>913</v>
      </c>
      <c r="B1408" s="2">
        <v>6.9</v>
      </c>
      <c r="C1408" s="2" t="s">
        <v>5474</v>
      </c>
      <c r="D1408" s="8">
        <f t="shared" si="1"/>
        <v>6.6</v>
      </c>
    </row>
    <row r="1409">
      <c r="A1409" s="2" t="s">
        <v>2467</v>
      </c>
      <c r="B1409" s="2">
        <v>7.7</v>
      </c>
      <c r="C1409" s="2" t="s">
        <v>5476</v>
      </c>
      <c r="D1409" s="8">
        <f t="shared" si="1"/>
        <v>6.1</v>
      </c>
    </row>
    <row r="1410">
      <c r="A1410" s="2" t="s">
        <v>1377</v>
      </c>
      <c r="B1410" s="2">
        <v>6.8</v>
      </c>
      <c r="C1410" s="2" t="s">
        <v>5478</v>
      </c>
      <c r="D1410" s="8">
        <f t="shared" si="1"/>
        <v>6.1</v>
      </c>
    </row>
    <row r="1411">
      <c r="A1411" s="2" t="s">
        <v>2524</v>
      </c>
      <c r="B1411" s="2">
        <v>6.4</v>
      </c>
      <c r="C1411" s="2" t="s">
        <v>5481</v>
      </c>
      <c r="D1411" s="8">
        <f t="shared" si="1"/>
        <v>6.2</v>
      </c>
    </row>
    <row r="1412">
      <c r="A1412" s="2" t="s">
        <v>913</v>
      </c>
      <c r="B1412" s="2">
        <v>5.7</v>
      </c>
      <c r="C1412" s="2" t="s">
        <v>5484</v>
      </c>
      <c r="D1412" s="8">
        <f t="shared" si="1"/>
        <v>7.3</v>
      </c>
    </row>
    <row r="1413">
      <c r="A1413" s="2" t="s">
        <v>164</v>
      </c>
      <c r="B1413" s="2">
        <v>7.3</v>
      </c>
      <c r="C1413" s="2" t="s">
        <v>5487</v>
      </c>
      <c r="D1413" s="8">
        <f t="shared" si="1"/>
        <v>4.2</v>
      </c>
    </row>
    <row r="1414">
      <c r="A1414" s="2" t="s">
        <v>1085</v>
      </c>
      <c r="B1414" s="2">
        <v>6.8</v>
      </c>
      <c r="C1414" s="2" t="s">
        <v>5490</v>
      </c>
      <c r="D1414" s="8">
        <f t="shared" si="1"/>
        <v>6</v>
      </c>
    </row>
    <row r="1415">
      <c r="A1415" s="2" t="s">
        <v>1131</v>
      </c>
      <c r="B1415" s="2">
        <v>6.3</v>
      </c>
      <c r="C1415" s="2" t="s">
        <v>5492</v>
      </c>
      <c r="D1415" s="8">
        <f t="shared" si="1"/>
        <v>6.5</v>
      </c>
    </row>
    <row r="1416">
      <c r="A1416" s="2" t="s">
        <v>2530</v>
      </c>
      <c r="B1416" s="2">
        <v>5.9</v>
      </c>
      <c r="C1416" s="2" t="s">
        <v>5494</v>
      </c>
      <c r="D1416" s="8">
        <f t="shared" si="1"/>
        <v>6.5</v>
      </c>
    </row>
    <row r="1417">
      <c r="A1417" s="2" t="s">
        <v>927</v>
      </c>
      <c r="B1417" s="2">
        <v>7.4</v>
      </c>
      <c r="C1417" s="2" t="s">
        <v>5496</v>
      </c>
      <c r="D1417" s="8">
        <f t="shared" si="1"/>
        <v>5.7</v>
      </c>
    </row>
    <row r="1418">
      <c r="A1418" s="2" t="s">
        <v>1711</v>
      </c>
      <c r="B1418" s="2">
        <v>8.3</v>
      </c>
      <c r="C1418" s="2" t="s">
        <v>5499</v>
      </c>
      <c r="D1418" s="8">
        <f t="shared" si="1"/>
        <v>6.1</v>
      </c>
    </row>
    <row r="1419">
      <c r="A1419" s="2" t="s">
        <v>205</v>
      </c>
      <c r="B1419" s="2">
        <v>6.2</v>
      </c>
      <c r="C1419" s="2" t="s">
        <v>5501</v>
      </c>
      <c r="D1419" s="8">
        <f t="shared" si="1"/>
        <v>7.1</v>
      </c>
    </row>
    <row r="1420">
      <c r="A1420" s="2" t="s">
        <v>692</v>
      </c>
      <c r="B1420" s="2">
        <v>6.3</v>
      </c>
      <c r="C1420" s="2" t="s">
        <v>5503</v>
      </c>
      <c r="D1420" s="8">
        <f t="shared" si="1"/>
        <v>7.3</v>
      </c>
    </row>
    <row r="1421">
      <c r="A1421" s="2" t="s">
        <v>521</v>
      </c>
      <c r="B1421" s="2">
        <v>5.8</v>
      </c>
      <c r="C1421" s="2" t="s">
        <v>5505</v>
      </c>
      <c r="D1421" s="8">
        <f t="shared" si="1"/>
        <v>6.5</v>
      </c>
    </row>
    <row r="1422">
      <c r="A1422" s="2" t="s">
        <v>2197</v>
      </c>
      <c r="B1422" s="2">
        <v>7.5</v>
      </c>
      <c r="C1422" s="2" t="s">
        <v>5509</v>
      </c>
      <c r="D1422" s="8">
        <f t="shared" si="1"/>
        <v>5.7</v>
      </c>
    </row>
    <row r="1423">
      <c r="A1423" s="2" t="s">
        <v>861</v>
      </c>
      <c r="B1423" s="2">
        <v>6.3</v>
      </c>
      <c r="C1423" s="2" t="s">
        <v>5513</v>
      </c>
      <c r="D1423" s="8">
        <f t="shared" si="1"/>
        <v>6.9</v>
      </c>
    </row>
    <row r="1424">
      <c r="A1424" s="2" t="s">
        <v>1182</v>
      </c>
      <c r="B1424" s="2">
        <v>6.4</v>
      </c>
      <c r="C1424" s="2" t="s">
        <v>5515</v>
      </c>
      <c r="D1424" s="8">
        <f t="shared" si="1"/>
        <v>5</v>
      </c>
    </row>
    <row r="1425">
      <c r="A1425" s="2" t="s">
        <v>1182</v>
      </c>
      <c r="B1425" s="2">
        <v>7.2</v>
      </c>
      <c r="C1425" s="2" t="s">
        <v>5517</v>
      </c>
      <c r="D1425" s="8">
        <f t="shared" si="1"/>
        <v>5.9</v>
      </c>
    </row>
    <row r="1426">
      <c r="A1426" s="2" t="s">
        <v>2543</v>
      </c>
      <c r="B1426" s="2">
        <v>6.3</v>
      </c>
      <c r="C1426" s="2" t="s">
        <v>5519</v>
      </c>
      <c r="D1426" s="8">
        <f t="shared" si="1"/>
        <v>6.7</v>
      </c>
    </row>
    <row r="1427">
      <c r="A1427" s="2" t="s">
        <v>2545</v>
      </c>
      <c r="B1427" s="2">
        <v>6.9</v>
      </c>
      <c r="C1427" s="2" t="s">
        <v>5523</v>
      </c>
      <c r="D1427" s="8">
        <f t="shared" si="1"/>
        <v>6.5</v>
      </c>
    </row>
    <row r="1428">
      <c r="A1428" s="2" t="s">
        <v>1309</v>
      </c>
      <c r="B1428" s="2">
        <v>6.6</v>
      </c>
      <c r="C1428" s="2" t="s">
        <v>5525</v>
      </c>
      <c r="D1428" s="8">
        <f t="shared" si="1"/>
        <v>2.1</v>
      </c>
    </row>
    <row r="1429">
      <c r="A1429" s="2" t="s">
        <v>2232</v>
      </c>
      <c r="B1429" s="2">
        <v>6.0</v>
      </c>
      <c r="C1429" s="2" t="s">
        <v>5527</v>
      </c>
      <c r="D1429" s="8">
        <f t="shared" si="1"/>
        <v>5.3</v>
      </c>
    </row>
    <row r="1430">
      <c r="A1430" s="2" t="s">
        <v>727</v>
      </c>
      <c r="B1430" s="2">
        <v>7.5</v>
      </c>
      <c r="C1430" s="2" t="s">
        <v>5529</v>
      </c>
      <c r="D1430" s="8">
        <f t="shared" si="1"/>
        <v>7.2</v>
      </c>
    </row>
    <row r="1431">
      <c r="A1431" s="2" t="s">
        <v>1767</v>
      </c>
      <c r="B1431" s="2">
        <v>7.7</v>
      </c>
      <c r="C1431" s="2" t="s">
        <v>5534</v>
      </c>
      <c r="D1431" s="8">
        <f t="shared" si="1"/>
        <v>6.85</v>
      </c>
    </row>
    <row r="1432">
      <c r="A1432" s="2" t="s">
        <v>1131</v>
      </c>
      <c r="B1432" s="2">
        <v>6.2</v>
      </c>
      <c r="C1432" s="2" t="s">
        <v>5536</v>
      </c>
      <c r="D1432" s="8">
        <f t="shared" si="1"/>
        <v>7.3</v>
      </c>
    </row>
    <row r="1433">
      <c r="A1433" s="2" t="s">
        <v>767</v>
      </c>
      <c r="B1433" s="2">
        <v>5.4</v>
      </c>
      <c r="C1433" s="2" t="s">
        <v>5538</v>
      </c>
      <c r="D1433" s="8">
        <f t="shared" si="1"/>
        <v>7.5</v>
      </c>
    </row>
    <row r="1434">
      <c r="A1434" s="2" t="s">
        <v>2554</v>
      </c>
      <c r="B1434" s="2">
        <v>6.6</v>
      </c>
      <c r="C1434" s="2" t="s">
        <v>5540</v>
      </c>
      <c r="D1434" s="8">
        <f t="shared" si="1"/>
        <v>6.9</v>
      </c>
    </row>
    <row r="1435">
      <c r="A1435" s="2" t="s">
        <v>2194</v>
      </c>
      <c r="B1435" s="2">
        <v>5.3</v>
      </c>
      <c r="C1435" s="2" t="s">
        <v>5542</v>
      </c>
      <c r="D1435" s="8">
        <f t="shared" si="1"/>
        <v>7.2</v>
      </c>
    </row>
    <row r="1436">
      <c r="A1436" s="2" t="s">
        <v>772</v>
      </c>
      <c r="B1436" s="2">
        <v>5.6</v>
      </c>
      <c r="C1436" s="2" t="s">
        <v>5546</v>
      </c>
      <c r="D1436" s="8">
        <f t="shared" si="1"/>
        <v>6</v>
      </c>
    </row>
    <row r="1437">
      <c r="A1437" s="2" t="s">
        <v>2558</v>
      </c>
      <c r="B1437" s="2">
        <v>5.9</v>
      </c>
      <c r="C1437" s="2" t="s">
        <v>5551</v>
      </c>
      <c r="D1437" s="8">
        <f t="shared" si="1"/>
        <v>7.7</v>
      </c>
    </row>
    <row r="1438">
      <c r="A1438" s="2" t="s">
        <v>127</v>
      </c>
      <c r="B1438" s="2">
        <v>7.8</v>
      </c>
      <c r="C1438" s="2" t="s">
        <v>5553</v>
      </c>
      <c r="D1438" s="8">
        <f t="shared" si="1"/>
        <v>7.9</v>
      </c>
    </row>
    <row r="1439">
      <c r="A1439" s="2" t="s">
        <v>822</v>
      </c>
      <c r="B1439" s="2">
        <v>6.7</v>
      </c>
      <c r="C1439" s="2" t="s">
        <v>5559</v>
      </c>
      <c r="D1439" s="8">
        <f t="shared" si="1"/>
        <v>7.9</v>
      </c>
    </row>
    <row r="1440">
      <c r="A1440" s="2" t="s">
        <v>2562</v>
      </c>
      <c r="B1440" s="2">
        <v>7.4</v>
      </c>
      <c r="C1440" s="2" t="s">
        <v>5563</v>
      </c>
      <c r="D1440" s="8">
        <f t="shared" si="1"/>
        <v>3.85</v>
      </c>
    </row>
    <row r="1441">
      <c r="A1441" s="2" t="s">
        <v>2467</v>
      </c>
      <c r="B1441" s="2">
        <v>6.2</v>
      </c>
      <c r="C1441" s="2" t="s">
        <v>5565</v>
      </c>
      <c r="D1441" s="8">
        <f t="shared" si="1"/>
        <v>7.6</v>
      </c>
    </row>
    <row r="1442">
      <c r="A1442" s="2" t="s">
        <v>725</v>
      </c>
      <c r="B1442" s="2">
        <v>5.4</v>
      </c>
      <c r="C1442" s="2" t="s">
        <v>5568</v>
      </c>
      <c r="D1442" s="8">
        <f t="shared" si="1"/>
        <v>5.6</v>
      </c>
    </row>
    <row r="1443">
      <c r="A1443" s="2" t="s">
        <v>1861</v>
      </c>
      <c r="B1443" s="2">
        <v>6.7</v>
      </c>
      <c r="C1443" s="2" t="s">
        <v>5572</v>
      </c>
      <c r="D1443" s="8">
        <f t="shared" si="1"/>
        <v>5.2</v>
      </c>
    </row>
    <row r="1444">
      <c r="A1444" s="2" t="s">
        <v>2568</v>
      </c>
      <c r="B1444" s="2">
        <v>5.3</v>
      </c>
      <c r="C1444" s="2" t="s">
        <v>5574</v>
      </c>
      <c r="D1444" s="8">
        <f t="shared" si="1"/>
        <v>6.1</v>
      </c>
    </row>
    <row r="1445">
      <c r="A1445" s="2" t="s">
        <v>2570</v>
      </c>
      <c r="B1445" s="2">
        <v>5.9</v>
      </c>
      <c r="C1445" s="2" t="s">
        <v>5576</v>
      </c>
      <c r="D1445" s="8">
        <f t="shared" si="1"/>
        <v>5</v>
      </c>
    </row>
    <row r="1446">
      <c r="B1446" s="2">
        <v>7.0</v>
      </c>
      <c r="C1446" s="2" t="s">
        <v>5578</v>
      </c>
      <c r="D1446" s="8">
        <f t="shared" si="1"/>
        <v>7.8</v>
      </c>
    </row>
    <row r="1447">
      <c r="A1447" s="2" t="s">
        <v>2573</v>
      </c>
      <c r="B1447" s="2">
        <v>4.8</v>
      </c>
      <c r="C1447" s="2" t="s">
        <v>5581</v>
      </c>
      <c r="D1447" s="8">
        <f t="shared" si="1"/>
        <v>6.8</v>
      </c>
    </row>
    <row r="1448">
      <c r="A1448" s="2" t="s">
        <v>2575</v>
      </c>
      <c r="B1448" s="2">
        <v>7.3</v>
      </c>
      <c r="C1448" s="2" t="s">
        <v>5586</v>
      </c>
      <c r="D1448" s="8">
        <f t="shared" si="1"/>
        <v>7.5</v>
      </c>
    </row>
    <row r="1449">
      <c r="A1449" s="2" t="s">
        <v>2578</v>
      </c>
      <c r="B1449" s="2">
        <v>3.8</v>
      </c>
      <c r="C1449" s="2" t="s">
        <v>5589</v>
      </c>
      <c r="D1449" s="8">
        <f t="shared" si="1"/>
        <v>5.6</v>
      </c>
    </row>
    <row r="1450">
      <c r="A1450" s="2" t="s">
        <v>1336</v>
      </c>
      <c r="B1450" s="2">
        <v>8.5</v>
      </c>
      <c r="C1450" s="2" t="s">
        <v>5591</v>
      </c>
      <c r="D1450" s="8">
        <f t="shared" si="1"/>
        <v>7.6</v>
      </c>
    </row>
    <row r="1451">
      <c r="A1451" s="2" t="s">
        <v>930</v>
      </c>
      <c r="B1451" s="2">
        <v>6.8</v>
      </c>
      <c r="C1451" s="2" t="s">
        <v>5594</v>
      </c>
      <c r="D1451" s="8">
        <f t="shared" si="1"/>
        <v>7</v>
      </c>
    </row>
    <row r="1452">
      <c r="A1452" s="2" t="s">
        <v>2144</v>
      </c>
      <c r="B1452" s="2">
        <v>6.8</v>
      </c>
      <c r="C1452" s="2" t="s">
        <v>5596</v>
      </c>
      <c r="D1452" s="8">
        <f t="shared" si="1"/>
        <v>7.1</v>
      </c>
    </row>
    <row r="1453">
      <c r="A1453" s="2" t="s">
        <v>1787</v>
      </c>
      <c r="B1453" s="2">
        <v>5.3</v>
      </c>
      <c r="C1453" s="2" t="s">
        <v>5599</v>
      </c>
      <c r="D1453" s="8">
        <f t="shared" si="1"/>
        <v>6.66</v>
      </c>
    </row>
    <row r="1454">
      <c r="A1454" s="2" t="s">
        <v>1071</v>
      </c>
      <c r="B1454" s="2">
        <v>7.3</v>
      </c>
      <c r="C1454" s="2" t="s">
        <v>5602</v>
      </c>
      <c r="D1454" s="8">
        <f t="shared" si="1"/>
        <v>6.2</v>
      </c>
    </row>
    <row r="1455">
      <c r="A1455" s="2" t="s">
        <v>1298</v>
      </c>
      <c r="B1455" s="2">
        <v>6.6</v>
      </c>
      <c r="C1455" s="2" t="s">
        <v>5608</v>
      </c>
      <c r="D1455" s="8">
        <f t="shared" si="1"/>
        <v>5.3</v>
      </c>
    </row>
    <row r="1456">
      <c r="A1456" s="2" t="s">
        <v>2585</v>
      </c>
      <c r="B1456" s="2">
        <v>6.2</v>
      </c>
      <c r="C1456" s="2" t="s">
        <v>5613</v>
      </c>
      <c r="D1456" s="8">
        <f t="shared" si="1"/>
        <v>7.3</v>
      </c>
    </row>
    <row r="1457">
      <c r="A1457" s="2" t="s">
        <v>2587</v>
      </c>
      <c r="B1457" s="2">
        <v>5.2</v>
      </c>
      <c r="C1457" s="2" t="s">
        <v>5617</v>
      </c>
      <c r="D1457" s="8">
        <f t="shared" si="1"/>
        <v>6.95</v>
      </c>
    </row>
    <row r="1458">
      <c r="A1458" s="2" t="s">
        <v>958</v>
      </c>
      <c r="B1458" s="2">
        <v>6.2</v>
      </c>
      <c r="C1458" s="2" t="s">
        <v>5622</v>
      </c>
      <c r="D1458" s="8">
        <f t="shared" si="1"/>
        <v>7.2</v>
      </c>
    </row>
    <row r="1459">
      <c r="A1459" s="2" t="s">
        <v>1217</v>
      </c>
      <c r="B1459" s="2">
        <v>6.2</v>
      </c>
      <c r="C1459" s="2" t="s">
        <v>5626</v>
      </c>
      <c r="D1459" s="8">
        <f t="shared" si="1"/>
        <v>7.55</v>
      </c>
    </row>
    <row r="1460">
      <c r="A1460" s="2" t="s">
        <v>2591</v>
      </c>
      <c r="B1460" s="2">
        <v>6.6</v>
      </c>
      <c r="C1460" s="2" t="s">
        <v>5628</v>
      </c>
      <c r="D1460" s="8">
        <f t="shared" si="1"/>
        <v>4</v>
      </c>
    </row>
    <row r="1461">
      <c r="A1461" s="2" t="s">
        <v>2594</v>
      </c>
      <c r="B1461" s="2">
        <v>6.4</v>
      </c>
      <c r="C1461" s="2" t="s">
        <v>5630</v>
      </c>
      <c r="D1461" s="8">
        <f t="shared" si="1"/>
        <v>7.7</v>
      </c>
    </row>
    <row r="1462">
      <c r="A1462" s="2" t="s">
        <v>2474</v>
      </c>
      <c r="B1462" s="2">
        <v>6.2</v>
      </c>
      <c r="C1462" s="2" t="s">
        <v>5632</v>
      </c>
      <c r="D1462" s="8">
        <f t="shared" si="1"/>
        <v>7.65</v>
      </c>
    </row>
    <row r="1463">
      <c r="A1463" s="2" t="s">
        <v>169</v>
      </c>
      <c r="B1463" s="2">
        <v>5.1</v>
      </c>
      <c r="C1463" s="2" t="s">
        <v>5634</v>
      </c>
      <c r="D1463" s="8">
        <f t="shared" si="1"/>
        <v>6.5</v>
      </c>
    </row>
    <row r="1464">
      <c r="A1464" s="2" t="s">
        <v>1298</v>
      </c>
      <c r="B1464" s="2">
        <v>6.6</v>
      </c>
      <c r="C1464" s="2" t="s">
        <v>5636</v>
      </c>
      <c r="D1464" s="8">
        <f t="shared" si="1"/>
        <v>6.4</v>
      </c>
    </row>
    <row r="1465">
      <c r="A1465" s="2" t="s">
        <v>2599</v>
      </c>
      <c r="B1465" s="2">
        <v>6.1</v>
      </c>
      <c r="C1465" s="2" t="s">
        <v>5638</v>
      </c>
      <c r="D1465" s="8">
        <f t="shared" si="1"/>
        <v>7.2</v>
      </c>
    </row>
    <row r="1466">
      <c r="A1466" s="2" t="s">
        <v>2601</v>
      </c>
      <c r="B1466" s="2">
        <v>6.1</v>
      </c>
      <c r="C1466" s="2" t="s">
        <v>5640</v>
      </c>
      <c r="D1466" s="8">
        <f t="shared" si="1"/>
        <v>5.6</v>
      </c>
    </row>
    <row r="1467">
      <c r="A1467" s="2" t="s">
        <v>1902</v>
      </c>
      <c r="B1467" s="2">
        <v>6.6</v>
      </c>
      <c r="C1467" s="2" t="s">
        <v>5644</v>
      </c>
      <c r="D1467" s="8">
        <f t="shared" si="1"/>
        <v>6.8</v>
      </c>
    </row>
    <row r="1468">
      <c r="A1468" s="2" t="s">
        <v>2604</v>
      </c>
      <c r="B1468" s="2">
        <v>5.9</v>
      </c>
      <c r="C1468" s="2" t="s">
        <v>5646</v>
      </c>
      <c r="D1468" s="8">
        <f t="shared" si="1"/>
        <v>5.5</v>
      </c>
    </row>
    <row r="1469">
      <c r="A1469" s="2" t="s">
        <v>2606</v>
      </c>
      <c r="B1469" s="2">
        <v>6.3</v>
      </c>
      <c r="C1469" s="2" t="s">
        <v>5649</v>
      </c>
      <c r="D1469" s="8">
        <f t="shared" si="1"/>
        <v>6</v>
      </c>
    </row>
    <row r="1470">
      <c r="A1470" s="2" t="s">
        <v>2608</v>
      </c>
      <c r="B1470" s="2">
        <v>7.1</v>
      </c>
      <c r="C1470" s="2" t="s">
        <v>5652</v>
      </c>
      <c r="D1470" s="8">
        <f t="shared" si="1"/>
        <v>6.4</v>
      </c>
    </row>
    <row r="1471">
      <c r="A1471" s="2" t="s">
        <v>1031</v>
      </c>
      <c r="B1471" s="2">
        <v>5.0</v>
      </c>
      <c r="C1471" s="2" t="s">
        <v>5654</v>
      </c>
      <c r="D1471" s="8">
        <f t="shared" si="1"/>
        <v>7.666666667</v>
      </c>
    </row>
    <row r="1472">
      <c r="A1472" s="2" t="s">
        <v>2611</v>
      </c>
      <c r="B1472" s="2">
        <v>5.6</v>
      </c>
      <c r="C1472" s="2" t="s">
        <v>5656</v>
      </c>
      <c r="D1472" s="8">
        <f t="shared" si="1"/>
        <v>5.3</v>
      </c>
    </row>
    <row r="1473">
      <c r="A1473" s="2" t="s">
        <v>1711</v>
      </c>
      <c r="B1473" s="2">
        <v>7.4</v>
      </c>
      <c r="C1473" s="2" t="s">
        <v>5661</v>
      </c>
      <c r="D1473" s="8">
        <f t="shared" si="1"/>
        <v>7.7</v>
      </c>
    </row>
    <row r="1474">
      <c r="A1474" s="2" t="s">
        <v>2615</v>
      </c>
      <c r="B1474" s="2">
        <v>4.5</v>
      </c>
      <c r="C1474" s="2" t="s">
        <v>5663</v>
      </c>
      <c r="D1474" s="8">
        <f t="shared" si="1"/>
        <v>4.6</v>
      </c>
    </row>
    <row r="1475">
      <c r="A1475" s="2" t="s">
        <v>2618</v>
      </c>
      <c r="B1475" s="2">
        <v>6.2</v>
      </c>
      <c r="C1475" s="2" t="s">
        <v>5666</v>
      </c>
      <c r="D1475" s="8">
        <f t="shared" si="1"/>
        <v>7.05</v>
      </c>
    </row>
    <row r="1476">
      <c r="A1476" s="2" t="s">
        <v>2197</v>
      </c>
      <c r="B1476" s="2">
        <v>5.0</v>
      </c>
      <c r="C1476" s="2" t="s">
        <v>5670</v>
      </c>
      <c r="D1476" s="8">
        <f t="shared" si="1"/>
        <v>5.4</v>
      </c>
    </row>
    <row r="1477">
      <c r="A1477" s="2" t="s">
        <v>1541</v>
      </c>
      <c r="B1477" s="2">
        <v>6.5</v>
      </c>
      <c r="C1477" s="2" t="s">
        <v>5672</v>
      </c>
      <c r="D1477" s="8">
        <f t="shared" si="1"/>
        <v>6.5</v>
      </c>
    </row>
    <row r="1478">
      <c r="A1478" s="2" t="s">
        <v>2177</v>
      </c>
      <c r="B1478" s="2">
        <v>5.1</v>
      </c>
      <c r="C1478" s="2" t="s">
        <v>5674</v>
      </c>
      <c r="D1478" s="8">
        <f t="shared" si="1"/>
        <v>4.2</v>
      </c>
    </row>
    <row r="1479">
      <c r="A1479" s="2" t="s">
        <v>1662</v>
      </c>
      <c r="B1479" s="2">
        <v>6.5</v>
      </c>
      <c r="C1479" s="2" t="s">
        <v>5678</v>
      </c>
      <c r="D1479" s="8">
        <f t="shared" si="1"/>
        <v>6.7</v>
      </c>
    </row>
    <row r="1480">
      <c r="A1480" s="2" t="s">
        <v>1323</v>
      </c>
      <c r="B1480" s="2">
        <v>6.2</v>
      </c>
      <c r="C1480" s="2" t="s">
        <v>5680</v>
      </c>
      <c r="D1480" s="8">
        <f t="shared" si="1"/>
        <v>7.3</v>
      </c>
    </row>
    <row r="1481">
      <c r="A1481" s="2" t="s">
        <v>1813</v>
      </c>
      <c r="B1481" s="2">
        <v>6.3</v>
      </c>
      <c r="C1481" s="2" t="s">
        <v>5684</v>
      </c>
      <c r="D1481" s="8">
        <f t="shared" si="1"/>
        <v>5.566666667</v>
      </c>
    </row>
    <row r="1482">
      <c r="A1482" s="2" t="s">
        <v>2117</v>
      </c>
      <c r="B1482" s="2">
        <v>3.8</v>
      </c>
      <c r="C1482" s="2" t="s">
        <v>5688</v>
      </c>
      <c r="D1482" s="8">
        <f t="shared" si="1"/>
        <v>6.4</v>
      </c>
    </row>
    <row r="1483">
      <c r="A1483" s="2" t="s">
        <v>2628</v>
      </c>
      <c r="B1483" s="2">
        <v>5.2</v>
      </c>
      <c r="C1483" s="2" t="s">
        <v>5692</v>
      </c>
      <c r="D1483" s="8">
        <f t="shared" si="1"/>
        <v>3.1</v>
      </c>
    </row>
    <row r="1484">
      <c r="A1484" s="2" t="s">
        <v>2630</v>
      </c>
      <c r="B1484" s="2">
        <v>6.0</v>
      </c>
      <c r="C1484" s="2" t="s">
        <v>5694</v>
      </c>
      <c r="D1484" s="8">
        <f t="shared" si="1"/>
        <v>6.9</v>
      </c>
    </row>
    <row r="1485">
      <c r="A1485" s="2" t="s">
        <v>1410</v>
      </c>
      <c r="B1485" s="2">
        <v>6.2</v>
      </c>
      <c r="C1485" s="2" t="s">
        <v>5698</v>
      </c>
      <c r="D1485" s="8">
        <f t="shared" si="1"/>
        <v>6.9</v>
      </c>
    </row>
    <row r="1486">
      <c r="A1486" s="2" t="s">
        <v>805</v>
      </c>
      <c r="B1486" s="2">
        <v>5.7</v>
      </c>
      <c r="C1486" s="2" t="s">
        <v>5702</v>
      </c>
      <c r="D1486" s="8">
        <f t="shared" si="1"/>
        <v>4.8</v>
      </c>
    </row>
    <row r="1487">
      <c r="A1487" s="2" t="s">
        <v>2281</v>
      </c>
      <c r="B1487" s="2">
        <v>6.7</v>
      </c>
      <c r="C1487" s="2" t="s">
        <v>5704</v>
      </c>
      <c r="D1487" s="8">
        <f t="shared" si="1"/>
        <v>6.95</v>
      </c>
    </row>
    <row r="1488">
      <c r="A1488" s="2" t="s">
        <v>2636</v>
      </c>
      <c r="B1488" s="2">
        <v>6.8</v>
      </c>
      <c r="C1488" s="2" t="s">
        <v>5706</v>
      </c>
      <c r="D1488" s="8">
        <f t="shared" si="1"/>
        <v>5.6</v>
      </c>
    </row>
    <row r="1489">
      <c r="A1489" s="2" t="s">
        <v>932</v>
      </c>
      <c r="B1489" s="2">
        <v>6.0</v>
      </c>
      <c r="C1489" s="2" t="s">
        <v>5709</v>
      </c>
      <c r="D1489" s="8">
        <f t="shared" si="1"/>
        <v>5.4</v>
      </c>
    </row>
    <row r="1490">
      <c r="A1490" s="2" t="s">
        <v>2640</v>
      </c>
      <c r="B1490" s="2">
        <v>7.3</v>
      </c>
      <c r="C1490" s="2" t="s">
        <v>5711</v>
      </c>
      <c r="D1490" s="8">
        <f t="shared" si="1"/>
        <v>8</v>
      </c>
    </row>
    <row r="1491">
      <c r="A1491" s="2" t="s">
        <v>593</v>
      </c>
      <c r="B1491" s="2">
        <v>5.5</v>
      </c>
      <c r="C1491" s="2" t="s">
        <v>5716</v>
      </c>
      <c r="D1491" s="8">
        <f t="shared" si="1"/>
        <v>7.6</v>
      </c>
    </row>
    <row r="1492">
      <c r="A1492" s="2" t="s">
        <v>1723</v>
      </c>
      <c r="B1492" s="2">
        <v>6.7</v>
      </c>
      <c r="C1492" s="2" t="s">
        <v>5719</v>
      </c>
      <c r="D1492" s="8">
        <f t="shared" si="1"/>
        <v>7.2</v>
      </c>
    </row>
    <row r="1493">
      <c r="A1493" s="2" t="s">
        <v>2644</v>
      </c>
      <c r="B1493" s="2">
        <v>4.8</v>
      </c>
      <c r="C1493" s="2" t="s">
        <v>5721</v>
      </c>
      <c r="D1493" s="8">
        <f t="shared" si="1"/>
        <v>3.5</v>
      </c>
    </row>
    <row r="1494">
      <c r="A1494" s="2" t="s">
        <v>172</v>
      </c>
      <c r="B1494" s="2">
        <v>5.7</v>
      </c>
      <c r="C1494" s="2" t="s">
        <v>5724</v>
      </c>
      <c r="D1494" s="8">
        <f t="shared" si="1"/>
        <v>5.45</v>
      </c>
    </row>
    <row r="1495">
      <c r="A1495" s="2" t="s">
        <v>1769</v>
      </c>
      <c r="B1495" s="2">
        <v>5.1</v>
      </c>
      <c r="C1495" s="2" t="s">
        <v>5726</v>
      </c>
      <c r="D1495" s="8">
        <f t="shared" si="1"/>
        <v>6.95</v>
      </c>
    </row>
    <row r="1496">
      <c r="A1496" s="2" t="s">
        <v>2649</v>
      </c>
      <c r="B1496" s="2">
        <v>6.0</v>
      </c>
      <c r="C1496" s="2" t="s">
        <v>5736</v>
      </c>
      <c r="D1496" s="8">
        <f t="shared" si="1"/>
        <v>7.2</v>
      </c>
    </row>
    <row r="1497">
      <c r="A1497" s="2" t="s">
        <v>1780</v>
      </c>
      <c r="B1497" s="2">
        <v>4.2</v>
      </c>
      <c r="C1497" s="2" t="s">
        <v>5743</v>
      </c>
      <c r="D1497" s="8">
        <f t="shared" si="1"/>
        <v>6.8</v>
      </c>
    </row>
    <row r="1498">
      <c r="A1498" s="2" t="s">
        <v>146</v>
      </c>
      <c r="B1498" s="2">
        <v>7.4</v>
      </c>
      <c r="C1498" s="2" t="s">
        <v>5748</v>
      </c>
      <c r="D1498" s="8">
        <f t="shared" si="1"/>
        <v>7.5</v>
      </c>
    </row>
    <row r="1499">
      <c r="A1499" s="2" t="s">
        <v>2655</v>
      </c>
      <c r="B1499" s="2">
        <v>4.6</v>
      </c>
      <c r="C1499" s="2" t="s">
        <v>5751</v>
      </c>
      <c r="D1499" s="8">
        <f t="shared" si="1"/>
        <v>4</v>
      </c>
    </row>
    <row r="1500">
      <c r="A1500" s="2" t="s">
        <v>67</v>
      </c>
      <c r="B1500" s="2">
        <v>6.9</v>
      </c>
      <c r="C1500" s="2" t="s">
        <v>5760</v>
      </c>
      <c r="D1500" s="8">
        <f t="shared" si="1"/>
        <v>4.1</v>
      </c>
    </row>
    <row r="1501">
      <c r="B1501" s="2">
        <v>8.6</v>
      </c>
      <c r="C1501" s="2" t="s">
        <v>5763</v>
      </c>
      <c r="D1501" s="8">
        <f t="shared" si="1"/>
        <v>7.1</v>
      </c>
    </row>
    <row r="1502">
      <c r="A1502" s="2" t="s">
        <v>365</v>
      </c>
      <c r="B1502" s="2">
        <v>6.9</v>
      </c>
      <c r="C1502" s="2" t="s">
        <v>5767</v>
      </c>
      <c r="D1502" s="8">
        <f t="shared" si="1"/>
        <v>7.6</v>
      </c>
    </row>
    <row r="1503">
      <c r="A1503" s="2" t="s">
        <v>1323</v>
      </c>
      <c r="B1503" s="2">
        <v>8.0</v>
      </c>
      <c r="C1503" s="2" t="s">
        <v>5775</v>
      </c>
      <c r="D1503" s="8">
        <f t="shared" si="1"/>
        <v>6.2</v>
      </c>
    </row>
    <row r="1504">
      <c r="A1504" s="2" t="s">
        <v>2661</v>
      </c>
      <c r="B1504" s="2">
        <v>6.4</v>
      </c>
      <c r="C1504" s="2" t="s">
        <v>5779</v>
      </c>
      <c r="D1504" s="8">
        <f t="shared" si="1"/>
        <v>5.8</v>
      </c>
    </row>
    <row r="1505">
      <c r="A1505" s="2" t="s">
        <v>794</v>
      </c>
      <c r="B1505" s="2">
        <v>6.3</v>
      </c>
      <c r="C1505" s="2" t="s">
        <v>5785</v>
      </c>
      <c r="D1505" s="8">
        <f t="shared" si="1"/>
        <v>6.3</v>
      </c>
    </row>
    <row r="1506">
      <c r="A1506" s="2" t="s">
        <v>2665</v>
      </c>
      <c r="B1506" s="2">
        <v>8.4</v>
      </c>
      <c r="C1506" s="2" t="s">
        <v>5789</v>
      </c>
      <c r="D1506" s="8">
        <f t="shared" si="1"/>
        <v>7.1</v>
      </c>
    </row>
    <row r="1507">
      <c r="A1507" s="2" t="s">
        <v>2668</v>
      </c>
      <c r="B1507" s="2">
        <v>7.1</v>
      </c>
      <c r="C1507" s="2" t="s">
        <v>5791</v>
      </c>
      <c r="D1507" s="8">
        <f t="shared" si="1"/>
        <v>5.8</v>
      </c>
    </row>
    <row r="1508">
      <c r="A1508" s="2" t="s">
        <v>367</v>
      </c>
      <c r="B1508" s="2">
        <v>6.8</v>
      </c>
      <c r="C1508" s="2" t="s">
        <v>5793</v>
      </c>
      <c r="D1508" s="8">
        <f t="shared" si="1"/>
        <v>6.5</v>
      </c>
    </row>
    <row r="1509">
      <c r="A1509" s="2" t="s">
        <v>392</v>
      </c>
      <c r="B1509" s="2">
        <v>7.5</v>
      </c>
      <c r="C1509" s="2" t="s">
        <v>5797</v>
      </c>
      <c r="D1509" s="8">
        <f t="shared" si="1"/>
        <v>6.3</v>
      </c>
    </row>
    <row r="1510">
      <c r="A1510" s="2" t="s">
        <v>198</v>
      </c>
      <c r="B1510" s="2">
        <v>4.5</v>
      </c>
      <c r="C1510" s="2" t="s">
        <v>5801</v>
      </c>
      <c r="D1510" s="8">
        <f t="shared" si="1"/>
        <v>5.3</v>
      </c>
    </row>
    <row r="1511">
      <c r="A1511" s="2" t="s">
        <v>2673</v>
      </c>
      <c r="B1511" s="2">
        <v>5.7</v>
      </c>
      <c r="C1511" s="2" t="s">
        <v>5803</v>
      </c>
      <c r="D1511" s="8">
        <f t="shared" si="1"/>
        <v>2.3</v>
      </c>
    </row>
    <row r="1512">
      <c r="A1512" s="2" t="s">
        <v>2676</v>
      </c>
      <c r="B1512" s="2">
        <v>7.2</v>
      </c>
      <c r="C1512" s="2" t="s">
        <v>5805</v>
      </c>
      <c r="D1512" s="8">
        <f t="shared" si="1"/>
        <v>7.1</v>
      </c>
    </row>
    <row r="1513">
      <c r="A1513" s="2" t="s">
        <v>1403</v>
      </c>
      <c r="B1513" s="2">
        <v>6.8</v>
      </c>
      <c r="C1513" s="2" t="s">
        <v>5809</v>
      </c>
      <c r="D1513" s="8">
        <f t="shared" si="1"/>
        <v>6.7</v>
      </c>
    </row>
    <row r="1514">
      <c r="A1514" s="2" t="s">
        <v>2679</v>
      </c>
      <c r="B1514" s="2">
        <v>5.4</v>
      </c>
      <c r="C1514" s="2" t="s">
        <v>5812</v>
      </c>
      <c r="D1514" s="8">
        <f t="shared" si="1"/>
        <v>6.7</v>
      </c>
    </row>
    <row r="1515">
      <c r="A1515" s="2" t="s">
        <v>164</v>
      </c>
      <c r="B1515" s="2">
        <v>7.2</v>
      </c>
      <c r="C1515" s="2" t="s">
        <v>5814</v>
      </c>
      <c r="D1515" s="8">
        <f t="shared" si="1"/>
        <v>6.7</v>
      </c>
    </row>
    <row r="1516">
      <c r="A1516" s="2" t="s">
        <v>418</v>
      </c>
      <c r="B1516" s="2">
        <v>7.3</v>
      </c>
      <c r="C1516" s="2" t="s">
        <v>5816</v>
      </c>
      <c r="D1516" s="8">
        <f t="shared" si="1"/>
        <v>6</v>
      </c>
    </row>
    <row r="1517">
      <c r="A1517" s="2" t="s">
        <v>2683</v>
      </c>
      <c r="B1517" s="2">
        <v>5.2</v>
      </c>
      <c r="C1517" s="2" t="s">
        <v>5818</v>
      </c>
      <c r="D1517" s="8">
        <f t="shared" si="1"/>
        <v>6.9</v>
      </c>
    </row>
    <row r="1518">
      <c r="A1518" s="2" t="s">
        <v>626</v>
      </c>
      <c r="B1518" s="2">
        <v>5.5</v>
      </c>
      <c r="C1518" s="2" t="s">
        <v>5821</v>
      </c>
      <c r="D1518" s="8">
        <f t="shared" si="1"/>
        <v>5.3</v>
      </c>
    </row>
    <row r="1519">
      <c r="A1519" s="2" t="s">
        <v>2687</v>
      </c>
      <c r="B1519" s="2">
        <v>7.7</v>
      </c>
      <c r="C1519" s="2" t="s">
        <v>5825</v>
      </c>
      <c r="D1519" s="8">
        <f t="shared" si="1"/>
        <v>5.3</v>
      </c>
    </row>
    <row r="1520">
      <c r="A1520" s="2" t="s">
        <v>2689</v>
      </c>
      <c r="B1520" s="2">
        <v>7.1</v>
      </c>
      <c r="C1520" s="2" t="s">
        <v>5827</v>
      </c>
      <c r="D1520" s="8">
        <f t="shared" si="1"/>
        <v>6</v>
      </c>
    </row>
    <row r="1521">
      <c r="A1521" s="2" t="s">
        <v>2691</v>
      </c>
      <c r="B1521" s="2">
        <v>5.3</v>
      </c>
      <c r="C1521" s="2" t="s">
        <v>5831</v>
      </c>
      <c r="D1521" s="8">
        <f t="shared" si="1"/>
        <v>7.4</v>
      </c>
    </row>
    <row r="1522">
      <c r="A1522" s="2" t="s">
        <v>2693</v>
      </c>
      <c r="B1522" s="2">
        <v>5.6</v>
      </c>
      <c r="C1522" s="2" t="s">
        <v>5836</v>
      </c>
      <c r="D1522" s="8">
        <f t="shared" si="1"/>
        <v>7.2</v>
      </c>
    </row>
    <row r="1523">
      <c r="A1523" s="2" t="s">
        <v>1617</v>
      </c>
      <c r="B1523" s="2">
        <v>5.7</v>
      </c>
      <c r="C1523" s="2" t="s">
        <v>5838</v>
      </c>
      <c r="D1523" s="8">
        <f t="shared" si="1"/>
        <v>5.8</v>
      </c>
    </row>
    <row r="1524">
      <c r="A1524" s="2" t="s">
        <v>2309</v>
      </c>
      <c r="B1524" s="2">
        <v>7.1</v>
      </c>
      <c r="C1524" s="2" t="s">
        <v>5840</v>
      </c>
      <c r="D1524" s="8">
        <f t="shared" si="1"/>
        <v>7.3</v>
      </c>
    </row>
    <row r="1525">
      <c r="A1525" s="2" t="s">
        <v>1954</v>
      </c>
      <c r="B1525" s="2">
        <v>7.5</v>
      </c>
      <c r="C1525" s="2" t="s">
        <v>5842</v>
      </c>
      <c r="D1525" s="8">
        <f t="shared" si="1"/>
        <v>7</v>
      </c>
    </row>
    <row r="1526">
      <c r="A1526" s="2" t="s">
        <v>1361</v>
      </c>
      <c r="B1526" s="2">
        <v>7.6</v>
      </c>
      <c r="C1526" s="2" t="s">
        <v>5844</v>
      </c>
      <c r="D1526" s="8">
        <f t="shared" si="1"/>
        <v>6.4</v>
      </c>
    </row>
    <row r="1527">
      <c r="A1527" s="2" t="s">
        <v>1208</v>
      </c>
      <c r="B1527" s="2">
        <v>5.5</v>
      </c>
      <c r="C1527" s="2" t="s">
        <v>5846</v>
      </c>
      <c r="D1527" s="8">
        <f t="shared" si="1"/>
        <v>5.6</v>
      </c>
    </row>
    <row r="1528">
      <c r="A1528" s="2" t="s">
        <v>551</v>
      </c>
      <c r="B1528" s="2">
        <v>5.1</v>
      </c>
      <c r="C1528" s="2" t="s">
        <v>5851</v>
      </c>
      <c r="D1528" s="8">
        <f t="shared" si="1"/>
        <v>6.4</v>
      </c>
    </row>
    <row r="1529">
      <c r="A1529" s="2" t="s">
        <v>2701</v>
      </c>
      <c r="B1529" s="2">
        <v>6.3</v>
      </c>
      <c r="C1529" s="2" t="s">
        <v>5857</v>
      </c>
      <c r="D1529" s="8">
        <f t="shared" si="1"/>
        <v>6.3</v>
      </c>
    </row>
    <row r="1530">
      <c r="A1530" s="2" t="s">
        <v>2703</v>
      </c>
      <c r="B1530" s="2">
        <v>4.9</v>
      </c>
      <c r="C1530" s="2" t="s">
        <v>5861</v>
      </c>
      <c r="D1530" s="8">
        <f t="shared" si="1"/>
        <v>6.8</v>
      </c>
    </row>
    <row r="1531">
      <c r="A1531" s="2" t="s">
        <v>2705</v>
      </c>
      <c r="B1531" s="2">
        <v>6.5</v>
      </c>
      <c r="C1531" s="2" t="s">
        <v>5863</v>
      </c>
      <c r="D1531" s="8">
        <f t="shared" si="1"/>
        <v>7.2</v>
      </c>
    </row>
    <row r="1532">
      <c r="A1532" s="2" t="s">
        <v>2043</v>
      </c>
      <c r="B1532" s="2">
        <v>5.6</v>
      </c>
      <c r="C1532" s="2" t="s">
        <v>5872</v>
      </c>
      <c r="D1532" s="8">
        <f t="shared" si="1"/>
        <v>3.6</v>
      </c>
    </row>
    <row r="1533">
      <c r="A1533" s="2" t="s">
        <v>2710</v>
      </c>
      <c r="B1533" s="2">
        <v>5.3</v>
      </c>
      <c r="C1533" s="2" t="s">
        <v>5874</v>
      </c>
      <c r="D1533" s="8">
        <f t="shared" si="1"/>
        <v>7.7</v>
      </c>
    </row>
    <row r="1534">
      <c r="A1534" s="2" t="s">
        <v>2712</v>
      </c>
      <c r="B1534" s="2">
        <v>6.5</v>
      </c>
      <c r="C1534" s="2" t="s">
        <v>5878</v>
      </c>
      <c r="D1534" s="8">
        <f t="shared" si="1"/>
        <v>6.6</v>
      </c>
    </row>
    <row r="1535">
      <c r="A1535" s="2" t="s">
        <v>2714</v>
      </c>
      <c r="B1535" s="2">
        <v>6.8</v>
      </c>
      <c r="C1535" s="2" t="s">
        <v>5880</v>
      </c>
      <c r="D1535" s="8">
        <f t="shared" si="1"/>
        <v>6.8</v>
      </c>
    </row>
    <row r="1536">
      <c r="A1536" s="2" t="s">
        <v>2716</v>
      </c>
      <c r="B1536" s="2">
        <v>6.5</v>
      </c>
      <c r="C1536" s="2" t="s">
        <v>5883</v>
      </c>
      <c r="D1536" s="8">
        <f t="shared" si="1"/>
        <v>7.3</v>
      </c>
    </row>
    <row r="1537">
      <c r="A1537" s="2" t="s">
        <v>127</v>
      </c>
      <c r="B1537" s="2">
        <v>6.0</v>
      </c>
      <c r="C1537" s="2" t="s">
        <v>5885</v>
      </c>
      <c r="D1537" s="8">
        <f t="shared" si="1"/>
        <v>7.2</v>
      </c>
    </row>
    <row r="1538">
      <c r="A1538" s="2" t="s">
        <v>2719</v>
      </c>
      <c r="B1538" s="2">
        <v>8.4</v>
      </c>
      <c r="C1538" s="2" t="s">
        <v>5887</v>
      </c>
      <c r="D1538" s="8">
        <f t="shared" si="1"/>
        <v>6.5</v>
      </c>
    </row>
    <row r="1539">
      <c r="A1539" s="2" t="s">
        <v>2721</v>
      </c>
      <c r="B1539" s="2">
        <v>6.0</v>
      </c>
      <c r="C1539" s="2" t="s">
        <v>5892</v>
      </c>
      <c r="D1539" s="8">
        <f t="shared" si="1"/>
        <v>7.7</v>
      </c>
    </row>
    <row r="1540">
      <c r="A1540" s="2" t="s">
        <v>2295</v>
      </c>
      <c r="B1540" s="2">
        <v>7.6</v>
      </c>
      <c r="C1540" s="2" t="s">
        <v>5895</v>
      </c>
      <c r="D1540" s="8">
        <f t="shared" si="1"/>
        <v>7.3</v>
      </c>
    </row>
    <row r="1541">
      <c r="A1541" s="2" t="s">
        <v>2724</v>
      </c>
      <c r="B1541" s="2">
        <v>5.6</v>
      </c>
      <c r="C1541" s="2" t="s">
        <v>5904</v>
      </c>
      <c r="D1541" s="8">
        <f t="shared" si="1"/>
        <v>8.2</v>
      </c>
    </row>
    <row r="1542">
      <c r="A1542" s="2" t="s">
        <v>162</v>
      </c>
      <c r="B1542" s="2">
        <v>6.9</v>
      </c>
      <c r="C1542" s="2" t="s">
        <v>5907</v>
      </c>
      <c r="D1542" s="8">
        <f t="shared" si="1"/>
        <v>7.8</v>
      </c>
    </row>
    <row r="1543">
      <c r="A1543" s="2" t="s">
        <v>244</v>
      </c>
      <c r="B1543" s="2">
        <v>6.4</v>
      </c>
      <c r="C1543" s="2" t="s">
        <v>5911</v>
      </c>
      <c r="D1543" s="8">
        <f t="shared" si="1"/>
        <v>7.6</v>
      </c>
    </row>
    <row r="1544">
      <c r="A1544" s="2" t="s">
        <v>1433</v>
      </c>
      <c r="B1544" s="2">
        <v>5.1</v>
      </c>
      <c r="C1544" s="2" t="s">
        <v>5915</v>
      </c>
      <c r="D1544" s="8">
        <f t="shared" si="1"/>
        <v>6.3</v>
      </c>
    </row>
    <row r="1545">
      <c r="A1545" s="2" t="s">
        <v>365</v>
      </c>
      <c r="B1545" s="2">
        <v>7.0</v>
      </c>
      <c r="C1545" s="2" t="s">
        <v>5923</v>
      </c>
      <c r="D1545" s="8">
        <f t="shared" si="1"/>
        <v>7.133333333</v>
      </c>
    </row>
    <row r="1546">
      <c r="A1546" s="2" t="s">
        <v>2732</v>
      </c>
      <c r="B1546" s="2">
        <v>5.7</v>
      </c>
      <c r="C1546" s="2" t="s">
        <v>5928</v>
      </c>
      <c r="D1546" s="8">
        <f t="shared" si="1"/>
        <v>2.9</v>
      </c>
    </row>
    <row r="1547">
      <c r="A1547" s="2" t="s">
        <v>335</v>
      </c>
      <c r="B1547" s="2">
        <v>6.8</v>
      </c>
      <c r="C1547" s="2" t="s">
        <v>5930</v>
      </c>
      <c r="D1547" s="8">
        <f t="shared" si="1"/>
        <v>6.2</v>
      </c>
    </row>
    <row r="1548">
      <c r="A1548" s="2" t="s">
        <v>2154</v>
      </c>
      <c r="B1548" s="2">
        <v>6.7</v>
      </c>
      <c r="C1548" s="2" t="s">
        <v>5936</v>
      </c>
      <c r="D1548" s="8">
        <f t="shared" si="1"/>
        <v>6.1</v>
      </c>
    </row>
    <row r="1549">
      <c r="A1549" s="2" t="s">
        <v>2737</v>
      </c>
      <c r="B1549" s="2">
        <v>6.2</v>
      </c>
      <c r="C1549" s="2" t="s">
        <v>5939</v>
      </c>
      <c r="D1549" s="8">
        <f t="shared" si="1"/>
        <v>5.2</v>
      </c>
    </row>
    <row r="1550">
      <c r="A1550" s="2" t="s">
        <v>2689</v>
      </c>
      <c r="B1550" s="2">
        <v>7.2</v>
      </c>
      <c r="C1550" s="2" t="s">
        <v>5942</v>
      </c>
      <c r="D1550" s="8">
        <f t="shared" si="1"/>
        <v>6.5</v>
      </c>
    </row>
    <row r="1551">
      <c r="A1551" s="2" t="s">
        <v>2740</v>
      </c>
      <c r="B1551" s="2">
        <v>6.2</v>
      </c>
      <c r="C1551" s="2" t="s">
        <v>5946</v>
      </c>
      <c r="D1551" s="8">
        <f t="shared" si="1"/>
        <v>5.9</v>
      </c>
    </row>
    <row r="1552">
      <c r="A1552" s="2" t="s">
        <v>2742</v>
      </c>
      <c r="B1552" s="2">
        <v>5.6</v>
      </c>
      <c r="C1552" s="2" t="s">
        <v>5948</v>
      </c>
      <c r="D1552" s="8">
        <f t="shared" si="1"/>
        <v>7.1</v>
      </c>
    </row>
    <row r="1553">
      <c r="A1553" s="2" t="s">
        <v>1737</v>
      </c>
      <c r="B1553" s="2">
        <v>4.4</v>
      </c>
      <c r="C1553" s="2" t="s">
        <v>5950</v>
      </c>
      <c r="D1553" s="8">
        <f t="shared" si="1"/>
        <v>5.5</v>
      </c>
    </row>
    <row r="1554">
      <c r="A1554" s="2" t="s">
        <v>253</v>
      </c>
      <c r="B1554" s="2">
        <v>7.5</v>
      </c>
      <c r="C1554" s="2" t="s">
        <v>5952</v>
      </c>
      <c r="D1554" s="8">
        <f t="shared" si="1"/>
        <v>7.4</v>
      </c>
    </row>
    <row r="1555">
      <c r="A1555" s="2" t="s">
        <v>1771</v>
      </c>
      <c r="B1555" s="2">
        <v>7.1</v>
      </c>
      <c r="C1555" s="2" t="s">
        <v>5954</v>
      </c>
      <c r="D1555" s="8">
        <f t="shared" si="1"/>
        <v>7.3</v>
      </c>
    </row>
    <row r="1556">
      <c r="A1556" s="2" t="s">
        <v>463</v>
      </c>
      <c r="B1556" s="2">
        <v>6.4</v>
      </c>
      <c r="C1556" s="2" t="s">
        <v>5956</v>
      </c>
      <c r="D1556" s="8">
        <f t="shared" si="1"/>
        <v>4.6</v>
      </c>
    </row>
    <row r="1557">
      <c r="A1557" s="2" t="s">
        <v>1458</v>
      </c>
      <c r="B1557" s="2">
        <v>7.1</v>
      </c>
      <c r="C1557" s="2" t="s">
        <v>5960</v>
      </c>
      <c r="D1557" s="8">
        <f t="shared" si="1"/>
        <v>5.1</v>
      </c>
    </row>
    <row r="1558">
      <c r="A1558" s="2" t="s">
        <v>132</v>
      </c>
      <c r="B1558" s="2">
        <v>5.9</v>
      </c>
      <c r="C1558" s="2" t="s">
        <v>5962</v>
      </c>
      <c r="D1558" s="8">
        <f t="shared" si="1"/>
        <v>7.15</v>
      </c>
    </row>
    <row r="1559">
      <c r="A1559" s="2" t="s">
        <v>2752</v>
      </c>
      <c r="B1559" s="2">
        <v>6.9</v>
      </c>
      <c r="C1559" s="2" t="s">
        <v>5964</v>
      </c>
      <c r="D1559" s="8">
        <f t="shared" si="1"/>
        <v>5.3</v>
      </c>
    </row>
    <row r="1560">
      <c r="A1560" s="2" t="s">
        <v>1878</v>
      </c>
      <c r="B1560" s="2">
        <v>7.5</v>
      </c>
      <c r="C1560" s="2" t="s">
        <v>5967</v>
      </c>
      <c r="D1560" s="8">
        <f t="shared" si="1"/>
        <v>7.1</v>
      </c>
    </row>
    <row r="1561">
      <c r="A1561" s="2" t="s">
        <v>387</v>
      </c>
      <c r="B1561" s="2">
        <v>6.3</v>
      </c>
      <c r="C1561" s="2" t="s">
        <v>5970</v>
      </c>
      <c r="D1561" s="8">
        <f t="shared" si="1"/>
        <v>5.633333333</v>
      </c>
    </row>
    <row r="1562">
      <c r="A1562" s="2" t="s">
        <v>30</v>
      </c>
      <c r="B1562" s="2">
        <v>6.4</v>
      </c>
      <c r="C1562" s="2" t="s">
        <v>5973</v>
      </c>
      <c r="D1562" s="8">
        <f t="shared" si="1"/>
        <v>5.8</v>
      </c>
    </row>
    <row r="1563">
      <c r="A1563" s="2" t="s">
        <v>2045</v>
      </c>
      <c r="B1563" s="2">
        <v>5.9</v>
      </c>
      <c r="C1563" s="2" t="s">
        <v>5975</v>
      </c>
      <c r="D1563" s="8">
        <f t="shared" si="1"/>
        <v>6.15</v>
      </c>
    </row>
    <row r="1564">
      <c r="A1564" s="2" t="s">
        <v>164</v>
      </c>
      <c r="B1564" s="2">
        <v>6.8</v>
      </c>
      <c r="C1564" s="2" t="s">
        <v>5977</v>
      </c>
      <c r="D1564" s="8">
        <f t="shared" si="1"/>
        <v>7.375</v>
      </c>
    </row>
    <row r="1565">
      <c r="A1565" s="2" t="s">
        <v>2762</v>
      </c>
      <c r="B1565" s="2">
        <v>6.3</v>
      </c>
      <c r="C1565" s="2" t="s">
        <v>5980</v>
      </c>
      <c r="D1565" s="8">
        <f t="shared" si="1"/>
        <v>7</v>
      </c>
    </row>
    <row r="1566">
      <c r="A1566" s="2" t="s">
        <v>2764</v>
      </c>
      <c r="B1566" s="2">
        <v>3.6</v>
      </c>
      <c r="C1566" s="2" t="s">
        <v>5984</v>
      </c>
      <c r="D1566" s="8">
        <f t="shared" si="1"/>
        <v>3.8</v>
      </c>
    </row>
    <row r="1567">
      <c r="A1567" s="2" t="s">
        <v>2427</v>
      </c>
      <c r="B1567" s="2">
        <v>5.3</v>
      </c>
      <c r="C1567" s="2" t="s">
        <v>5986</v>
      </c>
      <c r="D1567" s="8">
        <f t="shared" si="1"/>
        <v>5.7</v>
      </c>
    </row>
    <row r="1568">
      <c r="A1568" s="2" t="s">
        <v>2768</v>
      </c>
      <c r="B1568" s="2">
        <v>5.9</v>
      </c>
      <c r="C1568" s="2" t="s">
        <v>5991</v>
      </c>
      <c r="D1568" s="8">
        <f t="shared" si="1"/>
        <v>6.2</v>
      </c>
    </row>
    <row r="1569">
      <c r="A1569" s="2" t="s">
        <v>624</v>
      </c>
      <c r="B1569" s="2">
        <v>6.9</v>
      </c>
      <c r="C1569" s="2" t="s">
        <v>5994</v>
      </c>
      <c r="D1569" s="8">
        <f t="shared" si="1"/>
        <v>7.76</v>
      </c>
    </row>
    <row r="1570">
      <c r="A1570" s="2" t="s">
        <v>2772</v>
      </c>
      <c r="B1570" s="2">
        <v>6.9</v>
      </c>
      <c r="C1570" s="2" t="s">
        <v>5996</v>
      </c>
      <c r="D1570" s="8">
        <f t="shared" si="1"/>
        <v>4.7</v>
      </c>
    </row>
    <row r="1571">
      <c r="A1571" s="2" t="s">
        <v>534</v>
      </c>
      <c r="B1571" s="2">
        <v>6.1</v>
      </c>
      <c r="C1571" s="2" t="s">
        <v>5999</v>
      </c>
      <c r="D1571" s="8">
        <f t="shared" si="1"/>
        <v>7.2</v>
      </c>
    </row>
    <row r="1572">
      <c r="A1572" s="2" t="s">
        <v>2775</v>
      </c>
      <c r="B1572" s="2">
        <v>5.7</v>
      </c>
      <c r="C1572" s="2" t="s">
        <v>6001</v>
      </c>
      <c r="D1572" s="8">
        <f t="shared" si="1"/>
        <v>5.8</v>
      </c>
    </row>
    <row r="1573">
      <c r="A1573" s="2" t="s">
        <v>1689</v>
      </c>
      <c r="B1573" s="2">
        <v>8.5</v>
      </c>
      <c r="C1573" s="2" t="s">
        <v>6003</v>
      </c>
      <c r="D1573" s="8">
        <f t="shared" si="1"/>
        <v>5.9</v>
      </c>
    </row>
    <row r="1574">
      <c r="A1574" s="2" t="s">
        <v>2779</v>
      </c>
      <c r="B1574" s="2">
        <v>6.3</v>
      </c>
      <c r="C1574" s="2" t="s">
        <v>6007</v>
      </c>
      <c r="D1574" s="8">
        <f t="shared" si="1"/>
        <v>5.3</v>
      </c>
    </row>
    <row r="1575">
      <c r="A1575" s="2" t="s">
        <v>1555</v>
      </c>
      <c r="B1575" s="2">
        <v>7.3</v>
      </c>
      <c r="C1575" s="2" t="s">
        <v>6011</v>
      </c>
      <c r="D1575" s="8">
        <f t="shared" si="1"/>
        <v>7.1</v>
      </c>
    </row>
    <row r="1576">
      <c r="A1576" s="2" t="s">
        <v>2782</v>
      </c>
      <c r="B1576" s="2">
        <v>6.3</v>
      </c>
      <c r="C1576" s="2" t="s">
        <v>6013</v>
      </c>
      <c r="D1576" s="8">
        <f t="shared" si="1"/>
        <v>5.8</v>
      </c>
    </row>
    <row r="1577">
      <c r="A1577" s="2" t="s">
        <v>783</v>
      </c>
      <c r="B1577" s="2">
        <v>7.2</v>
      </c>
      <c r="C1577" s="2" t="s">
        <v>6015</v>
      </c>
      <c r="D1577" s="8">
        <f t="shared" si="1"/>
        <v>7.1</v>
      </c>
    </row>
    <row r="1578">
      <c r="A1578" s="2" t="s">
        <v>146</v>
      </c>
      <c r="B1578" s="2">
        <v>7.3</v>
      </c>
      <c r="C1578" s="2" t="s">
        <v>6017</v>
      </c>
      <c r="D1578" s="8">
        <f t="shared" si="1"/>
        <v>6.5</v>
      </c>
    </row>
    <row r="1579">
      <c r="A1579" s="2" t="s">
        <v>2787</v>
      </c>
      <c r="B1579" s="2">
        <v>6.3</v>
      </c>
      <c r="C1579" s="2" t="s">
        <v>6021</v>
      </c>
      <c r="D1579" s="8">
        <f t="shared" si="1"/>
        <v>5.4</v>
      </c>
    </row>
    <row r="1580">
      <c r="A1580" s="2" t="s">
        <v>1870</v>
      </c>
      <c r="B1580" s="2">
        <v>8.1</v>
      </c>
      <c r="C1580" s="2" t="s">
        <v>6023</v>
      </c>
      <c r="D1580" s="8">
        <f t="shared" si="1"/>
        <v>7.1</v>
      </c>
    </row>
    <row r="1581">
      <c r="A1581" s="2" t="s">
        <v>2499</v>
      </c>
      <c r="B1581" s="2">
        <v>6.9</v>
      </c>
      <c r="C1581" s="2" t="s">
        <v>6025</v>
      </c>
      <c r="D1581" s="8">
        <f t="shared" si="1"/>
        <v>6.4</v>
      </c>
    </row>
    <row r="1582">
      <c r="A1582" s="2" t="s">
        <v>1771</v>
      </c>
      <c r="B1582" s="2">
        <v>6.3</v>
      </c>
      <c r="C1582" s="2" t="s">
        <v>6032</v>
      </c>
      <c r="D1582" s="8">
        <f t="shared" si="1"/>
        <v>4.3</v>
      </c>
    </row>
    <row r="1583">
      <c r="A1583" s="2" t="s">
        <v>1217</v>
      </c>
      <c r="B1583" s="2">
        <v>7.3</v>
      </c>
      <c r="C1583" s="2" t="s">
        <v>6039</v>
      </c>
      <c r="D1583" s="8">
        <f t="shared" si="1"/>
        <v>5.6</v>
      </c>
    </row>
    <row r="1584">
      <c r="A1584" s="2" t="s">
        <v>335</v>
      </c>
      <c r="B1584" s="2">
        <v>5.5</v>
      </c>
      <c r="C1584" s="2" t="s">
        <v>6042</v>
      </c>
      <c r="D1584" s="8">
        <f t="shared" si="1"/>
        <v>6.6</v>
      </c>
    </row>
    <row r="1585">
      <c r="A1585" s="2" t="s">
        <v>2797</v>
      </c>
      <c r="B1585" s="2">
        <v>6.1</v>
      </c>
      <c r="C1585" s="2" t="s">
        <v>6048</v>
      </c>
      <c r="D1585" s="8">
        <f t="shared" si="1"/>
        <v>3.4</v>
      </c>
    </row>
    <row r="1586">
      <c r="A1586" s="2" t="s">
        <v>58</v>
      </c>
      <c r="B1586" s="2">
        <v>6.9</v>
      </c>
      <c r="C1586" s="2" t="s">
        <v>6050</v>
      </c>
      <c r="D1586" s="8">
        <f t="shared" si="1"/>
        <v>7.9</v>
      </c>
    </row>
    <row r="1587">
      <c r="A1587" s="2" t="s">
        <v>56</v>
      </c>
      <c r="B1587" s="2">
        <v>7.2</v>
      </c>
      <c r="C1587" s="2" t="s">
        <v>6052</v>
      </c>
      <c r="D1587" s="8">
        <f t="shared" si="1"/>
        <v>6.7</v>
      </c>
    </row>
    <row r="1588">
      <c r="A1588" s="2" t="s">
        <v>772</v>
      </c>
      <c r="B1588" s="2">
        <v>6.4</v>
      </c>
      <c r="C1588" s="2" t="s">
        <v>6054</v>
      </c>
      <c r="D1588" s="8">
        <f t="shared" si="1"/>
        <v>6.2</v>
      </c>
    </row>
    <row r="1589">
      <c r="A1589" s="2" t="s">
        <v>2803</v>
      </c>
      <c r="B1589" s="2">
        <v>6.4</v>
      </c>
      <c r="C1589" s="2" t="s">
        <v>6057</v>
      </c>
      <c r="D1589" s="8">
        <f t="shared" si="1"/>
        <v>5.25</v>
      </c>
    </row>
    <row r="1590">
      <c r="A1590" s="2" t="s">
        <v>106</v>
      </c>
      <c r="B1590" s="2">
        <v>8.3</v>
      </c>
      <c r="C1590" s="2" t="s">
        <v>6059</v>
      </c>
      <c r="D1590" s="8">
        <f t="shared" si="1"/>
        <v>7.2</v>
      </c>
    </row>
    <row r="1591">
      <c r="A1591" s="2" t="s">
        <v>561</v>
      </c>
      <c r="B1591" s="2">
        <v>7.2</v>
      </c>
      <c r="C1591" s="2" t="s">
        <v>6063</v>
      </c>
      <c r="D1591" s="8">
        <f t="shared" si="1"/>
        <v>6.1</v>
      </c>
    </row>
    <row r="1592">
      <c r="A1592" s="2" t="s">
        <v>2807</v>
      </c>
      <c r="B1592" s="2">
        <v>6.8</v>
      </c>
      <c r="C1592" s="2" t="s">
        <v>6065</v>
      </c>
      <c r="D1592" s="8">
        <f t="shared" si="1"/>
        <v>8.4</v>
      </c>
    </row>
    <row r="1593">
      <c r="A1593" s="2" t="s">
        <v>2809</v>
      </c>
      <c r="B1593" s="2">
        <v>6.5</v>
      </c>
      <c r="C1593" s="2" t="s">
        <v>6068</v>
      </c>
      <c r="D1593" s="8">
        <f t="shared" si="1"/>
        <v>6.2</v>
      </c>
    </row>
    <row r="1594">
      <c r="A1594" s="2" t="s">
        <v>2716</v>
      </c>
      <c r="B1594" s="2">
        <v>7.8</v>
      </c>
      <c r="C1594" s="2" t="s">
        <v>6070</v>
      </c>
      <c r="D1594" s="8">
        <f t="shared" si="1"/>
        <v>5.3</v>
      </c>
    </row>
    <row r="1595">
      <c r="A1595" s="2" t="s">
        <v>458</v>
      </c>
      <c r="B1595" s="2">
        <v>7.6</v>
      </c>
      <c r="C1595" s="2" t="s">
        <v>6073</v>
      </c>
      <c r="D1595" s="8">
        <f t="shared" si="1"/>
        <v>7.55</v>
      </c>
    </row>
    <row r="1596">
      <c r="A1596" s="2" t="s">
        <v>2439</v>
      </c>
      <c r="B1596" s="2">
        <v>7.2</v>
      </c>
      <c r="C1596" s="2" t="s">
        <v>6077</v>
      </c>
      <c r="D1596" s="8">
        <f t="shared" si="1"/>
        <v>6.3</v>
      </c>
    </row>
    <row r="1597">
      <c r="A1597" s="2" t="s">
        <v>1761</v>
      </c>
      <c r="B1597" s="2">
        <v>6.7</v>
      </c>
      <c r="C1597" s="2" t="s">
        <v>6080</v>
      </c>
      <c r="D1597" s="8">
        <f t="shared" si="1"/>
        <v>7.6</v>
      </c>
    </row>
    <row r="1598">
      <c r="A1598" s="2" t="s">
        <v>58</v>
      </c>
      <c r="B1598" s="2">
        <v>6.8</v>
      </c>
      <c r="C1598" s="2" t="s">
        <v>6082</v>
      </c>
      <c r="D1598" s="8">
        <f t="shared" si="1"/>
        <v>5.6</v>
      </c>
    </row>
    <row r="1599">
      <c r="A1599" s="2" t="s">
        <v>1735</v>
      </c>
      <c r="B1599" s="2">
        <v>6.3</v>
      </c>
      <c r="C1599" s="2" t="s">
        <v>6085</v>
      </c>
      <c r="D1599" s="8">
        <f t="shared" si="1"/>
        <v>6.2</v>
      </c>
    </row>
    <row r="1600">
      <c r="A1600" s="2" t="s">
        <v>1159</v>
      </c>
      <c r="B1600" s="2">
        <v>6.2</v>
      </c>
      <c r="C1600" s="2" t="s">
        <v>6089</v>
      </c>
      <c r="D1600" s="8">
        <f t="shared" si="1"/>
        <v>7.3</v>
      </c>
    </row>
    <row r="1601">
      <c r="A1601" s="2" t="s">
        <v>2591</v>
      </c>
      <c r="B1601" s="2">
        <v>6.2</v>
      </c>
      <c r="C1601" s="2" t="s">
        <v>6094</v>
      </c>
      <c r="D1601" s="8">
        <f t="shared" si="1"/>
        <v>6.9</v>
      </c>
    </row>
    <row r="1602">
      <c r="A1602" s="2" t="s">
        <v>236</v>
      </c>
      <c r="B1602" s="2">
        <v>8.6</v>
      </c>
      <c r="C1602" s="2" t="s">
        <v>6097</v>
      </c>
      <c r="D1602" s="8">
        <f t="shared" si="1"/>
        <v>4.4</v>
      </c>
    </row>
    <row r="1603">
      <c r="A1603" s="2" t="s">
        <v>484</v>
      </c>
      <c r="B1603" s="2">
        <v>8.0</v>
      </c>
      <c r="C1603" s="2" t="s">
        <v>6100</v>
      </c>
      <c r="D1603" s="8">
        <f t="shared" si="1"/>
        <v>7.6</v>
      </c>
    </row>
    <row r="1604">
      <c r="A1604" s="2" t="s">
        <v>2822</v>
      </c>
      <c r="B1604" s="2">
        <v>7.0</v>
      </c>
      <c r="C1604" s="2" t="s">
        <v>6103</v>
      </c>
      <c r="D1604" s="8">
        <f t="shared" si="1"/>
        <v>6.8</v>
      </c>
    </row>
    <row r="1605">
      <c r="A1605" s="2" t="s">
        <v>1298</v>
      </c>
      <c r="B1605" s="2">
        <v>8.0</v>
      </c>
      <c r="C1605" s="2" t="s">
        <v>6107</v>
      </c>
      <c r="D1605" s="8">
        <f t="shared" si="1"/>
        <v>7.3</v>
      </c>
    </row>
    <row r="1606">
      <c r="A1606" s="2" t="s">
        <v>1298</v>
      </c>
      <c r="B1606" s="2">
        <v>8.1</v>
      </c>
      <c r="C1606" s="2" t="s">
        <v>6111</v>
      </c>
      <c r="D1606" s="8">
        <f t="shared" si="1"/>
        <v>5</v>
      </c>
    </row>
    <row r="1607">
      <c r="A1607" s="2" t="s">
        <v>1472</v>
      </c>
      <c r="B1607" s="2">
        <v>6.7</v>
      </c>
      <c r="C1607" s="2" t="s">
        <v>6115</v>
      </c>
      <c r="D1607" s="8">
        <f t="shared" si="1"/>
        <v>5.2</v>
      </c>
    </row>
    <row r="1608">
      <c r="A1608" s="2" t="s">
        <v>2226</v>
      </c>
      <c r="B1608" s="2">
        <v>7.9</v>
      </c>
      <c r="C1608" s="2" t="s">
        <v>6118</v>
      </c>
      <c r="D1608" s="8">
        <f t="shared" si="1"/>
        <v>6.15</v>
      </c>
    </row>
    <row r="1609">
      <c r="A1609" s="2" t="s">
        <v>2177</v>
      </c>
      <c r="B1609" s="2">
        <v>6.1</v>
      </c>
      <c r="C1609" s="2" t="s">
        <v>6122</v>
      </c>
      <c r="D1609" s="8">
        <f t="shared" si="1"/>
        <v>7.4</v>
      </c>
    </row>
    <row r="1610">
      <c r="A1610" s="2" t="s">
        <v>589</v>
      </c>
      <c r="B1610" s="2">
        <v>4.2</v>
      </c>
      <c r="C1610" s="2" t="s">
        <v>6124</v>
      </c>
      <c r="D1610" s="8">
        <f t="shared" si="1"/>
        <v>5.1</v>
      </c>
    </row>
    <row r="1611">
      <c r="A1611" s="2" t="s">
        <v>2831</v>
      </c>
      <c r="B1611" s="2">
        <v>6.1</v>
      </c>
      <c r="C1611" s="2" t="s">
        <v>6128</v>
      </c>
      <c r="D1611" s="8">
        <f t="shared" si="1"/>
        <v>5</v>
      </c>
    </row>
    <row r="1612">
      <c r="A1612" s="2" t="s">
        <v>2136</v>
      </c>
      <c r="B1612" s="2">
        <v>6.6</v>
      </c>
      <c r="C1612" s="2" t="s">
        <v>6130</v>
      </c>
      <c r="D1612" s="8">
        <f t="shared" si="1"/>
        <v>7.2</v>
      </c>
    </row>
    <row r="1613">
      <c r="A1613" s="2" t="s">
        <v>351</v>
      </c>
      <c r="B1613" s="2">
        <v>7.5</v>
      </c>
      <c r="C1613" s="2" t="s">
        <v>6132</v>
      </c>
      <c r="D1613" s="8">
        <f t="shared" si="1"/>
        <v>6.7</v>
      </c>
    </row>
    <row r="1614">
      <c r="A1614" s="2" t="s">
        <v>2835</v>
      </c>
      <c r="B1614" s="2">
        <v>7.4</v>
      </c>
      <c r="C1614" s="2" t="s">
        <v>6134</v>
      </c>
      <c r="D1614" s="8">
        <f t="shared" si="1"/>
        <v>5.95</v>
      </c>
    </row>
    <row r="1615">
      <c r="A1615" s="2" t="s">
        <v>2837</v>
      </c>
      <c r="B1615" s="2">
        <v>7.2</v>
      </c>
      <c r="C1615" s="2" t="s">
        <v>6137</v>
      </c>
      <c r="D1615" s="8">
        <f t="shared" si="1"/>
        <v>5.6</v>
      </c>
    </row>
    <row r="1616">
      <c r="A1616" s="2" t="s">
        <v>2839</v>
      </c>
      <c r="B1616" s="2">
        <v>6.9</v>
      </c>
      <c r="C1616" s="2" t="s">
        <v>6142</v>
      </c>
      <c r="D1616" s="8">
        <f t="shared" si="1"/>
        <v>7.3</v>
      </c>
    </row>
    <row r="1617">
      <c r="A1617" s="2" t="s">
        <v>2842</v>
      </c>
      <c r="B1617" s="2">
        <v>7.4</v>
      </c>
      <c r="C1617" s="2" t="s">
        <v>6144</v>
      </c>
      <c r="D1617" s="8">
        <f t="shared" si="1"/>
        <v>7.433333333</v>
      </c>
    </row>
    <row r="1618">
      <c r="A1618" s="2" t="s">
        <v>71</v>
      </c>
      <c r="B1618" s="2">
        <v>5.4</v>
      </c>
      <c r="C1618" s="2" t="s">
        <v>6146</v>
      </c>
      <c r="D1618" s="8">
        <f t="shared" si="1"/>
        <v>6.4</v>
      </c>
    </row>
    <row r="1619">
      <c r="A1619" s="2" t="s">
        <v>2845</v>
      </c>
      <c r="B1619" s="2">
        <v>6.8</v>
      </c>
      <c r="C1619" s="2" t="s">
        <v>6148</v>
      </c>
      <c r="D1619" s="8">
        <f t="shared" si="1"/>
        <v>4.5</v>
      </c>
    </row>
    <row r="1620">
      <c r="A1620" s="2" t="s">
        <v>1377</v>
      </c>
      <c r="B1620" s="2">
        <v>6.3</v>
      </c>
      <c r="C1620" s="2" t="s">
        <v>6152</v>
      </c>
      <c r="D1620" s="8">
        <f t="shared" si="1"/>
        <v>5.3</v>
      </c>
    </row>
    <row r="1621">
      <c r="A1621" s="2" t="s">
        <v>2232</v>
      </c>
      <c r="B1621" s="2">
        <v>7.2</v>
      </c>
      <c r="C1621" s="2" t="s">
        <v>6154</v>
      </c>
      <c r="D1621" s="8">
        <f t="shared" si="1"/>
        <v>4.9</v>
      </c>
    </row>
    <row r="1622">
      <c r="B1622" s="2">
        <v>8.7</v>
      </c>
      <c r="C1622" s="2" t="s">
        <v>6158</v>
      </c>
      <c r="D1622" s="8">
        <f t="shared" si="1"/>
        <v>3.8</v>
      </c>
    </row>
    <row r="1623">
      <c r="A1623" s="2" t="s">
        <v>1031</v>
      </c>
      <c r="B1623" s="2">
        <v>6.9</v>
      </c>
      <c r="C1623" s="2" t="s">
        <v>6162</v>
      </c>
      <c r="D1623" s="8">
        <f t="shared" si="1"/>
        <v>6.2</v>
      </c>
    </row>
    <row r="1624">
      <c r="A1624" s="2" t="s">
        <v>2851</v>
      </c>
      <c r="B1624" s="2">
        <v>6.0</v>
      </c>
      <c r="C1624" s="2" t="s">
        <v>6165</v>
      </c>
      <c r="D1624" s="8">
        <f t="shared" si="1"/>
        <v>6.3</v>
      </c>
    </row>
    <row r="1625">
      <c r="A1625" s="2" t="s">
        <v>2853</v>
      </c>
      <c r="B1625" s="2">
        <v>5.9</v>
      </c>
      <c r="C1625" s="2" t="s">
        <v>6167</v>
      </c>
      <c r="D1625" s="8">
        <f t="shared" si="1"/>
        <v>5.2</v>
      </c>
    </row>
    <row r="1626">
      <c r="A1626" s="2" t="s">
        <v>900</v>
      </c>
      <c r="B1626" s="2">
        <v>5.4</v>
      </c>
      <c r="C1626" s="2" t="s">
        <v>6169</v>
      </c>
      <c r="D1626" s="8">
        <f t="shared" si="1"/>
        <v>6.9</v>
      </c>
    </row>
    <row r="1627">
      <c r="A1627" s="2" t="s">
        <v>978</v>
      </c>
      <c r="B1627" s="2">
        <v>5.9</v>
      </c>
      <c r="C1627" s="2" t="s">
        <v>6172</v>
      </c>
      <c r="D1627" s="8">
        <f t="shared" si="1"/>
        <v>6.633333333</v>
      </c>
    </row>
    <row r="1628">
      <c r="A1628" s="2" t="s">
        <v>900</v>
      </c>
      <c r="B1628" s="2">
        <v>6.1</v>
      </c>
      <c r="C1628" s="2" t="s">
        <v>6175</v>
      </c>
      <c r="D1628" s="8">
        <f t="shared" si="1"/>
        <v>4.433333333</v>
      </c>
    </row>
    <row r="1629">
      <c r="A1629" s="2" t="s">
        <v>2858</v>
      </c>
      <c r="B1629" s="2">
        <v>7.7</v>
      </c>
      <c r="C1629" s="2" t="s">
        <v>6177</v>
      </c>
      <c r="D1629" s="8">
        <f t="shared" si="1"/>
        <v>6.1</v>
      </c>
    </row>
    <row r="1630">
      <c r="A1630" s="2" t="s">
        <v>2860</v>
      </c>
      <c r="B1630" s="2">
        <v>5.8</v>
      </c>
      <c r="C1630" s="2" t="s">
        <v>6179</v>
      </c>
      <c r="D1630" s="8">
        <f t="shared" si="1"/>
        <v>6.6</v>
      </c>
    </row>
    <row r="1631">
      <c r="A1631" s="2" t="s">
        <v>2862</v>
      </c>
      <c r="B1631" s="2">
        <v>7.6</v>
      </c>
      <c r="C1631" s="2" t="s">
        <v>6182</v>
      </c>
      <c r="D1631" s="8">
        <f t="shared" si="1"/>
        <v>5.9</v>
      </c>
    </row>
    <row r="1632">
      <c r="A1632" s="2" t="s">
        <v>2433</v>
      </c>
      <c r="B1632" s="2">
        <v>6.1</v>
      </c>
      <c r="C1632" s="2" t="s">
        <v>6184</v>
      </c>
      <c r="D1632" s="8">
        <f t="shared" si="1"/>
        <v>6.9</v>
      </c>
    </row>
    <row r="1633">
      <c r="A1633" s="2" t="s">
        <v>2865</v>
      </c>
      <c r="B1633" s="2">
        <v>5.4</v>
      </c>
      <c r="C1633" s="2" t="s">
        <v>6186</v>
      </c>
      <c r="D1633" s="8">
        <f t="shared" si="1"/>
        <v>7.7</v>
      </c>
    </row>
    <row r="1634">
      <c r="A1634" s="2" t="s">
        <v>2061</v>
      </c>
      <c r="B1634" s="2">
        <v>5.1</v>
      </c>
      <c r="C1634" s="2" t="s">
        <v>6189</v>
      </c>
      <c r="D1634" s="8">
        <f t="shared" si="1"/>
        <v>5.3</v>
      </c>
    </row>
    <row r="1635">
      <c r="A1635" s="2" t="s">
        <v>869</v>
      </c>
      <c r="B1635" s="2">
        <v>6.4</v>
      </c>
      <c r="C1635" s="2" t="s">
        <v>6192</v>
      </c>
      <c r="D1635" s="8">
        <f t="shared" si="1"/>
        <v>7</v>
      </c>
    </row>
    <row r="1636">
      <c r="A1636" s="2" t="s">
        <v>2142</v>
      </c>
      <c r="B1636" s="2">
        <v>6.3</v>
      </c>
      <c r="C1636" s="2" t="s">
        <v>6194</v>
      </c>
      <c r="D1636" s="8">
        <f t="shared" si="1"/>
        <v>7</v>
      </c>
    </row>
    <row r="1637">
      <c r="A1637" s="2" t="s">
        <v>2871</v>
      </c>
      <c r="B1637" s="2">
        <v>7.5</v>
      </c>
      <c r="C1637" s="2" t="s">
        <v>6201</v>
      </c>
      <c r="D1637" s="8">
        <f t="shared" si="1"/>
        <v>6.9</v>
      </c>
    </row>
    <row r="1638">
      <c r="A1638" s="2" t="s">
        <v>1900</v>
      </c>
      <c r="B1638" s="2">
        <v>7.1</v>
      </c>
      <c r="C1638" s="2" t="s">
        <v>6204</v>
      </c>
      <c r="D1638" s="8">
        <f t="shared" si="1"/>
        <v>7.2</v>
      </c>
    </row>
    <row r="1639">
      <c r="A1639" s="2" t="s">
        <v>2317</v>
      </c>
      <c r="B1639" s="2">
        <v>5.2</v>
      </c>
      <c r="C1639" s="2" t="s">
        <v>6206</v>
      </c>
      <c r="D1639" s="8">
        <f t="shared" si="1"/>
        <v>6.95</v>
      </c>
    </row>
    <row r="1640">
      <c r="A1640" s="2" t="s">
        <v>326</v>
      </c>
      <c r="B1640" s="2">
        <v>7.8</v>
      </c>
      <c r="C1640" s="2" t="s">
        <v>6208</v>
      </c>
      <c r="D1640" s="8">
        <f t="shared" si="1"/>
        <v>6.2</v>
      </c>
    </row>
    <row r="1641">
      <c r="A1641" s="2" t="s">
        <v>900</v>
      </c>
      <c r="B1641" s="2">
        <v>6.5</v>
      </c>
      <c r="C1641" s="2" t="s">
        <v>6214</v>
      </c>
      <c r="D1641" s="8">
        <f t="shared" si="1"/>
        <v>6.4</v>
      </c>
    </row>
    <row r="1642">
      <c r="A1642" s="2" t="s">
        <v>67</v>
      </c>
      <c r="B1642" s="2">
        <v>6.6</v>
      </c>
      <c r="C1642" s="2" t="s">
        <v>6220</v>
      </c>
      <c r="D1642" s="8">
        <f t="shared" si="1"/>
        <v>7.1</v>
      </c>
    </row>
    <row r="1643">
      <c r="A1643" s="2" t="s">
        <v>1227</v>
      </c>
      <c r="B1643" s="2">
        <v>5.1</v>
      </c>
      <c r="C1643" s="2" t="s">
        <v>6224</v>
      </c>
      <c r="D1643" s="8">
        <f t="shared" si="1"/>
        <v>6.55</v>
      </c>
    </row>
    <row r="1644">
      <c r="A1644" s="2" t="s">
        <v>90</v>
      </c>
      <c r="B1644" s="2">
        <v>7.4</v>
      </c>
      <c r="C1644" s="2" t="s">
        <v>6226</v>
      </c>
      <c r="D1644" s="8">
        <f t="shared" si="1"/>
        <v>7.1</v>
      </c>
    </row>
    <row r="1645">
      <c r="A1645" s="2" t="s">
        <v>2883</v>
      </c>
      <c r="B1645" s="2">
        <v>7.2</v>
      </c>
      <c r="C1645" s="2" t="s">
        <v>6229</v>
      </c>
      <c r="D1645" s="8">
        <f t="shared" si="1"/>
        <v>5.6</v>
      </c>
    </row>
    <row r="1646">
      <c r="A1646" s="2" t="s">
        <v>2002</v>
      </c>
      <c r="B1646" s="2">
        <v>7.6</v>
      </c>
      <c r="C1646" s="2" t="s">
        <v>6231</v>
      </c>
      <c r="D1646" s="8">
        <f t="shared" si="1"/>
        <v>4.4</v>
      </c>
    </row>
    <row r="1647">
      <c r="A1647" s="2" t="s">
        <v>1083</v>
      </c>
      <c r="B1647" s="2">
        <v>7.5</v>
      </c>
      <c r="C1647" s="2" t="s">
        <v>6235</v>
      </c>
      <c r="D1647" s="8">
        <f t="shared" si="1"/>
        <v>7.4</v>
      </c>
    </row>
    <row r="1648">
      <c r="A1648" s="2" t="s">
        <v>30</v>
      </c>
      <c r="B1648" s="2">
        <v>6.6</v>
      </c>
      <c r="C1648" s="2" t="s">
        <v>6237</v>
      </c>
      <c r="D1648" s="8">
        <f t="shared" si="1"/>
        <v>7.5</v>
      </c>
    </row>
    <row r="1649">
      <c r="A1649" s="2" t="s">
        <v>2888</v>
      </c>
      <c r="B1649" s="2">
        <v>7.2</v>
      </c>
      <c r="C1649" s="2" t="s">
        <v>6240</v>
      </c>
      <c r="D1649" s="8">
        <f t="shared" si="1"/>
        <v>7.2</v>
      </c>
    </row>
    <row r="1650">
      <c r="A1650" s="2" t="s">
        <v>2890</v>
      </c>
      <c r="B1650" s="2">
        <v>7.6</v>
      </c>
      <c r="C1650" s="2" t="s">
        <v>6242</v>
      </c>
      <c r="D1650" s="8">
        <f t="shared" si="1"/>
        <v>7.6</v>
      </c>
    </row>
    <row r="1651">
      <c r="A1651" s="2" t="s">
        <v>369</v>
      </c>
      <c r="B1651" s="2">
        <v>6.2</v>
      </c>
      <c r="C1651" s="2" t="s">
        <v>6244</v>
      </c>
      <c r="D1651" s="8">
        <f t="shared" si="1"/>
        <v>7.3</v>
      </c>
    </row>
    <row r="1652">
      <c r="A1652" s="2" t="s">
        <v>1880</v>
      </c>
      <c r="B1652" s="2">
        <v>5.6</v>
      </c>
      <c r="C1652" s="2" t="s">
        <v>6246</v>
      </c>
      <c r="D1652" s="8">
        <f t="shared" si="1"/>
        <v>6.2</v>
      </c>
    </row>
    <row r="1653">
      <c r="A1653" s="2" t="s">
        <v>45</v>
      </c>
      <c r="B1653" s="2">
        <v>7.6</v>
      </c>
      <c r="C1653" s="2" t="s">
        <v>6248</v>
      </c>
      <c r="D1653" s="8">
        <f t="shared" si="1"/>
        <v>6.35</v>
      </c>
    </row>
    <row r="1654">
      <c r="A1654" s="2" t="s">
        <v>1243</v>
      </c>
      <c r="B1654" s="2">
        <v>6.6</v>
      </c>
      <c r="C1654" s="2" t="s">
        <v>6250</v>
      </c>
      <c r="D1654" s="8">
        <f t="shared" si="1"/>
        <v>4.6</v>
      </c>
    </row>
    <row r="1655">
      <c r="A1655" s="2" t="s">
        <v>2896</v>
      </c>
      <c r="B1655" s="2">
        <v>7.0</v>
      </c>
      <c r="C1655" s="2" t="s">
        <v>6255</v>
      </c>
      <c r="D1655" s="8">
        <f t="shared" si="1"/>
        <v>3.3</v>
      </c>
    </row>
    <row r="1656">
      <c r="A1656" s="2" t="s">
        <v>2898</v>
      </c>
      <c r="B1656" s="2">
        <v>2.7</v>
      </c>
      <c r="C1656" s="2" t="s">
        <v>6258</v>
      </c>
      <c r="D1656" s="8">
        <f t="shared" si="1"/>
        <v>5.25</v>
      </c>
    </row>
    <row r="1657">
      <c r="A1657" s="2" t="s">
        <v>854</v>
      </c>
      <c r="B1657" s="2">
        <v>7.6</v>
      </c>
      <c r="C1657" s="2" t="s">
        <v>6261</v>
      </c>
      <c r="D1657" s="8">
        <f t="shared" si="1"/>
        <v>6.6</v>
      </c>
    </row>
    <row r="1658">
      <c r="A1658" s="2" t="s">
        <v>2901</v>
      </c>
      <c r="B1658" s="2">
        <v>6.6</v>
      </c>
      <c r="C1658" s="2" t="s">
        <v>6267</v>
      </c>
      <c r="D1658" s="8">
        <f t="shared" si="1"/>
        <v>4.5</v>
      </c>
    </row>
    <row r="1659">
      <c r="A1659" s="2" t="s">
        <v>692</v>
      </c>
      <c r="B1659" s="2">
        <v>6.9</v>
      </c>
      <c r="C1659" s="2" t="s">
        <v>6270</v>
      </c>
      <c r="D1659" s="8">
        <f t="shared" si="1"/>
        <v>7.5</v>
      </c>
    </row>
    <row r="1660">
      <c r="A1660" s="2" t="s">
        <v>326</v>
      </c>
      <c r="B1660" s="2">
        <v>6.8</v>
      </c>
      <c r="C1660" s="2" t="s">
        <v>6272</v>
      </c>
      <c r="D1660" s="8">
        <f t="shared" si="1"/>
        <v>6.7</v>
      </c>
    </row>
    <row r="1661">
      <c r="B1661" s="2">
        <v>7.5</v>
      </c>
      <c r="C1661" s="2" t="s">
        <v>6278</v>
      </c>
      <c r="D1661" s="8">
        <f t="shared" si="1"/>
        <v>4.4</v>
      </c>
    </row>
    <row r="1662">
      <c r="A1662" s="2" t="s">
        <v>2907</v>
      </c>
      <c r="B1662" s="2">
        <v>3.7</v>
      </c>
      <c r="C1662" s="2" t="s">
        <v>6281</v>
      </c>
      <c r="D1662" s="8">
        <f t="shared" si="1"/>
        <v>6.7</v>
      </c>
    </row>
    <row r="1663">
      <c r="A1663" s="2" t="s">
        <v>2909</v>
      </c>
      <c r="B1663" s="2">
        <v>6.1</v>
      </c>
      <c r="C1663" s="2" t="s">
        <v>6283</v>
      </c>
      <c r="D1663" s="8">
        <f t="shared" si="1"/>
        <v>8.6</v>
      </c>
    </row>
    <row r="1664">
      <c r="A1664" s="2" t="s">
        <v>2911</v>
      </c>
      <c r="B1664" s="2">
        <v>5.9</v>
      </c>
      <c r="C1664" s="2" t="s">
        <v>6287</v>
      </c>
      <c r="D1664" s="8">
        <f t="shared" si="1"/>
        <v>3.4</v>
      </c>
    </row>
    <row r="1665">
      <c r="A1665" s="2" t="s">
        <v>2913</v>
      </c>
      <c r="B1665" s="2">
        <v>6.7</v>
      </c>
      <c r="C1665" s="2" t="s">
        <v>6289</v>
      </c>
      <c r="D1665" s="8">
        <f t="shared" si="1"/>
        <v>7.4</v>
      </c>
    </row>
    <row r="1666">
      <c r="B1666" s="2">
        <v>8.5</v>
      </c>
      <c r="C1666" s="2" t="s">
        <v>6293</v>
      </c>
      <c r="D1666" s="8">
        <f t="shared" si="1"/>
        <v>7.3</v>
      </c>
    </row>
    <row r="1667">
      <c r="A1667" s="2" t="s">
        <v>2916</v>
      </c>
      <c r="B1667" s="2">
        <v>6.9</v>
      </c>
      <c r="C1667" s="2" t="s">
        <v>6296</v>
      </c>
      <c r="D1667" s="8">
        <f t="shared" si="1"/>
        <v>6.5</v>
      </c>
    </row>
    <row r="1668">
      <c r="A1668" s="2" t="s">
        <v>1605</v>
      </c>
      <c r="B1668" s="2">
        <v>5.5</v>
      </c>
      <c r="C1668" s="2" t="s">
        <v>6301</v>
      </c>
      <c r="D1668" s="8">
        <f t="shared" si="1"/>
        <v>6.7</v>
      </c>
    </row>
    <row r="1669">
      <c r="A1669" s="2" t="s">
        <v>2920</v>
      </c>
      <c r="B1669" s="2">
        <v>7.1</v>
      </c>
      <c r="C1669" s="2" t="s">
        <v>6303</v>
      </c>
      <c r="D1669" s="8">
        <f t="shared" si="1"/>
        <v>6.8</v>
      </c>
    </row>
    <row r="1670">
      <c r="A1670" s="2" t="s">
        <v>534</v>
      </c>
      <c r="B1670" s="2">
        <v>7.1</v>
      </c>
      <c r="C1670" s="2" t="s">
        <v>6305</v>
      </c>
      <c r="D1670" s="8">
        <f t="shared" si="1"/>
        <v>5.4</v>
      </c>
    </row>
    <row r="1671">
      <c r="A1671" s="2" t="s">
        <v>2924</v>
      </c>
      <c r="B1671" s="2">
        <v>5.9</v>
      </c>
      <c r="C1671" s="2" t="s">
        <v>6311</v>
      </c>
      <c r="D1671" s="8">
        <f t="shared" si="1"/>
        <v>5.4</v>
      </c>
    </row>
    <row r="1672">
      <c r="A1672" s="2" t="s">
        <v>2926</v>
      </c>
      <c r="B1672" s="2">
        <v>7.3</v>
      </c>
      <c r="C1672" s="2" t="s">
        <v>6313</v>
      </c>
      <c r="D1672" s="8">
        <f t="shared" si="1"/>
        <v>3.2</v>
      </c>
    </row>
    <row r="1673">
      <c r="A1673" s="2" t="s">
        <v>2928</v>
      </c>
      <c r="B1673" s="2">
        <v>3.4</v>
      </c>
      <c r="C1673" s="2" t="s">
        <v>6315</v>
      </c>
      <c r="D1673" s="8">
        <f t="shared" si="1"/>
        <v>7.1</v>
      </c>
    </row>
    <row r="1674">
      <c r="A1674" s="2" t="s">
        <v>1954</v>
      </c>
      <c r="B1674" s="2">
        <v>6.8</v>
      </c>
      <c r="C1674" s="2" t="s">
        <v>6318</v>
      </c>
      <c r="D1674" s="8">
        <f t="shared" si="1"/>
        <v>7.8</v>
      </c>
    </row>
    <row r="1675">
      <c r="A1675" s="2" t="s">
        <v>2931</v>
      </c>
      <c r="B1675" s="2">
        <v>6.9</v>
      </c>
      <c r="C1675" s="2" t="s">
        <v>6320</v>
      </c>
      <c r="D1675" s="8">
        <f t="shared" si="1"/>
        <v>5.3</v>
      </c>
    </row>
    <row r="1676">
      <c r="A1676" s="2" t="s">
        <v>1837</v>
      </c>
      <c r="B1676" s="2">
        <v>7.0</v>
      </c>
      <c r="C1676" s="2" t="s">
        <v>6322</v>
      </c>
      <c r="D1676" s="8">
        <f t="shared" si="1"/>
        <v>7.2</v>
      </c>
    </row>
    <row r="1677">
      <c r="A1677" s="2" t="s">
        <v>2934</v>
      </c>
      <c r="B1677" s="2">
        <v>5.5</v>
      </c>
      <c r="C1677" s="2" t="s">
        <v>6324</v>
      </c>
      <c r="D1677" s="8">
        <f t="shared" si="1"/>
        <v>6.2</v>
      </c>
    </row>
    <row r="1678">
      <c r="A1678" s="2" t="s">
        <v>948</v>
      </c>
      <c r="B1678" s="2">
        <v>5.1</v>
      </c>
      <c r="C1678" s="2" t="s">
        <v>6326</v>
      </c>
      <c r="D1678" s="8">
        <f t="shared" si="1"/>
        <v>5.9</v>
      </c>
    </row>
    <row r="1679">
      <c r="A1679" s="2" t="s">
        <v>942</v>
      </c>
      <c r="B1679" s="2">
        <v>6.2</v>
      </c>
      <c r="C1679" s="2" t="s">
        <v>6328</v>
      </c>
      <c r="D1679" s="8">
        <f t="shared" si="1"/>
        <v>7.3</v>
      </c>
    </row>
    <row r="1680">
      <c r="A1680" s="2" t="s">
        <v>2938</v>
      </c>
      <c r="B1680" s="2">
        <v>5.9</v>
      </c>
      <c r="C1680" s="2" t="s">
        <v>6333</v>
      </c>
      <c r="D1680" s="8">
        <f t="shared" si="1"/>
        <v>7.4</v>
      </c>
    </row>
    <row r="1681">
      <c r="A1681" s="2" t="s">
        <v>2940</v>
      </c>
      <c r="B1681" s="2">
        <v>5.2</v>
      </c>
      <c r="C1681" s="2" t="s">
        <v>6339</v>
      </c>
      <c r="D1681" s="8">
        <f t="shared" si="1"/>
        <v>6.8</v>
      </c>
    </row>
    <row r="1682">
      <c r="A1682" s="2" t="s">
        <v>2232</v>
      </c>
      <c r="B1682" s="2">
        <v>6.2</v>
      </c>
      <c r="C1682" s="2" t="s">
        <v>6341</v>
      </c>
      <c r="D1682" s="8">
        <f t="shared" si="1"/>
        <v>7.2</v>
      </c>
    </row>
    <row r="1683">
      <c r="A1683" s="2" t="s">
        <v>2943</v>
      </c>
      <c r="B1683" s="2">
        <v>5.5</v>
      </c>
      <c r="C1683" s="2" t="s">
        <v>6345</v>
      </c>
      <c r="D1683" s="8">
        <f t="shared" si="1"/>
        <v>6.1</v>
      </c>
    </row>
    <row r="1684">
      <c r="A1684" s="2" t="s">
        <v>2945</v>
      </c>
      <c r="B1684" s="2">
        <v>7.4</v>
      </c>
      <c r="C1684" s="2" t="s">
        <v>6348</v>
      </c>
      <c r="D1684" s="8">
        <f t="shared" si="1"/>
        <v>6</v>
      </c>
    </row>
    <row r="1685">
      <c r="A1685" s="2" t="s">
        <v>2947</v>
      </c>
      <c r="B1685" s="2">
        <v>4.4</v>
      </c>
      <c r="C1685" s="2" t="s">
        <v>6351</v>
      </c>
      <c r="D1685" s="8">
        <f t="shared" si="1"/>
        <v>7.8</v>
      </c>
    </row>
    <row r="1686">
      <c r="A1686" s="2" t="s">
        <v>2949</v>
      </c>
      <c r="B1686" s="2">
        <v>6.3</v>
      </c>
      <c r="C1686" s="2" t="s">
        <v>6353</v>
      </c>
      <c r="D1686" s="8">
        <f t="shared" si="1"/>
        <v>6.45</v>
      </c>
    </row>
    <row r="1687">
      <c r="A1687" s="2" t="s">
        <v>1083</v>
      </c>
      <c r="B1687" s="2">
        <v>6.1</v>
      </c>
      <c r="C1687" s="2" t="s">
        <v>6355</v>
      </c>
      <c r="D1687" s="8">
        <f t="shared" si="1"/>
        <v>7.266666667</v>
      </c>
    </row>
    <row r="1688">
      <c r="A1688" s="2" t="s">
        <v>2952</v>
      </c>
      <c r="B1688" s="2">
        <v>5.3</v>
      </c>
      <c r="C1688" s="2" t="s">
        <v>6358</v>
      </c>
      <c r="D1688" s="8">
        <f t="shared" si="1"/>
        <v>6.4</v>
      </c>
    </row>
    <row r="1689">
      <c r="A1689" s="2" t="s">
        <v>2955</v>
      </c>
      <c r="B1689" s="2">
        <v>5.4</v>
      </c>
      <c r="C1689" s="2" t="s">
        <v>6360</v>
      </c>
      <c r="D1689" s="8">
        <f t="shared" si="1"/>
        <v>6.5</v>
      </c>
    </row>
    <row r="1690">
      <c r="A1690" s="2" t="s">
        <v>351</v>
      </c>
      <c r="B1690" s="2">
        <v>6.7</v>
      </c>
      <c r="C1690" s="2" t="s">
        <v>6362</v>
      </c>
      <c r="D1690" s="8">
        <f t="shared" si="1"/>
        <v>7.3</v>
      </c>
    </row>
    <row r="1691">
      <c r="A1691" s="2" t="s">
        <v>1443</v>
      </c>
      <c r="B1691" s="2">
        <v>5.9</v>
      </c>
      <c r="C1691" s="2" t="s">
        <v>6364</v>
      </c>
      <c r="D1691" s="8">
        <f t="shared" si="1"/>
        <v>6.6</v>
      </c>
    </row>
    <row r="1692">
      <c r="A1692" s="2" t="s">
        <v>2960</v>
      </c>
      <c r="B1692" s="2">
        <v>7.3</v>
      </c>
      <c r="C1692" s="2" t="s">
        <v>6366</v>
      </c>
      <c r="D1692" s="8">
        <f t="shared" si="1"/>
        <v>7.9</v>
      </c>
    </row>
    <row r="1693">
      <c r="A1693" s="2" t="s">
        <v>1821</v>
      </c>
      <c r="B1693" s="2">
        <v>5.5</v>
      </c>
      <c r="C1693" s="2" t="s">
        <v>6368</v>
      </c>
      <c r="D1693" s="8">
        <f t="shared" si="1"/>
        <v>5.9</v>
      </c>
    </row>
    <row r="1694">
      <c r="A1694" s="2" t="s">
        <v>2963</v>
      </c>
      <c r="B1694" s="2">
        <v>5.8</v>
      </c>
      <c r="C1694" s="2" t="s">
        <v>6370</v>
      </c>
      <c r="D1694" s="8">
        <f t="shared" si="1"/>
        <v>4.7</v>
      </c>
    </row>
    <row r="1695">
      <c r="A1695" s="2" t="s">
        <v>2965</v>
      </c>
      <c r="B1695" s="2">
        <v>4.6</v>
      </c>
      <c r="C1695" s="2" t="s">
        <v>6373</v>
      </c>
      <c r="D1695" s="8">
        <f t="shared" si="1"/>
        <v>5.9</v>
      </c>
    </row>
    <row r="1696">
      <c r="A1696" s="2" t="s">
        <v>2967</v>
      </c>
      <c r="B1696" s="2">
        <v>6.7</v>
      </c>
      <c r="C1696" s="2" t="s">
        <v>6376</v>
      </c>
      <c r="D1696" s="8">
        <f t="shared" si="1"/>
        <v>8.5</v>
      </c>
    </row>
    <row r="1697">
      <c r="A1697" s="2" t="s">
        <v>2969</v>
      </c>
      <c r="B1697" s="2">
        <v>5.1</v>
      </c>
      <c r="C1697" s="2" t="s">
        <v>6381</v>
      </c>
      <c r="D1697" s="8">
        <f t="shared" si="1"/>
        <v>5.5</v>
      </c>
    </row>
    <row r="1698">
      <c r="A1698" s="2" t="s">
        <v>1361</v>
      </c>
      <c r="B1698" s="2">
        <v>5.6</v>
      </c>
      <c r="C1698" s="2" t="s">
        <v>6386</v>
      </c>
      <c r="D1698" s="8">
        <f t="shared" si="1"/>
        <v>7.2</v>
      </c>
    </row>
    <row r="1699">
      <c r="A1699" s="2" t="s">
        <v>2111</v>
      </c>
      <c r="B1699" s="2">
        <v>7.0</v>
      </c>
      <c r="C1699" s="2" t="s">
        <v>6388</v>
      </c>
      <c r="D1699" s="8">
        <f t="shared" si="1"/>
        <v>6.2</v>
      </c>
    </row>
    <row r="1700">
      <c r="A1700" s="2" t="s">
        <v>1261</v>
      </c>
      <c r="B1700" s="2">
        <v>6.4</v>
      </c>
      <c r="C1700" s="2" t="s">
        <v>6402</v>
      </c>
      <c r="D1700" s="8">
        <f t="shared" si="1"/>
        <v>6.7</v>
      </c>
    </row>
    <row r="1701">
      <c r="A1701" s="2" t="s">
        <v>1723</v>
      </c>
      <c r="B1701" s="2">
        <v>6.7</v>
      </c>
      <c r="C1701" s="2" t="s">
        <v>6405</v>
      </c>
      <c r="D1701" s="8">
        <f t="shared" si="1"/>
        <v>5.6</v>
      </c>
    </row>
    <row r="1702">
      <c r="A1702" s="2" t="s">
        <v>2976</v>
      </c>
      <c r="B1702" s="2">
        <v>4.1</v>
      </c>
      <c r="C1702" s="2" t="s">
        <v>6407</v>
      </c>
      <c r="D1702" s="8">
        <f t="shared" si="1"/>
        <v>6.5</v>
      </c>
    </row>
    <row r="1703">
      <c r="A1703" s="2" t="s">
        <v>1757</v>
      </c>
      <c r="B1703" s="2">
        <v>5.5</v>
      </c>
      <c r="C1703" s="2" t="s">
        <v>6409</v>
      </c>
      <c r="D1703" s="8">
        <f t="shared" si="1"/>
        <v>4.3</v>
      </c>
    </row>
    <row r="1704">
      <c r="A1704" s="2" t="s">
        <v>1912</v>
      </c>
      <c r="B1704" s="2">
        <v>2.7</v>
      </c>
      <c r="C1704" s="2" t="s">
        <v>6411</v>
      </c>
      <c r="D1704" s="8">
        <f t="shared" si="1"/>
        <v>7.975</v>
      </c>
    </row>
    <row r="1705">
      <c r="A1705" s="2" t="s">
        <v>2980</v>
      </c>
      <c r="B1705" s="2">
        <v>6.4</v>
      </c>
      <c r="C1705" s="2" t="s">
        <v>6415</v>
      </c>
      <c r="D1705" s="8">
        <f t="shared" si="1"/>
        <v>7.1</v>
      </c>
    </row>
    <row r="1706">
      <c r="A1706" s="2" t="s">
        <v>2982</v>
      </c>
      <c r="B1706" s="2">
        <v>4.8</v>
      </c>
      <c r="C1706" s="2" t="s">
        <v>6418</v>
      </c>
      <c r="D1706" s="8">
        <f t="shared" si="1"/>
        <v>8.3</v>
      </c>
    </row>
    <row r="1707">
      <c r="A1707" s="2" t="s">
        <v>2984</v>
      </c>
      <c r="B1707" s="2">
        <v>6.1</v>
      </c>
      <c r="C1707" s="2" t="s">
        <v>6421</v>
      </c>
      <c r="D1707" s="8">
        <f t="shared" si="1"/>
        <v>5.4</v>
      </c>
    </row>
    <row r="1708">
      <c r="A1708" s="2" t="s">
        <v>2986</v>
      </c>
      <c r="B1708" s="2">
        <v>4.8</v>
      </c>
      <c r="C1708" s="2" t="s">
        <v>6424</v>
      </c>
      <c r="D1708" s="8">
        <f t="shared" si="1"/>
        <v>4</v>
      </c>
    </row>
    <row r="1709">
      <c r="A1709" s="2" t="s">
        <v>2636</v>
      </c>
      <c r="B1709" s="2">
        <v>7.0</v>
      </c>
      <c r="C1709" s="2" t="s">
        <v>6428</v>
      </c>
      <c r="D1709" s="8">
        <f t="shared" si="1"/>
        <v>4.3</v>
      </c>
    </row>
    <row r="1710">
      <c r="A1710" s="2" t="s">
        <v>981</v>
      </c>
      <c r="B1710" s="2">
        <v>6.8</v>
      </c>
      <c r="C1710" s="2" t="s">
        <v>6435</v>
      </c>
      <c r="D1710" s="8">
        <f t="shared" si="1"/>
        <v>4.6</v>
      </c>
    </row>
    <row r="1711">
      <c r="A1711" s="2" t="s">
        <v>2991</v>
      </c>
      <c r="B1711" s="2">
        <v>7.3</v>
      </c>
      <c r="C1711" s="2" t="s">
        <v>6439</v>
      </c>
      <c r="D1711" s="8">
        <f t="shared" si="1"/>
        <v>6.6</v>
      </c>
    </row>
    <row r="1712">
      <c r="B1712" s="2">
        <v>8.2</v>
      </c>
      <c r="C1712" s="2" t="s">
        <v>6443</v>
      </c>
      <c r="D1712" s="8">
        <f t="shared" si="1"/>
        <v>6.4</v>
      </c>
    </row>
    <row r="1713">
      <c r="A1713" s="2" t="s">
        <v>1982</v>
      </c>
      <c r="B1713" s="2">
        <v>5.6</v>
      </c>
      <c r="C1713" s="2" t="s">
        <v>6446</v>
      </c>
      <c r="D1713" s="8">
        <f t="shared" si="1"/>
        <v>2.7</v>
      </c>
    </row>
    <row r="1714">
      <c r="A1714" s="2" t="s">
        <v>2045</v>
      </c>
      <c r="B1714" s="2">
        <v>6.1</v>
      </c>
      <c r="C1714" s="2" t="s">
        <v>6450</v>
      </c>
      <c r="D1714" s="8">
        <f t="shared" si="1"/>
        <v>5.8</v>
      </c>
    </row>
    <row r="1715">
      <c r="A1715" s="2" t="s">
        <v>351</v>
      </c>
      <c r="B1715" s="2">
        <v>7.9</v>
      </c>
      <c r="C1715" s="2" t="s">
        <v>6453</v>
      </c>
      <c r="D1715" s="8">
        <f t="shared" si="1"/>
        <v>6.9</v>
      </c>
    </row>
    <row r="1716">
      <c r="A1716" s="2" t="s">
        <v>2999</v>
      </c>
      <c r="B1716" s="2">
        <v>8.4</v>
      </c>
      <c r="C1716" s="2" t="s">
        <v>6457</v>
      </c>
      <c r="D1716" s="8">
        <f t="shared" si="1"/>
        <v>6.9</v>
      </c>
    </row>
    <row r="1717">
      <c r="A1717" s="2" t="s">
        <v>3001</v>
      </c>
      <c r="B1717" s="2">
        <v>6.5</v>
      </c>
      <c r="C1717" s="2" t="s">
        <v>6459</v>
      </c>
      <c r="D1717" s="8">
        <f t="shared" si="1"/>
        <v>8.5</v>
      </c>
    </row>
    <row r="1718">
      <c r="A1718" s="2" t="s">
        <v>3003</v>
      </c>
      <c r="B1718" s="2">
        <v>7.1</v>
      </c>
      <c r="C1718" s="2" t="s">
        <v>6461</v>
      </c>
      <c r="D1718" s="8">
        <f t="shared" si="1"/>
        <v>4.8</v>
      </c>
    </row>
    <row r="1719">
      <c r="A1719" s="2" t="s">
        <v>1757</v>
      </c>
      <c r="B1719" s="2">
        <v>6.6</v>
      </c>
      <c r="C1719" s="2" t="s">
        <v>6463</v>
      </c>
      <c r="D1719" s="8">
        <f t="shared" si="1"/>
        <v>6.6</v>
      </c>
    </row>
    <row r="1720">
      <c r="A1720" s="2" t="s">
        <v>3006</v>
      </c>
      <c r="B1720" s="2">
        <v>4.0</v>
      </c>
      <c r="C1720" s="2" t="s">
        <v>6465</v>
      </c>
      <c r="D1720" s="8">
        <f t="shared" si="1"/>
        <v>5.7</v>
      </c>
    </row>
    <row r="1721">
      <c r="A1721" s="2" t="s">
        <v>2845</v>
      </c>
      <c r="B1721" s="2">
        <v>7.0</v>
      </c>
      <c r="C1721" s="2" t="s">
        <v>6467</v>
      </c>
      <c r="D1721" s="8">
        <f t="shared" si="1"/>
        <v>7</v>
      </c>
    </row>
    <row r="1722">
      <c r="A1722" s="2" t="s">
        <v>3010</v>
      </c>
      <c r="B1722" s="2">
        <v>5.6</v>
      </c>
      <c r="C1722" s="2" t="s">
        <v>6470</v>
      </c>
      <c r="D1722" s="8">
        <f t="shared" si="1"/>
        <v>7.1</v>
      </c>
    </row>
    <row r="1723">
      <c r="A1723" s="2" t="s">
        <v>3012</v>
      </c>
      <c r="B1723" s="2">
        <v>4.8</v>
      </c>
      <c r="C1723" s="2" t="s">
        <v>6473</v>
      </c>
      <c r="D1723" s="8">
        <f t="shared" si="1"/>
        <v>6.6</v>
      </c>
    </row>
    <row r="1724">
      <c r="A1724" s="2" t="s">
        <v>3014</v>
      </c>
      <c r="B1724" s="2">
        <v>7.5</v>
      </c>
      <c r="C1724" s="2" t="s">
        <v>6476</v>
      </c>
      <c r="D1724" s="8">
        <f t="shared" si="1"/>
        <v>6.3</v>
      </c>
    </row>
    <row r="1725">
      <c r="A1725" s="2" t="s">
        <v>3017</v>
      </c>
      <c r="B1725" s="2">
        <v>6.0</v>
      </c>
      <c r="C1725" s="2" t="s">
        <v>6480</v>
      </c>
      <c r="D1725" s="8">
        <f t="shared" si="1"/>
        <v>7.7</v>
      </c>
    </row>
    <row r="1726">
      <c r="A1726" s="2" t="s">
        <v>3019</v>
      </c>
      <c r="B1726" s="2">
        <v>7.2</v>
      </c>
      <c r="C1726" s="2" t="s">
        <v>6486</v>
      </c>
      <c r="D1726" s="8">
        <f t="shared" si="1"/>
        <v>5</v>
      </c>
    </row>
    <row r="1727">
      <c r="A1727" s="2" t="s">
        <v>626</v>
      </c>
      <c r="B1727" s="2">
        <v>5.6</v>
      </c>
      <c r="C1727" s="2" t="s">
        <v>6488</v>
      </c>
      <c r="D1727" s="8">
        <f t="shared" si="1"/>
        <v>7.7</v>
      </c>
    </row>
    <row r="1728">
      <c r="A1728" s="2" t="s">
        <v>45</v>
      </c>
      <c r="B1728" s="2">
        <v>6.8</v>
      </c>
      <c r="C1728" s="2" t="s">
        <v>6490</v>
      </c>
      <c r="D1728" s="8">
        <f t="shared" si="1"/>
        <v>6.5</v>
      </c>
    </row>
    <row r="1729">
      <c r="A1729" s="2" t="s">
        <v>3024</v>
      </c>
      <c r="B1729" s="2">
        <v>4.9</v>
      </c>
      <c r="C1729" s="2" t="s">
        <v>6494</v>
      </c>
      <c r="D1729" s="8">
        <f t="shared" si="1"/>
        <v>6.1</v>
      </c>
    </row>
    <row r="1730">
      <c r="A1730" s="2" t="s">
        <v>2661</v>
      </c>
      <c r="B1730" s="2">
        <v>7.1</v>
      </c>
      <c r="C1730" s="2" t="s">
        <v>6496</v>
      </c>
      <c r="D1730" s="8">
        <f t="shared" si="1"/>
        <v>6</v>
      </c>
    </row>
    <row r="1731">
      <c r="A1731" s="2" t="s">
        <v>3028</v>
      </c>
      <c r="B1731" s="2">
        <v>2.0</v>
      </c>
      <c r="C1731" s="2" t="s">
        <v>6500</v>
      </c>
      <c r="D1731" s="8">
        <f t="shared" si="1"/>
        <v>7.5</v>
      </c>
    </row>
    <row r="1732">
      <c r="A1732" s="2" t="s">
        <v>3030</v>
      </c>
      <c r="B1732" s="2">
        <v>5.7</v>
      </c>
      <c r="C1732" s="2" t="s">
        <v>6502</v>
      </c>
      <c r="D1732" s="8">
        <f t="shared" si="1"/>
        <v>7.6</v>
      </c>
    </row>
    <row r="1733">
      <c r="A1733" s="2" t="s">
        <v>3033</v>
      </c>
      <c r="B1733" s="2">
        <v>4.1</v>
      </c>
      <c r="C1733" s="2" t="s">
        <v>6505</v>
      </c>
      <c r="D1733" s="8">
        <f t="shared" si="1"/>
        <v>5.2</v>
      </c>
    </row>
    <row r="1734">
      <c r="A1734" s="2" t="s">
        <v>3036</v>
      </c>
      <c r="B1734" s="2">
        <v>6.7</v>
      </c>
      <c r="C1734" s="2" t="s">
        <v>6507</v>
      </c>
      <c r="D1734" s="8">
        <f t="shared" si="1"/>
        <v>7.8</v>
      </c>
    </row>
    <row r="1735">
      <c r="A1735" s="2" t="s">
        <v>3038</v>
      </c>
      <c r="B1735" s="2">
        <v>7.5</v>
      </c>
      <c r="C1735" s="2" t="s">
        <v>6509</v>
      </c>
      <c r="D1735" s="8">
        <f t="shared" si="1"/>
        <v>6.425</v>
      </c>
    </row>
    <row r="1736">
      <c r="A1736" s="2" t="s">
        <v>3041</v>
      </c>
      <c r="B1736" s="2">
        <v>6.5</v>
      </c>
      <c r="C1736" s="2" t="s">
        <v>6512</v>
      </c>
      <c r="D1736" s="8">
        <f t="shared" si="1"/>
        <v>6.7</v>
      </c>
    </row>
    <row r="1737">
      <c r="A1737" s="2" t="s">
        <v>497</v>
      </c>
      <c r="B1737" s="2">
        <v>7.9</v>
      </c>
      <c r="C1737" s="2" t="s">
        <v>6515</v>
      </c>
      <c r="D1737" s="8">
        <f t="shared" si="1"/>
        <v>6.3</v>
      </c>
    </row>
    <row r="1738">
      <c r="B1738" s="2">
        <v>7.6</v>
      </c>
      <c r="C1738" s="2" t="s">
        <v>6517</v>
      </c>
      <c r="D1738" s="8">
        <f t="shared" si="1"/>
        <v>4.7</v>
      </c>
    </row>
    <row r="1739">
      <c r="A1739" s="2" t="s">
        <v>3047</v>
      </c>
      <c r="B1739" s="2">
        <v>6.4</v>
      </c>
      <c r="C1739" s="2" t="s">
        <v>6522</v>
      </c>
      <c r="D1739" s="8">
        <f t="shared" si="1"/>
        <v>7.766666667</v>
      </c>
    </row>
    <row r="1740">
      <c r="A1740" s="2" t="s">
        <v>1780</v>
      </c>
      <c r="B1740" s="2">
        <v>5.8</v>
      </c>
      <c r="C1740" s="2" t="s">
        <v>6524</v>
      </c>
      <c r="D1740" s="8">
        <f t="shared" si="1"/>
        <v>6</v>
      </c>
    </row>
    <row r="1741">
      <c r="A1741" s="2" t="s">
        <v>292</v>
      </c>
      <c r="B1741" s="2">
        <v>7.7</v>
      </c>
      <c r="C1741" s="2" t="s">
        <v>6528</v>
      </c>
      <c r="D1741" s="8">
        <f t="shared" si="1"/>
        <v>7.3</v>
      </c>
    </row>
    <row r="1742">
      <c r="A1742" s="2" t="s">
        <v>1193</v>
      </c>
      <c r="B1742" s="2">
        <v>7.1</v>
      </c>
      <c r="C1742" s="2" t="s">
        <v>6530</v>
      </c>
      <c r="D1742" s="8">
        <f t="shared" si="1"/>
        <v>6.833333333</v>
      </c>
    </row>
    <row r="1743">
      <c r="A1743" s="2" t="s">
        <v>2128</v>
      </c>
      <c r="B1743" s="2">
        <v>5.3</v>
      </c>
      <c r="C1743" s="2" t="s">
        <v>6533</v>
      </c>
      <c r="D1743" s="8">
        <f t="shared" si="1"/>
        <v>7.3</v>
      </c>
    </row>
    <row r="1744">
      <c r="A1744" s="2" t="s">
        <v>3054</v>
      </c>
      <c r="B1744" s="2">
        <v>5.3</v>
      </c>
      <c r="C1744" s="2" t="s">
        <v>6535</v>
      </c>
      <c r="D1744" s="8">
        <f t="shared" si="1"/>
        <v>7.5</v>
      </c>
    </row>
    <row r="1745">
      <c r="A1745" s="2" t="s">
        <v>3056</v>
      </c>
      <c r="B1745" s="2">
        <v>7.5</v>
      </c>
      <c r="C1745" s="2" t="s">
        <v>6537</v>
      </c>
      <c r="D1745" s="8">
        <f t="shared" si="1"/>
        <v>6.8</v>
      </c>
    </row>
    <row r="1746">
      <c r="A1746" s="2" t="s">
        <v>1280</v>
      </c>
      <c r="B1746" s="2">
        <v>6.9</v>
      </c>
      <c r="C1746" s="2" t="s">
        <v>6539</v>
      </c>
      <c r="D1746" s="8">
        <f t="shared" si="1"/>
        <v>7.1</v>
      </c>
    </row>
    <row r="1747">
      <c r="A1747" s="2" t="s">
        <v>3059</v>
      </c>
      <c r="B1747" s="2">
        <v>4.9</v>
      </c>
      <c r="C1747" s="2" t="s">
        <v>6542</v>
      </c>
      <c r="D1747" s="8">
        <f t="shared" si="1"/>
        <v>6.9</v>
      </c>
    </row>
    <row r="1748">
      <c r="A1748" s="2" t="s">
        <v>3062</v>
      </c>
      <c r="B1748" s="2">
        <v>7.1</v>
      </c>
      <c r="C1748" s="2" t="s">
        <v>6548</v>
      </c>
      <c r="D1748" s="8">
        <f t="shared" si="1"/>
        <v>7.8</v>
      </c>
    </row>
    <row r="1749">
      <c r="A1749" s="2" t="s">
        <v>580</v>
      </c>
      <c r="B1749" s="2">
        <v>8.0</v>
      </c>
      <c r="C1749" s="2" t="s">
        <v>6550</v>
      </c>
      <c r="D1749" s="8">
        <f t="shared" si="1"/>
        <v>3.5</v>
      </c>
    </row>
    <row r="1750">
      <c r="A1750" s="2" t="s">
        <v>1079</v>
      </c>
      <c r="B1750" s="2">
        <v>7.9</v>
      </c>
      <c r="C1750" s="2" t="s">
        <v>6555</v>
      </c>
      <c r="D1750" s="8">
        <f t="shared" si="1"/>
        <v>6</v>
      </c>
    </row>
    <row r="1751">
      <c r="A1751" s="2" t="s">
        <v>132</v>
      </c>
      <c r="B1751" s="2">
        <v>7.6</v>
      </c>
      <c r="C1751" s="2" t="s">
        <v>6559</v>
      </c>
      <c r="D1751" s="8">
        <f t="shared" si="1"/>
        <v>7.8</v>
      </c>
    </row>
    <row r="1752">
      <c r="A1752" s="2" t="s">
        <v>3068</v>
      </c>
      <c r="B1752" s="2">
        <v>5.9</v>
      </c>
      <c r="C1752" s="2" t="s">
        <v>6564</v>
      </c>
      <c r="D1752" s="8">
        <f t="shared" si="1"/>
        <v>6.8</v>
      </c>
    </row>
    <row r="1753">
      <c r="A1753" s="2" t="s">
        <v>333</v>
      </c>
      <c r="B1753" s="2">
        <v>6.3</v>
      </c>
      <c r="C1753" s="2" t="s">
        <v>6566</v>
      </c>
      <c r="D1753" s="8">
        <f t="shared" si="1"/>
        <v>3.9</v>
      </c>
    </row>
    <row r="1754">
      <c r="A1754" s="2" t="s">
        <v>1969</v>
      </c>
      <c r="B1754" s="2">
        <v>7.1</v>
      </c>
      <c r="C1754" s="2" t="s">
        <v>6572</v>
      </c>
      <c r="D1754" s="8">
        <f t="shared" si="1"/>
        <v>4.8</v>
      </c>
    </row>
    <row r="1755">
      <c r="A1755" s="2" t="s">
        <v>1706</v>
      </c>
      <c r="B1755" s="2">
        <v>6.4</v>
      </c>
      <c r="C1755" s="2" t="s">
        <v>6575</v>
      </c>
      <c r="D1755" s="8">
        <f t="shared" si="1"/>
        <v>5.2</v>
      </c>
    </row>
    <row r="1756">
      <c r="A1756" s="2" t="s">
        <v>458</v>
      </c>
      <c r="B1756" s="2">
        <v>8.2</v>
      </c>
      <c r="C1756" s="2" t="s">
        <v>6578</v>
      </c>
      <c r="D1756" s="8">
        <f t="shared" si="1"/>
        <v>3.3</v>
      </c>
    </row>
    <row r="1757">
      <c r="A1757" s="2" t="s">
        <v>2724</v>
      </c>
      <c r="B1757" s="2">
        <v>6.9</v>
      </c>
      <c r="C1757" s="2" t="s">
        <v>6580</v>
      </c>
      <c r="D1757" s="8">
        <f t="shared" si="1"/>
        <v>6.8</v>
      </c>
    </row>
    <row r="1758">
      <c r="A1758" s="2" t="s">
        <v>612</v>
      </c>
      <c r="B1758" s="2">
        <v>7.8</v>
      </c>
      <c r="C1758" s="2" t="s">
        <v>6582</v>
      </c>
      <c r="D1758" s="8">
        <f t="shared" si="1"/>
        <v>7</v>
      </c>
    </row>
    <row r="1759">
      <c r="A1759" s="2" t="s">
        <v>367</v>
      </c>
      <c r="B1759" s="2">
        <v>6.7</v>
      </c>
      <c r="C1759" s="2" t="s">
        <v>6585</v>
      </c>
      <c r="D1759" s="8">
        <f t="shared" si="1"/>
        <v>6.5</v>
      </c>
    </row>
    <row r="1760">
      <c r="A1760" s="2" t="s">
        <v>2967</v>
      </c>
      <c r="B1760" s="2">
        <v>7.5</v>
      </c>
      <c r="C1760" s="2" t="s">
        <v>6587</v>
      </c>
      <c r="D1760" s="8">
        <f t="shared" si="1"/>
        <v>6.4</v>
      </c>
    </row>
    <row r="1761">
      <c r="A1761" s="2" t="s">
        <v>41</v>
      </c>
      <c r="B1761" s="2">
        <v>7.4</v>
      </c>
      <c r="C1761" s="2" t="s">
        <v>6590</v>
      </c>
      <c r="D1761" s="8">
        <f t="shared" si="1"/>
        <v>4.7</v>
      </c>
    </row>
    <row r="1762">
      <c r="A1762" s="2" t="s">
        <v>917</v>
      </c>
      <c r="B1762" s="2">
        <v>5.2</v>
      </c>
      <c r="C1762" s="2" t="s">
        <v>6593</v>
      </c>
      <c r="D1762" s="8">
        <f t="shared" si="1"/>
        <v>6.1</v>
      </c>
    </row>
    <row r="1763">
      <c r="A1763" s="2" t="s">
        <v>3082</v>
      </c>
      <c r="B1763" s="2">
        <v>6.5</v>
      </c>
      <c r="C1763" s="2" t="s">
        <v>6595</v>
      </c>
      <c r="D1763" s="8">
        <f t="shared" si="1"/>
        <v>5.5</v>
      </c>
    </row>
    <row r="1764">
      <c r="A1764" s="2" t="s">
        <v>1870</v>
      </c>
      <c r="B1764" s="2">
        <v>7.6</v>
      </c>
      <c r="C1764" s="2" t="s">
        <v>6598</v>
      </c>
      <c r="D1764" s="8">
        <f t="shared" si="1"/>
        <v>4.8</v>
      </c>
    </row>
    <row r="1765">
      <c r="A1765" s="2" t="s">
        <v>497</v>
      </c>
      <c r="B1765" s="2">
        <v>7.3</v>
      </c>
      <c r="C1765" s="2" t="s">
        <v>6600</v>
      </c>
      <c r="D1765" s="8">
        <f t="shared" si="1"/>
        <v>8.4</v>
      </c>
    </row>
    <row r="1766">
      <c r="A1766" s="2" t="s">
        <v>244</v>
      </c>
      <c r="B1766" s="2">
        <v>6.6</v>
      </c>
      <c r="C1766" s="2" t="s">
        <v>6603</v>
      </c>
      <c r="D1766" s="8">
        <f t="shared" si="1"/>
        <v>7.866666667</v>
      </c>
    </row>
    <row r="1767">
      <c r="A1767" s="2" t="s">
        <v>2142</v>
      </c>
      <c r="B1767" s="2">
        <v>6.8</v>
      </c>
      <c r="C1767" s="2" t="s">
        <v>6606</v>
      </c>
      <c r="D1767" s="8">
        <f t="shared" si="1"/>
        <v>5.4</v>
      </c>
    </row>
    <row r="1768">
      <c r="A1768" s="2" t="s">
        <v>589</v>
      </c>
      <c r="B1768" s="2">
        <v>6.9</v>
      </c>
      <c r="C1768" s="2" t="s">
        <v>6608</v>
      </c>
      <c r="D1768" s="8">
        <f t="shared" si="1"/>
        <v>4.8</v>
      </c>
    </row>
    <row r="1769">
      <c r="A1769" s="2" t="s">
        <v>639</v>
      </c>
      <c r="B1769" s="2">
        <v>5.8</v>
      </c>
      <c r="C1769" s="2" t="s">
        <v>6610</v>
      </c>
      <c r="D1769" s="8">
        <f t="shared" si="1"/>
        <v>3.1</v>
      </c>
    </row>
    <row r="1770">
      <c r="A1770" s="2" t="s">
        <v>746</v>
      </c>
      <c r="B1770" s="2">
        <v>6.6</v>
      </c>
      <c r="C1770" s="2" t="s">
        <v>6613</v>
      </c>
      <c r="D1770" s="8">
        <f t="shared" si="1"/>
        <v>7.6</v>
      </c>
    </row>
    <row r="1771">
      <c r="A1771" s="2" t="s">
        <v>2636</v>
      </c>
      <c r="B1771" s="2">
        <v>6.7</v>
      </c>
      <c r="C1771" s="2" t="s">
        <v>6616</v>
      </c>
      <c r="D1771" s="8">
        <f t="shared" si="1"/>
        <v>6.1</v>
      </c>
    </row>
    <row r="1772">
      <c r="A1772" s="2" t="s">
        <v>1419</v>
      </c>
      <c r="B1772" s="2">
        <v>6.7</v>
      </c>
      <c r="C1772" s="2" t="s">
        <v>6618</v>
      </c>
      <c r="D1772" s="8">
        <f t="shared" si="1"/>
        <v>6.5</v>
      </c>
    </row>
    <row r="1773">
      <c r="A1773" s="2" t="s">
        <v>2499</v>
      </c>
      <c r="B1773" s="2">
        <v>6.3</v>
      </c>
      <c r="C1773" s="2" t="s">
        <v>6620</v>
      </c>
      <c r="D1773" s="8">
        <f t="shared" si="1"/>
        <v>8.5</v>
      </c>
    </row>
    <row r="1774">
      <c r="A1774" s="2" t="s">
        <v>239</v>
      </c>
      <c r="B1774" s="2">
        <v>7.7</v>
      </c>
      <c r="C1774" s="2" t="s">
        <v>6623</v>
      </c>
      <c r="D1774" s="8">
        <f t="shared" si="1"/>
        <v>7.1</v>
      </c>
    </row>
    <row r="1775">
      <c r="A1775" s="2" t="s">
        <v>1470</v>
      </c>
      <c r="B1775" s="2">
        <v>6.1</v>
      </c>
      <c r="C1775" s="2" t="s">
        <v>6625</v>
      </c>
      <c r="D1775" s="8">
        <f t="shared" si="1"/>
        <v>6.6</v>
      </c>
    </row>
    <row r="1776">
      <c r="A1776" s="2" t="s">
        <v>1909</v>
      </c>
      <c r="B1776" s="2">
        <v>4.9</v>
      </c>
      <c r="C1776" s="2" t="s">
        <v>6627</v>
      </c>
      <c r="D1776" s="8">
        <f t="shared" si="1"/>
        <v>6.7</v>
      </c>
    </row>
    <row r="1777">
      <c r="A1777" s="2" t="s">
        <v>3100</v>
      </c>
      <c r="B1777" s="2">
        <v>6.2</v>
      </c>
      <c r="C1777" s="2" t="s">
        <v>6633</v>
      </c>
      <c r="D1777" s="8">
        <f t="shared" si="1"/>
        <v>4.5</v>
      </c>
    </row>
    <row r="1778">
      <c r="A1778" s="2" t="s">
        <v>326</v>
      </c>
      <c r="B1778" s="2">
        <v>7.8</v>
      </c>
      <c r="C1778" s="2" t="s">
        <v>6635</v>
      </c>
      <c r="D1778" s="8">
        <f t="shared" si="1"/>
        <v>6.4</v>
      </c>
    </row>
    <row r="1779">
      <c r="A1779" s="2" t="s">
        <v>67</v>
      </c>
      <c r="B1779" s="2">
        <v>8.2</v>
      </c>
      <c r="C1779" s="2" t="s">
        <v>6637</v>
      </c>
      <c r="D1779" s="8">
        <f t="shared" si="1"/>
        <v>7.5</v>
      </c>
    </row>
    <row r="1780">
      <c r="A1780" s="2" t="s">
        <v>1235</v>
      </c>
      <c r="B1780" s="2">
        <v>6.9</v>
      </c>
      <c r="C1780" s="2" t="s">
        <v>6640</v>
      </c>
      <c r="D1780" s="8">
        <f t="shared" si="1"/>
        <v>7.55</v>
      </c>
    </row>
    <row r="1781">
      <c r="A1781" s="2" t="s">
        <v>113</v>
      </c>
      <c r="B1781" s="2">
        <v>6.2</v>
      </c>
      <c r="C1781" s="2" t="s">
        <v>6642</v>
      </c>
      <c r="D1781" s="8">
        <f t="shared" si="1"/>
        <v>7.2</v>
      </c>
    </row>
    <row r="1782">
      <c r="A1782" s="2" t="s">
        <v>3107</v>
      </c>
      <c r="B1782" s="2">
        <v>6.9</v>
      </c>
      <c r="C1782" s="2" t="s">
        <v>6644</v>
      </c>
      <c r="D1782" s="8">
        <f t="shared" si="1"/>
        <v>7.5</v>
      </c>
    </row>
    <row r="1783">
      <c r="A1783" s="2" t="s">
        <v>3109</v>
      </c>
      <c r="B1783" s="2">
        <v>4.8</v>
      </c>
      <c r="C1783" s="2" t="s">
        <v>6648</v>
      </c>
      <c r="D1783" s="8">
        <f t="shared" si="1"/>
        <v>6.4</v>
      </c>
    </row>
    <row r="1784">
      <c r="A1784" s="2" t="s">
        <v>1011</v>
      </c>
      <c r="B1784" s="2">
        <v>8.0</v>
      </c>
      <c r="C1784" s="2" t="s">
        <v>6653</v>
      </c>
      <c r="D1784" s="8">
        <f t="shared" si="1"/>
        <v>5.7</v>
      </c>
    </row>
    <row r="1785">
      <c r="A1785" s="2" t="s">
        <v>1481</v>
      </c>
      <c r="B1785" s="2">
        <v>5.3</v>
      </c>
      <c r="C1785" s="2" t="s">
        <v>6655</v>
      </c>
      <c r="D1785" s="8">
        <f t="shared" si="1"/>
        <v>8.06</v>
      </c>
    </row>
    <row r="1786">
      <c r="A1786" s="2" t="s">
        <v>697</v>
      </c>
      <c r="B1786" s="2">
        <v>6.7</v>
      </c>
      <c r="C1786" s="2" t="s">
        <v>6659</v>
      </c>
      <c r="D1786" s="8">
        <f t="shared" si="1"/>
        <v>5.7</v>
      </c>
    </row>
    <row r="1787">
      <c r="A1787" s="2" t="s">
        <v>1433</v>
      </c>
      <c r="B1787" s="2">
        <v>5.4</v>
      </c>
      <c r="C1787" s="2" t="s">
        <v>6665</v>
      </c>
      <c r="D1787" s="8">
        <f t="shared" si="1"/>
        <v>5.4</v>
      </c>
    </row>
    <row r="1788">
      <c r="A1788" s="2" t="s">
        <v>2575</v>
      </c>
      <c r="B1788" s="2">
        <v>5.4</v>
      </c>
      <c r="C1788" s="2" t="s">
        <v>6673</v>
      </c>
      <c r="D1788" s="8">
        <f t="shared" si="1"/>
        <v>6.55</v>
      </c>
    </row>
    <row r="1789">
      <c r="A1789" s="2" t="s">
        <v>1866</v>
      </c>
      <c r="B1789" s="2">
        <v>4.9</v>
      </c>
      <c r="C1789" s="2" t="s">
        <v>6676</v>
      </c>
      <c r="D1789" s="8">
        <f t="shared" si="1"/>
        <v>5.6</v>
      </c>
    </row>
    <row r="1790">
      <c r="A1790" s="2" t="s">
        <v>1883</v>
      </c>
      <c r="B1790" s="2">
        <v>6.1</v>
      </c>
      <c r="C1790" s="2" t="s">
        <v>6678</v>
      </c>
      <c r="D1790" s="8">
        <f t="shared" si="1"/>
        <v>5.9</v>
      </c>
    </row>
    <row r="1791">
      <c r="A1791" s="2" t="s">
        <v>2120</v>
      </c>
      <c r="B1791" s="2">
        <v>5.8</v>
      </c>
      <c r="C1791" s="2" t="s">
        <v>6685</v>
      </c>
      <c r="D1791" s="8">
        <f t="shared" si="1"/>
        <v>4.3</v>
      </c>
    </row>
    <row r="1792">
      <c r="A1792" s="2" t="s">
        <v>164</v>
      </c>
      <c r="B1792" s="2">
        <v>7.0</v>
      </c>
      <c r="C1792" s="2" t="s">
        <v>6690</v>
      </c>
      <c r="D1792" s="8">
        <f t="shared" si="1"/>
        <v>6.9</v>
      </c>
    </row>
    <row r="1793">
      <c r="A1793" s="2" t="s">
        <v>3122</v>
      </c>
      <c r="B1793" s="2">
        <v>6.5</v>
      </c>
      <c r="C1793" s="2" t="s">
        <v>6693</v>
      </c>
      <c r="D1793" s="8">
        <f t="shared" si="1"/>
        <v>5.9</v>
      </c>
    </row>
    <row r="1794">
      <c r="A1794" s="2" t="s">
        <v>3124</v>
      </c>
      <c r="B1794" s="2">
        <v>6.6</v>
      </c>
      <c r="C1794" s="2" t="s">
        <v>6699</v>
      </c>
      <c r="D1794" s="8">
        <f t="shared" si="1"/>
        <v>7.8</v>
      </c>
    </row>
    <row r="1795">
      <c r="A1795" s="2" t="s">
        <v>3126</v>
      </c>
      <c r="B1795" s="2">
        <v>6.1</v>
      </c>
      <c r="C1795" s="2" t="s">
        <v>6702</v>
      </c>
      <c r="D1795" s="8">
        <f t="shared" si="1"/>
        <v>3</v>
      </c>
    </row>
    <row r="1796">
      <c r="A1796" s="2" t="s">
        <v>3129</v>
      </c>
      <c r="B1796" s="2">
        <v>5.7</v>
      </c>
      <c r="C1796" s="2" t="s">
        <v>6705</v>
      </c>
      <c r="D1796" s="8">
        <f t="shared" si="1"/>
        <v>3.2</v>
      </c>
    </row>
    <row r="1797">
      <c r="A1797" s="2" t="s">
        <v>2142</v>
      </c>
      <c r="B1797" s="2">
        <v>6.6</v>
      </c>
      <c r="C1797" s="2" t="s">
        <v>6709</v>
      </c>
      <c r="D1797" s="8">
        <f t="shared" si="1"/>
        <v>6.65</v>
      </c>
    </row>
    <row r="1798">
      <c r="A1798" s="2" t="s">
        <v>1131</v>
      </c>
      <c r="B1798" s="2">
        <v>7.0</v>
      </c>
      <c r="C1798" s="2" t="s">
        <v>6713</v>
      </c>
      <c r="D1798" s="8">
        <f t="shared" si="1"/>
        <v>6.9</v>
      </c>
    </row>
    <row r="1799">
      <c r="A1799" s="2" t="s">
        <v>2226</v>
      </c>
      <c r="B1799" s="2">
        <v>7.4</v>
      </c>
      <c r="C1799" s="2" t="s">
        <v>6715</v>
      </c>
      <c r="D1799" s="8">
        <f t="shared" si="1"/>
        <v>4.4</v>
      </c>
    </row>
    <row r="1800">
      <c r="A1800" s="2" t="s">
        <v>2356</v>
      </c>
      <c r="B1800" s="2">
        <v>5.3</v>
      </c>
      <c r="C1800" s="2" t="s">
        <v>6720</v>
      </c>
      <c r="D1800" s="8">
        <f t="shared" si="1"/>
        <v>7.8</v>
      </c>
    </row>
    <row r="1801">
      <c r="A1801" s="2" t="s">
        <v>3135</v>
      </c>
      <c r="B1801" s="2">
        <v>7.4</v>
      </c>
      <c r="C1801" s="2" t="s">
        <v>6723</v>
      </c>
      <c r="D1801" s="8">
        <f t="shared" si="1"/>
        <v>5.3</v>
      </c>
    </row>
    <row r="1802">
      <c r="A1802" s="2" t="s">
        <v>3137</v>
      </c>
      <c r="B1802" s="2">
        <v>7.4</v>
      </c>
      <c r="C1802" s="2" t="s">
        <v>6725</v>
      </c>
      <c r="D1802" s="8">
        <f t="shared" si="1"/>
        <v>5.3</v>
      </c>
    </row>
    <row r="1803">
      <c r="A1803" s="2" t="s">
        <v>282</v>
      </c>
      <c r="B1803" s="2">
        <v>6.8</v>
      </c>
      <c r="C1803" s="2" t="s">
        <v>6728</v>
      </c>
      <c r="D1803" s="8">
        <f t="shared" si="1"/>
        <v>6.75</v>
      </c>
    </row>
    <row r="1804">
      <c r="B1804" s="2">
        <v>7.9</v>
      </c>
      <c r="C1804" s="2" t="s">
        <v>6730</v>
      </c>
      <c r="D1804" s="8">
        <f t="shared" si="1"/>
        <v>5.5</v>
      </c>
    </row>
    <row r="1805">
      <c r="A1805" s="2" t="s">
        <v>3142</v>
      </c>
      <c r="B1805" s="2">
        <v>7.2</v>
      </c>
      <c r="C1805" s="2" t="s">
        <v>6741</v>
      </c>
      <c r="D1805" s="8">
        <f t="shared" si="1"/>
        <v>6.3</v>
      </c>
    </row>
    <row r="1806">
      <c r="A1806" s="2" t="s">
        <v>3144</v>
      </c>
      <c r="B1806" s="2">
        <v>6.0</v>
      </c>
      <c r="C1806" s="2" t="s">
        <v>6743</v>
      </c>
      <c r="D1806" s="8">
        <f t="shared" si="1"/>
        <v>6.1</v>
      </c>
    </row>
    <row r="1807">
      <c r="A1807" s="2" t="s">
        <v>162</v>
      </c>
      <c r="B1807" s="2">
        <v>7.8</v>
      </c>
      <c r="C1807" s="2" t="s">
        <v>6745</v>
      </c>
      <c r="D1807" s="8">
        <f t="shared" si="1"/>
        <v>5</v>
      </c>
    </row>
    <row r="1808">
      <c r="A1808" s="2" t="s">
        <v>1801</v>
      </c>
      <c r="B1808" s="2">
        <v>6.6</v>
      </c>
      <c r="C1808" s="2" t="s">
        <v>6747</v>
      </c>
      <c r="D1808" s="8">
        <f t="shared" si="1"/>
        <v>6.9</v>
      </c>
    </row>
    <row r="1809">
      <c r="A1809" s="2" t="s">
        <v>1828</v>
      </c>
      <c r="B1809" s="2">
        <v>7.9</v>
      </c>
      <c r="C1809" s="2" t="s">
        <v>6749</v>
      </c>
      <c r="D1809" s="8">
        <f t="shared" si="1"/>
        <v>6.55</v>
      </c>
    </row>
    <row r="1810">
      <c r="A1810" s="2" t="s">
        <v>3149</v>
      </c>
      <c r="B1810" s="2">
        <v>6.2</v>
      </c>
      <c r="C1810" s="2" t="s">
        <v>6752</v>
      </c>
      <c r="D1810" s="8">
        <f t="shared" si="1"/>
        <v>7.3</v>
      </c>
    </row>
    <row r="1811">
      <c r="A1811" s="2" t="s">
        <v>3152</v>
      </c>
      <c r="B1811" s="2">
        <v>5.7</v>
      </c>
      <c r="C1811" s="2" t="s">
        <v>6754</v>
      </c>
      <c r="D1811" s="8">
        <f t="shared" si="1"/>
        <v>6.6</v>
      </c>
    </row>
    <row r="1812">
      <c r="A1812" s="2" t="s">
        <v>71</v>
      </c>
      <c r="B1812" s="2">
        <v>7.1</v>
      </c>
      <c r="C1812" s="2" t="s">
        <v>6757</v>
      </c>
      <c r="D1812" s="8">
        <f t="shared" si="1"/>
        <v>5.3</v>
      </c>
    </row>
    <row r="1813">
      <c r="A1813" s="2" t="s">
        <v>2448</v>
      </c>
      <c r="B1813" s="2">
        <v>5.6</v>
      </c>
      <c r="C1813" s="2" t="s">
        <v>6761</v>
      </c>
      <c r="D1813" s="8">
        <f t="shared" si="1"/>
        <v>5</v>
      </c>
    </row>
    <row r="1814">
      <c r="A1814" s="2" t="s">
        <v>2111</v>
      </c>
      <c r="B1814" s="2">
        <v>7.8</v>
      </c>
      <c r="C1814" s="2" t="s">
        <v>6763</v>
      </c>
      <c r="D1814" s="8">
        <f t="shared" si="1"/>
        <v>5.3</v>
      </c>
    </row>
    <row r="1815">
      <c r="A1815" s="2" t="s">
        <v>3157</v>
      </c>
      <c r="B1815" s="2">
        <v>7.9</v>
      </c>
      <c r="C1815" s="2" t="s">
        <v>6767</v>
      </c>
      <c r="D1815" s="8">
        <f t="shared" si="1"/>
        <v>5.9</v>
      </c>
    </row>
    <row r="1816">
      <c r="A1816" s="2" t="s">
        <v>144</v>
      </c>
      <c r="B1816" s="2">
        <v>6.9</v>
      </c>
      <c r="C1816" s="2" t="s">
        <v>6769</v>
      </c>
      <c r="D1816" s="8">
        <f t="shared" si="1"/>
        <v>4.1</v>
      </c>
    </row>
    <row r="1817">
      <c r="A1817" s="2" t="s">
        <v>246</v>
      </c>
      <c r="B1817" s="2">
        <v>7.4</v>
      </c>
      <c r="C1817" s="2" t="s">
        <v>6771</v>
      </c>
      <c r="D1817" s="8">
        <f t="shared" si="1"/>
        <v>6.7</v>
      </c>
    </row>
    <row r="1818">
      <c r="A1818" s="2" t="s">
        <v>360</v>
      </c>
      <c r="B1818" s="2">
        <v>7.7</v>
      </c>
      <c r="C1818" s="2" t="s">
        <v>6774</v>
      </c>
      <c r="D1818" s="8">
        <f t="shared" si="1"/>
        <v>6.2</v>
      </c>
    </row>
    <row r="1819">
      <c r="A1819" s="2" t="s">
        <v>3164</v>
      </c>
      <c r="B1819" s="2">
        <v>6.9</v>
      </c>
      <c r="C1819" s="2" t="s">
        <v>6777</v>
      </c>
      <c r="D1819" s="8">
        <f t="shared" si="1"/>
        <v>5.3</v>
      </c>
    </row>
    <row r="1820">
      <c r="B1820" s="2">
        <v>8.7</v>
      </c>
      <c r="C1820" s="2" t="s">
        <v>6779</v>
      </c>
      <c r="D1820" s="8">
        <f t="shared" si="1"/>
        <v>3.3</v>
      </c>
    </row>
    <row r="1821">
      <c r="A1821" s="2" t="s">
        <v>3167</v>
      </c>
      <c r="B1821" s="2">
        <v>6.7</v>
      </c>
      <c r="C1821" s="2" t="s">
        <v>6781</v>
      </c>
      <c r="D1821" s="8">
        <f t="shared" si="1"/>
        <v>6.2</v>
      </c>
    </row>
    <row r="1822">
      <c r="A1822" s="2" t="s">
        <v>3170</v>
      </c>
      <c r="B1822" s="2">
        <v>6.0</v>
      </c>
      <c r="C1822" s="2" t="s">
        <v>6783</v>
      </c>
      <c r="D1822" s="8">
        <f t="shared" si="1"/>
        <v>5.9</v>
      </c>
    </row>
    <row r="1823">
      <c r="A1823" s="2" t="s">
        <v>2362</v>
      </c>
      <c r="B1823" s="2">
        <v>6.2</v>
      </c>
      <c r="C1823" s="2" t="s">
        <v>6785</v>
      </c>
      <c r="D1823" s="8">
        <f t="shared" si="1"/>
        <v>5.5</v>
      </c>
    </row>
    <row r="1824">
      <c r="A1824" s="2" t="s">
        <v>3174</v>
      </c>
      <c r="B1824" s="2">
        <v>5.9</v>
      </c>
      <c r="C1824" s="2" t="s">
        <v>6788</v>
      </c>
      <c r="D1824" s="8">
        <f t="shared" si="1"/>
        <v>2.65</v>
      </c>
    </row>
    <row r="1825">
      <c r="A1825" s="2" t="s">
        <v>3176</v>
      </c>
      <c r="B1825" s="2">
        <v>6.8</v>
      </c>
      <c r="C1825" s="2" t="s">
        <v>6790</v>
      </c>
      <c r="D1825" s="8">
        <f t="shared" si="1"/>
        <v>5.8</v>
      </c>
    </row>
    <row r="1826">
      <c r="A1826" s="2" t="s">
        <v>1706</v>
      </c>
      <c r="B1826" s="2">
        <v>3.6</v>
      </c>
      <c r="C1826" s="2" t="s">
        <v>6793</v>
      </c>
      <c r="D1826" s="8">
        <f t="shared" si="1"/>
        <v>5.1</v>
      </c>
    </row>
    <row r="1827">
      <c r="A1827" s="2" t="s">
        <v>3179</v>
      </c>
      <c r="B1827" s="2">
        <v>6.7</v>
      </c>
      <c r="C1827" s="2" t="s">
        <v>6795</v>
      </c>
      <c r="D1827" s="8">
        <f t="shared" si="1"/>
        <v>5.45</v>
      </c>
    </row>
    <row r="1828">
      <c r="A1828" s="2" t="s">
        <v>2655</v>
      </c>
      <c r="B1828" s="2">
        <v>6.3</v>
      </c>
      <c r="C1828" s="2" t="s">
        <v>6797</v>
      </c>
      <c r="D1828" s="8">
        <f t="shared" si="1"/>
        <v>4.8</v>
      </c>
    </row>
    <row r="1829">
      <c r="A1829" s="2" t="s">
        <v>463</v>
      </c>
      <c r="B1829" s="2">
        <v>6.4</v>
      </c>
      <c r="C1829" s="2" t="s">
        <v>6799</v>
      </c>
      <c r="D1829" s="8">
        <f t="shared" si="1"/>
        <v>3.9</v>
      </c>
    </row>
    <row r="1830">
      <c r="A1830" s="2" t="s">
        <v>732</v>
      </c>
      <c r="B1830" s="2">
        <v>6.4</v>
      </c>
      <c r="C1830" s="2" t="s">
        <v>6801</v>
      </c>
      <c r="D1830" s="8">
        <f t="shared" si="1"/>
        <v>6.2</v>
      </c>
    </row>
    <row r="1831">
      <c r="A1831" s="2" t="s">
        <v>1093</v>
      </c>
      <c r="B1831" s="2">
        <v>5.7</v>
      </c>
      <c r="C1831" s="2" t="s">
        <v>6804</v>
      </c>
      <c r="D1831" s="8">
        <f t="shared" si="1"/>
        <v>6.2</v>
      </c>
    </row>
    <row r="1832">
      <c r="A1832" s="2" t="s">
        <v>2427</v>
      </c>
      <c r="B1832" s="2">
        <v>6.2</v>
      </c>
      <c r="C1832" s="2" t="s">
        <v>6807</v>
      </c>
      <c r="D1832" s="8">
        <f t="shared" si="1"/>
        <v>5.9</v>
      </c>
    </row>
    <row r="1833">
      <c r="A1833" s="2" t="s">
        <v>295</v>
      </c>
      <c r="B1833" s="2">
        <v>6.6</v>
      </c>
      <c r="C1833" s="2" t="s">
        <v>6811</v>
      </c>
      <c r="D1833" s="8">
        <f t="shared" si="1"/>
        <v>4.9</v>
      </c>
    </row>
    <row r="1834">
      <c r="A1834" s="2" t="s">
        <v>1136</v>
      </c>
      <c r="B1834" s="2">
        <v>5.2</v>
      </c>
      <c r="C1834" s="2" t="s">
        <v>6813</v>
      </c>
      <c r="D1834" s="8">
        <f t="shared" si="1"/>
        <v>6.5</v>
      </c>
    </row>
    <row r="1835">
      <c r="A1835" s="2" t="s">
        <v>723</v>
      </c>
      <c r="B1835" s="2">
        <v>6.1</v>
      </c>
      <c r="C1835" s="2" t="s">
        <v>6816</v>
      </c>
      <c r="D1835" s="8">
        <f t="shared" si="1"/>
        <v>6.4</v>
      </c>
    </row>
    <row r="1836">
      <c r="A1836" s="2" t="s">
        <v>1131</v>
      </c>
      <c r="B1836" s="2">
        <v>7.1</v>
      </c>
      <c r="C1836" s="2" t="s">
        <v>6819</v>
      </c>
      <c r="D1836" s="8">
        <f t="shared" si="1"/>
        <v>6.1</v>
      </c>
    </row>
    <row r="1837">
      <c r="A1837" s="2" t="s">
        <v>1586</v>
      </c>
      <c r="B1837" s="2">
        <v>7.2</v>
      </c>
      <c r="C1837" s="2" t="s">
        <v>6821</v>
      </c>
      <c r="D1837" s="8">
        <f t="shared" si="1"/>
        <v>4</v>
      </c>
    </row>
    <row r="1838">
      <c r="A1838" s="2" t="s">
        <v>3193</v>
      </c>
      <c r="B1838" s="2">
        <v>6.5</v>
      </c>
      <c r="C1838" s="2" t="s">
        <v>6825</v>
      </c>
      <c r="D1838" s="8">
        <f t="shared" si="1"/>
        <v>5.3</v>
      </c>
    </row>
    <row r="1839">
      <c r="A1839" s="2" t="s">
        <v>948</v>
      </c>
      <c r="B1839" s="2">
        <v>6.0</v>
      </c>
      <c r="C1839" s="2" t="s">
        <v>6830</v>
      </c>
      <c r="D1839" s="8">
        <f t="shared" si="1"/>
        <v>8.2</v>
      </c>
    </row>
    <row r="1840">
      <c r="A1840" s="2" t="s">
        <v>1883</v>
      </c>
      <c r="B1840" s="2">
        <v>7.0</v>
      </c>
      <c r="C1840" s="2" t="s">
        <v>6832</v>
      </c>
      <c r="D1840" s="8">
        <f t="shared" si="1"/>
        <v>7.15</v>
      </c>
    </row>
    <row r="1841">
      <c r="A1841" s="2" t="s">
        <v>1099</v>
      </c>
      <c r="B1841" s="2">
        <v>7.0</v>
      </c>
      <c r="C1841" s="2" t="s">
        <v>6836</v>
      </c>
      <c r="D1841" s="8">
        <f t="shared" si="1"/>
        <v>6.6</v>
      </c>
    </row>
    <row r="1842">
      <c r="A1842" s="2" t="s">
        <v>1004</v>
      </c>
      <c r="B1842" s="2">
        <v>7.5</v>
      </c>
      <c r="C1842" s="2" t="s">
        <v>6840</v>
      </c>
      <c r="D1842" s="8">
        <f t="shared" si="1"/>
        <v>5.7</v>
      </c>
    </row>
    <row r="1843">
      <c r="A1843" s="2" t="s">
        <v>463</v>
      </c>
      <c r="B1843" s="2">
        <v>6.6</v>
      </c>
      <c r="C1843" s="2" t="s">
        <v>6844</v>
      </c>
      <c r="D1843" s="8">
        <f t="shared" si="1"/>
        <v>7</v>
      </c>
    </row>
    <row r="1844">
      <c r="B1844" s="2">
        <v>8.8</v>
      </c>
      <c r="C1844" s="2" t="s">
        <v>6850</v>
      </c>
      <c r="D1844" s="8">
        <f t="shared" si="1"/>
        <v>7.1</v>
      </c>
    </row>
    <row r="1845">
      <c r="A1845" s="2" t="s">
        <v>3056</v>
      </c>
      <c r="B1845" s="2">
        <v>7.4</v>
      </c>
      <c r="C1845" s="2" t="s">
        <v>6853</v>
      </c>
      <c r="D1845" s="8">
        <f t="shared" si="1"/>
        <v>6</v>
      </c>
    </row>
    <row r="1846">
      <c r="A1846" s="2" t="s">
        <v>2197</v>
      </c>
      <c r="B1846" s="2">
        <v>6.5</v>
      </c>
      <c r="C1846" s="2" t="s">
        <v>6855</v>
      </c>
      <c r="D1846" s="8">
        <f t="shared" si="1"/>
        <v>7.8</v>
      </c>
    </row>
    <row r="1847">
      <c r="A1847" s="2" t="s">
        <v>2043</v>
      </c>
      <c r="B1847" s="2">
        <v>6.2</v>
      </c>
      <c r="C1847" s="2" t="s">
        <v>6858</v>
      </c>
      <c r="D1847" s="8">
        <f t="shared" si="1"/>
        <v>7.2</v>
      </c>
    </row>
    <row r="1848">
      <c r="A1848" s="2" t="s">
        <v>1488</v>
      </c>
      <c r="B1848" s="2">
        <v>7.8</v>
      </c>
      <c r="C1848" s="2" t="s">
        <v>6860</v>
      </c>
      <c r="D1848" s="8">
        <f t="shared" si="1"/>
        <v>7.55</v>
      </c>
    </row>
    <row r="1849">
      <c r="A1849" s="2" t="s">
        <v>1508</v>
      </c>
      <c r="B1849" s="2">
        <v>5.2</v>
      </c>
      <c r="C1849" s="2" t="s">
        <v>6862</v>
      </c>
      <c r="D1849" s="8">
        <f t="shared" si="1"/>
        <v>5.3</v>
      </c>
    </row>
    <row r="1850">
      <c r="A1850" s="2" t="s">
        <v>99</v>
      </c>
      <c r="B1850" s="2">
        <v>6.5</v>
      </c>
      <c r="C1850" s="2" t="s">
        <v>6864</v>
      </c>
      <c r="D1850" s="8">
        <f t="shared" si="1"/>
        <v>8.3</v>
      </c>
    </row>
    <row r="1851">
      <c r="A1851" s="2" t="s">
        <v>610</v>
      </c>
      <c r="B1851" s="2">
        <v>6.5</v>
      </c>
      <c r="C1851" s="2" t="s">
        <v>6866</v>
      </c>
      <c r="D1851" s="8">
        <f t="shared" si="1"/>
        <v>7.6</v>
      </c>
    </row>
    <row r="1852">
      <c r="A1852" s="2" t="s">
        <v>1185</v>
      </c>
      <c r="B1852" s="2">
        <v>5.2</v>
      </c>
      <c r="C1852" s="2" t="s">
        <v>6869</v>
      </c>
      <c r="D1852" s="8">
        <f t="shared" si="1"/>
        <v>5.1</v>
      </c>
    </row>
    <row r="1853">
      <c r="A1853" s="2" t="s">
        <v>1280</v>
      </c>
      <c r="B1853" s="2">
        <v>7.2</v>
      </c>
      <c r="C1853" s="2" t="s">
        <v>6872</v>
      </c>
      <c r="D1853" s="8">
        <f t="shared" si="1"/>
        <v>4.6</v>
      </c>
    </row>
    <row r="1854">
      <c r="A1854" s="2" t="s">
        <v>1886</v>
      </c>
      <c r="B1854" s="2">
        <v>7.1</v>
      </c>
      <c r="C1854" s="2" t="s">
        <v>6874</v>
      </c>
      <c r="D1854" s="8">
        <f t="shared" si="1"/>
        <v>6.3</v>
      </c>
    </row>
    <row r="1855">
      <c r="A1855" s="2" t="s">
        <v>3214</v>
      </c>
      <c r="B1855" s="2">
        <v>4.5</v>
      </c>
      <c r="C1855" s="2" t="s">
        <v>6877</v>
      </c>
      <c r="D1855" s="8">
        <f t="shared" si="1"/>
        <v>7.1</v>
      </c>
    </row>
    <row r="1856">
      <c r="A1856" s="2" t="s">
        <v>1159</v>
      </c>
      <c r="B1856" s="2">
        <v>5.7</v>
      </c>
      <c r="C1856" s="2" t="s">
        <v>6882</v>
      </c>
      <c r="D1856" s="8">
        <f t="shared" si="1"/>
        <v>6.6</v>
      </c>
    </row>
    <row r="1857">
      <c r="A1857" s="2" t="s">
        <v>3218</v>
      </c>
      <c r="B1857" s="2">
        <v>6.0</v>
      </c>
      <c r="C1857" s="2" t="s">
        <v>6885</v>
      </c>
      <c r="D1857" s="8">
        <f t="shared" si="1"/>
        <v>7</v>
      </c>
    </row>
    <row r="1858">
      <c r="A1858" s="2" t="s">
        <v>1792</v>
      </c>
      <c r="B1858" s="2">
        <v>6.4</v>
      </c>
      <c r="C1858" s="2" t="s">
        <v>6887</v>
      </c>
      <c r="D1858" s="8">
        <f t="shared" si="1"/>
        <v>7.6</v>
      </c>
    </row>
    <row r="1859">
      <c r="A1859" s="2" t="s">
        <v>1481</v>
      </c>
      <c r="B1859" s="2">
        <v>5.2</v>
      </c>
      <c r="C1859" s="2" t="s">
        <v>6889</v>
      </c>
      <c r="D1859" s="8">
        <f t="shared" si="1"/>
        <v>6.7</v>
      </c>
    </row>
    <row r="1860">
      <c r="A1860" s="2" t="s">
        <v>3222</v>
      </c>
      <c r="B1860" s="2">
        <v>4.3</v>
      </c>
      <c r="C1860" s="2" t="s">
        <v>6893</v>
      </c>
      <c r="D1860" s="8">
        <f t="shared" si="1"/>
        <v>7.6</v>
      </c>
    </row>
    <row r="1861">
      <c r="A1861" s="2" t="s">
        <v>3225</v>
      </c>
      <c r="B1861" s="2">
        <v>6.1</v>
      </c>
      <c r="C1861" s="2" t="s">
        <v>6895</v>
      </c>
      <c r="D1861" s="8">
        <f t="shared" si="1"/>
        <v>7.1</v>
      </c>
    </row>
    <row r="1862">
      <c r="A1862" s="2" t="s">
        <v>3227</v>
      </c>
      <c r="B1862" s="2">
        <v>6.3</v>
      </c>
      <c r="C1862" s="2" t="s">
        <v>6901</v>
      </c>
      <c r="D1862" s="8">
        <f t="shared" si="1"/>
        <v>7.6</v>
      </c>
    </row>
    <row r="1863">
      <c r="A1863" s="2" t="s">
        <v>2858</v>
      </c>
      <c r="B1863" s="2">
        <v>6.8</v>
      </c>
      <c r="C1863" s="2" t="s">
        <v>6903</v>
      </c>
      <c r="D1863" s="8">
        <f t="shared" si="1"/>
        <v>6.6</v>
      </c>
    </row>
    <row r="1864">
      <c r="A1864" s="2" t="s">
        <v>1453</v>
      </c>
      <c r="B1864" s="2">
        <v>4.0</v>
      </c>
      <c r="C1864" s="2" t="s">
        <v>6905</v>
      </c>
      <c r="D1864" s="8">
        <f t="shared" si="1"/>
        <v>5.7</v>
      </c>
    </row>
    <row r="1865">
      <c r="A1865" s="2" t="s">
        <v>3232</v>
      </c>
      <c r="B1865" s="2">
        <v>5.2</v>
      </c>
      <c r="C1865" s="2" t="s">
        <v>6907</v>
      </c>
      <c r="D1865" s="8">
        <f t="shared" si="1"/>
        <v>7.1</v>
      </c>
    </row>
    <row r="1866">
      <c r="A1866" s="2" t="s">
        <v>861</v>
      </c>
      <c r="B1866" s="2">
        <v>6.5</v>
      </c>
      <c r="C1866" s="2" t="s">
        <v>6909</v>
      </c>
      <c r="D1866" s="8">
        <f t="shared" si="1"/>
        <v>6.2</v>
      </c>
    </row>
    <row r="1867">
      <c r="A1867" s="2" t="s">
        <v>3236</v>
      </c>
      <c r="B1867" s="2">
        <v>7.5</v>
      </c>
      <c r="C1867" s="2" t="s">
        <v>6912</v>
      </c>
      <c r="D1867" s="8">
        <f t="shared" si="1"/>
        <v>5.9</v>
      </c>
    </row>
    <row r="1868">
      <c r="A1868" s="2" t="s">
        <v>1138</v>
      </c>
      <c r="B1868" s="2">
        <v>7.1</v>
      </c>
      <c r="C1868" s="2" t="s">
        <v>6915</v>
      </c>
      <c r="D1868" s="8">
        <f t="shared" si="1"/>
        <v>5.8</v>
      </c>
    </row>
    <row r="1869">
      <c r="A1869" s="2" t="s">
        <v>437</v>
      </c>
      <c r="B1869" s="2">
        <v>6.9</v>
      </c>
      <c r="C1869" s="2" t="s">
        <v>6917</v>
      </c>
      <c r="D1869" s="8">
        <f t="shared" si="1"/>
        <v>5</v>
      </c>
    </row>
    <row r="1870">
      <c r="A1870" s="2" t="s">
        <v>1093</v>
      </c>
      <c r="B1870" s="2">
        <v>8.0</v>
      </c>
      <c r="C1870" s="2" t="s">
        <v>6919</v>
      </c>
      <c r="D1870" s="8">
        <f t="shared" si="1"/>
        <v>6.3</v>
      </c>
    </row>
    <row r="1871">
      <c r="A1871" s="2" t="s">
        <v>1298</v>
      </c>
      <c r="B1871" s="2">
        <v>8.2</v>
      </c>
      <c r="C1871" s="2" t="s">
        <v>6922</v>
      </c>
      <c r="D1871" s="8">
        <f t="shared" si="1"/>
        <v>5.1</v>
      </c>
    </row>
    <row r="1872">
      <c r="A1872" s="2" t="s">
        <v>262</v>
      </c>
      <c r="B1872" s="2">
        <v>6.4</v>
      </c>
      <c r="C1872" s="2" t="s">
        <v>6925</v>
      </c>
      <c r="D1872" s="8">
        <f t="shared" si="1"/>
        <v>5</v>
      </c>
    </row>
    <row r="1873">
      <c r="A1873" s="2" t="s">
        <v>1730</v>
      </c>
      <c r="B1873" s="2">
        <v>7.9</v>
      </c>
      <c r="C1873" s="2" t="s">
        <v>6928</v>
      </c>
      <c r="D1873" s="8">
        <f t="shared" si="1"/>
        <v>3.1</v>
      </c>
    </row>
    <row r="1874">
      <c r="A1874" s="2" t="s">
        <v>3245</v>
      </c>
      <c r="B1874" s="2">
        <v>6.7</v>
      </c>
      <c r="C1874" s="2" t="s">
        <v>6931</v>
      </c>
      <c r="D1874" s="8">
        <f t="shared" si="1"/>
        <v>3.9</v>
      </c>
    </row>
    <row r="1875">
      <c r="A1875" s="2" t="s">
        <v>799</v>
      </c>
      <c r="B1875" s="2">
        <v>6.1</v>
      </c>
      <c r="C1875" s="2" t="s">
        <v>6936</v>
      </c>
      <c r="D1875" s="8">
        <f t="shared" si="1"/>
        <v>5.8</v>
      </c>
    </row>
    <row r="1876">
      <c r="A1876" s="2" t="s">
        <v>132</v>
      </c>
      <c r="B1876" s="2">
        <v>8.9</v>
      </c>
      <c r="C1876" s="2" t="s">
        <v>6938</v>
      </c>
      <c r="D1876" s="8">
        <f t="shared" si="1"/>
        <v>7.3</v>
      </c>
    </row>
    <row r="1877">
      <c r="A1877" s="2" t="s">
        <v>2931</v>
      </c>
      <c r="B1877" s="2">
        <v>8.1</v>
      </c>
      <c r="C1877" s="2" t="s">
        <v>6941</v>
      </c>
      <c r="D1877" s="8">
        <f t="shared" si="1"/>
        <v>6.9</v>
      </c>
    </row>
    <row r="1878">
      <c r="A1878" s="2" t="s">
        <v>382</v>
      </c>
      <c r="B1878" s="2">
        <v>6.2</v>
      </c>
      <c r="C1878" s="2" t="s">
        <v>6944</v>
      </c>
      <c r="D1878" s="8">
        <f t="shared" si="1"/>
        <v>4.7</v>
      </c>
    </row>
    <row r="1879">
      <c r="A1879" s="2" t="s">
        <v>551</v>
      </c>
      <c r="B1879" s="2">
        <v>4.9</v>
      </c>
      <c r="C1879" s="2" t="s">
        <v>6947</v>
      </c>
      <c r="D1879" s="8">
        <f t="shared" si="1"/>
        <v>6.033333333</v>
      </c>
    </row>
    <row r="1880">
      <c r="A1880" s="2" t="s">
        <v>3254</v>
      </c>
      <c r="B1880" s="2">
        <v>5.4</v>
      </c>
      <c r="C1880" s="2" t="s">
        <v>6949</v>
      </c>
      <c r="D1880" s="8">
        <f t="shared" si="1"/>
        <v>4.3</v>
      </c>
    </row>
    <row r="1881">
      <c r="A1881" s="2" t="s">
        <v>2655</v>
      </c>
      <c r="B1881" s="2">
        <v>5.8</v>
      </c>
      <c r="C1881" s="2" t="s">
        <v>6951</v>
      </c>
      <c r="D1881" s="8">
        <f t="shared" si="1"/>
        <v>7.5</v>
      </c>
    </row>
    <row r="1882">
      <c r="A1882" s="2" t="s">
        <v>3258</v>
      </c>
      <c r="B1882" s="2">
        <v>4.7</v>
      </c>
      <c r="C1882" s="2" t="s">
        <v>6953</v>
      </c>
      <c r="D1882" s="8">
        <f t="shared" si="1"/>
        <v>4.8</v>
      </c>
    </row>
    <row r="1883">
      <c r="A1883" s="2" t="s">
        <v>2047</v>
      </c>
      <c r="B1883" s="2">
        <v>6.0</v>
      </c>
      <c r="C1883" s="2" t="s">
        <v>6955</v>
      </c>
      <c r="D1883" s="8">
        <f t="shared" si="1"/>
        <v>5.8</v>
      </c>
    </row>
    <row r="1884">
      <c r="A1884" s="2" t="s">
        <v>195</v>
      </c>
      <c r="B1884" s="2">
        <v>7.0</v>
      </c>
      <c r="C1884" s="2" t="s">
        <v>6957</v>
      </c>
      <c r="D1884" s="8">
        <f t="shared" si="1"/>
        <v>5.3</v>
      </c>
    </row>
    <row r="1885">
      <c r="A1885" s="2" t="s">
        <v>3262</v>
      </c>
      <c r="B1885" s="2">
        <v>6.0</v>
      </c>
      <c r="C1885" s="2" t="s">
        <v>6960</v>
      </c>
      <c r="D1885" s="8">
        <f t="shared" si="1"/>
        <v>8.1</v>
      </c>
    </row>
    <row r="1886">
      <c r="A1886" s="2" t="s">
        <v>794</v>
      </c>
      <c r="B1886" s="2">
        <v>7.9</v>
      </c>
      <c r="C1886" s="2" t="s">
        <v>6962</v>
      </c>
      <c r="D1886" s="8">
        <f t="shared" si="1"/>
        <v>7</v>
      </c>
    </row>
    <row r="1887">
      <c r="A1887" s="2" t="s">
        <v>2467</v>
      </c>
      <c r="B1887" s="2">
        <v>8.1</v>
      </c>
      <c r="C1887" s="2" t="s">
        <v>6964</v>
      </c>
      <c r="D1887" s="8">
        <f t="shared" si="1"/>
        <v>7.6</v>
      </c>
    </row>
    <row r="1888">
      <c r="A1888" s="2" t="s">
        <v>471</v>
      </c>
      <c r="B1888" s="2">
        <v>6.2</v>
      </c>
      <c r="C1888" s="2" t="s">
        <v>6966</v>
      </c>
      <c r="D1888" s="8">
        <f t="shared" si="1"/>
        <v>7.2</v>
      </c>
    </row>
    <row r="1889">
      <c r="A1889" s="2" t="s">
        <v>3267</v>
      </c>
      <c r="B1889" s="2">
        <v>6.7</v>
      </c>
      <c r="C1889" s="2" t="s">
        <v>6970</v>
      </c>
      <c r="D1889" s="8">
        <f t="shared" si="1"/>
        <v>6.7</v>
      </c>
    </row>
    <row r="1890">
      <c r="A1890" s="2" t="s">
        <v>2636</v>
      </c>
      <c r="B1890" s="2">
        <v>7.3</v>
      </c>
      <c r="C1890" s="2" t="s">
        <v>6973</v>
      </c>
      <c r="D1890" s="8">
        <f t="shared" si="1"/>
        <v>4.8</v>
      </c>
    </row>
    <row r="1891">
      <c r="A1891" s="2" t="s">
        <v>3270</v>
      </c>
      <c r="B1891" s="2">
        <v>4.6</v>
      </c>
      <c r="C1891" s="2" t="s">
        <v>6975</v>
      </c>
      <c r="D1891" s="8">
        <f t="shared" si="1"/>
        <v>5.5</v>
      </c>
    </row>
    <row r="1892">
      <c r="A1892" s="2" t="s">
        <v>1789</v>
      </c>
      <c r="B1892" s="2">
        <v>6.1</v>
      </c>
      <c r="C1892" s="2" t="s">
        <v>6978</v>
      </c>
      <c r="D1892" s="8">
        <f t="shared" si="1"/>
        <v>5.65</v>
      </c>
    </row>
    <row r="1893">
      <c r="A1893" s="2" t="s">
        <v>948</v>
      </c>
      <c r="B1893" s="2">
        <v>6.2</v>
      </c>
      <c r="C1893" s="2" t="s">
        <v>6983</v>
      </c>
      <c r="D1893" s="8">
        <f t="shared" si="1"/>
        <v>6.9</v>
      </c>
    </row>
    <row r="1894">
      <c r="A1894" s="2" t="s">
        <v>2087</v>
      </c>
      <c r="B1894" s="2">
        <v>7.8</v>
      </c>
      <c r="C1894" s="2" t="s">
        <v>6986</v>
      </c>
      <c r="D1894" s="8">
        <f t="shared" si="1"/>
        <v>8.4</v>
      </c>
    </row>
    <row r="1895">
      <c r="A1895" s="2" t="s">
        <v>1208</v>
      </c>
      <c r="B1895" s="2">
        <v>6.1</v>
      </c>
      <c r="C1895" s="2" t="s">
        <v>6989</v>
      </c>
      <c r="D1895" s="8">
        <f t="shared" si="1"/>
        <v>7.6</v>
      </c>
    </row>
    <row r="1896">
      <c r="A1896" s="2" t="s">
        <v>365</v>
      </c>
      <c r="B1896" s="2">
        <v>7.6</v>
      </c>
      <c r="C1896" s="2" t="s">
        <v>6992</v>
      </c>
      <c r="D1896" s="8">
        <f t="shared" si="1"/>
        <v>5.5</v>
      </c>
    </row>
    <row r="1897">
      <c r="A1897" s="2" t="s">
        <v>1912</v>
      </c>
      <c r="B1897" s="2">
        <v>5.8</v>
      </c>
      <c r="C1897" s="2" t="s">
        <v>6995</v>
      </c>
      <c r="D1897" s="8">
        <f t="shared" si="1"/>
        <v>6.775</v>
      </c>
    </row>
    <row r="1898">
      <c r="A1898" s="2" t="s">
        <v>2499</v>
      </c>
      <c r="B1898" s="2">
        <v>6.5</v>
      </c>
      <c r="C1898" s="2" t="s">
        <v>6997</v>
      </c>
      <c r="D1898" s="8">
        <f t="shared" si="1"/>
        <v>8</v>
      </c>
    </row>
    <row r="1899">
      <c r="A1899" s="2" t="s">
        <v>3281</v>
      </c>
      <c r="B1899" s="2">
        <v>7.2</v>
      </c>
      <c r="C1899" s="2" t="s">
        <v>6999</v>
      </c>
      <c r="D1899" s="8">
        <f t="shared" si="1"/>
        <v>7.1</v>
      </c>
    </row>
    <row r="1900">
      <c r="A1900" s="2" t="s">
        <v>45</v>
      </c>
      <c r="B1900" s="2">
        <v>7.8</v>
      </c>
      <c r="C1900" s="2" t="s">
        <v>7002</v>
      </c>
      <c r="D1900" s="8">
        <f t="shared" si="1"/>
        <v>7.8</v>
      </c>
    </row>
    <row r="1901">
      <c r="A1901" s="2" t="s">
        <v>3285</v>
      </c>
      <c r="B1901" s="2">
        <v>4.7</v>
      </c>
      <c r="C1901" s="2" t="s">
        <v>7005</v>
      </c>
      <c r="D1901" s="8">
        <f t="shared" si="1"/>
        <v>7.2</v>
      </c>
    </row>
    <row r="1902">
      <c r="A1902" s="2" t="s">
        <v>3287</v>
      </c>
      <c r="B1902" s="2">
        <v>6.8</v>
      </c>
      <c r="C1902" s="2" t="s">
        <v>7011</v>
      </c>
      <c r="D1902" s="8">
        <f t="shared" si="1"/>
        <v>7.866666667</v>
      </c>
    </row>
    <row r="1903">
      <c r="A1903" s="2" t="s">
        <v>3289</v>
      </c>
      <c r="B1903" s="2">
        <v>5.9</v>
      </c>
      <c r="C1903" s="2" t="s">
        <v>7013</v>
      </c>
      <c r="D1903" s="8">
        <f t="shared" si="1"/>
        <v>7.2</v>
      </c>
    </row>
    <row r="1904">
      <c r="A1904" s="2" t="s">
        <v>612</v>
      </c>
      <c r="B1904" s="2">
        <v>7.2</v>
      </c>
      <c r="C1904" s="2" t="s">
        <v>7017</v>
      </c>
      <c r="D1904" s="8">
        <f t="shared" si="1"/>
        <v>7</v>
      </c>
    </row>
    <row r="1905">
      <c r="A1905" s="2" t="s">
        <v>164</v>
      </c>
      <c r="B1905" s="2">
        <v>8.7</v>
      </c>
      <c r="C1905" s="2" t="s">
        <v>7019</v>
      </c>
      <c r="D1905" s="8">
        <f t="shared" si="1"/>
        <v>7.4</v>
      </c>
    </row>
    <row r="1906">
      <c r="A1906" s="2" t="s">
        <v>1529</v>
      </c>
      <c r="B1906" s="2">
        <v>5.0</v>
      </c>
      <c r="C1906" s="2" t="s">
        <v>7023</v>
      </c>
      <c r="D1906" s="8">
        <f t="shared" si="1"/>
        <v>6.1</v>
      </c>
    </row>
    <row r="1907">
      <c r="A1907" s="2" t="s">
        <v>2465</v>
      </c>
      <c r="B1907" s="2">
        <v>6.6</v>
      </c>
      <c r="C1907" s="2" t="s">
        <v>7025</v>
      </c>
      <c r="D1907" s="8">
        <f t="shared" si="1"/>
        <v>7.5</v>
      </c>
    </row>
    <row r="1908">
      <c r="A1908" s="2" t="s">
        <v>794</v>
      </c>
      <c r="B1908" s="2">
        <v>8.3</v>
      </c>
      <c r="C1908" s="2" t="s">
        <v>7030</v>
      </c>
      <c r="D1908" s="8">
        <f t="shared" si="1"/>
        <v>5.7</v>
      </c>
    </row>
    <row r="1909">
      <c r="A1909" s="2" t="s">
        <v>1735</v>
      </c>
      <c r="B1909" s="2">
        <v>6.7</v>
      </c>
      <c r="C1909" s="2" t="s">
        <v>7034</v>
      </c>
      <c r="D1909" s="8">
        <f t="shared" si="1"/>
        <v>8</v>
      </c>
    </row>
    <row r="1910">
      <c r="A1910" s="2" t="s">
        <v>3298</v>
      </c>
      <c r="B1910" s="2">
        <v>7.8</v>
      </c>
      <c r="C1910" s="2" t="s">
        <v>7038</v>
      </c>
      <c r="D1910" s="8">
        <f t="shared" si="1"/>
        <v>3.3</v>
      </c>
    </row>
    <row r="1911">
      <c r="A1911" s="2" t="s">
        <v>1343</v>
      </c>
      <c r="B1911" s="2">
        <v>6.5</v>
      </c>
      <c r="C1911" s="2" t="s">
        <v>7042</v>
      </c>
      <c r="D1911" s="8">
        <f t="shared" si="1"/>
        <v>6.9</v>
      </c>
    </row>
    <row r="1912">
      <c r="A1912" s="2" t="s">
        <v>92</v>
      </c>
      <c r="B1912" s="2">
        <v>6.1</v>
      </c>
      <c r="C1912" s="2" t="s">
        <v>7045</v>
      </c>
      <c r="D1912" s="8">
        <f t="shared" si="1"/>
        <v>8.1</v>
      </c>
    </row>
    <row r="1913">
      <c r="A1913" s="2" t="s">
        <v>2453</v>
      </c>
      <c r="B1913" s="2">
        <v>8.1</v>
      </c>
      <c r="C1913" s="2" t="s">
        <v>7048</v>
      </c>
      <c r="D1913" s="8">
        <f t="shared" si="1"/>
        <v>6.766666667</v>
      </c>
    </row>
    <row r="1914">
      <c r="A1914" s="2" t="s">
        <v>3303</v>
      </c>
      <c r="B1914" s="2">
        <v>5.2</v>
      </c>
      <c r="C1914" s="2" t="s">
        <v>7052</v>
      </c>
      <c r="D1914" s="8">
        <f t="shared" si="1"/>
        <v>7.3</v>
      </c>
    </row>
    <row r="1915">
      <c r="A1915" s="2" t="s">
        <v>3305</v>
      </c>
      <c r="B1915" s="2">
        <v>5.6</v>
      </c>
      <c r="C1915" s="2" t="s">
        <v>7055</v>
      </c>
      <c r="D1915" s="8">
        <f t="shared" si="1"/>
        <v>4.6</v>
      </c>
    </row>
    <row r="1916">
      <c r="A1916" s="2" t="s">
        <v>2356</v>
      </c>
      <c r="B1916" s="2">
        <v>5.8</v>
      </c>
      <c r="C1916" s="2" t="s">
        <v>7058</v>
      </c>
      <c r="D1916" s="8">
        <f t="shared" si="1"/>
        <v>7</v>
      </c>
    </row>
    <row r="1917">
      <c r="A1917" s="2" t="s">
        <v>2194</v>
      </c>
      <c r="B1917" s="2">
        <v>6.6</v>
      </c>
      <c r="C1917" s="2" t="s">
        <v>7060</v>
      </c>
      <c r="D1917" s="8">
        <f t="shared" si="1"/>
        <v>5.4</v>
      </c>
    </row>
    <row r="1918">
      <c r="A1918" s="2" t="s">
        <v>3309</v>
      </c>
      <c r="B1918" s="2">
        <v>6.6</v>
      </c>
      <c r="C1918" s="2" t="s">
        <v>7062</v>
      </c>
      <c r="D1918" s="8">
        <f t="shared" si="1"/>
        <v>6.7</v>
      </c>
    </row>
    <row r="1919">
      <c r="A1919" s="2" t="s">
        <v>3311</v>
      </c>
      <c r="B1919" s="2">
        <v>5.5</v>
      </c>
      <c r="C1919" s="2" t="s">
        <v>7065</v>
      </c>
      <c r="D1919" s="8">
        <f t="shared" si="1"/>
        <v>2.8</v>
      </c>
    </row>
    <row r="1920">
      <c r="A1920" s="2" t="s">
        <v>3313</v>
      </c>
      <c r="B1920" s="2">
        <v>5.5</v>
      </c>
      <c r="C1920" s="2" t="s">
        <v>7069</v>
      </c>
      <c r="D1920" s="8">
        <f t="shared" si="1"/>
        <v>5.8</v>
      </c>
    </row>
    <row r="1921">
      <c r="A1921" s="2" t="s">
        <v>1261</v>
      </c>
      <c r="B1921" s="2">
        <v>7.0</v>
      </c>
      <c r="C1921" s="2" t="s">
        <v>7074</v>
      </c>
      <c r="D1921" s="8">
        <f t="shared" si="1"/>
        <v>5.3</v>
      </c>
    </row>
    <row r="1922">
      <c r="A1922" s="2" t="s">
        <v>415</v>
      </c>
      <c r="B1922" s="2">
        <v>6.5</v>
      </c>
      <c r="C1922" s="2" t="s">
        <v>7077</v>
      </c>
      <c r="D1922" s="8">
        <f t="shared" si="1"/>
        <v>5.4</v>
      </c>
    </row>
    <row r="1923">
      <c r="A1923" s="2" t="s">
        <v>2343</v>
      </c>
      <c r="B1923" s="2">
        <v>5.8</v>
      </c>
      <c r="C1923" s="2" t="s">
        <v>7079</v>
      </c>
      <c r="D1923" s="8">
        <f t="shared" si="1"/>
        <v>4.8</v>
      </c>
    </row>
    <row r="1924">
      <c r="A1924" s="2" t="s">
        <v>3318</v>
      </c>
      <c r="B1924" s="2">
        <v>5.6</v>
      </c>
      <c r="C1924" s="2" t="s">
        <v>7082</v>
      </c>
      <c r="D1924" s="8">
        <f t="shared" si="1"/>
        <v>6.2</v>
      </c>
    </row>
    <row r="1925">
      <c r="A1925" s="2" t="s">
        <v>3320</v>
      </c>
      <c r="B1925" s="2">
        <v>5.6</v>
      </c>
      <c r="C1925" s="2" t="s">
        <v>7084</v>
      </c>
      <c r="D1925" s="8">
        <f t="shared" si="1"/>
        <v>5.9</v>
      </c>
    </row>
    <row r="1926">
      <c r="A1926" s="2" t="s">
        <v>1208</v>
      </c>
      <c r="B1926" s="2">
        <v>5.8</v>
      </c>
      <c r="C1926" s="2" t="s">
        <v>7087</v>
      </c>
      <c r="D1926" s="8">
        <f t="shared" si="1"/>
        <v>6.6</v>
      </c>
    </row>
    <row r="1927">
      <c r="A1927" s="2" t="s">
        <v>2295</v>
      </c>
      <c r="B1927" s="2">
        <v>7.6</v>
      </c>
      <c r="C1927" s="2" t="s">
        <v>7089</v>
      </c>
      <c r="D1927" s="8">
        <f t="shared" si="1"/>
        <v>6.6</v>
      </c>
    </row>
    <row r="1928">
      <c r="A1928" s="2" t="s">
        <v>1789</v>
      </c>
      <c r="B1928" s="2">
        <v>6.4</v>
      </c>
      <c r="C1928" s="2" t="s">
        <v>7091</v>
      </c>
      <c r="D1928" s="8">
        <f t="shared" si="1"/>
        <v>6</v>
      </c>
    </row>
    <row r="1929">
      <c r="A1929" s="2" t="s">
        <v>3325</v>
      </c>
      <c r="B1929" s="2">
        <v>6.3</v>
      </c>
      <c r="C1929" s="2" t="s">
        <v>7095</v>
      </c>
      <c r="D1929" s="8">
        <f t="shared" si="1"/>
        <v>5.2</v>
      </c>
    </row>
    <row r="1930">
      <c r="A1930" s="2" t="s">
        <v>3327</v>
      </c>
      <c r="B1930" s="2">
        <v>4.6</v>
      </c>
      <c r="C1930" s="2" t="s">
        <v>7098</v>
      </c>
      <c r="D1930" s="8">
        <f t="shared" si="1"/>
        <v>7.8</v>
      </c>
    </row>
    <row r="1931">
      <c r="A1931" s="2" t="s">
        <v>3329</v>
      </c>
      <c r="B1931" s="2">
        <v>6.5</v>
      </c>
      <c r="C1931" s="2" t="s">
        <v>7100</v>
      </c>
      <c r="D1931" s="8">
        <f t="shared" si="1"/>
        <v>6.4</v>
      </c>
    </row>
    <row r="1932">
      <c r="A1932" s="2" t="s">
        <v>3331</v>
      </c>
      <c r="B1932" s="2">
        <v>7.5</v>
      </c>
      <c r="C1932" s="2" t="s">
        <v>7102</v>
      </c>
      <c r="D1932" s="8">
        <f t="shared" si="1"/>
        <v>6.1</v>
      </c>
    </row>
    <row r="1933">
      <c r="A1933" s="2" t="s">
        <v>1662</v>
      </c>
      <c r="B1933" s="2">
        <v>7.5</v>
      </c>
      <c r="C1933" s="2" t="s">
        <v>7104</v>
      </c>
      <c r="D1933" s="8">
        <f t="shared" si="1"/>
        <v>5.7</v>
      </c>
    </row>
    <row r="1934">
      <c r="A1934" s="2" t="s">
        <v>2655</v>
      </c>
      <c r="B1934" s="2">
        <v>5.3</v>
      </c>
      <c r="C1934" s="2" t="s">
        <v>7106</v>
      </c>
      <c r="D1934" s="8">
        <f t="shared" si="1"/>
        <v>5.5</v>
      </c>
    </row>
    <row r="1935">
      <c r="A1935" s="2" t="s">
        <v>3336</v>
      </c>
      <c r="B1935" s="2">
        <v>7.5</v>
      </c>
      <c r="C1935" s="2" t="s">
        <v>7108</v>
      </c>
      <c r="D1935" s="8">
        <f t="shared" si="1"/>
        <v>7.4</v>
      </c>
    </row>
    <row r="1936">
      <c r="A1936" s="2" t="s">
        <v>3338</v>
      </c>
      <c r="B1936" s="2">
        <v>3.3</v>
      </c>
      <c r="C1936" s="2" t="s">
        <v>7111</v>
      </c>
      <c r="D1936" s="8">
        <f t="shared" si="1"/>
        <v>3.9</v>
      </c>
    </row>
    <row r="1937">
      <c r="A1937" s="2" t="s">
        <v>1883</v>
      </c>
      <c r="B1937" s="2">
        <v>5.7</v>
      </c>
      <c r="C1937" s="2" t="s">
        <v>7113</v>
      </c>
      <c r="D1937" s="8">
        <f t="shared" si="1"/>
        <v>4.6</v>
      </c>
    </row>
    <row r="1938">
      <c r="A1938" s="2" t="s">
        <v>3342</v>
      </c>
      <c r="B1938" s="2">
        <v>3.5</v>
      </c>
      <c r="C1938" s="2" t="s">
        <v>7116</v>
      </c>
      <c r="D1938" s="8">
        <f t="shared" si="1"/>
        <v>7.7</v>
      </c>
    </row>
    <row r="1939">
      <c r="A1939" s="2" t="s">
        <v>1145</v>
      </c>
      <c r="B1939" s="2">
        <v>9.3</v>
      </c>
      <c r="C1939" s="2" t="s">
        <v>7119</v>
      </c>
      <c r="D1939" s="8">
        <f t="shared" si="1"/>
        <v>4.9</v>
      </c>
    </row>
    <row r="1940">
      <c r="A1940" s="2" t="s">
        <v>2069</v>
      </c>
      <c r="B1940" s="2">
        <v>4.8</v>
      </c>
      <c r="C1940" s="2" t="s">
        <v>7123</v>
      </c>
      <c r="D1940" s="8">
        <f t="shared" si="1"/>
        <v>6.6</v>
      </c>
    </row>
    <row r="1941">
      <c r="A1941" s="2" t="s">
        <v>1227</v>
      </c>
      <c r="B1941" s="2">
        <v>6.9</v>
      </c>
      <c r="C1941" s="2" t="s">
        <v>7125</v>
      </c>
      <c r="D1941" s="8">
        <f t="shared" si="1"/>
        <v>5.7</v>
      </c>
    </row>
    <row r="1942">
      <c r="A1942" s="2" t="s">
        <v>721</v>
      </c>
      <c r="B1942" s="2">
        <v>6.0</v>
      </c>
      <c r="C1942" s="2" t="s">
        <v>7128</v>
      </c>
      <c r="D1942" s="8">
        <f t="shared" si="1"/>
        <v>5.6</v>
      </c>
    </row>
    <row r="1943">
      <c r="A1943" s="2" t="s">
        <v>3350</v>
      </c>
      <c r="B1943" s="2">
        <v>7.3</v>
      </c>
      <c r="C1943" s="2" t="s">
        <v>7130</v>
      </c>
      <c r="D1943" s="8">
        <f t="shared" si="1"/>
        <v>6</v>
      </c>
    </row>
    <row r="1944">
      <c r="A1944" s="2" t="s">
        <v>3352</v>
      </c>
      <c r="B1944" s="2">
        <v>6.0</v>
      </c>
      <c r="C1944" s="2" t="s">
        <v>7135</v>
      </c>
      <c r="D1944" s="8">
        <f t="shared" si="1"/>
        <v>4.4</v>
      </c>
    </row>
    <row r="1945">
      <c r="A1945" s="2" t="s">
        <v>3354</v>
      </c>
      <c r="B1945" s="2">
        <v>6.6</v>
      </c>
      <c r="C1945" s="2" t="s">
        <v>7138</v>
      </c>
      <c r="D1945" s="8">
        <f t="shared" si="1"/>
        <v>3.4</v>
      </c>
    </row>
    <row r="1946">
      <c r="A1946" s="2" t="s">
        <v>3356</v>
      </c>
      <c r="B1946" s="2">
        <v>7.5</v>
      </c>
      <c r="C1946" s="2" t="s">
        <v>7140</v>
      </c>
      <c r="D1946" s="8">
        <f t="shared" si="1"/>
        <v>4.5</v>
      </c>
    </row>
    <row r="1947">
      <c r="A1947" s="2" t="s">
        <v>1767</v>
      </c>
      <c r="B1947" s="2">
        <v>6.9</v>
      </c>
      <c r="C1947" s="2" t="s">
        <v>7142</v>
      </c>
      <c r="D1947" s="8">
        <f t="shared" si="1"/>
        <v>3.4</v>
      </c>
    </row>
    <row r="1948">
      <c r="A1948" s="2" t="s">
        <v>3360</v>
      </c>
      <c r="B1948" s="2">
        <v>6.8</v>
      </c>
      <c r="C1948" s="2" t="s">
        <v>7144</v>
      </c>
      <c r="D1948" s="8">
        <f t="shared" si="1"/>
        <v>7.1</v>
      </c>
    </row>
    <row r="1949">
      <c r="B1949" s="2">
        <v>8.3</v>
      </c>
      <c r="C1949" s="2" t="s">
        <v>7149</v>
      </c>
      <c r="D1949" s="8">
        <f t="shared" si="1"/>
        <v>7.3</v>
      </c>
    </row>
    <row r="1950">
      <c r="A1950" s="2" t="s">
        <v>2636</v>
      </c>
      <c r="B1950" s="2">
        <v>6.3</v>
      </c>
      <c r="C1950" s="2" t="s">
        <v>7151</v>
      </c>
      <c r="D1950" s="8">
        <f t="shared" si="1"/>
        <v>8.1</v>
      </c>
    </row>
    <row r="1951">
      <c r="A1951" s="2" t="s">
        <v>3364</v>
      </c>
      <c r="B1951" s="2">
        <v>6.4</v>
      </c>
      <c r="C1951" s="2" t="s">
        <v>7155</v>
      </c>
      <c r="D1951" s="8">
        <f t="shared" si="1"/>
        <v>5.8</v>
      </c>
    </row>
    <row r="1952">
      <c r="A1952" s="2" t="s">
        <v>3366</v>
      </c>
      <c r="B1952" s="2">
        <v>5.6</v>
      </c>
      <c r="C1952" s="2" t="s">
        <v>7157</v>
      </c>
      <c r="D1952" s="8">
        <f t="shared" si="1"/>
        <v>6.4</v>
      </c>
    </row>
    <row r="1953">
      <c r="A1953" s="2" t="s">
        <v>3369</v>
      </c>
      <c r="B1953" s="2">
        <v>6.3</v>
      </c>
      <c r="C1953" s="2" t="s">
        <v>7161</v>
      </c>
      <c r="D1953" s="8">
        <f t="shared" si="1"/>
        <v>6.3</v>
      </c>
    </row>
    <row r="1954">
      <c r="A1954" s="2" t="s">
        <v>2453</v>
      </c>
      <c r="B1954" s="2">
        <v>7.3</v>
      </c>
      <c r="C1954" s="2" t="s">
        <v>7163</v>
      </c>
      <c r="D1954" s="8">
        <f t="shared" si="1"/>
        <v>7.2</v>
      </c>
    </row>
    <row r="1955">
      <c r="A1955" s="2" t="s">
        <v>3373</v>
      </c>
      <c r="B1955" s="2">
        <v>6.6</v>
      </c>
      <c r="C1955" s="2" t="s">
        <v>7165</v>
      </c>
      <c r="D1955" s="8">
        <f t="shared" si="1"/>
        <v>5.6</v>
      </c>
    </row>
    <row r="1956">
      <c r="A1956" s="2" t="s">
        <v>3375</v>
      </c>
      <c r="B1956" s="2">
        <v>4.6</v>
      </c>
      <c r="C1956" s="2" t="s">
        <v>7170</v>
      </c>
      <c r="D1956" s="8">
        <f t="shared" si="1"/>
        <v>6.8</v>
      </c>
    </row>
    <row r="1957">
      <c r="A1957" s="2" t="s">
        <v>335</v>
      </c>
      <c r="B1957" s="2">
        <v>5.1</v>
      </c>
      <c r="C1957" s="2" t="s">
        <v>7172</v>
      </c>
      <c r="D1957" s="8">
        <f t="shared" si="1"/>
        <v>7.3</v>
      </c>
    </row>
    <row r="1958">
      <c r="A1958" s="2" t="s">
        <v>3379</v>
      </c>
      <c r="B1958" s="2">
        <v>5.6</v>
      </c>
      <c r="C1958" s="2" t="s">
        <v>7174</v>
      </c>
      <c r="D1958" s="8">
        <f t="shared" si="1"/>
        <v>5.8</v>
      </c>
    </row>
    <row r="1959">
      <c r="A1959" s="2" t="s">
        <v>3381</v>
      </c>
      <c r="B1959" s="2">
        <v>5.3</v>
      </c>
      <c r="C1959" s="2" t="s">
        <v>7176</v>
      </c>
      <c r="D1959" s="8">
        <f t="shared" si="1"/>
        <v>7.3</v>
      </c>
    </row>
    <row r="1960">
      <c r="A1960" s="2" t="s">
        <v>3385</v>
      </c>
      <c r="B1960" s="2">
        <v>7.5</v>
      </c>
      <c r="C1960" s="2" t="s">
        <v>7178</v>
      </c>
      <c r="D1960" s="8">
        <f t="shared" si="1"/>
        <v>6.3</v>
      </c>
    </row>
    <row r="1961">
      <c r="A1961" s="2" t="s">
        <v>3387</v>
      </c>
      <c r="B1961" s="2">
        <v>5.6</v>
      </c>
      <c r="C1961" s="2" t="s">
        <v>7180</v>
      </c>
      <c r="D1961" s="8">
        <f t="shared" si="1"/>
        <v>5.1</v>
      </c>
    </row>
    <row r="1962">
      <c r="A1962" s="2" t="s">
        <v>3389</v>
      </c>
      <c r="B1962" s="2">
        <v>5.9</v>
      </c>
      <c r="C1962" s="2" t="s">
        <v>7184</v>
      </c>
      <c r="D1962" s="8">
        <f t="shared" si="1"/>
        <v>6.1</v>
      </c>
    </row>
    <row r="1963">
      <c r="A1963" s="2" t="s">
        <v>3391</v>
      </c>
      <c r="B1963" s="2">
        <v>4.7</v>
      </c>
      <c r="C1963" s="2" t="s">
        <v>7186</v>
      </c>
      <c r="D1963" s="8">
        <f t="shared" si="1"/>
        <v>7.5</v>
      </c>
    </row>
    <row r="1964">
      <c r="A1964" s="2" t="s">
        <v>2197</v>
      </c>
      <c r="B1964" s="2">
        <v>4.8</v>
      </c>
      <c r="C1964" s="2" t="s">
        <v>7192</v>
      </c>
      <c r="D1964" s="8">
        <f t="shared" si="1"/>
        <v>5.3</v>
      </c>
    </row>
    <row r="1965">
      <c r="A1965" s="2" t="s">
        <v>2570</v>
      </c>
      <c r="B1965" s="2">
        <v>6.8</v>
      </c>
      <c r="C1965" s="2" t="s">
        <v>7194</v>
      </c>
      <c r="D1965" s="8">
        <f t="shared" si="1"/>
        <v>8.7</v>
      </c>
    </row>
    <row r="1966">
      <c r="A1966" s="2" t="s">
        <v>3395</v>
      </c>
      <c r="B1966" s="2">
        <v>5.4</v>
      </c>
      <c r="C1966" s="2" t="s">
        <v>7196</v>
      </c>
      <c r="D1966" s="8">
        <f t="shared" si="1"/>
        <v>3.4</v>
      </c>
    </row>
    <row r="1967">
      <c r="A1967" s="2" t="s">
        <v>3397</v>
      </c>
      <c r="B1967" s="2">
        <v>5.1</v>
      </c>
      <c r="C1967" s="2" t="s">
        <v>7198</v>
      </c>
      <c r="D1967" s="8">
        <f t="shared" si="1"/>
        <v>5.4</v>
      </c>
    </row>
    <row r="1968">
      <c r="A1968" s="2" t="s">
        <v>1769</v>
      </c>
      <c r="B1968" s="2">
        <v>7.0</v>
      </c>
      <c r="C1968" s="2" t="s">
        <v>7201</v>
      </c>
      <c r="D1968" s="8">
        <f t="shared" si="1"/>
        <v>6.7</v>
      </c>
    </row>
    <row r="1969">
      <c r="A1969" s="2" t="s">
        <v>1646</v>
      </c>
      <c r="B1969" s="2">
        <v>6.7</v>
      </c>
      <c r="C1969" s="2" t="s">
        <v>7203</v>
      </c>
      <c r="D1969" s="8">
        <f t="shared" si="1"/>
        <v>4.7</v>
      </c>
    </row>
    <row r="1970">
      <c r="A1970" s="2" t="s">
        <v>2043</v>
      </c>
      <c r="B1970" s="2">
        <v>4.0</v>
      </c>
      <c r="C1970" s="2" t="s">
        <v>7205</v>
      </c>
      <c r="D1970" s="8">
        <f t="shared" si="1"/>
        <v>6.3</v>
      </c>
    </row>
    <row r="1971">
      <c r="A1971" s="2" t="s">
        <v>1637</v>
      </c>
      <c r="B1971" s="2">
        <v>7.3</v>
      </c>
      <c r="C1971" s="2" t="s">
        <v>7210</v>
      </c>
      <c r="D1971" s="8">
        <f t="shared" si="1"/>
        <v>6.3</v>
      </c>
    </row>
    <row r="1972">
      <c r="A1972" s="2" t="s">
        <v>948</v>
      </c>
      <c r="B1972" s="2">
        <v>6.8</v>
      </c>
      <c r="C1972" s="2" t="s">
        <v>7212</v>
      </c>
      <c r="D1972" s="8">
        <f t="shared" si="1"/>
        <v>6.3</v>
      </c>
    </row>
    <row r="1973">
      <c r="A1973" s="2" t="s">
        <v>2562</v>
      </c>
      <c r="B1973" s="2">
        <v>6.1</v>
      </c>
      <c r="C1973" s="2" t="s">
        <v>7215</v>
      </c>
      <c r="D1973" s="8">
        <f t="shared" si="1"/>
        <v>7.8</v>
      </c>
    </row>
    <row r="1974">
      <c r="B1974" s="2">
        <v>7.2</v>
      </c>
      <c r="C1974" s="2" t="s">
        <v>7217</v>
      </c>
      <c r="D1974" s="8">
        <f t="shared" si="1"/>
        <v>6.9</v>
      </c>
    </row>
    <row r="1975">
      <c r="A1975" s="2" t="s">
        <v>1410</v>
      </c>
      <c r="B1975" s="2">
        <v>7.0</v>
      </c>
      <c r="C1975" s="2" t="s">
        <v>7222</v>
      </c>
      <c r="D1975" s="8">
        <f t="shared" si="1"/>
        <v>6.1</v>
      </c>
    </row>
    <row r="1976">
      <c r="A1976" s="2" t="s">
        <v>2144</v>
      </c>
      <c r="B1976" s="2">
        <v>7.1</v>
      </c>
      <c r="C1976" s="2" t="s">
        <v>7224</v>
      </c>
      <c r="D1976" s="8">
        <f t="shared" si="1"/>
        <v>4.3</v>
      </c>
    </row>
    <row r="1977">
      <c r="A1977" s="2" t="s">
        <v>3411</v>
      </c>
      <c r="B1977" s="2">
        <v>6.9</v>
      </c>
      <c r="C1977" s="2" t="s">
        <v>7226</v>
      </c>
      <c r="D1977" s="8">
        <f t="shared" si="1"/>
        <v>3.5</v>
      </c>
    </row>
    <row r="1978">
      <c r="A1978" s="2" t="s">
        <v>1866</v>
      </c>
      <c r="B1978" s="2">
        <v>7.3</v>
      </c>
      <c r="C1978" s="2" t="s">
        <v>7228</v>
      </c>
      <c r="D1978" s="8">
        <f t="shared" si="1"/>
        <v>7.2</v>
      </c>
    </row>
    <row r="1979">
      <c r="A1979" s="2" t="s">
        <v>3415</v>
      </c>
      <c r="B1979" s="2">
        <v>6.3</v>
      </c>
      <c r="C1979" s="2" t="s">
        <v>7230</v>
      </c>
      <c r="D1979" s="8">
        <f t="shared" si="1"/>
        <v>4.7</v>
      </c>
    </row>
    <row r="1980">
      <c r="A1980" s="2" t="s">
        <v>2967</v>
      </c>
      <c r="B1980" s="2">
        <v>8.2</v>
      </c>
      <c r="C1980" s="2" t="s">
        <v>7232</v>
      </c>
      <c r="D1980" s="8">
        <f t="shared" si="1"/>
        <v>7.3</v>
      </c>
    </row>
    <row r="1981">
      <c r="A1981" s="2" t="s">
        <v>1757</v>
      </c>
      <c r="B1981" s="2">
        <v>7.1</v>
      </c>
      <c r="C1981" s="2" t="s">
        <v>7235</v>
      </c>
      <c r="D1981" s="8">
        <f t="shared" si="1"/>
        <v>5.1</v>
      </c>
    </row>
    <row r="1982">
      <c r="A1982" s="2" t="s">
        <v>1666</v>
      </c>
      <c r="B1982" s="2">
        <v>7.7</v>
      </c>
      <c r="C1982" s="2" t="s">
        <v>7237</v>
      </c>
      <c r="D1982" s="8">
        <f t="shared" si="1"/>
        <v>7.2</v>
      </c>
    </row>
    <row r="1983">
      <c r="A1983" s="2" t="s">
        <v>2911</v>
      </c>
      <c r="B1983" s="2">
        <v>6.5</v>
      </c>
      <c r="C1983" s="2" t="s">
        <v>7239</v>
      </c>
      <c r="D1983" s="8">
        <f t="shared" si="1"/>
        <v>5.4</v>
      </c>
    </row>
    <row r="1984">
      <c r="A1984" s="2" t="s">
        <v>1808</v>
      </c>
      <c r="B1984" s="2">
        <v>4.9</v>
      </c>
      <c r="C1984" s="2" t="s">
        <v>7241</v>
      </c>
      <c r="D1984" s="8">
        <f t="shared" si="1"/>
        <v>3.7</v>
      </c>
    </row>
    <row r="1985">
      <c r="A1985" s="2" t="s">
        <v>3424</v>
      </c>
      <c r="B1985" s="2">
        <v>6.4</v>
      </c>
      <c r="C1985" s="2" t="s">
        <v>7243</v>
      </c>
      <c r="D1985" s="8">
        <f t="shared" si="1"/>
        <v>7.1</v>
      </c>
    </row>
    <row r="1986">
      <c r="A1986" s="2" t="s">
        <v>3426</v>
      </c>
      <c r="B1986" s="2">
        <v>5.9</v>
      </c>
      <c r="C1986" s="2" t="s">
        <v>7245</v>
      </c>
      <c r="D1986" s="8">
        <f t="shared" si="1"/>
        <v>6.8</v>
      </c>
    </row>
    <row r="1987">
      <c r="A1987" s="2" t="s">
        <v>3428</v>
      </c>
      <c r="B1987" s="2">
        <v>6.2</v>
      </c>
      <c r="C1987" s="2" t="s">
        <v>7257</v>
      </c>
      <c r="D1987" s="8">
        <f t="shared" si="1"/>
        <v>6.9</v>
      </c>
    </row>
    <row r="1988">
      <c r="A1988" s="2" t="s">
        <v>1522</v>
      </c>
      <c r="B1988" s="2">
        <v>5.8</v>
      </c>
      <c r="C1988" s="2" t="s">
        <v>7260</v>
      </c>
      <c r="D1988" s="8">
        <f t="shared" si="1"/>
        <v>7.9</v>
      </c>
    </row>
    <row r="1989">
      <c r="A1989" s="2" t="s">
        <v>2636</v>
      </c>
      <c r="B1989" s="2">
        <v>6.7</v>
      </c>
      <c r="C1989" s="2" t="s">
        <v>7262</v>
      </c>
      <c r="D1989" s="8">
        <f t="shared" si="1"/>
        <v>7.6</v>
      </c>
    </row>
    <row r="1990">
      <c r="A1990" s="2" t="s">
        <v>3432</v>
      </c>
      <c r="B1990" s="2">
        <v>5.9</v>
      </c>
      <c r="C1990" s="2" t="s">
        <v>7264</v>
      </c>
      <c r="D1990" s="8">
        <f t="shared" si="1"/>
        <v>6.7</v>
      </c>
    </row>
    <row r="1991">
      <c r="A1991" s="2" t="s">
        <v>3434</v>
      </c>
      <c r="B1991" s="2">
        <v>7.3</v>
      </c>
      <c r="C1991" s="2" t="s">
        <v>7266</v>
      </c>
      <c r="D1991" s="8">
        <f t="shared" si="1"/>
        <v>5.8</v>
      </c>
    </row>
    <row r="1992">
      <c r="A1992" s="2" t="s">
        <v>3436</v>
      </c>
      <c r="B1992" s="2">
        <v>4.8</v>
      </c>
      <c r="C1992" s="2" t="s">
        <v>7269</v>
      </c>
      <c r="D1992" s="8">
        <f t="shared" si="1"/>
        <v>7.2</v>
      </c>
    </row>
    <row r="1993">
      <c r="A1993" s="2" t="s">
        <v>3438</v>
      </c>
      <c r="B1993" s="2">
        <v>4.1</v>
      </c>
      <c r="C1993" s="2" t="s">
        <v>7272</v>
      </c>
      <c r="D1993" s="8">
        <f t="shared" si="1"/>
        <v>5.5</v>
      </c>
    </row>
    <row r="1994">
      <c r="A1994" s="2" t="s">
        <v>2803</v>
      </c>
      <c r="B1994" s="2">
        <v>4.9</v>
      </c>
      <c r="C1994" s="2" t="s">
        <v>7275</v>
      </c>
      <c r="D1994" s="8">
        <f t="shared" si="1"/>
        <v>6.2</v>
      </c>
    </row>
    <row r="1995">
      <c r="A1995" s="2" t="s">
        <v>521</v>
      </c>
      <c r="B1995" s="2">
        <v>7.9</v>
      </c>
      <c r="C1995" s="2" t="s">
        <v>7277</v>
      </c>
      <c r="D1995" s="8">
        <f t="shared" si="1"/>
        <v>6.7</v>
      </c>
    </row>
    <row r="1996">
      <c r="A1996" s="2" t="s">
        <v>2043</v>
      </c>
      <c r="B1996" s="2">
        <v>5.6</v>
      </c>
      <c r="C1996" s="2" t="s">
        <v>7279</v>
      </c>
      <c r="D1996" s="8">
        <f t="shared" si="1"/>
        <v>5.7</v>
      </c>
    </row>
    <row r="1997">
      <c r="A1997" s="2" t="s">
        <v>3442</v>
      </c>
      <c r="B1997" s="2">
        <v>5.2</v>
      </c>
      <c r="C1997" s="2" t="s">
        <v>7281</v>
      </c>
      <c r="D1997" s="8">
        <f t="shared" si="1"/>
        <v>8.6</v>
      </c>
    </row>
    <row r="1998">
      <c r="A1998" s="2" t="s">
        <v>3444</v>
      </c>
      <c r="B1998" s="2">
        <v>4.1</v>
      </c>
      <c r="C1998" s="2" t="s">
        <v>7283</v>
      </c>
      <c r="D1998" s="8">
        <f t="shared" si="1"/>
        <v>6.5</v>
      </c>
    </row>
    <row r="1999">
      <c r="A1999" s="2" t="s">
        <v>3236</v>
      </c>
      <c r="B1999" s="2">
        <v>6.6</v>
      </c>
      <c r="C1999" s="2" t="s">
        <v>7285</v>
      </c>
      <c r="D1999" s="8">
        <f t="shared" si="1"/>
        <v>6.3</v>
      </c>
    </row>
    <row r="2000">
      <c r="A2000" s="2" t="s">
        <v>1544</v>
      </c>
      <c r="B2000" s="2">
        <v>2.9</v>
      </c>
      <c r="C2000" s="2" t="s">
        <v>7288</v>
      </c>
      <c r="D2000" s="8">
        <f t="shared" si="1"/>
        <v>6.1</v>
      </c>
    </row>
    <row r="2001">
      <c r="A2001" s="2" t="s">
        <v>1336</v>
      </c>
      <c r="B2001" s="2">
        <v>7.2</v>
      </c>
      <c r="C2001" s="2" t="s">
        <v>7292</v>
      </c>
      <c r="D2001" s="8">
        <f t="shared" si="1"/>
        <v>6.7</v>
      </c>
    </row>
    <row r="2002">
      <c r="A2002" s="2" t="s">
        <v>3450</v>
      </c>
      <c r="B2002" s="2">
        <v>6.5</v>
      </c>
      <c r="C2002" s="2" t="s">
        <v>7294</v>
      </c>
      <c r="D2002" s="8">
        <f t="shared" si="1"/>
        <v>6.7</v>
      </c>
    </row>
    <row r="2003">
      <c r="A2003" s="2" t="s">
        <v>52</v>
      </c>
      <c r="B2003" s="2">
        <v>6.8</v>
      </c>
      <c r="C2003" s="2" t="s">
        <v>7296</v>
      </c>
      <c r="D2003" s="8">
        <f t="shared" si="1"/>
        <v>7.6</v>
      </c>
    </row>
    <row r="2004">
      <c r="A2004" s="2" t="s">
        <v>3453</v>
      </c>
      <c r="B2004" s="2">
        <v>7.2</v>
      </c>
      <c r="C2004" s="2" t="s">
        <v>7299</v>
      </c>
      <c r="D2004" s="8">
        <f t="shared" si="1"/>
        <v>6.8</v>
      </c>
    </row>
    <row r="2005">
      <c r="A2005" s="2" t="s">
        <v>3170</v>
      </c>
      <c r="B2005" s="2">
        <v>6.8</v>
      </c>
      <c r="C2005" s="2" t="s">
        <v>7301</v>
      </c>
      <c r="D2005" s="8">
        <f t="shared" si="1"/>
        <v>7.25</v>
      </c>
    </row>
    <row r="2006">
      <c r="A2006" s="2" t="s">
        <v>3456</v>
      </c>
      <c r="B2006" s="2">
        <v>7.8</v>
      </c>
      <c r="C2006" s="2" t="s">
        <v>7303</v>
      </c>
      <c r="D2006" s="8">
        <f t="shared" si="1"/>
        <v>6.8</v>
      </c>
    </row>
    <row r="2007">
      <c r="A2007" s="2" t="s">
        <v>3459</v>
      </c>
      <c r="B2007" s="2">
        <v>6.7</v>
      </c>
      <c r="C2007" s="2" t="s">
        <v>7305</v>
      </c>
      <c r="D2007" s="8">
        <f t="shared" si="1"/>
        <v>6.3</v>
      </c>
    </row>
    <row r="2008">
      <c r="A2008" s="2" t="s">
        <v>3461</v>
      </c>
      <c r="B2008" s="2">
        <v>6.1</v>
      </c>
      <c r="C2008" s="2" t="s">
        <v>7307</v>
      </c>
      <c r="D2008" s="8">
        <f t="shared" si="1"/>
        <v>7.1</v>
      </c>
    </row>
    <row r="2009">
      <c r="A2009" s="2" t="s">
        <v>3329</v>
      </c>
      <c r="B2009" s="2">
        <v>7.1</v>
      </c>
      <c r="C2009" s="2" t="s">
        <v>7309</v>
      </c>
      <c r="D2009" s="8">
        <f t="shared" si="1"/>
        <v>2.8</v>
      </c>
    </row>
    <row r="2010">
      <c r="A2010" s="2" t="s">
        <v>1323</v>
      </c>
      <c r="B2010" s="2">
        <v>5.7</v>
      </c>
      <c r="C2010" s="2" t="s">
        <v>7311</v>
      </c>
      <c r="D2010" s="8">
        <f t="shared" si="1"/>
        <v>8.2</v>
      </c>
    </row>
    <row r="2011">
      <c r="A2011" s="2" t="s">
        <v>3465</v>
      </c>
      <c r="B2011" s="2">
        <v>2.9</v>
      </c>
      <c r="C2011" s="2" t="s">
        <v>7313</v>
      </c>
      <c r="D2011" s="8">
        <f t="shared" si="1"/>
        <v>3.1</v>
      </c>
    </row>
    <row r="2012">
      <c r="A2012" s="2" t="s">
        <v>3467</v>
      </c>
      <c r="B2012" s="2">
        <v>5.2</v>
      </c>
      <c r="C2012" s="2" t="s">
        <v>7315</v>
      </c>
      <c r="D2012" s="8">
        <f t="shared" si="1"/>
        <v>3.3</v>
      </c>
    </row>
    <row r="2013">
      <c r="A2013" s="2" t="s">
        <v>67</v>
      </c>
      <c r="B2013" s="2">
        <v>5.3</v>
      </c>
      <c r="C2013" s="2" t="s">
        <v>7317</v>
      </c>
      <c r="D2013" s="8">
        <f t="shared" si="1"/>
        <v>3.6</v>
      </c>
    </row>
    <row r="2014">
      <c r="A2014" s="2" t="s">
        <v>3470</v>
      </c>
      <c r="B2014" s="2">
        <v>6.2</v>
      </c>
      <c r="C2014" s="2" t="s">
        <v>7319</v>
      </c>
      <c r="D2014" s="8">
        <f t="shared" si="1"/>
        <v>7.7</v>
      </c>
    </row>
    <row r="2015">
      <c r="A2015" s="2" t="s">
        <v>3473</v>
      </c>
      <c r="B2015" s="2">
        <v>7.3</v>
      </c>
      <c r="C2015" s="2" t="s">
        <v>7321</v>
      </c>
      <c r="D2015" s="8">
        <f t="shared" si="1"/>
        <v>6.7</v>
      </c>
    </row>
    <row r="2016">
      <c r="A2016" s="2" t="s">
        <v>3475</v>
      </c>
      <c r="B2016" s="2">
        <v>6.5</v>
      </c>
      <c r="C2016" s="2" t="s">
        <v>7323</v>
      </c>
      <c r="D2016" s="8">
        <f t="shared" si="1"/>
        <v>5.5</v>
      </c>
    </row>
    <row r="2017">
      <c r="A2017" s="2" t="s">
        <v>3477</v>
      </c>
      <c r="B2017" s="2">
        <v>4.1</v>
      </c>
      <c r="C2017" s="2" t="s">
        <v>7325</v>
      </c>
      <c r="D2017" s="8">
        <f t="shared" si="1"/>
        <v>6.6</v>
      </c>
    </row>
    <row r="2018">
      <c r="A2018" s="2" t="s">
        <v>1969</v>
      </c>
      <c r="B2018" s="2">
        <v>7.7</v>
      </c>
      <c r="C2018" s="2" t="s">
        <v>7328</v>
      </c>
      <c r="D2018" s="8">
        <f t="shared" si="1"/>
        <v>4.8</v>
      </c>
    </row>
    <row r="2019">
      <c r="A2019" s="2" t="s">
        <v>1534</v>
      </c>
      <c r="B2019" s="2">
        <v>6.1</v>
      </c>
      <c r="C2019" s="2" t="s">
        <v>7331</v>
      </c>
      <c r="D2019" s="8">
        <f t="shared" si="1"/>
        <v>6.3</v>
      </c>
    </row>
    <row r="2020">
      <c r="A2020" s="2" t="s">
        <v>3481</v>
      </c>
      <c r="B2020" s="2">
        <v>7.3</v>
      </c>
      <c r="C2020" s="2" t="s">
        <v>7333</v>
      </c>
      <c r="D2020" s="8">
        <f t="shared" si="1"/>
        <v>6.9</v>
      </c>
    </row>
    <row r="2021">
      <c r="A2021" s="2" t="s">
        <v>890</v>
      </c>
      <c r="B2021" s="2">
        <v>7.2</v>
      </c>
      <c r="C2021" s="2" t="s">
        <v>7335</v>
      </c>
      <c r="D2021" s="8">
        <f t="shared" si="1"/>
        <v>6.5</v>
      </c>
    </row>
    <row r="2022">
      <c r="A2022" s="2" t="s">
        <v>664</v>
      </c>
      <c r="B2022" s="2">
        <v>5.3</v>
      </c>
      <c r="C2022" s="2" t="s">
        <v>7338</v>
      </c>
      <c r="D2022" s="8">
        <f t="shared" si="1"/>
        <v>7.1</v>
      </c>
    </row>
    <row r="2023">
      <c r="A2023" s="2" t="s">
        <v>2197</v>
      </c>
      <c r="B2023" s="2">
        <v>6.1</v>
      </c>
      <c r="C2023" s="2" t="s">
        <v>7343</v>
      </c>
      <c r="D2023" s="8">
        <f t="shared" si="1"/>
        <v>6.9</v>
      </c>
    </row>
    <row r="2024">
      <c r="A2024" s="2" t="s">
        <v>2967</v>
      </c>
      <c r="B2024" s="2">
        <v>5.8</v>
      </c>
      <c r="C2024" s="2" t="s">
        <v>7345</v>
      </c>
      <c r="D2024" s="8">
        <f t="shared" si="1"/>
        <v>7.4</v>
      </c>
    </row>
    <row r="2025">
      <c r="A2025" s="2" t="s">
        <v>471</v>
      </c>
      <c r="B2025" s="2">
        <v>5.7</v>
      </c>
      <c r="C2025" s="2" t="s">
        <v>7348</v>
      </c>
      <c r="D2025" s="8">
        <f t="shared" si="1"/>
        <v>6.5</v>
      </c>
    </row>
    <row r="2026">
      <c r="A2026" s="2" t="s">
        <v>2415</v>
      </c>
      <c r="B2026" s="2">
        <v>6.7</v>
      </c>
      <c r="C2026" s="2" t="s">
        <v>7350</v>
      </c>
      <c r="D2026" s="8">
        <f t="shared" si="1"/>
        <v>5.7</v>
      </c>
    </row>
    <row r="2027">
      <c r="A2027" s="2" t="s">
        <v>3489</v>
      </c>
      <c r="B2027" s="2">
        <v>6.5</v>
      </c>
      <c r="C2027" s="2" t="s">
        <v>7353</v>
      </c>
      <c r="D2027" s="8">
        <f t="shared" si="1"/>
        <v>8.7</v>
      </c>
    </row>
    <row r="2028">
      <c r="A2028" s="2" t="s">
        <v>894</v>
      </c>
      <c r="B2028" s="2">
        <v>7.2</v>
      </c>
      <c r="C2028" s="2" t="s">
        <v>7356</v>
      </c>
      <c r="D2028" s="8">
        <f t="shared" si="1"/>
        <v>4.3</v>
      </c>
    </row>
    <row r="2029">
      <c r="A2029" s="2" t="s">
        <v>981</v>
      </c>
      <c r="B2029" s="2">
        <v>7.6</v>
      </c>
      <c r="C2029" s="2" t="s">
        <v>7358</v>
      </c>
      <c r="D2029" s="8">
        <f t="shared" si="1"/>
        <v>6.2</v>
      </c>
    </row>
    <row r="2030">
      <c r="A2030" s="2" t="s">
        <v>2714</v>
      </c>
      <c r="B2030" s="2">
        <v>4.6</v>
      </c>
      <c r="C2030" s="2" t="s">
        <v>7360</v>
      </c>
      <c r="D2030" s="8">
        <f t="shared" si="1"/>
        <v>3.3</v>
      </c>
    </row>
    <row r="2031">
      <c r="A2031" s="2" t="s">
        <v>3494</v>
      </c>
      <c r="B2031" s="2">
        <v>6.9</v>
      </c>
      <c r="C2031" s="2" t="s">
        <v>7363</v>
      </c>
      <c r="D2031" s="8">
        <f t="shared" si="1"/>
        <v>5.2</v>
      </c>
    </row>
    <row r="2032">
      <c r="A2032" s="2" t="s">
        <v>2474</v>
      </c>
      <c r="B2032" s="2">
        <v>6.6</v>
      </c>
      <c r="C2032" s="2" t="s">
        <v>7371</v>
      </c>
      <c r="D2032" s="8">
        <f t="shared" si="1"/>
        <v>5.5</v>
      </c>
    </row>
    <row r="2033">
      <c r="A2033" s="2" t="s">
        <v>3497</v>
      </c>
      <c r="B2033" s="2">
        <v>6.3</v>
      </c>
      <c r="C2033" s="2" t="s">
        <v>7374</v>
      </c>
      <c r="D2033" s="8">
        <f t="shared" si="1"/>
        <v>3.7</v>
      </c>
    </row>
    <row r="2034">
      <c r="A2034" s="2" t="s">
        <v>3499</v>
      </c>
      <c r="B2034" s="2">
        <v>6.2</v>
      </c>
      <c r="C2034" s="2" t="s">
        <v>7376</v>
      </c>
      <c r="D2034" s="8">
        <f t="shared" si="1"/>
        <v>7.1</v>
      </c>
    </row>
    <row r="2035">
      <c r="A2035" s="2" t="s">
        <v>3501</v>
      </c>
      <c r="B2035" s="2">
        <v>5.3</v>
      </c>
      <c r="C2035" s="2" t="s">
        <v>7385</v>
      </c>
      <c r="D2035" s="8">
        <f t="shared" si="1"/>
        <v>7.6</v>
      </c>
    </row>
    <row r="2036">
      <c r="A2036" s="2" t="s">
        <v>497</v>
      </c>
      <c r="B2036" s="2">
        <v>7.3</v>
      </c>
      <c r="C2036" s="2" t="s">
        <v>7387</v>
      </c>
      <c r="D2036" s="8">
        <f t="shared" si="1"/>
        <v>7</v>
      </c>
    </row>
    <row r="2037">
      <c r="A2037" s="2" t="s">
        <v>1085</v>
      </c>
      <c r="B2037" s="2">
        <v>5.6</v>
      </c>
      <c r="C2037" s="2" t="s">
        <v>7392</v>
      </c>
      <c r="D2037" s="8">
        <f t="shared" si="1"/>
        <v>6.5</v>
      </c>
    </row>
    <row r="2038">
      <c r="A2038" s="2" t="s">
        <v>1373</v>
      </c>
      <c r="B2038" s="2">
        <v>6.2</v>
      </c>
      <c r="C2038" s="2" t="s">
        <v>7394</v>
      </c>
      <c r="D2038" s="8">
        <f t="shared" si="1"/>
        <v>6</v>
      </c>
    </row>
    <row r="2039">
      <c r="A2039" s="2" t="s">
        <v>3507</v>
      </c>
      <c r="B2039" s="2">
        <v>5.2</v>
      </c>
      <c r="C2039" s="2" t="s">
        <v>7399</v>
      </c>
      <c r="D2039" s="8">
        <f t="shared" si="1"/>
        <v>7.9</v>
      </c>
    </row>
    <row r="2040">
      <c r="A2040" s="2" t="s">
        <v>1430</v>
      </c>
      <c r="B2040" s="2">
        <v>5.3</v>
      </c>
      <c r="C2040" s="2" t="s">
        <v>7401</v>
      </c>
      <c r="D2040" s="8">
        <f t="shared" si="1"/>
        <v>6</v>
      </c>
    </row>
    <row r="2041">
      <c r="A2041" s="2" t="s">
        <v>1109</v>
      </c>
      <c r="B2041" s="2">
        <v>5.4</v>
      </c>
      <c r="C2041" s="2" t="s">
        <v>7403</v>
      </c>
      <c r="D2041" s="8">
        <f t="shared" si="1"/>
        <v>6.1</v>
      </c>
    </row>
    <row r="2042">
      <c r="A2042" s="2" t="s">
        <v>3512</v>
      </c>
      <c r="B2042" s="2">
        <v>4.9</v>
      </c>
      <c r="C2042" s="2" t="s">
        <v>7406</v>
      </c>
      <c r="D2042" s="8">
        <f t="shared" si="1"/>
        <v>6.2</v>
      </c>
    </row>
    <row r="2043">
      <c r="A2043" s="2" t="s">
        <v>2585</v>
      </c>
      <c r="B2043" s="2">
        <v>5.5</v>
      </c>
      <c r="C2043" s="2" t="s">
        <v>7408</v>
      </c>
      <c r="D2043" s="8">
        <f t="shared" si="1"/>
        <v>5.6</v>
      </c>
    </row>
    <row r="2044">
      <c r="A2044" s="2" t="s">
        <v>3515</v>
      </c>
      <c r="B2044" s="2">
        <v>6.7</v>
      </c>
      <c r="C2044" s="2" t="s">
        <v>7410</v>
      </c>
      <c r="D2044" s="8">
        <f t="shared" si="1"/>
        <v>7.2</v>
      </c>
    </row>
    <row r="2045">
      <c r="A2045" s="2" t="s">
        <v>3006</v>
      </c>
      <c r="B2045" s="2">
        <v>3.9</v>
      </c>
      <c r="C2045" s="2" t="s">
        <v>7412</v>
      </c>
      <c r="D2045" s="8">
        <f t="shared" si="1"/>
        <v>6.1</v>
      </c>
    </row>
    <row r="2046">
      <c r="A2046" s="2" t="s">
        <v>3518</v>
      </c>
      <c r="B2046" s="2">
        <v>7.2</v>
      </c>
      <c r="C2046" s="2" t="s">
        <v>7414</v>
      </c>
      <c r="D2046" s="8">
        <f t="shared" si="1"/>
        <v>3.8</v>
      </c>
    </row>
    <row r="2047">
      <c r="A2047" s="2" t="s">
        <v>3521</v>
      </c>
      <c r="B2047" s="2">
        <v>5.1</v>
      </c>
      <c r="C2047" s="2" t="s">
        <v>7418</v>
      </c>
      <c r="D2047" s="8">
        <f t="shared" si="1"/>
        <v>4.5</v>
      </c>
    </row>
    <row r="2048">
      <c r="A2048" s="2" t="s">
        <v>2689</v>
      </c>
      <c r="B2048" s="2">
        <v>6.5</v>
      </c>
      <c r="C2048" s="2" t="s">
        <v>7420</v>
      </c>
      <c r="D2048" s="8">
        <f t="shared" si="1"/>
        <v>3.8</v>
      </c>
    </row>
    <row r="2049">
      <c r="A2049" s="2" t="s">
        <v>2687</v>
      </c>
      <c r="B2049" s="2">
        <v>8.2</v>
      </c>
      <c r="C2049" s="2" t="s">
        <v>7425</v>
      </c>
      <c r="D2049" s="8">
        <f t="shared" si="1"/>
        <v>6.6</v>
      </c>
    </row>
    <row r="2050">
      <c r="A2050" s="2" t="s">
        <v>1470</v>
      </c>
      <c r="B2050" s="2">
        <v>7.7</v>
      </c>
      <c r="C2050" s="2" t="s">
        <v>7427</v>
      </c>
      <c r="D2050" s="8">
        <f t="shared" si="1"/>
        <v>4.6</v>
      </c>
    </row>
    <row r="2051">
      <c r="A2051" s="2" t="s">
        <v>61</v>
      </c>
      <c r="B2051" s="2">
        <v>7.2</v>
      </c>
      <c r="C2051" s="2" t="s">
        <v>7429</v>
      </c>
      <c r="D2051" s="8">
        <f t="shared" si="1"/>
        <v>4.2</v>
      </c>
    </row>
    <row r="2052">
      <c r="A2052" s="2" t="s">
        <v>568</v>
      </c>
      <c r="B2052" s="2">
        <v>6.1</v>
      </c>
      <c r="C2052" s="2" t="s">
        <v>7431</v>
      </c>
      <c r="D2052" s="8">
        <f t="shared" si="1"/>
        <v>6.8</v>
      </c>
    </row>
    <row r="2053">
      <c r="A2053" s="2" t="s">
        <v>2489</v>
      </c>
      <c r="B2053" s="2">
        <v>8.8</v>
      </c>
      <c r="C2053" s="2" t="s">
        <v>7435</v>
      </c>
      <c r="D2053" s="8">
        <f t="shared" si="1"/>
        <v>5.9</v>
      </c>
    </row>
    <row r="2054">
      <c r="A2054" s="2" t="s">
        <v>99</v>
      </c>
      <c r="B2054" s="2">
        <v>6.8</v>
      </c>
      <c r="C2054" s="2" t="s">
        <v>7437</v>
      </c>
      <c r="D2054" s="8">
        <f t="shared" si="1"/>
        <v>4.7</v>
      </c>
    </row>
    <row r="2055">
      <c r="A2055" s="2" t="s">
        <v>1990</v>
      </c>
      <c r="B2055" s="2">
        <v>6.8</v>
      </c>
      <c r="C2055" s="2" t="s">
        <v>7439</v>
      </c>
      <c r="D2055" s="8">
        <f t="shared" si="1"/>
        <v>7</v>
      </c>
    </row>
    <row r="2056">
      <c r="A2056" s="2" t="s">
        <v>1912</v>
      </c>
      <c r="B2056" s="2">
        <v>6.7</v>
      </c>
      <c r="C2056" s="2" t="s">
        <v>7442</v>
      </c>
      <c r="D2056" s="8">
        <f t="shared" si="1"/>
        <v>6.9</v>
      </c>
    </row>
    <row r="2057">
      <c r="A2057" s="2" t="s">
        <v>1193</v>
      </c>
      <c r="B2057" s="2">
        <v>7.1</v>
      </c>
      <c r="C2057" s="2" t="s">
        <v>7444</v>
      </c>
      <c r="D2057" s="8">
        <f t="shared" si="1"/>
        <v>6.1</v>
      </c>
    </row>
    <row r="2058">
      <c r="A2058" s="2" t="s">
        <v>487</v>
      </c>
      <c r="B2058" s="2">
        <v>7.1</v>
      </c>
      <c r="C2058" s="2" t="s">
        <v>7446</v>
      </c>
      <c r="D2058" s="8">
        <f t="shared" si="1"/>
        <v>7.6</v>
      </c>
    </row>
    <row r="2059">
      <c r="A2059" s="2" t="s">
        <v>3535</v>
      </c>
      <c r="B2059" s="2">
        <v>6.1</v>
      </c>
      <c r="C2059" s="2" t="s">
        <v>7450</v>
      </c>
      <c r="D2059" s="8">
        <f t="shared" si="1"/>
        <v>3</v>
      </c>
    </row>
    <row r="2060">
      <c r="A2060" s="2" t="s">
        <v>632</v>
      </c>
      <c r="B2060" s="2">
        <v>8.0</v>
      </c>
      <c r="C2060" s="2" t="s">
        <v>7452</v>
      </c>
      <c r="D2060" s="8">
        <f t="shared" si="1"/>
        <v>2.6</v>
      </c>
    </row>
    <row r="2061">
      <c r="A2061" s="2" t="s">
        <v>3356</v>
      </c>
      <c r="B2061" s="2">
        <v>7.5</v>
      </c>
      <c r="C2061" s="2" t="s">
        <v>7455</v>
      </c>
      <c r="D2061" s="8">
        <f t="shared" si="1"/>
        <v>6.1</v>
      </c>
    </row>
    <row r="2062">
      <c r="A2062" s="2" t="s">
        <v>1549</v>
      </c>
      <c r="B2062" s="2">
        <v>6.6</v>
      </c>
      <c r="C2062" s="2" t="s">
        <v>7457</v>
      </c>
      <c r="D2062" s="8">
        <f t="shared" si="1"/>
        <v>7.5</v>
      </c>
    </row>
    <row r="2063">
      <c r="A2063" s="2" t="s">
        <v>3539</v>
      </c>
      <c r="B2063" s="2">
        <v>5.4</v>
      </c>
      <c r="C2063" s="2" t="s">
        <v>7459</v>
      </c>
      <c r="D2063" s="8">
        <f t="shared" si="1"/>
        <v>6.7</v>
      </c>
    </row>
    <row r="2064">
      <c r="A2064" s="2" t="s">
        <v>1614</v>
      </c>
      <c r="B2064" s="2">
        <v>6.1</v>
      </c>
      <c r="C2064" s="2" t="s">
        <v>7462</v>
      </c>
      <c r="D2064" s="8">
        <f t="shared" si="1"/>
        <v>4.9</v>
      </c>
    </row>
    <row r="2065">
      <c r="A2065" s="2" t="s">
        <v>2984</v>
      </c>
      <c r="B2065" s="2">
        <v>6.1</v>
      </c>
      <c r="C2065" s="2" t="s">
        <v>7466</v>
      </c>
      <c r="D2065" s="8">
        <f t="shared" si="1"/>
        <v>5.7</v>
      </c>
    </row>
    <row r="2066">
      <c r="A2066" s="2" t="s">
        <v>3542</v>
      </c>
      <c r="B2066" s="2">
        <v>5.6</v>
      </c>
      <c r="C2066" s="2" t="s">
        <v>7471</v>
      </c>
      <c r="D2066" s="8">
        <f t="shared" si="1"/>
        <v>5</v>
      </c>
    </row>
    <row r="2067">
      <c r="A2067" s="2" t="s">
        <v>534</v>
      </c>
      <c r="B2067" s="2">
        <v>5.8</v>
      </c>
      <c r="C2067" s="2" t="s">
        <v>7473</v>
      </c>
      <c r="D2067" s="8">
        <f t="shared" si="1"/>
        <v>7</v>
      </c>
    </row>
    <row r="2068">
      <c r="A2068" s="2" t="s">
        <v>3545</v>
      </c>
      <c r="B2068" s="2">
        <v>2.8</v>
      </c>
      <c r="C2068" s="2" t="s">
        <v>7475</v>
      </c>
      <c r="D2068" s="8">
        <f t="shared" si="1"/>
        <v>3.4</v>
      </c>
    </row>
    <row r="2069">
      <c r="A2069" s="2" t="s">
        <v>3547</v>
      </c>
      <c r="B2069" s="2">
        <v>6.7</v>
      </c>
      <c r="C2069" s="2" t="s">
        <v>7478</v>
      </c>
      <c r="D2069" s="8">
        <f t="shared" si="1"/>
        <v>6</v>
      </c>
    </row>
    <row r="2070">
      <c r="A2070" s="2" t="s">
        <v>3549</v>
      </c>
      <c r="B2070" s="2">
        <v>5.1</v>
      </c>
      <c r="C2070" s="2" t="s">
        <v>7481</v>
      </c>
      <c r="D2070" s="8">
        <f t="shared" si="1"/>
        <v>7.4</v>
      </c>
    </row>
    <row r="2071">
      <c r="A2071" s="2" t="s">
        <v>1757</v>
      </c>
      <c r="B2071" s="2">
        <v>7.2</v>
      </c>
      <c r="C2071" s="2" t="s">
        <v>7484</v>
      </c>
      <c r="D2071" s="8">
        <f t="shared" si="1"/>
        <v>6.2</v>
      </c>
    </row>
    <row r="2072">
      <c r="A2072" s="2" t="s">
        <v>2069</v>
      </c>
      <c r="B2072" s="2">
        <v>6.0</v>
      </c>
      <c r="C2072" s="2" t="s">
        <v>7486</v>
      </c>
      <c r="D2072" s="8">
        <f t="shared" si="1"/>
        <v>6.2</v>
      </c>
    </row>
    <row r="2073">
      <c r="A2073" s="2" t="s">
        <v>2945</v>
      </c>
      <c r="B2073" s="2">
        <v>7.2</v>
      </c>
      <c r="C2073" s="2" t="s">
        <v>7489</v>
      </c>
      <c r="D2073" s="8">
        <f t="shared" si="1"/>
        <v>7.2</v>
      </c>
    </row>
    <row r="2074">
      <c r="A2074" s="2" t="s">
        <v>3556</v>
      </c>
      <c r="B2074" s="2">
        <v>6.7</v>
      </c>
      <c r="C2074" s="2" t="s">
        <v>7495</v>
      </c>
      <c r="D2074" s="8">
        <f t="shared" si="1"/>
        <v>7</v>
      </c>
    </row>
    <row r="2075">
      <c r="A2075" s="2" t="s">
        <v>3558</v>
      </c>
      <c r="B2075" s="2">
        <v>6.3</v>
      </c>
      <c r="C2075" s="2" t="s">
        <v>7497</v>
      </c>
      <c r="D2075" s="8">
        <f t="shared" si="1"/>
        <v>7.2</v>
      </c>
    </row>
    <row r="2076">
      <c r="A2076" s="2" t="s">
        <v>1969</v>
      </c>
      <c r="B2076" s="2">
        <v>6.2</v>
      </c>
      <c r="C2076" s="2" t="s">
        <v>7499</v>
      </c>
      <c r="D2076" s="8">
        <f t="shared" si="1"/>
        <v>7.9</v>
      </c>
    </row>
    <row r="2077">
      <c r="B2077" s="2">
        <v>6.8</v>
      </c>
      <c r="C2077" s="2" t="s">
        <v>7503</v>
      </c>
      <c r="D2077" s="8">
        <f t="shared" si="1"/>
        <v>6.8</v>
      </c>
    </row>
    <row r="2078">
      <c r="A2078" s="2" t="s">
        <v>3562</v>
      </c>
      <c r="B2078" s="2">
        <v>6.2</v>
      </c>
      <c r="C2078" s="2" t="s">
        <v>7505</v>
      </c>
      <c r="D2078" s="8">
        <f t="shared" si="1"/>
        <v>6.9</v>
      </c>
    </row>
    <row r="2079">
      <c r="A2079" s="2" t="s">
        <v>3475</v>
      </c>
      <c r="B2079" s="2">
        <v>6.9</v>
      </c>
      <c r="C2079" s="2" t="s">
        <v>7507</v>
      </c>
      <c r="D2079" s="8">
        <f t="shared" si="1"/>
        <v>6.8</v>
      </c>
    </row>
    <row r="2080">
      <c r="A2080" s="2" t="s">
        <v>1237</v>
      </c>
      <c r="B2080" s="2">
        <v>6.8</v>
      </c>
      <c r="C2080" s="2" t="s">
        <v>7509</v>
      </c>
      <c r="D2080" s="8">
        <f t="shared" si="1"/>
        <v>7.2</v>
      </c>
    </row>
    <row r="2081">
      <c r="A2081" s="2" t="s">
        <v>3567</v>
      </c>
      <c r="B2081" s="2">
        <v>7.1</v>
      </c>
      <c r="C2081" s="2" t="s">
        <v>7511</v>
      </c>
      <c r="D2081" s="8">
        <f t="shared" si="1"/>
        <v>7.4</v>
      </c>
    </row>
    <row r="2082">
      <c r="A2082" s="2" t="s">
        <v>3569</v>
      </c>
      <c r="B2082" s="2">
        <v>7.1</v>
      </c>
      <c r="C2082" s="2" t="s">
        <v>7515</v>
      </c>
      <c r="D2082" s="8">
        <f t="shared" si="1"/>
        <v>7.7</v>
      </c>
    </row>
    <row r="2083">
      <c r="A2083" s="2" t="s">
        <v>1096</v>
      </c>
      <c r="B2083" s="2">
        <v>7.0</v>
      </c>
      <c r="C2083" s="2" t="s">
        <v>7517</v>
      </c>
      <c r="D2083" s="8">
        <f t="shared" si="1"/>
        <v>7</v>
      </c>
    </row>
    <row r="2084">
      <c r="A2084" s="2" t="s">
        <v>1227</v>
      </c>
      <c r="B2084" s="2">
        <v>7.1</v>
      </c>
      <c r="C2084" s="2" t="s">
        <v>7521</v>
      </c>
      <c r="D2084" s="8">
        <f t="shared" si="1"/>
        <v>7.2</v>
      </c>
    </row>
    <row r="2085">
      <c r="A2085" s="2" t="s">
        <v>1467</v>
      </c>
      <c r="B2085" s="2">
        <v>6.4</v>
      </c>
      <c r="C2085" s="2" t="s">
        <v>7523</v>
      </c>
      <c r="D2085" s="8">
        <f t="shared" si="1"/>
        <v>7.2</v>
      </c>
    </row>
    <row r="2086">
      <c r="A2086" s="2" t="s">
        <v>727</v>
      </c>
      <c r="B2086" s="2">
        <v>7.0</v>
      </c>
      <c r="C2086" s="2" t="s">
        <v>7525</v>
      </c>
      <c r="D2086" s="8">
        <f t="shared" si="1"/>
        <v>6.2</v>
      </c>
    </row>
    <row r="2087">
      <c r="A2087" s="2" t="s">
        <v>1789</v>
      </c>
      <c r="B2087" s="2">
        <v>6.2</v>
      </c>
      <c r="C2087" s="2" t="s">
        <v>7529</v>
      </c>
      <c r="D2087" s="8">
        <f t="shared" si="1"/>
        <v>7</v>
      </c>
    </row>
    <row r="2088">
      <c r="A2088" s="2" t="s">
        <v>1298</v>
      </c>
      <c r="B2088" s="2">
        <v>7.5</v>
      </c>
      <c r="C2088" s="2" t="s">
        <v>7532</v>
      </c>
      <c r="D2088" s="8">
        <f t="shared" si="1"/>
        <v>3.6</v>
      </c>
    </row>
    <row r="2089">
      <c r="A2089" s="2" t="s">
        <v>2570</v>
      </c>
      <c r="B2089" s="2">
        <v>4.8</v>
      </c>
      <c r="C2089" s="2" t="s">
        <v>7534</v>
      </c>
      <c r="D2089" s="8">
        <f t="shared" si="1"/>
        <v>6.3</v>
      </c>
    </row>
    <row r="2090">
      <c r="A2090" s="2" t="s">
        <v>3056</v>
      </c>
      <c r="B2090" s="2">
        <v>8.1</v>
      </c>
      <c r="C2090" s="2" t="s">
        <v>7536</v>
      </c>
      <c r="D2090" s="8">
        <f t="shared" si="1"/>
        <v>7.4</v>
      </c>
    </row>
    <row r="2091">
      <c r="A2091" s="2" t="s">
        <v>2636</v>
      </c>
      <c r="B2091" s="2">
        <v>7.3</v>
      </c>
      <c r="C2091" s="2" t="s">
        <v>7538</v>
      </c>
      <c r="D2091" s="8">
        <f t="shared" si="1"/>
        <v>7.4</v>
      </c>
    </row>
    <row r="2092">
      <c r="A2092" s="2" t="s">
        <v>2321</v>
      </c>
      <c r="B2092" s="2">
        <v>5.8</v>
      </c>
      <c r="C2092" s="2" t="s">
        <v>7540</v>
      </c>
      <c r="D2092" s="8">
        <f t="shared" si="1"/>
        <v>7.15</v>
      </c>
    </row>
    <row r="2093">
      <c r="A2093" s="2" t="s">
        <v>3582</v>
      </c>
      <c r="B2093" s="2">
        <v>7.6</v>
      </c>
      <c r="C2093" s="2" t="s">
        <v>7542</v>
      </c>
      <c r="D2093" s="8">
        <f t="shared" si="1"/>
        <v>6.1</v>
      </c>
    </row>
    <row r="2094">
      <c r="A2094" s="2" t="s">
        <v>3584</v>
      </c>
      <c r="B2094" s="2">
        <v>5.6</v>
      </c>
      <c r="C2094" s="2" t="s">
        <v>7544</v>
      </c>
      <c r="D2094" s="8">
        <f t="shared" si="1"/>
        <v>8.2</v>
      </c>
    </row>
    <row r="2095">
      <c r="A2095" s="2" t="s">
        <v>565</v>
      </c>
      <c r="B2095" s="2">
        <v>7.0</v>
      </c>
      <c r="C2095" s="2" t="s">
        <v>7547</v>
      </c>
      <c r="D2095" s="8">
        <f t="shared" si="1"/>
        <v>7.7</v>
      </c>
    </row>
    <row r="2096">
      <c r="A2096" s="2" t="s">
        <v>1237</v>
      </c>
      <c r="B2096" s="2">
        <v>6.6</v>
      </c>
      <c r="C2096" s="2" t="s">
        <v>7549</v>
      </c>
      <c r="D2096" s="8">
        <f t="shared" si="1"/>
        <v>7.3</v>
      </c>
    </row>
    <row r="2097">
      <c r="A2097" s="2" t="s">
        <v>534</v>
      </c>
      <c r="B2097" s="2">
        <v>6.5</v>
      </c>
      <c r="C2097" s="2" t="s">
        <v>7551</v>
      </c>
      <c r="D2097" s="8">
        <f t="shared" si="1"/>
        <v>7.4</v>
      </c>
    </row>
    <row r="2098">
      <c r="A2098" s="2" t="s">
        <v>3056</v>
      </c>
      <c r="B2098" s="2">
        <v>7.4</v>
      </c>
      <c r="C2098" s="2" t="s">
        <v>7554</v>
      </c>
      <c r="D2098" s="8">
        <f t="shared" si="1"/>
        <v>7.6</v>
      </c>
    </row>
    <row r="2099">
      <c r="A2099" s="2" t="s">
        <v>3590</v>
      </c>
      <c r="B2099" s="2">
        <v>4.6</v>
      </c>
      <c r="C2099" s="2" t="s">
        <v>7557</v>
      </c>
      <c r="D2099" s="8">
        <f t="shared" si="1"/>
        <v>6.8</v>
      </c>
    </row>
    <row r="2100">
      <c r="A2100" s="2" t="s">
        <v>2679</v>
      </c>
      <c r="B2100" s="2">
        <v>6.4</v>
      </c>
      <c r="C2100" s="2" t="s">
        <v>7559</v>
      </c>
      <c r="D2100" s="8">
        <f t="shared" si="1"/>
        <v>5.6</v>
      </c>
    </row>
    <row r="2101">
      <c r="A2101" s="2" t="s">
        <v>2111</v>
      </c>
      <c r="B2101" s="2">
        <v>6.0</v>
      </c>
      <c r="C2101" s="2" t="s">
        <v>7561</v>
      </c>
      <c r="D2101" s="8">
        <f t="shared" si="1"/>
        <v>4.8</v>
      </c>
    </row>
    <row r="2102">
      <c r="A2102" s="2" t="s">
        <v>2601</v>
      </c>
      <c r="B2102" s="2">
        <v>6.4</v>
      </c>
      <c r="C2102" s="2" t="s">
        <v>7563</v>
      </c>
      <c r="D2102" s="8">
        <f t="shared" si="1"/>
        <v>5.95</v>
      </c>
    </row>
    <row r="2103">
      <c r="A2103" s="2" t="s">
        <v>772</v>
      </c>
      <c r="B2103" s="2">
        <v>5.9</v>
      </c>
      <c r="C2103" s="2" t="s">
        <v>7565</v>
      </c>
      <c r="D2103" s="8">
        <f t="shared" si="1"/>
        <v>6.8</v>
      </c>
    </row>
    <row r="2104">
      <c r="A2104" s="2" t="s">
        <v>324</v>
      </c>
      <c r="B2104" s="2">
        <v>6.4</v>
      </c>
      <c r="C2104" s="2" t="s">
        <v>7568</v>
      </c>
      <c r="D2104" s="8">
        <f t="shared" si="1"/>
        <v>5.2</v>
      </c>
    </row>
    <row r="2105">
      <c r="A2105" s="2" t="s">
        <v>1767</v>
      </c>
      <c r="B2105" s="2">
        <v>6.6</v>
      </c>
      <c r="C2105" s="2" t="s">
        <v>7570</v>
      </c>
      <c r="D2105" s="8">
        <f t="shared" si="1"/>
        <v>6.9</v>
      </c>
    </row>
    <row r="2106">
      <c r="A2106" s="2" t="s">
        <v>2474</v>
      </c>
      <c r="B2106" s="2">
        <v>6.9</v>
      </c>
      <c r="C2106" s="2" t="s">
        <v>7573</v>
      </c>
      <c r="D2106" s="8">
        <f t="shared" si="1"/>
        <v>6.3</v>
      </c>
    </row>
    <row r="2107">
      <c r="A2107" s="2" t="s">
        <v>99</v>
      </c>
      <c r="B2107" s="2">
        <v>6.9</v>
      </c>
      <c r="C2107" s="2" t="s">
        <v>7575</v>
      </c>
      <c r="D2107" s="8">
        <f t="shared" si="1"/>
        <v>6.1</v>
      </c>
    </row>
    <row r="2108">
      <c r="A2108" s="2" t="s">
        <v>3599</v>
      </c>
      <c r="B2108" s="2">
        <v>5.8</v>
      </c>
      <c r="C2108" s="2" t="s">
        <v>7577</v>
      </c>
      <c r="D2108" s="8">
        <f t="shared" si="1"/>
        <v>5.5</v>
      </c>
    </row>
    <row r="2109">
      <c r="A2109" s="2" t="s">
        <v>2467</v>
      </c>
      <c r="B2109" s="2">
        <v>6.4</v>
      </c>
      <c r="C2109" s="2" t="s">
        <v>7579</v>
      </c>
      <c r="D2109" s="8">
        <f t="shared" si="1"/>
        <v>6.9</v>
      </c>
    </row>
    <row r="2110">
      <c r="A2110" s="2" t="s">
        <v>3603</v>
      </c>
      <c r="B2110" s="2">
        <v>5.3</v>
      </c>
      <c r="C2110" s="2" t="s">
        <v>7582</v>
      </c>
      <c r="D2110" s="8">
        <f t="shared" si="1"/>
        <v>1.9</v>
      </c>
    </row>
    <row r="2111">
      <c r="A2111" s="2" t="s">
        <v>1801</v>
      </c>
      <c r="B2111" s="2">
        <v>6.5</v>
      </c>
      <c r="C2111" s="2" t="s">
        <v>7586</v>
      </c>
      <c r="D2111" s="8">
        <f t="shared" si="1"/>
        <v>5.4</v>
      </c>
    </row>
    <row r="2112">
      <c r="A2112" s="2" t="s">
        <v>3606</v>
      </c>
      <c r="B2112" s="2">
        <v>5.7</v>
      </c>
      <c r="C2112" s="2" t="s">
        <v>7588</v>
      </c>
      <c r="D2112" s="8">
        <f t="shared" si="1"/>
        <v>6.8</v>
      </c>
    </row>
    <row r="2113">
      <c r="A2113" s="2" t="s">
        <v>1453</v>
      </c>
      <c r="B2113" s="2">
        <v>6.7</v>
      </c>
      <c r="C2113" s="2" t="s">
        <v>7590</v>
      </c>
      <c r="D2113" s="8">
        <f t="shared" si="1"/>
        <v>7</v>
      </c>
    </row>
    <row r="2114">
      <c r="A2114" s="2" t="s">
        <v>3609</v>
      </c>
      <c r="B2114" s="2">
        <v>3.9</v>
      </c>
      <c r="C2114" s="2" t="s">
        <v>7594</v>
      </c>
      <c r="D2114" s="8">
        <f t="shared" si="1"/>
        <v>6.7</v>
      </c>
    </row>
    <row r="2115">
      <c r="A2115" s="2" t="s">
        <v>3611</v>
      </c>
      <c r="B2115" s="2">
        <v>4.1</v>
      </c>
      <c r="C2115" s="2" t="s">
        <v>7596</v>
      </c>
      <c r="D2115" s="8">
        <f t="shared" si="1"/>
        <v>5.8</v>
      </c>
    </row>
    <row r="2116">
      <c r="A2116" s="2" t="s">
        <v>3613</v>
      </c>
      <c r="B2116" s="2">
        <v>6.2</v>
      </c>
      <c r="C2116" s="2" t="s">
        <v>7598</v>
      </c>
      <c r="D2116" s="8">
        <f t="shared" si="1"/>
        <v>6.2</v>
      </c>
    </row>
    <row r="2117">
      <c r="A2117" s="2" t="s">
        <v>2591</v>
      </c>
      <c r="B2117" s="2">
        <v>3.8</v>
      </c>
      <c r="C2117" s="2" t="s">
        <v>7600</v>
      </c>
      <c r="D2117" s="8">
        <f t="shared" si="1"/>
        <v>2.8</v>
      </c>
    </row>
    <row r="2118">
      <c r="A2118" s="2" t="s">
        <v>3129</v>
      </c>
      <c r="B2118" s="2">
        <v>5.1</v>
      </c>
      <c r="C2118" s="2" t="s">
        <v>7603</v>
      </c>
      <c r="D2118" s="8">
        <f t="shared" si="1"/>
        <v>5.8</v>
      </c>
    </row>
    <row r="2119">
      <c r="A2119" s="2" t="s">
        <v>3618</v>
      </c>
      <c r="B2119" s="2">
        <v>6.4</v>
      </c>
      <c r="C2119" s="2" t="s">
        <v>7605</v>
      </c>
      <c r="D2119" s="8">
        <f t="shared" si="1"/>
        <v>6.5</v>
      </c>
    </row>
    <row r="2120">
      <c r="A2120" s="2" t="s">
        <v>456</v>
      </c>
      <c r="B2120" s="2">
        <v>7.8</v>
      </c>
      <c r="C2120" s="2" t="s">
        <v>7607</v>
      </c>
      <c r="D2120" s="8">
        <f t="shared" si="1"/>
        <v>6.1</v>
      </c>
    </row>
    <row r="2121">
      <c r="A2121" s="2" t="s">
        <v>3623</v>
      </c>
      <c r="B2121" s="2">
        <v>7.8</v>
      </c>
      <c r="C2121" s="2" t="s">
        <v>7609</v>
      </c>
      <c r="D2121" s="8">
        <f t="shared" si="1"/>
        <v>5.1</v>
      </c>
    </row>
    <row r="2122">
      <c r="A2122" s="2" t="s">
        <v>3626</v>
      </c>
      <c r="B2122" s="2">
        <v>6.1</v>
      </c>
      <c r="C2122" s="2" t="s">
        <v>7611</v>
      </c>
      <c r="D2122" s="8">
        <f t="shared" si="1"/>
        <v>3</v>
      </c>
    </row>
    <row r="2123">
      <c r="A2123" s="2" t="s">
        <v>3144</v>
      </c>
      <c r="B2123" s="2">
        <v>5.8</v>
      </c>
      <c r="C2123" s="2" t="s">
        <v>7613</v>
      </c>
      <c r="D2123" s="8">
        <f t="shared" si="1"/>
        <v>7.2</v>
      </c>
    </row>
    <row r="2124">
      <c r="A2124" s="2" t="s">
        <v>3629</v>
      </c>
      <c r="B2124" s="2">
        <v>6.3</v>
      </c>
      <c r="C2124" s="2" t="s">
        <v>7615</v>
      </c>
      <c r="D2124" s="8">
        <f t="shared" si="1"/>
        <v>5.7</v>
      </c>
    </row>
    <row r="2125">
      <c r="A2125" s="2" t="s">
        <v>1648</v>
      </c>
      <c r="B2125" s="2">
        <v>7.7</v>
      </c>
      <c r="C2125" s="2" t="s">
        <v>7617</v>
      </c>
      <c r="D2125" s="8">
        <f t="shared" si="1"/>
        <v>3.4</v>
      </c>
    </row>
    <row r="2126">
      <c r="A2126" s="2" t="s">
        <v>3632</v>
      </c>
      <c r="B2126" s="2">
        <v>5.4</v>
      </c>
      <c r="C2126" s="2" t="s">
        <v>7620</v>
      </c>
      <c r="D2126" s="8">
        <f t="shared" si="1"/>
        <v>4.7</v>
      </c>
    </row>
    <row r="2127">
      <c r="A2127" s="2" t="s">
        <v>3019</v>
      </c>
      <c r="B2127" s="2">
        <v>7.3</v>
      </c>
      <c r="C2127" s="2" t="s">
        <v>7622</v>
      </c>
      <c r="D2127" s="8">
        <f t="shared" si="1"/>
        <v>5.6</v>
      </c>
    </row>
    <row r="2128">
      <c r="A2128" s="2" t="s">
        <v>1702</v>
      </c>
      <c r="B2128" s="2">
        <v>6.8</v>
      </c>
      <c r="C2128" s="2" t="s">
        <v>7624</v>
      </c>
      <c r="D2128" s="8">
        <f t="shared" si="1"/>
        <v>3.9</v>
      </c>
    </row>
    <row r="2129">
      <c r="A2129" s="2" t="s">
        <v>461</v>
      </c>
      <c r="B2129" s="2">
        <v>7.3</v>
      </c>
      <c r="C2129" s="2" t="s">
        <v>7626</v>
      </c>
      <c r="D2129" s="8">
        <f t="shared" si="1"/>
        <v>5.4</v>
      </c>
    </row>
    <row r="2130">
      <c r="A2130" s="2" t="s">
        <v>869</v>
      </c>
      <c r="B2130" s="2">
        <v>6.5</v>
      </c>
      <c r="C2130" s="2" t="s">
        <v>7629</v>
      </c>
      <c r="D2130" s="8">
        <f t="shared" si="1"/>
        <v>5.2</v>
      </c>
    </row>
    <row r="2131">
      <c r="A2131" s="2" t="s">
        <v>2138</v>
      </c>
      <c r="B2131" s="2">
        <v>7.2</v>
      </c>
      <c r="C2131" s="2" t="s">
        <v>7631</v>
      </c>
      <c r="D2131" s="8">
        <f t="shared" si="1"/>
        <v>3.5</v>
      </c>
    </row>
    <row r="2132">
      <c r="A2132" s="2" t="s">
        <v>3640</v>
      </c>
      <c r="B2132" s="2">
        <v>6.7</v>
      </c>
      <c r="C2132" s="2" t="s">
        <v>7633</v>
      </c>
      <c r="D2132" s="8">
        <f t="shared" si="1"/>
        <v>5.3</v>
      </c>
    </row>
    <row r="2133">
      <c r="A2133" s="2" t="s">
        <v>2858</v>
      </c>
      <c r="B2133" s="2">
        <v>6.3</v>
      </c>
      <c r="C2133" s="2" t="s">
        <v>7635</v>
      </c>
      <c r="D2133" s="8">
        <f t="shared" si="1"/>
        <v>7.1</v>
      </c>
    </row>
    <row r="2134">
      <c r="A2134" s="2" t="s">
        <v>1298</v>
      </c>
      <c r="B2134" s="2">
        <v>5.9</v>
      </c>
      <c r="C2134" s="2" t="s">
        <v>7637</v>
      </c>
      <c r="D2134" s="8">
        <f t="shared" si="1"/>
        <v>5.5</v>
      </c>
    </row>
    <row r="2135">
      <c r="A2135" s="2" t="s">
        <v>3645</v>
      </c>
      <c r="B2135" s="2">
        <v>7.8</v>
      </c>
      <c r="C2135" s="2" t="s">
        <v>7640</v>
      </c>
      <c r="D2135" s="8">
        <f t="shared" si="1"/>
        <v>6</v>
      </c>
    </row>
    <row r="2136">
      <c r="A2136" s="2" t="s">
        <v>692</v>
      </c>
      <c r="B2136" s="2">
        <v>7.4</v>
      </c>
      <c r="C2136" s="2" t="s">
        <v>7642</v>
      </c>
      <c r="D2136" s="8">
        <f t="shared" si="1"/>
        <v>6.4</v>
      </c>
    </row>
    <row r="2137">
      <c r="A2137" s="2" t="s">
        <v>3649</v>
      </c>
      <c r="B2137" s="2">
        <v>4.8</v>
      </c>
      <c r="C2137" s="2" t="s">
        <v>7644</v>
      </c>
      <c r="D2137" s="8">
        <f t="shared" si="1"/>
        <v>7.1</v>
      </c>
    </row>
    <row r="2138">
      <c r="A2138" s="2" t="s">
        <v>1430</v>
      </c>
      <c r="B2138" s="2">
        <v>6.3</v>
      </c>
      <c r="C2138" s="2" t="s">
        <v>7648</v>
      </c>
      <c r="D2138" s="8">
        <f t="shared" si="1"/>
        <v>5.7</v>
      </c>
    </row>
    <row r="2139">
      <c r="A2139" s="2" t="s">
        <v>1453</v>
      </c>
      <c r="B2139" s="2">
        <v>7.8</v>
      </c>
      <c r="C2139" s="2" t="s">
        <v>7650</v>
      </c>
      <c r="D2139" s="8">
        <f t="shared" si="1"/>
        <v>7.9</v>
      </c>
    </row>
    <row r="2140">
      <c r="A2140" s="2" t="s">
        <v>1900</v>
      </c>
      <c r="B2140" s="2">
        <v>7.5</v>
      </c>
      <c r="C2140" s="2" t="s">
        <v>7653</v>
      </c>
      <c r="D2140" s="8">
        <f t="shared" si="1"/>
        <v>7.3</v>
      </c>
    </row>
    <row r="2141">
      <c r="A2141" s="2" t="s">
        <v>3285</v>
      </c>
      <c r="B2141" s="2">
        <v>6.0</v>
      </c>
      <c r="C2141" s="2" t="s">
        <v>7657</v>
      </c>
      <c r="D2141" s="8">
        <f t="shared" si="1"/>
        <v>5.9</v>
      </c>
    </row>
    <row r="2142">
      <c r="A2142" s="2" t="s">
        <v>387</v>
      </c>
      <c r="B2142" s="2">
        <v>6.8</v>
      </c>
      <c r="C2142" s="2" t="s">
        <v>7661</v>
      </c>
      <c r="D2142" s="8">
        <f t="shared" si="1"/>
        <v>6.4</v>
      </c>
    </row>
    <row r="2143">
      <c r="A2143" s="2" t="s">
        <v>3124</v>
      </c>
      <c r="B2143" s="2">
        <v>6.6</v>
      </c>
      <c r="C2143" s="2" t="s">
        <v>7667</v>
      </c>
      <c r="D2143" s="8">
        <f t="shared" si="1"/>
        <v>6.45</v>
      </c>
    </row>
    <row r="2144">
      <c r="A2144" s="2" t="s">
        <v>3657</v>
      </c>
      <c r="B2144" s="2">
        <v>4.6</v>
      </c>
      <c r="C2144" s="2" t="s">
        <v>7669</v>
      </c>
      <c r="D2144" s="8">
        <f t="shared" si="1"/>
        <v>6.7</v>
      </c>
    </row>
    <row r="2145">
      <c r="B2145" s="2">
        <v>2.9</v>
      </c>
      <c r="C2145" s="2" t="s">
        <v>7671</v>
      </c>
      <c r="D2145" s="8">
        <f t="shared" si="1"/>
        <v>7.1</v>
      </c>
    </row>
    <row r="2146">
      <c r="A2146" s="2" t="s">
        <v>17</v>
      </c>
      <c r="B2146" s="2">
        <v>7.1</v>
      </c>
      <c r="C2146" s="2" t="s">
        <v>7673</v>
      </c>
      <c r="D2146" s="8">
        <f t="shared" si="1"/>
        <v>6</v>
      </c>
    </row>
    <row r="2147">
      <c r="A2147" s="2" t="s">
        <v>3662</v>
      </c>
      <c r="B2147" s="2">
        <v>6.1</v>
      </c>
      <c r="C2147" s="2" t="s">
        <v>7676</v>
      </c>
      <c r="D2147" s="8">
        <f t="shared" si="1"/>
        <v>5.6</v>
      </c>
    </row>
    <row r="2148">
      <c r="A2148" s="2" t="s">
        <v>659</v>
      </c>
      <c r="B2148" s="2">
        <v>6.7</v>
      </c>
      <c r="C2148" s="2" t="s">
        <v>7682</v>
      </c>
      <c r="D2148" s="8">
        <f t="shared" si="1"/>
        <v>3.2</v>
      </c>
    </row>
    <row r="2149">
      <c r="A2149" s="2" t="s">
        <v>3665</v>
      </c>
      <c r="B2149" s="2">
        <v>7.1</v>
      </c>
      <c r="C2149" s="2" t="s">
        <v>7684</v>
      </c>
      <c r="D2149" s="8">
        <f t="shared" si="1"/>
        <v>8.4</v>
      </c>
    </row>
    <row r="2150">
      <c r="A2150" s="2" t="s">
        <v>3667</v>
      </c>
      <c r="B2150" s="2">
        <v>5.8</v>
      </c>
      <c r="C2150" s="2" t="s">
        <v>7686</v>
      </c>
      <c r="D2150" s="8">
        <f t="shared" si="1"/>
        <v>6.9</v>
      </c>
    </row>
    <row r="2151">
      <c r="A2151" s="2" t="s">
        <v>3179</v>
      </c>
      <c r="B2151" s="2">
        <v>6.7</v>
      </c>
      <c r="C2151" s="2" t="s">
        <v>7691</v>
      </c>
      <c r="D2151" s="8">
        <f t="shared" si="1"/>
        <v>8</v>
      </c>
    </row>
    <row r="2152">
      <c r="A2152" s="2" t="s">
        <v>3670</v>
      </c>
      <c r="B2152" s="2">
        <v>5.8</v>
      </c>
      <c r="C2152" s="2" t="s">
        <v>7693</v>
      </c>
      <c r="D2152" s="8">
        <f t="shared" si="1"/>
        <v>7.4</v>
      </c>
    </row>
    <row r="2153">
      <c r="A2153" s="2" t="s">
        <v>1878</v>
      </c>
      <c r="B2153" s="2">
        <v>6.8</v>
      </c>
      <c r="C2153" s="2" t="s">
        <v>7695</v>
      </c>
      <c r="D2153" s="8">
        <f t="shared" si="1"/>
        <v>7.2</v>
      </c>
    </row>
    <row r="2154">
      <c r="A2154" s="2" t="s">
        <v>132</v>
      </c>
      <c r="B2154" s="2">
        <v>8.5</v>
      </c>
      <c r="C2154" s="2" t="s">
        <v>7698</v>
      </c>
      <c r="D2154" s="8">
        <f t="shared" si="1"/>
        <v>7.2</v>
      </c>
    </row>
    <row r="2155">
      <c r="A2155" s="2" t="s">
        <v>437</v>
      </c>
      <c r="B2155" s="2">
        <v>6.6</v>
      </c>
      <c r="C2155" s="2" t="s">
        <v>7700</v>
      </c>
      <c r="D2155" s="8">
        <f t="shared" si="1"/>
        <v>4.2</v>
      </c>
    </row>
    <row r="2156">
      <c r="A2156" s="2" t="s">
        <v>132</v>
      </c>
      <c r="B2156" s="2">
        <v>7.7</v>
      </c>
      <c r="C2156" s="2" t="s">
        <v>7702</v>
      </c>
      <c r="D2156" s="8">
        <f t="shared" si="1"/>
        <v>5.1</v>
      </c>
    </row>
    <row r="2157">
      <c r="A2157" s="2" t="s">
        <v>3676</v>
      </c>
      <c r="B2157" s="2">
        <v>4.7</v>
      </c>
      <c r="C2157" s="2" t="s">
        <v>7705</v>
      </c>
      <c r="D2157" s="8">
        <f t="shared" si="1"/>
        <v>6.8</v>
      </c>
    </row>
    <row r="2158">
      <c r="A2158" s="2" t="s">
        <v>608</v>
      </c>
      <c r="B2158" s="2">
        <v>6.4</v>
      </c>
      <c r="C2158" s="2" t="s">
        <v>7708</v>
      </c>
      <c r="D2158" s="8">
        <f t="shared" si="1"/>
        <v>6.2</v>
      </c>
    </row>
    <row r="2159">
      <c r="A2159" s="2" t="s">
        <v>917</v>
      </c>
      <c r="B2159" s="2">
        <v>5.5</v>
      </c>
      <c r="C2159" s="2" t="s">
        <v>7713</v>
      </c>
      <c r="D2159" s="8">
        <f t="shared" si="1"/>
        <v>6.9</v>
      </c>
    </row>
    <row r="2160">
      <c r="A2160" s="2" t="s">
        <v>961</v>
      </c>
      <c r="B2160" s="2">
        <v>8.6</v>
      </c>
      <c r="C2160" s="2" t="s">
        <v>7718</v>
      </c>
      <c r="D2160" s="8">
        <f t="shared" si="1"/>
        <v>6.4</v>
      </c>
    </row>
    <row r="2161">
      <c r="A2161" s="2" t="s">
        <v>3681</v>
      </c>
      <c r="B2161" s="2">
        <v>7.0</v>
      </c>
      <c r="C2161" s="2" t="s">
        <v>7723</v>
      </c>
      <c r="D2161" s="8">
        <f t="shared" si="1"/>
        <v>5.2</v>
      </c>
    </row>
    <row r="2162">
      <c r="A2162" s="2" t="s">
        <v>3683</v>
      </c>
      <c r="B2162" s="2">
        <v>7.1</v>
      </c>
      <c r="C2162" s="2" t="s">
        <v>7726</v>
      </c>
      <c r="D2162" s="8">
        <f t="shared" si="1"/>
        <v>3.1</v>
      </c>
    </row>
    <row r="2163">
      <c r="A2163" s="2" t="s">
        <v>3686</v>
      </c>
      <c r="B2163" s="2">
        <v>5.7</v>
      </c>
      <c r="C2163" s="2" t="s">
        <v>7732</v>
      </c>
      <c r="D2163" s="8">
        <f t="shared" si="1"/>
        <v>7.1</v>
      </c>
    </row>
    <row r="2164">
      <c r="A2164" s="2" t="s">
        <v>551</v>
      </c>
      <c r="B2164" s="2">
        <v>3.7</v>
      </c>
      <c r="C2164" s="2" t="s">
        <v>7736</v>
      </c>
      <c r="D2164" s="8">
        <f t="shared" si="1"/>
        <v>6.3</v>
      </c>
    </row>
    <row r="2165">
      <c r="A2165" s="2" t="s">
        <v>115</v>
      </c>
      <c r="B2165" s="2">
        <v>7.5</v>
      </c>
      <c r="C2165" s="2" t="s">
        <v>7738</v>
      </c>
      <c r="D2165" s="8">
        <f t="shared" si="1"/>
        <v>4</v>
      </c>
    </row>
    <row r="2166">
      <c r="A2166" s="2" t="s">
        <v>1433</v>
      </c>
      <c r="B2166" s="2">
        <v>4.6</v>
      </c>
      <c r="C2166" s="2" t="s">
        <v>7740</v>
      </c>
      <c r="D2166" s="8">
        <f t="shared" si="1"/>
        <v>7.2</v>
      </c>
    </row>
    <row r="2167">
      <c r="A2167" s="2" t="s">
        <v>3054</v>
      </c>
      <c r="B2167" s="2">
        <v>4.9</v>
      </c>
      <c r="C2167" s="2" t="s">
        <v>7742</v>
      </c>
      <c r="D2167" s="8">
        <f t="shared" si="1"/>
        <v>6.5</v>
      </c>
    </row>
    <row r="2168">
      <c r="A2168" s="2" t="s">
        <v>925</v>
      </c>
      <c r="B2168" s="2">
        <v>6.9</v>
      </c>
      <c r="C2168" s="2" t="s">
        <v>7744</v>
      </c>
      <c r="D2168" s="8">
        <f t="shared" si="1"/>
        <v>6.5</v>
      </c>
    </row>
    <row r="2169">
      <c r="A2169" s="2" t="s">
        <v>3170</v>
      </c>
      <c r="B2169" s="2">
        <v>7.1</v>
      </c>
      <c r="C2169" s="2" t="s">
        <v>7746</v>
      </c>
      <c r="D2169" s="8">
        <f t="shared" si="1"/>
        <v>4.9</v>
      </c>
    </row>
    <row r="2170">
      <c r="A2170" s="2" t="s">
        <v>822</v>
      </c>
      <c r="B2170" s="2">
        <v>5.8</v>
      </c>
      <c r="C2170" s="2" t="s">
        <v>7748</v>
      </c>
      <c r="D2170" s="8">
        <f t="shared" si="1"/>
        <v>5.2</v>
      </c>
    </row>
    <row r="2171">
      <c r="A2171" s="2" t="s">
        <v>2111</v>
      </c>
      <c r="B2171" s="2">
        <v>7.0</v>
      </c>
      <c r="C2171" s="2" t="s">
        <v>7750</v>
      </c>
      <c r="D2171" s="8">
        <f t="shared" si="1"/>
        <v>7.4</v>
      </c>
    </row>
    <row r="2172">
      <c r="A2172" s="2" t="s">
        <v>1357</v>
      </c>
      <c r="B2172" s="2">
        <v>5.4</v>
      </c>
      <c r="C2172" s="2" t="s">
        <v>7752</v>
      </c>
      <c r="D2172" s="8">
        <f t="shared" si="1"/>
        <v>7.4</v>
      </c>
    </row>
    <row r="2173">
      <c r="A2173" s="2" t="s">
        <v>2837</v>
      </c>
      <c r="B2173" s="2">
        <v>7.3</v>
      </c>
      <c r="C2173" s="2" t="s">
        <v>7754</v>
      </c>
      <c r="D2173" s="8">
        <f t="shared" si="1"/>
        <v>5.4</v>
      </c>
    </row>
    <row r="2174">
      <c r="A2174" s="2" t="s">
        <v>856</v>
      </c>
      <c r="B2174" s="2">
        <v>7.1</v>
      </c>
      <c r="C2174" s="2" t="s">
        <v>7756</v>
      </c>
      <c r="D2174" s="8">
        <f t="shared" si="1"/>
        <v>3.9</v>
      </c>
    </row>
    <row r="2175">
      <c r="A2175" s="2" t="s">
        <v>2152</v>
      </c>
      <c r="B2175" s="2">
        <v>5.8</v>
      </c>
      <c r="C2175" s="2" t="s">
        <v>7758</v>
      </c>
      <c r="D2175" s="8">
        <f t="shared" si="1"/>
        <v>5.3</v>
      </c>
    </row>
    <row r="2176">
      <c r="A2176" s="2" t="s">
        <v>3701</v>
      </c>
      <c r="B2176" s="2">
        <v>8.1</v>
      </c>
      <c r="C2176" s="2" t="s">
        <v>7760</v>
      </c>
      <c r="D2176" s="8">
        <f t="shared" si="1"/>
        <v>7.8</v>
      </c>
    </row>
    <row r="2177">
      <c r="A2177" s="2" t="s">
        <v>2943</v>
      </c>
      <c r="B2177" s="2">
        <v>5.7</v>
      </c>
      <c r="C2177" s="2" t="s">
        <v>7762</v>
      </c>
      <c r="D2177" s="8">
        <f t="shared" si="1"/>
        <v>6.4</v>
      </c>
    </row>
    <row r="2178">
      <c r="A2178" s="2" t="s">
        <v>3285</v>
      </c>
      <c r="B2178" s="2">
        <v>4.4</v>
      </c>
      <c r="C2178" s="2" t="s">
        <v>7764</v>
      </c>
      <c r="D2178" s="8">
        <f t="shared" si="1"/>
        <v>8.1</v>
      </c>
    </row>
    <row r="2179">
      <c r="A2179" s="2" t="s">
        <v>90</v>
      </c>
      <c r="B2179" s="2">
        <v>7.9</v>
      </c>
      <c r="C2179" s="2" t="s">
        <v>7769</v>
      </c>
      <c r="D2179" s="8">
        <f t="shared" si="1"/>
        <v>5.6</v>
      </c>
    </row>
    <row r="2180">
      <c r="A2180" s="2" t="s">
        <v>3707</v>
      </c>
      <c r="B2180" s="2">
        <v>7.6</v>
      </c>
      <c r="C2180" s="2" t="s">
        <v>7771</v>
      </c>
      <c r="D2180" s="8">
        <f t="shared" si="1"/>
        <v>6.6</v>
      </c>
    </row>
    <row r="2181">
      <c r="A2181" s="2" t="s">
        <v>3285</v>
      </c>
      <c r="B2181" s="2">
        <v>4.8</v>
      </c>
      <c r="C2181" s="2" t="s">
        <v>7773</v>
      </c>
      <c r="D2181" s="8">
        <f t="shared" si="1"/>
        <v>6.3</v>
      </c>
    </row>
    <row r="2182">
      <c r="A2182" s="2" t="s">
        <v>1648</v>
      </c>
      <c r="B2182" s="2">
        <v>7.8</v>
      </c>
      <c r="C2182" s="2" t="s">
        <v>7775</v>
      </c>
      <c r="D2182" s="8">
        <f t="shared" si="1"/>
        <v>7.7</v>
      </c>
    </row>
    <row r="2183">
      <c r="A2183" s="2" t="s">
        <v>3711</v>
      </c>
      <c r="B2183" s="2">
        <v>6.7</v>
      </c>
      <c r="C2183" s="2" t="s">
        <v>7777</v>
      </c>
      <c r="D2183" s="8">
        <f t="shared" si="1"/>
        <v>7.1</v>
      </c>
    </row>
    <row r="2184">
      <c r="A2184" s="2" t="s">
        <v>3713</v>
      </c>
      <c r="B2184" s="2">
        <v>2.7</v>
      </c>
      <c r="C2184" s="2" t="s">
        <v>7779</v>
      </c>
      <c r="D2184" s="8">
        <f t="shared" si="1"/>
        <v>8</v>
      </c>
    </row>
    <row r="2185">
      <c r="A2185" s="2" t="s">
        <v>3715</v>
      </c>
      <c r="B2185" s="2">
        <v>5.8</v>
      </c>
      <c r="C2185" s="2" t="s">
        <v>7781</v>
      </c>
      <c r="D2185" s="8">
        <f t="shared" si="1"/>
        <v>7.2</v>
      </c>
    </row>
    <row r="2186">
      <c r="A2186" s="2" t="s">
        <v>3717</v>
      </c>
      <c r="B2186" s="2">
        <v>7.5</v>
      </c>
      <c r="C2186" s="2" t="s">
        <v>7783</v>
      </c>
      <c r="D2186" s="8">
        <f t="shared" si="1"/>
        <v>4.5</v>
      </c>
    </row>
    <row r="2187">
      <c r="A2187" s="2" t="s">
        <v>3719</v>
      </c>
      <c r="B2187" s="2">
        <v>5.4</v>
      </c>
      <c r="C2187" s="2" t="s">
        <v>7786</v>
      </c>
      <c r="D2187" s="8">
        <f t="shared" si="1"/>
        <v>7.2</v>
      </c>
    </row>
    <row r="2188">
      <c r="A2188" s="2" t="s">
        <v>2330</v>
      </c>
      <c r="B2188" s="2">
        <v>4.1</v>
      </c>
      <c r="C2188" s="2" t="s">
        <v>7788</v>
      </c>
      <c r="D2188" s="8">
        <f t="shared" si="1"/>
        <v>6.1</v>
      </c>
    </row>
    <row r="2189">
      <c r="A2189" s="2" t="s">
        <v>3723</v>
      </c>
      <c r="B2189" s="2">
        <v>5.9</v>
      </c>
      <c r="C2189" s="2" t="s">
        <v>7790</v>
      </c>
      <c r="D2189" s="8">
        <f t="shared" si="1"/>
        <v>6.4</v>
      </c>
    </row>
    <row r="2190">
      <c r="A2190" s="2" t="s">
        <v>3725</v>
      </c>
      <c r="B2190" s="2">
        <v>6.3</v>
      </c>
      <c r="C2190" s="2" t="s">
        <v>7795</v>
      </c>
      <c r="D2190" s="8">
        <f t="shared" si="1"/>
        <v>7.3</v>
      </c>
    </row>
    <row r="2191">
      <c r="A2191" s="2" t="s">
        <v>1787</v>
      </c>
      <c r="B2191" s="2">
        <v>7.0</v>
      </c>
      <c r="C2191" s="2" t="s">
        <v>7798</v>
      </c>
      <c r="D2191" s="8">
        <f t="shared" si="1"/>
        <v>6.1</v>
      </c>
    </row>
    <row r="2192">
      <c r="A2192" s="2" t="s">
        <v>2716</v>
      </c>
      <c r="B2192" s="2">
        <v>6.8</v>
      </c>
      <c r="C2192" s="2" t="s">
        <v>7803</v>
      </c>
      <c r="D2192" s="8">
        <f t="shared" si="1"/>
        <v>5.4</v>
      </c>
    </row>
    <row r="2193">
      <c r="B2193" s="2">
        <v>3.5</v>
      </c>
      <c r="C2193" s="2" t="s">
        <v>7805</v>
      </c>
      <c r="D2193" s="8">
        <f t="shared" si="1"/>
        <v>5.9</v>
      </c>
    </row>
    <row r="2194">
      <c r="A2194" s="2" t="s">
        <v>2898</v>
      </c>
      <c r="B2194" s="2">
        <v>2.3</v>
      </c>
      <c r="C2194" s="2" t="s">
        <v>7807</v>
      </c>
      <c r="D2194" s="8">
        <f t="shared" si="1"/>
        <v>7.5</v>
      </c>
    </row>
    <row r="2195">
      <c r="A2195" s="2" t="s">
        <v>805</v>
      </c>
      <c r="B2195" s="2">
        <v>6.9</v>
      </c>
      <c r="C2195" s="2" t="s">
        <v>7811</v>
      </c>
      <c r="D2195" s="8">
        <f t="shared" si="1"/>
        <v>7.1</v>
      </c>
    </row>
    <row r="2196">
      <c r="A2196" s="2" t="s">
        <v>3732</v>
      </c>
      <c r="B2196" s="2">
        <v>8.1</v>
      </c>
      <c r="C2196" s="2" t="s">
        <v>7813</v>
      </c>
      <c r="D2196" s="8">
        <f t="shared" si="1"/>
        <v>7.4</v>
      </c>
    </row>
    <row r="2197">
      <c r="A2197" s="2" t="s">
        <v>3497</v>
      </c>
      <c r="B2197" s="2">
        <v>6.1</v>
      </c>
      <c r="C2197" s="2" t="s">
        <v>7815</v>
      </c>
      <c r="D2197" s="8">
        <f t="shared" si="1"/>
        <v>7.6</v>
      </c>
    </row>
    <row r="2198">
      <c r="A2198" s="2" t="s">
        <v>3736</v>
      </c>
      <c r="B2198" s="2">
        <v>5.0</v>
      </c>
      <c r="C2198" s="2" t="s">
        <v>7818</v>
      </c>
      <c r="D2198" s="8">
        <f t="shared" si="1"/>
        <v>6.2</v>
      </c>
    </row>
    <row r="2199">
      <c r="A2199" s="2" t="s">
        <v>2530</v>
      </c>
      <c r="B2199" s="2">
        <v>5.5</v>
      </c>
      <c r="C2199" s="2" t="s">
        <v>7820</v>
      </c>
      <c r="D2199" s="8">
        <f t="shared" si="1"/>
        <v>7.4</v>
      </c>
    </row>
    <row r="2200">
      <c r="A2200" s="2" t="s">
        <v>1780</v>
      </c>
      <c r="B2200" s="2">
        <v>6.2</v>
      </c>
      <c r="C2200" s="2" t="s">
        <v>7823</v>
      </c>
      <c r="D2200" s="8">
        <f t="shared" si="1"/>
        <v>6.8</v>
      </c>
    </row>
    <row r="2201">
      <c r="A2201" s="2" t="s">
        <v>1093</v>
      </c>
      <c r="B2201" s="2">
        <v>6.2</v>
      </c>
      <c r="C2201" s="2" t="s">
        <v>7825</v>
      </c>
      <c r="D2201" s="8">
        <f t="shared" si="1"/>
        <v>6</v>
      </c>
    </row>
    <row r="2202">
      <c r="A2202" s="2" t="s">
        <v>3742</v>
      </c>
      <c r="B2202" s="2">
        <v>5.9</v>
      </c>
      <c r="C2202" s="2" t="s">
        <v>7829</v>
      </c>
      <c r="D2202" s="8">
        <f t="shared" si="1"/>
        <v>7.3</v>
      </c>
    </row>
    <row r="2203">
      <c r="A2203" s="2" t="s">
        <v>3744</v>
      </c>
      <c r="B2203" s="2">
        <v>6.3</v>
      </c>
      <c r="C2203" s="2" t="s">
        <v>7832</v>
      </c>
      <c r="D2203" s="8">
        <f t="shared" si="1"/>
        <v>6</v>
      </c>
    </row>
    <row r="2204">
      <c r="A2204" s="2" t="s">
        <v>3746</v>
      </c>
      <c r="B2204" s="2">
        <v>6.7</v>
      </c>
      <c r="C2204" s="2" t="s">
        <v>7834</v>
      </c>
      <c r="D2204" s="8">
        <f t="shared" si="1"/>
        <v>5.3</v>
      </c>
    </row>
    <row r="2205">
      <c r="A2205" s="2" t="s">
        <v>2898</v>
      </c>
      <c r="B2205" s="2">
        <v>3.5</v>
      </c>
      <c r="C2205" s="2" t="s">
        <v>7837</v>
      </c>
      <c r="D2205" s="8">
        <f t="shared" si="1"/>
        <v>5.85</v>
      </c>
    </row>
    <row r="2206">
      <c r="A2206" s="2" t="s">
        <v>392</v>
      </c>
      <c r="B2206" s="2">
        <v>7.5</v>
      </c>
      <c r="C2206" s="2" t="s">
        <v>7839</v>
      </c>
      <c r="D2206" s="8">
        <f t="shared" si="1"/>
        <v>7.1</v>
      </c>
    </row>
    <row r="2207">
      <c r="A2207" s="2" t="s">
        <v>280</v>
      </c>
      <c r="B2207" s="2">
        <v>6.6</v>
      </c>
      <c r="C2207" s="2" t="s">
        <v>7842</v>
      </c>
      <c r="D2207" s="8">
        <f t="shared" si="1"/>
        <v>8.4</v>
      </c>
    </row>
    <row r="2208">
      <c r="A2208" s="2" t="s">
        <v>3751</v>
      </c>
      <c r="B2208" s="2">
        <v>7.5</v>
      </c>
      <c r="C2208" s="2" t="s">
        <v>7844</v>
      </c>
      <c r="D2208" s="8">
        <f t="shared" si="1"/>
        <v>5.8</v>
      </c>
    </row>
    <row r="2209">
      <c r="A2209" s="2" t="s">
        <v>3645</v>
      </c>
      <c r="B2209" s="2">
        <v>7.2</v>
      </c>
      <c r="C2209" s="2" t="s">
        <v>7847</v>
      </c>
      <c r="D2209" s="8">
        <f t="shared" si="1"/>
        <v>5.8</v>
      </c>
    </row>
    <row r="2210">
      <c r="A2210" s="2" t="s">
        <v>2740</v>
      </c>
      <c r="B2210" s="2">
        <v>4.8</v>
      </c>
      <c r="C2210" s="2" t="s">
        <v>7850</v>
      </c>
      <c r="D2210" s="8">
        <f t="shared" si="1"/>
        <v>6.1</v>
      </c>
    </row>
    <row r="2211">
      <c r="A2211" s="2" t="s">
        <v>867</v>
      </c>
      <c r="B2211" s="2">
        <v>6.6</v>
      </c>
      <c r="C2211" s="2" t="s">
        <v>7852</v>
      </c>
      <c r="D2211" s="8">
        <f t="shared" si="1"/>
        <v>6.4</v>
      </c>
    </row>
    <row r="2212">
      <c r="A2212" s="2" t="s">
        <v>2356</v>
      </c>
      <c r="B2212" s="2">
        <v>3.5</v>
      </c>
      <c r="C2212" s="2" t="s">
        <v>7854</v>
      </c>
      <c r="D2212" s="8">
        <f t="shared" si="1"/>
        <v>5</v>
      </c>
    </row>
    <row r="2213">
      <c r="A2213" s="2" t="s">
        <v>3757</v>
      </c>
      <c r="B2213" s="2">
        <v>6.7</v>
      </c>
      <c r="C2213" s="2" t="s">
        <v>7856</v>
      </c>
      <c r="D2213" s="8">
        <f t="shared" si="1"/>
        <v>6.5</v>
      </c>
    </row>
    <row r="2214">
      <c r="A2214" s="2" t="s">
        <v>2113</v>
      </c>
      <c r="B2214" s="2">
        <v>7.6</v>
      </c>
      <c r="C2214" s="2" t="s">
        <v>7858</v>
      </c>
      <c r="D2214" s="8">
        <f t="shared" si="1"/>
        <v>4.6</v>
      </c>
    </row>
    <row r="2215">
      <c r="A2215" s="2" t="s">
        <v>180</v>
      </c>
      <c r="B2215" s="2">
        <v>6.3</v>
      </c>
      <c r="C2215" s="2" t="s">
        <v>7861</v>
      </c>
      <c r="D2215" s="8">
        <f t="shared" si="1"/>
        <v>7.3</v>
      </c>
    </row>
    <row r="2216">
      <c r="A2216" s="2" t="s">
        <v>3763</v>
      </c>
      <c r="B2216" s="2">
        <v>5.5</v>
      </c>
      <c r="C2216" s="2" t="s">
        <v>7865</v>
      </c>
      <c r="D2216" s="8">
        <f t="shared" si="1"/>
        <v>5.8</v>
      </c>
    </row>
    <row r="2217">
      <c r="A2217" s="2" t="s">
        <v>3765</v>
      </c>
      <c r="B2217" s="2">
        <v>6.3</v>
      </c>
      <c r="C2217" s="2" t="s">
        <v>7869</v>
      </c>
      <c r="D2217" s="8">
        <f t="shared" si="1"/>
        <v>3.5</v>
      </c>
    </row>
    <row r="2218">
      <c r="A2218" s="2" t="s">
        <v>3767</v>
      </c>
      <c r="B2218" s="2">
        <v>6.5</v>
      </c>
      <c r="C2218" s="2" t="s">
        <v>7871</v>
      </c>
      <c r="D2218" s="8">
        <f t="shared" si="1"/>
        <v>7.5</v>
      </c>
    </row>
    <row r="2219">
      <c r="A2219" s="2" t="s">
        <v>3769</v>
      </c>
      <c r="B2219" s="2">
        <v>5.6</v>
      </c>
      <c r="C2219" s="2" t="s">
        <v>7874</v>
      </c>
      <c r="D2219" s="8">
        <f t="shared" si="1"/>
        <v>2.2</v>
      </c>
    </row>
    <row r="2220">
      <c r="A2220" s="2" t="s">
        <v>1586</v>
      </c>
      <c r="B2220" s="2">
        <v>6.9</v>
      </c>
      <c r="C2220" s="2" t="s">
        <v>7876</v>
      </c>
      <c r="D2220" s="8">
        <f t="shared" si="1"/>
        <v>6.6</v>
      </c>
    </row>
    <row r="2221">
      <c r="A2221" s="2" t="s">
        <v>1969</v>
      </c>
      <c r="B2221" s="2">
        <v>7.6</v>
      </c>
      <c r="C2221" s="2" t="s">
        <v>7878</v>
      </c>
      <c r="D2221" s="8">
        <f t="shared" si="1"/>
        <v>6.9</v>
      </c>
    </row>
    <row r="2222">
      <c r="A2222" s="2" t="s">
        <v>3773</v>
      </c>
      <c r="B2222" s="2">
        <v>3.9</v>
      </c>
      <c r="C2222" s="2" t="s">
        <v>7881</v>
      </c>
      <c r="D2222" s="8">
        <f t="shared" si="1"/>
        <v>4</v>
      </c>
    </row>
    <row r="2223">
      <c r="A2223" s="2" t="s">
        <v>3391</v>
      </c>
      <c r="B2223" s="2">
        <v>6.1</v>
      </c>
      <c r="C2223" s="2" t="s">
        <v>7886</v>
      </c>
      <c r="D2223" s="8">
        <f t="shared" si="1"/>
        <v>8.3</v>
      </c>
    </row>
    <row r="2224">
      <c r="A2224" s="2" t="s">
        <v>521</v>
      </c>
      <c r="B2224" s="2">
        <v>7.3</v>
      </c>
      <c r="C2224" s="2" t="s">
        <v>7889</v>
      </c>
      <c r="D2224" s="8">
        <f t="shared" si="1"/>
        <v>6.15</v>
      </c>
    </row>
    <row r="2225">
      <c r="A2225" s="2" t="s">
        <v>543</v>
      </c>
      <c r="B2225" s="2">
        <v>8.3</v>
      </c>
      <c r="C2225" s="2" t="s">
        <v>7891</v>
      </c>
      <c r="D2225" s="8">
        <f t="shared" si="1"/>
        <v>6.8</v>
      </c>
    </row>
    <row r="2226">
      <c r="A2226" s="2" t="s">
        <v>1789</v>
      </c>
      <c r="B2226" s="2">
        <v>5.8</v>
      </c>
      <c r="C2226" s="2" t="s">
        <v>7894</v>
      </c>
      <c r="D2226" s="8">
        <f t="shared" si="1"/>
        <v>5.2</v>
      </c>
    </row>
    <row r="2227">
      <c r="A2227" s="2" t="s">
        <v>172</v>
      </c>
      <c r="B2227" s="2">
        <v>6.8</v>
      </c>
      <c r="C2227" s="2" t="s">
        <v>7899</v>
      </c>
      <c r="D2227" s="8">
        <f t="shared" si="1"/>
        <v>4.3</v>
      </c>
    </row>
    <row r="2228">
      <c r="A2228" s="2" t="s">
        <v>864</v>
      </c>
      <c r="B2228" s="2">
        <v>7.0</v>
      </c>
      <c r="C2228" s="2" t="s">
        <v>7901</v>
      </c>
      <c r="D2228" s="8">
        <f t="shared" si="1"/>
        <v>7.1</v>
      </c>
    </row>
    <row r="2229">
      <c r="A2229" s="2" t="s">
        <v>3781</v>
      </c>
      <c r="B2229" s="2">
        <v>5.9</v>
      </c>
      <c r="C2229" s="2" t="s">
        <v>7903</v>
      </c>
      <c r="D2229" s="8">
        <f t="shared" si="1"/>
        <v>6.2</v>
      </c>
    </row>
    <row r="2230">
      <c r="A2230" s="2" t="s">
        <v>3784</v>
      </c>
      <c r="B2230" s="2">
        <v>6.5</v>
      </c>
      <c r="C2230" s="2" t="s">
        <v>7905</v>
      </c>
      <c r="D2230" s="8">
        <f t="shared" si="1"/>
        <v>6.8</v>
      </c>
    </row>
    <row r="2231">
      <c r="A2231" s="2" t="s">
        <v>3786</v>
      </c>
      <c r="B2231" s="2">
        <v>6.4</v>
      </c>
      <c r="C2231" s="2" t="s">
        <v>7907</v>
      </c>
      <c r="D2231" s="8">
        <f t="shared" si="1"/>
        <v>7.7</v>
      </c>
    </row>
    <row r="2232">
      <c r="A2232" s="2" t="s">
        <v>3788</v>
      </c>
      <c r="B2232" s="2">
        <v>5.8</v>
      </c>
      <c r="C2232" s="2" t="s">
        <v>7909</v>
      </c>
      <c r="D2232" s="8">
        <f t="shared" si="1"/>
        <v>8.2</v>
      </c>
    </row>
    <row r="2233">
      <c r="A2233" s="2" t="s">
        <v>3791</v>
      </c>
      <c r="B2233" s="2">
        <v>5.1</v>
      </c>
      <c r="C2233" s="2" t="s">
        <v>7912</v>
      </c>
      <c r="D2233" s="8">
        <f t="shared" si="1"/>
        <v>7.6</v>
      </c>
    </row>
    <row r="2234">
      <c r="A2234" s="2" t="s">
        <v>2069</v>
      </c>
      <c r="B2234" s="2">
        <v>6.8</v>
      </c>
      <c r="C2234" s="2" t="s">
        <v>7914</v>
      </c>
      <c r="D2234" s="8">
        <f t="shared" si="1"/>
        <v>4.1</v>
      </c>
    </row>
    <row r="2235">
      <c r="A2235" s="2" t="s">
        <v>3795</v>
      </c>
      <c r="B2235" s="2">
        <v>5.3</v>
      </c>
      <c r="C2235" s="2" t="s">
        <v>7922</v>
      </c>
      <c r="D2235" s="8">
        <f t="shared" si="1"/>
        <v>4.7</v>
      </c>
    </row>
    <row r="2236">
      <c r="A2236" s="2" t="s">
        <v>732</v>
      </c>
      <c r="B2236" s="2">
        <v>5.3</v>
      </c>
      <c r="C2236" s="2" t="s">
        <v>7927</v>
      </c>
      <c r="D2236" s="8">
        <f t="shared" si="1"/>
        <v>7.2</v>
      </c>
    </row>
    <row r="2237">
      <c r="A2237" s="2" t="s">
        <v>3798</v>
      </c>
      <c r="B2237" s="2">
        <v>6.4</v>
      </c>
      <c r="C2237" s="2" t="s">
        <v>7930</v>
      </c>
      <c r="D2237" s="8">
        <f t="shared" si="1"/>
        <v>5.1</v>
      </c>
    </row>
    <row r="2238">
      <c r="A2238" s="2" t="s">
        <v>1706</v>
      </c>
      <c r="B2238" s="2">
        <v>4.9</v>
      </c>
      <c r="C2238" s="2" t="s">
        <v>7932</v>
      </c>
      <c r="D2238" s="8">
        <f t="shared" si="1"/>
        <v>5.4</v>
      </c>
    </row>
    <row r="2239">
      <c r="A2239" s="2" t="s">
        <v>2113</v>
      </c>
      <c r="B2239" s="2">
        <v>6.8</v>
      </c>
      <c r="C2239" s="2" t="s">
        <v>7934</v>
      </c>
      <c r="D2239" s="8">
        <f t="shared" si="1"/>
        <v>6.9</v>
      </c>
    </row>
    <row r="2240">
      <c r="A2240" s="2" t="s">
        <v>3802</v>
      </c>
      <c r="B2240" s="2">
        <v>7.1</v>
      </c>
      <c r="C2240" s="2" t="s">
        <v>7938</v>
      </c>
      <c r="D2240" s="8">
        <f t="shared" si="1"/>
        <v>6.1</v>
      </c>
    </row>
    <row r="2241">
      <c r="A2241" s="2" t="s">
        <v>3805</v>
      </c>
      <c r="B2241" s="2">
        <v>6.8</v>
      </c>
      <c r="C2241" s="2" t="s">
        <v>7941</v>
      </c>
      <c r="D2241" s="8">
        <f t="shared" si="1"/>
        <v>5.8</v>
      </c>
    </row>
    <row r="2242">
      <c r="A2242" s="2" t="s">
        <v>1866</v>
      </c>
      <c r="B2242" s="2">
        <v>6.1</v>
      </c>
      <c r="C2242" s="2" t="s">
        <v>7943</v>
      </c>
      <c r="D2242" s="8">
        <f t="shared" si="1"/>
        <v>6</v>
      </c>
    </row>
    <row r="2243">
      <c r="B2243" s="2">
        <v>7.0</v>
      </c>
      <c r="C2243" s="2" t="s">
        <v>7945</v>
      </c>
      <c r="D2243" s="8">
        <f t="shared" si="1"/>
        <v>8.2</v>
      </c>
    </row>
    <row r="2244">
      <c r="A2244" s="2" t="s">
        <v>3810</v>
      </c>
      <c r="B2244" s="2">
        <v>8.5</v>
      </c>
      <c r="C2244" s="2" t="s">
        <v>7947</v>
      </c>
      <c r="D2244" s="8">
        <f t="shared" si="1"/>
        <v>8</v>
      </c>
    </row>
    <row r="2245">
      <c r="A2245" s="2" t="s">
        <v>1821</v>
      </c>
      <c r="B2245" s="2">
        <v>5.9</v>
      </c>
      <c r="C2245" s="2" t="s">
        <v>7949</v>
      </c>
      <c r="D2245" s="8">
        <f t="shared" si="1"/>
        <v>7</v>
      </c>
    </row>
    <row r="2246">
      <c r="A2246" s="2" t="s">
        <v>3813</v>
      </c>
      <c r="B2246" s="2">
        <v>6.3</v>
      </c>
      <c r="C2246" s="2" t="s">
        <v>7951</v>
      </c>
      <c r="D2246" s="8">
        <f t="shared" si="1"/>
        <v>6.3</v>
      </c>
    </row>
    <row r="2247">
      <c r="A2247" s="2" t="s">
        <v>1159</v>
      </c>
      <c r="B2247" s="2">
        <v>5.9</v>
      </c>
      <c r="C2247" s="2" t="s">
        <v>7954</v>
      </c>
      <c r="D2247" s="8">
        <f t="shared" si="1"/>
        <v>6.1</v>
      </c>
    </row>
    <row r="2248">
      <c r="A2248" s="2" t="s">
        <v>3816</v>
      </c>
      <c r="B2248" s="2">
        <v>5.4</v>
      </c>
      <c r="C2248" s="2" t="s">
        <v>7956</v>
      </c>
      <c r="D2248" s="8">
        <f t="shared" si="1"/>
        <v>7.2</v>
      </c>
    </row>
    <row r="2249">
      <c r="A2249" s="2" t="s">
        <v>365</v>
      </c>
      <c r="B2249" s="2">
        <v>7.0</v>
      </c>
      <c r="C2249" s="2" t="s">
        <v>7958</v>
      </c>
      <c r="D2249" s="8">
        <f t="shared" si="1"/>
        <v>7.8</v>
      </c>
    </row>
    <row r="2250">
      <c r="A2250" s="2" t="s">
        <v>475</v>
      </c>
      <c r="B2250" s="2">
        <v>6.9</v>
      </c>
      <c r="C2250" s="2" t="s">
        <v>7960</v>
      </c>
      <c r="D2250" s="8">
        <f t="shared" si="1"/>
        <v>4.7</v>
      </c>
    </row>
    <row r="2251">
      <c r="A2251" s="2" t="s">
        <v>3821</v>
      </c>
      <c r="B2251" s="2">
        <v>7.5</v>
      </c>
      <c r="C2251" s="2" t="s">
        <v>7962</v>
      </c>
      <c r="D2251" s="8">
        <f t="shared" si="1"/>
        <v>7.5</v>
      </c>
    </row>
    <row r="2252">
      <c r="A2252" s="2" t="s">
        <v>2064</v>
      </c>
      <c r="B2252" s="2">
        <v>8.2</v>
      </c>
      <c r="C2252" s="2" t="s">
        <v>7965</v>
      </c>
      <c r="D2252" s="8">
        <f t="shared" si="1"/>
        <v>3.4</v>
      </c>
    </row>
    <row r="2253">
      <c r="A2253" s="2" t="s">
        <v>894</v>
      </c>
      <c r="B2253" s="2">
        <v>5.9</v>
      </c>
      <c r="C2253" s="2" t="s">
        <v>7968</v>
      </c>
      <c r="D2253" s="8">
        <f t="shared" si="1"/>
        <v>6.9</v>
      </c>
    </row>
    <row r="2254">
      <c r="A2254" s="2" t="s">
        <v>3826</v>
      </c>
      <c r="B2254" s="2">
        <v>5.0</v>
      </c>
      <c r="C2254" s="2" t="s">
        <v>7972</v>
      </c>
      <c r="D2254" s="8">
        <f t="shared" si="1"/>
        <v>7.3</v>
      </c>
    </row>
    <row r="2255">
      <c r="A2255" s="2" t="s">
        <v>1706</v>
      </c>
      <c r="B2255" s="2">
        <v>7.3</v>
      </c>
      <c r="C2255" s="2" t="s">
        <v>7975</v>
      </c>
      <c r="D2255" s="8">
        <f t="shared" si="1"/>
        <v>8</v>
      </c>
    </row>
    <row r="2256">
      <c r="A2256" s="2" t="s">
        <v>3831</v>
      </c>
      <c r="B2256" s="2">
        <v>6.4</v>
      </c>
      <c r="C2256" s="2" t="s">
        <v>7978</v>
      </c>
      <c r="D2256" s="8">
        <f t="shared" si="1"/>
        <v>6.6</v>
      </c>
    </row>
    <row r="2257">
      <c r="A2257" s="2" t="s">
        <v>3179</v>
      </c>
      <c r="B2257" s="2">
        <v>6.6</v>
      </c>
      <c r="C2257" s="2" t="s">
        <v>7983</v>
      </c>
      <c r="D2257" s="8">
        <f t="shared" si="1"/>
        <v>5.6</v>
      </c>
    </row>
    <row r="2258">
      <c r="A2258" s="2" t="s">
        <v>3835</v>
      </c>
      <c r="B2258" s="2">
        <v>7.8</v>
      </c>
      <c r="C2258" s="2" t="s">
        <v>7987</v>
      </c>
      <c r="D2258" s="8">
        <f t="shared" si="1"/>
        <v>5.2</v>
      </c>
    </row>
    <row r="2259">
      <c r="B2259" s="2">
        <v>6.7</v>
      </c>
      <c r="C2259" s="2" t="s">
        <v>7989</v>
      </c>
      <c r="D2259" s="8">
        <f t="shared" si="1"/>
        <v>7.55</v>
      </c>
    </row>
    <row r="2260">
      <c r="A2260" s="2" t="s">
        <v>3839</v>
      </c>
      <c r="B2260" s="2">
        <v>4.0</v>
      </c>
      <c r="C2260" s="2" t="s">
        <v>7991</v>
      </c>
      <c r="D2260" s="8">
        <f t="shared" si="1"/>
        <v>7.5</v>
      </c>
    </row>
    <row r="2261">
      <c r="A2261" s="2" t="s">
        <v>45</v>
      </c>
      <c r="B2261" s="2">
        <v>7.6</v>
      </c>
      <c r="C2261" s="2" t="s">
        <v>7995</v>
      </c>
      <c r="D2261" s="8">
        <f t="shared" si="1"/>
        <v>8.1</v>
      </c>
    </row>
    <row r="2262">
      <c r="A2262" s="2" t="s">
        <v>392</v>
      </c>
      <c r="B2262" s="2">
        <v>7.7</v>
      </c>
      <c r="C2262" s="2" t="s">
        <v>7998</v>
      </c>
      <c r="D2262" s="8">
        <f t="shared" si="1"/>
        <v>6.6</v>
      </c>
    </row>
    <row r="2263">
      <c r="A2263" s="2" t="s">
        <v>3845</v>
      </c>
      <c r="B2263" s="2">
        <v>5.8</v>
      </c>
      <c r="C2263" s="2" t="s">
        <v>8000</v>
      </c>
      <c r="D2263" s="8">
        <f t="shared" si="1"/>
        <v>3.2</v>
      </c>
    </row>
    <row r="2264">
      <c r="A2264" s="2" t="s">
        <v>2144</v>
      </c>
      <c r="B2264" s="2">
        <v>5.2</v>
      </c>
      <c r="C2264" s="2" t="s">
        <v>8002</v>
      </c>
      <c r="D2264" s="8">
        <f t="shared" si="1"/>
        <v>6.6</v>
      </c>
    </row>
    <row r="2265">
      <c r="A2265" s="2" t="s">
        <v>3847</v>
      </c>
      <c r="B2265" s="2">
        <v>5.6</v>
      </c>
      <c r="C2265" s="2" t="s">
        <v>8004</v>
      </c>
      <c r="D2265" s="8">
        <f t="shared" si="1"/>
        <v>6.2</v>
      </c>
    </row>
    <row r="2266">
      <c r="A2266" s="2" t="s">
        <v>3849</v>
      </c>
      <c r="B2266" s="2">
        <v>5.3</v>
      </c>
      <c r="C2266" s="2" t="s">
        <v>8007</v>
      </c>
      <c r="D2266" s="8">
        <f t="shared" si="1"/>
        <v>4.8</v>
      </c>
    </row>
    <row r="2267">
      <c r="A2267" s="2" t="s">
        <v>3851</v>
      </c>
      <c r="B2267" s="2">
        <v>7.4</v>
      </c>
      <c r="C2267" s="2" t="s">
        <v>8009</v>
      </c>
      <c r="D2267" s="8">
        <f t="shared" si="1"/>
        <v>4.5</v>
      </c>
    </row>
    <row r="2268">
      <c r="A2268" s="2" t="s">
        <v>3854</v>
      </c>
      <c r="B2268" s="2">
        <v>6.6</v>
      </c>
      <c r="C2268" s="2" t="s">
        <v>8011</v>
      </c>
      <c r="D2268" s="8">
        <f t="shared" si="1"/>
        <v>7.2</v>
      </c>
    </row>
    <row r="2269">
      <c r="A2269" s="2" t="s">
        <v>3856</v>
      </c>
      <c r="B2269" s="2">
        <v>6.2</v>
      </c>
      <c r="C2269" s="2" t="s">
        <v>8013</v>
      </c>
      <c r="D2269" s="8">
        <f t="shared" si="1"/>
        <v>4.3</v>
      </c>
    </row>
    <row r="2270">
      <c r="A2270" s="2" t="s">
        <v>2898</v>
      </c>
      <c r="B2270" s="2">
        <v>1.9</v>
      </c>
      <c r="C2270" s="2" t="s">
        <v>8015</v>
      </c>
      <c r="D2270" s="8">
        <f t="shared" si="1"/>
        <v>4.5</v>
      </c>
    </row>
    <row r="2271">
      <c r="A2271" s="2" t="s">
        <v>2250</v>
      </c>
      <c r="B2271" s="2">
        <v>5.7</v>
      </c>
      <c r="C2271" s="2" t="s">
        <v>8017</v>
      </c>
      <c r="D2271" s="8">
        <f t="shared" si="1"/>
        <v>6.4</v>
      </c>
    </row>
    <row r="2272">
      <c r="A2272" s="2" t="s">
        <v>867</v>
      </c>
      <c r="B2272" s="2">
        <v>6.6</v>
      </c>
      <c r="C2272" s="2" t="s">
        <v>8020</v>
      </c>
      <c r="D2272" s="8">
        <f t="shared" si="1"/>
        <v>6.4</v>
      </c>
    </row>
    <row r="2273">
      <c r="A2273" s="2" t="s">
        <v>3861</v>
      </c>
      <c r="B2273" s="2">
        <v>6.0</v>
      </c>
      <c r="C2273" s="2" t="s">
        <v>8024</v>
      </c>
      <c r="D2273" s="8">
        <f t="shared" si="1"/>
        <v>4.3</v>
      </c>
    </row>
    <row r="2274">
      <c r="A2274" s="2" t="s">
        <v>3863</v>
      </c>
      <c r="B2274" s="2">
        <v>6.1</v>
      </c>
      <c r="C2274" s="2" t="s">
        <v>8028</v>
      </c>
      <c r="D2274" s="8">
        <f t="shared" si="1"/>
        <v>6.5</v>
      </c>
    </row>
    <row r="2275">
      <c r="A2275" s="2" t="s">
        <v>1093</v>
      </c>
      <c r="B2275" s="2">
        <v>4.8</v>
      </c>
      <c r="C2275" s="2" t="s">
        <v>8031</v>
      </c>
      <c r="D2275" s="8">
        <f t="shared" si="1"/>
        <v>6.7</v>
      </c>
    </row>
    <row r="2276">
      <c r="A2276" s="2" t="s">
        <v>1584</v>
      </c>
      <c r="B2276" s="2">
        <v>6.2</v>
      </c>
      <c r="C2276" s="2" t="s">
        <v>8033</v>
      </c>
      <c r="D2276" s="8">
        <f t="shared" si="1"/>
        <v>4.3</v>
      </c>
    </row>
    <row r="2277">
      <c r="A2277" s="2" t="s">
        <v>2858</v>
      </c>
      <c r="B2277" s="2">
        <v>7.5</v>
      </c>
      <c r="C2277" s="2" t="s">
        <v>8036</v>
      </c>
      <c r="D2277" s="8">
        <f t="shared" si="1"/>
        <v>6.4</v>
      </c>
    </row>
    <row r="2278">
      <c r="A2278" s="2" t="s">
        <v>3868</v>
      </c>
      <c r="B2278" s="2">
        <v>6.3</v>
      </c>
      <c r="C2278" s="2" t="s">
        <v>8038</v>
      </c>
      <c r="D2278" s="8">
        <f t="shared" si="1"/>
        <v>7</v>
      </c>
    </row>
    <row r="2279">
      <c r="A2279" s="2" t="s">
        <v>415</v>
      </c>
      <c r="B2279" s="2">
        <v>7.1</v>
      </c>
      <c r="C2279" s="2" t="s">
        <v>8042</v>
      </c>
      <c r="D2279" s="8">
        <f t="shared" si="1"/>
        <v>6.7</v>
      </c>
    </row>
    <row r="2280">
      <c r="A2280" s="2" t="s">
        <v>14</v>
      </c>
      <c r="B2280" s="2">
        <v>6.6</v>
      </c>
      <c r="C2280" s="2" t="s">
        <v>8044</v>
      </c>
      <c r="D2280" s="8">
        <f t="shared" si="1"/>
        <v>4.3</v>
      </c>
    </row>
    <row r="2281">
      <c r="A2281" s="2" t="s">
        <v>1524</v>
      </c>
      <c r="B2281" s="2">
        <v>6.1</v>
      </c>
      <c r="C2281" s="2" t="s">
        <v>8047</v>
      </c>
      <c r="D2281" s="8">
        <f t="shared" si="1"/>
        <v>6.8</v>
      </c>
    </row>
    <row r="2282">
      <c r="A2282" s="2" t="s">
        <v>1541</v>
      </c>
      <c r="B2282" s="2">
        <v>6.7</v>
      </c>
      <c r="C2282" s="2" t="s">
        <v>8051</v>
      </c>
      <c r="D2282" s="8">
        <f t="shared" si="1"/>
        <v>6.9</v>
      </c>
    </row>
    <row r="2283">
      <c r="A2283" s="2" t="s">
        <v>732</v>
      </c>
      <c r="B2283" s="2">
        <v>5.6</v>
      </c>
      <c r="C2283" s="2" t="s">
        <v>8054</v>
      </c>
      <c r="D2283" s="8">
        <f t="shared" si="1"/>
        <v>6.9</v>
      </c>
    </row>
    <row r="2284">
      <c r="A2284" s="2" t="s">
        <v>195</v>
      </c>
      <c r="B2284" s="2">
        <v>7.2</v>
      </c>
      <c r="C2284" s="2" t="s">
        <v>8056</v>
      </c>
      <c r="D2284" s="8">
        <f t="shared" si="1"/>
        <v>6.3</v>
      </c>
    </row>
    <row r="2285">
      <c r="A2285" s="2" t="s">
        <v>3878</v>
      </c>
      <c r="B2285" s="2">
        <v>4.3</v>
      </c>
      <c r="C2285" s="2" t="s">
        <v>8058</v>
      </c>
      <c r="D2285" s="8">
        <f t="shared" si="1"/>
        <v>2.5</v>
      </c>
    </row>
    <row r="2286">
      <c r="A2286" s="2" t="s">
        <v>543</v>
      </c>
      <c r="B2286" s="2">
        <v>6.4</v>
      </c>
      <c r="C2286" s="2" t="s">
        <v>8060</v>
      </c>
      <c r="D2286" s="8">
        <f t="shared" si="1"/>
        <v>5.7</v>
      </c>
    </row>
    <row r="2287">
      <c r="A2287" s="2" t="s">
        <v>1969</v>
      </c>
      <c r="B2287" s="2">
        <v>7.1</v>
      </c>
      <c r="C2287" s="2" t="s">
        <v>8062</v>
      </c>
      <c r="D2287" s="8">
        <f t="shared" si="1"/>
        <v>7</v>
      </c>
    </row>
    <row r="2288">
      <c r="A2288" s="2" t="s">
        <v>3434</v>
      </c>
      <c r="B2288" s="2">
        <v>6.3</v>
      </c>
      <c r="C2288" s="2" t="s">
        <v>8065</v>
      </c>
      <c r="D2288" s="8">
        <f t="shared" si="1"/>
        <v>6.2</v>
      </c>
    </row>
    <row r="2289">
      <c r="A2289" s="2" t="s">
        <v>2858</v>
      </c>
      <c r="B2289" s="2">
        <v>7.4</v>
      </c>
      <c r="C2289" s="2" t="s">
        <v>8067</v>
      </c>
      <c r="D2289" s="8">
        <f t="shared" si="1"/>
        <v>6.9</v>
      </c>
    </row>
    <row r="2290">
      <c r="A2290" s="2" t="s">
        <v>3885</v>
      </c>
      <c r="B2290" s="2">
        <v>6.1</v>
      </c>
      <c r="C2290" s="2" t="s">
        <v>8070</v>
      </c>
      <c r="D2290" s="8">
        <f t="shared" si="1"/>
        <v>4.5</v>
      </c>
    </row>
    <row r="2291">
      <c r="A2291" s="2" t="s">
        <v>3350</v>
      </c>
      <c r="B2291" s="2">
        <v>6.6</v>
      </c>
      <c r="C2291" s="2" t="s">
        <v>8072</v>
      </c>
      <c r="D2291" s="8">
        <f t="shared" si="1"/>
        <v>7.8</v>
      </c>
    </row>
    <row r="2292">
      <c r="A2292" s="2" t="s">
        <v>1757</v>
      </c>
      <c r="B2292" s="2">
        <v>6.0</v>
      </c>
      <c r="C2292" s="2" t="s">
        <v>8074</v>
      </c>
      <c r="D2292" s="8">
        <f t="shared" si="1"/>
        <v>4.4</v>
      </c>
    </row>
    <row r="2293">
      <c r="A2293" s="2" t="s">
        <v>2858</v>
      </c>
      <c r="B2293" s="2">
        <v>6.8</v>
      </c>
      <c r="C2293" s="2" t="s">
        <v>8077</v>
      </c>
      <c r="D2293" s="8">
        <f t="shared" si="1"/>
        <v>8</v>
      </c>
    </row>
    <row r="2294">
      <c r="A2294" s="2" t="s">
        <v>692</v>
      </c>
      <c r="B2294" s="2">
        <v>7.4</v>
      </c>
      <c r="C2294" s="2" t="s">
        <v>8080</v>
      </c>
      <c r="D2294" s="8">
        <f t="shared" si="1"/>
        <v>6.5</v>
      </c>
    </row>
    <row r="2295">
      <c r="A2295" s="2" t="s">
        <v>115</v>
      </c>
      <c r="B2295" s="2">
        <v>6.8</v>
      </c>
      <c r="C2295" s="2" t="s">
        <v>8082</v>
      </c>
      <c r="D2295" s="8">
        <f t="shared" si="1"/>
        <v>7.1</v>
      </c>
    </row>
    <row r="2296">
      <c r="A2296" s="2" t="s">
        <v>2465</v>
      </c>
      <c r="B2296" s="2">
        <v>7.2</v>
      </c>
      <c r="C2296" s="2" t="s">
        <v>8085</v>
      </c>
      <c r="D2296" s="8">
        <f t="shared" si="1"/>
        <v>4</v>
      </c>
    </row>
    <row r="2297">
      <c r="A2297" s="2" t="s">
        <v>3893</v>
      </c>
      <c r="B2297" s="2">
        <v>1.9</v>
      </c>
      <c r="C2297" s="2" t="s">
        <v>8088</v>
      </c>
      <c r="D2297" s="8">
        <f t="shared" si="1"/>
        <v>7.5</v>
      </c>
    </row>
    <row r="2298">
      <c r="A2298" s="2" t="s">
        <v>932</v>
      </c>
      <c r="B2298" s="2">
        <v>5.5</v>
      </c>
      <c r="C2298" s="2" t="s">
        <v>8090</v>
      </c>
      <c r="D2298" s="8">
        <f t="shared" si="1"/>
        <v>7</v>
      </c>
    </row>
    <row r="2299">
      <c r="A2299" s="2" t="s">
        <v>932</v>
      </c>
      <c r="B2299" s="2">
        <v>4.5</v>
      </c>
      <c r="C2299" s="2" t="s">
        <v>8092</v>
      </c>
      <c r="D2299" s="8">
        <f t="shared" si="1"/>
        <v>4</v>
      </c>
    </row>
    <row r="2300">
      <c r="A2300" s="2" t="s">
        <v>1285</v>
      </c>
      <c r="B2300" s="2">
        <v>6.3</v>
      </c>
      <c r="C2300" s="2" t="s">
        <v>8094</v>
      </c>
      <c r="D2300" s="8">
        <f t="shared" si="1"/>
        <v>6.7</v>
      </c>
    </row>
    <row r="2301">
      <c r="A2301" s="2" t="s">
        <v>858</v>
      </c>
      <c r="B2301" s="2">
        <v>7.0</v>
      </c>
      <c r="C2301" s="2" t="s">
        <v>8100</v>
      </c>
      <c r="D2301" s="8">
        <f t="shared" si="1"/>
        <v>6.5</v>
      </c>
    </row>
    <row r="2302">
      <c r="A2302" s="2" t="s">
        <v>2453</v>
      </c>
      <c r="B2302" s="2">
        <v>6.7</v>
      </c>
      <c r="C2302" s="2" t="s">
        <v>8103</v>
      </c>
      <c r="D2302" s="8">
        <f t="shared" si="1"/>
        <v>7.2</v>
      </c>
    </row>
    <row r="2303">
      <c r="A2303" s="2" t="s">
        <v>3902</v>
      </c>
      <c r="B2303" s="2">
        <v>2.8</v>
      </c>
      <c r="C2303" s="2" t="s">
        <v>8105</v>
      </c>
      <c r="D2303" s="8">
        <f t="shared" si="1"/>
        <v>6.4</v>
      </c>
    </row>
    <row r="2304">
      <c r="A2304" s="2" t="s">
        <v>3904</v>
      </c>
      <c r="B2304" s="2">
        <v>5.0</v>
      </c>
      <c r="C2304" s="2" t="s">
        <v>8109</v>
      </c>
      <c r="D2304" s="8">
        <f t="shared" si="1"/>
        <v>6.9</v>
      </c>
    </row>
    <row r="2305">
      <c r="B2305" s="2">
        <v>7.5</v>
      </c>
      <c r="C2305" s="2" t="s">
        <v>8111</v>
      </c>
      <c r="D2305" s="8">
        <f t="shared" si="1"/>
        <v>7.5</v>
      </c>
    </row>
    <row r="2306">
      <c r="A2306" s="2" t="s">
        <v>1990</v>
      </c>
      <c r="B2306" s="2">
        <v>4.3</v>
      </c>
      <c r="C2306" s="2" t="s">
        <v>8113</v>
      </c>
      <c r="D2306" s="8">
        <f t="shared" si="1"/>
        <v>5.1</v>
      </c>
    </row>
    <row r="2307">
      <c r="A2307" s="2" t="s">
        <v>1706</v>
      </c>
      <c r="B2307" s="2">
        <v>5.6</v>
      </c>
      <c r="C2307" s="2" t="s">
        <v>8118</v>
      </c>
      <c r="D2307" s="8">
        <f t="shared" si="1"/>
        <v>6.8</v>
      </c>
    </row>
    <row r="2308">
      <c r="A2308" s="2" t="s">
        <v>3909</v>
      </c>
      <c r="B2308" s="2">
        <v>6.2</v>
      </c>
      <c r="C2308" s="2" t="s">
        <v>8121</v>
      </c>
      <c r="D2308" s="8">
        <f t="shared" si="1"/>
        <v>7.4</v>
      </c>
    </row>
    <row r="2309">
      <c r="A2309" s="2" t="s">
        <v>3311</v>
      </c>
      <c r="B2309" s="2">
        <v>5.3</v>
      </c>
      <c r="C2309" s="2" t="s">
        <v>8123</v>
      </c>
      <c r="D2309" s="8">
        <f t="shared" si="1"/>
        <v>8.1</v>
      </c>
    </row>
    <row r="2310">
      <c r="A2310" s="2" t="s">
        <v>3912</v>
      </c>
      <c r="B2310" s="2">
        <v>7.4</v>
      </c>
      <c r="C2310" s="2" t="s">
        <v>8125</v>
      </c>
      <c r="D2310" s="8">
        <f t="shared" si="1"/>
        <v>6.5</v>
      </c>
    </row>
    <row r="2311">
      <c r="A2311" s="2" t="s">
        <v>3915</v>
      </c>
      <c r="B2311" s="2">
        <v>7.4</v>
      </c>
      <c r="C2311" s="2" t="s">
        <v>8128</v>
      </c>
      <c r="D2311" s="8">
        <f t="shared" si="1"/>
        <v>7.7</v>
      </c>
    </row>
    <row r="2312">
      <c r="A2312" s="2" t="s">
        <v>1878</v>
      </c>
      <c r="B2312" s="2">
        <v>6.5</v>
      </c>
      <c r="C2312" s="2" t="s">
        <v>8130</v>
      </c>
      <c r="D2312" s="8">
        <f t="shared" si="1"/>
        <v>7.2</v>
      </c>
    </row>
    <row r="2313">
      <c r="A2313" s="2" t="s">
        <v>3170</v>
      </c>
      <c r="B2313" s="2">
        <v>7.1</v>
      </c>
      <c r="C2313" s="2" t="s">
        <v>8132</v>
      </c>
      <c r="D2313" s="8">
        <f t="shared" si="1"/>
        <v>5.4</v>
      </c>
    </row>
    <row r="2314">
      <c r="A2314" s="2" t="s">
        <v>257</v>
      </c>
      <c r="B2314" s="2">
        <v>7.2</v>
      </c>
      <c r="C2314" s="2" t="s">
        <v>8135</v>
      </c>
      <c r="D2314" s="8">
        <f t="shared" si="1"/>
        <v>6.7</v>
      </c>
    </row>
    <row r="2315">
      <c r="A2315" s="2" t="s">
        <v>1544</v>
      </c>
      <c r="B2315" s="2">
        <v>2.3</v>
      </c>
      <c r="C2315" s="2" t="s">
        <v>8137</v>
      </c>
      <c r="D2315" s="8">
        <f t="shared" si="1"/>
        <v>6.3</v>
      </c>
    </row>
    <row r="2316">
      <c r="A2316" s="2" t="s">
        <v>3152</v>
      </c>
      <c r="B2316" s="2">
        <v>6.4</v>
      </c>
      <c r="C2316" s="2" t="s">
        <v>8139</v>
      </c>
      <c r="D2316" s="8">
        <f t="shared" si="1"/>
        <v>8.1</v>
      </c>
    </row>
    <row r="2317">
      <c r="A2317" s="2" t="s">
        <v>3923</v>
      </c>
      <c r="B2317" s="2">
        <v>6.1</v>
      </c>
      <c r="C2317" s="2" t="s">
        <v>8141</v>
      </c>
      <c r="D2317" s="8">
        <f t="shared" si="1"/>
        <v>8.5</v>
      </c>
    </row>
    <row r="2318">
      <c r="A2318" s="2" t="s">
        <v>3925</v>
      </c>
      <c r="B2318" s="2">
        <v>7.0</v>
      </c>
      <c r="C2318" s="2" t="s">
        <v>8143</v>
      </c>
      <c r="D2318" s="8">
        <f t="shared" si="1"/>
        <v>7.7</v>
      </c>
    </row>
    <row r="2319">
      <c r="A2319" s="2" t="s">
        <v>3927</v>
      </c>
      <c r="B2319" s="2">
        <v>6.5</v>
      </c>
      <c r="C2319" s="2" t="s">
        <v>8146</v>
      </c>
      <c r="D2319" s="8">
        <f t="shared" si="1"/>
        <v>8.7</v>
      </c>
    </row>
    <row r="2320">
      <c r="A2320" s="2" t="s">
        <v>3929</v>
      </c>
      <c r="B2320" s="2">
        <v>7.0</v>
      </c>
      <c r="C2320" s="2" t="s">
        <v>8148</v>
      </c>
      <c r="D2320" s="8">
        <f t="shared" si="1"/>
        <v>6.5</v>
      </c>
    </row>
    <row r="2321">
      <c r="A2321" s="2" t="s">
        <v>3931</v>
      </c>
      <c r="B2321" s="2">
        <v>7.0</v>
      </c>
      <c r="C2321" s="2" t="s">
        <v>8151</v>
      </c>
      <c r="D2321" s="8">
        <f t="shared" si="1"/>
        <v>5.5</v>
      </c>
    </row>
    <row r="2322">
      <c r="A2322" s="2" t="s">
        <v>3933</v>
      </c>
      <c r="B2322" s="2">
        <v>4.9</v>
      </c>
      <c r="C2322" s="2" t="s">
        <v>8153</v>
      </c>
      <c r="D2322" s="8">
        <f t="shared" si="1"/>
        <v>7</v>
      </c>
    </row>
    <row r="2323">
      <c r="A2323" s="2" t="s">
        <v>2842</v>
      </c>
      <c r="B2323" s="2">
        <v>6.9</v>
      </c>
      <c r="C2323" s="2" t="s">
        <v>8157</v>
      </c>
      <c r="D2323" s="8">
        <f t="shared" si="1"/>
        <v>7.3</v>
      </c>
    </row>
    <row r="2324">
      <c r="A2324" s="2" t="s">
        <v>3937</v>
      </c>
      <c r="B2324" s="2">
        <v>7.5</v>
      </c>
      <c r="C2324" s="2" t="s">
        <v>8159</v>
      </c>
      <c r="D2324" s="8">
        <f t="shared" si="1"/>
        <v>7.4</v>
      </c>
    </row>
    <row r="2325">
      <c r="A2325" s="2" t="s">
        <v>2687</v>
      </c>
      <c r="B2325" s="2">
        <v>8.4</v>
      </c>
      <c r="C2325" s="2" t="s">
        <v>8161</v>
      </c>
      <c r="D2325" s="8">
        <f t="shared" si="1"/>
        <v>5.4</v>
      </c>
    </row>
    <row r="2326">
      <c r="A2326" s="2" t="s">
        <v>2668</v>
      </c>
      <c r="B2326" s="2">
        <v>6.9</v>
      </c>
      <c r="C2326" s="2" t="s">
        <v>8163</v>
      </c>
      <c r="D2326" s="8">
        <f t="shared" si="1"/>
        <v>7.1</v>
      </c>
    </row>
    <row r="2327">
      <c r="A2327" s="2" t="s">
        <v>3942</v>
      </c>
      <c r="B2327" s="2">
        <v>4.5</v>
      </c>
      <c r="C2327" s="2" t="s">
        <v>8165</v>
      </c>
      <c r="D2327" s="8">
        <f t="shared" si="1"/>
        <v>8.4</v>
      </c>
    </row>
    <row r="2328">
      <c r="A2328" s="2" t="s">
        <v>3434</v>
      </c>
      <c r="B2328" s="2">
        <v>7.4</v>
      </c>
      <c r="C2328" s="2" t="s">
        <v>8167</v>
      </c>
      <c r="D2328" s="8">
        <f t="shared" si="1"/>
        <v>7</v>
      </c>
    </row>
    <row r="2329">
      <c r="A2329" s="2" t="s">
        <v>3946</v>
      </c>
      <c r="B2329" s="2">
        <v>7.0</v>
      </c>
      <c r="C2329" s="2" t="s">
        <v>8170</v>
      </c>
      <c r="D2329" s="8">
        <f t="shared" si="1"/>
        <v>5.3</v>
      </c>
    </row>
    <row r="2330">
      <c r="A2330" s="2" t="s">
        <v>3428</v>
      </c>
      <c r="B2330" s="2">
        <v>2.8</v>
      </c>
      <c r="C2330" s="2" t="s">
        <v>8172</v>
      </c>
      <c r="D2330" s="8">
        <f t="shared" si="1"/>
        <v>7.1</v>
      </c>
    </row>
    <row r="2331">
      <c r="A2331" s="2" t="s">
        <v>2947</v>
      </c>
      <c r="B2331" s="2">
        <v>7.5</v>
      </c>
      <c r="C2331" s="2" t="s">
        <v>8175</v>
      </c>
      <c r="D2331" s="8">
        <f t="shared" si="1"/>
        <v>7.2</v>
      </c>
    </row>
    <row r="2332">
      <c r="A2332" s="2" t="s">
        <v>531</v>
      </c>
      <c r="B2332" s="2">
        <v>7.1</v>
      </c>
      <c r="C2332" s="2" t="s">
        <v>8178</v>
      </c>
      <c r="D2332" s="8">
        <f t="shared" si="1"/>
        <v>8.2</v>
      </c>
    </row>
    <row r="2333">
      <c r="A2333" s="2" t="s">
        <v>3107</v>
      </c>
      <c r="B2333" s="2">
        <v>6.4</v>
      </c>
      <c r="C2333" s="2" t="s">
        <v>8182</v>
      </c>
      <c r="D2333" s="8">
        <f t="shared" si="1"/>
        <v>6.6</v>
      </c>
    </row>
    <row r="2334">
      <c r="A2334" s="2" t="s">
        <v>3952</v>
      </c>
      <c r="B2334" s="2">
        <v>6.7</v>
      </c>
      <c r="C2334" s="2" t="s">
        <v>8184</v>
      </c>
      <c r="D2334" s="8">
        <f t="shared" si="1"/>
        <v>6.7</v>
      </c>
    </row>
    <row r="2335">
      <c r="A2335" s="2" t="s">
        <v>1295</v>
      </c>
      <c r="B2335" s="2">
        <v>5.3</v>
      </c>
      <c r="C2335" s="2" t="s">
        <v>8186</v>
      </c>
      <c r="D2335" s="8">
        <f t="shared" si="1"/>
        <v>5.1</v>
      </c>
    </row>
    <row r="2336">
      <c r="A2336" s="2" t="s">
        <v>3955</v>
      </c>
      <c r="B2336" s="2">
        <v>6.9</v>
      </c>
      <c r="C2336" s="2" t="s">
        <v>8188</v>
      </c>
      <c r="D2336" s="8">
        <f t="shared" si="1"/>
        <v>7</v>
      </c>
    </row>
    <row r="2337">
      <c r="A2337" s="2" t="s">
        <v>3958</v>
      </c>
      <c r="B2337" s="2">
        <v>6.2</v>
      </c>
      <c r="C2337" s="2" t="s">
        <v>8191</v>
      </c>
      <c r="D2337" s="8">
        <f t="shared" si="1"/>
        <v>5.4</v>
      </c>
    </row>
    <row r="2338">
      <c r="A2338" s="2" t="s">
        <v>3960</v>
      </c>
      <c r="B2338" s="2">
        <v>6.3</v>
      </c>
      <c r="C2338" s="2" t="s">
        <v>8193</v>
      </c>
      <c r="D2338" s="8">
        <f t="shared" si="1"/>
        <v>5.7</v>
      </c>
    </row>
    <row r="2339">
      <c r="A2339" s="2" t="s">
        <v>180</v>
      </c>
      <c r="B2339" s="2">
        <v>6.4</v>
      </c>
      <c r="C2339" s="2" t="s">
        <v>8196</v>
      </c>
      <c r="D2339" s="8">
        <f t="shared" si="1"/>
        <v>4.2</v>
      </c>
    </row>
    <row r="2340">
      <c r="A2340" s="2" t="s">
        <v>3835</v>
      </c>
      <c r="B2340" s="2">
        <v>6.5</v>
      </c>
      <c r="C2340" s="2" t="s">
        <v>8199</v>
      </c>
      <c r="D2340" s="8">
        <f t="shared" si="1"/>
        <v>4.8</v>
      </c>
    </row>
    <row r="2341">
      <c r="A2341" s="2" t="s">
        <v>2367</v>
      </c>
      <c r="B2341" s="2">
        <v>6.0</v>
      </c>
      <c r="C2341" s="2" t="s">
        <v>8201</v>
      </c>
      <c r="D2341" s="8">
        <f t="shared" si="1"/>
        <v>7</v>
      </c>
    </row>
    <row r="2342">
      <c r="A2342" s="2" t="s">
        <v>2543</v>
      </c>
      <c r="B2342" s="2">
        <v>5.1</v>
      </c>
      <c r="C2342" s="2" t="s">
        <v>8204</v>
      </c>
      <c r="D2342" s="8">
        <f t="shared" si="1"/>
        <v>5.8</v>
      </c>
    </row>
    <row r="2343">
      <c r="A2343" s="2" t="s">
        <v>3969</v>
      </c>
      <c r="B2343" s="2">
        <v>5.5</v>
      </c>
      <c r="C2343" s="2" t="s">
        <v>8206</v>
      </c>
      <c r="D2343" s="8">
        <f t="shared" si="1"/>
        <v>7</v>
      </c>
    </row>
    <row r="2344">
      <c r="B2344" s="2">
        <v>7.2</v>
      </c>
      <c r="C2344" s="2" t="s">
        <v>8208</v>
      </c>
      <c r="D2344" s="8">
        <f t="shared" si="1"/>
        <v>3.2</v>
      </c>
    </row>
    <row r="2345">
      <c r="A2345" s="2" t="s">
        <v>2051</v>
      </c>
      <c r="B2345" s="2">
        <v>5.4</v>
      </c>
      <c r="C2345" s="2" t="s">
        <v>8210</v>
      </c>
      <c r="D2345" s="8">
        <f t="shared" si="1"/>
        <v>6.8</v>
      </c>
    </row>
    <row r="2346">
      <c r="A2346" s="2" t="s">
        <v>1252</v>
      </c>
      <c r="B2346" s="2">
        <v>5.7</v>
      </c>
      <c r="C2346" s="2" t="s">
        <v>8213</v>
      </c>
      <c r="D2346" s="8">
        <f t="shared" si="1"/>
        <v>7.7</v>
      </c>
    </row>
    <row r="2347">
      <c r="A2347" s="2" t="s">
        <v>3974</v>
      </c>
      <c r="B2347" s="2">
        <v>5.2</v>
      </c>
      <c r="C2347" s="2" t="s">
        <v>8215</v>
      </c>
      <c r="D2347" s="8">
        <f t="shared" si="1"/>
        <v>5.6</v>
      </c>
    </row>
    <row r="2348">
      <c r="A2348" s="2" t="s">
        <v>1355</v>
      </c>
      <c r="B2348" s="2">
        <v>6.2</v>
      </c>
      <c r="C2348" s="2" t="s">
        <v>8217</v>
      </c>
      <c r="D2348" s="8">
        <f t="shared" si="1"/>
        <v>7.1</v>
      </c>
    </row>
    <row r="2349">
      <c r="A2349" s="2" t="s">
        <v>3978</v>
      </c>
      <c r="B2349" s="2">
        <v>6.7</v>
      </c>
      <c r="C2349" s="2" t="s">
        <v>8219</v>
      </c>
      <c r="D2349" s="8">
        <f t="shared" si="1"/>
        <v>3.6</v>
      </c>
    </row>
    <row r="2350">
      <c r="A2350" s="2" t="s">
        <v>3980</v>
      </c>
      <c r="B2350" s="2">
        <v>5.8</v>
      </c>
      <c r="C2350" s="2" t="s">
        <v>8221</v>
      </c>
      <c r="D2350" s="8">
        <f t="shared" si="1"/>
        <v>6.8</v>
      </c>
    </row>
    <row r="2351">
      <c r="A2351" s="2" t="s">
        <v>3982</v>
      </c>
      <c r="B2351" s="2">
        <v>7.0</v>
      </c>
      <c r="C2351" s="2" t="s">
        <v>8223</v>
      </c>
      <c r="D2351" s="8">
        <f t="shared" si="1"/>
        <v>7.6</v>
      </c>
    </row>
    <row r="2352">
      <c r="A2352" s="2" t="s">
        <v>3984</v>
      </c>
      <c r="B2352" s="2">
        <v>4.8</v>
      </c>
      <c r="C2352" s="2" t="s">
        <v>8225</v>
      </c>
      <c r="D2352" s="8">
        <f t="shared" si="1"/>
        <v>8.3</v>
      </c>
    </row>
    <row r="2353">
      <c r="A2353" s="2" t="s">
        <v>3987</v>
      </c>
      <c r="B2353" s="2">
        <v>7.2</v>
      </c>
      <c r="C2353" s="2" t="s">
        <v>8228</v>
      </c>
      <c r="D2353" s="8">
        <f t="shared" si="1"/>
        <v>5.4</v>
      </c>
    </row>
    <row r="2354">
      <c r="A2354" s="2" t="s">
        <v>1792</v>
      </c>
      <c r="B2354" s="2">
        <v>5.6</v>
      </c>
      <c r="C2354" s="2" t="s">
        <v>8230</v>
      </c>
      <c r="D2354" s="8">
        <f t="shared" si="1"/>
        <v>5.3</v>
      </c>
    </row>
    <row r="2355">
      <c r="A2355" s="2" t="s">
        <v>3991</v>
      </c>
      <c r="B2355" s="2">
        <v>6.4</v>
      </c>
      <c r="C2355" s="2" t="s">
        <v>8232</v>
      </c>
      <c r="D2355" s="8">
        <f t="shared" si="1"/>
        <v>4.5</v>
      </c>
    </row>
    <row r="2356">
      <c r="A2356" s="2" t="s">
        <v>3632</v>
      </c>
      <c r="B2356" s="2">
        <v>7.5</v>
      </c>
      <c r="C2356" s="2" t="s">
        <v>8236</v>
      </c>
      <c r="D2356" s="8">
        <f t="shared" si="1"/>
        <v>5.6</v>
      </c>
    </row>
    <row r="2357">
      <c r="A2357" s="2" t="s">
        <v>3606</v>
      </c>
      <c r="B2357" s="2">
        <v>7.4</v>
      </c>
      <c r="C2357" s="2" t="s">
        <v>8239</v>
      </c>
      <c r="D2357" s="8">
        <f t="shared" si="1"/>
        <v>4.1</v>
      </c>
    </row>
    <row r="2358">
      <c r="A2358" s="2" t="s">
        <v>1004</v>
      </c>
      <c r="B2358" s="2">
        <v>8.0</v>
      </c>
      <c r="C2358" s="2" t="s">
        <v>8241</v>
      </c>
      <c r="D2358" s="8">
        <f t="shared" si="1"/>
        <v>6.8</v>
      </c>
    </row>
    <row r="2359">
      <c r="A2359" s="2" t="s">
        <v>2281</v>
      </c>
      <c r="B2359" s="2">
        <v>5.7</v>
      </c>
      <c r="C2359" s="2" t="s">
        <v>8243</v>
      </c>
      <c r="D2359" s="8">
        <f t="shared" si="1"/>
        <v>6.3</v>
      </c>
    </row>
    <row r="2360">
      <c r="A2360" s="2" t="s">
        <v>1498</v>
      </c>
      <c r="B2360" s="2">
        <v>6.8</v>
      </c>
      <c r="C2360" s="2" t="s">
        <v>8247</v>
      </c>
      <c r="D2360" s="8">
        <f t="shared" si="1"/>
        <v>6.7</v>
      </c>
    </row>
    <row r="2361">
      <c r="A2361" s="2" t="s">
        <v>3998</v>
      </c>
      <c r="B2361" s="2">
        <v>5.9</v>
      </c>
      <c r="C2361" s="2" t="s">
        <v>8249</v>
      </c>
      <c r="D2361" s="8">
        <f t="shared" si="1"/>
        <v>6.4</v>
      </c>
    </row>
    <row r="2362">
      <c r="A2362" s="2" t="s">
        <v>2197</v>
      </c>
      <c r="B2362" s="2">
        <v>7.2</v>
      </c>
      <c r="C2362" s="2" t="s">
        <v>8251</v>
      </c>
      <c r="D2362" s="8">
        <f t="shared" si="1"/>
        <v>6.3</v>
      </c>
    </row>
    <row r="2363">
      <c r="A2363" s="2" t="s">
        <v>3763</v>
      </c>
      <c r="B2363" s="2">
        <v>5.5</v>
      </c>
      <c r="C2363" s="2" t="s">
        <v>8253</v>
      </c>
      <c r="D2363" s="8">
        <f t="shared" si="1"/>
        <v>3.4</v>
      </c>
    </row>
    <row r="2364">
      <c r="A2364" s="2" t="s">
        <v>1307</v>
      </c>
      <c r="B2364" s="2">
        <v>8.4</v>
      </c>
      <c r="C2364" s="2" t="s">
        <v>8256</v>
      </c>
      <c r="D2364" s="8">
        <f t="shared" si="1"/>
        <v>4.7</v>
      </c>
    </row>
    <row r="2365">
      <c r="A2365" s="2" t="s">
        <v>146</v>
      </c>
      <c r="B2365" s="2">
        <v>8.5</v>
      </c>
      <c r="C2365" s="2" t="s">
        <v>8258</v>
      </c>
      <c r="D2365" s="8">
        <f t="shared" si="1"/>
        <v>6</v>
      </c>
    </row>
    <row r="2366">
      <c r="A2366" s="2" t="s">
        <v>2351</v>
      </c>
      <c r="B2366" s="2">
        <v>5.6</v>
      </c>
      <c r="C2366" s="2" t="s">
        <v>8260</v>
      </c>
      <c r="D2366" s="8">
        <f t="shared" si="1"/>
        <v>7.3</v>
      </c>
    </row>
    <row r="2367">
      <c r="A2367" s="2" t="s">
        <v>3285</v>
      </c>
      <c r="B2367" s="2">
        <v>4.1</v>
      </c>
      <c r="C2367" s="2" t="s">
        <v>8262</v>
      </c>
      <c r="D2367" s="8">
        <f t="shared" si="1"/>
        <v>7.9</v>
      </c>
    </row>
    <row r="2368">
      <c r="A2368" s="2" t="s">
        <v>4007</v>
      </c>
      <c r="B2368" s="2">
        <v>5.0</v>
      </c>
      <c r="C2368" s="2" t="s">
        <v>8264</v>
      </c>
      <c r="D2368" s="8">
        <f t="shared" si="1"/>
        <v>6.1</v>
      </c>
    </row>
    <row r="2369">
      <c r="A2369" s="2" t="s">
        <v>1370</v>
      </c>
      <c r="B2369" s="2">
        <v>6.1</v>
      </c>
      <c r="C2369" s="2" t="s">
        <v>8266</v>
      </c>
      <c r="D2369" s="8">
        <f t="shared" si="1"/>
        <v>7.4</v>
      </c>
    </row>
    <row r="2370">
      <c r="A2370" s="2" t="s">
        <v>280</v>
      </c>
      <c r="B2370" s="2">
        <v>5.4</v>
      </c>
      <c r="C2370" s="2" t="s">
        <v>8268</v>
      </c>
      <c r="D2370" s="8">
        <f t="shared" si="1"/>
        <v>6.6</v>
      </c>
    </row>
    <row r="2371">
      <c r="A2371" s="2" t="s">
        <v>333</v>
      </c>
      <c r="B2371" s="2">
        <v>7.1</v>
      </c>
      <c r="C2371" s="2" t="s">
        <v>8270</v>
      </c>
      <c r="D2371" s="8">
        <f t="shared" si="1"/>
        <v>5.5</v>
      </c>
    </row>
    <row r="2372">
      <c r="B2372" s="2">
        <v>6.6</v>
      </c>
      <c r="C2372" s="2" t="s">
        <v>8273</v>
      </c>
      <c r="D2372" s="8">
        <f t="shared" si="1"/>
        <v>7.6</v>
      </c>
    </row>
    <row r="2373">
      <c r="A2373" s="2" t="s">
        <v>4014</v>
      </c>
      <c r="B2373" s="2">
        <v>3.6</v>
      </c>
      <c r="C2373" s="2" t="s">
        <v>8275</v>
      </c>
      <c r="D2373" s="8">
        <f t="shared" si="1"/>
        <v>5</v>
      </c>
    </row>
    <row r="2374">
      <c r="A2374" s="2" t="s">
        <v>371</v>
      </c>
      <c r="B2374" s="2">
        <v>6.5</v>
      </c>
      <c r="C2374" s="2" t="s">
        <v>8277</v>
      </c>
      <c r="D2374" s="8">
        <f t="shared" si="1"/>
        <v>3.25</v>
      </c>
    </row>
    <row r="2375">
      <c r="A2375" s="2" t="s">
        <v>2687</v>
      </c>
      <c r="B2375" s="2">
        <v>8.6</v>
      </c>
      <c r="C2375" s="2" t="s">
        <v>8280</v>
      </c>
      <c r="D2375" s="8">
        <f t="shared" si="1"/>
        <v>3.7</v>
      </c>
    </row>
    <row r="2376">
      <c r="A2376" s="2" t="s">
        <v>4018</v>
      </c>
      <c r="B2376" s="2">
        <v>6.2</v>
      </c>
      <c r="C2376" s="2" t="s">
        <v>8282</v>
      </c>
      <c r="D2376" s="8">
        <f t="shared" si="1"/>
        <v>6.3</v>
      </c>
    </row>
    <row r="2377">
      <c r="A2377" s="2" t="s">
        <v>521</v>
      </c>
      <c r="B2377" s="2">
        <v>7.0</v>
      </c>
      <c r="C2377" s="2" t="s">
        <v>8284</v>
      </c>
      <c r="D2377" s="8">
        <f t="shared" si="1"/>
        <v>4.1</v>
      </c>
    </row>
    <row r="2378">
      <c r="A2378" s="2" t="s">
        <v>4021</v>
      </c>
      <c r="B2378" s="2">
        <v>7.6</v>
      </c>
      <c r="C2378" s="2" t="s">
        <v>8286</v>
      </c>
      <c r="D2378" s="8">
        <f t="shared" si="1"/>
        <v>6.65</v>
      </c>
    </row>
    <row r="2379">
      <c r="A2379" s="2" t="s">
        <v>1579</v>
      </c>
      <c r="B2379" s="2">
        <v>6.5</v>
      </c>
      <c r="C2379" s="2" t="s">
        <v>8288</v>
      </c>
      <c r="D2379" s="8">
        <f t="shared" si="1"/>
        <v>5.4</v>
      </c>
    </row>
    <row r="2380">
      <c r="A2380" s="2" t="s">
        <v>4025</v>
      </c>
      <c r="B2380" s="2">
        <v>6.4</v>
      </c>
      <c r="C2380" s="2" t="s">
        <v>8292</v>
      </c>
      <c r="D2380" s="8">
        <f t="shared" si="1"/>
        <v>6.7</v>
      </c>
    </row>
    <row r="2381">
      <c r="A2381" s="2" t="s">
        <v>4027</v>
      </c>
      <c r="B2381" s="2">
        <v>6.7</v>
      </c>
      <c r="C2381" s="2" t="s">
        <v>8296</v>
      </c>
      <c r="D2381" s="8">
        <f t="shared" si="1"/>
        <v>7</v>
      </c>
    </row>
    <row r="2382">
      <c r="A2382" s="2" t="s">
        <v>4029</v>
      </c>
      <c r="B2382" s="2">
        <v>6.3</v>
      </c>
      <c r="C2382" s="2" t="s">
        <v>8300</v>
      </c>
      <c r="D2382" s="8">
        <f t="shared" si="1"/>
        <v>4.8</v>
      </c>
    </row>
    <row r="2383">
      <c r="A2383" s="2" t="s">
        <v>4031</v>
      </c>
      <c r="B2383" s="2">
        <v>6.4</v>
      </c>
      <c r="C2383" s="2" t="s">
        <v>8304</v>
      </c>
      <c r="D2383" s="8">
        <f t="shared" si="1"/>
        <v>4.6</v>
      </c>
    </row>
    <row r="2384">
      <c r="A2384" s="2" t="s">
        <v>4033</v>
      </c>
      <c r="B2384" s="2">
        <v>5.7</v>
      </c>
      <c r="C2384" s="2" t="s">
        <v>8306</v>
      </c>
      <c r="D2384" s="8">
        <f t="shared" si="1"/>
        <v>3</v>
      </c>
    </row>
    <row r="2385">
      <c r="A2385" s="2" t="s">
        <v>4036</v>
      </c>
      <c r="B2385" s="2">
        <v>6.3</v>
      </c>
      <c r="C2385" s="2" t="s">
        <v>8309</v>
      </c>
      <c r="D2385" s="8">
        <f t="shared" si="1"/>
        <v>7.4</v>
      </c>
    </row>
    <row r="2386">
      <c r="A2386" s="2" t="s">
        <v>4039</v>
      </c>
      <c r="B2386" s="2">
        <v>7.8</v>
      </c>
      <c r="C2386" s="2" t="s">
        <v>8313</v>
      </c>
      <c r="D2386" s="8">
        <f t="shared" si="1"/>
        <v>6.2</v>
      </c>
    </row>
    <row r="2387">
      <c r="A2387" s="2" t="s">
        <v>4042</v>
      </c>
      <c r="B2387" s="2">
        <v>6.0</v>
      </c>
      <c r="C2387" s="2" t="s">
        <v>8315</v>
      </c>
      <c r="D2387" s="8">
        <f t="shared" si="1"/>
        <v>4</v>
      </c>
    </row>
    <row r="2388">
      <c r="A2388" s="2" t="s">
        <v>632</v>
      </c>
      <c r="B2388" s="2">
        <v>7.7</v>
      </c>
      <c r="C2388" s="2" t="s">
        <v>8320</v>
      </c>
      <c r="D2388" s="8">
        <f t="shared" si="1"/>
        <v>7.5</v>
      </c>
    </row>
    <row r="2389">
      <c r="A2389" s="2" t="s">
        <v>878</v>
      </c>
      <c r="B2389" s="2">
        <v>6.2</v>
      </c>
      <c r="C2389" s="2" t="s">
        <v>8322</v>
      </c>
      <c r="D2389" s="8">
        <f t="shared" si="1"/>
        <v>6.7</v>
      </c>
    </row>
    <row r="2390">
      <c r="A2390" s="2" t="s">
        <v>2080</v>
      </c>
      <c r="B2390" s="2">
        <v>5.7</v>
      </c>
      <c r="C2390" s="2" t="s">
        <v>8324</v>
      </c>
      <c r="D2390" s="8">
        <f t="shared" si="1"/>
        <v>7.4</v>
      </c>
    </row>
    <row r="2391">
      <c r="A2391" s="2" t="s">
        <v>981</v>
      </c>
      <c r="B2391" s="2">
        <v>7.7</v>
      </c>
      <c r="C2391" s="2" t="s">
        <v>8326</v>
      </c>
      <c r="D2391" s="8">
        <f t="shared" si="1"/>
        <v>6.1</v>
      </c>
    </row>
    <row r="2392">
      <c r="A2392" s="2" t="s">
        <v>4049</v>
      </c>
      <c r="B2392" s="2">
        <v>6.4</v>
      </c>
      <c r="C2392" s="2" t="s">
        <v>8328</v>
      </c>
      <c r="D2392" s="8">
        <f t="shared" si="1"/>
        <v>5.4</v>
      </c>
    </row>
    <row r="2393">
      <c r="A2393" s="2" t="s">
        <v>2232</v>
      </c>
      <c r="B2393" s="2">
        <v>6.4</v>
      </c>
      <c r="C2393" s="2" t="s">
        <v>8330</v>
      </c>
      <c r="D2393" s="8">
        <f t="shared" si="1"/>
        <v>6.4</v>
      </c>
    </row>
    <row r="2394">
      <c r="A2394" s="2" t="s">
        <v>615</v>
      </c>
      <c r="B2394" s="2">
        <v>6.9</v>
      </c>
      <c r="C2394" s="2" t="s">
        <v>8332</v>
      </c>
      <c r="D2394" s="8">
        <f t="shared" si="1"/>
        <v>7</v>
      </c>
    </row>
    <row r="2395">
      <c r="A2395" s="2" t="s">
        <v>1959</v>
      </c>
      <c r="B2395" s="2">
        <v>7.3</v>
      </c>
      <c r="C2395" s="2" t="s">
        <v>8334</v>
      </c>
      <c r="D2395" s="8">
        <f t="shared" si="1"/>
        <v>6.3</v>
      </c>
    </row>
    <row r="2396">
      <c r="A2396" s="2" t="s">
        <v>1305</v>
      </c>
      <c r="B2396" s="2">
        <v>7.3</v>
      </c>
      <c r="C2396" s="2" t="s">
        <v>8338</v>
      </c>
      <c r="D2396" s="8">
        <f t="shared" si="1"/>
        <v>7.8</v>
      </c>
    </row>
    <row r="2397">
      <c r="A2397" s="2" t="s">
        <v>1085</v>
      </c>
      <c r="B2397" s="2">
        <v>6.2</v>
      </c>
      <c r="C2397" s="2" t="s">
        <v>8341</v>
      </c>
      <c r="D2397" s="8">
        <f t="shared" si="1"/>
        <v>7.7</v>
      </c>
    </row>
    <row r="2398">
      <c r="A2398" s="2" t="s">
        <v>3481</v>
      </c>
      <c r="B2398" s="2">
        <v>6.6</v>
      </c>
      <c r="C2398" s="2" t="s">
        <v>8344</v>
      </c>
      <c r="D2398" s="8">
        <f t="shared" si="1"/>
        <v>6.3</v>
      </c>
    </row>
    <row r="2399">
      <c r="A2399" s="2" t="s">
        <v>942</v>
      </c>
      <c r="B2399" s="2">
        <v>6.7</v>
      </c>
      <c r="C2399" s="2" t="s">
        <v>8346</v>
      </c>
      <c r="D2399" s="8">
        <f t="shared" si="1"/>
        <v>6.3</v>
      </c>
    </row>
    <row r="2400">
      <c r="A2400" s="2" t="s">
        <v>205</v>
      </c>
      <c r="B2400" s="2">
        <v>5.7</v>
      </c>
      <c r="D2400" s="8"/>
    </row>
    <row r="2401">
      <c r="A2401" s="2" t="s">
        <v>4059</v>
      </c>
      <c r="B2401" s="2">
        <v>3.1</v>
      </c>
    </row>
    <row r="2402">
      <c r="A2402" s="2" t="s">
        <v>3788</v>
      </c>
      <c r="B2402" s="2">
        <v>6.3</v>
      </c>
    </row>
    <row r="2403">
      <c r="A2403" s="2" t="s">
        <v>2530</v>
      </c>
      <c r="B2403" s="2">
        <v>5.7</v>
      </c>
    </row>
    <row r="2404">
      <c r="A2404" s="2" t="s">
        <v>4064</v>
      </c>
      <c r="B2404" s="2">
        <v>7.1</v>
      </c>
    </row>
    <row r="2405">
      <c r="A2405" s="2" t="s">
        <v>697</v>
      </c>
      <c r="B2405" s="2">
        <v>7.0</v>
      </c>
    </row>
    <row r="2406">
      <c r="A2406" s="2" t="s">
        <v>2465</v>
      </c>
      <c r="B2406" s="2">
        <v>6.1</v>
      </c>
    </row>
    <row r="2407">
      <c r="A2407" s="2" t="s">
        <v>324</v>
      </c>
      <c r="B2407" s="2">
        <v>6.6</v>
      </c>
    </row>
    <row r="2408">
      <c r="A2408" s="2" t="s">
        <v>458</v>
      </c>
      <c r="B2408" s="2">
        <v>7.8</v>
      </c>
    </row>
    <row r="2409">
      <c r="A2409" s="2" t="s">
        <v>1727</v>
      </c>
      <c r="B2409" s="2">
        <v>8.3</v>
      </c>
    </row>
    <row r="2410">
      <c r="A2410" s="2" t="s">
        <v>3769</v>
      </c>
      <c r="B2410" s="2">
        <v>3.9</v>
      </c>
    </row>
    <row r="2411">
      <c r="A2411" s="2" t="s">
        <v>723</v>
      </c>
      <c r="B2411" s="2">
        <v>7.0</v>
      </c>
    </row>
    <row r="2412">
      <c r="A2412" s="2" t="s">
        <v>4074</v>
      </c>
      <c r="B2412" s="2">
        <v>6.7</v>
      </c>
    </row>
    <row r="2413">
      <c r="A2413" s="2" t="s">
        <v>4036</v>
      </c>
      <c r="B2413" s="2">
        <v>7.3</v>
      </c>
    </row>
    <row r="2414">
      <c r="B2414" s="2">
        <v>7.5</v>
      </c>
    </row>
    <row r="2415">
      <c r="A2415" s="2" t="s">
        <v>1689</v>
      </c>
      <c r="B2415" s="2">
        <v>6.3</v>
      </c>
    </row>
    <row r="2416">
      <c r="A2416" s="2" t="s">
        <v>392</v>
      </c>
      <c r="B2416" s="2">
        <v>7.8</v>
      </c>
    </row>
    <row r="2417">
      <c r="A2417" s="2" t="s">
        <v>2858</v>
      </c>
      <c r="B2417" s="2">
        <v>7.3</v>
      </c>
    </row>
    <row r="2418">
      <c r="A2418" s="2" t="s">
        <v>400</v>
      </c>
      <c r="B2418" s="2">
        <v>7.6</v>
      </c>
    </row>
    <row r="2419">
      <c r="A2419" s="2" t="s">
        <v>3313</v>
      </c>
      <c r="B2419" s="2">
        <v>5.3</v>
      </c>
    </row>
    <row r="2420">
      <c r="A2420" s="2" t="s">
        <v>351</v>
      </c>
      <c r="B2420" s="2">
        <v>7.9</v>
      </c>
    </row>
    <row r="2421">
      <c r="A2421" s="2" t="s">
        <v>4083</v>
      </c>
      <c r="B2421" s="2">
        <v>5.3</v>
      </c>
    </row>
    <row r="2422">
      <c r="A2422" s="2" t="s">
        <v>1866</v>
      </c>
      <c r="B2422" s="2">
        <v>6.8</v>
      </c>
    </row>
    <row r="2423">
      <c r="A2423" s="2" t="s">
        <v>4086</v>
      </c>
      <c r="B2423" s="2">
        <v>7.1</v>
      </c>
    </row>
    <row r="2424">
      <c r="A2424" s="2" t="s">
        <v>1071</v>
      </c>
      <c r="B2424" s="2">
        <v>7.2</v>
      </c>
    </row>
    <row r="2425">
      <c r="A2425" s="2" t="s">
        <v>4091</v>
      </c>
      <c r="B2425" s="2">
        <v>5.8</v>
      </c>
    </row>
    <row r="2426">
      <c r="A2426" s="2" t="s">
        <v>3336</v>
      </c>
      <c r="B2426" s="2">
        <v>5.8</v>
      </c>
    </row>
    <row r="2427">
      <c r="A2427" s="2" t="s">
        <v>164</v>
      </c>
      <c r="B2427" s="2">
        <v>8.3</v>
      </c>
    </row>
    <row r="2428">
      <c r="A2428" s="2" t="s">
        <v>4095</v>
      </c>
      <c r="B2428" s="2">
        <v>5.6</v>
      </c>
    </row>
    <row r="2429">
      <c r="A2429" s="2" t="s">
        <v>1093</v>
      </c>
      <c r="B2429" s="2">
        <v>6.8</v>
      </c>
    </row>
    <row r="2430">
      <c r="A2430" s="2" t="s">
        <v>4098</v>
      </c>
      <c r="B2430" s="2">
        <v>5.0</v>
      </c>
    </row>
    <row r="2431">
      <c r="A2431" s="2" t="s">
        <v>1843</v>
      </c>
      <c r="B2431" s="2">
        <v>7.6</v>
      </c>
    </row>
    <row r="2432">
      <c r="A2432" s="2" t="s">
        <v>2858</v>
      </c>
      <c r="B2432" s="2">
        <v>6.7</v>
      </c>
    </row>
    <row r="2433">
      <c r="A2433" s="2" t="s">
        <v>4102</v>
      </c>
      <c r="B2433" s="2">
        <v>6.7</v>
      </c>
    </row>
    <row r="2434">
      <c r="A2434" s="2" t="s">
        <v>3582</v>
      </c>
      <c r="B2434" s="2">
        <v>5.7</v>
      </c>
    </row>
    <row r="2435">
      <c r="A2435" s="2" t="s">
        <v>4105</v>
      </c>
      <c r="B2435" s="2">
        <v>5.2</v>
      </c>
    </row>
    <row r="2436">
      <c r="A2436" s="2" t="s">
        <v>2321</v>
      </c>
      <c r="B2436" s="2">
        <v>7.5</v>
      </c>
    </row>
    <row r="2437">
      <c r="A2437" s="2" t="s">
        <v>1843</v>
      </c>
      <c r="B2437" s="2">
        <v>7.2</v>
      </c>
    </row>
    <row r="2438">
      <c r="A2438" s="2" t="s">
        <v>437</v>
      </c>
      <c r="B2438" s="2">
        <v>5.3</v>
      </c>
    </row>
    <row r="2439">
      <c r="A2439" s="2" t="s">
        <v>3100</v>
      </c>
      <c r="B2439" s="2">
        <v>6.5</v>
      </c>
    </row>
    <row r="2440">
      <c r="A2440" s="2" t="s">
        <v>4111</v>
      </c>
      <c r="B2440" s="2">
        <v>5.0</v>
      </c>
    </row>
    <row r="2441">
      <c r="A2441" s="2" t="s">
        <v>4113</v>
      </c>
      <c r="B2441" s="2">
        <v>6.1</v>
      </c>
    </row>
    <row r="2442">
      <c r="A2442" s="2" t="s">
        <v>794</v>
      </c>
      <c r="B2442" s="2">
        <v>7.4</v>
      </c>
    </row>
    <row r="2443">
      <c r="A2443" s="2" t="s">
        <v>4116</v>
      </c>
      <c r="B2443" s="2">
        <v>4.4</v>
      </c>
    </row>
    <row r="2444">
      <c r="A2444" s="2" t="s">
        <v>367</v>
      </c>
      <c r="B2444" s="2">
        <v>7.5</v>
      </c>
    </row>
    <row r="2445">
      <c r="A2445" s="2" t="s">
        <v>1361</v>
      </c>
      <c r="B2445" s="2">
        <v>5.7</v>
      </c>
    </row>
    <row r="2446">
      <c r="A2446" s="2" t="s">
        <v>4120</v>
      </c>
      <c r="B2446" s="2">
        <v>5.5</v>
      </c>
    </row>
    <row r="2447">
      <c r="A2447" s="2" t="s">
        <v>4122</v>
      </c>
      <c r="B2447" s="2">
        <v>7.1</v>
      </c>
    </row>
    <row r="2448">
      <c r="A2448" s="2" t="s">
        <v>1805</v>
      </c>
      <c r="B2448" s="2">
        <v>5.9</v>
      </c>
    </row>
    <row r="2449">
      <c r="A2449" s="2" t="s">
        <v>4125</v>
      </c>
      <c r="B2449" s="2">
        <v>6.7</v>
      </c>
    </row>
    <row r="2450">
      <c r="A2450" s="2" t="s">
        <v>3245</v>
      </c>
      <c r="B2450" s="2">
        <v>7.0</v>
      </c>
    </row>
    <row r="2451">
      <c r="A2451" s="2" t="s">
        <v>90</v>
      </c>
      <c r="B2451" s="2">
        <v>7.9</v>
      </c>
    </row>
    <row r="2452">
      <c r="A2452" s="2" t="s">
        <v>2835</v>
      </c>
      <c r="B2452" s="2">
        <v>6.9</v>
      </c>
    </row>
    <row r="2453">
      <c r="A2453" s="2" t="s">
        <v>714</v>
      </c>
      <c r="B2453" s="2">
        <v>7.3</v>
      </c>
    </row>
    <row r="2454">
      <c r="A2454" s="2" t="s">
        <v>452</v>
      </c>
      <c r="B2454" s="2">
        <v>7.3</v>
      </c>
    </row>
    <row r="2455">
      <c r="A2455" s="2" t="s">
        <v>4133</v>
      </c>
      <c r="B2455" s="2">
        <v>3.5</v>
      </c>
    </row>
    <row r="2456">
      <c r="A2456" s="2" t="s">
        <v>295</v>
      </c>
      <c r="B2456" s="2">
        <v>7.8</v>
      </c>
    </row>
    <row r="2457">
      <c r="A2457" s="2" t="s">
        <v>2179</v>
      </c>
      <c r="B2457" s="2">
        <v>7.4</v>
      </c>
    </row>
    <row r="2458">
      <c r="A2458" s="2" t="s">
        <v>4137</v>
      </c>
      <c r="B2458" s="2">
        <v>6.7</v>
      </c>
    </row>
    <row r="2459">
      <c r="A2459" s="2" t="s">
        <v>2858</v>
      </c>
      <c r="B2459" s="2">
        <v>6.4</v>
      </c>
    </row>
    <row r="2460">
      <c r="A2460" s="2" t="s">
        <v>4141</v>
      </c>
      <c r="B2460" s="2">
        <v>7.1</v>
      </c>
    </row>
    <row r="2461">
      <c r="B2461" s="2">
        <v>6.7</v>
      </c>
    </row>
    <row r="2462">
      <c r="A2462" s="2" t="s">
        <v>4145</v>
      </c>
      <c r="B2462" s="2">
        <v>7.8</v>
      </c>
    </row>
    <row r="2463">
      <c r="A2463" s="2" t="s">
        <v>4147</v>
      </c>
      <c r="B2463" s="2">
        <v>4.0</v>
      </c>
    </row>
    <row r="2464">
      <c r="A2464" s="2" t="s">
        <v>4149</v>
      </c>
      <c r="B2464" s="2">
        <v>5.9</v>
      </c>
    </row>
    <row r="2465">
      <c r="A2465" s="2" t="s">
        <v>925</v>
      </c>
      <c r="B2465" s="2">
        <v>7.2</v>
      </c>
    </row>
    <row r="2466">
      <c r="A2466" s="2" t="s">
        <v>2250</v>
      </c>
      <c r="B2466" s="2">
        <v>7.2</v>
      </c>
    </row>
    <row r="2467">
      <c r="A2467" s="2" t="s">
        <v>4155</v>
      </c>
      <c r="B2467" s="2">
        <v>5.1</v>
      </c>
    </row>
    <row r="2468">
      <c r="B2468" s="2">
        <v>7.7</v>
      </c>
    </row>
    <row r="2469">
      <c r="A2469" s="2" t="s">
        <v>4158</v>
      </c>
      <c r="B2469" s="2">
        <v>5.5</v>
      </c>
    </row>
    <row r="2470">
      <c r="A2470" s="2" t="s">
        <v>4160</v>
      </c>
      <c r="B2470" s="2">
        <v>6.2</v>
      </c>
    </row>
    <row r="2471">
      <c r="A2471" s="2" t="s">
        <v>878</v>
      </c>
      <c r="B2471" s="2">
        <v>7.2</v>
      </c>
    </row>
    <row r="2472">
      <c r="A2472" s="2" t="s">
        <v>615</v>
      </c>
      <c r="B2472" s="2">
        <v>5.2</v>
      </c>
    </row>
    <row r="2473">
      <c r="A2473" s="2" t="s">
        <v>4165</v>
      </c>
      <c r="B2473" s="2">
        <v>6.7</v>
      </c>
    </row>
    <row r="2474">
      <c r="A2474" s="2" t="s">
        <v>3558</v>
      </c>
      <c r="B2474" s="2">
        <v>6.3</v>
      </c>
    </row>
    <row r="2475">
      <c r="A2475" s="2" t="s">
        <v>3336</v>
      </c>
      <c r="B2475" s="2">
        <v>5.0</v>
      </c>
    </row>
    <row r="2476">
      <c r="A2476" s="2" t="s">
        <v>4169</v>
      </c>
      <c r="B2476" s="2">
        <v>6.2</v>
      </c>
    </row>
    <row r="2477">
      <c r="A2477" s="2" t="s">
        <v>2275</v>
      </c>
      <c r="B2477" s="2">
        <v>7.6</v>
      </c>
    </row>
    <row r="2478">
      <c r="A2478" s="2" t="s">
        <v>3285</v>
      </c>
      <c r="B2478" s="2">
        <v>4.1</v>
      </c>
    </row>
    <row r="2479">
      <c r="A2479" s="2" t="s">
        <v>4173</v>
      </c>
      <c r="B2479" s="2">
        <v>5.3</v>
      </c>
    </row>
    <row r="2480">
      <c r="A2480" s="2" t="s">
        <v>369</v>
      </c>
      <c r="B2480" s="2">
        <v>6.2</v>
      </c>
    </row>
    <row r="2481">
      <c r="A2481" s="2" t="s">
        <v>4176</v>
      </c>
      <c r="B2481" s="2">
        <v>6.5</v>
      </c>
    </row>
    <row r="2482">
      <c r="A2482" s="2" t="s">
        <v>4179</v>
      </c>
      <c r="B2482" s="2">
        <v>8.1</v>
      </c>
    </row>
    <row r="2483">
      <c r="A2483" s="2" t="s">
        <v>4181</v>
      </c>
      <c r="B2483" s="2">
        <v>6.3</v>
      </c>
    </row>
    <row r="2484">
      <c r="A2484" s="2" t="s">
        <v>4183</v>
      </c>
      <c r="B2484" s="2">
        <v>4.4</v>
      </c>
    </row>
    <row r="2485">
      <c r="A2485" s="2" t="s">
        <v>4186</v>
      </c>
      <c r="B2485" s="2">
        <v>4.6</v>
      </c>
    </row>
    <row r="2486">
      <c r="A2486" s="2" t="s">
        <v>4188</v>
      </c>
      <c r="B2486" s="2">
        <v>6.0</v>
      </c>
    </row>
    <row r="2487">
      <c r="A2487" s="2" t="s">
        <v>1252</v>
      </c>
      <c r="B2487" s="2">
        <v>7.6</v>
      </c>
    </row>
    <row r="2488">
      <c r="A2488" s="2" t="s">
        <v>9</v>
      </c>
      <c r="B2488" s="2">
        <v>8.4</v>
      </c>
    </row>
    <row r="2489">
      <c r="A2489" s="2" t="s">
        <v>4192</v>
      </c>
      <c r="B2489" s="2">
        <v>7.9</v>
      </c>
    </row>
    <row r="2490">
      <c r="A2490" s="2" t="s">
        <v>1683</v>
      </c>
      <c r="B2490" s="2">
        <v>5.6</v>
      </c>
    </row>
    <row r="2491">
      <c r="A2491" s="2" t="s">
        <v>2570</v>
      </c>
      <c r="B2491" s="2">
        <v>6.5</v>
      </c>
    </row>
    <row r="2492">
      <c r="A2492" s="2" t="s">
        <v>2837</v>
      </c>
      <c r="B2492" s="2">
        <v>7.5</v>
      </c>
    </row>
    <row r="2493">
      <c r="A2493" s="2" t="s">
        <v>1721</v>
      </c>
      <c r="B2493" s="2">
        <v>6.3</v>
      </c>
    </row>
    <row r="2494">
      <c r="A2494" s="2" t="s">
        <v>1866</v>
      </c>
      <c r="B2494" s="2">
        <v>7.9</v>
      </c>
    </row>
    <row r="2495">
      <c r="A2495" s="2" t="s">
        <v>685</v>
      </c>
      <c r="B2495" s="2">
        <v>7.9</v>
      </c>
    </row>
    <row r="2496">
      <c r="A2496" s="2" t="s">
        <v>4200</v>
      </c>
      <c r="B2496" s="2">
        <v>5.1</v>
      </c>
    </row>
    <row r="2497">
      <c r="A2497" s="2" t="s">
        <v>2356</v>
      </c>
      <c r="B2497" s="2">
        <v>6.7</v>
      </c>
    </row>
    <row r="2498">
      <c r="A2498" s="2" t="s">
        <v>3287</v>
      </c>
      <c r="B2498" s="2">
        <v>6.7</v>
      </c>
    </row>
    <row r="2499">
      <c r="A2499" s="2" t="s">
        <v>4205</v>
      </c>
      <c r="B2499" s="2">
        <v>5.6</v>
      </c>
    </row>
    <row r="2500">
      <c r="A2500" s="2" t="s">
        <v>1330</v>
      </c>
      <c r="B2500" s="2">
        <v>5.6</v>
      </c>
    </row>
    <row r="2501">
      <c r="A2501" s="2" t="s">
        <v>104</v>
      </c>
      <c r="B2501" s="2">
        <v>6.8</v>
      </c>
    </row>
    <row r="2502">
      <c r="A2502" s="2" t="s">
        <v>4208</v>
      </c>
      <c r="B2502" s="2">
        <v>6.2</v>
      </c>
    </row>
    <row r="2503">
      <c r="A2503" s="2" t="s">
        <v>4031</v>
      </c>
      <c r="B2503" s="2">
        <v>5.6</v>
      </c>
    </row>
    <row r="2504">
      <c r="A2504" s="2" t="s">
        <v>2585</v>
      </c>
      <c r="B2504" s="2">
        <v>6.4</v>
      </c>
    </row>
    <row r="2505">
      <c r="A2505" s="2" t="s">
        <v>1605</v>
      </c>
      <c r="B2505" s="2">
        <v>5.6</v>
      </c>
    </row>
    <row r="2506">
      <c r="A2506" s="2" t="s">
        <v>2960</v>
      </c>
      <c r="B2506" s="2">
        <v>7.4</v>
      </c>
    </row>
    <row r="2507">
      <c r="A2507" s="2" t="s">
        <v>4214</v>
      </c>
      <c r="B2507" s="2">
        <v>4.9</v>
      </c>
    </row>
    <row r="2508">
      <c r="A2508" s="2" t="s">
        <v>4216</v>
      </c>
      <c r="B2508" s="2">
        <v>6.0</v>
      </c>
    </row>
    <row r="2509">
      <c r="A2509" s="2" t="s">
        <v>4219</v>
      </c>
      <c r="B2509" s="2">
        <v>7.2</v>
      </c>
    </row>
    <row r="2510">
      <c r="A2510" s="2" t="s">
        <v>2545</v>
      </c>
      <c r="B2510" s="2">
        <v>4.9</v>
      </c>
    </row>
    <row r="2511">
      <c r="A2511" s="2" t="s">
        <v>30</v>
      </c>
      <c r="B2511" s="2">
        <v>7.5</v>
      </c>
    </row>
    <row r="2512">
      <c r="A2512" s="2" t="s">
        <v>4223</v>
      </c>
      <c r="B2512" s="2">
        <v>4.8</v>
      </c>
    </row>
    <row r="2513">
      <c r="A2513" s="2" t="s">
        <v>4225</v>
      </c>
      <c r="B2513" s="2">
        <v>3.1</v>
      </c>
    </row>
    <row r="2514">
      <c r="A2514" s="2" t="s">
        <v>4227</v>
      </c>
      <c r="B2514" s="2">
        <v>5.8</v>
      </c>
    </row>
    <row r="2515">
      <c r="A2515" s="2" t="s">
        <v>1083</v>
      </c>
      <c r="B2515" s="2">
        <v>6.7</v>
      </c>
    </row>
    <row r="2516">
      <c r="A2516" s="2" t="s">
        <v>4231</v>
      </c>
      <c r="B2516" s="2">
        <v>6.8</v>
      </c>
    </row>
    <row r="2517">
      <c r="A2517" s="2" t="s">
        <v>4233</v>
      </c>
      <c r="B2517" s="2">
        <v>6.5</v>
      </c>
    </row>
    <row r="2518">
      <c r="A2518" s="2" t="s">
        <v>1481</v>
      </c>
      <c r="B2518" s="2">
        <v>5.9</v>
      </c>
    </row>
    <row r="2519">
      <c r="A2519" s="2" t="s">
        <v>610</v>
      </c>
      <c r="B2519" s="2">
        <v>5.5</v>
      </c>
    </row>
    <row r="2520">
      <c r="A2520" s="2" t="s">
        <v>4237</v>
      </c>
      <c r="B2520" s="2">
        <v>3.6</v>
      </c>
    </row>
    <row r="2521">
      <c r="A2521" s="2" t="s">
        <v>4239</v>
      </c>
      <c r="B2521" s="2">
        <v>3.3</v>
      </c>
    </row>
    <row r="2522">
      <c r="A2522" s="2" t="s">
        <v>4241</v>
      </c>
      <c r="B2522" s="2">
        <v>7.4</v>
      </c>
    </row>
    <row r="2523">
      <c r="A2523" s="2" t="s">
        <v>4243</v>
      </c>
      <c r="B2523" s="2">
        <v>6.7</v>
      </c>
    </row>
    <row r="2524">
      <c r="A2524" s="2" t="s">
        <v>4245</v>
      </c>
      <c r="B2524" s="2">
        <v>3.0</v>
      </c>
    </row>
    <row r="2525">
      <c r="A2525" s="2" t="s">
        <v>843</v>
      </c>
      <c r="B2525" s="2">
        <v>7.6</v>
      </c>
    </row>
    <row r="2526">
      <c r="A2526" s="2" t="s">
        <v>4249</v>
      </c>
      <c r="B2526" s="2">
        <v>6.4</v>
      </c>
    </row>
    <row r="2527">
      <c r="A2527" s="2" t="s">
        <v>463</v>
      </c>
      <c r="B2527" s="2">
        <v>6.9</v>
      </c>
    </row>
    <row r="2528">
      <c r="A2528" s="2" t="s">
        <v>4252</v>
      </c>
      <c r="B2528" s="2">
        <v>6.6</v>
      </c>
    </row>
    <row r="2529">
      <c r="A2529" s="2" t="s">
        <v>3387</v>
      </c>
      <c r="B2529" s="2">
        <v>5.5</v>
      </c>
    </row>
    <row r="2530">
      <c r="A2530" s="2" t="s">
        <v>4256</v>
      </c>
      <c r="B2530" s="2">
        <v>6.6</v>
      </c>
    </row>
    <row r="2531">
      <c r="A2531" s="2" t="s">
        <v>4258</v>
      </c>
      <c r="B2531" s="2">
        <v>5.2</v>
      </c>
    </row>
    <row r="2532">
      <c r="A2532" s="2" t="s">
        <v>4261</v>
      </c>
      <c r="B2532" s="2">
        <v>4.1</v>
      </c>
    </row>
    <row r="2533">
      <c r="A2533" s="2" t="s">
        <v>4263</v>
      </c>
      <c r="B2533" s="2">
        <v>6.8</v>
      </c>
    </row>
    <row r="2534">
      <c r="A2534" s="2" t="s">
        <v>4265</v>
      </c>
      <c r="B2534" s="2">
        <v>6.5</v>
      </c>
    </row>
    <row r="2535">
      <c r="A2535" s="2" t="s">
        <v>843</v>
      </c>
      <c r="B2535" s="2">
        <v>7.6</v>
      </c>
    </row>
    <row r="2536">
      <c r="A2536" s="2" t="s">
        <v>262</v>
      </c>
      <c r="B2536" s="2">
        <v>7.4</v>
      </c>
    </row>
    <row r="2537">
      <c r="A2537" s="2" t="s">
        <v>367</v>
      </c>
      <c r="B2537" s="2">
        <v>7.7</v>
      </c>
    </row>
    <row r="2538">
      <c r="A2538" s="2" t="s">
        <v>4269</v>
      </c>
      <c r="B2538" s="2">
        <v>7.1</v>
      </c>
    </row>
    <row r="2539">
      <c r="A2539" s="2" t="s">
        <v>4271</v>
      </c>
      <c r="B2539" s="2">
        <v>6.3</v>
      </c>
    </row>
    <row r="2540">
      <c r="A2540" s="2" t="s">
        <v>4273</v>
      </c>
      <c r="B2540" s="2">
        <v>7.6</v>
      </c>
    </row>
    <row r="2541">
      <c r="A2541" s="2" t="s">
        <v>379</v>
      </c>
      <c r="B2541" s="2">
        <v>8.0</v>
      </c>
    </row>
    <row r="2542">
      <c r="A2542" s="2" t="s">
        <v>4276</v>
      </c>
      <c r="B2542" s="2">
        <v>7.3</v>
      </c>
    </row>
    <row r="2543">
      <c r="A2543" s="2" t="s">
        <v>1361</v>
      </c>
      <c r="B2543" s="2">
        <v>7.6</v>
      </c>
    </row>
    <row r="2544">
      <c r="A2544" s="2" t="s">
        <v>3507</v>
      </c>
      <c r="B2544" s="2">
        <v>7.8</v>
      </c>
    </row>
    <row r="2545">
      <c r="A2545" s="2" t="s">
        <v>894</v>
      </c>
      <c r="B2545" s="2">
        <v>6.5</v>
      </c>
    </row>
    <row r="2546">
      <c r="A2546" s="2" t="s">
        <v>1430</v>
      </c>
      <c r="B2546" s="2">
        <v>6.4</v>
      </c>
    </row>
    <row r="2547">
      <c r="A2547" s="2" t="s">
        <v>4282</v>
      </c>
      <c r="B2547" s="2">
        <v>8.0</v>
      </c>
    </row>
    <row r="2548">
      <c r="A2548" s="2" t="s">
        <v>1315</v>
      </c>
      <c r="B2548" s="2">
        <v>4.8</v>
      </c>
    </row>
    <row r="2549">
      <c r="A2549" s="2" t="s">
        <v>1870</v>
      </c>
      <c r="B2549" s="2">
        <v>7.8</v>
      </c>
    </row>
    <row r="2550">
      <c r="A2550" s="2" t="s">
        <v>303</v>
      </c>
      <c r="B2550" s="2">
        <v>5.9</v>
      </c>
    </row>
    <row r="2551">
      <c r="A2551" s="2" t="s">
        <v>4287</v>
      </c>
      <c r="B2551" s="2">
        <v>5.4</v>
      </c>
    </row>
    <row r="2552">
      <c r="A2552" s="2" t="s">
        <v>4289</v>
      </c>
      <c r="B2552" s="2">
        <v>3.3</v>
      </c>
    </row>
    <row r="2553">
      <c r="A2553" s="2" t="s">
        <v>129</v>
      </c>
      <c r="B2553" s="2">
        <v>8.2</v>
      </c>
    </row>
    <row r="2554">
      <c r="B2554" s="2">
        <v>6.6</v>
      </c>
    </row>
    <row r="2555">
      <c r="A2555" s="2" t="s">
        <v>1737</v>
      </c>
      <c r="B2555" s="2">
        <v>5.4</v>
      </c>
    </row>
    <row r="2556">
      <c r="A2556" s="2" t="s">
        <v>1031</v>
      </c>
      <c r="B2556" s="2">
        <v>6.4</v>
      </c>
    </row>
    <row r="2557">
      <c r="A2557" s="2" t="s">
        <v>4297</v>
      </c>
      <c r="B2557" s="2">
        <v>4.8</v>
      </c>
    </row>
    <row r="2558">
      <c r="A2558" s="2" t="s">
        <v>2343</v>
      </c>
      <c r="B2558" s="2">
        <v>5.9</v>
      </c>
    </row>
    <row r="2559">
      <c r="A2559" s="2" t="s">
        <v>4300</v>
      </c>
      <c r="B2559" s="2">
        <v>5.5</v>
      </c>
    </row>
    <row r="2560">
      <c r="A2560" s="2" t="s">
        <v>864</v>
      </c>
      <c r="B2560" s="2">
        <v>7.9</v>
      </c>
    </row>
    <row r="2561">
      <c r="A2561" s="2" t="s">
        <v>4304</v>
      </c>
      <c r="B2561" s="2">
        <v>4.9</v>
      </c>
    </row>
    <row r="2562">
      <c r="A2562" s="2" t="s">
        <v>2858</v>
      </c>
      <c r="B2562" s="2">
        <v>7.2</v>
      </c>
    </row>
    <row r="2563">
      <c r="A2563" s="2" t="s">
        <v>4307</v>
      </c>
      <c r="B2563" s="2">
        <v>6.6</v>
      </c>
    </row>
    <row r="2564">
      <c r="A2564" s="2" t="s">
        <v>3711</v>
      </c>
      <c r="B2564" s="2">
        <v>6.7</v>
      </c>
    </row>
    <row r="2565">
      <c r="A2565" s="2" t="s">
        <v>4311</v>
      </c>
      <c r="B2565" s="2">
        <v>5.3</v>
      </c>
    </row>
    <row r="2566">
      <c r="A2566" s="2" t="s">
        <v>4313</v>
      </c>
      <c r="B2566" s="2">
        <v>7.2</v>
      </c>
    </row>
    <row r="2567">
      <c r="A2567" s="2" t="s">
        <v>1664</v>
      </c>
      <c r="B2567" s="2">
        <v>5.1</v>
      </c>
    </row>
    <row r="2568">
      <c r="A2568" s="2" t="s">
        <v>4316</v>
      </c>
      <c r="B2568" s="2">
        <v>5.6</v>
      </c>
    </row>
    <row r="2569">
      <c r="A2569" s="2" t="s">
        <v>2858</v>
      </c>
      <c r="B2569" s="2">
        <v>7.6</v>
      </c>
    </row>
    <row r="2570">
      <c r="A2570" s="2" t="s">
        <v>4059</v>
      </c>
      <c r="B2570" s="2">
        <v>3.1</v>
      </c>
    </row>
    <row r="2571">
      <c r="A2571" s="2" t="s">
        <v>4320</v>
      </c>
      <c r="B2571" s="2">
        <v>7.2</v>
      </c>
    </row>
    <row r="2572">
      <c r="A2572" s="2" t="s">
        <v>4322</v>
      </c>
      <c r="B2572" s="2">
        <v>5.7</v>
      </c>
    </row>
    <row r="2573">
      <c r="A2573" s="2" t="s">
        <v>3428</v>
      </c>
      <c r="B2573" s="2">
        <v>5.2</v>
      </c>
    </row>
    <row r="2574">
      <c r="A2574" s="2" t="s">
        <v>961</v>
      </c>
      <c r="B2574" s="2">
        <v>7.7</v>
      </c>
    </row>
    <row r="2575">
      <c r="A2575" s="2" t="s">
        <v>4326</v>
      </c>
      <c r="B2575" s="2">
        <v>7.0</v>
      </c>
    </row>
    <row r="2576">
      <c r="A2576" s="2" t="s">
        <v>4328</v>
      </c>
      <c r="B2576" s="2">
        <v>3.6</v>
      </c>
    </row>
    <row r="2577">
      <c r="A2577" s="2" t="s">
        <v>4330</v>
      </c>
      <c r="B2577" s="2">
        <v>4.9</v>
      </c>
    </row>
    <row r="2578">
      <c r="A2578" s="2" t="s">
        <v>4332</v>
      </c>
      <c r="B2578" s="2">
        <v>6.0</v>
      </c>
    </row>
    <row r="2579">
      <c r="A2579" s="2" t="s">
        <v>2858</v>
      </c>
      <c r="B2579" s="2">
        <v>6.6</v>
      </c>
    </row>
    <row r="2580">
      <c r="A2580" s="2" t="s">
        <v>4335</v>
      </c>
      <c r="B2580" s="2">
        <v>6.8</v>
      </c>
    </row>
    <row r="2581">
      <c r="A2581" s="2" t="s">
        <v>2035</v>
      </c>
      <c r="B2581" s="2">
        <v>7.2</v>
      </c>
    </row>
    <row r="2582">
      <c r="A2582" s="2" t="s">
        <v>4338</v>
      </c>
      <c r="B2582" s="2">
        <v>7.2</v>
      </c>
    </row>
    <row r="2583">
      <c r="A2583" s="2" t="s">
        <v>4340</v>
      </c>
      <c r="B2583" s="2">
        <v>2.8</v>
      </c>
    </row>
    <row r="2584">
      <c r="A2584" s="2" t="s">
        <v>3107</v>
      </c>
      <c r="B2584" s="2">
        <v>6.6</v>
      </c>
    </row>
    <row r="2585">
      <c r="A2585" s="2" t="s">
        <v>4344</v>
      </c>
      <c r="B2585" s="2">
        <v>6.7</v>
      </c>
    </row>
    <row r="2586">
      <c r="A2586" s="2" t="s">
        <v>1843</v>
      </c>
      <c r="B2586" s="2">
        <v>7.0</v>
      </c>
    </row>
    <row r="2587">
      <c r="A2587" s="2" t="s">
        <v>4347</v>
      </c>
      <c r="B2587" s="2">
        <v>4.4</v>
      </c>
    </row>
    <row r="2588">
      <c r="A2588" s="2" t="s">
        <v>4349</v>
      </c>
      <c r="B2588" s="2">
        <v>7.1</v>
      </c>
    </row>
    <row r="2589">
      <c r="A2589" s="2" t="s">
        <v>4351</v>
      </c>
      <c r="B2589" s="2">
        <v>6.2</v>
      </c>
    </row>
    <row r="2590">
      <c r="A2590" s="2" t="s">
        <v>4353</v>
      </c>
      <c r="B2590" s="2">
        <v>7.3</v>
      </c>
    </row>
    <row r="2591">
      <c r="A2591" s="2" t="s">
        <v>3849</v>
      </c>
      <c r="B2591" s="2">
        <v>5.1</v>
      </c>
    </row>
    <row r="2592">
      <c r="A2592" s="2" t="s">
        <v>2636</v>
      </c>
      <c r="B2592" s="2">
        <v>8.1</v>
      </c>
    </row>
    <row r="2593">
      <c r="A2593" s="2" t="s">
        <v>4357</v>
      </c>
      <c r="B2593" s="2">
        <v>6.7</v>
      </c>
    </row>
    <row r="2594">
      <c r="A2594" s="2" t="s">
        <v>4359</v>
      </c>
      <c r="B2594" s="2">
        <v>6.6</v>
      </c>
    </row>
    <row r="2595">
      <c r="A2595" s="2" t="s">
        <v>4361</v>
      </c>
      <c r="B2595" s="2">
        <v>4.5</v>
      </c>
    </row>
    <row r="2596">
      <c r="B2596" s="2">
        <v>8.1</v>
      </c>
    </row>
    <row r="2597">
      <c r="A2597" s="2" t="s">
        <v>3450</v>
      </c>
      <c r="B2597" s="2">
        <v>6.6</v>
      </c>
    </row>
    <row r="2598">
      <c r="A2598" s="2" t="s">
        <v>4366</v>
      </c>
      <c r="B2598" s="2">
        <v>6.5</v>
      </c>
    </row>
    <row r="2599">
      <c r="A2599" s="2" t="s">
        <v>4368</v>
      </c>
      <c r="B2599" s="2">
        <v>5.9</v>
      </c>
    </row>
    <row r="2600">
      <c r="A2600" s="2" t="s">
        <v>4370</v>
      </c>
      <c r="B2600" s="2">
        <v>6.6</v>
      </c>
    </row>
    <row r="2601">
      <c r="A2601" s="2" t="s">
        <v>224</v>
      </c>
      <c r="B2601" s="2">
        <v>6.5</v>
      </c>
    </row>
    <row r="2602">
      <c r="A2602" s="2" t="s">
        <v>854</v>
      </c>
      <c r="B2602" s="2">
        <v>7.3</v>
      </c>
    </row>
    <row r="2603">
      <c r="A2603" s="2" t="s">
        <v>437</v>
      </c>
      <c r="B2603" s="2">
        <v>7.5</v>
      </c>
    </row>
    <row r="2604">
      <c r="A2604" s="2" t="s">
        <v>3481</v>
      </c>
      <c r="B2604" s="2">
        <v>5.9</v>
      </c>
    </row>
    <row r="2605">
      <c r="A2605" s="2" t="s">
        <v>783</v>
      </c>
      <c r="B2605" s="2">
        <v>7.4</v>
      </c>
    </row>
    <row r="2606">
      <c r="A2606" s="2" t="s">
        <v>608</v>
      </c>
      <c r="B2606" s="2">
        <v>6.9</v>
      </c>
    </row>
    <row r="2607">
      <c r="A2607" s="2" t="s">
        <v>367</v>
      </c>
      <c r="B2607" s="2">
        <v>7.9</v>
      </c>
    </row>
    <row r="2608">
      <c r="A2608" s="2" t="s">
        <v>17</v>
      </c>
      <c r="B2608" s="2">
        <v>8.4</v>
      </c>
    </row>
    <row r="2609">
      <c r="A2609" s="2" t="s">
        <v>1287</v>
      </c>
      <c r="B2609" s="2">
        <v>8.0</v>
      </c>
    </row>
    <row r="2610">
      <c r="A2610" s="2" t="s">
        <v>948</v>
      </c>
      <c r="B2610" s="2">
        <v>6.0</v>
      </c>
    </row>
    <row r="2611">
      <c r="B2611" s="2">
        <v>7.3</v>
      </c>
    </row>
    <row r="2612">
      <c r="A2612" s="2" t="s">
        <v>4385</v>
      </c>
      <c r="B2612" s="2">
        <v>6.8</v>
      </c>
    </row>
    <row r="2613">
      <c r="A2613" s="2" t="s">
        <v>132</v>
      </c>
      <c r="B2613" s="2">
        <v>7.8</v>
      </c>
    </row>
    <row r="2614">
      <c r="A2614" s="2" t="s">
        <v>4388</v>
      </c>
      <c r="B2614" s="2">
        <v>5.7</v>
      </c>
    </row>
    <row r="2615">
      <c r="A2615" s="2" t="s">
        <v>762</v>
      </c>
      <c r="B2615" s="2">
        <v>6.1</v>
      </c>
    </row>
    <row r="2616">
      <c r="A2616" s="2" t="s">
        <v>4392</v>
      </c>
      <c r="B2616" s="2">
        <v>8.1</v>
      </c>
    </row>
    <row r="2617">
      <c r="A2617" s="2" t="s">
        <v>4263</v>
      </c>
      <c r="B2617" s="2">
        <v>6.1</v>
      </c>
    </row>
    <row r="2618">
      <c r="A2618" s="2" t="s">
        <v>257</v>
      </c>
      <c r="B2618" s="2">
        <v>7.5</v>
      </c>
    </row>
    <row r="2619">
      <c r="A2619" s="2" t="s">
        <v>787</v>
      </c>
      <c r="B2619" s="2">
        <v>6.2</v>
      </c>
    </row>
    <row r="2620">
      <c r="A2620" s="2" t="s">
        <v>4397</v>
      </c>
      <c r="B2620" s="2">
        <v>6.2</v>
      </c>
    </row>
    <row r="2621">
      <c r="A2621" s="2" t="s">
        <v>1866</v>
      </c>
      <c r="B2621" s="2">
        <v>7.9</v>
      </c>
    </row>
    <row r="2622">
      <c r="A2622" s="2" t="s">
        <v>1472</v>
      </c>
      <c r="B2622" s="2">
        <v>7.4</v>
      </c>
    </row>
    <row r="2623">
      <c r="A2623" s="2" t="s">
        <v>3683</v>
      </c>
      <c r="B2623" s="2">
        <v>6.6</v>
      </c>
    </row>
    <row r="2624">
      <c r="A2624" s="2" t="s">
        <v>1969</v>
      </c>
      <c r="B2624" s="2">
        <v>7.3</v>
      </c>
    </row>
    <row r="2625">
      <c r="A2625" s="2" t="s">
        <v>90</v>
      </c>
      <c r="B2625" s="2">
        <v>7.5</v>
      </c>
    </row>
    <row r="2626">
      <c r="A2626" s="2" t="s">
        <v>3285</v>
      </c>
      <c r="B2626" s="2">
        <v>5.6</v>
      </c>
    </row>
    <row r="2627">
      <c r="A2627" s="2" t="s">
        <v>4404</v>
      </c>
      <c r="B2627" s="2">
        <v>7.3</v>
      </c>
    </row>
    <row r="2628">
      <c r="A2628" s="2" t="s">
        <v>4407</v>
      </c>
      <c r="B2628" s="2">
        <v>6.4</v>
      </c>
    </row>
    <row r="2629">
      <c r="A2629" s="2" t="s">
        <v>626</v>
      </c>
      <c r="B2629" s="2">
        <v>5.0</v>
      </c>
    </row>
    <row r="2630">
      <c r="A2630" s="2" t="s">
        <v>280</v>
      </c>
      <c r="B2630" s="2">
        <v>5.4</v>
      </c>
    </row>
    <row r="2631">
      <c r="A2631" s="2" t="s">
        <v>2107</v>
      </c>
      <c r="B2631" s="2">
        <v>8.2</v>
      </c>
    </row>
    <row r="2632">
      <c r="A2632" s="2" t="s">
        <v>1093</v>
      </c>
      <c r="B2632" s="2">
        <v>7.1</v>
      </c>
    </row>
    <row r="2633">
      <c r="A2633" s="2" t="s">
        <v>4413</v>
      </c>
      <c r="B2633" s="2">
        <v>5.3</v>
      </c>
    </row>
    <row r="2634">
      <c r="A2634" s="2" t="s">
        <v>4416</v>
      </c>
      <c r="B2634" s="2">
        <v>6.5</v>
      </c>
    </row>
    <row r="2635">
      <c r="A2635" s="2" t="s">
        <v>4418</v>
      </c>
      <c r="B2635" s="2">
        <v>6.2</v>
      </c>
    </row>
    <row r="2636">
      <c r="A2636" s="2" t="s">
        <v>1706</v>
      </c>
      <c r="B2636" s="2">
        <v>6.4</v>
      </c>
    </row>
    <row r="2637">
      <c r="A2637" s="2" t="s">
        <v>2102</v>
      </c>
      <c r="B2637" s="2">
        <v>7.2</v>
      </c>
    </row>
    <row r="2638">
      <c r="A2638" s="2" t="s">
        <v>497</v>
      </c>
      <c r="B2638" s="2">
        <v>6.9</v>
      </c>
    </row>
    <row r="2639">
      <c r="A2639" s="2" t="s">
        <v>4423</v>
      </c>
      <c r="B2639" s="2">
        <v>5.7</v>
      </c>
    </row>
    <row r="2640">
      <c r="A2640" s="2" t="s">
        <v>172</v>
      </c>
      <c r="B2640" s="2">
        <v>7.7</v>
      </c>
    </row>
    <row r="2641">
      <c r="A2641" s="2" t="s">
        <v>1174</v>
      </c>
      <c r="B2641" s="2">
        <v>5.4</v>
      </c>
    </row>
    <row r="2642">
      <c r="A2642" s="2" t="s">
        <v>169</v>
      </c>
      <c r="B2642" s="2">
        <v>5.6</v>
      </c>
    </row>
    <row r="2643">
      <c r="A2643" s="2" t="s">
        <v>4427</v>
      </c>
      <c r="B2643" s="2">
        <v>7.7</v>
      </c>
    </row>
    <row r="2644">
      <c r="A2644" s="2" t="s">
        <v>1737</v>
      </c>
      <c r="B2644" s="2">
        <v>5.1</v>
      </c>
    </row>
    <row r="2645">
      <c r="A2645" s="2" t="s">
        <v>4430</v>
      </c>
      <c r="B2645" s="2">
        <v>6.8</v>
      </c>
    </row>
    <row r="2646">
      <c r="A2646" s="2" t="s">
        <v>3135</v>
      </c>
      <c r="B2646" s="2">
        <v>8.4</v>
      </c>
    </row>
    <row r="2647">
      <c r="A2647" s="2" t="s">
        <v>4433</v>
      </c>
      <c r="B2647" s="2">
        <v>4.9</v>
      </c>
    </row>
    <row r="2648">
      <c r="A2648" s="2" t="s">
        <v>2640</v>
      </c>
      <c r="B2648" s="2">
        <v>7.1</v>
      </c>
    </row>
    <row r="2649">
      <c r="A2649" s="2" t="s">
        <v>4436</v>
      </c>
      <c r="B2649" s="2">
        <v>6.6</v>
      </c>
    </row>
    <row r="2650">
      <c r="A2650" s="2" t="s">
        <v>4322</v>
      </c>
      <c r="B2650" s="2">
        <v>6.1</v>
      </c>
    </row>
    <row r="2651">
      <c r="A2651" s="2" t="s">
        <v>4439</v>
      </c>
      <c r="B2651" s="2">
        <v>4.1</v>
      </c>
    </row>
    <row r="2652">
      <c r="A2652" s="2" t="s">
        <v>387</v>
      </c>
      <c r="B2652" s="2">
        <v>5.8</v>
      </c>
    </row>
    <row r="2653">
      <c r="A2653" s="2" t="s">
        <v>1361</v>
      </c>
      <c r="B2653" s="2">
        <v>8.1</v>
      </c>
    </row>
    <row r="2654">
      <c r="A2654" s="2" t="s">
        <v>4443</v>
      </c>
      <c r="B2654" s="2">
        <v>7.6</v>
      </c>
    </row>
    <row r="2655">
      <c r="A2655" s="2" t="s">
        <v>4445</v>
      </c>
      <c r="B2655" s="2">
        <v>7.8</v>
      </c>
    </row>
    <row r="2656">
      <c r="A2656" s="2" t="s">
        <v>4447</v>
      </c>
      <c r="B2656" s="2">
        <v>4.6</v>
      </c>
    </row>
    <row r="2657">
      <c r="A2657" s="2" t="s">
        <v>4102</v>
      </c>
      <c r="B2657" s="2">
        <v>6.0</v>
      </c>
    </row>
    <row r="2658">
      <c r="A2658" s="2" t="s">
        <v>4451</v>
      </c>
      <c r="B2658" s="2">
        <v>7.0</v>
      </c>
    </row>
    <row r="2659">
      <c r="A2659" s="2" t="s">
        <v>2011</v>
      </c>
      <c r="B2659" s="2">
        <v>6.7</v>
      </c>
    </row>
    <row r="2660">
      <c r="A2660" s="2" t="s">
        <v>1614</v>
      </c>
      <c r="B2660" s="2">
        <v>6.4</v>
      </c>
    </row>
    <row r="2661">
      <c r="A2661" s="2" t="s">
        <v>4455</v>
      </c>
      <c r="B2661" s="2">
        <v>7.2</v>
      </c>
    </row>
    <row r="2662">
      <c r="A2662" s="2" t="s">
        <v>1905</v>
      </c>
      <c r="B2662" s="2">
        <v>7.4</v>
      </c>
    </row>
    <row r="2663">
      <c r="A2663" s="2" t="s">
        <v>4458</v>
      </c>
      <c r="B2663" s="2">
        <v>4.8</v>
      </c>
    </row>
    <row r="2664">
      <c r="A2664" s="2" t="s">
        <v>4460</v>
      </c>
      <c r="B2664" s="2">
        <v>4.0</v>
      </c>
    </row>
    <row r="2665">
      <c r="A2665" s="2" t="s">
        <v>3781</v>
      </c>
      <c r="B2665" s="2">
        <v>6.2</v>
      </c>
    </row>
    <row r="2666">
      <c r="A2666" s="2" t="s">
        <v>2858</v>
      </c>
      <c r="B2666" s="2">
        <v>7.7</v>
      </c>
    </row>
    <row r="2667">
      <c r="A2667" s="2" t="s">
        <v>4465</v>
      </c>
      <c r="B2667" s="2">
        <v>6.7</v>
      </c>
    </row>
    <row r="2668">
      <c r="A2668" s="2" t="s">
        <v>4344</v>
      </c>
      <c r="B2668" s="2">
        <v>7.9</v>
      </c>
    </row>
    <row r="2669">
      <c r="A2669" s="2" t="s">
        <v>2453</v>
      </c>
      <c r="B2669" s="2">
        <v>7.9</v>
      </c>
    </row>
    <row r="2670">
      <c r="A2670" s="2" t="s">
        <v>4223</v>
      </c>
      <c r="B2670" s="2">
        <v>5.5</v>
      </c>
    </row>
    <row r="2671">
      <c r="A2671" s="2" t="s">
        <v>4470</v>
      </c>
      <c r="B2671" s="2">
        <v>6.2</v>
      </c>
    </row>
    <row r="2672">
      <c r="A2672" s="2" t="s">
        <v>4472</v>
      </c>
      <c r="B2672" s="2">
        <v>5.1</v>
      </c>
    </row>
    <row r="2673">
      <c r="A2673" s="2" t="s">
        <v>4474</v>
      </c>
      <c r="B2673" s="2">
        <v>4.1</v>
      </c>
    </row>
    <row r="2674">
      <c r="A2674" s="2" t="s">
        <v>1415</v>
      </c>
      <c r="B2674" s="2">
        <v>6.7</v>
      </c>
    </row>
    <row r="2675">
      <c r="A2675" s="2" t="s">
        <v>4477</v>
      </c>
      <c r="B2675" s="2">
        <v>4.7</v>
      </c>
    </row>
    <row r="2676">
      <c r="A2676" s="2" t="s">
        <v>4479</v>
      </c>
      <c r="B2676" s="2">
        <v>6.4</v>
      </c>
    </row>
    <row r="2677">
      <c r="A2677" s="2" t="s">
        <v>3813</v>
      </c>
      <c r="B2677" s="2">
        <v>6.3</v>
      </c>
    </row>
    <row r="2678">
      <c r="A2678" s="2" t="s">
        <v>4483</v>
      </c>
      <c r="B2678" s="2">
        <v>5.5</v>
      </c>
    </row>
    <row r="2679">
      <c r="A2679" s="2" t="s">
        <v>4485</v>
      </c>
      <c r="B2679" s="2">
        <v>7.3</v>
      </c>
    </row>
    <row r="2680">
      <c r="A2680" s="2" t="s">
        <v>521</v>
      </c>
      <c r="B2680" s="2">
        <v>6.3</v>
      </c>
    </row>
    <row r="2681">
      <c r="A2681" s="2" t="s">
        <v>4488</v>
      </c>
      <c r="B2681" s="2">
        <v>4.9</v>
      </c>
    </row>
    <row r="2682">
      <c r="A2682" s="2" t="s">
        <v>803</v>
      </c>
      <c r="B2682" s="2">
        <v>7.6</v>
      </c>
    </row>
    <row r="2683">
      <c r="A2683" s="2" t="s">
        <v>4491</v>
      </c>
      <c r="B2683" s="2">
        <v>6.0</v>
      </c>
    </row>
    <row r="2684">
      <c r="A2684" s="2" t="s">
        <v>3014</v>
      </c>
      <c r="B2684" s="2">
        <v>6.2</v>
      </c>
    </row>
    <row r="2685">
      <c r="A2685" s="2" t="s">
        <v>3744</v>
      </c>
      <c r="B2685" s="2">
        <v>6.8</v>
      </c>
    </row>
    <row r="2686">
      <c r="A2686" s="2" t="s">
        <v>4495</v>
      </c>
      <c r="B2686" s="2">
        <v>4.5</v>
      </c>
    </row>
    <row r="2687">
      <c r="A2687" s="2" t="s">
        <v>4497</v>
      </c>
      <c r="B2687" s="2">
        <v>5.7</v>
      </c>
    </row>
    <row r="2688">
      <c r="A2688" s="2" t="s">
        <v>4499</v>
      </c>
      <c r="B2688" s="2">
        <v>8.4</v>
      </c>
    </row>
    <row r="2689">
      <c r="A2689" s="2" t="s">
        <v>4501</v>
      </c>
      <c r="B2689" s="2">
        <v>4.6</v>
      </c>
    </row>
    <row r="2690">
      <c r="A2690" s="2" t="s">
        <v>4503</v>
      </c>
      <c r="B2690" s="2">
        <v>6.2</v>
      </c>
    </row>
    <row r="2691">
      <c r="A2691" s="2" t="s">
        <v>4506</v>
      </c>
      <c r="B2691" s="2">
        <v>7.0</v>
      </c>
    </row>
    <row r="2692">
      <c r="A2692" s="2" t="s">
        <v>4508</v>
      </c>
      <c r="B2692" s="2">
        <v>6.9</v>
      </c>
    </row>
    <row r="2693">
      <c r="A2693" s="2" t="s">
        <v>4510</v>
      </c>
      <c r="B2693" s="2">
        <v>6.1</v>
      </c>
    </row>
    <row r="2694">
      <c r="A2694" s="2" t="s">
        <v>4512</v>
      </c>
      <c r="B2694" s="2">
        <v>6.7</v>
      </c>
    </row>
    <row r="2695">
      <c r="A2695" s="2" t="s">
        <v>4514</v>
      </c>
      <c r="B2695" s="2">
        <v>5.6</v>
      </c>
    </row>
    <row r="2696">
      <c r="A2696" s="2" t="s">
        <v>2321</v>
      </c>
      <c r="B2696" s="2">
        <v>6.6</v>
      </c>
    </row>
    <row r="2697">
      <c r="A2697" s="2" t="s">
        <v>2858</v>
      </c>
      <c r="B2697" s="2">
        <v>6.4</v>
      </c>
    </row>
    <row r="2698">
      <c r="A2698" s="2" t="s">
        <v>4518</v>
      </c>
      <c r="B2698" s="2">
        <v>2.8</v>
      </c>
    </row>
    <row r="2699">
      <c r="A2699" s="2" t="s">
        <v>4520</v>
      </c>
      <c r="B2699" s="2">
        <v>5.4</v>
      </c>
    </row>
    <row r="2700">
      <c r="A2700" s="2" t="s">
        <v>348</v>
      </c>
      <c r="B2700" s="2">
        <v>5.0</v>
      </c>
    </row>
    <row r="2701">
      <c r="A2701" s="2" t="s">
        <v>4523</v>
      </c>
      <c r="B2701" s="2">
        <v>5.1</v>
      </c>
    </row>
    <row r="2702">
      <c r="A2702" s="2" t="s">
        <v>981</v>
      </c>
      <c r="B2702" s="2">
        <v>8.0</v>
      </c>
    </row>
    <row r="2703">
      <c r="A2703" s="2" t="s">
        <v>4086</v>
      </c>
      <c r="B2703" s="2">
        <v>5.9</v>
      </c>
    </row>
    <row r="2704">
      <c r="B2704" s="2">
        <v>7.5</v>
      </c>
    </row>
    <row r="2705">
      <c r="A2705" s="2" t="s">
        <v>1488</v>
      </c>
      <c r="B2705" s="2">
        <v>8.2</v>
      </c>
    </row>
    <row r="2706">
      <c r="A2706" s="2" t="s">
        <v>4531</v>
      </c>
      <c r="B2706" s="2">
        <v>7.0</v>
      </c>
    </row>
    <row r="2707">
      <c r="A2707" s="2" t="s">
        <v>1109</v>
      </c>
      <c r="B2707" s="2">
        <v>6.6</v>
      </c>
    </row>
    <row r="2708">
      <c r="A2708" s="2" t="s">
        <v>3258</v>
      </c>
      <c r="B2708" s="2">
        <v>6.7</v>
      </c>
    </row>
    <row r="2709">
      <c r="A2709" s="2" t="s">
        <v>4536</v>
      </c>
      <c r="B2709" s="2">
        <v>5.5</v>
      </c>
    </row>
    <row r="2710">
      <c r="A2710" s="2" t="s">
        <v>4538</v>
      </c>
      <c r="B2710" s="2">
        <v>4.9</v>
      </c>
    </row>
    <row r="2711">
      <c r="A2711" s="2" t="s">
        <v>2089</v>
      </c>
      <c r="B2711" s="2">
        <v>6.9</v>
      </c>
    </row>
    <row r="2712">
      <c r="A2712" s="2" t="s">
        <v>4541</v>
      </c>
      <c r="B2712" s="2">
        <v>7.4</v>
      </c>
    </row>
    <row r="2713">
      <c r="A2713" s="2" t="s">
        <v>4543</v>
      </c>
      <c r="B2713" s="2">
        <v>5.6</v>
      </c>
    </row>
    <row r="2714">
      <c r="A2714" s="2" t="s">
        <v>4545</v>
      </c>
      <c r="B2714" s="2">
        <v>8.0</v>
      </c>
    </row>
    <row r="2715">
      <c r="A2715" s="2" t="s">
        <v>4547</v>
      </c>
      <c r="B2715" s="2">
        <v>5.3</v>
      </c>
    </row>
    <row r="2716">
      <c r="A2716" s="2" t="s">
        <v>4549</v>
      </c>
      <c r="B2716" s="2">
        <v>6.2</v>
      </c>
    </row>
    <row r="2717">
      <c r="A2717" s="2" t="s">
        <v>4551</v>
      </c>
      <c r="B2717" s="2">
        <v>5.3</v>
      </c>
    </row>
    <row r="2718">
      <c r="A2718" s="2" t="s">
        <v>2113</v>
      </c>
      <c r="B2718" s="2">
        <v>6.6</v>
      </c>
    </row>
    <row r="2719">
      <c r="A2719" s="2" t="s">
        <v>2858</v>
      </c>
      <c r="B2719" s="2">
        <v>7.2</v>
      </c>
    </row>
    <row r="2720">
      <c r="A2720" s="2" t="s">
        <v>4555</v>
      </c>
      <c r="B2720" s="2">
        <v>4.6</v>
      </c>
    </row>
    <row r="2721">
      <c r="A2721" s="2" t="s">
        <v>4359</v>
      </c>
      <c r="B2721" s="2">
        <v>7.5</v>
      </c>
    </row>
    <row r="2722">
      <c r="A2722" s="2" t="s">
        <v>4559</v>
      </c>
      <c r="B2722" s="2">
        <v>6.5</v>
      </c>
    </row>
    <row r="2723">
      <c r="A2723" s="2" t="s">
        <v>88</v>
      </c>
      <c r="B2723" s="2">
        <v>7.6</v>
      </c>
    </row>
    <row r="2724">
      <c r="A2724" s="2" t="s">
        <v>4562</v>
      </c>
      <c r="B2724" s="2">
        <v>6.2</v>
      </c>
    </row>
    <row r="2725">
      <c r="A2725" s="2" t="s">
        <v>2049</v>
      </c>
      <c r="B2725" s="2">
        <v>8.0</v>
      </c>
    </row>
    <row r="2726">
      <c r="A2726" s="2" t="s">
        <v>4565</v>
      </c>
      <c r="B2726" s="2">
        <v>5.5</v>
      </c>
    </row>
    <row r="2727">
      <c r="A2727" s="2" t="s">
        <v>2858</v>
      </c>
      <c r="B2727" s="2">
        <v>6.3</v>
      </c>
    </row>
    <row r="2728">
      <c r="A2728" s="2" t="s">
        <v>4569</v>
      </c>
      <c r="B2728" s="2">
        <v>7.2</v>
      </c>
    </row>
    <row r="2729">
      <c r="B2729" s="2">
        <v>7.9</v>
      </c>
    </row>
    <row r="2730">
      <c r="A2730" s="2" t="s">
        <v>4572</v>
      </c>
      <c r="B2730" s="2">
        <v>6.7</v>
      </c>
    </row>
    <row r="2731">
      <c r="A2731" s="2" t="s">
        <v>4574</v>
      </c>
      <c r="B2731" s="2">
        <v>5.3</v>
      </c>
    </row>
    <row r="2732">
      <c r="A2732" s="2" t="s">
        <v>4576</v>
      </c>
      <c r="B2732" s="2">
        <v>6.3</v>
      </c>
    </row>
    <row r="2733">
      <c r="A2733" s="2" t="s">
        <v>4145</v>
      </c>
      <c r="B2733" s="2">
        <v>6.5</v>
      </c>
    </row>
    <row r="2734">
      <c r="A2734" s="2" t="s">
        <v>4579</v>
      </c>
      <c r="B2734" s="2">
        <v>5.6</v>
      </c>
    </row>
    <row r="2735">
      <c r="A2735" s="2" t="s">
        <v>3450</v>
      </c>
      <c r="B2735" s="2">
        <v>7.0</v>
      </c>
    </row>
    <row r="2736">
      <c r="A2736" s="2" t="s">
        <v>4583</v>
      </c>
      <c r="B2736" s="2">
        <v>8.3</v>
      </c>
    </row>
    <row r="2737">
      <c r="A2737" s="2" t="s">
        <v>1730</v>
      </c>
      <c r="B2737" s="2">
        <v>7.2</v>
      </c>
    </row>
    <row r="2738">
      <c r="A2738" s="2" t="s">
        <v>1801</v>
      </c>
      <c r="B2738" s="2">
        <v>6.8</v>
      </c>
    </row>
    <row r="2739">
      <c r="A2739" s="2" t="s">
        <v>4587</v>
      </c>
      <c r="B2739" s="2">
        <v>6.4</v>
      </c>
    </row>
    <row r="2740">
      <c r="A2740" s="2" t="s">
        <v>4155</v>
      </c>
      <c r="B2740" s="2">
        <v>6.9</v>
      </c>
    </row>
    <row r="2741">
      <c r="A2741" s="2" t="s">
        <v>4591</v>
      </c>
      <c r="B2741" s="2">
        <v>8.0</v>
      </c>
    </row>
    <row r="2742">
      <c r="A2742" s="2" t="s">
        <v>4593</v>
      </c>
      <c r="B2742" s="2">
        <v>6.2</v>
      </c>
    </row>
    <row r="2743">
      <c r="A2743" s="2" t="s">
        <v>2721</v>
      </c>
      <c r="B2743" s="2">
        <v>6.4</v>
      </c>
    </row>
    <row r="2744">
      <c r="A2744" s="2" t="s">
        <v>2035</v>
      </c>
      <c r="B2744" s="2">
        <v>5.6</v>
      </c>
    </row>
    <row r="2745">
      <c r="A2745" s="2" t="s">
        <v>4600</v>
      </c>
      <c r="B2745" s="2">
        <v>6.1</v>
      </c>
    </row>
    <row r="2746">
      <c r="A2746" s="2" t="s">
        <v>4602</v>
      </c>
      <c r="B2746" s="2">
        <v>6.0</v>
      </c>
    </row>
    <row r="2747">
      <c r="A2747" s="2" t="s">
        <v>4604</v>
      </c>
      <c r="B2747" s="2">
        <v>5.1</v>
      </c>
    </row>
    <row r="2748">
      <c r="A2748" s="2" t="s">
        <v>4606</v>
      </c>
      <c r="B2748" s="2">
        <v>4.5</v>
      </c>
    </row>
    <row r="2749">
      <c r="A2749" s="2" t="s">
        <v>4609</v>
      </c>
      <c r="B2749" s="2">
        <v>5.9</v>
      </c>
    </row>
    <row r="2750">
      <c r="A2750" s="2" t="s">
        <v>4612</v>
      </c>
      <c r="B2750" s="2">
        <v>6.0</v>
      </c>
    </row>
    <row r="2751">
      <c r="A2751" s="2" t="s">
        <v>4616</v>
      </c>
      <c r="B2751" s="2">
        <v>5.8</v>
      </c>
    </row>
    <row r="2752">
      <c r="A2752" s="2" t="s">
        <v>4618</v>
      </c>
      <c r="B2752" s="2">
        <v>6.1</v>
      </c>
    </row>
    <row r="2753">
      <c r="A2753" s="2" t="s">
        <v>4621</v>
      </c>
      <c r="B2753" s="2">
        <v>4.9</v>
      </c>
    </row>
    <row r="2754">
      <c r="A2754" s="2" t="s">
        <v>4623</v>
      </c>
      <c r="B2754" s="2">
        <v>5.7</v>
      </c>
    </row>
    <row r="2755">
      <c r="A2755" s="2" t="s">
        <v>4626</v>
      </c>
      <c r="B2755" s="2">
        <v>7.1</v>
      </c>
    </row>
    <row r="2756">
      <c r="A2756" s="2" t="s">
        <v>4628</v>
      </c>
      <c r="B2756" s="2">
        <v>6.6</v>
      </c>
    </row>
    <row r="2757">
      <c r="A2757" s="2" t="s">
        <v>1472</v>
      </c>
      <c r="B2757" s="2">
        <v>8.1</v>
      </c>
    </row>
    <row r="2758">
      <c r="A2758" s="2" t="s">
        <v>4631</v>
      </c>
      <c r="B2758" s="2">
        <v>5.7</v>
      </c>
    </row>
    <row r="2759">
      <c r="A2759" s="2" t="s">
        <v>124</v>
      </c>
      <c r="B2759" s="2">
        <v>6.8</v>
      </c>
    </row>
    <row r="2760">
      <c r="A2760" s="2" t="s">
        <v>4634</v>
      </c>
      <c r="B2760" s="2">
        <v>7.5</v>
      </c>
    </row>
    <row r="2761">
      <c r="A2761" s="2" t="s">
        <v>4636</v>
      </c>
      <c r="B2761" s="2">
        <v>6.2</v>
      </c>
    </row>
    <row r="2762">
      <c r="A2762" s="2" t="s">
        <v>1298</v>
      </c>
      <c r="B2762" s="2">
        <v>8.3</v>
      </c>
    </row>
    <row r="2763">
      <c r="A2763" s="2" t="s">
        <v>4640</v>
      </c>
      <c r="B2763" s="2">
        <v>7.4</v>
      </c>
    </row>
    <row r="2764">
      <c r="A2764" s="2" t="s">
        <v>1843</v>
      </c>
      <c r="B2764" s="2">
        <v>8.0</v>
      </c>
    </row>
    <row r="2765">
      <c r="A2765" s="2" t="s">
        <v>1805</v>
      </c>
      <c r="B2765" s="2">
        <v>6.9</v>
      </c>
    </row>
    <row r="2766">
      <c r="A2766" s="2" t="s">
        <v>1159</v>
      </c>
      <c r="B2766" s="2">
        <v>6.9</v>
      </c>
    </row>
    <row r="2767">
      <c r="A2767" s="2" t="s">
        <v>4645</v>
      </c>
      <c r="B2767" s="2">
        <v>9.5</v>
      </c>
    </row>
    <row r="2768">
      <c r="A2768" s="2" t="s">
        <v>4647</v>
      </c>
      <c r="B2768" s="2">
        <v>5.5</v>
      </c>
    </row>
    <row r="2769">
      <c r="A2769" s="2" t="s">
        <v>4649</v>
      </c>
      <c r="B2769" s="2">
        <v>5.7</v>
      </c>
    </row>
    <row r="2770">
      <c r="A2770" s="2" t="s">
        <v>262</v>
      </c>
      <c r="B2770" s="2">
        <v>7.2</v>
      </c>
    </row>
    <row r="2771">
      <c r="A2771" s="2" t="s">
        <v>244</v>
      </c>
      <c r="B2771" s="2">
        <v>6.9</v>
      </c>
    </row>
    <row r="2772">
      <c r="A2772" s="2" t="s">
        <v>1909</v>
      </c>
      <c r="B2772" s="2">
        <v>5.5</v>
      </c>
    </row>
    <row r="2773">
      <c r="A2773" s="2" t="s">
        <v>3426</v>
      </c>
      <c r="B2773" s="2">
        <v>5.9</v>
      </c>
    </row>
    <row r="2774">
      <c r="A2774" s="2" t="s">
        <v>1961</v>
      </c>
      <c r="B2774" s="2">
        <v>7.7</v>
      </c>
    </row>
    <row r="2775">
      <c r="A2775" s="2" t="s">
        <v>3364</v>
      </c>
      <c r="B2775" s="2">
        <v>5.2</v>
      </c>
    </row>
    <row r="2776">
      <c r="A2776" s="2" t="s">
        <v>2787</v>
      </c>
      <c r="B2776" s="2">
        <v>7.1</v>
      </c>
    </row>
    <row r="2777">
      <c r="B2777" s="2">
        <v>6.6</v>
      </c>
    </row>
    <row r="2778">
      <c r="A2778" s="2" t="s">
        <v>4657</v>
      </c>
      <c r="B2778" s="2">
        <v>5.5</v>
      </c>
    </row>
    <row r="2779">
      <c r="A2779" s="2" t="s">
        <v>1969</v>
      </c>
      <c r="B2779" s="2">
        <v>7.7</v>
      </c>
    </row>
    <row r="2780">
      <c r="A2780" s="2" t="s">
        <v>3285</v>
      </c>
      <c r="B2780" s="2">
        <v>5.4</v>
      </c>
    </row>
    <row r="2781">
      <c r="A2781" s="2" t="s">
        <v>4660</v>
      </c>
      <c r="B2781" s="2">
        <v>6.7</v>
      </c>
    </row>
    <row r="2782">
      <c r="A2782" s="2" t="s">
        <v>3397</v>
      </c>
      <c r="B2782" s="2">
        <v>5.0</v>
      </c>
    </row>
    <row r="2783">
      <c r="A2783" s="2" t="s">
        <v>1717</v>
      </c>
      <c r="B2783" s="2">
        <v>6.4</v>
      </c>
    </row>
    <row r="2784">
      <c r="A2784" s="2" t="s">
        <v>4497</v>
      </c>
      <c r="B2784" s="2">
        <v>6.6</v>
      </c>
    </row>
    <row r="2785">
      <c r="A2785" s="2" t="s">
        <v>1031</v>
      </c>
      <c r="B2785" s="2">
        <v>5.9</v>
      </c>
    </row>
    <row r="2786">
      <c r="A2786" s="2" t="s">
        <v>1592</v>
      </c>
      <c r="B2786" s="2">
        <v>5.7</v>
      </c>
    </row>
    <row r="2787">
      <c r="A2787" s="2" t="s">
        <v>2197</v>
      </c>
      <c r="B2787" s="2">
        <v>4.5</v>
      </c>
    </row>
    <row r="2788">
      <c r="A2788" s="2" t="s">
        <v>4113</v>
      </c>
      <c r="B2788" s="2">
        <v>3.7</v>
      </c>
    </row>
    <row r="2789">
      <c r="A2789" s="2" t="s">
        <v>4116</v>
      </c>
      <c r="B2789" s="2">
        <v>5.0</v>
      </c>
    </row>
    <row r="2790">
      <c r="A2790" s="2" t="s">
        <v>1990</v>
      </c>
      <c r="B2790" s="2">
        <v>4.6</v>
      </c>
    </row>
    <row r="2791">
      <c r="A2791" s="2" t="s">
        <v>487</v>
      </c>
      <c r="B2791" s="2">
        <v>6.5</v>
      </c>
    </row>
    <row r="2792">
      <c r="A2792" s="2" t="s">
        <v>4673</v>
      </c>
      <c r="B2792" s="2">
        <v>4.9</v>
      </c>
    </row>
    <row r="2793">
      <c r="A2793" s="2" t="s">
        <v>4675</v>
      </c>
      <c r="B2793" s="2">
        <v>6.0</v>
      </c>
    </row>
    <row r="2794">
      <c r="A2794" s="2" t="s">
        <v>4677</v>
      </c>
      <c r="B2794" s="2">
        <v>6.9</v>
      </c>
    </row>
    <row r="2795">
      <c r="A2795" s="2" t="s">
        <v>4679</v>
      </c>
      <c r="B2795" s="2">
        <v>5.7</v>
      </c>
    </row>
    <row r="2796">
      <c r="A2796" s="2" t="s">
        <v>164</v>
      </c>
      <c r="B2796" s="2">
        <v>6.7</v>
      </c>
    </row>
    <row r="2797">
      <c r="A2797" s="2" t="s">
        <v>1767</v>
      </c>
      <c r="B2797" s="2">
        <v>6.9</v>
      </c>
    </row>
    <row r="2798">
      <c r="A2798" s="2" t="s">
        <v>2506</v>
      </c>
      <c r="B2798" s="2">
        <v>5.5</v>
      </c>
    </row>
    <row r="2799">
      <c r="A2799" s="2" t="s">
        <v>4684</v>
      </c>
      <c r="B2799" s="2">
        <v>4.4</v>
      </c>
    </row>
    <row r="2800">
      <c r="A2800" s="2" t="s">
        <v>280</v>
      </c>
      <c r="B2800" s="2">
        <v>5.4</v>
      </c>
    </row>
    <row r="2801">
      <c r="A2801" s="2" t="s">
        <v>4686</v>
      </c>
      <c r="B2801" s="2">
        <v>7.0</v>
      </c>
    </row>
    <row r="2802">
      <c r="A2802" s="2" t="s">
        <v>723</v>
      </c>
      <c r="B2802" s="2">
        <v>5.4</v>
      </c>
    </row>
    <row r="2803">
      <c r="A2803" s="2" t="s">
        <v>4690</v>
      </c>
      <c r="B2803" s="2">
        <v>5.4</v>
      </c>
    </row>
    <row r="2804">
      <c r="A2804" s="2" t="s">
        <v>4692</v>
      </c>
      <c r="B2804" s="2">
        <v>8.0</v>
      </c>
    </row>
    <row r="2805">
      <c r="A2805" s="2" t="s">
        <v>4694</v>
      </c>
      <c r="B2805" s="2">
        <v>7.6</v>
      </c>
    </row>
    <row r="2806">
      <c r="A2806" s="2" t="s">
        <v>4696</v>
      </c>
      <c r="B2806" s="2">
        <v>5.9</v>
      </c>
    </row>
    <row r="2807">
      <c r="A2807" s="2" t="s">
        <v>3535</v>
      </c>
      <c r="B2807" s="2">
        <v>6.6</v>
      </c>
    </row>
    <row r="2808">
      <c r="A2808" s="2" t="s">
        <v>415</v>
      </c>
      <c r="B2808" s="2">
        <v>6.7</v>
      </c>
    </row>
    <row r="2809">
      <c r="A2809" s="2" t="s">
        <v>4700</v>
      </c>
      <c r="B2809" s="2">
        <v>3.9</v>
      </c>
    </row>
    <row r="2810">
      <c r="A2810" s="2" t="s">
        <v>4344</v>
      </c>
      <c r="B2810" s="2">
        <v>5.7</v>
      </c>
    </row>
    <row r="2811">
      <c r="A2811" s="2" t="s">
        <v>4488</v>
      </c>
      <c r="B2811" s="2">
        <v>6.7</v>
      </c>
    </row>
    <row r="2812">
      <c r="A2812" s="2" t="s">
        <v>4704</v>
      </c>
      <c r="B2812" s="2">
        <v>6.5</v>
      </c>
    </row>
    <row r="2813">
      <c r="A2813" s="2" t="s">
        <v>3912</v>
      </c>
      <c r="B2813" s="2">
        <v>6.8</v>
      </c>
    </row>
    <row r="2814">
      <c r="A2814" s="2" t="s">
        <v>4708</v>
      </c>
      <c r="B2814" s="2">
        <v>6.3</v>
      </c>
    </row>
    <row r="2815">
      <c r="A2815" s="2" t="s">
        <v>1888</v>
      </c>
      <c r="B2815" s="2">
        <v>7.3</v>
      </c>
    </row>
    <row r="2816">
      <c r="A2816" s="2" t="s">
        <v>4712</v>
      </c>
      <c r="B2816" s="2">
        <v>6.9</v>
      </c>
    </row>
    <row r="2817">
      <c r="A2817" s="2" t="s">
        <v>843</v>
      </c>
      <c r="B2817" s="2">
        <v>7.0</v>
      </c>
    </row>
    <row r="2818">
      <c r="A2818" s="2" t="s">
        <v>4715</v>
      </c>
      <c r="B2818" s="2">
        <v>6.5</v>
      </c>
    </row>
    <row r="2819">
      <c r="A2819" s="2" t="s">
        <v>4717</v>
      </c>
      <c r="B2819" s="2">
        <v>3.6</v>
      </c>
    </row>
    <row r="2820">
      <c r="A2820" s="2" t="s">
        <v>1361</v>
      </c>
      <c r="B2820" s="2">
        <v>7.7</v>
      </c>
    </row>
    <row r="2821">
      <c r="A2821" s="2" t="s">
        <v>367</v>
      </c>
      <c r="B2821" s="2">
        <v>7.7</v>
      </c>
    </row>
    <row r="2822">
      <c r="A2822" s="2" t="s">
        <v>303</v>
      </c>
      <c r="B2822" s="2">
        <v>5.9</v>
      </c>
    </row>
    <row r="2823">
      <c r="A2823" s="2" t="s">
        <v>3849</v>
      </c>
      <c r="B2823" s="2">
        <v>6.8</v>
      </c>
    </row>
    <row r="2824">
      <c r="A2824" s="2" t="s">
        <v>3931</v>
      </c>
      <c r="B2824" s="2">
        <v>7.4</v>
      </c>
    </row>
    <row r="2825">
      <c r="A2825" s="2" t="s">
        <v>2491</v>
      </c>
      <c r="B2825" s="2">
        <v>5.1</v>
      </c>
    </row>
    <row r="2826">
      <c r="B2826" s="2">
        <v>9.1</v>
      </c>
    </row>
    <row r="2827">
      <c r="A2827" s="2" t="s">
        <v>3157</v>
      </c>
      <c r="B2827" s="2">
        <v>7.4</v>
      </c>
    </row>
    <row r="2828">
      <c r="A2828" s="2" t="s">
        <v>4545</v>
      </c>
      <c r="B2828" s="2">
        <v>7.2</v>
      </c>
    </row>
    <row r="2829">
      <c r="A2829" s="2" t="s">
        <v>4183</v>
      </c>
      <c r="B2829" s="2">
        <v>6.0</v>
      </c>
    </row>
    <row r="2830">
      <c r="B2830" s="2">
        <v>7.4</v>
      </c>
    </row>
    <row r="2831">
      <c r="A2831" s="2" t="s">
        <v>1035</v>
      </c>
      <c r="B2831" s="2">
        <v>8.3</v>
      </c>
    </row>
    <row r="2832">
      <c r="A2832" s="2" t="s">
        <v>1252</v>
      </c>
      <c r="B2832" s="2">
        <v>8.1</v>
      </c>
    </row>
    <row r="2833">
      <c r="A2833" s="2" t="s">
        <v>3923</v>
      </c>
      <c r="B2833" s="2">
        <v>6.3</v>
      </c>
    </row>
    <row r="2834">
      <c r="A2834" s="2" t="s">
        <v>1093</v>
      </c>
      <c r="B2834" s="2">
        <v>7.3</v>
      </c>
    </row>
    <row r="2835">
      <c r="A2835" s="2" t="s">
        <v>2764</v>
      </c>
      <c r="B2835" s="2">
        <v>3.6</v>
      </c>
    </row>
    <row r="2836">
      <c r="A2836" s="2" t="s">
        <v>369</v>
      </c>
      <c r="B2836" s="2">
        <v>1.6</v>
      </c>
    </row>
    <row r="2837">
      <c r="A2837" s="2" t="s">
        <v>418</v>
      </c>
      <c r="B2837" s="2">
        <v>8.0</v>
      </c>
    </row>
    <row r="2838">
      <c r="A2838" s="2" t="s">
        <v>489</v>
      </c>
      <c r="B2838" s="2">
        <v>6.2</v>
      </c>
    </row>
    <row r="2839">
      <c r="A2839" s="2" t="s">
        <v>1689</v>
      </c>
      <c r="B2839" s="2">
        <v>9.0</v>
      </c>
    </row>
    <row r="2840">
      <c r="A2840" s="2" t="s">
        <v>2011</v>
      </c>
      <c r="B2840" s="2">
        <v>6.1</v>
      </c>
    </row>
    <row r="2841">
      <c r="A2841" s="2" t="s">
        <v>732</v>
      </c>
      <c r="B2841" s="2">
        <v>5.7</v>
      </c>
    </row>
    <row r="2842">
      <c r="A2842" s="2" t="s">
        <v>3411</v>
      </c>
      <c r="B2842" s="2">
        <v>6.8</v>
      </c>
    </row>
    <row r="2843">
      <c r="A2843" s="2" t="s">
        <v>4744</v>
      </c>
      <c r="B2843" s="2">
        <v>5.5</v>
      </c>
    </row>
    <row r="2844">
      <c r="A2844" s="2" t="s">
        <v>4746</v>
      </c>
      <c r="B2844" s="2">
        <v>6.8</v>
      </c>
    </row>
    <row r="2845">
      <c r="A2845" s="2" t="s">
        <v>4748</v>
      </c>
      <c r="B2845" s="2">
        <v>7.3</v>
      </c>
    </row>
    <row r="2846">
      <c r="A2846" s="2" t="s">
        <v>2491</v>
      </c>
      <c r="B2846" s="2">
        <v>6.1</v>
      </c>
    </row>
    <row r="2847">
      <c r="A2847" s="2" t="s">
        <v>2573</v>
      </c>
      <c r="B2847" s="2">
        <v>7.2</v>
      </c>
    </row>
    <row r="2848">
      <c r="A2848" s="2" t="s">
        <v>4752</v>
      </c>
      <c r="B2848" s="2">
        <v>5.9</v>
      </c>
    </row>
    <row r="2849">
      <c r="A2849" s="2" t="s">
        <v>4754</v>
      </c>
      <c r="B2849" s="2">
        <v>6.1</v>
      </c>
    </row>
    <row r="2850">
      <c r="A2850" s="2" t="s">
        <v>1787</v>
      </c>
      <c r="B2850" s="2">
        <v>6.8</v>
      </c>
    </row>
    <row r="2851">
      <c r="A2851" s="2" t="s">
        <v>4757</v>
      </c>
      <c r="B2851" s="2">
        <v>7.7</v>
      </c>
    </row>
    <row r="2852">
      <c r="A2852" s="2" t="s">
        <v>3847</v>
      </c>
      <c r="B2852" s="2">
        <v>4.9</v>
      </c>
    </row>
    <row r="2853">
      <c r="A2853" s="2" t="s">
        <v>4760</v>
      </c>
      <c r="B2853" s="2">
        <v>6.1</v>
      </c>
    </row>
    <row r="2854">
      <c r="A2854" s="2" t="s">
        <v>3893</v>
      </c>
      <c r="B2854" s="2">
        <v>2.5</v>
      </c>
    </row>
    <row r="2855">
      <c r="A2855" s="2" t="s">
        <v>4764</v>
      </c>
      <c r="B2855" s="2">
        <v>6.1</v>
      </c>
    </row>
    <row r="2856">
      <c r="A2856" s="2" t="s">
        <v>4766</v>
      </c>
      <c r="B2856" s="2">
        <v>5.9</v>
      </c>
    </row>
    <row r="2857">
      <c r="A2857" s="2" t="s">
        <v>4768</v>
      </c>
      <c r="B2857" s="2">
        <v>5.7</v>
      </c>
    </row>
    <row r="2858">
      <c r="A2858" s="2" t="s">
        <v>4770</v>
      </c>
      <c r="B2858" s="2">
        <v>5.6</v>
      </c>
    </row>
    <row r="2859">
      <c r="A2859" s="2" t="s">
        <v>1145</v>
      </c>
      <c r="B2859" s="2">
        <v>7.2</v>
      </c>
    </row>
    <row r="2860">
      <c r="A2860" s="2" t="s">
        <v>4773</v>
      </c>
      <c r="B2860" s="2">
        <v>7.7</v>
      </c>
    </row>
    <row r="2861">
      <c r="A2861" s="2" t="s">
        <v>632</v>
      </c>
      <c r="B2861" s="2">
        <v>7.8</v>
      </c>
    </row>
    <row r="2862">
      <c r="A2862" s="2" t="s">
        <v>4776</v>
      </c>
      <c r="B2862" s="2">
        <v>6.1</v>
      </c>
    </row>
    <row r="2863">
      <c r="A2863" s="2" t="s">
        <v>523</v>
      </c>
      <c r="B2863" s="2">
        <v>5.8</v>
      </c>
    </row>
    <row r="2864">
      <c r="A2864" s="2" t="s">
        <v>1880</v>
      </c>
      <c r="B2864" s="2">
        <v>6.5</v>
      </c>
    </row>
    <row r="2865">
      <c r="A2865" s="2" t="s">
        <v>1298</v>
      </c>
      <c r="B2865" s="2">
        <v>7.9</v>
      </c>
    </row>
    <row r="2866">
      <c r="A2866" s="2" t="s">
        <v>4782</v>
      </c>
      <c r="B2866" s="2">
        <v>6.3</v>
      </c>
    </row>
    <row r="2867">
      <c r="A2867" s="2" t="s">
        <v>4784</v>
      </c>
      <c r="B2867" s="2">
        <v>3.8</v>
      </c>
    </row>
    <row r="2868">
      <c r="A2868" s="2" t="s">
        <v>4786</v>
      </c>
      <c r="B2868" s="2">
        <v>8.3</v>
      </c>
    </row>
    <row r="2869">
      <c r="A2869" s="2" t="s">
        <v>4788</v>
      </c>
      <c r="B2869" s="2">
        <v>6.4</v>
      </c>
    </row>
    <row r="2870">
      <c r="A2870" s="2" t="s">
        <v>4790</v>
      </c>
      <c r="B2870" s="2">
        <v>6.7</v>
      </c>
    </row>
    <row r="2871">
      <c r="A2871" s="2" t="s">
        <v>3781</v>
      </c>
      <c r="B2871" s="2">
        <v>6.1</v>
      </c>
    </row>
    <row r="2872">
      <c r="A2872" s="2" t="s">
        <v>3001</v>
      </c>
      <c r="B2872" s="2">
        <v>8.1</v>
      </c>
    </row>
    <row r="2873">
      <c r="A2873" s="2" t="s">
        <v>4794</v>
      </c>
      <c r="B2873" s="2">
        <v>6.0</v>
      </c>
    </row>
    <row r="2874">
      <c r="A2874" s="2" t="s">
        <v>4796</v>
      </c>
      <c r="B2874" s="2">
        <v>5.8</v>
      </c>
    </row>
    <row r="2875">
      <c r="A2875" s="2" t="s">
        <v>4798</v>
      </c>
      <c r="B2875" s="2">
        <v>5.6</v>
      </c>
    </row>
    <row r="2876">
      <c r="A2876" s="2" t="s">
        <v>4801</v>
      </c>
      <c r="B2876" s="2">
        <v>6.1</v>
      </c>
    </row>
    <row r="2877">
      <c r="A2877" s="2" t="s">
        <v>3711</v>
      </c>
      <c r="B2877" s="2">
        <v>5.9</v>
      </c>
    </row>
    <row r="2878">
      <c r="A2878" s="2" t="s">
        <v>4804</v>
      </c>
      <c r="B2878" s="2">
        <v>7.3</v>
      </c>
    </row>
    <row r="2879">
      <c r="A2879" s="2" t="s">
        <v>1522</v>
      </c>
      <c r="B2879" s="2">
        <v>6.8</v>
      </c>
    </row>
    <row r="2880">
      <c r="A2880" s="2" t="s">
        <v>610</v>
      </c>
      <c r="B2880" s="2">
        <v>5.7</v>
      </c>
    </row>
    <row r="2881">
      <c r="A2881" s="2" t="s">
        <v>4808</v>
      </c>
      <c r="B2881" s="2">
        <v>7.3</v>
      </c>
    </row>
    <row r="2882">
      <c r="A2882" s="2" t="s">
        <v>3450</v>
      </c>
      <c r="B2882" s="2">
        <v>6.3</v>
      </c>
    </row>
    <row r="2883">
      <c r="A2883" s="2" t="s">
        <v>4811</v>
      </c>
      <c r="B2883" s="2">
        <v>5.9</v>
      </c>
    </row>
    <row r="2884">
      <c r="A2884" s="2" t="s">
        <v>1886</v>
      </c>
      <c r="B2884" s="2">
        <v>7.1</v>
      </c>
    </row>
    <row r="2885">
      <c r="A2885" s="2" t="s">
        <v>3507</v>
      </c>
      <c r="B2885" s="2">
        <v>7.1</v>
      </c>
    </row>
    <row r="2886">
      <c r="A2886" s="2" t="s">
        <v>4814</v>
      </c>
      <c r="B2886" s="2">
        <v>8.0</v>
      </c>
    </row>
    <row r="2887">
      <c r="A2887" s="2" t="s">
        <v>4816</v>
      </c>
      <c r="B2887" s="2">
        <v>5.1</v>
      </c>
    </row>
    <row r="2888">
      <c r="A2888" s="2" t="s">
        <v>3512</v>
      </c>
      <c r="B2888" s="2">
        <v>7.1</v>
      </c>
    </row>
    <row r="2889">
      <c r="A2889" s="2" t="s">
        <v>3258</v>
      </c>
      <c r="B2889" s="2">
        <v>6.5</v>
      </c>
    </row>
    <row r="2890">
      <c r="A2890" s="2" t="s">
        <v>1584</v>
      </c>
      <c r="B2890" s="2">
        <v>4.5</v>
      </c>
    </row>
    <row r="2891">
      <c r="A2891" s="2" t="s">
        <v>4821</v>
      </c>
      <c r="B2891" s="2">
        <v>6.6</v>
      </c>
    </row>
    <row r="2892">
      <c r="A2892" s="2" t="s">
        <v>1295</v>
      </c>
      <c r="B2892" s="2">
        <v>4.3</v>
      </c>
    </row>
    <row r="2893">
      <c r="A2893" s="2" t="s">
        <v>4572</v>
      </c>
      <c r="B2893" s="2">
        <v>6.7</v>
      </c>
    </row>
    <row r="2894">
      <c r="A2894" s="2" t="s">
        <v>4826</v>
      </c>
      <c r="B2894" s="2">
        <v>6.8</v>
      </c>
    </row>
    <row r="2895">
      <c r="A2895" s="2" t="s">
        <v>4828</v>
      </c>
      <c r="B2895" s="2">
        <v>5.4</v>
      </c>
    </row>
    <row r="2896">
      <c r="A2896" s="2" t="s">
        <v>1312</v>
      </c>
      <c r="B2896" s="2">
        <v>6.6</v>
      </c>
    </row>
    <row r="2897">
      <c r="A2897" s="2" t="s">
        <v>845</v>
      </c>
      <c r="B2897" s="2">
        <v>7.4</v>
      </c>
    </row>
    <row r="2898">
      <c r="A2898" s="2" t="s">
        <v>4443</v>
      </c>
      <c r="B2898" s="2">
        <v>7.3</v>
      </c>
    </row>
    <row r="2899">
      <c r="A2899" s="2" t="s">
        <v>3245</v>
      </c>
      <c r="B2899" s="2">
        <v>6.9</v>
      </c>
    </row>
    <row r="2900">
      <c r="A2900" s="2" t="s">
        <v>608</v>
      </c>
      <c r="B2900" s="2">
        <v>8.0</v>
      </c>
    </row>
    <row r="2901">
      <c r="A2901" s="2" t="s">
        <v>4838</v>
      </c>
      <c r="B2901" s="2">
        <v>6.4</v>
      </c>
    </row>
    <row r="2902">
      <c r="A2902" s="2" t="s">
        <v>4512</v>
      </c>
      <c r="B2902" s="2">
        <v>7.8</v>
      </c>
    </row>
    <row r="2903">
      <c r="A2903" s="2" t="s">
        <v>3258</v>
      </c>
      <c r="B2903" s="2">
        <v>6.1</v>
      </c>
    </row>
    <row r="2904">
      <c r="A2904" s="2" t="s">
        <v>4842</v>
      </c>
      <c r="B2904" s="2">
        <v>6.1</v>
      </c>
    </row>
    <row r="2905">
      <c r="A2905" s="2" t="s">
        <v>4844</v>
      </c>
      <c r="B2905" s="2">
        <v>5.1</v>
      </c>
    </row>
    <row r="2906">
      <c r="A2906" s="2" t="s">
        <v>4846</v>
      </c>
      <c r="B2906" s="2">
        <v>7.8</v>
      </c>
    </row>
    <row r="2907">
      <c r="A2907" s="2" t="s">
        <v>1261</v>
      </c>
      <c r="B2907" s="2">
        <v>7.4</v>
      </c>
    </row>
    <row r="2908">
      <c r="A2908" s="2" t="s">
        <v>4849</v>
      </c>
      <c r="B2908" s="2">
        <v>7.8</v>
      </c>
    </row>
    <row r="2909">
      <c r="A2909" s="2" t="s">
        <v>4640</v>
      </c>
      <c r="B2909" s="2">
        <v>8.0</v>
      </c>
    </row>
    <row r="2910">
      <c r="A2910" s="2" t="s">
        <v>4404</v>
      </c>
      <c r="B2910" s="2">
        <v>6.7</v>
      </c>
    </row>
    <row r="2911">
      <c r="A2911" s="2" t="s">
        <v>4854</v>
      </c>
      <c r="B2911" s="2">
        <v>6.6</v>
      </c>
    </row>
    <row r="2912">
      <c r="A2912" s="2" t="s">
        <v>4510</v>
      </c>
      <c r="B2912" s="2">
        <v>6.4</v>
      </c>
    </row>
    <row r="2913">
      <c r="A2913" s="2" t="s">
        <v>4857</v>
      </c>
      <c r="B2913" s="2">
        <v>6.7</v>
      </c>
    </row>
    <row r="2914">
      <c r="A2914" s="2" t="s">
        <v>4859</v>
      </c>
      <c r="B2914" s="2">
        <v>6.2</v>
      </c>
    </row>
    <row r="2915">
      <c r="A2915" s="2" t="s">
        <v>1106</v>
      </c>
      <c r="B2915" s="2">
        <v>7.3</v>
      </c>
    </row>
    <row r="2916">
      <c r="A2916" s="2" t="s">
        <v>4862</v>
      </c>
      <c r="B2916" s="2">
        <v>8.1</v>
      </c>
    </row>
    <row r="2917">
      <c r="A2917" s="2" t="s">
        <v>4864</v>
      </c>
      <c r="B2917" s="2">
        <v>7.0</v>
      </c>
    </row>
    <row r="2918">
      <c r="A2918" s="2" t="s">
        <v>1648</v>
      </c>
      <c r="B2918" s="2">
        <v>8.0</v>
      </c>
    </row>
    <row r="2919">
      <c r="A2919" s="2" t="s">
        <v>132</v>
      </c>
      <c r="B2919" s="2">
        <v>8.0</v>
      </c>
    </row>
    <row r="2920">
      <c r="A2920" s="2" t="s">
        <v>610</v>
      </c>
      <c r="B2920" s="2">
        <v>7.0</v>
      </c>
    </row>
    <row r="2921">
      <c r="A2921" s="2" t="s">
        <v>4869</v>
      </c>
      <c r="B2921" s="2">
        <v>7.9</v>
      </c>
    </row>
    <row r="2922">
      <c r="A2922" s="2" t="s">
        <v>2575</v>
      </c>
      <c r="B2922" s="2">
        <v>5.9</v>
      </c>
    </row>
    <row r="2923">
      <c r="A2923" s="2" t="s">
        <v>471</v>
      </c>
      <c r="B2923" s="2">
        <v>6.6</v>
      </c>
    </row>
    <row r="2924">
      <c r="A2924" s="2" t="s">
        <v>471</v>
      </c>
      <c r="B2924" s="2">
        <v>6.3</v>
      </c>
    </row>
    <row r="2925">
      <c r="A2925" s="2" t="s">
        <v>3142</v>
      </c>
      <c r="B2925" s="2">
        <v>7.7</v>
      </c>
    </row>
    <row r="2926">
      <c r="A2926" s="2" t="s">
        <v>175</v>
      </c>
      <c r="B2926" s="2">
        <v>6.9</v>
      </c>
    </row>
    <row r="2927">
      <c r="A2927" s="2" t="s">
        <v>4878</v>
      </c>
      <c r="B2927" s="2">
        <v>7.1</v>
      </c>
    </row>
    <row r="2928">
      <c r="A2928" s="2" t="s">
        <v>379</v>
      </c>
      <c r="B2928" s="2">
        <v>7.4</v>
      </c>
    </row>
    <row r="2929">
      <c r="A2929" s="2" t="s">
        <v>4881</v>
      </c>
      <c r="B2929" s="2">
        <v>6.5</v>
      </c>
    </row>
    <row r="2930">
      <c r="A2930" s="2" t="s">
        <v>2177</v>
      </c>
      <c r="B2930" s="2">
        <v>6.5</v>
      </c>
    </row>
    <row r="2931">
      <c r="A2931" s="2" t="s">
        <v>4886</v>
      </c>
      <c r="B2931" s="2">
        <v>6.8</v>
      </c>
    </row>
    <row r="2932">
      <c r="A2932" s="2" t="s">
        <v>618</v>
      </c>
      <c r="B2932" s="2">
        <v>7.5</v>
      </c>
    </row>
    <row r="2933">
      <c r="A2933" s="2" t="s">
        <v>1823</v>
      </c>
      <c r="B2933" s="2">
        <v>6.6</v>
      </c>
    </row>
    <row r="2934">
      <c r="A2934" s="2" t="s">
        <v>525</v>
      </c>
      <c r="B2934" s="2">
        <v>7.1</v>
      </c>
    </row>
    <row r="2935">
      <c r="A2935" s="2" t="s">
        <v>2136</v>
      </c>
      <c r="B2935" s="2">
        <v>6.6</v>
      </c>
    </row>
    <row r="2936">
      <c r="A2936" s="2" t="s">
        <v>981</v>
      </c>
      <c r="B2936" s="2">
        <v>7.0</v>
      </c>
    </row>
    <row r="2937">
      <c r="A2937" s="2" t="s">
        <v>4895</v>
      </c>
      <c r="B2937" s="2">
        <v>3.3</v>
      </c>
    </row>
    <row r="2938">
      <c r="A2938" s="2" t="s">
        <v>4897</v>
      </c>
      <c r="B2938" s="2">
        <v>6.7</v>
      </c>
    </row>
    <row r="2939">
      <c r="A2939" s="2" t="s">
        <v>4899</v>
      </c>
      <c r="B2939" s="2">
        <v>8.0</v>
      </c>
    </row>
    <row r="2940">
      <c r="A2940" s="2" t="s">
        <v>4569</v>
      </c>
      <c r="B2940" s="2">
        <v>6.8</v>
      </c>
    </row>
    <row r="2941">
      <c r="A2941" s="2" t="s">
        <v>4902</v>
      </c>
      <c r="B2941" s="2">
        <v>6.0</v>
      </c>
    </row>
    <row r="2942">
      <c r="A2942" s="2" t="s">
        <v>4904</v>
      </c>
      <c r="B2942" s="2">
        <v>5.4</v>
      </c>
    </row>
    <row r="2943">
      <c r="A2943" s="2" t="s">
        <v>4906</v>
      </c>
      <c r="B2943" s="2">
        <v>4.3</v>
      </c>
    </row>
    <row r="2944">
      <c r="A2944" s="2" t="s">
        <v>1608</v>
      </c>
      <c r="B2944" s="2">
        <v>6.2</v>
      </c>
    </row>
    <row r="2945">
      <c r="A2945" s="2" t="s">
        <v>4909</v>
      </c>
      <c r="B2945" s="2">
        <v>7.7</v>
      </c>
    </row>
    <row r="2946">
      <c r="A2946" s="2" t="s">
        <v>109</v>
      </c>
      <c r="B2946" s="2">
        <v>8.0</v>
      </c>
    </row>
    <row r="2947">
      <c r="A2947" s="2" t="s">
        <v>2051</v>
      </c>
      <c r="B2947" s="2">
        <v>7.4</v>
      </c>
    </row>
    <row r="2948">
      <c r="A2948" s="2" t="s">
        <v>4913</v>
      </c>
      <c r="B2948" s="2">
        <v>5.9</v>
      </c>
    </row>
    <row r="2949">
      <c r="A2949" s="2" t="s">
        <v>4915</v>
      </c>
      <c r="B2949" s="2">
        <v>7.8</v>
      </c>
    </row>
    <row r="2950">
      <c r="A2950" s="2" t="s">
        <v>1549</v>
      </c>
      <c r="B2950" s="2">
        <v>7.4</v>
      </c>
    </row>
    <row r="2951">
      <c r="A2951" s="2" t="s">
        <v>2506</v>
      </c>
      <c r="B2951" s="2">
        <v>6.5</v>
      </c>
    </row>
    <row r="2952">
      <c r="A2952" s="2" t="s">
        <v>1640</v>
      </c>
      <c r="B2952" s="2">
        <v>5.4</v>
      </c>
    </row>
    <row r="2953">
      <c r="A2953" s="2" t="s">
        <v>1541</v>
      </c>
      <c r="B2953" s="2">
        <v>7.0</v>
      </c>
    </row>
    <row r="2954">
      <c r="B2954" s="2">
        <v>8.6</v>
      </c>
    </row>
    <row r="2955">
      <c r="A2955" s="2" t="s">
        <v>1969</v>
      </c>
      <c r="B2955" s="2">
        <v>7.6</v>
      </c>
    </row>
    <row r="2956">
      <c r="A2956" s="2" t="s">
        <v>3821</v>
      </c>
      <c r="B2956" s="2">
        <v>6.9</v>
      </c>
    </row>
    <row r="2957">
      <c r="A2957" s="2" t="s">
        <v>4899</v>
      </c>
      <c r="B2957" s="2">
        <v>7.0</v>
      </c>
    </row>
    <row r="2958">
      <c r="A2958" s="2" t="s">
        <v>4465</v>
      </c>
      <c r="B2958" s="2">
        <v>5.3</v>
      </c>
    </row>
    <row r="2959">
      <c r="A2959" s="2" t="s">
        <v>4927</v>
      </c>
      <c r="B2959" s="2">
        <v>6.4</v>
      </c>
    </row>
    <row r="2960">
      <c r="A2960" s="2" t="s">
        <v>4929</v>
      </c>
      <c r="B2960" s="2">
        <v>4.5</v>
      </c>
    </row>
    <row r="2961">
      <c r="A2961" s="2" t="s">
        <v>2837</v>
      </c>
      <c r="B2961" s="2">
        <v>7.8</v>
      </c>
    </row>
    <row r="2962">
      <c r="A2962" s="2" t="s">
        <v>4932</v>
      </c>
      <c r="B2962" s="2">
        <v>6.7</v>
      </c>
    </row>
    <row r="2963">
      <c r="A2963" s="2" t="s">
        <v>1373</v>
      </c>
      <c r="B2963" s="2">
        <v>5.3</v>
      </c>
    </row>
    <row r="2964">
      <c r="A2964" s="2" t="s">
        <v>2835</v>
      </c>
      <c r="B2964" s="2">
        <v>6.3</v>
      </c>
    </row>
    <row r="2965">
      <c r="A2965" s="2" t="s">
        <v>1584</v>
      </c>
      <c r="B2965" s="2">
        <v>7.0</v>
      </c>
    </row>
    <row r="2966">
      <c r="A2966" s="2" t="s">
        <v>4938</v>
      </c>
      <c r="B2966" s="2">
        <v>5.3</v>
      </c>
    </row>
    <row r="2967">
      <c r="A2967" s="2" t="s">
        <v>1900</v>
      </c>
      <c r="B2967" s="2">
        <v>6.6</v>
      </c>
    </row>
    <row r="2968">
      <c r="A2968" s="2" t="s">
        <v>3149</v>
      </c>
      <c r="B2968" s="2">
        <v>5.8</v>
      </c>
    </row>
    <row r="2969">
      <c r="A2969" s="2" t="s">
        <v>961</v>
      </c>
      <c r="B2969" s="2">
        <v>6.7</v>
      </c>
    </row>
    <row r="2970">
      <c r="A2970" s="2" t="s">
        <v>3225</v>
      </c>
      <c r="B2970" s="2">
        <v>6.6</v>
      </c>
    </row>
    <row r="2971">
      <c r="A2971" s="2" t="s">
        <v>1858</v>
      </c>
      <c r="B2971" s="2">
        <v>7.0</v>
      </c>
    </row>
    <row r="2972">
      <c r="A2972" s="2" t="s">
        <v>246</v>
      </c>
      <c r="B2972" s="2">
        <v>8.4</v>
      </c>
    </row>
    <row r="2973">
      <c r="A2973" s="2" t="s">
        <v>727</v>
      </c>
      <c r="B2973" s="2">
        <v>6.0</v>
      </c>
    </row>
    <row r="2974">
      <c r="A2974" s="2" t="s">
        <v>4947</v>
      </c>
      <c r="B2974" s="2">
        <v>5.4</v>
      </c>
    </row>
    <row r="2975">
      <c r="A2975" s="2" t="s">
        <v>1918</v>
      </c>
      <c r="B2975" s="2">
        <v>7.8</v>
      </c>
    </row>
    <row r="2976">
      <c r="A2976" s="2" t="s">
        <v>685</v>
      </c>
      <c r="B2976" s="2">
        <v>7.6</v>
      </c>
    </row>
    <row r="2977">
      <c r="A2977" s="2" t="s">
        <v>4951</v>
      </c>
      <c r="B2977" s="2">
        <v>6.6</v>
      </c>
    </row>
    <row r="2978">
      <c r="A2978" s="2" t="s">
        <v>4953</v>
      </c>
      <c r="B2978" s="2">
        <v>6.4</v>
      </c>
    </row>
    <row r="2979">
      <c r="A2979" s="2" t="s">
        <v>4955</v>
      </c>
      <c r="B2979" s="2">
        <v>7.0</v>
      </c>
    </row>
    <row r="2980">
      <c r="A2980" s="2" t="s">
        <v>4957</v>
      </c>
      <c r="B2980" s="2">
        <v>5.7</v>
      </c>
    </row>
    <row r="2981">
      <c r="A2981" s="2" t="s">
        <v>4959</v>
      </c>
      <c r="B2981" s="2">
        <v>5.9</v>
      </c>
    </row>
    <row r="2982">
      <c r="A2982" s="2" t="s">
        <v>4961</v>
      </c>
      <c r="B2982" s="2">
        <v>6.3</v>
      </c>
    </row>
    <row r="2983">
      <c r="A2983" s="2" t="s">
        <v>2858</v>
      </c>
      <c r="B2983" s="2">
        <v>6.3</v>
      </c>
    </row>
    <row r="2984">
      <c r="A2984" s="2" t="s">
        <v>1405</v>
      </c>
      <c r="B2984" s="2">
        <v>6.2</v>
      </c>
    </row>
    <row r="2985">
      <c r="A2985" s="2" t="s">
        <v>4311</v>
      </c>
      <c r="B2985" s="2">
        <v>2.1</v>
      </c>
    </row>
    <row r="2986">
      <c r="A2986" s="2" t="s">
        <v>1767</v>
      </c>
      <c r="B2986" s="2">
        <v>5.0</v>
      </c>
    </row>
    <row r="2987">
      <c r="A2987" s="2" t="s">
        <v>4967</v>
      </c>
      <c r="B2987" s="2">
        <v>5.3</v>
      </c>
    </row>
    <row r="2988">
      <c r="A2988" s="2" t="s">
        <v>3107</v>
      </c>
      <c r="B2988" s="2">
        <v>7.1</v>
      </c>
    </row>
    <row r="2989">
      <c r="A2989" s="2" t="s">
        <v>4970</v>
      </c>
      <c r="B2989" s="2">
        <v>7.0</v>
      </c>
    </row>
    <row r="2990">
      <c r="A2990" s="2" t="s">
        <v>2389</v>
      </c>
      <c r="B2990" s="2">
        <v>7.0</v>
      </c>
    </row>
    <row r="2991">
      <c r="A2991" s="2" t="s">
        <v>531</v>
      </c>
      <c r="B2991" s="2">
        <v>5.7</v>
      </c>
    </row>
    <row r="2992">
      <c r="A2992" s="2" t="s">
        <v>4975</v>
      </c>
      <c r="B2992" s="2">
        <v>7.1</v>
      </c>
    </row>
    <row r="2993">
      <c r="A2993" s="2" t="s">
        <v>4977</v>
      </c>
      <c r="B2993" s="2">
        <v>7.0</v>
      </c>
    </row>
    <row r="2994">
      <c r="A2994" s="2" t="s">
        <v>4979</v>
      </c>
      <c r="B2994" s="2">
        <v>7.7</v>
      </c>
    </row>
    <row r="2995">
      <c r="A2995" s="2" t="s">
        <v>4981</v>
      </c>
      <c r="B2995" s="2">
        <v>7.1</v>
      </c>
    </row>
    <row r="2996">
      <c r="A2996" s="2" t="s">
        <v>4983</v>
      </c>
      <c r="B2996" s="2">
        <v>6.8</v>
      </c>
    </row>
    <row r="2997">
      <c r="A2997" s="2" t="s">
        <v>2420</v>
      </c>
      <c r="B2997" s="2">
        <v>7.5</v>
      </c>
    </row>
    <row r="2998">
      <c r="A2998" s="2" t="s">
        <v>4986</v>
      </c>
      <c r="B2998" s="2">
        <v>6.3</v>
      </c>
    </row>
    <row r="2999">
      <c r="A2999" s="2" t="s">
        <v>4988</v>
      </c>
      <c r="B2999" s="2">
        <v>7.3</v>
      </c>
    </row>
    <row r="3000">
      <c r="A3000" s="2" t="s">
        <v>1757</v>
      </c>
      <c r="B3000" s="2">
        <v>6.8</v>
      </c>
    </row>
    <row r="3001">
      <c r="A3001" s="2" t="s">
        <v>4991</v>
      </c>
      <c r="B3001" s="2">
        <v>7.2</v>
      </c>
    </row>
    <row r="3002">
      <c r="A3002" s="2" t="s">
        <v>78</v>
      </c>
      <c r="B3002" s="2">
        <v>6.4</v>
      </c>
    </row>
    <row r="3003">
      <c r="A3003" s="2" t="s">
        <v>3507</v>
      </c>
      <c r="B3003" s="2">
        <v>6.0</v>
      </c>
    </row>
    <row r="3004">
      <c r="A3004" s="2" t="s">
        <v>4273</v>
      </c>
      <c r="B3004" s="2">
        <v>6.4</v>
      </c>
    </row>
    <row r="3005">
      <c r="A3005" s="2" t="s">
        <v>1280</v>
      </c>
      <c r="B3005" s="2">
        <v>5.1</v>
      </c>
    </row>
    <row r="3006">
      <c r="A3006" s="2" t="s">
        <v>4997</v>
      </c>
      <c r="B3006" s="2">
        <v>7.5</v>
      </c>
    </row>
    <row r="3007">
      <c r="A3007" s="2" t="s">
        <v>4999</v>
      </c>
      <c r="B3007" s="2">
        <v>7.1</v>
      </c>
    </row>
    <row r="3008">
      <c r="A3008" s="2" t="s">
        <v>5002</v>
      </c>
      <c r="B3008" s="2">
        <v>4.6</v>
      </c>
    </row>
    <row r="3009">
      <c r="A3009" s="2" t="s">
        <v>685</v>
      </c>
      <c r="B3009" s="2">
        <v>5.7</v>
      </c>
    </row>
    <row r="3010">
      <c r="A3010" s="2" t="s">
        <v>2963</v>
      </c>
      <c r="B3010" s="2">
        <v>6.8</v>
      </c>
    </row>
    <row r="3011">
      <c r="A3011" s="2" t="s">
        <v>5007</v>
      </c>
      <c r="B3011" s="2">
        <v>7.7</v>
      </c>
    </row>
    <row r="3012">
      <c r="A3012" s="2" t="s">
        <v>409</v>
      </c>
      <c r="B3012" s="2">
        <v>6.7</v>
      </c>
    </row>
    <row r="3013">
      <c r="A3013" s="2" t="s">
        <v>5009</v>
      </c>
      <c r="B3013" s="2">
        <v>3.2</v>
      </c>
    </row>
    <row r="3014">
      <c r="A3014" s="2" t="s">
        <v>5011</v>
      </c>
      <c r="B3014" s="2">
        <v>6.1</v>
      </c>
    </row>
    <row r="3015">
      <c r="A3015" s="2" t="s">
        <v>732</v>
      </c>
      <c r="B3015" s="2">
        <v>5.6</v>
      </c>
    </row>
    <row r="3016">
      <c r="A3016" s="2" t="s">
        <v>5015</v>
      </c>
      <c r="B3016" s="2">
        <v>6.9</v>
      </c>
    </row>
    <row r="3017">
      <c r="A3017" s="2" t="s">
        <v>5018</v>
      </c>
      <c r="B3017" s="2">
        <v>7.5</v>
      </c>
    </row>
    <row r="3018">
      <c r="A3018" s="2" t="s">
        <v>1182</v>
      </c>
      <c r="B3018" s="2">
        <v>5.8</v>
      </c>
    </row>
    <row r="3019">
      <c r="A3019" s="2" t="s">
        <v>452</v>
      </c>
      <c r="B3019" s="2">
        <v>8.3</v>
      </c>
    </row>
    <row r="3020">
      <c r="A3020" s="2" t="s">
        <v>5022</v>
      </c>
      <c r="B3020" s="2">
        <v>2.8</v>
      </c>
    </row>
    <row r="3021">
      <c r="A3021" s="2" t="s">
        <v>4555</v>
      </c>
      <c r="B3021" s="2">
        <v>6.6</v>
      </c>
    </row>
    <row r="3022">
      <c r="A3022" s="2" t="s">
        <v>5026</v>
      </c>
      <c r="B3022" s="2">
        <v>7.5</v>
      </c>
    </row>
    <row r="3023">
      <c r="A3023" s="2" t="s">
        <v>5028</v>
      </c>
      <c r="B3023" s="2">
        <v>6.0</v>
      </c>
    </row>
    <row r="3024">
      <c r="A3024" s="2" t="s">
        <v>5030</v>
      </c>
      <c r="B3024" s="2">
        <v>6.2</v>
      </c>
    </row>
    <row r="3025">
      <c r="A3025" s="2" t="s">
        <v>999</v>
      </c>
      <c r="B3025" s="2">
        <v>7.2</v>
      </c>
    </row>
    <row r="3026">
      <c r="A3026" s="2" t="s">
        <v>502</v>
      </c>
      <c r="B3026" s="2">
        <v>8.7</v>
      </c>
    </row>
    <row r="3027">
      <c r="A3027" s="2" t="s">
        <v>5034</v>
      </c>
      <c r="B3027" s="2">
        <v>6.0</v>
      </c>
    </row>
    <row r="3028">
      <c r="A3028" s="2" t="s">
        <v>3135</v>
      </c>
      <c r="B3028" s="2">
        <v>8.0</v>
      </c>
    </row>
    <row r="3029">
      <c r="A3029" s="2" t="s">
        <v>2295</v>
      </c>
      <c r="B3029" s="2">
        <v>7.2</v>
      </c>
    </row>
    <row r="3030">
      <c r="A3030" s="2" t="s">
        <v>1419</v>
      </c>
      <c r="B3030" s="2">
        <v>4.5</v>
      </c>
    </row>
    <row r="3031">
      <c r="A3031" s="2" t="s">
        <v>1453</v>
      </c>
      <c r="B3031" s="2">
        <v>7.9</v>
      </c>
    </row>
    <row r="3032">
      <c r="A3032" s="2" t="s">
        <v>3683</v>
      </c>
      <c r="B3032" s="2">
        <v>7.1</v>
      </c>
    </row>
    <row r="3033">
      <c r="A3033" s="2" t="s">
        <v>2415</v>
      </c>
      <c r="B3033" s="2">
        <v>7.5</v>
      </c>
    </row>
    <row r="3034">
      <c r="A3034" s="2" t="s">
        <v>5044</v>
      </c>
      <c r="B3034" s="2">
        <v>6.8</v>
      </c>
    </row>
    <row r="3035">
      <c r="A3035" s="2" t="s">
        <v>3611</v>
      </c>
      <c r="B3035" s="2">
        <v>4.3</v>
      </c>
    </row>
    <row r="3036">
      <c r="A3036" s="2" t="s">
        <v>5048</v>
      </c>
      <c r="B3036" s="2">
        <v>7.2</v>
      </c>
    </row>
    <row r="3037">
      <c r="A3037" s="2" t="s">
        <v>2089</v>
      </c>
      <c r="B3037" s="2">
        <v>5.8</v>
      </c>
    </row>
    <row r="3038">
      <c r="A3038" s="2" t="s">
        <v>463</v>
      </c>
      <c r="B3038" s="2">
        <v>7.1</v>
      </c>
    </row>
    <row r="3039">
      <c r="A3039" s="2" t="s">
        <v>917</v>
      </c>
      <c r="B3039" s="2">
        <v>7.4</v>
      </c>
    </row>
    <row r="3040">
      <c r="A3040" s="2" t="s">
        <v>2772</v>
      </c>
      <c r="B3040" s="2">
        <v>7.6</v>
      </c>
    </row>
    <row r="3041">
      <c r="A3041" s="2" t="s">
        <v>2117</v>
      </c>
      <c r="B3041" s="2">
        <v>6.9</v>
      </c>
    </row>
    <row r="3042">
      <c r="A3042" s="2" t="s">
        <v>4205</v>
      </c>
      <c r="B3042" s="2">
        <v>6.0</v>
      </c>
    </row>
    <row r="3043">
      <c r="A3043" s="2" t="s">
        <v>3567</v>
      </c>
      <c r="B3043" s="2">
        <v>6.9</v>
      </c>
    </row>
    <row r="3044">
      <c r="A3044" s="2" t="s">
        <v>4455</v>
      </c>
      <c r="B3044" s="2">
        <v>7.3</v>
      </c>
    </row>
    <row r="3045">
      <c r="A3045" s="2" t="s">
        <v>5058</v>
      </c>
      <c r="B3045" s="2">
        <v>4.6</v>
      </c>
    </row>
    <row r="3046">
      <c r="A3046" s="2" t="s">
        <v>794</v>
      </c>
      <c r="B3046" s="2">
        <v>6.0</v>
      </c>
    </row>
    <row r="3047">
      <c r="A3047" s="2" t="s">
        <v>2427</v>
      </c>
      <c r="B3047" s="2">
        <v>6.4</v>
      </c>
    </row>
    <row r="3048">
      <c r="A3048" s="2" t="s">
        <v>2562</v>
      </c>
      <c r="B3048" s="2">
        <v>5.5</v>
      </c>
    </row>
    <row r="3049">
      <c r="A3049" s="2" t="s">
        <v>5063</v>
      </c>
      <c r="B3049" s="2">
        <v>7.5</v>
      </c>
    </row>
    <row r="3050">
      <c r="A3050" s="2" t="s">
        <v>1307</v>
      </c>
      <c r="B3050" s="2">
        <v>8.1</v>
      </c>
    </row>
    <row r="3051">
      <c r="A3051" s="2" t="s">
        <v>5067</v>
      </c>
      <c r="B3051" s="2">
        <v>6.3</v>
      </c>
    </row>
    <row r="3052">
      <c r="A3052" s="2" t="s">
        <v>2128</v>
      </c>
      <c r="B3052" s="2">
        <v>5.1</v>
      </c>
    </row>
    <row r="3053">
      <c r="A3053" s="2" t="s">
        <v>5070</v>
      </c>
      <c r="B3053" s="2">
        <v>6.8</v>
      </c>
    </row>
    <row r="3054">
      <c r="A3054" s="2" t="s">
        <v>5072</v>
      </c>
      <c r="B3054" s="2">
        <v>5.3</v>
      </c>
    </row>
    <row r="3055">
      <c r="A3055" s="2" t="s">
        <v>3385</v>
      </c>
      <c r="B3055" s="2">
        <v>7.3</v>
      </c>
    </row>
    <row r="3056">
      <c r="A3056" s="2" t="s">
        <v>5075</v>
      </c>
      <c r="B3056" s="2">
        <v>7.3</v>
      </c>
    </row>
    <row r="3057">
      <c r="A3057" s="2" t="s">
        <v>382</v>
      </c>
      <c r="B3057" s="2">
        <v>7.1</v>
      </c>
    </row>
    <row r="3058">
      <c r="A3058" s="2" t="s">
        <v>30</v>
      </c>
      <c r="B3058" s="2">
        <v>7.6</v>
      </c>
    </row>
    <row r="3059">
      <c r="A3059" s="2" t="s">
        <v>5079</v>
      </c>
      <c r="B3059" s="2">
        <v>5.3</v>
      </c>
    </row>
    <row r="3060">
      <c r="A3060" s="2" t="s">
        <v>2636</v>
      </c>
      <c r="B3060" s="2">
        <v>7.8</v>
      </c>
    </row>
    <row r="3061">
      <c r="A3061" s="2" t="s">
        <v>5082</v>
      </c>
      <c r="B3061" s="2">
        <v>7.7</v>
      </c>
    </row>
    <row r="3062">
      <c r="A3062" s="2" t="s">
        <v>3912</v>
      </c>
      <c r="B3062" s="2">
        <v>7.7</v>
      </c>
    </row>
    <row r="3063">
      <c r="A3063" s="2" t="s">
        <v>4784</v>
      </c>
      <c r="B3063" s="2">
        <v>5.4</v>
      </c>
    </row>
    <row r="3064">
      <c r="A3064" s="2" t="s">
        <v>3562</v>
      </c>
      <c r="B3064" s="2">
        <v>6.2</v>
      </c>
    </row>
    <row r="3065">
      <c r="A3065" s="2" t="s">
        <v>2467</v>
      </c>
      <c r="B3065" s="2">
        <v>7.4</v>
      </c>
    </row>
    <row r="3066">
      <c r="A3066" s="2" t="s">
        <v>5088</v>
      </c>
      <c r="B3066" s="2">
        <v>6.2</v>
      </c>
    </row>
    <row r="3067">
      <c r="A3067" s="2" t="s">
        <v>5090</v>
      </c>
      <c r="B3067" s="2">
        <v>5.1</v>
      </c>
    </row>
    <row r="3068">
      <c r="A3068" s="2" t="s">
        <v>5092</v>
      </c>
      <c r="B3068" s="2">
        <v>6.9</v>
      </c>
    </row>
    <row r="3069">
      <c r="A3069" s="2" t="s">
        <v>5094</v>
      </c>
      <c r="B3069" s="2">
        <v>6.3</v>
      </c>
    </row>
    <row r="3070">
      <c r="A3070" s="2" t="s">
        <v>5096</v>
      </c>
      <c r="B3070" s="2">
        <v>6.8</v>
      </c>
    </row>
    <row r="3071">
      <c r="A3071" s="2" t="s">
        <v>2562</v>
      </c>
      <c r="B3071" s="2">
        <v>7.4</v>
      </c>
    </row>
    <row r="3072">
      <c r="A3072" s="2" t="s">
        <v>3629</v>
      </c>
      <c r="B3072" s="2">
        <v>5.7</v>
      </c>
    </row>
    <row r="3073">
      <c r="A3073" s="2" t="s">
        <v>5099</v>
      </c>
      <c r="B3073" s="2">
        <v>5.8</v>
      </c>
    </row>
    <row r="3074">
      <c r="A3074" s="2" t="s">
        <v>5101</v>
      </c>
      <c r="B3074" s="2">
        <v>6.2</v>
      </c>
    </row>
    <row r="3075">
      <c r="A3075" s="2" t="s">
        <v>5103</v>
      </c>
      <c r="B3075" s="2">
        <v>4.3</v>
      </c>
    </row>
    <row r="3076">
      <c r="A3076" s="2" t="s">
        <v>5105</v>
      </c>
      <c r="B3076" s="2">
        <v>6.4</v>
      </c>
    </row>
    <row r="3077">
      <c r="A3077" s="2" t="s">
        <v>5107</v>
      </c>
      <c r="B3077" s="2">
        <v>6.0</v>
      </c>
    </row>
    <row r="3078">
      <c r="A3078" s="2" t="s">
        <v>2089</v>
      </c>
      <c r="B3078" s="2">
        <v>6.9</v>
      </c>
    </row>
    <row r="3079">
      <c r="A3079" s="2" t="s">
        <v>5110</v>
      </c>
      <c r="B3079" s="2">
        <v>5.5</v>
      </c>
    </row>
    <row r="3080">
      <c r="A3080" s="2" t="s">
        <v>5112</v>
      </c>
      <c r="B3080" s="2">
        <v>5.4</v>
      </c>
    </row>
    <row r="3081">
      <c r="A3081" s="2" t="s">
        <v>1307</v>
      </c>
      <c r="B3081" s="2">
        <v>8.3</v>
      </c>
    </row>
    <row r="3082">
      <c r="A3082" s="2" t="s">
        <v>132</v>
      </c>
      <c r="B3082" s="2">
        <v>7.9</v>
      </c>
    </row>
    <row r="3083">
      <c r="A3083" s="2" t="s">
        <v>5117</v>
      </c>
      <c r="B3083" s="2">
        <v>6.5</v>
      </c>
    </row>
    <row r="3084">
      <c r="A3084" s="2" t="s">
        <v>5119</v>
      </c>
      <c r="B3084" s="2">
        <v>6.3</v>
      </c>
    </row>
    <row r="3085">
      <c r="A3085" s="2" t="s">
        <v>5121</v>
      </c>
      <c r="B3085" s="2">
        <v>6.4</v>
      </c>
    </row>
    <row r="3086">
      <c r="B3086" s="2">
        <v>7.9</v>
      </c>
    </row>
    <row r="3087">
      <c r="A3087" s="2" t="s">
        <v>5124</v>
      </c>
      <c r="B3087" s="2">
        <v>5.3</v>
      </c>
    </row>
    <row r="3088">
      <c r="A3088" s="2" t="s">
        <v>4746</v>
      </c>
      <c r="B3088" s="2">
        <v>5.8</v>
      </c>
    </row>
    <row r="3089">
      <c r="A3089" s="2" t="s">
        <v>5128</v>
      </c>
      <c r="B3089" s="2">
        <v>6.6</v>
      </c>
    </row>
    <row r="3090">
      <c r="A3090" s="2" t="s">
        <v>5130</v>
      </c>
      <c r="B3090" s="2">
        <v>7.4</v>
      </c>
    </row>
    <row r="3091">
      <c r="A3091" s="2" t="s">
        <v>2113</v>
      </c>
      <c r="B3091" s="2">
        <v>8.3</v>
      </c>
    </row>
    <row r="3092">
      <c r="A3092" s="2" t="s">
        <v>5133</v>
      </c>
      <c r="B3092" s="2">
        <v>5.3</v>
      </c>
    </row>
    <row r="3093">
      <c r="A3093" s="2" t="s">
        <v>5135</v>
      </c>
      <c r="B3093" s="2">
        <v>6.2</v>
      </c>
    </row>
    <row r="3094">
      <c r="A3094" s="2" t="s">
        <v>948</v>
      </c>
      <c r="B3094" s="2">
        <v>6.9</v>
      </c>
    </row>
    <row r="3095">
      <c r="A3095" s="2" t="s">
        <v>405</v>
      </c>
      <c r="B3095" s="2">
        <v>5.9</v>
      </c>
    </row>
    <row r="3096">
      <c r="A3096" s="2" t="s">
        <v>5139</v>
      </c>
      <c r="B3096" s="2">
        <v>6.1</v>
      </c>
    </row>
    <row r="3097">
      <c r="A3097" s="2" t="s">
        <v>4311</v>
      </c>
      <c r="B3097" s="2">
        <v>5.8</v>
      </c>
    </row>
    <row r="3098">
      <c r="A3098" s="2" t="s">
        <v>2439</v>
      </c>
      <c r="B3098" s="2">
        <v>7.3</v>
      </c>
    </row>
    <row r="3099">
      <c r="A3099" s="2" t="s">
        <v>5135</v>
      </c>
      <c r="B3099" s="2">
        <v>5.9</v>
      </c>
    </row>
    <row r="3100">
      <c r="A3100" s="2" t="s">
        <v>2376</v>
      </c>
      <c r="B3100" s="2">
        <v>5.5</v>
      </c>
    </row>
    <row r="3101">
      <c r="A3101" s="2" t="s">
        <v>3285</v>
      </c>
      <c r="B3101" s="2">
        <v>5.0</v>
      </c>
    </row>
    <row r="3102">
      <c r="A3102" s="2" t="s">
        <v>164</v>
      </c>
      <c r="B3102" s="2">
        <v>7.0</v>
      </c>
    </row>
    <row r="3103">
      <c r="A3103" s="2" t="s">
        <v>5146</v>
      </c>
      <c r="B3103" s="2">
        <v>7.8</v>
      </c>
    </row>
    <row r="3104">
      <c r="A3104" s="2" t="s">
        <v>1555</v>
      </c>
      <c r="B3104" s="2">
        <v>6.4</v>
      </c>
    </row>
    <row r="3105">
      <c r="A3105" s="2" t="s">
        <v>3736</v>
      </c>
      <c r="B3105" s="2">
        <v>5.9</v>
      </c>
    </row>
    <row r="3106">
      <c r="A3106" s="2" t="s">
        <v>772</v>
      </c>
      <c r="B3106" s="2">
        <v>7.0</v>
      </c>
    </row>
    <row r="3107">
      <c r="A3107" s="2" t="s">
        <v>3318</v>
      </c>
      <c r="B3107" s="2">
        <v>6.1</v>
      </c>
    </row>
    <row r="3108">
      <c r="A3108" s="2" t="s">
        <v>1555</v>
      </c>
      <c r="B3108" s="2">
        <v>6.9</v>
      </c>
    </row>
    <row r="3109">
      <c r="A3109" s="2" t="s">
        <v>5154</v>
      </c>
      <c r="B3109" s="2">
        <v>7.5</v>
      </c>
    </row>
    <row r="3110">
      <c r="A3110" s="2" t="s">
        <v>1586</v>
      </c>
      <c r="B3110" s="2">
        <v>7.3</v>
      </c>
    </row>
    <row r="3111">
      <c r="A3111" s="2" t="s">
        <v>5158</v>
      </c>
      <c r="B3111" s="2">
        <v>6.5</v>
      </c>
    </row>
    <row r="3112">
      <c r="A3112" s="2" t="s">
        <v>290</v>
      </c>
      <c r="B3112" s="2">
        <v>6.2</v>
      </c>
    </row>
    <row r="3113">
      <c r="A3113" s="2" t="s">
        <v>4491</v>
      </c>
      <c r="B3113" s="2">
        <v>6.7</v>
      </c>
    </row>
    <row r="3114">
      <c r="A3114" s="2" t="s">
        <v>3791</v>
      </c>
      <c r="B3114" s="2">
        <v>6.0</v>
      </c>
    </row>
    <row r="3115">
      <c r="A3115" s="2" t="s">
        <v>4902</v>
      </c>
      <c r="B3115" s="2">
        <v>6.3</v>
      </c>
    </row>
    <row r="3116">
      <c r="A3116" s="2" t="s">
        <v>5164</v>
      </c>
      <c r="B3116" s="2">
        <v>5.8</v>
      </c>
    </row>
    <row r="3117">
      <c r="A3117" s="2" t="s">
        <v>5166</v>
      </c>
      <c r="B3117" s="2">
        <v>6.1</v>
      </c>
    </row>
    <row r="3118">
      <c r="A3118" s="2" t="s">
        <v>5168</v>
      </c>
      <c r="B3118" s="2">
        <v>6.9</v>
      </c>
    </row>
    <row r="3119">
      <c r="A3119" s="2" t="s">
        <v>452</v>
      </c>
      <c r="B3119" s="2">
        <v>8.3</v>
      </c>
    </row>
    <row r="3120">
      <c r="A3120" s="2" t="s">
        <v>2934</v>
      </c>
      <c r="B3120" s="2">
        <v>5.4</v>
      </c>
    </row>
    <row r="3121">
      <c r="A3121" s="2" t="s">
        <v>5172</v>
      </c>
      <c r="B3121" s="2">
        <v>6.7</v>
      </c>
    </row>
    <row r="3122">
      <c r="A3122" s="2" t="s">
        <v>2474</v>
      </c>
      <c r="B3122" s="2">
        <v>7.4</v>
      </c>
    </row>
    <row r="3123">
      <c r="A3123" s="2" t="s">
        <v>5175</v>
      </c>
      <c r="B3123" s="2">
        <v>5.6</v>
      </c>
    </row>
    <row r="3124">
      <c r="A3124" s="2" t="s">
        <v>999</v>
      </c>
      <c r="B3124" s="2">
        <v>6.5</v>
      </c>
    </row>
    <row r="3125">
      <c r="A3125" s="2" t="s">
        <v>4243</v>
      </c>
      <c r="B3125" s="2">
        <v>6.5</v>
      </c>
    </row>
    <row r="3126">
      <c r="A3126" s="2" t="s">
        <v>1357</v>
      </c>
      <c r="B3126" s="2">
        <v>5.8</v>
      </c>
    </row>
    <row r="3127">
      <c r="A3127" s="2" t="s">
        <v>3289</v>
      </c>
      <c r="B3127" s="2">
        <v>5.0</v>
      </c>
    </row>
    <row r="3128">
      <c r="A3128" s="2" t="s">
        <v>5182</v>
      </c>
      <c r="B3128" s="2">
        <v>5.5</v>
      </c>
    </row>
    <row r="3129">
      <c r="A3129" s="2" t="s">
        <v>3603</v>
      </c>
      <c r="B3129" s="2">
        <v>6.5</v>
      </c>
    </row>
    <row r="3130">
      <c r="A3130" s="2" t="s">
        <v>1689</v>
      </c>
      <c r="B3130" s="2">
        <v>7.2</v>
      </c>
    </row>
    <row r="3131">
      <c r="A3131" s="2" t="s">
        <v>5186</v>
      </c>
      <c r="B3131" s="2">
        <v>7.3</v>
      </c>
    </row>
    <row r="3132">
      <c r="A3132" s="2" t="s">
        <v>1878</v>
      </c>
      <c r="B3132" s="2">
        <v>7.2</v>
      </c>
    </row>
    <row r="3133">
      <c r="A3133" s="2" t="s">
        <v>5188</v>
      </c>
      <c r="B3133" s="2">
        <v>5.2</v>
      </c>
    </row>
    <row r="3134">
      <c r="A3134" s="2" t="s">
        <v>5190</v>
      </c>
      <c r="B3134" s="2">
        <v>5.7</v>
      </c>
    </row>
    <row r="3135">
      <c r="A3135" s="2" t="s">
        <v>4657</v>
      </c>
      <c r="B3135" s="2">
        <v>4.7</v>
      </c>
    </row>
    <row r="3136">
      <c r="A3136" s="2" t="s">
        <v>5193</v>
      </c>
      <c r="B3136" s="2">
        <v>5.9</v>
      </c>
    </row>
    <row r="3137">
      <c r="A3137" s="2" t="s">
        <v>4036</v>
      </c>
      <c r="B3137" s="2">
        <v>6.8</v>
      </c>
    </row>
    <row r="3138">
      <c r="A3138" s="2" t="s">
        <v>5196</v>
      </c>
      <c r="B3138" s="2">
        <v>5.9</v>
      </c>
    </row>
    <row r="3139">
      <c r="A3139" s="2" t="s">
        <v>5198</v>
      </c>
      <c r="B3139" s="2">
        <v>5.3</v>
      </c>
    </row>
    <row r="3140">
      <c r="A3140" s="2" t="s">
        <v>2356</v>
      </c>
      <c r="B3140" s="2">
        <v>6.0</v>
      </c>
    </row>
    <row r="3141">
      <c r="A3141" s="2" t="s">
        <v>1870</v>
      </c>
      <c r="B3141" s="2">
        <v>7.7</v>
      </c>
    </row>
    <row r="3142">
      <c r="A3142" s="2" t="s">
        <v>2268</v>
      </c>
      <c r="B3142" s="2">
        <v>4.4</v>
      </c>
    </row>
    <row r="3143">
      <c r="A3143" s="2" t="s">
        <v>1586</v>
      </c>
      <c r="B3143" s="2">
        <v>6.6</v>
      </c>
    </row>
    <row r="3144">
      <c r="A3144" s="2" t="s">
        <v>5204</v>
      </c>
      <c r="B3144" s="2">
        <v>6.7</v>
      </c>
    </row>
    <row r="3145">
      <c r="A3145" s="2" t="s">
        <v>3998</v>
      </c>
      <c r="B3145" s="2">
        <v>5.5</v>
      </c>
    </row>
    <row r="3146">
      <c r="A3146" s="2" t="s">
        <v>1767</v>
      </c>
      <c r="B3146" s="2">
        <v>6.5</v>
      </c>
    </row>
    <row r="3147">
      <c r="A3147" s="2" t="s">
        <v>1735</v>
      </c>
      <c r="B3147" s="2">
        <v>6.2</v>
      </c>
    </row>
    <row r="3148">
      <c r="A3148" s="2" t="s">
        <v>671</v>
      </c>
      <c r="B3148" s="2">
        <v>7.1</v>
      </c>
    </row>
    <row r="3149">
      <c r="A3149" s="2" t="s">
        <v>5210</v>
      </c>
      <c r="B3149" s="2">
        <v>6.1</v>
      </c>
    </row>
    <row r="3150">
      <c r="A3150" s="2" t="s">
        <v>1524</v>
      </c>
      <c r="B3150" s="2">
        <v>7.1</v>
      </c>
    </row>
    <row r="3151">
      <c r="A3151" s="2" t="s">
        <v>4512</v>
      </c>
      <c r="B3151" s="2">
        <v>6.0</v>
      </c>
    </row>
    <row r="3152">
      <c r="A3152" s="2" t="s">
        <v>4137</v>
      </c>
      <c r="B3152" s="2">
        <v>7.4</v>
      </c>
    </row>
    <row r="3153">
      <c r="A3153" s="2" t="s">
        <v>5216</v>
      </c>
      <c r="B3153" s="2">
        <v>5.9</v>
      </c>
    </row>
    <row r="3154">
      <c r="A3154" s="2" t="s">
        <v>5218</v>
      </c>
      <c r="B3154" s="2">
        <v>4.1</v>
      </c>
    </row>
    <row r="3155">
      <c r="A3155" s="2" t="s">
        <v>5220</v>
      </c>
      <c r="B3155" s="2">
        <v>5.8</v>
      </c>
    </row>
    <row r="3156">
      <c r="A3156" s="2" t="s">
        <v>5222</v>
      </c>
      <c r="B3156" s="2">
        <v>5.9</v>
      </c>
    </row>
    <row r="3157">
      <c r="A3157" s="2" t="s">
        <v>5075</v>
      </c>
      <c r="B3157" s="2">
        <v>7.0</v>
      </c>
    </row>
    <row r="3158">
      <c r="A3158" s="2" t="s">
        <v>2381</v>
      </c>
      <c r="B3158" s="2">
        <v>6.8</v>
      </c>
    </row>
    <row r="3159">
      <c r="A3159" s="2" t="s">
        <v>5226</v>
      </c>
      <c r="B3159" s="2">
        <v>7.4</v>
      </c>
    </row>
    <row r="3160">
      <c r="A3160" s="2" t="s">
        <v>5228</v>
      </c>
      <c r="B3160" s="2">
        <v>7.1</v>
      </c>
    </row>
    <row r="3161">
      <c r="A3161" s="2" t="s">
        <v>5230</v>
      </c>
      <c r="B3161" s="2">
        <v>7.0</v>
      </c>
    </row>
    <row r="3162">
      <c r="A3162" s="2" t="s">
        <v>2606</v>
      </c>
      <c r="B3162" s="2">
        <v>5.8</v>
      </c>
    </row>
    <row r="3163">
      <c r="A3163" s="2" t="s">
        <v>4886</v>
      </c>
      <c r="B3163" s="2">
        <v>7.8</v>
      </c>
    </row>
    <row r="3164">
      <c r="A3164" s="2" t="s">
        <v>5234</v>
      </c>
      <c r="B3164" s="2">
        <v>6.5</v>
      </c>
    </row>
    <row r="3165">
      <c r="A3165" s="2" t="s">
        <v>90</v>
      </c>
      <c r="B3165" s="2">
        <v>7.0</v>
      </c>
    </row>
    <row r="3166">
      <c r="A3166" s="2" t="s">
        <v>80</v>
      </c>
      <c r="B3166" s="2">
        <v>6.3</v>
      </c>
    </row>
    <row r="3167">
      <c r="A3167" s="2" t="s">
        <v>4271</v>
      </c>
      <c r="B3167" s="2">
        <v>5.3</v>
      </c>
    </row>
    <row r="3168">
      <c r="A3168" s="2" t="s">
        <v>794</v>
      </c>
      <c r="B3168" s="2">
        <v>6.8</v>
      </c>
    </row>
    <row r="3169">
      <c r="A3169" s="2" t="s">
        <v>5242</v>
      </c>
      <c r="B3169" s="2">
        <v>5.5</v>
      </c>
    </row>
    <row r="3170">
      <c r="A3170" s="2" t="s">
        <v>1969</v>
      </c>
      <c r="B3170" s="2">
        <v>7.4</v>
      </c>
    </row>
    <row r="3171">
      <c r="A3171" s="2" t="s">
        <v>3041</v>
      </c>
      <c r="B3171" s="2">
        <v>4.3</v>
      </c>
    </row>
    <row r="3172">
      <c r="A3172" s="2" t="s">
        <v>636</v>
      </c>
      <c r="B3172" s="2">
        <v>6.0</v>
      </c>
    </row>
    <row r="3173">
      <c r="A3173" s="2" t="s">
        <v>5246</v>
      </c>
      <c r="B3173" s="2">
        <v>5.2</v>
      </c>
    </row>
    <row r="3174">
      <c r="A3174" s="2" t="s">
        <v>5248</v>
      </c>
      <c r="B3174" s="2">
        <v>6.7</v>
      </c>
    </row>
    <row r="3175">
      <c r="A3175" s="2" t="s">
        <v>3100</v>
      </c>
      <c r="B3175" s="2">
        <v>6.3</v>
      </c>
    </row>
    <row r="3176">
      <c r="B3176" s="2">
        <v>7.9</v>
      </c>
    </row>
    <row r="3177">
      <c r="A3177" s="2" t="s">
        <v>2676</v>
      </c>
      <c r="B3177" s="2">
        <v>8.6</v>
      </c>
    </row>
    <row r="3178">
      <c r="A3178" s="2" t="s">
        <v>5254</v>
      </c>
      <c r="B3178" s="2">
        <v>6.1</v>
      </c>
    </row>
    <row r="3179">
      <c r="A3179" s="2" t="s">
        <v>5256</v>
      </c>
      <c r="B3179" s="2">
        <v>5.8</v>
      </c>
    </row>
    <row r="3180">
      <c r="A3180" s="2" t="s">
        <v>5258</v>
      </c>
      <c r="B3180" s="2">
        <v>7.7</v>
      </c>
    </row>
    <row r="3181">
      <c r="A3181" s="2" t="s">
        <v>2049</v>
      </c>
      <c r="B3181" s="2">
        <v>8.0</v>
      </c>
    </row>
    <row r="3182">
      <c r="A3182" s="2" t="s">
        <v>5262</v>
      </c>
      <c r="B3182" s="2">
        <v>5.6</v>
      </c>
    </row>
    <row r="3183">
      <c r="A3183" s="2" t="s">
        <v>5265</v>
      </c>
      <c r="B3183" s="2">
        <v>6.7</v>
      </c>
    </row>
    <row r="3184">
      <c r="A3184" s="2" t="s">
        <v>5267</v>
      </c>
      <c r="B3184" s="2">
        <v>6.6</v>
      </c>
    </row>
    <row r="3185">
      <c r="A3185" s="2" t="s">
        <v>5269</v>
      </c>
      <c r="B3185" s="2">
        <v>4.2</v>
      </c>
    </row>
    <row r="3186">
      <c r="A3186" s="2" t="s">
        <v>3821</v>
      </c>
      <c r="B3186" s="2">
        <v>6.6</v>
      </c>
    </row>
    <row r="3187">
      <c r="A3187" s="2" t="s">
        <v>5272</v>
      </c>
      <c r="B3187" s="2">
        <v>4.1</v>
      </c>
    </row>
    <row r="3188">
      <c r="A3188" s="2" t="s">
        <v>3459</v>
      </c>
      <c r="B3188" s="2">
        <v>7.3</v>
      </c>
    </row>
    <row r="3189">
      <c r="A3189" s="2" t="s">
        <v>5276</v>
      </c>
      <c r="B3189" s="2">
        <v>7.1</v>
      </c>
    </row>
    <row r="3190">
      <c r="A3190" s="2" t="s">
        <v>5278</v>
      </c>
      <c r="B3190" s="2">
        <v>6.5</v>
      </c>
    </row>
    <row r="3191">
      <c r="A3191" s="2" t="s">
        <v>5280</v>
      </c>
      <c r="B3191" s="2">
        <v>7.0</v>
      </c>
    </row>
    <row r="3192">
      <c r="A3192" s="2" t="s">
        <v>5282</v>
      </c>
      <c r="B3192" s="2">
        <v>5.5</v>
      </c>
    </row>
    <row r="3193">
      <c r="A3193" s="2" t="s">
        <v>5284</v>
      </c>
      <c r="B3193" s="2">
        <v>6.6</v>
      </c>
    </row>
    <row r="3194">
      <c r="A3194" s="2" t="s">
        <v>534</v>
      </c>
      <c r="B3194" s="2">
        <v>7.1</v>
      </c>
    </row>
    <row r="3195">
      <c r="A3195" s="2" t="s">
        <v>2945</v>
      </c>
      <c r="B3195" s="2">
        <v>7.9</v>
      </c>
    </row>
    <row r="3196">
      <c r="A3196" s="2" t="s">
        <v>5288</v>
      </c>
      <c r="B3196" s="2">
        <v>7.1</v>
      </c>
    </row>
    <row r="3197">
      <c r="A3197" s="2" t="s">
        <v>5290</v>
      </c>
      <c r="B3197" s="2">
        <v>5.6</v>
      </c>
    </row>
    <row r="3198">
      <c r="A3198" s="2" t="s">
        <v>3318</v>
      </c>
      <c r="B3198" s="2">
        <v>7.3</v>
      </c>
    </row>
    <row r="3199">
      <c r="A3199" s="2" t="s">
        <v>5293</v>
      </c>
      <c r="B3199" s="2">
        <v>3.3</v>
      </c>
    </row>
    <row r="3200">
      <c r="A3200" s="2" t="s">
        <v>1767</v>
      </c>
      <c r="B3200" s="2">
        <v>6.5</v>
      </c>
    </row>
    <row r="3201">
      <c r="A3201" s="2" t="s">
        <v>5296</v>
      </c>
      <c r="B3201" s="2">
        <v>4.8</v>
      </c>
    </row>
    <row r="3202">
      <c r="A3202" s="2" t="s">
        <v>4899</v>
      </c>
      <c r="B3202" s="2">
        <v>5.2</v>
      </c>
    </row>
    <row r="3203">
      <c r="A3203" s="2" t="s">
        <v>5299</v>
      </c>
      <c r="B3203" s="2">
        <v>6.3</v>
      </c>
    </row>
    <row r="3204">
      <c r="A3204" s="2" t="s">
        <v>71</v>
      </c>
      <c r="B3204" s="2">
        <v>7.2</v>
      </c>
    </row>
    <row r="3205">
      <c r="A3205" s="2" t="s">
        <v>1878</v>
      </c>
      <c r="B3205" s="2">
        <v>6.8</v>
      </c>
    </row>
    <row r="3206">
      <c r="A3206" s="2" t="s">
        <v>5303</v>
      </c>
      <c r="B3206" s="2">
        <v>5.7</v>
      </c>
    </row>
    <row r="3207">
      <c r="A3207" s="2" t="s">
        <v>3512</v>
      </c>
      <c r="B3207" s="2">
        <v>7.2</v>
      </c>
    </row>
    <row r="3208">
      <c r="A3208" s="2" t="s">
        <v>2782</v>
      </c>
      <c r="B3208" s="2">
        <v>6.9</v>
      </c>
    </row>
    <row r="3209">
      <c r="B3209" s="2">
        <v>9.1</v>
      </c>
    </row>
    <row r="3210">
      <c r="A3210" s="2" t="s">
        <v>5307</v>
      </c>
      <c r="B3210" s="2">
        <v>6.3</v>
      </c>
    </row>
    <row r="3211">
      <c r="A3211" s="2" t="s">
        <v>4790</v>
      </c>
      <c r="B3211" s="2">
        <v>6.2</v>
      </c>
    </row>
    <row r="3212">
      <c r="A3212" s="2" t="s">
        <v>1648</v>
      </c>
      <c r="B3212" s="2">
        <v>6.7</v>
      </c>
    </row>
    <row r="3213">
      <c r="A3213" s="2" t="s">
        <v>5311</v>
      </c>
      <c r="B3213" s="2">
        <v>6.5</v>
      </c>
    </row>
    <row r="3214">
      <c r="A3214" s="2" t="s">
        <v>5313</v>
      </c>
      <c r="B3214" s="2">
        <v>7.2</v>
      </c>
    </row>
    <row r="3215">
      <c r="A3215" s="2" t="s">
        <v>5315</v>
      </c>
      <c r="B3215" s="2">
        <v>5.3</v>
      </c>
    </row>
    <row r="3216">
      <c r="A3216" s="2" t="s">
        <v>2420</v>
      </c>
      <c r="B3216" s="2">
        <v>6.7</v>
      </c>
    </row>
    <row r="3217">
      <c r="A3217" s="2" t="s">
        <v>5094</v>
      </c>
      <c r="B3217" s="2">
        <v>6.2</v>
      </c>
    </row>
    <row r="3218">
      <c r="A3218" s="2" t="s">
        <v>452</v>
      </c>
      <c r="B3218" s="2">
        <v>3.6</v>
      </c>
    </row>
    <row r="3219">
      <c r="A3219" s="2" t="s">
        <v>5320</v>
      </c>
      <c r="B3219" s="2">
        <v>5.7</v>
      </c>
    </row>
    <row r="3220">
      <c r="A3220" s="2" t="s">
        <v>3835</v>
      </c>
      <c r="B3220" s="2">
        <v>7.3</v>
      </c>
    </row>
    <row r="3221">
      <c r="A3221" s="2" t="s">
        <v>5323</v>
      </c>
      <c r="B3221" s="2">
        <v>5.0</v>
      </c>
    </row>
    <row r="3222">
      <c r="A3222" s="2" t="s">
        <v>5325</v>
      </c>
      <c r="B3222" s="2">
        <v>6.6</v>
      </c>
    </row>
    <row r="3223">
      <c r="A3223" s="2" t="s">
        <v>5327</v>
      </c>
      <c r="B3223" s="2">
        <v>6.6</v>
      </c>
    </row>
    <row r="3224">
      <c r="A3224" s="2" t="s">
        <v>5329</v>
      </c>
      <c r="B3224" s="2">
        <v>6.8</v>
      </c>
    </row>
    <row r="3225">
      <c r="A3225" s="2" t="s">
        <v>5331</v>
      </c>
      <c r="B3225" s="2">
        <v>6.2</v>
      </c>
    </row>
    <row r="3226">
      <c r="A3226" s="2" t="s">
        <v>5333</v>
      </c>
      <c r="B3226" s="2">
        <v>7.3</v>
      </c>
    </row>
    <row r="3227">
      <c r="A3227" s="2" t="s">
        <v>5335</v>
      </c>
      <c r="B3227" s="2">
        <v>6.2</v>
      </c>
    </row>
    <row r="3228">
      <c r="A3228" s="2" t="s">
        <v>5338</v>
      </c>
      <c r="B3228" s="2">
        <v>6.9</v>
      </c>
    </row>
    <row r="3229">
      <c r="A3229" s="2" t="s">
        <v>5015</v>
      </c>
      <c r="B3229" s="2">
        <v>6.6</v>
      </c>
    </row>
    <row r="3230">
      <c r="A3230" s="2" t="s">
        <v>4959</v>
      </c>
      <c r="B3230" s="2">
        <v>6.3</v>
      </c>
    </row>
    <row r="3231">
      <c r="A3231" s="2" t="s">
        <v>5342</v>
      </c>
      <c r="B3231" s="2">
        <v>7.0</v>
      </c>
    </row>
    <row r="3232">
      <c r="A3232" s="2" t="s">
        <v>5344</v>
      </c>
      <c r="B3232" s="2">
        <v>3.3</v>
      </c>
    </row>
    <row r="3233">
      <c r="A3233" s="2" t="s">
        <v>2446</v>
      </c>
      <c r="B3233" s="2">
        <v>6.7</v>
      </c>
    </row>
    <row r="3234">
      <c r="A3234" s="2" t="s">
        <v>5347</v>
      </c>
      <c r="B3234" s="2">
        <v>6.2</v>
      </c>
    </row>
    <row r="3235">
      <c r="A3235" s="2" t="s">
        <v>3003</v>
      </c>
      <c r="B3235" s="2">
        <v>6.5</v>
      </c>
    </row>
    <row r="3236">
      <c r="A3236" s="2" t="s">
        <v>5350</v>
      </c>
      <c r="B3236" s="2">
        <v>3.5</v>
      </c>
    </row>
    <row r="3237">
      <c r="A3237" s="2" t="s">
        <v>5352</v>
      </c>
      <c r="B3237" s="2">
        <v>5.5</v>
      </c>
    </row>
    <row r="3238">
      <c r="A3238" s="2" t="s">
        <v>5354</v>
      </c>
      <c r="B3238" s="2">
        <v>5.9</v>
      </c>
    </row>
    <row r="3239">
      <c r="A3239" s="2" t="s">
        <v>5356</v>
      </c>
      <c r="B3239" s="2">
        <v>4.7</v>
      </c>
    </row>
    <row r="3240">
      <c r="A3240" s="2" t="s">
        <v>4864</v>
      </c>
      <c r="B3240" s="2">
        <v>4.2</v>
      </c>
    </row>
    <row r="3241">
      <c r="A3241" s="2" t="s">
        <v>5359</v>
      </c>
      <c r="B3241" s="2">
        <v>5.2</v>
      </c>
    </row>
    <row r="3242">
      <c r="A3242" s="2" t="s">
        <v>5164</v>
      </c>
      <c r="B3242" s="2">
        <v>5.2</v>
      </c>
    </row>
    <row r="3243">
      <c r="A3243" s="2" t="s">
        <v>5362</v>
      </c>
      <c r="B3243" s="2">
        <v>3.9</v>
      </c>
    </row>
    <row r="3244">
      <c r="A3244" s="2" t="s">
        <v>5364</v>
      </c>
      <c r="B3244" s="2">
        <v>6.1</v>
      </c>
    </row>
    <row r="3245">
      <c r="A3245" s="2" t="s">
        <v>5366</v>
      </c>
      <c r="B3245" s="2">
        <v>5.8</v>
      </c>
    </row>
    <row r="3246">
      <c r="A3246" s="2" t="s">
        <v>5368</v>
      </c>
      <c r="B3246" s="2">
        <v>6.7</v>
      </c>
    </row>
    <row r="3247">
      <c r="A3247" s="2" t="s">
        <v>1909</v>
      </c>
      <c r="B3247" s="2">
        <v>5.7</v>
      </c>
    </row>
    <row r="3248">
      <c r="A3248" s="2" t="s">
        <v>5371</v>
      </c>
      <c r="B3248" s="2">
        <v>4.5</v>
      </c>
    </row>
    <row r="3249">
      <c r="A3249" s="2" t="s">
        <v>5373</v>
      </c>
      <c r="B3249" s="2">
        <v>6.9</v>
      </c>
    </row>
    <row r="3250">
      <c r="A3250" s="2" t="s">
        <v>5375</v>
      </c>
      <c r="B3250" s="2">
        <v>4.8</v>
      </c>
    </row>
    <row r="3251">
      <c r="A3251" s="2" t="s">
        <v>4842</v>
      </c>
      <c r="B3251" s="2">
        <v>6.3</v>
      </c>
    </row>
    <row r="3252">
      <c r="A3252" s="2" t="s">
        <v>5379</v>
      </c>
      <c r="B3252" s="2">
        <v>6.9</v>
      </c>
    </row>
    <row r="3253">
      <c r="A3253" s="2" t="s">
        <v>5381</v>
      </c>
      <c r="B3253" s="2">
        <v>5.4</v>
      </c>
    </row>
    <row r="3254">
      <c r="A3254" s="2" t="s">
        <v>5384</v>
      </c>
      <c r="B3254" s="2">
        <v>3.8</v>
      </c>
    </row>
    <row r="3255">
      <c r="A3255" s="2" t="s">
        <v>5386</v>
      </c>
      <c r="B3255" s="2">
        <v>7.0</v>
      </c>
    </row>
    <row r="3256">
      <c r="A3256" s="2" t="s">
        <v>5388</v>
      </c>
      <c r="B3256" s="2">
        <v>5.2</v>
      </c>
    </row>
    <row r="3257">
      <c r="A3257" s="2" t="s">
        <v>2980</v>
      </c>
      <c r="B3257" s="2">
        <v>7.3</v>
      </c>
    </row>
    <row r="3258">
      <c r="A3258" s="2" t="s">
        <v>4501</v>
      </c>
      <c r="B3258" s="2">
        <v>4.6</v>
      </c>
    </row>
    <row r="3259">
      <c r="A3259" s="2" t="s">
        <v>5392</v>
      </c>
      <c r="B3259" s="2">
        <v>6.5</v>
      </c>
    </row>
    <row r="3260">
      <c r="A3260" s="2" t="s">
        <v>2275</v>
      </c>
      <c r="B3260" s="2">
        <v>6.8</v>
      </c>
    </row>
    <row r="3261">
      <c r="A3261" s="2" t="s">
        <v>5396</v>
      </c>
      <c r="B3261" s="2">
        <v>6.7</v>
      </c>
    </row>
    <row r="3262">
      <c r="A3262" s="2" t="s">
        <v>1136</v>
      </c>
      <c r="B3262" s="2">
        <v>6.1</v>
      </c>
    </row>
    <row r="3263">
      <c r="A3263" s="2" t="s">
        <v>5399</v>
      </c>
      <c r="B3263" s="2">
        <v>5.2</v>
      </c>
    </row>
    <row r="3264">
      <c r="A3264" s="2" t="s">
        <v>2787</v>
      </c>
      <c r="B3264" s="2">
        <v>6.9</v>
      </c>
    </row>
    <row r="3265">
      <c r="A3265" s="2" t="s">
        <v>5402</v>
      </c>
      <c r="B3265" s="2">
        <v>6.0</v>
      </c>
    </row>
    <row r="3266">
      <c r="A3266" s="2" t="s">
        <v>4145</v>
      </c>
      <c r="B3266" s="2">
        <v>7.9</v>
      </c>
    </row>
    <row r="3267">
      <c r="A3267" s="2" t="s">
        <v>5405</v>
      </c>
      <c r="B3267" s="2">
        <v>4.5</v>
      </c>
    </row>
    <row r="3268">
      <c r="A3268" s="2" t="s">
        <v>5407</v>
      </c>
      <c r="B3268" s="2">
        <v>5.1</v>
      </c>
    </row>
    <row r="3269">
      <c r="A3269" s="2" t="s">
        <v>5409</v>
      </c>
      <c r="B3269" s="2">
        <v>7.6</v>
      </c>
    </row>
    <row r="3270">
      <c r="A3270" s="2" t="s">
        <v>5411</v>
      </c>
      <c r="B3270" s="2">
        <v>7.6</v>
      </c>
    </row>
    <row r="3271">
      <c r="A3271" s="2" t="s">
        <v>5414</v>
      </c>
      <c r="B3271" s="2">
        <v>6.7</v>
      </c>
    </row>
    <row r="3272">
      <c r="A3272" s="2" t="s">
        <v>2732</v>
      </c>
      <c r="B3272" s="2">
        <v>6.1</v>
      </c>
    </row>
    <row r="3273">
      <c r="A3273" s="2" t="s">
        <v>1813</v>
      </c>
      <c r="B3273" s="2">
        <v>7.5</v>
      </c>
    </row>
    <row r="3274">
      <c r="A3274" s="2" t="s">
        <v>5099</v>
      </c>
      <c r="B3274" s="2">
        <v>5.3</v>
      </c>
    </row>
    <row r="3275">
      <c r="A3275" s="2" t="s">
        <v>5420</v>
      </c>
      <c r="B3275" s="2">
        <v>6.0</v>
      </c>
    </row>
    <row r="3276">
      <c r="A3276" s="2" t="s">
        <v>4640</v>
      </c>
      <c r="B3276" s="2">
        <v>7.1</v>
      </c>
    </row>
    <row r="3277">
      <c r="A3277" s="2" t="s">
        <v>5424</v>
      </c>
      <c r="B3277" s="2">
        <v>7.5</v>
      </c>
    </row>
    <row r="3278">
      <c r="A3278" s="2" t="s">
        <v>5427</v>
      </c>
      <c r="B3278" s="2">
        <v>6.9</v>
      </c>
    </row>
    <row r="3279">
      <c r="A3279" s="2" t="s">
        <v>67</v>
      </c>
      <c r="B3279" s="2">
        <v>8.5</v>
      </c>
    </row>
    <row r="3280">
      <c r="A3280" s="2" t="s">
        <v>2562</v>
      </c>
      <c r="B3280" s="2">
        <v>7.5</v>
      </c>
    </row>
    <row r="3281">
      <c r="A3281" s="2" t="s">
        <v>5431</v>
      </c>
      <c r="B3281" s="2">
        <v>6.6</v>
      </c>
    </row>
    <row r="3282">
      <c r="A3282" s="2" t="s">
        <v>2427</v>
      </c>
      <c r="B3282" s="2">
        <v>8.0</v>
      </c>
    </row>
    <row r="3283">
      <c r="A3283" s="2" t="s">
        <v>1985</v>
      </c>
      <c r="B3283" s="2">
        <v>7.0</v>
      </c>
    </row>
    <row r="3284">
      <c r="A3284" s="2" t="s">
        <v>2323</v>
      </c>
      <c r="B3284" s="2">
        <v>5.8</v>
      </c>
    </row>
    <row r="3285">
      <c r="A3285" s="2" t="s">
        <v>5436</v>
      </c>
      <c r="B3285" s="2">
        <v>7.3</v>
      </c>
    </row>
    <row r="3286">
      <c r="A3286" s="2" t="s">
        <v>1079</v>
      </c>
      <c r="B3286" s="2">
        <v>6.8</v>
      </c>
    </row>
    <row r="3287">
      <c r="A3287" s="2" t="s">
        <v>2356</v>
      </c>
      <c r="B3287" s="2">
        <v>6.7</v>
      </c>
    </row>
    <row r="3288">
      <c r="A3288" s="2" t="s">
        <v>4679</v>
      </c>
      <c r="B3288" s="2">
        <v>6.5</v>
      </c>
    </row>
    <row r="3289">
      <c r="A3289" s="2" t="s">
        <v>3851</v>
      </c>
      <c r="B3289" s="2">
        <v>8.0</v>
      </c>
    </row>
    <row r="3290">
      <c r="A3290" s="2" t="s">
        <v>5139</v>
      </c>
      <c r="B3290" s="2">
        <v>6.5</v>
      </c>
    </row>
    <row r="3291">
      <c r="A3291" s="2" t="s">
        <v>5443</v>
      </c>
      <c r="B3291" s="2">
        <v>4.9</v>
      </c>
    </row>
    <row r="3292">
      <c r="A3292" s="2" t="s">
        <v>4744</v>
      </c>
      <c r="B3292" s="2">
        <v>7.1</v>
      </c>
    </row>
    <row r="3293">
      <c r="A3293" s="2" t="s">
        <v>1522</v>
      </c>
      <c r="B3293" s="2">
        <v>7.0</v>
      </c>
    </row>
    <row r="3294">
      <c r="A3294" s="2" t="s">
        <v>5447</v>
      </c>
      <c r="B3294" s="2">
        <v>7.0</v>
      </c>
    </row>
    <row r="3295">
      <c r="A3295" s="2" t="s">
        <v>1828</v>
      </c>
      <c r="B3295" s="2">
        <v>7.5</v>
      </c>
    </row>
    <row r="3296">
      <c r="A3296" s="2" t="s">
        <v>3909</v>
      </c>
      <c r="B3296" s="2">
        <v>4.5</v>
      </c>
    </row>
    <row r="3297">
      <c r="A3297" s="2" t="s">
        <v>5451</v>
      </c>
      <c r="B3297" s="2">
        <v>5.5</v>
      </c>
    </row>
    <row r="3298">
      <c r="A3298" s="2" t="s">
        <v>295</v>
      </c>
      <c r="B3298" s="2">
        <v>7.7</v>
      </c>
    </row>
    <row r="3299">
      <c r="A3299" s="2" t="s">
        <v>5455</v>
      </c>
      <c r="B3299" s="2">
        <v>7.2</v>
      </c>
    </row>
    <row r="3300">
      <c r="A3300" s="2" t="s">
        <v>5457</v>
      </c>
      <c r="B3300" s="2">
        <v>4.8</v>
      </c>
    </row>
    <row r="3301">
      <c r="A3301" s="2" t="s">
        <v>307</v>
      </c>
      <c r="B3301" s="2">
        <v>6.7</v>
      </c>
    </row>
    <row r="3302">
      <c r="A3302" s="2" t="s">
        <v>2120</v>
      </c>
      <c r="B3302" s="2">
        <v>7.0</v>
      </c>
    </row>
    <row r="3303">
      <c r="A3303" s="2" t="s">
        <v>5461</v>
      </c>
      <c r="B3303" s="2">
        <v>6.5</v>
      </c>
    </row>
    <row r="3304">
      <c r="A3304" s="2" t="s">
        <v>3868</v>
      </c>
      <c r="B3304" s="2">
        <v>7.4</v>
      </c>
    </row>
    <row r="3305">
      <c r="B3305" s="2">
        <v>3.5</v>
      </c>
    </row>
    <row r="3306">
      <c r="A3306" s="2" t="s">
        <v>5465</v>
      </c>
      <c r="B3306" s="2">
        <v>5.7</v>
      </c>
    </row>
    <row r="3307">
      <c r="A3307" s="2" t="s">
        <v>4696</v>
      </c>
      <c r="B3307" s="2">
        <v>6.2</v>
      </c>
    </row>
    <row r="3308">
      <c r="A3308" s="2" t="s">
        <v>4105</v>
      </c>
      <c r="B3308" s="2">
        <v>5.7</v>
      </c>
    </row>
    <row r="3309">
      <c r="A3309" s="2" t="s">
        <v>3781</v>
      </c>
      <c r="B3309" s="2">
        <v>6.4</v>
      </c>
    </row>
    <row r="3310">
      <c r="A3310" s="2" t="s">
        <v>3931</v>
      </c>
      <c r="B3310" s="2">
        <v>7.0</v>
      </c>
    </row>
    <row r="3311">
      <c r="A3311" s="2" t="s">
        <v>5471</v>
      </c>
      <c r="B3311" s="2">
        <v>7.7</v>
      </c>
    </row>
    <row r="3312">
      <c r="A3312" s="2" t="s">
        <v>4098</v>
      </c>
      <c r="B3312" s="2">
        <v>5.4</v>
      </c>
    </row>
    <row r="3313">
      <c r="A3313" s="2" t="s">
        <v>5474</v>
      </c>
      <c r="B3313" s="2">
        <v>6.6</v>
      </c>
    </row>
    <row r="3314">
      <c r="A3314" s="2" t="s">
        <v>5476</v>
      </c>
      <c r="B3314" s="2">
        <v>6.1</v>
      </c>
    </row>
    <row r="3315">
      <c r="A3315" s="2" t="s">
        <v>5478</v>
      </c>
      <c r="B3315" s="2">
        <v>6.1</v>
      </c>
    </row>
    <row r="3316">
      <c r="A3316" s="2" t="s">
        <v>3912</v>
      </c>
      <c r="B3316" s="2">
        <v>7.6</v>
      </c>
    </row>
    <row r="3317">
      <c r="A3317" s="2" t="s">
        <v>5481</v>
      </c>
      <c r="B3317" s="2">
        <v>6.2</v>
      </c>
    </row>
    <row r="3318">
      <c r="A3318" s="2" t="s">
        <v>4549</v>
      </c>
      <c r="B3318" s="2">
        <v>6.6</v>
      </c>
    </row>
    <row r="3319">
      <c r="A3319" s="2" t="s">
        <v>2599</v>
      </c>
      <c r="B3319" s="2">
        <v>6.1</v>
      </c>
    </row>
    <row r="3320">
      <c r="A3320" s="2" t="s">
        <v>5484</v>
      </c>
      <c r="B3320" s="2">
        <v>7.3</v>
      </c>
    </row>
    <row r="3321">
      <c r="A3321" s="2" t="s">
        <v>5487</v>
      </c>
      <c r="B3321" s="2">
        <v>4.2</v>
      </c>
    </row>
    <row r="3322">
      <c r="A3322" s="2" t="s">
        <v>4269</v>
      </c>
      <c r="B3322" s="2">
        <v>7.1</v>
      </c>
    </row>
    <row r="3323">
      <c r="A3323" s="2" t="s">
        <v>5490</v>
      </c>
      <c r="B3323" s="2">
        <v>6.0</v>
      </c>
    </row>
    <row r="3324">
      <c r="A3324" s="2" t="s">
        <v>5492</v>
      </c>
      <c r="B3324" s="2">
        <v>6.5</v>
      </c>
    </row>
    <row r="3325">
      <c r="A3325" s="2" t="s">
        <v>5494</v>
      </c>
      <c r="B3325" s="2">
        <v>6.5</v>
      </c>
    </row>
    <row r="3326">
      <c r="A3326" s="2" t="s">
        <v>5496</v>
      </c>
      <c r="B3326" s="2">
        <v>5.7</v>
      </c>
    </row>
    <row r="3327">
      <c r="A3327" s="2" t="s">
        <v>5499</v>
      </c>
      <c r="B3327" s="2">
        <v>6.1</v>
      </c>
    </row>
    <row r="3328">
      <c r="A3328" s="2" t="s">
        <v>5501</v>
      </c>
      <c r="B3328" s="2">
        <v>7.1</v>
      </c>
    </row>
    <row r="3329">
      <c r="A3329" s="2" t="s">
        <v>5503</v>
      </c>
      <c r="B3329" s="2">
        <v>7.3</v>
      </c>
    </row>
    <row r="3330">
      <c r="A3330" s="2" t="s">
        <v>5505</v>
      </c>
      <c r="B3330" s="2">
        <v>6.5</v>
      </c>
    </row>
    <row r="3331">
      <c r="B3331" s="2">
        <v>7.9</v>
      </c>
    </row>
    <row r="3332">
      <c r="A3332" s="2" t="s">
        <v>5509</v>
      </c>
      <c r="B3332" s="2">
        <v>5.7</v>
      </c>
    </row>
    <row r="3333">
      <c r="A3333" s="2" t="s">
        <v>463</v>
      </c>
      <c r="B3333" s="2">
        <v>7.2</v>
      </c>
    </row>
    <row r="3334">
      <c r="A3334" s="2" t="s">
        <v>1702</v>
      </c>
      <c r="B3334" s="2">
        <v>7.3</v>
      </c>
    </row>
    <row r="3335">
      <c r="A3335" s="2" t="s">
        <v>5513</v>
      </c>
      <c r="B3335" s="2">
        <v>6.9</v>
      </c>
    </row>
    <row r="3336">
      <c r="A3336" s="2" t="s">
        <v>5515</v>
      </c>
      <c r="B3336" s="2">
        <v>5.0</v>
      </c>
    </row>
    <row r="3337">
      <c r="A3337" s="2" t="s">
        <v>5517</v>
      </c>
      <c r="B3337" s="2">
        <v>5.9</v>
      </c>
    </row>
    <row r="3338">
      <c r="A3338" s="2" t="s">
        <v>5519</v>
      </c>
      <c r="B3338" s="2">
        <v>6.7</v>
      </c>
    </row>
    <row r="3339">
      <c r="A3339" s="2" t="s">
        <v>2837</v>
      </c>
      <c r="B3339" s="2">
        <v>7.3</v>
      </c>
    </row>
    <row r="3340">
      <c r="A3340" s="2" t="s">
        <v>3562</v>
      </c>
      <c r="B3340" s="2">
        <v>7.6</v>
      </c>
    </row>
    <row r="3341">
      <c r="A3341" s="2" t="s">
        <v>5523</v>
      </c>
      <c r="B3341" s="2">
        <v>6.5</v>
      </c>
    </row>
    <row r="3342">
      <c r="A3342" s="2" t="s">
        <v>5525</v>
      </c>
      <c r="B3342" s="2">
        <v>2.1</v>
      </c>
    </row>
    <row r="3343">
      <c r="A3343" s="2" t="s">
        <v>5527</v>
      </c>
      <c r="B3343" s="2">
        <v>5.3</v>
      </c>
    </row>
    <row r="3344">
      <c r="A3344" s="2" t="s">
        <v>5529</v>
      </c>
      <c r="B3344" s="2">
        <v>7.2</v>
      </c>
    </row>
    <row r="3345">
      <c r="A3345" s="2" t="s">
        <v>4967</v>
      </c>
      <c r="B3345" s="2">
        <v>7.0</v>
      </c>
    </row>
    <row r="3346">
      <c r="A3346" s="2" t="s">
        <v>5107</v>
      </c>
      <c r="B3346" s="2">
        <v>8.0</v>
      </c>
    </row>
    <row r="3347">
      <c r="A3347" s="2" t="s">
        <v>3489</v>
      </c>
      <c r="B3347" s="2">
        <v>6.5</v>
      </c>
    </row>
    <row r="3348">
      <c r="A3348" s="2" t="s">
        <v>3925</v>
      </c>
      <c r="B3348" s="2">
        <v>6.9</v>
      </c>
    </row>
    <row r="3349">
      <c r="A3349" s="2" t="s">
        <v>5534</v>
      </c>
      <c r="B3349" s="2">
        <v>7.1</v>
      </c>
    </row>
    <row r="3350">
      <c r="A3350" s="2" t="s">
        <v>5536</v>
      </c>
      <c r="B3350" s="2">
        <v>7.3</v>
      </c>
    </row>
    <row r="3351">
      <c r="A3351" s="2" t="s">
        <v>5538</v>
      </c>
      <c r="B3351" s="2">
        <v>7.5</v>
      </c>
    </row>
    <row r="3352">
      <c r="A3352" s="2" t="s">
        <v>5540</v>
      </c>
      <c r="B3352" s="2">
        <v>6.9</v>
      </c>
    </row>
    <row r="3353">
      <c r="A3353" s="2" t="s">
        <v>2173</v>
      </c>
      <c r="B3353" s="2">
        <v>7.2</v>
      </c>
    </row>
    <row r="3354">
      <c r="A3354" s="2" t="s">
        <v>5542</v>
      </c>
      <c r="B3354" s="2">
        <v>7.2</v>
      </c>
    </row>
    <row r="3355">
      <c r="A3355" s="2" t="s">
        <v>5135</v>
      </c>
      <c r="B3355" s="2">
        <v>6.7</v>
      </c>
    </row>
    <row r="3356">
      <c r="A3356" s="2" t="s">
        <v>5546</v>
      </c>
      <c r="B3356" s="2">
        <v>6.0</v>
      </c>
    </row>
    <row r="3357">
      <c r="A3357" s="2" t="s">
        <v>618</v>
      </c>
      <c r="B3357" s="2">
        <v>8.9</v>
      </c>
    </row>
    <row r="3358">
      <c r="A3358" s="2" t="s">
        <v>5551</v>
      </c>
      <c r="B3358" s="2">
        <v>7.7</v>
      </c>
    </row>
    <row r="3359">
      <c r="A3359" s="2" t="s">
        <v>5553</v>
      </c>
      <c r="B3359" s="2">
        <v>7.9</v>
      </c>
    </row>
    <row r="3360">
      <c r="A3360" s="2" t="s">
        <v>1721</v>
      </c>
      <c r="B3360" s="2">
        <v>5.6</v>
      </c>
    </row>
    <row r="3361">
      <c r="A3361" s="2" t="s">
        <v>2524</v>
      </c>
      <c r="B3361" s="2">
        <v>8.0</v>
      </c>
    </row>
    <row r="3362">
      <c r="A3362" s="2" t="s">
        <v>292</v>
      </c>
      <c r="B3362" s="2">
        <v>6.2</v>
      </c>
    </row>
    <row r="3363">
      <c r="A3363" s="2" t="s">
        <v>5559</v>
      </c>
      <c r="B3363" s="2">
        <v>7.9</v>
      </c>
    </row>
    <row r="3364">
      <c r="A3364" s="2" t="s">
        <v>1361</v>
      </c>
      <c r="B3364" s="2">
        <v>8.1</v>
      </c>
    </row>
    <row r="3365">
      <c r="A3365" s="2" t="s">
        <v>1843</v>
      </c>
      <c r="B3365" s="2">
        <v>7.6</v>
      </c>
    </row>
    <row r="3366">
      <c r="A3366" s="2" t="s">
        <v>5563</v>
      </c>
      <c r="B3366" s="2">
        <v>3.5</v>
      </c>
    </row>
    <row r="3367">
      <c r="A3367" s="2" t="s">
        <v>5565</v>
      </c>
      <c r="B3367" s="2">
        <v>7.6</v>
      </c>
    </row>
    <row r="3368">
      <c r="A3368" s="2" t="s">
        <v>4673</v>
      </c>
      <c r="B3368" s="2">
        <v>6.5</v>
      </c>
    </row>
    <row r="3369">
      <c r="A3369" s="2" t="s">
        <v>5568</v>
      </c>
      <c r="B3369" s="2">
        <v>5.6</v>
      </c>
    </row>
    <row r="3370">
      <c r="A3370" s="2" t="s">
        <v>2839</v>
      </c>
      <c r="B3370" s="2">
        <v>7.7</v>
      </c>
    </row>
    <row r="3371">
      <c r="A3371" s="2" t="s">
        <v>5572</v>
      </c>
      <c r="B3371" s="2">
        <v>5.2</v>
      </c>
    </row>
    <row r="3372">
      <c r="A3372" s="2" t="s">
        <v>878</v>
      </c>
      <c r="B3372" s="2">
        <v>6.9</v>
      </c>
    </row>
    <row r="3373">
      <c r="A3373" s="2" t="s">
        <v>5574</v>
      </c>
      <c r="B3373" s="2">
        <v>6.1</v>
      </c>
    </row>
    <row r="3374">
      <c r="A3374" s="2" t="s">
        <v>5576</v>
      </c>
      <c r="B3374" s="2">
        <v>5.0</v>
      </c>
    </row>
    <row r="3375">
      <c r="A3375" s="2" t="s">
        <v>5578</v>
      </c>
      <c r="B3375" s="2">
        <v>7.8</v>
      </c>
    </row>
    <row r="3376">
      <c r="A3376" s="2" t="s">
        <v>295</v>
      </c>
      <c r="B3376" s="2">
        <v>7.4</v>
      </c>
    </row>
    <row r="3377">
      <c r="A3377" s="2" t="s">
        <v>5581</v>
      </c>
      <c r="B3377" s="2">
        <v>6.8</v>
      </c>
    </row>
    <row r="3378">
      <c r="B3378" s="2">
        <v>7.1</v>
      </c>
    </row>
    <row r="3379">
      <c r="A3379" s="2" t="s">
        <v>2197</v>
      </c>
      <c r="B3379" s="2">
        <v>6.4</v>
      </c>
    </row>
    <row r="3380">
      <c r="A3380" s="2" t="s">
        <v>2061</v>
      </c>
      <c r="B3380" s="2">
        <v>5.7</v>
      </c>
    </row>
    <row r="3381">
      <c r="A3381" s="2" t="s">
        <v>5586</v>
      </c>
      <c r="B3381" s="2">
        <v>7.5</v>
      </c>
    </row>
    <row r="3382">
      <c r="A3382" s="2" t="s">
        <v>4895</v>
      </c>
      <c r="B3382" s="2">
        <v>6.7</v>
      </c>
    </row>
    <row r="3383">
      <c r="A3383" s="2" t="s">
        <v>5589</v>
      </c>
      <c r="B3383" s="2">
        <v>5.6</v>
      </c>
    </row>
    <row r="3384">
      <c r="A3384" s="2" t="s">
        <v>1808</v>
      </c>
      <c r="B3384" s="2">
        <v>7.0</v>
      </c>
    </row>
    <row r="3385">
      <c r="A3385" s="2" t="s">
        <v>5591</v>
      </c>
      <c r="B3385" s="2">
        <v>7.6</v>
      </c>
    </row>
    <row r="3386">
      <c r="A3386" s="2" t="s">
        <v>3100</v>
      </c>
      <c r="B3386" s="2">
        <v>6.5</v>
      </c>
    </row>
    <row r="3387">
      <c r="A3387" s="2" t="s">
        <v>5594</v>
      </c>
      <c r="B3387" s="2">
        <v>7.0</v>
      </c>
    </row>
    <row r="3388">
      <c r="A3388" s="2" t="s">
        <v>5596</v>
      </c>
      <c r="B3388" s="2">
        <v>6.3</v>
      </c>
    </row>
    <row r="3389">
      <c r="A3389" s="2" t="s">
        <v>4344</v>
      </c>
      <c r="B3389" s="2">
        <v>6.4</v>
      </c>
    </row>
    <row r="3390">
      <c r="A3390" s="2" t="s">
        <v>5599</v>
      </c>
      <c r="B3390" s="2">
        <v>7.1</v>
      </c>
    </row>
    <row r="3391">
      <c r="A3391" s="2" t="s">
        <v>1309</v>
      </c>
      <c r="B3391" s="2">
        <v>7.1</v>
      </c>
    </row>
    <row r="3392">
      <c r="A3392" s="2" t="s">
        <v>5602</v>
      </c>
      <c r="B3392" s="2">
        <v>6.5</v>
      </c>
    </row>
    <row r="3393">
      <c r="A3393" s="2" t="s">
        <v>3174</v>
      </c>
      <c r="B3393" s="2">
        <v>6.9</v>
      </c>
    </row>
    <row r="3394">
      <c r="A3394" s="2" t="s">
        <v>4271</v>
      </c>
      <c r="B3394" s="2">
        <v>5.4</v>
      </c>
    </row>
    <row r="3395">
      <c r="A3395" s="2" t="s">
        <v>195</v>
      </c>
      <c r="B3395" s="2">
        <v>4.9</v>
      </c>
    </row>
    <row r="3396">
      <c r="A3396" s="2" t="s">
        <v>3816</v>
      </c>
      <c r="B3396" s="2">
        <v>5.1</v>
      </c>
    </row>
    <row r="3397">
      <c r="A3397" s="2" t="s">
        <v>5608</v>
      </c>
      <c r="B3397" s="2">
        <v>5.3</v>
      </c>
    </row>
    <row r="3398">
      <c r="A3398" s="2" t="s">
        <v>4344</v>
      </c>
      <c r="B3398" s="2">
        <v>7.5</v>
      </c>
    </row>
    <row r="3399">
      <c r="B3399" s="2">
        <v>8.3</v>
      </c>
    </row>
    <row r="3400">
      <c r="A3400" s="2" t="s">
        <v>5613</v>
      </c>
      <c r="B3400" s="2">
        <v>7.3</v>
      </c>
    </row>
    <row r="3401">
      <c r="A3401" s="2" t="s">
        <v>3912</v>
      </c>
      <c r="B3401" s="2">
        <v>7.3</v>
      </c>
    </row>
    <row r="3402">
      <c r="A3402" s="2" t="s">
        <v>5617</v>
      </c>
      <c r="B3402" s="2">
        <v>7.1</v>
      </c>
    </row>
    <row r="3403">
      <c r="A3403" s="2" t="s">
        <v>4491</v>
      </c>
      <c r="B3403" s="2">
        <v>6.0</v>
      </c>
    </row>
    <row r="3404">
      <c r="A3404" s="2" t="s">
        <v>1725</v>
      </c>
      <c r="B3404" s="2">
        <v>6.6</v>
      </c>
    </row>
    <row r="3405">
      <c r="A3405" s="2" t="s">
        <v>5622</v>
      </c>
      <c r="B3405" s="2">
        <v>7.2</v>
      </c>
    </row>
    <row r="3406">
      <c r="A3406" s="2" t="s">
        <v>3354</v>
      </c>
      <c r="B3406" s="2">
        <v>7.2</v>
      </c>
    </row>
    <row r="3407">
      <c r="A3407" s="2" t="s">
        <v>4025</v>
      </c>
      <c r="B3407" s="2">
        <v>6.9</v>
      </c>
    </row>
    <row r="3408">
      <c r="A3408" s="2" t="s">
        <v>5626</v>
      </c>
      <c r="B3408" s="2">
        <v>6.8</v>
      </c>
    </row>
    <row r="3409">
      <c r="A3409" s="2" t="s">
        <v>5628</v>
      </c>
      <c r="B3409" s="2">
        <v>4.0</v>
      </c>
    </row>
    <row r="3410">
      <c r="A3410" s="2" t="s">
        <v>5630</v>
      </c>
      <c r="B3410" s="2">
        <v>7.7</v>
      </c>
    </row>
    <row r="3411">
      <c r="A3411" s="2" t="s">
        <v>5632</v>
      </c>
      <c r="B3411" s="2">
        <v>7.4</v>
      </c>
    </row>
    <row r="3412">
      <c r="A3412" s="2" t="s">
        <v>5634</v>
      </c>
      <c r="B3412" s="2">
        <v>6.5</v>
      </c>
    </row>
    <row r="3413">
      <c r="A3413" s="2" t="s">
        <v>5636</v>
      </c>
      <c r="B3413" s="2">
        <v>6.4</v>
      </c>
    </row>
    <row r="3414">
      <c r="A3414" s="2" t="s">
        <v>5638</v>
      </c>
      <c r="B3414" s="2">
        <v>7.2</v>
      </c>
    </row>
    <row r="3415">
      <c r="A3415" s="2" t="s">
        <v>5640</v>
      </c>
      <c r="B3415" s="2">
        <v>5.6</v>
      </c>
    </row>
    <row r="3416">
      <c r="A3416" s="2" t="s">
        <v>2455</v>
      </c>
      <c r="B3416" s="2">
        <v>6.3</v>
      </c>
    </row>
    <row r="3417">
      <c r="A3417" s="2" t="s">
        <v>5644</v>
      </c>
      <c r="B3417" s="2">
        <v>6.8</v>
      </c>
    </row>
    <row r="3418">
      <c r="A3418" s="2" t="s">
        <v>5646</v>
      </c>
      <c r="B3418" s="2">
        <v>5.5</v>
      </c>
    </row>
    <row r="3419">
      <c r="A3419" s="2" t="s">
        <v>2415</v>
      </c>
      <c r="B3419" s="2">
        <v>6.9</v>
      </c>
    </row>
    <row r="3420">
      <c r="A3420" s="2" t="s">
        <v>5649</v>
      </c>
      <c r="B3420" s="2">
        <v>6.0</v>
      </c>
    </row>
    <row r="3421">
      <c r="B3421" s="2">
        <v>7.7</v>
      </c>
    </row>
    <row r="3422">
      <c r="A3422" s="2" t="s">
        <v>5652</v>
      </c>
      <c r="B3422" s="2">
        <v>6.4</v>
      </c>
    </row>
    <row r="3423">
      <c r="A3423" s="2" t="s">
        <v>5654</v>
      </c>
      <c r="B3423" s="2">
        <v>6.6</v>
      </c>
    </row>
    <row r="3424">
      <c r="A3424" s="2" t="s">
        <v>5656</v>
      </c>
      <c r="B3424" s="2">
        <v>5.3</v>
      </c>
    </row>
    <row r="3425">
      <c r="A3425" s="2" t="s">
        <v>3955</v>
      </c>
      <c r="B3425" s="2">
        <v>8.1</v>
      </c>
    </row>
    <row r="3426">
      <c r="A3426" s="2" t="s">
        <v>2146</v>
      </c>
      <c r="B3426" s="2">
        <v>5.9</v>
      </c>
    </row>
    <row r="3427">
      <c r="A3427" s="2" t="s">
        <v>5661</v>
      </c>
      <c r="B3427" s="2">
        <v>7.7</v>
      </c>
    </row>
    <row r="3428">
      <c r="A3428" s="2" t="s">
        <v>5663</v>
      </c>
      <c r="B3428" s="2">
        <v>4.6</v>
      </c>
    </row>
    <row r="3429">
      <c r="A3429" s="2" t="s">
        <v>2343</v>
      </c>
      <c r="B3429" s="2">
        <v>5.1</v>
      </c>
    </row>
    <row r="3430">
      <c r="A3430" s="2" t="s">
        <v>5666</v>
      </c>
      <c r="B3430" s="2">
        <v>6.9</v>
      </c>
    </row>
    <row r="3431">
      <c r="A3431" s="2" t="s">
        <v>2179</v>
      </c>
      <c r="B3431" s="2">
        <v>8.0</v>
      </c>
    </row>
    <row r="3432">
      <c r="A3432" s="2" t="s">
        <v>5617</v>
      </c>
      <c r="B3432" s="2">
        <v>6.8</v>
      </c>
    </row>
    <row r="3433">
      <c r="A3433" s="2" t="s">
        <v>5670</v>
      </c>
      <c r="B3433" s="2">
        <v>5.4</v>
      </c>
    </row>
    <row r="3434">
      <c r="A3434" s="2" t="s">
        <v>5672</v>
      </c>
      <c r="B3434" s="2">
        <v>6.5</v>
      </c>
    </row>
    <row r="3435">
      <c r="A3435" s="2" t="s">
        <v>5674</v>
      </c>
      <c r="B3435" s="2">
        <v>4.2</v>
      </c>
    </row>
    <row r="3436">
      <c r="A3436" s="2" t="s">
        <v>2179</v>
      </c>
      <c r="B3436" s="2">
        <v>7.4</v>
      </c>
    </row>
    <row r="3437">
      <c r="A3437" s="2" t="s">
        <v>2689</v>
      </c>
      <c r="B3437" s="2">
        <v>6.9</v>
      </c>
    </row>
    <row r="3438">
      <c r="A3438" s="2" t="s">
        <v>5678</v>
      </c>
      <c r="B3438" s="2">
        <v>6.7</v>
      </c>
    </row>
    <row r="3439">
      <c r="A3439" s="2" t="s">
        <v>5680</v>
      </c>
      <c r="B3439" s="2">
        <v>7.3</v>
      </c>
    </row>
    <row r="3440">
      <c r="A3440" s="2" t="s">
        <v>2835</v>
      </c>
      <c r="B3440" s="2">
        <v>7.6</v>
      </c>
    </row>
    <row r="3441">
      <c r="A3441" s="2" t="s">
        <v>5684</v>
      </c>
      <c r="B3441" s="2">
        <v>5.4</v>
      </c>
    </row>
    <row r="3442">
      <c r="A3442" s="2" t="s">
        <v>4506</v>
      </c>
      <c r="B3442" s="2">
        <v>7.3</v>
      </c>
    </row>
    <row r="3443">
      <c r="A3443" s="2" t="s">
        <v>4025</v>
      </c>
      <c r="B3443" s="2">
        <v>6.4</v>
      </c>
    </row>
    <row r="3444">
      <c r="A3444" s="2" t="s">
        <v>5688</v>
      </c>
      <c r="B3444" s="2">
        <v>6.0</v>
      </c>
    </row>
    <row r="3445">
      <c r="A3445" s="2" t="s">
        <v>3287</v>
      </c>
      <c r="B3445" s="2">
        <v>7.2</v>
      </c>
    </row>
    <row r="3446">
      <c r="A3446" s="2" t="s">
        <v>3927</v>
      </c>
      <c r="B3446" s="2">
        <v>6.0</v>
      </c>
    </row>
    <row r="3447">
      <c r="A3447" s="2" t="s">
        <v>5692</v>
      </c>
      <c r="B3447" s="2">
        <v>3.1</v>
      </c>
    </row>
    <row r="3448">
      <c r="A3448" s="2" t="s">
        <v>5694</v>
      </c>
      <c r="B3448" s="2">
        <v>6.9</v>
      </c>
    </row>
    <row r="3449">
      <c r="A3449" s="2" t="s">
        <v>4886</v>
      </c>
      <c r="B3449" s="2">
        <v>6.2</v>
      </c>
    </row>
    <row r="3450">
      <c r="A3450" s="2" t="s">
        <v>1305</v>
      </c>
      <c r="B3450" s="2">
        <v>5.5</v>
      </c>
    </row>
    <row r="3451">
      <c r="A3451" s="2" t="s">
        <v>5698</v>
      </c>
      <c r="B3451" s="2">
        <v>6.9</v>
      </c>
    </row>
    <row r="3452">
      <c r="A3452" s="2" t="s">
        <v>3258</v>
      </c>
      <c r="B3452" s="2">
        <v>6.3</v>
      </c>
    </row>
    <row r="3453">
      <c r="A3453" s="2" t="s">
        <v>5702</v>
      </c>
      <c r="B3453" s="2">
        <v>4.8</v>
      </c>
    </row>
    <row r="3454">
      <c r="A3454" s="2" t="s">
        <v>2945</v>
      </c>
      <c r="B3454" s="2">
        <v>7.9</v>
      </c>
    </row>
    <row r="3455">
      <c r="A3455" s="2" t="s">
        <v>5704</v>
      </c>
      <c r="B3455" s="2">
        <v>6.7</v>
      </c>
    </row>
    <row r="3456">
      <c r="A3456" s="2" t="s">
        <v>5706</v>
      </c>
      <c r="B3456" s="2">
        <v>5.6</v>
      </c>
    </row>
    <row r="3457">
      <c r="A3457" s="2" t="s">
        <v>5709</v>
      </c>
      <c r="B3457" s="2">
        <v>5.4</v>
      </c>
    </row>
    <row r="3458">
      <c r="A3458" s="2" t="s">
        <v>5711</v>
      </c>
      <c r="B3458" s="2">
        <v>8.0</v>
      </c>
    </row>
    <row r="3459">
      <c r="A3459" s="2" t="s">
        <v>999</v>
      </c>
      <c r="B3459" s="2">
        <v>5.7</v>
      </c>
    </row>
    <row r="3460">
      <c r="A3460" s="2" t="s">
        <v>5716</v>
      </c>
      <c r="B3460" s="2">
        <v>7.6</v>
      </c>
    </row>
    <row r="3461">
      <c r="A3461" s="2" t="s">
        <v>4445</v>
      </c>
      <c r="B3461" s="2">
        <v>7.0</v>
      </c>
    </row>
    <row r="3462">
      <c r="A3462" s="2" t="s">
        <v>5719</v>
      </c>
      <c r="B3462" s="2">
        <v>7.2</v>
      </c>
    </row>
    <row r="3463">
      <c r="A3463" s="2" t="s">
        <v>30</v>
      </c>
      <c r="B3463" s="2">
        <v>6.2</v>
      </c>
    </row>
    <row r="3464">
      <c r="A3464" s="2" t="s">
        <v>5721</v>
      </c>
      <c r="B3464" s="2">
        <v>3.5</v>
      </c>
    </row>
    <row r="3465">
      <c r="A3465" s="2" t="s">
        <v>2835</v>
      </c>
      <c r="B3465" s="2">
        <v>7.5</v>
      </c>
    </row>
    <row r="3466">
      <c r="A3466" s="2" t="s">
        <v>5724</v>
      </c>
      <c r="B3466" s="2">
        <v>5.1</v>
      </c>
    </row>
    <row r="3467">
      <c r="A3467" s="2" t="s">
        <v>5726</v>
      </c>
      <c r="B3467" s="2">
        <v>6.7</v>
      </c>
    </row>
    <row r="3468">
      <c r="A3468" s="2" t="s">
        <v>1689</v>
      </c>
      <c r="B3468" s="2">
        <v>9.2</v>
      </c>
    </row>
    <row r="3469">
      <c r="A3469" s="2" t="s">
        <v>1805</v>
      </c>
      <c r="B3469" s="2">
        <v>6.1</v>
      </c>
    </row>
    <row r="3470">
      <c r="A3470" s="2" t="s">
        <v>65</v>
      </c>
      <c r="B3470" s="2">
        <v>7.7</v>
      </c>
    </row>
    <row r="3471">
      <c r="A3471" s="2" t="s">
        <v>4967</v>
      </c>
      <c r="B3471" s="2">
        <v>7.6</v>
      </c>
    </row>
    <row r="3472">
      <c r="A3472" s="2" t="s">
        <v>534</v>
      </c>
      <c r="B3472" s="2">
        <v>6.1</v>
      </c>
    </row>
    <row r="3473">
      <c r="A3473" s="2" t="s">
        <v>303</v>
      </c>
      <c r="B3473" s="2">
        <v>4.9</v>
      </c>
    </row>
    <row r="3474">
      <c r="A3474" s="2" t="s">
        <v>5726</v>
      </c>
      <c r="B3474" s="2">
        <v>6.8</v>
      </c>
    </row>
    <row r="3475">
      <c r="A3475" s="2" t="s">
        <v>1415</v>
      </c>
      <c r="B3475" s="2">
        <v>7.0</v>
      </c>
    </row>
    <row r="3476">
      <c r="A3476" s="2" t="s">
        <v>5736</v>
      </c>
      <c r="B3476" s="2">
        <v>7.2</v>
      </c>
    </row>
    <row r="3477">
      <c r="A3477" s="2" t="s">
        <v>5190</v>
      </c>
      <c r="B3477" s="2">
        <v>5.7</v>
      </c>
    </row>
    <row r="3478">
      <c r="A3478" s="2" t="s">
        <v>124</v>
      </c>
      <c r="B3478" s="2">
        <v>7.3</v>
      </c>
    </row>
    <row r="3479">
      <c r="A3479" s="2" t="s">
        <v>1193</v>
      </c>
      <c r="B3479" s="2">
        <v>7.5</v>
      </c>
    </row>
    <row r="3480">
      <c r="A3480" s="2" t="s">
        <v>1784</v>
      </c>
      <c r="B3480" s="2">
        <v>7.4</v>
      </c>
    </row>
    <row r="3481">
      <c r="A3481" s="2" t="s">
        <v>1706</v>
      </c>
      <c r="B3481" s="2">
        <v>7.2</v>
      </c>
    </row>
    <row r="3482">
      <c r="A3482" s="2" t="s">
        <v>3258</v>
      </c>
      <c r="B3482" s="2">
        <v>6.5</v>
      </c>
    </row>
    <row r="3483">
      <c r="B3483" s="2">
        <v>9.0</v>
      </c>
    </row>
    <row r="3484">
      <c r="A3484" s="2" t="s">
        <v>5743</v>
      </c>
      <c r="B3484" s="2">
        <v>6.8</v>
      </c>
    </row>
    <row r="3485">
      <c r="A3485" s="2" t="s">
        <v>5726</v>
      </c>
      <c r="B3485" s="2">
        <v>6.8</v>
      </c>
    </row>
    <row r="3486">
      <c r="A3486" s="2" t="s">
        <v>3432</v>
      </c>
      <c r="B3486" s="2">
        <v>5.2</v>
      </c>
    </row>
    <row r="3487">
      <c r="A3487" s="2" t="s">
        <v>2721</v>
      </c>
      <c r="B3487" s="2">
        <v>7.2</v>
      </c>
    </row>
    <row r="3488">
      <c r="A3488" s="2" t="s">
        <v>5748</v>
      </c>
      <c r="B3488" s="2">
        <v>7.5</v>
      </c>
    </row>
    <row r="3489">
      <c r="A3489" s="2" t="s">
        <v>5751</v>
      </c>
      <c r="B3489" s="2">
        <v>4.0</v>
      </c>
    </row>
    <row r="3490">
      <c r="A3490" s="2" t="s">
        <v>1453</v>
      </c>
      <c r="B3490" s="2">
        <v>6.8</v>
      </c>
    </row>
    <row r="3491">
      <c r="A3491" s="2" t="s">
        <v>4433</v>
      </c>
      <c r="B3491" s="2">
        <v>6.9</v>
      </c>
    </row>
    <row r="3492">
      <c r="B3492" s="2">
        <v>8.2</v>
      </c>
    </row>
    <row r="3493">
      <c r="A3493" s="2" t="s">
        <v>4673</v>
      </c>
      <c r="B3493" s="2">
        <v>7.3</v>
      </c>
    </row>
    <row r="3494">
      <c r="A3494" s="2" t="s">
        <v>2587</v>
      </c>
      <c r="B3494" s="2">
        <v>6.1</v>
      </c>
    </row>
    <row r="3495">
      <c r="A3495" s="2" t="s">
        <v>17</v>
      </c>
      <c r="B3495" s="2">
        <v>7.8</v>
      </c>
    </row>
    <row r="3496">
      <c r="A3496" s="2" t="s">
        <v>4433</v>
      </c>
      <c r="B3496" s="2">
        <v>6.0</v>
      </c>
    </row>
    <row r="3497">
      <c r="A3497" s="2" t="s">
        <v>5760</v>
      </c>
      <c r="B3497" s="2">
        <v>4.1</v>
      </c>
    </row>
    <row r="3498">
      <c r="A3498" s="2" t="s">
        <v>2467</v>
      </c>
      <c r="B3498" s="2">
        <v>7.0</v>
      </c>
    </row>
    <row r="3499">
      <c r="A3499" s="2" t="s">
        <v>5763</v>
      </c>
      <c r="B3499" s="2">
        <v>7.1</v>
      </c>
    </row>
    <row r="3500">
      <c r="A3500" s="2" t="s">
        <v>2448</v>
      </c>
      <c r="B3500" s="2">
        <v>6.2</v>
      </c>
    </row>
    <row r="3501">
      <c r="A3501" s="2" t="s">
        <v>4455</v>
      </c>
      <c r="B3501" s="2">
        <v>6.9</v>
      </c>
    </row>
    <row r="3502">
      <c r="A3502" s="2" t="s">
        <v>5767</v>
      </c>
      <c r="B3502" s="2">
        <v>7.6</v>
      </c>
    </row>
    <row r="3503">
      <c r="A3503" s="2" t="s">
        <v>164</v>
      </c>
      <c r="B3503" s="2">
        <v>7.6</v>
      </c>
    </row>
    <row r="3504">
      <c r="A3504" s="2" t="s">
        <v>5636</v>
      </c>
      <c r="B3504" s="2">
        <v>6.4</v>
      </c>
    </row>
    <row r="3505">
      <c r="A3505" s="2" t="s">
        <v>5381</v>
      </c>
      <c r="B3505" s="2">
        <v>6.2</v>
      </c>
    </row>
    <row r="3506">
      <c r="A3506" s="2" t="s">
        <v>415</v>
      </c>
      <c r="B3506" s="2">
        <v>7.5</v>
      </c>
    </row>
    <row r="3507">
      <c r="A3507" s="2" t="s">
        <v>3375</v>
      </c>
      <c r="B3507" s="2">
        <v>2.0</v>
      </c>
    </row>
    <row r="3508">
      <c r="A3508" s="2" t="s">
        <v>5775</v>
      </c>
      <c r="B3508" s="2">
        <v>6.2</v>
      </c>
    </row>
    <row r="3509">
      <c r="B3509" s="2">
        <v>7.7</v>
      </c>
    </row>
    <row r="3510">
      <c r="A3510" s="2" t="s">
        <v>5779</v>
      </c>
      <c r="B3510" s="2">
        <v>6.5</v>
      </c>
    </row>
    <row r="3511">
      <c r="B3511" s="2">
        <v>7.4</v>
      </c>
    </row>
    <row r="3512">
      <c r="A3512" s="2" t="s">
        <v>5427</v>
      </c>
      <c r="B3512" s="2">
        <v>7.9</v>
      </c>
    </row>
    <row r="3513">
      <c r="A3513" s="2" t="s">
        <v>678</v>
      </c>
      <c r="B3513" s="2">
        <v>6.8</v>
      </c>
    </row>
    <row r="3514">
      <c r="A3514" s="2" t="s">
        <v>5278</v>
      </c>
      <c r="B3514" s="2">
        <v>6.3</v>
      </c>
    </row>
    <row r="3515">
      <c r="A3515" s="2" t="s">
        <v>5785</v>
      </c>
      <c r="B3515" s="2">
        <v>6.3</v>
      </c>
    </row>
    <row r="3516">
      <c r="A3516" s="2" t="s">
        <v>4842</v>
      </c>
      <c r="B3516" s="2">
        <v>6.6</v>
      </c>
    </row>
    <row r="3517">
      <c r="A3517" s="2" t="s">
        <v>4859</v>
      </c>
      <c r="B3517" s="2">
        <v>6.4</v>
      </c>
    </row>
    <row r="3518">
      <c r="A3518" s="2" t="s">
        <v>5789</v>
      </c>
      <c r="B3518" s="2">
        <v>7.5</v>
      </c>
    </row>
    <row r="3519">
      <c r="A3519" s="2" t="s">
        <v>5791</v>
      </c>
      <c r="B3519" s="2">
        <v>5.8</v>
      </c>
    </row>
    <row r="3520">
      <c r="A3520" s="2" t="s">
        <v>5793</v>
      </c>
      <c r="B3520" s="2">
        <v>6.5</v>
      </c>
    </row>
    <row r="3521">
      <c r="A3521" s="2" t="s">
        <v>1711</v>
      </c>
      <c r="B3521" s="2">
        <v>4.8</v>
      </c>
    </row>
    <row r="3522">
      <c r="A3522" s="2" t="s">
        <v>5704</v>
      </c>
      <c r="B3522" s="2">
        <v>7.2</v>
      </c>
    </row>
    <row r="3523">
      <c r="A3523" s="2" t="s">
        <v>5797</v>
      </c>
      <c r="B3523" s="2">
        <v>6.3</v>
      </c>
    </row>
    <row r="3524">
      <c r="A3524" s="2" t="s">
        <v>2367</v>
      </c>
      <c r="B3524" s="2">
        <v>7.0</v>
      </c>
    </row>
    <row r="3525">
      <c r="A3525" s="2" t="s">
        <v>2327</v>
      </c>
      <c r="B3525" s="2">
        <v>6.3</v>
      </c>
    </row>
    <row r="3526">
      <c r="A3526" s="2" t="s">
        <v>5801</v>
      </c>
      <c r="B3526" s="2">
        <v>5.3</v>
      </c>
    </row>
    <row r="3527">
      <c r="A3527" s="2" t="s">
        <v>5803</v>
      </c>
      <c r="B3527" s="2">
        <v>2.3</v>
      </c>
    </row>
    <row r="3528">
      <c r="A3528" s="2" t="s">
        <v>5805</v>
      </c>
      <c r="B3528" s="2">
        <v>7.1</v>
      </c>
    </row>
    <row r="3529">
      <c r="A3529" s="2" t="s">
        <v>2381</v>
      </c>
      <c r="B3529" s="2">
        <v>6.2</v>
      </c>
    </row>
    <row r="3530">
      <c r="A3530" s="2" t="s">
        <v>2113</v>
      </c>
      <c r="B3530" s="2">
        <v>6.2</v>
      </c>
    </row>
    <row r="3531">
      <c r="A3531" s="2" t="s">
        <v>5809</v>
      </c>
      <c r="B3531" s="2">
        <v>6.7</v>
      </c>
    </row>
    <row r="3532">
      <c r="A3532" s="2" t="s">
        <v>5172</v>
      </c>
      <c r="B3532" s="2">
        <v>6.5</v>
      </c>
    </row>
    <row r="3533">
      <c r="A3533" s="2" t="s">
        <v>5812</v>
      </c>
      <c r="B3533" s="2">
        <v>5.9</v>
      </c>
    </row>
    <row r="3534">
      <c r="A3534" s="2" t="s">
        <v>5814</v>
      </c>
      <c r="B3534" s="2">
        <v>6.7</v>
      </c>
    </row>
    <row r="3535">
      <c r="A3535" s="2" t="s">
        <v>5816</v>
      </c>
      <c r="B3535" s="2">
        <v>6.0</v>
      </c>
    </row>
    <row r="3536">
      <c r="A3536" s="2" t="s">
        <v>5818</v>
      </c>
      <c r="B3536" s="2">
        <v>6.9</v>
      </c>
    </row>
    <row r="3537">
      <c r="A3537" s="2" t="s">
        <v>5596</v>
      </c>
      <c r="B3537" s="2">
        <v>7.9</v>
      </c>
    </row>
    <row r="3538">
      <c r="A3538" s="2" t="s">
        <v>5821</v>
      </c>
      <c r="B3538" s="2">
        <v>5.3</v>
      </c>
    </row>
    <row r="3539">
      <c r="A3539" s="2" t="s">
        <v>1689</v>
      </c>
      <c r="B3539" s="2">
        <v>4.8</v>
      </c>
    </row>
    <row r="3540">
      <c r="A3540" s="2" t="s">
        <v>5825</v>
      </c>
      <c r="B3540" s="2">
        <v>5.3</v>
      </c>
    </row>
    <row r="3541">
      <c r="A3541" s="2" t="s">
        <v>5827</v>
      </c>
      <c r="B3541" s="2">
        <v>6.0</v>
      </c>
    </row>
    <row r="3542">
      <c r="A3542" s="2" t="s">
        <v>1298</v>
      </c>
      <c r="B3542" s="2">
        <v>7.3</v>
      </c>
    </row>
    <row r="3543">
      <c r="A3543" s="2" t="s">
        <v>5831</v>
      </c>
      <c r="B3543" s="2">
        <v>7.4</v>
      </c>
    </row>
    <row r="3544">
      <c r="A3544" s="2" t="s">
        <v>3170</v>
      </c>
      <c r="B3544" s="2">
        <v>7.7</v>
      </c>
    </row>
    <row r="3545">
      <c r="A3545" s="2" t="s">
        <v>1419</v>
      </c>
      <c r="B3545" s="2">
        <v>4.8</v>
      </c>
    </row>
    <row r="3546">
      <c r="A3546" s="2" t="s">
        <v>5836</v>
      </c>
      <c r="B3546" s="2">
        <v>7.2</v>
      </c>
    </row>
    <row r="3547">
      <c r="A3547" s="2" t="s">
        <v>5838</v>
      </c>
      <c r="B3547" s="2">
        <v>5.8</v>
      </c>
    </row>
    <row r="3548">
      <c r="A3548" s="2" t="s">
        <v>5840</v>
      </c>
      <c r="B3548" s="2">
        <v>7.3</v>
      </c>
    </row>
    <row r="3549">
      <c r="A3549" s="2" t="s">
        <v>5842</v>
      </c>
      <c r="B3549" s="2">
        <v>7.0</v>
      </c>
    </row>
    <row r="3550">
      <c r="A3550" s="2" t="s">
        <v>5844</v>
      </c>
      <c r="B3550" s="2">
        <v>6.4</v>
      </c>
    </row>
    <row r="3551">
      <c r="A3551" s="2" t="s">
        <v>5846</v>
      </c>
      <c r="B3551" s="2">
        <v>5.6</v>
      </c>
    </row>
    <row r="3552">
      <c r="A3552" s="2" t="s">
        <v>2002</v>
      </c>
      <c r="B3552" s="2">
        <v>8.2</v>
      </c>
    </row>
    <row r="3553">
      <c r="A3553" s="2" t="s">
        <v>1617</v>
      </c>
      <c r="B3553" s="2">
        <v>6.5</v>
      </c>
    </row>
    <row r="3554">
      <c r="A3554" s="2" t="s">
        <v>5851</v>
      </c>
      <c r="B3554" s="2">
        <v>6.4</v>
      </c>
    </row>
    <row r="3555">
      <c r="A3555" s="2" t="s">
        <v>489</v>
      </c>
      <c r="B3555" s="2">
        <v>8.1</v>
      </c>
    </row>
    <row r="3556">
      <c r="A3556" s="2" t="s">
        <v>2907</v>
      </c>
      <c r="B3556" s="2">
        <v>5.4</v>
      </c>
    </row>
    <row r="3557">
      <c r="A3557" s="2" t="s">
        <v>5857</v>
      </c>
      <c r="B3557" s="2">
        <v>6.3</v>
      </c>
    </row>
    <row r="3558">
      <c r="A3558" s="2" t="s">
        <v>1031</v>
      </c>
      <c r="B3558" s="2">
        <v>7.8</v>
      </c>
    </row>
    <row r="3559">
      <c r="A3559" s="2" t="s">
        <v>5861</v>
      </c>
      <c r="B3559" s="2">
        <v>6.8</v>
      </c>
    </row>
    <row r="3560">
      <c r="A3560" s="2" t="s">
        <v>5863</v>
      </c>
      <c r="B3560" s="2">
        <v>7.2</v>
      </c>
    </row>
    <row r="3561">
      <c r="A3561" s="2" t="s">
        <v>794</v>
      </c>
      <c r="B3561" s="2">
        <v>7.1</v>
      </c>
    </row>
    <row r="3562">
      <c r="A3562" s="2" t="s">
        <v>182</v>
      </c>
      <c r="B3562" s="2">
        <v>6.2</v>
      </c>
    </row>
    <row r="3563">
      <c r="A3563" s="2" t="s">
        <v>178</v>
      </c>
      <c r="B3563" s="2">
        <v>7.3</v>
      </c>
    </row>
    <row r="3564">
      <c r="A3564" s="2" t="s">
        <v>5599</v>
      </c>
      <c r="B3564" s="2">
        <v>5.9</v>
      </c>
    </row>
    <row r="3565">
      <c r="A3565" s="2" t="s">
        <v>2524</v>
      </c>
      <c r="B3565" s="2">
        <v>7.2</v>
      </c>
    </row>
    <row r="3566">
      <c r="A3566" s="2" t="s">
        <v>5872</v>
      </c>
      <c r="B3566" s="2">
        <v>3.6</v>
      </c>
    </row>
    <row r="3567">
      <c r="A3567" s="2" t="s">
        <v>5874</v>
      </c>
      <c r="B3567" s="2">
        <v>7.7</v>
      </c>
    </row>
    <row r="3568">
      <c r="A3568" s="2" t="s">
        <v>3701</v>
      </c>
      <c r="B3568" s="2">
        <v>7.3</v>
      </c>
    </row>
    <row r="3569">
      <c r="A3569" s="2" t="s">
        <v>239</v>
      </c>
      <c r="B3569" s="2">
        <v>7.4</v>
      </c>
    </row>
    <row r="3570">
      <c r="A3570" s="2" t="s">
        <v>5878</v>
      </c>
      <c r="B3570" s="2">
        <v>6.6</v>
      </c>
    </row>
    <row r="3571">
      <c r="A3571" s="2" t="s">
        <v>5880</v>
      </c>
      <c r="B3571" s="2">
        <v>6.9</v>
      </c>
    </row>
    <row r="3572">
      <c r="A3572" s="2" t="s">
        <v>4470</v>
      </c>
      <c r="B3572" s="2">
        <v>6.8</v>
      </c>
    </row>
    <row r="3573">
      <c r="A3573" s="2" t="s">
        <v>5883</v>
      </c>
      <c r="B3573" s="2">
        <v>7.3</v>
      </c>
    </row>
    <row r="3574">
      <c r="A3574" s="2" t="s">
        <v>5885</v>
      </c>
      <c r="B3574" s="2">
        <v>7.2</v>
      </c>
    </row>
    <row r="3575">
      <c r="A3575" s="2" t="s">
        <v>5887</v>
      </c>
      <c r="B3575" s="2">
        <v>6.5</v>
      </c>
    </row>
    <row r="3576">
      <c r="A3576" s="2" t="s">
        <v>3744</v>
      </c>
      <c r="B3576" s="2">
        <v>7.7</v>
      </c>
    </row>
    <row r="3577">
      <c r="A3577" s="2" t="s">
        <v>9</v>
      </c>
      <c r="B3577" s="2">
        <v>8.1</v>
      </c>
    </row>
    <row r="3578">
      <c r="A3578" s="2" t="s">
        <v>5892</v>
      </c>
      <c r="B3578" s="2">
        <v>7.7</v>
      </c>
    </row>
    <row r="3579">
      <c r="A3579" s="2" t="s">
        <v>1287</v>
      </c>
      <c r="B3579" s="2">
        <v>7.6</v>
      </c>
    </row>
    <row r="3580">
      <c r="A3580" s="2" t="s">
        <v>5895</v>
      </c>
      <c r="B3580" s="2">
        <v>7.3</v>
      </c>
    </row>
    <row r="3581">
      <c r="B3581" s="2">
        <v>8.7</v>
      </c>
    </row>
    <row r="3582">
      <c r="A3582" s="2" t="s">
        <v>2474</v>
      </c>
      <c r="B3582" s="2">
        <v>7.2</v>
      </c>
    </row>
    <row r="3583">
      <c r="A3583" s="2" t="s">
        <v>4660</v>
      </c>
      <c r="B3583" s="2">
        <v>7.2</v>
      </c>
    </row>
    <row r="3584">
      <c r="A3584" s="2" t="s">
        <v>262</v>
      </c>
      <c r="B3584" s="2">
        <v>8.1</v>
      </c>
    </row>
    <row r="3585">
      <c r="A3585" s="2" t="s">
        <v>3851</v>
      </c>
      <c r="B3585" s="2">
        <v>7.5</v>
      </c>
    </row>
    <row r="3586">
      <c r="A3586" s="2" t="s">
        <v>5904</v>
      </c>
      <c r="B3586" s="2">
        <v>8.1</v>
      </c>
    </row>
    <row r="3587">
      <c r="A3587" s="2" t="s">
        <v>5907</v>
      </c>
      <c r="B3587" s="2">
        <v>7.8</v>
      </c>
    </row>
    <row r="3588">
      <c r="A3588" s="2" t="s">
        <v>1410</v>
      </c>
      <c r="B3588" s="2">
        <v>7.8</v>
      </c>
    </row>
    <row r="3589">
      <c r="A3589" s="2" t="s">
        <v>568</v>
      </c>
      <c r="B3589" s="2">
        <v>5.8</v>
      </c>
    </row>
    <row r="3590">
      <c r="A3590" s="2" t="s">
        <v>5911</v>
      </c>
      <c r="B3590" s="2">
        <v>7.6</v>
      </c>
    </row>
    <row r="3591">
      <c r="A3591" s="2" t="s">
        <v>1472</v>
      </c>
      <c r="B3591" s="2">
        <v>7.4</v>
      </c>
    </row>
    <row r="3592">
      <c r="A3592" s="2" t="s">
        <v>5915</v>
      </c>
      <c r="B3592" s="2">
        <v>6.3</v>
      </c>
    </row>
    <row r="3593">
      <c r="A3593" s="2" t="s">
        <v>4673</v>
      </c>
      <c r="B3593" s="2">
        <v>6.9</v>
      </c>
    </row>
    <row r="3594">
      <c r="A3594" s="2" t="s">
        <v>43</v>
      </c>
      <c r="B3594" s="2">
        <v>8.6</v>
      </c>
    </row>
    <row r="3595">
      <c r="A3595" s="2" t="s">
        <v>958</v>
      </c>
      <c r="B3595" s="2">
        <v>5.1</v>
      </c>
    </row>
    <row r="3596">
      <c r="A3596" s="2" t="s">
        <v>767</v>
      </c>
      <c r="B3596" s="2">
        <v>6.4</v>
      </c>
    </row>
    <row r="3597">
      <c r="A3597" s="2" t="s">
        <v>418</v>
      </c>
      <c r="B3597" s="2">
        <v>7.9</v>
      </c>
    </row>
    <row r="3598">
      <c r="A3598" s="2" t="s">
        <v>5923</v>
      </c>
      <c r="B3598" s="2">
        <v>6.9</v>
      </c>
    </row>
    <row r="3599">
      <c r="A3599" s="2" t="s">
        <v>4961</v>
      </c>
      <c r="B3599" s="2">
        <v>7.5</v>
      </c>
    </row>
    <row r="3600">
      <c r="A3600" s="2" t="s">
        <v>1866</v>
      </c>
      <c r="B3600" s="2">
        <v>7.2</v>
      </c>
    </row>
    <row r="3601">
      <c r="A3601" s="2" t="s">
        <v>1767</v>
      </c>
      <c r="B3601" s="2">
        <v>5.8</v>
      </c>
    </row>
    <row r="3602">
      <c r="A3602" s="2" t="s">
        <v>5928</v>
      </c>
      <c r="B3602" s="2">
        <v>2.9</v>
      </c>
    </row>
    <row r="3603">
      <c r="A3603" s="2" t="s">
        <v>5930</v>
      </c>
      <c r="B3603" s="2">
        <v>6.2</v>
      </c>
    </row>
    <row r="3604">
      <c r="A3604" s="2" t="s">
        <v>4961</v>
      </c>
      <c r="B3604" s="2">
        <v>7.3</v>
      </c>
    </row>
    <row r="3605">
      <c r="A3605" s="2" t="s">
        <v>1481</v>
      </c>
      <c r="B3605" s="2">
        <v>6.2</v>
      </c>
    </row>
    <row r="3606">
      <c r="B3606" s="2">
        <v>8.2</v>
      </c>
    </row>
    <row r="3607">
      <c r="A3607" s="2" t="s">
        <v>2045</v>
      </c>
      <c r="B3607" s="2">
        <v>6.8</v>
      </c>
    </row>
    <row r="3608">
      <c r="A3608" s="2" t="s">
        <v>5936</v>
      </c>
      <c r="B3608" s="2">
        <v>6.1</v>
      </c>
    </row>
    <row r="3609">
      <c r="A3609" s="2" t="s">
        <v>1477</v>
      </c>
      <c r="B3609" s="2">
        <v>7.7</v>
      </c>
    </row>
    <row r="3610">
      <c r="A3610" s="2" t="s">
        <v>5939</v>
      </c>
      <c r="B3610" s="2">
        <v>5.2</v>
      </c>
    </row>
    <row r="3611">
      <c r="A3611" s="2" t="s">
        <v>3170</v>
      </c>
      <c r="B3611" s="2">
        <v>6.8</v>
      </c>
    </row>
    <row r="3612">
      <c r="A3612" s="2" t="s">
        <v>5942</v>
      </c>
      <c r="B3612" s="2">
        <v>6.5</v>
      </c>
    </row>
    <row r="3613">
      <c r="A3613" s="2" t="s">
        <v>3805</v>
      </c>
      <c r="B3613" s="2">
        <v>7.0</v>
      </c>
    </row>
    <row r="3614">
      <c r="A3614" s="2" t="s">
        <v>5946</v>
      </c>
      <c r="B3614" s="2">
        <v>5.9</v>
      </c>
    </row>
    <row r="3615">
      <c r="A3615" s="2" t="s">
        <v>5948</v>
      </c>
      <c r="B3615" s="2">
        <v>7.1</v>
      </c>
    </row>
    <row r="3616">
      <c r="A3616" s="2" t="s">
        <v>5950</v>
      </c>
      <c r="B3616" s="2">
        <v>5.5</v>
      </c>
    </row>
    <row r="3617">
      <c r="A3617" s="2" t="s">
        <v>5952</v>
      </c>
      <c r="B3617" s="2">
        <v>7.4</v>
      </c>
    </row>
    <row r="3618">
      <c r="A3618" s="2" t="s">
        <v>5954</v>
      </c>
      <c r="B3618" s="2">
        <v>7.3</v>
      </c>
    </row>
    <row r="3619">
      <c r="A3619" s="2" t="s">
        <v>5956</v>
      </c>
      <c r="B3619" s="2">
        <v>4.6</v>
      </c>
    </row>
    <row r="3620">
      <c r="A3620" s="2" t="s">
        <v>2327</v>
      </c>
      <c r="B3620" s="2">
        <v>7.2</v>
      </c>
    </row>
    <row r="3621">
      <c r="A3621" s="2" t="s">
        <v>4849</v>
      </c>
      <c r="B3621" s="2">
        <v>7.0</v>
      </c>
    </row>
    <row r="3622">
      <c r="A3622" s="2" t="s">
        <v>5960</v>
      </c>
      <c r="B3622" s="2">
        <v>5.1</v>
      </c>
    </row>
    <row r="3623">
      <c r="A3623" s="2" t="s">
        <v>5962</v>
      </c>
      <c r="B3623" s="2">
        <v>6.7</v>
      </c>
    </row>
    <row r="3624">
      <c r="A3624" s="2" t="s">
        <v>5964</v>
      </c>
      <c r="B3624" s="2">
        <v>5.3</v>
      </c>
    </row>
    <row r="3625">
      <c r="B3625" s="2">
        <v>8.4</v>
      </c>
    </row>
    <row r="3626">
      <c r="A3626" s="2" t="s">
        <v>5967</v>
      </c>
      <c r="B3626" s="2">
        <v>7.8</v>
      </c>
    </row>
    <row r="3627">
      <c r="A3627" s="2" t="s">
        <v>4300</v>
      </c>
      <c r="B3627" s="2">
        <v>6.7</v>
      </c>
    </row>
    <row r="3628">
      <c r="A3628" s="2" t="s">
        <v>5970</v>
      </c>
      <c r="B3628" s="2">
        <v>5.4</v>
      </c>
    </row>
    <row r="3629">
      <c r="A3629" s="2" t="s">
        <v>3856</v>
      </c>
      <c r="B3629" s="2">
        <v>7.2</v>
      </c>
    </row>
    <row r="3630">
      <c r="A3630" s="2" t="s">
        <v>5973</v>
      </c>
      <c r="B3630" s="2">
        <v>5.8</v>
      </c>
    </row>
    <row r="3631">
      <c r="A3631" s="2" t="s">
        <v>5975</v>
      </c>
      <c r="B3631" s="2">
        <v>6.4</v>
      </c>
    </row>
    <row r="3632">
      <c r="A3632" s="2" t="s">
        <v>5977</v>
      </c>
      <c r="B3632" s="2">
        <v>8.0</v>
      </c>
    </row>
    <row r="3633">
      <c r="A3633" s="2" t="s">
        <v>2839</v>
      </c>
      <c r="B3633" s="2">
        <v>7.0</v>
      </c>
    </row>
    <row r="3634">
      <c r="A3634" s="2" t="s">
        <v>5980</v>
      </c>
      <c r="B3634" s="2">
        <v>7.0</v>
      </c>
    </row>
    <row r="3635">
      <c r="A3635" s="2" t="s">
        <v>5789</v>
      </c>
      <c r="B3635" s="2">
        <v>6.7</v>
      </c>
    </row>
    <row r="3636">
      <c r="A3636" s="2" t="s">
        <v>5984</v>
      </c>
      <c r="B3636" s="2">
        <v>3.8</v>
      </c>
    </row>
    <row r="3637">
      <c r="A3637" s="2" t="s">
        <v>5986</v>
      </c>
      <c r="B3637" s="2">
        <v>5.7</v>
      </c>
    </row>
    <row r="3638">
      <c r="A3638" s="2" t="s">
        <v>5325</v>
      </c>
      <c r="B3638" s="2">
        <v>6.6</v>
      </c>
    </row>
    <row r="3639">
      <c r="A3639" s="2" t="s">
        <v>3813</v>
      </c>
      <c r="B3639" s="2">
        <v>6.7</v>
      </c>
    </row>
    <row r="3640">
      <c r="A3640" s="2" t="s">
        <v>1614</v>
      </c>
      <c r="B3640" s="2">
        <v>6.1</v>
      </c>
    </row>
    <row r="3641">
      <c r="A3641" s="2" t="s">
        <v>5991</v>
      </c>
      <c r="B3641" s="2">
        <v>6.2</v>
      </c>
    </row>
    <row r="3642">
      <c r="A3642" s="2" t="s">
        <v>4549</v>
      </c>
      <c r="B3642" s="2">
        <v>6.2</v>
      </c>
    </row>
    <row r="3643">
      <c r="A3643" s="2" t="s">
        <v>5994</v>
      </c>
      <c r="B3643" s="2">
        <v>7.4</v>
      </c>
    </row>
    <row r="3644">
      <c r="A3644" s="2" t="s">
        <v>5996</v>
      </c>
      <c r="B3644" s="2">
        <v>4.7</v>
      </c>
    </row>
    <row r="3645">
      <c r="A3645" s="2" t="s">
        <v>2676</v>
      </c>
      <c r="B3645" s="2">
        <v>8.3</v>
      </c>
    </row>
    <row r="3646">
      <c r="A3646" s="2" t="s">
        <v>5999</v>
      </c>
      <c r="B3646" s="2">
        <v>7.2</v>
      </c>
    </row>
    <row r="3647">
      <c r="A3647" s="2" t="s">
        <v>6001</v>
      </c>
      <c r="B3647" s="2">
        <v>5.8</v>
      </c>
    </row>
    <row r="3648">
      <c r="A3648" s="2" t="s">
        <v>6003</v>
      </c>
      <c r="B3648" s="2">
        <v>5.9</v>
      </c>
    </row>
    <row r="3649">
      <c r="A3649" s="2" t="s">
        <v>4606</v>
      </c>
      <c r="B3649" s="2">
        <v>6.3</v>
      </c>
    </row>
    <row r="3650">
      <c r="A3650" s="2" t="s">
        <v>5386</v>
      </c>
      <c r="B3650" s="2">
        <v>7.2</v>
      </c>
    </row>
    <row r="3651">
      <c r="A3651" s="2" t="s">
        <v>6007</v>
      </c>
      <c r="B3651" s="2">
        <v>5.4</v>
      </c>
    </row>
    <row r="3652">
      <c r="B3652" s="2">
        <v>8.2</v>
      </c>
    </row>
    <row r="3653">
      <c r="A3653" s="2" t="s">
        <v>1878</v>
      </c>
      <c r="B3653" s="2">
        <v>7.3</v>
      </c>
    </row>
    <row r="3654">
      <c r="A3654" s="2" t="s">
        <v>6011</v>
      </c>
      <c r="B3654" s="2">
        <v>7.3</v>
      </c>
    </row>
    <row r="3655">
      <c r="A3655" s="2" t="s">
        <v>6013</v>
      </c>
      <c r="B3655" s="2">
        <v>5.8</v>
      </c>
    </row>
    <row r="3656">
      <c r="A3656" s="2" t="s">
        <v>1855</v>
      </c>
      <c r="B3656" s="2">
        <v>6.1</v>
      </c>
    </row>
    <row r="3657">
      <c r="A3657" s="2" t="s">
        <v>6015</v>
      </c>
      <c r="B3657" s="2">
        <v>7.1</v>
      </c>
    </row>
    <row r="3658">
      <c r="A3658" s="2" t="s">
        <v>6017</v>
      </c>
      <c r="B3658" s="2">
        <v>6.5</v>
      </c>
    </row>
    <row r="3659">
      <c r="A3659" s="2" t="s">
        <v>1640</v>
      </c>
      <c r="B3659" s="2">
        <v>7.9</v>
      </c>
    </row>
    <row r="3660">
      <c r="A3660" s="2" t="s">
        <v>6021</v>
      </c>
      <c r="B3660" s="2">
        <v>5.4</v>
      </c>
    </row>
    <row r="3661">
      <c r="A3661" s="2" t="s">
        <v>6023</v>
      </c>
      <c r="B3661" s="2">
        <v>7.1</v>
      </c>
    </row>
    <row r="3662">
      <c r="A3662" s="2" t="s">
        <v>6025</v>
      </c>
      <c r="B3662" s="2">
        <v>6.4</v>
      </c>
    </row>
    <row r="3663">
      <c r="B3663" s="2">
        <v>8.4</v>
      </c>
    </row>
    <row r="3664">
      <c r="A3664" s="2" t="s">
        <v>5381</v>
      </c>
      <c r="B3664" s="2">
        <v>6.7</v>
      </c>
    </row>
    <row r="3665">
      <c r="A3665" s="2" t="s">
        <v>5534</v>
      </c>
      <c r="B3665" s="2">
        <v>6.9</v>
      </c>
    </row>
    <row r="3666">
      <c r="A3666" s="2" t="s">
        <v>4760</v>
      </c>
      <c r="B3666" s="2">
        <v>2.1</v>
      </c>
    </row>
    <row r="3667">
      <c r="A3667" s="2" t="s">
        <v>6032</v>
      </c>
      <c r="B3667" s="2">
        <v>4.3</v>
      </c>
    </row>
    <row r="3668">
      <c r="A3668" s="2" t="s">
        <v>5112</v>
      </c>
      <c r="B3668" s="2">
        <v>6.6</v>
      </c>
    </row>
    <row r="3669">
      <c r="A3669" s="2" t="s">
        <v>5465</v>
      </c>
      <c r="B3669" s="2">
        <v>3.4</v>
      </c>
    </row>
    <row r="3670">
      <c r="A3670" s="2" t="s">
        <v>5904</v>
      </c>
      <c r="B3670" s="2">
        <v>8.3</v>
      </c>
    </row>
    <row r="3671">
      <c r="A3671" s="2" t="s">
        <v>2693</v>
      </c>
      <c r="B3671" s="2">
        <v>7.2</v>
      </c>
    </row>
    <row r="3672">
      <c r="A3672" s="2" t="s">
        <v>6039</v>
      </c>
      <c r="B3672" s="2">
        <v>5.6</v>
      </c>
    </row>
    <row r="3673">
      <c r="A3673" s="2" t="s">
        <v>2499</v>
      </c>
      <c r="B3673" s="2">
        <v>7.7</v>
      </c>
    </row>
    <row r="3674">
      <c r="A3674" s="2" t="s">
        <v>6042</v>
      </c>
      <c r="B3674" s="2">
        <v>6.6</v>
      </c>
    </row>
    <row r="3675">
      <c r="A3675" s="2" t="s">
        <v>1298</v>
      </c>
      <c r="B3675" s="2">
        <v>7.6</v>
      </c>
    </row>
    <row r="3676">
      <c r="A3676" s="2" t="s">
        <v>4064</v>
      </c>
      <c r="B3676" s="2">
        <v>7.4</v>
      </c>
    </row>
    <row r="3677">
      <c r="A3677" s="2" t="s">
        <v>3137</v>
      </c>
      <c r="B3677" s="2">
        <v>7.1</v>
      </c>
    </row>
    <row r="3678">
      <c r="A3678" s="2" t="s">
        <v>6048</v>
      </c>
      <c r="B3678" s="2">
        <v>3.4</v>
      </c>
    </row>
    <row r="3679">
      <c r="A3679" s="2" t="s">
        <v>6050</v>
      </c>
      <c r="B3679" s="2">
        <v>7.9</v>
      </c>
    </row>
    <row r="3680">
      <c r="A3680" s="2" t="s">
        <v>6052</v>
      </c>
      <c r="B3680" s="2">
        <v>6.7</v>
      </c>
    </row>
    <row r="3681">
      <c r="A3681" s="2" t="s">
        <v>6054</v>
      </c>
      <c r="B3681" s="2">
        <v>6.6</v>
      </c>
    </row>
    <row r="3682">
      <c r="A3682" s="2" t="s">
        <v>1767</v>
      </c>
      <c r="B3682" s="2">
        <v>7.9</v>
      </c>
    </row>
    <row r="3683">
      <c r="A3683" s="2" t="s">
        <v>6057</v>
      </c>
      <c r="B3683" s="2">
        <v>4.9</v>
      </c>
    </row>
    <row r="3684">
      <c r="A3684" s="2" t="s">
        <v>6059</v>
      </c>
      <c r="B3684" s="2">
        <v>7.2</v>
      </c>
    </row>
    <row r="3685">
      <c r="A3685" s="2" t="s">
        <v>4353</v>
      </c>
      <c r="B3685" s="2">
        <v>7.4</v>
      </c>
    </row>
    <row r="3686">
      <c r="A3686" s="2" t="s">
        <v>6063</v>
      </c>
      <c r="B3686" s="2">
        <v>6.1</v>
      </c>
    </row>
    <row r="3687">
      <c r="A3687" s="2" t="s">
        <v>6065</v>
      </c>
      <c r="B3687" s="2">
        <v>8.4</v>
      </c>
    </row>
    <row r="3688">
      <c r="A3688" s="2" t="s">
        <v>6068</v>
      </c>
      <c r="B3688" s="2">
        <v>6.2</v>
      </c>
    </row>
    <row r="3689">
      <c r="A3689" s="2" t="s">
        <v>6070</v>
      </c>
      <c r="B3689" s="2">
        <v>5.3</v>
      </c>
    </row>
    <row r="3690">
      <c r="A3690" s="2" t="s">
        <v>2724</v>
      </c>
      <c r="B3690" s="2">
        <v>5.0</v>
      </c>
    </row>
    <row r="3691">
      <c r="A3691" s="2" t="s">
        <v>6073</v>
      </c>
      <c r="B3691" s="2">
        <v>7.7</v>
      </c>
    </row>
    <row r="3692">
      <c r="A3692" s="2" t="s">
        <v>4392</v>
      </c>
      <c r="B3692" s="2">
        <v>7.6</v>
      </c>
    </row>
    <row r="3693">
      <c r="A3693" s="2" t="s">
        <v>6077</v>
      </c>
      <c r="B3693" s="2">
        <v>6.3</v>
      </c>
    </row>
    <row r="3694">
      <c r="A3694" s="2" t="s">
        <v>6080</v>
      </c>
      <c r="B3694" s="2">
        <v>7.6</v>
      </c>
    </row>
    <row r="3695">
      <c r="A3695" s="2" t="s">
        <v>6082</v>
      </c>
      <c r="B3695" s="2">
        <v>5.6</v>
      </c>
    </row>
    <row r="3696">
      <c r="A3696" s="2" t="s">
        <v>3686</v>
      </c>
      <c r="B3696" s="2">
        <v>7.3</v>
      </c>
    </row>
    <row r="3697">
      <c r="A3697" s="2" t="s">
        <v>6085</v>
      </c>
      <c r="B3697" s="2">
        <v>6.2</v>
      </c>
    </row>
    <row r="3698">
      <c r="A3698" s="2" t="s">
        <v>115</v>
      </c>
      <c r="B3698" s="2">
        <v>6.6</v>
      </c>
    </row>
    <row r="3699">
      <c r="A3699" s="2" t="s">
        <v>5135</v>
      </c>
      <c r="B3699" s="2">
        <v>6.6</v>
      </c>
    </row>
    <row r="3700">
      <c r="A3700" s="2" t="s">
        <v>6089</v>
      </c>
      <c r="B3700" s="2">
        <v>7.3</v>
      </c>
    </row>
    <row r="3701">
      <c r="A3701" s="2" t="s">
        <v>3683</v>
      </c>
      <c r="B3701" s="2">
        <v>6.6</v>
      </c>
    </row>
    <row r="3702">
      <c r="A3702" s="2" t="s">
        <v>6094</v>
      </c>
      <c r="B3702" s="2">
        <v>6.9</v>
      </c>
    </row>
    <row r="3703">
      <c r="A3703" s="2" t="s">
        <v>3802</v>
      </c>
      <c r="B3703" s="2">
        <v>5.8</v>
      </c>
    </row>
    <row r="3704">
      <c r="A3704" s="2" t="s">
        <v>6097</v>
      </c>
      <c r="B3704" s="2">
        <v>4.4</v>
      </c>
    </row>
    <row r="3705">
      <c r="A3705" s="2" t="s">
        <v>615</v>
      </c>
      <c r="B3705" s="2">
        <v>6.6</v>
      </c>
    </row>
    <row r="3706">
      <c r="A3706" s="2" t="s">
        <v>5228</v>
      </c>
      <c r="B3706" s="2">
        <v>7.1</v>
      </c>
    </row>
    <row r="3707">
      <c r="A3707" s="2" t="s">
        <v>6100</v>
      </c>
      <c r="B3707" s="2">
        <v>7.6</v>
      </c>
    </row>
    <row r="3708">
      <c r="A3708" s="2" t="s">
        <v>3802</v>
      </c>
      <c r="B3708" s="2">
        <v>4.6</v>
      </c>
    </row>
    <row r="3709">
      <c r="A3709" s="2" t="s">
        <v>6103</v>
      </c>
      <c r="B3709" s="2">
        <v>6.8</v>
      </c>
    </row>
    <row r="3710">
      <c r="A3710" s="2" t="s">
        <v>3613</v>
      </c>
      <c r="B3710" s="2">
        <v>7.1</v>
      </c>
    </row>
    <row r="3711">
      <c r="A3711" s="2" t="s">
        <v>3442</v>
      </c>
      <c r="B3711" s="2">
        <v>4.9</v>
      </c>
    </row>
    <row r="3712">
      <c r="A3712" s="2" t="s">
        <v>6107</v>
      </c>
      <c r="B3712" s="2">
        <v>7.3</v>
      </c>
    </row>
    <row r="3713">
      <c r="A3713" s="2" t="s">
        <v>3336</v>
      </c>
      <c r="B3713" s="2">
        <v>7.2</v>
      </c>
    </row>
    <row r="3714">
      <c r="A3714" s="2" t="s">
        <v>6111</v>
      </c>
      <c r="B3714" s="2">
        <v>5.0</v>
      </c>
    </row>
    <row r="3715">
      <c r="A3715" s="2" t="s">
        <v>2049</v>
      </c>
      <c r="B3715" s="2">
        <v>8.2</v>
      </c>
    </row>
    <row r="3716">
      <c r="A3716" s="2" t="s">
        <v>2640</v>
      </c>
      <c r="B3716" s="2">
        <v>8.0</v>
      </c>
    </row>
    <row r="3717">
      <c r="A3717" s="2" t="s">
        <v>6115</v>
      </c>
      <c r="B3717" s="2">
        <v>5.2</v>
      </c>
    </row>
    <row r="3718">
      <c r="A3718" s="2" t="s">
        <v>21</v>
      </c>
      <c r="B3718" s="2">
        <v>8.5</v>
      </c>
    </row>
    <row r="3719">
      <c r="A3719" s="2" t="s">
        <v>6118</v>
      </c>
      <c r="B3719" s="2">
        <v>6.5</v>
      </c>
    </row>
    <row r="3720">
      <c r="A3720" s="2" t="s">
        <v>2474</v>
      </c>
      <c r="B3720" s="2">
        <v>7.4</v>
      </c>
    </row>
    <row r="3721">
      <c r="A3721" s="2" t="s">
        <v>2295</v>
      </c>
      <c r="B3721" s="2">
        <v>7.7</v>
      </c>
    </row>
    <row r="3722">
      <c r="A3722" s="2" t="s">
        <v>6122</v>
      </c>
      <c r="B3722" s="2">
        <v>7.4</v>
      </c>
    </row>
    <row r="3723">
      <c r="A3723" s="2" t="s">
        <v>6124</v>
      </c>
      <c r="B3723" s="2">
        <v>5.1</v>
      </c>
    </row>
    <row r="3724">
      <c r="A3724" s="2" t="s">
        <v>290</v>
      </c>
      <c r="B3724" s="2">
        <v>7.3</v>
      </c>
    </row>
    <row r="3725">
      <c r="A3725" s="2" t="s">
        <v>6128</v>
      </c>
      <c r="B3725" s="2">
        <v>5.0</v>
      </c>
    </row>
    <row r="3726">
      <c r="A3726" s="2" t="s">
        <v>6130</v>
      </c>
      <c r="B3726" s="2">
        <v>7.2</v>
      </c>
    </row>
    <row r="3727">
      <c r="A3727" s="2" t="s">
        <v>6132</v>
      </c>
      <c r="B3727" s="2">
        <v>6.7</v>
      </c>
    </row>
    <row r="3728">
      <c r="A3728" s="2" t="s">
        <v>6134</v>
      </c>
      <c r="B3728" s="2">
        <v>6.4</v>
      </c>
    </row>
    <row r="3729">
      <c r="A3729" s="2" t="s">
        <v>958</v>
      </c>
      <c r="B3729" s="2">
        <v>7.1</v>
      </c>
    </row>
    <row r="3730">
      <c r="A3730" s="2" t="s">
        <v>6137</v>
      </c>
      <c r="B3730" s="2">
        <v>5.6</v>
      </c>
    </row>
    <row r="3731">
      <c r="A3731" s="2" t="s">
        <v>5088</v>
      </c>
      <c r="B3731" s="2">
        <v>6.2</v>
      </c>
    </row>
    <row r="3732">
      <c r="A3732" s="2" t="s">
        <v>4902</v>
      </c>
      <c r="B3732" s="2">
        <v>6.1</v>
      </c>
    </row>
    <row r="3733">
      <c r="A3733" s="2" t="s">
        <v>3313</v>
      </c>
      <c r="B3733" s="2">
        <v>5.2</v>
      </c>
    </row>
    <row r="3734">
      <c r="A3734" s="2" t="s">
        <v>4183</v>
      </c>
      <c r="B3734" s="2">
        <v>7.3</v>
      </c>
    </row>
    <row r="3735">
      <c r="A3735" s="2" t="s">
        <v>6142</v>
      </c>
      <c r="B3735" s="2">
        <v>7.5</v>
      </c>
    </row>
    <row r="3736">
      <c r="A3736" s="2" t="s">
        <v>6144</v>
      </c>
      <c r="B3736" s="2">
        <v>6.6</v>
      </c>
    </row>
    <row r="3737">
      <c r="A3737" s="2" t="s">
        <v>6146</v>
      </c>
      <c r="B3737" s="2">
        <v>6.4</v>
      </c>
    </row>
    <row r="3738">
      <c r="A3738" s="2" t="s">
        <v>6148</v>
      </c>
      <c r="B3738" s="2">
        <v>4.5</v>
      </c>
    </row>
    <row r="3739">
      <c r="A3739" s="2" t="s">
        <v>2033</v>
      </c>
      <c r="B3739" s="2">
        <v>6.6</v>
      </c>
    </row>
    <row r="3740">
      <c r="A3740" s="2" t="s">
        <v>6152</v>
      </c>
      <c r="B3740" s="2">
        <v>5.3</v>
      </c>
    </row>
    <row r="3741">
      <c r="A3741" s="2" t="s">
        <v>6154</v>
      </c>
      <c r="B3741" s="2">
        <v>4.9</v>
      </c>
    </row>
    <row r="3742">
      <c r="A3742" s="2" t="s">
        <v>422</v>
      </c>
      <c r="B3742" s="2">
        <v>7.7</v>
      </c>
    </row>
    <row r="3743">
      <c r="A3743" s="2" t="s">
        <v>864</v>
      </c>
      <c r="B3743" s="2">
        <v>8.0</v>
      </c>
    </row>
    <row r="3744">
      <c r="A3744" s="2" t="s">
        <v>6158</v>
      </c>
      <c r="B3744" s="2">
        <v>3.8</v>
      </c>
    </row>
    <row r="3745">
      <c r="A3745" s="2" t="s">
        <v>5534</v>
      </c>
      <c r="B3745" s="2">
        <v>7.6</v>
      </c>
    </row>
    <row r="3746">
      <c r="A3746" s="2" t="s">
        <v>3327</v>
      </c>
      <c r="B3746" s="2">
        <v>5.9</v>
      </c>
    </row>
    <row r="3747">
      <c r="A3747" s="2" t="s">
        <v>6162</v>
      </c>
      <c r="B3747" s="2">
        <v>6.2</v>
      </c>
    </row>
    <row r="3748">
      <c r="A3748" s="2" t="s">
        <v>1093</v>
      </c>
      <c r="B3748" s="2">
        <v>7.2</v>
      </c>
    </row>
    <row r="3749">
      <c r="A3749" s="2" t="s">
        <v>6165</v>
      </c>
      <c r="B3749" s="2">
        <v>6.3</v>
      </c>
    </row>
    <row r="3750">
      <c r="A3750" s="2" t="s">
        <v>6167</v>
      </c>
      <c r="B3750" s="2">
        <v>5.2</v>
      </c>
    </row>
    <row r="3751">
      <c r="A3751" s="2" t="s">
        <v>6169</v>
      </c>
      <c r="B3751" s="2">
        <v>6.9</v>
      </c>
    </row>
    <row r="3752">
      <c r="A3752" s="2" t="s">
        <v>4902</v>
      </c>
      <c r="B3752" s="2">
        <v>6.8</v>
      </c>
    </row>
    <row r="3753">
      <c r="A3753" s="2" t="s">
        <v>6172</v>
      </c>
      <c r="B3753" s="2">
        <v>6.2</v>
      </c>
    </row>
    <row r="3754">
      <c r="A3754" s="2" t="s">
        <v>5923</v>
      </c>
      <c r="B3754" s="2">
        <v>6.2</v>
      </c>
    </row>
    <row r="3755">
      <c r="A3755" s="2" t="s">
        <v>6175</v>
      </c>
      <c r="B3755" s="2">
        <v>3.5</v>
      </c>
    </row>
    <row r="3756">
      <c r="A3756" s="2" t="s">
        <v>6177</v>
      </c>
      <c r="B3756" s="2">
        <v>6.1</v>
      </c>
    </row>
    <row r="3757">
      <c r="A3757" s="2" t="s">
        <v>6179</v>
      </c>
      <c r="B3757" s="2">
        <v>6.6</v>
      </c>
    </row>
    <row r="3758">
      <c r="A3758" s="2" t="s">
        <v>3313</v>
      </c>
      <c r="B3758" s="2">
        <v>4.5</v>
      </c>
    </row>
    <row r="3759">
      <c r="A3759" s="2" t="s">
        <v>6182</v>
      </c>
      <c r="B3759" s="2">
        <v>5.9</v>
      </c>
    </row>
    <row r="3760">
      <c r="A3760" s="2" t="s">
        <v>6184</v>
      </c>
      <c r="B3760" s="2">
        <v>6.9</v>
      </c>
    </row>
    <row r="3761">
      <c r="A3761" s="2" t="s">
        <v>6186</v>
      </c>
      <c r="B3761" s="2">
        <v>7.7</v>
      </c>
    </row>
    <row r="3762">
      <c r="A3762" s="2" t="s">
        <v>1693</v>
      </c>
      <c r="B3762" s="2">
        <v>6.6</v>
      </c>
    </row>
    <row r="3763">
      <c r="A3763" s="2" t="s">
        <v>6189</v>
      </c>
      <c r="B3763" s="2">
        <v>5.3</v>
      </c>
    </row>
    <row r="3764">
      <c r="A3764" s="2" t="s">
        <v>5726</v>
      </c>
      <c r="B3764" s="2">
        <v>6.3</v>
      </c>
    </row>
    <row r="3765">
      <c r="A3765" s="2" t="s">
        <v>6192</v>
      </c>
      <c r="B3765" s="2">
        <v>7.0</v>
      </c>
    </row>
    <row r="3766">
      <c r="A3766" s="2" t="s">
        <v>6194</v>
      </c>
      <c r="B3766" s="2">
        <v>7.0</v>
      </c>
    </row>
    <row r="3767">
      <c r="A3767" s="2" t="s">
        <v>5455</v>
      </c>
      <c r="B3767" s="2">
        <v>6.6</v>
      </c>
    </row>
    <row r="3768">
      <c r="A3768" s="2" t="s">
        <v>2999</v>
      </c>
      <c r="B3768" s="2">
        <v>8.6</v>
      </c>
    </row>
    <row r="3769">
      <c r="A3769" s="2" t="s">
        <v>162</v>
      </c>
      <c r="B3769" s="2">
        <v>6.4</v>
      </c>
    </row>
    <row r="3770">
      <c r="A3770" s="2" t="s">
        <v>253</v>
      </c>
      <c r="B3770" s="2">
        <v>7.9</v>
      </c>
    </row>
    <row r="3771">
      <c r="A3771" s="2" t="s">
        <v>5362</v>
      </c>
      <c r="B3771" s="2">
        <v>5.4</v>
      </c>
    </row>
    <row r="3772">
      <c r="A3772" s="2" t="s">
        <v>6201</v>
      </c>
      <c r="B3772" s="2">
        <v>6.9</v>
      </c>
    </row>
    <row r="3773">
      <c r="A3773" s="2" t="s">
        <v>3450</v>
      </c>
      <c r="B3773" s="2">
        <v>7.7</v>
      </c>
    </row>
    <row r="3774">
      <c r="A3774" s="2" t="s">
        <v>6204</v>
      </c>
      <c r="B3774" s="2">
        <v>7.2</v>
      </c>
    </row>
    <row r="3775">
      <c r="A3775" s="2" t="s">
        <v>6206</v>
      </c>
      <c r="B3775" s="2">
        <v>6.8</v>
      </c>
    </row>
    <row r="3776">
      <c r="A3776" s="2" t="s">
        <v>6208</v>
      </c>
      <c r="B3776" s="2">
        <v>6.2</v>
      </c>
    </row>
    <row r="3777">
      <c r="A3777" s="2" t="s">
        <v>61</v>
      </c>
      <c r="B3777" s="2">
        <v>7.4</v>
      </c>
    </row>
    <row r="3778">
      <c r="A3778" s="2" t="s">
        <v>4782</v>
      </c>
      <c r="B3778" s="2">
        <v>4.6</v>
      </c>
    </row>
    <row r="3779">
      <c r="A3779" s="2" t="s">
        <v>6214</v>
      </c>
      <c r="B3779" s="2">
        <v>6.4</v>
      </c>
    </row>
    <row r="3780">
      <c r="A3780" s="2" t="s">
        <v>2281</v>
      </c>
      <c r="B3780" s="2">
        <v>7.0</v>
      </c>
    </row>
    <row r="3781">
      <c r="A3781" s="2" t="s">
        <v>4572</v>
      </c>
      <c r="B3781" s="2">
        <v>7.7</v>
      </c>
    </row>
    <row r="3782">
      <c r="A3782" s="2" t="s">
        <v>4842</v>
      </c>
      <c r="B3782" s="2">
        <v>6.8</v>
      </c>
    </row>
    <row r="3783">
      <c r="A3783" s="2" t="s">
        <v>6220</v>
      </c>
      <c r="B3783" s="2">
        <v>7.0</v>
      </c>
    </row>
    <row r="3784">
      <c r="A3784" s="2" t="s">
        <v>5967</v>
      </c>
      <c r="B3784" s="2">
        <v>7.0</v>
      </c>
    </row>
    <row r="3785">
      <c r="A3785" s="2" t="s">
        <v>6224</v>
      </c>
      <c r="B3785" s="2">
        <v>6.3</v>
      </c>
    </row>
    <row r="3786">
      <c r="A3786" s="2" t="s">
        <v>6226</v>
      </c>
      <c r="B3786" s="2">
        <v>7.1</v>
      </c>
    </row>
    <row r="3787">
      <c r="A3787" s="2" t="s">
        <v>6229</v>
      </c>
      <c r="B3787" s="2">
        <v>5.6</v>
      </c>
    </row>
    <row r="3788">
      <c r="A3788" s="2" t="s">
        <v>6231</v>
      </c>
      <c r="B3788" s="2">
        <v>4.4</v>
      </c>
    </row>
    <row r="3789">
      <c r="A3789" s="2" t="s">
        <v>1870</v>
      </c>
      <c r="B3789" s="2">
        <v>7.1</v>
      </c>
    </row>
    <row r="3790">
      <c r="A3790" s="2" t="s">
        <v>3515</v>
      </c>
      <c r="B3790" s="2">
        <v>6.1</v>
      </c>
    </row>
    <row r="3791">
      <c r="A3791" s="2" t="s">
        <v>6235</v>
      </c>
      <c r="B3791" s="2">
        <v>7.4</v>
      </c>
    </row>
    <row r="3792">
      <c r="A3792" s="2" t="s">
        <v>6237</v>
      </c>
      <c r="B3792" s="2">
        <v>7.5</v>
      </c>
    </row>
    <row r="3793">
      <c r="A3793" s="2" t="s">
        <v>6240</v>
      </c>
      <c r="B3793" s="2">
        <v>7.2</v>
      </c>
    </row>
    <row r="3794">
      <c r="A3794" s="2" t="s">
        <v>6242</v>
      </c>
      <c r="B3794" s="2">
        <v>7.6</v>
      </c>
    </row>
    <row r="3795">
      <c r="A3795" s="2" t="s">
        <v>6244</v>
      </c>
      <c r="B3795" s="2">
        <v>7.3</v>
      </c>
    </row>
    <row r="3796">
      <c r="A3796" s="2" t="s">
        <v>6246</v>
      </c>
      <c r="B3796" s="2">
        <v>6.2</v>
      </c>
    </row>
    <row r="3797">
      <c r="A3797" s="2" t="s">
        <v>6248</v>
      </c>
      <c r="B3797" s="2">
        <v>6.2</v>
      </c>
    </row>
    <row r="3798">
      <c r="A3798" s="2" t="s">
        <v>6250</v>
      </c>
      <c r="B3798" s="2">
        <v>4.6</v>
      </c>
    </row>
    <row r="3799">
      <c r="A3799" s="2" t="s">
        <v>317</v>
      </c>
      <c r="B3799" s="2">
        <v>6.2</v>
      </c>
    </row>
    <row r="3800">
      <c r="A3800" s="2" t="s">
        <v>794</v>
      </c>
      <c r="B3800" s="2">
        <v>6.2</v>
      </c>
    </row>
    <row r="3801">
      <c r="A3801" s="2" t="s">
        <v>6255</v>
      </c>
      <c r="B3801" s="2">
        <v>3.3</v>
      </c>
    </row>
    <row r="3802">
      <c r="B3802" s="2">
        <v>7.5</v>
      </c>
    </row>
    <row r="3803">
      <c r="A3803" s="2" t="s">
        <v>6258</v>
      </c>
      <c r="B3803" s="2">
        <v>4.2</v>
      </c>
    </row>
    <row r="3804">
      <c r="A3804" s="2" t="s">
        <v>5112</v>
      </c>
      <c r="B3804" s="2">
        <v>7.2</v>
      </c>
    </row>
    <row r="3805">
      <c r="A3805" s="2" t="s">
        <v>6261</v>
      </c>
      <c r="B3805" s="2">
        <v>6.2</v>
      </c>
    </row>
    <row r="3806">
      <c r="A3806" s="2" t="s">
        <v>1555</v>
      </c>
      <c r="B3806" s="2">
        <v>6.1</v>
      </c>
    </row>
    <row r="3807">
      <c r="A3807" s="2" t="s">
        <v>4788</v>
      </c>
      <c r="B3807" s="2">
        <v>4.2</v>
      </c>
    </row>
    <row r="3808">
      <c r="A3808" s="2" t="s">
        <v>6267</v>
      </c>
      <c r="B3808" s="2">
        <v>4.5</v>
      </c>
    </row>
    <row r="3809">
      <c r="B3809" s="2">
        <v>8.4</v>
      </c>
    </row>
    <row r="3810">
      <c r="A3810" s="2" t="s">
        <v>6270</v>
      </c>
      <c r="B3810" s="2">
        <v>7.5</v>
      </c>
    </row>
    <row r="3811">
      <c r="A3811" s="2" t="s">
        <v>6272</v>
      </c>
      <c r="B3811" s="2">
        <v>6.7</v>
      </c>
    </row>
    <row r="3812">
      <c r="A3812" s="2" t="s">
        <v>5779</v>
      </c>
      <c r="B3812" s="2">
        <v>5.1</v>
      </c>
    </row>
    <row r="3813">
      <c r="A3813" s="2" t="s">
        <v>5272</v>
      </c>
      <c r="B3813" s="2">
        <v>5.5</v>
      </c>
    </row>
    <row r="3814">
      <c r="A3814" s="2" t="s">
        <v>4842</v>
      </c>
      <c r="B3814" s="2">
        <v>4.4</v>
      </c>
    </row>
    <row r="3815">
      <c r="A3815" s="2" t="s">
        <v>6278</v>
      </c>
      <c r="B3815" s="2">
        <v>4.4</v>
      </c>
    </row>
    <row r="3816">
      <c r="A3816" s="2" t="s">
        <v>639</v>
      </c>
      <c r="B3816" s="2">
        <v>6.8</v>
      </c>
    </row>
    <row r="3817">
      <c r="A3817" s="2" t="s">
        <v>6281</v>
      </c>
      <c r="B3817" s="2">
        <v>6.7</v>
      </c>
    </row>
    <row r="3818">
      <c r="A3818" s="2" t="s">
        <v>6283</v>
      </c>
      <c r="B3818" s="2">
        <v>8.6</v>
      </c>
    </row>
    <row r="3819">
      <c r="A3819" s="2" t="s">
        <v>2474</v>
      </c>
      <c r="B3819" s="2">
        <v>4.8</v>
      </c>
    </row>
    <row r="3820">
      <c r="A3820" s="2" t="s">
        <v>6287</v>
      </c>
      <c r="B3820" s="2">
        <v>3.4</v>
      </c>
    </row>
    <row r="3821">
      <c r="A3821" s="2" t="s">
        <v>6289</v>
      </c>
      <c r="B3821" s="2">
        <v>7.4</v>
      </c>
    </row>
    <row r="3822">
      <c r="A3822" s="2" t="s">
        <v>6293</v>
      </c>
      <c r="B3822" s="2">
        <v>7.3</v>
      </c>
    </row>
    <row r="3823">
      <c r="A3823" s="2" t="s">
        <v>2071</v>
      </c>
      <c r="B3823" s="2">
        <v>8.0</v>
      </c>
    </row>
    <row r="3824">
      <c r="A3824" s="2" t="s">
        <v>6296</v>
      </c>
      <c r="B3824" s="2">
        <v>6.5</v>
      </c>
    </row>
    <row r="3825">
      <c r="A3825" s="2" t="s">
        <v>5684</v>
      </c>
      <c r="B3825" s="2">
        <v>5.9</v>
      </c>
    </row>
    <row r="3826">
      <c r="A3826" s="2" t="s">
        <v>3258</v>
      </c>
      <c r="B3826" s="2">
        <v>6.8</v>
      </c>
    </row>
    <row r="3827">
      <c r="A3827" s="2" t="s">
        <v>4137</v>
      </c>
      <c r="B3827" s="2">
        <v>7.4</v>
      </c>
    </row>
    <row r="3828">
      <c r="A3828" s="2" t="s">
        <v>6301</v>
      </c>
      <c r="B3828" s="2">
        <v>6.7</v>
      </c>
    </row>
    <row r="3829">
      <c r="A3829" s="2" t="s">
        <v>6303</v>
      </c>
      <c r="B3829" s="2">
        <v>6.8</v>
      </c>
    </row>
    <row r="3830">
      <c r="A3830" s="2" t="s">
        <v>6305</v>
      </c>
      <c r="B3830" s="2">
        <v>5.4</v>
      </c>
    </row>
    <row r="3831">
      <c r="A3831" s="2" t="s">
        <v>2562</v>
      </c>
      <c r="B3831" s="2">
        <v>5.5</v>
      </c>
    </row>
    <row r="3832">
      <c r="A3832" s="2" t="s">
        <v>5977</v>
      </c>
      <c r="B3832" s="2">
        <v>7.4</v>
      </c>
    </row>
    <row r="3833">
      <c r="A3833" s="2" t="s">
        <v>4445</v>
      </c>
      <c r="B3833" s="2">
        <v>5.7</v>
      </c>
    </row>
    <row r="3834">
      <c r="A3834" s="2" t="s">
        <v>6311</v>
      </c>
      <c r="B3834" s="2">
        <v>5.4</v>
      </c>
    </row>
    <row r="3835">
      <c r="A3835" s="2" t="s">
        <v>6313</v>
      </c>
      <c r="B3835" s="2">
        <v>3.2</v>
      </c>
    </row>
    <row r="3836">
      <c r="A3836" s="2" t="s">
        <v>6315</v>
      </c>
      <c r="B3836" s="2">
        <v>7.1</v>
      </c>
    </row>
    <row r="3837">
      <c r="A3837" s="2" t="s">
        <v>6318</v>
      </c>
      <c r="B3837" s="2">
        <v>7.8</v>
      </c>
    </row>
    <row r="3838">
      <c r="A3838" s="2" t="s">
        <v>6320</v>
      </c>
      <c r="B3838" s="2">
        <v>5.3</v>
      </c>
    </row>
    <row r="3839">
      <c r="A3839" s="2" t="s">
        <v>6322</v>
      </c>
      <c r="B3839" s="2">
        <v>7.2</v>
      </c>
    </row>
    <row r="3840">
      <c r="A3840" s="2" t="s">
        <v>6324</v>
      </c>
      <c r="B3840" s="2">
        <v>6.2</v>
      </c>
    </row>
    <row r="3841">
      <c r="A3841" s="2" t="s">
        <v>6326</v>
      </c>
      <c r="B3841" s="2">
        <v>5.9</v>
      </c>
    </row>
    <row r="3842">
      <c r="A3842" s="2" t="s">
        <v>6328</v>
      </c>
      <c r="B3842" s="2">
        <v>7.3</v>
      </c>
    </row>
    <row r="3843">
      <c r="A3843" s="2" t="s">
        <v>2591</v>
      </c>
      <c r="B3843" s="2">
        <v>6.7</v>
      </c>
    </row>
    <row r="3844">
      <c r="A3844" s="2" t="s">
        <v>4660</v>
      </c>
      <c r="B3844" s="2">
        <v>5.7</v>
      </c>
    </row>
    <row r="3845">
      <c r="A3845" s="2" t="s">
        <v>127</v>
      </c>
      <c r="B3845" s="2">
        <v>7.1</v>
      </c>
    </row>
    <row r="3846">
      <c r="A3846" s="2" t="s">
        <v>3849</v>
      </c>
      <c r="B3846" s="2">
        <v>7.2</v>
      </c>
    </row>
    <row r="3847">
      <c r="A3847" s="2" t="s">
        <v>6333</v>
      </c>
      <c r="B3847" s="2">
        <v>7.4</v>
      </c>
    </row>
    <row r="3848">
      <c r="A3848" s="2" t="s">
        <v>1767</v>
      </c>
      <c r="B3848" s="2">
        <v>7.7</v>
      </c>
    </row>
    <row r="3849">
      <c r="B3849" s="2">
        <v>7.7</v>
      </c>
    </row>
    <row r="3850">
      <c r="A3850" s="2" t="s">
        <v>149</v>
      </c>
      <c r="B3850" s="2">
        <v>7.4</v>
      </c>
    </row>
    <row r="3851">
      <c r="A3851" s="2" t="s">
        <v>418</v>
      </c>
      <c r="B3851" s="2">
        <v>8.4</v>
      </c>
    </row>
    <row r="3852">
      <c r="A3852" s="2" t="s">
        <v>6339</v>
      </c>
      <c r="B3852" s="2">
        <v>7.1</v>
      </c>
    </row>
    <row r="3853">
      <c r="A3853" s="2" t="s">
        <v>6341</v>
      </c>
      <c r="B3853" s="2">
        <v>7.2</v>
      </c>
    </row>
    <row r="3854">
      <c r="A3854" s="2" t="s">
        <v>262</v>
      </c>
      <c r="B3854" s="2">
        <v>7.5</v>
      </c>
    </row>
    <row r="3855">
      <c r="A3855" s="2" t="s">
        <v>6345</v>
      </c>
      <c r="B3855" s="2">
        <v>5.4</v>
      </c>
    </row>
    <row r="3856">
      <c r="A3856" s="2" t="s">
        <v>3387</v>
      </c>
      <c r="B3856" s="2">
        <v>8.1</v>
      </c>
    </row>
    <row r="3857">
      <c r="A3857" s="2" t="s">
        <v>6348</v>
      </c>
      <c r="B3857" s="2">
        <v>6.0</v>
      </c>
    </row>
    <row r="3858">
      <c r="A3858" s="2" t="s">
        <v>6351</v>
      </c>
      <c r="B3858" s="2">
        <v>7.8</v>
      </c>
    </row>
    <row r="3859">
      <c r="A3859" s="2" t="s">
        <v>6353</v>
      </c>
      <c r="B3859" s="2">
        <v>6.8</v>
      </c>
    </row>
    <row r="3860">
      <c r="A3860" s="2" t="s">
        <v>6355</v>
      </c>
      <c r="B3860" s="2">
        <v>6.5</v>
      </c>
    </row>
    <row r="3861">
      <c r="A3861" s="2" t="s">
        <v>4983</v>
      </c>
      <c r="B3861" s="2">
        <v>7.7</v>
      </c>
    </row>
    <row r="3862">
      <c r="A3862" s="2" t="s">
        <v>6358</v>
      </c>
      <c r="B3862" s="2">
        <v>6.4</v>
      </c>
    </row>
    <row r="3863">
      <c r="A3863" s="2" t="s">
        <v>6360</v>
      </c>
      <c r="B3863" s="2">
        <v>6.5</v>
      </c>
    </row>
    <row r="3864">
      <c r="A3864" s="2" t="s">
        <v>6362</v>
      </c>
      <c r="B3864" s="2">
        <v>7.3</v>
      </c>
    </row>
    <row r="3865">
      <c r="A3865" s="2" t="s">
        <v>6364</v>
      </c>
      <c r="B3865" s="2">
        <v>6.6</v>
      </c>
    </row>
    <row r="3866">
      <c r="A3866" s="2" t="s">
        <v>6366</v>
      </c>
      <c r="B3866" s="2">
        <v>7.9</v>
      </c>
    </row>
    <row r="3867">
      <c r="A3867" s="2" t="s">
        <v>6368</v>
      </c>
      <c r="B3867" s="2">
        <v>5.9</v>
      </c>
    </row>
    <row r="3868">
      <c r="A3868" s="2" t="s">
        <v>6370</v>
      </c>
      <c r="B3868" s="2">
        <v>4.7</v>
      </c>
    </row>
    <row r="3869">
      <c r="A3869" s="2" t="s">
        <v>1727</v>
      </c>
      <c r="B3869" s="2">
        <v>8.7</v>
      </c>
    </row>
    <row r="3870">
      <c r="A3870" s="2" t="s">
        <v>6373</v>
      </c>
      <c r="B3870" s="2">
        <v>5.9</v>
      </c>
    </row>
    <row r="3871">
      <c r="A3871" s="2" t="s">
        <v>3567</v>
      </c>
      <c r="B3871" s="2">
        <v>6.7</v>
      </c>
    </row>
    <row r="3872">
      <c r="A3872" s="2" t="s">
        <v>6376</v>
      </c>
      <c r="B3872" s="2">
        <v>8.5</v>
      </c>
    </row>
    <row r="3873">
      <c r="B3873" s="2">
        <v>8.4</v>
      </c>
    </row>
    <row r="3874">
      <c r="A3874" s="2" t="s">
        <v>5724</v>
      </c>
      <c r="B3874" s="2">
        <v>5.8</v>
      </c>
    </row>
    <row r="3875">
      <c r="A3875" s="2" t="s">
        <v>6381</v>
      </c>
      <c r="B3875" s="2">
        <v>6.1</v>
      </c>
    </row>
    <row r="3876">
      <c r="A3876" s="2" t="s">
        <v>3923</v>
      </c>
      <c r="B3876" s="2">
        <v>7.3</v>
      </c>
    </row>
    <row r="3877">
      <c r="A3877" s="2" t="s">
        <v>831</v>
      </c>
      <c r="B3877" s="2">
        <v>6.7</v>
      </c>
    </row>
    <row r="3878">
      <c r="A3878" s="2" t="s">
        <v>2960</v>
      </c>
      <c r="B3878" s="2">
        <v>7.6</v>
      </c>
    </row>
    <row r="3879">
      <c r="A3879" s="2" t="s">
        <v>6386</v>
      </c>
      <c r="B3879" s="2">
        <v>7.2</v>
      </c>
    </row>
    <row r="3880">
      <c r="A3880" s="2" t="s">
        <v>6388</v>
      </c>
      <c r="B3880" s="2">
        <v>6.2</v>
      </c>
    </row>
    <row r="3881">
      <c r="A3881" s="2" t="s">
        <v>326</v>
      </c>
      <c r="B3881" s="2">
        <v>5.8</v>
      </c>
    </row>
    <row r="3882">
      <c r="A3882" s="2" t="s">
        <v>1419</v>
      </c>
      <c r="B3882" s="2">
        <v>5.2</v>
      </c>
    </row>
    <row r="3883">
      <c r="B3883" s="2">
        <v>8.1</v>
      </c>
    </row>
    <row r="3884">
      <c r="A3884" s="2" t="s">
        <v>5313</v>
      </c>
      <c r="B3884" s="2">
        <v>7.1</v>
      </c>
    </row>
    <row r="3885">
      <c r="A3885" s="2" t="s">
        <v>762</v>
      </c>
      <c r="B3885" s="2">
        <v>6.5</v>
      </c>
    </row>
    <row r="3886">
      <c r="A3886" s="2" t="s">
        <v>1757</v>
      </c>
      <c r="B3886" s="2">
        <v>7.3</v>
      </c>
    </row>
    <row r="3887">
      <c r="A3887" s="2" t="s">
        <v>3893</v>
      </c>
      <c r="B3887" s="2">
        <v>6.2</v>
      </c>
    </row>
    <row r="3888">
      <c r="A3888" s="2" t="s">
        <v>878</v>
      </c>
      <c r="B3888" s="2">
        <v>5.0</v>
      </c>
    </row>
    <row r="3889">
      <c r="A3889" s="2" t="s">
        <v>878</v>
      </c>
      <c r="B3889" s="2">
        <v>8.0</v>
      </c>
    </row>
    <row r="3890">
      <c r="A3890" s="2" t="s">
        <v>2327</v>
      </c>
      <c r="B3890" s="2">
        <v>7.8</v>
      </c>
    </row>
    <row r="3891">
      <c r="A3891" s="2" t="s">
        <v>2858</v>
      </c>
      <c r="B3891" s="2">
        <v>8.1</v>
      </c>
    </row>
    <row r="3892">
      <c r="A3892" s="2" t="s">
        <v>6402</v>
      </c>
      <c r="B3892" s="2">
        <v>6.7</v>
      </c>
    </row>
    <row r="3893">
      <c r="A3893" s="2" t="s">
        <v>67</v>
      </c>
      <c r="B3893" s="2">
        <v>6.1</v>
      </c>
    </row>
    <row r="3894">
      <c r="A3894" s="2" t="s">
        <v>45</v>
      </c>
      <c r="B3894" s="2">
        <v>7.1</v>
      </c>
    </row>
    <row r="3895">
      <c r="A3895" s="2" t="s">
        <v>6405</v>
      </c>
      <c r="B3895" s="2">
        <v>5.6</v>
      </c>
    </row>
    <row r="3896">
      <c r="A3896" s="2" t="s">
        <v>6407</v>
      </c>
      <c r="B3896" s="2">
        <v>7.6</v>
      </c>
    </row>
    <row r="3897">
      <c r="A3897" s="2" t="s">
        <v>6409</v>
      </c>
      <c r="B3897" s="2">
        <v>4.3</v>
      </c>
    </row>
    <row r="3898">
      <c r="A3898" s="2" t="s">
        <v>5895</v>
      </c>
      <c r="B3898" s="2">
        <v>7.3</v>
      </c>
    </row>
    <row r="3899">
      <c r="A3899" s="2" t="s">
        <v>6411</v>
      </c>
      <c r="B3899" s="2">
        <v>7.3</v>
      </c>
    </row>
    <row r="3900">
      <c r="A3900" s="2" t="s">
        <v>169</v>
      </c>
      <c r="B3900" s="2">
        <v>4.6</v>
      </c>
    </row>
    <row r="3901">
      <c r="A3901" s="2" t="s">
        <v>5154</v>
      </c>
      <c r="B3901" s="2">
        <v>6.8</v>
      </c>
    </row>
    <row r="3902">
      <c r="B3902" s="2">
        <v>7.5</v>
      </c>
    </row>
    <row r="3903">
      <c r="A3903" s="2" t="s">
        <v>6415</v>
      </c>
      <c r="B3903" s="2">
        <v>7.1</v>
      </c>
    </row>
    <row r="3904">
      <c r="A3904" s="2" t="s">
        <v>1866</v>
      </c>
      <c r="B3904" s="2">
        <v>7.3</v>
      </c>
    </row>
    <row r="3905">
      <c r="A3905" s="2" t="s">
        <v>6418</v>
      </c>
      <c r="B3905" s="2">
        <v>8.3</v>
      </c>
    </row>
    <row r="3906">
      <c r="A3906" s="2" t="s">
        <v>6421</v>
      </c>
      <c r="B3906" s="2">
        <v>5.4</v>
      </c>
    </row>
    <row r="3907">
      <c r="A3907" s="2" t="s">
        <v>6424</v>
      </c>
      <c r="B3907" s="2">
        <v>4.0</v>
      </c>
    </row>
    <row r="3908">
      <c r="A3908" s="2" t="s">
        <v>3170</v>
      </c>
      <c r="B3908" s="2">
        <v>8.0</v>
      </c>
    </row>
    <row r="3909">
      <c r="A3909" s="2" t="s">
        <v>2858</v>
      </c>
      <c r="B3909" s="2">
        <v>6.7</v>
      </c>
    </row>
    <row r="3910">
      <c r="A3910" s="2" t="s">
        <v>90</v>
      </c>
      <c r="B3910" s="2">
        <v>5.7</v>
      </c>
    </row>
    <row r="3911">
      <c r="A3911" s="2" t="s">
        <v>6428</v>
      </c>
      <c r="B3911" s="2">
        <v>4.6</v>
      </c>
    </row>
    <row r="3912">
      <c r="A3912" s="2" t="s">
        <v>6428</v>
      </c>
      <c r="B3912" s="2">
        <v>4.0</v>
      </c>
    </row>
    <row r="3913">
      <c r="A3913" s="2" t="s">
        <v>4241</v>
      </c>
      <c r="B3913" s="2">
        <v>7.0</v>
      </c>
    </row>
    <row r="3914">
      <c r="A3914" s="2" t="s">
        <v>6333</v>
      </c>
      <c r="B3914" s="2">
        <v>7.4</v>
      </c>
    </row>
    <row r="3915">
      <c r="A3915" s="2" t="s">
        <v>5975</v>
      </c>
      <c r="B3915" s="2">
        <v>5.9</v>
      </c>
    </row>
    <row r="3916">
      <c r="A3916" s="2" t="s">
        <v>6435</v>
      </c>
      <c r="B3916" s="2">
        <v>4.6</v>
      </c>
    </row>
    <row r="3917">
      <c r="A3917" s="2" t="s">
        <v>2197</v>
      </c>
      <c r="B3917" s="2">
        <v>4.8</v>
      </c>
    </row>
    <row r="3918">
      <c r="A3918" s="2" t="s">
        <v>2332</v>
      </c>
      <c r="B3918" s="2">
        <v>7.5</v>
      </c>
    </row>
    <row r="3919">
      <c r="A3919" s="2" t="s">
        <v>6175</v>
      </c>
      <c r="B3919" s="2">
        <v>4.7</v>
      </c>
    </row>
    <row r="3920">
      <c r="A3920" s="2" t="s">
        <v>6439</v>
      </c>
      <c r="B3920" s="2">
        <v>6.7</v>
      </c>
    </row>
    <row r="3921">
      <c r="A3921" s="2" t="s">
        <v>3810</v>
      </c>
      <c r="B3921" s="2">
        <v>6.3</v>
      </c>
    </row>
    <row r="3922">
      <c r="A3922" s="2" t="s">
        <v>5315</v>
      </c>
      <c r="B3922" s="2">
        <v>6.0</v>
      </c>
    </row>
    <row r="3923">
      <c r="A3923" s="2" t="s">
        <v>6443</v>
      </c>
      <c r="B3923" s="2">
        <v>6.7</v>
      </c>
    </row>
    <row r="3924">
      <c r="A3924" s="2" t="s">
        <v>4265</v>
      </c>
      <c r="B3924" s="2">
        <v>7.1</v>
      </c>
    </row>
    <row r="3925">
      <c r="A3925" s="2" t="s">
        <v>6446</v>
      </c>
      <c r="B3925" s="2">
        <v>2.7</v>
      </c>
    </row>
    <row r="3926">
      <c r="A3926" s="2" t="s">
        <v>262</v>
      </c>
      <c r="B3926" s="2">
        <v>7.3</v>
      </c>
    </row>
    <row r="3927">
      <c r="A3927" s="2" t="s">
        <v>4961</v>
      </c>
      <c r="B3927" s="2">
        <v>7.6</v>
      </c>
    </row>
    <row r="3928">
      <c r="A3928" s="2" t="s">
        <v>6450</v>
      </c>
      <c r="B3928" s="2">
        <v>5.8</v>
      </c>
    </row>
    <row r="3929">
      <c r="A3929" s="2" t="s">
        <v>1549</v>
      </c>
      <c r="B3929" s="2">
        <v>6.5</v>
      </c>
    </row>
    <row r="3930">
      <c r="A3930" s="2" t="s">
        <v>6453</v>
      </c>
      <c r="B3930" s="2">
        <v>6.6</v>
      </c>
    </row>
    <row r="3931">
      <c r="A3931" s="2" t="s">
        <v>2474</v>
      </c>
      <c r="B3931" s="2">
        <v>6.2</v>
      </c>
    </row>
    <row r="3932">
      <c r="A3932" s="2" t="s">
        <v>6457</v>
      </c>
      <c r="B3932" s="2">
        <v>6.9</v>
      </c>
    </row>
    <row r="3933">
      <c r="A3933" s="2" t="s">
        <v>6459</v>
      </c>
      <c r="B3933" s="2">
        <v>8.5</v>
      </c>
    </row>
    <row r="3934">
      <c r="A3934" s="2" t="s">
        <v>6461</v>
      </c>
      <c r="B3934" s="2">
        <v>4.8</v>
      </c>
    </row>
    <row r="3935">
      <c r="A3935" s="2" t="s">
        <v>6463</v>
      </c>
      <c r="B3935" s="2">
        <v>6.6</v>
      </c>
    </row>
    <row r="3936">
      <c r="A3936" s="2" t="s">
        <v>6465</v>
      </c>
      <c r="B3936" s="2">
        <v>5.7</v>
      </c>
    </row>
    <row r="3937">
      <c r="A3937" s="2" t="s">
        <v>6467</v>
      </c>
      <c r="B3937" s="2">
        <v>7.0</v>
      </c>
    </row>
    <row r="3938">
      <c r="A3938" s="2" t="s">
        <v>6407</v>
      </c>
      <c r="B3938" s="2">
        <v>5.4</v>
      </c>
    </row>
    <row r="3939">
      <c r="A3939" s="2" t="s">
        <v>6470</v>
      </c>
      <c r="B3939" s="2">
        <v>7.1</v>
      </c>
    </row>
    <row r="3940">
      <c r="A3940" s="2" t="s">
        <v>1883</v>
      </c>
      <c r="B3940" s="2">
        <v>6.9</v>
      </c>
    </row>
    <row r="3941">
      <c r="A3941" s="2" t="s">
        <v>6473</v>
      </c>
      <c r="B3941" s="2">
        <v>6.6</v>
      </c>
    </row>
    <row r="3942">
      <c r="A3942" s="2" t="s">
        <v>732</v>
      </c>
      <c r="B3942" s="2">
        <v>5.9</v>
      </c>
    </row>
    <row r="3943">
      <c r="A3943" s="2" t="s">
        <v>6476</v>
      </c>
      <c r="B3943" s="2">
        <v>6.3</v>
      </c>
    </row>
    <row r="3944">
      <c r="A3944" s="2" t="s">
        <v>3214</v>
      </c>
      <c r="B3944" s="2">
        <v>6.3</v>
      </c>
    </row>
    <row r="3945">
      <c r="A3945" s="2" t="s">
        <v>6480</v>
      </c>
      <c r="B3945" s="2">
        <v>7.7</v>
      </c>
    </row>
    <row r="3946">
      <c r="A3946" s="2" t="s">
        <v>5267</v>
      </c>
      <c r="B3946" s="2">
        <v>7.0</v>
      </c>
    </row>
    <row r="3947">
      <c r="A3947" s="2" t="s">
        <v>1093</v>
      </c>
      <c r="B3947" s="2">
        <v>6.3</v>
      </c>
    </row>
    <row r="3948">
      <c r="A3948" s="2" t="s">
        <v>4770</v>
      </c>
      <c r="B3948" s="2">
        <v>5.9</v>
      </c>
    </row>
    <row r="3949">
      <c r="A3949" s="2" t="s">
        <v>3556</v>
      </c>
      <c r="B3949" s="2">
        <v>6.2</v>
      </c>
    </row>
    <row r="3950">
      <c r="A3950" s="2" t="s">
        <v>6486</v>
      </c>
      <c r="B3950" s="2">
        <v>5.0</v>
      </c>
    </row>
    <row r="3951">
      <c r="A3951" s="2" t="s">
        <v>6488</v>
      </c>
      <c r="B3951" s="2">
        <v>7.7</v>
      </c>
    </row>
    <row r="3952">
      <c r="A3952" s="2" t="s">
        <v>6490</v>
      </c>
      <c r="B3952" s="2">
        <v>6.5</v>
      </c>
    </row>
    <row r="3953">
      <c r="B3953" s="2">
        <v>6.1</v>
      </c>
    </row>
    <row r="3954">
      <c r="A3954" s="2" t="s">
        <v>2330</v>
      </c>
      <c r="B3954" s="2">
        <v>5.8</v>
      </c>
    </row>
    <row r="3955">
      <c r="A3955" s="2" t="s">
        <v>6494</v>
      </c>
      <c r="B3955" s="2">
        <v>6.1</v>
      </c>
    </row>
    <row r="3956">
      <c r="A3956" s="2" t="s">
        <v>6496</v>
      </c>
      <c r="B3956" s="2">
        <v>6.0</v>
      </c>
    </row>
    <row r="3957">
      <c r="A3957" s="2" t="s">
        <v>5402</v>
      </c>
      <c r="B3957" s="2">
        <v>6.3</v>
      </c>
    </row>
    <row r="3958">
      <c r="A3958" s="2" t="s">
        <v>2963</v>
      </c>
      <c r="B3958" s="2">
        <v>6.3</v>
      </c>
    </row>
    <row r="3959">
      <c r="A3959" s="2" t="s">
        <v>6500</v>
      </c>
      <c r="B3959" s="2">
        <v>7.5</v>
      </c>
    </row>
    <row r="3960">
      <c r="A3960" s="2" t="s">
        <v>6502</v>
      </c>
      <c r="B3960" s="2">
        <v>7.6</v>
      </c>
    </row>
    <row r="3961">
      <c r="A3961" s="2" t="s">
        <v>6505</v>
      </c>
      <c r="B3961" s="2">
        <v>5.2</v>
      </c>
    </row>
    <row r="3962">
      <c r="A3962" s="2" t="s">
        <v>6507</v>
      </c>
      <c r="B3962" s="2">
        <v>7.8</v>
      </c>
    </row>
    <row r="3963">
      <c r="A3963" s="2" t="s">
        <v>6509</v>
      </c>
      <c r="B3963" s="2">
        <v>6.6</v>
      </c>
    </row>
    <row r="3964">
      <c r="A3964" s="2" t="s">
        <v>2916</v>
      </c>
      <c r="B3964" s="2">
        <v>4.7</v>
      </c>
    </row>
    <row r="3965">
      <c r="A3965" s="2" t="s">
        <v>6512</v>
      </c>
      <c r="B3965" s="2">
        <v>6.7</v>
      </c>
    </row>
    <row r="3966">
      <c r="A3966" s="2" t="s">
        <v>5563</v>
      </c>
      <c r="B3966" s="2">
        <v>4.2</v>
      </c>
    </row>
    <row r="3967">
      <c r="A3967" s="2" t="s">
        <v>6515</v>
      </c>
      <c r="B3967" s="2">
        <v>6.3</v>
      </c>
    </row>
    <row r="3968">
      <c r="A3968" s="2" t="s">
        <v>6517</v>
      </c>
      <c r="B3968" s="2">
        <v>4.7</v>
      </c>
    </row>
    <row r="3969">
      <c r="A3969" s="2" t="s">
        <v>762</v>
      </c>
      <c r="B3969" s="2">
        <v>6.0</v>
      </c>
    </row>
    <row r="3970">
      <c r="A3970" s="2" t="s">
        <v>5994</v>
      </c>
      <c r="B3970" s="2">
        <v>7.9</v>
      </c>
    </row>
    <row r="3971">
      <c r="A3971" s="2" t="s">
        <v>3507</v>
      </c>
      <c r="B3971" s="2">
        <v>8.1</v>
      </c>
    </row>
    <row r="3972">
      <c r="A3972" s="2" t="s">
        <v>6522</v>
      </c>
      <c r="B3972" s="2">
        <v>8.2</v>
      </c>
    </row>
    <row r="3973">
      <c r="A3973" s="2" t="s">
        <v>6524</v>
      </c>
      <c r="B3973" s="2">
        <v>6.0</v>
      </c>
    </row>
    <row r="3974">
      <c r="A3974" s="2" t="s">
        <v>5977</v>
      </c>
      <c r="B3974" s="2">
        <v>6.8</v>
      </c>
    </row>
    <row r="3975">
      <c r="A3975" s="2" t="s">
        <v>6528</v>
      </c>
      <c r="B3975" s="2">
        <v>7.3</v>
      </c>
    </row>
    <row r="3976">
      <c r="A3976" s="2" t="s">
        <v>6530</v>
      </c>
      <c r="B3976" s="2">
        <v>7.0</v>
      </c>
    </row>
    <row r="3977">
      <c r="A3977" s="2" t="s">
        <v>6533</v>
      </c>
      <c r="B3977" s="2">
        <v>7.3</v>
      </c>
    </row>
    <row r="3978">
      <c r="A3978" s="2" t="s">
        <v>6535</v>
      </c>
      <c r="B3978" s="2">
        <v>7.5</v>
      </c>
    </row>
    <row r="3979">
      <c r="A3979" s="2" t="s">
        <v>6537</v>
      </c>
      <c r="B3979" s="2">
        <v>6.8</v>
      </c>
    </row>
    <row r="3980">
      <c r="A3980" s="2" t="s">
        <v>6539</v>
      </c>
      <c r="B3980" s="2">
        <v>7.1</v>
      </c>
    </row>
    <row r="3981">
      <c r="A3981" s="2" t="s">
        <v>6542</v>
      </c>
      <c r="B3981" s="2">
        <v>6.9</v>
      </c>
    </row>
    <row r="3982">
      <c r="A3982" s="2" t="s">
        <v>4102</v>
      </c>
      <c r="B3982" s="2">
        <v>6.9</v>
      </c>
    </row>
    <row r="3983">
      <c r="A3983" s="2" t="s">
        <v>1787</v>
      </c>
      <c r="B3983" s="2">
        <v>6.9</v>
      </c>
    </row>
    <row r="3984">
      <c r="B3984" s="2">
        <v>8.4</v>
      </c>
    </row>
    <row r="3985">
      <c r="A3985" s="2" t="s">
        <v>3391</v>
      </c>
      <c r="B3985" s="2">
        <v>7.9</v>
      </c>
    </row>
    <row r="3986">
      <c r="A3986" s="2" t="s">
        <v>4549</v>
      </c>
      <c r="B3986" s="2">
        <v>7.2</v>
      </c>
    </row>
    <row r="3987">
      <c r="A3987" s="2" t="s">
        <v>6548</v>
      </c>
      <c r="B3987" s="2">
        <v>7.8</v>
      </c>
    </row>
    <row r="3988">
      <c r="A3988" s="2" t="s">
        <v>6550</v>
      </c>
      <c r="B3988" s="2">
        <v>3.5</v>
      </c>
    </row>
    <row r="3989">
      <c r="A3989" s="2" t="s">
        <v>1079</v>
      </c>
      <c r="B3989" s="2">
        <v>7.3</v>
      </c>
    </row>
    <row r="3990">
      <c r="A3990" s="2" t="s">
        <v>930</v>
      </c>
      <c r="B3990" s="2">
        <v>7.5</v>
      </c>
    </row>
    <row r="3991">
      <c r="B3991" s="2">
        <v>7.8</v>
      </c>
    </row>
    <row r="3992">
      <c r="A3992" s="2" t="s">
        <v>6555</v>
      </c>
      <c r="B3992" s="2">
        <v>6.0</v>
      </c>
    </row>
    <row r="3993">
      <c r="A3993" s="2" t="s">
        <v>5977</v>
      </c>
      <c r="B3993" s="2">
        <v>7.3</v>
      </c>
    </row>
    <row r="3994">
      <c r="A3994" s="2" t="s">
        <v>6559</v>
      </c>
      <c r="B3994" s="2">
        <v>8.0</v>
      </c>
    </row>
    <row r="3995">
      <c r="A3995" s="2" t="s">
        <v>5994</v>
      </c>
      <c r="B3995" s="2">
        <v>7.6</v>
      </c>
    </row>
    <row r="3996">
      <c r="A3996" s="2" t="s">
        <v>4258</v>
      </c>
      <c r="B3996" s="2">
        <v>7.0</v>
      </c>
    </row>
    <row r="3997">
      <c r="A3997" s="2" t="s">
        <v>3810</v>
      </c>
      <c r="B3997" s="2">
        <v>7.5</v>
      </c>
    </row>
    <row r="3998">
      <c r="A3998" s="2" t="s">
        <v>6564</v>
      </c>
      <c r="B3998" s="2">
        <v>6.8</v>
      </c>
    </row>
    <row r="3999">
      <c r="A3999" s="2" t="s">
        <v>6566</v>
      </c>
      <c r="B3999" s="2">
        <v>3.9</v>
      </c>
    </row>
    <row r="4000">
      <c r="A4000" s="2" t="s">
        <v>6509</v>
      </c>
      <c r="B4000" s="2">
        <v>6.1</v>
      </c>
    </row>
    <row r="4001">
      <c r="A4001" s="2" t="s">
        <v>382</v>
      </c>
      <c r="B4001" s="2">
        <v>7.5</v>
      </c>
    </row>
    <row r="4002">
      <c r="A4002" s="2" t="s">
        <v>3640</v>
      </c>
      <c r="B4002" s="2">
        <v>8.2</v>
      </c>
    </row>
    <row r="4003">
      <c r="A4003" s="2" t="s">
        <v>878</v>
      </c>
      <c r="B4003" s="2">
        <v>7.2</v>
      </c>
    </row>
    <row r="4004">
      <c r="A4004" s="2" t="s">
        <v>6572</v>
      </c>
      <c r="B4004" s="2">
        <v>4.8</v>
      </c>
    </row>
    <row r="4005">
      <c r="A4005" s="2" t="s">
        <v>30</v>
      </c>
      <c r="B4005" s="2">
        <v>7.8</v>
      </c>
    </row>
    <row r="4006">
      <c r="A4006" s="2" t="s">
        <v>6575</v>
      </c>
      <c r="B4006" s="2">
        <v>5.2</v>
      </c>
    </row>
    <row r="4007">
      <c r="A4007" s="2" t="s">
        <v>6578</v>
      </c>
      <c r="B4007" s="2">
        <v>3.3</v>
      </c>
    </row>
    <row r="4008">
      <c r="A4008" s="2" t="s">
        <v>6580</v>
      </c>
      <c r="B4008" s="2">
        <v>6.8</v>
      </c>
    </row>
    <row r="4009">
      <c r="A4009" s="2" t="s">
        <v>6582</v>
      </c>
      <c r="B4009" s="2">
        <v>7.0</v>
      </c>
    </row>
    <row r="4010">
      <c r="A4010" s="2" t="s">
        <v>6585</v>
      </c>
      <c r="B4010" s="2">
        <v>6.5</v>
      </c>
    </row>
    <row r="4011">
      <c r="A4011" s="2" t="s">
        <v>1646</v>
      </c>
      <c r="B4011" s="2">
        <v>5.7</v>
      </c>
    </row>
    <row r="4012">
      <c r="A4012" s="2" t="s">
        <v>6587</v>
      </c>
      <c r="B4012" s="2">
        <v>6.4</v>
      </c>
    </row>
    <row r="4013">
      <c r="A4013" s="2" t="s">
        <v>1798</v>
      </c>
      <c r="B4013" s="2">
        <v>5.3</v>
      </c>
    </row>
    <row r="4014">
      <c r="A4014" s="2" t="s">
        <v>6590</v>
      </c>
      <c r="B4014" s="2">
        <v>4.7</v>
      </c>
    </row>
    <row r="4015">
      <c r="A4015" s="2" t="s">
        <v>6593</v>
      </c>
      <c r="B4015" s="2">
        <v>6.1</v>
      </c>
    </row>
    <row r="4016">
      <c r="A4016" s="2" t="s">
        <v>6595</v>
      </c>
      <c r="B4016" s="2">
        <v>5.5</v>
      </c>
    </row>
    <row r="4017">
      <c r="B4017" s="2">
        <v>7.3</v>
      </c>
    </row>
    <row r="4018">
      <c r="A4018" s="2" t="s">
        <v>6598</v>
      </c>
      <c r="B4018" s="2">
        <v>4.8</v>
      </c>
    </row>
    <row r="4019">
      <c r="A4019" s="2" t="s">
        <v>6600</v>
      </c>
      <c r="B4019" s="2">
        <v>8.4</v>
      </c>
    </row>
    <row r="4020">
      <c r="A4020" s="2" t="s">
        <v>6603</v>
      </c>
      <c r="B4020" s="2">
        <v>7.0</v>
      </c>
    </row>
    <row r="4021">
      <c r="A4021" s="2" t="s">
        <v>1544</v>
      </c>
      <c r="B4021" s="2">
        <v>3.3</v>
      </c>
    </row>
    <row r="4022">
      <c r="A4022" s="2" t="s">
        <v>6606</v>
      </c>
      <c r="B4022" s="2">
        <v>5.4</v>
      </c>
    </row>
    <row r="4023">
      <c r="A4023" s="2" t="s">
        <v>6608</v>
      </c>
      <c r="B4023" s="2">
        <v>4.8</v>
      </c>
    </row>
    <row r="4024">
      <c r="A4024" s="2" t="s">
        <v>6610</v>
      </c>
      <c r="B4024" s="2">
        <v>3.1</v>
      </c>
    </row>
    <row r="4025">
      <c r="A4025" s="2" t="s">
        <v>3567</v>
      </c>
      <c r="B4025" s="2">
        <v>6.7</v>
      </c>
    </row>
    <row r="4026">
      <c r="A4026" s="2" t="s">
        <v>6613</v>
      </c>
      <c r="B4026" s="2">
        <v>7.6</v>
      </c>
    </row>
    <row r="4027">
      <c r="A4027" s="2" t="s">
        <v>3925</v>
      </c>
      <c r="B4027" s="2">
        <v>7.1</v>
      </c>
    </row>
    <row r="4028">
      <c r="A4028" s="2" t="s">
        <v>6616</v>
      </c>
      <c r="B4028" s="2">
        <v>6.1</v>
      </c>
    </row>
    <row r="4029">
      <c r="A4029" s="2" t="s">
        <v>6618</v>
      </c>
      <c r="B4029" s="2">
        <v>6.5</v>
      </c>
    </row>
    <row r="4030">
      <c r="A4030" s="2" t="s">
        <v>6620</v>
      </c>
      <c r="B4030" s="2">
        <v>8.5</v>
      </c>
    </row>
    <row r="4031">
      <c r="A4031" s="2" t="s">
        <v>3236</v>
      </c>
      <c r="B4031" s="2">
        <v>8.7</v>
      </c>
    </row>
    <row r="4032">
      <c r="A4032" s="2" t="s">
        <v>6623</v>
      </c>
      <c r="B4032" s="2">
        <v>7.1</v>
      </c>
    </row>
    <row r="4033">
      <c r="A4033" s="2" t="s">
        <v>6625</v>
      </c>
      <c r="B4033" s="2">
        <v>6.6</v>
      </c>
    </row>
    <row r="4034">
      <c r="A4034" s="2" t="s">
        <v>6627</v>
      </c>
      <c r="B4034" s="2">
        <v>6.7</v>
      </c>
    </row>
    <row r="4035">
      <c r="A4035" s="2" t="s">
        <v>5654</v>
      </c>
      <c r="B4035" s="2">
        <v>8.3</v>
      </c>
    </row>
    <row r="4036">
      <c r="A4036" s="2" t="s">
        <v>3893</v>
      </c>
      <c r="B4036" s="2">
        <v>8.1</v>
      </c>
    </row>
    <row r="4037">
      <c r="A4037" s="2" t="s">
        <v>3915</v>
      </c>
      <c r="B4037" s="2">
        <v>7.4</v>
      </c>
    </row>
    <row r="4038">
      <c r="A4038" s="2" t="s">
        <v>4491</v>
      </c>
      <c r="B4038" s="2">
        <v>6.6</v>
      </c>
    </row>
    <row r="4039">
      <c r="A4039" s="2" t="s">
        <v>6633</v>
      </c>
      <c r="B4039" s="2">
        <v>4.5</v>
      </c>
    </row>
    <row r="4040">
      <c r="A4040" s="2" t="s">
        <v>6635</v>
      </c>
      <c r="B4040" s="2">
        <v>6.4</v>
      </c>
    </row>
    <row r="4041">
      <c r="A4041" s="2" t="s">
        <v>6637</v>
      </c>
      <c r="B4041" s="2">
        <v>7.5</v>
      </c>
    </row>
    <row r="4042">
      <c r="A4042" s="2" t="s">
        <v>1336</v>
      </c>
      <c r="B4042" s="2">
        <v>8.0</v>
      </c>
    </row>
    <row r="4043">
      <c r="A4043" s="2" t="s">
        <v>6640</v>
      </c>
      <c r="B4043" s="2">
        <v>8.1</v>
      </c>
    </row>
    <row r="4044">
      <c r="A4044" s="2" t="s">
        <v>6642</v>
      </c>
      <c r="B4044" s="2">
        <v>7.2</v>
      </c>
    </row>
    <row r="4045">
      <c r="A4045" s="2" t="s">
        <v>6644</v>
      </c>
      <c r="B4045" s="2">
        <v>7.5</v>
      </c>
    </row>
    <row r="4046">
      <c r="A4046" s="2" t="s">
        <v>6453</v>
      </c>
      <c r="B4046" s="2">
        <v>7.2</v>
      </c>
    </row>
    <row r="4047">
      <c r="A4047" s="2" t="s">
        <v>6648</v>
      </c>
      <c r="B4047" s="2">
        <v>6.4</v>
      </c>
    </row>
    <row r="4048">
      <c r="A4048" s="2" t="s">
        <v>1828</v>
      </c>
      <c r="B4048" s="2">
        <v>7.6</v>
      </c>
    </row>
    <row r="4049">
      <c r="A4049" s="2" t="s">
        <v>5726</v>
      </c>
      <c r="B4049" s="2">
        <v>7.8</v>
      </c>
    </row>
    <row r="4050">
      <c r="A4050" s="2" t="s">
        <v>6653</v>
      </c>
      <c r="B4050" s="2">
        <v>5.7</v>
      </c>
    </row>
    <row r="4051">
      <c r="A4051" s="2" t="s">
        <v>6655</v>
      </c>
      <c r="B4051" s="2">
        <v>8.6</v>
      </c>
    </row>
    <row r="4052">
      <c r="A4052" s="2" t="s">
        <v>1843</v>
      </c>
      <c r="B4052" s="2">
        <v>8.2</v>
      </c>
    </row>
    <row r="4053">
      <c r="A4053" s="2" t="s">
        <v>1767</v>
      </c>
      <c r="B4053" s="2">
        <v>6.6</v>
      </c>
    </row>
    <row r="4054">
      <c r="A4054" s="2" t="s">
        <v>6659</v>
      </c>
      <c r="B4054" s="2">
        <v>5.7</v>
      </c>
    </row>
    <row r="4055">
      <c r="A4055" s="2" t="s">
        <v>2465</v>
      </c>
      <c r="B4055" s="2">
        <v>7.4</v>
      </c>
    </row>
    <row r="4056">
      <c r="A4056" s="2" t="s">
        <v>3851</v>
      </c>
      <c r="B4056" s="2">
        <v>8.0</v>
      </c>
    </row>
    <row r="4057">
      <c r="A4057" s="2" t="s">
        <v>685</v>
      </c>
      <c r="B4057" s="2">
        <v>7.3</v>
      </c>
    </row>
    <row r="4058">
      <c r="A4058" s="2" t="s">
        <v>6665</v>
      </c>
      <c r="B4058" s="2">
        <v>5.4</v>
      </c>
    </row>
    <row r="4059">
      <c r="A4059" s="2" t="s">
        <v>4344</v>
      </c>
      <c r="B4059" s="2">
        <v>7.4</v>
      </c>
    </row>
    <row r="4060">
      <c r="A4060" s="2" t="s">
        <v>5139</v>
      </c>
      <c r="B4060" s="2">
        <v>5.7</v>
      </c>
    </row>
    <row r="4061">
      <c r="A4061" s="2" t="s">
        <v>942</v>
      </c>
      <c r="B4061" s="2">
        <v>6.8</v>
      </c>
    </row>
    <row r="4062">
      <c r="A4062" s="2" t="s">
        <v>4536</v>
      </c>
      <c r="B4062" s="2">
        <v>5.4</v>
      </c>
    </row>
    <row r="4063">
      <c r="A4063" s="2" t="s">
        <v>6559</v>
      </c>
      <c r="B4063" s="2">
        <v>8.1</v>
      </c>
    </row>
    <row r="4064">
      <c r="A4064" s="2" t="s">
        <v>6673</v>
      </c>
      <c r="B4064" s="2">
        <v>6.1</v>
      </c>
    </row>
    <row r="4065">
      <c r="A4065" s="2" t="s">
        <v>2478</v>
      </c>
      <c r="B4065" s="2">
        <v>5.1</v>
      </c>
    </row>
    <row r="4066">
      <c r="A4066" s="2" t="s">
        <v>6676</v>
      </c>
      <c r="B4066" s="2">
        <v>5.6</v>
      </c>
    </row>
    <row r="4067">
      <c r="A4067" s="2" t="s">
        <v>6678</v>
      </c>
      <c r="B4067" s="2">
        <v>5.9</v>
      </c>
    </row>
    <row r="4068">
      <c r="A4068" s="2" t="s">
        <v>3135</v>
      </c>
      <c r="B4068" s="2">
        <v>8.2</v>
      </c>
    </row>
    <row r="4069">
      <c r="A4069" s="2" t="s">
        <v>1890</v>
      </c>
      <c r="B4069" s="2">
        <v>5.3</v>
      </c>
    </row>
    <row r="4070">
      <c r="A4070" s="2" t="s">
        <v>3810</v>
      </c>
      <c r="B4070" s="2">
        <v>6.8</v>
      </c>
    </row>
    <row r="4071">
      <c r="A4071" s="2" t="s">
        <v>6411</v>
      </c>
      <c r="B4071" s="2">
        <v>8.3</v>
      </c>
    </row>
    <row r="4072">
      <c r="A4072" s="2" t="s">
        <v>6685</v>
      </c>
      <c r="B4072" s="2">
        <v>4.3</v>
      </c>
    </row>
    <row r="4073">
      <c r="A4073" s="2" t="s">
        <v>3810</v>
      </c>
      <c r="B4073" s="2">
        <v>6.7</v>
      </c>
    </row>
    <row r="4074">
      <c r="A4074" s="2" t="s">
        <v>543</v>
      </c>
      <c r="B4074" s="2">
        <v>7.2</v>
      </c>
    </row>
    <row r="4075">
      <c r="A4075" s="2" t="s">
        <v>6690</v>
      </c>
      <c r="B4075" s="2">
        <v>6.9</v>
      </c>
    </row>
    <row r="4076">
      <c r="A4076" s="2" t="s">
        <v>5168</v>
      </c>
      <c r="B4076" s="2">
        <v>6.6</v>
      </c>
    </row>
    <row r="4077">
      <c r="A4077" s="2" t="s">
        <v>6693</v>
      </c>
      <c r="B4077" s="2">
        <v>5.9</v>
      </c>
    </row>
    <row r="4078">
      <c r="A4078" s="2" t="s">
        <v>6559</v>
      </c>
      <c r="B4078" s="2">
        <v>7.9</v>
      </c>
    </row>
    <row r="4079">
      <c r="A4079" s="2" t="s">
        <v>5409</v>
      </c>
      <c r="B4079" s="2">
        <v>8.3</v>
      </c>
    </row>
    <row r="4080">
      <c r="A4080" s="2" t="s">
        <v>4536</v>
      </c>
      <c r="B4080" s="2">
        <v>5.2</v>
      </c>
    </row>
    <row r="4081">
      <c r="B4081" s="2">
        <v>7.8</v>
      </c>
    </row>
    <row r="4082">
      <c r="A4082" s="2" t="s">
        <v>6699</v>
      </c>
      <c r="B4082" s="2">
        <v>7.8</v>
      </c>
    </row>
    <row r="4083">
      <c r="A4083" s="2" t="s">
        <v>6702</v>
      </c>
      <c r="B4083" s="2">
        <v>3.0</v>
      </c>
    </row>
    <row r="4084">
      <c r="A4084" s="2" t="s">
        <v>3170</v>
      </c>
      <c r="B4084" s="2">
        <v>7.9</v>
      </c>
    </row>
    <row r="4085">
      <c r="A4085" s="2" t="s">
        <v>6705</v>
      </c>
      <c r="B4085" s="2">
        <v>3.2</v>
      </c>
    </row>
    <row r="4086">
      <c r="A4086" s="2" t="s">
        <v>6172</v>
      </c>
      <c r="B4086" s="2">
        <v>6.5</v>
      </c>
    </row>
    <row r="4087">
      <c r="A4087" s="2" t="s">
        <v>5168</v>
      </c>
      <c r="B4087" s="2">
        <v>6.9</v>
      </c>
    </row>
    <row r="4088">
      <c r="A4088" s="2" t="s">
        <v>6709</v>
      </c>
      <c r="B4088" s="2">
        <v>7.0</v>
      </c>
    </row>
    <row r="4089">
      <c r="B4089" s="2">
        <v>7.4</v>
      </c>
    </row>
    <row r="4090">
      <c r="A4090" s="2" t="s">
        <v>1949</v>
      </c>
      <c r="B4090" s="2">
        <v>7.8</v>
      </c>
    </row>
    <row r="4091">
      <c r="A4091" s="2" t="s">
        <v>6713</v>
      </c>
      <c r="B4091" s="2">
        <v>6.9</v>
      </c>
    </row>
    <row r="4092">
      <c r="A4092" s="2" t="s">
        <v>6715</v>
      </c>
      <c r="B4092" s="2">
        <v>4.4</v>
      </c>
    </row>
    <row r="4093">
      <c r="A4093" s="2" t="s">
        <v>3562</v>
      </c>
      <c r="B4093" s="2">
        <v>6.0</v>
      </c>
    </row>
    <row r="4094">
      <c r="A4094" s="2" t="s">
        <v>5599</v>
      </c>
      <c r="B4094" s="2">
        <v>6.6</v>
      </c>
    </row>
    <row r="4095">
      <c r="A4095" s="2" t="s">
        <v>6720</v>
      </c>
      <c r="B4095" s="2">
        <v>7.8</v>
      </c>
    </row>
    <row r="4096">
      <c r="A4096" s="2" t="s">
        <v>6723</v>
      </c>
      <c r="B4096" s="2">
        <v>5.3</v>
      </c>
    </row>
    <row r="4097">
      <c r="A4097" s="2" t="s">
        <v>6725</v>
      </c>
      <c r="B4097" s="2">
        <v>5.3</v>
      </c>
    </row>
    <row r="4098">
      <c r="A4098" s="2" t="s">
        <v>1723</v>
      </c>
      <c r="B4098" s="2">
        <v>8.0</v>
      </c>
    </row>
    <row r="4099">
      <c r="A4099" s="2" t="s">
        <v>6728</v>
      </c>
      <c r="B4099" s="2">
        <v>7.1</v>
      </c>
    </row>
    <row r="4100">
      <c r="A4100" s="2" t="s">
        <v>6730</v>
      </c>
      <c r="B4100" s="2">
        <v>5.4</v>
      </c>
    </row>
    <row r="4101">
      <c r="A4101" s="2" t="s">
        <v>4692</v>
      </c>
      <c r="B4101" s="2">
        <v>6.9</v>
      </c>
    </row>
    <row r="4102">
      <c r="A4102" s="2" t="s">
        <v>5299</v>
      </c>
      <c r="B4102" s="2">
        <v>7.4</v>
      </c>
    </row>
    <row r="4103">
      <c r="A4103" s="2" t="s">
        <v>282</v>
      </c>
      <c r="B4103" s="2">
        <v>7.3</v>
      </c>
    </row>
    <row r="4104">
      <c r="A4104" s="2" t="s">
        <v>6355</v>
      </c>
      <c r="B4104" s="2">
        <v>7.8</v>
      </c>
    </row>
    <row r="4105">
      <c r="A4105" s="2" t="s">
        <v>3501</v>
      </c>
      <c r="B4105" s="2">
        <v>6.6</v>
      </c>
    </row>
    <row r="4106">
      <c r="A4106" s="2" t="s">
        <v>2474</v>
      </c>
      <c r="B4106" s="2">
        <v>5.4</v>
      </c>
    </row>
    <row r="4107">
      <c r="A4107" s="2" t="s">
        <v>4983</v>
      </c>
      <c r="B4107" s="2">
        <v>8.4</v>
      </c>
    </row>
    <row r="4108">
      <c r="A4108" s="2" t="s">
        <v>6741</v>
      </c>
      <c r="B4108" s="2">
        <v>6.3</v>
      </c>
    </row>
    <row r="4109">
      <c r="A4109" s="2" t="s">
        <v>6743</v>
      </c>
      <c r="B4109" s="2">
        <v>6.1</v>
      </c>
    </row>
    <row r="4110">
      <c r="A4110" s="2" t="s">
        <v>6745</v>
      </c>
      <c r="B4110" s="2">
        <v>5.0</v>
      </c>
    </row>
    <row r="4111">
      <c r="A4111" s="2" t="s">
        <v>6747</v>
      </c>
      <c r="B4111" s="2">
        <v>6.9</v>
      </c>
    </row>
    <row r="4112">
      <c r="A4112" s="2" t="s">
        <v>6749</v>
      </c>
      <c r="B4112" s="2">
        <v>7.2</v>
      </c>
    </row>
    <row r="4113">
      <c r="A4113" s="2" t="s">
        <v>6752</v>
      </c>
      <c r="B4113" s="2">
        <v>7.3</v>
      </c>
    </row>
    <row r="4114">
      <c r="A4114" s="2" t="s">
        <v>6754</v>
      </c>
      <c r="B4114" s="2">
        <v>5.7</v>
      </c>
    </row>
    <row r="4115">
      <c r="B4115" s="2">
        <v>5.0</v>
      </c>
    </row>
    <row r="4116">
      <c r="A4116" s="2" t="s">
        <v>6757</v>
      </c>
      <c r="B4116" s="2">
        <v>5.3</v>
      </c>
    </row>
    <row r="4117">
      <c r="B4117" s="2">
        <v>7.9</v>
      </c>
    </row>
    <row r="4118">
      <c r="A4118" s="2" t="s">
        <v>6761</v>
      </c>
      <c r="B4118" s="2">
        <v>5.0</v>
      </c>
    </row>
    <row r="4119">
      <c r="A4119" s="2" t="s">
        <v>6763</v>
      </c>
      <c r="B4119" s="2">
        <v>5.3</v>
      </c>
    </row>
    <row r="4120">
      <c r="A4120" s="2" t="s">
        <v>721</v>
      </c>
      <c r="B4120" s="2">
        <v>6.0</v>
      </c>
    </row>
    <row r="4121">
      <c r="B4121" s="2">
        <v>7.6</v>
      </c>
    </row>
    <row r="4122">
      <c r="A4122" s="2" t="s">
        <v>4997</v>
      </c>
      <c r="B4122" s="2">
        <v>7.4</v>
      </c>
    </row>
    <row r="4123">
      <c r="A4123" s="2" t="s">
        <v>6767</v>
      </c>
      <c r="B4123" s="2">
        <v>5.9</v>
      </c>
    </row>
    <row r="4124">
      <c r="A4124" s="2" t="s">
        <v>6769</v>
      </c>
      <c r="B4124" s="2">
        <v>4.1</v>
      </c>
    </row>
    <row r="4125">
      <c r="A4125" s="2" t="s">
        <v>6771</v>
      </c>
      <c r="B4125" s="2">
        <v>6.7</v>
      </c>
    </row>
    <row r="4126">
      <c r="A4126" s="2" t="s">
        <v>4181</v>
      </c>
      <c r="B4126" s="2">
        <v>5.8</v>
      </c>
    </row>
    <row r="4127">
      <c r="A4127" s="2" t="s">
        <v>6774</v>
      </c>
      <c r="B4127" s="2">
        <v>6.2</v>
      </c>
    </row>
    <row r="4128">
      <c r="A4128" s="2" t="s">
        <v>6777</v>
      </c>
      <c r="B4128" s="2">
        <v>5.3</v>
      </c>
    </row>
    <row r="4129">
      <c r="A4129" s="2" t="s">
        <v>6779</v>
      </c>
      <c r="B4129" s="2">
        <v>3.3</v>
      </c>
    </row>
    <row r="4130">
      <c r="A4130" s="2" t="s">
        <v>90</v>
      </c>
      <c r="B4130" s="2">
        <v>6.5</v>
      </c>
    </row>
    <row r="4131">
      <c r="A4131" s="2" t="s">
        <v>6781</v>
      </c>
      <c r="B4131" s="2">
        <v>6.2</v>
      </c>
    </row>
    <row r="4132">
      <c r="A4132" s="2" t="s">
        <v>6783</v>
      </c>
      <c r="B4132" s="2">
        <v>5.9</v>
      </c>
    </row>
    <row r="4133">
      <c r="A4133" s="2" t="s">
        <v>6785</v>
      </c>
      <c r="B4133" s="2">
        <v>5.5</v>
      </c>
    </row>
    <row r="4134">
      <c r="A4134" s="2" t="s">
        <v>2724</v>
      </c>
      <c r="B4134" s="2">
        <v>5.5</v>
      </c>
    </row>
    <row r="4135">
      <c r="A4135" s="2" t="s">
        <v>6788</v>
      </c>
      <c r="B4135" s="2">
        <v>2.6</v>
      </c>
    </row>
    <row r="4136">
      <c r="A4136" s="2" t="s">
        <v>6790</v>
      </c>
      <c r="B4136" s="2">
        <v>5.8</v>
      </c>
    </row>
    <row r="4137">
      <c r="A4137" s="2" t="s">
        <v>4113</v>
      </c>
      <c r="B4137" s="2">
        <v>7.4</v>
      </c>
    </row>
    <row r="4138">
      <c r="A4138" s="2" t="s">
        <v>6793</v>
      </c>
      <c r="B4138" s="2">
        <v>5.1</v>
      </c>
    </row>
    <row r="4139">
      <c r="A4139" s="2" t="s">
        <v>6795</v>
      </c>
      <c r="B4139" s="2">
        <v>5.2</v>
      </c>
    </row>
    <row r="4140">
      <c r="A4140" s="2" t="s">
        <v>6797</v>
      </c>
      <c r="B4140" s="2">
        <v>4.8</v>
      </c>
    </row>
    <row r="4141">
      <c r="A4141" s="2" t="s">
        <v>6799</v>
      </c>
      <c r="B4141" s="2">
        <v>3.9</v>
      </c>
    </row>
    <row r="4142">
      <c r="A4142" s="2" t="s">
        <v>6801</v>
      </c>
      <c r="B4142" s="2">
        <v>6.2</v>
      </c>
    </row>
    <row r="4143">
      <c r="A4143" s="2" t="s">
        <v>295</v>
      </c>
      <c r="B4143" s="2">
        <v>7.0</v>
      </c>
    </row>
    <row r="4144">
      <c r="A4144" s="2" t="s">
        <v>6804</v>
      </c>
      <c r="B4144" s="2">
        <v>6.2</v>
      </c>
    </row>
    <row r="4145">
      <c r="A4145" s="2" t="s">
        <v>6807</v>
      </c>
      <c r="B4145" s="2">
        <v>5.9</v>
      </c>
    </row>
    <row r="4146">
      <c r="A4146" s="2" t="s">
        <v>1534</v>
      </c>
      <c r="B4146" s="2">
        <v>8.0</v>
      </c>
    </row>
    <row r="4147">
      <c r="A4147" s="2" t="s">
        <v>6655</v>
      </c>
      <c r="B4147" s="2">
        <v>7.3</v>
      </c>
    </row>
    <row r="4148">
      <c r="A4148" s="2" t="s">
        <v>6811</v>
      </c>
      <c r="B4148" s="2">
        <v>4.9</v>
      </c>
    </row>
    <row r="4149">
      <c r="A4149" s="2" t="s">
        <v>6813</v>
      </c>
      <c r="B4149" s="2">
        <v>6.5</v>
      </c>
    </row>
    <row r="4150">
      <c r="A4150" s="2" t="s">
        <v>4782</v>
      </c>
      <c r="B4150" s="2">
        <v>4.3</v>
      </c>
    </row>
    <row r="4151">
      <c r="A4151" s="2" t="s">
        <v>6816</v>
      </c>
      <c r="B4151" s="2">
        <v>6.4</v>
      </c>
    </row>
    <row r="4152">
      <c r="A4152" s="2" t="s">
        <v>365</v>
      </c>
      <c r="B4152" s="2">
        <v>7.6</v>
      </c>
    </row>
    <row r="4153">
      <c r="A4153" s="2" t="s">
        <v>2585</v>
      </c>
      <c r="B4153" s="2">
        <v>6.8</v>
      </c>
    </row>
    <row r="4154">
      <c r="A4154" s="2" t="s">
        <v>6819</v>
      </c>
      <c r="B4154" s="2">
        <v>6.1</v>
      </c>
    </row>
    <row r="4155">
      <c r="A4155" s="2" t="s">
        <v>6821</v>
      </c>
      <c r="B4155" s="2">
        <v>4.0</v>
      </c>
    </row>
    <row r="4156">
      <c r="A4156" s="2" t="s">
        <v>4531</v>
      </c>
      <c r="B4156" s="2">
        <v>7.4</v>
      </c>
    </row>
    <row r="4157">
      <c r="A4157" s="2" t="s">
        <v>6411</v>
      </c>
      <c r="B4157" s="2">
        <v>8.3</v>
      </c>
    </row>
    <row r="4158">
      <c r="A4158" s="2" t="s">
        <v>6825</v>
      </c>
      <c r="B4158" s="2">
        <v>5.3</v>
      </c>
    </row>
    <row r="4159">
      <c r="A4159" s="2" t="s">
        <v>6522</v>
      </c>
      <c r="B4159" s="2">
        <v>8.1</v>
      </c>
    </row>
    <row r="4160">
      <c r="A4160" s="2" t="s">
        <v>3567</v>
      </c>
      <c r="B4160" s="2">
        <v>8.0</v>
      </c>
    </row>
    <row r="4161">
      <c r="A4161" s="2" t="s">
        <v>878</v>
      </c>
      <c r="B4161" s="2">
        <v>5.7</v>
      </c>
    </row>
    <row r="4162">
      <c r="A4162" s="2" t="s">
        <v>6830</v>
      </c>
      <c r="B4162" s="2">
        <v>8.2</v>
      </c>
    </row>
    <row r="4163">
      <c r="A4163" s="2" t="s">
        <v>6832</v>
      </c>
      <c r="B4163" s="2">
        <v>7.1</v>
      </c>
    </row>
    <row r="4164">
      <c r="A4164" s="2" t="s">
        <v>4988</v>
      </c>
      <c r="B4164" s="2">
        <v>7.4</v>
      </c>
    </row>
    <row r="4165">
      <c r="A4165" s="2" t="s">
        <v>6836</v>
      </c>
      <c r="B4165" s="2">
        <v>6.6</v>
      </c>
    </row>
    <row r="4166">
      <c r="A4166" s="2" t="s">
        <v>6840</v>
      </c>
      <c r="B4166" s="2">
        <v>5.7</v>
      </c>
    </row>
    <row r="4167">
      <c r="A4167" s="2" t="s">
        <v>6640</v>
      </c>
      <c r="B4167" s="2">
        <v>6.9</v>
      </c>
    </row>
    <row r="4168">
      <c r="A4168" s="2" t="s">
        <v>6844</v>
      </c>
      <c r="B4168" s="2">
        <v>7.0</v>
      </c>
    </row>
    <row r="4169">
      <c r="A4169" s="2" t="s">
        <v>6522</v>
      </c>
      <c r="B4169" s="2">
        <v>7.0</v>
      </c>
    </row>
    <row r="4170">
      <c r="A4170" s="2" t="s">
        <v>3567</v>
      </c>
      <c r="B4170" s="2">
        <v>7.8</v>
      </c>
    </row>
    <row r="4171">
      <c r="A4171" s="2" t="s">
        <v>5198</v>
      </c>
      <c r="B4171" s="2">
        <v>5.9</v>
      </c>
    </row>
    <row r="4172">
      <c r="A4172" s="2" t="s">
        <v>6850</v>
      </c>
      <c r="B4172" s="2">
        <v>7.4</v>
      </c>
    </row>
    <row r="4173">
      <c r="A4173" s="2" t="s">
        <v>4344</v>
      </c>
      <c r="B4173" s="2">
        <v>7.8</v>
      </c>
    </row>
    <row r="4174">
      <c r="A4174" s="2" t="s">
        <v>6853</v>
      </c>
      <c r="B4174" s="2">
        <v>6.0</v>
      </c>
    </row>
    <row r="4175">
      <c r="A4175" s="2" t="s">
        <v>2691</v>
      </c>
      <c r="B4175" s="2">
        <v>5.3</v>
      </c>
    </row>
    <row r="4176">
      <c r="A4176" s="2" t="s">
        <v>6855</v>
      </c>
      <c r="B4176" s="2">
        <v>7.9</v>
      </c>
    </row>
    <row r="4177">
      <c r="A4177" s="2" t="s">
        <v>6858</v>
      </c>
      <c r="B4177" s="2">
        <v>7.2</v>
      </c>
    </row>
    <row r="4178">
      <c r="A4178" s="2" t="s">
        <v>6860</v>
      </c>
      <c r="B4178" s="2">
        <v>7.4</v>
      </c>
    </row>
    <row r="4179">
      <c r="A4179" s="2" t="s">
        <v>6862</v>
      </c>
      <c r="B4179" s="2">
        <v>5.3</v>
      </c>
    </row>
    <row r="4180">
      <c r="A4180" s="2" t="s">
        <v>6864</v>
      </c>
      <c r="B4180" s="2">
        <v>8.3</v>
      </c>
    </row>
    <row r="4181">
      <c r="A4181" s="2" t="s">
        <v>6866</v>
      </c>
      <c r="B4181" s="2">
        <v>7.6</v>
      </c>
    </row>
    <row r="4182">
      <c r="A4182" s="2" t="s">
        <v>6175</v>
      </c>
      <c r="B4182" s="2">
        <v>5.1</v>
      </c>
    </row>
    <row r="4183">
      <c r="A4183" s="2" t="s">
        <v>6869</v>
      </c>
      <c r="B4183" s="2">
        <v>5.1</v>
      </c>
    </row>
    <row r="4184">
      <c r="A4184" s="2" t="s">
        <v>4433</v>
      </c>
      <c r="B4184" s="2">
        <v>4.9</v>
      </c>
    </row>
    <row r="4185">
      <c r="A4185" s="2" t="s">
        <v>2909</v>
      </c>
      <c r="B4185" s="2">
        <v>6.9</v>
      </c>
    </row>
    <row r="4186">
      <c r="A4186" s="2" t="s">
        <v>6872</v>
      </c>
      <c r="B4186" s="2">
        <v>4.6</v>
      </c>
    </row>
    <row r="4187">
      <c r="A4187" s="2" t="s">
        <v>6874</v>
      </c>
      <c r="B4187" s="2">
        <v>6.3</v>
      </c>
    </row>
    <row r="4188">
      <c r="A4188" s="2" t="s">
        <v>5092</v>
      </c>
      <c r="B4188" s="2">
        <v>7.9</v>
      </c>
    </row>
    <row r="4189">
      <c r="A4189" s="2" t="s">
        <v>6877</v>
      </c>
      <c r="B4189" s="2">
        <v>6.7</v>
      </c>
    </row>
    <row r="4190">
      <c r="A4190" s="2" t="s">
        <v>2113</v>
      </c>
      <c r="B4190" s="2">
        <v>7.1</v>
      </c>
    </row>
    <row r="4191">
      <c r="A4191" s="2" t="s">
        <v>5962</v>
      </c>
      <c r="B4191" s="2">
        <v>7.6</v>
      </c>
    </row>
    <row r="4192">
      <c r="A4192" s="2" t="s">
        <v>3170</v>
      </c>
      <c r="B4192" s="2">
        <v>8.1</v>
      </c>
    </row>
    <row r="4193">
      <c r="A4193" s="2" t="s">
        <v>6882</v>
      </c>
      <c r="B4193" s="2">
        <v>6.6</v>
      </c>
    </row>
    <row r="4194">
      <c r="A4194" s="2" t="s">
        <v>6885</v>
      </c>
      <c r="B4194" s="2">
        <v>7.0</v>
      </c>
    </row>
    <row r="4195">
      <c r="A4195" s="2" t="s">
        <v>6887</v>
      </c>
      <c r="B4195" s="2">
        <v>7.6</v>
      </c>
    </row>
    <row r="4196">
      <c r="A4196" s="2" t="s">
        <v>6889</v>
      </c>
      <c r="B4196" s="2">
        <v>6.7</v>
      </c>
    </row>
    <row r="4197">
      <c r="A4197" s="2" t="s">
        <v>4927</v>
      </c>
      <c r="B4197" s="2">
        <v>7.1</v>
      </c>
    </row>
    <row r="4198">
      <c r="A4198" s="2" t="s">
        <v>6893</v>
      </c>
      <c r="B4198" s="2">
        <v>7.6</v>
      </c>
    </row>
    <row r="4199">
      <c r="A4199" s="2" t="s">
        <v>6895</v>
      </c>
      <c r="B4199" s="2">
        <v>7.1</v>
      </c>
    </row>
    <row r="4200">
      <c r="A4200" s="2" t="s">
        <v>6206</v>
      </c>
      <c r="B4200" s="2">
        <v>7.1</v>
      </c>
    </row>
    <row r="4201">
      <c r="A4201" s="2" t="s">
        <v>1305</v>
      </c>
      <c r="B4201" s="2">
        <v>7.7</v>
      </c>
    </row>
    <row r="4202">
      <c r="A4202" s="2" t="s">
        <v>6901</v>
      </c>
      <c r="B4202" s="2">
        <v>7.6</v>
      </c>
    </row>
    <row r="4203">
      <c r="A4203" s="2" t="s">
        <v>6903</v>
      </c>
      <c r="B4203" s="2">
        <v>6.6</v>
      </c>
    </row>
    <row r="4204">
      <c r="A4204" s="2" t="s">
        <v>1761</v>
      </c>
      <c r="B4204" s="2">
        <v>6.7</v>
      </c>
    </row>
    <row r="4205">
      <c r="A4205" s="2" t="s">
        <v>6905</v>
      </c>
      <c r="B4205" s="2">
        <v>5.7</v>
      </c>
    </row>
    <row r="4206">
      <c r="A4206" s="2" t="s">
        <v>6907</v>
      </c>
      <c r="B4206" s="2">
        <v>7.1</v>
      </c>
    </row>
    <row r="4207">
      <c r="A4207" s="2" t="s">
        <v>6909</v>
      </c>
      <c r="B4207" s="2">
        <v>6.2</v>
      </c>
    </row>
    <row r="4208">
      <c r="A4208" s="2" t="s">
        <v>4606</v>
      </c>
      <c r="B4208" s="2">
        <v>6.1</v>
      </c>
    </row>
    <row r="4209">
      <c r="A4209" s="2" t="s">
        <v>6912</v>
      </c>
      <c r="B4209" s="2">
        <v>5.9</v>
      </c>
    </row>
    <row r="4210">
      <c r="A4210" s="2" t="s">
        <v>224</v>
      </c>
      <c r="B4210" s="2">
        <v>6.8</v>
      </c>
    </row>
    <row r="4211">
      <c r="A4211" s="2" t="s">
        <v>6915</v>
      </c>
      <c r="B4211" s="2">
        <v>5.8</v>
      </c>
    </row>
    <row r="4212">
      <c r="A4212" s="2" t="s">
        <v>6917</v>
      </c>
      <c r="B4212" s="2">
        <v>5.0</v>
      </c>
    </row>
    <row r="4213">
      <c r="A4213" s="2" t="s">
        <v>6919</v>
      </c>
      <c r="B4213" s="2">
        <v>6.3</v>
      </c>
    </row>
    <row r="4214">
      <c r="A4214" s="2" t="s">
        <v>1767</v>
      </c>
      <c r="B4214" s="2">
        <v>6.8</v>
      </c>
    </row>
    <row r="4215">
      <c r="A4215" s="2" t="s">
        <v>6922</v>
      </c>
      <c r="B4215" s="2">
        <v>5.1</v>
      </c>
    </row>
    <row r="4216">
      <c r="A4216" s="2" t="s">
        <v>4886</v>
      </c>
      <c r="B4216" s="2">
        <v>6.6</v>
      </c>
    </row>
    <row r="4217">
      <c r="A4217" s="2" t="s">
        <v>6925</v>
      </c>
      <c r="B4217" s="2">
        <v>5.0</v>
      </c>
    </row>
    <row r="4218">
      <c r="A4218" s="2" t="s">
        <v>6073</v>
      </c>
      <c r="B4218" s="2">
        <v>7.7</v>
      </c>
    </row>
    <row r="4219">
      <c r="A4219" s="2" t="s">
        <v>6928</v>
      </c>
      <c r="B4219" s="2">
        <v>3.1</v>
      </c>
    </row>
    <row r="4220">
      <c r="A4220" s="2" t="s">
        <v>6530</v>
      </c>
      <c r="B4220" s="2">
        <v>6.5</v>
      </c>
    </row>
    <row r="4221">
      <c r="A4221" s="2" t="s">
        <v>6931</v>
      </c>
      <c r="B4221" s="2">
        <v>3.9</v>
      </c>
    </row>
    <row r="4222">
      <c r="A4222" s="2" t="s">
        <v>2890</v>
      </c>
      <c r="B4222" s="2">
        <v>6.8</v>
      </c>
    </row>
    <row r="4223">
      <c r="A4223" s="2" t="s">
        <v>6530</v>
      </c>
      <c r="B4223" s="2">
        <v>7.0</v>
      </c>
    </row>
    <row r="4224">
      <c r="A4224" s="2" t="s">
        <v>3477</v>
      </c>
      <c r="B4224" s="2">
        <v>5.9</v>
      </c>
    </row>
    <row r="4225">
      <c r="A4225" s="2" t="s">
        <v>6936</v>
      </c>
      <c r="B4225" s="2">
        <v>5.8</v>
      </c>
    </row>
    <row r="4226">
      <c r="A4226" s="2" t="s">
        <v>6938</v>
      </c>
      <c r="B4226" s="2">
        <v>7.3</v>
      </c>
    </row>
    <row r="4227">
      <c r="A4227" s="2" t="s">
        <v>967</v>
      </c>
      <c r="B4227" s="2">
        <v>7.8</v>
      </c>
    </row>
    <row r="4228">
      <c r="A4228" s="2" t="s">
        <v>1648</v>
      </c>
      <c r="B4228" s="2">
        <v>7.8</v>
      </c>
    </row>
    <row r="4229">
      <c r="A4229" s="2" t="s">
        <v>6941</v>
      </c>
      <c r="B4229" s="2">
        <v>6.9</v>
      </c>
    </row>
    <row r="4230">
      <c r="A4230" s="2" t="s">
        <v>2448</v>
      </c>
      <c r="B4230" s="2">
        <v>5.7</v>
      </c>
    </row>
    <row r="4231">
      <c r="A4231" s="2" t="s">
        <v>6944</v>
      </c>
      <c r="B4231" s="2">
        <v>4.7</v>
      </c>
    </row>
    <row r="4232">
      <c r="A4232" s="2" t="s">
        <v>6749</v>
      </c>
      <c r="B4232" s="2">
        <v>5.9</v>
      </c>
    </row>
    <row r="4233">
      <c r="A4233" s="2" t="s">
        <v>6947</v>
      </c>
      <c r="B4233" s="2">
        <v>5.9</v>
      </c>
    </row>
    <row r="4234">
      <c r="A4234" s="2" t="s">
        <v>6949</v>
      </c>
      <c r="B4234" s="2">
        <v>4.3</v>
      </c>
    </row>
    <row r="4235">
      <c r="A4235" s="2" t="s">
        <v>6951</v>
      </c>
      <c r="B4235" s="2">
        <v>7.5</v>
      </c>
    </row>
    <row r="4236">
      <c r="A4236" s="2" t="s">
        <v>6953</v>
      </c>
      <c r="B4236" s="2">
        <v>4.8</v>
      </c>
    </row>
    <row r="4237">
      <c r="A4237" s="2" t="s">
        <v>6955</v>
      </c>
      <c r="B4237" s="2">
        <v>5.8</v>
      </c>
    </row>
    <row r="4238">
      <c r="A4238" s="2" t="s">
        <v>6957</v>
      </c>
      <c r="B4238" s="2">
        <v>5.3</v>
      </c>
    </row>
    <row r="4239">
      <c r="A4239" s="2" t="s">
        <v>5970</v>
      </c>
      <c r="B4239" s="2">
        <v>6.0</v>
      </c>
    </row>
    <row r="4240">
      <c r="A4240" s="2" t="s">
        <v>6960</v>
      </c>
      <c r="B4240" s="2">
        <v>8.1</v>
      </c>
    </row>
    <row r="4241">
      <c r="A4241" s="2" t="s">
        <v>6962</v>
      </c>
      <c r="B4241" s="2">
        <v>7.0</v>
      </c>
    </row>
    <row r="4242">
      <c r="A4242" s="2" t="s">
        <v>6964</v>
      </c>
      <c r="B4242" s="2">
        <v>7.6</v>
      </c>
    </row>
    <row r="4243">
      <c r="A4243" s="2" t="s">
        <v>6966</v>
      </c>
      <c r="B4243" s="2">
        <v>7.2</v>
      </c>
    </row>
    <row r="4244">
      <c r="A4244" s="2" t="s">
        <v>5112</v>
      </c>
      <c r="B4244" s="2">
        <v>7.5</v>
      </c>
    </row>
    <row r="4245">
      <c r="A4245" s="2" t="s">
        <v>6709</v>
      </c>
      <c r="B4245" s="2">
        <v>6.3</v>
      </c>
    </row>
    <row r="4246">
      <c r="A4246" s="2" t="s">
        <v>6970</v>
      </c>
      <c r="B4246" s="2">
        <v>6.7</v>
      </c>
    </row>
    <row r="4247">
      <c r="A4247" s="2" t="s">
        <v>6973</v>
      </c>
      <c r="B4247" s="2">
        <v>4.8</v>
      </c>
    </row>
    <row r="4248">
      <c r="A4248" s="2" t="s">
        <v>6975</v>
      </c>
      <c r="B4248" s="2">
        <v>5.5</v>
      </c>
    </row>
    <row r="4249">
      <c r="A4249" s="2" t="s">
        <v>1985</v>
      </c>
      <c r="B4249" s="2">
        <v>7.5</v>
      </c>
    </row>
    <row r="4250">
      <c r="A4250" s="2" t="s">
        <v>6978</v>
      </c>
      <c r="B4250" s="2">
        <v>5.1</v>
      </c>
    </row>
    <row r="4251">
      <c r="B4251" s="2">
        <v>7.4</v>
      </c>
    </row>
    <row r="4252">
      <c r="A4252" s="2" t="s">
        <v>2858</v>
      </c>
      <c r="B4252" s="2">
        <v>7.3</v>
      </c>
    </row>
    <row r="4253">
      <c r="A4253" s="2" t="s">
        <v>6983</v>
      </c>
      <c r="B4253" s="2">
        <v>6.9</v>
      </c>
    </row>
    <row r="4254">
      <c r="A4254" s="2" t="s">
        <v>2858</v>
      </c>
      <c r="B4254" s="2">
        <v>6.8</v>
      </c>
    </row>
    <row r="4255">
      <c r="A4255" s="2" t="s">
        <v>6986</v>
      </c>
      <c r="B4255" s="2">
        <v>8.4</v>
      </c>
    </row>
    <row r="4256">
      <c r="A4256" s="2" t="s">
        <v>290</v>
      </c>
      <c r="B4256" s="2">
        <v>7.6</v>
      </c>
    </row>
    <row r="4257">
      <c r="A4257" s="2" t="s">
        <v>6989</v>
      </c>
      <c r="B4257" s="2">
        <v>7.6</v>
      </c>
    </row>
    <row r="4258">
      <c r="A4258" s="2" t="s">
        <v>1307</v>
      </c>
      <c r="B4258" s="2">
        <v>7.7</v>
      </c>
    </row>
    <row r="4259">
      <c r="A4259" s="2" t="s">
        <v>2911</v>
      </c>
      <c r="B4259" s="2">
        <v>7.6</v>
      </c>
    </row>
    <row r="4260">
      <c r="A4260" s="2" t="s">
        <v>6992</v>
      </c>
      <c r="B4260" s="2">
        <v>5.3</v>
      </c>
    </row>
    <row r="4261">
      <c r="A4261" s="2" t="s">
        <v>636</v>
      </c>
      <c r="B4261" s="2">
        <v>8.5</v>
      </c>
    </row>
    <row r="4262">
      <c r="A4262" s="2" t="s">
        <v>6995</v>
      </c>
      <c r="B4262" s="2">
        <v>7.0</v>
      </c>
    </row>
    <row r="4263">
      <c r="A4263" s="2" t="s">
        <v>6997</v>
      </c>
      <c r="B4263" s="2">
        <v>8.0</v>
      </c>
    </row>
    <row r="4264">
      <c r="A4264" s="2" t="s">
        <v>6999</v>
      </c>
      <c r="B4264" s="2">
        <v>7.1</v>
      </c>
    </row>
    <row r="4265">
      <c r="A4265" s="2" t="s">
        <v>7002</v>
      </c>
      <c r="B4265" s="2">
        <v>7.8</v>
      </c>
    </row>
    <row r="4266">
      <c r="A4266" s="2" t="s">
        <v>7005</v>
      </c>
      <c r="B4266" s="2">
        <v>7.2</v>
      </c>
    </row>
    <row r="4267">
      <c r="A4267" s="2" t="s">
        <v>5812</v>
      </c>
      <c r="B4267" s="2">
        <v>7.5</v>
      </c>
    </row>
    <row r="4268">
      <c r="A4268" s="2" t="s">
        <v>3170</v>
      </c>
      <c r="B4268" s="2">
        <v>8.0</v>
      </c>
    </row>
    <row r="4269">
      <c r="A4269" s="2" t="s">
        <v>392</v>
      </c>
      <c r="B4269" s="2">
        <v>8.1</v>
      </c>
    </row>
    <row r="4270">
      <c r="A4270" s="2" t="s">
        <v>2144</v>
      </c>
      <c r="B4270" s="2">
        <v>6.8</v>
      </c>
    </row>
    <row r="4271">
      <c r="A4271" s="2" t="s">
        <v>7011</v>
      </c>
      <c r="B4271" s="2">
        <v>7.4</v>
      </c>
    </row>
    <row r="4272">
      <c r="A4272" s="2" t="s">
        <v>7013</v>
      </c>
      <c r="B4272" s="2">
        <v>7.2</v>
      </c>
    </row>
    <row r="4273">
      <c r="A4273" s="2" t="s">
        <v>1477</v>
      </c>
      <c r="B4273" s="2">
        <v>8.1</v>
      </c>
    </row>
    <row r="4274">
      <c r="A4274" s="2" t="s">
        <v>7017</v>
      </c>
      <c r="B4274" s="2">
        <v>7.0</v>
      </c>
    </row>
    <row r="4275">
      <c r="A4275" s="2" t="s">
        <v>7019</v>
      </c>
      <c r="B4275" s="2">
        <v>7.4</v>
      </c>
    </row>
    <row r="4276">
      <c r="A4276" s="2" t="s">
        <v>6603</v>
      </c>
      <c r="B4276" s="2">
        <v>8.3</v>
      </c>
    </row>
    <row r="4277">
      <c r="A4277" s="2" t="s">
        <v>7023</v>
      </c>
      <c r="B4277" s="2">
        <v>6.1</v>
      </c>
    </row>
    <row r="4278">
      <c r="A4278" s="2" t="s">
        <v>7025</v>
      </c>
      <c r="B4278" s="2">
        <v>7.5</v>
      </c>
    </row>
    <row r="4279">
      <c r="A4279" s="2" t="s">
        <v>172</v>
      </c>
      <c r="B4279" s="2">
        <v>7.0</v>
      </c>
    </row>
    <row r="4280">
      <c r="A4280" s="2" t="s">
        <v>2358</v>
      </c>
      <c r="B4280" s="2">
        <v>5.3</v>
      </c>
    </row>
    <row r="4281">
      <c r="A4281" s="2" t="s">
        <v>534</v>
      </c>
      <c r="B4281" s="2">
        <v>4.7</v>
      </c>
    </row>
    <row r="4282">
      <c r="A4282" s="2" t="s">
        <v>7030</v>
      </c>
      <c r="B4282" s="2">
        <v>5.7</v>
      </c>
    </row>
    <row r="4283">
      <c r="B4283" s="2">
        <v>8.1</v>
      </c>
    </row>
    <row r="4284">
      <c r="A4284" s="2" t="s">
        <v>295</v>
      </c>
      <c r="B4284" s="2">
        <v>7.8</v>
      </c>
    </row>
    <row r="4285">
      <c r="A4285" s="2" t="s">
        <v>5967</v>
      </c>
      <c r="B4285" s="2">
        <v>6.5</v>
      </c>
    </row>
    <row r="4286">
      <c r="A4286" s="2" t="s">
        <v>7034</v>
      </c>
      <c r="B4286" s="2">
        <v>8.0</v>
      </c>
    </row>
    <row r="4287">
      <c r="A4287" s="2" t="s">
        <v>7038</v>
      </c>
      <c r="B4287" s="2">
        <v>3.3</v>
      </c>
    </row>
    <row r="4288">
      <c r="A4288" s="2" t="s">
        <v>6603</v>
      </c>
      <c r="B4288" s="2">
        <v>8.3</v>
      </c>
    </row>
    <row r="4289">
      <c r="A4289" s="2" t="s">
        <v>7042</v>
      </c>
      <c r="B4289" s="2">
        <v>6.9</v>
      </c>
    </row>
    <row r="4290">
      <c r="B4290" s="2">
        <v>7.3</v>
      </c>
    </row>
    <row r="4291">
      <c r="A4291" s="2" t="s">
        <v>7045</v>
      </c>
      <c r="B4291" s="2">
        <v>8.1</v>
      </c>
    </row>
    <row r="4292">
      <c r="A4292" s="2" t="s">
        <v>7048</v>
      </c>
      <c r="B4292" s="2">
        <v>6.5</v>
      </c>
    </row>
    <row r="4293">
      <c r="A4293" s="2" t="s">
        <v>6224</v>
      </c>
      <c r="B4293" s="2">
        <v>6.8</v>
      </c>
    </row>
    <row r="4294">
      <c r="A4294" s="2" t="s">
        <v>7052</v>
      </c>
      <c r="B4294" s="2">
        <v>7.3</v>
      </c>
    </row>
    <row r="4295">
      <c r="A4295" s="2" t="s">
        <v>6728</v>
      </c>
      <c r="B4295" s="2">
        <v>6.4</v>
      </c>
    </row>
    <row r="4296">
      <c r="A4296" s="2" t="s">
        <v>7055</v>
      </c>
      <c r="B4296" s="2">
        <v>4.6</v>
      </c>
    </row>
    <row r="4297">
      <c r="A4297" s="2" t="s">
        <v>699</v>
      </c>
      <c r="B4297" s="2">
        <v>6.5</v>
      </c>
    </row>
    <row r="4298">
      <c r="A4298" s="2" t="s">
        <v>7058</v>
      </c>
      <c r="B4298" s="2">
        <v>7.0</v>
      </c>
    </row>
    <row r="4299">
      <c r="A4299" s="2" t="s">
        <v>7060</v>
      </c>
      <c r="B4299" s="2">
        <v>5.4</v>
      </c>
    </row>
    <row r="4300">
      <c r="A4300" s="2" t="s">
        <v>7062</v>
      </c>
      <c r="B4300" s="2">
        <v>6.7</v>
      </c>
    </row>
    <row r="4301">
      <c r="A4301" s="2" t="s">
        <v>7065</v>
      </c>
      <c r="B4301" s="2">
        <v>2.8</v>
      </c>
    </row>
    <row r="4302">
      <c r="A4302" s="2" t="s">
        <v>4029</v>
      </c>
      <c r="B4302" s="2">
        <v>7.4</v>
      </c>
    </row>
    <row r="4303">
      <c r="A4303" s="2" t="s">
        <v>7069</v>
      </c>
      <c r="B4303" s="2">
        <v>5.8</v>
      </c>
    </row>
    <row r="4304">
      <c r="A4304" s="2" t="s">
        <v>6073</v>
      </c>
      <c r="B4304" s="2">
        <v>7.1</v>
      </c>
    </row>
    <row r="4305">
      <c r="A4305" s="2" t="s">
        <v>144</v>
      </c>
      <c r="B4305" s="2">
        <v>4.5</v>
      </c>
    </row>
    <row r="4306">
      <c r="B4306" s="2">
        <v>7.9</v>
      </c>
    </row>
    <row r="4307">
      <c r="A4307" s="2" t="s">
        <v>7074</v>
      </c>
      <c r="B4307" s="2">
        <v>5.3</v>
      </c>
    </row>
    <row r="4308">
      <c r="A4308" s="2" t="s">
        <v>7077</v>
      </c>
      <c r="B4308" s="2">
        <v>5.4</v>
      </c>
    </row>
    <row r="4309">
      <c r="A4309" s="2" t="s">
        <v>7079</v>
      </c>
      <c r="B4309" s="2">
        <v>4.8</v>
      </c>
    </row>
    <row r="4310">
      <c r="A4310" s="2" t="s">
        <v>1900</v>
      </c>
      <c r="B4310" s="2">
        <v>5.9</v>
      </c>
    </row>
    <row r="4311">
      <c r="A4311" s="2" t="s">
        <v>7082</v>
      </c>
      <c r="B4311" s="2">
        <v>6.2</v>
      </c>
    </row>
    <row r="4312">
      <c r="A4312" s="2" t="s">
        <v>7084</v>
      </c>
      <c r="B4312" s="2">
        <v>5.9</v>
      </c>
    </row>
    <row r="4313">
      <c r="A4313" s="2" t="s">
        <v>7087</v>
      </c>
      <c r="B4313" s="2">
        <v>6.6</v>
      </c>
    </row>
    <row r="4314">
      <c r="A4314" s="2" t="s">
        <v>7089</v>
      </c>
      <c r="B4314" s="2">
        <v>6.6</v>
      </c>
    </row>
    <row r="4315">
      <c r="A4315" s="2" t="s">
        <v>3397</v>
      </c>
      <c r="B4315" s="2">
        <v>5.1</v>
      </c>
    </row>
    <row r="4316">
      <c r="A4316" s="2" t="s">
        <v>7091</v>
      </c>
      <c r="B4316" s="2">
        <v>6.0</v>
      </c>
    </row>
    <row r="4317">
      <c r="A4317" s="2" t="s">
        <v>4407</v>
      </c>
      <c r="B4317" s="2">
        <v>6.8</v>
      </c>
    </row>
    <row r="4318">
      <c r="A4318" s="2" t="s">
        <v>2144</v>
      </c>
      <c r="B4318" s="2">
        <v>5.4</v>
      </c>
    </row>
    <row r="4319">
      <c r="A4319" s="2" t="s">
        <v>7095</v>
      </c>
      <c r="B4319" s="2">
        <v>5.2</v>
      </c>
    </row>
    <row r="4320">
      <c r="A4320" s="2" t="s">
        <v>7098</v>
      </c>
      <c r="B4320" s="2">
        <v>7.8</v>
      </c>
    </row>
    <row r="4321">
      <c r="A4321" s="2" t="s">
        <v>7100</v>
      </c>
      <c r="B4321" s="2">
        <v>6.4</v>
      </c>
    </row>
    <row r="4322">
      <c r="A4322" s="2" t="s">
        <v>7102</v>
      </c>
      <c r="B4322" s="2">
        <v>6.1</v>
      </c>
    </row>
    <row r="4323">
      <c r="A4323" s="2" t="s">
        <v>7104</v>
      </c>
      <c r="B4323" s="2">
        <v>5.7</v>
      </c>
    </row>
    <row r="4324">
      <c r="A4324" s="2" t="s">
        <v>7106</v>
      </c>
      <c r="B4324" s="2">
        <v>5.5</v>
      </c>
    </row>
    <row r="4325">
      <c r="A4325" s="2" t="s">
        <v>7108</v>
      </c>
      <c r="B4325" s="2">
        <v>7.4</v>
      </c>
    </row>
    <row r="4326">
      <c r="A4326" s="2" t="s">
        <v>2858</v>
      </c>
      <c r="B4326" s="2">
        <v>7.1</v>
      </c>
    </row>
    <row r="4327">
      <c r="A4327" s="2" t="s">
        <v>7111</v>
      </c>
      <c r="B4327" s="2">
        <v>3.9</v>
      </c>
    </row>
    <row r="4328">
      <c r="A4328" s="2" t="s">
        <v>7113</v>
      </c>
      <c r="B4328" s="2">
        <v>4.6</v>
      </c>
    </row>
    <row r="4329">
      <c r="B4329" s="2">
        <v>7.3</v>
      </c>
    </row>
    <row r="4330">
      <c r="A4330" s="2" t="s">
        <v>7116</v>
      </c>
      <c r="B4330" s="2">
        <v>7.7</v>
      </c>
    </row>
    <row r="4331">
      <c r="A4331" s="2" t="s">
        <v>7119</v>
      </c>
      <c r="B4331" s="2">
        <v>4.9</v>
      </c>
    </row>
    <row r="4332">
      <c r="A4332" s="2" t="s">
        <v>6054</v>
      </c>
      <c r="B4332" s="2">
        <v>6.3</v>
      </c>
    </row>
    <row r="4333">
      <c r="A4333" s="2" t="s">
        <v>6353</v>
      </c>
      <c r="B4333" s="2">
        <v>6.1</v>
      </c>
    </row>
    <row r="4334">
      <c r="A4334" s="2" t="s">
        <v>7123</v>
      </c>
      <c r="B4334" s="2">
        <v>6.6</v>
      </c>
    </row>
    <row r="4335">
      <c r="A4335" s="2" t="s">
        <v>7125</v>
      </c>
      <c r="B4335" s="2">
        <v>5.7</v>
      </c>
    </row>
    <row r="4336">
      <c r="A4336" s="2" t="s">
        <v>7128</v>
      </c>
      <c r="B4336" s="2">
        <v>5.6</v>
      </c>
    </row>
    <row r="4337">
      <c r="A4337" s="2" t="s">
        <v>7130</v>
      </c>
      <c r="B4337" s="2">
        <v>6.0</v>
      </c>
    </row>
    <row r="4338">
      <c r="A4338" s="2" t="s">
        <v>6054</v>
      </c>
      <c r="B4338" s="2">
        <v>5.7</v>
      </c>
    </row>
    <row r="4339">
      <c r="A4339" s="2" t="s">
        <v>1693</v>
      </c>
      <c r="B4339" s="2">
        <v>7.0</v>
      </c>
    </row>
    <row r="4340">
      <c r="A4340" s="2" t="s">
        <v>3851</v>
      </c>
      <c r="B4340" s="2">
        <v>5.3</v>
      </c>
    </row>
    <row r="4341">
      <c r="A4341" s="2" t="s">
        <v>7135</v>
      </c>
      <c r="B4341" s="2">
        <v>4.4</v>
      </c>
    </row>
    <row r="4342">
      <c r="A4342" s="2" t="s">
        <v>7138</v>
      </c>
      <c r="B4342" s="2">
        <v>3.4</v>
      </c>
    </row>
    <row r="4343">
      <c r="A4343" s="2" t="s">
        <v>7140</v>
      </c>
      <c r="B4343" s="2">
        <v>4.5</v>
      </c>
    </row>
    <row r="4344">
      <c r="A4344" s="2" t="s">
        <v>7142</v>
      </c>
      <c r="B4344" s="2">
        <v>3.4</v>
      </c>
    </row>
    <row r="4345">
      <c r="A4345" s="2" t="s">
        <v>7144</v>
      </c>
      <c r="B4345" s="2">
        <v>7.1</v>
      </c>
    </row>
    <row r="4346">
      <c r="A4346" s="2" t="s">
        <v>4782</v>
      </c>
      <c r="B4346" s="2">
        <v>6.4</v>
      </c>
    </row>
    <row r="4347">
      <c r="A4347" s="2" t="s">
        <v>6007</v>
      </c>
      <c r="B4347" s="2">
        <v>5.2</v>
      </c>
    </row>
    <row r="4348">
      <c r="A4348" s="2" t="s">
        <v>4169</v>
      </c>
      <c r="B4348" s="2">
        <v>7.0</v>
      </c>
    </row>
    <row r="4349">
      <c r="A4349" s="2" t="s">
        <v>7149</v>
      </c>
      <c r="B4349" s="2">
        <v>7.3</v>
      </c>
    </row>
    <row r="4350">
      <c r="A4350" s="2" t="s">
        <v>7151</v>
      </c>
      <c r="B4350" s="2">
        <v>8.1</v>
      </c>
    </row>
    <row r="4351">
      <c r="A4351" s="2" t="s">
        <v>7155</v>
      </c>
      <c r="B4351" s="2">
        <v>5.8</v>
      </c>
    </row>
    <row r="4352">
      <c r="A4352" s="2" t="s">
        <v>2911</v>
      </c>
      <c r="B4352" s="2">
        <v>5.9</v>
      </c>
    </row>
    <row r="4353">
      <c r="A4353" s="2" t="s">
        <v>7157</v>
      </c>
      <c r="B4353" s="2">
        <v>6.4</v>
      </c>
    </row>
    <row r="4354">
      <c r="A4354" s="2" t="s">
        <v>2197</v>
      </c>
      <c r="B4354" s="2">
        <v>7.5</v>
      </c>
    </row>
    <row r="4355">
      <c r="A4355" s="2" t="s">
        <v>4427</v>
      </c>
      <c r="B4355" s="2">
        <v>7.8</v>
      </c>
    </row>
    <row r="4356">
      <c r="A4356" s="2" t="s">
        <v>7161</v>
      </c>
      <c r="B4356" s="2">
        <v>6.3</v>
      </c>
    </row>
    <row r="4357">
      <c r="A4357" s="2" t="s">
        <v>7163</v>
      </c>
      <c r="B4357" s="2">
        <v>7.2</v>
      </c>
    </row>
    <row r="4358">
      <c r="A4358" s="2" t="s">
        <v>7165</v>
      </c>
      <c r="B4358" s="2">
        <v>5.6</v>
      </c>
    </row>
    <row r="4359">
      <c r="A4359" s="2" t="s">
        <v>2183</v>
      </c>
      <c r="B4359" s="2">
        <v>7.2</v>
      </c>
    </row>
    <row r="4360">
      <c r="A4360" s="2" t="s">
        <v>7011</v>
      </c>
      <c r="B4360" s="2">
        <v>8.0</v>
      </c>
    </row>
    <row r="4361">
      <c r="A4361" s="2" t="s">
        <v>1307</v>
      </c>
      <c r="B4361" s="2">
        <v>8.5</v>
      </c>
    </row>
    <row r="4362">
      <c r="A4362" s="2" t="s">
        <v>7170</v>
      </c>
      <c r="B4362" s="2">
        <v>6.8</v>
      </c>
    </row>
    <row r="4363">
      <c r="A4363" s="2" t="s">
        <v>7172</v>
      </c>
      <c r="B4363" s="2">
        <v>7.3</v>
      </c>
    </row>
    <row r="4364">
      <c r="A4364" s="2" t="s">
        <v>7174</v>
      </c>
      <c r="B4364" s="2">
        <v>5.5</v>
      </c>
    </row>
    <row r="4365">
      <c r="A4365" s="2" t="s">
        <v>7176</v>
      </c>
      <c r="B4365" s="2">
        <v>7.3</v>
      </c>
    </row>
    <row r="4366">
      <c r="A4366" s="2" t="s">
        <v>7178</v>
      </c>
      <c r="B4366" s="2">
        <v>6.3</v>
      </c>
    </row>
    <row r="4367">
      <c r="A4367" s="2" t="s">
        <v>7180</v>
      </c>
      <c r="B4367" s="2">
        <v>5.1</v>
      </c>
    </row>
    <row r="4368">
      <c r="A4368" s="2" t="s">
        <v>5218</v>
      </c>
      <c r="B4368" s="2">
        <v>6.6</v>
      </c>
    </row>
    <row r="4369">
      <c r="A4369" s="2" t="s">
        <v>7184</v>
      </c>
      <c r="B4369" s="2">
        <v>6.1</v>
      </c>
    </row>
    <row r="4370">
      <c r="A4370" s="2" t="s">
        <v>7186</v>
      </c>
      <c r="B4370" s="2">
        <v>7.5</v>
      </c>
    </row>
    <row r="4371">
      <c r="A4371" s="2" t="s">
        <v>6673</v>
      </c>
      <c r="B4371" s="2">
        <v>7.0</v>
      </c>
    </row>
    <row r="4372">
      <c r="A4372" s="2" t="s">
        <v>6559</v>
      </c>
      <c r="B4372" s="2">
        <v>7.2</v>
      </c>
    </row>
    <row r="4373">
      <c r="A4373" s="2" t="s">
        <v>7192</v>
      </c>
      <c r="B4373" s="2">
        <v>5.3</v>
      </c>
    </row>
    <row r="4374">
      <c r="A4374" s="2" t="s">
        <v>7194</v>
      </c>
      <c r="B4374" s="2">
        <v>8.7</v>
      </c>
    </row>
    <row r="4375">
      <c r="A4375" s="2" t="s">
        <v>7196</v>
      </c>
      <c r="B4375" s="2">
        <v>3.4</v>
      </c>
    </row>
    <row r="4376">
      <c r="A4376" s="2" t="s">
        <v>7198</v>
      </c>
      <c r="B4376" s="2">
        <v>5.4</v>
      </c>
    </row>
    <row r="4377">
      <c r="A4377" s="2" t="s">
        <v>649</v>
      </c>
      <c r="B4377" s="2">
        <v>7.8</v>
      </c>
    </row>
    <row r="4378">
      <c r="A4378" s="2" t="s">
        <v>7201</v>
      </c>
      <c r="B4378" s="2">
        <v>6.7</v>
      </c>
    </row>
    <row r="4379">
      <c r="A4379" s="2" t="s">
        <v>7203</v>
      </c>
      <c r="B4379" s="2">
        <v>4.7</v>
      </c>
    </row>
    <row r="4380">
      <c r="A4380" s="2" t="s">
        <v>7205</v>
      </c>
      <c r="B4380" s="2">
        <v>6.3</v>
      </c>
    </row>
    <row r="4381">
      <c r="A4381" s="2" t="s">
        <v>3411</v>
      </c>
      <c r="B4381" s="2">
        <v>7.4</v>
      </c>
    </row>
    <row r="4382">
      <c r="A4382" s="2" t="s">
        <v>7174</v>
      </c>
      <c r="B4382" s="2">
        <v>6.1</v>
      </c>
    </row>
    <row r="4383">
      <c r="A4383" s="2" t="s">
        <v>4694</v>
      </c>
      <c r="B4383" s="2">
        <v>7.5</v>
      </c>
    </row>
    <row r="4384">
      <c r="A4384" s="2" t="s">
        <v>7210</v>
      </c>
      <c r="B4384" s="2">
        <v>6.3</v>
      </c>
    </row>
    <row r="4385">
      <c r="A4385" s="2" t="s">
        <v>7212</v>
      </c>
      <c r="B4385" s="2">
        <v>6.3</v>
      </c>
    </row>
    <row r="4386">
      <c r="A4386" s="2" t="s">
        <v>6850</v>
      </c>
      <c r="B4386" s="2">
        <v>6.8</v>
      </c>
    </row>
    <row r="4387">
      <c r="A4387" s="2" t="s">
        <v>7215</v>
      </c>
      <c r="B4387" s="2">
        <v>7.8</v>
      </c>
    </row>
    <row r="4388">
      <c r="A4388" s="2" t="s">
        <v>7217</v>
      </c>
      <c r="B4388" s="2">
        <v>6.9</v>
      </c>
    </row>
    <row r="4389">
      <c r="A4389" s="2" t="s">
        <v>6655</v>
      </c>
      <c r="B4389" s="2">
        <v>8.0</v>
      </c>
    </row>
    <row r="4390">
      <c r="A4390" s="2" t="s">
        <v>5994</v>
      </c>
      <c r="B4390" s="2">
        <v>7.8</v>
      </c>
    </row>
    <row r="4391">
      <c r="A4391" s="2" t="s">
        <v>6640</v>
      </c>
      <c r="B4391" s="2">
        <v>7.4</v>
      </c>
    </row>
    <row r="4392">
      <c r="A4392" s="2" t="s">
        <v>7222</v>
      </c>
      <c r="B4392" s="2">
        <v>6.1</v>
      </c>
    </row>
    <row r="4393">
      <c r="A4393" s="2" t="s">
        <v>7224</v>
      </c>
      <c r="B4393" s="2">
        <v>4.3</v>
      </c>
    </row>
    <row r="4394">
      <c r="A4394" s="2" t="s">
        <v>7226</v>
      </c>
      <c r="B4394" s="2">
        <v>3.5</v>
      </c>
    </row>
    <row r="4395">
      <c r="A4395" s="2" t="s">
        <v>7228</v>
      </c>
      <c r="B4395" s="2">
        <v>7.2</v>
      </c>
    </row>
    <row r="4396">
      <c r="A4396" s="2" t="s">
        <v>7230</v>
      </c>
      <c r="B4396" s="2">
        <v>4.7</v>
      </c>
    </row>
    <row r="4397">
      <c r="A4397" s="2" t="s">
        <v>7232</v>
      </c>
      <c r="B4397" s="2">
        <v>7.3</v>
      </c>
    </row>
    <row r="4398">
      <c r="A4398" s="2" t="s">
        <v>1689</v>
      </c>
      <c r="B4398" s="2">
        <v>7.9</v>
      </c>
    </row>
    <row r="4399">
      <c r="A4399" s="2" t="s">
        <v>7235</v>
      </c>
      <c r="B4399" s="2">
        <v>5.1</v>
      </c>
    </row>
    <row r="4400">
      <c r="A4400" s="2" t="s">
        <v>7237</v>
      </c>
      <c r="B4400" s="2">
        <v>7.2</v>
      </c>
    </row>
    <row r="4401">
      <c r="A4401" s="2" t="s">
        <v>7239</v>
      </c>
      <c r="B4401" s="2">
        <v>5.4</v>
      </c>
    </row>
    <row r="4402">
      <c r="A4402" s="2" t="s">
        <v>7241</v>
      </c>
      <c r="B4402" s="2">
        <v>3.7</v>
      </c>
    </row>
    <row r="4403">
      <c r="A4403" s="2" t="s">
        <v>41</v>
      </c>
      <c r="B4403" s="2">
        <v>7.4</v>
      </c>
    </row>
    <row r="4404">
      <c r="A4404" s="2" t="s">
        <v>7243</v>
      </c>
      <c r="B4404" s="2">
        <v>7.1</v>
      </c>
    </row>
    <row r="4405">
      <c r="A4405" s="2" t="s">
        <v>7245</v>
      </c>
      <c r="B4405" s="2">
        <v>6.8</v>
      </c>
    </row>
    <row r="4406">
      <c r="A4406" s="2" t="s">
        <v>6655</v>
      </c>
      <c r="B4406" s="2">
        <v>8.2</v>
      </c>
    </row>
    <row r="4407">
      <c r="A4407" s="2" t="s">
        <v>6962</v>
      </c>
      <c r="B4407" s="2">
        <v>7.0</v>
      </c>
    </row>
    <row r="4408">
      <c r="A4408" s="2" t="s">
        <v>5299</v>
      </c>
      <c r="B4408" s="2">
        <v>7.4</v>
      </c>
    </row>
    <row r="4409">
      <c r="A4409" s="2" t="s">
        <v>3270</v>
      </c>
      <c r="B4409" s="2">
        <v>6.7</v>
      </c>
    </row>
    <row r="4410">
      <c r="A4410" s="2" t="s">
        <v>685</v>
      </c>
      <c r="B4410" s="2">
        <v>5.7</v>
      </c>
    </row>
    <row r="4411">
      <c r="A4411" s="2" t="s">
        <v>1880</v>
      </c>
      <c r="B4411" s="2">
        <v>9.1</v>
      </c>
    </row>
    <row r="4412">
      <c r="A4412" s="2" t="s">
        <v>3810</v>
      </c>
      <c r="B4412" s="2">
        <v>7.6</v>
      </c>
    </row>
    <row r="4413">
      <c r="A4413" s="2" t="s">
        <v>3450</v>
      </c>
      <c r="B4413" s="2">
        <v>7.2</v>
      </c>
    </row>
    <row r="4414">
      <c r="A4414" s="2" t="s">
        <v>5323</v>
      </c>
      <c r="B4414" s="2">
        <v>7.5</v>
      </c>
    </row>
    <row r="4415">
      <c r="A4415" s="2" t="s">
        <v>115</v>
      </c>
      <c r="B4415" s="2">
        <v>6.8</v>
      </c>
    </row>
    <row r="4416">
      <c r="A4416" s="2" t="s">
        <v>7257</v>
      </c>
      <c r="B4416" s="2">
        <v>6.9</v>
      </c>
    </row>
    <row r="4417">
      <c r="A4417" s="2" t="s">
        <v>7260</v>
      </c>
      <c r="B4417" s="2">
        <v>7.9</v>
      </c>
    </row>
    <row r="4418">
      <c r="A4418" s="2" t="s">
        <v>7262</v>
      </c>
      <c r="B4418" s="2">
        <v>7.6</v>
      </c>
    </row>
    <row r="4419">
      <c r="A4419" s="2" t="s">
        <v>7264</v>
      </c>
      <c r="B4419" s="2">
        <v>6.7</v>
      </c>
    </row>
    <row r="4420">
      <c r="A4420" s="2" t="s">
        <v>7266</v>
      </c>
      <c r="B4420" s="2">
        <v>5.8</v>
      </c>
    </row>
    <row r="4421">
      <c r="A4421" s="2" t="s">
        <v>6439</v>
      </c>
      <c r="B4421" s="2">
        <v>6.5</v>
      </c>
    </row>
    <row r="4422">
      <c r="A4422" s="2" t="s">
        <v>7269</v>
      </c>
      <c r="B4422" s="2">
        <v>7.2</v>
      </c>
    </row>
    <row r="4423">
      <c r="A4423" s="2" t="s">
        <v>1883</v>
      </c>
      <c r="B4423" s="2">
        <v>6.9</v>
      </c>
    </row>
    <row r="4424">
      <c r="A4424" s="2" t="s">
        <v>7272</v>
      </c>
      <c r="B4424" s="2">
        <v>5.5</v>
      </c>
    </row>
    <row r="4425">
      <c r="A4425" s="2" t="s">
        <v>4572</v>
      </c>
      <c r="B4425" s="2">
        <v>6.5</v>
      </c>
    </row>
    <row r="4426">
      <c r="A4426" s="2" t="s">
        <v>7275</v>
      </c>
      <c r="B4426" s="2">
        <v>6.2</v>
      </c>
    </row>
    <row r="4427">
      <c r="A4427" s="2" t="s">
        <v>7277</v>
      </c>
      <c r="B4427" s="2">
        <v>6.7</v>
      </c>
    </row>
    <row r="4428">
      <c r="A4428" s="2" t="s">
        <v>7279</v>
      </c>
      <c r="B4428" s="2">
        <v>5.7</v>
      </c>
    </row>
    <row r="4429">
      <c r="A4429" s="2" t="s">
        <v>7281</v>
      </c>
      <c r="B4429" s="2">
        <v>8.6</v>
      </c>
    </row>
    <row r="4430">
      <c r="A4430" s="2" t="s">
        <v>7283</v>
      </c>
      <c r="B4430" s="2">
        <v>6.5</v>
      </c>
    </row>
    <row r="4431">
      <c r="A4431" s="2" t="s">
        <v>7285</v>
      </c>
      <c r="B4431" s="2">
        <v>6.3</v>
      </c>
    </row>
    <row r="4432">
      <c r="A4432" s="2" t="s">
        <v>4776</v>
      </c>
      <c r="B4432" s="2">
        <v>4.3</v>
      </c>
    </row>
    <row r="4433">
      <c r="A4433" s="2" t="s">
        <v>7288</v>
      </c>
      <c r="B4433" s="2">
        <v>6.1</v>
      </c>
    </row>
    <row r="4434">
      <c r="A4434" s="2" t="s">
        <v>4986</v>
      </c>
      <c r="B4434" s="2">
        <v>6.0</v>
      </c>
    </row>
    <row r="4435">
      <c r="A4435" s="2" t="s">
        <v>5534</v>
      </c>
      <c r="B4435" s="2">
        <v>5.8</v>
      </c>
    </row>
    <row r="4436">
      <c r="A4436" s="2" t="s">
        <v>7292</v>
      </c>
      <c r="B4436" s="2">
        <v>6.7</v>
      </c>
    </row>
    <row r="4437">
      <c r="A4437" s="2" t="s">
        <v>7294</v>
      </c>
      <c r="B4437" s="2">
        <v>6.7</v>
      </c>
    </row>
    <row r="4438">
      <c r="A4438" s="2" t="s">
        <v>7296</v>
      </c>
      <c r="B4438" s="2">
        <v>7.6</v>
      </c>
    </row>
    <row r="4439">
      <c r="A4439" s="2" t="s">
        <v>4433</v>
      </c>
      <c r="B4439" s="2">
        <v>5.1</v>
      </c>
    </row>
    <row r="4440">
      <c r="A4440" s="2" t="s">
        <v>7299</v>
      </c>
      <c r="B4440" s="2">
        <v>6.8</v>
      </c>
    </row>
    <row r="4441">
      <c r="A4441" s="2" t="s">
        <v>7301</v>
      </c>
      <c r="B4441" s="2">
        <v>6.8</v>
      </c>
    </row>
    <row r="4442">
      <c r="A4442" s="2" t="s">
        <v>7303</v>
      </c>
      <c r="B4442" s="2">
        <v>6.8</v>
      </c>
    </row>
    <row r="4443">
      <c r="A4443" s="2" t="s">
        <v>7305</v>
      </c>
      <c r="B4443" s="2">
        <v>6.3</v>
      </c>
    </row>
    <row r="4444">
      <c r="A4444" s="2" t="s">
        <v>7307</v>
      </c>
      <c r="B4444" s="2">
        <v>7.1</v>
      </c>
    </row>
    <row r="4445">
      <c r="A4445" s="2" t="s">
        <v>7309</v>
      </c>
      <c r="B4445" s="2">
        <v>2.8</v>
      </c>
    </row>
    <row r="4446">
      <c r="A4446" s="2" t="s">
        <v>7311</v>
      </c>
      <c r="B4446" s="2">
        <v>8.2</v>
      </c>
    </row>
    <row r="4447">
      <c r="A4447" s="2" t="s">
        <v>7313</v>
      </c>
      <c r="B4447" s="2">
        <v>3.1</v>
      </c>
    </row>
    <row r="4448">
      <c r="A4448" s="2" t="s">
        <v>307</v>
      </c>
      <c r="B4448" s="2">
        <v>7.0</v>
      </c>
    </row>
    <row r="4449">
      <c r="A4449" s="2" t="s">
        <v>7315</v>
      </c>
      <c r="B4449" s="2">
        <v>3.3</v>
      </c>
    </row>
    <row r="4450">
      <c r="A4450" s="2" t="s">
        <v>7317</v>
      </c>
      <c r="B4450" s="2">
        <v>3.6</v>
      </c>
    </row>
    <row r="4451">
      <c r="A4451" s="2" t="s">
        <v>7319</v>
      </c>
      <c r="B4451" s="2">
        <v>7.7</v>
      </c>
    </row>
    <row r="4452">
      <c r="A4452" s="2" t="s">
        <v>7321</v>
      </c>
      <c r="B4452" s="2">
        <v>6.7</v>
      </c>
    </row>
    <row r="4453">
      <c r="A4453" s="2" t="s">
        <v>7323</v>
      </c>
      <c r="B4453" s="2">
        <v>5.5</v>
      </c>
    </row>
    <row r="4454">
      <c r="A4454" s="2" t="s">
        <v>7325</v>
      </c>
      <c r="B4454" s="2">
        <v>6.6</v>
      </c>
    </row>
    <row r="4455">
      <c r="A4455" s="2" t="s">
        <v>7328</v>
      </c>
      <c r="B4455" s="2">
        <v>4.8</v>
      </c>
    </row>
    <row r="4456">
      <c r="A4456" s="2" t="s">
        <v>5970</v>
      </c>
      <c r="B4456" s="2">
        <v>5.5</v>
      </c>
    </row>
    <row r="4457">
      <c r="A4457" s="2" t="s">
        <v>7331</v>
      </c>
      <c r="B4457" s="2">
        <v>6.3</v>
      </c>
    </row>
    <row r="4458">
      <c r="A4458" s="2" t="s">
        <v>7333</v>
      </c>
      <c r="B4458" s="2">
        <v>6.9</v>
      </c>
    </row>
    <row r="4459">
      <c r="A4459" s="2" t="s">
        <v>7335</v>
      </c>
      <c r="B4459" s="2">
        <v>6.5</v>
      </c>
    </row>
    <row r="4460">
      <c r="A4460" s="2" t="s">
        <v>452</v>
      </c>
      <c r="B4460" s="2">
        <v>8.2</v>
      </c>
    </row>
    <row r="4461">
      <c r="A4461" s="2" t="s">
        <v>7338</v>
      </c>
      <c r="B4461" s="2">
        <v>7.1</v>
      </c>
    </row>
    <row r="4462">
      <c r="B4462" s="2">
        <v>7.3</v>
      </c>
    </row>
    <row r="4463">
      <c r="A4463" s="2" t="s">
        <v>5654</v>
      </c>
      <c r="B4463" s="2">
        <v>8.1</v>
      </c>
    </row>
    <row r="4464">
      <c r="A4464" s="2" t="s">
        <v>7343</v>
      </c>
      <c r="B4464" s="2">
        <v>7.2</v>
      </c>
    </row>
    <row r="4465">
      <c r="A4465" s="2" t="s">
        <v>7345</v>
      </c>
      <c r="B4465" s="2">
        <v>7.4</v>
      </c>
    </row>
    <row r="4466">
      <c r="A4466" s="2" t="s">
        <v>7348</v>
      </c>
      <c r="B4466" s="2">
        <v>6.5</v>
      </c>
    </row>
    <row r="4467">
      <c r="A4467" s="2" t="s">
        <v>7350</v>
      </c>
      <c r="B4467" s="2">
        <v>5.7</v>
      </c>
    </row>
    <row r="4468">
      <c r="A4468" s="2" t="s">
        <v>1498</v>
      </c>
      <c r="B4468" s="2">
        <v>6.1</v>
      </c>
    </row>
    <row r="4469">
      <c r="B4469" s="2">
        <v>7.7</v>
      </c>
    </row>
    <row r="4470">
      <c r="A4470" s="2" t="s">
        <v>7353</v>
      </c>
      <c r="B4470" s="2">
        <v>8.7</v>
      </c>
    </row>
    <row r="4471">
      <c r="A4471" s="2" t="s">
        <v>7356</v>
      </c>
      <c r="B4471" s="2">
        <v>4.3</v>
      </c>
    </row>
    <row r="4472">
      <c r="A4472" s="2" t="s">
        <v>7358</v>
      </c>
      <c r="B4472" s="2">
        <v>6.2</v>
      </c>
    </row>
    <row r="4473">
      <c r="A4473" s="2" t="s">
        <v>7360</v>
      </c>
      <c r="B4473" s="2">
        <v>3.3</v>
      </c>
    </row>
    <row r="4474">
      <c r="A4474" s="2" t="s">
        <v>6788</v>
      </c>
      <c r="B4474" s="2">
        <v>2.7</v>
      </c>
    </row>
    <row r="4475">
      <c r="A4475" s="2" t="s">
        <v>7363</v>
      </c>
      <c r="B4475" s="2">
        <v>5.2</v>
      </c>
    </row>
    <row r="4476">
      <c r="A4476" s="2" t="s">
        <v>3810</v>
      </c>
      <c r="B4476" s="2">
        <v>8.2</v>
      </c>
    </row>
    <row r="4477">
      <c r="A4477" s="2" t="s">
        <v>2448</v>
      </c>
      <c r="B4477" s="2">
        <v>6.1</v>
      </c>
    </row>
    <row r="4478">
      <c r="A4478" s="2" t="s">
        <v>6411</v>
      </c>
      <c r="B4478" s="2">
        <v>8.0</v>
      </c>
    </row>
    <row r="4479">
      <c r="A4479" s="2" t="s">
        <v>7371</v>
      </c>
      <c r="B4479" s="2">
        <v>5.5</v>
      </c>
    </row>
    <row r="4480">
      <c r="A4480" s="2" t="s">
        <v>6795</v>
      </c>
      <c r="B4480" s="2">
        <v>5.7</v>
      </c>
    </row>
    <row r="4481">
      <c r="A4481" s="2" t="s">
        <v>7374</v>
      </c>
      <c r="B4481" s="2">
        <v>3.7</v>
      </c>
    </row>
    <row r="4482">
      <c r="A4482" s="2" t="s">
        <v>7376</v>
      </c>
      <c r="B4482" s="2">
        <v>7.1</v>
      </c>
    </row>
    <row r="4483">
      <c r="A4483" s="2" t="s">
        <v>6640</v>
      </c>
      <c r="B4483" s="2">
        <v>7.8</v>
      </c>
    </row>
    <row r="4484">
      <c r="B4484" s="2">
        <v>7.3</v>
      </c>
    </row>
    <row r="4485">
      <c r="A4485" s="2" t="s">
        <v>1767</v>
      </c>
      <c r="B4485" s="2">
        <v>4.1</v>
      </c>
    </row>
    <row r="4486">
      <c r="A4486" s="2" t="s">
        <v>534</v>
      </c>
      <c r="B4486" s="2">
        <v>7.2</v>
      </c>
    </row>
    <row r="4487">
      <c r="A4487" s="2" t="s">
        <v>115</v>
      </c>
      <c r="B4487" s="2">
        <v>7.7</v>
      </c>
    </row>
    <row r="4488">
      <c r="A4488" s="2" t="s">
        <v>1721</v>
      </c>
      <c r="B4488" s="2">
        <v>7.1</v>
      </c>
    </row>
    <row r="4489">
      <c r="A4489" s="2" t="s">
        <v>7385</v>
      </c>
      <c r="B4489" s="2">
        <v>7.6</v>
      </c>
    </row>
    <row r="4490">
      <c r="A4490" s="2" t="s">
        <v>7387</v>
      </c>
      <c r="B4490" s="2">
        <v>7.0</v>
      </c>
    </row>
    <row r="4491">
      <c r="A4491" s="2" t="s">
        <v>942</v>
      </c>
      <c r="B4491" s="2">
        <v>5.5</v>
      </c>
    </row>
    <row r="4492">
      <c r="A4492" s="2" t="s">
        <v>3562</v>
      </c>
      <c r="B4492" s="2">
        <v>7.4</v>
      </c>
    </row>
    <row r="4493">
      <c r="A4493" s="2" t="s">
        <v>4715</v>
      </c>
      <c r="B4493" s="2">
        <v>7.7</v>
      </c>
    </row>
    <row r="4494">
      <c r="A4494" s="2" t="s">
        <v>3810</v>
      </c>
      <c r="B4494" s="2">
        <v>7.2</v>
      </c>
    </row>
    <row r="4495">
      <c r="A4495" s="2" t="s">
        <v>2111</v>
      </c>
      <c r="B4495" s="2">
        <v>7.8</v>
      </c>
    </row>
    <row r="4496">
      <c r="A4496" s="2" t="s">
        <v>7392</v>
      </c>
      <c r="B4496" s="2">
        <v>6.6</v>
      </c>
    </row>
    <row r="4497">
      <c r="A4497" s="2" t="s">
        <v>7394</v>
      </c>
      <c r="B4497" s="2">
        <v>6.0</v>
      </c>
    </row>
    <row r="4498">
      <c r="A4498" s="2" t="s">
        <v>618</v>
      </c>
      <c r="B4498" s="2">
        <v>8.4</v>
      </c>
    </row>
    <row r="4499">
      <c r="A4499" s="2" t="s">
        <v>6339</v>
      </c>
      <c r="B4499" s="2">
        <v>6.5</v>
      </c>
    </row>
    <row r="4500">
      <c r="A4500" s="2" t="s">
        <v>2999</v>
      </c>
      <c r="B4500" s="2">
        <v>8.9</v>
      </c>
    </row>
    <row r="4501">
      <c r="A4501" s="2" t="s">
        <v>7399</v>
      </c>
      <c r="B4501" s="2">
        <v>7.9</v>
      </c>
    </row>
    <row r="4502">
      <c r="A4502" s="2" t="s">
        <v>7401</v>
      </c>
      <c r="B4502" s="2">
        <v>6.0</v>
      </c>
    </row>
    <row r="4503">
      <c r="A4503" s="2" t="s">
        <v>7403</v>
      </c>
      <c r="B4503" s="2">
        <v>6.1</v>
      </c>
    </row>
    <row r="4504">
      <c r="A4504" s="2" t="s">
        <v>5119</v>
      </c>
      <c r="B4504" s="2">
        <v>7.4</v>
      </c>
    </row>
    <row r="4505">
      <c r="A4505" s="2" t="s">
        <v>7406</v>
      </c>
      <c r="B4505" s="2">
        <v>6.2</v>
      </c>
    </row>
    <row r="4506">
      <c r="A4506" s="2" t="s">
        <v>7408</v>
      </c>
      <c r="B4506" s="2">
        <v>5.6</v>
      </c>
    </row>
    <row r="4507">
      <c r="A4507" s="2" t="s">
        <v>7410</v>
      </c>
      <c r="B4507" s="2">
        <v>7.2</v>
      </c>
    </row>
    <row r="4508">
      <c r="A4508" s="2" t="s">
        <v>7412</v>
      </c>
      <c r="B4508" s="2">
        <v>6.1</v>
      </c>
    </row>
    <row r="4509">
      <c r="A4509" s="2" t="s">
        <v>7414</v>
      </c>
      <c r="B4509" s="2">
        <v>3.8</v>
      </c>
    </row>
    <row r="4510">
      <c r="A4510" s="2" t="s">
        <v>6144</v>
      </c>
      <c r="B4510" s="2">
        <v>7.1</v>
      </c>
    </row>
    <row r="4511">
      <c r="A4511" s="2" t="s">
        <v>7418</v>
      </c>
      <c r="B4511" s="2">
        <v>4.5</v>
      </c>
    </row>
    <row r="4512">
      <c r="A4512" s="2" t="s">
        <v>7420</v>
      </c>
      <c r="B4512" s="2">
        <v>3.8</v>
      </c>
    </row>
    <row r="4513">
      <c r="A4513" s="2" t="s">
        <v>1269</v>
      </c>
      <c r="B4513" s="2">
        <v>6.2</v>
      </c>
    </row>
    <row r="4514">
      <c r="A4514" s="2" t="s">
        <v>7425</v>
      </c>
      <c r="B4514" s="2">
        <v>6.6</v>
      </c>
    </row>
    <row r="4515">
      <c r="A4515" s="2" t="s">
        <v>7427</v>
      </c>
      <c r="B4515" s="2">
        <v>4.6</v>
      </c>
    </row>
    <row r="4516">
      <c r="A4516" s="2" t="s">
        <v>7429</v>
      </c>
      <c r="B4516" s="2">
        <v>4.2</v>
      </c>
    </row>
    <row r="4517">
      <c r="A4517" s="2" t="s">
        <v>7431</v>
      </c>
      <c r="B4517" s="2">
        <v>6.8</v>
      </c>
    </row>
    <row r="4518">
      <c r="A4518" s="2" t="s">
        <v>6073</v>
      </c>
      <c r="B4518" s="2">
        <v>7.7</v>
      </c>
    </row>
    <row r="4519">
      <c r="B4519" s="2">
        <v>7.1</v>
      </c>
    </row>
    <row r="4520">
      <c r="A4520" s="2" t="s">
        <v>7435</v>
      </c>
      <c r="B4520" s="2">
        <v>5.9</v>
      </c>
    </row>
    <row r="4521">
      <c r="A4521" s="2" t="s">
        <v>7437</v>
      </c>
      <c r="B4521" s="2">
        <v>4.7</v>
      </c>
    </row>
    <row r="4522">
      <c r="A4522" s="2" t="s">
        <v>7439</v>
      </c>
      <c r="B4522" s="2">
        <v>7.0</v>
      </c>
    </row>
    <row r="4523">
      <c r="A4523" s="2" t="s">
        <v>7442</v>
      </c>
      <c r="B4523" s="2">
        <v>6.9</v>
      </c>
    </row>
    <row r="4524">
      <c r="A4524" s="2" t="s">
        <v>7444</v>
      </c>
      <c r="B4524" s="2">
        <v>6.1</v>
      </c>
    </row>
    <row r="4525">
      <c r="A4525" s="2" t="s">
        <v>7446</v>
      </c>
      <c r="B4525" s="2">
        <v>7.6</v>
      </c>
    </row>
    <row r="4526">
      <c r="A4526" s="2" t="s">
        <v>7450</v>
      </c>
      <c r="B4526" s="2">
        <v>3.0</v>
      </c>
    </row>
    <row r="4527">
      <c r="A4527" s="2" t="s">
        <v>7452</v>
      </c>
      <c r="B4527" s="2">
        <v>2.6</v>
      </c>
    </row>
    <row r="4528">
      <c r="A4528" s="2" t="s">
        <v>6144</v>
      </c>
      <c r="B4528" s="2">
        <v>8.6</v>
      </c>
    </row>
    <row r="4529">
      <c r="A4529" s="2" t="s">
        <v>7455</v>
      </c>
      <c r="B4529" s="2">
        <v>6.1</v>
      </c>
    </row>
    <row r="4530">
      <c r="A4530" s="2" t="s">
        <v>7457</v>
      </c>
      <c r="B4530" s="2">
        <v>7.5</v>
      </c>
    </row>
    <row r="4531">
      <c r="A4531" s="2" t="s">
        <v>7459</v>
      </c>
      <c r="B4531" s="2">
        <v>6.7</v>
      </c>
    </row>
    <row r="4532">
      <c r="A4532" s="2" t="s">
        <v>2173</v>
      </c>
      <c r="B4532" s="2">
        <v>8.1</v>
      </c>
    </row>
    <row r="4533">
      <c r="A4533" s="2" t="s">
        <v>7462</v>
      </c>
      <c r="B4533" s="2">
        <v>4.9</v>
      </c>
    </row>
    <row r="4534">
      <c r="A4534" s="2" t="s">
        <v>1866</v>
      </c>
      <c r="B4534" s="2">
        <v>6.8</v>
      </c>
    </row>
    <row r="4535">
      <c r="A4535" s="2" t="s">
        <v>5688</v>
      </c>
      <c r="B4535" s="2">
        <v>6.8</v>
      </c>
    </row>
    <row r="4536">
      <c r="A4536" s="2" t="s">
        <v>7466</v>
      </c>
      <c r="B4536" s="2">
        <v>5.7</v>
      </c>
    </row>
    <row r="4537">
      <c r="A4537" s="2" t="s">
        <v>164</v>
      </c>
      <c r="B4537" s="2">
        <v>8.3</v>
      </c>
    </row>
    <row r="4538">
      <c r="A4538" s="2" t="s">
        <v>999</v>
      </c>
      <c r="B4538" s="2">
        <v>6.6</v>
      </c>
    </row>
    <row r="4539">
      <c r="A4539" s="2" t="s">
        <v>1985</v>
      </c>
      <c r="B4539" s="2">
        <v>7.3</v>
      </c>
    </row>
    <row r="4540">
      <c r="A4540" s="2" t="s">
        <v>7471</v>
      </c>
      <c r="B4540" s="2">
        <v>5.0</v>
      </c>
    </row>
    <row r="4541">
      <c r="A4541" s="2" t="s">
        <v>7473</v>
      </c>
      <c r="B4541" s="2">
        <v>7.0</v>
      </c>
    </row>
    <row r="4542">
      <c r="A4542" s="2" t="s">
        <v>7475</v>
      </c>
      <c r="B4542" s="2">
        <v>3.4</v>
      </c>
    </row>
    <row r="4543">
      <c r="A4543" s="2" t="s">
        <v>3124</v>
      </c>
      <c r="B4543" s="2">
        <v>5.9</v>
      </c>
    </row>
    <row r="4544">
      <c r="A4544" s="2" t="s">
        <v>7478</v>
      </c>
      <c r="B4544" s="2">
        <v>6.0</v>
      </c>
    </row>
    <row r="4545">
      <c r="A4545" s="2" t="s">
        <v>4485</v>
      </c>
      <c r="B4545" s="2">
        <v>7.4</v>
      </c>
    </row>
    <row r="4546">
      <c r="A4546" s="2" t="s">
        <v>7481</v>
      </c>
      <c r="B4546" s="2">
        <v>7.4</v>
      </c>
    </row>
    <row r="4547">
      <c r="A4547" s="2" t="s">
        <v>3791</v>
      </c>
      <c r="B4547" s="2">
        <v>4.2</v>
      </c>
    </row>
    <row r="4548">
      <c r="A4548" s="2" t="s">
        <v>7484</v>
      </c>
      <c r="B4548" s="2">
        <v>6.2</v>
      </c>
    </row>
    <row r="4549">
      <c r="A4549" s="2" t="s">
        <v>7486</v>
      </c>
      <c r="B4549" s="2">
        <v>6.2</v>
      </c>
    </row>
    <row r="4550">
      <c r="A4550" s="2" t="s">
        <v>4696</v>
      </c>
      <c r="B4550" s="2">
        <v>7.5</v>
      </c>
    </row>
    <row r="4551">
      <c r="A4551" s="2" t="s">
        <v>7489</v>
      </c>
      <c r="B4551" s="2">
        <v>7.2</v>
      </c>
    </row>
    <row r="4552">
      <c r="A4552" s="2" t="s">
        <v>164</v>
      </c>
      <c r="B4552" s="2">
        <v>7.2</v>
      </c>
    </row>
    <row r="4553">
      <c r="A4553" s="2" t="s">
        <v>5684</v>
      </c>
      <c r="B4553" s="2">
        <v>5.4</v>
      </c>
    </row>
    <row r="4554">
      <c r="A4554" s="2" t="s">
        <v>7495</v>
      </c>
      <c r="B4554" s="2">
        <v>7.0</v>
      </c>
    </row>
    <row r="4555">
      <c r="A4555" s="2" t="s">
        <v>7497</v>
      </c>
      <c r="B4555" s="2">
        <v>7.2</v>
      </c>
    </row>
    <row r="4556">
      <c r="A4556" s="2" t="s">
        <v>7499</v>
      </c>
      <c r="B4556" s="2">
        <v>7.9</v>
      </c>
    </row>
    <row r="4557">
      <c r="A4557" s="2" t="s">
        <v>6345</v>
      </c>
      <c r="B4557" s="2">
        <v>6.8</v>
      </c>
    </row>
    <row r="4558">
      <c r="A4558" s="2" t="s">
        <v>4572</v>
      </c>
      <c r="B4558" s="2">
        <v>6.7</v>
      </c>
    </row>
    <row r="4559">
      <c r="A4559" s="2" t="s">
        <v>2835</v>
      </c>
      <c r="B4559" s="2">
        <v>7.5</v>
      </c>
    </row>
    <row r="4560">
      <c r="A4560" s="2" t="s">
        <v>7503</v>
      </c>
      <c r="B4560" s="2">
        <v>6.8</v>
      </c>
    </row>
    <row r="4561">
      <c r="A4561" s="2" t="s">
        <v>7505</v>
      </c>
      <c r="B4561" s="2">
        <v>6.9</v>
      </c>
    </row>
    <row r="4562">
      <c r="A4562" s="2" t="s">
        <v>7507</v>
      </c>
      <c r="B4562" s="2">
        <v>6.8</v>
      </c>
    </row>
    <row r="4563">
      <c r="A4563" s="2" t="s">
        <v>7509</v>
      </c>
      <c r="B4563" s="2">
        <v>7.2</v>
      </c>
    </row>
    <row r="4564">
      <c r="A4564" s="2" t="s">
        <v>7511</v>
      </c>
      <c r="B4564" s="2">
        <v>7.4</v>
      </c>
    </row>
    <row r="4565">
      <c r="A4565" s="2" t="s">
        <v>6057</v>
      </c>
      <c r="B4565" s="2">
        <v>5.6</v>
      </c>
    </row>
    <row r="4566">
      <c r="A4566" s="2" t="s">
        <v>5599</v>
      </c>
      <c r="B4566" s="2">
        <v>6.8</v>
      </c>
    </row>
    <row r="4567">
      <c r="A4567" s="2" t="s">
        <v>4549</v>
      </c>
      <c r="B4567" s="2">
        <v>7.2</v>
      </c>
    </row>
    <row r="4568">
      <c r="A4568" s="2" t="s">
        <v>7515</v>
      </c>
      <c r="B4568" s="2">
        <v>7.7</v>
      </c>
    </row>
    <row r="4569">
      <c r="A4569" s="2" t="s">
        <v>7517</v>
      </c>
      <c r="B4569" s="2">
        <v>7.0</v>
      </c>
    </row>
    <row r="4570">
      <c r="A4570" s="2" t="s">
        <v>6172</v>
      </c>
      <c r="B4570" s="2">
        <v>7.2</v>
      </c>
    </row>
    <row r="4571">
      <c r="A4571" s="2" t="s">
        <v>159</v>
      </c>
      <c r="B4571" s="2">
        <v>6.4</v>
      </c>
    </row>
    <row r="4572">
      <c r="A4572" s="2" t="s">
        <v>7521</v>
      </c>
      <c r="B4572" s="2">
        <v>7.2</v>
      </c>
    </row>
    <row r="4573">
      <c r="A4573" s="2" t="s">
        <v>7523</v>
      </c>
      <c r="B4573" s="2">
        <v>7.2</v>
      </c>
    </row>
    <row r="4574">
      <c r="A4574" s="2" t="s">
        <v>7525</v>
      </c>
      <c r="B4574" s="2">
        <v>6.2</v>
      </c>
    </row>
    <row r="4575">
      <c r="A4575" s="2" t="s">
        <v>3567</v>
      </c>
      <c r="B4575" s="2">
        <v>6.9</v>
      </c>
    </row>
    <row r="4576">
      <c r="A4576" s="2" t="s">
        <v>3645</v>
      </c>
      <c r="B4576" s="2">
        <v>6.2</v>
      </c>
    </row>
    <row r="4577">
      <c r="A4577" s="2" t="s">
        <v>1883</v>
      </c>
      <c r="B4577" s="2">
        <v>6.9</v>
      </c>
    </row>
    <row r="4578">
      <c r="A4578" s="2" t="s">
        <v>7529</v>
      </c>
      <c r="B4578" s="2">
        <v>7.0</v>
      </c>
    </row>
    <row r="4579">
      <c r="A4579" s="2" t="s">
        <v>6627</v>
      </c>
      <c r="B4579" s="2">
        <v>6.7</v>
      </c>
    </row>
    <row r="4580">
      <c r="A4580" s="2" t="s">
        <v>7532</v>
      </c>
      <c r="B4580" s="2">
        <v>3.6</v>
      </c>
    </row>
    <row r="4581">
      <c r="A4581" s="2" t="s">
        <v>7534</v>
      </c>
      <c r="B4581" s="2">
        <v>6.3</v>
      </c>
    </row>
    <row r="4582">
      <c r="A4582" s="2" t="s">
        <v>7536</v>
      </c>
      <c r="B4582" s="2">
        <v>7.4</v>
      </c>
    </row>
    <row r="4583">
      <c r="A4583" s="2" t="s">
        <v>7538</v>
      </c>
      <c r="B4583" s="2">
        <v>7.4</v>
      </c>
    </row>
    <row r="4584">
      <c r="A4584" s="2" t="s">
        <v>7540</v>
      </c>
      <c r="B4584" s="2">
        <v>7.3</v>
      </c>
    </row>
    <row r="4585">
      <c r="A4585" s="2" t="s">
        <v>7542</v>
      </c>
      <c r="B4585" s="2">
        <v>6.1</v>
      </c>
    </row>
    <row r="4586">
      <c r="A4586" s="2" t="s">
        <v>61</v>
      </c>
      <c r="B4586" s="2">
        <v>6.7</v>
      </c>
    </row>
    <row r="4587">
      <c r="A4587" s="2" t="s">
        <v>7544</v>
      </c>
      <c r="B4587" s="2">
        <v>8.2</v>
      </c>
    </row>
    <row r="4588">
      <c r="A4588" s="2" t="s">
        <v>7547</v>
      </c>
      <c r="B4588" s="2">
        <v>7.7</v>
      </c>
    </row>
    <row r="4589">
      <c r="A4589" s="2" t="s">
        <v>7549</v>
      </c>
      <c r="B4589" s="2">
        <v>7.3</v>
      </c>
    </row>
    <row r="4590">
      <c r="A4590" s="2" t="s">
        <v>7551</v>
      </c>
      <c r="B4590" s="2">
        <v>7.4</v>
      </c>
    </row>
    <row r="4591">
      <c r="A4591" s="2" t="s">
        <v>1464</v>
      </c>
      <c r="B4591" s="2">
        <v>5.7</v>
      </c>
    </row>
    <row r="4592">
      <c r="A4592" s="2" t="s">
        <v>7554</v>
      </c>
      <c r="B4592" s="2">
        <v>7.6</v>
      </c>
    </row>
    <row r="4593">
      <c r="A4593" s="2" t="s">
        <v>7557</v>
      </c>
      <c r="B4593" s="2">
        <v>6.8</v>
      </c>
    </row>
    <row r="4594">
      <c r="A4594" s="2" t="s">
        <v>7559</v>
      </c>
      <c r="B4594" s="2">
        <v>5.6</v>
      </c>
    </row>
    <row r="4595">
      <c r="A4595" s="2" t="s">
        <v>7561</v>
      </c>
      <c r="B4595" s="2">
        <v>4.8</v>
      </c>
    </row>
    <row r="4596">
      <c r="A4596" s="2" t="s">
        <v>7563</v>
      </c>
      <c r="B4596" s="2">
        <v>6.4</v>
      </c>
    </row>
    <row r="4597">
      <c r="A4597" s="2" t="s">
        <v>7565</v>
      </c>
      <c r="B4597" s="2">
        <v>6.8</v>
      </c>
    </row>
    <row r="4598">
      <c r="A4598" s="2" t="s">
        <v>2126</v>
      </c>
      <c r="B4598" s="2">
        <v>6.1</v>
      </c>
    </row>
    <row r="4599">
      <c r="A4599" s="2" t="s">
        <v>7568</v>
      </c>
      <c r="B4599" s="2">
        <v>5.2</v>
      </c>
    </row>
    <row r="4600">
      <c r="A4600" s="2" t="s">
        <v>7570</v>
      </c>
      <c r="B4600" s="2">
        <v>6.9</v>
      </c>
    </row>
    <row r="4601">
      <c r="A4601" s="2" t="s">
        <v>2615</v>
      </c>
      <c r="B4601" s="2">
        <v>6.0</v>
      </c>
    </row>
    <row r="4602">
      <c r="A4602" s="2" t="s">
        <v>7573</v>
      </c>
      <c r="B4602" s="2">
        <v>6.3</v>
      </c>
    </row>
    <row r="4603">
      <c r="A4603" s="2" t="s">
        <v>7575</v>
      </c>
      <c r="B4603" s="2">
        <v>6.1</v>
      </c>
    </row>
    <row r="4604">
      <c r="A4604" s="2" t="s">
        <v>7577</v>
      </c>
      <c r="B4604" s="2">
        <v>5.5</v>
      </c>
    </row>
    <row r="4605">
      <c r="A4605" s="2" t="s">
        <v>7579</v>
      </c>
      <c r="B4605" s="2">
        <v>6.9</v>
      </c>
    </row>
    <row r="4606">
      <c r="A4606" s="2" t="s">
        <v>6730</v>
      </c>
      <c r="B4606" s="2">
        <v>5.6</v>
      </c>
    </row>
    <row r="4607">
      <c r="A4607" s="2" t="s">
        <v>7582</v>
      </c>
      <c r="B4607" s="2">
        <v>1.9</v>
      </c>
    </row>
    <row r="4608">
      <c r="A4608" s="2" t="s">
        <v>3611</v>
      </c>
      <c r="B4608" s="2">
        <v>4.1</v>
      </c>
    </row>
    <row r="4609">
      <c r="A4609" s="2" t="s">
        <v>7586</v>
      </c>
      <c r="B4609" s="2">
        <v>5.4</v>
      </c>
    </row>
    <row r="4610">
      <c r="A4610" s="2" t="s">
        <v>7588</v>
      </c>
      <c r="B4610" s="2">
        <v>6.8</v>
      </c>
    </row>
    <row r="4611">
      <c r="A4611" s="2" t="s">
        <v>7590</v>
      </c>
      <c r="B4611" s="2">
        <v>7.0</v>
      </c>
    </row>
    <row r="4612">
      <c r="A4612" s="2" t="s">
        <v>7594</v>
      </c>
      <c r="B4612" s="2">
        <v>6.7</v>
      </c>
    </row>
    <row r="4613">
      <c r="A4613" s="2" t="s">
        <v>7596</v>
      </c>
      <c r="B4613" s="2">
        <v>5.8</v>
      </c>
    </row>
    <row r="4614">
      <c r="A4614" s="2" t="s">
        <v>7598</v>
      </c>
      <c r="B4614" s="2">
        <v>6.2</v>
      </c>
    </row>
    <row r="4615">
      <c r="A4615" s="2" t="s">
        <v>7600</v>
      </c>
      <c r="B4615" s="2">
        <v>2.8</v>
      </c>
    </row>
    <row r="4616">
      <c r="A4616" s="2" t="s">
        <v>5726</v>
      </c>
      <c r="B4616" s="2">
        <v>7.3</v>
      </c>
    </row>
    <row r="4617">
      <c r="A4617" s="2" t="s">
        <v>7603</v>
      </c>
      <c r="B4617" s="2">
        <v>5.8</v>
      </c>
    </row>
    <row r="4618">
      <c r="A4618" s="2" t="s">
        <v>7605</v>
      </c>
      <c r="B4618" s="2">
        <v>6.5</v>
      </c>
    </row>
    <row r="4619">
      <c r="A4619" s="2" t="s">
        <v>7607</v>
      </c>
      <c r="B4619" s="2">
        <v>6.1</v>
      </c>
    </row>
    <row r="4620">
      <c r="A4620" s="2" t="s">
        <v>7609</v>
      </c>
      <c r="B4620" s="2">
        <v>5.1</v>
      </c>
    </row>
    <row r="4621">
      <c r="A4621" s="2" t="s">
        <v>7611</v>
      </c>
      <c r="B4621" s="2">
        <v>2.2</v>
      </c>
    </row>
    <row r="4622">
      <c r="A4622" s="2" t="s">
        <v>7613</v>
      </c>
      <c r="B4622" s="2">
        <v>7.2</v>
      </c>
    </row>
    <row r="4623">
      <c r="A4623" s="2" t="s">
        <v>7615</v>
      </c>
      <c r="B4623" s="2">
        <v>5.7</v>
      </c>
    </row>
    <row r="4624">
      <c r="A4624" s="2" t="s">
        <v>7617</v>
      </c>
      <c r="B4624" s="2">
        <v>3.4</v>
      </c>
    </row>
    <row r="4625">
      <c r="A4625" s="2" t="s">
        <v>7611</v>
      </c>
      <c r="B4625" s="2">
        <v>3.8</v>
      </c>
    </row>
    <row r="4626">
      <c r="A4626" s="2" t="s">
        <v>7620</v>
      </c>
      <c r="B4626" s="2">
        <v>4.7</v>
      </c>
    </row>
    <row r="4627">
      <c r="A4627" s="2" t="s">
        <v>7622</v>
      </c>
      <c r="B4627" s="2">
        <v>5.6</v>
      </c>
    </row>
    <row r="4628">
      <c r="A4628" s="2" t="s">
        <v>7624</v>
      </c>
      <c r="B4628" s="2">
        <v>3.9</v>
      </c>
    </row>
    <row r="4629">
      <c r="A4629" s="2" t="s">
        <v>7626</v>
      </c>
      <c r="B4629" s="2">
        <v>5.4</v>
      </c>
    </row>
    <row r="4630">
      <c r="A4630" s="2" t="s">
        <v>7629</v>
      </c>
      <c r="B4630" s="2">
        <v>5.2</v>
      </c>
    </row>
    <row r="4631">
      <c r="A4631" s="2" t="s">
        <v>7631</v>
      </c>
      <c r="B4631" s="2">
        <v>3.5</v>
      </c>
    </row>
    <row r="4632">
      <c r="A4632" s="2" t="s">
        <v>7633</v>
      </c>
      <c r="B4632" s="2">
        <v>5.3</v>
      </c>
    </row>
    <row r="4633">
      <c r="A4633" s="2" t="s">
        <v>1843</v>
      </c>
      <c r="B4633" s="2">
        <v>7.0</v>
      </c>
    </row>
    <row r="4634">
      <c r="A4634" s="2" t="s">
        <v>7635</v>
      </c>
      <c r="B4634" s="2">
        <v>7.1</v>
      </c>
    </row>
    <row r="4635">
      <c r="A4635" s="2" t="s">
        <v>7637</v>
      </c>
      <c r="B4635" s="2">
        <v>5.5</v>
      </c>
    </row>
    <row r="4636">
      <c r="B4636" s="2">
        <v>5.9</v>
      </c>
    </row>
    <row r="4637">
      <c r="A4637" s="2" t="s">
        <v>7640</v>
      </c>
      <c r="B4637" s="2">
        <v>6.0</v>
      </c>
    </row>
    <row r="4638">
      <c r="A4638" s="2" t="s">
        <v>7642</v>
      </c>
      <c r="B4638" s="2">
        <v>4.8</v>
      </c>
    </row>
    <row r="4639">
      <c r="A4639" s="2" t="s">
        <v>7644</v>
      </c>
      <c r="B4639" s="2">
        <v>7.1</v>
      </c>
    </row>
    <row r="4640">
      <c r="A4640" s="2" t="s">
        <v>7011</v>
      </c>
      <c r="B4640" s="2">
        <v>8.2</v>
      </c>
    </row>
    <row r="4641">
      <c r="A4641" s="2" t="s">
        <v>7648</v>
      </c>
      <c r="B4641" s="2">
        <v>5.7</v>
      </c>
    </row>
    <row r="4642">
      <c r="A4642" s="2" t="s">
        <v>7650</v>
      </c>
      <c r="B4642" s="2">
        <v>7.9</v>
      </c>
    </row>
    <row r="4643">
      <c r="A4643" s="2" t="s">
        <v>7653</v>
      </c>
      <c r="B4643" s="2">
        <v>7.3</v>
      </c>
    </row>
    <row r="4644">
      <c r="A4644" s="2" t="s">
        <v>1243</v>
      </c>
      <c r="B4644" s="2">
        <v>7.1</v>
      </c>
    </row>
    <row r="4645">
      <c r="A4645" s="2" t="s">
        <v>7392</v>
      </c>
      <c r="B4645" s="2">
        <v>6.4</v>
      </c>
    </row>
    <row r="4646">
      <c r="A4646" s="2" t="s">
        <v>7657</v>
      </c>
      <c r="B4646" s="2">
        <v>5.9</v>
      </c>
    </row>
    <row r="4647">
      <c r="A4647" s="2" t="s">
        <v>2462</v>
      </c>
      <c r="B4647" s="2">
        <v>7.5</v>
      </c>
    </row>
    <row r="4648">
      <c r="A4648" s="2" t="s">
        <v>7661</v>
      </c>
      <c r="B4648" s="2">
        <v>6.4</v>
      </c>
    </row>
    <row r="4649">
      <c r="A4649" s="2" t="s">
        <v>967</v>
      </c>
      <c r="B4649" s="2">
        <v>7.4</v>
      </c>
    </row>
    <row r="4650">
      <c r="A4650" s="2" t="s">
        <v>3270</v>
      </c>
      <c r="B4650" s="2">
        <v>7.3</v>
      </c>
    </row>
    <row r="4651">
      <c r="A4651" s="2" t="s">
        <v>4416</v>
      </c>
      <c r="B4651" s="2">
        <v>6.5</v>
      </c>
    </row>
    <row r="4652">
      <c r="A4652" s="2" t="s">
        <v>7667</v>
      </c>
      <c r="B4652" s="2">
        <v>7.2</v>
      </c>
    </row>
    <row r="4653">
      <c r="A4653" s="2" t="s">
        <v>7669</v>
      </c>
      <c r="B4653" s="2">
        <v>6.7</v>
      </c>
    </row>
    <row r="4654">
      <c r="A4654" s="2" t="s">
        <v>7671</v>
      </c>
      <c r="B4654" s="2">
        <v>7.1</v>
      </c>
    </row>
    <row r="4655">
      <c r="A4655" s="2" t="s">
        <v>7673</v>
      </c>
      <c r="B4655" s="2">
        <v>6.0</v>
      </c>
    </row>
    <row r="4656">
      <c r="A4656" s="2" t="s">
        <v>2888</v>
      </c>
      <c r="B4656" s="2">
        <v>6.7</v>
      </c>
    </row>
    <row r="4657">
      <c r="A4657" s="2" t="s">
        <v>7676</v>
      </c>
      <c r="B4657" s="2">
        <v>5.6</v>
      </c>
    </row>
    <row r="4658">
      <c r="A4658" s="2" t="s">
        <v>6261</v>
      </c>
      <c r="B4658" s="2">
        <v>7.0</v>
      </c>
    </row>
    <row r="4659">
      <c r="A4659" s="2" t="s">
        <v>6381</v>
      </c>
      <c r="B4659" s="2">
        <v>4.9</v>
      </c>
    </row>
    <row r="4660">
      <c r="A4660" s="2" t="s">
        <v>7682</v>
      </c>
      <c r="B4660" s="2">
        <v>3.2</v>
      </c>
    </row>
    <row r="4661">
      <c r="A4661" s="2" t="s">
        <v>7684</v>
      </c>
      <c r="B4661" s="2">
        <v>8.4</v>
      </c>
    </row>
    <row r="4662">
      <c r="A4662" s="2" t="s">
        <v>7686</v>
      </c>
      <c r="B4662" s="2">
        <v>6.9</v>
      </c>
    </row>
    <row r="4663">
      <c r="A4663" s="2" t="s">
        <v>6355</v>
      </c>
      <c r="B4663" s="2">
        <v>7.5</v>
      </c>
    </row>
    <row r="4664">
      <c r="A4664" s="2" t="s">
        <v>6832</v>
      </c>
      <c r="B4664" s="2">
        <v>7.2</v>
      </c>
    </row>
    <row r="4665">
      <c r="A4665" s="2" t="s">
        <v>5172</v>
      </c>
      <c r="B4665" s="2">
        <v>7.2</v>
      </c>
    </row>
    <row r="4666">
      <c r="A4666" s="2" t="s">
        <v>7691</v>
      </c>
      <c r="B4666" s="2">
        <v>8.0</v>
      </c>
    </row>
    <row r="4667">
      <c r="A4667" s="2" t="s">
        <v>7693</v>
      </c>
      <c r="B4667" s="2">
        <v>7.4</v>
      </c>
    </row>
    <row r="4668">
      <c r="A4668" s="2" t="s">
        <v>7695</v>
      </c>
      <c r="B4668" s="2">
        <v>7.2</v>
      </c>
    </row>
    <row r="4669">
      <c r="A4669" s="2" t="s">
        <v>1522</v>
      </c>
      <c r="B4669" s="2">
        <v>6.5</v>
      </c>
    </row>
    <row r="4670">
      <c r="A4670" s="2" t="s">
        <v>7698</v>
      </c>
      <c r="B4670" s="2">
        <v>7.2</v>
      </c>
    </row>
    <row r="4671">
      <c r="A4671" s="2" t="s">
        <v>7700</v>
      </c>
      <c r="B4671" s="2">
        <v>4.2</v>
      </c>
    </row>
    <row r="4672">
      <c r="A4672" s="2" t="s">
        <v>7702</v>
      </c>
      <c r="B4672" s="2">
        <v>5.1</v>
      </c>
    </row>
    <row r="4673">
      <c r="A4673" s="2" t="s">
        <v>1803</v>
      </c>
      <c r="B4673" s="2">
        <v>6.4</v>
      </c>
    </row>
    <row r="4674">
      <c r="A4674" s="2" t="s">
        <v>7705</v>
      </c>
      <c r="B4674" s="2">
        <v>6.8</v>
      </c>
    </row>
    <row r="4675">
      <c r="A4675" s="2" t="s">
        <v>7708</v>
      </c>
      <c r="B4675" s="2">
        <v>6.2</v>
      </c>
    </row>
    <row r="4676">
      <c r="A4676" s="2" t="s">
        <v>502</v>
      </c>
      <c r="B4676" s="2">
        <v>7.5</v>
      </c>
    </row>
    <row r="4677">
      <c r="A4677" s="2" t="s">
        <v>7301</v>
      </c>
      <c r="B4677" s="2">
        <v>7.7</v>
      </c>
    </row>
    <row r="4678">
      <c r="A4678" s="2" t="s">
        <v>7713</v>
      </c>
      <c r="B4678" s="2">
        <v>6.9</v>
      </c>
    </row>
    <row r="4679">
      <c r="A4679" s="2" t="s">
        <v>83</v>
      </c>
      <c r="B4679" s="2">
        <v>7.0</v>
      </c>
    </row>
    <row r="4680">
      <c r="A4680" s="2" t="s">
        <v>6877</v>
      </c>
      <c r="B4680" s="2">
        <v>7.5</v>
      </c>
    </row>
    <row r="4681">
      <c r="A4681" s="2" t="s">
        <v>7718</v>
      </c>
      <c r="B4681" s="2">
        <v>6.3</v>
      </c>
    </row>
    <row r="4682">
      <c r="A4682" s="2" t="s">
        <v>7563</v>
      </c>
      <c r="B4682" s="2">
        <v>5.5</v>
      </c>
    </row>
    <row r="4683">
      <c r="A4683" s="2" t="s">
        <v>1315</v>
      </c>
      <c r="B4683" s="2">
        <v>4.8</v>
      </c>
    </row>
    <row r="4684">
      <c r="A4684" s="2" t="s">
        <v>3298</v>
      </c>
      <c r="B4684" s="2">
        <v>8.1</v>
      </c>
    </row>
    <row r="4685">
      <c r="A4685" s="2" t="s">
        <v>843</v>
      </c>
      <c r="B4685" s="2">
        <v>6.6</v>
      </c>
    </row>
    <row r="4686">
      <c r="A4686" s="2" t="s">
        <v>7723</v>
      </c>
      <c r="B4686" s="2">
        <v>5.2</v>
      </c>
    </row>
    <row r="4687">
      <c r="A4687" s="2" t="s">
        <v>2839</v>
      </c>
      <c r="B4687" s="2">
        <v>5.6</v>
      </c>
    </row>
    <row r="4688">
      <c r="A4688" s="2" t="s">
        <v>7726</v>
      </c>
      <c r="B4688" s="2">
        <v>3.1</v>
      </c>
    </row>
    <row r="4689">
      <c r="A4689" s="2" t="s">
        <v>5994</v>
      </c>
      <c r="B4689" s="2">
        <v>8.1</v>
      </c>
    </row>
    <row r="4690">
      <c r="A4690" s="2" t="s">
        <v>5626</v>
      </c>
      <c r="B4690" s="2">
        <v>8.3</v>
      </c>
    </row>
    <row r="4691">
      <c r="A4691" s="2" t="s">
        <v>7732</v>
      </c>
      <c r="B4691" s="2">
        <v>7.1</v>
      </c>
    </row>
    <row r="4692">
      <c r="A4692" s="2" t="s">
        <v>104</v>
      </c>
      <c r="B4692" s="2">
        <v>8.1</v>
      </c>
    </row>
    <row r="4693">
      <c r="A4693" s="2" t="s">
        <v>6220</v>
      </c>
      <c r="B4693" s="2">
        <v>7.2</v>
      </c>
    </row>
    <row r="4694">
      <c r="A4694" s="2" t="s">
        <v>7736</v>
      </c>
      <c r="B4694" s="2">
        <v>6.3</v>
      </c>
    </row>
    <row r="4695">
      <c r="A4695" s="2" t="s">
        <v>7738</v>
      </c>
      <c r="B4695" s="2">
        <v>4.0</v>
      </c>
    </row>
    <row r="4696">
      <c r="A4696" s="2" t="s">
        <v>61</v>
      </c>
      <c r="B4696" s="2">
        <v>7.2</v>
      </c>
    </row>
    <row r="4697">
      <c r="A4697" s="2" t="s">
        <v>1787</v>
      </c>
      <c r="B4697" s="2">
        <v>5.3</v>
      </c>
    </row>
    <row r="4698">
      <c r="A4698" s="2" t="s">
        <v>7740</v>
      </c>
      <c r="B4698" s="2">
        <v>7.2</v>
      </c>
    </row>
    <row r="4699">
      <c r="A4699" s="2" t="s">
        <v>7742</v>
      </c>
      <c r="B4699" s="2">
        <v>6.5</v>
      </c>
    </row>
    <row r="4700">
      <c r="A4700" s="2" t="s">
        <v>7744</v>
      </c>
      <c r="B4700" s="2">
        <v>6.5</v>
      </c>
    </row>
    <row r="4701">
      <c r="A4701" s="2" t="s">
        <v>7746</v>
      </c>
      <c r="B4701" s="2">
        <v>4.9</v>
      </c>
    </row>
    <row r="4702">
      <c r="A4702" s="2" t="s">
        <v>7748</v>
      </c>
      <c r="B4702" s="2">
        <v>5.2</v>
      </c>
    </row>
    <row r="4703">
      <c r="A4703" s="2" t="s">
        <v>7750</v>
      </c>
      <c r="B4703" s="2">
        <v>7.4</v>
      </c>
    </row>
    <row r="4704">
      <c r="A4704" s="2" t="s">
        <v>7752</v>
      </c>
      <c r="B4704" s="2">
        <v>7.4</v>
      </c>
    </row>
    <row r="4705">
      <c r="A4705" s="2" t="s">
        <v>7754</v>
      </c>
      <c r="B4705" s="2">
        <v>5.4</v>
      </c>
    </row>
    <row r="4706">
      <c r="A4706" s="2" t="s">
        <v>7756</v>
      </c>
      <c r="B4706" s="2">
        <v>3.9</v>
      </c>
    </row>
    <row r="4707">
      <c r="A4707" s="2" t="s">
        <v>7758</v>
      </c>
      <c r="B4707" s="2">
        <v>5.3</v>
      </c>
    </row>
    <row r="4708">
      <c r="A4708" s="2" t="s">
        <v>7760</v>
      </c>
      <c r="B4708" s="2">
        <v>7.8</v>
      </c>
    </row>
    <row r="4709">
      <c r="A4709" s="2" t="s">
        <v>7762</v>
      </c>
      <c r="B4709" s="2">
        <v>6.4</v>
      </c>
    </row>
    <row r="4710">
      <c r="A4710" s="2" t="s">
        <v>7764</v>
      </c>
      <c r="B4710" s="2">
        <v>8.1</v>
      </c>
    </row>
    <row r="4711">
      <c r="A4711" s="2" t="s">
        <v>1828</v>
      </c>
      <c r="B4711" s="2">
        <v>6.5</v>
      </c>
    </row>
    <row r="4712">
      <c r="A4712" s="2" t="s">
        <v>6947</v>
      </c>
      <c r="B4712" s="2">
        <v>5.6</v>
      </c>
    </row>
    <row r="4713">
      <c r="A4713" s="2" t="s">
        <v>7769</v>
      </c>
      <c r="B4713" s="2">
        <v>5.6</v>
      </c>
    </row>
    <row r="4714">
      <c r="A4714" s="2" t="s">
        <v>7771</v>
      </c>
      <c r="B4714" s="2">
        <v>6.6</v>
      </c>
    </row>
    <row r="4715">
      <c r="A4715" s="2" t="s">
        <v>7773</v>
      </c>
      <c r="B4715" s="2">
        <v>6.3</v>
      </c>
    </row>
    <row r="4716">
      <c r="A4716" s="2" t="s">
        <v>7775</v>
      </c>
      <c r="B4716" s="2">
        <v>7.7</v>
      </c>
    </row>
    <row r="4717">
      <c r="A4717" s="2" t="s">
        <v>7777</v>
      </c>
      <c r="B4717" s="2">
        <v>7.0</v>
      </c>
    </row>
    <row r="4718">
      <c r="A4718" s="2" t="s">
        <v>7779</v>
      </c>
      <c r="B4718" s="2">
        <v>8.0</v>
      </c>
    </row>
    <row r="4719">
      <c r="A4719" s="2" t="s">
        <v>7781</v>
      </c>
      <c r="B4719" s="2">
        <v>7.2</v>
      </c>
    </row>
    <row r="4720">
      <c r="A4720" s="2" t="s">
        <v>7783</v>
      </c>
      <c r="B4720" s="2">
        <v>4.5</v>
      </c>
    </row>
    <row r="4721">
      <c r="A4721" s="2" t="s">
        <v>1693</v>
      </c>
      <c r="B4721" s="2">
        <v>7.7</v>
      </c>
    </row>
    <row r="4722">
      <c r="A4722" s="2" t="s">
        <v>7786</v>
      </c>
      <c r="B4722" s="2">
        <v>7.2</v>
      </c>
    </row>
    <row r="4723">
      <c r="A4723" s="2" t="s">
        <v>7788</v>
      </c>
      <c r="B4723" s="2">
        <v>6.1</v>
      </c>
    </row>
    <row r="4724">
      <c r="A4724" s="2" t="s">
        <v>7790</v>
      </c>
      <c r="B4724" s="2">
        <v>6.4</v>
      </c>
    </row>
    <row r="4725">
      <c r="A4725" s="2" t="s">
        <v>6995</v>
      </c>
      <c r="B4725" s="2">
        <v>6.5</v>
      </c>
    </row>
    <row r="4726">
      <c r="A4726" s="2" t="s">
        <v>7795</v>
      </c>
      <c r="B4726" s="2">
        <v>7.0</v>
      </c>
    </row>
    <row r="4727">
      <c r="A4727" s="2" t="s">
        <v>7798</v>
      </c>
      <c r="B4727" s="2">
        <v>6.1</v>
      </c>
    </row>
    <row r="4728">
      <c r="A4728" s="2" t="s">
        <v>6992</v>
      </c>
      <c r="B4728" s="2">
        <v>5.7</v>
      </c>
    </row>
    <row r="4729">
      <c r="A4729" s="2" t="s">
        <v>7803</v>
      </c>
      <c r="B4729" s="2">
        <v>5.4</v>
      </c>
    </row>
    <row r="4730">
      <c r="A4730" s="2" t="s">
        <v>7805</v>
      </c>
      <c r="B4730" s="2">
        <v>5.9</v>
      </c>
    </row>
    <row r="4731">
      <c r="A4731" s="2" t="s">
        <v>7807</v>
      </c>
      <c r="B4731" s="2">
        <v>7.5</v>
      </c>
    </row>
    <row r="4732">
      <c r="A4732" s="2" t="s">
        <v>3732</v>
      </c>
      <c r="B4732" s="2">
        <v>7.7</v>
      </c>
    </row>
    <row r="4733">
      <c r="A4733" s="2" t="s">
        <v>7811</v>
      </c>
      <c r="B4733" s="2">
        <v>7.1</v>
      </c>
    </row>
    <row r="4734">
      <c r="A4734" s="2" t="s">
        <v>7813</v>
      </c>
      <c r="B4734" s="2">
        <v>7.4</v>
      </c>
    </row>
    <row r="4735">
      <c r="A4735" s="2" t="s">
        <v>7815</v>
      </c>
      <c r="B4735" s="2">
        <v>7.6</v>
      </c>
    </row>
    <row r="4736">
      <c r="A4736" s="2" t="s">
        <v>7818</v>
      </c>
      <c r="B4736" s="2">
        <v>6.4</v>
      </c>
    </row>
    <row r="4737">
      <c r="A4737" s="2" t="s">
        <v>7820</v>
      </c>
      <c r="B4737" s="2">
        <v>7.4</v>
      </c>
    </row>
    <row r="4738">
      <c r="A4738" s="2" t="s">
        <v>7823</v>
      </c>
      <c r="B4738" s="2">
        <v>6.8</v>
      </c>
    </row>
    <row r="4739">
      <c r="A4739" s="2" t="s">
        <v>7825</v>
      </c>
      <c r="B4739" s="2">
        <v>6.5</v>
      </c>
    </row>
    <row r="4740">
      <c r="A4740" s="2" t="s">
        <v>7818</v>
      </c>
      <c r="B4740" s="2">
        <v>6.0</v>
      </c>
    </row>
    <row r="4741">
      <c r="A4741" s="2" t="s">
        <v>4782</v>
      </c>
      <c r="B4741" s="2">
        <v>7.3</v>
      </c>
    </row>
    <row r="4742">
      <c r="A4742" s="2" t="s">
        <v>7829</v>
      </c>
      <c r="B4742" s="2">
        <v>7.3</v>
      </c>
    </row>
    <row r="4743">
      <c r="A4743" s="2" t="s">
        <v>6248</v>
      </c>
      <c r="B4743" s="2">
        <v>6.5</v>
      </c>
    </row>
    <row r="4744">
      <c r="A4744" s="2" t="s">
        <v>7832</v>
      </c>
      <c r="B4744" s="2">
        <v>6.0</v>
      </c>
    </row>
    <row r="4745">
      <c r="A4745" s="2" t="s">
        <v>7834</v>
      </c>
      <c r="B4745" s="2">
        <v>5.3</v>
      </c>
    </row>
    <row r="4746">
      <c r="A4746" s="2" t="s">
        <v>7343</v>
      </c>
      <c r="B4746" s="2">
        <v>6.6</v>
      </c>
    </row>
    <row r="4747">
      <c r="A4747" s="2" t="s">
        <v>7837</v>
      </c>
      <c r="B4747" s="2">
        <v>6.1</v>
      </c>
    </row>
    <row r="4748">
      <c r="A4748" s="2" t="s">
        <v>7839</v>
      </c>
      <c r="B4748" s="2">
        <v>7.1</v>
      </c>
    </row>
    <row r="4749">
      <c r="A4749" s="2" t="s">
        <v>5026</v>
      </c>
      <c r="B4749" s="2">
        <v>8.7</v>
      </c>
    </row>
    <row r="4750">
      <c r="A4750" s="2" t="s">
        <v>7842</v>
      </c>
      <c r="B4750" s="2">
        <v>8.4</v>
      </c>
    </row>
    <row r="4751">
      <c r="A4751" s="2" t="s">
        <v>7844</v>
      </c>
      <c r="B4751" s="2">
        <v>5.8</v>
      </c>
    </row>
    <row r="4752">
      <c r="A4752" s="2" t="s">
        <v>138</v>
      </c>
      <c r="B4752" s="2">
        <v>6.2</v>
      </c>
    </row>
    <row r="4753">
      <c r="A4753" s="2" t="s">
        <v>7847</v>
      </c>
      <c r="B4753" s="2">
        <v>5.8</v>
      </c>
    </row>
    <row r="4754">
      <c r="A4754" s="2" t="s">
        <v>409</v>
      </c>
      <c r="B4754" s="2">
        <v>6.7</v>
      </c>
    </row>
    <row r="4755">
      <c r="A4755" s="2" t="s">
        <v>7667</v>
      </c>
      <c r="B4755" s="2">
        <v>5.7</v>
      </c>
    </row>
    <row r="4756">
      <c r="A4756" s="2" t="s">
        <v>7850</v>
      </c>
      <c r="B4756" s="2">
        <v>6.1</v>
      </c>
    </row>
    <row r="4757">
      <c r="A4757" s="2" t="s">
        <v>7852</v>
      </c>
      <c r="B4757" s="2">
        <v>6.4</v>
      </c>
    </row>
    <row r="4758">
      <c r="A4758" s="2" t="s">
        <v>7854</v>
      </c>
      <c r="B4758" s="2">
        <v>5.0</v>
      </c>
    </row>
    <row r="4759">
      <c r="A4759" s="2" t="s">
        <v>7856</v>
      </c>
      <c r="B4759" s="2">
        <v>6.5</v>
      </c>
    </row>
    <row r="4760">
      <c r="A4760" s="2" t="s">
        <v>7858</v>
      </c>
      <c r="B4760" s="2">
        <v>4.6</v>
      </c>
    </row>
    <row r="4761">
      <c r="A4761" s="2" t="s">
        <v>6860</v>
      </c>
      <c r="B4761" s="2">
        <v>7.7</v>
      </c>
    </row>
    <row r="4762">
      <c r="A4762" s="2" t="s">
        <v>7861</v>
      </c>
      <c r="B4762" s="2">
        <v>7.3</v>
      </c>
    </row>
    <row r="4763">
      <c r="A4763" s="2" t="s">
        <v>45</v>
      </c>
      <c r="B4763" s="2">
        <v>6.6</v>
      </c>
    </row>
    <row r="4764">
      <c r="A4764" s="2" t="s">
        <v>1861</v>
      </c>
      <c r="B4764" s="2">
        <v>6.4</v>
      </c>
    </row>
    <row r="4765">
      <c r="A4765" s="2" t="s">
        <v>7865</v>
      </c>
      <c r="B4765" s="2">
        <v>5.8</v>
      </c>
    </row>
    <row r="4766">
      <c r="A4766" s="2" t="s">
        <v>7777</v>
      </c>
      <c r="B4766" s="2">
        <v>7.2</v>
      </c>
    </row>
    <row r="4767">
      <c r="A4767" s="2" t="s">
        <v>5666</v>
      </c>
      <c r="B4767" s="2">
        <v>7.2</v>
      </c>
    </row>
    <row r="4768">
      <c r="A4768" s="2" t="s">
        <v>7869</v>
      </c>
      <c r="B4768" s="2">
        <v>3.5</v>
      </c>
    </row>
    <row r="4769">
      <c r="A4769" s="2" t="s">
        <v>7871</v>
      </c>
      <c r="B4769" s="2">
        <v>7.5</v>
      </c>
    </row>
    <row r="4770">
      <c r="A4770" s="2" t="s">
        <v>7874</v>
      </c>
      <c r="B4770" s="2">
        <v>2.2</v>
      </c>
    </row>
    <row r="4771">
      <c r="A4771" s="2" t="s">
        <v>4895</v>
      </c>
      <c r="B4771" s="2">
        <v>3.3</v>
      </c>
    </row>
    <row r="4772">
      <c r="A4772" s="2" t="s">
        <v>7876</v>
      </c>
      <c r="B4772" s="2">
        <v>6.6</v>
      </c>
    </row>
    <row r="4773">
      <c r="A4773" s="2" t="s">
        <v>7878</v>
      </c>
      <c r="B4773" s="2">
        <v>6.9</v>
      </c>
    </row>
    <row r="4774">
      <c r="A4774" s="2" t="s">
        <v>7881</v>
      </c>
      <c r="B4774" s="2">
        <v>4.0</v>
      </c>
    </row>
    <row r="4775">
      <c r="A4775" s="2" t="s">
        <v>5135</v>
      </c>
      <c r="B4775" s="2">
        <v>7.4</v>
      </c>
    </row>
    <row r="4776">
      <c r="A4776" s="2" t="s">
        <v>7886</v>
      </c>
      <c r="B4776" s="2">
        <v>8.3</v>
      </c>
    </row>
    <row r="4777">
      <c r="A4777" s="2" t="s">
        <v>7889</v>
      </c>
      <c r="B4777" s="2">
        <v>5.7</v>
      </c>
    </row>
    <row r="4778">
      <c r="A4778" s="2" t="s">
        <v>7891</v>
      </c>
      <c r="B4778" s="2">
        <v>6.8</v>
      </c>
    </row>
    <row r="4779">
      <c r="A4779" s="2" t="s">
        <v>7894</v>
      </c>
      <c r="B4779" s="2">
        <v>5.2</v>
      </c>
    </row>
    <row r="4780">
      <c r="A4780" s="2" t="s">
        <v>30</v>
      </c>
      <c r="B4780" s="2">
        <v>6.4</v>
      </c>
    </row>
    <row r="4781">
      <c r="A4781" s="2" t="s">
        <v>6978</v>
      </c>
      <c r="B4781" s="2">
        <v>6.2</v>
      </c>
    </row>
    <row r="4782">
      <c r="A4782" s="2" t="s">
        <v>5602</v>
      </c>
      <c r="B4782" s="2">
        <v>5.9</v>
      </c>
    </row>
    <row r="4783">
      <c r="A4783" s="2" t="s">
        <v>400</v>
      </c>
      <c r="B4783" s="2">
        <v>7.7</v>
      </c>
    </row>
    <row r="4784">
      <c r="A4784" s="2" t="s">
        <v>7899</v>
      </c>
      <c r="B4784" s="2">
        <v>4.3</v>
      </c>
    </row>
    <row r="4785">
      <c r="A4785" s="2" t="s">
        <v>7901</v>
      </c>
      <c r="B4785" s="2">
        <v>7.1</v>
      </c>
    </row>
    <row r="4786">
      <c r="A4786" s="2" t="s">
        <v>7903</v>
      </c>
      <c r="B4786" s="2">
        <v>6.2</v>
      </c>
    </row>
    <row r="4787">
      <c r="A4787" s="2" t="s">
        <v>7905</v>
      </c>
      <c r="B4787" s="2">
        <v>6.8</v>
      </c>
    </row>
    <row r="4788">
      <c r="A4788" s="2" t="s">
        <v>7907</v>
      </c>
      <c r="B4788" s="2">
        <v>7.7</v>
      </c>
    </row>
    <row r="4789">
      <c r="A4789" s="2" t="s">
        <v>7909</v>
      </c>
      <c r="B4789" s="2">
        <v>8.2</v>
      </c>
    </row>
    <row r="4790">
      <c r="A4790" s="2" t="s">
        <v>6754</v>
      </c>
      <c r="B4790" s="2">
        <v>7.5</v>
      </c>
    </row>
    <row r="4791">
      <c r="A4791" s="2" t="s">
        <v>7912</v>
      </c>
      <c r="B4791" s="2">
        <v>7.6</v>
      </c>
    </row>
    <row r="4792">
      <c r="A4792" s="2" t="s">
        <v>7914</v>
      </c>
      <c r="B4792" s="2">
        <v>4.1</v>
      </c>
    </row>
    <row r="4793">
      <c r="A4793" s="2" t="s">
        <v>2732</v>
      </c>
      <c r="B4793" s="2">
        <v>6.9</v>
      </c>
    </row>
    <row r="4794">
      <c r="A4794" s="2" t="s">
        <v>6226</v>
      </c>
      <c r="B4794" s="2">
        <v>7.1</v>
      </c>
    </row>
    <row r="4795">
      <c r="A4795" s="2" t="s">
        <v>6258</v>
      </c>
      <c r="B4795" s="2">
        <v>6.3</v>
      </c>
    </row>
    <row r="4796">
      <c r="A4796" s="2" t="s">
        <v>6855</v>
      </c>
      <c r="B4796" s="2">
        <v>7.7</v>
      </c>
    </row>
    <row r="4797">
      <c r="A4797" s="2" t="s">
        <v>981</v>
      </c>
      <c r="B4797" s="2">
        <v>8.3</v>
      </c>
    </row>
    <row r="4798">
      <c r="A4798" s="2" t="s">
        <v>6142</v>
      </c>
      <c r="B4798" s="2">
        <v>7.1</v>
      </c>
    </row>
    <row r="4799">
      <c r="A4799" s="2" t="s">
        <v>7922</v>
      </c>
      <c r="B4799" s="2">
        <v>4.7</v>
      </c>
    </row>
    <row r="4800">
      <c r="B4800" s="2">
        <v>7.7</v>
      </c>
    </row>
    <row r="4801">
      <c r="A4801" s="2" t="s">
        <v>7927</v>
      </c>
      <c r="B4801" s="2">
        <v>7.2</v>
      </c>
    </row>
    <row r="4802">
      <c r="A4802" s="2" t="s">
        <v>7930</v>
      </c>
      <c r="B4802" s="2">
        <v>5.1</v>
      </c>
    </row>
    <row r="4803">
      <c r="A4803" s="2" t="s">
        <v>7932</v>
      </c>
      <c r="B4803" s="2">
        <v>5.4</v>
      </c>
    </row>
    <row r="4804">
      <c r="A4804" s="2" t="s">
        <v>7934</v>
      </c>
      <c r="B4804" s="2">
        <v>6.9</v>
      </c>
    </row>
    <row r="4805">
      <c r="B4805" s="2">
        <v>8.2</v>
      </c>
    </row>
    <row r="4806">
      <c r="A4806" s="2" t="s">
        <v>2809</v>
      </c>
      <c r="B4806" s="2">
        <v>6.1</v>
      </c>
    </row>
    <row r="4807">
      <c r="A4807" s="2" t="s">
        <v>7938</v>
      </c>
      <c r="B4807" s="2">
        <v>6.1</v>
      </c>
    </row>
    <row r="4808">
      <c r="A4808" s="2" t="s">
        <v>1969</v>
      </c>
      <c r="B4808" s="2">
        <v>6.9</v>
      </c>
    </row>
    <row r="4809">
      <c r="A4809" s="2" t="s">
        <v>7941</v>
      </c>
      <c r="B4809" s="2">
        <v>5.8</v>
      </c>
    </row>
    <row r="4810">
      <c r="A4810" s="2" t="s">
        <v>7943</v>
      </c>
      <c r="B4810" s="2">
        <v>6.0</v>
      </c>
    </row>
    <row r="4811">
      <c r="A4811" s="2" t="s">
        <v>7945</v>
      </c>
      <c r="B4811" s="2">
        <v>8.2</v>
      </c>
    </row>
    <row r="4812">
      <c r="A4812" s="2" t="s">
        <v>7947</v>
      </c>
      <c r="B4812" s="2">
        <v>8.0</v>
      </c>
    </row>
    <row r="4813">
      <c r="A4813" s="2" t="s">
        <v>7949</v>
      </c>
      <c r="B4813" s="2">
        <v>7.0</v>
      </c>
    </row>
    <row r="4814">
      <c r="A4814" s="2" t="s">
        <v>7951</v>
      </c>
      <c r="B4814" s="2">
        <v>6.3</v>
      </c>
    </row>
    <row r="4815">
      <c r="A4815" s="2" t="s">
        <v>30</v>
      </c>
      <c r="B4815" s="2">
        <v>7.6</v>
      </c>
    </row>
    <row r="4816">
      <c r="A4816" s="2" t="s">
        <v>7954</v>
      </c>
      <c r="B4816" s="2">
        <v>6.1</v>
      </c>
    </row>
    <row r="4817">
      <c r="A4817" s="2" t="s">
        <v>7956</v>
      </c>
      <c r="B4817" s="2">
        <v>7.2</v>
      </c>
    </row>
    <row r="4818">
      <c r="A4818" s="2" t="s">
        <v>7958</v>
      </c>
      <c r="B4818" s="2">
        <v>7.8</v>
      </c>
    </row>
    <row r="4819">
      <c r="A4819" s="2" t="s">
        <v>7960</v>
      </c>
      <c r="B4819" s="2">
        <v>4.7</v>
      </c>
    </row>
    <row r="4820">
      <c r="A4820" s="2" t="s">
        <v>7962</v>
      </c>
      <c r="B4820" s="2">
        <v>7.5</v>
      </c>
    </row>
    <row r="4821">
      <c r="B4821" s="2">
        <v>6.7</v>
      </c>
    </row>
    <row r="4822">
      <c r="A4822" s="2" t="s">
        <v>7965</v>
      </c>
      <c r="B4822" s="2">
        <v>3.4</v>
      </c>
    </row>
    <row r="4823">
      <c r="A4823" s="2" t="s">
        <v>1866</v>
      </c>
      <c r="B4823" s="2">
        <v>7.9</v>
      </c>
    </row>
    <row r="4824">
      <c r="A4824" s="2" t="s">
        <v>3507</v>
      </c>
      <c r="B4824" s="2">
        <v>8.9</v>
      </c>
    </row>
    <row r="4825">
      <c r="A4825" s="2" t="s">
        <v>7968</v>
      </c>
      <c r="B4825" s="2">
        <v>6.9</v>
      </c>
    </row>
    <row r="4826">
      <c r="A4826" s="2" t="s">
        <v>6655</v>
      </c>
      <c r="B4826" s="2">
        <v>8.2</v>
      </c>
    </row>
    <row r="4827">
      <c r="A4827" s="2" t="s">
        <v>7972</v>
      </c>
      <c r="B4827" s="2">
        <v>7.3</v>
      </c>
    </row>
    <row r="4828">
      <c r="A4828" s="2" t="s">
        <v>7975</v>
      </c>
      <c r="B4828" s="2">
        <v>8.0</v>
      </c>
    </row>
    <row r="4829">
      <c r="A4829" s="2" t="s">
        <v>2967</v>
      </c>
      <c r="B4829" s="2">
        <v>6.7</v>
      </c>
    </row>
    <row r="4830">
      <c r="A4830" s="2" t="s">
        <v>7978</v>
      </c>
      <c r="B4830" s="2">
        <v>6.6</v>
      </c>
    </row>
    <row r="4831">
      <c r="A4831" s="2" t="s">
        <v>6011</v>
      </c>
      <c r="B4831" s="2">
        <v>6.9</v>
      </c>
    </row>
    <row r="4832">
      <c r="A4832" s="2" t="s">
        <v>2257</v>
      </c>
      <c r="B4832" s="2">
        <v>7.1</v>
      </c>
    </row>
    <row r="4833">
      <c r="A4833" s="2" t="s">
        <v>7983</v>
      </c>
      <c r="B4833" s="2">
        <v>5.6</v>
      </c>
    </row>
    <row r="4834">
      <c r="A4834" s="2" t="s">
        <v>7048</v>
      </c>
      <c r="B4834" s="2">
        <v>6.7</v>
      </c>
    </row>
    <row r="4835">
      <c r="A4835" s="2" t="s">
        <v>7048</v>
      </c>
      <c r="B4835" s="2">
        <v>7.1</v>
      </c>
    </row>
    <row r="4836">
      <c r="A4836" s="2" t="s">
        <v>7987</v>
      </c>
      <c r="B4836" s="2">
        <v>5.2</v>
      </c>
    </row>
    <row r="4837">
      <c r="A4837" s="2" t="s">
        <v>7989</v>
      </c>
      <c r="B4837" s="2">
        <v>7.7</v>
      </c>
    </row>
    <row r="4838">
      <c r="A4838" s="2" t="s">
        <v>7991</v>
      </c>
      <c r="B4838" s="2">
        <v>7.5</v>
      </c>
    </row>
    <row r="4839">
      <c r="A4839" s="2" t="s">
        <v>7795</v>
      </c>
      <c r="B4839" s="2">
        <v>7.6</v>
      </c>
    </row>
    <row r="4840">
      <c r="A4840" s="2" t="s">
        <v>7995</v>
      </c>
      <c r="B4840" s="2">
        <v>8.1</v>
      </c>
    </row>
    <row r="4841">
      <c r="A4841" s="2" t="s">
        <v>6134</v>
      </c>
      <c r="B4841" s="2">
        <v>5.5</v>
      </c>
    </row>
    <row r="4842">
      <c r="A4842" s="2" t="s">
        <v>7998</v>
      </c>
      <c r="B4842" s="2">
        <v>6.6</v>
      </c>
    </row>
    <row r="4843">
      <c r="A4843" s="2" t="s">
        <v>8000</v>
      </c>
      <c r="B4843" s="2">
        <v>3.2</v>
      </c>
    </row>
    <row r="4844">
      <c r="A4844" s="2" t="s">
        <v>2051</v>
      </c>
      <c r="B4844" s="2">
        <v>7.4</v>
      </c>
    </row>
    <row r="4845">
      <c r="A4845" s="2" t="s">
        <v>8002</v>
      </c>
      <c r="B4845" s="2">
        <v>6.6</v>
      </c>
    </row>
    <row r="4846">
      <c r="A4846" s="2" t="s">
        <v>8004</v>
      </c>
      <c r="B4846" s="2">
        <v>6.2</v>
      </c>
    </row>
    <row r="4847">
      <c r="A4847" s="2" t="s">
        <v>8007</v>
      </c>
      <c r="B4847" s="2">
        <v>4.8</v>
      </c>
    </row>
    <row r="4848">
      <c r="A4848" s="2" t="s">
        <v>8009</v>
      </c>
      <c r="B4848" s="2">
        <v>4.5</v>
      </c>
    </row>
    <row r="4849">
      <c r="A4849" s="2" t="s">
        <v>8011</v>
      </c>
      <c r="B4849" s="2">
        <v>7.2</v>
      </c>
    </row>
    <row r="4850">
      <c r="A4850" s="2" t="s">
        <v>8013</v>
      </c>
      <c r="B4850" s="2">
        <v>4.3</v>
      </c>
    </row>
    <row r="4851">
      <c r="A4851" s="2" t="s">
        <v>8015</v>
      </c>
      <c r="B4851" s="2">
        <v>4.5</v>
      </c>
    </row>
    <row r="4852">
      <c r="A4852" s="2" t="s">
        <v>8017</v>
      </c>
      <c r="B4852" s="2">
        <v>6.4</v>
      </c>
    </row>
    <row r="4853">
      <c r="A4853" s="2" t="s">
        <v>8020</v>
      </c>
      <c r="B4853" s="2">
        <v>6.4</v>
      </c>
    </row>
    <row r="4854">
      <c r="A4854" s="2" t="s">
        <v>2474</v>
      </c>
      <c r="B4854" s="2">
        <v>7.3</v>
      </c>
    </row>
    <row r="4855">
      <c r="A4855" s="2" t="s">
        <v>5599</v>
      </c>
      <c r="B4855" s="2">
        <v>6.9</v>
      </c>
    </row>
    <row r="4856">
      <c r="A4856" s="2" t="s">
        <v>8024</v>
      </c>
      <c r="B4856" s="2">
        <v>4.3</v>
      </c>
    </row>
    <row r="4857">
      <c r="A4857" s="2" t="s">
        <v>138</v>
      </c>
      <c r="B4857" s="2">
        <v>7.2</v>
      </c>
    </row>
    <row r="4858">
      <c r="A4858" s="2" t="s">
        <v>8028</v>
      </c>
      <c r="B4858" s="2">
        <v>6.5</v>
      </c>
    </row>
    <row r="4859">
      <c r="A4859" s="2" t="s">
        <v>3100</v>
      </c>
      <c r="B4859" s="2">
        <v>6.6</v>
      </c>
    </row>
    <row r="4860">
      <c r="A4860" s="2" t="s">
        <v>8031</v>
      </c>
      <c r="B4860" s="2">
        <v>6.7</v>
      </c>
    </row>
    <row r="4861">
      <c r="A4861" s="2" t="s">
        <v>8033</v>
      </c>
      <c r="B4861" s="2">
        <v>4.3</v>
      </c>
    </row>
    <row r="4862">
      <c r="A4862" s="2" t="s">
        <v>2963</v>
      </c>
      <c r="B4862" s="2">
        <v>7.3</v>
      </c>
    </row>
    <row r="4863">
      <c r="A4863" s="2" t="s">
        <v>8036</v>
      </c>
      <c r="B4863" s="2">
        <v>6.4</v>
      </c>
    </row>
    <row r="4864">
      <c r="A4864" s="2" t="s">
        <v>8038</v>
      </c>
      <c r="B4864" s="2">
        <v>7.0</v>
      </c>
    </row>
    <row r="4865">
      <c r="A4865" s="2" t="s">
        <v>7825</v>
      </c>
      <c r="B4865" s="2">
        <v>5.5</v>
      </c>
    </row>
    <row r="4866">
      <c r="A4866" s="2" t="s">
        <v>8042</v>
      </c>
      <c r="B4866" s="2">
        <v>6.7</v>
      </c>
    </row>
    <row r="4867">
      <c r="A4867" s="2" t="s">
        <v>8044</v>
      </c>
      <c r="B4867" s="2">
        <v>4.3</v>
      </c>
    </row>
    <row r="4868">
      <c r="A4868" s="2" t="s">
        <v>6443</v>
      </c>
      <c r="B4868" s="2">
        <v>6.1</v>
      </c>
    </row>
    <row r="4869">
      <c r="A4869" s="2" t="s">
        <v>8047</v>
      </c>
      <c r="B4869" s="2">
        <v>6.8</v>
      </c>
    </row>
    <row r="4870">
      <c r="A4870" s="2" t="s">
        <v>4842</v>
      </c>
      <c r="B4870" s="2">
        <v>3.9</v>
      </c>
    </row>
    <row r="4871">
      <c r="B4871" s="2">
        <v>8.5</v>
      </c>
    </row>
    <row r="4872">
      <c r="A4872" s="2" t="s">
        <v>8051</v>
      </c>
      <c r="B4872" s="2">
        <v>6.9</v>
      </c>
    </row>
    <row r="4873">
      <c r="A4873" s="2" t="s">
        <v>4137</v>
      </c>
      <c r="B4873" s="2">
        <v>7.3</v>
      </c>
    </row>
    <row r="4874">
      <c r="A4874" s="2" t="s">
        <v>8054</v>
      </c>
      <c r="B4874" s="2">
        <v>6.9</v>
      </c>
    </row>
    <row r="4875">
      <c r="A4875" s="2" t="s">
        <v>8056</v>
      </c>
      <c r="B4875" s="2">
        <v>6.3</v>
      </c>
    </row>
    <row r="4876">
      <c r="A4876" s="2" t="s">
        <v>8058</v>
      </c>
      <c r="B4876" s="2">
        <v>2.5</v>
      </c>
    </row>
    <row r="4877">
      <c r="A4877" s="2" t="s">
        <v>8060</v>
      </c>
      <c r="B4877" s="2">
        <v>5.7</v>
      </c>
    </row>
    <row r="4878">
      <c r="A4878" s="2" t="s">
        <v>8062</v>
      </c>
      <c r="B4878" s="2">
        <v>7.0</v>
      </c>
    </row>
    <row r="4879">
      <c r="A4879" s="2" t="s">
        <v>8065</v>
      </c>
      <c r="B4879" s="2">
        <v>6.2</v>
      </c>
    </row>
    <row r="4880">
      <c r="A4880" s="2" t="s">
        <v>8067</v>
      </c>
      <c r="B4880" s="2">
        <v>6.9</v>
      </c>
    </row>
    <row r="4881">
      <c r="A4881" s="2" t="s">
        <v>8070</v>
      </c>
      <c r="B4881" s="2">
        <v>4.5</v>
      </c>
    </row>
    <row r="4882">
      <c r="A4882" s="2" t="s">
        <v>8072</v>
      </c>
      <c r="B4882" s="2">
        <v>7.8</v>
      </c>
    </row>
    <row r="4883">
      <c r="A4883" s="2" t="s">
        <v>8074</v>
      </c>
      <c r="B4883" s="2">
        <v>4.4</v>
      </c>
    </row>
    <row r="4884">
      <c r="A4884" s="2" t="s">
        <v>4541</v>
      </c>
      <c r="B4884" s="2">
        <v>7.4</v>
      </c>
    </row>
    <row r="4885">
      <c r="A4885" s="2" t="s">
        <v>7889</v>
      </c>
      <c r="B4885" s="2">
        <v>6.6</v>
      </c>
    </row>
    <row r="4886">
      <c r="A4886" s="2" t="s">
        <v>8077</v>
      </c>
      <c r="B4886" s="2">
        <v>8.0</v>
      </c>
    </row>
    <row r="4887">
      <c r="A4887" s="2" t="s">
        <v>5923</v>
      </c>
      <c r="B4887" s="2">
        <v>8.3</v>
      </c>
    </row>
    <row r="4888">
      <c r="A4888" s="2" t="s">
        <v>8080</v>
      </c>
      <c r="B4888" s="2">
        <v>6.5</v>
      </c>
    </row>
    <row r="4889">
      <c r="A4889" s="2" t="s">
        <v>8082</v>
      </c>
      <c r="B4889" s="2">
        <v>7.1</v>
      </c>
    </row>
    <row r="4890">
      <c r="A4890" s="2" t="s">
        <v>4445</v>
      </c>
      <c r="B4890" s="2">
        <v>7.1</v>
      </c>
    </row>
    <row r="4891">
      <c r="A4891" s="2" t="s">
        <v>8085</v>
      </c>
      <c r="B4891" s="2">
        <v>4.0</v>
      </c>
    </row>
    <row r="4892">
      <c r="A4892" s="2" t="s">
        <v>8088</v>
      </c>
      <c r="B4892" s="2">
        <v>7.5</v>
      </c>
    </row>
    <row r="4893">
      <c r="A4893" s="2" t="s">
        <v>8090</v>
      </c>
      <c r="B4893" s="2">
        <v>7.0</v>
      </c>
    </row>
    <row r="4894">
      <c r="A4894" s="2" t="s">
        <v>8092</v>
      </c>
      <c r="B4894" s="2">
        <v>4.0</v>
      </c>
    </row>
    <row r="4895">
      <c r="A4895" s="2" t="s">
        <v>8094</v>
      </c>
      <c r="B4895" s="2">
        <v>6.7</v>
      </c>
    </row>
    <row r="4896">
      <c r="A4896" s="2" t="s">
        <v>3336</v>
      </c>
      <c r="B4896" s="2">
        <v>7.2</v>
      </c>
    </row>
    <row r="4897">
      <c r="A4897" s="2" t="s">
        <v>290</v>
      </c>
      <c r="B4897" s="2">
        <v>7.0</v>
      </c>
    </row>
    <row r="4898">
      <c r="A4898" s="2" t="s">
        <v>178</v>
      </c>
      <c r="B4898" s="2">
        <v>7.4</v>
      </c>
    </row>
    <row r="4899">
      <c r="A4899" s="2" t="s">
        <v>2999</v>
      </c>
      <c r="B4899" s="2">
        <v>8.0</v>
      </c>
    </row>
    <row r="4900">
      <c r="A4900" s="2" t="s">
        <v>8100</v>
      </c>
      <c r="B4900" s="2">
        <v>6.5</v>
      </c>
    </row>
    <row r="4901">
      <c r="A4901" s="2" t="s">
        <v>8103</v>
      </c>
      <c r="B4901" s="2">
        <v>7.2</v>
      </c>
    </row>
    <row r="4902">
      <c r="A4902" s="2" t="s">
        <v>8105</v>
      </c>
      <c r="B4902" s="2">
        <v>6.4</v>
      </c>
    </row>
    <row r="4903">
      <c r="A4903" s="2" t="s">
        <v>3717</v>
      </c>
      <c r="B4903" s="2">
        <v>6.5</v>
      </c>
    </row>
    <row r="4904">
      <c r="A4904" s="2" t="s">
        <v>649</v>
      </c>
      <c r="B4904" s="2">
        <v>6.8</v>
      </c>
    </row>
    <row r="4905">
      <c r="A4905" s="2" t="s">
        <v>8109</v>
      </c>
      <c r="B4905" s="2">
        <v>6.9</v>
      </c>
    </row>
    <row r="4906">
      <c r="A4906" s="2" t="s">
        <v>8111</v>
      </c>
      <c r="B4906" s="2">
        <v>7.5</v>
      </c>
    </row>
    <row r="4907">
      <c r="A4907" s="2" t="s">
        <v>534</v>
      </c>
      <c r="B4907" s="2">
        <v>7.1</v>
      </c>
    </row>
    <row r="4908">
      <c r="A4908" s="2" t="s">
        <v>8113</v>
      </c>
      <c r="B4908" s="2">
        <v>5.1</v>
      </c>
    </row>
    <row r="4909">
      <c r="A4909" s="2" t="s">
        <v>4335</v>
      </c>
      <c r="B4909" s="2">
        <v>6.2</v>
      </c>
    </row>
    <row r="4910">
      <c r="A4910" s="2" t="s">
        <v>3773</v>
      </c>
      <c r="B4910" s="2">
        <v>3.9</v>
      </c>
    </row>
    <row r="4911">
      <c r="A4911" s="2" t="s">
        <v>5278</v>
      </c>
      <c r="B4911" s="2">
        <v>6.0</v>
      </c>
    </row>
    <row r="4912">
      <c r="A4912" s="2" t="s">
        <v>8118</v>
      </c>
      <c r="B4912" s="2">
        <v>6.8</v>
      </c>
    </row>
    <row r="4913">
      <c r="A4913" s="2" t="s">
        <v>8121</v>
      </c>
      <c r="B4913" s="2">
        <v>7.4</v>
      </c>
    </row>
    <row r="4914">
      <c r="A4914" s="2" t="s">
        <v>8123</v>
      </c>
      <c r="B4914" s="2">
        <v>8.1</v>
      </c>
    </row>
    <row r="4915">
      <c r="A4915" s="2" t="s">
        <v>8125</v>
      </c>
      <c r="B4915" s="2">
        <v>6.5</v>
      </c>
    </row>
    <row r="4916">
      <c r="A4916" s="2" t="s">
        <v>7642</v>
      </c>
      <c r="B4916" s="2">
        <v>8.0</v>
      </c>
    </row>
    <row r="4917">
      <c r="A4917" s="2" t="s">
        <v>8128</v>
      </c>
      <c r="B4917" s="2">
        <v>7.7</v>
      </c>
    </row>
    <row r="4918">
      <c r="A4918" s="2" t="s">
        <v>8130</v>
      </c>
      <c r="B4918" s="2">
        <v>7.2</v>
      </c>
    </row>
    <row r="4919">
      <c r="A4919" s="2" t="s">
        <v>8132</v>
      </c>
      <c r="B4919" s="2">
        <v>5.4</v>
      </c>
    </row>
    <row r="4920">
      <c r="A4920" s="2" t="s">
        <v>8135</v>
      </c>
      <c r="B4920" s="2">
        <v>6.7</v>
      </c>
    </row>
    <row r="4921">
      <c r="A4921" s="2" t="s">
        <v>8137</v>
      </c>
      <c r="B4921" s="2">
        <v>6.3</v>
      </c>
    </row>
    <row r="4922">
      <c r="A4922" s="2" t="s">
        <v>8139</v>
      </c>
      <c r="B4922" s="2">
        <v>8.1</v>
      </c>
    </row>
    <row r="4923">
      <c r="A4923" s="2" t="s">
        <v>8141</v>
      </c>
      <c r="B4923" s="2">
        <v>8.5</v>
      </c>
    </row>
    <row r="4924">
      <c r="A4924" s="2" t="s">
        <v>8143</v>
      </c>
      <c r="B4924" s="2">
        <v>7.7</v>
      </c>
    </row>
    <row r="4925">
      <c r="A4925" s="2" t="s">
        <v>1767</v>
      </c>
      <c r="B4925" s="2">
        <v>6.5</v>
      </c>
    </row>
    <row r="4926">
      <c r="A4926" s="2" t="s">
        <v>8146</v>
      </c>
      <c r="B4926" s="2">
        <v>8.7</v>
      </c>
    </row>
    <row r="4927">
      <c r="A4927" s="2" t="s">
        <v>8148</v>
      </c>
      <c r="B4927" s="2">
        <v>6.5</v>
      </c>
    </row>
    <row r="4928">
      <c r="A4928" s="2" t="s">
        <v>7540</v>
      </c>
      <c r="B4928" s="2">
        <v>7.0</v>
      </c>
    </row>
    <row r="4929">
      <c r="A4929" s="2" t="s">
        <v>6936</v>
      </c>
      <c r="B4929" s="2">
        <v>5.8</v>
      </c>
    </row>
    <row r="4930">
      <c r="A4930" s="2" t="s">
        <v>8151</v>
      </c>
      <c r="B4930" s="2">
        <v>5.5</v>
      </c>
    </row>
    <row r="4931">
      <c r="A4931" s="2" t="s">
        <v>8153</v>
      </c>
      <c r="B4931" s="2">
        <v>7.0</v>
      </c>
    </row>
    <row r="4932">
      <c r="A4932" s="2" t="s">
        <v>900</v>
      </c>
      <c r="B4932" s="2">
        <v>6.3</v>
      </c>
    </row>
    <row r="4933">
      <c r="A4933" s="2" t="s">
        <v>5632</v>
      </c>
      <c r="B4933" s="2">
        <v>7.9</v>
      </c>
    </row>
    <row r="4934">
      <c r="A4934" s="2" t="s">
        <v>8157</v>
      </c>
      <c r="B4934" s="2">
        <v>7.3</v>
      </c>
    </row>
    <row r="4935">
      <c r="A4935" s="2" t="s">
        <v>8159</v>
      </c>
      <c r="B4935" s="2">
        <v>7.4</v>
      </c>
    </row>
    <row r="4936">
      <c r="A4936" s="2" t="s">
        <v>8161</v>
      </c>
      <c r="B4936" s="2">
        <v>5.4</v>
      </c>
    </row>
    <row r="4937">
      <c r="A4937" s="2" t="s">
        <v>8163</v>
      </c>
      <c r="B4937" s="2">
        <v>7.1</v>
      </c>
    </row>
    <row r="4938">
      <c r="A4938" s="2" t="s">
        <v>2562</v>
      </c>
      <c r="B4938" s="2">
        <v>7.5</v>
      </c>
    </row>
    <row r="4939">
      <c r="A4939" s="2" t="s">
        <v>8165</v>
      </c>
      <c r="B4939" s="2">
        <v>8.4</v>
      </c>
    </row>
    <row r="4940">
      <c r="A4940" s="2" t="s">
        <v>8167</v>
      </c>
      <c r="B4940" s="2">
        <v>7.0</v>
      </c>
    </row>
    <row r="4941">
      <c r="A4941" s="2" t="s">
        <v>8170</v>
      </c>
      <c r="B4941" s="2">
        <v>5.3</v>
      </c>
    </row>
    <row r="4942">
      <c r="A4942" s="2" t="s">
        <v>8172</v>
      </c>
      <c r="B4942" s="2">
        <v>7.1</v>
      </c>
    </row>
    <row r="4943">
      <c r="A4943" s="2" t="s">
        <v>3851</v>
      </c>
      <c r="B4943" s="2">
        <v>7.5</v>
      </c>
    </row>
    <row r="4944">
      <c r="A4944" s="2" t="s">
        <v>4842</v>
      </c>
      <c r="B4944" s="2">
        <v>6.1</v>
      </c>
    </row>
    <row r="4945">
      <c r="A4945" s="2" t="s">
        <v>8175</v>
      </c>
      <c r="B4945" s="2">
        <v>7.2</v>
      </c>
    </row>
    <row r="4946">
      <c r="A4946" s="2" t="s">
        <v>5880</v>
      </c>
      <c r="B4946" s="2">
        <v>6.7</v>
      </c>
    </row>
    <row r="4947">
      <c r="A4947" s="2" t="s">
        <v>8178</v>
      </c>
      <c r="B4947" s="2">
        <v>8.2</v>
      </c>
    </row>
    <row r="4948">
      <c r="A4948" s="2" t="s">
        <v>8182</v>
      </c>
      <c r="B4948" s="2">
        <v>6.6</v>
      </c>
    </row>
    <row r="4949">
      <c r="A4949" s="2" t="s">
        <v>8184</v>
      </c>
      <c r="B4949" s="2">
        <v>6.7</v>
      </c>
    </row>
    <row r="4950">
      <c r="A4950" s="2" t="s">
        <v>8186</v>
      </c>
      <c r="B4950" s="2">
        <v>5.1</v>
      </c>
    </row>
    <row r="4951">
      <c r="A4951" s="2" t="s">
        <v>8188</v>
      </c>
      <c r="B4951" s="2">
        <v>7.0</v>
      </c>
    </row>
    <row r="4952">
      <c r="A4952" s="2" t="s">
        <v>8188</v>
      </c>
      <c r="B4952" s="2">
        <v>7.0</v>
      </c>
    </row>
    <row r="4953">
      <c r="A4953" s="2" t="s">
        <v>878</v>
      </c>
      <c r="B4953" s="2">
        <v>8.0</v>
      </c>
    </row>
    <row r="4954">
      <c r="A4954" s="2" t="s">
        <v>7989</v>
      </c>
      <c r="B4954" s="2">
        <v>7.4</v>
      </c>
    </row>
    <row r="4955">
      <c r="A4955" s="2" t="s">
        <v>8191</v>
      </c>
      <c r="B4955" s="2">
        <v>5.4</v>
      </c>
    </row>
    <row r="4956">
      <c r="A4956" s="2" t="s">
        <v>8193</v>
      </c>
      <c r="B4956" s="2">
        <v>5.7</v>
      </c>
    </row>
    <row r="4957">
      <c r="A4957" s="2" t="s">
        <v>6995</v>
      </c>
      <c r="B4957" s="2">
        <v>6.7</v>
      </c>
    </row>
    <row r="4958">
      <c r="A4958" s="2" t="s">
        <v>8196</v>
      </c>
      <c r="B4958" s="2">
        <v>4.2</v>
      </c>
    </row>
    <row r="4959">
      <c r="A4959" s="2" t="s">
        <v>2049</v>
      </c>
      <c r="B4959" s="2">
        <v>7.4</v>
      </c>
    </row>
    <row r="4960">
      <c r="A4960" s="2" t="s">
        <v>8199</v>
      </c>
      <c r="B4960" s="2">
        <v>4.8</v>
      </c>
    </row>
    <row r="4961">
      <c r="A4961" s="2" t="s">
        <v>8201</v>
      </c>
      <c r="B4961" s="2">
        <v>7.0</v>
      </c>
    </row>
    <row r="4962">
      <c r="A4962" s="2" t="s">
        <v>589</v>
      </c>
      <c r="B4962" s="2">
        <v>7.3</v>
      </c>
    </row>
    <row r="4963">
      <c r="A4963" s="2" t="s">
        <v>8204</v>
      </c>
      <c r="B4963" s="2">
        <v>5.8</v>
      </c>
    </row>
    <row r="4964">
      <c r="A4964" s="2" t="s">
        <v>8206</v>
      </c>
      <c r="B4964" s="2">
        <v>7.0</v>
      </c>
    </row>
    <row r="4965">
      <c r="A4965" s="2" t="s">
        <v>8208</v>
      </c>
      <c r="B4965" s="2">
        <v>3.2</v>
      </c>
    </row>
    <row r="4966">
      <c r="A4966" s="2" t="s">
        <v>8210</v>
      </c>
      <c r="B4966" s="2">
        <v>6.8</v>
      </c>
    </row>
    <row r="4967">
      <c r="A4967" s="2" t="s">
        <v>8213</v>
      </c>
      <c r="B4967" s="2">
        <v>7.7</v>
      </c>
    </row>
    <row r="4968">
      <c r="A4968" s="2" t="s">
        <v>8215</v>
      </c>
      <c r="B4968" s="2">
        <v>5.6</v>
      </c>
    </row>
    <row r="4969">
      <c r="A4969" s="2" t="s">
        <v>8217</v>
      </c>
      <c r="B4969" s="2">
        <v>7.1</v>
      </c>
    </row>
    <row r="4970">
      <c r="A4970" s="2" t="s">
        <v>8219</v>
      </c>
      <c r="B4970" s="2">
        <v>3.6</v>
      </c>
    </row>
    <row r="4971">
      <c r="A4971" s="2" t="s">
        <v>8221</v>
      </c>
      <c r="B4971" s="2">
        <v>6.8</v>
      </c>
    </row>
    <row r="4972">
      <c r="A4972" s="2" t="s">
        <v>8223</v>
      </c>
      <c r="B4972" s="2">
        <v>7.6</v>
      </c>
    </row>
    <row r="4973">
      <c r="A4973" s="2" t="s">
        <v>4436</v>
      </c>
      <c r="B4973" s="2">
        <v>6.6</v>
      </c>
    </row>
    <row r="4974">
      <c r="A4974" s="2" t="s">
        <v>8225</v>
      </c>
      <c r="B4974" s="2">
        <v>8.3</v>
      </c>
    </row>
    <row r="4975">
      <c r="A4975" s="2" t="s">
        <v>418</v>
      </c>
      <c r="B4975" s="2">
        <v>7.5</v>
      </c>
    </row>
    <row r="4976">
      <c r="A4976" s="2" t="s">
        <v>8228</v>
      </c>
      <c r="B4976" s="2">
        <v>5.4</v>
      </c>
    </row>
    <row r="4977">
      <c r="A4977" s="2" t="s">
        <v>8230</v>
      </c>
      <c r="B4977" s="2">
        <v>5.3</v>
      </c>
    </row>
    <row r="4978">
      <c r="A4978" s="2" t="s">
        <v>8232</v>
      </c>
      <c r="B4978" s="2">
        <v>4.5</v>
      </c>
    </row>
    <row r="4979">
      <c r="A4979" s="2" t="s">
        <v>5218</v>
      </c>
      <c r="B4979" s="2">
        <v>7.3</v>
      </c>
    </row>
    <row r="4980">
      <c r="A4980" s="2" t="s">
        <v>8236</v>
      </c>
      <c r="B4980" s="2">
        <v>5.6</v>
      </c>
    </row>
    <row r="4981">
      <c r="A4981" s="2" t="s">
        <v>7837</v>
      </c>
      <c r="B4981" s="2">
        <v>5.6</v>
      </c>
    </row>
    <row r="4982">
      <c r="A4982" s="2" t="s">
        <v>8239</v>
      </c>
      <c r="B4982" s="2">
        <v>4.1</v>
      </c>
    </row>
    <row r="4983">
      <c r="A4983" s="2" t="s">
        <v>8241</v>
      </c>
      <c r="B4983" s="2">
        <v>6.8</v>
      </c>
    </row>
    <row r="4984">
      <c r="A4984" s="2" t="s">
        <v>8243</v>
      </c>
      <c r="B4984" s="2">
        <v>6.3</v>
      </c>
    </row>
    <row r="4985">
      <c r="A4985" s="2" t="s">
        <v>6118</v>
      </c>
      <c r="B4985" s="2">
        <v>5.8</v>
      </c>
    </row>
    <row r="4986">
      <c r="A4986" s="2" t="s">
        <v>6509</v>
      </c>
      <c r="B4986" s="2">
        <v>6.6</v>
      </c>
    </row>
    <row r="4987">
      <c r="A4987" s="2" t="s">
        <v>8247</v>
      </c>
      <c r="B4987" s="2">
        <v>6.7</v>
      </c>
    </row>
    <row r="4988">
      <c r="A4988" s="2" t="s">
        <v>8249</v>
      </c>
      <c r="B4988" s="2">
        <v>6.4</v>
      </c>
    </row>
    <row r="4989">
      <c r="A4989" s="2" t="s">
        <v>8251</v>
      </c>
      <c r="B4989" s="2">
        <v>6.3</v>
      </c>
    </row>
    <row r="4990">
      <c r="A4990" s="2" t="s">
        <v>8253</v>
      </c>
      <c r="B4990" s="2">
        <v>3.4</v>
      </c>
    </row>
    <row r="4991">
      <c r="A4991" s="2" t="s">
        <v>8256</v>
      </c>
      <c r="B4991" s="2">
        <v>4.7</v>
      </c>
    </row>
    <row r="4992">
      <c r="A4992" s="2" t="s">
        <v>8258</v>
      </c>
      <c r="B4992" s="2">
        <v>6.0</v>
      </c>
    </row>
    <row r="4993">
      <c r="A4993" s="2" t="s">
        <v>8260</v>
      </c>
      <c r="B4993" s="2">
        <v>7.3</v>
      </c>
    </row>
    <row r="4994">
      <c r="A4994" s="2" t="s">
        <v>8262</v>
      </c>
      <c r="B4994" s="2">
        <v>7.9</v>
      </c>
    </row>
    <row r="4995">
      <c r="A4995" s="2" t="s">
        <v>8264</v>
      </c>
      <c r="B4995" s="2">
        <v>6.1</v>
      </c>
    </row>
    <row r="4996">
      <c r="A4996" s="2" t="s">
        <v>8266</v>
      </c>
      <c r="B4996" s="2">
        <v>7.4</v>
      </c>
    </row>
    <row r="4997">
      <c r="A4997" s="2" t="s">
        <v>8268</v>
      </c>
      <c r="B4997" s="2">
        <v>6.6</v>
      </c>
    </row>
    <row r="4998">
      <c r="A4998" s="2" t="s">
        <v>8270</v>
      </c>
      <c r="B4998" s="2">
        <v>5.5</v>
      </c>
    </row>
    <row r="4999">
      <c r="A4999" s="2" t="s">
        <v>1883</v>
      </c>
      <c r="B4999" s="2">
        <v>7.5</v>
      </c>
    </row>
    <row r="5000">
      <c r="A5000" s="2" t="s">
        <v>8273</v>
      </c>
      <c r="B5000" s="2">
        <v>7.6</v>
      </c>
    </row>
    <row r="5001">
      <c r="A5001" s="2" t="s">
        <v>8275</v>
      </c>
      <c r="B5001" s="2">
        <v>5.0</v>
      </c>
    </row>
    <row r="5002">
      <c r="A5002" s="2" t="s">
        <v>8277</v>
      </c>
      <c r="B5002" s="2">
        <v>3.2</v>
      </c>
    </row>
    <row r="5003">
      <c r="A5003" s="2" t="s">
        <v>164</v>
      </c>
      <c r="B5003" s="2">
        <v>8.2</v>
      </c>
    </row>
    <row r="5004">
      <c r="A5004" s="2" t="s">
        <v>8280</v>
      </c>
      <c r="B5004" s="2">
        <v>3.7</v>
      </c>
    </row>
    <row r="5005">
      <c r="A5005" s="2" t="s">
        <v>8282</v>
      </c>
      <c r="B5005" s="2">
        <v>6.3</v>
      </c>
    </row>
    <row r="5006">
      <c r="A5006" s="2" t="s">
        <v>8284</v>
      </c>
      <c r="B5006" s="2">
        <v>4.1</v>
      </c>
    </row>
    <row r="5007">
      <c r="A5007" s="2" t="s">
        <v>8286</v>
      </c>
      <c r="B5007" s="2">
        <v>6.9</v>
      </c>
    </row>
    <row r="5008">
      <c r="A5008" s="2" t="s">
        <v>8288</v>
      </c>
      <c r="B5008" s="2">
        <v>5.4</v>
      </c>
    </row>
    <row r="5009">
      <c r="A5009" s="2" t="s">
        <v>7718</v>
      </c>
      <c r="B5009" s="2">
        <v>6.5</v>
      </c>
    </row>
    <row r="5010">
      <c r="A5010" s="2" t="s">
        <v>2474</v>
      </c>
      <c r="B5010" s="2">
        <v>7.8</v>
      </c>
    </row>
    <row r="5011">
      <c r="A5011" s="2" t="s">
        <v>8292</v>
      </c>
      <c r="B5011" s="2">
        <v>6.7</v>
      </c>
    </row>
    <row r="5012">
      <c r="A5012" s="2" t="s">
        <v>8286</v>
      </c>
      <c r="B5012" s="2">
        <v>6.4</v>
      </c>
    </row>
    <row r="5013">
      <c r="A5013" s="2" t="s">
        <v>3497</v>
      </c>
      <c r="B5013" s="2">
        <v>7.3</v>
      </c>
    </row>
    <row r="5014">
      <c r="A5014" s="2" t="s">
        <v>172</v>
      </c>
      <c r="B5014" s="2">
        <v>5.7</v>
      </c>
    </row>
    <row r="5015">
      <c r="A5015" s="2" t="s">
        <v>8296</v>
      </c>
      <c r="B5015" s="2">
        <v>7.0</v>
      </c>
    </row>
    <row r="5016">
      <c r="A5016" s="2" t="s">
        <v>1544</v>
      </c>
      <c r="B5016" s="2">
        <v>6.3</v>
      </c>
    </row>
    <row r="5017">
      <c r="A5017" s="2" t="s">
        <v>3170</v>
      </c>
      <c r="B5017" s="2">
        <v>7.1</v>
      </c>
    </row>
    <row r="5018">
      <c r="A5018" s="2" t="s">
        <v>8300</v>
      </c>
      <c r="B5018" s="2">
        <v>4.8</v>
      </c>
    </row>
    <row r="5019">
      <c r="A5019" s="2" t="s">
        <v>8277</v>
      </c>
      <c r="B5019" s="2">
        <v>3.3</v>
      </c>
    </row>
    <row r="5020">
      <c r="A5020" s="2" t="s">
        <v>6995</v>
      </c>
      <c r="B5020" s="2">
        <v>6.9</v>
      </c>
    </row>
    <row r="5021">
      <c r="A5021" s="2" t="s">
        <v>8304</v>
      </c>
      <c r="B5021" s="2">
        <v>4.6</v>
      </c>
    </row>
    <row r="5022">
      <c r="A5022" s="2" t="s">
        <v>8306</v>
      </c>
      <c r="B5022" s="2">
        <v>3.0</v>
      </c>
    </row>
    <row r="5023">
      <c r="A5023" s="2" t="s">
        <v>5278</v>
      </c>
      <c r="B5023" s="2">
        <v>6.6</v>
      </c>
    </row>
    <row r="5024">
      <c r="A5024" s="2" t="s">
        <v>8309</v>
      </c>
      <c r="B5024" s="2">
        <v>7.4</v>
      </c>
    </row>
    <row r="5025">
      <c r="A5025" s="2" t="s">
        <v>8313</v>
      </c>
      <c r="B5025" s="2">
        <v>6.2</v>
      </c>
    </row>
    <row r="5026">
      <c r="A5026" s="2" t="s">
        <v>8315</v>
      </c>
      <c r="B5026" s="2">
        <v>4.0</v>
      </c>
    </row>
    <row r="5027">
      <c r="A5027" s="2" t="s">
        <v>4790</v>
      </c>
      <c r="B5027" s="2">
        <v>6.1</v>
      </c>
    </row>
    <row r="5028">
      <c r="A5028" s="2" t="s">
        <v>4804</v>
      </c>
      <c r="B5028" s="2">
        <v>6.9</v>
      </c>
    </row>
    <row r="5029">
      <c r="A5029" s="2" t="s">
        <v>8320</v>
      </c>
      <c r="B5029" s="2">
        <v>7.5</v>
      </c>
    </row>
    <row r="5030">
      <c r="A5030" s="2" t="s">
        <v>8322</v>
      </c>
      <c r="B5030" s="2">
        <v>6.7</v>
      </c>
    </row>
    <row r="5031">
      <c r="A5031" s="2" t="s">
        <v>8324</v>
      </c>
      <c r="B5031" s="2">
        <v>7.4</v>
      </c>
    </row>
    <row r="5032">
      <c r="A5032" s="2" t="s">
        <v>8326</v>
      </c>
      <c r="B5032" s="2">
        <v>6.1</v>
      </c>
    </row>
    <row r="5033">
      <c r="A5033" s="2" t="s">
        <v>8328</v>
      </c>
      <c r="B5033" s="2">
        <v>5.4</v>
      </c>
    </row>
    <row r="5034">
      <c r="A5034" s="2" t="s">
        <v>8330</v>
      </c>
      <c r="B5034" s="2">
        <v>6.4</v>
      </c>
    </row>
    <row r="5035">
      <c r="A5035" s="2" t="s">
        <v>8332</v>
      </c>
      <c r="B5035" s="2">
        <v>7.0</v>
      </c>
    </row>
    <row r="5036">
      <c r="A5036" s="2" t="s">
        <v>8334</v>
      </c>
      <c r="B5036" s="2">
        <v>6.3</v>
      </c>
    </row>
    <row r="5037">
      <c r="A5037" s="2" t="s">
        <v>1706</v>
      </c>
      <c r="B5037" s="2">
        <v>6.9</v>
      </c>
    </row>
    <row r="5038">
      <c r="A5038" s="2" t="s">
        <v>8338</v>
      </c>
      <c r="B5038" s="2">
        <v>7.8</v>
      </c>
    </row>
    <row r="5039">
      <c r="A5039" s="2" t="s">
        <v>6509</v>
      </c>
      <c r="B5039" s="2">
        <v>6.4</v>
      </c>
    </row>
    <row r="5040">
      <c r="A5040" s="2" t="s">
        <v>8341</v>
      </c>
      <c r="B5040" s="2">
        <v>7.7</v>
      </c>
    </row>
    <row r="5041">
      <c r="B5041" s="2">
        <v>7.5</v>
      </c>
    </row>
    <row r="5042">
      <c r="A5042" s="2" t="s">
        <v>8344</v>
      </c>
      <c r="B5042" s="2">
        <v>6.3</v>
      </c>
    </row>
    <row r="5043">
      <c r="A5043" s="2" t="s">
        <v>8346</v>
      </c>
      <c r="B5043" s="2">
        <v>6.3</v>
      </c>
    </row>
    <row r="5044">
      <c r="A5044" s="2" t="s">
        <v>6947</v>
      </c>
      <c r="B5044" s="2">
        <v>6.6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0"/>
    <col customWidth="1" min="4" max="4" width="14.38"/>
    <col customWidth="1" min="5" max="5" width="17.63"/>
  </cols>
  <sheetData>
    <row r="1">
      <c r="A1" s="1" t="s">
        <v>4</v>
      </c>
      <c r="B1" s="1" t="s">
        <v>7</v>
      </c>
      <c r="C1" s="1" t="s">
        <v>2</v>
      </c>
      <c r="D1" s="1" t="s">
        <v>8373</v>
      </c>
      <c r="E1" s="1" t="s">
        <v>8374</v>
      </c>
      <c r="F1" s="1" t="s">
        <v>8375</v>
      </c>
    </row>
    <row r="2">
      <c r="A2" s="2" t="s">
        <v>11</v>
      </c>
      <c r="B2" s="2">
        <v>2.37E8</v>
      </c>
      <c r="C2" s="2">
        <v>7.60505847E8</v>
      </c>
      <c r="D2" s="4">
        <f t="shared" ref="D2:D5044" si="1">C2-B2</f>
        <v>523505847</v>
      </c>
      <c r="E2" s="4">
        <f t="array" ref="E2">MAX($D$2:$D$5044)</f>
        <v>523505847</v>
      </c>
      <c r="F2" s="4">
        <f>CORREL(C2:C5044,B2:B5044)</f>
        <v>0.1021794535</v>
      </c>
    </row>
    <row r="3">
      <c r="A3" s="2" t="s">
        <v>16</v>
      </c>
      <c r="B3" s="2">
        <v>3.0E8</v>
      </c>
      <c r="C3" s="2">
        <v>3.09404152E8</v>
      </c>
      <c r="D3" s="4">
        <f t="shared" si="1"/>
        <v>9404152</v>
      </c>
    </row>
    <row r="4">
      <c r="A4" s="2" t="s">
        <v>19</v>
      </c>
      <c r="B4" s="2">
        <v>2.45E8</v>
      </c>
      <c r="C4" s="2">
        <v>2.00074175E8</v>
      </c>
      <c r="D4" s="4">
        <f t="shared" si="1"/>
        <v>-44925825</v>
      </c>
    </row>
    <row r="5">
      <c r="A5" s="2" t="s">
        <v>23</v>
      </c>
      <c r="B5" s="2">
        <v>2.5E8</v>
      </c>
      <c r="C5" s="2">
        <v>4.48130642E8</v>
      </c>
      <c r="D5" s="4">
        <f t="shared" si="1"/>
        <v>198130642</v>
      </c>
    </row>
    <row r="6" hidden="1">
      <c r="A6" s="2" t="s">
        <v>26</v>
      </c>
      <c r="D6" s="4">
        <f t="shared" si="1"/>
        <v>0</v>
      </c>
    </row>
    <row r="7">
      <c r="A7" s="2" t="s">
        <v>29</v>
      </c>
      <c r="B7" s="2">
        <v>2.637E8</v>
      </c>
      <c r="C7" s="2">
        <v>7.3058679E7</v>
      </c>
      <c r="D7" s="4">
        <f t="shared" si="1"/>
        <v>-190641321</v>
      </c>
    </row>
    <row r="8">
      <c r="A8" s="2" t="s">
        <v>32</v>
      </c>
      <c r="B8" s="2">
        <v>2.58E8</v>
      </c>
      <c r="C8" s="2">
        <v>3.36530303E8</v>
      </c>
      <c r="D8" s="4">
        <f t="shared" si="1"/>
        <v>78530303</v>
      </c>
    </row>
    <row r="9">
      <c r="A9" s="2" t="s">
        <v>35</v>
      </c>
      <c r="B9" s="2">
        <v>2.6E8</v>
      </c>
      <c r="C9" s="2">
        <v>2.00807262E8</v>
      </c>
      <c r="D9" s="4">
        <f t="shared" si="1"/>
        <v>-59192738</v>
      </c>
    </row>
    <row r="10">
      <c r="A10" s="2" t="s">
        <v>37</v>
      </c>
      <c r="B10" s="2">
        <v>2.5E8</v>
      </c>
      <c r="C10" s="2">
        <v>4.58991599E8</v>
      </c>
      <c r="D10" s="4">
        <f t="shared" si="1"/>
        <v>208991599</v>
      </c>
    </row>
    <row r="11">
      <c r="A11" s="2" t="s">
        <v>40</v>
      </c>
      <c r="B11" s="2">
        <v>2.5E8</v>
      </c>
      <c r="C11" s="2">
        <v>3.0195698E8</v>
      </c>
      <c r="D11" s="4">
        <f t="shared" si="1"/>
        <v>51956980</v>
      </c>
    </row>
    <row r="12">
      <c r="A12" s="2" t="s">
        <v>42</v>
      </c>
      <c r="B12" s="2">
        <v>2.5E8</v>
      </c>
      <c r="C12" s="2">
        <v>3.30249062E8</v>
      </c>
      <c r="D12" s="4">
        <f t="shared" si="1"/>
        <v>80249062</v>
      </c>
    </row>
    <row r="13">
      <c r="A13" s="2" t="s">
        <v>44</v>
      </c>
      <c r="B13" s="2">
        <v>2.09E8</v>
      </c>
      <c r="C13" s="2">
        <v>2.00069408E8</v>
      </c>
      <c r="D13" s="4">
        <f t="shared" si="1"/>
        <v>-8930592</v>
      </c>
    </row>
    <row r="14">
      <c r="A14" s="2" t="s">
        <v>47</v>
      </c>
      <c r="B14" s="2">
        <v>2.0E8</v>
      </c>
      <c r="C14" s="2">
        <v>1.68368427E8</v>
      </c>
      <c r="D14" s="4">
        <f t="shared" si="1"/>
        <v>-31631573</v>
      </c>
    </row>
    <row r="15">
      <c r="A15" s="2" t="s">
        <v>48</v>
      </c>
      <c r="B15" s="2">
        <v>2.25E8</v>
      </c>
      <c r="C15" s="2">
        <v>4.23032628E8</v>
      </c>
      <c r="D15" s="4">
        <f t="shared" si="1"/>
        <v>198032628</v>
      </c>
    </row>
    <row r="16">
      <c r="A16" s="2" t="s">
        <v>50</v>
      </c>
      <c r="B16" s="2">
        <v>2.15E8</v>
      </c>
      <c r="C16" s="2">
        <v>8.928991E7</v>
      </c>
      <c r="D16" s="4">
        <f t="shared" si="1"/>
        <v>-125710090</v>
      </c>
    </row>
    <row r="17">
      <c r="A17" s="2" t="s">
        <v>51</v>
      </c>
      <c r="B17" s="2">
        <v>2.25E8</v>
      </c>
      <c r="C17" s="2">
        <v>2.91021565E8</v>
      </c>
      <c r="D17" s="4">
        <f t="shared" si="1"/>
        <v>66021565</v>
      </c>
    </row>
    <row r="18">
      <c r="A18" s="2" t="s">
        <v>54</v>
      </c>
      <c r="B18" s="2">
        <v>2.25E8</v>
      </c>
      <c r="C18" s="2">
        <v>1.41614023E8</v>
      </c>
      <c r="D18" s="4">
        <f t="shared" si="1"/>
        <v>-83385977</v>
      </c>
    </row>
    <row r="19">
      <c r="A19" s="2" t="s">
        <v>55</v>
      </c>
      <c r="B19" s="2">
        <v>2.2E8</v>
      </c>
      <c r="C19" s="2">
        <v>6.23279547E8</v>
      </c>
      <c r="D19" s="4">
        <f t="shared" si="1"/>
        <v>403279547</v>
      </c>
    </row>
    <row r="20">
      <c r="A20" s="2" t="s">
        <v>57</v>
      </c>
      <c r="B20" s="2">
        <v>2.5E8</v>
      </c>
      <c r="C20" s="2">
        <v>2.41063875E8</v>
      </c>
      <c r="D20" s="4">
        <f t="shared" si="1"/>
        <v>-8936125</v>
      </c>
    </row>
    <row r="21">
      <c r="A21" s="2" t="s">
        <v>60</v>
      </c>
      <c r="B21" s="2">
        <v>2.25E8</v>
      </c>
      <c r="C21" s="2">
        <v>1.79020854E8</v>
      </c>
      <c r="D21" s="4">
        <f t="shared" si="1"/>
        <v>-45979146</v>
      </c>
    </row>
    <row r="22">
      <c r="A22" s="2" t="s">
        <v>63</v>
      </c>
      <c r="B22" s="2">
        <v>2.5E8</v>
      </c>
      <c r="C22" s="2">
        <v>2.5510837E8</v>
      </c>
      <c r="D22" s="4">
        <f t="shared" si="1"/>
        <v>5108370</v>
      </c>
    </row>
    <row r="23">
      <c r="A23" s="2" t="s">
        <v>66</v>
      </c>
      <c r="B23" s="2">
        <v>2.3E8</v>
      </c>
      <c r="C23" s="2">
        <v>2.62030663E8</v>
      </c>
      <c r="D23" s="4">
        <f t="shared" si="1"/>
        <v>32030663</v>
      </c>
    </row>
    <row r="24">
      <c r="A24" s="2" t="s">
        <v>69</v>
      </c>
      <c r="B24" s="2">
        <v>2.0E8</v>
      </c>
      <c r="C24" s="2">
        <v>1.05219735E8</v>
      </c>
      <c r="D24" s="4">
        <f t="shared" si="1"/>
        <v>-94780265</v>
      </c>
    </row>
    <row r="25">
      <c r="A25" s="2" t="s">
        <v>70</v>
      </c>
      <c r="B25" s="2">
        <v>2.25E8</v>
      </c>
      <c r="C25" s="2">
        <v>2.58355354E8</v>
      </c>
      <c r="D25" s="4">
        <f t="shared" si="1"/>
        <v>33355354</v>
      </c>
    </row>
    <row r="26">
      <c r="A26" s="2" t="s">
        <v>73</v>
      </c>
      <c r="B26" s="2">
        <v>1.8E8</v>
      </c>
      <c r="C26" s="2">
        <v>7.0083519E7</v>
      </c>
      <c r="D26" s="4">
        <f t="shared" si="1"/>
        <v>-109916481</v>
      </c>
    </row>
    <row r="27">
      <c r="A27" s="2" t="s">
        <v>75</v>
      </c>
      <c r="B27" s="2">
        <v>2.07E8</v>
      </c>
      <c r="C27" s="2">
        <v>2.1805126E8</v>
      </c>
      <c r="D27" s="4">
        <f t="shared" si="1"/>
        <v>11051260</v>
      </c>
    </row>
    <row r="28">
      <c r="A28" s="2" t="s">
        <v>77</v>
      </c>
      <c r="B28" s="2">
        <v>2.0E8</v>
      </c>
      <c r="C28" s="2">
        <v>6.58672302E8</v>
      </c>
      <c r="D28" s="4">
        <f t="shared" si="1"/>
        <v>458672302</v>
      </c>
    </row>
    <row r="29">
      <c r="A29" s="2" t="s">
        <v>79</v>
      </c>
      <c r="B29" s="2">
        <v>2.5E8</v>
      </c>
      <c r="C29" s="2">
        <v>4.07197282E8</v>
      </c>
      <c r="D29" s="4">
        <f t="shared" si="1"/>
        <v>157197282</v>
      </c>
    </row>
    <row r="30">
      <c r="A30" s="2" t="s">
        <v>82</v>
      </c>
      <c r="B30" s="2">
        <v>2.09E8</v>
      </c>
      <c r="C30" s="2">
        <v>6.517316E7</v>
      </c>
      <c r="D30" s="4">
        <f t="shared" si="1"/>
        <v>-143826840</v>
      </c>
    </row>
    <row r="31">
      <c r="A31" s="2" t="s">
        <v>84</v>
      </c>
      <c r="B31" s="2">
        <v>1.5E8</v>
      </c>
      <c r="C31" s="2">
        <v>6.52177271E8</v>
      </c>
      <c r="D31" s="4">
        <f t="shared" si="1"/>
        <v>502177271</v>
      </c>
    </row>
    <row r="32">
      <c r="A32" s="2" t="s">
        <v>85</v>
      </c>
      <c r="B32" s="2">
        <v>2.0E8</v>
      </c>
      <c r="C32" s="2">
        <v>3.04360277E8</v>
      </c>
      <c r="D32" s="4">
        <f t="shared" si="1"/>
        <v>104360277</v>
      </c>
    </row>
    <row r="33">
      <c r="A33" s="2" t="s">
        <v>87</v>
      </c>
      <c r="B33" s="2">
        <v>2.0E8</v>
      </c>
      <c r="C33" s="2">
        <v>3.73377893E8</v>
      </c>
      <c r="D33" s="4">
        <f t="shared" si="1"/>
        <v>173377893</v>
      </c>
    </row>
    <row r="34">
      <c r="A34" s="2" t="s">
        <v>89</v>
      </c>
      <c r="B34" s="2">
        <v>2.0E8</v>
      </c>
      <c r="C34" s="2">
        <v>4.08992272E8</v>
      </c>
      <c r="D34" s="4">
        <f t="shared" si="1"/>
        <v>208992272</v>
      </c>
    </row>
    <row r="35">
      <c r="A35" s="2" t="s">
        <v>91</v>
      </c>
      <c r="B35" s="2">
        <v>2.0E8</v>
      </c>
      <c r="C35" s="2">
        <v>3.34185206E8</v>
      </c>
      <c r="D35" s="4">
        <f t="shared" si="1"/>
        <v>134185206</v>
      </c>
    </row>
    <row r="36">
      <c r="A36" s="2" t="s">
        <v>94</v>
      </c>
      <c r="B36" s="2">
        <v>2.1E8</v>
      </c>
      <c r="C36" s="2">
        <v>2.34360014E8</v>
      </c>
      <c r="D36" s="4">
        <f t="shared" si="1"/>
        <v>24360014</v>
      </c>
    </row>
    <row r="37">
      <c r="A37" s="2" t="s">
        <v>98</v>
      </c>
      <c r="B37" s="2">
        <v>2.0E8</v>
      </c>
      <c r="C37" s="2">
        <v>2.68488329E8</v>
      </c>
      <c r="D37" s="4">
        <f t="shared" si="1"/>
        <v>68488329</v>
      </c>
    </row>
    <row r="38">
      <c r="A38" s="2" t="s">
        <v>100</v>
      </c>
      <c r="B38" s="2">
        <v>2.0E8</v>
      </c>
      <c r="C38" s="2">
        <v>4.02076689E8</v>
      </c>
      <c r="D38" s="4">
        <f t="shared" si="1"/>
        <v>202076689</v>
      </c>
    </row>
    <row r="39">
      <c r="A39" s="2" t="s">
        <v>101</v>
      </c>
      <c r="B39" s="2">
        <v>2.1E8</v>
      </c>
      <c r="C39" s="2">
        <v>2.45428137E8</v>
      </c>
      <c r="D39" s="4">
        <f t="shared" si="1"/>
        <v>35428137</v>
      </c>
    </row>
    <row r="40">
      <c r="A40" s="2" t="s">
        <v>102</v>
      </c>
      <c r="B40" s="2">
        <v>2.15E8</v>
      </c>
      <c r="C40" s="2">
        <v>2.34903076E8</v>
      </c>
      <c r="D40" s="4">
        <f t="shared" si="1"/>
        <v>19903076</v>
      </c>
    </row>
    <row r="41">
      <c r="A41" s="2" t="s">
        <v>103</v>
      </c>
      <c r="B41" s="2">
        <v>2.0E8</v>
      </c>
      <c r="C41" s="2">
        <v>2.02853933E8</v>
      </c>
      <c r="D41" s="4">
        <f t="shared" si="1"/>
        <v>2853933</v>
      </c>
    </row>
    <row r="42">
      <c r="A42" s="2" t="s">
        <v>105</v>
      </c>
      <c r="B42" s="2">
        <v>1.7E8</v>
      </c>
      <c r="C42" s="2">
        <v>1.72051787E8</v>
      </c>
      <c r="D42" s="4">
        <f t="shared" si="1"/>
        <v>2051787</v>
      </c>
    </row>
    <row r="43">
      <c r="A43" s="2" t="s">
        <v>108</v>
      </c>
      <c r="B43" s="2">
        <v>2.0E8</v>
      </c>
      <c r="C43" s="2">
        <v>1.91450875E8</v>
      </c>
      <c r="D43" s="4">
        <f t="shared" si="1"/>
        <v>-8549125</v>
      </c>
    </row>
    <row r="44">
      <c r="A44" s="2" t="s">
        <v>110</v>
      </c>
      <c r="B44" s="2">
        <v>2.0E8</v>
      </c>
      <c r="C44" s="2">
        <v>1.16593191E8</v>
      </c>
      <c r="D44" s="4">
        <f t="shared" si="1"/>
        <v>-83406809</v>
      </c>
    </row>
    <row r="45">
      <c r="A45" s="2" t="s">
        <v>112</v>
      </c>
      <c r="B45" s="2">
        <v>2.0E8</v>
      </c>
      <c r="C45" s="2">
        <v>4.14984497E8</v>
      </c>
      <c r="D45" s="4">
        <f t="shared" si="1"/>
        <v>214984497</v>
      </c>
    </row>
    <row r="46">
      <c r="A46" s="2" t="s">
        <v>114</v>
      </c>
      <c r="B46" s="2">
        <v>2.0E8</v>
      </c>
      <c r="C46" s="2">
        <v>1.25320003E8</v>
      </c>
      <c r="D46" s="4">
        <f t="shared" si="1"/>
        <v>-74679997</v>
      </c>
    </row>
    <row r="47">
      <c r="A47" s="2" t="s">
        <v>117</v>
      </c>
      <c r="B47" s="2">
        <v>1.9E8</v>
      </c>
      <c r="C47" s="2">
        <v>3.5003411E8</v>
      </c>
      <c r="D47" s="4">
        <f t="shared" si="1"/>
        <v>160034110</v>
      </c>
    </row>
    <row r="48">
      <c r="A48" s="2" t="s">
        <v>119</v>
      </c>
      <c r="B48" s="2">
        <v>1.9E8</v>
      </c>
      <c r="C48" s="2">
        <v>2.02351611E8</v>
      </c>
      <c r="D48" s="4">
        <f t="shared" si="1"/>
        <v>12351611</v>
      </c>
    </row>
    <row r="49">
      <c r="A49" s="2" t="s">
        <v>120</v>
      </c>
      <c r="B49" s="2">
        <v>2.0E8</v>
      </c>
      <c r="C49" s="2">
        <v>2.33914986E8</v>
      </c>
      <c r="D49" s="4">
        <f t="shared" si="1"/>
        <v>33914986</v>
      </c>
    </row>
    <row r="50">
      <c r="A50" s="2" t="s">
        <v>122</v>
      </c>
      <c r="B50" s="2">
        <v>1.9E8</v>
      </c>
      <c r="C50" s="2">
        <v>2.28756232E8</v>
      </c>
      <c r="D50" s="4">
        <f t="shared" si="1"/>
        <v>38756232</v>
      </c>
    </row>
    <row r="51">
      <c r="A51" s="2" t="s">
        <v>123</v>
      </c>
      <c r="B51" s="2">
        <v>1.95E8</v>
      </c>
      <c r="C51" s="2">
        <v>6.517186E7</v>
      </c>
      <c r="D51" s="4">
        <f t="shared" si="1"/>
        <v>-129828140</v>
      </c>
    </row>
    <row r="52">
      <c r="A52" s="2" t="s">
        <v>125</v>
      </c>
      <c r="B52" s="2">
        <v>1.05E8</v>
      </c>
      <c r="C52" s="2">
        <v>1.44812796E8</v>
      </c>
      <c r="D52" s="4">
        <f t="shared" si="1"/>
        <v>39812796</v>
      </c>
    </row>
    <row r="53">
      <c r="A53" s="2" t="s">
        <v>128</v>
      </c>
      <c r="B53" s="2">
        <v>2.0E8</v>
      </c>
      <c r="C53" s="2">
        <v>9.0755643E7</v>
      </c>
      <c r="D53" s="4">
        <f t="shared" si="1"/>
        <v>-109244357</v>
      </c>
    </row>
    <row r="54">
      <c r="A54" s="2" t="s">
        <v>130</v>
      </c>
      <c r="B54" s="2">
        <v>1.9E8</v>
      </c>
      <c r="C54" s="2">
        <v>1.01785482E8</v>
      </c>
      <c r="D54" s="4">
        <f t="shared" si="1"/>
        <v>-88214518</v>
      </c>
    </row>
    <row r="55">
      <c r="A55" s="2" t="s">
        <v>131</v>
      </c>
      <c r="B55" s="2">
        <v>1.95E8</v>
      </c>
      <c r="C55" s="2">
        <v>3.52358779E8</v>
      </c>
      <c r="D55" s="4">
        <f t="shared" si="1"/>
        <v>157358779</v>
      </c>
    </row>
    <row r="56">
      <c r="A56" s="2" t="s">
        <v>133</v>
      </c>
      <c r="B56" s="2">
        <v>1.85E8</v>
      </c>
      <c r="C56" s="2">
        <v>3.17011114E8</v>
      </c>
      <c r="D56" s="4">
        <f t="shared" si="1"/>
        <v>132011114</v>
      </c>
    </row>
    <row r="57">
      <c r="A57" s="2" t="s">
        <v>135</v>
      </c>
      <c r="C57" s="2">
        <v>1.23070338E8</v>
      </c>
      <c r="D57" s="4">
        <f t="shared" si="1"/>
        <v>123070338</v>
      </c>
    </row>
    <row r="58">
      <c r="A58" s="2" t="s">
        <v>137</v>
      </c>
      <c r="B58" s="2">
        <v>1.85E8</v>
      </c>
      <c r="C58" s="2">
        <v>2.37282182E8</v>
      </c>
      <c r="D58" s="4">
        <f t="shared" si="1"/>
        <v>52282182</v>
      </c>
    </row>
    <row r="59">
      <c r="A59" s="2" t="s">
        <v>139</v>
      </c>
      <c r="B59" s="2">
        <v>1.85E8</v>
      </c>
      <c r="C59" s="2">
        <v>1.30468626E8</v>
      </c>
      <c r="D59" s="4">
        <f t="shared" si="1"/>
        <v>-54531374</v>
      </c>
    </row>
    <row r="60">
      <c r="A60" s="2" t="s">
        <v>141</v>
      </c>
      <c r="B60" s="2">
        <v>1.8E8</v>
      </c>
      <c r="C60" s="2">
        <v>2.23806889E8</v>
      </c>
      <c r="D60" s="4">
        <f t="shared" si="1"/>
        <v>43806889</v>
      </c>
    </row>
    <row r="61">
      <c r="A61" s="2" t="s">
        <v>143</v>
      </c>
      <c r="B61" s="2">
        <v>1.4E8</v>
      </c>
      <c r="C61" s="2">
        <v>1.4008085E8</v>
      </c>
      <c r="D61" s="4">
        <f t="shared" si="1"/>
        <v>80850</v>
      </c>
    </row>
    <row r="62">
      <c r="A62" s="2" t="s">
        <v>145</v>
      </c>
      <c r="B62" s="2">
        <v>2.0E8</v>
      </c>
      <c r="C62" s="2">
        <v>1.66112167E8</v>
      </c>
      <c r="D62" s="4">
        <f t="shared" si="1"/>
        <v>-33887833</v>
      </c>
    </row>
    <row r="63">
      <c r="A63" s="2" t="s">
        <v>148</v>
      </c>
      <c r="B63" s="2">
        <v>2.0E8</v>
      </c>
      <c r="C63" s="2">
        <v>1.37850096E8</v>
      </c>
      <c r="D63" s="4">
        <f t="shared" si="1"/>
        <v>-62149904</v>
      </c>
    </row>
    <row r="64">
      <c r="A64" s="2" t="s">
        <v>150</v>
      </c>
      <c r="B64" s="2">
        <v>1.76E8</v>
      </c>
      <c r="C64" s="2">
        <v>4.7375327E7</v>
      </c>
      <c r="D64" s="4">
        <f t="shared" si="1"/>
        <v>-128624673</v>
      </c>
    </row>
    <row r="65">
      <c r="A65" s="2" t="s">
        <v>151</v>
      </c>
      <c r="B65" s="2">
        <v>1.8E8</v>
      </c>
      <c r="C65" s="2">
        <v>1.24051759E8</v>
      </c>
      <c r="D65" s="4">
        <f t="shared" si="1"/>
        <v>-55948241</v>
      </c>
    </row>
    <row r="66">
      <c r="A66" s="2" t="s">
        <v>152</v>
      </c>
      <c r="B66" s="2">
        <v>1.8E8</v>
      </c>
      <c r="C66" s="2">
        <v>2.91709845E8</v>
      </c>
      <c r="D66" s="4">
        <f t="shared" si="1"/>
        <v>111709845</v>
      </c>
    </row>
    <row r="67">
      <c r="A67" s="2" t="s">
        <v>153</v>
      </c>
      <c r="B67" s="2">
        <v>1.78E8</v>
      </c>
      <c r="C67" s="2">
        <v>1.54985087E8</v>
      </c>
      <c r="D67" s="4">
        <f t="shared" si="1"/>
        <v>-23014913</v>
      </c>
    </row>
    <row r="68">
      <c r="A68" s="2" t="s">
        <v>155</v>
      </c>
      <c r="B68" s="2">
        <v>1.85E8</v>
      </c>
      <c r="C68" s="2">
        <v>5.33316061E8</v>
      </c>
      <c r="D68" s="4">
        <f t="shared" si="1"/>
        <v>348316061</v>
      </c>
    </row>
    <row r="69">
      <c r="A69" s="2" t="s">
        <v>158</v>
      </c>
      <c r="B69" s="2">
        <v>1.75E8</v>
      </c>
      <c r="C69" s="2">
        <v>2.92979556E8</v>
      </c>
      <c r="D69" s="4">
        <f t="shared" si="1"/>
        <v>117979556</v>
      </c>
    </row>
    <row r="70">
      <c r="A70" s="2" t="s">
        <v>161</v>
      </c>
      <c r="B70" s="2">
        <v>1.75E8</v>
      </c>
      <c r="C70" s="2">
        <v>1.98332128E8</v>
      </c>
      <c r="D70" s="4">
        <f t="shared" si="1"/>
        <v>23332128</v>
      </c>
    </row>
    <row r="71">
      <c r="A71" s="2" t="s">
        <v>163</v>
      </c>
      <c r="B71" s="2">
        <v>1.4E8</v>
      </c>
      <c r="C71" s="2">
        <v>3.1829818E8</v>
      </c>
      <c r="D71" s="4">
        <f t="shared" si="1"/>
        <v>178298180</v>
      </c>
    </row>
    <row r="72">
      <c r="A72" s="2" t="s">
        <v>166</v>
      </c>
      <c r="B72" s="2">
        <v>1.7E8</v>
      </c>
      <c r="C72" s="2">
        <v>7.3820094E7</v>
      </c>
      <c r="D72" s="4">
        <f t="shared" si="1"/>
        <v>-96179906</v>
      </c>
    </row>
    <row r="73">
      <c r="A73" s="2" t="s">
        <v>168</v>
      </c>
      <c r="B73" s="2">
        <v>1.7E8</v>
      </c>
      <c r="C73" s="2">
        <v>1.13745408E8</v>
      </c>
      <c r="D73" s="4">
        <f t="shared" si="1"/>
        <v>-56254592</v>
      </c>
    </row>
    <row r="74">
      <c r="A74" s="2" t="s">
        <v>171</v>
      </c>
      <c r="B74" s="2">
        <v>1.45E8</v>
      </c>
      <c r="C74" s="2">
        <v>1.02176165E8</v>
      </c>
      <c r="D74" s="4">
        <f t="shared" si="1"/>
        <v>-42823835</v>
      </c>
    </row>
    <row r="75">
      <c r="A75" s="2" t="s">
        <v>174</v>
      </c>
      <c r="B75" s="2">
        <v>1.75E8</v>
      </c>
      <c r="C75" s="2">
        <v>1.61087183E8</v>
      </c>
      <c r="D75" s="4">
        <f t="shared" si="1"/>
        <v>-13912817</v>
      </c>
    </row>
    <row r="76">
      <c r="A76" s="2" t="s">
        <v>177</v>
      </c>
      <c r="B76" s="2">
        <v>1.75E8</v>
      </c>
      <c r="C76" s="2">
        <v>1.0028969E8</v>
      </c>
      <c r="D76" s="4">
        <f t="shared" si="1"/>
        <v>-74710310</v>
      </c>
    </row>
    <row r="77">
      <c r="A77" s="2" t="s">
        <v>179</v>
      </c>
      <c r="B77" s="2">
        <v>1.78E8</v>
      </c>
      <c r="C77" s="2">
        <v>1.00189501E8</v>
      </c>
      <c r="D77" s="4">
        <f t="shared" si="1"/>
        <v>-77810499</v>
      </c>
    </row>
    <row r="78">
      <c r="A78" s="2" t="s">
        <v>181</v>
      </c>
      <c r="B78" s="2">
        <v>1.75E8</v>
      </c>
      <c r="C78" s="2">
        <v>8.824622E7</v>
      </c>
      <c r="D78" s="4">
        <f t="shared" si="1"/>
        <v>-86753780</v>
      </c>
    </row>
    <row r="79">
      <c r="A79" s="2" t="s">
        <v>183</v>
      </c>
      <c r="B79" s="2">
        <v>1.75E8</v>
      </c>
      <c r="C79" s="2">
        <v>1.5016763E8</v>
      </c>
      <c r="D79" s="4">
        <f t="shared" si="1"/>
        <v>-24832370</v>
      </c>
    </row>
    <row r="80">
      <c r="A80" s="2" t="s">
        <v>185</v>
      </c>
      <c r="B80" s="2">
        <v>1.75E8</v>
      </c>
      <c r="C80" s="2">
        <v>3.56454367E8</v>
      </c>
      <c r="D80" s="4">
        <f t="shared" si="1"/>
        <v>181454367</v>
      </c>
    </row>
    <row r="81">
      <c r="A81" s="2" t="s">
        <v>187</v>
      </c>
      <c r="B81" s="2">
        <v>1.75E8</v>
      </c>
      <c r="C81" s="2">
        <v>3.62645141E8</v>
      </c>
      <c r="D81" s="4">
        <f t="shared" si="1"/>
        <v>187645141</v>
      </c>
    </row>
    <row r="82">
      <c r="A82" s="2" t="s">
        <v>188</v>
      </c>
      <c r="B82" s="2">
        <v>2.0E8</v>
      </c>
      <c r="C82" s="2">
        <v>3.12057433E8</v>
      </c>
      <c r="D82" s="4">
        <f t="shared" si="1"/>
        <v>112057433</v>
      </c>
    </row>
    <row r="83">
      <c r="A83" s="2" t="s">
        <v>191</v>
      </c>
      <c r="B83" s="2">
        <v>1.7E8</v>
      </c>
      <c r="C83" s="2">
        <v>1.55111815E8</v>
      </c>
      <c r="D83" s="4">
        <f t="shared" si="1"/>
        <v>-14888185</v>
      </c>
    </row>
    <row r="84">
      <c r="A84" s="2" t="s">
        <v>194</v>
      </c>
      <c r="B84" s="2">
        <v>1.8E8</v>
      </c>
      <c r="C84" s="2">
        <v>2.41407328E8</v>
      </c>
      <c r="D84" s="4">
        <f t="shared" si="1"/>
        <v>61407328</v>
      </c>
    </row>
    <row r="85">
      <c r="A85" s="2" t="s">
        <v>197</v>
      </c>
      <c r="B85" s="2">
        <v>1.7E8</v>
      </c>
      <c r="C85" s="2">
        <v>2.08543795E8</v>
      </c>
      <c r="D85" s="4">
        <f t="shared" si="1"/>
        <v>38543795</v>
      </c>
    </row>
    <row r="86" hidden="1">
      <c r="A86" s="2" t="s">
        <v>200</v>
      </c>
      <c r="D86" s="4">
        <f t="shared" si="1"/>
        <v>0</v>
      </c>
    </row>
    <row r="87">
      <c r="A87" s="2" t="s">
        <v>203</v>
      </c>
      <c r="B87" s="2">
        <v>1.75E8</v>
      </c>
      <c r="C87" s="2">
        <v>3.8297305E7</v>
      </c>
      <c r="D87" s="4">
        <f t="shared" si="1"/>
        <v>-136702695</v>
      </c>
    </row>
    <row r="88">
      <c r="A88" s="2" t="s">
        <v>204</v>
      </c>
      <c r="B88" s="2">
        <v>1.7E8</v>
      </c>
      <c r="C88" s="2">
        <v>2.59746958E8</v>
      </c>
      <c r="D88" s="4">
        <f t="shared" si="1"/>
        <v>89746958</v>
      </c>
    </row>
    <row r="89">
      <c r="A89" s="2" t="s">
        <v>206</v>
      </c>
      <c r="B89" s="2">
        <v>1.65E8</v>
      </c>
      <c r="C89" s="2">
        <v>2.38371987E8</v>
      </c>
      <c r="D89" s="4">
        <f t="shared" si="1"/>
        <v>73371987</v>
      </c>
    </row>
    <row r="90">
      <c r="A90" s="2" t="s">
        <v>209</v>
      </c>
      <c r="B90" s="2">
        <v>1.9E8</v>
      </c>
      <c r="C90" s="2">
        <v>9.3417865E7</v>
      </c>
      <c r="D90" s="4">
        <f t="shared" si="1"/>
        <v>-96582135</v>
      </c>
    </row>
    <row r="91">
      <c r="A91" s="2" t="s">
        <v>212</v>
      </c>
      <c r="B91" s="2">
        <v>1.65E8</v>
      </c>
      <c r="C91" s="2">
        <v>2.22487711E8</v>
      </c>
      <c r="D91" s="4">
        <f t="shared" si="1"/>
        <v>57487711</v>
      </c>
    </row>
    <row r="92">
      <c r="A92" s="2" t="s">
        <v>215</v>
      </c>
      <c r="B92" s="2">
        <v>1.65E8</v>
      </c>
      <c r="C92" s="2">
        <v>1.89412677E8</v>
      </c>
      <c r="D92" s="4">
        <f t="shared" si="1"/>
        <v>24412677</v>
      </c>
    </row>
    <row r="93">
      <c r="A93" s="2" t="s">
        <v>217</v>
      </c>
      <c r="B93" s="2">
        <v>1.65E8</v>
      </c>
      <c r="C93" s="2">
        <v>665426.0</v>
      </c>
      <c r="D93" s="4">
        <f t="shared" si="1"/>
        <v>-164334574</v>
      </c>
    </row>
    <row r="94">
      <c r="A94" s="2" t="s">
        <v>218</v>
      </c>
      <c r="B94" s="2">
        <v>1.65E8</v>
      </c>
      <c r="C94" s="2">
        <v>1.02315545E8</v>
      </c>
      <c r="D94" s="4">
        <f t="shared" si="1"/>
        <v>-62684455</v>
      </c>
    </row>
    <row r="95">
      <c r="A95" s="2" t="s">
        <v>220</v>
      </c>
      <c r="B95" s="2">
        <v>1.65E8</v>
      </c>
      <c r="C95" s="2">
        <v>2.17387997E8</v>
      </c>
      <c r="D95" s="4">
        <f t="shared" si="1"/>
        <v>52387997</v>
      </c>
    </row>
    <row r="96">
      <c r="A96" s="2" t="s">
        <v>223</v>
      </c>
      <c r="B96" s="2">
        <v>2.0E8</v>
      </c>
      <c r="C96" s="2">
        <v>1.50350192E8</v>
      </c>
      <c r="D96" s="4">
        <f t="shared" si="1"/>
        <v>-49649808</v>
      </c>
    </row>
    <row r="97">
      <c r="A97" s="2" t="s">
        <v>225</v>
      </c>
      <c r="B97" s="2">
        <v>1.7E8</v>
      </c>
      <c r="C97" s="2">
        <v>3.33130696E8</v>
      </c>
      <c r="D97" s="4">
        <f t="shared" si="1"/>
        <v>163130696</v>
      </c>
    </row>
    <row r="98">
      <c r="A98" s="2" t="s">
        <v>227</v>
      </c>
      <c r="B98" s="2">
        <v>1.65E8</v>
      </c>
      <c r="C98" s="2">
        <v>1.87991439E8</v>
      </c>
      <c r="D98" s="4">
        <f t="shared" si="1"/>
        <v>22991439</v>
      </c>
    </row>
    <row r="99">
      <c r="A99" s="2" t="s">
        <v>228</v>
      </c>
      <c r="B99" s="2">
        <v>1.6E8</v>
      </c>
      <c r="C99" s="2">
        <v>2.92568851E8</v>
      </c>
      <c r="D99" s="4">
        <f t="shared" si="1"/>
        <v>132568851</v>
      </c>
    </row>
    <row r="100" hidden="1">
      <c r="A100" s="2" t="s">
        <v>231</v>
      </c>
      <c r="D100" s="4">
        <f t="shared" si="1"/>
        <v>0</v>
      </c>
    </row>
    <row r="101">
      <c r="A101" s="2" t="s">
        <v>234</v>
      </c>
      <c r="B101" s="2">
        <v>1.8E8</v>
      </c>
      <c r="C101" s="2">
        <v>3.03001229E8</v>
      </c>
      <c r="D101" s="4">
        <f t="shared" si="1"/>
        <v>123001229</v>
      </c>
    </row>
    <row r="102">
      <c r="A102" s="2" t="s">
        <v>235</v>
      </c>
      <c r="B102" s="2">
        <v>3.8E7</v>
      </c>
      <c r="C102" s="2">
        <v>1.4451231E8</v>
      </c>
      <c r="D102" s="4">
        <f t="shared" si="1"/>
        <v>106512310</v>
      </c>
    </row>
    <row r="103">
      <c r="A103" s="2" t="s">
        <v>238</v>
      </c>
      <c r="B103" s="2">
        <v>1.5E8</v>
      </c>
      <c r="C103" s="2">
        <v>1.27490802E8</v>
      </c>
      <c r="D103" s="4">
        <f t="shared" si="1"/>
        <v>-22509198</v>
      </c>
    </row>
    <row r="104">
      <c r="A104" s="2" t="s">
        <v>240</v>
      </c>
      <c r="B104" s="2">
        <v>1.6E8</v>
      </c>
      <c r="C104" s="2">
        <v>1.46405371E8</v>
      </c>
      <c r="D104" s="4">
        <f t="shared" si="1"/>
        <v>-13594629</v>
      </c>
    </row>
    <row r="105">
      <c r="A105" s="2" t="s">
        <v>243</v>
      </c>
      <c r="B105" s="2">
        <v>1.6E8</v>
      </c>
      <c r="C105" s="2">
        <v>2.81666058E8</v>
      </c>
      <c r="D105" s="4">
        <f t="shared" si="1"/>
        <v>121666058</v>
      </c>
    </row>
    <row r="106">
      <c r="A106" s="2" t="s">
        <v>245</v>
      </c>
      <c r="B106" s="2">
        <v>1.5E8</v>
      </c>
      <c r="C106" s="2">
        <v>6.3143812E7</v>
      </c>
      <c r="D106" s="4">
        <f t="shared" si="1"/>
        <v>-86856188</v>
      </c>
    </row>
    <row r="107">
      <c r="A107" s="2" t="s">
        <v>248</v>
      </c>
      <c r="B107" s="2">
        <v>1.6E8</v>
      </c>
      <c r="C107" s="2">
        <v>6.0655503E7</v>
      </c>
      <c r="D107" s="4">
        <f t="shared" si="1"/>
        <v>-99344497</v>
      </c>
    </row>
    <row r="108">
      <c r="A108" s="2" t="s">
        <v>250</v>
      </c>
      <c r="B108" s="2">
        <v>1.7E8</v>
      </c>
      <c r="C108" s="2">
        <v>7.6846624E7</v>
      </c>
      <c r="D108" s="4">
        <f t="shared" si="1"/>
        <v>-93153376</v>
      </c>
    </row>
    <row r="109">
      <c r="A109" s="2" t="s">
        <v>252</v>
      </c>
      <c r="B109" s="2">
        <v>1.6E8</v>
      </c>
      <c r="C109" s="2">
        <v>3.20706665E8</v>
      </c>
      <c r="D109" s="4">
        <f t="shared" si="1"/>
        <v>160706665</v>
      </c>
    </row>
    <row r="110">
      <c r="A110" s="2" t="s">
        <v>254</v>
      </c>
      <c r="B110" s="2">
        <v>1.6E8</v>
      </c>
      <c r="C110" s="2">
        <v>4.6978995E7</v>
      </c>
      <c r="D110" s="4">
        <f t="shared" si="1"/>
        <v>-113021005</v>
      </c>
    </row>
    <row r="111">
      <c r="A111" s="2" t="s">
        <v>256</v>
      </c>
      <c r="B111" s="2">
        <v>1.55E8</v>
      </c>
      <c r="C111" s="2">
        <v>8.9732035E7</v>
      </c>
      <c r="D111" s="4">
        <f t="shared" si="1"/>
        <v>-65267965</v>
      </c>
    </row>
    <row r="112">
      <c r="A112" s="2" t="s">
        <v>258</v>
      </c>
      <c r="B112" s="2">
        <v>1.55E8</v>
      </c>
      <c r="C112" s="2">
        <v>1.04383624E8</v>
      </c>
      <c r="D112" s="4">
        <f t="shared" si="1"/>
        <v>-50616376</v>
      </c>
    </row>
    <row r="113">
      <c r="A113" s="2" t="s">
        <v>260</v>
      </c>
      <c r="B113" s="2">
        <v>1.4E8</v>
      </c>
      <c r="C113" s="2">
        <v>1.98539855E8</v>
      </c>
      <c r="D113" s="4">
        <f t="shared" si="1"/>
        <v>58539855</v>
      </c>
    </row>
    <row r="114">
      <c r="A114" s="2" t="s">
        <v>261</v>
      </c>
      <c r="B114" s="2">
        <v>1.5E8</v>
      </c>
      <c r="C114" s="2">
        <v>3.18759914E8</v>
      </c>
      <c r="D114" s="4">
        <f t="shared" si="1"/>
        <v>168759914</v>
      </c>
    </row>
    <row r="115">
      <c r="A115" s="2" t="s">
        <v>264</v>
      </c>
      <c r="B115" s="2">
        <v>1.55E8</v>
      </c>
      <c r="C115" s="2">
        <v>3.4293771E7</v>
      </c>
      <c r="D115" s="4">
        <f t="shared" si="1"/>
        <v>-120706229</v>
      </c>
    </row>
    <row r="116">
      <c r="A116" s="2" t="s">
        <v>266</v>
      </c>
      <c r="B116" s="2">
        <v>1.5E8</v>
      </c>
      <c r="C116" s="2">
        <v>2.92000866E8</v>
      </c>
      <c r="D116" s="4">
        <f t="shared" si="1"/>
        <v>142000866</v>
      </c>
    </row>
    <row r="117">
      <c r="A117" s="2" t="s">
        <v>267</v>
      </c>
      <c r="B117" s="2">
        <v>1.5E8</v>
      </c>
      <c r="C117" s="2">
        <v>2.89994397E8</v>
      </c>
      <c r="D117" s="4">
        <f t="shared" si="1"/>
        <v>139994397</v>
      </c>
    </row>
    <row r="118">
      <c r="A118" s="2" t="s">
        <v>269</v>
      </c>
      <c r="B118" s="2">
        <v>1.5E8</v>
      </c>
      <c r="C118" s="2">
        <v>2.27946274E8</v>
      </c>
      <c r="D118" s="4">
        <f t="shared" si="1"/>
        <v>77946274</v>
      </c>
    </row>
    <row r="119">
      <c r="A119" s="2" t="s">
        <v>271</v>
      </c>
      <c r="B119" s="2">
        <v>1.5E8</v>
      </c>
      <c r="C119" s="2">
        <v>2.56386216E8</v>
      </c>
      <c r="D119" s="4">
        <f t="shared" si="1"/>
        <v>106386216</v>
      </c>
    </row>
    <row r="120">
      <c r="A120" s="2" t="s">
        <v>273</v>
      </c>
      <c r="B120" s="2">
        <v>1.5E8</v>
      </c>
      <c r="C120" s="2">
        <v>2.06456431E8</v>
      </c>
      <c r="D120" s="4">
        <f t="shared" si="1"/>
        <v>56456431</v>
      </c>
    </row>
    <row r="121">
      <c r="A121" s="2" t="s">
        <v>275</v>
      </c>
      <c r="B121" s="2">
        <v>1.5E8</v>
      </c>
      <c r="C121" s="2">
        <v>2.06435493E8</v>
      </c>
      <c r="D121" s="4">
        <f t="shared" si="1"/>
        <v>56435493</v>
      </c>
    </row>
    <row r="122">
      <c r="A122" s="2" t="s">
        <v>276</v>
      </c>
      <c r="B122" s="2">
        <v>1.5E8</v>
      </c>
      <c r="C122" s="2">
        <v>2.05343774E8</v>
      </c>
      <c r="D122" s="4">
        <f t="shared" si="1"/>
        <v>55343774</v>
      </c>
    </row>
    <row r="123">
      <c r="A123" s="2" t="s">
        <v>279</v>
      </c>
      <c r="B123" s="2">
        <v>1.5E8</v>
      </c>
      <c r="C123" s="2">
        <v>1.79982968E8</v>
      </c>
      <c r="D123" s="4">
        <f t="shared" si="1"/>
        <v>29982968</v>
      </c>
    </row>
    <row r="124">
      <c r="A124" s="2" t="s">
        <v>281</v>
      </c>
      <c r="B124" s="2">
        <v>1.5E8</v>
      </c>
      <c r="C124" s="2">
        <v>1.77243721E8</v>
      </c>
      <c r="D124" s="4">
        <f t="shared" si="1"/>
        <v>27243721</v>
      </c>
    </row>
    <row r="125">
      <c r="A125" s="2" t="s">
        <v>283</v>
      </c>
      <c r="B125" s="2">
        <v>1.5E8</v>
      </c>
      <c r="C125" s="2">
        <v>1.79883016E8</v>
      </c>
      <c r="D125" s="4">
        <f t="shared" si="1"/>
        <v>29883016</v>
      </c>
    </row>
    <row r="126">
      <c r="A126" s="2" t="s">
        <v>284</v>
      </c>
      <c r="B126" s="2">
        <v>1.5E8</v>
      </c>
      <c r="C126" s="2">
        <v>1.39259759E8</v>
      </c>
      <c r="D126" s="4">
        <f t="shared" si="1"/>
        <v>-10740241</v>
      </c>
    </row>
    <row r="127">
      <c r="A127" s="2" t="s">
        <v>287</v>
      </c>
      <c r="B127" s="2">
        <v>1.5E8</v>
      </c>
      <c r="C127" s="2">
        <v>4.007366E8</v>
      </c>
      <c r="D127" s="4">
        <f t="shared" si="1"/>
        <v>250736600</v>
      </c>
    </row>
    <row r="128">
      <c r="A128" s="2" t="s">
        <v>288</v>
      </c>
      <c r="B128" s="2">
        <v>1.5E8</v>
      </c>
      <c r="C128" s="2">
        <v>2.81492479E8</v>
      </c>
      <c r="D128" s="4">
        <f t="shared" si="1"/>
        <v>131492479</v>
      </c>
    </row>
    <row r="129">
      <c r="A129" s="2" t="s">
        <v>289</v>
      </c>
      <c r="B129" s="2">
        <v>1.7E8</v>
      </c>
      <c r="C129" s="2">
        <v>2.06360018E8</v>
      </c>
      <c r="D129" s="4">
        <f t="shared" si="1"/>
        <v>36360018</v>
      </c>
    </row>
    <row r="130">
      <c r="A130" s="2" t="s">
        <v>291</v>
      </c>
      <c r="B130" s="2">
        <v>1.5E8</v>
      </c>
      <c r="C130" s="2">
        <v>1.53629485E8</v>
      </c>
      <c r="D130" s="4">
        <f t="shared" si="1"/>
        <v>3629485</v>
      </c>
    </row>
    <row r="131">
      <c r="A131" s="2" t="s">
        <v>294</v>
      </c>
      <c r="B131" s="2">
        <v>1.5E8</v>
      </c>
      <c r="C131" s="2">
        <v>1.33375846E8</v>
      </c>
      <c r="D131" s="4">
        <f t="shared" si="1"/>
        <v>-16624154</v>
      </c>
    </row>
    <row r="132">
      <c r="A132" s="2" t="s">
        <v>296</v>
      </c>
      <c r="B132" s="2">
        <v>1.5E8</v>
      </c>
      <c r="C132" s="2">
        <v>1.81015141E8</v>
      </c>
      <c r="D132" s="4">
        <f t="shared" si="1"/>
        <v>31015141</v>
      </c>
    </row>
    <row r="133">
      <c r="A133" s="2" t="s">
        <v>299</v>
      </c>
      <c r="B133" s="2">
        <v>1.5E8</v>
      </c>
      <c r="C133" s="2">
        <v>1.14053579E8</v>
      </c>
      <c r="D133" s="4">
        <f t="shared" si="1"/>
        <v>-35946421</v>
      </c>
    </row>
    <row r="134">
      <c r="A134" s="2" t="s">
        <v>302</v>
      </c>
      <c r="B134" s="2">
        <v>1.5E8</v>
      </c>
      <c r="C134" s="2">
        <v>1.19420252E8</v>
      </c>
      <c r="D134" s="4">
        <f t="shared" si="1"/>
        <v>-30579748</v>
      </c>
    </row>
    <row r="135">
      <c r="A135" s="2" t="s">
        <v>304</v>
      </c>
      <c r="B135" s="2">
        <v>1.5E8</v>
      </c>
      <c r="C135" s="2">
        <v>8.3640426E7</v>
      </c>
      <c r="D135" s="4">
        <f t="shared" si="1"/>
        <v>-66359574</v>
      </c>
    </row>
    <row r="136">
      <c r="A136" s="2" t="s">
        <v>306</v>
      </c>
      <c r="B136" s="2">
        <v>1.0E8</v>
      </c>
      <c r="C136" s="2">
        <v>7.9711678E7</v>
      </c>
      <c r="D136" s="4">
        <f t="shared" si="1"/>
        <v>-20288322</v>
      </c>
    </row>
    <row r="137">
      <c r="A137" s="2" t="s">
        <v>308</v>
      </c>
      <c r="B137" s="2">
        <v>1.5E8</v>
      </c>
      <c r="C137" s="2">
        <v>1.95000874E8</v>
      </c>
      <c r="D137" s="4">
        <f t="shared" si="1"/>
        <v>45000874</v>
      </c>
    </row>
    <row r="138">
      <c r="A138" s="2" t="s">
        <v>312</v>
      </c>
      <c r="B138" s="2">
        <v>1.5E8</v>
      </c>
      <c r="C138" s="2">
        <v>6.1937495E7</v>
      </c>
      <c r="D138" s="4">
        <f t="shared" si="1"/>
        <v>-88062505</v>
      </c>
    </row>
    <row r="139">
      <c r="A139" s="2" t="s">
        <v>151</v>
      </c>
      <c r="B139" s="2">
        <v>1.8E8</v>
      </c>
      <c r="C139" s="2">
        <v>1.24051759E8</v>
      </c>
      <c r="D139" s="4">
        <f t="shared" si="1"/>
        <v>-55948241</v>
      </c>
    </row>
    <row r="140">
      <c r="A140" s="2" t="s">
        <v>314</v>
      </c>
      <c r="B140" s="2">
        <v>1.5E8</v>
      </c>
      <c r="C140" s="2">
        <v>1.26597121E8</v>
      </c>
      <c r="D140" s="4">
        <f t="shared" si="1"/>
        <v>-23402879</v>
      </c>
    </row>
    <row r="141">
      <c r="A141" s="2" t="s">
        <v>316</v>
      </c>
      <c r="B141" s="2">
        <v>1.5E8</v>
      </c>
      <c r="C141" s="2">
        <v>1.65230261E8</v>
      </c>
      <c r="D141" s="4">
        <f t="shared" si="1"/>
        <v>15230261</v>
      </c>
    </row>
    <row r="142">
      <c r="A142" s="2" t="s">
        <v>318</v>
      </c>
      <c r="B142" s="2">
        <v>1.5E8</v>
      </c>
      <c r="C142" s="2">
        <v>1.31564731E8</v>
      </c>
      <c r="D142" s="4">
        <f t="shared" si="1"/>
        <v>-18435269</v>
      </c>
    </row>
    <row r="143">
      <c r="A143" s="2" t="s">
        <v>319</v>
      </c>
      <c r="B143" s="2">
        <v>1.5E8</v>
      </c>
      <c r="C143" s="2">
        <v>1.33382309E8</v>
      </c>
      <c r="D143" s="4">
        <f t="shared" si="1"/>
        <v>-16617691</v>
      </c>
    </row>
    <row r="144">
      <c r="A144" s="2" t="s">
        <v>321</v>
      </c>
      <c r="B144" s="2">
        <v>1.5E8</v>
      </c>
      <c r="C144" s="2">
        <v>7.3103784E7</v>
      </c>
      <c r="D144" s="4">
        <f t="shared" si="1"/>
        <v>-76896216</v>
      </c>
    </row>
    <row r="145">
      <c r="A145" s="2" t="s">
        <v>323</v>
      </c>
      <c r="B145" s="2">
        <v>1.5E8</v>
      </c>
      <c r="C145" s="2">
        <v>2.1379315E7</v>
      </c>
      <c r="D145" s="4">
        <f t="shared" si="1"/>
        <v>-128620685</v>
      </c>
    </row>
    <row r="146">
      <c r="A146" s="2" t="s">
        <v>325</v>
      </c>
      <c r="B146" s="2">
        <v>1.49E8</v>
      </c>
      <c r="C146" s="2">
        <v>6.4459316E7</v>
      </c>
      <c r="D146" s="4">
        <f t="shared" si="1"/>
        <v>-84540684</v>
      </c>
    </row>
    <row r="147">
      <c r="A147" s="2" t="s">
        <v>327</v>
      </c>
      <c r="B147" s="2">
        <v>1.5E8</v>
      </c>
      <c r="C147" s="2">
        <v>3.4964818E7</v>
      </c>
      <c r="D147" s="4">
        <f t="shared" si="1"/>
        <v>-115035182</v>
      </c>
    </row>
    <row r="148">
      <c r="A148" s="2" t="s">
        <v>329</v>
      </c>
      <c r="B148" s="2">
        <v>1.45E8</v>
      </c>
      <c r="C148" s="2">
        <v>1.11505642E8</v>
      </c>
      <c r="D148" s="4">
        <f t="shared" si="1"/>
        <v>-33494358</v>
      </c>
    </row>
    <row r="149">
      <c r="A149" s="2" t="s">
        <v>331</v>
      </c>
      <c r="B149" s="2">
        <v>1.75E8</v>
      </c>
      <c r="C149" s="2">
        <v>1.33228348E8</v>
      </c>
      <c r="D149" s="4">
        <f t="shared" si="1"/>
        <v>-41771652</v>
      </c>
    </row>
    <row r="150">
      <c r="A150" s="2" t="s">
        <v>332</v>
      </c>
      <c r="B150" s="2">
        <v>1.45E8</v>
      </c>
      <c r="C150" s="2">
        <v>2.16366733E8</v>
      </c>
      <c r="D150" s="4">
        <f t="shared" si="1"/>
        <v>71366733</v>
      </c>
    </row>
    <row r="151">
      <c r="A151" s="2" t="s">
        <v>334</v>
      </c>
      <c r="B151" s="2">
        <v>1.42E8</v>
      </c>
      <c r="C151" s="2">
        <v>1.60201106E8</v>
      </c>
      <c r="D151" s="4">
        <f t="shared" si="1"/>
        <v>18201106</v>
      </c>
    </row>
    <row r="152">
      <c r="A152" s="2" t="s">
        <v>337</v>
      </c>
      <c r="B152" s="2">
        <v>1.44E8</v>
      </c>
      <c r="C152" s="2">
        <v>1.18099659E8</v>
      </c>
      <c r="D152" s="4">
        <f t="shared" si="1"/>
        <v>-25900341</v>
      </c>
    </row>
    <row r="153">
      <c r="A153" s="2" t="s">
        <v>338</v>
      </c>
      <c r="B153" s="2">
        <v>1.4E8</v>
      </c>
      <c r="C153" s="2">
        <v>2.01573391E8</v>
      </c>
      <c r="D153" s="4">
        <f t="shared" si="1"/>
        <v>61573391</v>
      </c>
    </row>
    <row r="154">
      <c r="A154" s="2" t="s">
        <v>340</v>
      </c>
      <c r="B154" s="2">
        <v>1.4E8</v>
      </c>
      <c r="C154" s="2">
        <v>1.90418803E8</v>
      </c>
      <c r="D154" s="4">
        <f t="shared" si="1"/>
        <v>50418803</v>
      </c>
    </row>
    <row r="155">
      <c r="A155" s="2" t="s">
        <v>342</v>
      </c>
      <c r="B155" s="2">
        <v>1.5E8</v>
      </c>
      <c r="C155" s="2">
        <v>8.2161969E7</v>
      </c>
      <c r="D155" s="4">
        <f t="shared" si="1"/>
        <v>-67838031</v>
      </c>
    </row>
    <row r="156">
      <c r="A156" s="2" t="s">
        <v>344</v>
      </c>
      <c r="B156" s="2">
        <v>1.45E8</v>
      </c>
      <c r="C156" s="2">
        <v>1.43523463E8</v>
      </c>
      <c r="D156" s="4">
        <f t="shared" si="1"/>
        <v>-1476537</v>
      </c>
    </row>
    <row r="157">
      <c r="A157" s="2" t="s">
        <v>345</v>
      </c>
      <c r="B157" s="2">
        <v>1.45E8</v>
      </c>
      <c r="C157" s="2">
        <v>2.09364921E8</v>
      </c>
      <c r="D157" s="4">
        <f t="shared" si="1"/>
        <v>64364921</v>
      </c>
    </row>
    <row r="158">
      <c r="A158" s="2" t="s">
        <v>347</v>
      </c>
      <c r="B158" s="2">
        <v>1.45E8</v>
      </c>
      <c r="C158" s="2">
        <v>1.03400692E8</v>
      </c>
      <c r="D158" s="4">
        <f t="shared" si="1"/>
        <v>-41599308</v>
      </c>
    </row>
    <row r="159">
      <c r="A159" s="2" t="s">
        <v>350</v>
      </c>
      <c r="B159" s="2">
        <v>1.0E8</v>
      </c>
      <c r="C159" s="2">
        <v>1.10332737E8</v>
      </c>
      <c r="D159" s="4">
        <f t="shared" si="1"/>
        <v>10332737</v>
      </c>
    </row>
    <row r="160">
      <c r="A160" s="2" t="s">
        <v>353</v>
      </c>
      <c r="B160" s="2">
        <v>1.4E8</v>
      </c>
      <c r="C160" s="2">
        <v>1.11110575E8</v>
      </c>
      <c r="D160" s="4">
        <f t="shared" si="1"/>
        <v>-28889425</v>
      </c>
    </row>
    <row r="161">
      <c r="A161" s="2" t="s">
        <v>355</v>
      </c>
      <c r="B161" s="2">
        <v>1.4E8</v>
      </c>
      <c r="C161" s="2">
        <v>6.5007045E7</v>
      </c>
      <c r="D161" s="4">
        <f t="shared" si="1"/>
        <v>-74992955</v>
      </c>
    </row>
    <row r="162">
      <c r="A162" s="2" t="s">
        <v>356</v>
      </c>
      <c r="B162" s="2">
        <v>1.5E8</v>
      </c>
      <c r="C162" s="2">
        <v>2.57704099E8</v>
      </c>
      <c r="D162" s="4">
        <f t="shared" si="1"/>
        <v>107704099</v>
      </c>
    </row>
    <row r="163">
      <c r="A163" s="2" t="s">
        <v>357</v>
      </c>
      <c r="B163" s="2">
        <v>1.39E8</v>
      </c>
      <c r="C163" s="2">
        <v>4.03706375E8</v>
      </c>
      <c r="D163" s="4">
        <f t="shared" si="1"/>
        <v>264706375</v>
      </c>
    </row>
    <row r="164">
      <c r="A164" s="2" t="s">
        <v>359</v>
      </c>
      <c r="B164" s="2">
        <v>1.45E8</v>
      </c>
      <c r="C164" s="2">
        <v>1.76997107E8</v>
      </c>
      <c r="D164" s="4">
        <f t="shared" si="1"/>
        <v>31997107</v>
      </c>
    </row>
    <row r="165">
      <c r="A165" s="2" t="s">
        <v>361</v>
      </c>
      <c r="B165" s="2">
        <v>1.4E8</v>
      </c>
      <c r="C165" s="2">
        <v>3.1141074E7</v>
      </c>
      <c r="D165" s="4">
        <f t="shared" si="1"/>
        <v>-108858926</v>
      </c>
    </row>
    <row r="166">
      <c r="A166" s="2" t="s">
        <v>362</v>
      </c>
      <c r="B166" s="2">
        <v>1.35E8</v>
      </c>
      <c r="C166" s="2">
        <v>3.1704416E7</v>
      </c>
      <c r="D166" s="4">
        <f t="shared" si="1"/>
        <v>-103295584</v>
      </c>
    </row>
    <row r="167">
      <c r="A167" s="2" t="s">
        <v>364</v>
      </c>
      <c r="B167" s="2">
        <v>1.3E8</v>
      </c>
      <c r="C167" s="2">
        <v>1.07503316E8</v>
      </c>
      <c r="D167" s="4">
        <f t="shared" si="1"/>
        <v>-22496684</v>
      </c>
    </row>
    <row r="168">
      <c r="A168" s="2" t="s">
        <v>366</v>
      </c>
      <c r="B168" s="2">
        <v>1.4E8</v>
      </c>
      <c r="C168" s="2">
        <v>1.29734803E8</v>
      </c>
      <c r="D168" s="4">
        <f t="shared" si="1"/>
        <v>-10265197</v>
      </c>
    </row>
    <row r="169">
      <c r="A169" s="2" t="s">
        <v>368</v>
      </c>
      <c r="B169" s="2">
        <v>1.37E8</v>
      </c>
      <c r="C169" s="2">
        <v>1.32122995E8</v>
      </c>
      <c r="D169" s="4">
        <f t="shared" si="1"/>
        <v>-4877005</v>
      </c>
    </row>
    <row r="170">
      <c r="A170" s="2" t="s">
        <v>370</v>
      </c>
      <c r="B170" s="2">
        <v>1.3E8</v>
      </c>
      <c r="C170" s="2">
        <v>1.22512052E8</v>
      </c>
      <c r="D170" s="4">
        <f t="shared" si="1"/>
        <v>-7487948</v>
      </c>
    </row>
    <row r="171">
      <c r="A171" s="2" t="s">
        <v>373</v>
      </c>
      <c r="B171" s="2">
        <v>1.3E8</v>
      </c>
      <c r="C171" s="2">
        <v>6.8642452E7</v>
      </c>
      <c r="D171" s="4">
        <f t="shared" si="1"/>
        <v>-61357548</v>
      </c>
    </row>
    <row r="172">
      <c r="A172" s="2" t="s">
        <v>376</v>
      </c>
      <c r="B172" s="2">
        <v>1.37E8</v>
      </c>
      <c r="C172" s="2">
        <v>3.213183E7</v>
      </c>
      <c r="D172" s="4">
        <f t="shared" si="1"/>
        <v>-104868170</v>
      </c>
    </row>
    <row r="173">
      <c r="A173" s="2" t="s">
        <v>377</v>
      </c>
      <c r="B173" s="2">
        <v>1.4E8</v>
      </c>
      <c r="C173" s="2">
        <v>1.76636816E8</v>
      </c>
      <c r="D173" s="4">
        <f t="shared" si="1"/>
        <v>36636816</v>
      </c>
    </row>
    <row r="174">
      <c r="A174" s="2" t="s">
        <v>378</v>
      </c>
      <c r="B174" s="2">
        <v>1.35E8</v>
      </c>
      <c r="C174" s="2">
        <v>1.2693066E8</v>
      </c>
      <c r="D174" s="4">
        <f t="shared" si="1"/>
        <v>-8069340</v>
      </c>
    </row>
    <row r="175">
      <c r="A175" s="2" t="s">
        <v>381</v>
      </c>
      <c r="B175" s="2">
        <v>1.5E8</v>
      </c>
      <c r="C175" s="2">
        <v>9.3926386E7</v>
      </c>
      <c r="D175" s="4">
        <f t="shared" si="1"/>
        <v>-56073614</v>
      </c>
    </row>
    <row r="176">
      <c r="A176" s="2" t="s">
        <v>384</v>
      </c>
      <c r="B176" s="2">
        <v>1.2E8</v>
      </c>
      <c r="C176" s="2">
        <v>2.92298923E8</v>
      </c>
      <c r="D176" s="4">
        <f t="shared" si="1"/>
        <v>172298923</v>
      </c>
    </row>
    <row r="177">
      <c r="A177" s="2" t="s">
        <v>386</v>
      </c>
      <c r="B177" s="2">
        <v>1.35E8</v>
      </c>
      <c r="C177" s="2">
        <v>6.3992328E7</v>
      </c>
      <c r="D177" s="4">
        <f t="shared" si="1"/>
        <v>-71007672</v>
      </c>
    </row>
    <row r="178">
      <c r="A178" s="2" t="s">
        <v>388</v>
      </c>
      <c r="B178" s="2">
        <v>1.5E8</v>
      </c>
      <c r="C178" s="2">
        <v>1.3451839E8</v>
      </c>
      <c r="D178" s="4">
        <f t="shared" si="1"/>
        <v>-15481610</v>
      </c>
    </row>
    <row r="179">
      <c r="A179" s="2" t="s">
        <v>390</v>
      </c>
      <c r="B179" s="2">
        <v>1500000.0</v>
      </c>
      <c r="D179" s="4">
        <f t="shared" si="1"/>
        <v>-1500000</v>
      </c>
    </row>
    <row r="180">
      <c r="A180" s="2" t="s">
        <v>391</v>
      </c>
      <c r="B180" s="2">
        <v>1.4E8</v>
      </c>
      <c r="C180" s="2">
        <v>5.2792307E7</v>
      </c>
      <c r="D180" s="4">
        <f t="shared" si="1"/>
        <v>-87207693</v>
      </c>
    </row>
    <row r="181">
      <c r="A181" s="2" t="s">
        <v>394</v>
      </c>
      <c r="B181" s="2">
        <v>1.35E8</v>
      </c>
      <c r="C181" s="2">
        <v>1.83635922E8</v>
      </c>
      <c r="D181" s="4">
        <f t="shared" si="1"/>
        <v>48635922</v>
      </c>
    </row>
    <row r="182">
      <c r="A182" s="2" t="s">
        <v>396</v>
      </c>
      <c r="B182" s="2">
        <v>1.35E8</v>
      </c>
      <c r="C182" s="2">
        <v>8.30249E7</v>
      </c>
      <c r="D182" s="4">
        <f t="shared" si="1"/>
        <v>-51975100</v>
      </c>
    </row>
    <row r="183">
      <c r="A183" s="2" t="s">
        <v>398</v>
      </c>
      <c r="B183" s="2">
        <v>1.35E8</v>
      </c>
      <c r="C183" s="2">
        <v>1.23207194E8</v>
      </c>
      <c r="D183" s="4">
        <f t="shared" si="1"/>
        <v>-11792806</v>
      </c>
    </row>
    <row r="184">
      <c r="A184" s="2" t="s">
        <v>399</v>
      </c>
      <c r="B184" s="2">
        <v>1.32E8</v>
      </c>
      <c r="C184" s="2">
        <v>8.334892E7</v>
      </c>
      <c r="D184" s="4">
        <f t="shared" si="1"/>
        <v>-48651080</v>
      </c>
    </row>
    <row r="185">
      <c r="A185" s="2" t="s">
        <v>402</v>
      </c>
      <c r="B185" s="2">
        <v>1.1E8</v>
      </c>
      <c r="C185" s="2">
        <v>2.2713709E8</v>
      </c>
      <c r="D185" s="4">
        <f t="shared" si="1"/>
        <v>117137090</v>
      </c>
    </row>
    <row r="186">
      <c r="A186" s="2" t="s">
        <v>404</v>
      </c>
      <c r="B186" s="2">
        <v>1.3E8</v>
      </c>
      <c r="C186" s="2">
        <v>2.15395021E8</v>
      </c>
      <c r="D186" s="4">
        <f t="shared" si="1"/>
        <v>85395021</v>
      </c>
    </row>
    <row r="187">
      <c r="A187" s="2" t="s">
        <v>406</v>
      </c>
      <c r="B187" s="2">
        <v>1.3E8</v>
      </c>
      <c r="C187" s="2">
        <v>1.80191634E8</v>
      </c>
      <c r="D187" s="4">
        <f t="shared" si="1"/>
        <v>50191634</v>
      </c>
    </row>
    <row r="188">
      <c r="A188" s="2" t="s">
        <v>408</v>
      </c>
      <c r="B188" s="2">
        <v>1.3E8</v>
      </c>
      <c r="C188" s="2">
        <v>4.24645577E8</v>
      </c>
      <c r="D188" s="4">
        <f t="shared" si="1"/>
        <v>294645577</v>
      </c>
    </row>
    <row r="189">
      <c r="A189" s="2" t="s">
        <v>384</v>
      </c>
      <c r="B189" s="2">
        <v>1.2E8</v>
      </c>
      <c r="C189" s="2">
        <v>2.92298923E8</v>
      </c>
      <c r="D189" s="4">
        <f t="shared" si="1"/>
        <v>172298923</v>
      </c>
    </row>
    <row r="190">
      <c r="A190" s="2" t="s">
        <v>411</v>
      </c>
      <c r="B190" s="2">
        <v>1.35E8</v>
      </c>
      <c r="C190" s="2">
        <v>1.77343675E8</v>
      </c>
      <c r="D190" s="4">
        <f t="shared" si="1"/>
        <v>42343675</v>
      </c>
    </row>
    <row r="191">
      <c r="A191" s="2" t="s">
        <v>412</v>
      </c>
      <c r="B191" s="2">
        <v>1.32E8</v>
      </c>
      <c r="C191" s="2">
        <v>2.34277056E8</v>
      </c>
      <c r="D191" s="4">
        <f t="shared" si="1"/>
        <v>102277056</v>
      </c>
    </row>
    <row r="192">
      <c r="A192" s="2" t="s">
        <v>413</v>
      </c>
      <c r="B192" s="2">
        <v>1.3E8</v>
      </c>
      <c r="C192" s="2">
        <v>1.38396624E8</v>
      </c>
      <c r="D192" s="4">
        <f t="shared" si="1"/>
        <v>8396624</v>
      </c>
    </row>
    <row r="193">
      <c r="A193" s="2" t="s">
        <v>414</v>
      </c>
      <c r="B193" s="2">
        <v>1.3E8</v>
      </c>
      <c r="C193" s="2">
        <v>1.49234747E8</v>
      </c>
      <c r="D193" s="4">
        <f t="shared" si="1"/>
        <v>19234747</v>
      </c>
    </row>
    <row r="194">
      <c r="A194" s="2" t="s">
        <v>417</v>
      </c>
      <c r="B194" s="2">
        <v>1.1E8</v>
      </c>
      <c r="C194" s="2">
        <v>1.18311368E8</v>
      </c>
      <c r="D194" s="4">
        <f t="shared" si="1"/>
        <v>8311368</v>
      </c>
    </row>
    <row r="195">
      <c r="A195" s="2" t="s">
        <v>419</v>
      </c>
      <c r="B195" s="2">
        <v>1.25E8</v>
      </c>
      <c r="C195" s="2">
        <v>1.01160529E8</v>
      </c>
      <c r="D195" s="4">
        <f t="shared" si="1"/>
        <v>-23839471</v>
      </c>
    </row>
    <row r="196">
      <c r="A196" s="2" t="s">
        <v>421</v>
      </c>
      <c r="B196" s="2">
        <v>1.35E8</v>
      </c>
      <c r="C196" s="2">
        <v>7.7564037E7</v>
      </c>
      <c r="D196" s="4">
        <f t="shared" si="1"/>
        <v>-57435963</v>
      </c>
    </row>
    <row r="197">
      <c r="A197" s="2" t="s">
        <v>423</v>
      </c>
      <c r="B197" s="2">
        <v>1.3E8</v>
      </c>
      <c r="C197" s="2">
        <v>2.49358727E8</v>
      </c>
      <c r="D197" s="4">
        <f t="shared" si="1"/>
        <v>119358727</v>
      </c>
    </row>
    <row r="198">
      <c r="A198" s="2" t="s">
        <v>425</v>
      </c>
      <c r="B198" s="2">
        <v>1.3E8</v>
      </c>
      <c r="C198" s="2">
        <v>4.9551662E7</v>
      </c>
      <c r="D198" s="4">
        <f t="shared" si="1"/>
        <v>-80448338</v>
      </c>
    </row>
    <row r="199">
      <c r="A199" s="2" t="s">
        <v>426</v>
      </c>
      <c r="B199" s="2">
        <v>1.3E8</v>
      </c>
      <c r="C199" s="2">
        <v>6.0522097E7</v>
      </c>
      <c r="D199" s="4">
        <f t="shared" si="1"/>
        <v>-69477903</v>
      </c>
    </row>
    <row r="200">
      <c r="A200" s="2" t="s">
        <v>429</v>
      </c>
      <c r="B200" s="2">
        <v>1.275E8</v>
      </c>
      <c r="C200" s="2">
        <v>1.37748063E8</v>
      </c>
      <c r="D200" s="4">
        <f t="shared" si="1"/>
        <v>10248063</v>
      </c>
    </row>
    <row r="201" hidden="1">
      <c r="A201" s="2" t="s">
        <v>432</v>
      </c>
      <c r="D201" s="4">
        <f t="shared" si="1"/>
        <v>0</v>
      </c>
    </row>
    <row r="202">
      <c r="A202" s="2" t="s">
        <v>433</v>
      </c>
      <c r="B202" s="2">
        <v>1.27E8</v>
      </c>
      <c r="C202" s="2">
        <v>1.13733726E8</v>
      </c>
      <c r="D202" s="4">
        <f t="shared" si="1"/>
        <v>-13266274</v>
      </c>
    </row>
    <row r="203">
      <c r="A203" s="2" t="s">
        <v>436</v>
      </c>
      <c r="B203" s="2">
        <v>1.3E8</v>
      </c>
      <c r="C203" s="2">
        <v>1.48337537E8</v>
      </c>
      <c r="D203" s="4">
        <f t="shared" si="1"/>
        <v>18337537</v>
      </c>
    </row>
    <row r="204">
      <c r="A204" s="2" t="s">
        <v>438</v>
      </c>
      <c r="B204" s="2">
        <v>1.25E8</v>
      </c>
      <c r="C204" s="2">
        <v>3.17557891E8</v>
      </c>
      <c r="D204" s="4">
        <f t="shared" si="1"/>
        <v>192557891</v>
      </c>
    </row>
    <row r="205">
      <c r="A205" s="2" t="s">
        <v>441</v>
      </c>
      <c r="B205" s="2">
        <v>1.3E8</v>
      </c>
      <c r="C205" s="2">
        <v>3.3592415E7</v>
      </c>
      <c r="D205" s="4">
        <f t="shared" si="1"/>
        <v>-96407585</v>
      </c>
    </row>
    <row r="206" hidden="1">
      <c r="A206" s="2" t="s">
        <v>231</v>
      </c>
      <c r="D206" s="4">
        <f t="shared" si="1"/>
        <v>0</v>
      </c>
    </row>
    <row r="207">
      <c r="A207" s="2" t="s">
        <v>442</v>
      </c>
      <c r="B207" s="2">
        <v>1.4E8</v>
      </c>
      <c r="C207" s="2">
        <v>3.05388685E8</v>
      </c>
      <c r="D207" s="4">
        <f t="shared" si="1"/>
        <v>165388685</v>
      </c>
    </row>
    <row r="208" hidden="1">
      <c r="A208" s="2" t="s">
        <v>444</v>
      </c>
      <c r="D208" s="4">
        <f t="shared" si="1"/>
        <v>0</v>
      </c>
    </row>
    <row r="209">
      <c r="A209" s="2" t="s">
        <v>445</v>
      </c>
      <c r="B209" s="2">
        <v>1.25E8</v>
      </c>
      <c r="C209" s="2">
        <v>3.37103873E8</v>
      </c>
      <c r="D209" s="4">
        <f t="shared" si="1"/>
        <v>212103873</v>
      </c>
    </row>
    <row r="210">
      <c r="A210" s="2" t="s">
        <v>446</v>
      </c>
      <c r="B210" s="2">
        <v>1.25E8</v>
      </c>
      <c r="C210" s="2">
        <v>2.17536138E8</v>
      </c>
      <c r="D210" s="4">
        <f t="shared" si="1"/>
        <v>92536138</v>
      </c>
    </row>
    <row r="211">
      <c r="A211" s="2" t="s">
        <v>449</v>
      </c>
      <c r="B211" s="2">
        <v>1.03E8</v>
      </c>
      <c r="C211" s="2">
        <v>1.31536019E8</v>
      </c>
      <c r="D211" s="4">
        <f t="shared" si="1"/>
        <v>28536019</v>
      </c>
    </row>
    <row r="212">
      <c r="A212" s="2" t="s">
        <v>450</v>
      </c>
      <c r="B212" s="2">
        <v>1.1E8</v>
      </c>
      <c r="C212" s="2">
        <v>2.1494878E8</v>
      </c>
      <c r="D212" s="4">
        <f t="shared" si="1"/>
        <v>104948780</v>
      </c>
    </row>
    <row r="213">
      <c r="A213" s="2" t="s">
        <v>451</v>
      </c>
      <c r="B213" s="2">
        <v>1.25E8</v>
      </c>
      <c r="C213" s="2">
        <v>2.09805005E8</v>
      </c>
      <c r="D213" s="4">
        <f t="shared" si="1"/>
        <v>84805005</v>
      </c>
    </row>
    <row r="214">
      <c r="A214" s="2" t="s">
        <v>454</v>
      </c>
      <c r="B214" s="2">
        <v>1.25E8</v>
      </c>
      <c r="C214" s="2">
        <v>1.86830669E8</v>
      </c>
      <c r="D214" s="4">
        <f t="shared" si="1"/>
        <v>61830669</v>
      </c>
    </row>
    <row r="215">
      <c r="A215" s="2" t="s">
        <v>455</v>
      </c>
      <c r="B215" s="2">
        <v>1.25E8</v>
      </c>
      <c r="C215" s="2">
        <v>1.63192114E8</v>
      </c>
      <c r="D215" s="4">
        <f t="shared" si="1"/>
        <v>38192114</v>
      </c>
    </row>
    <row r="216">
      <c r="A216" s="2" t="s">
        <v>457</v>
      </c>
      <c r="B216" s="2">
        <v>6.5E7</v>
      </c>
      <c r="C216" s="2">
        <v>1.19412921E8</v>
      </c>
      <c r="D216" s="4">
        <f t="shared" si="1"/>
        <v>54412921</v>
      </c>
    </row>
    <row r="217">
      <c r="A217" s="2" t="s">
        <v>460</v>
      </c>
      <c r="B217" s="2">
        <v>8.5E7</v>
      </c>
      <c r="C217" s="2">
        <v>3.2694788E7</v>
      </c>
      <c r="D217" s="4">
        <f t="shared" si="1"/>
        <v>-52305212</v>
      </c>
    </row>
    <row r="218">
      <c r="A218" s="2" t="s">
        <v>462</v>
      </c>
      <c r="B218" s="2">
        <v>1.25E8</v>
      </c>
      <c r="C218" s="2">
        <v>1.13165635E8</v>
      </c>
      <c r="D218" s="4">
        <f t="shared" si="1"/>
        <v>-11834365</v>
      </c>
    </row>
    <row r="219">
      <c r="A219" s="2" t="s">
        <v>465</v>
      </c>
      <c r="B219" s="2">
        <v>1.25E8</v>
      </c>
      <c r="C219" s="2">
        <v>1.07285004E8</v>
      </c>
      <c r="D219" s="4">
        <f t="shared" si="1"/>
        <v>-17714996</v>
      </c>
    </row>
    <row r="220">
      <c r="A220" s="2" t="s">
        <v>466</v>
      </c>
      <c r="B220" s="2">
        <v>1.23E8</v>
      </c>
      <c r="C220" s="2">
        <v>2.60031035E8</v>
      </c>
      <c r="D220" s="4">
        <f t="shared" si="1"/>
        <v>137031035</v>
      </c>
    </row>
    <row r="221">
      <c r="A221" s="2" t="s">
        <v>467</v>
      </c>
      <c r="B221" s="2">
        <v>1.25E8</v>
      </c>
      <c r="C221" s="2">
        <v>1.86739919E8</v>
      </c>
      <c r="D221" s="4">
        <f t="shared" si="1"/>
        <v>61739919</v>
      </c>
    </row>
    <row r="222">
      <c r="A222" s="2" t="s">
        <v>469</v>
      </c>
      <c r="B222" s="2">
        <v>1.25E8</v>
      </c>
      <c r="C222" s="2">
        <v>2.15397307E8</v>
      </c>
      <c r="D222" s="4">
        <f t="shared" si="1"/>
        <v>90397307</v>
      </c>
    </row>
    <row r="223">
      <c r="A223" s="2" t="s">
        <v>470</v>
      </c>
      <c r="B223" s="2">
        <v>1.4E8</v>
      </c>
      <c r="C223" s="2">
        <v>1.82618434E8</v>
      </c>
      <c r="D223" s="4">
        <f t="shared" si="1"/>
        <v>42618434</v>
      </c>
    </row>
    <row r="224">
      <c r="A224" s="2" t="s">
        <v>472</v>
      </c>
      <c r="B224" s="2">
        <v>1.3E8</v>
      </c>
      <c r="C224" s="2">
        <v>1.31920333E8</v>
      </c>
      <c r="D224" s="4">
        <f t="shared" si="1"/>
        <v>1920333</v>
      </c>
    </row>
    <row r="225">
      <c r="A225" s="2" t="s">
        <v>474</v>
      </c>
      <c r="B225" s="2">
        <v>1.2E8</v>
      </c>
      <c r="C225" s="2">
        <v>1.24976634E8</v>
      </c>
      <c r="D225" s="4">
        <f t="shared" si="1"/>
        <v>4976634</v>
      </c>
    </row>
    <row r="226">
      <c r="A226" s="2" t="s">
        <v>477</v>
      </c>
      <c r="B226" s="2">
        <v>1.1E8</v>
      </c>
      <c r="C226" s="2">
        <v>1.15802596E8</v>
      </c>
      <c r="D226" s="4">
        <f t="shared" si="1"/>
        <v>5802596</v>
      </c>
    </row>
    <row r="227">
      <c r="A227" s="2" t="s">
        <v>478</v>
      </c>
      <c r="B227" s="2">
        <v>1.2E8</v>
      </c>
      <c r="C227" s="2">
        <v>1.08521835E8</v>
      </c>
      <c r="D227" s="4">
        <f t="shared" si="1"/>
        <v>-11478165</v>
      </c>
    </row>
    <row r="228">
      <c r="A228" s="2" t="s">
        <v>480</v>
      </c>
      <c r="B228" s="2">
        <v>1.2E8</v>
      </c>
      <c r="C228" s="2">
        <v>1.0068588E8</v>
      </c>
      <c r="D228" s="4">
        <f t="shared" si="1"/>
        <v>-19314120</v>
      </c>
    </row>
    <row r="229">
      <c r="A229" s="2" t="s">
        <v>482</v>
      </c>
      <c r="B229" s="2">
        <v>1.3E8</v>
      </c>
      <c r="C229" s="2">
        <v>1.26464904E8</v>
      </c>
      <c r="D229" s="4">
        <f t="shared" si="1"/>
        <v>-3535096</v>
      </c>
    </row>
    <row r="230">
      <c r="A230" s="2" t="s">
        <v>483</v>
      </c>
      <c r="B230" s="2">
        <v>1.2E8</v>
      </c>
      <c r="C230" s="2">
        <v>6.4736114E7</v>
      </c>
      <c r="D230" s="4">
        <f t="shared" si="1"/>
        <v>-55263886</v>
      </c>
    </row>
    <row r="231">
      <c r="A231" s="2" t="s">
        <v>486</v>
      </c>
      <c r="B231" s="2">
        <v>1.15E8</v>
      </c>
      <c r="C231" s="2">
        <v>9.3050117E7</v>
      </c>
      <c r="D231" s="4">
        <f t="shared" si="1"/>
        <v>-21949883</v>
      </c>
    </row>
    <row r="232">
      <c r="A232" s="2" t="s">
        <v>488</v>
      </c>
      <c r="B232" s="2">
        <v>1.05E8</v>
      </c>
      <c r="C232" s="2">
        <v>5.7637485E7</v>
      </c>
      <c r="D232" s="4">
        <f t="shared" si="1"/>
        <v>-47362515</v>
      </c>
    </row>
    <row r="233">
      <c r="A233" s="2" t="s">
        <v>491</v>
      </c>
      <c r="B233" s="2">
        <v>1.0E8</v>
      </c>
      <c r="C233" s="2">
        <v>5.8607007E7</v>
      </c>
      <c r="D233" s="4">
        <f t="shared" si="1"/>
        <v>-41392993</v>
      </c>
    </row>
    <row r="234">
      <c r="A234" s="2" t="s">
        <v>493</v>
      </c>
      <c r="B234" s="2">
        <v>1.2E8</v>
      </c>
      <c r="C234" s="2">
        <v>4.3929341E7</v>
      </c>
      <c r="D234" s="4">
        <f t="shared" si="1"/>
        <v>-76070659</v>
      </c>
    </row>
    <row r="235">
      <c r="A235" s="2" t="s">
        <v>496</v>
      </c>
      <c r="B235" s="2">
        <v>1.2E8</v>
      </c>
      <c r="C235" s="2">
        <v>3.021262E7</v>
      </c>
      <c r="D235" s="4">
        <f t="shared" si="1"/>
        <v>-89787380</v>
      </c>
    </row>
    <row r="236">
      <c r="A236" s="2" t="s">
        <v>499</v>
      </c>
      <c r="B236" s="2">
        <v>1.17E8</v>
      </c>
      <c r="C236" s="2">
        <v>7.6418654E7</v>
      </c>
      <c r="D236" s="4">
        <f t="shared" si="1"/>
        <v>-40581346</v>
      </c>
    </row>
    <row r="237">
      <c r="A237" s="2" t="s">
        <v>501</v>
      </c>
      <c r="B237" s="2">
        <v>1.2E8</v>
      </c>
      <c r="C237" s="2">
        <v>8.9021735E7</v>
      </c>
      <c r="D237" s="4">
        <f t="shared" si="1"/>
        <v>-30978265</v>
      </c>
    </row>
    <row r="238">
      <c r="A238" s="2" t="s">
        <v>503</v>
      </c>
      <c r="B238" s="2">
        <v>1.13E8</v>
      </c>
      <c r="C238" s="2">
        <v>3.80262555E8</v>
      </c>
      <c r="D238" s="4">
        <f t="shared" si="1"/>
        <v>267262555</v>
      </c>
    </row>
    <row r="239">
      <c r="A239" s="2" t="s">
        <v>504</v>
      </c>
      <c r="B239" s="2">
        <v>1.15E8</v>
      </c>
      <c r="C239" s="2">
        <v>3.10675583E8</v>
      </c>
      <c r="D239" s="4">
        <f t="shared" si="1"/>
        <v>195675583</v>
      </c>
    </row>
    <row r="240">
      <c r="A240" s="2" t="s">
        <v>505</v>
      </c>
      <c r="B240" s="2">
        <v>1.15E8</v>
      </c>
      <c r="C240" s="2">
        <v>2.89907418E8</v>
      </c>
      <c r="D240" s="4">
        <f t="shared" si="1"/>
        <v>174907418</v>
      </c>
    </row>
    <row r="241">
      <c r="A241" s="2" t="s">
        <v>506</v>
      </c>
      <c r="B241" s="2">
        <v>1.2E8</v>
      </c>
      <c r="C241" s="2">
        <v>1.3255096E8</v>
      </c>
      <c r="D241" s="4">
        <f t="shared" si="1"/>
        <v>12550960</v>
      </c>
    </row>
    <row r="242">
      <c r="A242" s="2" t="s">
        <v>507</v>
      </c>
      <c r="B242" s="2">
        <v>1.15E8</v>
      </c>
      <c r="C242" s="2">
        <v>4.74544677E8</v>
      </c>
      <c r="D242" s="4">
        <f t="shared" si="1"/>
        <v>359544677</v>
      </c>
    </row>
    <row r="243">
      <c r="A243" s="2" t="s">
        <v>509</v>
      </c>
      <c r="B243" s="2">
        <v>1.35E8</v>
      </c>
      <c r="C243" s="2">
        <v>1.87165546E8</v>
      </c>
      <c r="D243" s="4">
        <f t="shared" si="1"/>
        <v>52165546</v>
      </c>
    </row>
    <row r="244">
      <c r="A244" s="2" t="s">
        <v>511</v>
      </c>
      <c r="B244" s="2">
        <v>7.8E7</v>
      </c>
      <c r="D244" s="4">
        <f t="shared" si="1"/>
        <v>-78000000</v>
      </c>
    </row>
    <row r="245">
      <c r="A245" s="2" t="s">
        <v>515</v>
      </c>
      <c r="B245" s="2">
        <v>1.15E8</v>
      </c>
      <c r="C245" s="2">
        <v>4.091183E7</v>
      </c>
      <c r="D245" s="4">
        <f t="shared" si="1"/>
        <v>-74088170</v>
      </c>
    </row>
    <row r="246">
      <c r="A246" s="2" t="s">
        <v>517</v>
      </c>
      <c r="B246" s="2">
        <v>1.15E8</v>
      </c>
      <c r="C246" s="2">
        <v>4.795202E7</v>
      </c>
      <c r="D246" s="4">
        <f t="shared" si="1"/>
        <v>-67047980</v>
      </c>
    </row>
    <row r="247">
      <c r="A247" s="2" t="s">
        <v>518</v>
      </c>
      <c r="B247" s="2">
        <v>1.25E8</v>
      </c>
      <c r="C247" s="2">
        <v>1.9087124E8</v>
      </c>
      <c r="D247" s="4">
        <f t="shared" si="1"/>
        <v>65871240</v>
      </c>
    </row>
    <row r="248">
      <c r="A248" s="2" t="s">
        <v>520</v>
      </c>
      <c r="B248" s="2">
        <v>1.0E8</v>
      </c>
      <c r="C248" s="2">
        <v>2.74084951E8</v>
      </c>
      <c r="D248" s="4">
        <f t="shared" si="1"/>
        <v>174084951</v>
      </c>
    </row>
    <row r="249">
      <c r="A249" s="2" t="s">
        <v>522</v>
      </c>
      <c r="B249" s="2">
        <v>1.16E8</v>
      </c>
      <c r="C249" s="2">
        <v>6.7155742E7</v>
      </c>
      <c r="D249" s="4">
        <f t="shared" si="1"/>
        <v>-48844258</v>
      </c>
    </row>
    <row r="250">
      <c r="A250" s="2" t="s">
        <v>524</v>
      </c>
      <c r="B250" s="2">
        <v>1.35E8</v>
      </c>
      <c r="C250" s="2">
        <v>8.1638674E7</v>
      </c>
      <c r="D250" s="4">
        <f t="shared" si="1"/>
        <v>-53361326</v>
      </c>
    </row>
    <row r="251">
      <c r="A251" s="2" t="s">
        <v>526</v>
      </c>
      <c r="B251" s="2">
        <v>1.2E8</v>
      </c>
      <c r="C251" s="2">
        <v>5.6114221E7</v>
      </c>
      <c r="D251" s="4">
        <f t="shared" si="1"/>
        <v>-63885779</v>
      </c>
    </row>
    <row r="252">
      <c r="A252" s="2" t="s">
        <v>528</v>
      </c>
      <c r="B252" s="2">
        <v>1.1E8</v>
      </c>
      <c r="C252" s="2">
        <v>2.50863268E8</v>
      </c>
      <c r="D252" s="4">
        <f t="shared" si="1"/>
        <v>140863268</v>
      </c>
    </row>
    <row r="253">
      <c r="A253" s="2" t="s">
        <v>530</v>
      </c>
      <c r="B253" s="2">
        <v>1.1E8</v>
      </c>
      <c r="C253" s="2">
        <v>1.55181732E8</v>
      </c>
      <c r="D253" s="4">
        <f t="shared" si="1"/>
        <v>45181732</v>
      </c>
    </row>
    <row r="254">
      <c r="A254" s="2" t="s">
        <v>532</v>
      </c>
      <c r="B254" s="2">
        <v>1.1E8</v>
      </c>
      <c r="C254" s="2">
        <v>1.25332007E8</v>
      </c>
      <c r="D254" s="4">
        <f t="shared" si="1"/>
        <v>15332007</v>
      </c>
    </row>
    <row r="255">
      <c r="A255" s="2" t="s">
        <v>533</v>
      </c>
      <c r="B255" s="2">
        <v>1.1E8</v>
      </c>
      <c r="C255" s="2">
        <v>1.13330342E8</v>
      </c>
      <c r="D255" s="4">
        <f t="shared" si="1"/>
        <v>3330342</v>
      </c>
    </row>
    <row r="256">
      <c r="A256" s="2" t="s">
        <v>536</v>
      </c>
      <c r="B256" s="2">
        <v>1.1E8</v>
      </c>
      <c r="C256" s="2">
        <v>1.25531634E8</v>
      </c>
      <c r="D256" s="4">
        <f t="shared" si="1"/>
        <v>15531634</v>
      </c>
    </row>
    <row r="257">
      <c r="A257" s="2" t="s">
        <v>538</v>
      </c>
      <c r="B257" s="2">
        <v>1.2E8</v>
      </c>
      <c r="C257" s="2">
        <v>1.86336103E8</v>
      </c>
      <c r="D257" s="4">
        <f t="shared" si="1"/>
        <v>66336103</v>
      </c>
    </row>
    <row r="258">
      <c r="A258" s="2" t="s">
        <v>539</v>
      </c>
      <c r="B258" s="2">
        <v>1.1E8</v>
      </c>
      <c r="C258" s="2">
        <v>1.29995817E8</v>
      </c>
      <c r="D258" s="4">
        <f t="shared" si="1"/>
        <v>19995817</v>
      </c>
    </row>
    <row r="259">
      <c r="A259" s="2" t="s">
        <v>541</v>
      </c>
      <c r="B259" s="2">
        <v>1.1E8</v>
      </c>
      <c r="C259" s="2">
        <v>1.02608827E8</v>
      </c>
      <c r="D259" s="4">
        <f t="shared" si="1"/>
        <v>-7391173</v>
      </c>
    </row>
    <row r="260">
      <c r="A260" s="2" t="s">
        <v>542</v>
      </c>
      <c r="B260" s="2">
        <v>1.12E8</v>
      </c>
      <c r="C260" s="2">
        <v>4.2776259E7</v>
      </c>
      <c r="D260" s="4">
        <f t="shared" si="1"/>
        <v>-69223741</v>
      </c>
    </row>
    <row r="261">
      <c r="A261" s="2" t="s">
        <v>545</v>
      </c>
      <c r="B261" s="2">
        <v>1.2E8</v>
      </c>
      <c r="C261" s="2">
        <v>9.8780042E7</v>
      </c>
      <c r="D261" s="4">
        <f t="shared" si="1"/>
        <v>-21219958</v>
      </c>
    </row>
    <row r="262" hidden="1">
      <c r="A262" s="2" t="s">
        <v>547</v>
      </c>
      <c r="D262" s="4">
        <f t="shared" si="1"/>
        <v>0</v>
      </c>
    </row>
    <row r="263">
      <c r="A263" s="2" t="s">
        <v>550</v>
      </c>
      <c r="B263" s="2">
        <v>1.1E8</v>
      </c>
      <c r="C263" s="2">
        <v>1.06369117E8</v>
      </c>
      <c r="D263" s="4">
        <f t="shared" si="1"/>
        <v>-3630883</v>
      </c>
    </row>
    <row r="264">
      <c r="A264" s="2" t="s">
        <v>552</v>
      </c>
      <c r="B264" s="2">
        <v>1.1E8</v>
      </c>
      <c r="C264" s="2">
        <v>1.42614158E8</v>
      </c>
      <c r="D264" s="4">
        <f t="shared" si="1"/>
        <v>32614158</v>
      </c>
    </row>
    <row r="265">
      <c r="A265" s="2" t="s">
        <v>555</v>
      </c>
      <c r="B265" s="2">
        <v>1.1E8</v>
      </c>
      <c r="C265" s="2">
        <v>5.0026353E7</v>
      </c>
      <c r="D265" s="4">
        <f t="shared" si="1"/>
        <v>-59973647</v>
      </c>
    </row>
    <row r="266">
      <c r="A266" s="2" t="s">
        <v>557</v>
      </c>
      <c r="B266" s="2">
        <v>1.1E8</v>
      </c>
      <c r="C266" s="2">
        <v>6.6002193E7</v>
      </c>
      <c r="D266" s="4">
        <f t="shared" si="1"/>
        <v>-43997807</v>
      </c>
    </row>
    <row r="267">
      <c r="A267" s="2" t="s">
        <v>559</v>
      </c>
      <c r="B267" s="2">
        <v>1.1E8</v>
      </c>
      <c r="C267" s="2">
        <v>8.5463309E7</v>
      </c>
      <c r="D267" s="4">
        <f t="shared" si="1"/>
        <v>-24536691</v>
      </c>
    </row>
    <row r="268">
      <c r="A268" s="2" t="s">
        <v>560</v>
      </c>
      <c r="B268" s="2">
        <v>1.05E8</v>
      </c>
      <c r="C268" s="2">
        <v>7.1017784E7</v>
      </c>
      <c r="D268" s="4">
        <f t="shared" si="1"/>
        <v>-33982216</v>
      </c>
    </row>
    <row r="269">
      <c r="A269" s="2" t="s">
        <v>563</v>
      </c>
      <c r="B269" s="2">
        <v>1.6E8</v>
      </c>
      <c r="C269" s="2">
        <v>4.8068396E7</v>
      </c>
      <c r="D269" s="4">
        <f t="shared" si="1"/>
        <v>-111931604</v>
      </c>
    </row>
    <row r="270">
      <c r="A270" s="2" t="s">
        <v>564</v>
      </c>
      <c r="B270" s="2">
        <v>1.1E8</v>
      </c>
      <c r="C270" s="2">
        <v>6.1656849E7</v>
      </c>
      <c r="D270" s="4">
        <f t="shared" si="1"/>
        <v>-48343151</v>
      </c>
    </row>
    <row r="271">
      <c r="A271" s="2" t="s">
        <v>566</v>
      </c>
      <c r="B271" s="2">
        <v>1.1E8</v>
      </c>
      <c r="C271" s="2">
        <v>1.34520804E8</v>
      </c>
      <c r="D271" s="4">
        <f t="shared" si="1"/>
        <v>24520804</v>
      </c>
    </row>
    <row r="272">
      <c r="A272" s="2" t="s">
        <v>567</v>
      </c>
      <c r="B272" s="2">
        <v>9.3E7</v>
      </c>
      <c r="C272" s="2">
        <v>3.13837577E8</v>
      </c>
      <c r="D272" s="4">
        <f t="shared" si="1"/>
        <v>220837577</v>
      </c>
    </row>
    <row r="273">
      <c r="A273" s="2" t="s">
        <v>570</v>
      </c>
      <c r="B273" s="2">
        <v>1.1E8</v>
      </c>
      <c r="C273" s="2">
        <v>2.4004159E7</v>
      </c>
      <c r="D273" s="4">
        <f t="shared" si="1"/>
        <v>-85995841</v>
      </c>
    </row>
    <row r="274">
      <c r="A274" s="2" t="s">
        <v>573</v>
      </c>
      <c r="B274" s="2">
        <v>1.07E8</v>
      </c>
      <c r="C274" s="2">
        <v>5.8183966E7</v>
      </c>
      <c r="D274" s="4">
        <f t="shared" si="1"/>
        <v>-48816034</v>
      </c>
    </row>
    <row r="275">
      <c r="A275" s="2" t="s">
        <v>575</v>
      </c>
      <c r="B275" s="2">
        <v>1.09E8</v>
      </c>
      <c r="C275" s="2">
        <v>1.00446895E8</v>
      </c>
      <c r="D275" s="4">
        <f t="shared" si="1"/>
        <v>-8553105</v>
      </c>
    </row>
    <row r="276">
      <c r="A276" s="2" t="s">
        <v>577</v>
      </c>
      <c r="B276" s="2">
        <v>1.2E8</v>
      </c>
      <c r="C276" s="2">
        <v>1.4479535E8</v>
      </c>
      <c r="D276" s="4">
        <f t="shared" si="1"/>
        <v>24795350</v>
      </c>
    </row>
    <row r="277">
      <c r="A277" s="2" t="s">
        <v>578</v>
      </c>
      <c r="B277" s="2">
        <v>1.3E8</v>
      </c>
      <c r="C277" s="2">
        <v>4.7396698E7</v>
      </c>
      <c r="D277" s="4">
        <f t="shared" si="1"/>
        <v>-82603302</v>
      </c>
    </row>
    <row r="278">
      <c r="A278" s="2" t="s">
        <v>579</v>
      </c>
      <c r="B278" s="2">
        <v>1.33E8</v>
      </c>
      <c r="C278" s="2">
        <v>1.40015224E8</v>
      </c>
      <c r="D278" s="4">
        <f t="shared" si="1"/>
        <v>7015224</v>
      </c>
    </row>
    <row r="279">
      <c r="A279" s="2" t="s">
        <v>582</v>
      </c>
      <c r="B279" s="2">
        <v>1.05E8</v>
      </c>
      <c r="C279" s="2">
        <v>1.04374107E8</v>
      </c>
      <c r="D279" s="4">
        <f t="shared" si="1"/>
        <v>-625893</v>
      </c>
    </row>
    <row r="280">
      <c r="A280" s="2" t="s">
        <v>583</v>
      </c>
      <c r="B280" s="2">
        <v>1.08E8</v>
      </c>
      <c r="C280" s="2">
        <v>2.28430993E8</v>
      </c>
      <c r="D280" s="4">
        <f t="shared" si="1"/>
        <v>120430993</v>
      </c>
    </row>
    <row r="281" hidden="1">
      <c r="A281" s="2" t="s">
        <v>586</v>
      </c>
      <c r="D281" s="4">
        <f t="shared" si="1"/>
        <v>0</v>
      </c>
    </row>
    <row r="282">
      <c r="A282" s="2" t="s">
        <v>588</v>
      </c>
      <c r="B282" s="2">
        <v>1.26E8</v>
      </c>
      <c r="C282" s="2">
        <v>3.5799026E7</v>
      </c>
      <c r="D282" s="4">
        <f t="shared" si="1"/>
        <v>-90200974</v>
      </c>
    </row>
    <row r="283">
      <c r="A283" s="2" t="s">
        <v>591</v>
      </c>
      <c r="B283" s="2">
        <v>9.0E7</v>
      </c>
      <c r="C283" s="2">
        <v>6712451.0</v>
      </c>
      <c r="D283" s="4">
        <f t="shared" si="1"/>
        <v>-83287549</v>
      </c>
    </row>
    <row r="284">
      <c r="A284" s="2" t="s">
        <v>594</v>
      </c>
      <c r="B284" s="2">
        <v>9.0E7</v>
      </c>
      <c r="C284" s="2">
        <v>1.01643008E8</v>
      </c>
      <c r="D284" s="4">
        <f t="shared" si="1"/>
        <v>11643008</v>
      </c>
    </row>
    <row r="285">
      <c r="A285" s="2" t="s">
        <v>596</v>
      </c>
      <c r="B285" s="2">
        <v>1.03E8</v>
      </c>
      <c r="C285" s="2">
        <v>1.87670866E8</v>
      </c>
      <c r="D285" s="4">
        <f t="shared" si="1"/>
        <v>84670866</v>
      </c>
    </row>
    <row r="286">
      <c r="A286" s="2" t="s">
        <v>597</v>
      </c>
      <c r="B286" s="2">
        <v>1.02E8</v>
      </c>
      <c r="C286" s="2">
        <v>1.32014112E8</v>
      </c>
      <c r="D286" s="4">
        <f t="shared" si="1"/>
        <v>30014112</v>
      </c>
    </row>
    <row r="287">
      <c r="A287" s="2" t="s">
        <v>598</v>
      </c>
      <c r="B287" s="2">
        <v>1.0E8</v>
      </c>
      <c r="C287" s="2">
        <v>2.61970615E8</v>
      </c>
      <c r="D287" s="4">
        <f t="shared" si="1"/>
        <v>161970615</v>
      </c>
    </row>
    <row r="288">
      <c r="A288" s="2" t="s">
        <v>599</v>
      </c>
      <c r="B288" s="2">
        <v>1.5E8</v>
      </c>
      <c r="C288" s="2">
        <v>1.67007184E8</v>
      </c>
      <c r="D288" s="4">
        <f t="shared" si="1"/>
        <v>17007184</v>
      </c>
    </row>
    <row r="289">
      <c r="A289" s="2" t="s">
        <v>600</v>
      </c>
      <c r="B289" s="2">
        <v>1.0E8</v>
      </c>
      <c r="C289" s="2">
        <v>1.8001174E8</v>
      </c>
      <c r="D289" s="4">
        <f t="shared" si="1"/>
        <v>80011740</v>
      </c>
    </row>
    <row r="290">
      <c r="A290" s="2" t="s">
        <v>601</v>
      </c>
      <c r="B290" s="2">
        <v>1.02E8</v>
      </c>
      <c r="C290" s="2">
        <v>2.0484335E8</v>
      </c>
      <c r="D290" s="4">
        <f t="shared" si="1"/>
        <v>102843350</v>
      </c>
    </row>
    <row r="291">
      <c r="A291" s="2" t="s">
        <v>603</v>
      </c>
      <c r="B291" s="2">
        <v>1.0E8</v>
      </c>
      <c r="C291" s="2">
        <v>9.7030725E7</v>
      </c>
      <c r="D291" s="4">
        <f t="shared" si="1"/>
        <v>-2969275</v>
      </c>
    </row>
    <row r="292">
      <c r="A292" s="2" t="s">
        <v>605</v>
      </c>
      <c r="B292" s="2">
        <v>1.0E8</v>
      </c>
      <c r="C292" s="2">
        <v>1.3012762E8</v>
      </c>
      <c r="D292" s="4">
        <f t="shared" si="1"/>
        <v>30127620</v>
      </c>
    </row>
    <row r="293">
      <c r="A293" s="2" t="s">
        <v>607</v>
      </c>
      <c r="B293" s="2">
        <v>1.15E8</v>
      </c>
      <c r="C293" s="2">
        <v>1.46282411E8</v>
      </c>
      <c r="D293" s="4">
        <f t="shared" si="1"/>
        <v>31282411</v>
      </c>
    </row>
    <row r="294">
      <c r="A294" s="2" t="s">
        <v>609</v>
      </c>
      <c r="B294" s="2">
        <v>1.0E8</v>
      </c>
      <c r="C294" s="2">
        <v>6.5452312E7</v>
      </c>
      <c r="D294" s="4">
        <f t="shared" si="1"/>
        <v>-34547688</v>
      </c>
    </row>
    <row r="295">
      <c r="A295" s="2" t="s">
        <v>611</v>
      </c>
      <c r="B295" s="2">
        <v>1.0E8</v>
      </c>
      <c r="C295" s="2">
        <v>1.4838378E8</v>
      </c>
      <c r="D295" s="4">
        <f t="shared" si="1"/>
        <v>48383780</v>
      </c>
    </row>
    <row r="296">
      <c r="A296" s="2" t="s">
        <v>614</v>
      </c>
      <c r="B296" s="2">
        <v>1.0E8</v>
      </c>
      <c r="C296" s="2">
        <v>1.19219978E8</v>
      </c>
      <c r="D296" s="4">
        <f t="shared" si="1"/>
        <v>19219978</v>
      </c>
    </row>
    <row r="297">
      <c r="A297" s="2" t="s">
        <v>617</v>
      </c>
      <c r="B297" s="2">
        <v>1.0E8</v>
      </c>
      <c r="C297" s="2">
        <v>1.0122812E8</v>
      </c>
      <c r="D297" s="4">
        <f t="shared" si="1"/>
        <v>1228120</v>
      </c>
    </row>
    <row r="298">
      <c r="A298" s="2" t="s">
        <v>620</v>
      </c>
      <c r="B298" s="2">
        <v>1.0E8</v>
      </c>
      <c r="C298" s="2">
        <v>1.62804648E8</v>
      </c>
      <c r="D298" s="4">
        <f t="shared" si="1"/>
        <v>62804648</v>
      </c>
    </row>
    <row r="299">
      <c r="A299" s="2" t="s">
        <v>623</v>
      </c>
      <c r="B299" s="2">
        <v>1.0E8</v>
      </c>
      <c r="C299" s="2">
        <v>1.00117603E8</v>
      </c>
      <c r="D299" s="4">
        <f t="shared" si="1"/>
        <v>117603</v>
      </c>
    </row>
    <row r="300">
      <c r="A300" s="2" t="s">
        <v>625</v>
      </c>
      <c r="B300" s="2">
        <v>1.0E8</v>
      </c>
      <c r="C300" s="2">
        <v>8.9296573E7</v>
      </c>
      <c r="D300" s="4">
        <f t="shared" si="1"/>
        <v>-10703427</v>
      </c>
    </row>
    <row r="301">
      <c r="A301" s="2" t="s">
        <v>627</v>
      </c>
      <c r="B301" s="2">
        <v>9.2E7</v>
      </c>
      <c r="C301" s="2">
        <v>8.5017401E7</v>
      </c>
      <c r="D301" s="4">
        <f t="shared" si="1"/>
        <v>-6982599</v>
      </c>
    </row>
    <row r="302">
      <c r="A302" s="2" t="s">
        <v>629</v>
      </c>
      <c r="B302" s="2">
        <v>1.0E8</v>
      </c>
      <c r="C302" s="2">
        <v>1.73005002E8</v>
      </c>
      <c r="D302" s="4">
        <f t="shared" si="1"/>
        <v>73005002</v>
      </c>
    </row>
    <row r="303">
      <c r="A303" s="2" t="s">
        <v>631</v>
      </c>
      <c r="B303" s="2">
        <v>1.0E8</v>
      </c>
      <c r="C303" s="2">
        <v>7.5030163E7</v>
      </c>
      <c r="D303" s="4">
        <f t="shared" si="1"/>
        <v>-24969837</v>
      </c>
    </row>
    <row r="304">
      <c r="A304" s="2" t="s">
        <v>633</v>
      </c>
      <c r="B304" s="2">
        <v>1.0E8</v>
      </c>
      <c r="C304" s="2">
        <v>7.7222184E7</v>
      </c>
      <c r="D304" s="4">
        <f t="shared" si="1"/>
        <v>-22777816</v>
      </c>
    </row>
    <row r="305">
      <c r="A305" s="2" t="s">
        <v>327</v>
      </c>
      <c r="B305" s="2">
        <v>1.5E8</v>
      </c>
      <c r="C305" s="2">
        <v>3.4964818E7</v>
      </c>
      <c r="D305" s="4">
        <f t="shared" si="1"/>
        <v>-115035182</v>
      </c>
    </row>
    <row r="306">
      <c r="A306" s="2" t="s">
        <v>635</v>
      </c>
      <c r="B306" s="2">
        <v>1.0E8</v>
      </c>
      <c r="C306" s="2">
        <v>1.07515297E8</v>
      </c>
      <c r="D306" s="4">
        <f t="shared" si="1"/>
        <v>7515297</v>
      </c>
    </row>
    <row r="307">
      <c r="A307" s="2" t="s">
        <v>638</v>
      </c>
      <c r="B307" s="2">
        <v>1.0E8</v>
      </c>
      <c r="C307" s="2">
        <v>6.7631157E7</v>
      </c>
      <c r="D307" s="4">
        <f t="shared" si="1"/>
        <v>-32368843</v>
      </c>
    </row>
    <row r="308">
      <c r="A308" s="2" t="s">
        <v>641</v>
      </c>
      <c r="B308" s="2">
        <v>8.3E7</v>
      </c>
      <c r="C308" s="2">
        <v>6.6862068E7</v>
      </c>
      <c r="D308" s="4">
        <f t="shared" si="1"/>
        <v>-16137932</v>
      </c>
    </row>
    <row r="309">
      <c r="A309" s="2" t="s">
        <v>643</v>
      </c>
      <c r="B309" s="2">
        <v>1.0E8</v>
      </c>
      <c r="C309" s="2">
        <v>5.7366262E7</v>
      </c>
      <c r="D309" s="4">
        <f t="shared" si="1"/>
        <v>-42633738</v>
      </c>
    </row>
    <row r="310">
      <c r="A310" s="2" t="s">
        <v>645</v>
      </c>
      <c r="B310" s="2">
        <v>1.0E8</v>
      </c>
      <c r="C310" s="2">
        <v>1.16866727E8</v>
      </c>
      <c r="D310" s="4">
        <f t="shared" si="1"/>
        <v>16866727</v>
      </c>
    </row>
    <row r="311">
      <c r="A311" s="2" t="s">
        <v>646</v>
      </c>
      <c r="B311" s="2">
        <v>1.0E8</v>
      </c>
      <c r="C311" s="2">
        <v>1.84031112E8</v>
      </c>
      <c r="D311" s="4">
        <f t="shared" si="1"/>
        <v>84031112</v>
      </c>
    </row>
    <row r="312">
      <c r="A312" s="2" t="s">
        <v>648</v>
      </c>
      <c r="B312" s="2">
        <v>1.05E8</v>
      </c>
      <c r="C312" s="2">
        <v>5.4700065E7</v>
      </c>
      <c r="D312" s="4">
        <f t="shared" si="1"/>
        <v>-50299935</v>
      </c>
    </row>
    <row r="313">
      <c r="A313" s="2" t="s">
        <v>651</v>
      </c>
      <c r="B313" s="2">
        <v>1.02E8</v>
      </c>
      <c r="C313" s="2">
        <v>2.709858E7</v>
      </c>
      <c r="D313" s="4">
        <f t="shared" si="1"/>
        <v>-74901420</v>
      </c>
    </row>
    <row r="314">
      <c r="A314" s="2" t="s">
        <v>653</v>
      </c>
      <c r="B314" s="2">
        <v>8.0E7</v>
      </c>
      <c r="C314" s="2">
        <v>5.5673333E7</v>
      </c>
      <c r="D314" s="4">
        <f t="shared" si="1"/>
        <v>-24326667</v>
      </c>
    </row>
    <row r="315">
      <c r="A315" s="2" t="s">
        <v>656</v>
      </c>
      <c r="B315" s="2">
        <v>1.0E8</v>
      </c>
      <c r="C315" s="2">
        <v>4.019871E7</v>
      </c>
      <c r="D315" s="4">
        <f t="shared" si="1"/>
        <v>-59801290</v>
      </c>
    </row>
    <row r="316">
      <c r="A316" s="2" t="s">
        <v>657</v>
      </c>
      <c r="B316" s="2">
        <v>1.0E8</v>
      </c>
      <c r="C316" s="2">
        <v>7.2660029E7</v>
      </c>
      <c r="D316" s="4">
        <f t="shared" si="1"/>
        <v>-27339971</v>
      </c>
    </row>
    <row r="317">
      <c r="A317" s="2" t="s">
        <v>658</v>
      </c>
      <c r="B317" s="2">
        <v>1.4E8</v>
      </c>
      <c r="C317" s="2">
        <v>3.8120554E7</v>
      </c>
      <c r="D317" s="4">
        <f t="shared" si="1"/>
        <v>-101879446</v>
      </c>
    </row>
    <row r="318">
      <c r="A318" s="2" t="s">
        <v>661</v>
      </c>
      <c r="B318" s="2">
        <v>1.0E8</v>
      </c>
      <c r="C318" s="2">
        <v>4.9392095E7</v>
      </c>
      <c r="D318" s="4">
        <f t="shared" si="1"/>
        <v>-50607905</v>
      </c>
    </row>
    <row r="319">
      <c r="A319" s="2" t="s">
        <v>663</v>
      </c>
      <c r="B319" s="2">
        <v>9.0E7</v>
      </c>
      <c r="C319" s="2">
        <v>3.9292022E7</v>
      </c>
      <c r="D319" s="4">
        <f t="shared" si="1"/>
        <v>-50707978</v>
      </c>
    </row>
    <row r="320">
      <c r="A320" s="2" t="s">
        <v>666</v>
      </c>
      <c r="B320" s="2">
        <v>1.05E8</v>
      </c>
      <c r="C320" s="2">
        <v>2.8772222E7</v>
      </c>
      <c r="D320" s="4">
        <f t="shared" si="1"/>
        <v>-76227778</v>
      </c>
    </row>
    <row r="321">
      <c r="A321" s="2" t="s">
        <v>668</v>
      </c>
      <c r="B321" s="2">
        <v>8.4E7</v>
      </c>
      <c r="C321" s="2">
        <v>1.7010646E7</v>
      </c>
      <c r="D321" s="4">
        <f t="shared" si="1"/>
        <v>-66989354</v>
      </c>
    </row>
    <row r="322">
      <c r="A322" s="2" t="s">
        <v>670</v>
      </c>
      <c r="B322" s="2">
        <v>1.0E8</v>
      </c>
      <c r="C322" s="2">
        <v>2.4985612E7</v>
      </c>
      <c r="D322" s="4">
        <f t="shared" si="1"/>
        <v>-75014388</v>
      </c>
    </row>
    <row r="323">
      <c r="A323" s="2" t="s">
        <v>673</v>
      </c>
      <c r="B323" s="2">
        <v>1.0E8</v>
      </c>
      <c r="C323" s="2">
        <v>4411102.0</v>
      </c>
      <c r="D323" s="4">
        <f t="shared" si="1"/>
        <v>-95588898</v>
      </c>
    </row>
    <row r="324">
      <c r="A324" s="2" t="s">
        <v>675</v>
      </c>
      <c r="B324" s="2">
        <v>1.0E8</v>
      </c>
      <c r="C324" s="2">
        <v>3.5024475E7</v>
      </c>
      <c r="D324" s="4">
        <f t="shared" si="1"/>
        <v>-64975525</v>
      </c>
    </row>
    <row r="325">
      <c r="A325" s="2" t="s">
        <v>677</v>
      </c>
      <c r="B325" s="2">
        <v>9.9E7</v>
      </c>
      <c r="C325" s="2">
        <v>1.30174897E8</v>
      </c>
      <c r="D325" s="4">
        <f t="shared" si="1"/>
        <v>31174897</v>
      </c>
    </row>
    <row r="326">
      <c r="A326" s="2" t="s">
        <v>680</v>
      </c>
      <c r="B326" s="2">
        <v>1.0E7</v>
      </c>
      <c r="C326" s="2">
        <v>1.02E7</v>
      </c>
      <c r="D326" s="4">
        <f t="shared" si="1"/>
        <v>200000</v>
      </c>
    </row>
    <row r="327">
      <c r="A327" s="2" t="s">
        <v>682</v>
      </c>
      <c r="B327" s="2">
        <v>9.8E7</v>
      </c>
      <c r="C327" s="2">
        <v>2.0200764E8</v>
      </c>
      <c r="D327" s="4">
        <f t="shared" si="1"/>
        <v>104007640</v>
      </c>
    </row>
    <row r="328">
      <c r="A328" s="2" t="s">
        <v>684</v>
      </c>
      <c r="B328" s="2">
        <v>1.0E8</v>
      </c>
      <c r="C328" s="2">
        <v>7.7679638E7</v>
      </c>
      <c r="D328" s="4">
        <f t="shared" si="1"/>
        <v>-22320362</v>
      </c>
    </row>
    <row r="329">
      <c r="A329" s="2" t="s">
        <v>687</v>
      </c>
      <c r="B329" s="2">
        <v>9.4E7</v>
      </c>
      <c r="C329" s="2">
        <v>9213.0</v>
      </c>
      <c r="D329" s="4">
        <f t="shared" si="1"/>
        <v>-93990787</v>
      </c>
    </row>
    <row r="330">
      <c r="A330" s="2" t="s">
        <v>691</v>
      </c>
      <c r="B330" s="2">
        <v>1.0E8</v>
      </c>
      <c r="C330" s="2">
        <v>5.8867694E7</v>
      </c>
      <c r="D330" s="4">
        <f t="shared" si="1"/>
        <v>-41132306</v>
      </c>
    </row>
    <row r="331">
      <c r="A331" s="2" t="s">
        <v>694</v>
      </c>
      <c r="B331" s="2">
        <v>9.0E7</v>
      </c>
      <c r="C331" s="2">
        <v>5.9475623E7</v>
      </c>
      <c r="D331" s="4">
        <f t="shared" si="1"/>
        <v>-30524377</v>
      </c>
    </row>
    <row r="332">
      <c r="A332" s="2" t="s">
        <v>696</v>
      </c>
      <c r="B332" s="2">
        <v>9.2E7</v>
      </c>
      <c r="C332" s="2">
        <v>1.08638745E8</v>
      </c>
      <c r="D332" s="4">
        <f t="shared" si="1"/>
        <v>16638745</v>
      </c>
    </row>
    <row r="333">
      <c r="A333" s="2" t="s">
        <v>698</v>
      </c>
      <c r="B333" s="2">
        <v>9.5E7</v>
      </c>
      <c r="C333" s="2">
        <v>8.6897182E7</v>
      </c>
      <c r="D333" s="4">
        <f t="shared" si="1"/>
        <v>-8102818</v>
      </c>
    </row>
    <row r="334">
      <c r="A334" s="2" t="s">
        <v>700</v>
      </c>
      <c r="B334" s="2">
        <v>9.3E7</v>
      </c>
      <c r="C334" s="2">
        <v>6.354002E7</v>
      </c>
      <c r="D334" s="4">
        <f t="shared" si="1"/>
        <v>-29459980</v>
      </c>
    </row>
    <row r="335">
      <c r="A335" s="2" t="s">
        <v>702</v>
      </c>
      <c r="B335" s="2">
        <v>1.0E8</v>
      </c>
      <c r="C335" s="2">
        <v>9.5328937E7</v>
      </c>
      <c r="D335" s="4">
        <f t="shared" si="1"/>
        <v>-4671063</v>
      </c>
    </row>
    <row r="336">
      <c r="A336" s="2" t="s">
        <v>705</v>
      </c>
      <c r="B336" s="2">
        <v>9.5E7</v>
      </c>
      <c r="C336" s="2">
        <v>5.0802661E7</v>
      </c>
      <c r="D336" s="4">
        <f t="shared" si="1"/>
        <v>-44197339</v>
      </c>
    </row>
    <row r="337">
      <c r="A337" s="2" t="s">
        <v>706</v>
      </c>
      <c r="B337" s="2">
        <v>9.5E7</v>
      </c>
      <c r="C337" s="2">
        <v>1.61317423E8</v>
      </c>
      <c r="D337" s="4">
        <f t="shared" si="1"/>
        <v>66317423</v>
      </c>
    </row>
    <row r="338">
      <c r="A338" s="2" t="s">
        <v>708</v>
      </c>
      <c r="B338" s="2">
        <v>9.5E7</v>
      </c>
      <c r="C338" s="2">
        <v>2.01148159E8</v>
      </c>
      <c r="D338" s="4">
        <f t="shared" si="1"/>
        <v>106148159</v>
      </c>
    </row>
    <row r="339">
      <c r="A339" s="2" t="s">
        <v>710</v>
      </c>
      <c r="B339" s="2">
        <v>6.5E7</v>
      </c>
      <c r="C339" s="2">
        <v>4.3982842E7</v>
      </c>
      <c r="D339" s="4">
        <f t="shared" si="1"/>
        <v>-21017158</v>
      </c>
    </row>
    <row r="340">
      <c r="A340" s="2" t="s">
        <v>711</v>
      </c>
      <c r="B340" s="2">
        <v>9.4E7</v>
      </c>
      <c r="C340" s="2">
        <v>3.8083887E8</v>
      </c>
      <c r="D340" s="4">
        <f t="shared" si="1"/>
        <v>286838870</v>
      </c>
    </row>
    <row r="341">
      <c r="A341" s="2" t="s">
        <v>712</v>
      </c>
      <c r="B341" s="2">
        <v>9.4E7</v>
      </c>
      <c r="C341" s="2">
        <v>3.77019252E8</v>
      </c>
      <c r="D341" s="4">
        <f t="shared" si="1"/>
        <v>283019252</v>
      </c>
    </row>
    <row r="342">
      <c r="A342" s="2" t="s">
        <v>713</v>
      </c>
      <c r="B342" s="2">
        <v>9.4E7</v>
      </c>
      <c r="C342" s="2">
        <v>3.40478898E8</v>
      </c>
      <c r="D342" s="4">
        <f t="shared" si="1"/>
        <v>246478898</v>
      </c>
    </row>
    <row r="343">
      <c r="A343" s="2" t="s">
        <v>715</v>
      </c>
      <c r="B343" s="2">
        <v>9.5E7</v>
      </c>
      <c r="C343" s="2">
        <v>1.71769E7</v>
      </c>
      <c r="D343" s="4">
        <f t="shared" si="1"/>
        <v>-77823100</v>
      </c>
    </row>
    <row r="344">
      <c r="A344" s="2" t="s">
        <v>716</v>
      </c>
      <c r="B344" s="2">
        <v>1.15E8</v>
      </c>
      <c r="C344" s="2">
        <v>1.31144183E8</v>
      </c>
      <c r="D344" s="4">
        <f t="shared" si="1"/>
        <v>16144183</v>
      </c>
    </row>
    <row r="345">
      <c r="A345" s="2" t="s">
        <v>719</v>
      </c>
      <c r="B345" s="2">
        <v>1.0E8</v>
      </c>
      <c r="C345" s="2">
        <v>2.3014504E7</v>
      </c>
      <c r="D345" s="4">
        <f t="shared" si="1"/>
        <v>-76985496</v>
      </c>
    </row>
    <row r="346">
      <c r="A346" s="2" t="s">
        <v>720</v>
      </c>
      <c r="B346" s="2">
        <v>9.3E7</v>
      </c>
      <c r="C346" s="2">
        <v>1.81166115E8</v>
      </c>
      <c r="D346" s="4">
        <f t="shared" si="1"/>
        <v>88166115</v>
      </c>
    </row>
    <row r="347">
      <c r="A347" s="2" t="s">
        <v>722</v>
      </c>
      <c r="B347" s="2">
        <v>9.3E7</v>
      </c>
      <c r="C347" s="2">
        <v>1.7674065E8</v>
      </c>
      <c r="D347" s="4">
        <f t="shared" si="1"/>
        <v>83740650</v>
      </c>
    </row>
    <row r="348">
      <c r="A348" s="2" t="s">
        <v>724</v>
      </c>
      <c r="B348" s="2">
        <v>9.0E7</v>
      </c>
      <c r="C348" s="2">
        <v>7.1148699E7</v>
      </c>
      <c r="D348" s="4">
        <f t="shared" si="1"/>
        <v>-18851301</v>
      </c>
    </row>
    <row r="349">
      <c r="A349" s="2" t="s">
        <v>726</v>
      </c>
      <c r="B349" s="2">
        <v>9.2E7</v>
      </c>
      <c r="C349" s="2">
        <v>6.7344392E7</v>
      </c>
      <c r="D349" s="4">
        <f t="shared" si="1"/>
        <v>-24655608</v>
      </c>
    </row>
    <row r="350">
      <c r="A350" s="2" t="s">
        <v>729</v>
      </c>
      <c r="B350" s="2">
        <v>1.07E8</v>
      </c>
      <c r="C350" s="2">
        <v>2.2406362E7</v>
      </c>
      <c r="D350" s="4">
        <f t="shared" si="1"/>
        <v>-84593638</v>
      </c>
    </row>
    <row r="351">
      <c r="A351" s="2" t="s">
        <v>731</v>
      </c>
      <c r="B351" s="2">
        <v>9.2E7</v>
      </c>
      <c r="C351" s="2">
        <v>2.61437578E8</v>
      </c>
      <c r="D351" s="4">
        <f t="shared" si="1"/>
        <v>169437578</v>
      </c>
    </row>
    <row r="352">
      <c r="A352" s="2" t="s">
        <v>733</v>
      </c>
      <c r="B352" s="2">
        <v>9.8E7</v>
      </c>
      <c r="C352" s="2">
        <v>1.1E7</v>
      </c>
      <c r="D352" s="4">
        <f t="shared" si="1"/>
        <v>-87000000</v>
      </c>
    </row>
    <row r="353">
      <c r="A353" s="2" t="s">
        <v>734</v>
      </c>
      <c r="B353" s="2">
        <v>9.5E7</v>
      </c>
      <c r="C353" s="2">
        <v>8.876172E7</v>
      </c>
      <c r="D353" s="4">
        <f t="shared" si="1"/>
        <v>-6238280</v>
      </c>
    </row>
    <row r="354">
      <c r="A354" s="2" t="s">
        <v>736</v>
      </c>
      <c r="B354" s="2">
        <v>9.0E7</v>
      </c>
      <c r="C354" s="2">
        <v>2.50147615E8</v>
      </c>
      <c r="D354" s="4">
        <f t="shared" si="1"/>
        <v>160147615</v>
      </c>
    </row>
    <row r="355">
      <c r="A355" s="2" t="s">
        <v>737</v>
      </c>
      <c r="B355" s="2">
        <v>9.0E7</v>
      </c>
      <c r="C355" s="2">
        <v>2.45823397E8</v>
      </c>
      <c r="D355" s="4">
        <f t="shared" si="1"/>
        <v>155823397</v>
      </c>
    </row>
    <row r="356">
      <c r="A356" s="2" t="s">
        <v>738</v>
      </c>
      <c r="B356" s="2">
        <v>1.0E8</v>
      </c>
      <c r="C356" s="2">
        <v>8.1557479E7</v>
      </c>
      <c r="D356" s="4">
        <f t="shared" si="1"/>
        <v>-18442521</v>
      </c>
    </row>
    <row r="357">
      <c r="A357" s="2" t="s">
        <v>739</v>
      </c>
      <c r="B357" s="2">
        <v>9.0E7</v>
      </c>
      <c r="C357" s="2">
        <v>2.26138454E8</v>
      </c>
      <c r="D357" s="4">
        <f t="shared" si="1"/>
        <v>136138454</v>
      </c>
    </row>
    <row r="358">
      <c r="A358" s="2" t="s">
        <v>741</v>
      </c>
      <c r="B358" s="2">
        <v>1.0E8</v>
      </c>
      <c r="C358" s="2">
        <v>1.55370362E8</v>
      </c>
      <c r="D358" s="4">
        <f t="shared" si="1"/>
        <v>55370362</v>
      </c>
    </row>
    <row r="359">
      <c r="A359" s="2" t="s">
        <v>744</v>
      </c>
      <c r="B359" s="2">
        <v>1.0E8</v>
      </c>
      <c r="C359" s="2">
        <v>1.24870275E8</v>
      </c>
      <c r="D359" s="4">
        <f t="shared" si="1"/>
        <v>24870275</v>
      </c>
    </row>
    <row r="360">
      <c r="A360" s="2" t="s">
        <v>745</v>
      </c>
      <c r="B360" s="2">
        <v>9.0E7</v>
      </c>
      <c r="C360" s="2">
        <v>1.96573705E8</v>
      </c>
      <c r="D360" s="4">
        <f t="shared" si="1"/>
        <v>106573705</v>
      </c>
    </row>
    <row r="361">
      <c r="A361" s="2" t="s">
        <v>748</v>
      </c>
      <c r="B361" s="2">
        <v>9.0E7</v>
      </c>
      <c r="C361" s="2">
        <v>5.822912E7</v>
      </c>
      <c r="D361" s="4">
        <f t="shared" si="1"/>
        <v>-31770880</v>
      </c>
    </row>
    <row r="362">
      <c r="A362" s="2" t="s">
        <v>750</v>
      </c>
      <c r="B362" s="2">
        <v>9.2E7</v>
      </c>
      <c r="C362" s="2">
        <v>1.25305545E8</v>
      </c>
      <c r="D362" s="4">
        <f t="shared" si="1"/>
        <v>33305545</v>
      </c>
    </row>
    <row r="363">
      <c r="A363" s="2" t="s">
        <v>752</v>
      </c>
      <c r="B363" s="2">
        <v>9.0E7</v>
      </c>
      <c r="C363" s="2">
        <v>1.32373442E8</v>
      </c>
      <c r="D363" s="4">
        <f t="shared" si="1"/>
        <v>42373442</v>
      </c>
    </row>
    <row r="364">
      <c r="A364" s="2" t="s">
        <v>755</v>
      </c>
      <c r="B364" s="2">
        <v>9.0E7</v>
      </c>
      <c r="C364" s="2">
        <v>1.20618403E8</v>
      </c>
      <c r="D364" s="4">
        <f t="shared" si="1"/>
        <v>30618403</v>
      </c>
    </row>
    <row r="365">
      <c r="A365" s="2" t="s">
        <v>757</v>
      </c>
      <c r="B365" s="2">
        <v>9.2E7</v>
      </c>
      <c r="C365" s="2">
        <v>1.10416702E8</v>
      </c>
      <c r="D365" s="4">
        <f t="shared" si="1"/>
        <v>18416702</v>
      </c>
    </row>
    <row r="366">
      <c r="A366" s="2" t="s">
        <v>759</v>
      </c>
      <c r="B366" s="2">
        <v>9.0E7</v>
      </c>
      <c r="C366" s="2">
        <v>1.02515793E8</v>
      </c>
      <c r="D366" s="4">
        <f t="shared" si="1"/>
        <v>12515793</v>
      </c>
    </row>
    <row r="367">
      <c r="A367" s="2" t="s">
        <v>760</v>
      </c>
      <c r="B367" s="2">
        <v>9.0E7</v>
      </c>
      <c r="C367" s="2">
        <v>1.000125E8</v>
      </c>
      <c r="D367" s="4">
        <f t="shared" si="1"/>
        <v>10012500</v>
      </c>
    </row>
    <row r="368">
      <c r="A368" s="2" t="s">
        <v>761</v>
      </c>
      <c r="B368" s="2">
        <v>9.0E7</v>
      </c>
      <c r="C368" s="2">
        <v>2.09019489E8</v>
      </c>
      <c r="D368" s="4">
        <f t="shared" si="1"/>
        <v>119019489</v>
      </c>
    </row>
    <row r="369" hidden="1">
      <c r="A369" s="2" t="s">
        <v>764</v>
      </c>
      <c r="D369" s="4">
        <f t="shared" si="1"/>
        <v>0</v>
      </c>
    </row>
    <row r="370">
      <c r="A370" s="2" t="s">
        <v>766</v>
      </c>
      <c r="B370" s="2">
        <v>1.2E8</v>
      </c>
      <c r="C370" s="2">
        <v>8.4037039E7</v>
      </c>
      <c r="D370" s="4">
        <f t="shared" si="1"/>
        <v>-35962961</v>
      </c>
    </row>
    <row r="371">
      <c r="A371" s="2" t="s">
        <v>769</v>
      </c>
      <c r="B371" s="2">
        <v>9.0E7</v>
      </c>
      <c r="C371" s="2">
        <v>8.5884815E7</v>
      </c>
      <c r="D371" s="4">
        <f t="shared" si="1"/>
        <v>-4115185</v>
      </c>
    </row>
    <row r="372">
      <c r="A372" s="2" t="s">
        <v>771</v>
      </c>
      <c r="B372" s="2">
        <v>7.5E7</v>
      </c>
      <c r="C372" s="2">
        <v>8.307747E7</v>
      </c>
      <c r="D372" s="4">
        <f t="shared" si="1"/>
        <v>8077470</v>
      </c>
    </row>
    <row r="373">
      <c r="A373" s="2" t="s">
        <v>773</v>
      </c>
      <c r="B373" s="2">
        <v>9.0E7</v>
      </c>
      <c r="C373" s="2">
        <v>1.00018837E8</v>
      </c>
      <c r="D373" s="4">
        <f t="shared" si="1"/>
        <v>10018837</v>
      </c>
    </row>
    <row r="374">
      <c r="A374" s="2" t="s">
        <v>775</v>
      </c>
      <c r="B374" s="2">
        <v>8.8E7</v>
      </c>
      <c r="C374" s="2">
        <v>7.8747585E7</v>
      </c>
      <c r="D374" s="4">
        <f t="shared" si="1"/>
        <v>-9252415</v>
      </c>
    </row>
    <row r="375">
      <c r="A375" s="2" t="s">
        <v>776</v>
      </c>
      <c r="B375" s="2">
        <v>1.0E8</v>
      </c>
      <c r="C375" s="2">
        <v>7.8616689E7</v>
      </c>
      <c r="D375" s="4">
        <f t="shared" si="1"/>
        <v>-21383311</v>
      </c>
    </row>
    <row r="376">
      <c r="A376" s="2" t="s">
        <v>778</v>
      </c>
      <c r="B376" s="2">
        <v>9.0E7</v>
      </c>
      <c r="C376" s="2">
        <v>7.5817994E7</v>
      </c>
      <c r="D376" s="4">
        <f t="shared" si="1"/>
        <v>-14182006</v>
      </c>
    </row>
    <row r="377">
      <c r="A377" s="2" t="s">
        <v>780</v>
      </c>
      <c r="B377" s="2">
        <v>9.0E7</v>
      </c>
      <c r="C377" s="2">
        <v>1.00853835E8</v>
      </c>
      <c r="D377" s="4">
        <f t="shared" si="1"/>
        <v>10853835</v>
      </c>
    </row>
    <row r="378">
      <c r="A378" s="2" t="s">
        <v>782</v>
      </c>
      <c r="B378" s="2">
        <v>9.5E7</v>
      </c>
      <c r="C378" s="2">
        <v>7.320934E7</v>
      </c>
      <c r="D378" s="4">
        <f t="shared" si="1"/>
        <v>-21790660</v>
      </c>
    </row>
    <row r="379">
      <c r="A379" s="2" t="s">
        <v>785</v>
      </c>
      <c r="B379" s="2">
        <v>8.0E7</v>
      </c>
      <c r="C379" s="2">
        <v>7.251536E7</v>
      </c>
      <c r="D379" s="4">
        <f t="shared" si="1"/>
        <v>-7484640</v>
      </c>
    </row>
    <row r="380">
      <c r="A380" s="2" t="s">
        <v>788</v>
      </c>
      <c r="B380" s="2">
        <v>9.0E7</v>
      </c>
      <c r="C380" s="2">
        <v>6.8558662E7</v>
      </c>
      <c r="D380" s="4">
        <f t="shared" si="1"/>
        <v>-21441338</v>
      </c>
    </row>
    <row r="381">
      <c r="A381" s="2" t="s">
        <v>789</v>
      </c>
      <c r="B381" s="2">
        <v>9.5E7</v>
      </c>
      <c r="C381" s="2">
        <v>6.5653758E7</v>
      </c>
      <c r="D381" s="4">
        <f t="shared" si="1"/>
        <v>-29346242</v>
      </c>
    </row>
    <row r="382">
      <c r="A382" s="2" t="s">
        <v>791</v>
      </c>
      <c r="B382" s="2">
        <v>9.0E7</v>
      </c>
      <c r="C382" s="2">
        <v>6.4685359E7</v>
      </c>
      <c r="D382" s="4">
        <f t="shared" si="1"/>
        <v>-25314641</v>
      </c>
    </row>
    <row r="383">
      <c r="A383" s="2" t="s">
        <v>792</v>
      </c>
      <c r="B383" s="2">
        <v>6.8E7</v>
      </c>
      <c r="C383" s="2">
        <v>6.1355436E7</v>
      </c>
      <c r="D383" s="4">
        <f t="shared" si="1"/>
        <v>-6644564</v>
      </c>
    </row>
    <row r="384">
      <c r="A384" s="2" t="s">
        <v>793</v>
      </c>
      <c r="B384" s="2">
        <v>9.2E7</v>
      </c>
      <c r="C384" s="2">
        <v>26871.0</v>
      </c>
      <c r="D384" s="4">
        <f t="shared" si="1"/>
        <v>-91973129</v>
      </c>
    </row>
    <row r="385">
      <c r="A385" s="2" t="s">
        <v>795</v>
      </c>
      <c r="B385" s="2">
        <v>9.0E7</v>
      </c>
      <c r="C385" s="2">
        <v>6.0874615E7</v>
      </c>
      <c r="D385" s="4">
        <f t="shared" si="1"/>
        <v>-29125385</v>
      </c>
    </row>
    <row r="386">
      <c r="A386" s="2" t="s">
        <v>796</v>
      </c>
      <c r="B386" s="2">
        <v>9.0E7</v>
      </c>
      <c r="C386" s="2">
        <v>1.43618384E8</v>
      </c>
      <c r="D386" s="4">
        <f t="shared" si="1"/>
        <v>53618384</v>
      </c>
    </row>
    <row r="387">
      <c r="A387" s="2" t="s">
        <v>798</v>
      </c>
      <c r="B387" s="2">
        <v>1.0E8</v>
      </c>
      <c r="C387" s="2">
        <v>5.8220776E7</v>
      </c>
      <c r="D387" s="4">
        <f t="shared" si="1"/>
        <v>-41779224</v>
      </c>
    </row>
    <row r="388">
      <c r="A388" s="2" t="s">
        <v>800</v>
      </c>
      <c r="B388" s="2">
        <v>9.0E7</v>
      </c>
      <c r="C388" s="2">
        <v>4.7474112E7</v>
      </c>
      <c r="D388" s="4">
        <f t="shared" si="1"/>
        <v>-42525888</v>
      </c>
    </row>
    <row r="389">
      <c r="A389" s="2" t="s">
        <v>802</v>
      </c>
      <c r="B389" s="2">
        <v>8.6E7</v>
      </c>
      <c r="C389" s="2">
        <v>4.2877165E7</v>
      </c>
      <c r="D389" s="4">
        <f t="shared" si="1"/>
        <v>-43122835</v>
      </c>
    </row>
    <row r="390">
      <c r="A390" s="2" t="s">
        <v>804</v>
      </c>
      <c r="B390" s="2">
        <v>1.0E8</v>
      </c>
      <c r="C390" s="2">
        <v>3.5168677E7</v>
      </c>
      <c r="D390" s="4">
        <f t="shared" si="1"/>
        <v>-64831323</v>
      </c>
    </row>
    <row r="391">
      <c r="A391" s="2" t="s">
        <v>526</v>
      </c>
      <c r="B391" s="2">
        <v>1.2E8</v>
      </c>
      <c r="C391" s="2">
        <v>5.6114221E7</v>
      </c>
      <c r="D391" s="4">
        <f t="shared" si="1"/>
        <v>-63885779</v>
      </c>
    </row>
    <row r="392">
      <c r="A392" s="2" t="s">
        <v>806</v>
      </c>
      <c r="B392" s="2">
        <v>2.0E7</v>
      </c>
      <c r="C392" s="2">
        <v>3.756744E7</v>
      </c>
      <c r="D392" s="4">
        <f t="shared" si="1"/>
        <v>17567440</v>
      </c>
    </row>
    <row r="393">
      <c r="A393" s="2" t="s">
        <v>807</v>
      </c>
      <c r="B393" s="2">
        <v>8.8E7</v>
      </c>
      <c r="C393" s="2">
        <v>6.1644321E7</v>
      </c>
      <c r="D393" s="4">
        <f t="shared" si="1"/>
        <v>-26355679</v>
      </c>
    </row>
    <row r="394">
      <c r="A394" s="2" t="s">
        <v>810</v>
      </c>
      <c r="B394" s="2">
        <v>9.0E7</v>
      </c>
      <c r="C394" s="2">
        <v>190562.0</v>
      </c>
      <c r="D394" s="4">
        <f t="shared" si="1"/>
        <v>-89809438</v>
      </c>
    </row>
    <row r="395">
      <c r="A395" s="2" t="s">
        <v>813</v>
      </c>
      <c r="B395" s="2">
        <v>8.7E7</v>
      </c>
      <c r="C395" s="2">
        <v>1.20147445E8</v>
      </c>
      <c r="D395" s="4">
        <f t="shared" si="1"/>
        <v>33147445</v>
      </c>
    </row>
    <row r="396">
      <c r="A396" s="2" t="s">
        <v>814</v>
      </c>
      <c r="B396" s="2">
        <v>9.2E7</v>
      </c>
      <c r="C396" s="2">
        <v>2.41688385E8</v>
      </c>
      <c r="D396" s="4">
        <f t="shared" si="1"/>
        <v>149688385</v>
      </c>
    </row>
    <row r="397">
      <c r="A397" s="2" t="s">
        <v>235</v>
      </c>
      <c r="B397" s="2">
        <v>3.8E7</v>
      </c>
      <c r="C397" s="2">
        <v>1.4451231E8</v>
      </c>
      <c r="D397" s="4">
        <f t="shared" si="1"/>
        <v>106512310</v>
      </c>
    </row>
    <row r="398">
      <c r="A398" s="2" t="s">
        <v>816</v>
      </c>
      <c r="B398" s="2">
        <v>9.0E7</v>
      </c>
      <c r="C398" s="2">
        <v>2.33630478E8</v>
      </c>
      <c r="D398" s="4">
        <f t="shared" si="1"/>
        <v>143630478</v>
      </c>
    </row>
    <row r="399">
      <c r="A399" s="2" t="s">
        <v>818</v>
      </c>
      <c r="B399" s="2">
        <v>1.0E8</v>
      </c>
      <c r="C399" s="2">
        <v>1.97992827E8</v>
      </c>
      <c r="D399" s="4">
        <f t="shared" si="1"/>
        <v>97992827</v>
      </c>
    </row>
    <row r="400">
      <c r="A400" s="2" t="s">
        <v>819</v>
      </c>
      <c r="B400" s="2">
        <v>7.5E7</v>
      </c>
      <c r="C400" s="2">
        <v>1.7604913E8</v>
      </c>
      <c r="D400" s="4">
        <f t="shared" si="1"/>
        <v>101049130</v>
      </c>
    </row>
    <row r="401">
      <c r="A401" s="2" t="s">
        <v>820</v>
      </c>
      <c r="B401" s="2">
        <v>8.5E7</v>
      </c>
      <c r="C401" s="2">
        <v>1.72620724E8</v>
      </c>
      <c r="D401" s="4">
        <f t="shared" si="1"/>
        <v>87620724</v>
      </c>
    </row>
    <row r="402">
      <c r="A402" s="2" t="s">
        <v>821</v>
      </c>
      <c r="B402" s="2">
        <v>8.5E7</v>
      </c>
      <c r="C402" s="2">
        <v>1.83405771E8</v>
      </c>
      <c r="D402" s="4">
        <f t="shared" si="1"/>
        <v>98405771</v>
      </c>
    </row>
    <row r="403">
      <c r="A403" s="2" t="s">
        <v>823</v>
      </c>
      <c r="B403" s="2">
        <v>7.5E7</v>
      </c>
      <c r="C403" s="2">
        <v>2.0315324E7</v>
      </c>
      <c r="D403" s="4">
        <f t="shared" si="1"/>
        <v>-54684676</v>
      </c>
    </row>
    <row r="404">
      <c r="A404" s="2" t="s">
        <v>825</v>
      </c>
      <c r="B404" s="2">
        <v>8.5E7</v>
      </c>
      <c r="C404" s="2">
        <v>1.48313048E8</v>
      </c>
      <c r="D404" s="4">
        <f t="shared" si="1"/>
        <v>63313048</v>
      </c>
    </row>
    <row r="405">
      <c r="A405" s="2" t="s">
        <v>828</v>
      </c>
      <c r="B405" s="2">
        <v>8.5E7</v>
      </c>
      <c r="C405" s="2">
        <v>1.27706877E8</v>
      </c>
      <c r="D405" s="4">
        <f t="shared" si="1"/>
        <v>42706877</v>
      </c>
    </row>
    <row r="406" hidden="1">
      <c r="A406" s="2" t="s">
        <v>830</v>
      </c>
      <c r="D406" s="4">
        <f t="shared" si="1"/>
        <v>0</v>
      </c>
    </row>
    <row r="407">
      <c r="A407" s="2" t="s">
        <v>832</v>
      </c>
      <c r="B407" s="2">
        <v>8.5E7</v>
      </c>
      <c r="C407" s="2">
        <v>1.26149655E8</v>
      </c>
      <c r="D407" s="4">
        <f t="shared" si="1"/>
        <v>41149655</v>
      </c>
    </row>
    <row r="408">
      <c r="A408" s="2" t="s">
        <v>834</v>
      </c>
      <c r="B408" s="2">
        <v>8.5E7</v>
      </c>
      <c r="C408" s="2">
        <v>6.6941559E7</v>
      </c>
      <c r="D408" s="4">
        <f t="shared" si="1"/>
        <v>-18058441</v>
      </c>
    </row>
    <row r="409">
      <c r="A409" s="2" t="s">
        <v>835</v>
      </c>
      <c r="B409" s="2">
        <v>7.5E7</v>
      </c>
      <c r="C409" s="2">
        <v>7.8009155E7</v>
      </c>
      <c r="D409" s="4">
        <f t="shared" si="1"/>
        <v>3009155</v>
      </c>
    </row>
    <row r="410">
      <c r="A410" s="2" t="s">
        <v>837</v>
      </c>
      <c r="B410" s="2">
        <v>8.5E7</v>
      </c>
      <c r="C410" s="2">
        <v>6.3224849E7</v>
      </c>
      <c r="D410" s="4">
        <f t="shared" si="1"/>
        <v>-21775151</v>
      </c>
    </row>
    <row r="411">
      <c r="A411" s="2" t="s">
        <v>838</v>
      </c>
      <c r="B411" s="2">
        <v>9.0E7</v>
      </c>
      <c r="C411" s="2">
        <v>1.11544445E8</v>
      </c>
      <c r="D411" s="4">
        <f t="shared" si="1"/>
        <v>21544445</v>
      </c>
    </row>
    <row r="412">
      <c r="A412" s="2" t="s">
        <v>839</v>
      </c>
      <c r="B412" s="2">
        <v>8.5E7</v>
      </c>
      <c r="C412" s="2">
        <v>1.1270347E8</v>
      </c>
      <c r="D412" s="4">
        <f t="shared" si="1"/>
        <v>27703470</v>
      </c>
    </row>
    <row r="413">
      <c r="A413" s="2" t="s">
        <v>840</v>
      </c>
      <c r="B413" s="2">
        <v>8.5E7</v>
      </c>
      <c r="C413" s="2">
        <v>1.17144465E8</v>
      </c>
      <c r="D413" s="4">
        <f t="shared" si="1"/>
        <v>32144465</v>
      </c>
    </row>
    <row r="414">
      <c r="A414" s="2" t="s">
        <v>842</v>
      </c>
      <c r="B414" s="2">
        <v>8.5E7</v>
      </c>
      <c r="C414" s="2">
        <v>8.4303558E7</v>
      </c>
      <c r="D414" s="4">
        <f t="shared" si="1"/>
        <v>-696442</v>
      </c>
    </row>
    <row r="415">
      <c r="A415" s="2" t="s">
        <v>844</v>
      </c>
      <c r="B415" s="2">
        <v>8.5E7</v>
      </c>
      <c r="C415" s="2">
        <v>1.50832203E8</v>
      </c>
      <c r="D415" s="4">
        <f t="shared" si="1"/>
        <v>65832203</v>
      </c>
    </row>
    <row r="416">
      <c r="A416" s="2" t="s">
        <v>846</v>
      </c>
      <c r="B416" s="2">
        <v>6.8E7</v>
      </c>
      <c r="C416" s="2">
        <v>5.1396781E7</v>
      </c>
      <c r="D416" s="4">
        <f t="shared" si="1"/>
        <v>-16603219</v>
      </c>
    </row>
    <row r="417">
      <c r="A417" s="2" t="s">
        <v>847</v>
      </c>
      <c r="B417" s="2">
        <v>8.5E7</v>
      </c>
      <c r="C417" s="2">
        <v>4.7592825E7</v>
      </c>
      <c r="D417" s="4">
        <f t="shared" si="1"/>
        <v>-37407175</v>
      </c>
    </row>
    <row r="418">
      <c r="A418" s="2" t="s">
        <v>849</v>
      </c>
      <c r="B418" s="2">
        <v>7.0E7</v>
      </c>
      <c r="C418" s="2">
        <v>5.0016394E7</v>
      </c>
      <c r="D418" s="4">
        <f t="shared" si="1"/>
        <v>-19983606</v>
      </c>
    </row>
    <row r="419">
      <c r="A419" s="2" t="s">
        <v>850</v>
      </c>
      <c r="B419" s="2">
        <v>8.5E7</v>
      </c>
      <c r="C419" s="2">
        <v>5.7010853E7</v>
      </c>
      <c r="D419" s="4">
        <f t="shared" si="1"/>
        <v>-27989147</v>
      </c>
    </row>
    <row r="420">
      <c r="A420" s="2" t="s">
        <v>851</v>
      </c>
      <c r="B420" s="2">
        <v>8.5E7</v>
      </c>
      <c r="C420" s="2">
        <v>6.2494975E7</v>
      </c>
      <c r="D420" s="4">
        <f t="shared" si="1"/>
        <v>-22505025</v>
      </c>
    </row>
    <row r="421">
      <c r="A421" s="2" t="s">
        <v>853</v>
      </c>
      <c r="B421" s="2">
        <v>1.0E8</v>
      </c>
      <c r="C421" s="2">
        <v>4.6440491E7</v>
      </c>
      <c r="D421" s="4">
        <f t="shared" si="1"/>
        <v>-53559509</v>
      </c>
    </row>
    <row r="422">
      <c r="A422" s="2" t="s">
        <v>855</v>
      </c>
      <c r="B422" s="2">
        <v>9.0E7</v>
      </c>
      <c r="C422" s="2">
        <v>4.4606335E7</v>
      </c>
      <c r="D422" s="4">
        <f t="shared" si="1"/>
        <v>-45393665</v>
      </c>
    </row>
    <row r="423">
      <c r="A423" s="2" t="s">
        <v>857</v>
      </c>
      <c r="B423" s="2">
        <v>8.5E7</v>
      </c>
      <c r="C423" s="2">
        <v>4.0048332E7</v>
      </c>
      <c r="D423" s="4">
        <f t="shared" si="1"/>
        <v>-44951668</v>
      </c>
    </row>
    <row r="424" hidden="1">
      <c r="A424" s="2" t="s">
        <v>860</v>
      </c>
      <c r="D424" s="4">
        <f t="shared" si="1"/>
        <v>0</v>
      </c>
    </row>
    <row r="425">
      <c r="A425" s="2" t="s">
        <v>863</v>
      </c>
      <c r="B425" s="2">
        <v>8.5E7</v>
      </c>
      <c r="C425" s="2">
        <v>6.493367E7</v>
      </c>
      <c r="D425" s="4">
        <f t="shared" si="1"/>
        <v>-20066330</v>
      </c>
    </row>
    <row r="426">
      <c r="A426" s="2" t="s">
        <v>866</v>
      </c>
      <c r="B426" s="2">
        <v>6.0E7</v>
      </c>
      <c r="C426" s="2">
        <v>3.149427E7</v>
      </c>
      <c r="D426" s="4">
        <f t="shared" si="1"/>
        <v>-28505730</v>
      </c>
    </row>
    <row r="427">
      <c r="A427" s="2" t="s">
        <v>868</v>
      </c>
      <c r="B427" s="2">
        <v>6.0E7</v>
      </c>
      <c r="C427" s="2">
        <v>3.111126E7</v>
      </c>
      <c r="D427" s="4">
        <f t="shared" si="1"/>
        <v>-28888740</v>
      </c>
    </row>
    <row r="428">
      <c r="A428" s="2" t="s">
        <v>871</v>
      </c>
      <c r="B428" s="2">
        <v>6.5E7</v>
      </c>
      <c r="C428" s="2">
        <v>1.23307945E8</v>
      </c>
      <c r="D428" s="4">
        <f t="shared" si="1"/>
        <v>58307945</v>
      </c>
    </row>
    <row r="429">
      <c r="A429" s="2" t="s">
        <v>873</v>
      </c>
      <c r="B429" s="2">
        <v>8.4E7</v>
      </c>
      <c r="C429" s="2">
        <v>1.53288182E8</v>
      </c>
      <c r="D429" s="4">
        <f t="shared" si="1"/>
        <v>69288182</v>
      </c>
    </row>
    <row r="430">
      <c r="A430" s="2" t="s">
        <v>875</v>
      </c>
      <c r="B430" s="2">
        <v>3.5E7</v>
      </c>
      <c r="C430" s="2">
        <v>1.3401683E7</v>
      </c>
      <c r="D430" s="4">
        <f t="shared" si="1"/>
        <v>-21598317</v>
      </c>
    </row>
    <row r="431">
      <c r="A431" s="2" t="s">
        <v>877</v>
      </c>
      <c r="B431" s="2">
        <v>7.0E7</v>
      </c>
      <c r="C431" s="2">
        <v>1.37340146E8</v>
      </c>
      <c r="D431" s="4">
        <f t="shared" si="1"/>
        <v>67340146</v>
      </c>
    </row>
    <row r="432">
      <c r="A432" s="2" t="s">
        <v>879</v>
      </c>
      <c r="B432" s="2">
        <v>8000000.0</v>
      </c>
      <c r="D432" s="4">
        <f t="shared" si="1"/>
        <v>-8000000</v>
      </c>
    </row>
    <row r="433">
      <c r="A433" s="2" t="s">
        <v>881</v>
      </c>
      <c r="B433" s="2">
        <v>8.5E7</v>
      </c>
      <c r="C433" s="2">
        <v>4.3575716E7</v>
      </c>
      <c r="D433" s="4">
        <f t="shared" si="1"/>
        <v>-41424284</v>
      </c>
    </row>
    <row r="434">
      <c r="A434" s="2" t="s">
        <v>882</v>
      </c>
      <c r="B434" s="2">
        <v>8.5E7</v>
      </c>
      <c r="C434" s="2">
        <v>8.0170146E7</v>
      </c>
      <c r="D434" s="4">
        <f t="shared" si="1"/>
        <v>-4829854</v>
      </c>
    </row>
    <row r="435">
      <c r="A435" s="2" t="s">
        <v>884</v>
      </c>
      <c r="B435" s="2">
        <v>8.5E7</v>
      </c>
      <c r="C435" s="2">
        <v>7.575467E7</v>
      </c>
      <c r="D435" s="4">
        <f t="shared" si="1"/>
        <v>-9245330</v>
      </c>
    </row>
    <row r="436">
      <c r="A436" s="2" t="s">
        <v>886</v>
      </c>
      <c r="B436" s="2">
        <v>6.5E7</v>
      </c>
      <c r="C436" s="2">
        <v>3.3048353E7</v>
      </c>
      <c r="D436" s="4">
        <f t="shared" si="1"/>
        <v>-31951647</v>
      </c>
    </row>
    <row r="437">
      <c r="A437" s="2" t="s">
        <v>887</v>
      </c>
      <c r="B437" s="2">
        <v>8.2E7</v>
      </c>
      <c r="C437" s="2">
        <v>3.4543701E7</v>
      </c>
      <c r="D437" s="4">
        <f t="shared" si="1"/>
        <v>-47456299</v>
      </c>
    </row>
    <row r="438">
      <c r="A438" s="2" t="s">
        <v>889</v>
      </c>
      <c r="B438" s="2">
        <v>8.1E7</v>
      </c>
      <c r="C438" s="2">
        <v>2.4258958E8</v>
      </c>
      <c r="D438" s="4">
        <f t="shared" si="1"/>
        <v>161589580</v>
      </c>
    </row>
    <row r="439">
      <c r="A439" s="2" t="s">
        <v>891</v>
      </c>
      <c r="B439" s="2">
        <v>8.0E7</v>
      </c>
      <c r="C439" s="2">
        <v>1.02981571E8</v>
      </c>
      <c r="D439" s="4">
        <f t="shared" si="1"/>
        <v>22981571</v>
      </c>
    </row>
    <row r="440">
      <c r="A440" s="2" t="s">
        <v>892</v>
      </c>
      <c r="B440" s="2">
        <v>8.0E7</v>
      </c>
      <c r="C440" s="2">
        <v>1.80965237E8</v>
      </c>
      <c r="D440" s="4">
        <f t="shared" si="1"/>
        <v>100965237</v>
      </c>
    </row>
    <row r="441">
      <c r="A441" s="2" t="s">
        <v>893</v>
      </c>
      <c r="B441" s="2">
        <v>7.8E7</v>
      </c>
      <c r="C441" s="2">
        <v>4.07999255E8</v>
      </c>
      <c r="D441" s="4">
        <f t="shared" si="1"/>
        <v>329999255</v>
      </c>
    </row>
    <row r="442">
      <c r="A442" s="2" t="s">
        <v>895</v>
      </c>
      <c r="B442" s="2">
        <v>8.0E7</v>
      </c>
      <c r="C442" s="2">
        <v>2.54455986E8</v>
      </c>
      <c r="D442" s="4">
        <f t="shared" si="1"/>
        <v>174455986</v>
      </c>
    </row>
    <row r="443">
      <c r="A443" s="2" t="s">
        <v>896</v>
      </c>
      <c r="B443" s="2">
        <v>8.0E7</v>
      </c>
      <c r="C443" s="2">
        <v>1.62831698E8</v>
      </c>
      <c r="D443" s="4">
        <f t="shared" si="1"/>
        <v>82831698</v>
      </c>
    </row>
    <row r="444">
      <c r="A444" s="2" t="s">
        <v>897</v>
      </c>
      <c r="B444" s="2">
        <v>8.0E7</v>
      </c>
      <c r="C444" s="2">
        <v>1.5501934E8</v>
      </c>
      <c r="D444" s="4">
        <f t="shared" si="1"/>
        <v>75019340</v>
      </c>
    </row>
    <row r="445">
      <c r="A445" s="2" t="s">
        <v>899</v>
      </c>
      <c r="B445" s="2">
        <v>8.0E7</v>
      </c>
      <c r="C445" s="2">
        <v>1.45771527E8</v>
      </c>
      <c r="D445" s="4">
        <f t="shared" si="1"/>
        <v>65771527</v>
      </c>
    </row>
    <row r="446">
      <c r="A446" s="2" t="s">
        <v>901</v>
      </c>
      <c r="C446" s="2">
        <v>8.2506325E7</v>
      </c>
      <c r="D446" s="4">
        <f t="shared" si="1"/>
        <v>82506325</v>
      </c>
    </row>
    <row r="447">
      <c r="A447" s="2" t="s">
        <v>904</v>
      </c>
      <c r="B447" s="2">
        <v>7.5E7</v>
      </c>
      <c r="C447" s="2">
        <v>1.40459099E8</v>
      </c>
      <c r="D447" s="4">
        <f t="shared" si="1"/>
        <v>65459099</v>
      </c>
    </row>
    <row r="448">
      <c r="A448" s="2" t="s">
        <v>905</v>
      </c>
      <c r="B448" s="2">
        <v>8.4E7</v>
      </c>
      <c r="C448" s="2">
        <v>5.3215979E7</v>
      </c>
      <c r="D448" s="4">
        <f t="shared" si="1"/>
        <v>-30784021</v>
      </c>
    </row>
    <row r="449">
      <c r="A449" s="2" t="s">
        <v>907</v>
      </c>
      <c r="B449" s="2">
        <v>8.2E7</v>
      </c>
      <c r="C449" s="2">
        <v>1.58115031E8</v>
      </c>
      <c r="D449" s="4">
        <f t="shared" si="1"/>
        <v>76115031</v>
      </c>
    </row>
    <row r="450">
      <c r="A450" s="2" t="s">
        <v>908</v>
      </c>
      <c r="B450" s="2">
        <v>7.5E7</v>
      </c>
      <c r="C450" s="2">
        <v>1.33103929E8</v>
      </c>
      <c r="D450" s="4">
        <f t="shared" si="1"/>
        <v>58103929</v>
      </c>
    </row>
    <row r="451">
      <c r="A451" s="2" t="s">
        <v>909</v>
      </c>
      <c r="B451" s="2">
        <v>8.0E7</v>
      </c>
      <c r="C451" s="2">
        <v>1.33668525E8</v>
      </c>
      <c r="D451" s="4">
        <f t="shared" si="1"/>
        <v>53668525</v>
      </c>
    </row>
    <row r="452">
      <c r="A452" s="2" t="s">
        <v>910</v>
      </c>
      <c r="B452" s="2">
        <v>8.0E7</v>
      </c>
      <c r="C452" s="2">
        <v>1.30313314E8</v>
      </c>
      <c r="D452" s="4">
        <f t="shared" si="1"/>
        <v>50313314</v>
      </c>
    </row>
    <row r="453">
      <c r="A453" s="2" t="s">
        <v>911</v>
      </c>
      <c r="B453" s="2">
        <v>8.0E7</v>
      </c>
      <c r="C453" s="2">
        <v>1.2459096E8</v>
      </c>
      <c r="D453" s="4">
        <f t="shared" si="1"/>
        <v>44590960</v>
      </c>
    </row>
    <row r="454">
      <c r="A454" s="2" t="s">
        <v>912</v>
      </c>
      <c r="B454" s="2">
        <v>8.0E7</v>
      </c>
      <c r="C454" s="2">
        <v>1.27968405E8</v>
      </c>
      <c r="D454" s="4">
        <f t="shared" si="1"/>
        <v>47968405</v>
      </c>
    </row>
    <row r="455">
      <c r="A455" s="2" t="s">
        <v>914</v>
      </c>
      <c r="B455" s="2">
        <v>8.0E7</v>
      </c>
      <c r="C455" s="2">
        <v>1.20136047E8</v>
      </c>
      <c r="D455" s="4">
        <f t="shared" si="1"/>
        <v>40136047</v>
      </c>
    </row>
    <row r="456">
      <c r="A456" s="2" t="s">
        <v>915</v>
      </c>
      <c r="B456" s="2">
        <v>7.5E7</v>
      </c>
      <c r="C456" s="2">
        <v>1.28200012E8</v>
      </c>
      <c r="D456" s="4">
        <f t="shared" si="1"/>
        <v>53200012</v>
      </c>
    </row>
    <row r="457">
      <c r="A457" s="2" t="s">
        <v>916</v>
      </c>
      <c r="B457" s="2">
        <v>8.0E7</v>
      </c>
      <c r="C457" s="2">
        <v>1.12225777E8</v>
      </c>
      <c r="D457" s="4">
        <f t="shared" si="1"/>
        <v>32225777</v>
      </c>
    </row>
    <row r="458">
      <c r="A458" s="2" t="s">
        <v>919</v>
      </c>
      <c r="B458" s="2">
        <v>8.0E7</v>
      </c>
      <c r="C458" s="2">
        <v>1.09993847E8</v>
      </c>
      <c r="D458" s="4">
        <f t="shared" si="1"/>
        <v>29993847</v>
      </c>
    </row>
    <row r="459">
      <c r="A459" s="2" t="s">
        <v>920</v>
      </c>
      <c r="B459" s="2">
        <v>8.0E7</v>
      </c>
      <c r="C459" s="2">
        <v>1.04054514E8</v>
      </c>
      <c r="D459" s="4">
        <f t="shared" si="1"/>
        <v>24054514</v>
      </c>
    </row>
    <row r="460">
      <c r="A460" s="2" t="s">
        <v>921</v>
      </c>
      <c r="B460" s="2">
        <v>8.0E7</v>
      </c>
      <c r="C460" s="2">
        <v>1.03028109E8</v>
      </c>
      <c r="D460" s="4">
        <f t="shared" si="1"/>
        <v>23028109</v>
      </c>
    </row>
    <row r="461" hidden="1">
      <c r="A461" s="2" t="s">
        <v>923</v>
      </c>
      <c r="D461" s="4">
        <f t="shared" si="1"/>
        <v>0</v>
      </c>
    </row>
    <row r="462">
      <c r="A462" s="2" t="s">
        <v>924</v>
      </c>
      <c r="B462" s="2">
        <v>7.5E7</v>
      </c>
      <c r="C462" s="2">
        <v>1.01087161E8</v>
      </c>
      <c r="D462" s="4">
        <f t="shared" si="1"/>
        <v>26087161</v>
      </c>
    </row>
    <row r="463">
      <c r="A463" s="2" t="s">
        <v>926</v>
      </c>
      <c r="B463" s="2">
        <v>8.0E7</v>
      </c>
      <c r="C463" s="2">
        <v>1.01111837E8</v>
      </c>
      <c r="D463" s="4">
        <f t="shared" si="1"/>
        <v>21111837</v>
      </c>
    </row>
    <row r="464">
      <c r="A464" s="2" t="s">
        <v>929</v>
      </c>
      <c r="B464" s="2">
        <v>7.9E7</v>
      </c>
      <c r="C464" s="2">
        <v>9.5632614E7</v>
      </c>
      <c r="D464" s="4">
        <f t="shared" si="1"/>
        <v>16632614</v>
      </c>
    </row>
    <row r="465">
      <c r="A465" s="2" t="s">
        <v>931</v>
      </c>
      <c r="B465" s="2">
        <v>8.0E7</v>
      </c>
      <c r="C465" s="2">
        <v>9.4822707E7</v>
      </c>
      <c r="D465" s="4">
        <f t="shared" si="1"/>
        <v>14822707</v>
      </c>
    </row>
    <row r="466">
      <c r="A466" s="2" t="s">
        <v>934</v>
      </c>
      <c r="B466" s="2">
        <v>8.0E7</v>
      </c>
      <c r="C466" s="2">
        <v>9.2969824E7</v>
      </c>
      <c r="D466" s="4">
        <f t="shared" si="1"/>
        <v>12969824</v>
      </c>
    </row>
    <row r="467">
      <c r="A467" s="2" t="s">
        <v>936</v>
      </c>
      <c r="B467" s="2">
        <v>8.0E7</v>
      </c>
      <c r="C467" s="2">
        <v>9.1188905E7</v>
      </c>
      <c r="D467" s="4">
        <f t="shared" si="1"/>
        <v>11188905</v>
      </c>
    </row>
    <row r="468">
      <c r="A468" s="2" t="s">
        <v>939</v>
      </c>
      <c r="B468" s="2">
        <v>8.0E7</v>
      </c>
      <c r="C468" s="2">
        <v>9.0443603E7</v>
      </c>
      <c r="D468" s="4">
        <f t="shared" si="1"/>
        <v>10443603</v>
      </c>
    </row>
    <row r="469">
      <c r="A469" s="2" t="s">
        <v>941</v>
      </c>
      <c r="B469" s="2">
        <v>6.5E7</v>
      </c>
      <c r="C469" s="2">
        <v>8.2226474E7</v>
      </c>
      <c r="D469" s="4">
        <f t="shared" si="1"/>
        <v>17226474</v>
      </c>
    </row>
    <row r="470">
      <c r="A470" s="2" t="s">
        <v>944</v>
      </c>
      <c r="B470" s="2">
        <v>8.0E7</v>
      </c>
      <c r="C470" s="2">
        <v>7.9363785E7</v>
      </c>
      <c r="D470" s="4">
        <f t="shared" si="1"/>
        <v>-636215</v>
      </c>
    </row>
    <row r="471">
      <c r="A471" s="2" t="s">
        <v>946</v>
      </c>
      <c r="B471" s="2">
        <v>7.5E7</v>
      </c>
      <c r="C471" s="2">
        <v>7.6081498E7</v>
      </c>
      <c r="D471" s="4">
        <f t="shared" si="1"/>
        <v>1081498</v>
      </c>
    </row>
    <row r="472">
      <c r="A472" s="2" t="s">
        <v>947</v>
      </c>
      <c r="B472" s="2">
        <v>6.8E7</v>
      </c>
      <c r="C472" s="2">
        <v>8.5707116E7</v>
      </c>
      <c r="D472" s="4">
        <f t="shared" si="1"/>
        <v>17707116</v>
      </c>
    </row>
    <row r="473">
      <c r="A473" s="2" t="s">
        <v>950</v>
      </c>
      <c r="B473" s="2">
        <v>7.0E7</v>
      </c>
      <c r="C473" s="2">
        <v>7.4329966E7</v>
      </c>
      <c r="D473" s="4">
        <f t="shared" si="1"/>
        <v>4329966</v>
      </c>
    </row>
    <row r="474">
      <c r="A474" s="2" t="s">
        <v>952</v>
      </c>
      <c r="B474" s="2">
        <v>8.0E7</v>
      </c>
      <c r="C474" s="2">
        <v>1.00169068E8</v>
      </c>
      <c r="D474" s="4">
        <f t="shared" si="1"/>
        <v>20169068</v>
      </c>
    </row>
    <row r="475">
      <c r="A475" s="2" t="s">
        <v>955</v>
      </c>
      <c r="B475" s="2">
        <v>8.0E7</v>
      </c>
      <c r="C475" s="2">
        <v>7.321531E7</v>
      </c>
      <c r="D475" s="4">
        <f t="shared" si="1"/>
        <v>-6784690</v>
      </c>
    </row>
    <row r="476">
      <c r="A476" s="2" t="s">
        <v>957</v>
      </c>
      <c r="B476" s="2">
        <v>8.0E7</v>
      </c>
      <c r="C476" s="2">
        <v>8.0360866E7</v>
      </c>
      <c r="D476" s="4">
        <f t="shared" si="1"/>
        <v>360866</v>
      </c>
    </row>
    <row r="477">
      <c r="A477" s="2" t="s">
        <v>960</v>
      </c>
      <c r="B477" s="2">
        <v>8.0E7</v>
      </c>
      <c r="C477" s="2">
        <v>6.910291E7</v>
      </c>
      <c r="D477" s="4">
        <f t="shared" si="1"/>
        <v>-10897090</v>
      </c>
    </row>
    <row r="478">
      <c r="A478" s="2" t="s">
        <v>962</v>
      </c>
      <c r="B478" s="2">
        <v>8.0E7</v>
      </c>
      <c r="C478" s="2">
        <v>6.5948711E7</v>
      </c>
      <c r="D478" s="4">
        <f t="shared" si="1"/>
        <v>-14051289</v>
      </c>
    </row>
    <row r="479">
      <c r="A479" s="2" t="s">
        <v>964</v>
      </c>
      <c r="C479" s="2">
        <v>821997.0</v>
      </c>
      <c r="D479" s="4">
        <f t="shared" si="1"/>
        <v>821997</v>
      </c>
    </row>
    <row r="480">
      <c r="A480" s="2" t="s">
        <v>965</v>
      </c>
      <c r="B480" s="2">
        <v>8.0E7</v>
      </c>
      <c r="C480" s="2">
        <v>1.69692572E8</v>
      </c>
      <c r="D480" s="4">
        <f t="shared" si="1"/>
        <v>89692572</v>
      </c>
    </row>
    <row r="481" hidden="1">
      <c r="A481" s="2" t="s">
        <v>966</v>
      </c>
      <c r="D481" s="4">
        <f t="shared" si="1"/>
        <v>0</v>
      </c>
    </row>
    <row r="482">
      <c r="A482" s="2" t="s">
        <v>969</v>
      </c>
      <c r="B482" s="2">
        <v>8.0E7</v>
      </c>
      <c r="C482" s="2">
        <v>6.0507228E7</v>
      </c>
      <c r="D482" s="4">
        <f t="shared" si="1"/>
        <v>-19492772</v>
      </c>
    </row>
    <row r="483">
      <c r="A483" s="2" t="s">
        <v>970</v>
      </c>
      <c r="B483" s="2">
        <v>8.0E7</v>
      </c>
      <c r="C483" s="2">
        <v>5.6684819E7</v>
      </c>
      <c r="D483" s="4">
        <f t="shared" si="1"/>
        <v>-23315181</v>
      </c>
    </row>
    <row r="484">
      <c r="A484" s="2" t="s">
        <v>972</v>
      </c>
      <c r="B484" s="2">
        <v>9.0E7</v>
      </c>
      <c r="C484" s="2">
        <v>5.0628009E7</v>
      </c>
      <c r="D484" s="4">
        <f t="shared" si="1"/>
        <v>-39371991</v>
      </c>
    </row>
    <row r="485">
      <c r="A485" s="2" t="s">
        <v>973</v>
      </c>
      <c r="B485" s="2">
        <v>8.0E7</v>
      </c>
      <c r="C485" s="2">
        <v>6.9772969E7</v>
      </c>
      <c r="D485" s="4">
        <f t="shared" si="1"/>
        <v>-10227031</v>
      </c>
    </row>
    <row r="486">
      <c r="A486" s="2" t="s">
        <v>974</v>
      </c>
      <c r="B486" s="2">
        <v>7.5E7</v>
      </c>
      <c r="C486" s="2">
        <v>4.5356386E7</v>
      </c>
      <c r="D486" s="4">
        <f t="shared" si="1"/>
        <v>-29643614</v>
      </c>
    </row>
    <row r="487">
      <c r="A487" s="2" t="s">
        <v>977</v>
      </c>
      <c r="B487" s="2">
        <v>8.5E7</v>
      </c>
      <c r="C487" s="2">
        <v>5.5350897E7</v>
      </c>
      <c r="D487" s="4">
        <f t="shared" si="1"/>
        <v>-29649103</v>
      </c>
    </row>
    <row r="488">
      <c r="A488" s="2" t="s">
        <v>980</v>
      </c>
      <c r="B488" s="2">
        <v>8.0E7</v>
      </c>
      <c r="C488" s="2">
        <v>3.9442871E7</v>
      </c>
      <c r="D488" s="4">
        <f t="shared" si="1"/>
        <v>-40557129</v>
      </c>
    </row>
    <row r="489">
      <c r="A489" s="2" t="s">
        <v>983</v>
      </c>
      <c r="B489" s="2">
        <v>8.8E7</v>
      </c>
      <c r="C489" s="2">
        <v>3.7899638E7</v>
      </c>
      <c r="D489" s="4">
        <f t="shared" si="1"/>
        <v>-50100362</v>
      </c>
    </row>
    <row r="490">
      <c r="A490" s="2" t="s">
        <v>984</v>
      </c>
      <c r="B490" s="2">
        <v>7.0E7</v>
      </c>
      <c r="C490" s="2">
        <v>3.7754208E7</v>
      </c>
      <c r="D490" s="4">
        <f t="shared" si="1"/>
        <v>-32245792</v>
      </c>
    </row>
    <row r="491" hidden="1">
      <c r="A491" s="2" t="s">
        <v>987</v>
      </c>
      <c r="D491" s="4">
        <f t="shared" si="1"/>
        <v>0</v>
      </c>
    </row>
    <row r="492">
      <c r="A492" s="2" t="s">
        <v>988</v>
      </c>
      <c r="C492" s="2">
        <v>2.7779888E7</v>
      </c>
      <c r="D492" s="4">
        <f t="shared" si="1"/>
        <v>27779888</v>
      </c>
    </row>
    <row r="493">
      <c r="A493" s="2" t="s">
        <v>990</v>
      </c>
      <c r="B493" s="2">
        <v>8.0E7</v>
      </c>
      <c r="C493" s="2">
        <v>3.8542418E7</v>
      </c>
      <c r="D493" s="4">
        <f t="shared" si="1"/>
        <v>-41457582</v>
      </c>
    </row>
    <row r="494">
      <c r="A494" s="2" t="s">
        <v>992</v>
      </c>
      <c r="B494" s="2">
        <v>8.0E7</v>
      </c>
      <c r="C494" s="2">
        <v>3.4566746E7</v>
      </c>
      <c r="D494" s="4">
        <f t="shared" si="1"/>
        <v>-45433254</v>
      </c>
    </row>
    <row r="495">
      <c r="A495" s="2" t="s">
        <v>993</v>
      </c>
      <c r="B495" s="2">
        <v>8.0E7</v>
      </c>
      <c r="C495" s="2">
        <v>3.2885565E7</v>
      </c>
      <c r="D495" s="4">
        <f t="shared" si="1"/>
        <v>-47114435</v>
      </c>
    </row>
    <row r="496">
      <c r="A496" s="2" t="s">
        <v>996</v>
      </c>
      <c r="B496" s="2">
        <v>8.0E7</v>
      </c>
      <c r="C496" s="2">
        <v>3.6073232E7</v>
      </c>
      <c r="D496" s="4">
        <f t="shared" si="1"/>
        <v>-43926768</v>
      </c>
    </row>
    <row r="497">
      <c r="A497" s="2" t="s">
        <v>998</v>
      </c>
      <c r="B497" s="2">
        <v>4.4E7</v>
      </c>
      <c r="C497" s="2">
        <v>2.1471685E7</v>
      </c>
      <c r="D497" s="4">
        <f t="shared" si="1"/>
        <v>-22528315</v>
      </c>
    </row>
    <row r="498">
      <c r="A498" s="2" t="s">
        <v>1000</v>
      </c>
      <c r="B498" s="2">
        <v>8.0E7</v>
      </c>
      <c r="C498" s="2">
        <v>2.095082E7</v>
      </c>
      <c r="D498" s="4">
        <f t="shared" si="1"/>
        <v>-59049180</v>
      </c>
    </row>
    <row r="499">
      <c r="A499" s="2" t="s">
        <v>1002</v>
      </c>
      <c r="B499" s="2">
        <v>8.0E7</v>
      </c>
      <c r="C499" s="2">
        <v>1.9673424E7</v>
      </c>
      <c r="D499" s="4">
        <f t="shared" si="1"/>
        <v>-60326576</v>
      </c>
    </row>
    <row r="500">
      <c r="A500" s="2" t="s">
        <v>1003</v>
      </c>
      <c r="B500" s="2">
        <v>8.0E7</v>
      </c>
      <c r="C500" s="2">
        <v>1.9480739E7</v>
      </c>
      <c r="D500" s="4">
        <f t="shared" si="1"/>
        <v>-60519261</v>
      </c>
    </row>
    <row r="501">
      <c r="A501" s="2" t="s">
        <v>1005</v>
      </c>
      <c r="B501" s="2">
        <v>8.0E7</v>
      </c>
      <c r="C501" s="2">
        <v>1.7593391E7</v>
      </c>
      <c r="D501" s="4">
        <f t="shared" si="1"/>
        <v>-62406609</v>
      </c>
    </row>
    <row r="502">
      <c r="A502" s="2" t="s">
        <v>1006</v>
      </c>
      <c r="B502" s="2">
        <v>8.0E7</v>
      </c>
      <c r="C502" s="2">
        <v>1.8318E7</v>
      </c>
      <c r="D502" s="4">
        <f t="shared" si="1"/>
        <v>-61682000</v>
      </c>
    </row>
    <row r="503">
      <c r="A503" s="2" t="s">
        <v>1007</v>
      </c>
      <c r="B503" s="2">
        <v>9.0E7</v>
      </c>
      <c r="C503" s="2">
        <v>2.735609E7</v>
      </c>
      <c r="D503" s="4">
        <f t="shared" si="1"/>
        <v>-62643910</v>
      </c>
    </row>
    <row r="504">
      <c r="A504" s="2" t="s">
        <v>1009</v>
      </c>
      <c r="B504" s="2">
        <v>7.0E7</v>
      </c>
      <c r="C504" s="2">
        <v>1.7473245E7</v>
      </c>
      <c r="D504" s="4">
        <f t="shared" si="1"/>
        <v>-52526755</v>
      </c>
    </row>
    <row r="505">
      <c r="A505" s="2" t="s">
        <v>1010</v>
      </c>
      <c r="B505" s="2">
        <v>8.6E7</v>
      </c>
      <c r="C505" s="2">
        <v>1.513133E7</v>
      </c>
      <c r="D505" s="4">
        <f t="shared" si="1"/>
        <v>-70868670</v>
      </c>
    </row>
    <row r="506">
      <c r="A506" s="2" t="s">
        <v>1013</v>
      </c>
      <c r="B506" s="2">
        <v>4.0E7</v>
      </c>
      <c r="C506" s="2">
        <v>1.9406406E7</v>
      </c>
      <c r="D506" s="4">
        <f t="shared" si="1"/>
        <v>-20593594</v>
      </c>
    </row>
    <row r="507">
      <c r="A507" s="2" t="s">
        <v>1014</v>
      </c>
      <c r="B507" s="2">
        <v>5.2E7</v>
      </c>
      <c r="C507" s="2">
        <v>1891821.0</v>
      </c>
      <c r="D507" s="4">
        <f t="shared" si="1"/>
        <v>-50108179</v>
      </c>
    </row>
    <row r="508">
      <c r="A508" s="2" t="s">
        <v>1016</v>
      </c>
      <c r="B508" s="2">
        <v>8.0E7</v>
      </c>
      <c r="C508" s="2">
        <v>2.3219748E7</v>
      </c>
      <c r="D508" s="4">
        <f t="shared" si="1"/>
        <v>-56780252</v>
      </c>
    </row>
    <row r="509">
      <c r="A509" s="2" t="s">
        <v>1019</v>
      </c>
      <c r="B509" s="2">
        <v>8000000.0</v>
      </c>
      <c r="D509" s="4">
        <f t="shared" si="1"/>
        <v>-8000000</v>
      </c>
    </row>
    <row r="510">
      <c r="A510" s="2" t="s">
        <v>1021</v>
      </c>
      <c r="B510" s="2">
        <v>5.8E7</v>
      </c>
      <c r="C510" s="2">
        <v>1.70708996E8</v>
      </c>
      <c r="D510" s="4">
        <f t="shared" si="1"/>
        <v>112708996</v>
      </c>
    </row>
    <row r="511">
      <c r="A511" s="2" t="s">
        <v>1023</v>
      </c>
      <c r="B511" s="2">
        <v>4.5E7</v>
      </c>
      <c r="C511" s="2">
        <v>4.22783777E8</v>
      </c>
      <c r="D511" s="4">
        <f t="shared" si="1"/>
        <v>377783777</v>
      </c>
    </row>
    <row r="512">
      <c r="A512" s="2" t="s">
        <v>1024</v>
      </c>
      <c r="B512" s="2">
        <v>7.9E7</v>
      </c>
      <c r="C512" s="2">
        <v>1.03812241E8</v>
      </c>
      <c r="D512" s="4">
        <f t="shared" si="1"/>
        <v>24812241</v>
      </c>
    </row>
    <row r="513">
      <c r="A513" s="2" t="s">
        <v>1027</v>
      </c>
      <c r="B513" s="2">
        <v>7.8E7</v>
      </c>
      <c r="C513" s="2">
        <v>1.19793567E8</v>
      </c>
      <c r="D513" s="4">
        <f t="shared" si="1"/>
        <v>41793567</v>
      </c>
    </row>
    <row r="514">
      <c r="A514" s="2" t="s">
        <v>1028</v>
      </c>
      <c r="B514" s="2">
        <v>7.8E7</v>
      </c>
      <c r="C514" s="2">
        <v>9.2930005E7</v>
      </c>
      <c r="D514" s="4">
        <f t="shared" si="1"/>
        <v>14930005</v>
      </c>
    </row>
    <row r="515">
      <c r="A515" s="2" t="s">
        <v>1029</v>
      </c>
      <c r="B515" s="2">
        <v>1.0E8</v>
      </c>
      <c r="C515" s="2">
        <v>6.7286731E7</v>
      </c>
      <c r="D515" s="4">
        <f t="shared" si="1"/>
        <v>-32713269</v>
      </c>
    </row>
    <row r="516">
      <c r="A516" s="2" t="s">
        <v>1030</v>
      </c>
      <c r="B516" s="2">
        <v>7.9E7</v>
      </c>
      <c r="C516" s="2">
        <v>7.4158157E7</v>
      </c>
      <c r="D516" s="4">
        <f t="shared" si="1"/>
        <v>-4841843</v>
      </c>
    </row>
    <row r="517">
      <c r="A517" s="2" t="s">
        <v>1032</v>
      </c>
      <c r="B517" s="2">
        <v>7.6E7</v>
      </c>
      <c r="C517" s="2">
        <v>1.27083765E8</v>
      </c>
      <c r="D517" s="4">
        <f t="shared" si="1"/>
        <v>51083765</v>
      </c>
    </row>
    <row r="518">
      <c r="A518" s="2" t="s">
        <v>1034</v>
      </c>
      <c r="B518" s="2">
        <v>8.12E7</v>
      </c>
      <c r="C518" s="2">
        <v>1339152.0</v>
      </c>
      <c r="D518" s="4">
        <f t="shared" si="1"/>
        <v>-79860848</v>
      </c>
    </row>
    <row r="519">
      <c r="A519" s="2" t="s">
        <v>1037</v>
      </c>
      <c r="B519" s="2">
        <v>8.0E7</v>
      </c>
      <c r="C519" s="2">
        <v>1.5071514E7</v>
      </c>
      <c r="D519" s="4">
        <f t="shared" si="1"/>
        <v>-64928486</v>
      </c>
    </row>
    <row r="520">
      <c r="A520" s="2" t="s">
        <v>1039</v>
      </c>
      <c r="B520" s="2">
        <v>7.6E7</v>
      </c>
      <c r="C520" s="2">
        <v>2.600061E7</v>
      </c>
      <c r="D520" s="4">
        <f t="shared" si="1"/>
        <v>-49999390</v>
      </c>
    </row>
    <row r="521">
      <c r="A521" s="2" t="s">
        <v>1042</v>
      </c>
      <c r="B521" s="2">
        <v>7.5E7</v>
      </c>
      <c r="C521" s="2">
        <v>3.2350554E8</v>
      </c>
      <c r="D521" s="4">
        <f t="shared" si="1"/>
        <v>248505540</v>
      </c>
    </row>
    <row r="522">
      <c r="A522" s="2" t="s">
        <v>1044</v>
      </c>
      <c r="B522" s="2">
        <v>7.8E7</v>
      </c>
      <c r="C522" s="2">
        <v>6.64626E7</v>
      </c>
      <c r="D522" s="4">
        <f t="shared" si="1"/>
        <v>-11537400</v>
      </c>
    </row>
    <row r="523">
      <c r="A523" s="2" t="s">
        <v>1046</v>
      </c>
      <c r="B523" s="2">
        <v>7.6E7</v>
      </c>
      <c r="C523" s="2">
        <v>3.68049635E8</v>
      </c>
      <c r="D523" s="4">
        <f t="shared" si="1"/>
        <v>292049635</v>
      </c>
    </row>
    <row r="524">
      <c r="A524" s="2" t="s">
        <v>1047</v>
      </c>
      <c r="B524" s="2">
        <v>7.5E7</v>
      </c>
      <c r="C524" s="2">
        <v>3.06124059E8</v>
      </c>
      <c r="D524" s="4">
        <f t="shared" si="1"/>
        <v>231124059</v>
      </c>
    </row>
    <row r="525">
      <c r="A525" s="2" t="s">
        <v>1048</v>
      </c>
      <c r="B525" s="2">
        <v>7.3E7</v>
      </c>
      <c r="C525" s="2">
        <v>2.29074524E8</v>
      </c>
      <c r="D525" s="4">
        <f t="shared" si="1"/>
        <v>156074524</v>
      </c>
    </row>
    <row r="526">
      <c r="A526" s="2" t="s">
        <v>1049</v>
      </c>
      <c r="B526" s="2">
        <v>7.5E7</v>
      </c>
      <c r="C526" s="2">
        <v>1.93136719E8</v>
      </c>
      <c r="D526" s="4">
        <f t="shared" si="1"/>
        <v>118136719</v>
      </c>
    </row>
    <row r="527">
      <c r="A527" s="2" t="s">
        <v>1050</v>
      </c>
      <c r="B527" s="2">
        <v>7.6E7</v>
      </c>
      <c r="C527" s="2">
        <v>3.5286428E7</v>
      </c>
      <c r="D527" s="4">
        <f t="shared" si="1"/>
        <v>-40713572</v>
      </c>
    </row>
    <row r="528">
      <c r="A528" s="2" t="s">
        <v>1051</v>
      </c>
      <c r="B528" s="2">
        <v>7.5E7</v>
      </c>
      <c r="C528" s="2">
        <v>1.57299717E8</v>
      </c>
      <c r="D528" s="4">
        <f t="shared" si="1"/>
        <v>82299717</v>
      </c>
    </row>
    <row r="529">
      <c r="A529" s="2" t="s">
        <v>1053</v>
      </c>
      <c r="B529" s="2">
        <v>7.5E7</v>
      </c>
      <c r="C529" s="2">
        <v>1.34568845E8</v>
      </c>
      <c r="D529" s="4">
        <f t="shared" si="1"/>
        <v>59568845</v>
      </c>
    </row>
    <row r="530">
      <c r="A530" s="2" t="s">
        <v>1054</v>
      </c>
      <c r="B530" s="2">
        <v>7.5E7</v>
      </c>
      <c r="C530" s="2">
        <v>1.34006721E8</v>
      </c>
      <c r="D530" s="4">
        <f t="shared" si="1"/>
        <v>59006721</v>
      </c>
    </row>
    <row r="531">
      <c r="A531" s="2" t="s">
        <v>1055</v>
      </c>
      <c r="B531" s="2">
        <v>8.0E7</v>
      </c>
      <c r="C531" s="2">
        <v>1.95329763E8</v>
      </c>
      <c r="D531" s="4">
        <f t="shared" si="1"/>
        <v>115329763</v>
      </c>
    </row>
    <row r="532">
      <c r="A532" s="2" t="s">
        <v>1056</v>
      </c>
      <c r="B532" s="2">
        <v>7.5E7</v>
      </c>
      <c r="C532" s="2">
        <v>1.20776832E8</v>
      </c>
      <c r="D532" s="4">
        <f t="shared" si="1"/>
        <v>45776832</v>
      </c>
    </row>
    <row r="533">
      <c r="A533" s="2" t="s">
        <v>1058</v>
      </c>
      <c r="B533" s="2">
        <v>7.5E7</v>
      </c>
      <c r="C533" s="2">
        <v>1.18823091E8</v>
      </c>
      <c r="D533" s="4">
        <f t="shared" si="1"/>
        <v>43823091</v>
      </c>
    </row>
    <row r="534">
      <c r="A534" s="2" t="s">
        <v>1060</v>
      </c>
      <c r="B534" s="2">
        <v>5.0E7</v>
      </c>
      <c r="C534" s="2">
        <v>4.1814863E7</v>
      </c>
      <c r="D534" s="4">
        <f t="shared" si="1"/>
        <v>-8185137</v>
      </c>
    </row>
    <row r="535">
      <c r="A535" s="2" t="s">
        <v>1063</v>
      </c>
      <c r="B535" s="2">
        <v>7.5E7</v>
      </c>
      <c r="C535" s="2">
        <v>9.7360069E7</v>
      </c>
      <c r="D535" s="4">
        <f t="shared" si="1"/>
        <v>22360069</v>
      </c>
    </row>
    <row r="536">
      <c r="A536" s="2" t="s">
        <v>1064</v>
      </c>
      <c r="B536" s="2">
        <v>7.5E7</v>
      </c>
      <c r="C536" s="2">
        <v>1.17698894E8</v>
      </c>
      <c r="D536" s="4">
        <f t="shared" si="1"/>
        <v>42698894</v>
      </c>
    </row>
    <row r="537">
      <c r="A537" s="2" t="s">
        <v>1065</v>
      </c>
      <c r="B537" s="2">
        <v>8.0E7</v>
      </c>
      <c r="C537" s="2">
        <v>1.62001186E8</v>
      </c>
      <c r="D537" s="4">
        <f t="shared" si="1"/>
        <v>82001186</v>
      </c>
    </row>
    <row r="538">
      <c r="A538" s="2" t="s">
        <v>1066</v>
      </c>
      <c r="B538" s="2">
        <v>6.0E7</v>
      </c>
      <c r="C538" s="2">
        <v>7.7032279E7</v>
      </c>
      <c r="D538" s="4">
        <f t="shared" si="1"/>
        <v>17032279</v>
      </c>
    </row>
    <row r="539" hidden="1">
      <c r="A539" s="2" t="s">
        <v>1067</v>
      </c>
      <c r="D539" s="4">
        <f t="shared" si="1"/>
        <v>0</v>
      </c>
    </row>
    <row r="540">
      <c r="A540" s="2" t="s">
        <v>1069</v>
      </c>
      <c r="B540" s="2">
        <v>3.5E7</v>
      </c>
      <c r="C540" s="2">
        <v>7.3023275E7</v>
      </c>
      <c r="D540" s="4">
        <f t="shared" si="1"/>
        <v>38023275</v>
      </c>
    </row>
    <row r="541">
      <c r="A541" s="2" t="s">
        <v>1070</v>
      </c>
      <c r="B541" s="2">
        <v>7.5E7</v>
      </c>
      <c r="C541" s="2">
        <v>6.847336E7</v>
      </c>
      <c r="D541" s="4">
        <f t="shared" si="1"/>
        <v>-6526640</v>
      </c>
    </row>
    <row r="542">
      <c r="A542" s="2" t="s">
        <v>1073</v>
      </c>
      <c r="B542" s="2">
        <v>7.5E7</v>
      </c>
      <c r="C542" s="2">
        <v>6.6636385E7</v>
      </c>
      <c r="D542" s="4">
        <f t="shared" si="1"/>
        <v>-8363615</v>
      </c>
    </row>
    <row r="543">
      <c r="A543" s="2" t="s">
        <v>1074</v>
      </c>
      <c r="B543" s="2">
        <v>7.5E7</v>
      </c>
      <c r="C543" s="2">
        <v>1.60762022E8</v>
      </c>
      <c r="D543" s="4">
        <f t="shared" si="1"/>
        <v>85762022</v>
      </c>
    </row>
    <row r="544">
      <c r="A544" s="2" t="s">
        <v>1076</v>
      </c>
      <c r="B544" s="2">
        <v>7.0E7</v>
      </c>
      <c r="C544" s="2">
        <v>1.03338338E8</v>
      </c>
      <c r="D544" s="4">
        <f t="shared" si="1"/>
        <v>33338338</v>
      </c>
    </row>
    <row r="545" hidden="1">
      <c r="A545" s="2" t="s">
        <v>1078</v>
      </c>
      <c r="D545" s="4">
        <f t="shared" si="1"/>
        <v>0</v>
      </c>
    </row>
    <row r="546">
      <c r="A546" s="2" t="s">
        <v>1081</v>
      </c>
      <c r="B546" s="2">
        <v>5.3E7</v>
      </c>
      <c r="C546" s="2">
        <v>5.5808744E7</v>
      </c>
      <c r="D546" s="4">
        <f t="shared" si="1"/>
        <v>2808744</v>
      </c>
    </row>
    <row r="547">
      <c r="A547" s="2" t="s">
        <v>1082</v>
      </c>
      <c r="B547" s="2">
        <v>7.0E7</v>
      </c>
      <c r="C547" s="2">
        <v>4.737909E7</v>
      </c>
      <c r="D547" s="4">
        <f t="shared" si="1"/>
        <v>-22620910</v>
      </c>
    </row>
    <row r="548">
      <c r="A548" s="2" t="s">
        <v>1084</v>
      </c>
      <c r="B548" s="2">
        <v>7.0E7</v>
      </c>
      <c r="C548" s="2">
        <v>4.3426961E7</v>
      </c>
      <c r="D548" s="4">
        <f t="shared" si="1"/>
        <v>-26573039</v>
      </c>
    </row>
    <row r="549">
      <c r="A549" s="2" t="s">
        <v>1087</v>
      </c>
      <c r="B549" s="2">
        <v>7.5E7</v>
      </c>
      <c r="C549" s="2">
        <v>4.7000485E7</v>
      </c>
      <c r="D549" s="4">
        <f t="shared" si="1"/>
        <v>-27999515</v>
      </c>
    </row>
    <row r="550">
      <c r="A550" s="2" t="s">
        <v>1088</v>
      </c>
      <c r="B550" s="2">
        <v>7.5E7</v>
      </c>
      <c r="C550" s="2">
        <v>4.5434443E7</v>
      </c>
      <c r="D550" s="4">
        <f t="shared" si="1"/>
        <v>-29565557</v>
      </c>
    </row>
    <row r="551">
      <c r="A551" s="2" t="s">
        <v>1089</v>
      </c>
      <c r="B551" s="2">
        <v>8.0E7</v>
      </c>
      <c r="C551" s="2">
        <v>4.2044321E7</v>
      </c>
      <c r="D551" s="4">
        <f t="shared" si="1"/>
        <v>-37955679</v>
      </c>
    </row>
    <row r="552">
      <c r="A552" s="2" t="s">
        <v>1092</v>
      </c>
      <c r="B552" s="2">
        <v>7.5E7</v>
      </c>
      <c r="C552" s="2">
        <v>7.366101E7</v>
      </c>
      <c r="D552" s="4">
        <f t="shared" si="1"/>
        <v>-1338990</v>
      </c>
    </row>
    <row r="553">
      <c r="A553" s="2" t="s">
        <v>1095</v>
      </c>
      <c r="B553" s="2">
        <v>8.0E7</v>
      </c>
      <c r="C553" s="2">
        <v>4.1523271E7</v>
      </c>
      <c r="D553" s="4">
        <f t="shared" si="1"/>
        <v>-38476729</v>
      </c>
    </row>
    <row r="554">
      <c r="A554" s="2" t="s">
        <v>1098</v>
      </c>
      <c r="B554" s="2">
        <v>5.5E7</v>
      </c>
      <c r="C554" s="2">
        <v>3.7600435E7</v>
      </c>
      <c r="D554" s="4">
        <f t="shared" si="1"/>
        <v>-17399565</v>
      </c>
    </row>
    <row r="555">
      <c r="A555" s="2" t="s">
        <v>1101</v>
      </c>
      <c r="B555" s="2">
        <v>7.5E7</v>
      </c>
      <c r="C555" s="2">
        <v>3.9251128E7</v>
      </c>
      <c r="D555" s="4">
        <f t="shared" si="1"/>
        <v>-35748872</v>
      </c>
    </row>
    <row r="556">
      <c r="A556" s="2" t="s">
        <v>1103</v>
      </c>
      <c r="B556" s="2">
        <v>7.5E7</v>
      </c>
      <c r="C556" s="2">
        <v>8.3503161E7</v>
      </c>
      <c r="D556" s="4">
        <f t="shared" si="1"/>
        <v>8503161</v>
      </c>
    </row>
    <row r="557">
      <c r="A557" s="2" t="s">
        <v>1105</v>
      </c>
      <c r="B557" s="2">
        <v>5.2E7</v>
      </c>
      <c r="C557" s="2">
        <v>3.4636443E7</v>
      </c>
      <c r="D557" s="4">
        <f t="shared" si="1"/>
        <v>-17363557</v>
      </c>
    </row>
    <row r="558">
      <c r="A558" s="2" t="s">
        <v>1108</v>
      </c>
      <c r="B558" s="2">
        <v>7.5E7</v>
      </c>
      <c r="C558" s="2">
        <v>2.2751979E7</v>
      </c>
      <c r="D558" s="4">
        <f t="shared" si="1"/>
        <v>-52248021</v>
      </c>
    </row>
    <row r="559">
      <c r="A559" s="2" t="s">
        <v>1110</v>
      </c>
      <c r="B559" s="2">
        <v>7.5E7</v>
      </c>
      <c r="C559" s="2">
        <v>3.0013346E7</v>
      </c>
      <c r="D559" s="4">
        <f t="shared" si="1"/>
        <v>-44986654</v>
      </c>
    </row>
    <row r="560">
      <c r="A560" s="2" t="s">
        <v>1112</v>
      </c>
      <c r="B560" s="2">
        <v>7.5E7</v>
      </c>
      <c r="C560" s="2">
        <v>1.4567883E7</v>
      </c>
      <c r="D560" s="4">
        <f t="shared" si="1"/>
        <v>-60432117</v>
      </c>
    </row>
    <row r="561">
      <c r="A561" s="2" t="s">
        <v>1115</v>
      </c>
      <c r="C561" s="2">
        <v>90820.0</v>
      </c>
      <c r="D561" s="4">
        <f t="shared" si="1"/>
        <v>90820</v>
      </c>
    </row>
    <row r="562">
      <c r="A562" s="2" t="s">
        <v>1118</v>
      </c>
      <c r="B562" s="2">
        <v>7.5E7</v>
      </c>
      <c r="C562" s="2">
        <v>5409517.0</v>
      </c>
      <c r="D562" s="4">
        <f t="shared" si="1"/>
        <v>-69590483</v>
      </c>
    </row>
    <row r="563">
      <c r="A563" s="2" t="s">
        <v>1119</v>
      </c>
      <c r="B563" s="2">
        <v>4.5E7</v>
      </c>
      <c r="C563" s="2">
        <v>2.100918E7</v>
      </c>
      <c r="D563" s="4">
        <f t="shared" si="1"/>
        <v>-23990820</v>
      </c>
    </row>
    <row r="564">
      <c r="A564" s="2" t="s">
        <v>1120</v>
      </c>
      <c r="B564" s="2">
        <v>7.5E7</v>
      </c>
      <c r="C564" s="2">
        <v>9.4999143E7</v>
      </c>
      <c r="D564" s="4">
        <f t="shared" si="1"/>
        <v>19999143</v>
      </c>
    </row>
    <row r="565">
      <c r="A565" s="2" t="s">
        <v>1122</v>
      </c>
      <c r="B565" s="2">
        <v>7.4E7</v>
      </c>
      <c r="C565" s="2">
        <v>3.3602956E8</v>
      </c>
      <c r="D565" s="4">
        <f t="shared" si="1"/>
        <v>262029560</v>
      </c>
    </row>
    <row r="566">
      <c r="A566" s="2" t="s">
        <v>1123</v>
      </c>
      <c r="B566" s="2">
        <v>8.2E7</v>
      </c>
      <c r="C566" s="2">
        <v>3.6381716E7</v>
      </c>
      <c r="D566" s="4">
        <f t="shared" si="1"/>
        <v>-45618284</v>
      </c>
    </row>
    <row r="567">
      <c r="A567" s="2" t="s">
        <v>1124</v>
      </c>
      <c r="B567" s="2">
        <v>6.9E7</v>
      </c>
      <c r="C567" s="2">
        <v>5.5585389E7</v>
      </c>
      <c r="D567" s="4">
        <f t="shared" si="1"/>
        <v>-13414611</v>
      </c>
    </row>
    <row r="568">
      <c r="A568" s="2" t="s">
        <v>1125</v>
      </c>
      <c r="B568" s="2">
        <v>7.5E7</v>
      </c>
      <c r="C568" s="2">
        <v>3.6976367E7</v>
      </c>
      <c r="D568" s="4">
        <f t="shared" si="1"/>
        <v>-38023633</v>
      </c>
    </row>
    <row r="569">
      <c r="A569" s="2" t="s">
        <v>1128</v>
      </c>
      <c r="B569" s="2">
        <v>7.3E7</v>
      </c>
      <c r="C569" s="2">
        <v>1.07225164E8</v>
      </c>
      <c r="D569" s="4">
        <f t="shared" si="1"/>
        <v>34225164</v>
      </c>
    </row>
    <row r="570">
      <c r="A570" s="2" t="s">
        <v>1130</v>
      </c>
      <c r="B570" s="2">
        <v>7.0E7</v>
      </c>
      <c r="C570" s="2">
        <v>7.0224196E7</v>
      </c>
      <c r="D570" s="4">
        <f t="shared" si="1"/>
        <v>224196</v>
      </c>
    </row>
    <row r="571">
      <c r="A571" s="2" t="s">
        <v>1132</v>
      </c>
      <c r="B571" s="2">
        <v>7.5E7</v>
      </c>
      <c r="C571" s="2">
        <v>5.181419E7</v>
      </c>
      <c r="D571" s="4">
        <f t="shared" si="1"/>
        <v>-23185810</v>
      </c>
    </row>
    <row r="572">
      <c r="A572" s="2" t="s">
        <v>1133</v>
      </c>
      <c r="B572" s="2">
        <v>7.0E7</v>
      </c>
      <c r="C572" s="2">
        <v>4.745645E7</v>
      </c>
      <c r="D572" s="4">
        <f t="shared" si="1"/>
        <v>-22543550</v>
      </c>
    </row>
    <row r="573">
      <c r="A573" s="2" t="s">
        <v>1135</v>
      </c>
      <c r="B573" s="2">
        <v>7.3E7</v>
      </c>
      <c r="C573" s="2">
        <v>1.48213377E8</v>
      </c>
      <c r="D573" s="4">
        <f t="shared" si="1"/>
        <v>75213377</v>
      </c>
    </row>
    <row r="574">
      <c r="A574" s="2" t="s">
        <v>1137</v>
      </c>
      <c r="B574" s="2">
        <v>7.2E7</v>
      </c>
      <c r="C574" s="2">
        <v>1.12950721E8</v>
      </c>
      <c r="D574" s="4">
        <f t="shared" si="1"/>
        <v>40950721</v>
      </c>
    </row>
    <row r="575">
      <c r="A575" s="2" t="s">
        <v>1140</v>
      </c>
      <c r="B575" s="2">
        <v>7.2E7</v>
      </c>
      <c r="C575" s="2">
        <v>7.56E7</v>
      </c>
      <c r="D575" s="4">
        <f t="shared" si="1"/>
        <v>3600000</v>
      </c>
    </row>
    <row r="576">
      <c r="A576" s="2" t="s">
        <v>1141</v>
      </c>
      <c r="B576" s="2">
        <v>7.0E7</v>
      </c>
      <c r="C576" s="2">
        <v>6.264754E7</v>
      </c>
      <c r="D576" s="4">
        <f t="shared" si="1"/>
        <v>-7352460</v>
      </c>
    </row>
    <row r="577">
      <c r="A577" s="2" t="s">
        <v>1144</v>
      </c>
      <c r="B577" s="2">
        <v>7.5E7</v>
      </c>
      <c r="C577" s="2">
        <v>1.8313237E8</v>
      </c>
      <c r="D577" s="4">
        <f t="shared" si="1"/>
        <v>108132370</v>
      </c>
    </row>
    <row r="578">
      <c r="A578" s="2" t="s">
        <v>1146</v>
      </c>
      <c r="B578" s="2">
        <v>7.2E7</v>
      </c>
      <c r="C578" s="2">
        <v>2.7796042E7</v>
      </c>
      <c r="D578" s="4">
        <f t="shared" si="1"/>
        <v>-44203958</v>
      </c>
    </row>
    <row r="579">
      <c r="A579" s="2" t="s">
        <v>1148</v>
      </c>
      <c r="B579" s="2">
        <v>7.2E7</v>
      </c>
      <c r="C579" s="2">
        <v>3.2616869E7</v>
      </c>
      <c r="D579" s="4">
        <f t="shared" si="1"/>
        <v>-39383131</v>
      </c>
    </row>
    <row r="580">
      <c r="A580" s="2" t="s">
        <v>1150</v>
      </c>
      <c r="B580" s="2">
        <v>5.966E7</v>
      </c>
      <c r="C580" s="2">
        <v>1.894763E7</v>
      </c>
      <c r="D580" s="4">
        <f t="shared" si="1"/>
        <v>-40712370</v>
      </c>
    </row>
    <row r="581">
      <c r="A581" s="2" t="s">
        <v>1152</v>
      </c>
      <c r="B581" s="2">
        <v>6.0E7</v>
      </c>
      <c r="C581" s="2">
        <v>1.14195633E8</v>
      </c>
      <c r="D581" s="4">
        <f t="shared" si="1"/>
        <v>54195633</v>
      </c>
    </row>
    <row r="582">
      <c r="A582" s="2" t="s">
        <v>1154</v>
      </c>
      <c r="B582" s="2">
        <v>7.15E7</v>
      </c>
      <c r="C582" s="2">
        <v>1.44156464E8</v>
      </c>
      <c r="D582" s="4">
        <f t="shared" si="1"/>
        <v>72656464</v>
      </c>
    </row>
    <row r="583">
      <c r="A583" s="2" t="s">
        <v>1155</v>
      </c>
      <c r="B583" s="2">
        <v>7.2E7</v>
      </c>
      <c r="C583" s="2">
        <v>2.2796569E8</v>
      </c>
      <c r="D583" s="4">
        <f t="shared" si="1"/>
        <v>155965690</v>
      </c>
    </row>
    <row r="584">
      <c r="A584" s="2" t="s">
        <v>1157</v>
      </c>
      <c r="B584" s="2">
        <v>1.5E8</v>
      </c>
      <c r="C584" s="2">
        <v>4.36471036E8</v>
      </c>
      <c r="D584" s="4">
        <f t="shared" si="1"/>
        <v>286471036</v>
      </c>
    </row>
    <row r="585">
      <c r="A585" s="2" t="s">
        <v>1158</v>
      </c>
      <c r="B585" s="2">
        <v>1.2E8</v>
      </c>
      <c r="C585" s="2">
        <v>2.44052771E8</v>
      </c>
      <c r="D585" s="4">
        <f t="shared" si="1"/>
        <v>124052771</v>
      </c>
    </row>
    <row r="586">
      <c r="A586" s="2" t="s">
        <v>1160</v>
      </c>
      <c r="B586" s="2">
        <v>7.0E7</v>
      </c>
      <c r="C586" s="2">
        <v>1.5214959E8</v>
      </c>
      <c r="D586" s="4">
        <f t="shared" si="1"/>
        <v>82149590</v>
      </c>
    </row>
    <row r="587">
      <c r="A587" s="2" t="s">
        <v>1161</v>
      </c>
      <c r="B587" s="2">
        <v>7.0E7</v>
      </c>
      <c r="C587" s="2">
        <v>1.41204016E8</v>
      </c>
      <c r="D587" s="4">
        <f t="shared" si="1"/>
        <v>71204016</v>
      </c>
    </row>
    <row r="588">
      <c r="A588" s="2" t="s">
        <v>1163</v>
      </c>
      <c r="B588" s="2">
        <v>7.4E7</v>
      </c>
      <c r="C588" s="2">
        <v>1.62495848E8</v>
      </c>
      <c r="D588" s="4">
        <f t="shared" si="1"/>
        <v>88495848</v>
      </c>
    </row>
    <row r="589">
      <c r="A589" s="2" t="s">
        <v>1164</v>
      </c>
      <c r="B589" s="2">
        <v>8.0E7</v>
      </c>
      <c r="C589" s="2">
        <v>1.36448821E8</v>
      </c>
      <c r="D589" s="4">
        <f t="shared" si="1"/>
        <v>56448821</v>
      </c>
    </row>
    <row r="590">
      <c r="A590" s="2" t="s">
        <v>1166</v>
      </c>
      <c r="B590" s="2">
        <v>7.5E7</v>
      </c>
      <c r="C590" s="2">
        <v>1.20523073E8</v>
      </c>
      <c r="D590" s="4">
        <f t="shared" si="1"/>
        <v>45523073</v>
      </c>
    </row>
    <row r="591">
      <c r="A591" s="2" t="s">
        <v>1167</v>
      </c>
      <c r="B591" s="2">
        <v>7.0E7</v>
      </c>
      <c r="C591" s="2">
        <v>1.196549E8</v>
      </c>
      <c r="D591" s="4">
        <f t="shared" si="1"/>
        <v>49654900</v>
      </c>
    </row>
    <row r="592">
      <c r="A592" s="2" t="s">
        <v>657</v>
      </c>
      <c r="B592" s="2">
        <v>1.0E8</v>
      </c>
      <c r="C592" s="2">
        <v>7.2660029E7</v>
      </c>
      <c r="D592" s="4">
        <f t="shared" si="1"/>
        <v>-27339971</v>
      </c>
    </row>
    <row r="593">
      <c r="A593" s="2" t="s">
        <v>1168</v>
      </c>
      <c r="B593" s="2">
        <v>7.0E7</v>
      </c>
      <c r="C593" s="2">
        <v>1.17541E8</v>
      </c>
      <c r="D593" s="4">
        <f t="shared" si="1"/>
        <v>47541000</v>
      </c>
    </row>
    <row r="594">
      <c r="A594" s="2" t="s">
        <v>1171</v>
      </c>
      <c r="B594" s="2">
        <v>8.0E7</v>
      </c>
      <c r="C594" s="2">
        <v>1.16643346E8</v>
      </c>
      <c r="D594" s="4">
        <f t="shared" si="1"/>
        <v>36643346</v>
      </c>
    </row>
    <row r="595" hidden="1">
      <c r="A595" s="2" t="s">
        <v>1173</v>
      </c>
      <c r="D595" s="4">
        <f t="shared" si="1"/>
        <v>0</v>
      </c>
    </row>
    <row r="596">
      <c r="A596" s="2" t="s">
        <v>1176</v>
      </c>
      <c r="B596" s="2">
        <v>6.8E7</v>
      </c>
      <c r="C596" s="2">
        <v>1.00614858E8</v>
      </c>
      <c r="D596" s="4">
        <f t="shared" si="1"/>
        <v>32614858</v>
      </c>
    </row>
    <row r="597">
      <c r="A597" s="2" t="s">
        <v>1178</v>
      </c>
      <c r="B597" s="2">
        <v>7.0E7</v>
      </c>
      <c r="C597" s="2">
        <v>4.2272747E7</v>
      </c>
      <c r="D597" s="4">
        <f t="shared" si="1"/>
        <v>-27727253</v>
      </c>
    </row>
    <row r="598">
      <c r="A598" s="2" t="s">
        <v>1179</v>
      </c>
      <c r="B598" s="2">
        <v>6.0E7</v>
      </c>
      <c r="C598" s="2">
        <v>8.0281096E7</v>
      </c>
      <c r="D598" s="4">
        <f t="shared" si="1"/>
        <v>20281096</v>
      </c>
    </row>
    <row r="599">
      <c r="A599" s="2" t="s">
        <v>1181</v>
      </c>
      <c r="B599" s="2">
        <v>7.5E7</v>
      </c>
      <c r="C599" s="2">
        <v>2.19613391E8</v>
      </c>
      <c r="D599" s="4">
        <f t="shared" si="1"/>
        <v>144613391</v>
      </c>
    </row>
    <row r="600">
      <c r="A600" s="2" t="s">
        <v>1183</v>
      </c>
      <c r="B600" s="2">
        <v>7.5E7</v>
      </c>
      <c r="C600" s="2">
        <v>7.8120196E7</v>
      </c>
      <c r="D600" s="4">
        <f t="shared" si="1"/>
        <v>3120196</v>
      </c>
    </row>
    <row r="601">
      <c r="A601" s="2" t="s">
        <v>1184</v>
      </c>
      <c r="B601" s="2">
        <v>7.0E7</v>
      </c>
      <c r="C601" s="2">
        <v>9.8895417E7</v>
      </c>
      <c r="D601" s="4">
        <f t="shared" si="1"/>
        <v>28895417</v>
      </c>
    </row>
    <row r="602">
      <c r="A602" s="2" t="s">
        <v>1186</v>
      </c>
      <c r="B602" s="2">
        <v>5.8E7</v>
      </c>
      <c r="C602" s="2">
        <v>7.0117571E7</v>
      </c>
      <c r="D602" s="4">
        <f t="shared" si="1"/>
        <v>12117571</v>
      </c>
    </row>
    <row r="603">
      <c r="A603" s="2" t="s">
        <v>1187</v>
      </c>
      <c r="B603" s="2">
        <v>7.0E7</v>
      </c>
      <c r="C603" s="2">
        <v>8.3552429E7</v>
      </c>
      <c r="D603" s="4">
        <f t="shared" si="1"/>
        <v>13552429</v>
      </c>
    </row>
    <row r="604">
      <c r="A604" s="2" t="s">
        <v>1188</v>
      </c>
      <c r="B604" s="2">
        <v>7.0E7</v>
      </c>
      <c r="C604" s="2">
        <v>6.6257002E7</v>
      </c>
      <c r="D604" s="4">
        <f t="shared" si="1"/>
        <v>-3742998</v>
      </c>
    </row>
    <row r="605">
      <c r="A605" s="2" t="s">
        <v>1190</v>
      </c>
      <c r="B605" s="2">
        <v>7.0E7</v>
      </c>
      <c r="C605" s="2">
        <v>6.5012E7</v>
      </c>
      <c r="D605" s="4">
        <f t="shared" si="1"/>
        <v>-4988000</v>
      </c>
    </row>
    <row r="606">
      <c r="A606" s="2" t="s">
        <v>1192</v>
      </c>
      <c r="B606" s="2">
        <v>6.6E7</v>
      </c>
      <c r="C606" s="2">
        <v>7.9883359E7</v>
      </c>
      <c r="D606" s="4">
        <f t="shared" si="1"/>
        <v>13883359</v>
      </c>
    </row>
    <row r="607">
      <c r="A607" s="2" t="s">
        <v>1194</v>
      </c>
      <c r="B607" s="2">
        <v>7.0E7</v>
      </c>
      <c r="C607" s="2">
        <v>7.803162E7</v>
      </c>
      <c r="D607" s="4">
        <f t="shared" si="1"/>
        <v>8031620</v>
      </c>
    </row>
    <row r="608">
      <c r="A608" s="2" t="s">
        <v>1195</v>
      </c>
      <c r="B608" s="2">
        <v>6.95E7</v>
      </c>
      <c r="C608" s="2">
        <v>5.4222E7</v>
      </c>
      <c r="D608" s="4">
        <f t="shared" si="1"/>
        <v>-15278000</v>
      </c>
    </row>
    <row r="609">
      <c r="A609" s="2" t="s">
        <v>1197</v>
      </c>
      <c r="B609" s="2">
        <v>7.0E7</v>
      </c>
      <c r="C609" s="2">
        <v>5.2474616E7</v>
      </c>
      <c r="D609" s="4">
        <f t="shared" si="1"/>
        <v>-17525384</v>
      </c>
    </row>
    <row r="610">
      <c r="A610" s="2" t="s">
        <v>1200</v>
      </c>
      <c r="B610" s="2">
        <v>7.0E7</v>
      </c>
      <c r="C610" s="2">
        <v>5.594283E7</v>
      </c>
      <c r="D610" s="4">
        <f t="shared" si="1"/>
        <v>-14057170</v>
      </c>
    </row>
    <row r="611">
      <c r="A611" s="2" t="s">
        <v>1201</v>
      </c>
      <c r="B611" s="2">
        <v>7.0E7</v>
      </c>
      <c r="C611" s="2">
        <v>4.0932372E7</v>
      </c>
      <c r="D611" s="4">
        <f t="shared" si="1"/>
        <v>-29067628</v>
      </c>
    </row>
    <row r="612">
      <c r="A612" s="2" t="s">
        <v>1203</v>
      </c>
      <c r="B612" s="2">
        <v>7.0E7</v>
      </c>
      <c r="C612" s="2">
        <v>3.8345403E7</v>
      </c>
      <c r="D612" s="4">
        <f t="shared" si="1"/>
        <v>-31654597</v>
      </c>
    </row>
    <row r="613">
      <c r="A613" s="2" t="s">
        <v>1205</v>
      </c>
      <c r="B613" s="2">
        <v>7.0E7</v>
      </c>
      <c r="C613" s="2">
        <v>3.7901509E7</v>
      </c>
      <c r="D613" s="4">
        <f t="shared" si="1"/>
        <v>-32098491</v>
      </c>
    </row>
    <row r="614">
      <c r="A614" s="2" t="s">
        <v>1206</v>
      </c>
      <c r="B614" s="2">
        <v>7.0E7</v>
      </c>
      <c r="C614" s="2">
        <v>4.8430355E7</v>
      </c>
      <c r="D614" s="4">
        <f t="shared" si="1"/>
        <v>-21569645</v>
      </c>
    </row>
    <row r="615">
      <c r="A615" s="2" t="s">
        <v>1207</v>
      </c>
      <c r="B615" s="2">
        <v>7.0E7</v>
      </c>
      <c r="C615" s="2">
        <v>3.0157016E7</v>
      </c>
      <c r="D615" s="4">
        <f t="shared" si="1"/>
        <v>-39842984</v>
      </c>
    </row>
    <row r="616">
      <c r="A616" s="2" t="s">
        <v>1210</v>
      </c>
      <c r="B616" s="2">
        <v>6.0E7</v>
      </c>
      <c r="C616" s="2">
        <v>2.803125E7</v>
      </c>
      <c r="D616" s="4">
        <f t="shared" si="1"/>
        <v>-31968750</v>
      </c>
    </row>
    <row r="617">
      <c r="A617" s="2" t="s">
        <v>1211</v>
      </c>
      <c r="B617" s="2">
        <v>7.0E7</v>
      </c>
      <c r="C617" s="2">
        <v>3.31056E7</v>
      </c>
      <c r="D617" s="4">
        <f t="shared" si="1"/>
        <v>-36894400</v>
      </c>
    </row>
    <row r="618">
      <c r="A618" s="2" t="s">
        <v>1214</v>
      </c>
      <c r="B618" s="2">
        <v>7.0E7</v>
      </c>
      <c r="C618" s="2">
        <v>6.2321039E7</v>
      </c>
      <c r="D618" s="4">
        <f t="shared" si="1"/>
        <v>-7678961</v>
      </c>
    </row>
    <row r="619">
      <c r="A619" s="2" t="s">
        <v>1216</v>
      </c>
      <c r="B619" s="2">
        <v>7.5E7</v>
      </c>
      <c r="C619" s="2">
        <v>3.8509342E7</v>
      </c>
      <c r="D619" s="4">
        <f t="shared" si="1"/>
        <v>-36490658</v>
      </c>
    </row>
    <row r="620">
      <c r="A620" s="2" t="s">
        <v>1218</v>
      </c>
      <c r="B620" s="2">
        <v>6.0E7</v>
      </c>
      <c r="C620" s="2">
        <v>1.9076815E7</v>
      </c>
      <c r="D620" s="4">
        <f t="shared" si="1"/>
        <v>-40923185</v>
      </c>
    </row>
    <row r="621">
      <c r="A621" s="2" t="s">
        <v>1220</v>
      </c>
      <c r="B621" s="2">
        <v>3.5E7</v>
      </c>
      <c r="C621" s="2">
        <v>2.5093607E7</v>
      </c>
      <c r="D621" s="4">
        <f t="shared" si="1"/>
        <v>-9906393</v>
      </c>
    </row>
    <row r="622">
      <c r="A622" s="2" t="s">
        <v>1222</v>
      </c>
      <c r="B622" s="2">
        <v>7.0E7</v>
      </c>
      <c r="C622" s="2">
        <v>1.8990542E7</v>
      </c>
      <c r="D622" s="4">
        <f t="shared" si="1"/>
        <v>-51009458</v>
      </c>
    </row>
    <row r="623">
      <c r="A623" s="2" t="s">
        <v>1224</v>
      </c>
      <c r="B623" s="2">
        <v>7.0E7</v>
      </c>
      <c r="C623" s="2">
        <v>1.4294842E7</v>
      </c>
      <c r="D623" s="4">
        <f t="shared" si="1"/>
        <v>-55705158</v>
      </c>
    </row>
    <row r="624">
      <c r="A624" s="2" t="s">
        <v>1226</v>
      </c>
      <c r="B624" s="2">
        <v>7.0E7</v>
      </c>
      <c r="C624" s="2">
        <v>1.9819494E7</v>
      </c>
      <c r="D624" s="4">
        <f t="shared" si="1"/>
        <v>-50180506</v>
      </c>
    </row>
    <row r="625">
      <c r="A625" s="2" t="s">
        <v>1229</v>
      </c>
      <c r="B625" s="2">
        <v>7.0E7</v>
      </c>
      <c r="C625" s="2">
        <v>1.3596911E7</v>
      </c>
      <c r="D625" s="4">
        <f t="shared" si="1"/>
        <v>-56403089</v>
      </c>
    </row>
    <row r="626">
      <c r="A626" s="2" t="s">
        <v>1231</v>
      </c>
      <c r="B626" s="2">
        <v>7.0E7</v>
      </c>
      <c r="C626" s="2">
        <v>8460990.0</v>
      </c>
      <c r="D626" s="4">
        <f t="shared" si="1"/>
        <v>-61539010</v>
      </c>
    </row>
    <row r="627">
      <c r="A627" s="2" t="s">
        <v>1232</v>
      </c>
      <c r="B627" s="2">
        <v>7.0E7</v>
      </c>
      <c r="C627" s="2">
        <v>7097125.0</v>
      </c>
      <c r="D627" s="4">
        <f t="shared" si="1"/>
        <v>-62902875</v>
      </c>
    </row>
    <row r="628">
      <c r="A628" s="2" t="s">
        <v>1234</v>
      </c>
      <c r="B628" s="2">
        <v>7.0E7</v>
      </c>
      <c r="C628" s="2">
        <v>3.776008E7</v>
      </c>
      <c r="D628" s="4">
        <f t="shared" si="1"/>
        <v>-32239920</v>
      </c>
    </row>
    <row r="629">
      <c r="A629" s="2" t="s">
        <v>1236</v>
      </c>
      <c r="B629" s="2">
        <v>7.0E7</v>
      </c>
      <c r="C629" s="2">
        <v>5851188.0</v>
      </c>
      <c r="D629" s="4">
        <f t="shared" si="1"/>
        <v>-64148812</v>
      </c>
    </row>
    <row r="630">
      <c r="A630" s="2" t="s">
        <v>1239</v>
      </c>
      <c r="B630" s="2">
        <v>5.0E7</v>
      </c>
      <c r="C630" s="2">
        <v>2.5121291E7</v>
      </c>
      <c r="D630" s="4">
        <f t="shared" si="1"/>
        <v>-24878709</v>
      </c>
    </row>
    <row r="631">
      <c r="A631" s="2" t="s">
        <v>1240</v>
      </c>
      <c r="B631" s="2">
        <v>7.0E7</v>
      </c>
      <c r="C631" s="2">
        <v>1.8821279E7</v>
      </c>
      <c r="D631" s="4">
        <f t="shared" si="1"/>
        <v>-51178721</v>
      </c>
    </row>
    <row r="632">
      <c r="A632" s="2" t="s">
        <v>1242</v>
      </c>
      <c r="B632" s="2">
        <v>6.8E7</v>
      </c>
      <c r="C632" s="2">
        <v>1.1847132E8</v>
      </c>
      <c r="D632" s="4">
        <f t="shared" si="1"/>
        <v>50471320</v>
      </c>
    </row>
    <row r="633">
      <c r="A633" s="2" t="s">
        <v>1244</v>
      </c>
      <c r="B633" s="2">
        <v>6.8E7</v>
      </c>
      <c r="C633" s="2">
        <v>3.00523113E8</v>
      </c>
      <c r="D633" s="4">
        <f t="shared" si="1"/>
        <v>232523113</v>
      </c>
    </row>
    <row r="634">
      <c r="A634" s="2" t="s">
        <v>1245</v>
      </c>
      <c r="B634" s="2">
        <v>6.8E7</v>
      </c>
      <c r="C634" s="2">
        <v>7.1069884E7</v>
      </c>
      <c r="D634" s="4">
        <f t="shared" si="1"/>
        <v>3069884</v>
      </c>
    </row>
    <row r="635">
      <c r="A635" s="2" t="s">
        <v>1246</v>
      </c>
      <c r="B635" s="2">
        <v>6.9E7</v>
      </c>
      <c r="C635" s="2">
        <v>2.51501645E8</v>
      </c>
      <c r="D635" s="4">
        <f t="shared" si="1"/>
        <v>182501645</v>
      </c>
    </row>
    <row r="636">
      <c r="A636" s="2" t="s">
        <v>1249</v>
      </c>
      <c r="B636" s="2">
        <v>6.8E7</v>
      </c>
      <c r="C636" s="2">
        <v>3.5324232E7</v>
      </c>
      <c r="D636" s="4">
        <f t="shared" si="1"/>
        <v>-32675768</v>
      </c>
    </row>
    <row r="637">
      <c r="A637" s="2" t="s">
        <v>1251</v>
      </c>
      <c r="B637" s="2">
        <v>6.8E7</v>
      </c>
      <c r="C637" s="2">
        <v>8.12575E7</v>
      </c>
      <c r="D637" s="4">
        <f t="shared" si="1"/>
        <v>13257500</v>
      </c>
    </row>
    <row r="638">
      <c r="A638" s="2" t="s">
        <v>1254</v>
      </c>
      <c r="B638" s="2">
        <v>7.0E7</v>
      </c>
      <c r="C638" s="2">
        <v>617840.0</v>
      </c>
      <c r="D638" s="4">
        <f t="shared" si="1"/>
        <v>-69382160</v>
      </c>
    </row>
    <row r="639">
      <c r="A639" s="2" t="s">
        <v>1257</v>
      </c>
      <c r="B639" s="2">
        <v>6.5E7</v>
      </c>
      <c r="C639" s="2">
        <v>2.965559E7</v>
      </c>
      <c r="D639" s="4">
        <f t="shared" si="1"/>
        <v>-35344410</v>
      </c>
    </row>
    <row r="640">
      <c r="A640" s="2" t="s">
        <v>1258</v>
      </c>
      <c r="B640" s="2">
        <v>3.6E7</v>
      </c>
      <c r="C640" s="2">
        <v>4.5045037E7</v>
      </c>
      <c r="D640" s="4">
        <f t="shared" si="1"/>
        <v>9045037</v>
      </c>
    </row>
    <row r="641">
      <c r="A641" s="2" t="s">
        <v>1260</v>
      </c>
      <c r="B641" s="2">
        <v>6.8E7</v>
      </c>
      <c r="C641" s="2">
        <v>2.8965197E7</v>
      </c>
      <c r="D641" s="4">
        <f t="shared" si="1"/>
        <v>-39034803</v>
      </c>
    </row>
    <row r="642">
      <c r="A642" s="2" t="s">
        <v>1263</v>
      </c>
      <c r="C642" s="2">
        <v>2.7550735E7</v>
      </c>
      <c r="D642" s="4">
        <f t="shared" si="1"/>
        <v>27550735</v>
      </c>
    </row>
    <row r="643">
      <c r="A643" s="2" t="s">
        <v>1264</v>
      </c>
      <c r="B643" s="2">
        <v>7.0E7</v>
      </c>
      <c r="C643" s="2">
        <v>3.9380442E7</v>
      </c>
      <c r="D643" s="4">
        <f t="shared" si="1"/>
        <v>-30619558</v>
      </c>
    </row>
    <row r="644">
      <c r="A644" s="2" t="s">
        <v>1265</v>
      </c>
      <c r="C644" s="2">
        <v>7.2980108E7</v>
      </c>
      <c r="D644" s="4">
        <f t="shared" si="1"/>
        <v>72980108</v>
      </c>
    </row>
    <row r="645">
      <c r="A645" s="2" t="s">
        <v>1266</v>
      </c>
      <c r="B645" s="2">
        <v>6.9E7</v>
      </c>
      <c r="C645" s="2">
        <v>3.7516013E7</v>
      </c>
      <c r="D645" s="4">
        <f t="shared" si="1"/>
        <v>-31483987</v>
      </c>
    </row>
    <row r="646">
      <c r="A646" s="2" t="s">
        <v>1267</v>
      </c>
      <c r="B646" s="2">
        <v>6.6E7</v>
      </c>
      <c r="C646" s="2">
        <v>8.7704396E7</v>
      </c>
      <c r="D646" s="4">
        <f t="shared" si="1"/>
        <v>21704396</v>
      </c>
    </row>
    <row r="647" hidden="1">
      <c r="A647" s="2" t="s">
        <v>1268</v>
      </c>
      <c r="D647" s="4">
        <f t="shared" si="1"/>
        <v>0</v>
      </c>
    </row>
    <row r="648">
      <c r="A648" s="2" t="s">
        <v>1270</v>
      </c>
      <c r="B648" s="2">
        <v>6.6E7</v>
      </c>
      <c r="C648" s="2">
        <v>8.3892374E7</v>
      </c>
      <c r="D648" s="4">
        <f t="shared" si="1"/>
        <v>17892374</v>
      </c>
    </row>
    <row r="649">
      <c r="A649" s="2" t="s">
        <v>1273</v>
      </c>
      <c r="B649" s="2">
        <v>3.5E7</v>
      </c>
      <c r="C649" s="2">
        <v>5932060.0</v>
      </c>
      <c r="D649" s="4">
        <f t="shared" si="1"/>
        <v>-29067940</v>
      </c>
    </row>
    <row r="650">
      <c r="A650" s="2" t="s">
        <v>1274</v>
      </c>
      <c r="B650" s="2">
        <v>7.0E7</v>
      </c>
      <c r="C650" s="2">
        <v>2.16119491E8</v>
      </c>
      <c r="D650" s="4">
        <f t="shared" si="1"/>
        <v>146119491</v>
      </c>
    </row>
    <row r="651">
      <c r="A651" s="2" t="s">
        <v>1276</v>
      </c>
      <c r="B651" s="2">
        <v>6.6E7</v>
      </c>
      <c r="C651" s="2">
        <v>4.3568507E7</v>
      </c>
      <c r="D651" s="4">
        <f t="shared" si="1"/>
        <v>-22431493</v>
      </c>
    </row>
    <row r="652">
      <c r="A652" s="2" t="s">
        <v>1278</v>
      </c>
      <c r="B652" s="2">
        <v>7.0E7</v>
      </c>
      <c r="C652" s="2">
        <v>1.82805123E8</v>
      </c>
      <c r="D652" s="4">
        <f t="shared" si="1"/>
        <v>112805123</v>
      </c>
    </row>
    <row r="653">
      <c r="A653" s="2" t="s">
        <v>1279</v>
      </c>
      <c r="B653" s="2">
        <v>5.9E7</v>
      </c>
      <c r="C653" s="2">
        <v>1.76387405E8</v>
      </c>
      <c r="D653" s="4">
        <f t="shared" si="1"/>
        <v>117387405</v>
      </c>
    </row>
    <row r="654">
      <c r="A654" s="2" t="s">
        <v>1281</v>
      </c>
      <c r="B654" s="2">
        <v>6.8E7</v>
      </c>
      <c r="C654" s="2">
        <v>3.3685268E7</v>
      </c>
      <c r="D654" s="4">
        <f t="shared" si="1"/>
        <v>-34314732</v>
      </c>
    </row>
    <row r="655">
      <c r="A655" s="2" t="s">
        <v>1282</v>
      </c>
      <c r="B655" s="2">
        <v>6.5E7</v>
      </c>
      <c r="C655" s="2">
        <v>1.8220444E8</v>
      </c>
      <c r="D655" s="4">
        <f t="shared" si="1"/>
        <v>117204440</v>
      </c>
    </row>
    <row r="656">
      <c r="A656" s="2" t="s">
        <v>1283</v>
      </c>
      <c r="B656" s="2">
        <v>6.3E7</v>
      </c>
      <c r="C656" s="2">
        <v>1.71383253E8</v>
      </c>
      <c r="D656" s="4">
        <f t="shared" si="1"/>
        <v>108383253</v>
      </c>
    </row>
    <row r="657">
      <c r="A657" s="2" t="s">
        <v>1284</v>
      </c>
      <c r="B657" s="2">
        <v>6.2E7</v>
      </c>
      <c r="C657" s="2">
        <v>1.72071312E8</v>
      </c>
      <c r="D657" s="4">
        <f t="shared" si="1"/>
        <v>110071312</v>
      </c>
    </row>
    <row r="658">
      <c r="A658" s="2" t="s">
        <v>457</v>
      </c>
      <c r="B658" s="2">
        <v>6.5E7</v>
      </c>
      <c r="C658" s="2">
        <v>1.19412921E8</v>
      </c>
      <c r="D658" s="4">
        <f t="shared" si="1"/>
        <v>54412921</v>
      </c>
    </row>
    <row r="659">
      <c r="A659" s="2" t="s">
        <v>1286</v>
      </c>
      <c r="B659" s="2">
        <v>6.0E7</v>
      </c>
      <c r="C659" s="2">
        <v>1.39225854E8</v>
      </c>
      <c r="D659" s="4">
        <f t="shared" si="1"/>
        <v>79225854</v>
      </c>
    </row>
    <row r="660">
      <c r="A660" s="2" t="s">
        <v>1288</v>
      </c>
      <c r="B660" s="2">
        <v>6.1E7</v>
      </c>
      <c r="C660" s="2">
        <v>1.4877546E8</v>
      </c>
      <c r="D660" s="4">
        <f t="shared" si="1"/>
        <v>87775460</v>
      </c>
    </row>
    <row r="661">
      <c r="A661" s="2" t="s">
        <v>1290</v>
      </c>
      <c r="B661" s="2">
        <v>6.5E7</v>
      </c>
      <c r="C661" s="2">
        <v>1.15731542E8</v>
      </c>
      <c r="D661" s="4">
        <f t="shared" si="1"/>
        <v>50731542</v>
      </c>
    </row>
    <row r="662">
      <c r="A662" s="2" t="s">
        <v>1291</v>
      </c>
      <c r="B662" s="2">
        <v>6.5E7</v>
      </c>
      <c r="C662" s="2">
        <v>1.00468793E8</v>
      </c>
      <c r="D662" s="4">
        <f t="shared" si="1"/>
        <v>35468793</v>
      </c>
    </row>
    <row r="663">
      <c r="A663" s="2" t="s">
        <v>1293</v>
      </c>
      <c r="B663" s="2">
        <v>6.5E7</v>
      </c>
      <c r="C663" s="2">
        <v>9.3771072E7</v>
      </c>
      <c r="D663" s="4">
        <f t="shared" si="1"/>
        <v>28771072</v>
      </c>
    </row>
    <row r="664">
      <c r="A664" s="2" t="s">
        <v>1294</v>
      </c>
      <c r="B664" s="2">
        <v>6.5E7</v>
      </c>
      <c r="C664" s="2">
        <v>1.00448498E8</v>
      </c>
      <c r="D664" s="4">
        <f t="shared" si="1"/>
        <v>35448498</v>
      </c>
    </row>
    <row r="665">
      <c r="A665" s="2" t="s">
        <v>1297</v>
      </c>
      <c r="B665" s="2">
        <v>6.5E7</v>
      </c>
      <c r="C665" s="2">
        <v>1.1560398E8</v>
      </c>
      <c r="D665" s="4">
        <f t="shared" si="1"/>
        <v>50603980</v>
      </c>
    </row>
    <row r="666">
      <c r="A666" s="2" t="s">
        <v>1299</v>
      </c>
      <c r="B666" s="2">
        <v>6.5E7</v>
      </c>
      <c r="C666" s="2">
        <v>9.0454043E7</v>
      </c>
      <c r="D666" s="4">
        <f t="shared" si="1"/>
        <v>25454043</v>
      </c>
    </row>
    <row r="667">
      <c r="A667" s="2" t="s">
        <v>1300</v>
      </c>
      <c r="B667" s="2">
        <v>7.0E7</v>
      </c>
      <c r="C667" s="2">
        <v>8.4049211E7</v>
      </c>
      <c r="D667" s="4">
        <f t="shared" si="1"/>
        <v>14049211</v>
      </c>
    </row>
    <row r="668">
      <c r="A668" s="2" t="s">
        <v>1301</v>
      </c>
      <c r="B668" s="2">
        <v>5.0E7</v>
      </c>
      <c r="C668" s="2">
        <v>7.045E7</v>
      </c>
      <c r="D668" s="4">
        <f t="shared" si="1"/>
        <v>20450000</v>
      </c>
    </row>
    <row r="669">
      <c r="A669" s="2" t="s">
        <v>1302</v>
      </c>
      <c r="B669" s="2">
        <v>6.0E7</v>
      </c>
      <c r="C669" s="2">
        <v>6.9688384E7</v>
      </c>
      <c r="D669" s="4">
        <f t="shared" si="1"/>
        <v>9688384</v>
      </c>
    </row>
    <row r="670">
      <c r="A670" s="2" t="s">
        <v>1303</v>
      </c>
      <c r="B670" s="2">
        <v>6.3E7</v>
      </c>
      <c r="C670" s="2">
        <v>7.0236496E7</v>
      </c>
      <c r="D670" s="4">
        <f t="shared" si="1"/>
        <v>7236496</v>
      </c>
    </row>
    <row r="671">
      <c r="A671" s="2" t="s">
        <v>1304</v>
      </c>
      <c r="B671" s="2">
        <v>6.5E7</v>
      </c>
      <c r="C671" s="2">
        <v>6.369576E7</v>
      </c>
      <c r="D671" s="4">
        <f t="shared" si="1"/>
        <v>-1304240</v>
      </c>
    </row>
    <row r="672">
      <c r="A672" s="2" t="s">
        <v>1306</v>
      </c>
      <c r="B672" s="2">
        <v>6.5E7</v>
      </c>
      <c r="C672" s="2">
        <v>5.9617068E7</v>
      </c>
      <c r="D672" s="4">
        <f t="shared" si="1"/>
        <v>-5382932</v>
      </c>
    </row>
    <row r="673">
      <c r="A673" s="2" t="s">
        <v>1308</v>
      </c>
      <c r="B673" s="2">
        <v>6.5E7</v>
      </c>
      <c r="C673" s="2">
        <v>5.563768E7</v>
      </c>
      <c r="D673" s="4">
        <f t="shared" si="1"/>
        <v>-9362320</v>
      </c>
    </row>
    <row r="674">
      <c r="A674" s="2" t="s">
        <v>1311</v>
      </c>
      <c r="B674" s="2">
        <v>6.5E7</v>
      </c>
      <c r="C674" s="2">
        <v>8.5911262E7</v>
      </c>
      <c r="D674" s="4">
        <f t="shared" si="1"/>
        <v>20911262</v>
      </c>
    </row>
    <row r="675">
      <c r="A675" s="2" t="s">
        <v>1313</v>
      </c>
      <c r="B675" s="2">
        <v>5.01E7</v>
      </c>
      <c r="C675" s="2">
        <v>5.3846915E7</v>
      </c>
      <c r="D675" s="4">
        <f t="shared" si="1"/>
        <v>3746915</v>
      </c>
    </row>
    <row r="676">
      <c r="A676" s="2" t="s">
        <v>1314</v>
      </c>
      <c r="B676" s="2">
        <v>6.5E7</v>
      </c>
      <c r="C676" s="2">
        <v>5.4758461E7</v>
      </c>
      <c r="D676" s="4">
        <f t="shared" si="1"/>
        <v>-10241539</v>
      </c>
    </row>
    <row r="677">
      <c r="A677" s="2" t="s">
        <v>1317</v>
      </c>
      <c r="B677" s="2">
        <v>6.5E7</v>
      </c>
      <c r="C677" s="2">
        <v>5.2397389E7</v>
      </c>
      <c r="D677" s="4">
        <f t="shared" si="1"/>
        <v>-12602611</v>
      </c>
    </row>
    <row r="678">
      <c r="A678" s="2" t="s">
        <v>1318</v>
      </c>
      <c r="B678" s="2">
        <v>1.69E7</v>
      </c>
      <c r="D678" s="4">
        <f t="shared" si="1"/>
        <v>-16900000</v>
      </c>
    </row>
    <row r="679">
      <c r="A679" s="2" t="s">
        <v>1319</v>
      </c>
      <c r="B679" s="2">
        <v>6.5E7</v>
      </c>
      <c r="C679" s="2">
        <v>3.8966057E7</v>
      </c>
      <c r="D679" s="4">
        <f t="shared" si="1"/>
        <v>-26033943</v>
      </c>
    </row>
    <row r="680">
      <c r="A680" s="2" t="s">
        <v>1320</v>
      </c>
      <c r="B680" s="2">
        <v>6.5E7</v>
      </c>
      <c r="C680" s="2">
        <v>4.2345531E7</v>
      </c>
      <c r="D680" s="4">
        <f t="shared" si="1"/>
        <v>-22654469</v>
      </c>
    </row>
    <row r="681">
      <c r="A681" s="2" t="s">
        <v>1321</v>
      </c>
      <c r="B681" s="2">
        <v>4.5E7</v>
      </c>
      <c r="C681" s="2">
        <v>3.606491E7</v>
      </c>
      <c r="D681" s="4">
        <f t="shared" si="1"/>
        <v>-8935090</v>
      </c>
    </row>
    <row r="682">
      <c r="A682" s="2" t="s">
        <v>1322</v>
      </c>
      <c r="B682" s="2">
        <v>6.5E7</v>
      </c>
      <c r="C682" s="2">
        <v>3.3328051E7</v>
      </c>
      <c r="D682" s="4">
        <f t="shared" si="1"/>
        <v>-31671949</v>
      </c>
    </row>
    <row r="683">
      <c r="A683" s="2" t="s">
        <v>1324</v>
      </c>
      <c r="B683" s="2">
        <v>6.5E7</v>
      </c>
      <c r="C683" s="2">
        <v>3.2598931E7</v>
      </c>
      <c r="D683" s="4">
        <f t="shared" si="1"/>
        <v>-32401069</v>
      </c>
    </row>
    <row r="684">
      <c r="A684" s="2" t="s">
        <v>1325</v>
      </c>
      <c r="B684" s="2">
        <v>6.5E7</v>
      </c>
      <c r="C684" s="2">
        <v>2.804554E7</v>
      </c>
      <c r="D684" s="4">
        <f t="shared" si="1"/>
        <v>-36954460</v>
      </c>
    </row>
    <row r="685">
      <c r="A685" s="2" t="s">
        <v>1326</v>
      </c>
      <c r="B685" s="2">
        <v>6.3E7</v>
      </c>
      <c r="C685" s="2">
        <v>3.7023395E7</v>
      </c>
      <c r="D685" s="4">
        <f t="shared" si="1"/>
        <v>-25976605</v>
      </c>
    </row>
    <row r="686">
      <c r="A686" s="2" t="s">
        <v>1328</v>
      </c>
      <c r="B686" s="2">
        <v>6.5E7</v>
      </c>
      <c r="C686" s="2">
        <v>4.3532294E7</v>
      </c>
      <c r="D686" s="4">
        <f t="shared" si="1"/>
        <v>-21467706</v>
      </c>
    </row>
    <row r="687" hidden="1">
      <c r="A687" s="2" t="s">
        <v>1329</v>
      </c>
      <c r="D687" s="4">
        <f t="shared" si="1"/>
        <v>0</v>
      </c>
    </row>
    <row r="688">
      <c r="A688" s="2" t="s">
        <v>1331</v>
      </c>
      <c r="B688" s="2">
        <v>7.0E7</v>
      </c>
      <c r="C688" s="2">
        <v>1.721808E7</v>
      </c>
      <c r="D688" s="4">
        <f t="shared" si="1"/>
        <v>-52781920</v>
      </c>
    </row>
    <row r="689">
      <c r="A689" s="2" t="s">
        <v>1332</v>
      </c>
      <c r="B689" s="2">
        <v>6.5E7</v>
      </c>
      <c r="C689" s="2">
        <v>1.0014234E7</v>
      </c>
      <c r="D689" s="4">
        <f t="shared" si="1"/>
        <v>-54985766</v>
      </c>
    </row>
    <row r="690">
      <c r="A690" s="2" t="s">
        <v>1335</v>
      </c>
      <c r="B690" s="2">
        <v>6.5E7</v>
      </c>
      <c r="C690" s="2">
        <v>1.9059018E7</v>
      </c>
      <c r="D690" s="4">
        <f t="shared" si="1"/>
        <v>-45940982</v>
      </c>
    </row>
    <row r="691">
      <c r="A691" s="2" t="s">
        <v>1337</v>
      </c>
      <c r="B691" s="2">
        <v>5.0E7</v>
      </c>
      <c r="C691" s="2">
        <v>1987287.0</v>
      </c>
      <c r="D691" s="4">
        <f t="shared" si="1"/>
        <v>-48012713</v>
      </c>
    </row>
    <row r="692">
      <c r="A692" s="2" t="s">
        <v>1338</v>
      </c>
      <c r="B692" s="2">
        <v>4.3E7</v>
      </c>
      <c r="C692" s="2">
        <v>2.4407944E7</v>
      </c>
      <c r="D692" s="4">
        <f t="shared" si="1"/>
        <v>-18592056</v>
      </c>
    </row>
    <row r="693">
      <c r="A693" s="2" t="s">
        <v>1340</v>
      </c>
      <c r="B693" s="2">
        <v>6.5E7</v>
      </c>
      <c r="C693" s="2">
        <v>1.3750556E7</v>
      </c>
      <c r="D693" s="4">
        <f t="shared" si="1"/>
        <v>-51249444</v>
      </c>
    </row>
    <row r="694">
      <c r="A694" s="2" t="s">
        <v>1342</v>
      </c>
      <c r="B694" s="2">
        <v>6.4E7</v>
      </c>
      <c r="C694" s="2">
        <v>3.1054924E7</v>
      </c>
      <c r="D694" s="4">
        <f t="shared" si="1"/>
        <v>-32945076</v>
      </c>
    </row>
    <row r="695">
      <c r="A695" s="2" t="s">
        <v>1345</v>
      </c>
      <c r="B695" s="2">
        <v>5.5E7</v>
      </c>
      <c r="C695" s="2">
        <v>4.324714E7</v>
      </c>
      <c r="D695" s="4">
        <f t="shared" si="1"/>
        <v>-11752860</v>
      </c>
    </row>
    <row r="696">
      <c r="A696" s="2" t="s">
        <v>1347</v>
      </c>
      <c r="B696" s="2">
        <v>5.0E7</v>
      </c>
      <c r="C696" s="2">
        <v>2208939.0</v>
      </c>
      <c r="D696" s="4">
        <f t="shared" si="1"/>
        <v>-47791061</v>
      </c>
    </row>
    <row r="697">
      <c r="A697" s="2" t="s">
        <v>1348</v>
      </c>
      <c r="B697" s="2">
        <v>6.3E7</v>
      </c>
      <c r="C697" s="2">
        <v>2.13079163E8</v>
      </c>
      <c r="D697" s="4">
        <f t="shared" si="1"/>
        <v>150079163</v>
      </c>
    </row>
    <row r="698">
      <c r="A698" s="2" t="s">
        <v>1349</v>
      </c>
      <c r="B698" s="2">
        <v>6.5E7</v>
      </c>
      <c r="C698" s="2">
        <v>1.9548064E7</v>
      </c>
      <c r="D698" s="4">
        <f t="shared" si="1"/>
        <v>-45451936</v>
      </c>
    </row>
    <row r="699">
      <c r="A699" s="2" t="s">
        <v>1351</v>
      </c>
      <c r="B699" s="2">
        <v>6.3E7</v>
      </c>
      <c r="C699" s="2">
        <v>3.56784E8</v>
      </c>
      <c r="D699" s="4">
        <f t="shared" si="1"/>
        <v>293784000</v>
      </c>
    </row>
    <row r="700">
      <c r="A700" s="2" t="s">
        <v>1353</v>
      </c>
      <c r="B700" s="2">
        <v>6.3E7</v>
      </c>
      <c r="C700" s="2">
        <v>2.5052E7</v>
      </c>
      <c r="D700" s="4">
        <f t="shared" si="1"/>
        <v>-37948000</v>
      </c>
    </row>
    <row r="701">
      <c r="A701" s="2" t="s">
        <v>1354</v>
      </c>
      <c r="B701" s="2">
        <v>6.2E7</v>
      </c>
      <c r="C701" s="2">
        <v>1.2201271E8</v>
      </c>
      <c r="D701" s="4">
        <f t="shared" si="1"/>
        <v>60012710</v>
      </c>
    </row>
    <row r="702">
      <c r="A702" s="2" t="s">
        <v>1356</v>
      </c>
      <c r="B702" s="2">
        <v>6.5E7</v>
      </c>
      <c r="C702" s="2">
        <v>72413.0</v>
      </c>
      <c r="D702" s="4">
        <f t="shared" si="1"/>
        <v>-64927587</v>
      </c>
    </row>
    <row r="703">
      <c r="A703" s="2" t="s">
        <v>1358</v>
      </c>
      <c r="B703" s="2">
        <v>6.4E7</v>
      </c>
      <c r="C703" s="2">
        <v>5.8255287E7</v>
      </c>
      <c r="D703" s="4">
        <f t="shared" si="1"/>
        <v>-5744713</v>
      </c>
    </row>
    <row r="704">
      <c r="A704" s="2" t="s">
        <v>1360</v>
      </c>
      <c r="B704" s="2">
        <v>6.2E7</v>
      </c>
      <c r="C704" s="2">
        <v>7.708603E7</v>
      </c>
      <c r="D704" s="4">
        <f t="shared" si="1"/>
        <v>15086030</v>
      </c>
    </row>
    <row r="705">
      <c r="A705" s="2" t="s">
        <v>1362</v>
      </c>
      <c r="B705" s="2">
        <v>6.2E7</v>
      </c>
      <c r="C705" s="2">
        <v>6.5E7</v>
      </c>
      <c r="D705" s="4">
        <f t="shared" si="1"/>
        <v>3000000</v>
      </c>
    </row>
    <row r="706">
      <c r="A706" s="2" t="s">
        <v>1365</v>
      </c>
      <c r="B706" s="2">
        <v>6.2E7</v>
      </c>
      <c r="C706" s="2">
        <v>3.2178777E7</v>
      </c>
      <c r="D706" s="4">
        <f t="shared" si="1"/>
        <v>-29821223</v>
      </c>
    </row>
    <row r="707">
      <c r="A707" s="2" t="s">
        <v>1367</v>
      </c>
      <c r="B707" s="2">
        <v>4.2E7</v>
      </c>
      <c r="C707" s="2">
        <v>1.5738632E7</v>
      </c>
      <c r="D707" s="4">
        <f t="shared" si="1"/>
        <v>-26261368</v>
      </c>
    </row>
    <row r="708">
      <c r="A708" s="2" t="s">
        <v>1369</v>
      </c>
      <c r="B708" s="2">
        <v>4.4E7</v>
      </c>
      <c r="C708" s="2">
        <v>5.4116191E7</v>
      </c>
      <c r="D708" s="4">
        <f t="shared" si="1"/>
        <v>10116191</v>
      </c>
    </row>
    <row r="709">
      <c r="A709" s="2" t="s">
        <v>1372</v>
      </c>
      <c r="B709" s="2">
        <v>6.1E7</v>
      </c>
      <c r="C709" s="2">
        <v>1.18153533E8</v>
      </c>
      <c r="D709" s="4">
        <f t="shared" si="1"/>
        <v>57153533</v>
      </c>
    </row>
    <row r="710">
      <c r="A710" s="2" t="s">
        <v>1374</v>
      </c>
      <c r="B710" s="2">
        <v>6.3E7</v>
      </c>
      <c r="C710" s="2">
        <v>1.0801217E8</v>
      </c>
      <c r="D710" s="4">
        <f t="shared" si="1"/>
        <v>45012170</v>
      </c>
    </row>
    <row r="711">
      <c r="A711" s="2" t="s">
        <v>1375</v>
      </c>
      <c r="B711" s="2">
        <v>6.5E7</v>
      </c>
      <c r="C711" s="2">
        <v>2.1059259E8</v>
      </c>
      <c r="D711" s="4">
        <f t="shared" si="1"/>
        <v>145592590</v>
      </c>
    </row>
    <row r="712">
      <c r="A712" s="2" t="s">
        <v>1376</v>
      </c>
      <c r="B712" s="2">
        <v>8.0E7</v>
      </c>
      <c r="C712" s="2">
        <v>2.79167575E8</v>
      </c>
      <c r="D712" s="4">
        <f t="shared" si="1"/>
        <v>199167575</v>
      </c>
    </row>
    <row r="713">
      <c r="A713" s="2" t="s">
        <v>1379</v>
      </c>
      <c r="B713" s="2">
        <v>6.0E7</v>
      </c>
      <c r="C713" s="2">
        <v>1.43151473E8</v>
      </c>
      <c r="D713" s="4">
        <f t="shared" si="1"/>
        <v>83151473</v>
      </c>
    </row>
    <row r="714">
      <c r="A714" s="2" t="s">
        <v>1381</v>
      </c>
      <c r="B714" s="2">
        <v>6.0E7</v>
      </c>
      <c r="C714" s="2">
        <v>1.36801374E8</v>
      </c>
      <c r="D714" s="4">
        <f t="shared" si="1"/>
        <v>76801374</v>
      </c>
    </row>
    <row r="715">
      <c r="A715" s="2" t="s">
        <v>1382</v>
      </c>
      <c r="C715" s="2">
        <v>1.68213584E8</v>
      </c>
      <c r="D715" s="4">
        <f t="shared" si="1"/>
        <v>168213584</v>
      </c>
    </row>
    <row r="716">
      <c r="A716" s="2" t="s">
        <v>1383</v>
      </c>
      <c r="B716" s="2">
        <v>1.5E8</v>
      </c>
      <c r="C716" s="2">
        <v>1.35381507E8</v>
      </c>
      <c r="D716" s="4">
        <f t="shared" si="1"/>
        <v>-14618493</v>
      </c>
    </row>
    <row r="717">
      <c r="A717" s="2" t="s">
        <v>1384</v>
      </c>
      <c r="B717" s="2">
        <v>6.1E7</v>
      </c>
      <c r="C717" s="2">
        <v>1.67735396E8</v>
      </c>
      <c r="D717" s="4">
        <f t="shared" si="1"/>
        <v>106735396</v>
      </c>
    </row>
    <row r="718">
      <c r="A718" s="2" t="s">
        <v>1385</v>
      </c>
      <c r="B718" s="2">
        <v>6.0E7</v>
      </c>
      <c r="C718" s="2">
        <v>1.2146896E8</v>
      </c>
      <c r="D718" s="4">
        <f t="shared" si="1"/>
        <v>61468960</v>
      </c>
    </row>
    <row r="719">
      <c r="A719" s="2" t="s">
        <v>1386</v>
      </c>
      <c r="B719" s="2">
        <v>5.8E7</v>
      </c>
      <c r="C719" s="2">
        <v>1.06635996E8</v>
      </c>
      <c r="D719" s="4">
        <f t="shared" si="1"/>
        <v>48635996</v>
      </c>
    </row>
    <row r="720">
      <c r="A720" s="2" t="s">
        <v>1387</v>
      </c>
      <c r="B720" s="2">
        <v>9.5E7</v>
      </c>
      <c r="C720" s="2">
        <v>1.02678089E8</v>
      </c>
      <c r="D720" s="4">
        <f t="shared" si="1"/>
        <v>7678089</v>
      </c>
    </row>
    <row r="721">
      <c r="A721" s="2" t="s">
        <v>1388</v>
      </c>
      <c r="B721" s="2">
        <v>6.0E7</v>
      </c>
      <c r="C721" s="2">
        <v>1.2560336E8</v>
      </c>
      <c r="D721" s="4">
        <f t="shared" si="1"/>
        <v>65603360</v>
      </c>
    </row>
    <row r="722">
      <c r="A722" s="2" t="s">
        <v>1391</v>
      </c>
      <c r="B722" s="2">
        <v>7.0E7</v>
      </c>
      <c r="C722" s="2">
        <v>1.012179E8</v>
      </c>
      <c r="D722" s="4">
        <f t="shared" si="1"/>
        <v>31217900</v>
      </c>
    </row>
    <row r="723">
      <c r="A723" s="2" t="s">
        <v>1392</v>
      </c>
      <c r="B723" s="2">
        <v>6.0E7</v>
      </c>
      <c r="C723" s="2">
        <v>1.04148781E8</v>
      </c>
      <c r="D723" s="4">
        <f t="shared" si="1"/>
        <v>44148781</v>
      </c>
    </row>
    <row r="724">
      <c r="A724" s="2" t="s">
        <v>1393</v>
      </c>
      <c r="B724" s="2">
        <v>6.1E7</v>
      </c>
      <c r="C724" s="2">
        <v>7.55733E7</v>
      </c>
      <c r="D724" s="4">
        <f t="shared" si="1"/>
        <v>14573300</v>
      </c>
    </row>
    <row r="725">
      <c r="A725" s="2" t="s">
        <v>1394</v>
      </c>
      <c r="B725" s="2">
        <v>6.0E7</v>
      </c>
      <c r="C725" s="2">
        <v>9.3375151E7</v>
      </c>
      <c r="D725" s="4">
        <f t="shared" si="1"/>
        <v>33375151</v>
      </c>
    </row>
    <row r="726">
      <c r="A726" s="2" t="s">
        <v>1395</v>
      </c>
      <c r="B726" s="2">
        <v>6.0E7</v>
      </c>
      <c r="C726" s="2">
        <v>1.06126012E8</v>
      </c>
      <c r="D726" s="4">
        <f t="shared" si="1"/>
        <v>46126012</v>
      </c>
    </row>
    <row r="727">
      <c r="A727" s="2" t="s">
        <v>1397</v>
      </c>
      <c r="B727" s="2">
        <v>6.0E7</v>
      </c>
      <c r="C727" s="2">
        <v>9.3307796E7</v>
      </c>
      <c r="D727" s="4">
        <f t="shared" si="1"/>
        <v>33307796</v>
      </c>
    </row>
    <row r="728">
      <c r="A728" s="2" t="s">
        <v>1398</v>
      </c>
      <c r="B728" s="2">
        <v>1.05E8</v>
      </c>
      <c r="C728" s="2">
        <v>9.0646554E7</v>
      </c>
      <c r="D728" s="4">
        <f t="shared" si="1"/>
        <v>-14353446</v>
      </c>
    </row>
    <row r="729">
      <c r="A729" s="2" t="s">
        <v>1400</v>
      </c>
      <c r="B729" s="2">
        <v>6.0E7</v>
      </c>
      <c r="C729" s="2">
        <v>1.09176215E8</v>
      </c>
      <c r="D729" s="4">
        <f t="shared" si="1"/>
        <v>49176215</v>
      </c>
    </row>
    <row r="730">
      <c r="A730" s="2" t="s">
        <v>1401</v>
      </c>
      <c r="B730" s="2">
        <v>6.0E7</v>
      </c>
      <c r="C730" s="2">
        <v>8.2670733E7</v>
      </c>
      <c r="D730" s="4">
        <f t="shared" si="1"/>
        <v>22670733</v>
      </c>
    </row>
    <row r="731">
      <c r="A731" s="2" t="s">
        <v>1402</v>
      </c>
      <c r="B731" s="2">
        <v>6.0E7</v>
      </c>
      <c r="C731" s="2">
        <v>8.2569532E7</v>
      </c>
      <c r="D731" s="4">
        <f t="shared" si="1"/>
        <v>22569532</v>
      </c>
    </row>
    <row r="732">
      <c r="A732" s="2" t="s">
        <v>1404</v>
      </c>
      <c r="B732" s="2">
        <v>6.1E7</v>
      </c>
      <c r="C732" s="2">
        <v>8.1687587E7</v>
      </c>
      <c r="D732" s="4">
        <f t="shared" si="1"/>
        <v>20687587</v>
      </c>
    </row>
    <row r="733">
      <c r="A733" s="2" t="s">
        <v>1406</v>
      </c>
      <c r="B733" s="2">
        <v>6.0E7</v>
      </c>
      <c r="C733" s="2">
        <v>8.057401E7</v>
      </c>
      <c r="D733" s="4">
        <f t="shared" si="1"/>
        <v>20574010</v>
      </c>
    </row>
    <row r="734">
      <c r="A734" s="2" t="s">
        <v>1407</v>
      </c>
      <c r="B734" s="2">
        <v>6.0E7</v>
      </c>
      <c r="C734" s="2">
        <v>7.5764085E7</v>
      </c>
      <c r="D734" s="4">
        <f t="shared" si="1"/>
        <v>15764085</v>
      </c>
    </row>
    <row r="735">
      <c r="A735" s="2" t="s">
        <v>1408</v>
      </c>
      <c r="B735" s="2">
        <v>5.8E7</v>
      </c>
      <c r="C735" s="2">
        <v>9.0356857E7</v>
      </c>
      <c r="D735" s="4">
        <f t="shared" si="1"/>
        <v>32356857</v>
      </c>
    </row>
    <row r="736">
      <c r="A736" s="2" t="s">
        <v>1409</v>
      </c>
      <c r="B736" s="2">
        <v>5.5E7</v>
      </c>
      <c r="C736" s="2">
        <v>7.5530832E7</v>
      </c>
      <c r="D736" s="4">
        <f t="shared" si="1"/>
        <v>20530832</v>
      </c>
    </row>
    <row r="737">
      <c r="A737" s="2" t="s">
        <v>1412</v>
      </c>
      <c r="B737" s="2">
        <v>6.0E7</v>
      </c>
      <c r="C737" s="2">
        <v>7.5370763E7</v>
      </c>
      <c r="D737" s="4">
        <f t="shared" si="1"/>
        <v>15370763</v>
      </c>
    </row>
    <row r="738">
      <c r="A738" s="2" t="s">
        <v>1413</v>
      </c>
      <c r="B738" s="2">
        <v>6.5E7</v>
      </c>
      <c r="C738" s="2">
        <v>1.00003492E8</v>
      </c>
      <c r="D738" s="4">
        <f t="shared" si="1"/>
        <v>35003492</v>
      </c>
    </row>
    <row r="739">
      <c r="A739" s="2" t="s">
        <v>1414</v>
      </c>
      <c r="B739" s="2">
        <v>6.0E7</v>
      </c>
      <c r="C739" s="2">
        <v>9.034167E7</v>
      </c>
      <c r="D739" s="4">
        <f t="shared" si="1"/>
        <v>30341670</v>
      </c>
    </row>
    <row r="740">
      <c r="A740" s="2" t="s">
        <v>1416</v>
      </c>
      <c r="B740" s="2">
        <v>5.5E7</v>
      </c>
      <c r="C740" s="2">
        <v>7.4540762E7</v>
      </c>
      <c r="D740" s="4">
        <f t="shared" si="1"/>
        <v>19540762</v>
      </c>
    </row>
    <row r="741">
      <c r="A741" s="2" t="s">
        <v>1417</v>
      </c>
      <c r="B741" s="2">
        <v>6.0E7</v>
      </c>
      <c r="C741" s="2">
        <v>8.0033643E7</v>
      </c>
      <c r="D741" s="4">
        <f t="shared" si="1"/>
        <v>20033643</v>
      </c>
    </row>
    <row r="742">
      <c r="A742" s="2" t="s">
        <v>1418</v>
      </c>
      <c r="B742" s="2">
        <v>6.0E7</v>
      </c>
      <c r="C742" s="2">
        <v>7.3648142E7</v>
      </c>
      <c r="D742" s="4">
        <f t="shared" si="1"/>
        <v>13648142</v>
      </c>
    </row>
    <row r="743">
      <c r="A743" s="2" t="s">
        <v>1421</v>
      </c>
      <c r="B743" s="2">
        <v>6.0E7</v>
      </c>
      <c r="C743" s="2">
        <v>7.1844424E7</v>
      </c>
      <c r="D743" s="4">
        <f t="shared" si="1"/>
        <v>11844424</v>
      </c>
    </row>
    <row r="744">
      <c r="A744" s="2" t="s">
        <v>1423</v>
      </c>
      <c r="B744" s="2">
        <v>6.0E7</v>
      </c>
      <c r="C744" s="2">
        <v>7.5638743E7</v>
      </c>
      <c r="D744" s="4">
        <f t="shared" si="1"/>
        <v>15638743</v>
      </c>
    </row>
    <row r="745">
      <c r="A745" s="2" t="s">
        <v>1425</v>
      </c>
      <c r="B745" s="2">
        <v>6.0E7</v>
      </c>
      <c r="C745" s="2">
        <v>6.6734992E7</v>
      </c>
      <c r="D745" s="4">
        <f t="shared" si="1"/>
        <v>6734992</v>
      </c>
    </row>
    <row r="746">
      <c r="A746" s="2" t="s">
        <v>1427</v>
      </c>
      <c r="B746" s="2">
        <v>6.0E7</v>
      </c>
      <c r="C746" s="2">
        <v>7.5280058E7</v>
      </c>
      <c r="D746" s="4">
        <f t="shared" si="1"/>
        <v>15280058</v>
      </c>
    </row>
    <row r="747">
      <c r="A747" s="2" t="s">
        <v>1428</v>
      </c>
      <c r="B747" s="2">
        <v>4.8E7</v>
      </c>
      <c r="C747" s="2">
        <v>6.4505912E7</v>
      </c>
      <c r="D747" s="4">
        <f t="shared" si="1"/>
        <v>16505912</v>
      </c>
    </row>
    <row r="748">
      <c r="A748" s="2" t="s">
        <v>1429</v>
      </c>
      <c r="B748" s="2">
        <v>7.0E7</v>
      </c>
      <c r="C748" s="2">
        <v>7.7862546E7</v>
      </c>
      <c r="D748" s="4">
        <f t="shared" si="1"/>
        <v>7862546</v>
      </c>
    </row>
    <row r="749">
      <c r="A749" s="2" t="s">
        <v>1431</v>
      </c>
      <c r="B749" s="2">
        <v>5.0E7</v>
      </c>
      <c r="C749" s="2">
        <v>6.1112916E7</v>
      </c>
      <c r="D749" s="4">
        <f t="shared" si="1"/>
        <v>11112916</v>
      </c>
    </row>
    <row r="750">
      <c r="A750" s="2" t="s">
        <v>1432</v>
      </c>
      <c r="B750" s="2">
        <v>6.0E7</v>
      </c>
      <c r="C750" s="2">
        <v>8.8200225E7</v>
      </c>
      <c r="D750" s="4">
        <f t="shared" si="1"/>
        <v>28200225</v>
      </c>
    </row>
    <row r="751">
      <c r="A751" s="2" t="s">
        <v>1434</v>
      </c>
      <c r="B751" s="2">
        <v>6.0E7</v>
      </c>
      <c r="C751" s="2">
        <v>6.0573641E7</v>
      </c>
      <c r="D751" s="4">
        <f t="shared" si="1"/>
        <v>573641</v>
      </c>
    </row>
    <row r="752">
      <c r="A752" s="2" t="s">
        <v>1436</v>
      </c>
      <c r="B752" s="2">
        <v>6.6E7</v>
      </c>
      <c r="C752" s="2">
        <v>5.9035104E7</v>
      </c>
      <c r="D752" s="4">
        <f t="shared" si="1"/>
        <v>-6964896</v>
      </c>
    </row>
    <row r="753">
      <c r="A753" s="2" t="s">
        <v>1438</v>
      </c>
      <c r="B753" s="2">
        <v>6.0E7</v>
      </c>
      <c r="C753" s="2">
        <v>5.6702901E7</v>
      </c>
      <c r="D753" s="4">
        <f t="shared" si="1"/>
        <v>-3297099</v>
      </c>
    </row>
    <row r="754">
      <c r="A754" s="2" t="s">
        <v>1440</v>
      </c>
      <c r="B754" s="2">
        <v>6.0E7</v>
      </c>
      <c r="C754" s="2">
        <v>5.5994557E7</v>
      </c>
      <c r="D754" s="4">
        <f t="shared" si="1"/>
        <v>-4005443</v>
      </c>
    </row>
    <row r="755">
      <c r="A755" s="2" t="s">
        <v>1441</v>
      </c>
      <c r="B755" s="2">
        <v>6.0E7</v>
      </c>
      <c r="C755" s="2">
        <v>5.491056E7</v>
      </c>
      <c r="D755" s="4">
        <f t="shared" si="1"/>
        <v>-5089440</v>
      </c>
    </row>
    <row r="756">
      <c r="A756" s="2" t="s">
        <v>1442</v>
      </c>
      <c r="B756" s="2">
        <v>6.0E7</v>
      </c>
      <c r="C756" s="2">
        <v>5.3789313E7</v>
      </c>
      <c r="D756" s="4">
        <f t="shared" si="1"/>
        <v>-6210687</v>
      </c>
    </row>
    <row r="757">
      <c r="A757" s="2" t="s">
        <v>1444</v>
      </c>
      <c r="B757" s="2">
        <v>6.0E7</v>
      </c>
      <c r="C757" s="2">
        <v>5.1045801E7</v>
      </c>
      <c r="D757" s="4">
        <f t="shared" si="1"/>
        <v>-8954199</v>
      </c>
    </row>
    <row r="758">
      <c r="A758" s="2" t="s">
        <v>1446</v>
      </c>
      <c r="B758" s="2">
        <v>6.0E7</v>
      </c>
      <c r="C758" s="2">
        <v>5.081875E7</v>
      </c>
      <c r="D758" s="4">
        <f t="shared" si="1"/>
        <v>-9181250</v>
      </c>
    </row>
    <row r="759" hidden="1">
      <c r="A759" s="2" t="s">
        <v>1447</v>
      </c>
      <c r="D759" s="4">
        <f t="shared" si="1"/>
        <v>0</v>
      </c>
    </row>
    <row r="760">
      <c r="A760" s="2" t="s">
        <v>1449</v>
      </c>
      <c r="B760" s="2">
        <v>6.0E7</v>
      </c>
      <c r="C760" s="2">
        <v>5.0189179E7</v>
      </c>
      <c r="D760" s="4">
        <f t="shared" si="1"/>
        <v>-9810821</v>
      </c>
    </row>
    <row r="761">
      <c r="A761" s="2" t="s">
        <v>1451</v>
      </c>
      <c r="B761" s="2">
        <v>6.0E7</v>
      </c>
      <c r="C761" s="2">
        <v>5.0024083E7</v>
      </c>
      <c r="D761" s="4">
        <f t="shared" si="1"/>
        <v>-9975917</v>
      </c>
    </row>
    <row r="762">
      <c r="A762" s="2" t="s">
        <v>1452</v>
      </c>
      <c r="B762" s="2">
        <v>6.0E7</v>
      </c>
      <c r="C762" s="2">
        <v>5.0549107E7</v>
      </c>
      <c r="D762" s="4">
        <f t="shared" si="1"/>
        <v>-9450893</v>
      </c>
    </row>
    <row r="763">
      <c r="A763" s="2" t="s">
        <v>1455</v>
      </c>
      <c r="B763" s="2">
        <v>6.0E7</v>
      </c>
      <c r="C763" s="2">
        <v>5.6443482E7</v>
      </c>
      <c r="D763" s="4">
        <f t="shared" si="1"/>
        <v>-3556518</v>
      </c>
    </row>
    <row r="764">
      <c r="A764" s="2" t="s">
        <v>1457</v>
      </c>
      <c r="B764" s="2">
        <v>6.0E7</v>
      </c>
      <c r="C764" s="2">
        <v>6.2401264E7</v>
      </c>
      <c r="D764" s="4">
        <f t="shared" si="1"/>
        <v>2401264</v>
      </c>
    </row>
    <row r="765">
      <c r="A765" s="2" t="s">
        <v>1460</v>
      </c>
      <c r="B765" s="2">
        <v>7.5E7</v>
      </c>
      <c r="C765" s="2">
        <v>4.774861E7</v>
      </c>
      <c r="D765" s="4">
        <f t="shared" si="1"/>
        <v>-27251390</v>
      </c>
    </row>
    <row r="766">
      <c r="A766" s="2" t="s">
        <v>1461</v>
      </c>
      <c r="B766" s="2">
        <v>6.1E7</v>
      </c>
      <c r="C766" s="2">
        <v>4.6975183E7</v>
      </c>
      <c r="D766" s="4">
        <f t="shared" si="1"/>
        <v>-14024817</v>
      </c>
    </row>
    <row r="767">
      <c r="A767" s="2" t="s">
        <v>1463</v>
      </c>
      <c r="B767" s="2">
        <v>6.0E7</v>
      </c>
      <c r="C767" s="2">
        <v>5.0807639E7</v>
      </c>
      <c r="D767" s="4">
        <f t="shared" si="1"/>
        <v>-9192361</v>
      </c>
    </row>
    <row r="768">
      <c r="A768" s="2" t="s">
        <v>1465</v>
      </c>
      <c r="B768" s="2">
        <v>4.8E7</v>
      </c>
      <c r="C768" s="2">
        <v>4.6611204E7</v>
      </c>
      <c r="D768" s="4">
        <f t="shared" si="1"/>
        <v>-1388796</v>
      </c>
    </row>
    <row r="769">
      <c r="A769" s="2" t="s">
        <v>1466</v>
      </c>
      <c r="B769" s="2">
        <v>6.0E7</v>
      </c>
      <c r="C769" s="2">
        <v>2.57756197E8</v>
      </c>
      <c r="D769" s="4">
        <f t="shared" si="1"/>
        <v>197756197</v>
      </c>
    </row>
    <row r="770">
      <c r="A770" s="2" t="s">
        <v>1468</v>
      </c>
      <c r="B770" s="2">
        <v>4.5E7</v>
      </c>
      <c r="C770" s="2">
        <v>4.8472213E7</v>
      </c>
      <c r="D770" s="4">
        <f t="shared" si="1"/>
        <v>3472213</v>
      </c>
    </row>
    <row r="771">
      <c r="A771" s="2" t="s">
        <v>1469</v>
      </c>
      <c r="B771" s="2">
        <v>6.0E7</v>
      </c>
      <c r="C771" s="2">
        <v>4.3060566E7</v>
      </c>
      <c r="D771" s="4">
        <f t="shared" si="1"/>
        <v>-16939434</v>
      </c>
    </row>
    <row r="772">
      <c r="A772" s="2" t="s">
        <v>1471</v>
      </c>
      <c r="B772" s="2">
        <v>6.0E7</v>
      </c>
      <c r="C772" s="2">
        <v>4.5996718E7</v>
      </c>
      <c r="D772" s="4">
        <f t="shared" si="1"/>
        <v>-14003282</v>
      </c>
    </row>
    <row r="773">
      <c r="A773" s="2" t="s">
        <v>1474</v>
      </c>
      <c r="B773" s="2">
        <v>6.0E7</v>
      </c>
      <c r="C773" s="2">
        <v>4.3337279E7</v>
      </c>
      <c r="D773" s="4">
        <f t="shared" si="1"/>
        <v>-16662721</v>
      </c>
    </row>
    <row r="774">
      <c r="A774" s="2" t="s">
        <v>1476</v>
      </c>
      <c r="B774" s="2">
        <v>6.0E7</v>
      </c>
      <c r="C774" s="2">
        <v>3.7479778E7</v>
      </c>
      <c r="D774" s="4">
        <f t="shared" si="1"/>
        <v>-22520222</v>
      </c>
    </row>
    <row r="775">
      <c r="A775" s="2" t="s">
        <v>1478</v>
      </c>
      <c r="C775" s="2">
        <v>3.6965395E7</v>
      </c>
      <c r="D775" s="4">
        <f t="shared" si="1"/>
        <v>36965395</v>
      </c>
    </row>
    <row r="776">
      <c r="A776" s="2" t="s">
        <v>1480</v>
      </c>
      <c r="B776" s="2">
        <v>6.0E7</v>
      </c>
      <c r="C776" s="2">
        <v>4.055993E7</v>
      </c>
      <c r="D776" s="4">
        <f t="shared" si="1"/>
        <v>-19440070</v>
      </c>
    </row>
    <row r="777">
      <c r="A777" s="2" t="s">
        <v>1482</v>
      </c>
      <c r="B777" s="2">
        <v>6.5E7</v>
      </c>
      <c r="C777" s="2">
        <v>3.6830057E7</v>
      </c>
      <c r="D777" s="4">
        <f t="shared" si="1"/>
        <v>-28169943</v>
      </c>
    </row>
    <row r="778">
      <c r="A778" s="2" t="s">
        <v>1483</v>
      </c>
      <c r="B778" s="2">
        <v>6.0E7</v>
      </c>
      <c r="C778" s="2">
        <v>3.627923E7</v>
      </c>
      <c r="D778" s="4">
        <f t="shared" si="1"/>
        <v>-23720770</v>
      </c>
    </row>
    <row r="779">
      <c r="A779" s="2" t="s">
        <v>1485</v>
      </c>
      <c r="B779" s="2">
        <v>7.0E7</v>
      </c>
      <c r="C779" s="2">
        <v>4.219406E7</v>
      </c>
      <c r="D779" s="4">
        <f t="shared" si="1"/>
        <v>-27805940</v>
      </c>
    </row>
    <row r="780">
      <c r="A780" s="2" t="s">
        <v>1487</v>
      </c>
      <c r="B780" s="2">
        <v>6.0E7</v>
      </c>
      <c r="C780" s="2">
        <v>4.3119879E7</v>
      </c>
      <c r="D780" s="4">
        <f t="shared" si="1"/>
        <v>-16880121</v>
      </c>
    </row>
    <row r="781">
      <c r="A781" s="2" t="s">
        <v>1490</v>
      </c>
      <c r="B781" s="2">
        <v>6.0E7</v>
      </c>
      <c r="C781" s="2">
        <v>3.509619E7</v>
      </c>
      <c r="D781" s="4">
        <f t="shared" si="1"/>
        <v>-24903810</v>
      </c>
    </row>
    <row r="782">
      <c r="A782" s="2" t="s">
        <v>1492</v>
      </c>
      <c r="C782" s="2">
        <v>3.5754555E7</v>
      </c>
      <c r="D782" s="4">
        <f t="shared" si="1"/>
        <v>35754555</v>
      </c>
    </row>
    <row r="783">
      <c r="A783" s="2" t="s">
        <v>1493</v>
      </c>
      <c r="B783" s="2">
        <v>8.0E7</v>
      </c>
      <c r="C783" s="2">
        <v>4.3290977E7</v>
      </c>
      <c r="D783" s="4">
        <f t="shared" si="1"/>
        <v>-36709023</v>
      </c>
    </row>
    <row r="784">
      <c r="A784" s="2" t="s">
        <v>1495</v>
      </c>
      <c r="B784" s="2">
        <v>4.0E7</v>
      </c>
      <c r="C784" s="2">
        <v>3.3927476E7</v>
      </c>
      <c r="D784" s="4">
        <f t="shared" si="1"/>
        <v>-6072524</v>
      </c>
    </row>
    <row r="785">
      <c r="A785" s="2" t="s">
        <v>1496</v>
      </c>
      <c r="B785" s="2">
        <v>6.0E7</v>
      </c>
      <c r="C785" s="2">
        <v>3.2122249E7</v>
      </c>
      <c r="D785" s="4">
        <f t="shared" si="1"/>
        <v>-27877751</v>
      </c>
    </row>
    <row r="786">
      <c r="A786" s="2" t="s">
        <v>1497</v>
      </c>
      <c r="B786" s="2">
        <v>6.0E7</v>
      </c>
      <c r="C786" s="2">
        <v>4.0076438E7</v>
      </c>
      <c r="D786" s="4">
        <f t="shared" si="1"/>
        <v>-19923562</v>
      </c>
    </row>
    <row r="787">
      <c r="A787" s="2" t="s">
        <v>1499</v>
      </c>
      <c r="B787" s="2">
        <v>6.0E7</v>
      </c>
      <c r="C787" s="2">
        <v>3.2940507E7</v>
      </c>
      <c r="D787" s="4">
        <f t="shared" si="1"/>
        <v>-27059493</v>
      </c>
    </row>
    <row r="788">
      <c r="A788" s="2" t="s">
        <v>1501</v>
      </c>
      <c r="B788" s="2">
        <v>6.0E7</v>
      </c>
      <c r="C788" s="2">
        <v>3.1670931E7</v>
      </c>
      <c r="D788" s="4">
        <f t="shared" si="1"/>
        <v>-28329069</v>
      </c>
    </row>
    <row r="789">
      <c r="A789" s="2" t="s">
        <v>1503</v>
      </c>
      <c r="B789" s="2">
        <v>6.0E7</v>
      </c>
      <c r="C789" s="2">
        <v>3.0695227E7</v>
      </c>
      <c r="D789" s="4">
        <f t="shared" si="1"/>
        <v>-29304773</v>
      </c>
    </row>
    <row r="790">
      <c r="A790" s="2" t="s">
        <v>1505</v>
      </c>
      <c r="B790" s="2">
        <v>6.0E7</v>
      </c>
      <c r="C790" s="2">
        <v>3.2522352E7</v>
      </c>
      <c r="D790" s="4">
        <f t="shared" si="1"/>
        <v>-27477648</v>
      </c>
    </row>
    <row r="791">
      <c r="A791" s="2" t="s">
        <v>1506</v>
      </c>
      <c r="C791" s="2">
        <v>2.842421E7</v>
      </c>
      <c r="D791" s="4">
        <f t="shared" si="1"/>
        <v>28424210</v>
      </c>
    </row>
    <row r="792">
      <c r="A792" s="2" t="s">
        <v>1507</v>
      </c>
      <c r="B792" s="2">
        <v>8.7E7</v>
      </c>
      <c r="C792" s="2">
        <v>2.6082914E7</v>
      </c>
      <c r="D792" s="4">
        <f t="shared" si="1"/>
        <v>-60917086</v>
      </c>
    </row>
    <row r="793">
      <c r="A793" s="2" t="s">
        <v>1510</v>
      </c>
      <c r="B793" s="2">
        <v>6.0E7</v>
      </c>
      <c r="C793" s="2">
        <v>2.9136626E7</v>
      </c>
      <c r="D793" s="4">
        <f t="shared" si="1"/>
        <v>-30863374</v>
      </c>
    </row>
    <row r="794">
      <c r="A794" s="2" t="s">
        <v>1513</v>
      </c>
      <c r="B794" s="2">
        <v>6.0E7</v>
      </c>
      <c r="C794" s="2">
        <v>2.628832E7</v>
      </c>
      <c r="D794" s="4">
        <f t="shared" si="1"/>
        <v>-33711680</v>
      </c>
    </row>
    <row r="795">
      <c r="A795" s="2" t="s">
        <v>1515</v>
      </c>
      <c r="B795" s="2">
        <v>6.0E7</v>
      </c>
      <c r="C795" s="2">
        <v>2.661659E7</v>
      </c>
      <c r="D795" s="4">
        <f t="shared" si="1"/>
        <v>-33383410</v>
      </c>
    </row>
    <row r="796">
      <c r="A796" s="2" t="s">
        <v>55</v>
      </c>
      <c r="B796" s="2">
        <v>2.2E8</v>
      </c>
      <c r="C796" s="2">
        <v>6.23279547E8</v>
      </c>
      <c r="D796" s="4">
        <f t="shared" si="1"/>
        <v>403279547</v>
      </c>
    </row>
    <row r="797">
      <c r="A797" s="2" t="s">
        <v>1517</v>
      </c>
      <c r="B797" s="2">
        <v>6.0E7</v>
      </c>
      <c r="C797" s="2">
        <v>3.0063805E7</v>
      </c>
      <c r="D797" s="4">
        <f t="shared" si="1"/>
        <v>-29936195</v>
      </c>
    </row>
    <row r="798">
      <c r="A798" s="2" t="s">
        <v>1518</v>
      </c>
      <c r="B798" s="2">
        <v>5.0E7</v>
      </c>
      <c r="C798" s="2">
        <v>2.2518325E7</v>
      </c>
      <c r="D798" s="4">
        <f t="shared" si="1"/>
        <v>-27481675</v>
      </c>
    </row>
    <row r="799">
      <c r="A799" s="2" t="s">
        <v>1521</v>
      </c>
      <c r="B799" s="2">
        <v>6.0E7</v>
      </c>
      <c r="C799" s="2">
        <v>1.3082288E7</v>
      </c>
      <c r="D799" s="4">
        <f t="shared" si="1"/>
        <v>-46917712</v>
      </c>
    </row>
    <row r="800">
      <c r="A800" s="2" t="s">
        <v>1523</v>
      </c>
      <c r="B800" s="2">
        <v>6.0E7</v>
      </c>
      <c r="C800" s="2">
        <v>1.8208078E7</v>
      </c>
      <c r="D800" s="4">
        <f t="shared" si="1"/>
        <v>-41791922</v>
      </c>
    </row>
    <row r="801">
      <c r="A801" s="2" t="s">
        <v>1525</v>
      </c>
      <c r="B801" s="2">
        <v>6.5E7</v>
      </c>
      <c r="C801" s="2">
        <v>1.4218868E7</v>
      </c>
      <c r="D801" s="4">
        <f t="shared" si="1"/>
        <v>-50781132</v>
      </c>
    </row>
    <row r="802">
      <c r="A802" s="2" t="s">
        <v>1528</v>
      </c>
      <c r="B802" s="2">
        <v>6.0E7</v>
      </c>
      <c r="C802" s="2">
        <v>22451.0</v>
      </c>
      <c r="D802" s="4">
        <f t="shared" si="1"/>
        <v>-59977549</v>
      </c>
    </row>
    <row r="803">
      <c r="A803" s="2" t="s">
        <v>1531</v>
      </c>
      <c r="B803" s="2">
        <v>6.0E7</v>
      </c>
      <c r="C803" s="2">
        <v>3.1165421E7</v>
      </c>
      <c r="D803" s="4">
        <f t="shared" si="1"/>
        <v>-28834579</v>
      </c>
    </row>
    <row r="804">
      <c r="A804" s="2" t="s">
        <v>1533</v>
      </c>
      <c r="B804" s="2">
        <v>6.0E7</v>
      </c>
      <c r="C804" s="2">
        <v>1.1802056E7</v>
      </c>
      <c r="D804" s="4">
        <f t="shared" si="1"/>
        <v>-48197944</v>
      </c>
    </row>
    <row r="805">
      <c r="A805" s="2" t="s">
        <v>1536</v>
      </c>
      <c r="B805" s="2">
        <v>3.0E7</v>
      </c>
      <c r="C805" s="2">
        <v>2.5472967E7</v>
      </c>
      <c r="D805" s="4">
        <f t="shared" si="1"/>
        <v>-4527033</v>
      </c>
    </row>
    <row r="806">
      <c r="A806" s="2" t="s">
        <v>1537</v>
      </c>
      <c r="B806" s="2">
        <v>5.5E7</v>
      </c>
      <c r="C806" s="2">
        <v>2.23625E7</v>
      </c>
      <c r="D806" s="4">
        <f t="shared" si="1"/>
        <v>-32637500</v>
      </c>
    </row>
    <row r="807">
      <c r="A807" s="2" t="s">
        <v>1539</v>
      </c>
      <c r="B807" s="2">
        <v>6.0E7</v>
      </c>
      <c r="C807" s="2">
        <v>1.7281832E7</v>
      </c>
      <c r="D807" s="4">
        <f t="shared" si="1"/>
        <v>-42718168</v>
      </c>
    </row>
    <row r="808">
      <c r="A808" s="2" t="s">
        <v>1540</v>
      </c>
      <c r="B808" s="2">
        <v>6.0E7</v>
      </c>
      <c r="C808" s="2">
        <v>1.9781879E7</v>
      </c>
      <c r="D808" s="4">
        <f t="shared" si="1"/>
        <v>-40218121</v>
      </c>
    </row>
    <row r="809">
      <c r="A809" s="2" t="s">
        <v>1543</v>
      </c>
      <c r="B809" s="2">
        <v>6.0E7</v>
      </c>
      <c r="C809" s="2">
        <v>7605668.0</v>
      </c>
      <c r="D809" s="4">
        <f t="shared" si="1"/>
        <v>-52394332</v>
      </c>
    </row>
    <row r="810">
      <c r="A810" s="2" t="s">
        <v>1545</v>
      </c>
      <c r="B810" s="2">
        <v>6.0E7</v>
      </c>
      <c r="C810" s="2">
        <v>4535117.0</v>
      </c>
      <c r="D810" s="4">
        <f t="shared" si="1"/>
        <v>-55464883</v>
      </c>
    </row>
    <row r="811">
      <c r="A811" s="2" t="s">
        <v>1546</v>
      </c>
      <c r="B811" s="2">
        <v>3.5E7</v>
      </c>
      <c r="C811" s="2">
        <v>4426297.0</v>
      </c>
      <c r="D811" s="4">
        <f t="shared" si="1"/>
        <v>-30573703</v>
      </c>
    </row>
    <row r="812">
      <c r="A812" s="2" t="s">
        <v>1548</v>
      </c>
      <c r="B812" s="2">
        <v>6.8005E7</v>
      </c>
      <c r="D812" s="4">
        <f t="shared" si="1"/>
        <v>-68005000</v>
      </c>
    </row>
    <row r="813">
      <c r="A813" s="2" t="s">
        <v>1550</v>
      </c>
      <c r="B813" s="2">
        <v>8.0E7</v>
      </c>
      <c r="C813" s="2">
        <v>1.0166502E7</v>
      </c>
      <c r="D813" s="4">
        <f t="shared" si="1"/>
        <v>-69833498</v>
      </c>
    </row>
    <row r="814">
      <c r="A814" s="2" t="s">
        <v>1554</v>
      </c>
      <c r="B814" s="2">
        <v>5.8E7</v>
      </c>
      <c r="C814" s="2">
        <v>3.63024263E8</v>
      </c>
      <c r="D814" s="4">
        <f t="shared" si="1"/>
        <v>305024263</v>
      </c>
    </row>
    <row r="815">
      <c r="A815" s="2" t="s">
        <v>1556</v>
      </c>
      <c r="B815" s="2">
        <v>6.0E7</v>
      </c>
      <c r="C815" s="2">
        <v>1.2065985E7</v>
      </c>
      <c r="D815" s="4">
        <f t="shared" si="1"/>
        <v>-47934015</v>
      </c>
    </row>
    <row r="816">
      <c r="A816" s="2" t="s">
        <v>1558</v>
      </c>
      <c r="B816" s="2">
        <v>5.88E7</v>
      </c>
      <c r="C816" s="2">
        <v>3.50123553E8</v>
      </c>
      <c r="D816" s="4">
        <f t="shared" si="1"/>
        <v>291323553</v>
      </c>
    </row>
    <row r="817">
      <c r="A817" s="2" t="s">
        <v>1560</v>
      </c>
      <c r="B817" s="2">
        <v>5.8E7</v>
      </c>
      <c r="C817" s="2">
        <v>8.002174E7</v>
      </c>
      <c r="D817" s="4">
        <f t="shared" si="1"/>
        <v>22021740</v>
      </c>
    </row>
    <row r="818">
      <c r="A818" s="2" t="s">
        <v>1561</v>
      </c>
      <c r="B818" s="2">
        <v>3000000.0</v>
      </c>
      <c r="D818" s="4">
        <f t="shared" si="1"/>
        <v>-3000000</v>
      </c>
    </row>
    <row r="819">
      <c r="A819" s="2" t="s">
        <v>1562</v>
      </c>
      <c r="B819" s="2">
        <v>5.8E7</v>
      </c>
      <c r="C819" s="2">
        <v>4.8291624E7</v>
      </c>
      <c r="D819" s="4">
        <f t="shared" si="1"/>
        <v>-9708376</v>
      </c>
    </row>
    <row r="820">
      <c r="A820" s="2" t="s">
        <v>1564</v>
      </c>
      <c r="B820" s="2">
        <v>6.0E7</v>
      </c>
      <c r="C820" s="2">
        <v>3.5231365E7</v>
      </c>
      <c r="D820" s="4">
        <f t="shared" si="1"/>
        <v>-24768635</v>
      </c>
    </row>
    <row r="821">
      <c r="A821" s="2" t="s">
        <v>1567</v>
      </c>
      <c r="B821" s="2">
        <v>6.3E7</v>
      </c>
      <c r="C821" s="2">
        <v>5.3715611E7</v>
      </c>
      <c r="D821" s="4">
        <f t="shared" si="1"/>
        <v>-9284389</v>
      </c>
    </row>
    <row r="822">
      <c r="A822" s="2" t="s">
        <v>1569</v>
      </c>
      <c r="B822" s="2">
        <v>5.8E7</v>
      </c>
      <c r="C822" s="2">
        <v>3.1199215E7</v>
      </c>
      <c r="D822" s="4">
        <f t="shared" si="1"/>
        <v>-26800785</v>
      </c>
    </row>
    <row r="823" hidden="1">
      <c r="A823" s="2" t="s">
        <v>1571</v>
      </c>
      <c r="D823" s="4">
        <f t="shared" si="1"/>
        <v>0</v>
      </c>
    </row>
    <row r="824">
      <c r="A824" s="2" t="s">
        <v>1572</v>
      </c>
      <c r="B824" s="2">
        <v>5.8E7</v>
      </c>
      <c r="C824" s="2">
        <v>2.9580087E7</v>
      </c>
      <c r="D824" s="4">
        <f t="shared" si="1"/>
        <v>-28419913</v>
      </c>
    </row>
    <row r="825">
      <c r="A825" s="2" t="s">
        <v>1573</v>
      </c>
      <c r="B825" s="2">
        <v>5.8E7</v>
      </c>
      <c r="C825" s="2">
        <v>4.4665963E7</v>
      </c>
      <c r="D825" s="4">
        <f t="shared" si="1"/>
        <v>-13334037</v>
      </c>
    </row>
    <row r="826">
      <c r="A826" s="2" t="s">
        <v>1574</v>
      </c>
      <c r="B826" s="2">
        <v>6.0E7</v>
      </c>
      <c r="C826" s="2">
        <v>6.0128566E7</v>
      </c>
      <c r="D826" s="4">
        <f t="shared" si="1"/>
        <v>128566</v>
      </c>
    </row>
    <row r="827">
      <c r="A827" s="2" t="s">
        <v>1576</v>
      </c>
      <c r="B827" s="2">
        <v>5.8E7</v>
      </c>
      <c r="C827" s="2">
        <v>4.9875589E7</v>
      </c>
      <c r="D827" s="4">
        <f t="shared" si="1"/>
        <v>-8124411</v>
      </c>
    </row>
    <row r="828" hidden="1">
      <c r="A828" s="2" t="s">
        <v>1577</v>
      </c>
      <c r="D828" s="4">
        <f t="shared" si="1"/>
        <v>0</v>
      </c>
    </row>
    <row r="829">
      <c r="A829" s="2" t="s">
        <v>1578</v>
      </c>
      <c r="B829" s="2">
        <v>5.7E7</v>
      </c>
      <c r="C829" s="2">
        <v>6.0984028E7</v>
      </c>
      <c r="D829" s="4">
        <f t="shared" si="1"/>
        <v>3984028</v>
      </c>
    </row>
    <row r="830">
      <c r="A830" s="2" t="s">
        <v>1580</v>
      </c>
      <c r="B830" s="2">
        <v>7.0E7</v>
      </c>
      <c r="C830" s="2">
        <v>3.6931089E7</v>
      </c>
      <c r="D830" s="4">
        <f t="shared" si="1"/>
        <v>-33068911</v>
      </c>
    </row>
    <row r="831">
      <c r="A831" s="2" t="s">
        <v>1581</v>
      </c>
      <c r="B831" s="2">
        <v>5.7E7</v>
      </c>
      <c r="C831" s="2">
        <v>5.131735E7</v>
      </c>
      <c r="D831" s="4">
        <f t="shared" si="1"/>
        <v>-5682650</v>
      </c>
    </row>
    <row r="832">
      <c r="A832" s="2" t="s">
        <v>1583</v>
      </c>
      <c r="B832" s="2">
        <v>5.8E7</v>
      </c>
      <c r="C832" s="2">
        <v>2.8328132E7</v>
      </c>
      <c r="D832" s="4">
        <f t="shared" si="1"/>
        <v>-29671868</v>
      </c>
    </row>
    <row r="833">
      <c r="A833" s="2" t="s">
        <v>1585</v>
      </c>
      <c r="B833" s="2">
        <v>5.7E7</v>
      </c>
      <c r="C833" s="2">
        <v>5.1774002E7</v>
      </c>
      <c r="D833" s="4">
        <f t="shared" si="1"/>
        <v>-5225998</v>
      </c>
    </row>
    <row r="834">
      <c r="A834" s="2" t="s">
        <v>1588</v>
      </c>
      <c r="B834" s="2">
        <v>5.7E7</v>
      </c>
      <c r="C834" s="2">
        <v>2.5528495E7</v>
      </c>
      <c r="D834" s="4">
        <f t="shared" si="1"/>
        <v>-31471505</v>
      </c>
    </row>
    <row r="835" hidden="1">
      <c r="A835" s="2" t="s">
        <v>1589</v>
      </c>
      <c r="D835" s="4">
        <f t="shared" si="1"/>
        <v>0</v>
      </c>
    </row>
    <row r="836">
      <c r="A836" s="2" t="s">
        <v>1591</v>
      </c>
      <c r="B836" s="2">
        <v>5.6E7</v>
      </c>
      <c r="C836" s="2">
        <v>1.1300688E8</v>
      </c>
      <c r="D836" s="4">
        <f t="shared" si="1"/>
        <v>57006880</v>
      </c>
    </row>
    <row r="837">
      <c r="A837" s="2" t="s">
        <v>1594</v>
      </c>
      <c r="B837" s="2">
        <v>5.6E7</v>
      </c>
      <c r="C837" s="2">
        <v>4.5860039E7</v>
      </c>
      <c r="D837" s="4">
        <f t="shared" si="1"/>
        <v>-10139961</v>
      </c>
    </row>
    <row r="838">
      <c r="A838" s="2" t="s">
        <v>1595</v>
      </c>
      <c r="B838" s="2">
        <v>5.5E7</v>
      </c>
      <c r="C838" s="2">
        <v>3.29691196E8</v>
      </c>
      <c r="D838" s="4">
        <f t="shared" si="1"/>
        <v>274691196</v>
      </c>
    </row>
    <row r="839">
      <c r="A839" s="2" t="s">
        <v>1596</v>
      </c>
      <c r="B839" s="2">
        <v>6.0E7</v>
      </c>
      <c r="C839" s="2">
        <v>2.17326336E8</v>
      </c>
      <c r="D839" s="4">
        <f t="shared" si="1"/>
        <v>157326336</v>
      </c>
    </row>
    <row r="840">
      <c r="A840" s="2" t="s">
        <v>1597</v>
      </c>
      <c r="B840" s="2">
        <v>5.5E7</v>
      </c>
      <c r="C840" s="2">
        <v>1.6622504E8</v>
      </c>
      <c r="D840" s="4">
        <f t="shared" si="1"/>
        <v>111225040</v>
      </c>
    </row>
    <row r="841">
      <c r="A841" s="2" t="s">
        <v>1600</v>
      </c>
      <c r="B841" s="2">
        <v>5.5E7</v>
      </c>
      <c r="C841" s="2">
        <v>1.416E8</v>
      </c>
      <c r="D841" s="4">
        <f t="shared" si="1"/>
        <v>86600000</v>
      </c>
    </row>
    <row r="842">
      <c r="A842" s="2" t="s">
        <v>1602</v>
      </c>
      <c r="B842" s="2">
        <v>5.5E7</v>
      </c>
      <c r="C842" s="2">
        <v>1.34218018E8</v>
      </c>
      <c r="D842" s="4">
        <f t="shared" si="1"/>
        <v>79218018</v>
      </c>
    </row>
    <row r="843">
      <c r="A843" s="2" t="s">
        <v>1603</v>
      </c>
      <c r="B843" s="2">
        <v>5.4E7</v>
      </c>
      <c r="C843" s="2">
        <v>1.28769345E8</v>
      </c>
      <c r="D843" s="4">
        <f t="shared" si="1"/>
        <v>74769345</v>
      </c>
    </row>
    <row r="844">
      <c r="A844" s="2" t="s">
        <v>1604</v>
      </c>
      <c r="B844" s="2">
        <v>7.0E7</v>
      </c>
      <c r="C844" s="2">
        <v>1.77575142E8</v>
      </c>
      <c r="D844" s="4">
        <f t="shared" si="1"/>
        <v>107575142</v>
      </c>
    </row>
    <row r="845">
      <c r="A845" s="2" t="s">
        <v>1607</v>
      </c>
      <c r="B845" s="2">
        <v>5.5E7</v>
      </c>
      <c r="C845" s="2">
        <v>1.05263257E8</v>
      </c>
      <c r="D845" s="4">
        <f t="shared" si="1"/>
        <v>50263257</v>
      </c>
    </row>
    <row r="846">
      <c r="A846" s="2" t="s">
        <v>1609</v>
      </c>
      <c r="B846" s="2">
        <v>5.5E7</v>
      </c>
      <c r="C846" s="2">
        <v>1.04354205E8</v>
      </c>
      <c r="D846" s="4">
        <f t="shared" si="1"/>
        <v>49354205</v>
      </c>
    </row>
    <row r="847">
      <c r="A847" s="2" t="s">
        <v>1610</v>
      </c>
      <c r="B847" s="2">
        <v>5.5E7</v>
      </c>
      <c r="C847" s="2">
        <v>1.07100855E8</v>
      </c>
      <c r="D847" s="4">
        <f t="shared" si="1"/>
        <v>52100855</v>
      </c>
    </row>
    <row r="848">
      <c r="A848" s="2" t="s">
        <v>1611</v>
      </c>
      <c r="B848" s="2">
        <v>5.5E7</v>
      </c>
      <c r="C848" s="2">
        <v>9.8711404E7</v>
      </c>
      <c r="D848" s="4">
        <f t="shared" si="1"/>
        <v>43711404</v>
      </c>
    </row>
    <row r="849">
      <c r="A849" s="2" t="s">
        <v>1612</v>
      </c>
      <c r="B849" s="2">
        <v>5.0E7</v>
      </c>
      <c r="C849" s="2">
        <v>1.00328194E8</v>
      </c>
      <c r="D849" s="4">
        <f t="shared" si="1"/>
        <v>50328194</v>
      </c>
    </row>
    <row r="850">
      <c r="A850" s="2" t="s">
        <v>1613</v>
      </c>
      <c r="B850" s="2">
        <v>5.5E7</v>
      </c>
      <c r="C850" s="2">
        <v>1.01530738E8</v>
      </c>
      <c r="D850" s="4">
        <f t="shared" si="1"/>
        <v>46530738</v>
      </c>
    </row>
    <row r="851">
      <c r="A851" s="2" t="s">
        <v>1615</v>
      </c>
      <c r="B851" s="2">
        <v>5.5E7</v>
      </c>
      <c r="C851" s="2">
        <v>9.3815117E7</v>
      </c>
      <c r="D851" s="4">
        <f t="shared" si="1"/>
        <v>38815117</v>
      </c>
    </row>
    <row r="852">
      <c r="A852" s="2" t="s">
        <v>1616</v>
      </c>
      <c r="B852" s="2">
        <v>5.3E7</v>
      </c>
      <c r="C852" s="2">
        <v>9.14E7</v>
      </c>
      <c r="D852" s="4">
        <f t="shared" si="1"/>
        <v>38400000</v>
      </c>
    </row>
    <row r="853">
      <c r="A853" s="2" t="s">
        <v>1618</v>
      </c>
      <c r="B853" s="2">
        <v>5.5E7</v>
      </c>
      <c r="C853" s="2">
        <v>1.62586036E8</v>
      </c>
      <c r="D853" s="4">
        <f t="shared" si="1"/>
        <v>107586036</v>
      </c>
    </row>
    <row r="854">
      <c r="A854" s="2" t="s">
        <v>1619</v>
      </c>
      <c r="B854" s="2">
        <v>5.5E7</v>
      </c>
      <c r="C854" s="2">
        <v>8.9706988E7</v>
      </c>
      <c r="D854" s="4">
        <f t="shared" si="1"/>
        <v>34706988</v>
      </c>
    </row>
    <row r="855">
      <c r="A855" s="2" t="s">
        <v>1620</v>
      </c>
      <c r="B855" s="2">
        <v>5.5E7</v>
      </c>
      <c r="C855" s="2">
        <v>8.3E7</v>
      </c>
      <c r="D855" s="4">
        <f t="shared" si="1"/>
        <v>28000000</v>
      </c>
    </row>
    <row r="856">
      <c r="A856" s="2" t="s">
        <v>1621</v>
      </c>
      <c r="B856" s="2">
        <v>5.5E7</v>
      </c>
      <c r="C856" s="2">
        <v>7.8745923E7</v>
      </c>
      <c r="D856" s="4">
        <f t="shared" si="1"/>
        <v>23745923</v>
      </c>
    </row>
    <row r="857">
      <c r="A857" s="2" t="s">
        <v>1622</v>
      </c>
      <c r="B857" s="2">
        <v>3.0E7</v>
      </c>
      <c r="C857" s="2">
        <v>7.0098138E7</v>
      </c>
      <c r="D857" s="4">
        <f t="shared" si="1"/>
        <v>40098138</v>
      </c>
    </row>
    <row r="858">
      <c r="A858" s="2" t="s">
        <v>1623</v>
      </c>
      <c r="B858" s="2">
        <v>5.5E7</v>
      </c>
      <c r="C858" s="2">
        <v>6.636529E7</v>
      </c>
      <c r="D858" s="4">
        <f t="shared" si="1"/>
        <v>11365290</v>
      </c>
    </row>
    <row r="859">
      <c r="A859" s="2" t="s">
        <v>1624</v>
      </c>
      <c r="B859" s="2">
        <v>1400000.0</v>
      </c>
      <c r="D859" s="4">
        <f t="shared" si="1"/>
        <v>-1400000</v>
      </c>
    </row>
    <row r="860">
      <c r="A860" s="2" t="s">
        <v>1625</v>
      </c>
      <c r="B860" s="2">
        <v>3.0E7</v>
      </c>
      <c r="C860" s="2">
        <v>6.620792E7</v>
      </c>
      <c r="D860" s="4">
        <f t="shared" si="1"/>
        <v>36207920</v>
      </c>
    </row>
    <row r="861">
      <c r="A861" s="2" t="s">
        <v>1626</v>
      </c>
      <c r="B861" s="2">
        <v>5.5E7</v>
      </c>
      <c r="C861" s="2">
        <v>6.3408614E7</v>
      </c>
      <c r="D861" s="4">
        <f t="shared" si="1"/>
        <v>8408614</v>
      </c>
    </row>
    <row r="862">
      <c r="A862" s="2" t="s">
        <v>1627</v>
      </c>
      <c r="B862" s="2">
        <v>5.5E7</v>
      </c>
      <c r="C862" s="2">
        <v>5.842265E7</v>
      </c>
      <c r="D862" s="4">
        <f t="shared" si="1"/>
        <v>3422650</v>
      </c>
    </row>
    <row r="863">
      <c r="A863" s="2" t="s">
        <v>1630</v>
      </c>
      <c r="B863" s="2">
        <v>5.5E7</v>
      </c>
      <c r="C863" s="2">
        <v>5.6932305E7</v>
      </c>
      <c r="D863" s="4">
        <f t="shared" si="1"/>
        <v>1932305</v>
      </c>
    </row>
    <row r="864">
      <c r="A864" s="2" t="s">
        <v>1631</v>
      </c>
      <c r="B864" s="2">
        <v>5.5E7</v>
      </c>
      <c r="C864" s="2">
        <v>6.875E7</v>
      </c>
      <c r="D864" s="4">
        <f t="shared" si="1"/>
        <v>13750000</v>
      </c>
    </row>
    <row r="865">
      <c r="A865" s="2" t="s">
        <v>1632</v>
      </c>
      <c r="B865" s="2">
        <v>5.5E7</v>
      </c>
      <c r="C865" s="2">
        <v>6.8218041E7</v>
      </c>
      <c r="D865" s="4">
        <f t="shared" si="1"/>
        <v>13218041</v>
      </c>
    </row>
    <row r="866">
      <c r="A866" s="2" t="s">
        <v>1633</v>
      </c>
      <c r="B866" s="2">
        <v>5.5E7</v>
      </c>
      <c r="C866" s="2">
        <v>2.5040293E7</v>
      </c>
      <c r="D866" s="4">
        <f t="shared" si="1"/>
        <v>-29959707</v>
      </c>
    </row>
    <row r="867">
      <c r="A867" s="2" t="s">
        <v>1635</v>
      </c>
      <c r="B867" s="2">
        <v>5.5E7</v>
      </c>
      <c r="C867" s="2">
        <v>5.5747724E7</v>
      </c>
      <c r="D867" s="4">
        <f t="shared" si="1"/>
        <v>747724</v>
      </c>
    </row>
    <row r="868">
      <c r="A868" s="2" t="s">
        <v>1636</v>
      </c>
      <c r="B868" s="2">
        <v>5.0E7</v>
      </c>
      <c r="C868" s="2">
        <v>5.54736E7</v>
      </c>
      <c r="D868" s="4">
        <f t="shared" si="1"/>
        <v>5473600</v>
      </c>
    </row>
    <row r="869">
      <c r="A869" s="2" t="s">
        <v>1639</v>
      </c>
      <c r="B869" s="2">
        <v>5.5E7</v>
      </c>
      <c r="C869" s="2">
        <v>4.9994804E7</v>
      </c>
      <c r="D869" s="4">
        <f t="shared" si="1"/>
        <v>-5005196</v>
      </c>
    </row>
    <row r="870">
      <c r="A870" s="2" t="s">
        <v>1641</v>
      </c>
      <c r="B870" s="2">
        <v>5.5E7</v>
      </c>
      <c r="C870" s="2">
        <v>4.1609593E7</v>
      </c>
      <c r="D870" s="4">
        <f t="shared" si="1"/>
        <v>-13390407</v>
      </c>
    </row>
    <row r="871">
      <c r="A871" s="2" t="s">
        <v>1643</v>
      </c>
      <c r="B871" s="2">
        <v>5.5E7</v>
      </c>
      <c r="C871" s="2">
        <v>3.8553833E7</v>
      </c>
      <c r="D871" s="4">
        <f t="shared" si="1"/>
        <v>-16446167</v>
      </c>
    </row>
    <row r="872">
      <c r="A872" s="2" t="s">
        <v>1645</v>
      </c>
      <c r="B872" s="2">
        <v>5.5E7</v>
      </c>
      <c r="C872" s="2">
        <v>7.6137505E7</v>
      </c>
      <c r="D872" s="4">
        <f t="shared" si="1"/>
        <v>21137505</v>
      </c>
    </row>
    <row r="873">
      <c r="A873" s="2" t="s">
        <v>1647</v>
      </c>
      <c r="B873" s="2">
        <v>6.8E7</v>
      </c>
      <c r="C873" s="2">
        <v>3.4350553E7</v>
      </c>
      <c r="D873" s="4">
        <f t="shared" si="1"/>
        <v>-33649447</v>
      </c>
    </row>
    <row r="874">
      <c r="A874" s="2" t="s">
        <v>1649</v>
      </c>
      <c r="B874" s="2">
        <v>5.5E7</v>
      </c>
      <c r="C874" s="2">
        <v>3.4238611E7</v>
      </c>
      <c r="D874" s="4">
        <f t="shared" si="1"/>
        <v>-20761389</v>
      </c>
    </row>
    <row r="875">
      <c r="A875" s="2" t="s">
        <v>1650</v>
      </c>
      <c r="B875" s="2">
        <v>5.5E7</v>
      </c>
      <c r="C875" s="2">
        <v>3.4098563E7</v>
      </c>
      <c r="D875" s="4">
        <f t="shared" si="1"/>
        <v>-20901437</v>
      </c>
    </row>
    <row r="876">
      <c r="A876" s="2" t="s">
        <v>1651</v>
      </c>
      <c r="B876" s="2">
        <v>5.5E7</v>
      </c>
      <c r="C876" s="2">
        <v>3.3828318E7</v>
      </c>
      <c r="D876" s="4">
        <f t="shared" si="1"/>
        <v>-21171682</v>
      </c>
    </row>
    <row r="877">
      <c r="A877" s="2" t="s">
        <v>1653</v>
      </c>
      <c r="B877" s="2">
        <v>5.5E7</v>
      </c>
      <c r="C877" s="2">
        <v>3.347285E7</v>
      </c>
      <c r="D877" s="4">
        <f t="shared" si="1"/>
        <v>-21527150</v>
      </c>
    </row>
    <row r="878">
      <c r="A878" s="2" t="s">
        <v>1655</v>
      </c>
      <c r="B878" s="2">
        <v>5.5E7</v>
      </c>
      <c r="C878" s="2">
        <v>3.1051126E7</v>
      </c>
      <c r="D878" s="4">
        <f t="shared" si="1"/>
        <v>-23948874</v>
      </c>
    </row>
    <row r="879">
      <c r="A879" s="2" t="s">
        <v>1656</v>
      </c>
      <c r="B879" s="2">
        <v>5.5E7</v>
      </c>
      <c r="C879" s="2">
        <v>3.5707327E7</v>
      </c>
      <c r="D879" s="4">
        <f t="shared" si="1"/>
        <v>-19292673</v>
      </c>
    </row>
    <row r="880">
      <c r="A880" s="2" t="s">
        <v>1657</v>
      </c>
      <c r="B880" s="2">
        <v>5.0E7</v>
      </c>
      <c r="C880" s="2">
        <v>2.0550712E7</v>
      </c>
      <c r="D880" s="4">
        <f t="shared" si="1"/>
        <v>-29449288</v>
      </c>
    </row>
    <row r="881">
      <c r="A881" s="2" t="s">
        <v>1659</v>
      </c>
      <c r="B881" s="2">
        <v>5.5E7</v>
      </c>
      <c r="C881" s="2">
        <v>1.8573791E7</v>
      </c>
      <c r="D881" s="4">
        <f t="shared" si="1"/>
        <v>-36426209</v>
      </c>
    </row>
    <row r="882">
      <c r="A882" s="2" t="s">
        <v>1661</v>
      </c>
      <c r="B882" s="2">
        <v>7.0E7</v>
      </c>
      <c r="C882" s="2">
        <v>5.1225796E7</v>
      </c>
      <c r="D882" s="4">
        <f t="shared" si="1"/>
        <v>-18774204</v>
      </c>
    </row>
    <row r="883">
      <c r="A883" s="2" t="s">
        <v>1663</v>
      </c>
      <c r="B883" s="2">
        <v>5.5E7</v>
      </c>
      <c r="C883" s="2">
        <v>1.6264475E7</v>
      </c>
      <c r="D883" s="4">
        <f t="shared" si="1"/>
        <v>-38735525</v>
      </c>
    </row>
    <row r="884">
      <c r="A884" s="2" t="s">
        <v>1665</v>
      </c>
      <c r="B884" s="2">
        <v>6.2E7</v>
      </c>
      <c r="C884" s="2">
        <v>2.5857987E7</v>
      </c>
      <c r="D884" s="4">
        <f t="shared" si="1"/>
        <v>-36142013</v>
      </c>
    </row>
    <row r="885">
      <c r="A885" s="2" t="s">
        <v>1667</v>
      </c>
      <c r="B885" s="2">
        <v>5.6E7</v>
      </c>
      <c r="C885" s="2">
        <v>1.2870569E7</v>
      </c>
      <c r="D885" s="4">
        <f t="shared" si="1"/>
        <v>-43129431</v>
      </c>
    </row>
    <row r="886">
      <c r="A886" s="2" t="s">
        <v>1669</v>
      </c>
      <c r="B886" s="2">
        <v>7.1E7</v>
      </c>
      <c r="C886" s="2">
        <v>1.1466088E7</v>
      </c>
      <c r="D886" s="4">
        <f t="shared" si="1"/>
        <v>-59533912</v>
      </c>
    </row>
    <row r="887">
      <c r="A887" s="2" t="s">
        <v>1672</v>
      </c>
      <c r="B887" s="2">
        <v>5.5E7</v>
      </c>
      <c r="C887" s="2">
        <v>1.608861E7</v>
      </c>
      <c r="D887" s="4">
        <f t="shared" si="1"/>
        <v>-38911390</v>
      </c>
    </row>
    <row r="888">
      <c r="A888" s="2" t="s">
        <v>1674</v>
      </c>
      <c r="B888" s="2">
        <v>5.0E7</v>
      </c>
      <c r="C888" s="2">
        <v>5.1178893E7</v>
      </c>
      <c r="D888" s="4">
        <f t="shared" si="1"/>
        <v>1178893</v>
      </c>
    </row>
    <row r="889">
      <c r="A889" s="2" t="s">
        <v>1675</v>
      </c>
      <c r="B889" s="2">
        <v>5.7E7</v>
      </c>
      <c r="C889" s="2">
        <v>6768055.0</v>
      </c>
      <c r="D889" s="4">
        <f t="shared" si="1"/>
        <v>-50231945</v>
      </c>
    </row>
    <row r="890">
      <c r="A890" s="2" t="s">
        <v>1678</v>
      </c>
      <c r="B890" s="2">
        <v>5.5E7</v>
      </c>
      <c r="C890" s="2">
        <v>3.9440655E7</v>
      </c>
      <c r="D890" s="4">
        <f t="shared" si="1"/>
        <v>-15559345</v>
      </c>
    </row>
    <row r="891">
      <c r="A891" s="2" t="s">
        <v>1680</v>
      </c>
      <c r="B891" s="2">
        <v>4.7E7</v>
      </c>
      <c r="C891" s="2">
        <v>6167817.0</v>
      </c>
      <c r="D891" s="4">
        <f t="shared" si="1"/>
        <v>-40832183</v>
      </c>
    </row>
    <row r="892">
      <c r="A892" s="2" t="s">
        <v>1682</v>
      </c>
      <c r="B892" s="2">
        <v>2000000.0</v>
      </c>
      <c r="D892" s="4">
        <f t="shared" si="1"/>
        <v>-2000000</v>
      </c>
    </row>
    <row r="893">
      <c r="A893" s="2" t="s">
        <v>1685</v>
      </c>
      <c r="B893" s="2">
        <v>5.5E7</v>
      </c>
      <c r="D893" s="4">
        <f t="shared" si="1"/>
        <v>-55000000</v>
      </c>
    </row>
    <row r="894">
      <c r="A894" s="2" t="s">
        <v>1686</v>
      </c>
      <c r="B894" s="2">
        <v>5.4E7</v>
      </c>
      <c r="C894" s="2">
        <v>8.1645152E7</v>
      </c>
      <c r="D894" s="4">
        <f t="shared" si="1"/>
        <v>27645152</v>
      </c>
    </row>
    <row r="895">
      <c r="A895" s="2" t="s">
        <v>1687</v>
      </c>
      <c r="B895" s="2">
        <v>5.5E7</v>
      </c>
      <c r="C895" s="2">
        <v>6.9951824E7</v>
      </c>
      <c r="D895" s="4">
        <f t="shared" si="1"/>
        <v>14951824</v>
      </c>
    </row>
    <row r="896">
      <c r="A896" s="2" t="s">
        <v>1688</v>
      </c>
      <c r="B896" s="2">
        <v>5.5E7</v>
      </c>
      <c r="C896" s="2">
        <v>9483821.0</v>
      </c>
      <c r="D896" s="4">
        <f t="shared" si="1"/>
        <v>-45516179</v>
      </c>
    </row>
    <row r="897">
      <c r="A897" s="2" t="s">
        <v>1690</v>
      </c>
      <c r="B897" s="2">
        <v>5.4E7</v>
      </c>
      <c r="C897" s="2">
        <v>6.6676062E7</v>
      </c>
      <c r="D897" s="4">
        <f t="shared" si="1"/>
        <v>12676062</v>
      </c>
    </row>
    <row r="898">
      <c r="A898" s="2" t="s">
        <v>1691</v>
      </c>
      <c r="B898" s="2">
        <v>5.7E7</v>
      </c>
      <c r="C898" s="2">
        <v>2.6838389E7</v>
      </c>
      <c r="D898" s="4">
        <f t="shared" si="1"/>
        <v>-30161611</v>
      </c>
    </row>
    <row r="899">
      <c r="A899" s="2" t="s">
        <v>1692</v>
      </c>
      <c r="B899" s="2">
        <v>5.4E7</v>
      </c>
      <c r="C899" s="2">
        <v>7.560432E7</v>
      </c>
      <c r="D899" s="4">
        <f t="shared" si="1"/>
        <v>21604320</v>
      </c>
    </row>
    <row r="900">
      <c r="A900" s="2" t="s">
        <v>1694</v>
      </c>
      <c r="B900" s="2">
        <v>5.4E7</v>
      </c>
      <c r="C900" s="2">
        <v>1.082E8</v>
      </c>
      <c r="D900" s="4">
        <f t="shared" si="1"/>
        <v>54200000</v>
      </c>
    </row>
    <row r="901">
      <c r="A901" s="2" t="s">
        <v>1695</v>
      </c>
      <c r="B901" s="2">
        <v>5.4E7</v>
      </c>
      <c r="C901" s="2">
        <v>5660084.0</v>
      </c>
      <c r="D901" s="4">
        <f t="shared" si="1"/>
        <v>-48339916</v>
      </c>
    </row>
    <row r="902">
      <c r="A902" s="2" t="s">
        <v>1696</v>
      </c>
      <c r="B902" s="2">
        <v>5.5E7</v>
      </c>
      <c r="C902" s="2">
        <v>7221458.0</v>
      </c>
      <c r="D902" s="4">
        <f t="shared" si="1"/>
        <v>-47778542</v>
      </c>
    </row>
    <row r="903">
      <c r="A903" s="2" t="s">
        <v>1697</v>
      </c>
      <c r="B903" s="2">
        <v>4.6E7</v>
      </c>
      <c r="C903" s="2">
        <v>7.0327868E7</v>
      </c>
      <c r="D903" s="4">
        <f t="shared" si="1"/>
        <v>24327868</v>
      </c>
    </row>
    <row r="904">
      <c r="A904" s="2" t="s">
        <v>1699</v>
      </c>
      <c r="B904" s="2">
        <v>5.0E7</v>
      </c>
      <c r="C904" s="2">
        <v>5.829783E7</v>
      </c>
      <c r="D904" s="4">
        <f t="shared" si="1"/>
        <v>8297830</v>
      </c>
    </row>
    <row r="905">
      <c r="A905" s="2" t="s">
        <v>1700</v>
      </c>
      <c r="B905" s="2">
        <v>5.25E7</v>
      </c>
      <c r="C905" s="2">
        <v>5.7386369E7</v>
      </c>
      <c r="D905" s="4">
        <f t="shared" si="1"/>
        <v>4886369</v>
      </c>
    </row>
    <row r="906">
      <c r="A906" s="2" t="s">
        <v>1701</v>
      </c>
      <c r="B906" s="2">
        <v>5.3E7</v>
      </c>
      <c r="C906" s="2">
        <v>4.5207112E7</v>
      </c>
      <c r="D906" s="4">
        <f t="shared" si="1"/>
        <v>-7792888</v>
      </c>
    </row>
    <row r="907">
      <c r="A907" s="2" t="s">
        <v>1703</v>
      </c>
      <c r="B907" s="2">
        <v>5.3E7</v>
      </c>
      <c r="C907" s="2">
        <v>6.2563543E7</v>
      </c>
      <c r="D907" s="4">
        <f t="shared" si="1"/>
        <v>9563543</v>
      </c>
    </row>
    <row r="908">
      <c r="A908" s="2" t="s">
        <v>1704</v>
      </c>
      <c r="B908" s="2">
        <v>9.0E7</v>
      </c>
      <c r="C908" s="2">
        <v>3.3574332E7</v>
      </c>
      <c r="D908" s="4">
        <f t="shared" si="1"/>
        <v>-56425668</v>
      </c>
    </row>
    <row r="909">
      <c r="A909" s="2" t="s">
        <v>1705</v>
      </c>
      <c r="B909" s="2">
        <v>5.0E7</v>
      </c>
      <c r="C909" s="2">
        <v>7.3343413E7</v>
      </c>
      <c r="D909" s="4">
        <f t="shared" si="1"/>
        <v>23343413</v>
      </c>
    </row>
    <row r="910">
      <c r="A910" s="2" t="s">
        <v>1708</v>
      </c>
      <c r="B910" s="2">
        <v>5.3E7</v>
      </c>
      <c r="C910" s="2">
        <v>2.5031037E7</v>
      </c>
      <c r="D910" s="4">
        <f t="shared" si="1"/>
        <v>-27968963</v>
      </c>
    </row>
    <row r="911">
      <c r="A911" s="2" t="s">
        <v>1710</v>
      </c>
      <c r="B911" s="2">
        <v>5.5E7</v>
      </c>
      <c r="C911" s="2">
        <v>2.2843047E7</v>
      </c>
      <c r="D911" s="4">
        <f t="shared" si="1"/>
        <v>-32156953</v>
      </c>
    </row>
    <row r="912">
      <c r="A912" s="2" t="s">
        <v>1713</v>
      </c>
      <c r="B912" s="2">
        <v>5.5E7</v>
      </c>
      <c r="C912" s="2">
        <v>5755286.0</v>
      </c>
      <c r="D912" s="4">
        <f t="shared" si="1"/>
        <v>-49244714</v>
      </c>
    </row>
    <row r="913">
      <c r="A913" s="2" t="s">
        <v>1714</v>
      </c>
      <c r="B913" s="2">
        <v>5.2E7</v>
      </c>
      <c r="C913" s="2">
        <v>1.64435221E8</v>
      </c>
      <c r="D913" s="4">
        <f t="shared" si="1"/>
        <v>112435221</v>
      </c>
    </row>
    <row r="914">
      <c r="A914" s="2" t="s">
        <v>1715</v>
      </c>
      <c r="B914" s="2">
        <v>4.0E7</v>
      </c>
      <c r="C914" s="2">
        <v>9.5720716E7</v>
      </c>
      <c r="D914" s="4">
        <f t="shared" si="1"/>
        <v>55720716</v>
      </c>
    </row>
    <row r="915">
      <c r="A915" s="2" t="s">
        <v>1716</v>
      </c>
      <c r="B915" s="2">
        <v>5.2E7</v>
      </c>
      <c r="C915" s="2">
        <v>1.18683135E8</v>
      </c>
      <c r="D915" s="4">
        <f t="shared" si="1"/>
        <v>66683135</v>
      </c>
    </row>
    <row r="916">
      <c r="A916" s="2" t="s">
        <v>1719</v>
      </c>
      <c r="B916" s="2">
        <v>5.2E7</v>
      </c>
      <c r="C916" s="2">
        <v>1.4370421E8</v>
      </c>
      <c r="D916" s="4">
        <f t="shared" si="1"/>
        <v>91704210</v>
      </c>
    </row>
    <row r="917">
      <c r="A917" s="2" t="s">
        <v>1720</v>
      </c>
      <c r="B917" s="2">
        <v>5.2E7</v>
      </c>
      <c r="C917" s="2">
        <v>1.10476776E8</v>
      </c>
      <c r="D917" s="4">
        <f t="shared" si="1"/>
        <v>58476776</v>
      </c>
    </row>
    <row r="918">
      <c r="A918" s="2" t="s">
        <v>1722</v>
      </c>
      <c r="B918" s="2">
        <v>5.0E7</v>
      </c>
      <c r="C918" s="2">
        <v>8.0270227E7</v>
      </c>
      <c r="D918" s="4">
        <f t="shared" si="1"/>
        <v>30270227</v>
      </c>
    </row>
    <row r="919">
      <c r="A919" s="2" t="s">
        <v>1724</v>
      </c>
      <c r="B919" s="2">
        <v>5.2E7</v>
      </c>
      <c r="C919" s="2">
        <v>3.6385763E7</v>
      </c>
      <c r="D919" s="4">
        <f t="shared" si="1"/>
        <v>-15614237</v>
      </c>
    </row>
    <row r="920">
      <c r="A920" s="2" t="s">
        <v>1726</v>
      </c>
      <c r="B920" s="2">
        <v>5.2E7</v>
      </c>
      <c r="C920" s="2">
        <v>3.7035845E7</v>
      </c>
      <c r="D920" s="4">
        <f t="shared" si="1"/>
        <v>-14964155</v>
      </c>
    </row>
    <row r="921">
      <c r="A921" s="2" t="s">
        <v>1728</v>
      </c>
      <c r="B921" s="2">
        <v>5.2E7</v>
      </c>
      <c r="C921" s="2">
        <v>3.4580635E7</v>
      </c>
      <c r="D921" s="4">
        <f t="shared" si="1"/>
        <v>-17419365</v>
      </c>
    </row>
    <row r="922">
      <c r="A922" s="2" t="s">
        <v>1729</v>
      </c>
      <c r="B922" s="2">
        <v>5.2E7</v>
      </c>
      <c r="C922" s="2">
        <v>4.24383E7</v>
      </c>
      <c r="D922" s="4">
        <f t="shared" si="1"/>
        <v>-9561700</v>
      </c>
    </row>
    <row r="923">
      <c r="A923" s="2" t="s">
        <v>1731</v>
      </c>
      <c r="B923" s="2">
        <v>5.2E7</v>
      </c>
      <c r="C923" s="2">
        <v>2.3324666E7</v>
      </c>
      <c r="D923" s="4">
        <f t="shared" si="1"/>
        <v>-28675334</v>
      </c>
    </row>
    <row r="924">
      <c r="A924" s="2" t="s">
        <v>1733</v>
      </c>
      <c r="B924" s="2">
        <v>5.2E7</v>
      </c>
      <c r="C924" s="2">
        <v>2.3020488E7</v>
      </c>
      <c r="D924" s="4">
        <f t="shared" si="1"/>
        <v>-28979512</v>
      </c>
    </row>
    <row r="925">
      <c r="A925" s="2" t="s">
        <v>1734</v>
      </c>
      <c r="B925" s="2">
        <v>5.1E7</v>
      </c>
      <c r="C925" s="2">
        <v>9.0567722E7</v>
      </c>
      <c r="D925" s="4">
        <f t="shared" si="1"/>
        <v>39567722</v>
      </c>
    </row>
    <row r="926">
      <c r="A926" s="2" t="s">
        <v>1736</v>
      </c>
      <c r="B926" s="2">
        <v>5.1E7</v>
      </c>
      <c r="C926" s="2">
        <v>7.2601713E7</v>
      </c>
      <c r="D926" s="4">
        <f t="shared" si="1"/>
        <v>21601713</v>
      </c>
    </row>
    <row r="927">
      <c r="A927" s="2" t="s">
        <v>1738</v>
      </c>
      <c r="C927" s="2">
        <v>3.5092918E7</v>
      </c>
      <c r="D927" s="4">
        <f t="shared" si="1"/>
        <v>35092918</v>
      </c>
    </row>
    <row r="928">
      <c r="A928" s="2" t="s">
        <v>1739</v>
      </c>
      <c r="B928" s="2">
        <v>5.0E7</v>
      </c>
      <c r="C928" s="2">
        <v>2.96623634E8</v>
      </c>
      <c r="D928" s="4">
        <f t="shared" si="1"/>
        <v>246623634</v>
      </c>
    </row>
    <row r="929">
      <c r="A929" s="2" t="s">
        <v>1740</v>
      </c>
      <c r="B929" s="2">
        <v>6.0E7</v>
      </c>
      <c r="C929" s="2">
        <v>2.67652016E8</v>
      </c>
      <c r="D929" s="4">
        <f t="shared" si="1"/>
        <v>207652016</v>
      </c>
    </row>
    <row r="930">
      <c r="A930" s="2" t="s">
        <v>1743</v>
      </c>
      <c r="B930" s="2">
        <v>5.02E7</v>
      </c>
      <c r="C930" s="2">
        <v>6.2453315E7</v>
      </c>
      <c r="D930" s="4">
        <f t="shared" si="1"/>
        <v>12253315</v>
      </c>
    </row>
    <row r="931">
      <c r="A931" s="2" t="s">
        <v>1744</v>
      </c>
      <c r="B931" s="2">
        <v>4.8E7</v>
      </c>
      <c r="C931" s="2">
        <v>1.655E8</v>
      </c>
      <c r="D931" s="4">
        <f t="shared" si="1"/>
        <v>117500000</v>
      </c>
    </row>
    <row r="932">
      <c r="A932" s="2" t="s">
        <v>1745</v>
      </c>
      <c r="B932" s="2">
        <v>5.0E7</v>
      </c>
      <c r="C932" s="2">
        <v>1.53620822E8</v>
      </c>
      <c r="D932" s="4">
        <f t="shared" si="1"/>
        <v>103620822</v>
      </c>
    </row>
    <row r="933">
      <c r="A933" s="2" t="s">
        <v>1746</v>
      </c>
      <c r="B933" s="2">
        <v>5.0E7</v>
      </c>
      <c r="C933" s="2">
        <v>2.1862868E8</v>
      </c>
      <c r="D933" s="4">
        <f t="shared" si="1"/>
        <v>168628680</v>
      </c>
    </row>
    <row r="934">
      <c r="A934" s="2" t="s">
        <v>1747</v>
      </c>
      <c r="B934" s="2">
        <v>5.0E7</v>
      </c>
      <c r="C934" s="2">
        <v>1.47637474E8</v>
      </c>
      <c r="D934" s="4">
        <f t="shared" si="1"/>
        <v>97637474</v>
      </c>
    </row>
    <row r="935">
      <c r="A935" s="2" t="s">
        <v>1749</v>
      </c>
      <c r="B935" s="2">
        <v>5.0E7</v>
      </c>
      <c r="C935" s="2">
        <v>1.35014968E8</v>
      </c>
      <c r="D935" s="4">
        <f t="shared" si="1"/>
        <v>85014968</v>
      </c>
    </row>
    <row r="936">
      <c r="A936" s="2" t="s">
        <v>1750</v>
      </c>
      <c r="B936" s="2">
        <v>5.0E7</v>
      </c>
      <c r="C936" s="2">
        <v>2175312.0</v>
      </c>
      <c r="D936" s="4">
        <f t="shared" si="1"/>
        <v>-47824688</v>
      </c>
    </row>
    <row r="937">
      <c r="A937" s="2" t="s">
        <v>1751</v>
      </c>
      <c r="B937" s="2">
        <v>5.0E7</v>
      </c>
      <c r="C937" s="2">
        <v>1.2620332E8</v>
      </c>
      <c r="D937" s="4">
        <f t="shared" si="1"/>
        <v>76203320</v>
      </c>
    </row>
    <row r="938">
      <c r="A938" s="2" t="s">
        <v>1753</v>
      </c>
      <c r="B938" s="2">
        <v>5.0E7</v>
      </c>
      <c r="C938" s="2">
        <v>1.26975169E8</v>
      </c>
      <c r="D938" s="4">
        <f t="shared" si="1"/>
        <v>76975169</v>
      </c>
    </row>
    <row r="939">
      <c r="A939" s="2" t="s">
        <v>1754</v>
      </c>
      <c r="B939" s="2">
        <v>5.2E7</v>
      </c>
      <c r="C939" s="2">
        <v>1.25548685E8</v>
      </c>
      <c r="D939" s="4">
        <f t="shared" si="1"/>
        <v>73548685</v>
      </c>
    </row>
    <row r="940">
      <c r="A940" s="2" t="s">
        <v>1755</v>
      </c>
      <c r="B940" s="2">
        <v>5.0E7</v>
      </c>
      <c r="C940" s="2">
        <v>1.0580752E8</v>
      </c>
      <c r="D940" s="4">
        <f t="shared" si="1"/>
        <v>55807520</v>
      </c>
    </row>
    <row r="941">
      <c r="A941" s="2" t="s">
        <v>1756</v>
      </c>
      <c r="B941" s="2">
        <v>5.0E7</v>
      </c>
      <c r="C941" s="2">
        <v>1.91616238E8</v>
      </c>
      <c r="D941" s="4">
        <f t="shared" si="1"/>
        <v>141616238</v>
      </c>
    </row>
    <row r="942">
      <c r="A942" s="2" t="s">
        <v>1759</v>
      </c>
      <c r="B942" s="2">
        <v>6.0E7</v>
      </c>
      <c r="C942" s="2">
        <v>1.05264608E8</v>
      </c>
      <c r="D942" s="4">
        <f t="shared" si="1"/>
        <v>45264608</v>
      </c>
    </row>
    <row r="943">
      <c r="A943" s="2" t="s">
        <v>1760</v>
      </c>
      <c r="B943" s="2">
        <v>7.0E7</v>
      </c>
      <c r="C943" s="2">
        <v>9.7680195E7</v>
      </c>
      <c r="D943" s="4">
        <f t="shared" si="1"/>
        <v>27680195</v>
      </c>
    </row>
    <row r="944">
      <c r="A944" s="2" t="s">
        <v>1762</v>
      </c>
      <c r="B944" s="2">
        <v>5.0E7</v>
      </c>
      <c r="C944" s="2">
        <v>1.26088877E8</v>
      </c>
      <c r="D944" s="4">
        <f t="shared" si="1"/>
        <v>76088877</v>
      </c>
    </row>
    <row r="945">
      <c r="A945" s="2" t="s">
        <v>1763</v>
      </c>
      <c r="B945" s="2">
        <v>5.0E7</v>
      </c>
      <c r="C945" s="2">
        <v>9.1030827E7</v>
      </c>
      <c r="D945" s="4">
        <f t="shared" si="1"/>
        <v>41030827</v>
      </c>
    </row>
    <row r="946">
      <c r="A946" s="2" t="s">
        <v>1764</v>
      </c>
      <c r="B946" s="2">
        <v>5.0E7</v>
      </c>
      <c r="C946" s="2">
        <v>1.50315155E8</v>
      </c>
      <c r="D946" s="4">
        <f t="shared" si="1"/>
        <v>100315155</v>
      </c>
    </row>
    <row r="947">
      <c r="A947" s="2" t="s">
        <v>1766</v>
      </c>
      <c r="B947" s="2">
        <v>5.0E7</v>
      </c>
      <c r="C947" s="2">
        <v>1.27997349E8</v>
      </c>
      <c r="D947" s="4">
        <f t="shared" si="1"/>
        <v>77997349</v>
      </c>
    </row>
    <row r="948">
      <c r="A948" s="2" t="s">
        <v>1768</v>
      </c>
      <c r="B948" s="2">
        <v>4.5E7</v>
      </c>
      <c r="C948" s="2">
        <v>8.850464E7</v>
      </c>
      <c r="D948" s="4">
        <f t="shared" si="1"/>
        <v>43504640</v>
      </c>
    </row>
    <row r="949">
      <c r="A949" s="2" t="s">
        <v>1770</v>
      </c>
      <c r="B949" s="2">
        <v>5.0E7</v>
      </c>
      <c r="C949" s="2">
        <v>8.1517441E7</v>
      </c>
      <c r="D949" s="4">
        <f t="shared" si="1"/>
        <v>31517441</v>
      </c>
    </row>
    <row r="950">
      <c r="A950" s="2" t="s">
        <v>1772</v>
      </c>
      <c r="B950" s="2">
        <v>5.0E7</v>
      </c>
      <c r="C950" s="2">
        <v>8.1022333E7</v>
      </c>
      <c r="D950" s="4">
        <f t="shared" si="1"/>
        <v>31022333</v>
      </c>
    </row>
    <row r="951">
      <c r="A951" s="2" t="s">
        <v>1773</v>
      </c>
      <c r="C951" s="2">
        <v>7.5621915E7</v>
      </c>
      <c r="D951" s="4">
        <f t="shared" si="1"/>
        <v>75621915</v>
      </c>
    </row>
    <row r="952">
      <c r="A952" s="2" t="s">
        <v>1774</v>
      </c>
      <c r="B952" s="2">
        <v>5.0E7</v>
      </c>
      <c r="C952" s="2">
        <v>7.9948113E7</v>
      </c>
      <c r="D952" s="4">
        <f t="shared" si="1"/>
        <v>29948113</v>
      </c>
    </row>
    <row r="953">
      <c r="A953" s="2" t="s">
        <v>1775</v>
      </c>
      <c r="B953" s="2">
        <v>5.0E7</v>
      </c>
      <c r="C953" s="2">
        <v>8.8658172E7</v>
      </c>
      <c r="D953" s="4">
        <f t="shared" si="1"/>
        <v>38658172</v>
      </c>
    </row>
    <row r="954">
      <c r="A954" s="2" t="s">
        <v>1778</v>
      </c>
      <c r="C954" s="2">
        <v>7.588827E7</v>
      </c>
      <c r="D954" s="4">
        <f t="shared" si="1"/>
        <v>75888270</v>
      </c>
    </row>
    <row r="955">
      <c r="A955" s="2" t="s">
        <v>1779</v>
      </c>
      <c r="B955" s="2">
        <v>5.0E7</v>
      </c>
      <c r="C955" s="2">
        <v>8.4244877E7</v>
      </c>
      <c r="D955" s="4">
        <f t="shared" si="1"/>
        <v>34244877</v>
      </c>
    </row>
    <row r="956">
      <c r="A956" s="2" t="s">
        <v>1781</v>
      </c>
      <c r="B956" s="2">
        <v>3.5E7</v>
      </c>
      <c r="C956" s="2">
        <v>7.5367693E7</v>
      </c>
      <c r="D956" s="4">
        <f t="shared" si="1"/>
        <v>40367693</v>
      </c>
    </row>
    <row r="957">
      <c r="A957" s="2" t="s">
        <v>1783</v>
      </c>
      <c r="B957" s="2">
        <v>6.0E7</v>
      </c>
      <c r="C957" s="2">
        <v>7.3701902E7</v>
      </c>
      <c r="D957" s="4">
        <f t="shared" si="1"/>
        <v>13701902</v>
      </c>
    </row>
    <row r="958">
      <c r="A958" s="2" t="s">
        <v>1785</v>
      </c>
      <c r="B958" s="2">
        <v>5.0E7</v>
      </c>
      <c r="C958" s="2">
        <v>7.5605492E7</v>
      </c>
      <c r="D958" s="4">
        <f t="shared" si="1"/>
        <v>25605492</v>
      </c>
    </row>
    <row r="959">
      <c r="A959" s="2" t="s">
        <v>1786</v>
      </c>
      <c r="B959" s="2">
        <v>5.0E7</v>
      </c>
      <c r="C959" s="2">
        <v>6.7823573E7</v>
      </c>
      <c r="D959" s="4">
        <f t="shared" si="1"/>
        <v>17823573</v>
      </c>
    </row>
    <row r="960">
      <c r="A960" s="2" t="s">
        <v>1788</v>
      </c>
      <c r="B960" s="2">
        <v>5.0E7</v>
      </c>
      <c r="C960" s="2">
        <v>9.14394E7</v>
      </c>
      <c r="D960" s="4">
        <f t="shared" si="1"/>
        <v>41439400</v>
      </c>
    </row>
    <row r="961">
      <c r="A961" s="2" t="s">
        <v>1791</v>
      </c>
      <c r="B961" s="2">
        <v>6.5E7</v>
      </c>
      <c r="C961" s="2">
        <v>6.7128202E7</v>
      </c>
      <c r="D961" s="4">
        <f t="shared" si="1"/>
        <v>2128202</v>
      </c>
    </row>
    <row r="962">
      <c r="A962" s="2" t="s">
        <v>1793</v>
      </c>
      <c r="B962" s="2">
        <v>5.4E7</v>
      </c>
      <c r="C962" s="2">
        <v>7.0496802E7</v>
      </c>
      <c r="D962" s="4">
        <f t="shared" si="1"/>
        <v>16496802</v>
      </c>
    </row>
    <row r="963">
      <c r="A963" s="2" t="s">
        <v>1794</v>
      </c>
      <c r="B963" s="2">
        <v>5.0E7</v>
      </c>
      <c r="C963" s="2">
        <v>6.047022E7</v>
      </c>
      <c r="D963" s="4">
        <f t="shared" si="1"/>
        <v>10470220</v>
      </c>
    </row>
    <row r="964" hidden="1">
      <c r="A964" s="2" t="s">
        <v>1795</v>
      </c>
      <c r="D964" s="4">
        <f t="shared" si="1"/>
        <v>0</v>
      </c>
    </row>
    <row r="965">
      <c r="A965" s="2" t="s">
        <v>1797</v>
      </c>
      <c r="B965" s="2">
        <v>5.0E7</v>
      </c>
      <c r="C965" s="2">
        <v>5.8336565E7</v>
      </c>
      <c r="D965" s="4">
        <f t="shared" si="1"/>
        <v>8336565</v>
      </c>
    </row>
    <row r="966">
      <c r="A966" s="2" t="s">
        <v>1800</v>
      </c>
      <c r="B966" s="2">
        <v>5.0E7</v>
      </c>
      <c r="C966" s="2">
        <v>6.6002004E7</v>
      </c>
      <c r="D966" s="4">
        <f t="shared" si="1"/>
        <v>16002004</v>
      </c>
    </row>
    <row r="967">
      <c r="A967" s="2" t="s">
        <v>1802</v>
      </c>
      <c r="B967" s="2">
        <v>5.0E7</v>
      </c>
      <c r="C967" s="2">
        <v>5.4997476E7</v>
      </c>
      <c r="D967" s="4">
        <f t="shared" si="1"/>
        <v>4997476</v>
      </c>
    </row>
    <row r="968">
      <c r="A968" s="2" t="s">
        <v>1804</v>
      </c>
      <c r="B968" s="2">
        <v>5.0E7</v>
      </c>
      <c r="C968" s="2">
        <v>5.568207E7</v>
      </c>
      <c r="D968" s="4">
        <f t="shared" si="1"/>
        <v>5682070</v>
      </c>
    </row>
    <row r="969">
      <c r="A969" s="2" t="s">
        <v>1806</v>
      </c>
      <c r="B969" s="2">
        <v>5.0E7</v>
      </c>
      <c r="C969" s="2">
        <v>5.2752475E7</v>
      </c>
      <c r="D969" s="4">
        <f t="shared" si="1"/>
        <v>2752475</v>
      </c>
    </row>
    <row r="970">
      <c r="A970" s="2" t="s">
        <v>1807</v>
      </c>
      <c r="B970" s="2">
        <v>6.0E7</v>
      </c>
      <c r="C970" s="2">
        <v>5.509283E7</v>
      </c>
      <c r="D970" s="4">
        <f t="shared" si="1"/>
        <v>-4907170</v>
      </c>
    </row>
    <row r="971">
      <c r="A971" s="2" t="s">
        <v>1809</v>
      </c>
      <c r="B971" s="2">
        <v>5.0E7</v>
      </c>
      <c r="C971" s="2">
        <v>5.0815288E7</v>
      </c>
      <c r="D971" s="4">
        <f t="shared" si="1"/>
        <v>815288</v>
      </c>
    </row>
    <row r="972">
      <c r="A972" s="2" t="s">
        <v>1810</v>
      </c>
      <c r="B972" s="2">
        <v>5.0E7</v>
      </c>
      <c r="C972" s="2">
        <v>5.2822418E7</v>
      </c>
      <c r="D972" s="4">
        <f t="shared" si="1"/>
        <v>2822418</v>
      </c>
    </row>
    <row r="973">
      <c r="A973" s="2" t="s">
        <v>1812</v>
      </c>
      <c r="B973" s="2">
        <v>5.0E7</v>
      </c>
      <c r="C973" s="2">
        <v>5.0150619E7</v>
      </c>
      <c r="D973" s="4">
        <f t="shared" si="1"/>
        <v>150619</v>
      </c>
    </row>
    <row r="974">
      <c r="A974" s="2" t="s">
        <v>1814</v>
      </c>
      <c r="B974" s="2">
        <v>5.0E7</v>
      </c>
      <c r="C974" s="2">
        <v>4.874515E7</v>
      </c>
      <c r="D974" s="4">
        <f t="shared" si="1"/>
        <v>-1254850</v>
      </c>
    </row>
    <row r="975">
      <c r="A975" s="2" t="s">
        <v>1815</v>
      </c>
      <c r="B975" s="2">
        <v>5.0E7</v>
      </c>
      <c r="C975" s="2">
        <v>5.0007168E7</v>
      </c>
      <c r="D975" s="4">
        <f t="shared" si="1"/>
        <v>7168</v>
      </c>
    </row>
    <row r="976">
      <c r="A976" s="2" t="s">
        <v>1816</v>
      </c>
      <c r="B976" s="2">
        <v>5.0E7</v>
      </c>
      <c r="C976" s="2">
        <v>4.8154732E7</v>
      </c>
      <c r="D976" s="4">
        <f t="shared" si="1"/>
        <v>-1845268</v>
      </c>
    </row>
    <row r="977">
      <c r="A977" s="2" t="s">
        <v>1817</v>
      </c>
      <c r="B977" s="2">
        <v>5.0E7</v>
      </c>
      <c r="C977" s="2">
        <v>4.8265581E7</v>
      </c>
      <c r="D977" s="4">
        <f t="shared" si="1"/>
        <v>-1734419</v>
      </c>
    </row>
    <row r="978">
      <c r="A978" s="2" t="s">
        <v>1820</v>
      </c>
      <c r="B978" s="2">
        <v>5.0E7</v>
      </c>
      <c r="C978" s="2">
        <v>4.6982632E7</v>
      </c>
      <c r="D978" s="4">
        <f t="shared" si="1"/>
        <v>-3017368</v>
      </c>
    </row>
    <row r="979">
      <c r="A979" s="2" t="s">
        <v>1822</v>
      </c>
      <c r="B979" s="2">
        <v>5.0E7</v>
      </c>
      <c r="C979" s="2">
        <v>4.4737059E7</v>
      </c>
      <c r="D979" s="4">
        <f t="shared" si="1"/>
        <v>-5262941</v>
      </c>
    </row>
    <row r="980">
      <c r="A980" s="2" t="s">
        <v>1824</v>
      </c>
      <c r="B980" s="2">
        <v>5.0E7</v>
      </c>
      <c r="C980" s="2">
        <v>5.672408E7</v>
      </c>
      <c r="D980" s="4">
        <f t="shared" si="1"/>
        <v>6724080</v>
      </c>
    </row>
    <row r="981">
      <c r="A981" s="2" t="s">
        <v>1825</v>
      </c>
      <c r="B981" s="2">
        <v>5.0E7</v>
      </c>
      <c r="C981" s="2">
        <v>4.4484065E7</v>
      </c>
      <c r="D981" s="4">
        <f t="shared" si="1"/>
        <v>-5515935</v>
      </c>
    </row>
    <row r="982">
      <c r="A982" s="2" t="s">
        <v>1827</v>
      </c>
      <c r="B982" s="2">
        <v>5.0E7</v>
      </c>
      <c r="C982" s="2">
        <v>4.7553512E7</v>
      </c>
      <c r="D982" s="4">
        <f t="shared" si="1"/>
        <v>-2446488</v>
      </c>
    </row>
    <row r="983">
      <c r="A983" s="2" t="s">
        <v>1829</v>
      </c>
      <c r="B983" s="2">
        <v>5.5E7</v>
      </c>
      <c r="C983" s="2">
        <v>4.261E7</v>
      </c>
      <c r="D983" s="4">
        <f t="shared" si="1"/>
        <v>-12390000</v>
      </c>
    </row>
    <row r="984">
      <c r="A984" s="2" t="s">
        <v>1830</v>
      </c>
      <c r="B984" s="2">
        <v>5.0E7</v>
      </c>
      <c r="C984" s="2">
        <v>4.1482207E7</v>
      </c>
      <c r="D984" s="4">
        <f t="shared" si="1"/>
        <v>-8517793</v>
      </c>
    </row>
    <row r="985">
      <c r="A985" s="2" t="s">
        <v>1831</v>
      </c>
      <c r="B985" s="2">
        <v>5.0E7</v>
      </c>
      <c r="C985" s="2">
        <v>4.7105085E7</v>
      </c>
      <c r="D985" s="4">
        <f t="shared" si="1"/>
        <v>-2894915</v>
      </c>
    </row>
    <row r="986">
      <c r="A986" s="2" t="s">
        <v>1832</v>
      </c>
      <c r="B986" s="2">
        <v>5.0E7</v>
      </c>
      <c r="C986" s="2">
        <v>4.1256277E7</v>
      </c>
      <c r="D986" s="4">
        <f t="shared" si="1"/>
        <v>-8743723</v>
      </c>
    </row>
    <row r="987">
      <c r="A987" s="2" t="s">
        <v>1834</v>
      </c>
      <c r="B987" s="2">
        <v>4.5E7</v>
      </c>
      <c r="C987" s="2">
        <v>5.0740078E7</v>
      </c>
      <c r="D987" s="4">
        <f t="shared" si="1"/>
        <v>5740078</v>
      </c>
    </row>
    <row r="988">
      <c r="A988" s="2" t="s">
        <v>1836</v>
      </c>
      <c r="B988" s="2">
        <v>4.0E7</v>
      </c>
      <c r="C988" s="2">
        <v>4.020302E7</v>
      </c>
      <c r="D988" s="4">
        <f t="shared" si="1"/>
        <v>203020</v>
      </c>
    </row>
    <row r="989">
      <c r="A989" s="2" t="s">
        <v>1839</v>
      </c>
      <c r="B989" s="2">
        <v>5.0E7</v>
      </c>
      <c r="C989" s="2">
        <v>4.0905277E7</v>
      </c>
      <c r="D989" s="4">
        <f t="shared" si="1"/>
        <v>-9094723</v>
      </c>
    </row>
    <row r="990">
      <c r="A990" s="2" t="s">
        <v>1841</v>
      </c>
      <c r="B990" s="2">
        <v>5.0E7</v>
      </c>
      <c r="C990" s="2">
        <v>3.85905E7</v>
      </c>
      <c r="D990" s="4">
        <f t="shared" si="1"/>
        <v>-11409500</v>
      </c>
    </row>
    <row r="991">
      <c r="A991" s="2" t="s">
        <v>1842</v>
      </c>
      <c r="B991" s="2">
        <v>5.0E7</v>
      </c>
      <c r="C991" s="2">
        <v>3.9177541E7</v>
      </c>
      <c r="D991" s="4">
        <f t="shared" si="1"/>
        <v>-10822459</v>
      </c>
    </row>
    <row r="992">
      <c r="A992" s="2" t="s">
        <v>1844</v>
      </c>
      <c r="B992" s="2">
        <v>5.0E7</v>
      </c>
      <c r="C992" s="2">
        <v>3.9778599E7</v>
      </c>
      <c r="D992" s="4">
        <f t="shared" si="1"/>
        <v>-10221401</v>
      </c>
    </row>
    <row r="993">
      <c r="A993" s="2" t="s">
        <v>1845</v>
      </c>
      <c r="B993" s="2">
        <v>5.0E7</v>
      </c>
      <c r="C993" s="2">
        <v>3.7486138E7</v>
      </c>
      <c r="D993" s="4">
        <f t="shared" si="1"/>
        <v>-12513862</v>
      </c>
    </row>
    <row r="994">
      <c r="A994" s="2" t="s">
        <v>1846</v>
      </c>
      <c r="B994" s="2">
        <v>4.0E7</v>
      </c>
      <c r="C994" s="2">
        <v>3.8105077E7</v>
      </c>
      <c r="D994" s="4">
        <f t="shared" si="1"/>
        <v>-1894923</v>
      </c>
    </row>
    <row r="995">
      <c r="A995" s="2" t="s">
        <v>1847</v>
      </c>
      <c r="B995" s="2">
        <v>5.0E7</v>
      </c>
      <c r="C995" s="2">
        <v>3.5168395E7</v>
      </c>
      <c r="D995" s="4">
        <f t="shared" si="1"/>
        <v>-14831605</v>
      </c>
    </row>
    <row r="996" hidden="1">
      <c r="A996" s="2" t="s">
        <v>1848</v>
      </c>
      <c r="D996" s="4">
        <f t="shared" si="1"/>
        <v>0</v>
      </c>
    </row>
    <row r="997">
      <c r="A997" s="2" t="s">
        <v>1851</v>
      </c>
      <c r="B997" s="2">
        <v>4.0E7</v>
      </c>
      <c r="C997" s="2">
        <v>3.28E7</v>
      </c>
      <c r="D997" s="4">
        <f t="shared" si="1"/>
        <v>-7200000</v>
      </c>
    </row>
    <row r="998">
      <c r="A998" s="2" t="s">
        <v>1852</v>
      </c>
      <c r="B998" s="2">
        <v>5.0E7</v>
      </c>
      <c r="C998" s="2">
        <v>3.3643461E7</v>
      </c>
      <c r="D998" s="4">
        <f t="shared" si="1"/>
        <v>-16356539</v>
      </c>
    </row>
    <row r="999">
      <c r="A999" s="2" t="s">
        <v>1854</v>
      </c>
      <c r="B999" s="2">
        <v>5.0E7</v>
      </c>
      <c r="C999" s="2">
        <v>3.2741596E7</v>
      </c>
      <c r="D999" s="4">
        <f t="shared" si="1"/>
        <v>-17258404</v>
      </c>
    </row>
    <row r="1000">
      <c r="A1000" s="2" t="s">
        <v>1856</v>
      </c>
      <c r="B1000" s="2">
        <v>5.0E7</v>
      </c>
      <c r="C1000" s="2">
        <v>3.1874869E7</v>
      </c>
      <c r="D1000" s="4">
        <f t="shared" si="1"/>
        <v>-18125131</v>
      </c>
    </row>
    <row r="1001">
      <c r="A1001" s="2" t="s">
        <v>1857</v>
      </c>
      <c r="B1001" s="2">
        <v>5.0E7</v>
      </c>
      <c r="C1001" s="2">
        <v>3.0306268E7</v>
      </c>
      <c r="D1001" s="4">
        <f t="shared" si="1"/>
        <v>-19693732</v>
      </c>
    </row>
    <row r="1002">
      <c r="A1002" s="2" t="s">
        <v>1859</v>
      </c>
      <c r="B1002" s="2">
        <v>5.0E7</v>
      </c>
      <c r="C1002" s="2">
        <v>2.7667947E7</v>
      </c>
      <c r="D1002" s="4">
        <f t="shared" si="1"/>
        <v>-22332053</v>
      </c>
    </row>
    <row r="1003">
      <c r="A1003" s="2" t="s">
        <v>1860</v>
      </c>
      <c r="B1003" s="2">
        <v>5.0E7</v>
      </c>
      <c r="C1003" s="2">
        <v>2.706716E7</v>
      </c>
      <c r="D1003" s="4">
        <f t="shared" si="1"/>
        <v>-22932840</v>
      </c>
    </row>
    <row r="1004">
      <c r="A1004" s="2" t="s">
        <v>1862</v>
      </c>
      <c r="B1004" s="2">
        <v>4.0E7</v>
      </c>
      <c r="C1004" s="2">
        <v>2.6616999E7</v>
      </c>
      <c r="D1004" s="4">
        <f t="shared" si="1"/>
        <v>-13383001</v>
      </c>
    </row>
    <row r="1005">
      <c r="A1005" s="2" t="s">
        <v>1863</v>
      </c>
      <c r="B1005" s="2">
        <v>5.0E7</v>
      </c>
      <c r="C1005" s="2">
        <v>2.653612E7</v>
      </c>
      <c r="D1005" s="4">
        <f t="shared" si="1"/>
        <v>-23463880</v>
      </c>
    </row>
    <row r="1006">
      <c r="A1006" s="2" t="s">
        <v>1864</v>
      </c>
      <c r="B1006" s="2">
        <v>5.0E7</v>
      </c>
      <c r="C1006" s="2">
        <v>2.6199517E7</v>
      </c>
      <c r="D1006" s="4">
        <f t="shared" si="1"/>
        <v>-23800483</v>
      </c>
    </row>
    <row r="1007">
      <c r="A1007" s="2" t="s">
        <v>1865</v>
      </c>
      <c r="B1007" s="2">
        <v>5.0E7</v>
      </c>
      <c r="C1007" s="2">
        <v>2.5450527E7</v>
      </c>
      <c r="D1007" s="4">
        <f t="shared" si="1"/>
        <v>-24549473</v>
      </c>
    </row>
    <row r="1008">
      <c r="A1008" s="2" t="s">
        <v>1867</v>
      </c>
      <c r="B1008" s="2">
        <v>5.0E7</v>
      </c>
      <c r="C1008" s="2">
        <v>2.540725E7</v>
      </c>
      <c r="D1008" s="4">
        <f t="shared" si="1"/>
        <v>-24592750</v>
      </c>
    </row>
    <row r="1009" hidden="1">
      <c r="A1009" s="2" t="s">
        <v>1868</v>
      </c>
      <c r="D1009" s="4">
        <f t="shared" si="1"/>
        <v>0</v>
      </c>
    </row>
    <row r="1010">
      <c r="A1010" s="2" t="s">
        <v>1869</v>
      </c>
      <c r="B1010" s="2">
        <v>7.0E7</v>
      </c>
      <c r="C1010" s="2">
        <v>2.3159305E7</v>
      </c>
      <c r="D1010" s="4">
        <f t="shared" si="1"/>
        <v>-46840695</v>
      </c>
    </row>
    <row r="1011">
      <c r="A1011" s="2" t="s">
        <v>1872</v>
      </c>
      <c r="B1011" s="2">
        <v>5.0E7</v>
      </c>
      <c r="C1011" s="2">
        <v>2.4006726E7</v>
      </c>
      <c r="D1011" s="4">
        <f t="shared" si="1"/>
        <v>-25993274</v>
      </c>
    </row>
    <row r="1012">
      <c r="A1012" s="2" t="s">
        <v>1874</v>
      </c>
      <c r="B1012" s="2">
        <v>5.0E7</v>
      </c>
      <c r="C1012" s="2">
        <v>2.0389967E7</v>
      </c>
      <c r="D1012" s="4">
        <f t="shared" si="1"/>
        <v>-29610033</v>
      </c>
    </row>
    <row r="1013">
      <c r="A1013" s="2" t="s">
        <v>1875</v>
      </c>
      <c r="B1013" s="2">
        <v>5.0E7</v>
      </c>
      <c r="C1013" s="2">
        <v>1.959374E7</v>
      </c>
      <c r="D1013" s="4">
        <f t="shared" si="1"/>
        <v>-30406260</v>
      </c>
    </row>
    <row r="1014">
      <c r="A1014" s="2" t="s">
        <v>1876</v>
      </c>
      <c r="B1014" s="2">
        <v>4.0E7</v>
      </c>
      <c r="C1014" s="2">
        <v>1.9118247E7</v>
      </c>
      <c r="D1014" s="4">
        <f t="shared" si="1"/>
        <v>-20881753</v>
      </c>
    </row>
    <row r="1015">
      <c r="A1015" s="2" t="s">
        <v>1877</v>
      </c>
      <c r="B1015" s="2">
        <v>5.0E7</v>
      </c>
      <c r="C1015" s="2">
        <v>2.6442251E7</v>
      </c>
      <c r="D1015" s="4">
        <f t="shared" si="1"/>
        <v>-23557749</v>
      </c>
    </row>
    <row r="1016">
      <c r="A1016" s="2" t="s">
        <v>1879</v>
      </c>
      <c r="B1016" s="2">
        <v>2.5E7</v>
      </c>
      <c r="C1016" s="2">
        <v>1.7114882E7</v>
      </c>
      <c r="D1016" s="4">
        <f t="shared" si="1"/>
        <v>-7885118</v>
      </c>
    </row>
    <row r="1017">
      <c r="A1017" s="2" t="s">
        <v>1881</v>
      </c>
      <c r="B1017" s="2">
        <v>5.0E7</v>
      </c>
      <c r="C1017" s="2">
        <v>1.8472363E7</v>
      </c>
      <c r="D1017" s="4">
        <f t="shared" si="1"/>
        <v>-31527637</v>
      </c>
    </row>
    <row r="1018">
      <c r="A1018" s="2" t="s">
        <v>1882</v>
      </c>
      <c r="B1018" s="2">
        <v>3.9E8</v>
      </c>
      <c r="C1018" s="2">
        <v>1.4131298E7</v>
      </c>
      <c r="D1018" s="4">
        <f t="shared" si="1"/>
        <v>-375868702</v>
      </c>
    </row>
    <row r="1019">
      <c r="A1019" s="2" t="s">
        <v>1885</v>
      </c>
      <c r="B1019" s="2">
        <v>4.99E7</v>
      </c>
      <c r="C1019" s="2">
        <v>2.155724E7</v>
      </c>
      <c r="D1019" s="4">
        <f t="shared" si="1"/>
        <v>-28342760</v>
      </c>
    </row>
    <row r="1020">
      <c r="A1020" s="2" t="s">
        <v>1887</v>
      </c>
      <c r="B1020" s="2">
        <v>5.5E7</v>
      </c>
      <c r="C1020" s="2">
        <v>2.128344E7</v>
      </c>
      <c r="D1020" s="4">
        <f t="shared" si="1"/>
        <v>-33716560</v>
      </c>
    </row>
    <row r="1021">
      <c r="A1021" s="2" t="s">
        <v>1889</v>
      </c>
      <c r="B1021" s="2">
        <v>5.0E7</v>
      </c>
      <c r="C1021" s="2">
        <v>1.0556196E7</v>
      </c>
      <c r="D1021" s="4">
        <f t="shared" si="1"/>
        <v>-39443804</v>
      </c>
    </row>
    <row r="1022">
      <c r="A1022" s="2" t="s">
        <v>1892</v>
      </c>
      <c r="B1022" s="2">
        <v>5.0E7</v>
      </c>
      <c r="C1022" s="2">
        <v>1.6671505E7</v>
      </c>
      <c r="D1022" s="4">
        <f t="shared" si="1"/>
        <v>-33328495</v>
      </c>
    </row>
    <row r="1023">
      <c r="A1023" s="2" t="s">
        <v>1893</v>
      </c>
      <c r="B1023" s="2">
        <v>5.0E7</v>
      </c>
      <c r="C1023" s="2">
        <v>1.04E7</v>
      </c>
      <c r="D1023" s="4">
        <f t="shared" si="1"/>
        <v>-39600000</v>
      </c>
    </row>
    <row r="1024">
      <c r="A1024" s="2" t="s">
        <v>1894</v>
      </c>
      <c r="B1024" s="2">
        <v>2.2E7</v>
      </c>
      <c r="C1024" s="2">
        <v>9528092.0</v>
      </c>
      <c r="D1024" s="4">
        <f t="shared" si="1"/>
        <v>-12471908</v>
      </c>
    </row>
    <row r="1025" hidden="1">
      <c r="A1025" s="2" t="s">
        <v>1895</v>
      </c>
      <c r="D1025" s="4">
        <f t="shared" si="1"/>
        <v>0</v>
      </c>
    </row>
    <row r="1026">
      <c r="A1026" s="2" t="s">
        <v>1897</v>
      </c>
      <c r="B1026" s="2">
        <v>5.0E7</v>
      </c>
      <c r="C1026" s="2">
        <v>1.0137232E7</v>
      </c>
      <c r="D1026" s="4">
        <f t="shared" si="1"/>
        <v>-39862768</v>
      </c>
    </row>
    <row r="1027">
      <c r="A1027" s="2" t="s">
        <v>1898</v>
      </c>
      <c r="B1027" s="2">
        <v>5.0E7</v>
      </c>
      <c r="C1027" s="2">
        <v>9795017.0</v>
      </c>
      <c r="D1027" s="4">
        <f t="shared" si="1"/>
        <v>-40204983</v>
      </c>
    </row>
    <row r="1028">
      <c r="A1028" s="2" t="s">
        <v>1899</v>
      </c>
      <c r="B1028" s="2">
        <v>5.0E7</v>
      </c>
      <c r="C1028" s="2">
        <v>2.0488579E7</v>
      </c>
      <c r="D1028" s="4">
        <f t="shared" si="1"/>
        <v>-29511421</v>
      </c>
    </row>
    <row r="1029">
      <c r="A1029" s="2" t="s">
        <v>1901</v>
      </c>
      <c r="B1029" s="2">
        <v>6.0E7</v>
      </c>
      <c r="C1029" s="2">
        <v>1.9445217E7</v>
      </c>
      <c r="D1029" s="4">
        <f t="shared" si="1"/>
        <v>-40554783</v>
      </c>
    </row>
    <row r="1030">
      <c r="A1030" s="2" t="s">
        <v>1903</v>
      </c>
      <c r="B1030" s="2">
        <v>5.5E7</v>
      </c>
      <c r="C1030" s="2">
        <v>8355815.0</v>
      </c>
      <c r="D1030" s="4">
        <f t="shared" si="1"/>
        <v>-46644185</v>
      </c>
    </row>
    <row r="1031">
      <c r="A1031" s="2" t="s">
        <v>1904</v>
      </c>
      <c r="B1031" s="2">
        <v>5.0E7</v>
      </c>
      <c r="C1031" s="2">
        <v>2.8837115E7</v>
      </c>
      <c r="D1031" s="4">
        <f t="shared" si="1"/>
        <v>-21162885</v>
      </c>
    </row>
    <row r="1032">
      <c r="A1032" s="2" t="s">
        <v>1906</v>
      </c>
      <c r="B1032" s="2">
        <v>5.0E7</v>
      </c>
      <c r="C1032" s="2">
        <v>6471394.0</v>
      </c>
      <c r="D1032" s="4">
        <f t="shared" si="1"/>
        <v>-43528606</v>
      </c>
    </row>
    <row r="1033">
      <c r="A1033" s="2" t="s">
        <v>1908</v>
      </c>
      <c r="B1033" s="2">
        <v>5.0E7</v>
      </c>
      <c r="C1033" s="2">
        <v>6291602.0</v>
      </c>
      <c r="D1033" s="4">
        <f t="shared" si="1"/>
        <v>-43708398</v>
      </c>
    </row>
    <row r="1034">
      <c r="A1034" s="2" t="s">
        <v>1910</v>
      </c>
      <c r="B1034" s="2">
        <v>5.0E7</v>
      </c>
      <c r="C1034" s="2">
        <v>1.0706786E7</v>
      </c>
      <c r="D1034" s="4">
        <f t="shared" si="1"/>
        <v>-39293214</v>
      </c>
    </row>
    <row r="1035">
      <c r="A1035" s="2" t="s">
        <v>1911</v>
      </c>
      <c r="B1035" s="2">
        <v>1.8E7</v>
      </c>
      <c r="C1035" s="2">
        <v>8742261.0</v>
      </c>
      <c r="D1035" s="4">
        <f t="shared" si="1"/>
        <v>-9257739</v>
      </c>
    </row>
    <row r="1036">
      <c r="A1036" s="2" t="s">
        <v>1913</v>
      </c>
      <c r="B1036" s="2">
        <v>4.9E7</v>
      </c>
      <c r="C1036" s="2">
        <v>4.3905746E7</v>
      </c>
      <c r="D1036" s="4">
        <f t="shared" si="1"/>
        <v>-5094254</v>
      </c>
    </row>
    <row r="1037" hidden="1">
      <c r="A1037" s="2" t="s">
        <v>1915</v>
      </c>
      <c r="D1037" s="4">
        <f t="shared" si="1"/>
        <v>0</v>
      </c>
    </row>
    <row r="1038">
      <c r="A1038" s="2" t="s">
        <v>1917</v>
      </c>
      <c r="B1038" s="2">
        <v>4.0E7</v>
      </c>
      <c r="C1038" s="2">
        <v>2.1413502E7</v>
      </c>
      <c r="D1038" s="4">
        <f t="shared" si="1"/>
        <v>-18586498</v>
      </c>
    </row>
    <row r="1039">
      <c r="A1039" s="2" t="s">
        <v>1920</v>
      </c>
      <c r="C1039" s="2">
        <v>7994115.0</v>
      </c>
      <c r="D1039" s="4">
        <f t="shared" si="1"/>
        <v>7994115</v>
      </c>
    </row>
    <row r="1040">
      <c r="A1040" s="2" t="s">
        <v>1921</v>
      </c>
      <c r="B1040" s="2">
        <v>4.8E7</v>
      </c>
      <c r="C1040" s="2">
        <v>1.24107476E8</v>
      </c>
      <c r="D1040" s="4">
        <f t="shared" si="1"/>
        <v>76107476</v>
      </c>
    </row>
    <row r="1041">
      <c r="A1041" s="2" t="s">
        <v>1922</v>
      </c>
      <c r="B1041" s="2">
        <v>4.8E7</v>
      </c>
      <c r="C1041" s="2">
        <v>1.97171806E8</v>
      </c>
      <c r="D1041" s="4">
        <f t="shared" si="1"/>
        <v>149171806</v>
      </c>
    </row>
    <row r="1042">
      <c r="A1042" s="2" t="s">
        <v>1923</v>
      </c>
      <c r="C1042" s="2">
        <v>1.2802907E7</v>
      </c>
      <c r="D1042" s="4">
        <f t="shared" si="1"/>
        <v>12802907</v>
      </c>
    </row>
    <row r="1043">
      <c r="A1043" s="2" t="s">
        <v>1925</v>
      </c>
      <c r="B1043" s="2">
        <v>4.9E7</v>
      </c>
      <c r="C1043" s="2">
        <v>3.1569268E7</v>
      </c>
      <c r="D1043" s="4">
        <f t="shared" si="1"/>
        <v>-17430732</v>
      </c>
    </row>
    <row r="1044">
      <c r="A1044" s="2" t="s">
        <v>1926</v>
      </c>
      <c r="B1044" s="2">
        <v>4.8E7</v>
      </c>
      <c r="C1044" s="2">
        <v>6.648809E7</v>
      </c>
      <c r="D1044" s="4">
        <f t="shared" si="1"/>
        <v>18488090</v>
      </c>
    </row>
    <row r="1045">
      <c r="A1045" s="2" t="s">
        <v>1927</v>
      </c>
      <c r="B1045" s="2">
        <v>4.8E7</v>
      </c>
      <c r="C1045" s="2">
        <v>9.5308367E7</v>
      </c>
      <c r="D1045" s="4">
        <f t="shared" si="1"/>
        <v>47308367</v>
      </c>
    </row>
    <row r="1046">
      <c r="A1046" s="2" t="s">
        <v>1930</v>
      </c>
      <c r="B1046" s="2">
        <v>1500000.0</v>
      </c>
      <c r="D1046" s="4">
        <f t="shared" si="1"/>
        <v>-1500000</v>
      </c>
    </row>
    <row r="1047">
      <c r="A1047" s="2" t="s">
        <v>1932</v>
      </c>
      <c r="B1047" s="2">
        <v>4.8E7</v>
      </c>
      <c r="C1047" s="2">
        <v>6.0652036E7</v>
      </c>
      <c r="D1047" s="4">
        <f t="shared" si="1"/>
        <v>12652036</v>
      </c>
    </row>
    <row r="1048">
      <c r="A1048" s="2" t="s">
        <v>1933</v>
      </c>
      <c r="B1048" s="2">
        <v>5.0E7</v>
      </c>
      <c r="C1048" s="2">
        <v>1206135.0</v>
      </c>
      <c r="D1048" s="4">
        <f t="shared" si="1"/>
        <v>-48793865</v>
      </c>
    </row>
    <row r="1049">
      <c r="A1049" s="2" t="s">
        <v>1935</v>
      </c>
      <c r="B1049" s="2">
        <v>4.8E7</v>
      </c>
      <c r="C1049" s="2">
        <v>5.6607223E7</v>
      </c>
      <c r="D1049" s="4">
        <f t="shared" si="1"/>
        <v>8607223</v>
      </c>
    </row>
    <row r="1050">
      <c r="A1050" s="2" t="s">
        <v>1937</v>
      </c>
      <c r="B1050" s="2">
        <v>4.8E7</v>
      </c>
      <c r="C1050" s="2">
        <v>5.017319E7</v>
      </c>
      <c r="D1050" s="4">
        <f t="shared" si="1"/>
        <v>2173190</v>
      </c>
    </row>
    <row r="1051">
      <c r="A1051" s="2" t="s">
        <v>1938</v>
      </c>
      <c r="B1051" s="2">
        <v>4.8E7</v>
      </c>
      <c r="C1051" s="2">
        <v>4.7095453E7</v>
      </c>
      <c r="D1051" s="4">
        <f t="shared" si="1"/>
        <v>-904547</v>
      </c>
    </row>
    <row r="1052">
      <c r="A1052" s="2" t="s">
        <v>1939</v>
      </c>
      <c r="B1052" s="2">
        <v>4.8E7</v>
      </c>
      <c r="C1052" s="2">
        <v>3.7879996E7</v>
      </c>
      <c r="D1052" s="4">
        <f t="shared" si="1"/>
        <v>-10120004</v>
      </c>
    </row>
    <row r="1053">
      <c r="A1053" s="2" t="s">
        <v>1941</v>
      </c>
      <c r="B1053" s="2">
        <v>5.8E7</v>
      </c>
      <c r="C1053" s="2">
        <v>2.59E7</v>
      </c>
      <c r="D1053" s="4">
        <f t="shared" si="1"/>
        <v>-32100000</v>
      </c>
    </row>
    <row r="1054">
      <c r="A1054" s="2" t="s">
        <v>1943</v>
      </c>
      <c r="B1054" s="2">
        <v>5.5E7</v>
      </c>
      <c r="C1054" s="2">
        <v>5.3574088E7</v>
      </c>
      <c r="D1054" s="4">
        <f t="shared" si="1"/>
        <v>-1425912</v>
      </c>
    </row>
    <row r="1055">
      <c r="A1055" s="2" t="s">
        <v>1945</v>
      </c>
      <c r="B1055" s="2">
        <v>4.8E7</v>
      </c>
      <c r="C1055" s="2">
        <v>8.925334E7</v>
      </c>
      <c r="D1055" s="4">
        <f t="shared" si="1"/>
        <v>41253340</v>
      </c>
    </row>
    <row r="1056">
      <c r="A1056" s="2" t="s">
        <v>1946</v>
      </c>
      <c r="B1056" s="2">
        <v>4.8E7</v>
      </c>
      <c r="C1056" s="2">
        <v>3.7339525E7</v>
      </c>
      <c r="D1056" s="4">
        <f t="shared" si="1"/>
        <v>-10660475</v>
      </c>
    </row>
    <row r="1057">
      <c r="A1057" s="2" t="s">
        <v>1948</v>
      </c>
      <c r="B1057" s="2">
        <v>4.7E7</v>
      </c>
      <c r="C1057" s="2">
        <v>6.0154431E7</v>
      </c>
      <c r="D1057" s="4">
        <f t="shared" si="1"/>
        <v>13154431</v>
      </c>
    </row>
    <row r="1058">
      <c r="A1058" s="2" t="s">
        <v>1951</v>
      </c>
      <c r="C1058" s="2">
        <v>528972.0</v>
      </c>
      <c r="D1058" s="4">
        <f t="shared" si="1"/>
        <v>528972</v>
      </c>
    </row>
    <row r="1059">
      <c r="A1059" s="2" t="s">
        <v>1956</v>
      </c>
      <c r="B1059" s="2">
        <v>1.0E8</v>
      </c>
      <c r="C1059" s="2">
        <v>1.03738726E8</v>
      </c>
      <c r="D1059" s="4">
        <f t="shared" si="1"/>
        <v>3738726</v>
      </c>
    </row>
    <row r="1060">
      <c r="A1060" s="2" t="s">
        <v>1958</v>
      </c>
      <c r="B1060" s="2">
        <v>4.8E7</v>
      </c>
      <c r="C1060" s="2">
        <v>6.9304264E7</v>
      </c>
      <c r="D1060" s="4">
        <f t="shared" si="1"/>
        <v>21304264</v>
      </c>
    </row>
    <row r="1061">
      <c r="A1061" s="2" t="s">
        <v>1960</v>
      </c>
      <c r="B1061" s="2">
        <v>4.8E7</v>
      </c>
      <c r="C1061" s="2">
        <v>2.9781453E7</v>
      </c>
      <c r="D1061" s="4">
        <f t="shared" si="1"/>
        <v>-18218547</v>
      </c>
    </row>
    <row r="1062">
      <c r="A1062" s="2" t="s">
        <v>1962</v>
      </c>
      <c r="B1062" s="2">
        <v>1.4E7</v>
      </c>
      <c r="D1062" s="4">
        <f t="shared" si="1"/>
        <v>-14000000</v>
      </c>
    </row>
    <row r="1063">
      <c r="A1063" s="2" t="s">
        <v>1964</v>
      </c>
      <c r="B1063" s="2">
        <v>1000000.0</v>
      </c>
      <c r="D1063" s="4">
        <f t="shared" si="1"/>
        <v>-1000000</v>
      </c>
    </row>
    <row r="1064">
      <c r="A1064" s="2" t="s">
        <v>1968</v>
      </c>
      <c r="B1064" s="2">
        <v>4.7E7</v>
      </c>
      <c r="C1064" s="2">
        <v>1.5519841E7</v>
      </c>
      <c r="D1064" s="4">
        <f t="shared" si="1"/>
        <v>-31480159</v>
      </c>
    </row>
    <row r="1065">
      <c r="A1065" s="2" t="s">
        <v>1970</v>
      </c>
      <c r="B1065" s="2">
        <v>4.7E7</v>
      </c>
      <c r="C1065" s="2">
        <v>5600000.0</v>
      </c>
      <c r="D1065" s="4">
        <f t="shared" si="1"/>
        <v>-41400000</v>
      </c>
    </row>
    <row r="1066">
      <c r="A1066" s="2" t="s">
        <v>1972</v>
      </c>
      <c r="B1066" s="2">
        <v>4.6E7</v>
      </c>
      <c r="C1066" s="2">
        <v>1.26805112E8</v>
      </c>
      <c r="D1066" s="4">
        <f t="shared" si="1"/>
        <v>80805112</v>
      </c>
    </row>
    <row r="1067">
      <c r="A1067" s="2" t="s">
        <v>1973</v>
      </c>
      <c r="B1067" s="2">
        <v>4.8E7</v>
      </c>
      <c r="C1067" s="2">
        <v>9.3607673E7</v>
      </c>
      <c r="D1067" s="4">
        <f t="shared" si="1"/>
        <v>45607673</v>
      </c>
    </row>
    <row r="1068">
      <c r="A1068" s="2" t="s">
        <v>1974</v>
      </c>
      <c r="B1068" s="2">
        <v>4.6E7</v>
      </c>
      <c r="C1068" s="2">
        <v>6.7263182E7</v>
      </c>
      <c r="D1068" s="4">
        <f t="shared" si="1"/>
        <v>21263182</v>
      </c>
    </row>
    <row r="1069">
      <c r="A1069" s="2" t="s">
        <v>1976</v>
      </c>
      <c r="B1069" s="2">
        <v>4.5E7</v>
      </c>
      <c r="C1069" s="2">
        <v>9.2001027E7</v>
      </c>
      <c r="D1069" s="4">
        <f t="shared" si="1"/>
        <v>47001027</v>
      </c>
    </row>
    <row r="1070">
      <c r="A1070" s="2" t="s">
        <v>1978</v>
      </c>
      <c r="B1070" s="2">
        <v>4.7E7</v>
      </c>
      <c r="C1070" s="2">
        <v>1.0539414E7</v>
      </c>
      <c r="D1070" s="4">
        <f t="shared" si="1"/>
        <v>-36460586</v>
      </c>
    </row>
    <row r="1071">
      <c r="A1071" s="2" t="s">
        <v>1980</v>
      </c>
      <c r="B1071" s="2">
        <v>4.6E7</v>
      </c>
      <c r="C1071" s="2">
        <v>5.8918501E7</v>
      </c>
      <c r="D1071" s="4">
        <f t="shared" si="1"/>
        <v>12918501</v>
      </c>
    </row>
    <row r="1072">
      <c r="A1072" s="2" t="s">
        <v>1981</v>
      </c>
      <c r="B1072" s="2">
        <v>4.5E7</v>
      </c>
      <c r="C1072" s="2">
        <v>1.8139538E8</v>
      </c>
      <c r="D1072" s="4">
        <f t="shared" si="1"/>
        <v>136395380</v>
      </c>
    </row>
    <row r="1073">
      <c r="A1073" s="2" t="s">
        <v>1984</v>
      </c>
      <c r="B1073" s="2">
        <v>2.5E7</v>
      </c>
      <c r="C1073" s="2">
        <v>1.4946229E7</v>
      </c>
      <c r="D1073" s="4">
        <f t="shared" si="1"/>
        <v>-10053771</v>
      </c>
    </row>
    <row r="1074">
      <c r="A1074" s="2" t="s">
        <v>1986</v>
      </c>
      <c r="B1074" s="2">
        <v>4.8E7</v>
      </c>
      <c r="D1074" s="4">
        <f t="shared" si="1"/>
        <v>-48000000</v>
      </c>
    </row>
    <row r="1075">
      <c r="A1075" s="2" t="s">
        <v>1988</v>
      </c>
      <c r="B1075" s="2">
        <v>4.5E7</v>
      </c>
      <c r="C1075" s="2">
        <v>1.30512915E8</v>
      </c>
      <c r="D1075" s="4">
        <f t="shared" si="1"/>
        <v>85512915</v>
      </c>
    </row>
    <row r="1076">
      <c r="A1076" s="2" t="s">
        <v>1989</v>
      </c>
      <c r="B1076" s="2">
        <v>4.5E7</v>
      </c>
      <c r="C1076" s="2">
        <v>1.39852971E8</v>
      </c>
      <c r="D1076" s="4">
        <f t="shared" si="1"/>
        <v>94852971</v>
      </c>
    </row>
    <row r="1077">
      <c r="A1077" s="2" t="s">
        <v>1991</v>
      </c>
      <c r="B1077" s="2">
        <v>4.8E7</v>
      </c>
      <c r="C1077" s="2">
        <v>1.10000082E8</v>
      </c>
      <c r="D1077" s="4">
        <f t="shared" si="1"/>
        <v>62000082</v>
      </c>
    </row>
    <row r="1078">
      <c r="A1078" s="2" t="s">
        <v>1993</v>
      </c>
      <c r="B1078" s="2">
        <v>4.5E7</v>
      </c>
      <c r="C1078" s="2">
        <v>1.06807667E8</v>
      </c>
      <c r="D1078" s="4">
        <f t="shared" si="1"/>
        <v>61807667</v>
      </c>
    </row>
    <row r="1079">
      <c r="A1079" s="2" t="s">
        <v>1995</v>
      </c>
      <c r="B1079" s="2">
        <v>4.5E7</v>
      </c>
      <c r="C1079" s="2">
        <v>1.0170206E8</v>
      </c>
      <c r="D1079" s="4">
        <f t="shared" si="1"/>
        <v>56702060</v>
      </c>
    </row>
    <row r="1080">
      <c r="A1080" s="2" t="s">
        <v>1996</v>
      </c>
      <c r="B1080" s="2">
        <v>4.0E7</v>
      </c>
      <c r="C1080" s="2">
        <v>9.5149435E7</v>
      </c>
      <c r="D1080" s="4">
        <f t="shared" si="1"/>
        <v>55149435</v>
      </c>
    </row>
    <row r="1081">
      <c r="A1081" s="2" t="s">
        <v>1997</v>
      </c>
      <c r="B1081" s="2">
        <v>4.5E7</v>
      </c>
      <c r="C1081" s="2">
        <v>1.00768056E8</v>
      </c>
      <c r="D1081" s="4">
        <f t="shared" si="1"/>
        <v>55768056</v>
      </c>
    </row>
    <row r="1082">
      <c r="A1082" s="2" t="s">
        <v>1998</v>
      </c>
      <c r="B1082" s="2">
        <v>4.5E7</v>
      </c>
      <c r="C1082" s="2">
        <v>9.2115211E7</v>
      </c>
      <c r="D1082" s="4">
        <f t="shared" si="1"/>
        <v>47115211</v>
      </c>
    </row>
    <row r="1083">
      <c r="A1083" s="2" t="s">
        <v>1999</v>
      </c>
      <c r="B1083" s="2">
        <v>4.5E7</v>
      </c>
      <c r="C1083" s="2">
        <v>9.3452056E7</v>
      </c>
      <c r="D1083" s="4">
        <f t="shared" si="1"/>
        <v>48452056</v>
      </c>
    </row>
    <row r="1084">
      <c r="A1084" s="2" t="s">
        <v>2000</v>
      </c>
      <c r="B1084" s="2">
        <v>4.5E7</v>
      </c>
      <c r="C1084" s="2">
        <v>8.3287363E7</v>
      </c>
      <c r="D1084" s="4">
        <f t="shared" si="1"/>
        <v>38287363</v>
      </c>
    </row>
    <row r="1085">
      <c r="A1085" s="2" t="s">
        <v>2001</v>
      </c>
      <c r="B1085" s="2">
        <v>6.0E7</v>
      </c>
      <c r="C1085" s="2">
        <v>8.2931301E7</v>
      </c>
      <c r="D1085" s="4">
        <f t="shared" si="1"/>
        <v>22931301</v>
      </c>
    </row>
    <row r="1086">
      <c r="A1086" s="2" t="s">
        <v>2003</v>
      </c>
      <c r="B1086" s="2">
        <v>4.6E7</v>
      </c>
      <c r="C1086" s="2">
        <v>6.0962878E7</v>
      </c>
      <c r="D1086" s="4">
        <f t="shared" si="1"/>
        <v>14962878</v>
      </c>
    </row>
    <row r="1087">
      <c r="A1087" s="2" t="s">
        <v>2004</v>
      </c>
      <c r="B1087" s="2">
        <v>4.5E7</v>
      </c>
      <c r="C1087" s="2">
        <v>7.6261036E7</v>
      </c>
      <c r="D1087" s="4">
        <f t="shared" si="1"/>
        <v>31261036</v>
      </c>
    </row>
    <row r="1088">
      <c r="A1088" s="2" t="s">
        <v>2005</v>
      </c>
      <c r="B1088" s="2">
        <v>4.5E7</v>
      </c>
      <c r="C1088" s="2">
        <v>7.1423726E7</v>
      </c>
      <c r="D1088" s="4">
        <f t="shared" si="1"/>
        <v>26423726</v>
      </c>
    </row>
    <row r="1089">
      <c r="A1089" s="2" t="s">
        <v>2006</v>
      </c>
      <c r="B1089" s="2">
        <v>4.5E7</v>
      </c>
      <c r="C1089" s="2">
        <v>7.127742E7</v>
      </c>
      <c r="D1089" s="4">
        <f t="shared" si="1"/>
        <v>26277420</v>
      </c>
    </row>
    <row r="1090">
      <c r="A1090" s="2" t="s">
        <v>2008</v>
      </c>
      <c r="B1090" s="2">
        <v>4.5E7</v>
      </c>
      <c r="C1090" s="2">
        <v>8.8625922E7</v>
      </c>
      <c r="D1090" s="4">
        <f t="shared" si="1"/>
        <v>43625922</v>
      </c>
    </row>
    <row r="1091">
      <c r="A1091" s="2" t="s">
        <v>2010</v>
      </c>
      <c r="B1091" s="2">
        <v>4.5E7</v>
      </c>
      <c r="C1091" s="2">
        <v>7.0001065E7</v>
      </c>
      <c r="D1091" s="4">
        <f t="shared" si="1"/>
        <v>25001065</v>
      </c>
    </row>
    <row r="1092">
      <c r="A1092" s="2" t="s">
        <v>2012</v>
      </c>
      <c r="B1092" s="2">
        <v>3.0E7</v>
      </c>
      <c r="C1092" s="2">
        <v>6.7253092E7</v>
      </c>
      <c r="D1092" s="4">
        <f t="shared" si="1"/>
        <v>37253092</v>
      </c>
    </row>
    <row r="1093">
      <c r="A1093" s="2" t="s">
        <v>2014</v>
      </c>
      <c r="B1093" s="2">
        <v>4.5E7</v>
      </c>
      <c r="C1093" s="2">
        <v>6.6790248E7</v>
      </c>
      <c r="D1093" s="4">
        <f t="shared" si="1"/>
        <v>21790248</v>
      </c>
    </row>
    <row r="1094">
      <c r="A1094" s="2" t="s">
        <v>2017</v>
      </c>
      <c r="B1094" s="2">
        <v>4.5E7</v>
      </c>
      <c r="C1094" s="2">
        <v>6.5557989E7</v>
      </c>
      <c r="D1094" s="4">
        <f t="shared" si="1"/>
        <v>20557989</v>
      </c>
    </row>
    <row r="1095">
      <c r="A1095" s="2" t="s">
        <v>2019</v>
      </c>
      <c r="B1095" s="2">
        <v>4.5E7</v>
      </c>
      <c r="C1095" s="2">
        <v>6.0786269E7</v>
      </c>
      <c r="D1095" s="4">
        <f t="shared" si="1"/>
        <v>15786269</v>
      </c>
    </row>
    <row r="1096">
      <c r="A1096" s="2" t="s">
        <v>2020</v>
      </c>
      <c r="B1096" s="2">
        <v>4.5E7</v>
      </c>
      <c r="C1096" s="2">
        <v>5.9365105E7</v>
      </c>
      <c r="D1096" s="4">
        <f t="shared" si="1"/>
        <v>14365105</v>
      </c>
    </row>
    <row r="1097">
      <c r="A1097" s="2" t="s">
        <v>2021</v>
      </c>
      <c r="B1097" s="2">
        <v>1.2E8</v>
      </c>
      <c r="C1097" s="2">
        <v>1.62792677E8</v>
      </c>
      <c r="D1097" s="4">
        <f t="shared" si="1"/>
        <v>42792677</v>
      </c>
    </row>
    <row r="1098">
      <c r="A1098" s="2" t="s">
        <v>2022</v>
      </c>
      <c r="B1098" s="2">
        <v>3.5E7</v>
      </c>
      <c r="C1098" s="2">
        <v>3.1598308E7</v>
      </c>
      <c r="D1098" s="4">
        <f t="shared" si="1"/>
        <v>-3401692</v>
      </c>
    </row>
    <row r="1099">
      <c r="A1099" s="2" t="s">
        <v>2024</v>
      </c>
      <c r="B1099" s="2">
        <v>4.5E7</v>
      </c>
      <c r="C1099" s="2">
        <v>5.7362581E7</v>
      </c>
      <c r="D1099" s="4">
        <f t="shared" si="1"/>
        <v>12362581</v>
      </c>
    </row>
    <row r="1100">
      <c r="A1100" s="2" t="s">
        <v>2026</v>
      </c>
      <c r="B1100" s="2">
        <v>4.5E7</v>
      </c>
      <c r="C1100" s="2">
        <v>5.3854588E7</v>
      </c>
      <c r="D1100" s="4">
        <f t="shared" si="1"/>
        <v>8854588</v>
      </c>
    </row>
    <row r="1101">
      <c r="A1101" s="2" t="s">
        <v>2028</v>
      </c>
      <c r="B1101" s="2">
        <v>2500000.0</v>
      </c>
      <c r="D1101" s="4">
        <f t="shared" si="1"/>
        <v>-2500000</v>
      </c>
    </row>
    <row r="1102">
      <c r="A1102" s="2" t="s">
        <v>2030</v>
      </c>
      <c r="B1102" s="2">
        <v>4.5E7</v>
      </c>
      <c r="C1102" s="2">
        <v>5.2580895E7</v>
      </c>
      <c r="D1102" s="4">
        <f t="shared" si="1"/>
        <v>7580895</v>
      </c>
    </row>
    <row r="1103">
      <c r="A1103" s="2" t="s">
        <v>2032</v>
      </c>
      <c r="B1103" s="2">
        <v>5.0E7</v>
      </c>
      <c r="C1103" s="2">
        <v>5.1019112E7</v>
      </c>
      <c r="D1103" s="4">
        <f t="shared" si="1"/>
        <v>1019112</v>
      </c>
    </row>
    <row r="1104">
      <c r="A1104" s="2" t="s">
        <v>2034</v>
      </c>
      <c r="B1104" s="2">
        <v>2.6E7</v>
      </c>
      <c r="C1104" s="2">
        <v>4.8114556E7</v>
      </c>
      <c r="D1104" s="4">
        <f t="shared" si="1"/>
        <v>22114556</v>
      </c>
    </row>
    <row r="1105">
      <c r="A1105" s="2" t="s">
        <v>2036</v>
      </c>
      <c r="B1105" s="2">
        <v>4.5E7</v>
      </c>
      <c r="C1105" s="2">
        <v>5.0648679E7</v>
      </c>
      <c r="D1105" s="4">
        <f t="shared" si="1"/>
        <v>5648679</v>
      </c>
    </row>
    <row r="1106">
      <c r="A1106" s="2" t="s">
        <v>2037</v>
      </c>
      <c r="B1106" s="2">
        <v>4.0E7</v>
      </c>
      <c r="C1106" s="2">
        <v>4.6280507E7</v>
      </c>
      <c r="D1106" s="4">
        <f t="shared" si="1"/>
        <v>6280507</v>
      </c>
    </row>
    <row r="1107">
      <c r="A1107" s="2" t="s">
        <v>2038</v>
      </c>
      <c r="B1107" s="2">
        <v>4.5E7</v>
      </c>
      <c r="C1107" s="2">
        <v>3.8360195E7</v>
      </c>
      <c r="D1107" s="4">
        <f t="shared" si="1"/>
        <v>-6639805</v>
      </c>
    </row>
    <row r="1108">
      <c r="A1108" s="2" t="s">
        <v>2039</v>
      </c>
      <c r="B1108" s="2">
        <v>4.5E7</v>
      </c>
      <c r="C1108" s="2">
        <v>4.6815748E7</v>
      </c>
      <c r="D1108" s="4">
        <f t="shared" si="1"/>
        <v>1815748</v>
      </c>
    </row>
    <row r="1109">
      <c r="A1109" s="2" t="s">
        <v>2041</v>
      </c>
      <c r="B1109" s="2">
        <v>4.5E7</v>
      </c>
      <c r="C1109" s="2">
        <v>3.5617599E7</v>
      </c>
      <c r="D1109" s="4">
        <f t="shared" si="1"/>
        <v>-9382401</v>
      </c>
    </row>
    <row r="1110">
      <c r="A1110" s="2" t="s">
        <v>2042</v>
      </c>
      <c r="B1110" s="2">
        <v>4.5E7</v>
      </c>
      <c r="C1110" s="2">
        <v>4.730755E7</v>
      </c>
      <c r="D1110" s="4">
        <f t="shared" si="1"/>
        <v>2307550</v>
      </c>
    </row>
    <row r="1111">
      <c r="A1111" s="2" t="s">
        <v>2044</v>
      </c>
      <c r="B1111" s="2">
        <v>2.5E7</v>
      </c>
      <c r="C1111" s="2">
        <v>3.200362E7</v>
      </c>
      <c r="D1111" s="4">
        <f t="shared" si="1"/>
        <v>7003620</v>
      </c>
    </row>
    <row r="1112">
      <c r="A1112" s="2" t="s">
        <v>2046</v>
      </c>
      <c r="B1112" s="2">
        <v>3.5E7</v>
      </c>
      <c r="C1112" s="2">
        <v>2.797241E7</v>
      </c>
      <c r="D1112" s="4">
        <f t="shared" si="1"/>
        <v>-7027590</v>
      </c>
    </row>
    <row r="1113">
      <c r="A1113" s="2" t="s">
        <v>2048</v>
      </c>
      <c r="B1113" s="2">
        <v>5.0E7</v>
      </c>
      <c r="C1113" s="2">
        <v>2.8133159E7</v>
      </c>
      <c r="D1113" s="4">
        <f t="shared" si="1"/>
        <v>-21866841</v>
      </c>
    </row>
    <row r="1114">
      <c r="A1114" s="2" t="s">
        <v>2050</v>
      </c>
      <c r="B1114" s="2">
        <v>4.0E7</v>
      </c>
      <c r="C1114" s="2">
        <v>2.74E7</v>
      </c>
      <c r="D1114" s="4">
        <f t="shared" si="1"/>
        <v>-12600000</v>
      </c>
    </row>
    <row r="1115">
      <c r="A1115" s="2" t="s">
        <v>2053</v>
      </c>
      <c r="B1115" s="2">
        <v>4.5E7</v>
      </c>
      <c r="C1115" s="2">
        <v>2.4343673E7</v>
      </c>
      <c r="D1115" s="4">
        <f t="shared" si="1"/>
        <v>-20656327</v>
      </c>
    </row>
    <row r="1116">
      <c r="A1116" s="2" t="s">
        <v>2054</v>
      </c>
      <c r="B1116" s="2">
        <v>3.5E7</v>
      </c>
      <c r="C1116" s="2">
        <v>2.2877808E7</v>
      </c>
      <c r="D1116" s="4">
        <f t="shared" si="1"/>
        <v>-12122192</v>
      </c>
    </row>
    <row r="1117">
      <c r="A1117" s="2" t="s">
        <v>2055</v>
      </c>
      <c r="B1117" s="2">
        <v>5.2E7</v>
      </c>
      <c r="C1117" s="2">
        <v>3.6883539E7</v>
      </c>
      <c r="D1117" s="4">
        <f t="shared" si="1"/>
        <v>-15116461</v>
      </c>
    </row>
    <row r="1118">
      <c r="A1118" s="2" t="s">
        <v>2057</v>
      </c>
      <c r="B1118" s="2">
        <v>7.0E7</v>
      </c>
      <c r="C1118" s="2">
        <v>2.2531698E7</v>
      </c>
      <c r="D1118" s="4">
        <f t="shared" si="1"/>
        <v>-47468302</v>
      </c>
    </row>
    <row r="1119">
      <c r="A1119" s="2" t="s">
        <v>2059</v>
      </c>
      <c r="B1119" s="2">
        <v>4.5E7</v>
      </c>
      <c r="C1119" s="2">
        <v>2.0400913E7</v>
      </c>
      <c r="D1119" s="4">
        <f t="shared" si="1"/>
        <v>-24599087</v>
      </c>
    </row>
    <row r="1120">
      <c r="A1120" s="2" t="s">
        <v>2060</v>
      </c>
      <c r="B1120" s="2">
        <v>4.5E7</v>
      </c>
      <c r="C1120" s="2">
        <v>2.0101861E7</v>
      </c>
      <c r="D1120" s="4">
        <f t="shared" si="1"/>
        <v>-24898139</v>
      </c>
    </row>
    <row r="1121">
      <c r="A1121" s="2" t="s">
        <v>2063</v>
      </c>
      <c r="B1121" s="2">
        <v>4.5E7</v>
      </c>
      <c r="C1121" s="2">
        <v>2.5200412E7</v>
      </c>
      <c r="D1121" s="4">
        <f t="shared" si="1"/>
        <v>-19799588</v>
      </c>
    </row>
    <row r="1122">
      <c r="A1122" s="2" t="s">
        <v>2065</v>
      </c>
      <c r="B1122" s="2">
        <v>4.5E7</v>
      </c>
      <c r="C1122" s="2">
        <v>1.971993E7</v>
      </c>
      <c r="D1122" s="4">
        <f t="shared" si="1"/>
        <v>-25280070</v>
      </c>
    </row>
    <row r="1123">
      <c r="A1123" s="2" t="s">
        <v>2068</v>
      </c>
      <c r="B1123" s="2">
        <v>4.5E7</v>
      </c>
      <c r="C1123" s="2">
        <v>1.9377727E7</v>
      </c>
      <c r="D1123" s="4">
        <f t="shared" si="1"/>
        <v>-25622273</v>
      </c>
    </row>
    <row r="1124">
      <c r="A1124" s="2" t="s">
        <v>875</v>
      </c>
      <c r="B1124" s="2">
        <v>3.5E7</v>
      </c>
      <c r="C1124" s="2">
        <v>1.3401683E7</v>
      </c>
      <c r="D1124" s="4">
        <f t="shared" si="1"/>
        <v>-21598317</v>
      </c>
    </row>
    <row r="1125">
      <c r="A1125" s="2" t="s">
        <v>2070</v>
      </c>
      <c r="B1125" s="2">
        <v>4.5E7</v>
      </c>
      <c r="C1125" s="2">
        <v>1.7300889E7</v>
      </c>
      <c r="D1125" s="4">
        <f t="shared" si="1"/>
        <v>-27699111</v>
      </c>
    </row>
    <row r="1126">
      <c r="A1126" s="2" t="s">
        <v>2072</v>
      </c>
      <c r="B1126" s="2">
        <v>5.7E7</v>
      </c>
      <c r="C1126" s="2">
        <v>1.5527125E7</v>
      </c>
      <c r="D1126" s="4">
        <f t="shared" si="1"/>
        <v>-41472875</v>
      </c>
    </row>
    <row r="1127">
      <c r="A1127" s="2" t="s">
        <v>2074</v>
      </c>
      <c r="B1127" s="2">
        <v>5.0E7</v>
      </c>
      <c r="C1127" s="2">
        <v>1.356096E7</v>
      </c>
      <c r="D1127" s="4">
        <f t="shared" si="1"/>
        <v>-36439040</v>
      </c>
    </row>
    <row r="1128">
      <c r="A1128" s="2" t="s">
        <v>2075</v>
      </c>
      <c r="B1128" s="2">
        <v>4.5E7</v>
      </c>
      <c r="C1128" s="2">
        <v>1.5523168E7</v>
      </c>
      <c r="D1128" s="4">
        <f t="shared" si="1"/>
        <v>-29476832</v>
      </c>
    </row>
    <row r="1129">
      <c r="A1129" s="2" t="s">
        <v>2076</v>
      </c>
      <c r="B1129" s="2">
        <v>4.5E7</v>
      </c>
      <c r="C1129" s="2">
        <v>1.1146409E7</v>
      </c>
      <c r="D1129" s="4">
        <f t="shared" si="1"/>
        <v>-33853591</v>
      </c>
    </row>
    <row r="1130">
      <c r="A1130" s="2" t="s">
        <v>2078</v>
      </c>
      <c r="B1130" s="2">
        <v>4.5E7</v>
      </c>
      <c r="C1130" s="2">
        <v>7916887.0</v>
      </c>
      <c r="D1130" s="4">
        <f t="shared" si="1"/>
        <v>-37083113</v>
      </c>
    </row>
    <row r="1131">
      <c r="A1131" s="2" t="s">
        <v>2079</v>
      </c>
      <c r="B1131" s="2">
        <v>4.5E7</v>
      </c>
      <c r="C1131" s="2">
        <v>6565495.0</v>
      </c>
      <c r="D1131" s="4">
        <f t="shared" si="1"/>
        <v>-38434505</v>
      </c>
    </row>
    <row r="1132">
      <c r="A1132" s="2" t="s">
        <v>2081</v>
      </c>
      <c r="B1132" s="2">
        <v>4.0E7</v>
      </c>
      <c r="C1132" s="2">
        <v>1.527968E7</v>
      </c>
      <c r="D1132" s="4">
        <f t="shared" si="1"/>
        <v>-24720320</v>
      </c>
    </row>
    <row r="1133">
      <c r="A1133" s="2" t="s">
        <v>2083</v>
      </c>
      <c r="B1133" s="2">
        <v>4.0E7</v>
      </c>
      <c r="C1133" s="2">
        <v>7262288.0</v>
      </c>
      <c r="D1133" s="4">
        <f t="shared" si="1"/>
        <v>-32737712</v>
      </c>
    </row>
    <row r="1134">
      <c r="A1134" s="2" t="s">
        <v>2084</v>
      </c>
      <c r="B1134" s="2">
        <v>4.5E7</v>
      </c>
      <c r="C1134" s="2">
        <v>4584886.0</v>
      </c>
      <c r="D1134" s="4">
        <f t="shared" si="1"/>
        <v>-40415114</v>
      </c>
    </row>
    <row r="1135" hidden="1">
      <c r="A1135" s="2" t="s">
        <v>2086</v>
      </c>
      <c r="D1135" s="4">
        <f t="shared" si="1"/>
        <v>0</v>
      </c>
    </row>
    <row r="1136">
      <c r="A1136" s="2" t="s">
        <v>2088</v>
      </c>
      <c r="B1136" s="2">
        <v>4.5E7</v>
      </c>
      <c r="C1136" s="2">
        <v>2154540.0</v>
      </c>
      <c r="D1136" s="4">
        <f t="shared" si="1"/>
        <v>-42845460</v>
      </c>
    </row>
    <row r="1137">
      <c r="A1137" s="2" t="s">
        <v>2090</v>
      </c>
      <c r="B1137" s="2">
        <v>4.5E7</v>
      </c>
      <c r="C1137" s="2">
        <v>8129455.0</v>
      </c>
      <c r="D1137" s="4">
        <f t="shared" si="1"/>
        <v>-36870545</v>
      </c>
    </row>
    <row r="1138">
      <c r="A1138" s="2" t="s">
        <v>2093</v>
      </c>
      <c r="B1138" s="2">
        <v>6.5E7</v>
      </c>
      <c r="D1138" s="4">
        <f t="shared" si="1"/>
        <v>-65000000</v>
      </c>
    </row>
    <row r="1139">
      <c r="A1139" s="2" t="s">
        <v>2096</v>
      </c>
      <c r="B1139" s="2">
        <v>4.45E7</v>
      </c>
      <c r="C1139" s="2">
        <v>1.36019448E8</v>
      </c>
      <c r="D1139" s="4">
        <f t="shared" si="1"/>
        <v>91519448</v>
      </c>
    </row>
    <row r="1140">
      <c r="A1140" s="2" t="s">
        <v>2098</v>
      </c>
      <c r="B1140" s="2">
        <v>4.4E7</v>
      </c>
      <c r="C1140" s="2">
        <v>1.8387576E8</v>
      </c>
      <c r="D1140" s="4">
        <f t="shared" si="1"/>
        <v>139875760</v>
      </c>
    </row>
    <row r="1141">
      <c r="A1141" s="2" t="s">
        <v>2099</v>
      </c>
      <c r="B1141" s="2">
        <v>4.0E7</v>
      </c>
      <c r="C1141" s="2">
        <v>6.7061228E7</v>
      </c>
      <c r="D1141" s="4">
        <f t="shared" si="1"/>
        <v>27061228</v>
      </c>
    </row>
    <row r="1142">
      <c r="A1142" s="2" t="s">
        <v>2100</v>
      </c>
      <c r="B1142" s="2">
        <v>4.4E7</v>
      </c>
      <c r="C1142" s="2">
        <v>5.3300852E7</v>
      </c>
      <c r="D1142" s="4">
        <f t="shared" si="1"/>
        <v>9300852</v>
      </c>
    </row>
    <row r="1143">
      <c r="A1143" s="2" t="s">
        <v>2101</v>
      </c>
      <c r="B1143" s="2">
        <v>4.4E7</v>
      </c>
      <c r="C1143" s="2">
        <v>1.50415432E8</v>
      </c>
      <c r="D1143" s="4">
        <f t="shared" si="1"/>
        <v>106415432</v>
      </c>
    </row>
    <row r="1144">
      <c r="A1144" s="2" t="s">
        <v>2103</v>
      </c>
      <c r="B1144" s="2">
        <v>4.4E7</v>
      </c>
      <c r="C1144" s="2">
        <v>4.4834712E7</v>
      </c>
      <c r="D1144" s="4">
        <f t="shared" si="1"/>
        <v>834712</v>
      </c>
    </row>
    <row r="1145">
      <c r="A1145" s="2" t="s">
        <v>2106</v>
      </c>
      <c r="B1145" s="2">
        <v>2600000.0</v>
      </c>
      <c r="C1145" s="2">
        <v>8.43E7</v>
      </c>
      <c r="D1145" s="4">
        <f t="shared" si="1"/>
        <v>81700000</v>
      </c>
    </row>
    <row r="1146">
      <c r="A1146" s="2" t="s">
        <v>2109</v>
      </c>
      <c r="B1146" s="2">
        <v>4.4E7</v>
      </c>
      <c r="C1146" s="2">
        <v>1500000.0</v>
      </c>
      <c r="D1146" s="4">
        <f t="shared" si="1"/>
        <v>-42500000</v>
      </c>
    </row>
    <row r="1147">
      <c r="A1147" s="2" t="s">
        <v>2110</v>
      </c>
      <c r="B1147" s="2">
        <v>5.0E7</v>
      </c>
      <c r="C1147" s="2">
        <v>6.2318875E7</v>
      </c>
      <c r="D1147" s="4">
        <f t="shared" si="1"/>
        <v>12318875</v>
      </c>
    </row>
    <row r="1148">
      <c r="A1148" s="2" t="s">
        <v>2112</v>
      </c>
      <c r="B1148" s="2">
        <v>4.0E7</v>
      </c>
      <c r="C1148" s="2">
        <v>5773519.0</v>
      </c>
      <c r="D1148" s="4">
        <f t="shared" si="1"/>
        <v>-34226481</v>
      </c>
    </row>
    <row r="1149">
      <c r="A1149" s="2" t="s">
        <v>2114</v>
      </c>
      <c r="B1149" s="2">
        <v>4.3E7</v>
      </c>
      <c r="C1149" s="2">
        <v>5.1768623E7</v>
      </c>
      <c r="D1149" s="4">
        <f t="shared" si="1"/>
        <v>8768623</v>
      </c>
    </row>
    <row r="1150">
      <c r="A1150" s="2" t="s">
        <v>2115</v>
      </c>
      <c r="B1150" s="2">
        <v>4.3E7</v>
      </c>
      <c r="C1150" s="2">
        <v>3.7035515E7</v>
      </c>
      <c r="D1150" s="4">
        <f t="shared" si="1"/>
        <v>-5964485</v>
      </c>
    </row>
    <row r="1151">
      <c r="A1151" s="2" t="s">
        <v>2116</v>
      </c>
      <c r="B1151" s="2">
        <v>4.5E7</v>
      </c>
      <c r="C1151" s="2">
        <v>2.4520892E7</v>
      </c>
      <c r="D1151" s="4">
        <f t="shared" si="1"/>
        <v>-20479108</v>
      </c>
    </row>
    <row r="1152">
      <c r="A1152" s="2" t="s">
        <v>2118</v>
      </c>
      <c r="B1152" s="2">
        <v>4.3E7</v>
      </c>
      <c r="C1152" s="2">
        <v>2.4430272E7</v>
      </c>
      <c r="D1152" s="4">
        <f t="shared" si="1"/>
        <v>-18569728</v>
      </c>
    </row>
    <row r="1153">
      <c r="A1153" s="2" t="s">
        <v>2119</v>
      </c>
      <c r="B1153" s="2">
        <v>4.2E7</v>
      </c>
      <c r="C1153" s="2">
        <v>1.583484E8</v>
      </c>
      <c r="D1153" s="4">
        <f t="shared" si="1"/>
        <v>116348400</v>
      </c>
    </row>
    <row r="1154">
      <c r="A1154" s="2" t="s">
        <v>2121</v>
      </c>
      <c r="B1154" s="2">
        <v>4.4E7</v>
      </c>
      <c r="C1154" s="2">
        <v>3.113695E7</v>
      </c>
      <c r="D1154" s="4">
        <f t="shared" si="1"/>
        <v>-12863050</v>
      </c>
    </row>
    <row r="1155">
      <c r="A1155" s="2" t="s">
        <v>2122</v>
      </c>
      <c r="B1155" s="2">
        <v>4.0E7</v>
      </c>
      <c r="C1155" s="2">
        <v>2.9113588E7</v>
      </c>
      <c r="D1155" s="4">
        <f t="shared" si="1"/>
        <v>-10886412</v>
      </c>
    </row>
    <row r="1156">
      <c r="A1156" s="2" t="s">
        <v>2123</v>
      </c>
      <c r="B1156" s="2">
        <v>4.2E7</v>
      </c>
      <c r="C1156" s="2">
        <v>1.38447667E8</v>
      </c>
      <c r="D1156" s="4">
        <f t="shared" si="1"/>
        <v>96447667</v>
      </c>
    </row>
    <row r="1157">
      <c r="A1157" s="2" t="s">
        <v>2124</v>
      </c>
      <c r="B1157" s="2">
        <v>4.2E7</v>
      </c>
      <c r="C1157" s="2">
        <v>1.1600608E8</v>
      </c>
      <c r="D1157" s="4">
        <f t="shared" si="1"/>
        <v>74006080</v>
      </c>
    </row>
    <row r="1158">
      <c r="A1158" s="2" t="s">
        <v>2125</v>
      </c>
      <c r="B1158" s="2">
        <v>4.5E7</v>
      </c>
      <c r="C1158" s="2">
        <v>1.06793915E8</v>
      </c>
      <c r="D1158" s="4">
        <f t="shared" si="1"/>
        <v>61793915</v>
      </c>
    </row>
    <row r="1159">
      <c r="A1159" s="2" t="s">
        <v>2127</v>
      </c>
      <c r="B1159" s="2">
        <v>4.2E7</v>
      </c>
      <c r="C1159" s="2">
        <v>8.7856565E7</v>
      </c>
      <c r="D1159" s="4">
        <f t="shared" si="1"/>
        <v>45856565</v>
      </c>
    </row>
    <row r="1160">
      <c r="A1160" s="2" t="s">
        <v>2129</v>
      </c>
      <c r="B1160" s="2">
        <v>4.0E7</v>
      </c>
      <c r="C1160" s="2">
        <v>7.01E7</v>
      </c>
      <c r="D1160" s="4">
        <f t="shared" si="1"/>
        <v>30100000</v>
      </c>
    </row>
    <row r="1161">
      <c r="A1161" s="2" t="s">
        <v>2130</v>
      </c>
      <c r="B1161" s="2">
        <v>4.3E7</v>
      </c>
      <c r="C1161" s="2">
        <v>1.59578352E8</v>
      </c>
      <c r="D1161" s="4">
        <f t="shared" si="1"/>
        <v>116578352</v>
      </c>
    </row>
    <row r="1162">
      <c r="A1162" s="2" t="s">
        <v>2133</v>
      </c>
      <c r="B1162" s="2">
        <v>3.1115E7</v>
      </c>
      <c r="C1162" s="2">
        <v>5.775E7</v>
      </c>
      <c r="D1162" s="4">
        <f t="shared" si="1"/>
        <v>26635000</v>
      </c>
    </row>
    <row r="1163">
      <c r="A1163" s="2" t="s">
        <v>2134</v>
      </c>
      <c r="B1163" s="2">
        <v>4.2E7</v>
      </c>
      <c r="C1163" s="2">
        <v>4.5290318E7</v>
      </c>
      <c r="D1163" s="4">
        <f t="shared" si="1"/>
        <v>3290318</v>
      </c>
    </row>
    <row r="1164">
      <c r="A1164" s="2" t="s">
        <v>2135</v>
      </c>
      <c r="B1164" s="2">
        <v>4.2E7</v>
      </c>
      <c r="C1164" s="2">
        <v>4.1543207E7</v>
      </c>
      <c r="D1164" s="4">
        <f t="shared" si="1"/>
        <v>-456793</v>
      </c>
    </row>
    <row r="1165">
      <c r="A1165" s="2" t="s">
        <v>2137</v>
      </c>
      <c r="B1165" s="2">
        <v>4.2E7</v>
      </c>
      <c r="C1165" s="2">
        <v>4.1252428E7</v>
      </c>
      <c r="D1165" s="4">
        <f t="shared" si="1"/>
        <v>-747572</v>
      </c>
    </row>
    <row r="1166">
      <c r="A1166" s="2" t="s">
        <v>2140</v>
      </c>
      <c r="B1166" s="2">
        <v>3.2E7</v>
      </c>
      <c r="C1166" s="2">
        <v>3.5228696E7</v>
      </c>
      <c r="D1166" s="4">
        <f t="shared" si="1"/>
        <v>3228696</v>
      </c>
    </row>
    <row r="1167">
      <c r="A1167" s="2" t="s">
        <v>2141</v>
      </c>
      <c r="B1167" s="2">
        <v>4.2E7</v>
      </c>
      <c r="C1167" s="2">
        <v>5.999276E7</v>
      </c>
      <c r="D1167" s="4">
        <f t="shared" si="1"/>
        <v>17992760</v>
      </c>
    </row>
    <row r="1168">
      <c r="A1168" s="2" t="s">
        <v>2143</v>
      </c>
      <c r="B1168" s="2">
        <v>3.2E7</v>
      </c>
      <c r="C1168" s="2">
        <v>3.4667015E7</v>
      </c>
      <c r="D1168" s="4">
        <f t="shared" si="1"/>
        <v>2667015</v>
      </c>
    </row>
    <row r="1169">
      <c r="A1169" s="2" t="s">
        <v>2145</v>
      </c>
      <c r="B1169" s="2">
        <v>4.2E7</v>
      </c>
      <c r="C1169" s="2">
        <v>3.7652565E7</v>
      </c>
      <c r="D1169" s="4">
        <f t="shared" si="1"/>
        <v>-4347435</v>
      </c>
    </row>
    <row r="1170">
      <c r="A1170" s="2" t="s">
        <v>2147</v>
      </c>
      <c r="B1170" s="2">
        <v>4.2E7</v>
      </c>
      <c r="C1170" s="2">
        <v>2.4375436E7</v>
      </c>
      <c r="D1170" s="4">
        <f t="shared" si="1"/>
        <v>-17624564</v>
      </c>
    </row>
    <row r="1171">
      <c r="A1171" s="2" t="s">
        <v>2149</v>
      </c>
      <c r="B1171" s="2">
        <v>4.2E7</v>
      </c>
      <c r="C1171" s="2">
        <v>2.0915465E7</v>
      </c>
      <c r="D1171" s="4">
        <f t="shared" si="1"/>
        <v>-21084535</v>
      </c>
    </row>
    <row r="1172">
      <c r="A1172" s="2" t="s">
        <v>2150</v>
      </c>
      <c r="B1172" s="2">
        <v>5.0E7</v>
      </c>
      <c r="C1172" s="2">
        <v>2.4127895E7</v>
      </c>
      <c r="D1172" s="4">
        <f t="shared" si="1"/>
        <v>-25872105</v>
      </c>
    </row>
    <row r="1173">
      <c r="A1173" s="2" t="s">
        <v>2151</v>
      </c>
      <c r="B1173" s="2">
        <v>3.1E7</v>
      </c>
      <c r="C1173" s="2">
        <v>84961.0</v>
      </c>
      <c r="D1173" s="4">
        <f t="shared" si="1"/>
        <v>-30915039</v>
      </c>
    </row>
    <row r="1174">
      <c r="A1174" s="2" t="s">
        <v>2153</v>
      </c>
      <c r="B1174" s="2">
        <v>4.0E7</v>
      </c>
      <c r="C1174" s="2">
        <v>2.6404753E7</v>
      </c>
      <c r="D1174" s="4">
        <f t="shared" si="1"/>
        <v>-13595247</v>
      </c>
    </row>
    <row r="1175">
      <c r="A1175" s="2" t="s">
        <v>2155</v>
      </c>
      <c r="B1175" s="2">
        <v>4.4E7</v>
      </c>
      <c r="C1175" s="2">
        <v>6105175.0</v>
      </c>
      <c r="D1175" s="4">
        <f t="shared" si="1"/>
        <v>-37894825</v>
      </c>
    </row>
    <row r="1176">
      <c r="A1176" s="2" t="s">
        <v>2158</v>
      </c>
      <c r="B1176" s="2">
        <v>4.5E7</v>
      </c>
      <c r="C1176" s="2">
        <v>5664251.0</v>
      </c>
      <c r="D1176" s="4">
        <f t="shared" si="1"/>
        <v>-39335749</v>
      </c>
    </row>
    <row r="1177" hidden="1">
      <c r="A1177" s="2" t="s">
        <v>2160</v>
      </c>
      <c r="D1177" s="4">
        <f t="shared" si="1"/>
        <v>0</v>
      </c>
    </row>
    <row r="1178">
      <c r="A1178" s="2" t="s">
        <v>2161</v>
      </c>
      <c r="B1178" s="2">
        <v>2.7E7</v>
      </c>
      <c r="C1178" s="2">
        <v>1260917.0</v>
      </c>
      <c r="D1178" s="4">
        <f t="shared" si="1"/>
        <v>-25739083</v>
      </c>
    </row>
    <row r="1179">
      <c r="A1179" s="2" t="s">
        <v>2163</v>
      </c>
      <c r="B1179" s="2">
        <v>4.1E7</v>
      </c>
      <c r="C1179" s="2">
        <v>1.16724075E8</v>
      </c>
      <c r="D1179" s="4">
        <f t="shared" si="1"/>
        <v>75724075</v>
      </c>
    </row>
    <row r="1180" hidden="1">
      <c r="A1180" s="2" t="s">
        <v>2165</v>
      </c>
      <c r="D1180" s="4">
        <f t="shared" si="1"/>
        <v>0</v>
      </c>
    </row>
    <row r="1181">
      <c r="A1181" s="2" t="s">
        <v>2166</v>
      </c>
      <c r="B1181" s="2">
        <v>6.5E7</v>
      </c>
      <c r="C1181" s="2">
        <v>5.6083966E7</v>
      </c>
      <c r="D1181" s="4">
        <f t="shared" si="1"/>
        <v>-8916034</v>
      </c>
    </row>
    <row r="1182">
      <c r="A1182" s="2" t="s">
        <v>2168</v>
      </c>
      <c r="B1182" s="2">
        <v>4.1E7</v>
      </c>
      <c r="C1182" s="2">
        <v>2.2108977E7</v>
      </c>
      <c r="D1182" s="4">
        <f t="shared" si="1"/>
        <v>-18891023</v>
      </c>
    </row>
    <row r="1183">
      <c r="A1183" s="2" t="s">
        <v>2169</v>
      </c>
      <c r="B1183" s="2">
        <v>4.0E7</v>
      </c>
      <c r="C1183" s="2">
        <v>2.93501675E8</v>
      </c>
      <c r="D1183" s="4">
        <f t="shared" si="1"/>
        <v>253501675</v>
      </c>
    </row>
    <row r="1184">
      <c r="A1184" s="2" t="s">
        <v>2171</v>
      </c>
      <c r="B1184" s="2">
        <v>4.2E7</v>
      </c>
      <c r="C1184" s="2">
        <v>1.8600911E7</v>
      </c>
      <c r="D1184" s="4">
        <f t="shared" si="1"/>
        <v>-23399089</v>
      </c>
    </row>
    <row r="1185">
      <c r="A1185" s="2" t="s">
        <v>2172</v>
      </c>
      <c r="B1185" s="2">
        <v>4.1E7</v>
      </c>
      <c r="C1185" s="2">
        <v>7204138.0</v>
      </c>
      <c r="D1185" s="4">
        <f t="shared" si="1"/>
        <v>-33795862</v>
      </c>
    </row>
    <row r="1186">
      <c r="A1186" s="2" t="s">
        <v>2175</v>
      </c>
      <c r="B1186" s="2">
        <v>8000000.0</v>
      </c>
      <c r="C1186" s="2">
        <v>9.08E7</v>
      </c>
      <c r="D1186" s="4">
        <f t="shared" si="1"/>
        <v>82800000</v>
      </c>
    </row>
    <row r="1187">
      <c r="A1187" s="2" t="s">
        <v>2176</v>
      </c>
      <c r="B1187" s="2">
        <v>4.0E7</v>
      </c>
      <c r="C1187" s="2">
        <v>1.50117807E8</v>
      </c>
      <c r="D1187" s="4">
        <f t="shared" si="1"/>
        <v>110117807</v>
      </c>
    </row>
    <row r="1188">
      <c r="A1188" s="2" t="s">
        <v>2178</v>
      </c>
      <c r="B1188" s="2">
        <v>4.0E7</v>
      </c>
      <c r="C1188" s="2">
        <v>1.63947053E8</v>
      </c>
      <c r="D1188" s="4">
        <f t="shared" si="1"/>
        <v>123947053</v>
      </c>
    </row>
    <row r="1189">
      <c r="A1189" s="2" t="s">
        <v>2180</v>
      </c>
      <c r="B1189" s="2">
        <v>7.0E7</v>
      </c>
      <c r="C1189" s="2">
        <v>1.16735231E8</v>
      </c>
      <c r="D1189" s="4">
        <f t="shared" si="1"/>
        <v>46735231</v>
      </c>
    </row>
    <row r="1190">
      <c r="A1190" s="2" t="s">
        <v>2181</v>
      </c>
      <c r="B1190" s="2">
        <v>4.0E7</v>
      </c>
      <c r="C1190" s="2">
        <v>1.185E8</v>
      </c>
      <c r="D1190" s="4">
        <f t="shared" si="1"/>
        <v>78500000</v>
      </c>
    </row>
    <row r="1191">
      <c r="A1191" s="2" t="s">
        <v>2182</v>
      </c>
      <c r="B1191" s="2">
        <v>4.0E7</v>
      </c>
      <c r="C1191" s="2">
        <v>1.26546825E8</v>
      </c>
      <c r="D1191" s="4">
        <f t="shared" si="1"/>
        <v>86546825</v>
      </c>
    </row>
    <row r="1192">
      <c r="A1192" s="2" t="s">
        <v>2184</v>
      </c>
      <c r="B1192" s="2">
        <v>4.0E7</v>
      </c>
      <c r="C1192" s="2">
        <v>1.66147885E8</v>
      </c>
      <c r="D1192" s="4">
        <f t="shared" si="1"/>
        <v>126147885</v>
      </c>
    </row>
    <row r="1193">
      <c r="A1193" s="2" t="s">
        <v>2185</v>
      </c>
      <c r="B1193" s="2">
        <v>3.8E7</v>
      </c>
      <c r="C1193" s="2">
        <v>1.11760631E8</v>
      </c>
      <c r="D1193" s="4">
        <f t="shared" si="1"/>
        <v>73760631</v>
      </c>
    </row>
    <row r="1194">
      <c r="A1194" s="2" t="s">
        <v>2186</v>
      </c>
      <c r="B1194" s="2">
        <v>4.0E7</v>
      </c>
      <c r="C1194" s="2">
        <v>1.08706165E8</v>
      </c>
      <c r="D1194" s="4">
        <f t="shared" si="1"/>
        <v>68706165</v>
      </c>
    </row>
    <row r="1195">
      <c r="A1195" s="2" t="s">
        <v>2187</v>
      </c>
      <c r="B1195" s="2">
        <v>4.0E7</v>
      </c>
      <c r="C1195" s="2">
        <v>1.38614544E8</v>
      </c>
      <c r="D1195" s="4">
        <f t="shared" si="1"/>
        <v>98614544</v>
      </c>
    </row>
    <row r="1196">
      <c r="A1196" s="2" t="s">
        <v>2189</v>
      </c>
      <c r="B1196" s="2">
        <v>4.0E7</v>
      </c>
      <c r="C1196" s="2">
        <v>1.25069696E8</v>
      </c>
      <c r="D1196" s="4">
        <f t="shared" si="1"/>
        <v>85069696</v>
      </c>
    </row>
    <row r="1197">
      <c r="A1197" s="2" t="s">
        <v>2191</v>
      </c>
      <c r="B1197" s="2">
        <v>4.0E7</v>
      </c>
      <c r="C1197" s="2">
        <v>1.07458785E8</v>
      </c>
      <c r="D1197" s="4">
        <f t="shared" si="1"/>
        <v>67458785</v>
      </c>
    </row>
    <row r="1198">
      <c r="A1198" s="2" t="s">
        <v>2192</v>
      </c>
      <c r="B1198" s="2">
        <v>4.0E7</v>
      </c>
      <c r="C1198" s="2">
        <v>1.02310175E8</v>
      </c>
      <c r="D1198" s="4">
        <f t="shared" si="1"/>
        <v>62310175</v>
      </c>
    </row>
    <row r="1199">
      <c r="A1199" s="2" t="s">
        <v>2193</v>
      </c>
      <c r="B1199" s="2">
        <v>4.0E7</v>
      </c>
      <c r="C1199" s="2">
        <v>9.6917897E7</v>
      </c>
      <c r="D1199" s="4">
        <f t="shared" si="1"/>
        <v>56917897</v>
      </c>
    </row>
    <row r="1200">
      <c r="A1200" s="2" t="s">
        <v>2195</v>
      </c>
      <c r="B1200" s="2">
        <v>4.0E7</v>
      </c>
      <c r="C1200" s="2">
        <v>9.3952276E7</v>
      </c>
      <c r="D1200" s="4">
        <f t="shared" si="1"/>
        <v>53952276</v>
      </c>
    </row>
    <row r="1201">
      <c r="A1201" s="2" t="s">
        <v>2196</v>
      </c>
      <c r="B1201" s="2">
        <v>4.5E7</v>
      </c>
      <c r="C1201" s="2">
        <v>9.0703745E7</v>
      </c>
      <c r="D1201" s="4">
        <f t="shared" si="1"/>
        <v>45703745</v>
      </c>
    </row>
    <row r="1202">
      <c r="A1202" s="2" t="s">
        <v>2198</v>
      </c>
      <c r="B1202" s="2">
        <v>4.0E7</v>
      </c>
      <c r="C1202" s="2">
        <v>8.9138076E7</v>
      </c>
      <c r="D1202" s="4">
        <f t="shared" si="1"/>
        <v>49138076</v>
      </c>
    </row>
    <row r="1203">
      <c r="A1203" s="2" t="s">
        <v>2200</v>
      </c>
      <c r="B1203" s="2">
        <v>4.0E7</v>
      </c>
      <c r="C1203" s="2">
        <v>8.7666629E7</v>
      </c>
      <c r="D1203" s="4">
        <f t="shared" si="1"/>
        <v>47666629</v>
      </c>
    </row>
    <row r="1204">
      <c r="A1204" s="2" t="s">
        <v>2202</v>
      </c>
      <c r="B1204" s="2">
        <v>4.0E7</v>
      </c>
      <c r="C1204" s="2">
        <v>9.0353764E7</v>
      </c>
      <c r="D1204" s="4">
        <f t="shared" si="1"/>
        <v>50353764</v>
      </c>
    </row>
    <row r="1205">
      <c r="A1205" s="2" t="s">
        <v>2204</v>
      </c>
      <c r="B1205" s="2">
        <v>4.0E7</v>
      </c>
      <c r="C1205" s="2">
        <v>8.252279E7</v>
      </c>
      <c r="D1205" s="4">
        <f t="shared" si="1"/>
        <v>42522790</v>
      </c>
    </row>
    <row r="1206">
      <c r="A1206" s="2" t="s">
        <v>2206</v>
      </c>
      <c r="B1206" s="2">
        <v>4.0E7</v>
      </c>
      <c r="C1206" s="2">
        <v>9.4125426E7</v>
      </c>
      <c r="D1206" s="4">
        <f t="shared" si="1"/>
        <v>54125426</v>
      </c>
    </row>
    <row r="1207">
      <c r="A1207" s="2" t="s">
        <v>2207</v>
      </c>
      <c r="B1207" s="2">
        <v>4.0E7</v>
      </c>
      <c r="C1207" s="2">
        <v>9.5001343E7</v>
      </c>
      <c r="D1207" s="4">
        <f t="shared" si="1"/>
        <v>55001343</v>
      </c>
    </row>
    <row r="1208">
      <c r="A1208" s="2" t="s">
        <v>2208</v>
      </c>
      <c r="B1208" s="2">
        <v>4.0E7</v>
      </c>
      <c r="C1208" s="2">
        <v>8.1292135E7</v>
      </c>
      <c r="D1208" s="4">
        <f t="shared" si="1"/>
        <v>41292135</v>
      </c>
    </row>
    <row r="1209">
      <c r="A1209" s="2" t="s">
        <v>2209</v>
      </c>
      <c r="B1209" s="2">
        <v>3.5E7</v>
      </c>
      <c r="C1209" s="2">
        <v>8.620801E7</v>
      </c>
      <c r="D1209" s="4">
        <f t="shared" si="1"/>
        <v>51208010</v>
      </c>
    </row>
    <row r="1210">
      <c r="A1210" s="2" t="s">
        <v>2210</v>
      </c>
      <c r="B1210" s="2">
        <v>4.0E7</v>
      </c>
      <c r="C1210" s="2">
        <v>8.1593527E7</v>
      </c>
      <c r="D1210" s="4">
        <f t="shared" si="1"/>
        <v>41593527</v>
      </c>
    </row>
    <row r="1211">
      <c r="A1211" s="2" t="s">
        <v>2211</v>
      </c>
      <c r="B1211" s="2">
        <v>3.5E7</v>
      </c>
      <c r="C1211" s="2">
        <v>7.5274748E7</v>
      </c>
      <c r="D1211" s="4">
        <f t="shared" si="1"/>
        <v>40274748</v>
      </c>
    </row>
    <row r="1212">
      <c r="A1212" s="2" t="s">
        <v>2212</v>
      </c>
      <c r="B1212" s="2">
        <v>4.0E7</v>
      </c>
      <c r="C1212" s="2">
        <v>9.083503E7</v>
      </c>
      <c r="D1212" s="4">
        <f t="shared" si="1"/>
        <v>50835030</v>
      </c>
    </row>
    <row r="1213">
      <c r="A1213" s="2" t="s">
        <v>2214</v>
      </c>
      <c r="B1213" s="2">
        <v>4.0E7</v>
      </c>
      <c r="C1213" s="2">
        <v>7.2455275E7</v>
      </c>
      <c r="D1213" s="4">
        <f t="shared" si="1"/>
        <v>32455275</v>
      </c>
    </row>
    <row r="1214">
      <c r="A1214" s="2" t="s">
        <v>2215</v>
      </c>
      <c r="B1214" s="2">
        <v>4.0E7</v>
      </c>
      <c r="C1214" s="2">
        <v>7.5305995E7</v>
      </c>
      <c r="D1214" s="4">
        <f t="shared" si="1"/>
        <v>35305995</v>
      </c>
    </row>
    <row r="1215">
      <c r="A1215" s="2" t="s">
        <v>2216</v>
      </c>
      <c r="B1215" s="2">
        <v>4.0E7</v>
      </c>
      <c r="C1215" s="2">
        <v>7.4098862E7</v>
      </c>
      <c r="D1215" s="4">
        <f t="shared" si="1"/>
        <v>34098862</v>
      </c>
    </row>
    <row r="1216">
      <c r="A1216" s="2" t="s">
        <v>2217</v>
      </c>
      <c r="B1216" s="2">
        <v>4.0E7</v>
      </c>
      <c r="C1216" s="2">
        <v>7.2266306E7</v>
      </c>
      <c r="D1216" s="4">
        <f t="shared" si="1"/>
        <v>32266306</v>
      </c>
    </row>
    <row r="1217">
      <c r="A1217" s="2" t="s">
        <v>2218</v>
      </c>
      <c r="B1217" s="2">
        <v>4.0E7</v>
      </c>
      <c r="C1217" s="2">
        <v>7.134701E7</v>
      </c>
      <c r="D1217" s="4">
        <f t="shared" si="1"/>
        <v>31347010</v>
      </c>
    </row>
    <row r="1218">
      <c r="A1218" s="2" t="s">
        <v>2219</v>
      </c>
      <c r="B1218" s="2">
        <v>4.0E7</v>
      </c>
      <c r="C1218" s="2">
        <v>7.0836296E7</v>
      </c>
      <c r="D1218" s="4">
        <f t="shared" si="1"/>
        <v>30836296</v>
      </c>
    </row>
    <row r="1219">
      <c r="A1219" s="2" t="s">
        <v>2220</v>
      </c>
      <c r="B1219" s="2">
        <v>4.0E7</v>
      </c>
      <c r="C1219" s="2">
        <v>7.0405498E7</v>
      </c>
      <c r="D1219" s="4">
        <f t="shared" si="1"/>
        <v>30405498</v>
      </c>
    </row>
    <row r="1220">
      <c r="A1220" s="2" t="s">
        <v>2221</v>
      </c>
      <c r="B1220" s="2">
        <v>4.0E7</v>
      </c>
      <c r="C1220" s="2">
        <v>7.0163652E7</v>
      </c>
      <c r="D1220" s="4">
        <f t="shared" si="1"/>
        <v>30163652</v>
      </c>
    </row>
    <row r="1221">
      <c r="A1221" s="2" t="s">
        <v>2223</v>
      </c>
      <c r="B1221" s="2">
        <v>3.4E7</v>
      </c>
      <c r="C1221" s="2">
        <v>6.6808615E7</v>
      </c>
      <c r="D1221" s="4">
        <f t="shared" si="1"/>
        <v>32808615</v>
      </c>
    </row>
    <row r="1222">
      <c r="A1222" s="2" t="s">
        <v>1297</v>
      </c>
      <c r="B1222" s="2">
        <v>6.5E7</v>
      </c>
      <c r="C1222" s="2">
        <v>1.1560398E8</v>
      </c>
      <c r="D1222" s="4">
        <f t="shared" si="1"/>
        <v>50603980</v>
      </c>
    </row>
    <row r="1223">
      <c r="A1223" s="2" t="s">
        <v>2225</v>
      </c>
      <c r="B1223" s="2">
        <v>2.0E7</v>
      </c>
      <c r="C1223" s="2">
        <v>6.4149837E7</v>
      </c>
      <c r="D1223" s="4">
        <f t="shared" si="1"/>
        <v>44149837</v>
      </c>
    </row>
    <row r="1224">
      <c r="A1224" s="2" t="s">
        <v>2227</v>
      </c>
      <c r="B1224" s="2">
        <v>4.0E7</v>
      </c>
      <c r="C1224" s="2">
        <v>8.3906114E7</v>
      </c>
      <c r="D1224" s="4">
        <f t="shared" si="1"/>
        <v>43906114</v>
      </c>
    </row>
    <row r="1225">
      <c r="A1225" s="2" t="s">
        <v>2229</v>
      </c>
      <c r="B1225" s="2">
        <v>4.0E7</v>
      </c>
      <c r="C1225" s="2">
        <v>6.6466372E7</v>
      </c>
      <c r="D1225" s="4">
        <f t="shared" si="1"/>
        <v>26466372</v>
      </c>
    </row>
    <row r="1226">
      <c r="A1226" s="2" t="s">
        <v>2230</v>
      </c>
      <c r="B1226" s="2">
        <v>4.0E7</v>
      </c>
      <c r="C1226" s="2">
        <v>7.2306065E7</v>
      </c>
      <c r="D1226" s="4">
        <f t="shared" si="1"/>
        <v>32306065</v>
      </c>
    </row>
    <row r="1227">
      <c r="A1227" s="2" t="s">
        <v>2231</v>
      </c>
      <c r="B1227" s="2">
        <v>4.0E7</v>
      </c>
      <c r="C1227" s="2">
        <v>5.9068786E7</v>
      </c>
      <c r="D1227" s="4">
        <f t="shared" si="1"/>
        <v>19068786</v>
      </c>
    </row>
    <row r="1228">
      <c r="A1228" s="2" t="s">
        <v>2234</v>
      </c>
      <c r="C1228" s="2">
        <v>6.0923325E7</v>
      </c>
      <c r="D1228" s="4">
        <f t="shared" si="1"/>
        <v>60923325</v>
      </c>
    </row>
    <row r="1229">
      <c r="A1229" s="2" t="s">
        <v>2235</v>
      </c>
      <c r="B1229" s="2">
        <v>5.0E7</v>
      </c>
      <c r="C1229" s="2">
        <v>5.7887882E7</v>
      </c>
      <c r="D1229" s="4">
        <f t="shared" si="1"/>
        <v>7887882</v>
      </c>
    </row>
    <row r="1230">
      <c r="A1230" s="2" t="s">
        <v>2236</v>
      </c>
      <c r="B1230" s="2">
        <v>4.0E7</v>
      </c>
      <c r="C1230" s="2">
        <v>5.3955614E7</v>
      </c>
      <c r="D1230" s="4">
        <f t="shared" si="1"/>
        <v>13955614</v>
      </c>
    </row>
    <row r="1231">
      <c r="A1231" s="2" t="s">
        <v>2238</v>
      </c>
      <c r="B1231" s="2">
        <v>4.0E7</v>
      </c>
      <c r="C1231" s="2">
        <v>5.4967359E7</v>
      </c>
      <c r="D1231" s="4">
        <f t="shared" si="1"/>
        <v>14967359</v>
      </c>
    </row>
    <row r="1232">
      <c r="A1232" s="2" t="s">
        <v>2240</v>
      </c>
      <c r="B1232" s="2">
        <v>3.5E7</v>
      </c>
      <c r="C1232" s="2">
        <v>5.4228104E7</v>
      </c>
      <c r="D1232" s="4">
        <f t="shared" si="1"/>
        <v>19228104</v>
      </c>
    </row>
    <row r="1233">
      <c r="A1233" s="2" t="s">
        <v>2241</v>
      </c>
      <c r="B1233" s="2">
        <v>4.0E7</v>
      </c>
      <c r="C1233" s="2">
        <v>5.7981889E7</v>
      </c>
      <c r="D1233" s="4">
        <f t="shared" si="1"/>
        <v>17981889</v>
      </c>
    </row>
    <row r="1234">
      <c r="A1234" s="2" t="s">
        <v>2242</v>
      </c>
      <c r="B1234" s="2">
        <v>3.0E7</v>
      </c>
      <c r="C1234" s="2">
        <v>6.1094903E7</v>
      </c>
      <c r="D1234" s="4">
        <f t="shared" si="1"/>
        <v>31094903</v>
      </c>
    </row>
    <row r="1235">
      <c r="A1235" s="2" t="s">
        <v>2243</v>
      </c>
      <c r="B1235" s="2">
        <v>4.0E7</v>
      </c>
      <c r="C1235" s="2">
        <v>5.3082743E7</v>
      </c>
      <c r="D1235" s="4">
        <f t="shared" si="1"/>
        <v>13082743</v>
      </c>
    </row>
    <row r="1236">
      <c r="A1236" s="2" t="s">
        <v>2244</v>
      </c>
      <c r="B1236" s="2">
        <v>4.2E7</v>
      </c>
      <c r="C1236" s="2">
        <v>5.4414716E7</v>
      </c>
      <c r="D1236" s="4">
        <f t="shared" si="1"/>
        <v>12414716</v>
      </c>
    </row>
    <row r="1237">
      <c r="A1237" s="2" t="s">
        <v>2246</v>
      </c>
      <c r="B1237" s="2">
        <v>4.0E7</v>
      </c>
      <c r="C1237" s="2">
        <v>5.7011847E7</v>
      </c>
      <c r="D1237" s="4">
        <f t="shared" si="1"/>
        <v>17011847</v>
      </c>
    </row>
    <row r="1238">
      <c r="A1238" s="2" t="s">
        <v>2247</v>
      </c>
      <c r="B1238" s="2">
        <v>4.0E7</v>
      </c>
      <c r="C1238" s="2">
        <v>5.0859889E7</v>
      </c>
      <c r="D1238" s="4">
        <f t="shared" si="1"/>
        <v>10859889</v>
      </c>
    </row>
    <row r="1239">
      <c r="A1239" s="2" t="s">
        <v>2249</v>
      </c>
      <c r="B1239" s="2">
        <v>3.0E7</v>
      </c>
      <c r="C1239" s="2">
        <v>5.1185897E7</v>
      </c>
      <c r="D1239" s="4">
        <f t="shared" si="1"/>
        <v>21185897</v>
      </c>
    </row>
    <row r="1240">
      <c r="A1240" s="2" t="s">
        <v>2251</v>
      </c>
      <c r="B1240" s="2">
        <v>4.0E7</v>
      </c>
      <c r="C1240" s="2">
        <v>5.2000688E7</v>
      </c>
      <c r="D1240" s="4">
        <f t="shared" si="1"/>
        <v>12000688</v>
      </c>
    </row>
    <row r="1241">
      <c r="A1241" s="2" t="s">
        <v>2252</v>
      </c>
      <c r="B1241" s="2">
        <v>4.0E7</v>
      </c>
      <c r="C1241" s="2">
        <v>4.9851591E7</v>
      </c>
      <c r="D1241" s="4">
        <f t="shared" si="1"/>
        <v>9851591</v>
      </c>
    </row>
    <row r="1242">
      <c r="A1242" s="2" t="s">
        <v>2253</v>
      </c>
      <c r="B1242" s="2">
        <v>4.0E7</v>
      </c>
      <c r="C1242" s="2">
        <v>4.7781388E7</v>
      </c>
      <c r="D1242" s="4">
        <f t="shared" si="1"/>
        <v>7781388</v>
      </c>
    </row>
    <row r="1243">
      <c r="A1243" s="2" t="s">
        <v>2255</v>
      </c>
      <c r="B1243" s="2">
        <v>4.0E7</v>
      </c>
      <c r="C1243" s="2">
        <v>5.2320979E7</v>
      </c>
      <c r="D1243" s="4">
        <f t="shared" si="1"/>
        <v>12320979</v>
      </c>
    </row>
    <row r="1244">
      <c r="A1244" s="2" t="s">
        <v>2256</v>
      </c>
      <c r="B1244" s="2">
        <v>4.3E7</v>
      </c>
      <c r="C1244" s="2">
        <v>4.7806295E7</v>
      </c>
      <c r="D1244" s="4">
        <f t="shared" si="1"/>
        <v>4806295</v>
      </c>
    </row>
    <row r="1245">
      <c r="A1245" s="2" t="s">
        <v>2258</v>
      </c>
      <c r="B1245" s="2">
        <v>2.5E7</v>
      </c>
      <c r="C1245" s="2">
        <v>5.185345E7</v>
      </c>
      <c r="D1245" s="4">
        <f t="shared" si="1"/>
        <v>26853450</v>
      </c>
    </row>
    <row r="1246">
      <c r="A1246" s="2" t="s">
        <v>2260</v>
      </c>
      <c r="B1246" s="2">
        <v>4.0E7</v>
      </c>
      <c r="C1246" s="2">
        <v>4.6012734E7</v>
      </c>
      <c r="D1246" s="4">
        <f t="shared" si="1"/>
        <v>6012734</v>
      </c>
    </row>
    <row r="1247">
      <c r="A1247" s="2" t="s">
        <v>2262</v>
      </c>
      <c r="B1247" s="2">
        <v>4.0E7</v>
      </c>
      <c r="C1247" s="2">
        <v>4.7034272E7</v>
      </c>
      <c r="D1247" s="4">
        <f t="shared" si="1"/>
        <v>7034272</v>
      </c>
    </row>
    <row r="1248">
      <c r="A1248" s="2" t="s">
        <v>2263</v>
      </c>
      <c r="B1248" s="2">
        <v>4.0E7</v>
      </c>
      <c r="C1248" s="2">
        <v>4.5856732E7</v>
      </c>
      <c r="D1248" s="4">
        <f t="shared" si="1"/>
        <v>5856732</v>
      </c>
    </row>
    <row r="1249">
      <c r="A1249" s="2" t="s">
        <v>2264</v>
      </c>
      <c r="B1249" s="2">
        <v>4.0E7</v>
      </c>
      <c r="C1249" s="2">
        <v>5.9588068E7</v>
      </c>
      <c r="D1249" s="4">
        <f t="shared" si="1"/>
        <v>19588068</v>
      </c>
    </row>
    <row r="1250">
      <c r="A1250" s="2" t="s">
        <v>2266</v>
      </c>
      <c r="B1250" s="2">
        <v>3.6E7</v>
      </c>
      <c r="C1250" s="2">
        <v>4.4175394E7</v>
      </c>
      <c r="D1250" s="4">
        <f t="shared" si="1"/>
        <v>8175394</v>
      </c>
    </row>
    <row r="1251">
      <c r="A1251" s="2" t="s">
        <v>2267</v>
      </c>
      <c r="B1251" s="2">
        <v>4.0E7</v>
      </c>
      <c r="C1251" s="2">
        <v>4.5500797E7</v>
      </c>
      <c r="D1251" s="4">
        <f t="shared" si="1"/>
        <v>5500797</v>
      </c>
    </row>
    <row r="1252">
      <c r="A1252" s="2" t="s">
        <v>2269</v>
      </c>
      <c r="B1252" s="2">
        <v>4.0E7</v>
      </c>
      <c r="C1252" s="2">
        <v>4.1797066E7</v>
      </c>
      <c r="D1252" s="4">
        <f t="shared" si="1"/>
        <v>1797066</v>
      </c>
    </row>
    <row r="1253">
      <c r="A1253" s="2" t="s">
        <v>2270</v>
      </c>
      <c r="B1253" s="2">
        <v>4.0E7</v>
      </c>
      <c r="C1253" s="2">
        <v>3.8087756E7</v>
      </c>
      <c r="D1253" s="4">
        <f t="shared" si="1"/>
        <v>-1912244</v>
      </c>
    </row>
    <row r="1254">
      <c r="A1254" s="2" t="s">
        <v>2272</v>
      </c>
      <c r="B1254" s="2">
        <v>4.0E7</v>
      </c>
      <c r="C1254" s="2">
        <v>3.7752931E7</v>
      </c>
      <c r="D1254" s="4">
        <f t="shared" si="1"/>
        <v>-2247069</v>
      </c>
    </row>
    <row r="1255">
      <c r="A1255" s="2" t="s">
        <v>2274</v>
      </c>
      <c r="C1255" s="2">
        <v>5.0562555E7</v>
      </c>
      <c r="D1255" s="4">
        <f t="shared" si="1"/>
        <v>50562555</v>
      </c>
    </row>
    <row r="1256">
      <c r="A1256" s="2" t="s">
        <v>2276</v>
      </c>
      <c r="B1256" s="2">
        <v>4.0E7</v>
      </c>
      <c r="C1256" s="2">
        <v>3.7371385E7</v>
      </c>
      <c r="D1256" s="4">
        <f t="shared" si="1"/>
        <v>-2628615</v>
      </c>
    </row>
    <row r="1257">
      <c r="A1257" s="2" t="s">
        <v>2277</v>
      </c>
      <c r="B1257" s="2">
        <v>4.0E7</v>
      </c>
      <c r="C1257" s="2">
        <v>3.7101011E7</v>
      </c>
      <c r="D1257" s="4">
        <f t="shared" si="1"/>
        <v>-2898989</v>
      </c>
    </row>
    <row r="1258">
      <c r="A1258" s="2" t="s">
        <v>2278</v>
      </c>
      <c r="B1258" s="2">
        <v>4.0E7</v>
      </c>
      <c r="C1258" s="2">
        <v>3.8176892E7</v>
      </c>
      <c r="D1258" s="4">
        <f t="shared" si="1"/>
        <v>-1823108</v>
      </c>
    </row>
    <row r="1259">
      <c r="A1259" s="2" t="s">
        <v>2279</v>
      </c>
      <c r="B1259" s="2">
        <v>4.0E7</v>
      </c>
      <c r="C1259" s="2">
        <v>3.6283504E7</v>
      </c>
      <c r="D1259" s="4">
        <f t="shared" si="1"/>
        <v>-3716496</v>
      </c>
    </row>
    <row r="1260">
      <c r="A1260" s="2" t="s">
        <v>2280</v>
      </c>
      <c r="B1260" s="2">
        <v>3.8E7</v>
      </c>
      <c r="C1260" s="2">
        <v>3.5183792E7</v>
      </c>
      <c r="D1260" s="4">
        <f t="shared" si="1"/>
        <v>-2816208</v>
      </c>
    </row>
    <row r="1261">
      <c r="A1261" s="2" t="s">
        <v>2282</v>
      </c>
      <c r="B1261" s="2">
        <v>4.0E7</v>
      </c>
      <c r="C1261" s="2">
        <v>3.8543473E7</v>
      </c>
      <c r="D1261" s="4">
        <f t="shared" si="1"/>
        <v>-1456527</v>
      </c>
    </row>
    <row r="1262">
      <c r="A1262" s="2" t="s">
        <v>2284</v>
      </c>
      <c r="B1262" s="2">
        <v>6.0E7</v>
      </c>
      <c r="C1262" s="2">
        <v>3.6037909E7</v>
      </c>
      <c r="D1262" s="4">
        <f t="shared" si="1"/>
        <v>-23962091</v>
      </c>
    </row>
    <row r="1263">
      <c r="A1263" s="2" t="s">
        <v>2285</v>
      </c>
      <c r="B1263" s="2">
        <v>4.0E7</v>
      </c>
      <c r="C1263" s="2">
        <v>4.2575718E7</v>
      </c>
      <c r="D1263" s="4">
        <f t="shared" si="1"/>
        <v>2575718</v>
      </c>
    </row>
    <row r="1264">
      <c r="A1264" s="2" t="s">
        <v>2287</v>
      </c>
      <c r="B1264" s="2">
        <v>4.0E7</v>
      </c>
      <c r="C1264" s="2">
        <v>3.3864342E7</v>
      </c>
      <c r="D1264" s="4">
        <f t="shared" si="1"/>
        <v>-6135658</v>
      </c>
    </row>
    <row r="1265">
      <c r="A1265" s="2" t="s">
        <v>2288</v>
      </c>
      <c r="B1265" s="2">
        <v>4.0E7</v>
      </c>
      <c r="C1265" s="2">
        <v>3.3508922E7</v>
      </c>
      <c r="D1265" s="4">
        <f t="shared" si="1"/>
        <v>-6491078</v>
      </c>
    </row>
    <row r="1266">
      <c r="A1266" s="2" t="s">
        <v>2289</v>
      </c>
      <c r="B1266" s="2">
        <v>3.0E7</v>
      </c>
      <c r="C1266" s="2">
        <v>4.2071069E7</v>
      </c>
      <c r="D1266" s="4">
        <f t="shared" si="1"/>
        <v>12071069</v>
      </c>
    </row>
    <row r="1267" hidden="1">
      <c r="A1267" s="2" t="s">
        <v>2290</v>
      </c>
      <c r="D1267" s="4">
        <f t="shared" si="1"/>
        <v>0</v>
      </c>
    </row>
    <row r="1268">
      <c r="A1268" s="2" t="s">
        <v>2291</v>
      </c>
      <c r="B1268" s="2">
        <v>4.0E7</v>
      </c>
      <c r="C1268" s="2">
        <v>3.285364E7</v>
      </c>
      <c r="D1268" s="4">
        <f t="shared" si="1"/>
        <v>-7146360</v>
      </c>
    </row>
    <row r="1269">
      <c r="A1269" s="2" t="s">
        <v>2292</v>
      </c>
      <c r="B1269" s="2">
        <v>4.0E7</v>
      </c>
      <c r="C1269" s="2">
        <v>4.2615685E7</v>
      </c>
      <c r="D1269" s="4">
        <f t="shared" si="1"/>
        <v>2615685</v>
      </c>
    </row>
    <row r="1270">
      <c r="A1270" s="2" t="s">
        <v>2294</v>
      </c>
      <c r="B1270" s="2">
        <v>2.5E7</v>
      </c>
      <c r="C1270" s="2">
        <v>3.2055248E7</v>
      </c>
      <c r="D1270" s="4">
        <f t="shared" si="1"/>
        <v>7055248</v>
      </c>
    </row>
    <row r="1271">
      <c r="A1271" s="2" t="s">
        <v>2297</v>
      </c>
      <c r="B1271" s="2">
        <v>4.0E7</v>
      </c>
      <c r="C1271" s="2">
        <v>3.1836745E7</v>
      </c>
      <c r="D1271" s="4">
        <f t="shared" si="1"/>
        <v>-8163255</v>
      </c>
    </row>
    <row r="1272">
      <c r="A1272" s="2" t="s">
        <v>2298</v>
      </c>
      <c r="B1272" s="2">
        <v>4.0E7</v>
      </c>
      <c r="C1272" s="2">
        <v>3.0993544E7</v>
      </c>
      <c r="D1272" s="4">
        <f t="shared" si="1"/>
        <v>-9006456</v>
      </c>
    </row>
    <row r="1273">
      <c r="A1273" s="2" t="s">
        <v>2300</v>
      </c>
      <c r="B1273" s="2">
        <v>4.0E7</v>
      </c>
      <c r="C1273" s="2">
        <v>3.098185E7</v>
      </c>
      <c r="D1273" s="4">
        <f t="shared" si="1"/>
        <v>-9018150</v>
      </c>
    </row>
    <row r="1274">
      <c r="A1274" s="2" t="s">
        <v>2302</v>
      </c>
      <c r="B1274" s="2">
        <v>4.0E7</v>
      </c>
      <c r="C1274" s="2">
        <v>3.0199105E7</v>
      </c>
      <c r="D1274" s="4">
        <f t="shared" si="1"/>
        <v>-9800895</v>
      </c>
    </row>
    <row r="1275">
      <c r="A1275" s="2" t="s">
        <v>2303</v>
      </c>
      <c r="B1275" s="2">
        <v>4.0E7</v>
      </c>
      <c r="C1275" s="2">
        <v>2.9077547E7</v>
      </c>
      <c r="D1275" s="4">
        <f t="shared" si="1"/>
        <v>-10922453</v>
      </c>
    </row>
    <row r="1276">
      <c r="A1276" s="2" t="s">
        <v>2305</v>
      </c>
      <c r="B1276" s="2">
        <v>4.0E7</v>
      </c>
      <c r="C1276" s="2">
        <v>2.9374178E7</v>
      </c>
      <c r="D1276" s="4">
        <f t="shared" si="1"/>
        <v>-10625822</v>
      </c>
    </row>
    <row r="1277">
      <c r="A1277" s="2" t="s">
        <v>2306</v>
      </c>
      <c r="B1277" s="2">
        <v>4.0E7</v>
      </c>
      <c r="C1277" s="2">
        <v>2.8535768E7</v>
      </c>
      <c r="D1277" s="4">
        <f t="shared" si="1"/>
        <v>-11464232</v>
      </c>
    </row>
    <row r="1278">
      <c r="A1278" s="2" t="s">
        <v>2307</v>
      </c>
      <c r="B1278" s="2">
        <v>4.0E7</v>
      </c>
      <c r="C1278" s="2">
        <v>2.7663982E7</v>
      </c>
      <c r="D1278" s="4">
        <f t="shared" si="1"/>
        <v>-12336018</v>
      </c>
    </row>
    <row r="1279">
      <c r="A1279" s="2" t="s">
        <v>2308</v>
      </c>
      <c r="B1279" s="2">
        <v>4.0E7</v>
      </c>
      <c r="C1279" s="2">
        <v>2.7053815E7</v>
      </c>
      <c r="D1279" s="4">
        <f t="shared" si="1"/>
        <v>-12946185</v>
      </c>
    </row>
    <row r="1280">
      <c r="A1280" s="2" t="s">
        <v>2310</v>
      </c>
      <c r="B1280" s="2">
        <v>3.5E7</v>
      </c>
      <c r="C1280" s="2">
        <v>2.6814957E7</v>
      </c>
      <c r="D1280" s="4">
        <f t="shared" si="1"/>
        <v>-8185043</v>
      </c>
    </row>
    <row r="1281">
      <c r="A1281" s="2" t="s">
        <v>2312</v>
      </c>
      <c r="B1281" s="2">
        <v>4.0E7</v>
      </c>
      <c r="C1281" s="2">
        <v>2.5178165E7</v>
      </c>
      <c r="D1281" s="4">
        <f t="shared" si="1"/>
        <v>-14821835</v>
      </c>
    </row>
    <row r="1282">
      <c r="A1282" s="2" t="s">
        <v>2313</v>
      </c>
      <c r="B1282" s="2">
        <v>4.0E7</v>
      </c>
      <c r="C1282" s="2">
        <v>2.5117498E7</v>
      </c>
      <c r="D1282" s="4">
        <f t="shared" si="1"/>
        <v>-14882502</v>
      </c>
    </row>
    <row r="1283">
      <c r="A1283" s="2" t="s">
        <v>2314</v>
      </c>
      <c r="B1283" s="2">
        <v>500000.0</v>
      </c>
      <c r="C1283" s="2">
        <v>32645.0</v>
      </c>
      <c r="D1283" s="4">
        <f t="shared" si="1"/>
        <v>-467355</v>
      </c>
    </row>
    <row r="1284">
      <c r="A1284" s="2" t="s">
        <v>2315</v>
      </c>
      <c r="B1284" s="2">
        <v>4.0E7</v>
      </c>
      <c r="C1284" s="2">
        <v>2.4332324E7</v>
      </c>
      <c r="D1284" s="4">
        <f t="shared" si="1"/>
        <v>-15667676</v>
      </c>
    </row>
    <row r="1285">
      <c r="A1285" s="2" t="s">
        <v>2316</v>
      </c>
      <c r="B1285" s="2">
        <v>4.0E7</v>
      </c>
      <c r="C1285" s="2">
        <v>3.6665854E7</v>
      </c>
      <c r="D1285" s="4">
        <f t="shared" si="1"/>
        <v>-3334146</v>
      </c>
    </row>
    <row r="1286">
      <c r="A1286" s="2" t="s">
        <v>2319</v>
      </c>
      <c r="B1286" s="2">
        <v>4.0E7</v>
      </c>
      <c r="C1286" s="2">
        <v>2.2717758E7</v>
      </c>
      <c r="D1286" s="4">
        <f t="shared" si="1"/>
        <v>-17282242</v>
      </c>
    </row>
    <row r="1287">
      <c r="A1287" s="2" t="s">
        <v>2320</v>
      </c>
      <c r="B1287" s="2">
        <v>6.0E7</v>
      </c>
      <c r="C1287" s="2">
        <v>2.2433915E7</v>
      </c>
      <c r="D1287" s="4">
        <f t="shared" si="1"/>
        <v>-37566085</v>
      </c>
    </row>
    <row r="1288">
      <c r="A1288" s="2" t="s">
        <v>2322</v>
      </c>
      <c r="B1288" s="2">
        <v>6.0E7</v>
      </c>
      <c r="C1288" s="2">
        <v>2.2326247E7</v>
      </c>
      <c r="D1288" s="4">
        <f t="shared" si="1"/>
        <v>-37673753</v>
      </c>
    </row>
    <row r="1289">
      <c r="A1289" s="2" t="s">
        <v>2324</v>
      </c>
      <c r="B1289" s="2">
        <v>4.0E7</v>
      </c>
      <c r="C1289" s="2">
        <v>2.1176322E7</v>
      </c>
      <c r="D1289" s="4">
        <f t="shared" si="1"/>
        <v>-18823678</v>
      </c>
    </row>
    <row r="1290">
      <c r="A1290" s="2" t="s">
        <v>2325</v>
      </c>
      <c r="B1290" s="2">
        <v>4.0E7</v>
      </c>
      <c r="C1290" s="2">
        <v>2.03E7</v>
      </c>
      <c r="D1290" s="4">
        <f t="shared" si="1"/>
        <v>-19700000</v>
      </c>
    </row>
    <row r="1291">
      <c r="A1291" s="2" t="s">
        <v>2326</v>
      </c>
      <c r="B1291" s="2">
        <v>4.5E7</v>
      </c>
      <c r="C1291" s="2">
        <v>2.0302961E7</v>
      </c>
      <c r="D1291" s="4">
        <f t="shared" si="1"/>
        <v>-24697039</v>
      </c>
    </row>
    <row r="1292">
      <c r="A1292" s="2" t="s">
        <v>2328</v>
      </c>
      <c r="B1292" s="2">
        <v>4.0E7</v>
      </c>
      <c r="C1292" s="2">
        <v>1.5962471E7</v>
      </c>
      <c r="D1292" s="4">
        <f t="shared" si="1"/>
        <v>-24037529</v>
      </c>
    </row>
    <row r="1293">
      <c r="A1293" s="2" t="s">
        <v>2329</v>
      </c>
      <c r="B1293" s="2">
        <v>4.0E7</v>
      </c>
      <c r="C1293" s="2">
        <v>1.4942422E7</v>
      </c>
      <c r="D1293" s="4">
        <f t="shared" si="1"/>
        <v>-25057578</v>
      </c>
    </row>
    <row r="1294">
      <c r="A1294" s="2" t="s">
        <v>2331</v>
      </c>
      <c r="B1294" s="2">
        <v>4.0E7</v>
      </c>
      <c r="C1294" s="2">
        <v>1.4967182E7</v>
      </c>
      <c r="D1294" s="4">
        <f t="shared" si="1"/>
        <v>-25032818</v>
      </c>
    </row>
    <row r="1295">
      <c r="A1295" s="2" t="s">
        <v>2333</v>
      </c>
      <c r="B1295" s="2">
        <v>4.5E7</v>
      </c>
      <c r="C1295" s="2">
        <v>1.8996755E7</v>
      </c>
      <c r="D1295" s="4">
        <f t="shared" si="1"/>
        <v>-26003245</v>
      </c>
    </row>
    <row r="1296">
      <c r="A1296" s="2" t="s">
        <v>2336</v>
      </c>
      <c r="B1296" s="2">
        <v>5.1E7</v>
      </c>
      <c r="C1296" s="2">
        <v>1.4375181E7</v>
      </c>
      <c r="D1296" s="4">
        <f t="shared" si="1"/>
        <v>-36624819</v>
      </c>
    </row>
    <row r="1297">
      <c r="A1297" s="2" t="s">
        <v>2338</v>
      </c>
      <c r="B1297" s="2">
        <v>4.0E7</v>
      </c>
      <c r="C1297" s="2">
        <v>2.0999103E7</v>
      </c>
      <c r="D1297" s="4">
        <f t="shared" si="1"/>
        <v>-19000897</v>
      </c>
    </row>
    <row r="1298">
      <c r="A1298" s="2" t="s">
        <v>2339</v>
      </c>
      <c r="B1298" s="2">
        <v>4.0E7</v>
      </c>
      <c r="C1298" s="2">
        <v>1.4448589E7</v>
      </c>
      <c r="D1298" s="4">
        <f t="shared" si="1"/>
        <v>-25551411</v>
      </c>
    </row>
    <row r="1299">
      <c r="A1299" s="2" t="s">
        <v>2341</v>
      </c>
      <c r="B1299" s="2">
        <v>4.0E7</v>
      </c>
      <c r="C1299" s="2">
        <v>1.4358033E7</v>
      </c>
      <c r="D1299" s="4">
        <f t="shared" si="1"/>
        <v>-25641967</v>
      </c>
    </row>
    <row r="1300">
      <c r="A1300" s="2" t="s">
        <v>2342</v>
      </c>
      <c r="B1300" s="2">
        <v>7.7E7</v>
      </c>
      <c r="C1300" s="2">
        <v>3.3201661E7</v>
      </c>
      <c r="D1300" s="4">
        <f t="shared" si="1"/>
        <v>-43798339</v>
      </c>
    </row>
    <row r="1301">
      <c r="A1301" s="2" t="s">
        <v>2345</v>
      </c>
      <c r="B1301" s="2">
        <v>3.0E7</v>
      </c>
      <c r="C1301" s="2">
        <v>1.4018364E7</v>
      </c>
      <c r="D1301" s="4">
        <f t="shared" si="1"/>
        <v>-15981636</v>
      </c>
    </row>
    <row r="1302">
      <c r="A1302" s="2" t="s">
        <v>2347</v>
      </c>
      <c r="B1302" s="2">
        <v>6.0E7</v>
      </c>
      <c r="C1302" s="2">
        <v>1.3395939E7</v>
      </c>
      <c r="D1302" s="4">
        <f t="shared" si="1"/>
        <v>-46604061</v>
      </c>
    </row>
    <row r="1303">
      <c r="A1303" s="2" t="s">
        <v>2348</v>
      </c>
      <c r="B1303" s="2">
        <v>4.0E7</v>
      </c>
      <c r="C1303" s="2">
        <v>2.0113965E7</v>
      </c>
      <c r="D1303" s="4">
        <f t="shared" si="1"/>
        <v>-19886035</v>
      </c>
    </row>
    <row r="1304">
      <c r="A1304" s="2" t="s">
        <v>2350</v>
      </c>
      <c r="B1304" s="2">
        <v>4.0E7</v>
      </c>
      <c r="C1304" s="2">
        <v>1.3376506E7</v>
      </c>
      <c r="D1304" s="4">
        <f t="shared" si="1"/>
        <v>-26623494</v>
      </c>
    </row>
    <row r="1305">
      <c r="A1305" s="2" t="s">
        <v>2353</v>
      </c>
      <c r="B1305" s="2">
        <v>4.2E7</v>
      </c>
      <c r="C1305" s="2">
        <v>1.3208023E7</v>
      </c>
      <c r="D1305" s="4">
        <f t="shared" si="1"/>
        <v>-28791977</v>
      </c>
    </row>
    <row r="1306">
      <c r="A1306" s="2" t="s">
        <v>2354</v>
      </c>
      <c r="B1306" s="2">
        <v>4.0E7</v>
      </c>
      <c r="C1306" s="2">
        <v>1.383813E7</v>
      </c>
      <c r="D1306" s="4">
        <f t="shared" si="1"/>
        <v>-26161870</v>
      </c>
    </row>
    <row r="1307">
      <c r="A1307" s="2" t="s">
        <v>2112</v>
      </c>
      <c r="B1307" s="2">
        <v>4.0E7</v>
      </c>
      <c r="C1307" s="2">
        <v>5773519.0</v>
      </c>
      <c r="D1307" s="4">
        <f t="shared" si="1"/>
        <v>-34226481</v>
      </c>
    </row>
    <row r="1308">
      <c r="A1308" s="2" t="s">
        <v>2355</v>
      </c>
      <c r="B1308" s="2">
        <v>4.0E7</v>
      </c>
      <c r="C1308" s="2">
        <v>9652000.0</v>
      </c>
      <c r="D1308" s="4">
        <f t="shared" si="1"/>
        <v>-30348000</v>
      </c>
    </row>
    <row r="1309">
      <c r="A1309" s="2" t="s">
        <v>2357</v>
      </c>
      <c r="C1309" s="2">
        <v>1.2081447E7</v>
      </c>
      <c r="D1309" s="4">
        <f t="shared" si="1"/>
        <v>12081447</v>
      </c>
    </row>
    <row r="1310">
      <c r="A1310" s="2" t="s">
        <v>2359</v>
      </c>
      <c r="B1310" s="2">
        <v>3.6E7</v>
      </c>
      <c r="C1310" s="2">
        <v>7000000.0</v>
      </c>
      <c r="D1310" s="4">
        <f t="shared" si="1"/>
        <v>-29000000</v>
      </c>
    </row>
    <row r="1311">
      <c r="A1311" s="2" t="s">
        <v>2361</v>
      </c>
      <c r="B1311" s="2">
        <v>2.4E7</v>
      </c>
      <c r="C1311" s="2">
        <v>1.043122E7</v>
      </c>
      <c r="D1311" s="4">
        <f t="shared" si="1"/>
        <v>-13568780</v>
      </c>
    </row>
    <row r="1312">
      <c r="A1312" s="2" t="s">
        <v>2364</v>
      </c>
      <c r="B1312" s="2">
        <v>3.3E7</v>
      </c>
      <c r="C1312" s="2">
        <v>1.0326062E7</v>
      </c>
      <c r="D1312" s="4">
        <f t="shared" si="1"/>
        <v>-22673938</v>
      </c>
    </row>
    <row r="1313">
      <c r="A1313" s="2" t="s">
        <v>2365</v>
      </c>
      <c r="B1313" s="2">
        <v>4.0E7</v>
      </c>
      <c r="C1313" s="2">
        <v>6114237.0</v>
      </c>
      <c r="D1313" s="4">
        <f t="shared" si="1"/>
        <v>-33885763</v>
      </c>
    </row>
    <row r="1314">
      <c r="A1314" s="2" t="s">
        <v>2366</v>
      </c>
      <c r="B1314" s="2">
        <v>4.0E7</v>
      </c>
      <c r="C1314" s="2">
        <v>4835968.0</v>
      </c>
      <c r="D1314" s="4">
        <f t="shared" si="1"/>
        <v>-35164032</v>
      </c>
    </row>
    <row r="1315">
      <c r="A1315" s="2" t="s">
        <v>2369</v>
      </c>
      <c r="B1315" s="2">
        <v>4.0E7</v>
      </c>
      <c r="C1315" s="2">
        <v>4777007.0</v>
      </c>
      <c r="D1315" s="4">
        <f t="shared" si="1"/>
        <v>-35222993</v>
      </c>
    </row>
    <row r="1316">
      <c r="A1316" s="2" t="s">
        <v>2370</v>
      </c>
      <c r="B1316" s="2">
        <v>2.6E7</v>
      </c>
      <c r="C1316" s="2">
        <v>3675072.0</v>
      </c>
      <c r="D1316" s="4">
        <f t="shared" si="1"/>
        <v>-22324928</v>
      </c>
    </row>
    <row r="1317">
      <c r="A1317" s="2" t="s">
        <v>2371</v>
      </c>
      <c r="B1317" s="2">
        <v>4.0E7</v>
      </c>
      <c r="C1317" s="2">
        <v>1.8438149E7</v>
      </c>
      <c r="D1317" s="4">
        <f t="shared" si="1"/>
        <v>-21561851</v>
      </c>
    </row>
    <row r="1318">
      <c r="A1318" s="2" t="s">
        <v>2374</v>
      </c>
      <c r="B1318" s="2">
        <v>4.0E7</v>
      </c>
      <c r="C1318" s="2">
        <v>511920.0</v>
      </c>
      <c r="D1318" s="4">
        <f t="shared" si="1"/>
        <v>-39488080</v>
      </c>
    </row>
    <row r="1319">
      <c r="A1319" s="2" t="s">
        <v>2375</v>
      </c>
      <c r="B1319" s="2">
        <v>4.0E7</v>
      </c>
      <c r="C1319" s="2">
        <v>1.0640645E7</v>
      </c>
      <c r="D1319" s="4">
        <f t="shared" si="1"/>
        <v>-29359355</v>
      </c>
    </row>
    <row r="1320">
      <c r="A1320" s="2" t="s">
        <v>2378</v>
      </c>
      <c r="B1320" s="2">
        <v>4.0E7</v>
      </c>
      <c r="C1320" s="2">
        <v>652526.0</v>
      </c>
      <c r="D1320" s="4">
        <f t="shared" si="1"/>
        <v>-39347474</v>
      </c>
    </row>
    <row r="1321">
      <c r="A1321" s="2" t="s">
        <v>2379</v>
      </c>
      <c r="B1321" s="2">
        <v>2.0E7</v>
      </c>
      <c r="C1321" s="2">
        <v>8.0050171E7</v>
      </c>
      <c r="D1321" s="4">
        <f t="shared" si="1"/>
        <v>60050171</v>
      </c>
    </row>
    <row r="1322">
      <c r="A1322" s="2" t="s">
        <v>2380</v>
      </c>
      <c r="B1322" s="2">
        <v>2.0E7</v>
      </c>
      <c r="C1322" s="2">
        <v>7564000.0</v>
      </c>
      <c r="D1322" s="4">
        <f t="shared" si="1"/>
        <v>-12436000</v>
      </c>
    </row>
    <row r="1323">
      <c r="A1323" s="2" t="s">
        <v>2383</v>
      </c>
      <c r="B1323" s="2">
        <v>2.5E7</v>
      </c>
      <c r="C1323" s="2">
        <v>876671.0</v>
      </c>
      <c r="D1323" s="4">
        <f t="shared" si="1"/>
        <v>-24123329</v>
      </c>
    </row>
    <row r="1324">
      <c r="A1324" s="2" t="s">
        <v>2384</v>
      </c>
      <c r="B1324" s="2">
        <v>3.0E7</v>
      </c>
      <c r="C1324" s="2">
        <v>2869369.0</v>
      </c>
      <c r="D1324" s="4">
        <f t="shared" si="1"/>
        <v>-27130631</v>
      </c>
    </row>
    <row r="1325">
      <c r="A1325" s="2" t="s">
        <v>2386</v>
      </c>
      <c r="B1325" s="2">
        <v>4.0E7</v>
      </c>
      <c r="C1325" s="2">
        <v>128978.0</v>
      </c>
      <c r="D1325" s="4">
        <f t="shared" si="1"/>
        <v>-39871022</v>
      </c>
    </row>
    <row r="1326">
      <c r="A1326" s="2" t="s">
        <v>2387</v>
      </c>
      <c r="B1326" s="2">
        <v>2.5E7</v>
      </c>
      <c r="C1326" s="2">
        <v>77231.0</v>
      </c>
      <c r="D1326" s="4">
        <f t="shared" si="1"/>
        <v>-24922769</v>
      </c>
    </row>
    <row r="1327">
      <c r="A1327" s="2" t="s">
        <v>2390</v>
      </c>
      <c r="B1327" s="2">
        <v>3.92E7</v>
      </c>
      <c r="C1327" s="2">
        <v>4563029.0</v>
      </c>
      <c r="D1327" s="4">
        <f t="shared" si="1"/>
        <v>-34636971</v>
      </c>
    </row>
    <row r="1328">
      <c r="A1328" s="2" t="s">
        <v>2392</v>
      </c>
      <c r="B1328" s="2">
        <v>2.5E7</v>
      </c>
      <c r="D1328" s="4">
        <f t="shared" si="1"/>
        <v>-25000000</v>
      </c>
    </row>
    <row r="1329">
      <c r="A1329" s="2" t="s">
        <v>2394</v>
      </c>
      <c r="C1329" s="2">
        <v>463730.0</v>
      </c>
      <c r="D1329" s="4">
        <f t="shared" si="1"/>
        <v>463730</v>
      </c>
    </row>
    <row r="1330">
      <c r="A1330" s="2" t="s">
        <v>2396</v>
      </c>
      <c r="B1330" s="2">
        <v>2.3E7</v>
      </c>
      <c r="C1330" s="2">
        <v>5.0693162E7</v>
      </c>
      <c r="D1330" s="4">
        <f t="shared" si="1"/>
        <v>27693162</v>
      </c>
    </row>
    <row r="1331">
      <c r="A1331" s="2" t="s">
        <v>2399</v>
      </c>
      <c r="B1331" s="2">
        <v>1.8026148E7</v>
      </c>
      <c r="C1331" s="2">
        <v>6498000.0</v>
      </c>
      <c r="D1331" s="4">
        <f t="shared" si="1"/>
        <v>-11528148</v>
      </c>
    </row>
    <row r="1332">
      <c r="A1332" s="2" t="s">
        <v>2402</v>
      </c>
      <c r="B1332" s="2">
        <v>3.9E7</v>
      </c>
      <c r="C1332" s="2">
        <v>6.3411478E7</v>
      </c>
      <c r="D1332" s="4">
        <f t="shared" si="1"/>
        <v>24411478</v>
      </c>
    </row>
    <row r="1333">
      <c r="A1333" s="2" t="s">
        <v>2403</v>
      </c>
      <c r="C1333" s="2">
        <v>4.264089E7</v>
      </c>
      <c r="D1333" s="4">
        <f t="shared" si="1"/>
        <v>42640890</v>
      </c>
    </row>
    <row r="1334">
      <c r="A1334" s="2" t="s">
        <v>235</v>
      </c>
      <c r="B1334" s="2">
        <v>3.8E7</v>
      </c>
      <c r="C1334" s="2">
        <v>1.4451231E8</v>
      </c>
      <c r="D1334" s="4">
        <f t="shared" si="1"/>
        <v>106512310</v>
      </c>
    </row>
    <row r="1335">
      <c r="A1335" s="2" t="s">
        <v>2405</v>
      </c>
      <c r="B1335" s="2">
        <v>3.9E7</v>
      </c>
      <c r="C1335" s="2">
        <v>3.5287788E7</v>
      </c>
      <c r="D1335" s="4">
        <f t="shared" si="1"/>
        <v>-3712212</v>
      </c>
    </row>
    <row r="1336">
      <c r="A1336" s="2" t="s">
        <v>2406</v>
      </c>
      <c r="B1336" s="2">
        <v>4.0E7</v>
      </c>
      <c r="C1336" s="2">
        <v>2.5335935E7</v>
      </c>
      <c r="D1336" s="4">
        <f t="shared" si="1"/>
        <v>-14664065</v>
      </c>
    </row>
    <row r="1337">
      <c r="A1337" s="2" t="s">
        <v>2409</v>
      </c>
      <c r="B1337" s="2">
        <v>3.9E7</v>
      </c>
      <c r="C1337" s="2">
        <v>5881504.0</v>
      </c>
      <c r="D1337" s="4">
        <f t="shared" si="1"/>
        <v>-33118496</v>
      </c>
    </row>
    <row r="1338">
      <c r="A1338" s="2" t="s">
        <v>2410</v>
      </c>
      <c r="B1338" s="2">
        <v>3.9E7</v>
      </c>
      <c r="C1338" s="2">
        <v>6.0E7</v>
      </c>
      <c r="D1338" s="4">
        <f t="shared" si="1"/>
        <v>21000000</v>
      </c>
    </row>
    <row r="1339">
      <c r="A1339" s="2" t="s">
        <v>2411</v>
      </c>
      <c r="B1339" s="2">
        <v>4.0E7</v>
      </c>
      <c r="C1339" s="2">
        <v>2.9802761E7</v>
      </c>
      <c r="D1339" s="4">
        <f t="shared" si="1"/>
        <v>-10197239</v>
      </c>
    </row>
    <row r="1340">
      <c r="A1340" s="2" t="s">
        <v>2412</v>
      </c>
      <c r="B1340" s="2">
        <v>5.53632E8</v>
      </c>
      <c r="C1340" s="2">
        <v>626809.0</v>
      </c>
      <c r="D1340" s="4">
        <f t="shared" si="1"/>
        <v>-553005191</v>
      </c>
    </row>
    <row r="1341">
      <c r="A1341" s="2" t="s">
        <v>2413</v>
      </c>
      <c r="B1341" s="2">
        <v>3.8E7</v>
      </c>
      <c r="C1341" s="2">
        <v>1.27214072E8</v>
      </c>
      <c r="D1341" s="4">
        <f t="shared" si="1"/>
        <v>89214072</v>
      </c>
    </row>
    <row r="1342">
      <c r="A1342" s="2" t="s">
        <v>2414</v>
      </c>
      <c r="B1342" s="2">
        <v>3.8E7</v>
      </c>
      <c r="C1342" s="2">
        <v>8.8915214E7</v>
      </c>
      <c r="D1342" s="4">
        <f t="shared" si="1"/>
        <v>50915214</v>
      </c>
    </row>
    <row r="1343">
      <c r="A1343" s="2" t="s">
        <v>2416</v>
      </c>
      <c r="B1343" s="2">
        <v>3.9E7</v>
      </c>
      <c r="C1343" s="2">
        <v>3.04E7</v>
      </c>
      <c r="D1343" s="4">
        <f t="shared" si="1"/>
        <v>-8600000</v>
      </c>
    </row>
    <row r="1344">
      <c r="A1344" s="2" t="s">
        <v>2417</v>
      </c>
      <c r="B1344" s="2">
        <v>3.8E7</v>
      </c>
      <c r="C1344" s="2">
        <v>8.5570368E7</v>
      </c>
      <c r="D1344" s="4">
        <f t="shared" si="1"/>
        <v>47570368</v>
      </c>
    </row>
    <row r="1345">
      <c r="A1345" s="2" t="s">
        <v>2419</v>
      </c>
      <c r="B1345" s="2">
        <v>3.5E7</v>
      </c>
      <c r="C1345" s="2">
        <v>7.5668868E7</v>
      </c>
      <c r="D1345" s="4">
        <f t="shared" si="1"/>
        <v>40668868</v>
      </c>
    </row>
    <row r="1346">
      <c r="A1346" s="2" t="s">
        <v>2422</v>
      </c>
      <c r="B1346" s="2">
        <v>3.86E7</v>
      </c>
      <c r="C1346" s="2">
        <v>6594136.0</v>
      </c>
      <c r="D1346" s="4">
        <f t="shared" si="1"/>
        <v>-32005864</v>
      </c>
    </row>
    <row r="1347">
      <c r="A1347" s="2" t="s">
        <v>2423</v>
      </c>
      <c r="B1347" s="2">
        <v>3.8E7</v>
      </c>
      <c r="C1347" s="2">
        <v>5.8700247E7</v>
      </c>
      <c r="D1347" s="4">
        <f t="shared" si="1"/>
        <v>20700247</v>
      </c>
    </row>
    <row r="1348" hidden="1">
      <c r="A1348" s="2" t="s">
        <v>2424</v>
      </c>
      <c r="D1348" s="4">
        <f t="shared" si="1"/>
        <v>0</v>
      </c>
    </row>
    <row r="1349">
      <c r="A1349" s="2" t="s">
        <v>2426</v>
      </c>
      <c r="B1349" s="2">
        <v>4.0E7</v>
      </c>
      <c r="D1349" s="4">
        <f t="shared" si="1"/>
        <v>-40000000</v>
      </c>
    </row>
    <row r="1350">
      <c r="A1350" s="2" t="s">
        <v>2428</v>
      </c>
      <c r="B1350" s="2">
        <v>3.8E7</v>
      </c>
      <c r="C1350" s="2">
        <v>5.0668906E7</v>
      </c>
      <c r="D1350" s="4">
        <f t="shared" si="1"/>
        <v>12668906</v>
      </c>
    </row>
    <row r="1351">
      <c r="A1351" s="2" t="s">
        <v>2429</v>
      </c>
      <c r="B1351" s="2">
        <v>3.8E7</v>
      </c>
      <c r="C1351" s="2">
        <v>3.9177215E7</v>
      </c>
      <c r="D1351" s="4">
        <f t="shared" si="1"/>
        <v>1177215</v>
      </c>
    </row>
    <row r="1352">
      <c r="A1352" s="2" t="s">
        <v>2431</v>
      </c>
      <c r="B1352" s="2">
        <v>3.5E7</v>
      </c>
      <c r="C1352" s="2">
        <v>4.0334024E7</v>
      </c>
      <c r="D1352" s="4">
        <f t="shared" si="1"/>
        <v>5334024</v>
      </c>
    </row>
    <row r="1353">
      <c r="A1353" s="2" t="s">
        <v>2432</v>
      </c>
      <c r="B1353" s="2">
        <v>3.0E7</v>
      </c>
      <c r="C1353" s="2">
        <v>7.103819E7</v>
      </c>
      <c r="D1353" s="4">
        <f t="shared" si="1"/>
        <v>41038190</v>
      </c>
    </row>
    <row r="1354">
      <c r="A1354" s="2" t="s">
        <v>2434</v>
      </c>
      <c r="B1354" s="2">
        <v>3.8E7</v>
      </c>
      <c r="C1354" s="2">
        <v>2.4044532E7</v>
      </c>
      <c r="D1354" s="4">
        <f t="shared" si="1"/>
        <v>-13955468</v>
      </c>
    </row>
    <row r="1355">
      <c r="A1355" s="2" t="s">
        <v>2435</v>
      </c>
      <c r="B1355" s="2">
        <v>3.8E7</v>
      </c>
      <c r="C1355" s="2">
        <v>2.2770864E7</v>
      </c>
      <c r="D1355" s="4">
        <f t="shared" si="1"/>
        <v>-15229136</v>
      </c>
    </row>
    <row r="1356">
      <c r="A1356" s="2" t="s">
        <v>2436</v>
      </c>
      <c r="B1356" s="2">
        <v>3.8E7</v>
      </c>
      <c r="C1356" s="2">
        <v>1.8653746E7</v>
      </c>
      <c r="D1356" s="4">
        <f t="shared" si="1"/>
        <v>-19346254</v>
      </c>
    </row>
    <row r="1357">
      <c r="A1357" s="2" t="s">
        <v>2437</v>
      </c>
      <c r="B1357" s="2">
        <v>3.8E7</v>
      </c>
      <c r="C1357" s="2">
        <v>1.7305211E7</v>
      </c>
      <c r="D1357" s="4">
        <f t="shared" si="1"/>
        <v>-20694789</v>
      </c>
    </row>
    <row r="1358">
      <c r="A1358" s="2" t="s">
        <v>2438</v>
      </c>
      <c r="B1358" s="2">
        <v>5.7E7</v>
      </c>
      <c r="C1358" s="2">
        <v>1.6991902E7</v>
      </c>
      <c r="D1358" s="4">
        <f t="shared" si="1"/>
        <v>-40008098</v>
      </c>
    </row>
    <row r="1359">
      <c r="A1359" s="2" t="s">
        <v>2440</v>
      </c>
      <c r="B1359" s="2">
        <v>1.0E7</v>
      </c>
      <c r="C1359" s="2">
        <v>4.7536959E7</v>
      </c>
      <c r="D1359" s="4">
        <f t="shared" si="1"/>
        <v>37536959</v>
      </c>
    </row>
    <row r="1360">
      <c r="A1360" s="2" t="s">
        <v>2442</v>
      </c>
      <c r="B1360" s="2">
        <v>3.8E7</v>
      </c>
      <c r="C1360" s="2">
        <v>1.03E7</v>
      </c>
      <c r="D1360" s="4">
        <f t="shared" si="1"/>
        <v>-27700000</v>
      </c>
    </row>
    <row r="1361">
      <c r="A1361" s="2" t="s">
        <v>2444</v>
      </c>
      <c r="B1361" s="2">
        <v>1.5E7</v>
      </c>
      <c r="C1361" s="2">
        <v>1.3782838E7</v>
      </c>
      <c r="D1361" s="4">
        <f t="shared" si="1"/>
        <v>-1217162</v>
      </c>
    </row>
    <row r="1362">
      <c r="A1362" s="2" t="s">
        <v>2445</v>
      </c>
      <c r="B1362" s="2">
        <v>3.8E7</v>
      </c>
      <c r="C1362" s="2">
        <v>4.199779E7</v>
      </c>
      <c r="D1362" s="4">
        <f t="shared" si="1"/>
        <v>3997790</v>
      </c>
    </row>
    <row r="1363">
      <c r="A1363" s="2" t="s">
        <v>2447</v>
      </c>
      <c r="B1363" s="2">
        <v>3.7E7</v>
      </c>
      <c r="C1363" s="2">
        <v>6482195.0</v>
      </c>
      <c r="D1363" s="4">
        <f t="shared" si="1"/>
        <v>-30517805</v>
      </c>
    </row>
    <row r="1364">
      <c r="A1364" s="2" t="s">
        <v>2450</v>
      </c>
      <c r="B1364" s="2">
        <v>3.8E7</v>
      </c>
      <c r="C1364" s="2">
        <v>623374.0</v>
      </c>
      <c r="D1364" s="4">
        <f t="shared" si="1"/>
        <v>-37376626</v>
      </c>
    </row>
    <row r="1365">
      <c r="A1365" s="2" t="s">
        <v>2452</v>
      </c>
      <c r="B1365" s="2">
        <v>5.5E7</v>
      </c>
      <c r="C1365" s="2">
        <v>7871693.0</v>
      </c>
      <c r="D1365" s="4">
        <f t="shared" si="1"/>
        <v>-47128307</v>
      </c>
    </row>
    <row r="1366">
      <c r="A1366" s="2" t="s">
        <v>2454</v>
      </c>
      <c r="B1366" s="2">
        <v>3.2E7</v>
      </c>
      <c r="C1366" s="2">
        <v>1.6377274E7</v>
      </c>
      <c r="D1366" s="4">
        <f t="shared" si="1"/>
        <v>-15622726</v>
      </c>
    </row>
    <row r="1367">
      <c r="A1367" s="2" t="s">
        <v>2457</v>
      </c>
      <c r="B1367" s="2">
        <v>3.8E7</v>
      </c>
      <c r="D1367" s="4">
        <f t="shared" si="1"/>
        <v>-38000000</v>
      </c>
    </row>
    <row r="1368">
      <c r="A1368" s="2" t="s">
        <v>2459</v>
      </c>
      <c r="B1368" s="2">
        <v>4.0E7</v>
      </c>
      <c r="C1368" s="2">
        <v>9589875.0</v>
      </c>
      <c r="D1368" s="4">
        <f t="shared" si="1"/>
        <v>-30410125</v>
      </c>
    </row>
    <row r="1369">
      <c r="A1369" s="2" t="s">
        <v>2461</v>
      </c>
      <c r="B1369" s="2">
        <v>3.8E7</v>
      </c>
      <c r="C1369" s="2">
        <v>3.4912982E7</v>
      </c>
      <c r="D1369" s="4">
        <f t="shared" si="1"/>
        <v>-3087018</v>
      </c>
    </row>
    <row r="1370">
      <c r="A1370" s="2" t="s">
        <v>2463</v>
      </c>
      <c r="B1370" s="2">
        <v>3.5E7</v>
      </c>
      <c r="C1370" s="2">
        <v>1.09712885E8</v>
      </c>
      <c r="D1370" s="4">
        <f t="shared" si="1"/>
        <v>74712885</v>
      </c>
    </row>
    <row r="1371">
      <c r="A1371" s="2" t="s">
        <v>2464</v>
      </c>
      <c r="B1371" s="2">
        <v>3.7E7</v>
      </c>
      <c r="C1371" s="2">
        <v>9.2173235E7</v>
      </c>
      <c r="D1371" s="4">
        <f t="shared" si="1"/>
        <v>55173235</v>
      </c>
    </row>
    <row r="1372">
      <c r="A1372" s="2" t="s">
        <v>2466</v>
      </c>
      <c r="B1372" s="2">
        <v>4.0E7</v>
      </c>
      <c r="C1372" s="2">
        <v>4.1102171E7</v>
      </c>
      <c r="D1372" s="4">
        <f t="shared" si="1"/>
        <v>1102171</v>
      </c>
    </row>
    <row r="1373">
      <c r="A1373" s="2" t="s">
        <v>2468</v>
      </c>
      <c r="B1373" s="2">
        <v>3.7E7</v>
      </c>
      <c r="C1373" s="2">
        <v>6.0338891E7</v>
      </c>
      <c r="D1373" s="4">
        <f t="shared" si="1"/>
        <v>23338891</v>
      </c>
    </row>
    <row r="1374">
      <c r="A1374" s="2" t="s">
        <v>2470</v>
      </c>
      <c r="B1374" s="2">
        <v>3.7E7</v>
      </c>
      <c r="C1374" s="2">
        <v>4.8006503E7</v>
      </c>
      <c r="D1374" s="4">
        <f t="shared" si="1"/>
        <v>11006503</v>
      </c>
    </row>
    <row r="1375">
      <c r="A1375" s="2" t="s">
        <v>2472</v>
      </c>
      <c r="B1375" s="2">
        <v>3.8E7</v>
      </c>
      <c r="C1375" s="2">
        <v>2.6903709E7</v>
      </c>
      <c r="D1375" s="4">
        <f t="shared" si="1"/>
        <v>-11096291</v>
      </c>
    </row>
    <row r="1376">
      <c r="A1376" s="2" t="s">
        <v>2473</v>
      </c>
      <c r="B1376" s="2">
        <v>3.7E7</v>
      </c>
      <c r="C1376" s="2">
        <v>2.2450975E7</v>
      </c>
      <c r="D1376" s="4">
        <f t="shared" si="1"/>
        <v>-14549025</v>
      </c>
    </row>
    <row r="1377">
      <c r="A1377" s="2" t="s">
        <v>2475</v>
      </c>
      <c r="B1377" s="2">
        <v>3.7E7</v>
      </c>
      <c r="C1377" s="2">
        <v>4.4867349E7</v>
      </c>
      <c r="D1377" s="4">
        <f t="shared" si="1"/>
        <v>7867349</v>
      </c>
    </row>
    <row r="1378">
      <c r="A1378" s="2" t="s">
        <v>2477</v>
      </c>
      <c r="B1378" s="2">
        <v>3.8E7</v>
      </c>
      <c r="C1378" s="2">
        <v>4.6813366E7</v>
      </c>
      <c r="D1378" s="4">
        <f t="shared" si="1"/>
        <v>8813366</v>
      </c>
    </row>
    <row r="1379">
      <c r="A1379" s="2" t="s">
        <v>2480</v>
      </c>
      <c r="B1379" s="2">
        <v>3.7E7</v>
      </c>
      <c r="C1379" s="2">
        <v>7.227969E7</v>
      </c>
      <c r="D1379" s="4">
        <f t="shared" si="1"/>
        <v>35279690</v>
      </c>
    </row>
    <row r="1380">
      <c r="A1380" s="2" t="s">
        <v>2481</v>
      </c>
      <c r="B1380" s="2">
        <v>3.7E7</v>
      </c>
      <c r="C1380" s="2">
        <v>1.91449475E8</v>
      </c>
      <c r="D1380" s="4">
        <f t="shared" si="1"/>
        <v>154449475</v>
      </c>
    </row>
    <row r="1381">
      <c r="A1381" s="2" t="s">
        <v>2482</v>
      </c>
      <c r="B1381" s="2">
        <v>3.6E7</v>
      </c>
      <c r="C1381" s="2">
        <v>7.1026631E7</v>
      </c>
      <c r="D1381" s="4">
        <f t="shared" si="1"/>
        <v>35026631</v>
      </c>
    </row>
    <row r="1382">
      <c r="A1382" s="2" t="s">
        <v>2483</v>
      </c>
      <c r="B1382" s="2">
        <v>6.5E7</v>
      </c>
      <c r="C1382" s="2">
        <v>6.820819E7</v>
      </c>
      <c r="D1382" s="4">
        <f t="shared" si="1"/>
        <v>3208190</v>
      </c>
    </row>
    <row r="1383">
      <c r="A1383" s="2" t="s">
        <v>2484</v>
      </c>
      <c r="B1383" s="2">
        <v>3.7E7</v>
      </c>
      <c r="C1383" s="2">
        <v>1.50368971E8</v>
      </c>
      <c r="D1383" s="4">
        <f t="shared" si="1"/>
        <v>113368971</v>
      </c>
    </row>
    <row r="1384">
      <c r="A1384" s="2" t="s">
        <v>2486</v>
      </c>
      <c r="B1384" s="2">
        <v>2.95E7</v>
      </c>
      <c r="D1384" s="4">
        <f t="shared" si="1"/>
        <v>-29500000</v>
      </c>
    </row>
    <row r="1385">
      <c r="A1385" s="2" t="s">
        <v>2488</v>
      </c>
      <c r="B1385" s="2">
        <v>3.6E7</v>
      </c>
      <c r="C1385" s="2">
        <v>5.0129186E7</v>
      </c>
      <c r="D1385" s="4">
        <f t="shared" si="1"/>
        <v>14129186</v>
      </c>
    </row>
    <row r="1386">
      <c r="A1386" s="2" t="s">
        <v>2490</v>
      </c>
      <c r="B1386" s="2">
        <v>3.6E7</v>
      </c>
      <c r="C1386" s="2">
        <v>5.55E7</v>
      </c>
      <c r="D1386" s="4">
        <f t="shared" si="1"/>
        <v>19500000</v>
      </c>
    </row>
    <row r="1387">
      <c r="A1387" s="2" t="s">
        <v>2492</v>
      </c>
      <c r="B1387" s="2">
        <v>3.6E7</v>
      </c>
      <c r="C1387" s="2">
        <v>5.0213619E7</v>
      </c>
      <c r="D1387" s="4">
        <f t="shared" si="1"/>
        <v>14213619</v>
      </c>
    </row>
    <row r="1388">
      <c r="A1388" s="2" t="s">
        <v>2493</v>
      </c>
      <c r="B1388" s="2">
        <v>3.6E7</v>
      </c>
      <c r="C1388" s="2">
        <v>4.2019483E7</v>
      </c>
      <c r="D1388" s="4">
        <f t="shared" si="1"/>
        <v>6019483</v>
      </c>
    </row>
    <row r="1389">
      <c r="A1389" s="2" t="s">
        <v>2495</v>
      </c>
      <c r="B1389" s="2">
        <v>3.4E7</v>
      </c>
      <c r="C1389" s="2">
        <v>2.3360779E7</v>
      </c>
      <c r="D1389" s="4">
        <f t="shared" si="1"/>
        <v>-10639221</v>
      </c>
    </row>
    <row r="1390">
      <c r="A1390" s="2" t="s">
        <v>2496</v>
      </c>
      <c r="B1390" s="2">
        <v>3.6E7</v>
      </c>
      <c r="C1390" s="2">
        <v>2.6183197E7</v>
      </c>
      <c r="D1390" s="4">
        <f t="shared" si="1"/>
        <v>-9816803</v>
      </c>
    </row>
    <row r="1391">
      <c r="A1391" s="2" t="s">
        <v>2497</v>
      </c>
      <c r="B1391" s="2">
        <v>3.7E7</v>
      </c>
      <c r="C1391" s="2">
        <v>2.0991497E7</v>
      </c>
      <c r="D1391" s="4">
        <f t="shared" si="1"/>
        <v>-16008503</v>
      </c>
    </row>
    <row r="1392">
      <c r="A1392" s="2" t="s">
        <v>2498</v>
      </c>
      <c r="B1392" s="2">
        <v>3.6E7</v>
      </c>
      <c r="C1392" s="2">
        <v>1.3052741E7</v>
      </c>
      <c r="D1392" s="4">
        <f t="shared" si="1"/>
        <v>-22947259</v>
      </c>
    </row>
    <row r="1393">
      <c r="A1393" s="2" t="s">
        <v>2500</v>
      </c>
      <c r="B1393" s="2">
        <v>3.6E7</v>
      </c>
      <c r="C1393" s="2">
        <v>1.4378353E7</v>
      </c>
      <c r="D1393" s="4">
        <f t="shared" si="1"/>
        <v>-21621647</v>
      </c>
    </row>
    <row r="1394">
      <c r="A1394" s="2" t="s">
        <v>2501</v>
      </c>
      <c r="B1394" s="2">
        <v>3.7E7</v>
      </c>
      <c r="C1394" s="2">
        <v>3.3037754E7</v>
      </c>
      <c r="D1394" s="4">
        <f t="shared" si="1"/>
        <v>-3962246</v>
      </c>
    </row>
    <row r="1395">
      <c r="A1395" s="2" t="s">
        <v>2502</v>
      </c>
      <c r="B1395" s="2">
        <v>3.6E7</v>
      </c>
      <c r="C1395" s="2">
        <v>1.2339633E7</v>
      </c>
      <c r="D1395" s="4">
        <f t="shared" si="1"/>
        <v>-23660367</v>
      </c>
    </row>
    <row r="1396">
      <c r="A1396" s="2" t="s">
        <v>2504</v>
      </c>
      <c r="B1396" s="2">
        <v>3.6E7</v>
      </c>
      <c r="C1396" s="2">
        <v>2954405.0</v>
      </c>
      <c r="D1396" s="4">
        <f t="shared" si="1"/>
        <v>-33045595</v>
      </c>
    </row>
    <row r="1397">
      <c r="A1397" s="2" t="s">
        <v>2505</v>
      </c>
      <c r="B1397" s="2">
        <v>3.7E7</v>
      </c>
      <c r="C1397" s="2">
        <v>3.0105968E7</v>
      </c>
      <c r="D1397" s="4">
        <f t="shared" si="1"/>
        <v>-6894032</v>
      </c>
    </row>
    <row r="1398">
      <c r="A1398" s="2" t="s">
        <v>2507</v>
      </c>
      <c r="B1398" s="2">
        <v>3.52E7</v>
      </c>
      <c r="C1398" s="2">
        <v>3.7788228E7</v>
      </c>
      <c r="D1398" s="4">
        <f t="shared" si="1"/>
        <v>2588228</v>
      </c>
    </row>
    <row r="1399">
      <c r="A1399" s="2" t="s">
        <v>2508</v>
      </c>
      <c r="B1399" s="2">
        <v>3.5E7</v>
      </c>
      <c r="C1399" s="2">
        <v>2.77313371E8</v>
      </c>
      <c r="D1399" s="4">
        <f t="shared" si="1"/>
        <v>242313371</v>
      </c>
    </row>
    <row r="1400">
      <c r="A1400" s="2" t="s">
        <v>2511</v>
      </c>
      <c r="B1400" s="2">
        <v>3.6E7</v>
      </c>
      <c r="C1400" s="2">
        <v>2126511.0</v>
      </c>
      <c r="D1400" s="4">
        <f t="shared" si="1"/>
        <v>-33873489</v>
      </c>
    </row>
    <row r="1401">
      <c r="A1401" s="2" t="s">
        <v>2513</v>
      </c>
      <c r="B1401" s="2">
        <v>3.3E7</v>
      </c>
      <c r="C1401" s="2">
        <v>2.05399422E8</v>
      </c>
      <c r="D1401" s="4">
        <f t="shared" si="1"/>
        <v>172399422</v>
      </c>
    </row>
    <row r="1402">
      <c r="A1402" s="2" t="s">
        <v>2514</v>
      </c>
      <c r="B1402" s="2">
        <v>3.5E7</v>
      </c>
      <c r="C1402" s="2">
        <v>2.51188924E8</v>
      </c>
      <c r="D1402" s="4">
        <f t="shared" si="1"/>
        <v>216188924</v>
      </c>
    </row>
    <row r="1403">
      <c r="A1403" s="2" t="s">
        <v>2516</v>
      </c>
      <c r="B1403" s="2">
        <v>3.6E7</v>
      </c>
      <c r="C1403" s="2">
        <v>1068392.0</v>
      </c>
      <c r="D1403" s="4">
        <f t="shared" si="1"/>
        <v>-34931608</v>
      </c>
    </row>
    <row r="1404">
      <c r="A1404" s="2" t="s">
        <v>2517</v>
      </c>
      <c r="B1404" s="2">
        <v>3.5E7</v>
      </c>
      <c r="C1404" s="2">
        <v>1.44731527E8</v>
      </c>
      <c r="D1404" s="4">
        <f t="shared" si="1"/>
        <v>109731527</v>
      </c>
    </row>
    <row r="1405">
      <c r="A1405" s="2" t="s">
        <v>2518</v>
      </c>
      <c r="B1405" s="2">
        <v>2.9E7</v>
      </c>
      <c r="C1405" s="2">
        <v>2.55950375E8</v>
      </c>
      <c r="D1405" s="4">
        <f t="shared" si="1"/>
        <v>226950375</v>
      </c>
    </row>
    <row r="1406" hidden="1">
      <c r="A1406" s="2" t="s">
        <v>2519</v>
      </c>
      <c r="D1406" s="4">
        <f t="shared" si="1"/>
        <v>0</v>
      </c>
    </row>
    <row r="1407">
      <c r="A1407" s="2" t="s">
        <v>2520</v>
      </c>
      <c r="B1407" s="2">
        <v>3.5E7</v>
      </c>
      <c r="C1407" s="2">
        <v>1.12692062E8</v>
      </c>
      <c r="D1407" s="4">
        <f t="shared" si="1"/>
        <v>77692062</v>
      </c>
    </row>
    <row r="1408">
      <c r="A1408" s="2" t="s">
        <v>2521</v>
      </c>
      <c r="B1408" s="2">
        <v>3.5E7</v>
      </c>
      <c r="C1408" s="2">
        <v>1.17528646E8</v>
      </c>
      <c r="D1408" s="4">
        <f t="shared" si="1"/>
        <v>82528646</v>
      </c>
    </row>
    <row r="1409">
      <c r="A1409" s="2" t="s">
        <v>2522</v>
      </c>
      <c r="B1409" s="2">
        <v>3.8E7</v>
      </c>
      <c r="C1409" s="2">
        <v>1.71031347E8</v>
      </c>
      <c r="D1409" s="4">
        <f t="shared" si="1"/>
        <v>133031347</v>
      </c>
    </row>
    <row r="1410">
      <c r="A1410" s="2" t="s">
        <v>2523</v>
      </c>
      <c r="B1410" s="2">
        <v>3.5E7</v>
      </c>
      <c r="C1410" s="2">
        <v>1.24732962E8</v>
      </c>
      <c r="D1410" s="4">
        <f t="shared" si="1"/>
        <v>89732962</v>
      </c>
    </row>
    <row r="1411">
      <c r="A1411" s="2" t="s">
        <v>2525</v>
      </c>
      <c r="B1411" s="2">
        <v>3.5E7</v>
      </c>
      <c r="C1411" s="2">
        <v>8.23E7</v>
      </c>
      <c r="D1411" s="4">
        <f t="shared" si="1"/>
        <v>47300000</v>
      </c>
    </row>
    <row r="1412">
      <c r="A1412" s="2" t="s">
        <v>2526</v>
      </c>
      <c r="B1412" s="2">
        <v>3.5E7</v>
      </c>
      <c r="C1412" s="2">
        <v>1.34455175E8</v>
      </c>
      <c r="D1412" s="4">
        <f t="shared" si="1"/>
        <v>99455175</v>
      </c>
    </row>
    <row r="1413">
      <c r="A1413" s="2" t="s">
        <v>2527</v>
      </c>
      <c r="B1413" s="2">
        <v>3.5E7</v>
      </c>
      <c r="C1413" s="2">
        <v>7.91E7</v>
      </c>
      <c r="D1413" s="4">
        <f t="shared" si="1"/>
        <v>44100000</v>
      </c>
    </row>
    <row r="1414">
      <c r="A1414" s="2" t="s">
        <v>2528</v>
      </c>
      <c r="B1414" s="2">
        <v>3.5E7</v>
      </c>
      <c r="C1414" s="2">
        <v>8.1159365E7</v>
      </c>
      <c r="D1414" s="4">
        <f t="shared" si="1"/>
        <v>46159365</v>
      </c>
    </row>
    <row r="1415">
      <c r="A1415" s="2" t="s">
        <v>2529</v>
      </c>
      <c r="B1415" s="2">
        <v>3.5E7</v>
      </c>
      <c r="C1415" s="2">
        <v>1.1000826E8</v>
      </c>
      <c r="D1415" s="4">
        <f t="shared" si="1"/>
        <v>75008260</v>
      </c>
    </row>
    <row r="1416">
      <c r="A1416" s="2" t="s">
        <v>2531</v>
      </c>
      <c r="B1416" s="2">
        <v>3.5E7</v>
      </c>
      <c r="C1416" s="2">
        <v>6.7962333E7</v>
      </c>
      <c r="D1416" s="4">
        <f t="shared" si="1"/>
        <v>32962333</v>
      </c>
    </row>
    <row r="1417">
      <c r="A1417" s="2" t="s">
        <v>2532</v>
      </c>
      <c r="B1417" s="2">
        <v>2.7E7</v>
      </c>
      <c r="C1417" s="2">
        <v>7.865143E7</v>
      </c>
      <c r="D1417" s="4">
        <f t="shared" si="1"/>
        <v>51651430</v>
      </c>
    </row>
    <row r="1418">
      <c r="A1418" s="2" t="s">
        <v>2533</v>
      </c>
      <c r="B1418" s="2">
        <v>3.5E7</v>
      </c>
      <c r="C1418" s="2">
        <v>6.4604977E7</v>
      </c>
      <c r="D1418" s="4">
        <f t="shared" si="1"/>
        <v>29604977</v>
      </c>
    </row>
    <row r="1419">
      <c r="A1419" s="2" t="s">
        <v>2535</v>
      </c>
      <c r="B1419" s="2">
        <v>3.5E7</v>
      </c>
      <c r="C1419" s="2">
        <v>6.3939454E7</v>
      </c>
      <c r="D1419" s="4">
        <f t="shared" si="1"/>
        <v>28939454</v>
      </c>
    </row>
    <row r="1420">
      <c r="A1420" s="2" t="s">
        <v>2536</v>
      </c>
      <c r="B1420" s="2">
        <v>3.5E7</v>
      </c>
      <c r="C1420" s="2">
        <v>6.3826569E7</v>
      </c>
      <c r="D1420" s="4">
        <f t="shared" si="1"/>
        <v>28826569</v>
      </c>
    </row>
    <row r="1421">
      <c r="A1421" s="2" t="s">
        <v>2537</v>
      </c>
      <c r="B1421" s="2">
        <v>3.5E7</v>
      </c>
      <c r="C1421" s="2">
        <v>6.0054449E7</v>
      </c>
      <c r="D1421" s="4">
        <f t="shared" si="1"/>
        <v>25054449</v>
      </c>
    </row>
    <row r="1422">
      <c r="A1422" s="2" t="s">
        <v>2538</v>
      </c>
      <c r="B1422" s="2">
        <v>1800000.0</v>
      </c>
      <c r="C1422" s="2">
        <v>2.6505E7</v>
      </c>
      <c r="D1422" s="4">
        <f t="shared" si="1"/>
        <v>24705000</v>
      </c>
    </row>
    <row r="1423">
      <c r="A1423" s="2" t="s">
        <v>2539</v>
      </c>
      <c r="B1423" s="2">
        <v>3.3E7</v>
      </c>
      <c r="C1423" s="2">
        <v>6.1280963E7</v>
      </c>
      <c r="D1423" s="4">
        <f t="shared" si="1"/>
        <v>28280963</v>
      </c>
    </row>
    <row r="1424">
      <c r="A1424" s="2" t="s">
        <v>2540</v>
      </c>
      <c r="B1424" s="2">
        <v>3.5E7</v>
      </c>
      <c r="C1424" s="2">
        <v>5.6876365E7</v>
      </c>
      <c r="D1424" s="4">
        <f t="shared" si="1"/>
        <v>21876365</v>
      </c>
    </row>
    <row r="1425">
      <c r="A1425" s="2" t="s">
        <v>2542</v>
      </c>
      <c r="B1425" s="2">
        <v>3.5E7</v>
      </c>
      <c r="C1425" s="2">
        <v>5.9699513E7</v>
      </c>
      <c r="D1425" s="4">
        <f t="shared" si="1"/>
        <v>24699513</v>
      </c>
    </row>
    <row r="1426">
      <c r="A1426" s="2" t="s">
        <v>2544</v>
      </c>
      <c r="B1426" s="2">
        <v>3.4E7</v>
      </c>
      <c r="C1426" s="2">
        <v>5.4132596E7</v>
      </c>
      <c r="D1426" s="4">
        <f t="shared" si="1"/>
        <v>20132596</v>
      </c>
    </row>
    <row r="1427">
      <c r="A1427" s="2" t="s">
        <v>2546</v>
      </c>
      <c r="B1427" s="2">
        <v>3.5E7</v>
      </c>
      <c r="C1427" s="2">
        <v>5.2277485E7</v>
      </c>
      <c r="D1427" s="4">
        <f t="shared" si="1"/>
        <v>17277485</v>
      </c>
    </row>
    <row r="1428">
      <c r="A1428" s="2" t="s">
        <v>2547</v>
      </c>
      <c r="B1428" s="2">
        <v>3.5E7</v>
      </c>
      <c r="C1428" s="2">
        <v>5.5802754E7</v>
      </c>
      <c r="D1428" s="4">
        <f t="shared" si="1"/>
        <v>20802754</v>
      </c>
    </row>
    <row r="1429">
      <c r="A1429" s="2" t="s">
        <v>2548</v>
      </c>
      <c r="B1429" s="2">
        <v>3.5E7</v>
      </c>
      <c r="C1429" s="2">
        <v>5.5291815E7</v>
      </c>
      <c r="D1429" s="4">
        <f t="shared" si="1"/>
        <v>20291815</v>
      </c>
    </row>
    <row r="1430">
      <c r="A1430" s="2" t="s">
        <v>2550</v>
      </c>
      <c r="B1430" s="2">
        <v>3.5E7</v>
      </c>
      <c r="C1430" s="2">
        <v>8.3299761E7</v>
      </c>
      <c r="D1430" s="4">
        <f t="shared" si="1"/>
        <v>48299761</v>
      </c>
    </row>
    <row r="1431">
      <c r="A1431" s="2" t="s">
        <v>2551</v>
      </c>
      <c r="B1431" s="2">
        <v>3.3E7</v>
      </c>
      <c r="C1431" s="2">
        <v>4.8169908E7</v>
      </c>
      <c r="D1431" s="4">
        <f t="shared" si="1"/>
        <v>15169908</v>
      </c>
    </row>
    <row r="1432">
      <c r="A1432" s="2" t="s">
        <v>2552</v>
      </c>
      <c r="B1432" s="2">
        <v>3.5E7</v>
      </c>
      <c r="C1432" s="2">
        <v>6.7523385E7</v>
      </c>
      <c r="D1432" s="4">
        <f t="shared" si="1"/>
        <v>32523385</v>
      </c>
    </row>
    <row r="1433">
      <c r="A1433" s="2" t="s">
        <v>2553</v>
      </c>
      <c r="B1433" s="2">
        <v>3.5E7</v>
      </c>
      <c r="C1433" s="2">
        <v>4.9474048E7</v>
      </c>
      <c r="D1433" s="4">
        <f t="shared" si="1"/>
        <v>14474048</v>
      </c>
    </row>
    <row r="1434">
      <c r="A1434" s="2" t="s">
        <v>2555</v>
      </c>
      <c r="B1434" s="2">
        <v>3.5E7</v>
      </c>
      <c r="C1434" s="2">
        <v>4.5802315E7</v>
      </c>
      <c r="D1434" s="4">
        <f t="shared" si="1"/>
        <v>10802315</v>
      </c>
    </row>
    <row r="1435">
      <c r="A1435" s="2" t="s">
        <v>2556</v>
      </c>
      <c r="B1435" s="2">
        <v>3.5E7</v>
      </c>
      <c r="C1435" s="2">
        <v>4.3792641E7</v>
      </c>
      <c r="D1435" s="4">
        <f t="shared" si="1"/>
        <v>8792641</v>
      </c>
    </row>
    <row r="1436">
      <c r="A1436" s="2" t="s">
        <v>2557</v>
      </c>
      <c r="B1436" s="2">
        <v>3.3E7</v>
      </c>
      <c r="C1436" s="2">
        <v>5.7651794E7</v>
      </c>
      <c r="D1436" s="4">
        <f t="shared" si="1"/>
        <v>24651794</v>
      </c>
    </row>
    <row r="1437">
      <c r="A1437" s="2" t="s">
        <v>2559</v>
      </c>
      <c r="B1437" s="2">
        <v>3.0E7</v>
      </c>
      <c r="C1437" s="2">
        <v>4.3894863E7</v>
      </c>
      <c r="D1437" s="4">
        <f t="shared" si="1"/>
        <v>13894863</v>
      </c>
    </row>
    <row r="1438">
      <c r="A1438" s="2" t="s">
        <v>2560</v>
      </c>
      <c r="B1438" s="2">
        <v>3.5E7</v>
      </c>
      <c r="C1438" s="2">
        <v>4.1954997E7</v>
      </c>
      <c r="D1438" s="4">
        <f t="shared" si="1"/>
        <v>6954997</v>
      </c>
    </row>
    <row r="1439">
      <c r="A1439" s="2" t="s">
        <v>2561</v>
      </c>
      <c r="B1439" s="2">
        <v>3.3E7</v>
      </c>
      <c r="C1439" s="2">
        <v>3.9532308E7</v>
      </c>
      <c r="D1439" s="4">
        <f t="shared" si="1"/>
        <v>6532308</v>
      </c>
    </row>
    <row r="1440">
      <c r="A1440" s="2" t="s">
        <v>2564</v>
      </c>
      <c r="B1440" s="2">
        <v>1.07E7</v>
      </c>
      <c r="C1440" s="2">
        <v>7.66E7</v>
      </c>
      <c r="D1440" s="4">
        <f t="shared" si="1"/>
        <v>65900000</v>
      </c>
    </row>
    <row r="1441">
      <c r="A1441" s="2" t="s">
        <v>2565</v>
      </c>
      <c r="B1441" s="2">
        <v>3.5E7</v>
      </c>
      <c r="C1441" s="2">
        <v>3.9692139E7</v>
      </c>
      <c r="D1441" s="4">
        <f t="shared" si="1"/>
        <v>4692139</v>
      </c>
    </row>
    <row r="1442">
      <c r="A1442" s="2" t="s">
        <v>2566</v>
      </c>
      <c r="B1442" s="2">
        <v>3.5E7</v>
      </c>
      <c r="C1442" s="2">
        <v>4.0687294E7</v>
      </c>
      <c r="D1442" s="4">
        <f t="shared" si="1"/>
        <v>5687294</v>
      </c>
    </row>
    <row r="1443">
      <c r="A1443" s="2" t="s">
        <v>2567</v>
      </c>
      <c r="B1443" s="2">
        <v>4.0E7</v>
      </c>
      <c r="C1443" s="2">
        <v>3.7553932E7</v>
      </c>
      <c r="D1443" s="4">
        <f t="shared" si="1"/>
        <v>-2446068</v>
      </c>
    </row>
    <row r="1444">
      <c r="A1444" s="2" t="s">
        <v>2569</v>
      </c>
      <c r="B1444" s="2">
        <v>3.5E7</v>
      </c>
      <c r="C1444" s="2">
        <v>3.7481242E7</v>
      </c>
      <c r="D1444" s="4">
        <f t="shared" si="1"/>
        <v>2481242</v>
      </c>
    </row>
    <row r="1445">
      <c r="A1445" s="2" t="s">
        <v>2571</v>
      </c>
      <c r="B1445" s="2">
        <v>3.5E7</v>
      </c>
      <c r="C1445" s="2">
        <v>3.9026186E7</v>
      </c>
      <c r="D1445" s="4">
        <f t="shared" si="1"/>
        <v>4026186</v>
      </c>
    </row>
    <row r="1446" hidden="1">
      <c r="A1446" s="2" t="s">
        <v>2572</v>
      </c>
      <c r="D1446" s="4">
        <f t="shared" si="1"/>
        <v>0</v>
      </c>
    </row>
    <row r="1447">
      <c r="A1447" s="2" t="s">
        <v>2574</v>
      </c>
      <c r="B1447" s="2">
        <v>5.0E7</v>
      </c>
      <c r="C1447" s="2">
        <v>3.3422806E7</v>
      </c>
      <c r="D1447" s="4">
        <f t="shared" si="1"/>
        <v>-16577194</v>
      </c>
    </row>
    <row r="1448" hidden="1">
      <c r="A1448" s="2" t="s">
        <v>2577</v>
      </c>
      <c r="D1448" s="4">
        <f t="shared" si="1"/>
        <v>0</v>
      </c>
    </row>
    <row r="1449">
      <c r="A1449" s="2" t="s">
        <v>2579</v>
      </c>
      <c r="B1449" s="2">
        <v>3.5E7</v>
      </c>
      <c r="C1449" s="2">
        <v>3.3423521E7</v>
      </c>
      <c r="D1449" s="4">
        <f t="shared" si="1"/>
        <v>-1576479</v>
      </c>
    </row>
    <row r="1450">
      <c r="A1450" s="2" t="s">
        <v>2580</v>
      </c>
      <c r="B1450" s="2">
        <v>3.5E7</v>
      </c>
      <c r="C1450" s="2">
        <v>3.2519322E7</v>
      </c>
      <c r="D1450" s="4">
        <f t="shared" si="1"/>
        <v>-2480678</v>
      </c>
    </row>
    <row r="1451">
      <c r="A1451" s="2" t="s">
        <v>2022</v>
      </c>
      <c r="B1451" s="2">
        <v>3.5E7</v>
      </c>
      <c r="C1451" s="2">
        <v>3.1598308E7</v>
      </c>
      <c r="D1451" s="4">
        <f t="shared" si="1"/>
        <v>-3401692</v>
      </c>
    </row>
    <row r="1452">
      <c r="A1452" s="2" t="s">
        <v>2581</v>
      </c>
      <c r="B1452" s="2">
        <v>3.0E7</v>
      </c>
      <c r="C1452" s="2">
        <v>3.7617947E7</v>
      </c>
      <c r="D1452" s="4">
        <f t="shared" si="1"/>
        <v>7617947</v>
      </c>
    </row>
    <row r="1453">
      <c r="A1453" s="2" t="s">
        <v>2582</v>
      </c>
      <c r="B1453" s="2">
        <v>3.0E7</v>
      </c>
      <c r="C1453" s="2">
        <v>3.2048809E7</v>
      </c>
      <c r="D1453" s="4">
        <f t="shared" si="1"/>
        <v>2048809</v>
      </c>
    </row>
    <row r="1454">
      <c r="A1454" s="2" t="s">
        <v>2583</v>
      </c>
      <c r="B1454" s="2">
        <v>2.7E7</v>
      </c>
      <c r="C1454" s="2">
        <v>3.3987757E7</v>
      </c>
      <c r="D1454" s="4">
        <f t="shared" si="1"/>
        <v>6987757</v>
      </c>
    </row>
    <row r="1455">
      <c r="A1455" s="2" t="s">
        <v>2584</v>
      </c>
      <c r="B1455" s="2">
        <v>3.5E7</v>
      </c>
      <c r="C1455" s="2">
        <v>3.730495E7</v>
      </c>
      <c r="D1455" s="4">
        <f t="shared" si="1"/>
        <v>2304950</v>
      </c>
    </row>
    <row r="1456">
      <c r="A1456" s="2" t="s">
        <v>2586</v>
      </c>
      <c r="B1456" s="2">
        <v>3.5E7</v>
      </c>
      <c r="C1456" s="2">
        <v>3.0691439E7</v>
      </c>
      <c r="D1456" s="4">
        <f t="shared" si="1"/>
        <v>-4308561</v>
      </c>
    </row>
    <row r="1457">
      <c r="A1457" s="2" t="s">
        <v>2588</v>
      </c>
      <c r="B1457" s="2">
        <v>3.5E7</v>
      </c>
      <c r="C1457" s="2">
        <v>3.0307804E7</v>
      </c>
      <c r="D1457" s="4">
        <f t="shared" si="1"/>
        <v>-4692196</v>
      </c>
    </row>
    <row r="1458">
      <c r="A1458" s="2" t="s">
        <v>2589</v>
      </c>
      <c r="B1458" s="2">
        <v>3.5E7</v>
      </c>
      <c r="C1458" s="2">
        <v>3.0669413E7</v>
      </c>
      <c r="D1458" s="4">
        <f t="shared" si="1"/>
        <v>-4330587</v>
      </c>
    </row>
    <row r="1459">
      <c r="A1459" s="2" t="s">
        <v>2590</v>
      </c>
      <c r="B1459" s="2">
        <v>3.5E7</v>
      </c>
      <c r="C1459" s="2">
        <v>2.8687835E7</v>
      </c>
      <c r="D1459" s="4">
        <f t="shared" si="1"/>
        <v>-6312165</v>
      </c>
    </row>
    <row r="1460">
      <c r="A1460" s="2" t="s">
        <v>2593</v>
      </c>
      <c r="B1460" s="2">
        <v>3.5E7</v>
      </c>
      <c r="C1460" s="2">
        <v>2.6494611E7</v>
      </c>
      <c r="D1460" s="4">
        <f t="shared" si="1"/>
        <v>-8505389</v>
      </c>
    </row>
    <row r="1461">
      <c r="A1461" s="2" t="s">
        <v>2595</v>
      </c>
      <c r="B1461" s="2">
        <v>2.0E7</v>
      </c>
      <c r="D1461" s="4">
        <f t="shared" si="1"/>
        <v>-20000000</v>
      </c>
    </row>
    <row r="1462">
      <c r="A1462" s="2" t="s">
        <v>2596</v>
      </c>
      <c r="B1462" s="2">
        <v>3.5E7</v>
      </c>
      <c r="C1462" s="2">
        <v>2.5266129E7</v>
      </c>
      <c r="D1462" s="4">
        <f t="shared" si="1"/>
        <v>-9733871</v>
      </c>
    </row>
    <row r="1463">
      <c r="A1463" s="2" t="s">
        <v>2597</v>
      </c>
      <c r="B1463" s="2">
        <v>3.5E7</v>
      </c>
      <c r="C1463" s="2">
        <v>2.5863915E7</v>
      </c>
      <c r="D1463" s="4">
        <f t="shared" si="1"/>
        <v>-9136085</v>
      </c>
    </row>
    <row r="1464">
      <c r="A1464" s="2" t="s">
        <v>2598</v>
      </c>
      <c r="B1464" s="2">
        <v>3.0E7</v>
      </c>
      <c r="C1464" s="2">
        <v>2.5078937E7</v>
      </c>
      <c r="D1464" s="4">
        <f t="shared" si="1"/>
        <v>-4921063</v>
      </c>
    </row>
    <row r="1465">
      <c r="A1465" s="2" t="s">
        <v>2600</v>
      </c>
      <c r="B1465" s="2">
        <v>1.9E7</v>
      </c>
      <c r="D1465" s="4">
        <f t="shared" si="1"/>
        <v>-19000000</v>
      </c>
    </row>
    <row r="1466">
      <c r="A1466" s="2" t="s">
        <v>2602</v>
      </c>
      <c r="B1466" s="2">
        <v>3.5E7</v>
      </c>
      <c r="C1466" s="2">
        <v>2.899545E7</v>
      </c>
      <c r="D1466" s="4">
        <f t="shared" si="1"/>
        <v>-6004550</v>
      </c>
    </row>
    <row r="1467">
      <c r="A1467" s="2" t="s">
        <v>2603</v>
      </c>
      <c r="B1467" s="2">
        <v>3.5E7</v>
      </c>
      <c r="C1467" s="2">
        <v>2.42765E7</v>
      </c>
      <c r="D1467" s="4">
        <f t="shared" si="1"/>
        <v>-10723500</v>
      </c>
    </row>
    <row r="1468">
      <c r="A1468" s="2" t="s">
        <v>2605</v>
      </c>
      <c r="B1468" s="2">
        <v>3.0E7</v>
      </c>
      <c r="C1468" s="2">
        <v>2.0981633E7</v>
      </c>
      <c r="D1468" s="4">
        <f t="shared" si="1"/>
        <v>-9018367</v>
      </c>
    </row>
    <row r="1469">
      <c r="A1469" s="2" t="s">
        <v>2607</v>
      </c>
      <c r="B1469" s="2">
        <v>3.5E7</v>
      </c>
      <c r="C1469" s="2">
        <v>2.2913677E7</v>
      </c>
      <c r="D1469" s="4">
        <f t="shared" si="1"/>
        <v>-12086323</v>
      </c>
    </row>
    <row r="1470">
      <c r="A1470" s="2" t="s">
        <v>2609</v>
      </c>
      <c r="B1470" s="2">
        <v>3.5E7</v>
      </c>
      <c r="C1470" s="2">
        <v>3.4531832E7</v>
      </c>
      <c r="D1470" s="4">
        <f t="shared" si="1"/>
        <v>-468168</v>
      </c>
    </row>
    <row r="1471">
      <c r="A1471" s="2" t="s">
        <v>2610</v>
      </c>
      <c r="B1471" s="2">
        <v>3.5E7</v>
      </c>
      <c r="C1471" s="2">
        <v>2.8064226E7</v>
      </c>
      <c r="D1471" s="4">
        <f t="shared" si="1"/>
        <v>-6935774</v>
      </c>
    </row>
    <row r="1472">
      <c r="A1472" s="2" t="s">
        <v>2613</v>
      </c>
      <c r="B1472" s="2">
        <v>3.5E7</v>
      </c>
      <c r="C1472" s="2">
        <v>1.9447478E7</v>
      </c>
      <c r="D1472" s="4">
        <f t="shared" si="1"/>
        <v>-15552522</v>
      </c>
    </row>
    <row r="1473">
      <c r="A1473" s="2" t="s">
        <v>2614</v>
      </c>
      <c r="B1473" s="2">
        <v>5.5E7</v>
      </c>
      <c r="C1473" s="2">
        <v>1.9389454E7</v>
      </c>
      <c r="D1473" s="4">
        <f t="shared" si="1"/>
        <v>-35610546</v>
      </c>
    </row>
    <row r="1474">
      <c r="A1474" s="2" t="s">
        <v>2617</v>
      </c>
      <c r="B1474" s="2">
        <v>3.5E7</v>
      </c>
      <c r="C1474" s="2">
        <v>2.5871834E7</v>
      </c>
      <c r="D1474" s="4">
        <f t="shared" si="1"/>
        <v>-9128166</v>
      </c>
    </row>
    <row r="1475">
      <c r="A1475" s="2" t="s">
        <v>2619</v>
      </c>
      <c r="B1475" s="2">
        <v>3.5E7</v>
      </c>
      <c r="C1475" s="2">
        <v>1.9692608E7</v>
      </c>
      <c r="D1475" s="4">
        <f t="shared" si="1"/>
        <v>-15307392</v>
      </c>
    </row>
    <row r="1476">
      <c r="A1476" s="2" t="s">
        <v>2621</v>
      </c>
      <c r="B1476" s="2">
        <v>3.5E7</v>
      </c>
      <c r="C1476" s="2">
        <v>1.9294901E7</v>
      </c>
      <c r="D1476" s="4">
        <f t="shared" si="1"/>
        <v>-15705099</v>
      </c>
    </row>
    <row r="1477">
      <c r="A1477" s="2" t="s">
        <v>2622</v>
      </c>
      <c r="B1477" s="2">
        <v>3.5E7</v>
      </c>
      <c r="C1477" s="2">
        <v>2.0275446E7</v>
      </c>
      <c r="D1477" s="4">
        <f t="shared" si="1"/>
        <v>-14724554</v>
      </c>
    </row>
    <row r="1478">
      <c r="A1478" s="2" t="s">
        <v>2623</v>
      </c>
      <c r="B1478" s="2">
        <v>3.5E7</v>
      </c>
      <c r="C1478" s="2">
        <v>3.4507079E7</v>
      </c>
      <c r="D1478" s="4">
        <f t="shared" si="1"/>
        <v>-492921</v>
      </c>
    </row>
    <row r="1479">
      <c r="A1479" s="2" t="s">
        <v>2624</v>
      </c>
      <c r="B1479" s="2">
        <v>3.5E7</v>
      </c>
      <c r="C1479" s="2">
        <v>1.8306166E7</v>
      </c>
      <c r="D1479" s="4">
        <f t="shared" si="1"/>
        <v>-16693834</v>
      </c>
    </row>
    <row r="1480">
      <c r="A1480" s="2" t="s">
        <v>2625</v>
      </c>
      <c r="B1480" s="2">
        <v>3.5E7</v>
      </c>
      <c r="C1480" s="2">
        <v>1.7609982E7</v>
      </c>
      <c r="D1480" s="4">
        <f t="shared" si="1"/>
        <v>-17390018</v>
      </c>
    </row>
    <row r="1481">
      <c r="A1481" s="2" t="s">
        <v>2626</v>
      </c>
      <c r="B1481" s="2">
        <v>3.1E7</v>
      </c>
      <c r="C1481" s="2">
        <v>1.6831505E7</v>
      </c>
      <c r="D1481" s="4">
        <f t="shared" si="1"/>
        <v>-14168495</v>
      </c>
    </row>
    <row r="1482">
      <c r="A1482" s="2" t="s">
        <v>2627</v>
      </c>
      <c r="B1482" s="2">
        <v>3.5E7</v>
      </c>
      <c r="C1482" s="2">
        <v>1.7596256E7</v>
      </c>
      <c r="D1482" s="4">
        <f t="shared" si="1"/>
        <v>-17403744</v>
      </c>
    </row>
    <row r="1483">
      <c r="A1483" s="2" t="s">
        <v>2629</v>
      </c>
      <c r="B1483" s="2">
        <v>3.0E7</v>
      </c>
      <c r="D1483" s="4">
        <f t="shared" si="1"/>
        <v>-30000000</v>
      </c>
    </row>
    <row r="1484">
      <c r="A1484" s="2" t="s">
        <v>2631</v>
      </c>
      <c r="B1484" s="2">
        <v>2.7E7</v>
      </c>
      <c r="D1484" s="4">
        <f t="shared" si="1"/>
        <v>-27000000</v>
      </c>
    </row>
    <row r="1485">
      <c r="A1485" s="2" t="s">
        <v>2633</v>
      </c>
      <c r="B1485" s="2">
        <v>3.5E7</v>
      </c>
      <c r="C1485" s="2">
        <v>1.499807E7</v>
      </c>
      <c r="D1485" s="4">
        <f t="shared" si="1"/>
        <v>-20001930</v>
      </c>
    </row>
    <row r="1486">
      <c r="A1486" s="2" t="s">
        <v>2634</v>
      </c>
      <c r="B1486" s="2">
        <v>3.5E7</v>
      </c>
      <c r="C1486" s="2">
        <v>1.4587732E7</v>
      </c>
      <c r="D1486" s="4">
        <f t="shared" si="1"/>
        <v>-20412268</v>
      </c>
    </row>
    <row r="1487">
      <c r="A1487" s="2" t="s">
        <v>2635</v>
      </c>
      <c r="B1487" s="2">
        <v>3.5E7</v>
      </c>
      <c r="C1487" s="2">
        <v>1.8317151E7</v>
      </c>
      <c r="D1487" s="4">
        <f t="shared" si="1"/>
        <v>-16682849</v>
      </c>
    </row>
    <row r="1488">
      <c r="A1488" s="2" t="s">
        <v>2637</v>
      </c>
      <c r="B1488" s="2">
        <v>3.5E7</v>
      </c>
      <c r="C1488" s="2">
        <v>1.1405825E7</v>
      </c>
      <c r="D1488" s="4">
        <f t="shared" si="1"/>
        <v>-23594175</v>
      </c>
    </row>
    <row r="1489">
      <c r="A1489" s="2" t="s">
        <v>2639</v>
      </c>
      <c r="B1489" s="2">
        <v>3.5E7</v>
      </c>
      <c r="C1489" s="2">
        <v>1.3264986E7</v>
      </c>
      <c r="D1489" s="4">
        <f t="shared" si="1"/>
        <v>-21735014</v>
      </c>
    </row>
    <row r="1490">
      <c r="A1490" s="2" t="s">
        <v>2641</v>
      </c>
      <c r="B1490" s="2">
        <v>3.5E7</v>
      </c>
      <c r="C1490" s="2">
        <v>1.0991381E7</v>
      </c>
      <c r="D1490" s="4">
        <f t="shared" si="1"/>
        <v>-24008619</v>
      </c>
    </row>
    <row r="1491">
      <c r="A1491" s="2" t="s">
        <v>2642</v>
      </c>
      <c r="B1491" s="2">
        <v>3.5E7</v>
      </c>
      <c r="C1491" s="2">
        <v>1.0268846E7</v>
      </c>
      <c r="D1491" s="4">
        <f t="shared" si="1"/>
        <v>-24731154</v>
      </c>
    </row>
    <row r="1492">
      <c r="A1492" s="2" t="s">
        <v>2643</v>
      </c>
      <c r="B1492" s="2">
        <v>3.2E7</v>
      </c>
      <c r="C1492" s="2">
        <v>1.3303319E7</v>
      </c>
      <c r="D1492" s="4">
        <f t="shared" si="1"/>
        <v>-18696681</v>
      </c>
    </row>
    <row r="1493">
      <c r="A1493" s="2" t="s">
        <v>2645</v>
      </c>
      <c r="B1493" s="2">
        <v>3.5E7</v>
      </c>
      <c r="C1493" s="2">
        <v>1.0076136E7</v>
      </c>
      <c r="D1493" s="4">
        <f t="shared" si="1"/>
        <v>-24923864</v>
      </c>
    </row>
    <row r="1494">
      <c r="A1494" s="2" t="s">
        <v>2647</v>
      </c>
      <c r="B1494" s="2">
        <v>3.5E7</v>
      </c>
      <c r="C1494" s="2">
        <v>1.0499968E7</v>
      </c>
      <c r="D1494" s="4">
        <f t="shared" si="1"/>
        <v>-24500032</v>
      </c>
    </row>
    <row r="1495">
      <c r="A1495" s="2" t="s">
        <v>2648</v>
      </c>
      <c r="B1495" s="2">
        <v>3.8E7</v>
      </c>
      <c r="C1495" s="2">
        <v>7659747.0</v>
      </c>
      <c r="D1495" s="4">
        <f t="shared" si="1"/>
        <v>-30340253</v>
      </c>
    </row>
    <row r="1496">
      <c r="A1496" s="2" t="s">
        <v>2650</v>
      </c>
      <c r="B1496" s="2">
        <v>3.5E7</v>
      </c>
      <c r="C1496" s="2">
        <v>7948159.0</v>
      </c>
      <c r="D1496" s="4">
        <f t="shared" si="1"/>
        <v>-27051841</v>
      </c>
    </row>
    <row r="1497">
      <c r="A1497" s="2" t="s">
        <v>2652</v>
      </c>
      <c r="B1497" s="2">
        <v>3.5E7</v>
      </c>
      <c r="C1497" s="2">
        <v>1.1631245E7</v>
      </c>
      <c r="D1497" s="4">
        <f t="shared" si="1"/>
        <v>-23368755</v>
      </c>
    </row>
    <row r="1498">
      <c r="A1498" s="2" t="s">
        <v>2654</v>
      </c>
      <c r="B1498" s="2">
        <v>3.5E7</v>
      </c>
      <c r="C1498" s="2">
        <v>1.0137502E7</v>
      </c>
      <c r="D1498" s="4">
        <f t="shared" si="1"/>
        <v>-24862498</v>
      </c>
    </row>
    <row r="1499">
      <c r="A1499" s="2" t="s">
        <v>2656</v>
      </c>
      <c r="B1499" s="2">
        <v>3.5E7</v>
      </c>
      <c r="C1499" s="2">
        <v>6448817.0</v>
      </c>
      <c r="D1499" s="4">
        <f t="shared" si="1"/>
        <v>-28551183</v>
      </c>
    </row>
    <row r="1500">
      <c r="A1500" s="2" t="s">
        <v>2657</v>
      </c>
      <c r="B1500" s="2">
        <v>3.5E7</v>
      </c>
      <c r="C1500" s="2">
        <v>7458269.0</v>
      </c>
      <c r="D1500" s="4">
        <f t="shared" si="1"/>
        <v>-27541731</v>
      </c>
    </row>
    <row r="1501" hidden="1">
      <c r="A1501" s="2" t="s">
        <v>2658</v>
      </c>
      <c r="D1501" s="4">
        <f t="shared" si="1"/>
        <v>0</v>
      </c>
    </row>
    <row r="1502">
      <c r="A1502" s="2" t="s">
        <v>2659</v>
      </c>
      <c r="B1502" s="2">
        <v>3.5E7</v>
      </c>
      <c r="C1502" s="2">
        <v>4651977.0</v>
      </c>
      <c r="D1502" s="4">
        <f t="shared" si="1"/>
        <v>-30348023</v>
      </c>
    </row>
    <row r="1503">
      <c r="A1503" s="2" t="s">
        <v>2660</v>
      </c>
      <c r="B1503" s="2">
        <v>3.5E7</v>
      </c>
      <c r="C1503" s="2">
        <v>4496583.0</v>
      </c>
      <c r="D1503" s="4">
        <f t="shared" si="1"/>
        <v>-30503417</v>
      </c>
    </row>
    <row r="1504">
      <c r="A1504" s="2" t="s">
        <v>2662</v>
      </c>
      <c r="B1504" s="2">
        <v>3.5E7</v>
      </c>
      <c r="C1504" s="2">
        <v>2221994.0</v>
      </c>
      <c r="D1504" s="4">
        <f t="shared" si="1"/>
        <v>-32778006</v>
      </c>
    </row>
    <row r="1505">
      <c r="A1505" s="2" t="s">
        <v>2664</v>
      </c>
      <c r="B1505" s="2">
        <v>3.5E7</v>
      </c>
      <c r="C1505" s="2">
        <v>6592103.0</v>
      </c>
      <c r="D1505" s="4">
        <f t="shared" si="1"/>
        <v>-28407897</v>
      </c>
    </row>
    <row r="1506">
      <c r="A1506" s="2" t="s">
        <v>2666</v>
      </c>
      <c r="B1506" s="2">
        <v>3.5E7</v>
      </c>
      <c r="D1506" s="4">
        <f t="shared" si="1"/>
        <v>-35000000</v>
      </c>
    </row>
    <row r="1507">
      <c r="A1507" s="2" t="s">
        <v>2669</v>
      </c>
      <c r="C1507" s="2">
        <v>1877179.0</v>
      </c>
      <c r="D1507" s="4">
        <f t="shared" si="1"/>
        <v>1877179</v>
      </c>
    </row>
    <row r="1508">
      <c r="A1508" s="2" t="s">
        <v>2671</v>
      </c>
      <c r="B1508" s="2">
        <v>3.5E7</v>
      </c>
      <c r="C1508" s="2">
        <v>630779.0</v>
      </c>
      <c r="D1508" s="4">
        <f t="shared" si="1"/>
        <v>-34369221</v>
      </c>
    </row>
    <row r="1509">
      <c r="A1509" s="2" t="s">
        <v>2672</v>
      </c>
      <c r="C1509" s="2">
        <v>5100937.0</v>
      </c>
      <c r="D1509" s="4">
        <f t="shared" si="1"/>
        <v>5100937</v>
      </c>
    </row>
    <row r="1510" hidden="1">
      <c r="A1510" s="2" t="s">
        <v>200</v>
      </c>
      <c r="D1510" s="4">
        <f t="shared" si="1"/>
        <v>0</v>
      </c>
    </row>
    <row r="1511">
      <c r="A1511" s="2" t="s">
        <v>2675</v>
      </c>
      <c r="B1511" s="2">
        <v>3.2E7</v>
      </c>
      <c r="D1511" s="4">
        <f t="shared" si="1"/>
        <v>-32000000</v>
      </c>
    </row>
    <row r="1512">
      <c r="A1512" s="2" t="s">
        <v>2677</v>
      </c>
      <c r="B1512" s="2">
        <v>2.3E7</v>
      </c>
      <c r="D1512" s="4">
        <f t="shared" si="1"/>
        <v>-23000000</v>
      </c>
    </row>
    <row r="1513">
      <c r="A1513" s="2" t="s">
        <v>2678</v>
      </c>
      <c r="B1513" s="2">
        <v>3.4E7</v>
      </c>
      <c r="C1513" s="2">
        <v>1.02413606E8</v>
      </c>
      <c r="D1513" s="4">
        <f t="shared" si="1"/>
        <v>68413606</v>
      </c>
    </row>
    <row r="1514">
      <c r="A1514" s="2" t="s">
        <v>2680</v>
      </c>
      <c r="B1514" s="2">
        <v>3.5E7</v>
      </c>
      <c r="C1514" s="2">
        <v>1.0214013E7</v>
      </c>
      <c r="D1514" s="4">
        <f t="shared" si="1"/>
        <v>-24785987</v>
      </c>
    </row>
    <row r="1515">
      <c r="A1515" s="2" t="s">
        <v>2681</v>
      </c>
      <c r="B1515" s="2">
        <v>3.0E7</v>
      </c>
      <c r="C1515" s="2">
        <v>3.2E7</v>
      </c>
      <c r="D1515" s="4">
        <f t="shared" si="1"/>
        <v>2000000</v>
      </c>
    </row>
    <row r="1516">
      <c r="A1516" s="2" t="s">
        <v>2682</v>
      </c>
      <c r="B1516" s="2">
        <v>3.5E7</v>
      </c>
      <c r="C1516" s="2">
        <v>1.0139254E7</v>
      </c>
      <c r="D1516" s="4">
        <f t="shared" si="1"/>
        <v>-24860746</v>
      </c>
    </row>
    <row r="1517">
      <c r="A1517" s="2" t="s">
        <v>2685</v>
      </c>
      <c r="B1517" s="2">
        <v>3.4E7</v>
      </c>
      <c r="C1517" s="2">
        <v>1.122794E7</v>
      </c>
      <c r="D1517" s="4">
        <f t="shared" si="1"/>
        <v>-22772060</v>
      </c>
    </row>
    <row r="1518">
      <c r="A1518" s="2" t="s">
        <v>2686</v>
      </c>
      <c r="B1518" s="2">
        <v>3.5E7</v>
      </c>
      <c r="C1518" s="2">
        <v>183125.0</v>
      </c>
      <c r="D1518" s="4">
        <f t="shared" si="1"/>
        <v>-34816875</v>
      </c>
    </row>
    <row r="1519">
      <c r="A1519" s="2" t="s">
        <v>2688</v>
      </c>
      <c r="B1519" s="2">
        <v>3.4E7</v>
      </c>
      <c r="C1519" s="2">
        <v>1.5081783E7</v>
      </c>
      <c r="D1519" s="4">
        <f t="shared" si="1"/>
        <v>-18918217</v>
      </c>
    </row>
    <row r="1520">
      <c r="A1520" s="2" t="s">
        <v>2690</v>
      </c>
      <c r="B1520" s="2">
        <v>3.4E7</v>
      </c>
      <c r="C1520" s="2">
        <v>3.7432299E7</v>
      </c>
      <c r="D1520" s="4">
        <f t="shared" si="1"/>
        <v>3432299</v>
      </c>
    </row>
    <row r="1521">
      <c r="A1521" s="2" t="s">
        <v>2692</v>
      </c>
      <c r="B1521" s="2">
        <v>3.4E7</v>
      </c>
      <c r="C1521" s="2">
        <v>1.0654581E7</v>
      </c>
      <c r="D1521" s="4">
        <f t="shared" si="1"/>
        <v>-23345419</v>
      </c>
    </row>
    <row r="1522">
      <c r="A1522" s="2" t="s">
        <v>2694</v>
      </c>
      <c r="B1522" s="2">
        <v>3.4E7</v>
      </c>
      <c r="C1522" s="2">
        <v>6543194.0</v>
      </c>
      <c r="D1522" s="4">
        <f t="shared" si="1"/>
        <v>-27456806</v>
      </c>
    </row>
    <row r="1523">
      <c r="A1523" s="2" t="s">
        <v>2695</v>
      </c>
      <c r="B1523" s="2">
        <v>3.5E7</v>
      </c>
      <c r="C1523" s="2">
        <v>1.3101142E7</v>
      </c>
      <c r="D1523" s="4">
        <f t="shared" si="1"/>
        <v>-21898858</v>
      </c>
    </row>
    <row r="1524">
      <c r="A1524" s="2" t="s">
        <v>2696</v>
      </c>
      <c r="B1524" s="2">
        <v>3.5E7</v>
      </c>
      <c r="C1524" s="2">
        <v>8324748.0</v>
      </c>
      <c r="D1524" s="4">
        <f t="shared" si="1"/>
        <v>-26675252</v>
      </c>
    </row>
    <row r="1525">
      <c r="A1525" s="2" t="s">
        <v>2697</v>
      </c>
      <c r="B1525" s="2">
        <v>3.5E7</v>
      </c>
      <c r="D1525" s="4">
        <f t="shared" si="1"/>
        <v>-35000000</v>
      </c>
    </row>
    <row r="1526">
      <c r="A1526" s="2" t="s">
        <v>2698</v>
      </c>
      <c r="B1526" s="2">
        <v>4.0E7</v>
      </c>
      <c r="C1526" s="2">
        <v>1.41340178E8</v>
      </c>
      <c r="D1526" s="4">
        <f t="shared" si="1"/>
        <v>101340178</v>
      </c>
    </row>
    <row r="1527">
      <c r="A1527" s="2" t="s">
        <v>2699</v>
      </c>
      <c r="B1527" s="2">
        <v>3.3E7</v>
      </c>
      <c r="C1527" s="2">
        <v>5.1758599E7</v>
      </c>
      <c r="D1527" s="4">
        <f t="shared" si="1"/>
        <v>18758599</v>
      </c>
    </row>
    <row r="1528">
      <c r="A1528" s="2" t="s">
        <v>2700</v>
      </c>
      <c r="B1528" s="2">
        <v>3.0E7</v>
      </c>
      <c r="C1528" s="2">
        <v>1.17559438E8</v>
      </c>
      <c r="D1528" s="4">
        <f t="shared" si="1"/>
        <v>87559438</v>
      </c>
    </row>
    <row r="1529">
      <c r="A1529" s="2" t="s">
        <v>2702</v>
      </c>
      <c r="B1529" s="2">
        <v>3.4E7</v>
      </c>
      <c r="C1529" s="2">
        <v>4091.0</v>
      </c>
      <c r="D1529" s="4">
        <f t="shared" si="1"/>
        <v>-33995909</v>
      </c>
    </row>
    <row r="1530">
      <c r="A1530" s="2" t="s">
        <v>2704</v>
      </c>
      <c r="B1530" s="2">
        <v>3.0E7</v>
      </c>
      <c r="C1530" s="2">
        <v>2.1426805E7</v>
      </c>
      <c r="D1530" s="4">
        <f t="shared" si="1"/>
        <v>-8573195</v>
      </c>
    </row>
    <row r="1531">
      <c r="A1531" s="2" t="s">
        <v>2707</v>
      </c>
      <c r="B1531" s="2">
        <v>3.3E7</v>
      </c>
      <c r="C1531" s="2">
        <v>3.5057332E7</v>
      </c>
      <c r="D1531" s="4">
        <f t="shared" si="1"/>
        <v>2057332</v>
      </c>
    </row>
    <row r="1532">
      <c r="A1532" s="2" t="s">
        <v>2709</v>
      </c>
      <c r="B1532" s="2">
        <v>3.3E7</v>
      </c>
      <c r="C1532" s="2">
        <v>3.4014398E7</v>
      </c>
      <c r="D1532" s="4">
        <f t="shared" si="1"/>
        <v>1014398</v>
      </c>
    </row>
    <row r="1533">
      <c r="A1533" s="2" t="s">
        <v>2711</v>
      </c>
      <c r="B1533" s="2">
        <v>3.3E7</v>
      </c>
      <c r="C1533" s="2">
        <v>2.892772E7</v>
      </c>
      <c r="D1533" s="4">
        <f t="shared" si="1"/>
        <v>-4072280</v>
      </c>
    </row>
    <row r="1534">
      <c r="A1534" s="2" t="s">
        <v>2713</v>
      </c>
      <c r="B1534" s="2">
        <v>3.3E7</v>
      </c>
      <c r="C1534" s="2">
        <v>3.3682273E7</v>
      </c>
      <c r="D1534" s="4">
        <f t="shared" si="1"/>
        <v>682273</v>
      </c>
    </row>
    <row r="1535">
      <c r="A1535" s="2" t="s">
        <v>2715</v>
      </c>
      <c r="B1535" s="2">
        <v>1.0E7</v>
      </c>
      <c r="C1535" s="2">
        <v>4280577.0</v>
      </c>
      <c r="D1535" s="4">
        <f t="shared" si="1"/>
        <v>-5719423</v>
      </c>
    </row>
    <row r="1536">
      <c r="A1536" s="2" t="s">
        <v>2717</v>
      </c>
      <c r="B1536" s="2">
        <v>3.0E7</v>
      </c>
      <c r="C1536" s="2">
        <v>1.7120019E7</v>
      </c>
      <c r="D1536" s="4">
        <f t="shared" si="1"/>
        <v>-12879981</v>
      </c>
    </row>
    <row r="1537">
      <c r="A1537" s="2" t="s">
        <v>2718</v>
      </c>
      <c r="B1537" s="2">
        <v>3.8E7</v>
      </c>
      <c r="C1537" s="2">
        <v>8406264.0</v>
      </c>
      <c r="D1537" s="4">
        <f t="shared" si="1"/>
        <v>-29593736</v>
      </c>
    </row>
    <row r="1538">
      <c r="A1538" s="2" t="s">
        <v>2720</v>
      </c>
      <c r="B1538" s="2">
        <v>3.25E7</v>
      </c>
      <c r="C1538" s="2">
        <v>3.09125409E8</v>
      </c>
      <c r="D1538" s="4">
        <f t="shared" si="1"/>
        <v>276625409</v>
      </c>
    </row>
    <row r="1539">
      <c r="A1539" s="2" t="s">
        <v>2722</v>
      </c>
      <c r="B1539" s="2">
        <v>3.0E7</v>
      </c>
      <c r="C1539" s="2">
        <v>1.0955425E7</v>
      </c>
      <c r="D1539" s="4">
        <f t="shared" si="1"/>
        <v>-19044575</v>
      </c>
    </row>
    <row r="1540">
      <c r="A1540" s="2" t="s">
        <v>2723</v>
      </c>
      <c r="B1540" s="2">
        <v>3.2E7</v>
      </c>
      <c r="C1540" s="2">
        <v>3.4180954E7</v>
      </c>
      <c r="D1540" s="4">
        <f t="shared" si="1"/>
        <v>2180954</v>
      </c>
    </row>
    <row r="1541">
      <c r="A1541" s="2" t="s">
        <v>2725</v>
      </c>
      <c r="C1541" s="2">
        <v>1.7225675E7</v>
      </c>
      <c r="D1541" s="4">
        <f t="shared" si="1"/>
        <v>17225675</v>
      </c>
    </row>
    <row r="1542">
      <c r="A1542" s="2" t="s">
        <v>2726</v>
      </c>
      <c r="B1542" s="2">
        <v>3.3E7</v>
      </c>
      <c r="C1542" s="2">
        <v>1.73381405E8</v>
      </c>
      <c r="D1542" s="4">
        <f t="shared" si="1"/>
        <v>140381405</v>
      </c>
    </row>
    <row r="1543">
      <c r="A1543" s="2" t="s">
        <v>2727</v>
      </c>
      <c r="B1543" s="2">
        <v>3.2E7</v>
      </c>
      <c r="C1543" s="2">
        <v>1.04632573E8</v>
      </c>
      <c r="D1543" s="4">
        <f t="shared" si="1"/>
        <v>72632573</v>
      </c>
    </row>
    <row r="1544">
      <c r="A1544" s="2" t="s">
        <v>2729</v>
      </c>
      <c r="B1544" s="2">
        <v>3.5E7</v>
      </c>
      <c r="C1544" s="2">
        <v>8.1150692E7</v>
      </c>
      <c r="D1544" s="4">
        <f t="shared" si="1"/>
        <v>46150692</v>
      </c>
    </row>
    <row r="1545">
      <c r="A1545" s="2" t="s">
        <v>2731</v>
      </c>
      <c r="B1545" s="2">
        <v>3.2E7</v>
      </c>
      <c r="C1545" s="2">
        <v>6.0328558E7</v>
      </c>
      <c r="D1545" s="4">
        <f t="shared" si="1"/>
        <v>28328558</v>
      </c>
    </row>
    <row r="1546">
      <c r="A1546" s="2" t="s">
        <v>2734</v>
      </c>
      <c r="B1546" s="2">
        <v>3.2E7</v>
      </c>
      <c r="C1546" s="2">
        <v>8.0197993E7</v>
      </c>
      <c r="D1546" s="4">
        <f t="shared" si="1"/>
        <v>48197993</v>
      </c>
    </row>
    <row r="1547">
      <c r="A1547" s="2" t="s">
        <v>2735</v>
      </c>
      <c r="B1547" s="2">
        <v>3.25E7</v>
      </c>
      <c r="C1547" s="2">
        <v>1.69076745E8</v>
      </c>
      <c r="D1547" s="4">
        <f t="shared" si="1"/>
        <v>136576745</v>
      </c>
    </row>
    <row r="1548">
      <c r="A1548" s="2" t="s">
        <v>2736</v>
      </c>
      <c r="B1548" s="2">
        <v>3.2E7</v>
      </c>
      <c r="C1548" s="2">
        <v>1.01470202E8</v>
      </c>
      <c r="D1548" s="4">
        <f t="shared" si="1"/>
        <v>69470202</v>
      </c>
    </row>
    <row r="1549">
      <c r="A1549" s="2" t="s">
        <v>2738</v>
      </c>
      <c r="B1549" s="2">
        <v>2.9E7</v>
      </c>
      <c r="C1549" s="2">
        <v>5.0041732E7</v>
      </c>
      <c r="D1549" s="4">
        <f t="shared" si="1"/>
        <v>21041732</v>
      </c>
    </row>
    <row r="1550">
      <c r="A1550" s="2" t="s">
        <v>2739</v>
      </c>
      <c r="B1550" s="2">
        <v>3.2E7</v>
      </c>
      <c r="C1550" s="2">
        <v>4.8814909E7</v>
      </c>
      <c r="D1550" s="4">
        <f t="shared" si="1"/>
        <v>16814909</v>
      </c>
    </row>
    <row r="1551">
      <c r="A1551" s="2" t="s">
        <v>2741</v>
      </c>
      <c r="B1551" s="2">
        <v>2.0E7</v>
      </c>
      <c r="C1551" s="2">
        <v>5.774472E7</v>
      </c>
      <c r="D1551" s="4">
        <f t="shared" si="1"/>
        <v>37744720</v>
      </c>
    </row>
    <row r="1552">
      <c r="A1552" s="2" t="s">
        <v>2743</v>
      </c>
      <c r="B1552" s="2">
        <v>3.5E7</v>
      </c>
      <c r="C1552" s="2">
        <v>2.1784432E7</v>
      </c>
      <c r="D1552" s="4">
        <f t="shared" si="1"/>
        <v>-13215568</v>
      </c>
    </row>
    <row r="1553">
      <c r="A1553" s="2" t="s">
        <v>2744</v>
      </c>
      <c r="B1553" s="2">
        <v>3.2E7</v>
      </c>
      <c r="C1553" s="2">
        <v>3.7911876E7</v>
      </c>
      <c r="D1553" s="4">
        <f t="shared" si="1"/>
        <v>5911876</v>
      </c>
    </row>
    <row r="1554">
      <c r="A1554" s="2" t="s">
        <v>2745</v>
      </c>
      <c r="B1554" s="2">
        <v>3.2E7</v>
      </c>
      <c r="C1554" s="2">
        <v>5.4696902E7</v>
      </c>
      <c r="D1554" s="4">
        <f t="shared" si="1"/>
        <v>22696902</v>
      </c>
    </row>
    <row r="1555">
      <c r="A1555" s="2" t="s">
        <v>2746</v>
      </c>
      <c r="B1555" s="2">
        <v>3.2E7</v>
      </c>
      <c r="C1555" s="2">
        <v>3.6733909E7</v>
      </c>
      <c r="D1555" s="4">
        <f t="shared" si="1"/>
        <v>4733909</v>
      </c>
    </row>
    <row r="1556">
      <c r="A1556" s="2" t="s">
        <v>2747</v>
      </c>
      <c r="B1556" s="2">
        <v>3.2E7</v>
      </c>
      <c r="C1556" s="2">
        <v>3.5063732E7</v>
      </c>
      <c r="D1556" s="4">
        <f t="shared" si="1"/>
        <v>3063732</v>
      </c>
    </row>
    <row r="1557">
      <c r="A1557" s="2" t="s">
        <v>2749</v>
      </c>
      <c r="B1557" s="2">
        <v>3.3E7</v>
      </c>
      <c r="C1557" s="2">
        <v>99462.0</v>
      </c>
      <c r="D1557" s="4">
        <f t="shared" si="1"/>
        <v>-32900538</v>
      </c>
    </row>
    <row r="1558">
      <c r="A1558" s="2" t="s">
        <v>2751</v>
      </c>
      <c r="B1558" s="2">
        <v>3.5E7</v>
      </c>
      <c r="D1558" s="4">
        <f t="shared" si="1"/>
        <v>-35000000</v>
      </c>
    </row>
    <row r="1559">
      <c r="A1559" s="2" t="s">
        <v>2754</v>
      </c>
      <c r="B1559" s="2">
        <v>3.2E7</v>
      </c>
      <c r="C1559" s="2">
        <v>3.2701088E7</v>
      </c>
      <c r="D1559" s="4">
        <f t="shared" si="1"/>
        <v>701088</v>
      </c>
    </row>
    <row r="1560">
      <c r="A1560" s="2" t="s">
        <v>2755</v>
      </c>
      <c r="B1560" s="2">
        <v>3.2E7</v>
      </c>
      <c r="C1560" s="2">
        <v>3.1493782E7</v>
      </c>
      <c r="D1560" s="4">
        <f t="shared" si="1"/>
        <v>-506218</v>
      </c>
    </row>
    <row r="1561">
      <c r="A1561" s="2" t="s">
        <v>2756</v>
      </c>
      <c r="B1561" s="2">
        <v>3.2E7</v>
      </c>
      <c r="C1561" s="2">
        <v>4.30956E7</v>
      </c>
      <c r="D1561" s="4">
        <f t="shared" si="1"/>
        <v>11095600</v>
      </c>
    </row>
    <row r="1562">
      <c r="A1562" s="2" t="s">
        <v>2758</v>
      </c>
      <c r="B1562" s="2">
        <v>3.2E7</v>
      </c>
      <c r="C1562" s="2">
        <v>1.8636537E7</v>
      </c>
      <c r="D1562" s="4">
        <f t="shared" si="1"/>
        <v>-13363463</v>
      </c>
    </row>
    <row r="1563">
      <c r="A1563" s="2" t="s">
        <v>2759</v>
      </c>
      <c r="B1563" s="2">
        <v>2.8E7</v>
      </c>
      <c r="C1563" s="2">
        <v>1.7848322E7</v>
      </c>
      <c r="D1563" s="4">
        <f t="shared" si="1"/>
        <v>-10151678</v>
      </c>
    </row>
    <row r="1564">
      <c r="A1564" s="2" t="s">
        <v>2761</v>
      </c>
      <c r="B1564" s="2">
        <v>5.5E7</v>
      </c>
      <c r="C1564" s="2">
        <v>1.664021E7</v>
      </c>
      <c r="D1564" s="4">
        <f t="shared" si="1"/>
        <v>-38359790</v>
      </c>
    </row>
    <row r="1565">
      <c r="A1565" s="2" t="s">
        <v>2763</v>
      </c>
      <c r="B1565" s="2">
        <v>3.2E7</v>
      </c>
      <c r="C1565" s="2">
        <v>1.376313E7</v>
      </c>
      <c r="D1565" s="4">
        <f t="shared" si="1"/>
        <v>-18236870</v>
      </c>
    </row>
    <row r="1566">
      <c r="A1566" s="2" t="s">
        <v>2766</v>
      </c>
      <c r="B1566" s="2">
        <v>3.5E7</v>
      </c>
      <c r="C1566" s="2">
        <v>1.0956379E7</v>
      </c>
      <c r="D1566" s="4">
        <f t="shared" si="1"/>
        <v>-24043621</v>
      </c>
    </row>
    <row r="1567">
      <c r="A1567" s="2" t="s">
        <v>2767</v>
      </c>
      <c r="B1567" s="2">
        <v>3.0E7</v>
      </c>
      <c r="C1567" s="2">
        <v>4357000.0</v>
      </c>
      <c r="D1567" s="4">
        <f t="shared" si="1"/>
        <v>-25643000</v>
      </c>
    </row>
    <row r="1568">
      <c r="A1568" s="2" t="s">
        <v>2769</v>
      </c>
      <c r="B1568" s="2">
        <v>3.0E7</v>
      </c>
      <c r="C1568" s="2">
        <v>2.2525921E7</v>
      </c>
      <c r="D1568" s="4">
        <f t="shared" si="1"/>
        <v>-7474079</v>
      </c>
    </row>
    <row r="1569">
      <c r="A1569" s="2" t="s">
        <v>2771</v>
      </c>
      <c r="B1569" s="2">
        <v>3.2E7</v>
      </c>
      <c r="C1569" s="2">
        <v>3562749.0</v>
      </c>
      <c r="D1569" s="4">
        <f t="shared" si="1"/>
        <v>-28437251</v>
      </c>
    </row>
    <row r="1570">
      <c r="A1570" s="2" t="s">
        <v>2773</v>
      </c>
      <c r="B1570" s="2">
        <v>3.2E7</v>
      </c>
      <c r="C1570" s="2">
        <v>2899970.0</v>
      </c>
      <c r="D1570" s="4">
        <f t="shared" si="1"/>
        <v>-29100030</v>
      </c>
    </row>
    <row r="1571">
      <c r="A1571" s="2" t="s">
        <v>2774</v>
      </c>
      <c r="B1571" s="2">
        <v>3.2E7</v>
      </c>
      <c r="C1571" s="2">
        <v>1304837.0</v>
      </c>
      <c r="D1571" s="4">
        <f t="shared" si="1"/>
        <v>-30695163</v>
      </c>
    </row>
    <row r="1572">
      <c r="A1572" s="2" t="s">
        <v>2777</v>
      </c>
      <c r="B1572" s="2">
        <v>3.2E7</v>
      </c>
      <c r="D1572" s="4">
        <f t="shared" si="1"/>
        <v>-32000000</v>
      </c>
    </row>
    <row r="1573">
      <c r="A1573" s="2" t="s">
        <v>2778</v>
      </c>
      <c r="B1573" s="2">
        <v>3.15E7</v>
      </c>
      <c r="C1573" s="2">
        <v>7.88E7</v>
      </c>
      <c r="D1573" s="4">
        <f t="shared" si="1"/>
        <v>47300000</v>
      </c>
    </row>
    <row r="1574">
      <c r="A1574" s="2" t="s">
        <v>2780</v>
      </c>
      <c r="B1574" s="2">
        <v>3.2E7</v>
      </c>
      <c r="C1574" s="2">
        <v>1.7797316E7</v>
      </c>
      <c r="D1574" s="4">
        <f t="shared" si="1"/>
        <v>-14202684</v>
      </c>
    </row>
    <row r="1575">
      <c r="A1575" s="2" t="s">
        <v>2781</v>
      </c>
      <c r="B1575" s="2">
        <v>6500000.0</v>
      </c>
      <c r="C1575" s="2">
        <v>8.2528097E7</v>
      </c>
      <c r="D1575" s="4">
        <f t="shared" si="1"/>
        <v>76028097</v>
      </c>
    </row>
    <row r="1576">
      <c r="A1576" s="2" t="s">
        <v>2784</v>
      </c>
      <c r="B1576" s="2">
        <v>3.15E7</v>
      </c>
      <c r="C1576" s="2">
        <v>1.4268533E7</v>
      </c>
      <c r="D1576" s="4">
        <f t="shared" si="1"/>
        <v>-17231467</v>
      </c>
    </row>
    <row r="1577">
      <c r="A1577" s="2" t="s">
        <v>2785</v>
      </c>
      <c r="B1577" s="2">
        <v>3.1E7</v>
      </c>
      <c r="C1577" s="2">
        <v>8.71E7</v>
      </c>
      <c r="D1577" s="4">
        <f t="shared" si="1"/>
        <v>56100000</v>
      </c>
    </row>
    <row r="1578">
      <c r="A1578" s="2" t="s">
        <v>2786</v>
      </c>
      <c r="B1578" s="2">
        <v>3.1E7</v>
      </c>
      <c r="C1578" s="2">
        <v>9.3749203E7</v>
      </c>
      <c r="D1578" s="4">
        <f t="shared" si="1"/>
        <v>62749203</v>
      </c>
    </row>
    <row r="1579">
      <c r="A1579" s="2" t="s">
        <v>2788</v>
      </c>
      <c r="B1579" s="2">
        <v>3.4E7</v>
      </c>
      <c r="C1579" s="2">
        <v>6.27E7</v>
      </c>
      <c r="D1579" s="4">
        <f t="shared" si="1"/>
        <v>28700000</v>
      </c>
    </row>
    <row r="1580">
      <c r="A1580" s="2" t="s">
        <v>2790</v>
      </c>
      <c r="B1580" s="2">
        <v>2.5E7</v>
      </c>
      <c r="C1580" s="2">
        <v>5.9073773E7</v>
      </c>
      <c r="D1580" s="4">
        <f t="shared" si="1"/>
        <v>34073773</v>
      </c>
    </row>
    <row r="1581">
      <c r="A1581" s="2" t="s">
        <v>2792</v>
      </c>
      <c r="B1581" s="2">
        <v>3.1E7</v>
      </c>
      <c r="C1581" s="2">
        <v>2.4185781E7</v>
      </c>
      <c r="D1581" s="4">
        <f t="shared" si="1"/>
        <v>-6814219</v>
      </c>
    </row>
    <row r="1582">
      <c r="A1582" s="2" t="s">
        <v>2794</v>
      </c>
      <c r="B1582" s="2">
        <v>3.1E7</v>
      </c>
      <c r="C1582" s="2">
        <v>5.3133888E7</v>
      </c>
      <c r="D1582" s="4">
        <f t="shared" si="1"/>
        <v>22133888</v>
      </c>
    </row>
    <row r="1583">
      <c r="A1583" s="2" t="s">
        <v>2796</v>
      </c>
      <c r="B1583" s="2">
        <v>3.1E7</v>
      </c>
      <c r="C1583" s="2">
        <v>4.4983704E7</v>
      </c>
      <c r="D1583" s="4">
        <f t="shared" si="1"/>
        <v>13983704</v>
      </c>
    </row>
    <row r="1584">
      <c r="A1584" s="2" t="s">
        <v>337</v>
      </c>
      <c r="B1584" s="2">
        <v>1.44E8</v>
      </c>
      <c r="C1584" s="2">
        <v>1.18099659E8</v>
      </c>
      <c r="D1584" s="4">
        <f t="shared" si="1"/>
        <v>-25900341</v>
      </c>
    </row>
    <row r="1585">
      <c r="A1585" s="2" t="s">
        <v>2798</v>
      </c>
      <c r="B1585" s="2">
        <v>3.1E7</v>
      </c>
      <c r="C1585" s="2">
        <v>5.8879132E7</v>
      </c>
      <c r="D1585" s="4">
        <f t="shared" si="1"/>
        <v>27879132</v>
      </c>
    </row>
    <row r="1586">
      <c r="A1586" s="2" t="s">
        <v>2799</v>
      </c>
      <c r="B1586" s="2">
        <v>3.025E7</v>
      </c>
      <c r="C1586" s="2">
        <v>7.2077E7</v>
      </c>
      <c r="D1586" s="4">
        <f t="shared" si="1"/>
        <v>41827000</v>
      </c>
    </row>
    <row r="1587">
      <c r="A1587" s="2" t="s">
        <v>2801</v>
      </c>
      <c r="B1587" s="2">
        <v>4.5E7</v>
      </c>
      <c r="C1587" s="2">
        <v>1.70684505E8</v>
      </c>
      <c r="D1587" s="4">
        <f t="shared" si="1"/>
        <v>125684505</v>
      </c>
    </row>
    <row r="1588">
      <c r="A1588" s="2" t="s">
        <v>2802</v>
      </c>
      <c r="B1588" s="2">
        <v>3.42E7</v>
      </c>
      <c r="C1588" s="2">
        <v>1.63479795E8</v>
      </c>
      <c r="D1588" s="4">
        <f t="shared" si="1"/>
        <v>129279795</v>
      </c>
    </row>
    <row r="1589">
      <c r="A1589" s="2" t="s">
        <v>2804</v>
      </c>
      <c r="B1589" s="2">
        <v>3.0E7</v>
      </c>
      <c r="C1589" s="2">
        <v>1.4509682E8</v>
      </c>
      <c r="D1589" s="4">
        <f t="shared" si="1"/>
        <v>115096820</v>
      </c>
    </row>
    <row r="1590">
      <c r="A1590" s="2" t="s">
        <v>2805</v>
      </c>
      <c r="B1590" s="2">
        <v>3.0E7</v>
      </c>
      <c r="C1590" s="2">
        <v>1.91796233E8</v>
      </c>
      <c r="D1590" s="4">
        <f t="shared" si="1"/>
        <v>161796233</v>
      </c>
    </row>
    <row r="1591">
      <c r="A1591" s="2" t="s">
        <v>2806</v>
      </c>
      <c r="B1591" s="2">
        <v>2.5E7</v>
      </c>
      <c r="C1591" s="2">
        <v>1.21248145E8</v>
      </c>
      <c r="D1591" s="4">
        <f t="shared" si="1"/>
        <v>96248145</v>
      </c>
    </row>
    <row r="1592">
      <c r="A1592" s="2" t="s">
        <v>2808</v>
      </c>
      <c r="B1592" s="2">
        <v>3.0E7</v>
      </c>
      <c r="C1592" s="2">
        <v>1.2501403E8</v>
      </c>
      <c r="D1592" s="4">
        <f t="shared" si="1"/>
        <v>95014030</v>
      </c>
    </row>
    <row r="1593">
      <c r="A1593" s="2" t="s">
        <v>2810</v>
      </c>
      <c r="B1593" s="2">
        <v>3.1E7</v>
      </c>
      <c r="C1593" s="2">
        <v>1.1854694E7</v>
      </c>
      <c r="D1593" s="4">
        <f t="shared" si="1"/>
        <v>-19145306</v>
      </c>
    </row>
    <row r="1594">
      <c r="A1594" s="2" t="s">
        <v>2811</v>
      </c>
      <c r="B1594" s="2">
        <v>3.0E7</v>
      </c>
      <c r="C1594" s="2">
        <v>1.15648585E8</v>
      </c>
      <c r="D1594" s="4">
        <f t="shared" si="1"/>
        <v>85648585</v>
      </c>
    </row>
    <row r="1595">
      <c r="A1595" s="2" t="s">
        <v>2812</v>
      </c>
      <c r="B1595" s="2">
        <v>3.0E7</v>
      </c>
      <c r="C1595" s="2">
        <v>1.22012643E8</v>
      </c>
      <c r="D1595" s="4">
        <f t="shared" si="1"/>
        <v>92012643</v>
      </c>
    </row>
    <row r="1596">
      <c r="A1596" s="2" t="s">
        <v>2813</v>
      </c>
      <c r="B1596" s="2">
        <v>3.0E7</v>
      </c>
      <c r="C1596" s="2">
        <v>1.1663131E8</v>
      </c>
      <c r="D1596" s="4">
        <f t="shared" si="1"/>
        <v>86631310</v>
      </c>
    </row>
    <row r="1597">
      <c r="A1597" s="2" t="s">
        <v>2814</v>
      </c>
      <c r="B1597" s="2">
        <v>2.0E7</v>
      </c>
      <c r="C1597" s="2">
        <v>1.14324072E8</v>
      </c>
      <c r="D1597" s="4">
        <f t="shared" si="1"/>
        <v>94324072</v>
      </c>
    </row>
    <row r="1598">
      <c r="A1598" s="2" t="s">
        <v>2815</v>
      </c>
      <c r="B1598" s="2">
        <v>3.8E7</v>
      </c>
      <c r="C1598" s="2">
        <v>1.13502246E8</v>
      </c>
      <c r="D1598" s="4">
        <f t="shared" si="1"/>
        <v>75502246</v>
      </c>
    </row>
    <row r="1599">
      <c r="A1599" s="2" t="s">
        <v>2816</v>
      </c>
      <c r="B1599" s="2">
        <v>3.0E7</v>
      </c>
      <c r="C1599" s="2">
        <v>1.0836E8</v>
      </c>
      <c r="D1599" s="4">
        <f t="shared" si="1"/>
        <v>78360000</v>
      </c>
    </row>
    <row r="1600">
      <c r="A1600" s="2" t="s">
        <v>2817</v>
      </c>
      <c r="B1600" s="2">
        <v>3.7E7</v>
      </c>
      <c r="C1600" s="2">
        <v>1.08244774E8</v>
      </c>
      <c r="D1600" s="4">
        <f t="shared" si="1"/>
        <v>71244774</v>
      </c>
    </row>
    <row r="1601">
      <c r="A1601" s="2" t="s">
        <v>2818</v>
      </c>
      <c r="B1601" s="2">
        <v>2.6E7</v>
      </c>
      <c r="C1601" s="2">
        <v>1.05444419E8</v>
      </c>
      <c r="D1601" s="4">
        <f t="shared" si="1"/>
        <v>79444419</v>
      </c>
    </row>
    <row r="1602">
      <c r="A1602" s="2" t="s">
        <v>2819</v>
      </c>
      <c r="B1602" s="2">
        <v>3.3E7</v>
      </c>
      <c r="C1602" s="2">
        <v>1.0012534E8</v>
      </c>
      <c r="D1602" s="4">
        <f t="shared" si="1"/>
        <v>67125340</v>
      </c>
    </row>
    <row r="1603">
      <c r="A1603" s="2" t="s">
        <v>2820</v>
      </c>
      <c r="B1603" s="2">
        <v>3.0E7</v>
      </c>
      <c r="C1603" s="2">
        <v>1.15646235E8</v>
      </c>
      <c r="D1603" s="4">
        <f t="shared" si="1"/>
        <v>85646235</v>
      </c>
    </row>
    <row r="1604">
      <c r="A1604" s="2" t="s">
        <v>2823</v>
      </c>
      <c r="B1604" s="2">
        <v>3.0E7</v>
      </c>
      <c r="C1604" s="2">
        <v>8.5416609E7</v>
      </c>
      <c r="D1604" s="4">
        <f t="shared" si="1"/>
        <v>55416609</v>
      </c>
    </row>
    <row r="1605">
      <c r="A1605" s="2" t="s">
        <v>2824</v>
      </c>
      <c r="B1605" s="2">
        <v>2.5E7</v>
      </c>
      <c r="C1605" s="2">
        <v>9.0135191E7</v>
      </c>
      <c r="D1605" s="4">
        <f t="shared" si="1"/>
        <v>65135191</v>
      </c>
    </row>
    <row r="1606">
      <c r="A1606" s="2" t="s">
        <v>2825</v>
      </c>
      <c r="B1606" s="2">
        <v>3.0E7</v>
      </c>
      <c r="C1606" s="2">
        <v>1.00422786E8</v>
      </c>
      <c r="D1606" s="4">
        <f t="shared" si="1"/>
        <v>70422786</v>
      </c>
    </row>
    <row r="1607">
      <c r="A1607" s="2" t="s">
        <v>2826</v>
      </c>
      <c r="B1607" s="2">
        <v>3.0E7</v>
      </c>
      <c r="C1607" s="2">
        <v>1.06694016E8</v>
      </c>
      <c r="D1607" s="4">
        <f t="shared" si="1"/>
        <v>76694016</v>
      </c>
    </row>
    <row r="1608">
      <c r="A1608" s="2" t="s">
        <v>2827</v>
      </c>
      <c r="B1608" s="2">
        <v>2.9E7</v>
      </c>
      <c r="C1608" s="2">
        <v>64286.0</v>
      </c>
      <c r="D1608" s="4">
        <f t="shared" si="1"/>
        <v>-28935714</v>
      </c>
    </row>
    <row r="1609">
      <c r="A1609" s="2" t="s">
        <v>2828</v>
      </c>
      <c r="B1609" s="2">
        <v>3.0E7</v>
      </c>
      <c r="C1609" s="2">
        <v>7.6806312E7</v>
      </c>
      <c r="D1609" s="4">
        <f t="shared" si="1"/>
        <v>46806312</v>
      </c>
    </row>
    <row r="1610">
      <c r="A1610" s="2" t="s">
        <v>2830</v>
      </c>
      <c r="B1610" s="2">
        <v>3.0E7</v>
      </c>
      <c r="C1610" s="2">
        <v>7.9566871E7</v>
      </c>
      <c r="D1610" s="4">
        <f t="shared" si="1"/>
        <v>49566871</v>
      </c>
    </row>
    <row r="1611">
      <c r="A1611" s="2" t="s">
        <v>2832</v>
      </c>
      <c r="B1611" s="2">
        <v>3.0E7</v>
      </c>
      <c r="C1611" s="2">
        <v>7.6501438E7</v>
      </c>
      <c r="D1611" s="4">
        <f t="shared" si="1"/>
        <v>46501438</v>
      </c>
    </row>
    <row r="1612">
      <c r="A1612" s="2" t="s">
        <v>2833</v>
      </c>
      <c r="B1612" s="2">
        <v>3.0E7</v>
      </c>
      <c r="C1612" s="2">
        <v>7.4787599E7</v>
      </c>
      <c r="D1612" s="4">
        <f t="shared" si="1"/>
        <v>44787599</v>
      </c>
    </row>
    <row r="1613">
      <c r="A1613" s="2" t="s">
        <v>2834</v>
      </c>
      <c r="B1613" s="2">
        <v>3.0E7</v>
      </c>
      <c r="C1613" s="2">
        <v>6.6528842E7</v>
      </c>
      <c r="D1613" s="4">
        <f t="shared" si="1"/>
        <v>36528842</v>
      </c>
    </row>
    <row r="1614">
      <c r="A1614" s="2" t="s">
        <v>2836</v>
      </c>
      <c r="B1614" s="2">
        <v>2.5E7</v>
      </c>
      <c r="C1614" s="2">
        <v>8.381346E7</v>
      </c>
      <c r="D1614" s="4">
        <f t="shared" si="1"/>
        <v>58813460</v>
      </c>
    </row>
    <row r="1615">
      <c r="A1615" s="2" t="s">
        <v>2838</v>
      </c>
      <c r="B1615" s="2">
        <v>3.0E7</v>
      </c>
      <c r="C1615" s="2">
        <v>6.5010106E7</v>
      </c>
      <c r="D1615" s="4">
        <f t="shared" si="1"/>
        <v>35010106</v>
      </c>
    </row>
    <row r="1616">
      <c r="A1616" s="2" t="s">
        <v>2841</v>
      </c>
      <c r="B1616" s="2">
        <v>3.5E7</v>
      </c>
      <c r="C1616" s="2">
        <v>6.6359959E7</v>
      </c>
      <c r="D1616" s="4">
        <f t="shared" si="1"/>
        <v>31359959</v>
      </c>
    </row>
    <row r="1617">
      <c r="A1617" s="2" t="s">
        <v>2843</v>
      </c>
      <c r="B1617" s="2">
        <v>3.0E7</v>
      </c>
      <c r="C1617" s="2">
        <v>6.6468315E7</v>
      </c>
      <c r="D1617" s="4">
        <f t="shared" si="1"/>
        <v>36468315</v>
      </c>
    </row>
    <row r="1618">
      <c r="A1618" s="2" t="s">
        <v>2844</v>
      </c>
      <c r="B1618" s="2">
        <v>3.0E7</v>
      </c>
      <c r="C1618" s="2">
        <v>6.4172251E7</v>
      </c>
      <c r="D1618" s="4">
        <f t="shared" si="1"/>
        <v>34172251</v>
      </c>
    </row>
    <row r="1619">
      <c r="A1619" s="2" t="s">
        <v>2846</v>
      </c>
      <c r="B1619" s="2">
        <v>3.0E7</v>
      </c>
      <c r="C1619" s="2">
        <v>6.66E7</v>
      </c>
      <c r="D1619" s="4">
        <f t="shared" si="1"/>
        <v>36600000</v>
      </c>
    </row>
    <row r="1620">
      <c r="A1620" s="2" t="s">
        <v>2847</v>
      </c>
      <c r="B1620" s="2">
        <v>3.0E7</v>
      </c>
      <c r="C1620" s="2">
        <v>6.3536011E7</v>
      </c>
      <c r="D1620" s="4">
        <f t="shared" si="1"/>
        <v>33536011</v>
      </c>
    </row>
    <row r="1621">
      <c r="A1621" s="2" t="s">
        <v>2848</v>
      </c>
      <c r="B1621" s="2">
        <v>3.0E7</v>
      </c>
      <c r="C1621" s="2">
        <v>6.2877175E7</v>
      </c>
      <c r="D1621" s="4">
        <f t="shared" si="1"/>
        <v>32877175</v>
      </c>
    </row>
    <row r="1622" hidden="1">
      <c r="A1622" s="2" t="s">
        <v>2849</v>
      </c>
      <c r="D1622" s="4">
        <f t="shared" si="1"/>
        <v>0</v>
      </c>
    </row>
    <row r="1623">
      <c r="A1623" s="2" t="s">
        <v>2850</v>
      </c>
      <c r="B1623" s="2">
        <v>4.5E7</v>
      </c>
      <c r="C1623" s="2">
        <v>7.4484168E7</v>
      </c>
      <c r="D1623" s="4">
        <f t="shared" si="1"/>
        <v>29484168</v>
      </c>
    </row>
    <row r="1624">
      <c r="A1624" s="2" t="s">
        <v>2852</v>
      </c>
      <c r="B1624" s="2">
        <v>3.0E7</v>
      </c>
      <c r="C1624" s="2">
        <v>6.026934E7</v>
      </c>
      <c r="D1624" s="4">
        <f t="shared" si="1"/>
        <v>30269340</v>
      </c>
    </row>
    <row r="1625">
      <c r="A1625" s="2" t="s">
        <v>2854</v>
      </c>
      <c r="B1625" s="2">
        <v>3.0E7</v>
      </c>
      <c r="C1625" s="2">
        <v>6.003378E7</v>
      </c>
      <c r="D1625" s="4">
        <f t="shared" si="1"/>
        <v>30033780</v>
      </c>
    </row>
    <row r="1626">
      <c r="A1626" s="2" t="s">
        <v>2855</v>
      </c>
      <c r="B1626" s="2">
        <v>3.0E7</v>
      </c>
      <c r="C1626" s="2">
        <v>5.871551E7</v>
      </c>
      <c r="D1626" s="4">
        <f t="shared" si="1"/>
        <v>28715510</v>
      </c>
    </row>
    <row r="1627">
      <c r="A1627" s="2" t="s">
        <v>2856</v>
      </c>
      <c r="B1627" s="2">
        <v>1.9E7</v>
      </c>
      <c r="C1627" s="2">
        <v>5.8156435E7</v>
      </c>
      <c r="D1627" s="4">
        <f t="shared" si="1"/>
        <v>39156435</v>
      </c>
    </row>
    <row r="1628">
      <c r="A1628" s="2" t="s">
        <v>2857</v>
      </c>
      <c r="B1628" s="2">
        <v>3.7E7</v>
      </c>
      <c r="C1628" s="2">
        <v>5.6044241E7</v>
      </c>
      <c r="D1628" s="4">
        <f t="shared" si="1"/>
        <v>19044241</v>
      </c>
    </row>
    <row r="1629">
      <c r="A1629" s="2" t="s">
        <v>2859</v>
      </c>
      <c r="B1629" s="2">
        <v>1.7E7</v>
      </c>
      <c r="C1629" s="2">
        <v>5.6816662E7</v>
      </c>
      <c r="D1629" s="4">
        <f t="shared" si="1"/>
        <v>39816662</v>
      </c>
    </row>
    <row r="1630">
      <c r="A1630" s="2" t="s">
        <v>2861</v>
      </c>
      <c r="B1630" s="2">
        <v>4.2E7</v>
      </c>
      <c r="C1630" s="2">
        <v>6.423877E7</v>
      </c>
      <c r="D1630" s="4">
        <f t="shared" si="1"/>
        <v>22238770</v>
      </c>
    </row>
    <row r="1631">
      <c r="A1631" s="2" t="s">
        <v>2863</v>
      </c>
      <c r="B1631" s="2">
        <v>3.0E7</v>
      </c>
      <c r="C1631" s="2">
        <v>5.293713E7</v>
      </c>
      <c r="D1631" s="4">
        <f t="shared" si="1"/>
        <v>22937130</v>
      </c>
    </row>
    <row r="1632">
      <c r="A1632" s="2" t="s">
        <v>2864</v>
      </c>
      <c r="B1632" s="2">
        <v>5.5E7</v>
      </c>
      <c r="C1632" s="2">
        <v>5.2799004E7</v>
      </c>
      <c r="D1632" s="4">
        <f t="shared" si="1"/>
        <v>-2200996</v>
      </c>
    </row>
    <row r="1633">
      <c r="A1633" s="2" t="s">
        <v>2866</v>
      </c>
      <c r="B1633" s="2">
        <v>2.78E7</v>
      </c>
      <c r="C1633" s="2">
        <v>5.5210049E7</v>
      </c>
      <c r="D1633" s="4">
        <f t="shared" si="1"/>
        <v>27410049</v>
      </c>
    </row>
    <row r="1634">
      <c r="A1634" s="2" t="s">
        <v>2868</v>
      </c>
      <c r="B1634" s="2">
        <v>3.0E7</v>
      </c>
      <c r="C1634" s="2">
        <v>5.1432423E7</v>
      </c>
      <c r="D1634" s="4">
        <f t="shared" si="1"/>
        <v>21432423</v>
      </c>
    </row>
    <row r="1635">
      <c r="A1635" s="2" t="s">
        <v>2869</v>
      </c>
      <c r="B1635" s="2">
        <v>3.0E7</v>
      </c>
      <c r="C1635" s="2">
        <v>5.11094E7</v>
      </c>
      <c r="D1635" s="4">
        <f t="shared" si="1"/>
        <v>21109400</v>
      </c>
    </row>
    <row r="1636">
      <c r="A1636" s="2" t="s">
        <v>2870</v>
      </c>
      <c r="B1636" s="2">
        <v>3.0E7</v>
      </c>
      <c r="C1636" s="2">
        <v>5.03E7</v>
      </c>
      <c r="D1636" s="4">
        <f t="shared" si="1"/>
        <v>20300000</v>
      </c>
    </row>
    <row r="1637">
      <c r="A1637" s="2" t="s">
        <v>2873</v>
      </c>
      <c r="B1637" s="2">
        <v>3.0E7</v>
      </c>
      <c r="C1637" s="2">
        <v>5.6068547E7</v>
      </c>
      <c r="D1637" s="4">
        <f t="shared" si="1"/>
        <v>26068547</v>
      </c>
    </row>
    <row r="1638">
      <c r="A1638" s="2" t="s">
        <v>2874</v>
      </c>
      <c r="B1638" s="2">
        <v>3.0E7</v>
      </c>
      <c r="C1638" s="2">
        <v>5.3680848E7</v>
      </c>
      <c r="D1638" s="4">
        <f t="shared" si="1"/>
        <v>23680848</v>
      </c>
    </row>
    <row r="1639">
      <c r="A1639" s="2" t="s">
        <v>2876</v>
      </c>
      <c r="C1639" s="2">
        <v>4.9186871E7</v>
      </c>
      <c r="D1639" s="4">
        <f t="shared" si="1"/>
        <v>49186871</v>
      </c>
    </row>
    <row r="1640">
      <c r="A1640" s="2" t="s">
        <v>2877</v>
      </c>
      <c r="B1640" s="2">
        <v>3.0E7</v>
      </c>
      <c r="C1640" s="2">
        <v>5.0921738E7</v>
      </c>
      <c r="D1640" s="4">
        <f t="shared" si="1"/>
        <v>20921738</v>
      </c>
    </row>
    <row r="1641">
      <c r="A1641" s="2" t="s">
        <v>2878</v>
      </c>
      <c r="B1641" s="2">
        <v>3.0E7</v>
      </c>
      <c r="C1641" s="2">
        <v>5.302156E7</v>
      </c>
      <c r="D1641" s="4">
        <f t="shared" si="1"/>
        <v>23021560</v>
      </c>
    </row>
    <row r="1642">
      <c r="A1642" s="2" t="s">
        <v>2879</v>
      </c>
      <c r="B1642" s="2">
        <v>3.0E7</v>
      </c>
      <c r="C1642" s="2">
        <v>4.5645204E7</v>
      </c>
      <c r="D1642" s="4">
        <f t="shared" si="1"/>
        <v>15645204</v>
      </c>
    </row>
    <row r="1643">
      <c r="A1643" s="2" t="s">
        <v>2880</v>
      </c>
      <c r="C1643" s="2">
        <v>4.4328238E7</v>
      </c>
      <c r="D1643" s="4">
        <f t="shared" si="1"/>
        <v>44328238</v>
      </c>
    </row>
    <row r="1644">
      <c r="A1644" s="2" t="s">
        <v>2882</v>
      </c>
      <c r="B1644" s="2">
        <v>4.0E7</v>
      </c>
      <c r="C1644" s="2">
        <v>5.3337608E7</v>
      </c>
      <c r="D1644" s="4">
        <f t="shared" si="1"/>
        <v>13337608</v>
      </c>
    </row>
    <row r="1645">
      <c r="A1645" s="2" t="s">
        <v>2884</v>
      </c>
      <c r="C1645" s="2">
        <v>4.2643187E7</v>
      </c>
      <c r="D1645" s="4">
        <f t="shared" si="1"/>
        <v>42643187</v>
      </c>
    </row>
    <row r="1646">
      <c r="A1646" s="2" t="s">
        <v>2885</v>
      </c>
      <c r="B1646" s="2">
        <v>3.0E7</v>
      </c>
      <c r="C1646" s="2">
        <v>4.6875468E7</v>
      </c>
      <c r="D1646" s="4">
        <f t="shared" si="1"/>
        <v>16875468</v>
      </c>
    </row>
    <row r="1647">
      <c r="A1647" s="2" t="s">
        <v>2886</v>
      </c>
      <c r="B1647" s="2">
        <v>3.0E7</v>
      </c>
      <c r="C1647" s="2">
        <v>5.2418902E7</v>
      </c>
      <c r="D1647" s="4">
        <f t="shared" si="1"/>
        <v>22418902</v>
      </c>
    </row>
    <row r="1648">
      <c r="A1648" s="2" t="s">
        <v>2887</v>
      </c>
      <c r="B1648" s="2">
        <v>3.0E7</v>
      </c>
      <c r="C1648" s="2">
        <v>4.205734E7</v>
      </c>
      <c r="D1648" s="4">
        <f t="shared" si="1"/>
        <v>12057340</v>
      </c>
    </row>
    <row r="1649">
      <c r="A1649" s="2" t="s">
        <v>2889</v>
      </c>
      <c r="B1649" s="2">
        <v>2.5E7</v>
      </c>
      <c r="C1649" s="2">
        <v>4.2478175E7</v>
      </c>
      <c r="D1649" s="4">
        <f t="shared" si="1"/>
        <v>17478175</v>
      </c>
    </row>
    <row r="1650">
      <c r="A1650" s="2" t="s">
        <v>2891</v>
      </c>
      <c r="B1650" s="2">
        <v>3.0E7</v>
      </c>
      <c r="C1650" s="2">
        <v>4.140747E7</v>
      </c>
      <c r="D1650" s="4">
        <f t="shared" si="1"/>
        <v>11407470</v>
      </c>
    </row>
    <row r="1651">
      <c r="A1651" s="2" t="s">
        <v>2892</v>
      </c>
      <c r="B1651" s="2">
        <v>3.0E7</v>
      </c>
      <c r="C1651" s="2">
        <v>4.238552E7</v>
      </c>
      <c r="D1651" s="4">
        <f t="shared" si="1"/>
        <v>12385520</v>
      </c>
    </row>
    <row r="1652">
      <c r="A1652" s="2" t="s">
        <v>2893</v>
      </c>
      <c r="B1652" s="2">
        <v>3.0E7</v>
      </c>
      <c r="C1652" s="2">
        <v>4.011842E7</v>
      </c>
      <c r="D1652" s="4">
        <f t="shared" si="1"/>
        <v>10118420</v>
      </c>
    </row>
    <row r="1653">
      <c r="A1653" s="2" t="s">
        <v>2894</v>
      </c>
      <c r="B1653" s="2">
        <v>3.8E7</v>
      </c>
      <c r="C1653" s="2">
        <v>4.0137776E7</v>
      </c>
      <c r="D1653" s="4">
        <f t="shared" si="1"/>
        <v>2137776</v>
      </c>
    </row>
    <row r="1654">
      <c r="A1654" s="2" t="s">
        <v>2895</v>
      </c>
      <c r="B1654" s="2">
        <v>3.2E7</v>
      </c>
      <c r="C1654" s="2">
        <v>3.9568996E7</v>
      </c>
      <c r="D1654" s="4">
        <f t="shared" si="1"/>
        <v>7568996</v>
      </c>
    </row>
    <row r="1655">
      <c r="A1655" s="2" t="s">
        <v>2897</v>
      </c>
      <c r="B1655" s="2">
        <v>3.0E7</v>
      </c>
      <c r="C1655" s="2">
        <v>4.2043633E7</v>
      </c>
      <c r="D1655" s="4">
        <f t="shared" si="1"/>
        <v>12043633</v>
      </c>
    </row>
    <row r="1656">
      <c r="A1656" s="2" t="s">
        <v>2899</v>
      </c>
      <c r="B1656" s="2">
        <v>3.0E7</v>
      </c>
      <c r="C1656" s="2">
        <v>3.8232624E7</v>
      </c>
      <c r="D1656" s="4">
        <f t="shared" si="1"/>
        <v>8232624</v>
      </c>
    </row>
    <row r="1657">
      <c r="A1657" s="2" t="s">
        <v>2900</v>
      </c>
      <c r="B1657" s="2">
        <v>3.0E7</v>
      </c>
      <c r="C1657" s="2">
        <v>3.8413606E7</v>
      </c>
      <c r="D1657" s="4">
        <f t="shared" si="1"/>
        <v>8413606</v>
      </c>
    </row>
    <row r="1658">
      <c r="A1658" s="2" t="s">
        <v>2902</v>
      </c>
      <c r="B1658" s="2">
        <v>2.7E7</v>
      </c>
      <c r="C1658" s="2">
        <v>3.8122105E7</v>
      </c>
      <c r="D1658" s="4">
        <f t="shared" si="1"/>
        <v>11122105</v>
      </c>
    </row>
    <row r="1659">
      <c r="A1659" s="2" t="s">
        <v>2904</v>
      </c>
      <c r="B1659" s="2">
        <v>2.5E7</v>
      </c>
      <c r="C1659" s="2">
        <v>3.8747385E7</v>
      </c>
      <c r="D1659" s="4">
        <f t="shared" si="1"/>
        <v>13747385</v>
      </c>
    </row>
    <row r="1660">
      <c r="A1660" s="2" t="s">
        <v>2905</v>
      </c>
      <c r="B1660" s="2">
        <v>3.0E7</v>
      </c>
      <c r="C1660" s="2">
        <v>4.0247512E7</v>
      </c>
      <c r="D1660" s="4">
        <f t="shared" si="1"/>
        <v>10247512</v>
      </c>
    </row>
    <row r="1661" hidden="1">
      <c r="A1661" s="2" t="s">
        <v>2906</v>
      </c>
      <c r="D1661" s="4">
        <f t="shared" si="1"/>
        <v>0</v>
      </c>
    </row>
    <row r="1662">
      <c r="A1662" s="2" t="s">
        <v>2908</v>
      </c>
      <c r="B1662" s="2">
        <v>3.0E7</v>
      </c>
      <c r="C1662" s="2">
        <v>3.5927406E7</v>
      </c>
      <c r="D1662" s="4">
        <f t="shared" si="1"/>
        <v>5927406</v>
      </c>
    </row>
    <row r="1663">
      <c r="A1663" s="2" t="s">
        <v>2910</v>
      </c>
      <c r="B1663" s="2">
        <v>3.0E7</v>
      </c>
      <c r="C1663" s="2">
        <v>3.5565975E7</v>
      </c>
      <c r="D1663" s="4">
        <f t="shared" si="1"/>
        <v>5565975</v>
      </c>
    </row>
    <row r="1664">
      <c r="A1664" s="2" t="s">
        <v>2912</v>
      </c>
      <c r="B1664" s="2">
        <v>3.0E7</v>
      </c>
      <c r="C1664" s="2">
        <v>3.5266619E7</v>
      </c>
      <c r="D1664" s="4">
        <f t="shared" si="1"/>
        <v>5266619</v>
      </c>
    </row>
    <row r="1665">
      <c r="A1665" s="2" t="s">
        <v>2914</v>
      </c>
      <c r="B1665" s="2">
        <v>3.0E7</v>
      </c>
      <c r="C1665" s="2">
        <v>3.4703228E7</v>
      </c>
      <c r="D1665" s="4">
        <f t="shared" si="1"/>
        <v>4703228</v>
      </c>
    </row>
    <row r="1666" hidden="1">
      <c r="A1666" s="2" t="s">
        <v>2915</v>
      </c>
      <c r="D1666" s="4">
        <f t="shared" si="1"/>
        <v>0</v>
      </c>
    </row>
    <row r="1667">
      <c r="A1667" s="2" t="s">
        <v>2918</v>
      </c>
      <c r="B1667" s="2">
        <v>3.0E7</v>
      </c>
      <c r="C1667" s="2">
        <v>3.8432823E7</v>
      </c>
      <c r="D1667" s="4">
        <f t="shared" si="1"/>
        <v>8432823</v>
      </c>
    </row>
    <row r="1668">
      <c r="A1668" s="2" t="s">
        <v>2919</v>
      </c>
      <c r="B1668" s="2">
        <v>4.5E7</v>
      </c>
      <c r="C1668" s="2">
        <v>3.2095318E7</v>
      </c>
      <c r="D1668" s="4">
        <f t="shared" si="1"/>
        <v>-12904682</v>
      </c>
    </row>
    <row r="1669">
      <c r="A1669" s="2" t="s">
        <v>2922</v>
      </c>
      <c r="B1669" s="2">
        <v>3.0E7</v>
      </c>
      <c r="C1669" s="2">
        <v>3.1743332E7</v>
      </c>
      <c r="D1669" s="4">
        <f t="shared" si="1"/>
        <v>1743332</v>
      </c>
    </row>
    <row r="1670">
      <c r="A1670" s="2" t="s">
        <v>2923</v>
      </c>
      <c r="B1670" s="2">
        <v>3.0E7</v>
      </c>
      <c r="C1670" s="2">
        <v>3.215441E7</v>
      </c>
      <c r="D1670" s="4">
        <f t="shared" si="1"/>
        <v>2154410</v>
      </c>
    </row>
    <row r="1671">
      <c r="A1671" s="2" t="s">
        <v>2925</v>
      </c>
      <c r="C1671" s="2">
        <v>2.8165882E7</v>
      </c>
      <c r="D1671" s="4">
        <f t="shared" si="1"/>
        <v>28165882</v>
      </c>
    </row>
    <row r="1672">
      <c r="A1672" s="2" t="s">
        <v>2927</v>
      </c>
      <c r="B1672" s="2">
        <v>3.0E7</v>
      </c>
      <c r="C1672" s="2">
        <v>2.6687172E7</v>
      </c>
      <c r="D1672" s="4">
        <f t="shared" si="1"/>
        <v>-3312828</v>
      </c>
    </row>
    <row r="1673">
      <c r="A1673" s="2" t="s">
        <v>2929</v>
      </c>
      <c r="B1673" s="2">
        <v>1.9E7</v>
      </c>
      <c r="C1673" s="2">
        <v>2.6096584E7</v>
      </c>
      <c r="D1673" s="4">
        <f t="shared" si="1"/>
        <v>7096584</v>
      </c>
    </row>
    <row r="1674">
      <c r="A1674" s="2" t="s">
        <v>2930</v>
      </c>
      <c r="B1674" s="2">
        <v>3.0E7</v>
      </c>
      <c r="C1674" s="2">
        <v>2.6525834E7</v>
      </c>
      <c r="D1674" s="4">
        <f t="shared" si="1"/>
        <v>-3474166</v>
      </c>
    </row>
    <row r="1675">
      <c r="A1675" s="2" t="s">
        <v>2932</v>
      </c>
      <c r="B1675" s="2">
        <v>3.0E7</v>
      </c>
      <c r="C1675" s="2">
        <v>3.051394E7</v>
      </c>
      <c r="D1675" s="4">
        <f t="shared" si="1"/>
        <v>513940</v>
      </c>
    </row>
    <row r="1676">
      <c r="A1676" s="2" t="s">
        <v>2933</v>
      </c>
      <c r="B1676" s="2">
        <v>3.0E7</v>
      </c>
      <c r="C1676" s="2">
        <v>2.320944E7</v>
      </c>
      <c r="D1676" s="4">
        <f t="shared" si="1"/>
        <v>-6790560</v>
      </c>
    </row>
    <row r="1677">
      <c r="A1677" s="2" t="s">
        <v>2935</v>
      </c>
      <c r="B1677" s="2">
        <v>3.0E7</v>
      </c>
      <c r="C1677" s="2">
        <v>2.4048E7</v>
      </c>
      <c r="D1677" s="4">
        <f t="shared" si="1"/>
        <v>-5952000</v>
      </c>
    </row>
    <row r="1678">
      <c r="A1678" s="2" t="s">
        <v>2936</v>
      </c>
      <c r="B1678" s="2">
        <v>3.0E7</v>
      </c>
      <c r="C1678" s="2">
        <v>2.2526144E7</v>
      </c>
      <c r="D1678" s="4">
        <f t="shared" si="1"/>
        <v>-7473856</v>
      </c>
    </row>
    <row r="1679">
      <c r="A1679" s="2" t="s">
        <v>2937</v>
      </c>
      <c r="B1679" s="2">
        <v>3.0E7</v>
      </c>
      <c r="C1679" s="2">
        <v>3.0523568E7</v>
      </c>
      <c r="D1679" s="4">
        <f t="shared" si="1"/>
        <v>523568</v>
      </c>
    </row>
    <row r="1680">
      <c r="A1680" s="2" t="s">
        <v>2939</v>
      </c>
      <c r="B1680" s="2">
        <v>3.0E7</v>
      </c>
      <c r="C1680" s="2">
        <v>2.3070045E7</v>
      </c>
      <c r="D1680" s="4">
        <f t="shared" si="1"/>
        <v>-6929955</v>
      </c>
    </row>
    <row r="1681">
      <c r="A1681" s="2" t="s">
        <v>2941</v>
      </c>
      <c r="B1681" s="2">
        <v>3.5E7</v>
      </c>
      <c r="C1681" s="2">
        <v>2.0422207E7</v>
      </c>
      <c r="D1681" s="4">
        <f t="shared" si="1"/>
        <v>-14577793</v>
      </c>
    </row>
    <row r="1682">
      <c r="A1682" s="2" t="s">
        <v>2942</v>
      </c>
      <c r="B1682" s="2">
        <v>3.0E7</v>
      </c>
      <c r="C1682" s="2">
        <v>2.864477E7</v>
      </c>
      <c r="D1682" s="4">
        <f t="shared" si="1"/>
        <v>-1355230</v>
      </c>
    </row>
    <row r="1683">
      <c r="A1683" s="2" t="s">
        <v>2944</v>
      </c>
      <c r="B1683" s="2">
        <v>3.0E7</v>
      </c>
      <c r="C1683" s="2">
        <v>2.1800302E7</v>
      </c>
      <c r="D1683" s="4">
        <f t="shared" si="1"/>
        <v>-8199698</v>
      </c>
    </row>
    <row r="1684">
      <c r="A1684" s="2" t="s">
        <v>2946</v>
      </c>
      <c r="B1684" s="2">
        <v>3.5E7</v>
      </c>
      <c r="C1684" s="2">
        <v>2.1129348E7</v>
      </c>
      <c r="D1684" s="4">
        <f t="shared" si="1"/>
        <v>-13870652</v>
      </c>
    </row>
    <row r="1685">
      <c r="A1685" s="2" t="s">
        <v>2948</v>
      </c>
      <c r="B1685" s="2">
        <v>3.0E7</v>
      </c>
      <c r="C1685" s="2">
        <v>1.8500966E7</v>
      </c>
      <c r="D1685" s="4">
        <f t="shared" si="1"/>
        <v>-11499034</v>
      </c>
    </row>
    <row r="1686">
      <c r="A1686" s="2" t="s">
        <v>2950</v>
      </c>
      <c r="B1686" s="2">
        <v>2.0E7</v>
      </c>
      <c r="C1686" s="2">
        <v>1.9976073E7</v>
      </c>
      <c r="D1686" s="4">
        <f t="shared" si="1"/>
        <v>-23927</v>
      </c>
    </row>
    <row r="1687">
      <c r="A1687" s="2" t="s">
        <v>2951</v>
      </c>
      <c r="B1687" s="2">
        <v>3.0E7</v>
      </c>
      <c r="C1687" s="2">
        <v>1.8967571E7</v>
      </c>
      <c r="D1687" s="4">
        <f t="shared" si="1"/>
        <v>-11032429</v>
      </c>
    </row>
    <row r="1688">
      <c r="A1688" s="2" t="s">
        <v>2954</v>
      </c>
      <c r="B1688" s="2">
        <v>2.5E7</v>
      </c>
      <c r="C1688" s="2">
        <v>1.71E7</v>
      </c>
      <c r="D1688" s="4">
        <f t="shared" si="1"/>
        <v>-7900000</v>
      </c>
    </row>
    <row r="1689">
      <c r="A1689" s="2" t="s">
        <v>2957</v>
      </c>
      <c r="B1689" s="2">
        <v>3.0E7</v>
      </c>
      <c r="C1689" s="2">
        <v>1.7266505E7</v>
      </c>
      <c r="D1689" s="4">
        <f t="shared" si="1"/>
        <v>-12733495</v>
      </c>
    </row>
    <row r="1690">
      <c r="A1690" s="2" t="s">
        <v>2958</v>
      </c>
      <c r="B1690" s="2">
        <v>3.0E7</v>
      </c>
      <c r="C1690" s="2">
        <v>3.2357532E7</v>
      </c>
      <c r="D1690" s="4">
        <f t="shared" si="1"/>
        <v>2357532</v>
      </c>
    </row>
    <row r="1691">
      <c r="A1691" s="2" t="s">
        <v>2959</v>
      </c>
      <c r="B1691" s="2">
        <v>3.0E7</v>
      </c>
      <c r="C1691" s="2">
        <v>1.6930884E7</v>
      </c>
      <c r="D1691" s="4">
        <f t="shared" si="1"/>
        <v>-13069116</v>
      </c>
    </row>
    <row r="1692">
      <c r="A1692" s="2" t="s">
        <v>2961</v>
      </c>
      <c r="B1692" s="2">
        <v>3.5E7</v>
      </c>
      <c r="C1692" s="2">
        <v>1.8324242E7</v>
      </c>
      <c r="D1692" s="4">
        <f t="shared" si="1"/>
        <v>-16675758</v>
      </c>
    </row>
    <row r="1693">
      <c r="A1693" s="2" t="s">
        <v>2962</v>
      </c>
      <c r="B1693" s="2">
        <v>4.0E7</v>
      </c>
      <c r="C1693" s="2">
        <v>1.6323969E7</v>
      </c>
      <c r="D1693" s="4">
        <f t="shared" si="1"/>
        <v>-23676031</v>
      </c>
    </row>
    <row r="1694">
      <c r="A1694" s="2" t="s">
        <v>2964</v>
      </c>
      <c r="B1694" s="2">
        <v>2.6E7</v>
      </c>
      <c r="C1694" s="2">
        <v>1.6999046E7</v>
      </c>
      <c r="D1694" s="4">
        <f t="shared" si="1"/>
        <v>-9000954</v>
      </c>
    </row>
    <row r="1695">
      <c r="A1695" s="2" t="s">
        <v>2966</v>
      </c>
      <c r="B1695" s="2">
        <v>3.5E7</v>
      </c>
      <c r="C1695" s="2">
        <v>1.6295774E7</v>
      </c>
      <c r="D1695" s="4">
        <f t="shared" si="1"/>
        <v>-18704226</v>
      </c>
    </row>
    <row r="1696">
      <c r="A1696" s="2" t="s">
        <v>2968</v>
      </c>
      <c r="B1696" s="2">
        <v>3.0E7</v>
      </c>
      <c r="C1696" s="2">
        <v>1.5709385E7</v>
      </c>
      <c r="D1696" s="4">
        <f t="shared" si="1"/>
        <v>-14290615</v>
      </c>
    </row>
    <row r="1697">
      <c r="A1697" s="2" t="s">
        <v>2971</v>
      </c>
      <c r="B1697" s="2">
        <v>3.0E7</v>
      </c>
      <c r="C1697" s="2">
        <v>1.4888028E7</v>
      </c>
      <c r="D1697" s="4">
        <f t="shared" si="1"/>
        <v>-15111972</v>
      </c>
    </row>
    <row r="1698">
      <c r="A1698" s="2" t="s">
        <v>2972</v>
      </c>
      <c r="B1698" s="2">
        <v>3.0E7</v>
      </c>
      <c r="C1698" s="2">
        <v>1.4208384E7</v>
      </c>
      <c r="D1698" s="4">
        <f t="shared" si="1"/>
        <v>-15791616</v>
      </c>
    </row>
    <row r="1699">
      <c r="A1699" s="2" t="s">
        <v>2973</v>
      </c>
      <c r="B1699" s="2">
        <v>3.0E7</v>
      </c>
      <c r="C1699" s="2">
        <v>1.2831121E7</v>
      </c>
      <c r="D1699" s="4">
        <f t="shared" si="1"/>
        <v>-17168879</v>
      </c>
    </row>
    <row r="1700">
      <c r="A1700" s="2" t="s">
        <v>2974</v>
      </c>
      <c r="B1700" s="2">
        <v>3.0E7</v>
      </c>
      <c r="C1700" s="2">
        <v>1.8298649E7</v>
      </c>
      <c r="D1700" s="4">
        <f t="shared" si="1"/>
        <v>-11701351</v>
      </c>
    </row>
    <row r="1701">
      <c r="A1701" s="2" t="s">
        <v>2975</v>
      </c>
      <c r="B1701" s="2">
        <v>3.0E7</v>
      </c>
      <c r="C1701" s="2">
        <v>1.2712093E7</v>
      </c>
      <c r="D1701" s="4">
        <f t="shared" si="1"/>
        <v>-17287907</v>
      </c>
    </row>
    <row r="1702">
      <c r="A1702" s="2" t="s">
        <v>2977</v>
      </c>
      <c r="B1702" s="2">
        <v>3.0E7</v>
      </c>
      <c r="C1702" s="2">
        <v>1.1576087E7</v>
      </c>
      <c r="D1702" s="4">
        <f t="shared" si="1"/>
        <v>-18423913</v>
      </c>
    </row>
    <row r="1703">
      <c r="A1703" s="2" t="s">
        <v>2978</v>
      </c>
      <c r="B1703" s="2">
        <v>3.0E7</v>
      </c>
      <c r="C1703" s="2">
        <v>1.19E7</v>
      </c>
      <c r="D1703" s="4">
        <f t="shared" si="1"/>
        <v>-18100000</v>
      </c>
    </row>
    <row r="1704">
      <c r="A1704" s="2" t="s">
        <v>2979</v>
      </c>
      <c r="B1704" s="2">
        <v>4.5E7</v>
      </c>
      <c r="C1704" s="2">
        <v>9353573.0</v>
      </c>
      <c r="D1704" s="4">
        <f t="shared" si="1"/>
        <v>-35646427</v>
      </c>
    </row>
    <row r="1705">
      <c r="A1705" s="2" t="s">
        <v>2981</v>
      </c>
      <c r="B1705" s="2">
        <v>4.5E7</v>
      </c>
      <c r="C1705" s="2">
        <v>1.202667E7</v>
      </c>
      <c r="D1705" s="4">
        <f t="shared" si="1"/>
        <v>-32973330</v>
      </c>
    </row>
    <row r="1706">
      <c r="A1706" s="2" t="s">
        <v>2983</v>
      </c>
      <c r="B1706" s="2">
        <v>2.5E7</v>
      </c>
      <c r="C1706" s="2">
        <v>1.4334645E7</v>
      </c>
      <c r="D1706" s="4">
        <f t="shared" si="1"/>
        <v>-10665355</v>
      </c>
    </row>
    <row r="1707">
      <c r="A1707" s="2" t="s">
        <v>2985</v>
      </c>
      <c r="B1707" s="2">
        <v>2.3E7</v>
      </c>
      <c r="C1707" s="2">
        <v>1.2189514E7</v>
      </c>
      <c r="D1707" s="4">
        <f t="shared" si="1"/>
        <v>-10810486</v>
      </c>
    </row>
    <row r="1708">
      <c r="A1708" s="2" t="s">
        <v>2987</v>
      </c>
      <c r="B1708" s="2">
        <v>3.0E7</v>
      </c>
      <c r="C1708" s="2">
        <v>1.0134754E7</v>
      </c>
      <c r="D1708" s="4">
        <f t="shared" si="1"/>
        <v>-19865246</v>
      </c>
    </row>
    <row r="1709">
      <c r="A1709" s="2" t="s">
        <v>2988</v>
      </c>
      <c r="B1709" s="2">
        <v>3.0E7</v>
      </c>
      <c r="C1709" s="2">
        <v>8535575.0</v>
      </c>
      <c r="D1709" s="4">
        <f t="shared" si="1"/>
        <v>-21464425</v>
      </c>
    </row>
    <row r="1710">
      <c r="A1710" s="2" t="s">
        <v>2990</v>
      </c>
      <c r="B1710" s="2">
        <v>4.0E7</v>
      </c>
      <c r="C1710" s="2">
        <v>7689458.0</v>
      </c>
      <c r="D1710" s="4">
        <f t="shared" si="1"/>
        <v>-32310542</v>
      </c>
    </row>
    <row r="1711">
      <c r="A1711" s="2" t="s">
        <v>2992</v>
      </c>
      <c r="C1711" s="2">
        <v>7501404.0</v>
      </c>
      <c r="D1711" s="4">
        <f t="shared" si="1"/>
        <v>7501404</v>
      </c>
    </row>
    <row r="1712" hidden="1">
      <c r="A1712" s="2" t="s">
        <v>2993</v>
      </c>
      <c r="D1712" s="4">
        <f t="shared" si="1"/>
        <v>0</v>
      </c>
    </row>
    <row r="1713">
      <c r="A1713" s="2" t="s">
        <v>2996</v>
      </c>
      <c r="B1713" s="2">
        <v>3.0E7</v>
      </c>
      <c r="C1713" s="2">
        <v>1.9316646E7</v>
      </c>
      <c r="D1713" s="4">
        <f t="shared" si="1"/>
        <v>-10683354</v>
      </c>
    </row>
    <row r="1714">
      <c r="A1714" s="2" t="s">
        <v>2997</v>
      </c>
      <c r="B1714" s="2">
        <v>3.0E7</v>
      </c>
      <c r="C1714" s="2">
        <v>1.0965209E7</v>
      </c>
      <c r="D1714" s="4">
        <f t="shared" si="1"/>
        <v>-19034791</v>
      </c>
    </row>
    <row r="1715">
      <c r="A1715" s="2" t="s">
        <v>2998</v>
      </c>
      <c r="B1715" s="2">
        <v>1.8E7</v>
      </c>
      <c r="C1715" s="2">
        <v>2.683E7</v>
      </c>
      <c r="D1715" s="4">
        <f t="shared" si="1"/>
        <v>8830000</v>
      </c>
    </row>
    <row r="1716">
      <c r="A1716" s="2" t="s">
        <v>3000</v>
      </c>
      <c r="B1716" s="2">
        <v>3.0E7</v>
      </c>
      <c r="C1716" s="2">
        <v>5300000.0</v>
      </c>
      <c r="D1716" s="4">
        <f t="shared" si="1"/>
        <v>-24700000</v>
      </c>
    </row>
    <row r="1717">
      <c r="A1717" s="2" t="s">
        <v>3002</v>
      </c>
      <c r="B1717" s="2">
        <v>3.0E7</v>
      </c>
      <c r="C1717" s="2">
        <v>1.0880926E7</v>
      </c>
      <c r="D1717" s="4">
        <f t="shared" si="1"/>
        <v>-19119074</v>
      </c>
    </row>
    <row r="1718">
      <c r="A1718" s="2" t="s">
        <v>3004</v>
      </c>
      <c r="B1718" s="2">
        <v>1.8E7</v>
      </c>
      <c r="C1718" s="2">
        <v>3752725.0</v>
      </c>
      <c r="D1718" s="4">
        <f t="shared" si="1"/>
        <v>-14247275</v>
      </c>
    </row>
    <row r="1719">
      <c r="A1719" s="2" t="s">
        <v>3005</v>
      </c>
      <c r="B1719" s="2">
        <v>2.5E7</v>
      </c>
      <c r="C1719" s="2">
        <v>3517797.0</v>
      </c>
      <c r="D1719" s="4">
        <f t="shared" si="1"/>
        <v>-21482203</v>
      </c>
    </row>
    <row r="1720">
      <c r="A1720" s="2" t="s">
        <v>3008</v>
      </c>
      <c r="C1720" s="2">
        <v>3101301.0</v>
      </c>
      <c r="D1720" s="4">
        <f t="shared" si="1"/>
        <v>3101301</v>
      </c>
    </row>
    <row r="1721">
      <c r="A1721" s="2" t="s">
        <v>3009</v>
      </c>
      <c r="B1721" s="2">
        <v>3.0E7</v>
      </c>
      <c r="C1721" s="2">
        <v>2975649.0</v>
      </c>
      <c r="D1721" s="4">
        <f t="shared" si="1"/>
        <v>-27024351</v>
      </c>
    </row>
    <row r="1722">
      <c r="A1722" s="2" t="s">
        <v>3011</v>
      </c>
      <c r="B1722" s="2">
        <v>6.0E7</v>
      </c>
      <c r="C1722" s="2">
        <v>668171.0</v>
      </c>
      <c r="D1722" s="4">
        <f t="shared" si="1"/>
        <v>-59331829</v>
      </c>
    </row>
    <row r="1723">
      <c r="A1723" s="2" t="s">
        <v>3013</v>
      </c>
      <c r="B1723" s="2">
        <v>2.1E7</v>
      </c>
      <c r="C1723" s="2">
        <v>480314.0</v>
      </c>
      <c r="D1723" s="4">
        <f t="shared" si="1"/>
        <v>-20519686</v>
      </c>
    </row>
    <row r="1724">
      <c r="A1724" s="2" t="s">
        <v>3016</v>
      </c>
      <c r="B1724" s="2">
        <v>3.0E7</v>
      </c>
      <c r="C1724" s="2">
        <v>3904982.0</v>
      </c>
      <c r="D1724" s="4">
        <f t="shared" si="1"/>
        <v>-26095018</v>
      </c>
    </row>
    <row r="1725">
      <c r="A1725" s="2" t="s">
        <v>3018</v>
      </c>
      <c r="B1725" s="2">
        <v>1.8E7</v>
      </c>
      <c r="C1725" s="2">
        <v>127437.0</v>
      </c>
      <c r="D1725" s="4">
        <f t="shared" si="1"/>
        <v>-17872563</v>
      </c>
    </row>
    <row r="1726" hidden="1">
      <c r="A1726" s="2" t="s">
        <v>3020</v>
      </c>
      <c r="D1726" s="4">
        <f t="shared" si="1"/>
        <v>0</v>
      </c>
    </row>
    <row r="1727">
      <c r="A1727" s="2" t="s">
        <v>3021</v>
      </c>
      <c r="B1727" s="2">
        <v>3.0E7</v>
      </c>
      <c r="D1727" s="4">
        <f t="shared" si="1"/>
        <v>-30000000</v>
      </c>
    </row>
    <row r="1728">
      <c r="A1728" s="2" t="s">
        <v>3023</v>
      </c>
      <c r="B1728" s="2">
        <v>3.0E7</v>
      </c>
      <c r="C1728" s="2">
        <v>537580.0</v>
      </c>
      <c r="D1728" s="4">
        <f t="shared" si="1"/>
        <v>-29462420</v>
      </c>
    </row>
    <row r="1729" hidden="1">
      <c r="A1729" s="2" t="s">
        <v>3025</v>
      </c>
      <c r="D1729" s="4">
        <f t="shared" si="1"/>
        <v>0</v>
      </c>
    </row>
    <row r="1730">
      <c r="A1730" s="2" t="s">
        <v>3027</v>
      </c>
      <c r="B1730" s="2">
        <v>3.0E7</v>
      </c>
      <c r="D1730" s="4">
        <f t="shared" si="1"/>
        <v>-30000000</v>
      </c>
    </row>
    <row r="1731">
      <c r="A1731" s="2" t="s">
        <v>3029</v>
      </c>
      <c r="B1731" s="2">
        <v>2.4E7</v>
      </c>
      <c r="D1731" s="4">
        <f t="shared" si="1"/>
        <v>-24000000</v>
      </c>
    </row>
    <row r="1732">
      <c r="A1732" s="2" t="s">
        <v>3031</v>
      </c>
      <c r="B1732" s="2">
        <v>3.0E7</v>
      </c>
      <c r="D1732" s="4">
        <f t="shared" si="1"/>
        <v>-30000000</v>
      </c>
    </row>
    <row r="1733">
      <c r="A1733" s="2" t="s">
        <v>3035</v>
      </c>
      <c r="B1733" s="2">
        <v>3.0E7</v>
      </c>
      <c r="D1733" s="4">
        <f t="shared" si="1"/>
        <v>-30000000</v>
      </c>
    </row>
    <row r="1734">
      <c r="A1734" s="2" t="s">
        <v>3037</v>
      </c>
      <c r="B1734" s="2">
        <v>3.0E7</v>
      </c>
      <c r="D1734" s="4">
        <f t="shared" si="1"/>
        <v>-30000000</v>
      </c>
    </row>
    <row r="1735">
      <c r="A1735" s="2" t="s">
        <v>3040</v>
      </c>
      <c r="B1735" s="2">
        <v>1.9E7</v>
      </c>
      <c r="D1735" s="4">
        <f t="shared" si="1"/>
        <v>-19000000</v>
      </c>
    </row>
    <row r="1736">
      <c r="A1736" s="2" t="s">
        <v>3042</v>
      </c>
      <c r="B1736" s="2">
        <v>2.9E7</v>
      </c>
      <c r="C1736" s="2">
        <v>1.8343638E8</v>
      </c>
      <c r="D1736" s="4">
        <f t="shared" si="1"/>
        <v>154436380</v>
      </c>
    </row>
    <row r="1737">
      <c r="A1737" s="2" t="s">
        <v>3044</v>
      </c>
      <c r="B1737" s="2">
        <v>2.8E7</v>
      </c>
      <c r="C1737" s="2">
        <v>1.19518352E8</v>
      </c>
      <c r="D1737" s="4">
        <f t="shared" si="1"/>
        <v>91518352</v>
      </c>
    </row>
    <row r="1738" hidden="1">
      <c r="A1738" s="2" t="s">
        <v>3046</v>
      </c>
      <c r="D1738" s="4">
        <f t="shared" si="1"/>
        <v>0</v>
      </c>
    </row>
    <row r="1739">
      <c r="A1739" s="2" t="s">
        <v>3048</v>
      </c>
      <c r="B1739" s="2">
        <v>3.0E7</v>
      </c>
      <c r="C1739" s="2">
        <v>3.7036404E7</v>
      </c>
      <c r="D1739" s="4">
        <f t="shared" si="1"/>
        <v>7036404</v>
      </c>
    </row>
    <row r="1740">
      <c r="A1740" s="2" t="s">
        <v>3049</v>
      </c>
      <c r="B1740" s="2">
        <v>2.9E7</v>
      </c>
      <c r="C1740" s="2">
        <v>2.2359293E7</v>
      </c>
      <c r="D1740" s="4">
        <f t="shared" si="1"/>
        <v>-6640707</v>
      </c>
    </row>
    <row r="1741">
      <c r="A1741" s="2" t="s">
        <v>3050</v>
      </c>
      <c r="B1741" s="2">
        <v>3.5E7</v>
      </c>
      <c r="C1741" s="2">
        <v>1.8593156E7</v>
      </c>
      <c r="D1741" s="4">
        <f t="shared" si="1"/>
        <v>-16406844</v>
      </c>
    </row>
    <row r="1742">
      <c r="A1742" s="2" t="s">
        <v>3052</v>
      </c>
      <c r="B1742" s="2">
        <v>2.9E7</v>
      </c>
      <c r="D1742" s="4">
        <f t="shared" si="1"/>
        <v>-29000000</v>
      </c>
    </row>
    <row r="1743">
      <c r="A1743" s="2" t="s">
        <v>3053</v>
      </c>
      <c r="B1743" s="2">
        <v>2.9E7</v>
      </c>
      <c r="C1743" s="2">
        <v>1.6930185E7</v>
      </c>
      <c r="D1743" s="4">
        <f t="shared" si="1"/>
        <v>-12069815</v>
      </c>
    </row>
    <row r="1744">
      <c r="A1744" s="2" t="s">
        <v>3055</v>
      </c>
      <c r="B1744" s="2">
        <v>2.9E7</v>
      </c>
      <c r="C1744" s="2">
        <v>6.3034755E7</v>
      </c>
      <c r="D1744" s="4">
        <f t="shared" si="1"/>
        <v>34034755</v>
      </c>
    </row>
    <row r="1745">
      <c r="A1745" s="2" t="s">
        <v>3057</v>
      </c>
      <c r="B1745" s="2">
        <v>2.9E7</v>
      </c>
      <c r="C1745" s="2">
        <v>5899797.0</v>
      </c>
      <c r="D1745" s="4">
        <f t="shared" si="1"/>
        <v>-23100203</v>
      </c>
    </row>
    <row r="1746">
      <c r="A1746" s="2" t="s">
        <v>3058</v>
      </c>
      <c r="B1746" s="2">
        <v>2.8E7</v>
      </c>
      <c r="C1746" s="2">
        <v>4554569.0</v>
      </c>
      <c r="D1746" s="4">
        <f t="shared" si="1"/>
        <v>-23445431</v>
      </c>
    </row>
    <row r="1747">
      <c r="A1747" s="2" t="s">
        <v>3060</v>
      </c>
      <c r="B1747" s="2">
        <v>1.2E7</v>
      </c>
      <c r="C1747" s="2">
        <v>1.701619E7</v>
      </c>
      <c r="D1747" s="4">
        <f t="shared" si="1"/>
        <v>5016190</v>
      </c>
    </row>
    <row r="1748">
      <c r="A1748" s="2" t="s">
        <v>3063</v>
      </c>
      <c r="B1748" s="2">
        <v>2.9E7</v>
      </c>
      <c r="C1748" s="2">
        <v>6301131.0</v>
      </c>
      <c r="D1748" s="4">
        <f t="shared" si="1"/>
        <v>-22698869</v>
      </c>
    </row>
    <row r="1749">
      <c r="A1749" s="2" t="s">
        <v>3064</v>
      </c>
      <c r="B1749" s="2">
        <v>2.8E7</v>
      </c>
      <c r="C1749" s="2">
        <v>2.17350219E8</v>
      </c>
      <c r="D1749" s="4">
        <f t="shared" si="1"/>
        <v>189350219</v>
      </c>
    </row>
    <row r="1750">
      <c r="A1750" s="2" t="s">
        <v>3066</v>
      </c>
      <c r="B1750" s="2">
        <v>2.8E7</v>
      </c>
      <c r="C1750" s="2">
        <v>1.6102927E8</v>
      </c>
      <c r="D1750" s="4">
        <f t="shared" si="1"/>
        <v>133029270</v>
      </c>
    </row>
    <row r="1751">
      <c r="A1751" s="2" t="s">
        <v>3067</v>
      </c>
      <c r="B1751" s="2">
        <v>2.8E7</v>
      </c>
      <c r="C1751" s="2">
        <v>1.79870271E8</v>
      </c>
      <c r="D1751" s="4">
        <f t="shared" si="1"/>
        <v>151870271</v>
      </c>
    </row>
    <row r="1752">
      <c r="A1752" s="2" t="s">
        <v>3070</v>
      </c>
      <c r="B1752" s="2">
        <v>2.4E7</v>
      </c>
      <c r="C1752" s="2">
        <v>1.00491683E8</v>
      </c>
      <c r="D1752" s="4">
        <f t="shared" si="1"/>
        <v>76491683</v>
      </c>
    </row>
    <row r="1753">
      <c r="A1753" s="2" t="s">
        <v>3071</v>
      </c>
      <c r="B1753" s="2">
        <v>6.0E7</v>
      </c>
      <c r="C1753" s="2">
        <v>7.4058698E7</v>
      </c>
      <c r="D1753" s="4">
        <f t="shared" si="1"/>
        <v>14058698</v>
      </c>
    </row>
    <row r="1754">
      <c r="A1754" s="2" t="s">
        <v>3073</v>
      </c>
      <c r="B1754" s="2">
        <v>2.9E7</v>
      </c>
      <c r="D1754" s="4">
        <f t="shared" si="1"/>
        <v>-29000000</v>
      </c>
    </row>
    <row r="1755">
      <c r="A1755" s="2" t="s">
        <v>3074</v>
      </c>
      <c r="B1755" s="2">
        <v>2.9E7</v>
      </c>
      <c r="C1755" s="2">
        <v>5.5845943E7</v>
      </c>
      <c r="D1755" s="4">
        <f t="shared" si="1"/>
        <v>26845943</v>
      </c>
    </row>
    <row r="1756">
      <c r="A1756" s="2" t="s">
        <v>3075</v>
      </c>
      <c r="B1756" s="2">
        <v>2.8E7</v>
      </c>
      <c r="C1756" s="2">
        <v>8.1350242E7</v>
      </c>
      <c r="D1756" s="4">
        <f t="shared" si="1"/>
        <v>53350242</v>
      </c>
    </row>
    <row r="1757">
      <c r="A1757" s="2" t="s">
        <v>3076</v>
      </c>
      <c r="B1757" s="2">
        <v>2.8E7</v>
      </c>
      <c r="C1757" s="2">
        <v>6.72663E7</v>
      </c>
      <c r="D1757" s="4">
        <f t="shared" si="1"/>
        <v>39266300</v>
      </c>
    </row>
    <row r="1758">
      <c r="A1758" s="2" t="s">
        <v>3077</v>
      </c>
      <c r="B1758" s="2">
        <v>2.8E7</v>
      </c>
      <c r="C1758" s="2">
        <v>7.0235322E7</v>
      </c>
      <c r="D1758" s="4">
        <f t="shared" si="1"/>
        <v>42235322</v>
      </c>
    </row>
    <row r="1759">
      <c r="A1759" s="2" t="s">
        <v>3078</v>
      </c>
      <c r="B1759" s="2">
        <v>3.0E7</v>
      </c>
      <c r="C1759" s="2">
        <v>7443007.0</v>
      </c>
      <c r="D1759" s="4">
        <f t="shared" si="1"/>
        <v>-22556993</v>
      </c>
    </row>
    <row r="1760">
      <c r="A1760" s="2" t="s">
        <v>3079</v>
      </c>
      <c r="B1760" s="2">
        <v>2.8E7</v>
      </c>
      <c r="C1760" s="2">
        <v>6.4371181E7</v>
      </c>
      <c r="D1760" s="4">
        <f t="shared" si="1"/>
        <v>36371181</v>
      </c>
    </row>
    <row r="1761">
      <c r="A1761" s="2" t="s">
        <v>3080</v>
      </c>
      <c r="B1761" s="2">
        <v>2.6E7</v>
      </c>
      <c r="C1761" s="2">
        <v>5.8885635E7</v>
      </c>
      <c r="D1761" s="4">
        <f t="shared" si="1"/>
        <v>32885635</v>
      </c>
    </row>
    <row r="1762">
      <c r="A1762" s="2" t="s">
        <v>3081</v>
      </c>
      <c r="B1762" s="2">
        <v>3.5E7</v>
      </c>
      <c r="C1762" s="2">
        <v>6.0400856E7</v>
      </c>
      <c r="D1762" s="4">
        <f t="shared" si="1"/>
        <v>25400856</v>
      </c>
    </row>
    <row r="1763">
      <c r="A1763" s="2" t="s">
        <v>3084</v>
      </c>
      <c r="B1763" s="2">
        <v>3.0E7</v>
      </c>
      <c r="D1763" s="4">
        <f t="shared" si="1"/>
        <v>-30000000</v>
      </c>
    </row>
    <row r="1764">
      <c r="A1764" s="2" t="s">
        <v>3085</v>
      </c>
      <c r="B1764" s="2">
        <v>2.1E7</v>
      </c>
      <c r="C1764" s="2">
        <v>5.2353636E7</v>
      </c>
      <c r="D1764" s="4">
        <f t="shared" si="1"/>
        <v>31353636</v>
      </c>
    </row>
    <row r="1765">
      <c r="A1765" s="2" t="s">
        <v>3086</v>
      </c>
      <c r="B1765" s="2">
        <v>3.0E7</v>
      </c>
      <c r="C1765" s="2">
        <v>5.1475962E7</v>
      </c>
      <c r="D1765" s="4">
        <f t="shared" si="1"/>
        <v>21475962</v>
      </c>
    </row>
    <row r="1766">
      <c r="A1766" s="2" t="s">
        <v>3087</v>
      </c>
      <c r="B1766" s="2">
        <v>2.8E7</v>
      </c>
      <c r="C1766" s="2">
        <v>6.3910583E7</v>
      </c>
      <c r="D1766" s="4">
        <f t="shared" si="1"/>
        <v>35910583</v>
      </c>
    </row>
    <row r="1767">
      <c r="A1767" s="2" t="s">
        <v>3088</v>
      </c>
      <c r="B1767" s="2">
        <v>2.8E7</v>
      </c>
      <c r="C1767" s="2">
        <v>6.23E7</v>
      </c>
      <c r="D1767" s="4">
        <f t="shared" si="1"/>
        <v>34300000</v>
      </c>
    </row>
    <row r="1768">
      <c r="A1768" s="2" t="s">
        <v>3089</v>
      </c>
      <c r="B1768" s="2">
        <v>2.8E7</v>
      </c>
      <c r="C1768" s="2">
        <v>4.9968653E7</v>
      </c>
      <c r="D1768" s="4">
        <f t="shared" si="1"/>
        <v>21968653</v>
      </c>
    </row>
    <row r="1769">
      <c r="A1769" s="2" t="s">
        <v>3090</v>
      </c>
      <c r="B1769" s="2">
        <v>2.7E7</v>
      </c>
      <c r="C1769" s="2">
        <v>4.445E7</v>
      </c>
      <c r="D1769" s="4">
        <f t="shared" si="1"/>
        <v>17450000</v>
      </c>
    </row>
    <row r="1770">
      <c r="A1770" s="2" t="s">
        <v>3091</v>
      </c>
      <c r="B1770" s="2">
        <v>2.8E7</v>
      </c>
      <c r="C1770" s="2">
        <v>4.5162741E7</v>
      </c>
      <c r="D1770" s="4">
        <f t="shared" si="1"/>
        <v>17162741</v>
      </c>
    </row>
    <row r="1771">
      <c r="A1771" s="2" t="s">
        <v>3093</v>
      </c>
      <c r="B1771" s="2">
        <v>2.8E7</v>
      </c>
      <c r="C1771" s="2">
        <v>7.134693E7</v>
      </c>
      <c r="D1771" s="4">
        <f t="shared" si="1"/>
        <v>43346930</v>
      </c>
    </row>
    <row r="1772">
      <c r="A1772" s="2" t="s">
        <v>3094</v>
      </c>
      <c r="B1772" s="2">
        <v>2.8E7</v>
      </c>
      <c r="C1772" s="2">
        <v>3.9514713E7</v>
      </c>
      <c r="D1772" s="4">
        <f t="shared" si="1"/>
        <v>11514713</v>
      </c>
    </row>
    <row r="1773">
      <c r="A1773" s="2" t="s">
        <v>3095</v>
      </c>
      <c r="B1773" s="2">
        <v>2.8E7</v>
      </c>
      <c r="C1773" s="2">
        <v>4.3097652E7</v>
      </c>
      <c r="D1773" s="4">
        <f t="shared" si="1"/>
        <v>15097652</v>
      </c>
    </row>
    <row r="1774">
      <c r="A1774" s="2" t="s">
        <v>3096</v>
      </c>
      <c r="B1774" s="2">
        <v>3.0E7</v>
      </c>
      <c r="C1774" s="2">
        <v>4.8043505E7</v>
      </c>
      <c r="D1774" s="4">
        <f t="shared" si="1"/>
        <v>18043505</v>
      </c>
    </row>
    <row r="1775">
      <c r="A1775" s="2" t="s">
        <v>3097</v>
      </c>
      <c r="B1775" s="2">
        <v>2.8E7</v>
      </c>
      <c r="C1775" s="2">
        <v>3.7053924E7</v>
      </c>
      <c r="D1775" s="4">
        <f t="shared" si="1"/>
        <v>9053924</v>
      </c>
    </row>
    <row r="1776">
      <c r="A1776" s="2" t="s">
        <v>3099</v>
      </c>
      <c r="B1776" s="2">
        <v>2.8E7</v>
      </c>
      <c r="C1776" s="2">
        <v>3.3000377E7</v>
      </c>
      <c r="D1776" s="4">
        <f t="shared" si="1"/>
        <v>5000377</v>
      </c>
    </row>
    <row r="1777">
      <c r="A1777" s="2" t="s">
        <v>3101</v>
      </c>
      <c r="B1777" s="2">
        <v>2.8E7</v>
      </c>
      <c r="C1777" s="2">
        <v>6.6950483E7</v>
      </c>
      <c r="D1777" s="4">
        <f t="shared" si="1"/>
        <v>38950483</v>
      </c>
    </row>
    <row r="1778">
      <c r="A1778" s="2" t="s">
        <v>3102</v>
      </c>
      <c r="B1778" s="2">
        <v>2.8E7</v>
      </c>
      <c r="C1778" s="2">
        <v>3.8372662E7</v>
      </c>
      <c r="D1778" s="4">
        <f t="shared" si="1"/>
        <v>10372662</v>
      </c>
    </row>
    <row r="1779">
      <c r="A1779" s="2" t="s">
        <v>3103</v>
      </c>
      <c r="B1779" s="2">
        <v>2.8E7</v>
      </c>
      <c r="C1779" s="2">
        <v>2.7E7</v>
      </c>
      <c r="D1779" s="4">
        <f t="shared" si="1"/>
        <v>-1000000</v>
      </c>
    </row>
    <row r="1780">
      <c r="A1780" s="2" t="s">
        <v>3105</v>
      </c>
      <c r="B1780" s="2">
        <v>2.8E7</v>
      </c>
      <c r="C1780" s="2">
        <v>3.16E7</v>
      </c>
      <c r="D1780" s="4">
        <f t="shared" si="1"/>
        <v>3600000</v>
      </c>
    </row>
    <row r="1781">
      <c r="A1781" s="2" t="s">
        <v>3106</v>
      </c>
      <c r="B1781" s="2">
        <v>2.8E7</v>
      </c>
      <c r="C1781" s="2">
        <v>3.0688364E7</v>
      </c>
      <c r="D1781" s="4">
        <f t="shared" si="1"/>
        <v>2688364</v>
      </c>
    </row>
    <row r="1782">
      <c r="A1782" s="2" t="s">
        <v>3108</v>
      </c>
      <c r="B1782" s="2">
        <v>2.1E7</v>
      </c>
      <c r="C1782" s="2">
        <v>2.8563179E7</v>
      </c>
      <c r="D1782" s="4">
        <f t="shared" si="1"/>
        <v>7563179</v>
      </c>
    </row>
    <row r="1783">
      <c r="A1783" s="2" t="s">
        <v>3110</v>
      </c>
      <c r="B1783" s="2">
        <v>2.8E7</v>
      </c>
      <c r="C1783" s="2">
        <v>1.6779636E7</v>
      </c>
      <c r="D1783" s="4">
        <f t="shared" si="1"/>
        <v>-11220364</v>
      </c>
    </row>
    <row r="1784">
      <c r="A1784" s="2" t="s">
        <v>3111</v>
      </c>
      <c r="B1784" s="2">
        <v>1.6E8</v>
      </c>
      <c r="C1784" s="2">
        <v>1.0762178E7</v>
      </c>
      <c r="D1784" s="4">
        <f t="shared" si="1"/>
        <v>-149237822</v>
      </c>
    </row>
    <row r="1785">
      <c r="A1785" s="2" t="s">
        <v>3112</v>
      </c>
      <c r="B1785" s="2">
        <v>2.8E7</v>
      </c>
      <c r="C1785" s="2">
        <v>1.7324744E7</v>
      </c>
      <c r="D1785" s="4">
        <f t="shared" si="1"/>
        <v>-10675256</v>
      </c>
    </row>
    <row r="1786">
      <c r="A1786" s="2" t="s">
        <v>3113</v>
      </c>
      <c r="B1786" s="2">
        <v>2.8E7</v>
      </c>
      <c r="C1786" s="2">
        <v>8888143.0</v>
      </c>
      <c r="D1786" s="4">
        <f t="shared" si="1"/>
        <v>-19111857</v>
      </c>
    </row>
    <row r="1787">
      <c r="A1787" s="2" t="s">
        <v>3115</v>
      </c>
      <c r="B1787" s="2">
        <v>2.8E7</v>
      </c>
      <c r="C1787" s="2">
        <v>2.4268828E7</v>
      </c>
      <c r="D1787" s="4">
        <f t="shared" si="1"/>
        <v>-3731172</v>
      </c>
    </row>
    <row r="1788">
      <c r="A1788" s="2" t="s">
        <v>3116</v>
      </c>
      <c r="B1788" s="2">
        <v>2.8E7</v>
      </c>
      <c r="C1788" s="2">
        <v>8119205.0</v>
      </c>
      <c r="D1788" s="4">
        <f t="shared" si="1"/>
        <v>-19880795</v>
      </c>
    </row>
    <row r="1789">
      <c r="A1789" s="2" t="s">
        <v>3117</v>
      </c>
      <c r="B1789" s="2">
        <v>2.8E7</v>
      </c>
      <c r="C1789" s="2">
        <v>8434601.0</v>
      </c>
      <c r="D1789" s="4">
        <f t="shared" si="1"/>
        <v>-19565399</v>
      </c>
    </row>
    <row r="1790">
      <c r="A1790" s="2" t="s">
        <v>3118</v>
      </c>
      <c r="B1790" s="2">
        <v>2.8E7</v>
      </c>
      <c r="C1790" s="2">
        <v>6998324.0</v>
      </c>
      <c r="D1790" s="4">
        <f t="shared" si="1"/>
        <v>-21001676</v>
      </c>
    </row>
    <row r="1791">
      <c r="A1791" s="2" t="s">
        <v>3120</v>
      </c>
      <c r="B1791" s="2">
        <v>2.8E7</v>
      </c>
      <c r="C1791" s="2">
        <v>1.0907291E7</v>
      </c>
      <c r="D1791" s="4">
        <f t="shared" si="1"/>
        <v>-17092709</v>
      </c>
    </row>
    <row r="1792">
      <c r="A1792" s="2" t="s">
        <v>3121</v>
      </c>
      <c r="B1792" s="2">
        <v>2.8E7</v>
      </c>
      <c r="C1792" s="2">
        <v>5532301.0</v>
      </c>
      <c r="D1792" s="4">
        <f t="shared" si="1"/>
        <v>-22467699</v>
      </c>
    </row>
    <row r="1793">
      <c r="A1793" s="2" t="s">
        <v>3123</v>
      </c>
      <c r="B1793" s="2">
        <v>2.7E7</v>
      </c>
      <c r="C1793" s="2">
        <v>2775593.0</v>
      </c>
      <c r="D1793" s="4">
        <f t="shared" si="1"/>
        <v>-24224407</v>
      </c>
    </row>
    <row r="1794">
      <c r="A1794" s="2" t="s">
        <v>3125</v>
      </c>
      <c r="B1794" s="2">
        <v>2.8E7</v>
      </c>
      <c r="C1794" s="2">
        <v>2.8751715E7</v>
      </c>
      <c r="D1794" s="4">
        <f t="shared" si="1"/>
        <v>751715</v>
      </c>
    </row>
    <row r="1795">
      <c r="A1795" s="2" t="s">
        <v>3128</v>
      </c>
      <c r="B1795" s="2">
        <v>2.4E7</v>
      </c>
      <c r="D1795" s="4">
        <f t="shared" si="1"/>
        <v>-24000000</v>
      </c>
    </row>
    <row r="1796">
      <c r="A1796" s="2" t="s">
        <v>3130</v>
      </c>
      <c r="B1796" s="2">
        <v>2.8E7</v>
      </c>
      <c r="C1796" s="2">
        <v>2.0285518E7</v>
      </c>
      <c r="D1796" s="4">
        <f t="shared" si="1"/>
        <v>-7714482</v>
      </c>
    </row>
    <row r="1797">
      <c r="A1797" s="2" t="s">
        <v>3131</v>
      </c>
      <c r="B1797" s="2">
        <v>2.75E7</v>
      </c>
      <c r="C1797" s="2">
        <v>6.79E7</v>
      </c>
      <c r="D1797" s="4">
        <f t="shared" si="1"/>
        <v>40400000</v>
      </c>
    </row>
    <row r="1798">
      <c r="A1798" s="2" t="s">
        <v>3132</v>
      </c>
      <c r="B1798" s="2">
        <v>3.0E7</v>
      </c>
      <c r="C1798" s="2">
        <v>1.48734225E8</v>
      </c>
      <c r="D1798" s="4">
        <f t="shared" si="1"/>
        <v>118734225</v>
      </c>
    </row>
    <row r="1799">
      <c r="A1799" s="2" t="s">
        <v>3133</v>
      </c>
      <c r="B1799" s="2">
        <v>3.0E7</v>
      </c>
      <c r="C1799" s="2">
        <v>4.9185998E7</v>
      </c>
      <c r="D1799" s="4">
        <f t="shared" si="1"/>
        <v>19185998</v>
      </c>
    </row>
    <row r="1800">
      <c r="A1800" s="2" t="s">
        <v>3134</v>
      </c>
      <c r="B1800" s="2">
        <v>3.5E7</v>
      </c>
      <c r="C1800" s="2">
        <v>4.2168445E7</v>
      </c>
      <c r="D1800" s="4">
        <f t="shared" si="1"/>
        <v>7168445</v>
      </c>
    </row>
    <row r="1801">
      <c r="A1801" s="2" t="s">
        <v>3136</v>
      </c>
      <c r="B1801" s="2">
        <v>1.6E7</v>
      </c>
      <c r="C1801" s="2">
        <v>2.64E7</v>
      </c>
      <c r="D1801" s="4">
        <f t="shared" si="1"/>
        <v>10400000</v>
      </c>
    </row>
    <row r="1802">
      <c r="A1802" s="2" t="s">
        <v>3138</v>
      </c>
      <c r="B1802" s="2">
        <v>1.5E7</v>
      </c>
      <c r="C1802" s="2">
        <v>1.750867E7</v>
      </c>
      <c r="D1802" s="4">
        <f t="shared" si="1"/>
        <v>2508670</v>
      </c>
    </row>
    <row r="1803">
      <c r="A1803" s="2" t="s">
        <v>3139</v>
      </c>
      <c r="B1803" s="2">
        <v>2.75E7</v>
      </c>
      <c r="C1803" s="2">
        <v>9664316.0</v>
      </c>
      <c r="D1803" s="4">
        <f t="shared" si="1"/>
        <v>-17835684</v>
      </c>
    </row>
    <row r="1804" hidden="1">
      <c r="A1804" s="2" t="s">
        <v>3141</v>
      </c>
      <c r="D1804" s="4">
        <f t="shared" si="1"/>
        <v>0</v>
      </c>
    </row>
    <row r="1805">
      <c r="A1805" s="2" t="s">
        <v>3143</v>
      </c>
      <c r="B1805" s="2">
        <v>3.0E7</v>
      </c>
      <c r="C1805" s="2">
        <v>7.4888996E7</v>
      </c>
      <c r="D1805" s="4">
        <f t="shared" si="1"/>
        <v>44888996</v>
      </c>
    </row>
    <row r="1806">
      <c r="A1806" s="2" t="s">
        <v>3145</v>
      </c>
      <c r="B1806" s="2">
        <v>2.7E7</v>
      </c>
      <c r="C1806" s="2">
        <v>6.9586544E7</v>
      </c>
      <c r="D1806" s="4">
        <f t="shared" si="1"/>
        <v>42586544</v>
      </c>
    </row>
    <row r="1807">
      <c r="A1807" s="2" t="s">
        <v>187</v>
      </c>
      <c r="B1807" s="2">
        <v>1.75E8</v>
      </c>
      <c r="C1807" s="2">
        <v>3.62645141E8</v>
      </c>
      <c r="D1807" s="4">
        <f t="shared" si="1"/>
        <v>187645141</v>
      </c>
    </row>
    <row r="1808">
      <c r="A1808" s="2" t="s">
        <v>3146</v>
      </c>
      <c r="B1808" s="2">
        <v>2.7E7</v>
      </c>
      <c r="C1808" s="2">
        <v>6.049156E7</v>
      </c>
      <c r="D1808" s="4">
        <f t="shared" si="1"/>
        <v>33491560</v>
      </c>
    </row>
    <row r="1809">
      <c r="A1809" s="2" t="s">
        <v>3148</v>
      </c>
      <c r="B1809" s="2">
        <v>2.7E7</v>
      </c>
      <c r="C1809" s="2">
        <v>5.42E7</v>
      </c>
      <c r="D1809" s="4">
        <f t="shared" si="1"/>
        <v>27200000</v>
      </c>
    </row>
    <row r="1810">
      <c r="A1810" s="2" t="s">
        <v>3151</v>
      </c>
      <c r="C1810" s="2">
        <v>4.4087387E7</v>
      </c>
      <c r="D1810" s="4">
        <f t="shared" si="1"/>
        <v>44087387</v>
      </c>
    </row>
    <row r="1811">
      <c r="A1811" s="2" t="s">
        <v>3153</v>
      </c>
      <c r="B1811" s="2">
        <v>2.5E7</v>
      </c>
      <c r="C1811" s="2">
        <v>3.0920167E7</v>
      </c>
      <c r="D1811" s="4">
        <f t="shared" si="1"/>
        <v>5920167</v>
      </c>
    </row>
    <row r="1812">
      <c r="A1812" s="2" t="s">
        <v>3154</v>
      </c>
      <c r="B1812" s="2">
        <v>3.0E7</v>
      </c>
      <c r="C1812" s="2">
        <v>4.0566655E7</v>
      </c>
      <c r="D1812" s="4">
        <f t="shared" si="1"/>
        <v>10566655</v>
      </c>
    </row>
    <row r="1813">
      <c r="A1813" s="2" t="s">
        <v>3155</v>
      </c>
      <c r="B1813" s="2">
        <v>2.7E7</v>
      </c>
      <c r="C1813" s="2">
        <v>3.1768374E7</v>
      </c>
      <c r="D1813" s="4">
        <f t="shared" si="1"/>
        <v>4768374</v>
      </c>
    </row>
    <row r="1814">
      <c r="A1814" s="2" t="s">
        <v>3156</v>
      </c>
      <c r="B1814" s="2">
        <v>2.7E7</v>
      </c>
      <c r="C1814" s="2">
        <v>2.2494487E7</v>
      </c>
      <c r="D1814" s="4">
        <f t="shared" si="1"/>
        <v>-4505513</v>
      </c>
    </row>
    <row r="1815">
      <c r="A1815" s="2" t="s">
        <v>3158</v>
      </c>
      <c r="B1815" s="2">
        <v>2.7E7</v>
      </c>
      <c r="C1815" s="2">
        <v>2.15E7</v>
      </c>
      <c r="D1815" s="4">
        <f t="shared" si="1"/>
        <v>-5500000</v>
      </c>
    </row>
    <row r="1816">
      <c r="A1816" s="2" t="s">
        <v>3159</v>
      </c>
      <c r="B1816" s="2">
        <v>3.0E7</v>
      </c>
      <c r="C1816" s="2">
        <v>4463292.0</v>
      </c>
      <c r="D1816" s="4">
        <f t="shared" si="1"/>
        <v>-25536708</v>
      </c>
    </row>
    <row r="1817">
      <c r="A1817" s="2" t="s">
        <v>3160</v>
      </c>
      <c r="B1817" s="2">
        <v>2.7E7</v>
      </c>
      <c r="D1817" s="4">
        <f t="shared" si="1"/>
        <v>-27000000</v>
      </c>
    </row>
    <row r="1818">
      <c r="A1818" s="2" t="s">
        <v>3163</v>
      </c>
      <c r="B1818" s="2">
        <v>2.7E7</v>
      </c>
      <c r="C1818" s="2">
        <v>1.4337579E7</v>
      </c>
      <c r="D1818" s="4">
        <f t="shared" si="1"/>
        <v>-12662421</v>
      </c>
    </row>
    <row r="1819">
      <c r="A1819" s="2" t="s">
        <v>3165</v>
      </c>
      <c r="B1819" s="2">
        <v>1.35E7</v>
      </c>
      <c r="C1819" s="2">
        <v>1.3823741E7</v>
      </c>
      <c r="D1819" s="4">
        <f t="shared" si="1"/>
        <v>323741</v>
      </c>
    </row>
    <row r="1820" hidden="1">
      <c r="A1820" s="2" t="s">
        <v>3166</v>
      </c>
      <c r="D1820" s="4">
        <f t="shared" si="1"/>
        <v>0</v>
      </c>
    </row>
    <row r="1821">
      <c r="A1821" s="2" t="s">
        <v>3169</v>
      </c>
      <c r="B1821" s="2">
        <v>2.5E7</v>
      </c>
      <c r="D1821" s="4">
        <f t="shared" si="1"/>
        <v>-25000000</v>
      </c>
    </row>
    <row r="1822">
      <c r="A1822" s="2" t="s">
        <v>3172</v>
      </c>
      <c r="B1822" s="2">
        <v>2.7E7</v>
      </c>
      <c r="C1822" s="2">
        <v>1.0297897E7</v>
      </c>
      <c r="D1822" s="4">
        <f t="shared" si="1"/>
        <v>-16702103</v>
      </c>
    </row>
    <row r="1823">
      <c r="A1823" s="2" t="s">
        <v>3173</v>
      </c>
      <c r="B1823" s="2">
        <v>2.7E7</v>
      </c>
      <c r="C1823" s="2">
        <v>1.3248477E7</v>
      </c>
      <c r="D1823" s="4">
        <f t="shared" si="1"/>
        <v>-13751523</v>
      </c>
    </row>
    <row r="1824">
      <c r="A1824" s="2" t="s">
        <v>3175</v>
      </c>
      <c r="B1824" s="2">
        <v>2.7E7</v>
      </c>
      <c r="C1824" s="2">
        <v>8712564.0</v>
      </c>
      <c r="D1824" s="4">
        <f t="shared" si="1"/>
        <v>-18287436</v>
      </c>
    </row>
    <row r="1825">
      <c r="A1825" s="2" t="s">
        <v>3177</v>
      </c>
      <c r="B1825" s="2">
        <v>2.7E7</v>
      </c>
      <c r="C1825" s="2">
        <v>7486906.0</v>
      </c>
      <c r="D1825" s="4">
        <f t="shared" si="1"/>
        <v>-19513094</v>
      </c>
    </row>
    <row r="1826">
      <c r="A1826" s="2" t="s">
        <v>3178</v>
      </c>
      <c r="B1826" s="2">
        <v>2.7E7</v>
      </c>
      <c r="C1826" s="2">
        <v>3.8536376E7</v>
      </c>
      <c r="D1826" s="4">
        <f t="shared" si="1"/>
        <v>11536376</v>
      </c>
    </row>
    <row r="1827">
      <c r="A1827" s="2" t="s">
        <v>3180</v>
      </c>
      <c r="B1827" s="2">
        <v>2.7E7</v>
      </c>
      <c r="C1827" s="2">
        <v>4.1008532E7</v>
      </c>
      <c r="D1827" s="4">
        <f t="shared" si="1"/>
        <v>14008532</v>
      </c>
    </row>
    <row r="1828">
      <c r="A1828" s="2" t="s">
        <v>3181</v>
      </c>
      <c r="B1828" s="2">
        <v>2.8E7</v>
      </c>
      <c r="C1828" s="2">
        <v>5204007.0</v>
      </c>
      <c r="D1828" s="4">
        <f t="shared" si="1"/>
        <v>-22795993</v>
      </c>
    </row>
    <row r="1829">
      <c r="A1829" s="2" t="s">
        <v>3183</v>
      </c>
      <c r="B1829" s="2">
        <v>1.5E7</v>
      </c>
      <c r="C1829" s="2">
        <v>4485485.0</v>
      </c>
      <c r="D1829" s="4">
        <f t="shared" si="1"/>
        <v>-10514515</v>
      </c>
    </row>
    <row r="1830">
      <c r="A1830" s="2" t="s">
        <v>3184</v>
      </c>
      <c r="B1830" s="2">
        <v>2.7E7</v>
      </c>
      <c r="C1830" s="2">
        <v>4476235.0</v>
      </c>
      <c r="D1830" s="4">
        <f t="shared" si="1"/>
        <v>-22523765</v>
      </c>
    </row>
    <row r="1831">
      <c r="A1831" s="2" t="s">
        <v>3185</v>
      </c>
      <c r="B1831" s="2">
        <v>2.5E7</v>
      </c>
      <c r="C1831" s="2">
        <v>1089365.0</v>
      </c>
      <c r="D1831" s="4">
        <f t="shared" si="1"/>
        <v>-23910635</v>
      </c>
    </row>
    <row r="1832">
      <c r="A1832" s="2" t="s">
        <v>3186</v>
      </c>
      <c r="B1832" s="2">
        <v>2.3E7</v>
      </c>
      <c r="C1832" s="2">
        <v>763044.0</v>
      </c>
      <c r="D1832" s="4">
        <f t="shared" si="1"/>
        <v>-22236956</v>
      </c>
    </row>
    <row r="1833">
      <c r="A1833" s="2" t="s">
        <v>3187</v>
      </c>
      <c r="B1833" s="2">
        <v>2.7E7</v>
      </c>
      <c r="D1833" s="4">
        <f t="shared" si="1"/>
        <v>-27000000</v>
      </c>
    </row>
    <row r="1834">
      <c r="A1834" s="2" t="s">
        <v>3188</v>
      </c>
      <c r="B1834" s="2">
        <v>2.6E7</v>
      </c>
      <c r="C1834" s="2">
        <v>2.0819129E7</v>
      </c>
      <c r="D1834" s="4">
        <f t="shared" si="1"/>
        <v>-5180871</v>
      </c>
    </row>
    <row r="1835">
      <c r="A1835" s="2" t="s">
        <v>3190</v>
      </c>
      <c r="B1835" s="2">
        <v>2.6E7</v>
      </c>
      <c r="C1835" s="2">
        <v>1.10222438E8</v>
      </c>
      <c r="D1835" s="4">
        <f t="shared" si="1"/>
        <v>84222438</v>
      </c>
    </row>
    <row r="1836">
      <c r="A1836" s="2" t="s">
        <v>3191</v>
      </c>
      <c r="B1836" s="2">
        <v>2.6E7</v>
      </c>
      <c r="C1836" s="2">
        <v>1.09243478E8</v>
      </c>
      <c r="D1836" s="4">
        <f t="shared" si="1"/>
        <v>83243478</v>
      </c>
    </row>
    <row r="1837">
      <c r="A1837" s="2" t="s">
        <v>3192</v>
      </c>
      <c r="B1837" s="2">
        <v>2.5E7</v>
      </c>
      <c r="C1837" s="2">
        <v>1.00241322E8</v>
      </c>
      <c r="D1837" s="4">
        <f t="shared" si="1"/>
        <v>75241322</v>
      </c>
    </row>
    <row r="1838">
      <c r="A1838" s="2" t="s">
        <v>3194</v>
      </c>
      <c r="B1838" s="2">
        <v>2.8E7</v>
      </c>
      <c r="C1838" s="2">
        <v>2.5977365E7</v>
      </c>
      <c r="D1838" s="4">
        <f t="shared" si="1"/>
        <v>-2022635</v>
      </c>
    </row>
    <row r="1839">
      <c r="A1839" s="2" t="s">
        <v>3195</v>
      </c>
      <c r="B1839" s="2">
        <v>2.6E7</v>
      </c>
      <c r="C1839" s="2">
        <v>9.1457688E7</v>
      </c>
      <c r="D1839" s="4">
        <f t="shared" si="1"/>
        <v>65457688</v>
      </c>
    </row>
    <row r="1840">
      <c r="A1840" s="2" t="s">
        <v>3196</v>
      </c>
      <c r="B1840" s="2">
        <v>2.7E7</v>
      </c>
      <c r="C1840" s="2">
        <v>8.734138E7</v>
      </c>
      <c r="D1840" s="4">
        <f t="shared" si="1"/>
        <v>60341380</v>
      </c>
    </row>
    <row r="1841">
      <c r="A1841" s="2" t="s">
        <v>3197</v>
      </c>
      <c r="B1841" s="2">
        <v>2.6E7</v>
      </c>
      <c r="C1841" s="2">
        <v>6.5703412E7</v>
      </c>
      <c r="D1841" s="4">
        <f t="shared" si="1"/>
        <v>39703412</v>
      </c>
    </row>
    <row r="1842">
      <c r="A1842" s="2" t="s">
        <v>3198</v>
      </c>
      <c r="B1842" s="2">
        <v>2.2E7</v>
      </c>
      <c r="C1842" s="2">
        <v>5.832868E7</v>
      </c>
      <c r="D1842" s="4">
        <f t="shared" si="1"/>
        <v>36328680</v>
      </c>
    </row>
    <row r="1843">
      <c r="A1843" s="2" t="s">
        <v>3199</v>
      </c>
      <c r="B1843" s="2">
        <v>2.6E7</v>
      </c>
      <c r="C1843" s="2">
        <v>6.149E7</v>
      </c>
      <c r="D1843" s="4">
        <f t="shared" si="1"/>
        <v>35490000</v>
      </c>
    </row>
    <row r="1844" hidden="1">
      <c r="A1844" s="2" t="s">
        <v>3200</v>
      </c>
      <c r="D1844" s="4">
        <f t="shared" si="1"/>
        <v>0</v>
      </c>
    </row>
    <row r="1845">
      <c r="A1845" s="2" t="s">
        <v>3201</v>
      </c>
      <c r="B1845" s="2">
        <v>2.6E7</v>
      </c>
      <c r="C1845" s="2">
        <v>5.08E7</v>
      </c>
      <c r="D1845" s="4">
        <f t="shared" si="1"/>
        <v>24800000</v>
      </c>
    </row>
    <row r="1846">
      <c r="A1846" s="2" t="s">
        <v>3202</v>
      </c>
      <c r="B1846" s="2">
        <v>2.6E7</v>
      </c>
      <c r="C1846" s="2">
        <v>5.7859105E7</v>
      </c>
      <c r="D1846" s="4">
        <f t="shared" si="1"/>
        <v>31859105</v>
      </c>
    </row>
    <row r="1847">
      <c r="A1847" s="2" t="s">
        <v>3203</v>
      </c>
      <c r="B1847" s="2">
        <v>2.6E7</v>
      </c>
      <c r="C1847" s="2">
        <v>4.6455802E7</v>
      </c>
      <c r="D1847" s="4">
        <f t="shared" si="1"/>
        <v>20455802</v>
      </c>
    </row>
    <row r="1848">
      <c r="A1848" s="2" t="s">
        <v>3205</v>
      </c>
      <c r="B1848" s="2">
        <v>2.6E7</v>
      </c>
      <c r="C1848" s="2">
        <v>4.5506619E7</v>
      </c>
      <c r="D1848" s="4">
        <f t="shared" si="1"/>
        <v>19506619</v>
      </c>
    </row>
    <row r="1849">
      <c r="A1849" s="2" t="s">
        <v>3206</v>
      </c>
      <c r="B1849" s="2">
        <v>2.6E7</v>
      </c>
      <c r="C1849" s="2">
        <v>4.016808E7</v>
      </c>
      <c r="D1849" s="4">
        <f t="shared" si="1"/>
        <v>14168080</v>
      </c>
    </row>
    <row r="1850">
      <c r="A1850" s="2" t="s">
        <v>3207</v>
      </c>
      <c r="B1850" s="2">
        <v>2.6E7</v>
      </c>
      <c r="C1850" s="2">
        <v>4.9874933E7</v>
      </c>
      <c r="D1850" s="4">
        <f t="shared" si="1"/>
        <v>23874933</v>
      </c>
    </row>
    <row r="1851">
      <c r="A1851" s="2" t="s">
        <v>3208</v>
      </c>
      <c r="B1851" s="2">
        <v>2.6E7</v>
      </c>
      <c r="C1851" s="2">
        <v>4.5489752E7</v>
      </c>
      <c r="D1851" s="4">
        <f t="shared" si="1"/>
        <v>19489752</v>
      </c>
    </row>
    <row r="1852">
      <c r="A1852" s="2" t="s">
        <v>3210</v>
      </c>
      <c r="B1852" s="2">
        <v>2.6E7</v>
      </c>
      <c r="C1852" s="2">
        <v>3.6985501E7</v>
      </c>
      <c r="D1852" s="4">
        <f t="shared" si="1"/>
        <v>10985501</v>
      </c>
    </row>
    <row r="1853">
      <c r="A1853" s="2" t="s">
        <v>3212</v>
      </c>
      <c r="B1853" s="2">
        <v>2.6E7</v>
      </c>
      <c r="C1853" s="2">
        <v>3.32E7</v>
      </c>
      <c r="D1853" s="4">
        <f t="shared" si="1"/>
        <v>7200000</v>
      </c>
    </row>
    <row r="1854">
      <c r="A1854" s="2" t="s">
        <v>3213</v>
      </c>
      <c r="B1854" s="2">
        <v>2.6E7</v>
      </c>
      <c r="C1854" s="2">
        <v>2.8501651E7</v>
      </c>
      <c r="D1854" s="4">
        <f t="shared" si="1"/>
        <v>2501651</v>
      </c>
    </row>
    <row r="1855">
      <c r="A1855" s="2" t="s">
        <v>3216</v>
      </c>
      <c r="B1855" s="2">
        <v>2.6E7</v>
      </c>
      <c r="C1855" s="2">
        <v>2.3222861E7</v>
      </c>
      <c r="D1855" s="4">
        <f t="shared" si="1"/>
        <v>-2777139</v>
      </c>
    </row>
    <row r="1856">
      <c r="A1856" s="2" t="s">
        <v>3217</v>
      </c>
      <c r="B1856" s="2">
        <v>5.6E7</v>
      </c>
      <c r="C1856" s="2">
        <v>5.4540525E7</v>
      </c>
      <c r="D1856" s="4">
        <f t="shared" si="1"/>
        <v>-1459475</v>
      </c>
    </row>
    <row r="1857">
      <c r="A1857" s="2" t="s">
        <v>3219</v>
      </c>
      <c r="B1857" s="2">
        <v>4.2E7</v>
      </c>
      <c r="C1857" s="2">
        <v>1.6252765E7</v>
      </c>
      <c r="D1857" s="4">
        <f t="shared" si="1"/>
        <v>-25747235</v>
      </c>
    </row>
    <row r="1858">
      <c r="A1858" s="2" t="s">
        <v>3220</v>
      </c>
      <c r="B1858" s="2">
        <v>2.6E7</v>
      </c>
      <c r="C1858" s="2">
        <v>1.6005978E7</v>
      </c>
      <c r="D1858" s="4">
        <f t="shared" si="1"/>
        <v>-9994022</v>
      </c>
    </row>
    <row r="1859">
      <c r="A1859" s="2" t="s">
        <v>3221</v>
      </c>
      <c r="B1859" s="2">
        <v>2.6E7</v>
      </c>
      <c r="C1859" s="2">
        <v>1.4469428E7</v>
      </c>
      <c r="D1859" s="4">
        <f t="shared" si="1"/>
        <v>-11530572</v>
      </c>
    </row>
    <row r="1860">
      <c r="A1860" s="2" t="s">
        <v>3224</v>
      </c>
      <c r="B1860" s="2">
        <v>2.6E7</v>
      </c>
      <c r="C1860" s="2">
        <v>1.3829734E7</v>
      </c>
      <c r="D1860" s="4">
        <f t="shared" si="1"/>
        <v>-12170266</v>
      </c>
    </row>
    <row r="1861">
      <c r="A1861" s="2" t="s">
        <v>3226</v>
      </c>
      <c r="B1861" s="2">
        <v>2.2E7</v>
      </c>
      <c r="C1861" s="2">
        <v>1075288.0</v>
      </c>
      <c r="D1861" s="4">
        <f t="shared" si="1"/>
        <v>-20924712</v>
      </c>
    </row>
    <row r="1862">
      <c r="A1862" s="2" t="s">
        <v>3228</v>
      </c>
      <c r="B1862" s="2">
        <v>2.6E7</v>
      </c>
      <c r="D1862" s="4">
        <f t="shared" si="1"/>
        <v>-26000000</v>
      </c>
    </row>
    <row r="1863">
      <c r="A1863" s="2" t="s">
        <v>3230</v>
      </c>
      <c r="B1863" s="2">
        <v>2.6E7</v>
      </c>
      <c r="C1863" s="2">
        <v>7496522.0</v>
      </c>
      <c r="D1863" s="4">
        <f t="shared" si="1"/>
        <v>-18503478</v>
      </c>
    </row>
    <row r="1864">
      <c r="A1864" s="2" t="s">
        <v>3231</v>
      </c>
      <c r="B1864" s="2">
        <v>2.6E7</v>
      </c>
      <c r="D1864" s="4">
        <f t="shared" si="1"/>
        <v>-26000000</v>
      </c>
    </row>
    <row r="1865">
      <c r="A1865" s="2" t="s">
        <v>3234</v>
      </c>
      <c r="B1865" s="2">
        <v>2.553E7</v>
      </c>
      <c r="C1865" s="2">
        <v>2.0047715E7</v>
      </c>
      <c r="D1865" s="4">
        <f t="shared" si="1"/>
        <v>-5482285</v>
      </c>
    </row>
    <row r="1866">
      <c r="A1866" s="2" t="s">
        <v>3235</v>
      </c>
      <c r="B1866" s="2">
        <v>2.6E7</v>
      </c>
      <c r="C1866" s="2">
        <v>1.227681E7</v>
      </c>
      <c r="D1866" s="4">
        <f t="shared" si="1"/>
        <v>-13723190</v>
      </c>
    </row>
    <row r="1867">
      <c r="A1867" s="2" t="s">
        <v>3237</v>
      </c>
      <c r="B1867" s="2">
        <v>1.5E7</v>
      </c>
      <c r="C1867" s="2">
        <v>3.3565375E7</v>
      </c>
      <c r="D1867" s="4">
        <f t="shared" si="1"/>
        <v>18565375</v>
      </c>
    </row>
    <row r="1868">
      <c r="A1868" s="2" t="s">
        <v>3238</v>
      </c>
      <c r="B1868" s="2">
        <v>3.0E7</v>
      </c>
      <c r="C1868" s="2">
        <v>499263.0</v>
      </c>
      <c r="D1868" s="4">
        <f t="shared" si="1"/>
        <v>-29500737</v>
      </c>
    </row>
    <row r="1869">
      <c r="A1869" s="2" t="s">
        <v>3240</v>
      </c>
      <c r="B1869" s="2">
        <v>2.5E7</v>
      </c>
      <c r="C1869" s="2">
        <v>2.192E8</v>
      </c>
      <c r="D1869" s="4">
        <f t="shared" si="1"/>
        <v>194200000</v>
      </c>
    </row>
    <row r="1870">
      <c r="A1870" s="2" t="s">
        <v>3241</v>
      </c>
      <c r="B1870" s="2">
        <v>2.5E7</v>
      </c>
      <c r="C1870" s="2">
        <v>1.72825435E8</v>
      </c>
      <c r="D1870" s="4">
        <f t="shared" si="1"/>
        <v>147825435</v>
      </c>
    </row>
    <row r="1871">
      <c r="A1871" s="2" t="s">
        <v>3242</v>
      </c>
      <c r="B1871" s="2">
        <v>3.3E7</v>
      </c>
      <c r="C1871" s="2">
        <v>1.48085755E8</v>
      </c>
      <c r="D1871" s="4">
        <f t="shared" si="1"/>
        <v>115085755</v>
      </c>
    </row>
    <row r="1872">
      <c r="A1872" s="2" t="s">
        <v>3243</v>
      </c>
      <c r="B1872" s="2">
        <v>2.51E7</v>
      </c>
      <c r="C1872" s="2">
        <v>2.55175E7</v>
      </c>
      <c r="D1872" s="4">
        <f t="shared" si="1"/>
        <v>417500</v>
      </c>
    </row>
    <row r="1873">
      <c r="A1873" s="2" t="s">
        <v>3244</v>
      </c>
      <c r="B1873" s="2">
        <v>2.5E7</v>
      </c>
      <c r="C1873" s="2">
        <v>1.45000989E8</v>
      </c>
      <c r="D1873" s="4">
        <f t="shared" si="1"/>
        <v>120000989</v>
      </c>
    </row>
    <row r="1874">
      <c r="A1874" s="2" t="s">
        <v>3246</v>
      </c>
      <c r="B1874" s="2">
        <v>2.6E7</v>
      </c>
      <c r="C1874" s="2">
        <v>2.6761283E7</v>
      </c>
      <c r="D1874" s="4">
        <f t="shared" si="1"/>
        <v>761283</v>
      </c>
    </row>
    <row r="1875">
      <c r="A1875" s="2" t="s">
        <v>3248</v>
      </c>
      <c r="B1875" s="2">
        <v>2.5E7</v>
      </c>
      <c r="C1875" s="2">
        <v>1.2194572E8</v>
      </c>
      <c r="D1875" s="4">
        <f t="shared" si="1"/>
        <v>96945720</v>
      </c>
    </row>
    <row r="1876">
      <c r="A1876" s="2" t="s">
        <v>3249</v>
      </c>
      <c r="B1876" s="2">
        <v>2.2E7</v>
      </c>
      <c r="C1876" s="2">
        <v>9.6067179E7</v>
      </c>
      <c r="D1876" s="4">
        <f t="shared" si="1"/>
        <v>74067179</v>
      </c>
    </row>
    <row r="1877">
      <c r="A1877" s="2" t="s">
        <v>3250</v>
      </c>
      <c r="B1877" s="2">
        <v>2.5E7</v>
      </c>
      <c r="C1877" s="2">
        <v>1.69705587E8</v>
      </c>
      <c r="D1877" s="4">
        <f t="shared" si="1"/>
        <v>144705587</v>
      </c>
    </row>
    <row r="1878">
      <c r="A1878" s="2" t="s">
        <v>3251</v>
      </c>
      <c r="B1878" s="2">
        <v>2.8E7</v>
      </c>
      <c r="C1878" s="2">
        <v>3254172.0</v>
      </c>
      <c r="D1878" s="4">
        <f t="shared" si="1"/>
        <v>-24745828</v>
      </c>
    </row>
    <row r="1879">
      <c r="A1879" s="2" t="s">
        <v>3253</v>
      </c>
      <c r="B1879" s="2">
        <v>8.0E7</v>
      </c>
      <c r="C1879" s="2">
        <v>8.4185387E7</v>
      </c>
      <c r="D1879" s="4">
        <f t="shared" si="1"/>
        <v>4185387</v>
      </c>
    </row>
    <row r="1880">
      <c r="A1880" s="2" t="s">
        <v>3256</v>
      </c>
      <c r="B1880" s="2">
        <v>2.6E7</v>
      </c>
      <c r="D1880" s="4">
        <f t="shared" si="1"/>
        <v>-26000000</v>
      </c>
    </row>
    <row r="1881">
      <c r="A1881" s="2" t="s">
        <v>3257</v>
      </c>
      <c r="B1881" s="2">
        <v>3.0E7</v>
      </c>
      <c r="C1881" s="2">
        <v>8.2163317E7</v>
      </c>
      <c r="D1881" s="4">
        <f t="shared" si="1"/>
        <v>52163317</v>
      </c>
    </row>
    <row r="1882" hidden="1">
      <c r="A1882" s="2" t="s">
        <v>3259</v>
      </c>
      <c r="D1882" s="4">
        <f t="shared" si="1"/>
        <v>0</v>
      </c>
    </row>
    <row r="1883">
      <c r="A1883" s="2" t="s">
        <v>3260</v>
      </c>
      <c r="B1883" s="2">
        <v>3.0E7</v>
      </c>
      <c r="C1883" s="2">
        <v>8.0920948E7</v>
      </c>
      <c r="D1883" s="4">
        <f t="shared" si="1"/>
        <v>50920948</v>
      </c>
    </row>
    <row r="1884">
      <c r="A1884" s="2" t="s">
        <v>3261</v>
      </c>
      <c r="B1884" s="2">
        <v>2.5E7</v>
      </c>
      <c r="C1884" s="2">
        <v>8.0034302E7</v>
      </c>
      <c r="D1884" s="4">
        <f t="shared" si="1"/>
        <v>55034302</v>
      </c>
    </row>
    <row r="1885">
      <c r="A1885" s="2" t="s">
        <v>3263</v>
      </c>
      <c r="B1885" s="2">
        <v>2.5E7</v>
      </c>
      <c r="C1885" s="2">
        <v>7.8656813E7</v>
      </c>
      <c r="D1885" s="4">
        <f t="shared" si="1"/>
        <v>53656813</v>
      </c>
    </row>
    <row r="1886">
      <c r="A1886" s="2" t="s">
        <v>3264</v>
      </c>
      <c r="B1886" s="2">
        <v>2.5E7</v>
      </c>
      <c r="C1886" s="2">
        <v>7.6270454E7</v>
      </c>
      <c r="D1886" s="4">
        <f t="shared" si="1"/>
        <v>51270454</v>
      </c>
    </row>
    <row r="1887">
      <c r="A1887" s="2" t="s">
        <v>3265</v>
      </c>
      <c r="B1887" s="2">
        <v>2.5E7</v>
      </c>
      <c r="C1887" s="2">
        <v>7.4273505E7</v>
      </c>
      <c r="D1887" s="4">
        <f t="shared" si="1"/>
        <v>49273505</v>
      </c>
    </row>
    <row r="1888">
      <c r="A1888" s="2" t="s">
        <v>3266</v>
      </c>
      <c r="B1888" s="2">
        <v>2.5E7</v>
      </c>
      <c r="C1888" s="2">
        <v>1.3414153E8</v>
      </c>
      <c r="D1888" s="4">
        <f t="shared" si="1"/>
        <v>109141530</v>
      </c>
    </row>
    <row r="1889">
      <c r="A1889" s="2" t="s">
        <v>3268</v>
      </c>
      <c r="B1889" s="2">
        <v>2.6E7</v>
      </c>
      <c r="C1889" s="2">
        <v>7.1500556E7</v>
      </c>
      <c r="D1889" s="4">
        <f t="shared" si="1"/>
        <v>45500556</v>
      </c>
    </row>
    <row r="1890">
      <c r="A1890" s="2" t="s">
        <v>3269</v>
      </c>
      <c r="B1890" s="2">
        <v>2.5E7</v>
      </c>
      <c r="C1890" s="2">
        <v>7.130976E7</v>
      </c>
      <c r="D1890" s="4">
        <f t="shared" si="1"/>
        <v>46309760</v>
      </c>
    </row>
    <row r="1891">
      <c r="A1891" s="2" t="s">
        <v>3271</v>
      </c>
      <c r="B1891" s="2">
        <v>4.5E7</v>
      </c>
      <c r="C1891" s="2">
        <v>8.9808372E7</v>
      </c>
      <c r="D1891" s="4">
        <f t="shared" si="1"/>
        <v>44808372</v>
      </c>
    </row>
    <row r="1892">
      <c r="A1892" s="2" t="s">
        <v>3272</v>
      </c>
      <c r="B1892" s="2">
        <v>2.5E7</v>
      </c>
      <c r="C1892" s="2">
        <v>7.7264926E7</v>
      </c>
      <c r="D1892" s="4">
        <f t="shared" si="1"/>
        <v>52264926</v>
      </c>
    </row>
    <row r="1893">
      <c r="A1893" s="2" t="s">
        <v>3273</v>
      </c>
      <c r="B1893" s="2">
        <v>2.5E7</v>
      </c>
      <c r="C1893" s="2">
        <v>7.0625986E7</v>
      </c>
      <c r="D1893" s="4">
        <f t="shared" si="1"/>
        <v>45625986</v>
      </c>
    </row>
    <row r="1894">
      <c r="A1894" s="2" t="s">
        <v>3275</v>
      </c>
      <c r="B1894" s="2">
        <v>2.5E7</v>
      </c>
      <c r="C1894" s="2">
        <v>5.6505065E7</v>
      </c>
      <c r="D1894" s="4">
        <f t="shared" si="1"/>
        <v>31505065</v>
      </c>
    </row>
    <row r="1895">
      <c r="A1895" s="2" t="s">
        <v>3276</v>
      </c>
      <c r="B1895" s="2">
        <v>2.5E7</v>
      </c>
      <c r="C1895" s="2">
        <v>5.5973336E7</v>
      </c>
      <c r="D1895" s="4">
        <f t="shared" si="1"/>
        <v>30973336</v>
      </c>
    </row>
    <row r="1896">
      <c r="A1896" s="2" t="s">
        <v>3278</v>
      </c>
      <c r="B1896" s="2">
        <v>2800000.0</v>
      </c>
      <c r="D1896" s="4">
        <f t="shared" si="1"/>
        <v>-2800000</v>
      </c>
    </row>
    <row r="1897">
      <c r="A1897" s="2" t="s">
        <v>3279</v>
      </c>
      <c r="B1897" s="2">
        <v>2.5E7</v>
      </c>
      <c r="C1897" s="2">
        <v>5.4098051E7</v>
      </c>
      <c r="D1897" s="4">
        <f t="shared" si="1"/>
        <v>29098051</v>
      </c>
    </row>
    <row r="1898">
      <c r="A1898" s="2" t="s">
        <v>3280</v>
      </c>
      <c r="B1898" s="2">
        <v>2.5E7</v>
      </c>
      <c r="C1898" s="2">
        <v>6.0443237E7</v>
      </c>
      <c r="D1898" s="4">
        <f t="shared" si="1"/>
        <v>35443237</v>
      </c>
    </row>
    <row r="1899">
      <c r="A1899" s="2" t="s">
        <v>3282</v>
      </c>
      <c r="B1899" s="2">
        <v>1.7E7</v>
      </c>
      <c r="C1899" s="2">
        <v>8.2234139E7</v>
      </c>
      <c r="D1899" s="4">
        <f t="shared" si="1"/>
        <v>65234139</v>
      </c>
    </row>
    <row r="1900">
      <c r="A1900" s="2" t="s">
        <v>3284</v>
      </c>
      <c r="B1900" s="2">
        <v>2.5E7</v>
      </c>
      <c r="C1900" s="2">
        <v>5.1676606E7</v>
      </c>
      <c r="D1900" s="4">
        <f t="shared" si="1"/>
        <v>26676606</v>
      </c>
    </row>
    <row r="1901">
      <c r="A1901" s="2" t="s">
        <v>3286</v>
      </c>
      <c r="B1901" s="2">
        <v>2.5E7</v>
      </c>
      <c r="C1901" s="2">
        <v>5.252833E7</v>
      </c>
      <c r="D1901" s="4">
        <f t="shared" si="1"/>
        <v>27528330</v>
      </c>
    </row>
    <row r="1902">
      <c r="A1902" s="2" t="s">
        <v>3288</v>
      </c>
      <c r="B1902" s="2">
        <v>2.5E7</v>
      </c>
      <c r="C1902" s="2">
        <v>5.1533608E7</v>
      </c>
      <c r="D1902" s="4">
        <f t="shared" si="1"/>
        <v>26533608</v>
      </c>
    </row>
    <row r="1903">
      <c r="A1903" s="2" t="s">
        <v>3290</v>
      </c>
      <c r="B1903" s="2">
        <v>3.0E7</v>
      </c>
      <c r="C1903" s="2">
        <v>5.1097664E7</v>
      </c>
      <c r="D1903" s="4">
        <f t="shared" si="1"/>
        <v>21097664</v>
      </c>
    </row>
    <row r="1904">
      <c r="A1904" s="2" t="s">
        <v>3291</v>
      </c>
      <c r="B1904" s="2">
        <v>2.6E7</v>
      </c>
      <c r="C1904" s="2">
        <v>8.4136909E7</v>
      </c>
      <c r="D1904" s="4">
        <f t="shared" si="1"/>
        <v>58136909</v>
      </c>
    </row>
    <row r="1905">
      <c r="A1905" s="2" t="s">
        <v>3292</v>
      </c>
      <c r="B1905" s="2">
        <v>2.5E7</v>
      </c>
      <c r="C1905" s="2">
        <v>4.6836394E7</v>
      </c>
      <c r="D1905" s="4">
        <f t="shared" si="1"/>
        <v>21836394</v>
      </c>
    </row>
    <row r="1906">
      <c r="A1906" s="2" t="s">
        <v>3294</v>
      </c>
      <c r="B1906" s="2">
        <v>2.6E7</v>
      </c>
      <c r="C1906" s="2">
        <v>4.7285499E7</v>
      </c>
      <c r="D1906" s="4">
        <f t="shared" si="1"/>
        <v>21285499</v>
      </c>
    </row>
    <row r="1907">
      <c r="A1907" s="2" t="s">
        <v>3295</v>
      </c>
      <c r="B1907" s="2">
        <v>2.5E7</v>
      </c>
      <c r="C1907" s="2">
        <v>4.71244E7</v>
      </c>
      <c r="D1907" s="4">
        <f t="shared" si="1"/>
        <v>22124400</v>
      </c>
    </row>
    <row r="1908">
      <c r="A1908" s="2" t="s">
        <v>3296</v>
      </c>
      <c r="B1908" s="2">
        <v>2.5E7</v>
      </c>
      <c r="C1908" s="2">
        <v>4.47E7</v>
      </c>
      <c r="D1908" s="4">
        <f t="shared" si="1"/>
        <v>19700000</v>
      </c>
    </row>
    <row r="1909">
      <c r="A1909" s="2" t="s">
        <v>3297</v>
      </c>
      <c r="B1909" s="2">
        <v>2.5E7</v>
      </c>
      <c r="C1909" s="2">
        <v>4.4455658E7</v>
      </c>
      <c r="D1909" s="4">
        <f t="shared" si="1"/>
        <v>19455658</v>
      </c>
    </row>
    <row r="1910">
      <c r="A1910" s="2" t="s">
        <v>3299</v>
      </c>
      <c r="B1910" s="2">
        <v>2.3E7</v>
      </c>
      <c r="C1910" s="2">
        <v>4.398423E7</v>
      </c>
      <c r="D1910" s="4">
        <f t="shared" si="1"/>
        <v>20984230</v>
      </c>
    </row>
    <row r="1911">
      <c r="A1911" s="2" t="s">
        <v>3300</v>
      </c>
      <c r="B1911" s="2">
        <v>2.5E7</v>
      </c>
      <c r="C1911" s="2">
        <v>6.6489425E7</v>
      </c>
      <c r="D1911" s="4">
        <f t="shared" si="1"/>
        <v>41489425</v>
      </c>
    </row>
    <row r="1912">
      <c r="A1912" s="2" t="s">
        <v>3301</v>
      </c>
      <c r="B1912" s="2">
        <v>2.5E7</v>
      </c>
      <c r="C1912" s="2">
        <v>4.1067398E7</v>
      </c>
      <c r="D1912" s="4">
        <f t="shared" si="1"/>
        <v>16067398</v>
      </c>
    </row>
    <row r="1913">
      <c r="A1913" s="2" t="s">
        <v>3302</v>
      </c>
      <c r="B1913" s="2">
        <v>2.5E7</v>
      </c>
      <c r="C1913" s="2">
        <v>4.0218903E7</v>
      </c>
      <c r="D1913" s="4">
        <f t="shared" si="1"/>
        <v>15218903</v>
      </c>
    </row>
    <row r="1914">
      <c r="A1914" s="2" t="s">
        <v>3304</v>
      </c>
      <c r="B1914" s="2">
        <v>2.5E7</v>
      </c>
      <c r="C1914" s="2">
        <v>3.9880476E7</v>
      </c>
      <c r="D1914" s="4">
        <f t="shared" si="1"/>
        <v>14880476</v>
      </c>
    </row>
    <row r="1915">
      <c r="A1915" s="2" t="s">
        <v>3306</v>
      </c>
      <c r="B1915" s="2">
        <v>2.5E7</v>
      </c>
      <c r="C1915" s="2">
        <v>3.939975E7</v>
      </c>
      <c r="D1915" s="4">
        <f t="shared" si="1"/>
        <v>14399750</v>
      </c>
    </row>
    <row r="1916">
      <c r="A1916" s="2" t="s">
        <v>3307</v>
      </c>
      <c r="B1916" s="2">
        <v>2.5E7</v>
      </c>
      <c r="C1916" s="2">
        <v>3.8230435E7</v>
      </c>
      <c r="D1916" s="4">
        <f t="shared" si="1"/>
        <v>13230435</v>
      </c>
    </row>
    <row r="1917">
      <c r="A1917" s="2" t="s">
        <v>3308</v>
      </c>
      <c r="B1917" s="2">
        <v>2.5E7</v>
      </c>
      <c r="C1917" s="2">
        <v>3.9008741E7</v>
      </c>
      <c r="D1917" s="4">
        <f t="shared" si="1"/>
        <v>14008741</v>
      </c>
    </row>
    <row r="1918">
      <c r="A1918" s="2" t="s">
        <v>3310</v>
      </c>
      <c r="B1918" s="2">
        <v>2.5E7</v>
      </c>
      <c r="C1918" s="2">
        <v>3.6833473E7</v>
      </c>
      <c r="D1918" s="4">
        <f t="shared" si="1"/>
        <v>11833473</v>
      </c>
    </row>
    <row r="1919">
      <c r="A1919" s="2" t="s">
        <v>3312</v>
      </c>
      <c r="B1919" s="2">
        <v>2.5E7</v>
      </c>
      <c r="C1919" s="2">
        <v>4.8237389E7</v>
      </c>
      <c r="D1919" s="4">
        <f t="shared" si="1"/>
        <v>23237389</v>
      </c>
    </row>
    <row r="1920">
      <c r="A1920" s="2" t="s">
        <v>3314</v>
      </c>
      <c r="C1920" s="2">
        <v>3.6310118E7</v>
      </c>
      <c r="D1920" s="4">
        <f t="shared" si="1"/>
        <v>36310118</v>
      </c>
    </row>
    <row r="1921">
      <c r="A1921" s="2" t="s">
        <v>3315</v>
      </c>
      <c r="B1921" s="2">
        <v>2.5E7</v>
      </c>
      <c r="C1921" s="2">
        <v>3.6447959E7</v>
      </c>
      <c r="D1921" s="4">
        <f t="shared" si="1"/>
        <v>11447959</v>
      </c>
    </row>
    <row r="1922">
      <c r="A1922" s="2" t="s">
        <v>3316</v>
      </c>
      <c r="B1922" s="2">
        <v>2.5E7</v>
      </c>
      <c r="C1922" s="2">
        <v>4.5089048E7</v>
      </c>
      <c r="D1922" s="4">
        <f t="shared" si="1"/>
        <v>20089048</v>
      </c>
    </row>
    <row r="1923">
      <c r="A1923" s="2" t="s">
        <v>3317</v>
      </c>
      <c r="B1923" s="2">
        <v>2.0E7</v>
      </c>
      <c r="C1923" s="2">
        <v>3.5990505E7</v>
      </c>
      <c r="D1923" s="4">
        <f t="shared" si="1"/>
        <v>15990505</v>
      </c>
    </row>
    <row r="1924">
      <c r="A1924" s="2" t="s">
        <v>3319</v>
      </c>
      <c r="B1924" s="2">
        <v>1.7E7</v>
      </c>
      <c r="C1924" s="2">
        <v>3.5143332E7</v>
      </c>
      <c r="D1924" s="4">
        <f t="shared" si="1"/>
        <v>18143332</v>
      </c>
    </row>
    <row r="1925">
      <c r="A1925" s="2" t="s">
        <v>3321</v>
      </c>
      <c r="B1925" s="2">
        <v>2.5E7</v>
      </c>
      <c r="C1925" s="2">
        <v>3.5000629E7</v>
      </c>
      <c r="D1925" s="4">
        <f t="shared" si="1"/>
        <v>10000629</v>
      </c>
    </row>
    <row r="1926">
      <c r="A1926" s="2" t="s">
        <v>3322</v>
      </c>
      <c r="B1926" s="2">
        <v>3.0E7</v>
      </c>
      <c r="C1926" s="2">
        <v>3.4604054E7</v>
      </c>
      <c r="D1926" s="4">
        <f t="shared" si="1"/>
        <v>4604054</v>
      </c>
    </row>
    <row r="1927">
      <c r="A1927" s="2" t="s">
        <v>3323</v>
      </c>
      <c r="B1927" s="2">
        <v>2.5E7</v>
      </c>
      <c r="C1927" s="2">
        <v>4.159783E7</v>
      </c>
      <c r="D1927" s="4">
        <f t="shared" si="1"/>
        <v>16597830</v>
      </c>
    </row>
    <row r="1928">
      <c r="A1928" s="2" t="s">
        <v>3324</v>
      </c>
      <c r="B1928" s="2">
        <v>2.0E7</v>
      </c>
      <c r="C1928" s="2">
        <v>3.368763E7</v>
      </c>
      <c r="D1928" s="4">
        <f t="shared" si="1"/>
        <v>13687630</v>
      </c>
    </row>
    <row r="1929">
      <c r="A1929" s="2" t="s">
        <v>3326</v>
      </c>
      <c r="B1929" s="2">
        <v>2.5E7</v>
      </c>
      <c r="C1929" s="2">
        <v>3.255321E7</v>
      </c>
      <c r="D1929" s="4">
        <f t="shared" si="1"/>
        <v>7553210</v>
      </c>
    </row>
    <row r="1930">
      <c r="A1930" s="2" t="s">
        <v>3328</v>
      </c>
      <c r="B1930" s="2">
        <v>2.5E7</v>
      </c>
      <c r="C1930" s="2">
        <v>3.1526393E7</v>
      </c>
      <c r="D1930" s="4">
        <f t="shared" si="1"/>
        <v>6526393</v>
      </c>
    </row>
    <row r="1931">
      <c r="A1931" s="2" t="s">
        <v>3330</v>
      </c>
      <c r="B1931" s="2">
        <v>2.55E7</v>
      </c>
      <c r="C1931" s="2">
        <v>41229.0</v>
      </c>
      <c r="D1931" s="4">
        <f t="shared" si="1"/>
        <v>-25458771</v>
      </c>
    </row>
    <row r="1932">
      <c r="A1932" s="2" t="s">
        <v>3332</v>
      </c>
      <c r="B1932" s="2">
        <v>3.0E7</v>
      </c>
      <c r="C1932" s="2">
        <v>3.1655091E7</v>
      </c>
      <c r="D1932" s="4">
        <f t="shared" si="1"/>
        <v>1655091</v>
      </c>
    </row>
    <row r="1933">
      <c r="A1933" s="2" t="s">
        <v>3333</v>
      </c>
      <c r="B1933" s="2">
        <v>2.5E7</v>
      </c>
      <c r="C1933" s="2">
        <v>3.001299E7</v>
      </c>
      <c r="D1933" s="4">
        <f t="shared" si="1"/>
        <v>5012990</v>
      </c>
    </row>
    <row r="1934">
      <c r="A1934" s="2" t="s">
        <v>3335</v>
      </c>
      <c r="B1934" s="2">
        <v>2.5E7</v>
      </c>
      <c r="C1934" s="2">
        <v>3.236896E7</v>
      </c>
      <c r="D1934" s="4">
        <f t="shared" si="1"/>
        <v>7368960</v>
      </c>
    </row>
    <row r="1935">
      <c r="A1935" s="2" t="s">
        <v>3337</v>
      </c>
      <c r="B1935" s="2">
        <v>2.5E7</v>
      </c>
      <c r="C1935" s="2">
        <v>1.45E7</v>
      </c>
      <c r="D1935" s="4">
        <f t="shared" si="1"/>
        <v>-10500000</v>
      </c>
    </row>
    <row r="1936">
      <c r="A1936" s="2" t="s">
        <v>3340</v>
      </c>
      <c r="B1936" s="2">
        <v>2.5E7</v>
      </c>
      <c r="C1936" s="2">
        <v>2.9247405E7</v>
      </c>
      <c r="D1936" s="4">
        <f t="shared" si="1"/>
        <v>4247405</v>
      </c>
    </row>
    <row r="1937">
      <c r="A1937" s="2" t="s">
        <v>3341</v>
      </c>
      <c r="C1937" s="2">
        <v>3.0538669E7</v>
      </c>
      <c r="D1937" s="4">
        <f t="shared" si="1"/>
        <v>30538669</v>
      </c>
    </row>
    <row r="1938">
      <c r="A1938" s="2" t="s">
        <v>3344</v>
      </c>
      <c r="B1938" s="2">
        <v>2.5E7</v>
      </c>
      <c r="C1938" s="2">
        <v>2.5615792E7</v>
      </c>
      <c r="D1938" s="4">
        <f t="shared" si="1"/>
        <v>615792</v>
      </c>
    </row>
    <row r="1939">
      <c r="A1939" s="2" t="s">
        <v>3345</v>
      </c>
      <c r="B1939" s="2">
        <v>2.5E7</v>
      </c>
      <c r="C1939" s="2">
        <v>2.8341469E7</v>
      </c>
      <c r="D1939" s="4">
        <f t="shared" si="1"/>
        <v>3341469</v>
      </c>
    </row>
    <row r="1940">
      <c r="A1940" s="2" t="s">
        <v>3347</v>
      </c>
      <c r="B1940" s="2">
        <v>2.115E7</v>
      </c>
      <c r="C1940" s="2">
        <v>2.5590119E7</v>
      </c>
      <c r="D1940" s="4">
        <f t="shared" si="1"/>
        <v>4440119</v>
      </c>
    </row>
    <row r="1941">
      <c r="A1941" s="2" t="s">
        <v>3348</v>
      </c>
      <c r="B1941" s="2">
        <v>2.7E7</v>
      </c>
      <c r="C1941" s="2">
        <v>2.4944213E7</v>
      </c>
      <c r="D1941" s="4">
        <f t="shared" si="1"/>
        <v>-2055787</v>
      </c>
    </row>
    <row r="1942">
      <c r="A1942" s="2" t="s">
        <v>3349</v>
      </c>
      <c r="B1942" s="2">
        <v>2.5E7</v>
      </c>
      <c r="C1942" s="2">
        <v>3.3631221E7</v>
      </c>
      <c r="D1942" s="4">
        <f t="shared" si="1"/>
        <v>8631221</v>
      </c>
    </row>
    <row r="1943">
      <c r="A1943" s="2" t="s">
        <v>3351</v>
      </c>
      <c r="B1943" s="2">
        <v>2.5E7</v>
      </c>
      <c r="C1943" s="2">
        <v>3.77384E7</v>
      </c>
      <c r="D1943" s="4">
        <f t="shared" si="1"/>
        <v>12738400</v>
      </c>
    </row>
    <row r="1944">
      <c r="A1944" s="2" t="s">
        <v>3353</v>
      </c>
      <c r="C1944" s="2">
        <v>2.4381334E7</v>
      </c>
      <c r="D1944" s="4">
        <f t="shared" si="1"/>
        <v>24381334</v>
      </c>
    </row>
    <row r="1945">
      <c r="A1945" s="2" t="s">
        <v>3355</v>
      </c>
      <c r="B1945" s="2">
        <v>3.0E7</v>
      </c>
      <c r="C1945" s="2">
        <v>2.1835784E7</v>
      </c>
      <c r="D1945" s="4">
        <f t="shared" si="1"/>
        <v>-8164216</v>
      </c>
    </row>
    <row r="1946">
      <c r="A1946" s="2" t="s">
        <v>3358</v>
      </c>
      <c r="B1946" s="2">
        <v>2.3E7</v>
      </c>
      <c r="C1946" s="2">
        <v>1.5785632E7</v>
      </c>
      <c r="D1946" s="4">
        <f t="shared" si="1"/>
        <v>-7214368</v>
      </c>
    </row>
    <row r="1947">
      <c r="A1947" s="2" t="s">
        <v>3359</v>
      </c>
      <c r="B1947" s="2">
        <v>2.5E7</v>
      </c>
      <c r="C1947" s="2">
        <v>2.1554585E7</v>
      </c>
      <c r="D1947" s="4">
        <f t="shared" si="1"/>
        <v>-3445415</v>
      </c>
    </row>
    <row r="1948">
      <c r="A1948" s="2" t="s">
        <v>3361</v>
      </c>
      <c r="B1948" s="2">
        <v>2.5E7</v>
      </c>
      <c r="C1948" s="2">
        <v>2.22E7</v>
      </c>
      <c r="D1948" s="4">
        <f t="shared" si="1"/>
        <v>-2800000</v>
      </c>
    </row>
    <row r="1949" hidden="1">
      <c r="A1949" s="2" t="s">
        <v>3362</v>
      </c>
      <c r="D1949" s="4">
        <f t="shared" si="1"/>
        <v>0</v>
      </c>
    </row>
    <row r="1950">
      <c r="A1950" s="2" t="s">
        <v>3363</v>
      </c>
      <c r="B1950" s="2">
        <v>2.5E7</v>
      </c>
      <c r="C1950" s="2">
        <v>8.0014842E7</v>
      </c>
      <c r="D1950" s="4">
        <f t="shared" si="1"/>
        <v>55014842</v>
      </c>
    </row>
    <row r="1951">
      <c r="A1951" s="2" t="s">
        <v>3365</v>
      </c>
      <c r="B1951" s="2">
        <v>2.5E7</v>
      </c>
      <c r="C1951" s="2">
        <v>2.3527955E7</v>
      </c>
      <c r="D1951" s="4">
        <f t="shared" si="1"/>
        <v>-1472045</v>
      </c>
    </row>
    <row r="1952">
      <c r="A1952" s="2" t="s">
        <v>3368</v>
      </c>
      <c r="B1952" s="2">
        <v>2.5E7</v>
      </c>
      <c r="C1952" s="2">
        <v>2.404249E7</v>
      </c>
      <c r="D1952" s="4">
        <f t="shared" si="1"/>
        <v>-957510</v>
      </c>
    </row>
    <row r="1953">
      <c r="A1953" s="2" t="s">
        <v>3370</v>
      </c>
      <c r="B1953" s="2">
        <v>2.5E7</v>
      </c>
      <c r="C1953" s="2">
        <v>2.2466994E7</v>
      </c>
      <c r="D1953" s="4">
        <f t="shared" si="1"/>
        <v>-2533006</v>
      </c>
    </row>
    <row r="1954">
      <c r="A1954" s="2" t="s">
        <v>3372</v>
      </c>
      <c r="B1954" s="2">
        <v>2.5E7</v>
      </c>
      <c r="C1954" s="2">
        <v>1.7791031E7</v>
      </c>
      <c r="D1954" s="4">
        <f t="shared" si="1"/>
        <v>-7208969</v>
      </c>
    </row>
    <row r="1955">
      <c r="A1955" s="2" t="s">
        <v>3374</v>
      </c>
      <c r="B1955" s="2">
        <v>2.5E7</v>
      </c>
      <c r="C1955" s="2">
        <v>1.7718223E7</v>
      </c>
      <c r="D1955" s="4">
        <f t="shared" si="1"/>
        <v>-7281777</v>
      </c>
    </row>
    <row r="1956">
      <c r="A1956" s="2" t="s">
        <v>3376</v>
      </c>
      <c r="B1956" s="2">
        <v>1.3E7</v>
      </c>
      <c r="C1956" s="2">
        <v>1.5361537E7</v>
      </c>
      <c r="D1956" s="4">
        <f t="shared" si="1"/>
        <v>2361537</v>
      </c>
    </row>
    <row r="1957">
      <c r="A1957" s="2" t="s">
        <v>3378</v>
      </c>
      <c r="B1957" s="2">
        <v>2.6E7</v>
      </c>
      <c r="C1957" s="2">
        <v>1.6647384E7</v>
      </c>
      <c r="D1957" s="4">
        <f t="shared" si="1"/>
        <v>-9352616</v>
      </c>
    </row>
    <row r="1958">
      <c r="A1958" s="2" t="s">
        <v>3380</v>
      </c>
      <c r="B1958" s="2">
        <v>2.5E7</v>
      </c>
      <c r="C1958" s="2">
        <v>1.6118077E7</v>
      </c>
      <c r="D1958" s="4">
        <f t="shared" si="1"/>
        <v>-8881923</v>
      </c>
    </row>
    <row r="1959">
      <c r="A1959" s="2" t="s">
        <v>3383</v>
      </c>
      <c r="B1959" s="2">
        <v>2.5E7</v>
      </c>
      <c r="C1959" s="2">
        <v>1.5091542E7</v>
      </c>
      <c r="D1959" s="4">
        <f t="shared" si="1"/>
        <v>-9908458</v>
      </c>
    </row>
    <row r="1960">
      <c r="A1960" s="2" t="s">
        <v>3386</v>
      </c>
      <c r="C1960" s="2">
        <v>1.5331289E7</v>
      </c>
      <c r="D1960" s="4">
        <f t="shared" si="1"/>
        <v>15331289</v>
      </c>
    </row>
    <row r="1961">
      <c r="A1961" s="2" t="s">
        <v>3388</v>
      </c>
      <c r="B1961" s="2">
        <v>1.6E7</v>
      </c>
      <c r="C1961" s="2">
        <v>1.5045676E7</v>
      </c>
      <c r="D1961" s="4">
        <f t="shared" si="1"/>
        <v>-954324</v>
      </c>
    </row>
    <row r="1962">
      <c r="A1962" s="2" t="s">
        <v>3390</v>
      </c>
      <c r="B1962" s="2">
        <v>8000000.0</v>
      </c>
      <c r="C1962" s="2">
        <v>1.7427926E7</v>
      </c>
      <c r="D1962" s="4">
        <f t="shared" si="1"/>
        <v>9427926</v>
      </c>
    </row>
    <row r="1963">
      <c r="A1963" s="2" t="s">
        <v>3392</v>
      </c>
      <c r="B1963" s="2">
        <v>2.5E7</v>
      </c>
      <c r="C1963" s="2">
        <v>1.4983572E7</v>
      </c>
      <c r="D1963" s="4">
        <f t="shared" si="1"/>
        <v>-10016428</v>
      </c>
    </row>
    <row r="1964">
      <c r="A1964" s="2" t="s">
        <v>3393</v>
      </c>
      <c r="B1964" s="2">
        <v>2.5E7</v>
      </c>
      <c r="C1964" s="2">
        <v>1.463749E7</v>
      </c>
      <c r="D1964" s="4">
        <f t="shared" si="1"/>
        <v>-10362510</v>
      </c>
    </row>
    <row r="1965">
      <c r="A1965" s="2" t="s">
        <v>3394</v>
      </c>
      <c r="B1965" s="2">
        <v>2.5E7</v>
      </c>
      <c r="C1965" s="2">
        <v>1.4589444E7</v>
      </c>
      <c r="D1965" s="4">
        <f t="shared" si="1"/>
        <v>-10410556</v>
      </c>
    </row>
    <row r="1966">
      <c r="A1966" s="2" t="s">
        <v>3396</v>
      </c>
      <c r="B1966" s="2">
        <v>2.5E7</v>
      </c>
      <c r="C1966" s="2">
        <v>1.4095303E7</v>
      </c>
      <c r="D1966" s="4">
        <f t="shared" si="1"/>
        <v>-10904697</v>
      </c>
    </row>
    <row r="1967">
      <c r="A1967" s="2" t="s">
        <v>3398</v>
      </c>
      <c r="B1967" s="2">
        <v>2.5E7</v>
      </c>
      <c r="C1967" s="2">
        <v>1.3973532E7</v>
      </c>
      <c r="D1967" s="4">
        <f t="shared" si="1"/>
        <v>-11026468</v>
      </c>
    </row>
    <row r="1968">
      <c r="A1968" s="2" t="s">
        <v>3400</v>
      </c>
      <c r="B1968" s="2">
        <v>3.0E7</v>
      </c>
      <c r="C1968" s="2">
        <v>1865774.0</v>
      </c>
      <c r="D1968" s="4">
        <f t="shared" si="1"/>
        <v>-28134226</v>
      </c>
    </row>
    <row r="1969">
      <c r="A1969" s="2" t="s">
        <v>3401</v>
      </c>
      <c r="C1969" s="2">
        <v>1.3920741E7</v>
      </c>
      <c r="D1969" s="4">
        <f t="shared" si="1"/>
        <v>13920741</v>
      </c>
    </row>
    <row r="1970">
      <c r="A1970" s="2" t="s">
        <v>3402</v>
      </c>
      <c r="B1970" s="2">
        <v>2.5E7</v>
      </c>
      <c r="C1970" s="2">
        <v>1.8860403E7</v>
      </c>
      <c r="D1970" s="4">
        <f t="shared" si="1"/>
        <v>-6139597</v>
      </c>
    </row>
    <row r="1971">
      <c r="A1971" s="2" t="s">
        <v>3403</v>
      </c>
      <c r="B1971" s="2">
        <v>2.5E7</v>
      </c>
      <c r="C1971" s="2">
        <v>1.303866E7</v>
      </c>
      <c r="D1971" s="4">
        <f t="shared" si="1"/>
        <v>-11961340</v>
      </c>
    </row>
    <row r="1972">
      <c r="A1972" s="2" t="s">
        <v>3404</v>
      </c>
      <c r="B1972" s="2">
        <v>2.5E7</v>
      </c>
      <c r="C1972" s="2">
        <v>2.8831145E7</v>
      </c>
      <c r="D1972" s="4">
        <f t="shared" si="1"/>
        <v>3831145</v>
      </c>
    </row>
    <row r="1973">
      <c r="A1973" s="2" t="s">
        <v>3405</v>
      </c>
      <c r="B1973" s="2">
        <v>2.5E7</v>
      </c>
      <c r="D1973" s="4">
        <f t="shared" si="1"/>
        <v>-25000000</v>
      </c>
    </row>
    <row r="1974" hidden="1">
      <c r="A1974" s="2" t="s">
        <v>3407</v>
      </c>
      <c r="D1974" s="4">
        <f t="shared" si="1"/>
        <v>0</v>
      </c>
    </row>
    <row r="1975">
      <c r="A1975" s="2" t="s">
        <v>3409</v>
      </c>
      <c r="B1975" s="2">
        <v>2.5E7</v>
      </c>
      <c r="C1975" s="2">
        <v>1.1538204E7</v>
      </c>
      <c r="D1975" s="4">
        <f t="shared" si="1"/>
        <v>-13461796</v>
      </c>
    </row>
    <row r="1976">
      <c r="A1976" s="2" t="s">
        <v>3410</v>
      </c>
      <c r="B1976" s="2">
        <v>2.5E7</v>
      </c>
      <c r="C1976" s="2">
        <v>1.1008432E7</v>
      </c>
      <c r="D1976" s="4">
        <f t="shared" si="1"/>
        <v>-13991568</v>
      </c>
    </row>
    <row r="1977">
      <c r="A1977" s="2" t="s">
        <v>3412</v>
      </c>
      <c r="B1977" s="2">
        <v>2.6E7</v>
      </c>
      <c r="C1977" s="2">
        <v>1.2188642E7</v>
      </c>
      <c r="D1977" s="4">
        <f t="shared" si="1"/>
        <v>-13811358</v>
      </c>
    </row>
    <row r="1978">
      <c r="A1978" s="2" t="s">
        <v>3414</v>
      </c>
      <c r="B1978" s="2">
        <v>2.5E7</v>
      </c>
      <c r="C1978" s="2">
        <v>1.11E7</v>
      </c>
      <c r="D1978" s="4">
        <f t="shared" si="1"/>
        <v>-13900000</v>
      </c>
    </row>
    <row r="1979">
      <c r="A1979" s="2" t="s">
        <v>3416</v>
      </c>
      <c r="B1979" s="2">
        <v>1.7E7</v>
      </c>
      <c r="D1979" s="4">
        <f t="shared" si="1"/>
        <v>-17000000</v>
      </c>
    </row>
    <row r="1980">
      <c r="A1980" s="2" t="s">
        <v>3417</v>
      </c>
      <c r="B1980" s="2">
        <v>2.5E7</v>
      </c>
      <c r="C1980" s="2">
        <v>1.3651662E7</v>
      </c>
      <c r="D1980" s="4">
        <f t="shared" si="1"/>
        <v>-11348338</v>
      </c>
    </row>
    <row r="1981">
      <c r="A1981" s="2" t="s">
        <v>3419</v>
      </c>
      <c r="B1981" s="2">
        <v>2.8E7</v>
      </c>
      <c r="C1981" s="2">
        <v>1.1030963E7</v>
      </c>
      <c r="D1981" s="4">
        <f t="shared" si="1"/>
        <v>-16969037</v>
      </c>
    </row>
    <row r="1982">
      <c r="A1982" s="2" t="s">
        <v>3420</v>
      </c>
      <c r="B1982" s="2">
        <v>2.5E7</v>
      </c>
      <c r="C1982" s="2">
        <v>1.076996E7</v>
      </c>
      <c r="D1982" s="4">
        <f t="shared" si="1"/>
        <v>-14230040</v>
      </c>
    </row>
    <row r="1983">
      <c r="A1983" s="2" t="s">
        <v>3421</v>
      </c>
      <c r="B1983" s="2">
        <v>2.5E7</v>
      </c>
      <c r="C1983" s="2">
        <v>1.091175E7</v>
      </c>
      <c r="D1983" s="4">
        <f t="shared" si="1"/>
        <v>-14088250</v>
      </c>
    </row>
    <row r="1984">
      <c r="A1984" s="2" t="s">
        <v>3423</v>
      </c>
      <c r="B1984" s="2">
        <v>2.5E7</v>
      </c>
      <c r="C1984" s="2">
        <v>1.0719367E7</v>
      </c>
      <c r="D1984" s="4">
        <f t="shared" si="1"/>
        <v>-14280633</v>
      </c>
    </row>
    <row r="1985">
      <c r="A1985" s="2" t="s">
        <v>3425</v>
      </c>
      <c r="B1985" s="2">
        <v>2.5E7</v>
      </c>
      <c r="C1985" s="2">
        <v>1.0114315E7</v>
      </c>
      <c r="D1985" s="4">
        <f t="shared" si="1"/>
        <v>-14885685</v>
      </c>
    </row>
    <row r="1986">
      <c r="A1986" s="2" t="s">
        <v>3427</v>
      </c>
      <c r="B1986" s="2">
        <v>1.4E7</v>
      </c>
      <c r="C1986" s="2">
        <v>4.9122319E7</v>
      </c>
      <c r="D1986" s="4">
        <f t="shared" si="1"/>
        <v>35122319</v>
      </c>
    </row>
    <row r="1987">
      <c r="A1987" s="2" t="s">
        <v>3429</v>
      </c>
      <c r="B1987" s="2">
        <v>2.5E7</v>
      </c>
      <c r="C1987" s="2">
        <v>1.007E7</v>
      </c>
      <c r="D1987" s="4">
        <f t="shared" si="1"/>
        <v>-14930000</v>
      </c>
    </row>
    <row r="1988">
      <c r="A1988" s="2" t="s">
        <v>3430</v>
      </c>
      <c r="B1988" s="2">
        <v>2.5E7</v>
      </c>
      <c r="C1988" s="2">
        <v>1.0324441E7</v>
      </c>
      <c r="D1988" s="4">
        <f t="shared" si="1"/>
        <v>-14675559</v>
      </c>
    </row>
    <row r="1989">
      <c r="A1989" s="2" t="s">
        <v>3431</v>
      </c>
      <c r="B1989" s="2">
        <v>2.5E7</v>
      </c>
      <c r="C1989" s="2">
        <v>7156933.0</v>
      </c>
      <c r="D1989" s="4">
        <f t="shared" si="1"/>
        <v>-17843067</v>
      </c>
    </row>
    <row r="1990">
      <c r="A1990" s="2" t="s">
        <v>3433</v>
      </c>
      <c r="B1990" s="2">
        <v>1.7E7</v>
      </c>
      <c r="C1990" s="2">
        <v>9286314.0</v>
      </c>
      <c r="D1990" s="4">
        <f t="shared" si="1"/>
        <v>-7713686</v>
      </c>
    </row>
    <row r="1991">
      <c r="A1991" s="2" t="s">
        <v>3435</v>
      </c>
      <c r="B1991" s="2">
        <v>2.5E7</v>
      </c>
      <c r="C1991" s="2">
        <v>56692.0</v>
      </c>
      <c r="D1991" s="4">
        <f t="shared" si="1"/>
        <v>-24943308</v>
      </c>
    </row>
    <row r="1992">
      <c r="A1992" s="2" t="s">
        <v>3437</v>
      </c>
      <c r="B1992" s="2">
        <v>2.5E7</v>
      </c>
      <c r="D1992" s="4">
        <f t="shared" si="1"/>
        <v>-25000000</v>
      </c>
    </row>
    <row r="1993">
      <c r="A1993" s="2" t="s">
        <v>3439</v>
      </c>
      <c r="B1993" s="2">
        <v>2.5E7</v>
      </c>
      <c r="C1993" s="2">
        <v>5654777.0</v>
      </c>
      <c r="D1993" s="4">
        <f t="shared" si="1"/>
        <v>-19345223</v>
      </c>
    </row>
    <row r="1994">
      <c r="A1994" s="2" t="s">
        <v>3440</v>
      </c>
      <c r="B1994" s="2">
        <v>2.5E7</v>
      </c>
      <c r="C1994" s="2">
        <v>5516708.0</v>
      </c>
      <c r="D1994" s="4">
        <f t="shared" si="1"/>
        <v>-19483292</v>
      </c>
    </row>
    <row r="1995">
      <c r="A1995" s="2" t="s">
        <v>3441</v>
      </c>
      <c r="B1995" s="2">
        <v>2.5E7</v>
      </c>
      <c r="C1995" s="2">
        <v>5128124.0</v>
      </c>
      <c r="D1995" s="4">
        <f t="shared" si="1"/>
        <v>-19871876</v>
      </c>
    </row>
    <row r="1996">
      <c r="A1996" s="2" t="s">
        <v>2709</v>
      </c>
      <c r="B1996" s="2">
        <v>3.3E7</v>
      </c>
      <c r="C1996" s="2">
        <v>3.4014398E7</v>
      </c>
      <c r="D1996" s="4">
        <f t="shared" si="1"/>
        <v>1014398</v>
      </c>
    </row>
    <row r="1997">
      <c r="A1997" s="2" t="s">
        <v>3443</v>
      </c>
      <c r="B1997" s="2">
        <v>2.5E7</v>
      </c>
      <c r="C1997" s="2">
        <v>4064333.0</v>
      </c>
      <c r="D1997" s="4">
        <f t="shared" si="1"/>
        <v>-20935667</v>
      </c>
    </row>
    <row r="1998">
      <c r="A1998" s="2" t="s">
        <v>3445</v>
      </c>
      <c r="B1998" s="2">
        <v>1.5E7</v>
      </c>
      <c r="C1998" s="2">
        <v>4006906.0</v>
      </c>
      <c r="D1998" s="4">
        <f t="shared" si="1"/>
        <v>-10993094</v>
      </c>
    </row>
    <row r="1999">
      <c r="A1999" s="2" t="s">
        <v>3446</v>
      </c>
      <c r="B1999" s="2">
        <v>2.5E7</v>
      </c>
      <c r="C1999" s="2">
        <v>3073392.0</v>
      </c>
      <c r="D1999" s="4">
        <f t="shared" si="1"/>
        <v>-21926608</v>
      </c>
    </row>
    <row r="2000">
      <c r="A2000" s="2" t="s">
        <v>3448</v>
      </c>
      <c r="B2000" s="2">
        <v>2.5E7</v>
      </c>
      <c r="C2000" s="2">
        <v>1550000.0</v>
      </c>
      <c r="D2000" s="4">
        <f t="shared" si="1"/>
        <v>-23450000</v>
      </c>
    </row>
    <row r="2001">
      <c r="A2001" s="2" t="s">
        <v>3449</v>
      </c>
      <c r="B2001" s="2">
        <v>2.5E7</v>
      </c>
      <c r="D2001" s="4">
        <f t="shared" si="1"/>
        <v>-25000000</v>
      </c>
    </row>
    <row r="2002">
      <c r="A2002" s="2" t="s">
        <v>3451</v>
      </c>
      <c r="B2002" s="2">
        <v>2.5E7</v>
      </c>
      <c r="C2002" s="2">
        <v>871527.0</v>
      </c>
      <c r="D2002" s="4">
        <f t="shared" si="1"/>
        <v>-24128473</v>
      </c>
    </row>
    <row r="2003">
      <c r="A2003" s="2" t="s">
        <v>3452</v>
      </c>
      <c r="C2003" s="2">
        <v>1.2495865E7</v>
      </c>
      <c r="D2003" s="4">
        <f t="shared" si="1"/>
        <v>12495865</v>
      </c>
    </row>
    <row r="2004">
      <c r="A2004" s="2" t="s">
        <v>3454</v>
      </c>
      <c r="B2004" s="2">
        <v>2.5E7</v>
      </c>
      <c r="C2004" s="2">
        <v>777423.0</v>
      </c>
      <c r="D2004" s="4">
        <f t="shared" si="1"/>
        <v>-24222577</v>
      </c>
    </row>
    <row r="2005">
      <c r="A2005" s="2" t="s">
        <v>3455</v>
      </c>
      <c r="B2005" s="2">
        <v>2.5E7</v>
      </c>
      <c r="C2005" s="2">
        <v>1186957.0</v>
      </c>
      <c r="D2005" s="4">
        <f t="shared" si="1"/>
        <v>-23813043</v>
      </c>
    </row>
    <row r="2006">
      <c r="A2006" s="2" t="s">
        <v>3458</v>
      </c>
      <c r="B2006" s="2">
        <v>1.35E7</v>
      </c>
      <c r="C2006" s="2">
        <v>85433.0</v>
      </c>
      <c r="D2006" s="4">
        <f t="shared" si="1"/>
        <v>-13414567</v>
      </c>
    </row>
    <row r="2007">
      <c r="A2007" s="2" t="s">
        <v>3460</v>
      </c>
      <c r="B2007" s="2">
        <v>2.0E7</v>
      </c>
      <c r="C2007" s="2">
        <v>1697956.0</v>
      </c>
      <c r="D2007" s="4">
        <f t="shared" si="1"/>
        <v>-18302044</v>
      </c>
    </row>
    <row r="2008" hidden="1">
      <c r="A2008" s="2" t="s">
        <v>3462</v>
      </c>
      <c r="D2008" s="4">
        <f t="shared" si="1"/>
        <v>0</v>
      </c>
    </row>
    <row r="2009">
      <c r="A2009" s="2" t="s">
        <v>3463</v>
      </c>
      <c r="B2009" s="2">
        <v>2.5E7</v>
      </c>
      <c r="C2009" s="2">
        <v>183662.0</v>
      </c>
      <c r="D2009" s="4">
        <f t="shared" si="1"/>
        <v>-24816338</v>
      </c>
    </row>
    <row r="2010">
      <c r="A2010" s="2" t="s">
        <v>3464</v>
      </c>
      <c r="B2010" s="2">
        <v>2.5E7</v>
      </c>
      <c r="C2010" s="2">
        <v>134904.0</v>
      </c>
      <c r="D2010" s="4">
        <f t="shared" si="1"/>
        <v>-24865096</v>
      </c>
    </row>
    <row r="2011">
      <c r="A2011" s="2" t="s">
        <v>3466</v>
      </c>
      <c r="B2011" s="2">
        <v>2.5E7</v>
      </c>
      <c r="D2011" s="4">
        <f t="shared" si="1"/>
        <v>-25000000</v>
      </c>
    </row>
    <row r="2012">
      <c r="A2012" s="2" t="s">
        <v>3468</v>
      </c>
      <c r="B2012" s="2">
        <v>2.5E7</v>
      </c>
      <c r="D2012" s="4">
        <f t="shared" si="1"/>
        <v>-25000000</v>
      </c>
    </row>
    <row r="2013">
      <c r="A2013" s="2" t="s">
        <v>3469</v>
      </c>
      <c r="B2013" s="2">
        <v>2.5E7</v>
      </c>
      <c r="C2013" s="2">
        <v>1.696939E7</v>
      </c>
      <c r="D2013" s="4">
        <f t="shared" si="1"/>
        <v>-8030610</v>
      </c>
    </row>
    <row r="2014">
      <c r="A2014" s="2" t="s">
        <v>3472</v>
      </c>
      <c r="B2014" s="2">
        <v>2.5E7</v>
      </c>
      <c r="D2014" s="4">
        <f t="shared" si="1"/>
        <v>-25000000</v>
      </c>
    </row>
    <row r="2015">
      <c r="A2015" s="2" t="s">
        <v>3474</v>
      </c>
      <c r="B2015" s="2">
        <v>2.5E7</v>
      </c>
      <c r="D2015" s="4">
        <f t="shared" si="1"/>
        <v>-25000000</v>
      </c>
    </row>
    <row r="2016">
      <c r="A2016" s="2" t="s">
        <v>3476</v>
      </c>
      <c r="B2016" s="2">
        <v>2.5E7</v>
      </c>
      <c r="C2016" s="2">
        <v>129115.0</v>
      </c>
      <c r="D2016" s="4">
        <f t="shared" si="1"/>
        <v>-24870885</v>
      </c>
    </row>
    <row r="2017">
      <c r="A2017" s="2" t="s">
        <v>3478</v>
      </c>
      <c r="B2017" s="2">
        <v>2.5E7</v>
      </c>
      <c r="D2017" s="4">
        <f t="shared" si="1"/>
        <v>-25000000</v>
      </c>
    </row>
    <row r="2018">
      <c r="A2018" s="2" t="s">
        <v>3479</v>
      </c>
      <c r="B2018" s="2">
        <v>1.4E7</v>
      </c>
      <c r="C2018" s="2">
        <v>3.47E7</v>
      </c>
      <c r="D2018" s="4">
        <f t="shared" si="1"/>
        <v>20700000</v>
      </c>
    </row>
    <row r="2019">
      <c r="A2019" s="2" t="s">
        <v>3480</v>
      </c>
      <c r="B2019" s="2">
        <v>2.5E7</v>
      </c>
      <c r="C2019" s="2">
        <v>717753.0</v>
      </c>
      <c r="D2019" s="4">
        <f t="shared" si="1"/>
        <v>-24282247</v>
      </c>
    </row>
    <row r="2020">
      <c r="A2020" s="2" t="s">
        <v>3482</v>
      </c>
      <c r="B2020" s="2">
        <v>2.5E7</v>
      </c>
      <c r="C2020" s="2">
        <v>1.09713132E8</v>
      </c>
      <c r="D2020" s="4">
        <f t="shared" si="1"/>
        <v>84713132</v>
      </c>
    </row>
    <row r="2021">
      <c r="A2021" s="2" t="s">
        <v>3483</v>
      </c>
      <c r="B2021" s="2">
        <v>2.4E7</v>
      </c>
      <c r="C2021" s="2">
        <v>7.0269171E7</v>
      </c>
      <c r="D2021" s="4">
        <f t="shared" si="1"/>
        <v>46269171</v>
      </c>
    </row>
    <row r="2022">
      <c r="A2022" s="2" t="s">
        <v>666</v>
      </c>
      <c r="B2022" s="2">
        <v>1.05E8</v>
      </c>
      <c r="C2022" s="2">
        <v>2.8772222E7</v>
      </c>
      <c r="D2022" s="4">
        <f t="shared" si="1"/>
        <v>-76227778</v>
      </c>
    </row>
    <row r="2023">
      <c r="A2023" s="2" t="s">
        <v>3484</v>
      </c>
      <c r="B2023" s="2">
        <v>2.4E7</v>
      </c>
      <c r="C2023" s="2">
        <v>1.01334374E8</v>
      </c>
      <c r="D2023" s="4">
        <f t="shared" si="1"/>
        <v>77334374</v>
      </c>
    </row>
    <row r="2024">
      <c r="A2024" s="2" t="s">
        <v>3486</v>
      </c>
      <c r="B2024" s="2">
        <v>2.5E7</v>
      </c>
      <c r="C2024" s="2">
        <v>1512815.0</v>
      </c>
      <c r="D2024" s="4">
        <f t="shared" si="1"/>
        <v>-23487185</v>
      </c>
    </row>
    <row r="2025">
      <c r="A2025" s="2" t="s">
        <v>3487</v>
      </c>
      <c r="B2025" s="2">
        <v>2.4E7</v>
      </c>
      <c r="C2025" s="2">
        <v>6.5182182E7</v>
      </c>
      <c r="D2025" s="4">
        <f t="shared" si="1"/>
        <v>41182182</v>
      </c>
    </row>
    <row r="2026">
      <c r="A2026" s="2" t="s">
        <v>3488</v>
      </c>
      <c r="B2026" s="2">
        <v>2.4E7</v>
      </c>
      <c r="C2026" s="2">
        <v>5.7262492E7</v>
      </c>
      <c r="D2026" s="4">
        <f t="shared" si="1"/>
        <v>33262492</v>
      </c>
    </row>
    <row r="2027">
      <c r="A2027" s="2" t="s">
        <v>3490</v>
      </c>
      <c r="B2027" s="2">
        <v>8200000.0</v>
      </c>
      <c r="C2027" s="2">
        <v>8.0E7</v>
      </c>
      <c r="D2027" s="4">
        <f t="shared" si="1"/>
        <v>71800000</v>
      </c>
    </row>
    <row r="2028">
      <c r="A2028" s="2" t="s">
        <v>3491</v>
      </c>
      <c r="B2028" s="2">
        <v>2.4E7</v>
      </c>
      <c r="C2028" s="2">
        <v>7.4608545E7</v>
      </c>
      <c r="D2028" s="4">
        <f t="shared" si="1"/>
        <v>50608545</v>
      </c>
    </row>
    <row r="2029">
      <c r="A2029" s="2" t="s">
        <v>3492</v>
      </c>
      <c r="B2029" s="2">
        <v>2.4E7</v>
      </c>
      <c r="C2029" s="2">
        <v>4.1895491E7</v>
      </c>
      <c r="D2029" s="4">
        <f t="shared" si="1"/>
        <v>17895491</v>
      </c>
    </row>
    <row r="2030">
      <c r="A2030" s="2" t="s">
        <v>3493</v>
      </c>
      <c r="B2030" s="2">
        <v>2.4E7</v>
      </c>
      <c r="C2030" s="2">
        <v>3.9989008E7</v>
      </c>
      <c r="D2030" s="4">
        <f t="shared" si="1"/>
        <v>15989008</v>
      </c>
    </row>
    <row r="2031">
      <c r="A2031" s="2" t="s">
        <v>3495</v>
      </c>
      <c r="B2031" s="2">
        <v>2.4E7</v>
      </c>
      <c r="C2031" s="2">
        <v>3.2662299E7</v>
      </c>
      <c r="D2031" s="4">
        <f t="shared" si="1"/>
        <v>8662299</v>
      </c>
    </row>
    <row r="2032">
      <c r="A2032" s="2" t="s">
        <v>3496</v>
      </c>
      <c r="B2032" s="2">
        <v>2.4E7</v>
      </c>
      <c r="C2032" s="2">
        <v>3.1452765E7</v>
      </c>
      <c r="D2032" s="4">
        <f t="shared" si="1"/>
        <v>7452765</v>
      </c>
    </row>
    <row r="2033">
      <c r="A2033" s="2" t="s">
        <v>3498</v>
      </c>
      <c r="B2033" s="2">
        <v>2.4E7</v>
      </c>
      <c r="C2033" s="2">
        <v>2.516727E7</v>
      </c>
      <c r="D2033" s="4">
        <f t="shared" si="1"/>
        <v>1167270</v>
      </c>
    </row>
    <row r="2034">
      <c r="A2034" s="2" t="s">
        <v>3500</v>
      </c>
      <c r="B2034" s="2">
        <v>2.5E7</v>
      </c>
      <c r="C2034" s="2">
        <v>3.2416109E7</v>
      </c>
      <c r="D2034" s="4">
        <f t="shared" si="1"/>
        <v>7416109</v>
      </c>
    </row>
    <row r="2035">
      <c r="A2035" s="2" t="s">
        <v>3502</v>
      </c>
      <c r="B2035" s="2">
        <v>2.4E7</v>
      </c>
      <c r="C2035" s="2">
        <v>20218.0</v>
      </c>
      <c r="D2035" s="4">
        <f t="shared" si="1"/>
        <v>-23979782</v>
      </c>
    </row>
    <row r="2036">
      <c r="A2036" s="2" t="s">
        <v>3503</v>
      </c>
      <c r="B2036" s="2">
        <v>2.4E7</v>
      </c>
      <c r="C2036" s="2">
        <v>2.887119E7</v>
      </c>
      <c r="D2036" s="4">
        <f t="shared" si="1"/>
        <v>4871190</v>
      </c>
    </row>
    <row r="2037">
      <c r="A2037" s="2" t="s">
        <v>3504</v>
      </c>
      <c r="B2037" s="2">
        <v>2.4E7</v>
      </c>
      <c r="C2037" s="2">
        <v>1.6964743E7</v>
      </c>
      <c r="D2037" s="4">
        <f t="shared" si="1"/>
        <v>-7035257</v>
      </c>
    </row>
    <row r="2038">
      <c r="A2038" s="2" t="s">
        <v>3506</v>
      </c>
      <c r="B2038" s="2">
        <v>2.4E7</v>
      </c>
      <c r="C2038" s="2">
        <v>1.6290976E7</v>
      </c>
      <c r="D2038" s="4">
        <f t="shared" si="1"/>
        <v>-7709024</v>
      </c>
    </row>
    <row r="2039">
      <c r="A2039" s="2" t="s">
        <v>3509</v>
      </c>
      <c r="B2039" s="2">
        <v>2.4E7</v>
      </c>
      <c r="C2039" s="2">
        <v>1.3E7</v>
      </c>
      <c r="D2039" s="4">
        <f t="shared" si="1"/>
        <v>-11000000</v>
      </c>
    </row>
    <row r="2040">
      <c r="A2040" s="2" t="s">
        <v>3510</v>
      </c>
      <c r="B2040" s="2">
        <v>2.4E7</v>
      </c>
      <c r="C2040" s="2">
        <v>1.237241E7</v>
      </c>
      <c r="D2040" s="4">
        <f t="shared" si="1"/>
        <v>-11627590</v>
      </c>
    </row>
    <row r="2041">
      <c r="A2041" s="2" t="s">
        <v>3511</v>
      </c>
      <c r="B2041" s="2">
        <v>2.4E7</v>
      </c>
      <c r="C2041" s="2">
        <v>8427204.0</v>
      </c>
      <c r="D2041" s="4">
        <f t="shared" si="1"/>
        <v>-15572796</v>
      </c>
    </row>
    <row r="2042">
      <c r="A2042" s="2" t="s">
        <v>3513</v>
      </c>
      <c r="B2042" s="2">
        <v>2.4E7</v>
      </c>
      <c r="C2042" s="2">
        <v>9639242.0</v>
      </c>
      <c r="D2042" s="4">
        <f t="shared" si="1"/>
        <v>-14360758</v>
      </c>
    </row>
    <row r="2043">
      <c r="A2043" s="2" t="s">
        <v>3514</v>
      </c>
      <c r="B2043" s="2">
        <v>2.4E7</v>
      </c>
      <c r="C2043" s="2">
        <v>2.5003072E7</v>
      </c>
      <c r="D2043" s="4">
        <f t="shared" si="1"/>
        <v>1003072</v>
      </c>
    </row>
    <row r="2044">
      <c r="A2044" s="2" t="s">
        <v>3516</v>
      </c>
      <c r="B2044" s="2">
        <v>2.3E7</v>
      </c>
      <c r="C2044" s="2">
        <v>6144806.0</v>
      </c>
      <c r="D2044" s="4">
        <f t="shared" si="1"/>
        <v>-16855194</v>
      </c>
    </row>
    <row r="2045">
      <c r="A2045" s="2" t="s">
        <v>3517</v>
      </c>
      <c r="B2045" s="2">
        <v>2.4E7</v>
      </c>
      <c r="C2045" s="2">
        <v>4308981.0</v>
      </c>
      <c r="D2045" s="4">
        <f t="shared" si="1"/>
        <v>-19691019</v>
      </c>
    </row>
    <row r="2046">
      <c r="A2046" s="2" t="s">
        <v>3520</v>
      </c>
      <c r="B2046" s="2">
        <v>2.8E7</v>
      </c>
      <c r="C2046" s="2">
        <v>669276.0</v>
      </c>
      <c r="D2046" s="4">
        <f t="shared" si="1"/>
        <v>-27330724</v>
      </c>
    </row>
    <row r="2047">
      <c r="A2047" s="2" t="s">
        <v>3522</v>
      </c>
      <c r="B2047" s="2">
        <v>2.4E7</v>
      </c>
      <c r="C2047" s="2">
        <v>42880.0</v>
      </c>
      <c r="D2047" s="4">
        <f t="shared" si="1"/>
        <v>-23957120</v>
      </c>
    </row>
    <row r="2048">
      <c r="A2048" s="2" t="s">
        <v>3523</v>
      </c>
      <c r="B2048" s="2">
        <v>2.4E7</v>
      </c>
      <c r="C2048" s="2">
        <v>2.3225911E7</v>
      </c>
      <c r="D2048" s="4">
        <f t="shared" si="1"/>
        <v>-774089</v>
      </c>
    </row>
    <row r="2049">
      <c r="A2049" s="2" t="s">
        <v>3524</v>
      </c>
      <c r="B2049" s="2">
        <v>2.4E7</v>
      </c>
      <c r="C2049" s="2">
        <v>4710455.0</v>
      </c>
      <c r="D2049" s="4">
        <f t="shared" si="1"/>
        <v>-19289545</v>
      </c>
    </row>
    <row r="2050">
      <c r="A2050" s="2" t="s">
        <v>3526</v>
      </c>
      <c r="B2050" s="2">
        <v>2.36E7</v>
      </c>
      <c r="C2050" s="2">
        <v>7.5590286E7</v>
      </c>
      <c r="D2050" s="4">
        <f t="shared" si="1"/>
        <v>51990286</v>
      </c>
    </row>
    <row r="2051">
      <c r="A2051" s="2" t="s">
        <v>75</v>
      </c>
      <c r="B2051" s="2">
        <v>2.07E8</v>
      </c>
      <c r="C2051" s="2">
        <v>2.1805126E8</v>
      </c>
      <c r="D2051" s="4">
        <f t="shared" si="1"/>
        <v>11051260</v>
      </c>
    </row>
    <row r="2052">
      <c r="A2052" s="2" t="s">
        <v>3527</v>
      </c>
      <c r="B2052" s="2">
        <v>2.0E7</v>
      </c>
      <c r="C2052" s="2">
        <v>1.61487252E8</v>
      </c>
      <c r="D2052" s="4">
        <f t="shared" si="1"/>
        <v>141487252</v>
      </c>
    </row>
    <row r="2053">
      <c r="A2053" s="2" t="s">
        <v>3528</v>
      </c>
      <c r="B2053" s="2">
        <v>1.8E7</v>
      </c>
      <c r="C2053" s="2">
        <v>2.90158751E8</v>
      </c>
      <c r="D2053" s="4">
        <f t="shared" si="1"/>
        <v>272158751</v>
      </c>
    </row>
    <row r="2054">
      <c r="A2054" s="2" t="s">
        <v>3529</v>
      </c>
      <c r="B2054" s="2">
        <v>1.9E7</v>
      </c>
      <c r="C2054" s="2">
        <v>6.5807024E7</v>
      </c>
      <c r="D2054" s="4">
        <f t="shared" si="1"/>
        <v>46807024</v>
      </c>
    </row>
    <row r="2055">
      <c r="A2055" s="2" t="s">
        <v>3530</v>
      </c>
      <c r="B2055" s="2">
        <v>2.3E7</v>
      </c>
      <c r="C2055" s="2">
        <v>8.6930411E7</v>
      </c>
      <c r="D2055" s="4">
        <f t="shared" si="1"/>
        <v>63930411</v>
      </c>
    </row>
    <row r="2056">
      <c r="A2056" s="2" t="s">
        <v>3531</v>
      </c>
      <c r="B2056" s="2">
        <v>2.3E7</v>
      </c>
      <c r="C2056" s="2">
        <v>5.3302314E7</v>
      </c>
      <c r="D2056" s="4">
        <f t="shared" si="1"/>
        <v>30302314</v>
      </c>
    </row>
    <row r="2057">
      <c r="A2057" s="2" t="s">
        <v>3532</v>
      </c>
      <c r="B2057" s="2">
        <v>1.25E7</v>
      </c>
      <c r="C2057" s="2">
        <v>4.0962534E7</v>
      </c>
      <c r="D2057" s="4">
        <f t="shared" si="1"/>
        <v>28462534</v>
      </c>
    </row>
    <row r="2058">
      <c r="A2058" s="2" t="s">
        <v>3534</v>
      </c>
      <c r="B2058" s="2">
        <v>2.3E7</v>
      </c>
      <c r="C2058" s="2">
        <v>3.9235088E7</v>
      </c>
      <c r="D2058" s="4">
        <f t="shared" si="1"/>
        <v>16235088</v>
      </c>
    </row>
    <row r="2059">
      <c r="A2059" s="2" t="s">
        <v>3536</v>
      </c>
      <c r="B2059" s="2">
        <v>2.3E7</v>
      </c>
      <c r="C2059" s="2">
        <v>2.7338033E7</v>
      </c>
      <c r="D2059" s="4">
        <f t="shared" si="1"/>
        <v>4338033</v>
      </c>
    </row>
    <row r="2060">
      <c r="A2060" s="2" t="s">
        <v>3537</v>
      </c>
      <c r="B2060" s="2">
        <v>2.3E7</v>
      </c>
      <c r="C2060" s="2">
        <v>2.5556065E7</v>
      </c>
      <c r="D2060" s="4">
        <f t="shared" si="1"/>
        <v>2556065</v>
      </c>
    </row>
    <row r="2061">
      <c r="A2061" s="2" t="s">
        <v>3358</v>
      </c>
      <c r="B2061" s="2">
        <v>2.3E7</v>
      </c>
      <c r="C2061" s="2">
        <v>1.5785632E7</v>
      </c>
      <c r="D2061" s="4">
        <f t="shared" si="1"/>
        <v>-7214368</v>
      </c>
    </row>
    <row r="2062">
      <c r="A2062" s="2" t="s">
        <v>3538</v>
      </c>
      <c r="B2062" s="2">
        <v>2.3E7</v>
      </c>
      <c r="C2062" s="2">
        <v>2.1973182E7</v>
      </c>
      <c r="D2062" s="4">
        <f t="shared" si="1"/>
        <v>-1026818</v>
      </c>
    </row>
    <row r="2063">
      <c r="A2063" s="2" t="s">
        <v>3540</v>
      </c>
      <c r="B2063" s="2">
        <v>2.5E7</v>
      </c>
      <c r="C2063" s="2">
        <v>4756.0</v>
      </c>
      <c r="D2063" s="4">
        <f t="shared" si="1"/>
        <v>-24995244</v>
      </c>
    </row>
    <row r="2064">
      <c r="A2064" s="2" t="s">
        <v>3541</v>
      </c>
      <c r="B2064" s="2">
        <v>2.3E7</v>
      </c>
      <c r="C2064" s="2">
        <v>1.8653615E7</v>
      </c>
      <c r="D2064" s="4">
        <f t="shared" si="1"/>
        <v>-4346385</v>
      </c>
    </row>
    <row r="2065">
      <c r="A2065" s="2" t="s">
        <v>2985</v>
      </c>
      <c r="B2065" s="2">
        <v>2.3E7</v>
      </c>
      <c r="C2065" s="2">
        <v>1.2189514E7</v>
      </c>
      <c r="D2065" s="4">
        <f t="shared" si="1"/>
        <v>-10810486</v>
      </c>
    </row>
    <row r="2066">
      <c r="A2066" s="2" t="s">
        <v>3543</v>
      </c>
      <c r="B2066" s="2">
        <v>2.3E7</v>
      </c>
      <c r="C2066" s="2">
        <v>1.3019253E7</v>
      </c>
      <c r="D2066" s="4">
        <f t="shared" si="1"/>
        <v>-9980747</v>
      </c>
    </row>
    <row r="2067">
      <c r="A2067" s="2" t="s">
        <v>3544</v>
      </c>
      <c r="B2067" s="2">
        <v>2.3E7</v>
      </c>
      <c r="C2067" s="2">
        <v>1.8934858E7</v>
      </c>
      <c r="D2067" s="4">
        <f t="shared" si="1"/>
        <v>-4065142</v>
      </c>
    </row>
    <row r="2068">
      <c r="A2068" s="2" t="s">
        <v>3546</v>
      </c>
      <c r="B2068" s="2">
        <v>2.3E7</v>
      </c>
      <c r="C2068" s="2">
        <v>2.0763013E7</v>
      </c>
      <c r="D2068" s="4">
        <f t="shared" si="1"/>
        <v>-2236987</v>
      </c>
    </row>
    <row r="2069">
      <c r="A2069" s="2" t="s">
        <v>3548</v>
      </c>
      <c r="B2069" s="2">
        <v>2.3E7</v>
      </c>
      <c r="C2069" s="2">
        <v>1.2782508E7</v>
      </c>
      <c r="D2069" s="4">
        <f t="shared" si="1"/>
        <v>-10217492</v>
      </c>
    </row>
    <row r="2070">
      <c r="A2070" s="2" t="s">
        <v>3551</v>
      </c>
      <c r="B2070" s="2">
        <v>2.3E7</v>
      </c>
      <c r="C2070" s="2">
        <v>1.1508423E7</v>
      </c>
      <c r="D2070" s="4">
        <f t="shared" si="1"/>
        <v>-11491577</v>
      </c>
    </row>
    <row r="2071">
      <c r="A2071" s="2" t="s">
        <v>3552</v>
      </c>
      <c r="B2071" s="2">
        <v>2.3E7</v>
      </c>
      <c r="C2071" s="2">
        <v>1.0660147E7</v>
      </c>
      <c r="D2071" s="4">
        <f t="shared" si="1"/>
        <v>-12339853</v>
      </c>
    </row>
    <row r="2072">
      <c r="A2072" s="2" t="s">
        <v>3554</v>
      </c>
      <c r="B2072" s="2">
        <v>2.3E7</v>
      </c>
      <c r="C2072" s="2">
        <v>7434726.0</v>
      </c>
      <c r="D2072" s="4">
        <f t="shared" si="1"/>
        <v>-15565274</v>
      </c>
    </row>
    <row r="2073">
      <c r="A2073" s="2" t="s">
        <v>3555</v>
      </c>
      <c r="C2073" s="2">
        <v>6777589.0</v>
      </c>
      <c r="D2073" s="4">
        <f t="shared" si="1"/>
        <v>6777589</v>
      </c>
    </row>
    <row r="2074">
      <c r="A2074" s="2" t="s">
        <v>3557</v>
      </c>
      <c r="B2074" s="2">
        <v>1.943E7</v>
      </c>
      <c r="C2074" s="2">
        <v>6109075.0</v>
      </c>
      <c r="D2074" s="4">
        <f t="shared" si="1"/>
        <v>-13320925</v>
      </c>
    </row>
    <row r="2075">
      <c r="A2075" s="2" t="s">
        <v>3559</v>
      </c>
      <c r="B2075" s="2">
        <v>1.1E7</v>
      </c>
      <c r="D2075" s="4">
        <f t="shared" si="1"/>
        <v>-11000000</v>
      </c>
    </row>
    <row r="2076">
      <c r="A2076" s="2" t="s">
        <v>3560</v>
      </c>
      <c r="B2076" s="2">
        <v>2.3E7</v>
      </c>
      <c r="C2076" s="2">
        <v>2708188.0</v>
      </c>
      <c r="D2076" s="4">
        <f t="shared" si="1"/>
        <v>-20291812</v>
      </c>
    </row>
    <row r="2077" hidden="1">
      <c r="A2077" s="2" t="s">
        <v>3561</v>
      </c>
      <c r="D2077" s="4">
        <f t="shared" si="1"/>
        <v>0</v>
      </c>
    </row>
    <row r="2078">
      <c r="A2078" s="2" t="s">
        <v>3563</v>
      </c>
      <c r="B2078" s="2">
        <v>2.3E7</v>
      </c>
      <c r="C2078" s="2">
        <v>1.6123851E7</v>
      </c>
      <c r="D2078" s="4">
        <f t="shared" si="1"/>
        <v>-6876149</v>
      </c>
    </row>
    <row r="2079">
      <c r="A2079" s="2" t="s">
        <v>3565</v>
      </c>
      <c r="B2079" s="2">
        <v>2.3E7</v>
      </c>
      <c r="D2079" s="4">
        <f t="shared" si="1"/>
        <v>-23000000</v>
      </c>
    </row>
    <row r="2080">
      <c r="A2080" s="2" t="s">
        <v>3566</v>
      </c>
      <c r="B2080" s="2">
        <v>2.5E7</v>
      </c>
      <c r="C2080" s="2">
        <v>7.1975611E7</v>
      </c>
      <c r="D2080" s="4">
        <f t="shared" si="1"/>
        <v>46975611</v>
      </c>
    </row>
    <row r="2081">
      <c r="A2081" s="2" t="s">
        <v>3568</v>
      </c>
      <c r="B2081" s="2">
        <v>2.27E7</v>
      </c>
      <c r="C2081" s="2">
        <v>3.8119483E7</v>
      </c>
      <c r="D2081" s="4">
        <f t="shared" si="1"/>
        <v>15419483</v>
      </c>
    </row>
    <row r="2082">
      <c r="A2082" s="2" t="s">
        <v>3570</v>
      </c>
      <c r="B2082" s="2">
        <v>2.25E7</v>
      </c>
      <c r="C2082" s="2">
        <v>4190530.0</v>
      </c>
      <c r="D2082" s="4">
        <f t="shared" si="1"/>
        <v>-18309470</v>
      </c>
    </row>
    <row r="2083">
      <c r="A2083" s="2" t="s">
        <v>3572</v>
      </c>
      <c r="B2083" s="2">
        <v>2.2E7</v>
      </c>
      <c r="C2083" s="2">
        <v>2.17631306E8</v>
      </c>
      <c r="D2083" s="4">
        <f t="shared" si="1"/>
        <v>195631306</v>
      </c>
    </row>
    <row r="2084">
      <c r="A2084" s="2" t="s">
        <v>3573</v>
      </c>
      <c r="B2084" s="2">
        <v>2.3E7</v>
      </c>
      <c r="C2084" s="2">
        <v>1.76483808E8</v>
      </c>
      <c r="D2084" s="4">
        <f t="shared" si="1"/>
        <v>153483808</v>
      </c>
    </row>
    <row r="2085">
      <c r="A2085" s="2" t="s">
        <v>3574</v>
      </c>
      <c r="B2085" s="2">
        <v>2.2E7</v>
      </c>
      <c r="C2085" s="2">
        <v>1.44833357E8</v>
      </c>
      <c r="D2085" s="4">
        <f t="shared" si="1"/>
        <v>122833357</v>
      </c>
    </row>
    <row r="2086">
      <c r="A2086" s="2" t="s">
        <v>3575</v>
      </c>
      <c r="B2086" s="2">
        <v>2.0E7</v>
      </c>
      <c r="C2086" s="2">
        <v>7.5597042E7</v>
      </c>
      <c r="D2086" s="4">
        <f t="shared" si="1"/>
        <v>55597042</v>
      </c>
    </row>
    <row r="2087">
      <c r="A2087" s="2" t="s">
        <v>3576</v>
      </c>
      <c r="B2087" s="2">
        <v>2.2E7</v>
      </c>
      <c r="C2087" s="2">
        <v>9.0636983E7</v>
      </c>
      <c r="D2087" s="4">
        <f t="shared" si="1"/>
        <v>68636983</v>
      </c>
    </row>
    <row r="2088">
      <c r="A2088" s="2" t="s">
        <v>3577</v>
      </c>
      <c r="B2088" s="2">
        <v>3.5E7</v>
      </c>
      <c r="C2088" s="2">
        <v>7.0960517E7</v>
      </c>
      <c r="D2088" s="4">
        <f t="shared" si="1"/>
        <v>35960517</v>
      </c>
    </row>
    <row r="2089">
      <c r="A2089" s="2" t="s">
        <v>3578</v>
      </c>
      <c r="B2089" s="2">
        <v>2.2E7</v>
      </c>
      <c r="C2089" s="2">
        <v>5.5762229E7</v>
      </c>
      <c r="D2089" s="4">
        <f t="shared" si="1"/>
        <v>33762229</v>
      </c>
    </row>
    <row r="2090">
      <c r="A2090" s="2" t="s">
        <v>3579</v>
      </c>
      <c r="B2090" s="2">
        <v>2.2E7</v>
      </c>
      <c r="D2090" s="4">
        <f t="shared" si="1"/>
        <v>-22000000</v>
      </c>
    </row>
    <row r="2091">
      <c r="A2091" s="2" t="s">
        <v>3580</v>
      </c>
      <c r="B2091" s="2">
        <v>2.2E7</v>
      </c>
      <c r="C2091" s="2">
        <v>5.4235441E7</v>
      </c>
      <c r="D2091" s="4">
        <f t="shared" si="1"/>
        <v>32235441</v>
      </c>
    </row>
    <row r="2092">
      <c r="A2092" s="2" t="s">
        <v>3581</v>
      </c>
      <c r="B2092" s="2">
        <v>2.2E7</v>
      </c>
      <c r="C2092" s="2">
        <v>5.0728E7</v>
      </c>
      <c r="D2092" s="4">
        <f t="shared" si="1"/>
        <v>28728000</v>
      </c>
    </row>
    <row r="2093">
      <c r="A2093" s="2" t="s">
        <v>3583</v>
      </c>
      <c r="B2093" s="2">
        <v>2.2E7</v>
      </c>
      <c r="C2093" s="2">
        <v>4.0270895E7</v>
      </c>
      <c r="D2093" s="4">
        <f t="shared" si="1"/>
        <v>18270895</v>
      </c>
    </row>
    <row r="2094">
      <c r="A2094" s="2" t="s">
        <v>3585</v>
      </c>
      <c r="B2094" s="2">
        <v>2.2E7</v>
      </c>
      <c r="C2094" s="2">
        <v>5.9696176E7</v>
      </c>
      <c r="D2094" s="4">
        <f t="shared" si="1"/>
        <v>37696176</v>
      </c>
    </row>
    <row r="2095">
      <c r="A2095" s="2" t="s">
        <v>3586</v>
      </c>
      <c r="B2095" s="2">
        <v>2.2E7</v>
      </c>
      <c r="C2095" s="2">
        <v>5.1483949E7</v>
      </c>
      <c r="D2095" s="4">
        <f t="shared" si="1"/>
        <v>29483949</v>
      </c>
    </row>
    <row r="2096">
      <c r="A2096" s="2" t="s">
        <v>3587</v>
      </c>
      <c r="B2096" s="2">
        <v>2.2E7</v>
      </c>
      <c r="C2096" s="2">
        <v>3.6020063E7</v>
      </c>
      <c r="D2096" s="4">
        <f t="shared" si="1"/>
        <v>14020063</v>
      </c>
    </row>
    <row r="2097">
      <c r="A2097" s="2" t="s">
        <v>3588</v>
      </c>
      <c r="B2097" s="2">
        <v>2.1E7</v>
      </c>
      <c r="C2097" s="2">
        <v>3.3313582E7</v>
      </c>
      <c r="D2097" s="4">
        <f t="shared" si="1"/>
        <v>12313582</v>
      </c>
    </row>
    <row r="2098">
      <c r="A2098" s="2" t="s">
        <v>3589</v>
      </c>
      <c r="B2098" s="2">
        <v>2.2E7</v>
      </c>
      <c r="C2098" s="2">
        <v>2.5842E7</v>
      </c>
      <c r="D2098" s="4">
        <f t="shared" si="1"/>
        <v>3842000</v>
      </c>
    </row>
    <row r="2099">
      <c r="A2099" s="2" t="s">
        <v>3591</v>
      </c>
      <c r="B2099" s="2">
        <v>2.2E7</v>
      </c>
      <c r="C2099" s="2">
        <v>2.2264487E7</v>
      </c>
      <c r="D2099" s="4">
        <f t="shared" si="1"/>
        <v>264487</v>
      </c>
    </row>
    <row r="2100">
      <c r="A2100" s="2" t="s">
        <v>3592</v>
      </c>
      <c r="B2100" s="2">
        <v>2.6E7</v>
      </c>
      <c r="C2100" s="2">
        <v>3.0659817E7</v>
      </c>
      <c r="D2100" s="4">
        <f t="shared" si="1"/>
        <v>4659817</v>
      </c>
    </row>
    <row r="2101">
      <c r="A2101" s="2" t="s">
        <v>2112</v>
      </c>
      <c r="B2101" s="2">
        <v>4.0E7</v>
      </c>
      <c r="C2101" s="2">
        <v>5773519.0</v>
      </c>
      <c r="D2101" s="4">
        <f t="shared" si="1"/>
        <v>-34226481</v>
      </c>
    </row>
    <row r="2102">
      <c r="A2102" s="2" t="s">
        <v>3594</v>
      </c>
      <c r="C2102" s="2">
        <v>3108216.0</v>
      </c>
      <c r="D2102" s="4">
        <f t="shared" si="1"/>
        <v>3108216</v>
      </c>
    </row>
    <row r="2103">
      <c r="A2103" s="2" t="s">
        <v>3595</v>
      </c>
      <c r="B2103" s="2">
        <v>2.2E7</v>
      </c>
      <c r="C2103" s="2">
        <v>1.9351569E7</v>
      </c>
      <c r="D2103" s="4">
        <f t="shared" si="1"/>
        <v>-2648431</v>
      </c>
    </row>
    <row r="2104">
      <c r="A2104" s="2" t="s">
        <v>3596</v>
      </c>
      <c r="B2104" s="2">
        <v>2.2E7</v>
      </c>
      <c r="C2104" s="2">
        <v>4.9002815E7</v>
      </c>
      <c r="D2104" s="4">
        <f t="shared" si="1"/>
        <v>27002815</v>
      </c>
    </row>
    <row r="2105">
      <c r="A2105" s="2" t="s">
        <v>3597</v>
      </c>
      <c r="B2105" s="2">
        <v>2.2E7</v>
      </c>
      <c r="C2105" s="2">
        <v>1.9283782E7</v>
      </c>
      <c r="D2105" s="4">
        <f t="shared" si="1"/>
        <v>-2716218</v>
      </c>
    </row>
    <row r="2106">
      <c r="A2106" s="2" t="s">
        <v>3598</v>
      </c>
      <c r="B2106" s="2">
        <v>2.2E7</v>
      </c>
      <c r="C2106" s="2">
        <v>3.0059386E7</v>
      </c>
      <c r="D2106" s="4">
        <f t="shared" si="1"/>
        <v>8059386</v>
      </c>
    </row>
    <row r="2107">
      <c r="A2107" s="2" t="s">
        <v>588</v>
      </c>
      <c r="B2107" s="2">
        <v>1.26E8</v>
      </c>
      <c r="C2107" s="2">
        <v>3.5799026E7</v>
      </c>
      <c r="D2107" s="4">
        <f t="shared" si="1"/>
        <v>-90200974</v>
      </c>
    </row>
    <row r="2108">
      <c r="A2108" s="2" t="s">
        <v>3600</v>
      </c>
      <c r="B2108" s="2">
        <v>3.0E7</v>
      </c>
      <c r="C2108" s="2">
        <v>1.7951431E7</v>
      </c>
      <c r="D2108" s="4">
        <f t="shared" si="1"/>
        <v>-12048569</v>
      </c>
    </row>
    <row r="2109">
      <c r="A2109" s="2" t="s">
        <v>3602</v>
      </c>
      <c r="B2109" s="2">
        <v>2.2E7</v>
      </c>
      <c r="C2109" s="2">
        <v>2.9997095E7</v>
      </c>
      <c r="D2109" s="4">
        <f t="shared" si="1"/>
        <v>7997095</v>
      </c>
    </row>
    <row r="2110">
      <c r="A2110" s="2" t="s">
        <v>3604</v>
      </c>
      <c r="B2110" s="2">
        <v>2.2E7</v>
      </c>
      <c r="C2110" s="2">
        <v>1.425283E7</v>
      </c>
      <c r="D2110" s="4">
        <f t="shared" si="1"/>
        <v>-7747170</v>
      </c>
    </row>
    <row r="2111">
      <c r="A2111" s="2" t="s">
        <v>3605</v>
      </c>
      <c r="B2111" s="2">
        <v>2.2E7</v>
      </c>
      <c r="C2111" s="2">
        <v>1.9783777E7</v>
      </c>
      <c r="D2111" s="4">
        <f t="shared" si="1"/>
        <v>-2216223</v>
      </c>
    </row>
    <row r="2112">
      <c r="A2112" s="2" t="s">
        <v>3607</v>
      </c>
      <c r="B2112" s="2">
        <v>2.2E7</v>
      </c>
      <c r="C2112" s="2">
        <v>1.3555988E7</v>
      </c>
      <c r="D2112" s="4">
        <f t="shared" si="1"/>
        <v>-8444012</v>
      </c>
    </row>
    <row r="2113">
      <c r="A2113" s="2" t="s">
        <v>3608</v>
      </c>
      <c r="B2113" s="2">
        <v>2.2E7</v>
      </c>
      <c r="C2113" s="2">
        <v>1.2784713E7</v>
      </c>
      <c r="D2113" s="4">
        <f t="shared" si="1"/>
        <v>-9215287</v>
      </c>
    </row>
    <row r="2114">
      <c r="A2114" s="2" t="s">
        <v>3610</v>
      </c>
      <c r="B2114" s="2">
        <v>2.35E7</v>
      </c>
      <c r="C2114" s="2">
        <v>1.069621E7</v>
      </c>
      <c r="D2114" s="4">
        <f t="shared" si="1"/>
        <v>-12803790</v>
      </c>
    </row>
    <row r="2115">
      <c r="A2115" s="2" t="s">
        <v>3612</v>
      </c>
      <c r="B2115" s="2">
        <v>2.2E7</v>
      </c>
      <c r="C2115" s="2">
        <v>5974653.0</v>
      </c>
      <c r="D2115" s="4">
        <f t="shared" si="1"/>
        <v>-16025347</v>
      </c>
    </row>
    <row r="2116">
      <c r="A2116" s="2" t="s">
        <v>3615</v>
      </c>
      <c r="B2116" s="2">
        <v>2.5E7</v>
      </c>
      <c r="C2116" s="2">
        <v>5000000.0</v>
      </c>
      <c r="D2116" s="4">
        <f t="shared" si="1"/>
        <v>-20000000</v>
      </c>
    </row>
    <row r="2117">
      <c r="A2117" s="2" t="s">
        <v>3616</v>
      </c>
      <c r="B2117" s="2">
        <v>2.2E7</v>
      </c>
      <c r="C2117" s="2">
        <v>9694105.0</v>
      </c>
      <c r="D2117" s="4">
        <f t="shared" si="1"/>
        <v>-12305895</v>
      </c>
    </row>
    <row r="2118">
      <c r="A2118" s="2" t="s">
        <v>3617</v>
      </c>
      <c r="B2118" s="2">
        <v>2.5E7</v>
      </c>
      <c r="C2118" s="2">
        <v>1.6027866E7</v>
      </c>
      <c r="D2118" s="4">
        <f t="shared" si="1"/>
        <v>-8972134</v>
      </c>
    </row>
    <row r="2119">
      <c r="A2119" s="2" t="s">
        <v>3619</v>
      </c>
      <c r="C2119" s="2">
        <v>4829497.0</v>
      </c>
      <c r="D2119" s="4">
        <f t="shared" si="1"/>
        <v>4829497</v>
      </c>
    </row>
    <row r="2120">
      <c r="A2120" s="2" t="s">
        <v>3620</v>
      </c>
      <c r="B2120" s="2">
        <v>2.1E7</v>
      </c>
      <c r="C2120" s="2">
        <v>4398392.0</v>
      </c>
      <c r="D2120" s="4">
        <f t="shared" si="1"/>
        <v>-16601608</v>
      </c>
    </row>
    <row r="2121">
      <c r="A2121" s="2" t="s">
        <v>3625</v>
      </c>
      <c r="B2121" s="2">
        <v>2.2E7</v>
      </c>
      <c r="C2121" s="2">
        <v>1050445.0</v>
      </c>
      <c r="D2121" s="4">
        <f t="shared" si="1"/>
        <v>-20949555</v>
      </c>
    </row>
    <row r="2122">
      <c r="A2122" s="2" t="s">
        <v>3627</v>
      </c>
      <c r="B2122" s="2">
        <v>2000000.0</v>
      </c>
      <c r="C2122" s="2">
        <v>1.374655E7</v>
      </c>
      <c r="D2122" s="4">
        <f t="shared" si="1"/>
        <v>11746550</v>
      </c>
    </row>
    <row r="2123">
      <c r="A2123" s="2" t="s">
        <v>3628</v>
      </c>
      <c r="B2123" s="2">
        <v>2.2E7</v>
      </c>
      <c r="C2123" s="2">
        <v>2.0668843E7</v>
      </c>
      <c r="D2123" s="4">
        <f t="shared" si="1"/>
        <v>-1331157</v>
      </c>
    </row>
    <row r="2124">
      <c r="A2124" s="2" t="s">
        <v>3630</v>
      </c>
      <c r="B2124" s="2">
        <v>2.2E7</v>
      </c>
      <c r="C2124" s="2">
        <v>2963012.0</v>
      </c>
      <c r="D2124" s="4">
        <f t="shared" si="1"/>
        <v>-19036988</v>
      </c>
    </row>
    <row r="2125">
      <c r="A2125" s="2" t="s">
        <v>3631</v>
      </c>
      <c r="B2125" s="2">
        <v>1.2E7</v>
      </c>
      <c r="D2125" s="4">
        <f t="shared" si="1"/>
        <v>-12000000</v>
      </c>
    </row>
    <row r="2126">
      <c r="A2126" s="2" t="s">
        <v>3633</v>
      </c>
      <c r="B2126" s="2">
        <v>2.2E7</v>
      </c>
      <c r="C2126" s="2">
        <v>1796024.0</v>
      </c>
      <c r="D2126" s="4">
        <f t="shared" si="1"/>
        <v>-20203976</v>
      </c>
    </row>
    <row r="2127">
      <c r="A2127" s="2" t="s">
        <v>3635</v>
      </c>
      <c r="B2127" s="2">
        <v>1.6E7</v>
      </c>
      <c r="C2127" s="2">
        <v>634277.0</v>
      </c>
      <c r="D2127" s="4">
        <f t="shared" si="1"/>
        <v>-15365723</v>
      </c>
    </row>
    <row r="2128">
      <c r="A2128" s="2" t="s">
        <v>3636</v>
      </c>
      <c r="B2128" s="2">
        <v>2.2E7</v>
      </c>
      <c r="C2128" s="2">
        <v>1.1326836E7</v>
      </c>
      <c r="D2128" s="4">
        <f t="shared" si="1"/>
        <v>-10673164</v>
      </c>
    </row>
    <row r="2129">
      <c r="A2129" s="2" t="s">
        <v>3637</v>
      </c>
      <c r="B2129" s="2">
        <v>2.5E7</v>
      </c>
      <c r="C2129" s="2">
        <v>4.9024969E7</v>
      </c>
      <c r="D2129" s="4">
        <f t="shared" si="1"/>
        <v>24024969</v>
      </c>
    </row>
    <row r="2130">
      <c r="A2130" s="2" t="s">
        <v>3638</v>
      </c>
      <c r="B2130" s="2">
        <v>2.15E7</v>
      </c>
      <c r="C2130" s="2">
        <v>2.2294341E7</v>
      </c>
      <c r="D2130" s="4">
        <f t="shared" si="1"/>
        <v>794341</v>
      </c>
    </row>
    <row r="2131">
      <c r="A2131" s="2" t="s">
        <v>3639</v>
      </c>
      <c r="B2131" s="2">
        <v>2.15E7</v>
      </c>
      <c r="C2131" s="2">
        <v>2.4362501E7</v>
      </c>
      <c r="D2131" s="4">
        <f t="shared" si="1"/>
        <v>2862501</v>
      </c>
    </row>
    <row r="2132">
      <c r="A2132" s="2" t="s">
        <v>3642</v>
      </c>
      <c r="B2132" s="2">
        <v>2.2E7</v>
      </c>
      <c r="D2132" s="4">
        <f t="shared" si="1"/>
        <v>-22000000</v>
      </c>
    </row>
    <row r="2133">
      <c r="A2133" s="2" t="s">
        <v>3643</v>
      </c>
      <c r="B2133" s="2">
        <v>1.7E7</v>
      </c>
      <c r="C2133" s="2">
        <v>1.6684352E7</v>
      </c>
      <c r="D2133" s="4">
        <f t="shared" si="1"/>
        <v>-315648</v>
      </c>
    </row>
    <row r="2134">
      <c r="A2134" s="2" t="s">
        <v>3644</v>
      </c>
      <c r="B2134" s="2">
        <v>2.1E7</v>
      </c>
      <c r="C2134" s="2">
        <v>4.67E7</v>
      </c>
      <c r="D2134" s="4">
        <f t="shared" si="1"/>
        <v>25700000</v>
      </c>
    </row>
    <row r="2135">
      <c r="A2135" s="2" t="s">
        <v>3647</v>
      </c>
      <c r="B2135" s="2">
        <v>2.1E7</v>
      </c>
      <c r="C2135" s="2">
        <v>5.2008288E7</v>
      </c>
      <c r="D2135" s="4">
        <f t="shared" si="1"/>
        <v>31008288</v>
      </c>
    </row>
    <row r="2136">
      <c r="A2136" s="2" t="s">
        <v>3648</v>
      </c>
      <c r="B2136" s="2">
        <v>9000000.0</v>
      </c>
      <c r="C2136" s="2">
        <v>8579684.0</v>
      </c>
      <c r="D2136" s="4">
        <f t="shared" si="1"/>
        <v>-420316</v>
      </c>
    </row>
    <row r="2137">
      <c r="A2137" s="2" t="s">
        <v>3650</v>
      </c>
      <c r="B2137" s="2">
        <v>1.7E7</v>
      </c>
      <c r="C2137" s="2">
        <v>4.266E7</v>
      </c>
      <c r="D2137" s="4">
        <f t="shared" si="1"/>
        <v>25660000</v>
      </c>
    </row>
    <row r="2138">
      <c r="A2138" s="2" t="s">
        <v>3651</v>
      </c>
      <c r="B2138" s="2">
        <v>2.1E7</v>
      </c>
      <c r="C2138" s="2">
        <v>4.0219708E7</v>
      </c>
      <c r="D2138" s="4">
        <f t="shared" si="1"/>
        <v>19219708</v>
      </c>
    </row>
    <row r="2139">
      <c r="A2139" s="2" t="s">
        <v>3652</v>
      </c>
      <c r="B2139" s="2">
        <v>2.1E7</v>
      </c>
      <c r="C2139" s="2">
        <v>1.3208891E8</v>
      </c>
      <c r="D2139" s="4">
        <f t="shared" si="1"/>
        <v>111088910</v>
      </c>
    </row>
    <row r="2140">
      <c r="A2140" s="2" t="s">
        <v>3653</v>
      </c>
      <c r="B2140" s="2">
        <v>2.1E7</v>
      </c>
      <c r="C2140" s="2">
        <v>3.6581633E7</v>
      </c>
      <c r="D2140" s="4">
        <f t="shared" si="1"/>
        <v>15581633</v>
      </c>
    </row>
    <row r="2141">
      <c r="A2141" s="2" t="s">
        <v>3654</v>
      </c>
      <c r="C2141" s="2">
        <v>3.7721949E7</v>
      </c>
      <c r="D2141" s="4">
        <f t="shared" si="1"/>
        <v>37721949</v>
      </c>
    </row>
    <row r="2142">
      <c r="A2142" s="2" t="s">
        <v>3655</v>
      </c>
      <c r="B2142" s="2">
        <v>2.1E7</v>
      </c>
      <c r="C2142" s="2">
        <v>2.5296447E7</v>
      </c>
      <c r="D2142" s="4">
        <f t="shared" si="1"/>
        <v>4296447</v>
      </c>
    </row>
    <row r="2143">
      <c r="A2143" s="2" t="s">
        <v>3656</v>
      </c>
      <c r="B2143" s="2">
        <v>2.0E7</v>
      </c>
      <c r="C2143" s="2">
        <v>2.4848292E7</v>
      </c>
      <c r="D2143" s="4">
        <f t="shared" si="1"/>
        <v>4848292</v>
      </c>
    </row>
    <row r="2144">
      <c r="A2144" s="2" t="s">
        <v>3658</v>
      </c>
      <c r="B2144" s="2">
        <v>2.1E7</v>
      </c>
      <c r="C2144" s="2">
        <v>1.7757087E7</v>
      </c>
      <c r="D2144" s="4">
        <f t="shared" si="1"/>
        <v>-3242913</v>
      </c>
    </row>
    <row r="2145">
      <c r="A2145" s="2" t="s">
        <v>3660</v>
      </c>
      <c r="B2145" s="2">
        <v>3000000.0</v>
      </c>
      <c r="D2145" s="4">
        <f t="shared" si="1"/>
        <v>-3000000</v>
      </c>
    </row>
    <row r="2146">
      <c r="A2146" s="2" t="s">
        <v>3661</v>
      </c>
      <c r="B2146" s="2">
        <v>1.7E7</v>
      </c>
      <c r="C2146" s="2">
        <v>9430988.0</v>
      </c>
      <c r="D2146" s="4">
        <f t="shared" si="1"/>
        <v>-7569012</v>
      </c>
    </row>
    <row r="2147">
      <c r="A2147" s="2" t="s">
        <v>3663</v>
      </c>
      <c r="B2147" s="2">
        <v>2.1E7</v>
      </c>
      <c r="C2147" s="2">
        <v>1.628436E7</v>
      </c>
      <c r="D2147" s="4">
        <f t="shared" si="1"/>
        <v>-4715640</v>
      </c>
    </row>
    <row r="2148">
      <c r="A2148" s="2" t="s">
        <v>3664</v>
      </c>
      <c r="B2148" s="2">
        <v>2.1E7</v>
      </c>
      <c r="C2148" s="2">
        <v>6830957.0</v>
      </c>
      <c r="D2148" s="4">
        <f t="shared" si="1"/>
        <v>-14169043</v>
      </c>
    </row>
    <row r="2149">
      <c r="A2149" s="2" t="s">
        <v>3666</v>
      </c>
      <c r="B2149" s="2">
        <v>2.0E7</v>
      </c>
      <c r="C2149" s="2">
        <v>2.4104113E7</v>
      </c>
      <c r="D2149" s="4">
        <f t="shared" si="1"/>
        <v>4104113</v>
      </c>
    </row>
    <row r="2150">
      <c r="A2150" s="2" t="s">
        <v>3668</v>
      </c>
      <c r="B2150" s="2">
        <v>2.1E7</v>
      </c>
      <c r="C2150" s="2">
        <v>15593.0</v>
      </c>
      <c r="D2150" s="4">
        <f t="shared" si="1"/>
        <v>-20984407</v>
      </c>
    </row>
    <row r="2151">
      <c r="A2151" s="2" t="s">
        <v>3669</v>
      </c>
      <c r="B2151" s="2">
        <v>2.1E7</v>
      </c>
      <c r="C2151" s="2">
        <v>958319.0</v>
      </c>
      <c r="D2151" s="4">
        <f t="shared" si="1"/>
        <v>-20041681</v>
      </c>
    </row>
    <row r="2152">
      <c r="A2152" s="2" t="s">
        <v>3671</v>
      </c>
      <c r="B2152" s="2">
        <v>3.5E7</v>
      </c>
      <c r="C2152" s="2">
        <v>6.97E7</v>
      </c>
      <c r="D2152" s="4">
        <f t="shared" si="1"/>
        <v>34700000</v>
      </c>
    </row>
    <row r="2153">
      <c r="A2153" s="2" t="s">
        <v>3672</v>
      </c>
      <c r="B2153" s="2">
        <v>3.1E7</v>
      </c>
      <c r="C2153" s="2">
        <v>2840417.0</v>
      </c>
      <c r="D2153" s="4">
        <f t="shared" si="1"/>
        <v>-28159583</v>
      </c>
    </row>
    <row r="2154">
      <c r="A2154" s="2" t="s">
        <v>3673</v>
      </c>
      <c r="B2154" s="2">
        <v>1.8E7</v>
      </c>
      <c r="C2154" s="2">
        <v>2.42374454E8</v>
      </c>
      <c r="D2154" s="4">
        <f t="shared" si="1"/>
        <v>224374454</v>
      </c>
    </row>
    <row r="2155">
      <c r="A2155" s="2" t="s">
        <v>3674</v>
      </c>
      <c r="B2155" s="2">
        <v>1.8E7</v>
      </c>
      <c r="C2155" s="2">
        <v>1.73585516E8</v>
      </c>
      <c r="D2155" s="4">
        <f t="shared" si="1"/>
        <v>155585516</v>
      </c>
    </row>
    <row r="2156">
      <c r="A2156" s="2" t="s">
        <v>3675</v>
      </c>
      <c r="B2156" s="2">
        <v>1.940087E7</v>
      </c>
      <c r="C2156" s="2">
        <v>1.283E8</v>
      </c>
      <c r="D2156" s="4">
        <f t="shared" si="1"/>
        <v>108899130</v>
      </c>
    </row>
    <row r="2157">
      <c r="A2157" s="2" t="s">
        <v>3677</v>
      </c>
      <c r="B2157" s="2">
        <v>2.0E7</v>
      </c>
      <c r="C2157" s="2">
        <v>2.0259297E7</v>
      </c>
      <c r="D2157" s="4">
        <f t="shared" si="1"/>
        <v>259297</v>
      </c>
    </row>
    <row r="2158">
      <c r="A2158" s="2" t="s">
        <v>3678</v>
      </c>
      <c r="B2158" s="2">
        <v>2.8E7</v>
      </c>
      <c r="C2158" s="2">
        <v>1.53665036E8</v>
      </c>
      <c r="D2158" s="4">
        <f t="shared" si="1"/>
        <v>125665036</v>
      </c>
    </row>
    <row r="2159">
      <c r="A2159" s="2" t="s">
        <v>3679</v>
      </c>
      <c r="B2159" s="2">
        <v>3.3E7</v>
      </c>
      <c r="C2159" s="2">
        <v>1.32541238E8</v>
      </c>
      <c r="D2159" s="4">
        <f t="shared" si="1"/>
        <v>99541238</v>
      </c>
    </row>
    <row r="2160">
      <c r="A2160" s="2" t="s">
        <v>3680</v>
      </c>
      <c r="B2160" s="2">
        <v>1.9E7</v>
      </c>
      <c r="C2160" s="2">
        <v>1.30727E8</v>
      </c>
      <c r="D2160" s="4">
        <f t="shared" si="1"/>
        <v>111727000</v>
      </c>
    </row>
    <row r="2161">
      <c r="A2161" s="2" t="s">
        <v>3682</v>
      </c>
      <c r="B2161" s="2">
        <v>2.0E7</v>
      </c>
      <c r="C2161" s="2">
        <v>1.2169735E8</v>
      </c>
      <c r="D2161" s="4">
        <f t="shared" si="1"/>
        <v>101697350</v>
      </c>
    </row>
    <row r="2162">
      <c r="A2162" s="2" t="s">
        <v>3685</v>
      </c>
      <c r="B2162" s="2">
        <v>2.0E7</v>
      </c>
      <c r="C2162" s="2">
        <v>1.17224271E8</v>
      </c>
      <c r="D2162" s="4">
        <f t="shared" si="1"/>
        <v>97224271</v>
      </c>
    </row>
    <row r="2163">
      <c r="A2163" s="2" t="s">
        <v>3687</v>
      </c>
      <c r="B2163" s="2">
        <v>2.0E7</v>
      </c>
      <c r="C2163" s="2">
        <v>1.02922376E8</v>
      </c>
      <c r="D2163" s="4">
        <f t="shared" si="1"/>
        <v>82922376</v>
      </c>
    </row>
    <row r="2164">
      <c r="A2164" s="2" t="s">
        <v>3689</v>
      </c>
      <c r="B2164" s="2">
        <v>2.0E7</v>
      </c>
      <c r="C2164" s="2">
        <v>9.4497271E7</v>
      </c>
      <c r="D2164" s="4">
        <f t="shared" si="1"/>
        <v>74497271</v>
      </c>
    </row>
    <row r="2165">
      <c r="A2165" s="2" t="s">
        <v>3690</v>
      </c>
      <c r="B2165" s="2">
        <v>2.0E7</v>
      </c>
      <c r="C2165" s="2">
        <v>1.37387272E8</v>
      </c>
      <c r="D2165" s="4">
        <f t="shared" si="1"/>
        <v>117387272</v>
      </c>
    </row>
    <row r="2166">
      <c r="A2166" s="2" t="s">
        <v>3691</v>
      </c>
      <c r="B2166" s="2">
        <v>3.2E7</v>
      </c>
      <c r="C2166" s="2">
        <v>8.2301521E7</v>
      </c>
      <c r="D2166" s="4">
        <f t="shared" si="1"/>
        <v>50301521</v>
      </c>
    </row>
    <row r="2167">
      <c r="A2167" s="2" t="s">
        <v>3692</v>
      </c>
      <c r="B2167" s="2">
        <v>2.0E7</v>
      </c>
      <c r="C2167" s="2">
        <v>8.4518155E7</v>
      </c>
      <c r="D2167" s="4">
        <f t="shared" si="1"/>
        <v>64518155</v>
      </c>
    </row>
    <row r="2168">
      <c r="A2168" s="2" t="s">
        <v>2379</v>
      </c>
      <c r="B2168" s="2">
        <v>2.0E7</v>
      </c>
      <c r="C2168" s="2">
        <v>8.0050171E7</v>
      </c>
      <c r="D2168" s="4">
        <f t="shared" si="1"/>
        <v>60050171</v>
      </c>
    </row>
    <row r="2169">
      <c r="A2169" s="2" t="s">
        <v>3693</v>
      </c>
      <c r="B2169" s="2">
        <v>3.5E7</v>
      </c>
      <c r="C2169" s="2">
        <v>8.1257845E7</v>
      </c>
      <c r="D2169" s="4">
        <f t="shared" si="1"/>
        <v>46257845</v>
      </c>
    </row>
    <row r="2170">
      <c r="A2170" s="2" t="s">
        <v>3694</v>
      </c>
      <c r="B2170" s="2">
        <v>1.8E7</v>
      </c>
      <c r="C2170" s="2">
        <v>7.0360285E7</v>
      </c>
      <c r="D2170" s="4">
        <f t="shared" si="1"/>
        <v>52360285</v>
      </c>
    </row>
    <row r="2171">
      <c r="A2171" s="2" t="s">
        <v>2973</v>
      </c>
      <c r="B2171" s="2">
        <v>3.0E7</v>
      </c>
      <c r="C2171" s="2">
        <v>1.2831121E7</v>
      </c>
      <c r="D2171" s="4">
        <f t="shared" si="1"/>
        <v>-17168879</v>
      </c>
    </row>
    <row r="2172">
      <c r="A2172" s="2" t="s">
        <v>3695</v>
      </c>
      <c r="B2172" s="2">
        <v>3.7E7</v>
      </c>
      <c r="C2172" s="2">
        <v>6.9148997E7</v>
      </c>
      <c r="D2172" s="4">
        <f t="shared" si="1"/>
        <v>32148997</v>
      </c>
    </row>
    <row r="2173">
      <c r="A2173" s="2" t="s">
        <v>3696</v>
      </c>
      <c r="B2173" s="2">
        <v>2.0E7</v>
      </c>
      <c r="C2173" s="2">
        <v>8.2624961E7</v>
      </c>
      <c r="D2173" s="4">
        <f t="shared" si="1"/>
        <v>62624961</v>
      </c>
    </row>
    <row r="2174">
      <c r="A2174" s="2" t="s">
        <v>3698</v>
      </c>
      <c r="B2174" s="2">
        <v>2.0E7</v>
      </c>
      <c r="C2174" s="2">
        <v>6.7325559E7</v>
      </c>
      <c r="D2174" s="4">
        <f t="shared" si="1"/>
        <v>47325559</v>
      </c>
    </row>
    <row r="2175">
      <c r="A2175" s="2" t="s">
        <v>3700</v>
      </c>
      <c r="B2175" s="2">
        <v>2.0E7</v>
      </c>
      <c r="C2175" s="2">
        <v>6.2933793E7</v>
      </c>
      <c r="D2175" s="4">
        <f t="shared" si="1"/>
        <v>42933793</v>
      </c>
    </row>
    <row r="2176">
      <c r="A2176" s="2" t="s">
        <v>3702</v>
      </c>
      <c r="B2176" s="2">
        <v>2.0E7</v>
      </c>
      <c r="C2176" s="2">
        <v>5.666787E7</v>
      </c>
      <c r="D2176" s="4">
        <f t="shared" si="1"/>
        <v>36667870</v>
      </c>
    </row>
    <row r="2177">
      <c r="A2177" s="2" t="s">
        <v>3703</v>
      </c>
      <c r="B2177" s="2">
        <v>2.0E7</v>
      </c>
      <c r="C2177" s="2">
        <v>5.6398162E7</v>
      </c>
      <c r="D2177" s="4">
        <f t="shared" si="1"/>
        <v>36398162</v>
      </c>
    </row>
    <row r="2178">
      <c r="A2178" s="2" t="s">
        <v>3704</v>
      </c>
      <c r="B2178" s="2">
        <v>2.0E7</v>
      </c>
      <c r="C2178" s="2">
        <v>6.0072596E7</v>
      </c>
      <c r="D2178" s="4">
        <f t="shared" si="1"/>
        <v>40072596</v>
      </c>
    </row>
    <row r="2179">
      <c r="A2179" s="2" t="s">
        <v>3706</v>
      </c>
      <c r="B2179" s="2">
        <v>2.0E7</v>
      </c>
      <c r="C2179" s="2">
        <v>5.6362352E7</v>
      </c>
      <c r="D2179" s="4">
        <f t="shared" si="1"/>
        <v>36362352</v>
      </c>
    </row>
    <row r="2180">
      <c r="A2180" s="2" t="s">
        <v>3708</v>
      </c>
      <c r="B2180" s="2">
        <v>2.0E7</v>
      </c>
      <c r="C2180" s="2">
        <v>5.6154094E7</v>
      </c>
      <c r="D2180" s="4">
        <f t="shared" si="1"/>
        <v>36154094</v>
      </c>
    </row>
    <row r="2181">
      <c r="A2181" s="2" t="s">
        <v>3709</v>
      </c>
      <c r="B2181" s="2">
        <v>2.0E7</v>
      </c>
      <c r="C2181" s="2">
        <v>6.5623128E7</v>
      </c>
      <c r="D2181" s="4">
        <f t="shared" si="1"/>
        <v>45623128</v>
      </c>
    </row>
    <row r="2182">
      <c r="A2182" s="2" t="s">
        <v>3710</v>
      </c>
      <c r="B2182" s="2">
        <v>1800000.0</v>
      </c>
      <c r="D2182" s="4">
        <f t="shared" si="1"/>
        <v>-1800000</v>
      </c>
    </row>
    <row r="2183">
      <c r="A2183" s="2" t="s">
        <v>3712</v>
      </c>
      <c r="B2183" s="2">
        <v>2.0E7</v>
      </c>
      <c r="C2183" s="2">
        <v>5.5461307E7</v>
      </c>
      <c r="D2183" s="4">
        <f t="shared" si="1"/>
        <v>35461307</v>
      </c>
    </row>
    <row r="2184">
      <c r="A2184" s="2" t="s">
        <v>3714</v>
      </c>
      <c r="B2184" s="2">
        <v>2.0E7</v>
      </c>
      <c r="C2184" s="2">
        <v>4.8546578E7</v>
      </c>
      <c r="D2184" s="4">
        <f t="shared" si="1"/>
        <v>28546578</v>
      </c>
    </row>
    <row r="2185">
      <c r="A2185" s="2" t="s">
        <v>3716</v>
      </c>
      <c r="B2185" s="2">
        <v>2.0E7</v>
      </c>
      <c r="C2185" s="2">
        <v>4.8423368E7</v>
      </c>
      <c r="D2185" s="4">
        <f t="shared" si="1"/>
        <v>28423368</v>
      </c>
    </row>
    <row r="2186">
      <c r="A2186" s="2" t="s">
        <v>3718</v>
      </c>
      <c r="B2186" s="2">
        <v>2.0E7</v>
      </c>
      <c r="C2186" s="2">
        <v>5.2066E7</v>
      </c>
      <c r="D2186" s="4">
        <f t="shared" si="1"/>
        <v>32066000</v>
      </c>
    </row>
    <row r="2187">
      <c r="A2187" s="2" t="s">
        <v>3721</v>
      </c>
      <c r="B2187" s="2">
        <v>2.0E7</v>
      </c>
      <c r="C2187" s="2">
        <v>4.7887943E7</v>
      </c>
      <c r="D2187" s="4">
        <f t="shared" si="1"/>
        <v>27887943</v>
      </c>
    </row>
    <row r="2188">
      <c r="A2188" s="2" t="s">
        <v>3722</v>
      </c>
      <c r="B2188" s="2">
        <v>2.0E7</v>
      </c>
      <c r="C2188" s="2">
        <v>4.6363118E7</v>
      </c>
      <c r="D2188" s="4">
        <f t="shared" si="1"/>
        <v>26363118</v>
      </c>
    </row>
    <row r="2189">
      <c r="A2189" s="2" t="s">
        <v>3724</v>
      </c>
      <c r="B2189" s="2">
        <v>2.0E7</v>
      </c>
      <c r="C2189" s="2">
        <v>4.7852604E7</v>
      </c>
      <c r="D2189" s="4">
        <f t="shared" si="1"/>
        <v>27852604</v>
      </c>
    </row>
    <row r="2190">
      <c r="A2190" s="2" t="s">
        <v>3727</v>
      </c>
      <c r="B2190" s="2">
        <v>3.0E7</v>
      </c>
      <c r="C2190" s="2">
        <v>4.5542421E7</v>
      </c>
      <c r="D2190" s="4">
        <f t="shared" si="1"/>
        <v>15542421</v>
      </c>
    </row>
    <row r="2191">
      <c r="A2191" s="2" t="s">
        <v>3728</v>
      </c>
      <c r="C2191" s="2">
        <v>4.157374E7</v>
      </c>
      <c r="D2191" s="4">
        <f t="shared" si="1"/>
        <v>41573740</v>
      </c>
    </row>
    <row r="2192">
      <c r="A2192" s="2" t="s">
        <v>3729</v>
      </c>
      <c r="B2192" s="2">
        <v>2.0E7</v>
      </c>
      <c r="C2192" s="2">
        <v>4.2652003E7</v>
      </c>
      <c r="D2192" s="4">
        <f t="shared" si="1"/>
        <v>22652003</v>
      </c>
    </row>
    <row r="2193" hidden="1">
      <c r="A2193" s="2" t="s">
        <v>3730</v>
      </c>
      <c r="D2193" s="4">
        <f t="shared" si="1"/>
        <v>0</v>
      </c>
    </row>
    <row r="2194">
      <c r="A2194" s="2" t="s">
        <v>3731</v>
      </c>
      <c r="B2194" s="2">
        <v>2.0E7</v>
      </c>
      <c r="C2194" s="2">
        <v>3.9737645E7</v>
      </c>
      <c r="D2194" s="4">
        <f t="shared" si="1"/>
        <v>19737645</v>
      </c>
    </row>
    <row r="2195">
      <c r="A2195" s="2" t="s">
        <v>806</v>
      </c>
      <c r="B2195" s="2">
        <v>2.0E7</v>
      </c>
      <c r="C2195" s="2">
        <v>3.756744E7</v>
      </c>
      <c r="D2195" s="4">
        <f t="shared" si="1"/>
        <v>17567440</v>
      </c>
    </row>
    <row r="2196">
      <c r="A2196" s="2" t="s">
        <v>3734</v>
      </c>
      <c r="B2196" s="2">
        <v>2.0E7</v>
      </c>
      <c r="C2196" s="2">
        <v>4.498818E7</v>
      </c>
      <c r="D2196" s="4">
        <f t="shared" si="1"/>
        <v>24988180</v>
      </c>
    </row>
    <row r="2197">
      <c r="A2197" s="2" t="s">
        <v>3735</v>
      </c>
      <c r="B2197" s="2">
        <v>2.2E7</v>
      </c>
      <c r="C2197" s="2">
        <v>3.9263506E7</v>
      </c>
      <c r="D2197" s="4">
        <f t="shared" si="1"/>
        <v>17263506</v>
      </c>
    </row>
    <row r="2198">
      <c r="A2198" s="2" t="s">
        <v>3737</v>
      </c>
      <c r="B2198" s="2">
        <v>2.0E7</v>
      </c>
      <c r="C2198" s="2">
        <v>3.9143839E7</v>
      </c>
      <c r="D2198" s="4">
        <f t="shared" si="1"/>
        <v>19143839</v>
      </c>
    </row>
    <row r="2199">
      <c r="A2199" s="2" t="s">
        <v>3738</v>
      </c>
      <c r="B2199" s="2">
        <v>2.0E7</v>
      </c>
      <c r="C2199" s="2">
        <v>3.767235E7</v>
      </c>
      <c r="D2199" s="4">
        <f t="shared" si="1"/>
        <v>17672350</v>
      </c>
    </row>
    <row r="2200">
      <c r="A2200" s="2" t="s">
        <v>3740</v>
      </c>
      <c r="B2200" s="2">
        <v>2.0E7</v>
      </c>
      <c r="C2200" s="2">
        <v>3.8037513E7</v>
      </c>
      <c r="D2200" s="4">
        <f t="shared" si="1"/>
        <v>18037513</v>
      </c>
    </row>
    <row r="2201">
      <c r="A2201" s="2" t="s">
        <v>3741</v>
      </c>
      <c r="B2201" s="2">
        <v>2.0E7</v>
      </c>
      <c r="C2201" s="2">
        <v>3.744218E7</v>
      </c>
      <c r="D2201" s="4">
        <f t="shared" si="1"/>
        <v>17442180</v>
      </c>
    </row>
    <row r="2202">
      <c r="A2202" s="2" t="s">
        <v>3743</v>
      </c>
      <c r="B2202" s="2">
        <v>2.0E7</v>
      </c>
      <c r="D2202" s="4">
        <f t="shared" si="1"/>
        <v>-20000000</v>
      </c>
    </row>
    <row r="2203">
      <c r="A2203" s="2" t="s">
        <v>3745</v>
      </c>
      <c r="B2203" s="2">
        <v>2.0E7</v>
      </c>
      <c r="C2203" s="2">
        <v>3.5596227E7</v>
      </c>
      <c r="D2203" s="4">
        <f t="shared" si="1"/>
        <v>15596227</v>
      </c>
    </row>
    <row r="2204">
      <c r="A2204" s="2" t="s">
        <v>3747</v>
      </c>
      <c r="B2204" s="2">
        <v>2.0E7</v>
      </c>
      <c r="C2204" s="2">
        <v>3.5422828E7</v>
      </c>
      <c r="D2204" s="4">
        <f t="shared" si="1"/>
        <v>15422828</v>
      </c>
    </row>
    <row r="2205">
      <c r="A2205" s="2" t="s">
        <v>3748</v>
      </c>
      <c r="B2205" s="2">
        <v>2.0E7</v>
      </c>
      <c r="C2205" s="2">
        <v>3.6658108E7</v>
      </c>
      <c r="D2205" s="4">
        <f t="shared" si="1"/>
        <v>16658108</v>
      </c>
    </row>
    <row r="2206">
      <c r="A2206" s="2" t="s">
        <v>3749</v>
      </c>
      <c r="B2206" s="2">
        <v>2.5E7</v>
      </c>
      <c r="C2206" s="2">
        <v>3.4300771E7</v>
      </c>
      <c r="D2206" s="4">
        <f t="shared" si="1"/>
        <v>9300771</v>
      </c>
    </row>
    <row r="2207">
      <c r="A2207" s="2" t="s">
        <v>3750</v>
      </c>
      <c r="B2207" s="2">
        <v>1.98E7</v>
      </c>
      <c r="C2207" s="2">
        <v>3.4290142E7</v>
      </c>
      <c r="D2207" s="4">
        <f t="shared" si="1"/>
        <v>14490142</v>
      </c>
    </row>
    <row r="2208">
      <c r="A2208" s="2" t="s">
        <v>3752</v>
      </c>
      <c r="B2208" s="2">
        <v>2.0E7</v>
      </c>
      <c r="C2208" s="2">
        <v>3.3422556E7</v>
      </c>
      <c r="D2208" s="4">
        <f t="shared" si="1"/>
        <v>13422556</v>
      </c>
    </row>
    <row r="2209">
      <c r="A2209" s="2" t="s">
        <v>3753</v>
      </c>
      <c r="B2209" s="2">
        <v>3.0E7</v>
      </c>
      <c r="C2209" s="2">
        <v>3.2774834E7</v>
      </c>
      <c r="D2209" s="4">
        <f t="shared" si="1"/>
        <v>2774834</v>
      </c>
    </row>
    <row r="2210">
      <c r="A2210" s="2" t="s">
        <v>3754</v>
      </c>
      <c r="B2210" s="2">
        <v>1.1E7</v>
      </c>
      <c r="C2210" s="2">
        <v>3.4334256E7</v>
      </c>
      <c r="D2210" s="4">
        <f t="shared" si="1"/>
        <v>23334256</v>
      </c>
    </row>
    <row r="2211">
      <c r="A2211" s="2" t="s">
        <v>3755</v>
      </c>
      <c r="B2211" s="2">
        <v>2.0E7</v>
      </c>
      <c r="C2211" s="2">
        <v>3.2051917E7</v>
      </c>
      <c r="D2211" s="4">
        <f t="shared" si="1"/>
        <v>12051917</v>
      </c>
    </row>
    <row r="2212">
      <c r="A2212" s="2" t="s">
        <v>3756</v>
      </c>
      <c r="B2212" s="2">
        <v>2.0E7</v>
      </c>
      <c r="C2212" s="2">
        <v>3.2014289E7</v>
      </c>
      <c r="D2212" s="4">
        <f t="shared" si="1"/>
        <v>12014289</v>
      </c>
    </row>
    <row r="2213">
      <c r="A2213" s="2" t="s">
        <v>3759</v>
      </c>
      <c r="B2213" s="2">
        <v>2.0E7</v>
      </c>
      <c r="D2213" s="4">
        <f t="shared" si="1"/>
        <v>-20000000</v>
      </c>
    </row>
    <row r="2214">
      <c r="A2214" s="2" t="s">
        <v>3760</v>
      </c>
      <c r="B2214" s="2">
        <v>2.0E7</v>
      </c>
      <c r="C2214" s="2">
        <v>3.1838002E7</v>
      </c>
      <c r="D2214" s="4">
        <f t="shared" si="1"/>
        <v>11838002</v>
      </c>
    </row>
    <row r="2215">
      <c r="A2215" s="2" t="s">
        <v>3762</v>
      </c>
      <c r="B2215" s="2">
        <v>2.0E7</v>
      </c>
      <c r="C2215" s="2">
        <v>3.6874745E7</v>
      </c>
      <c r="D2215" s="4">
        <f t="shared" si="1"/>
        <v>16874745</v>
      </c>
    </row>
    <row r="2216">
      <c r="A2216" s="2" t="s">
        <v>3764</v>
      </c>
      <c r="B2216" s="2">
        <v>3.5E7</v>
      </c>
      <c r="C2216" s="2">
        <v>3.0079316E7</v>
      </c>
      <c r="D2216" s="4">
        <f t="shared" si="1"/>
        <v>-4920684</v>
      </c>
    </row>
    <row r="2217">
      <c r="A2217" s="2" t="s">
        <v>3766</v>
      </c>
      <c r="B2217" s="2">
        <v>1.9E7</v>
      </c>
      <c r="C2217" s="2">
        <v>3.5033759E7</v>
      </c>
      <c r="D2217" s="4">
        <f t="shared" si="1"/>
        <v>16033759</v>
      </c>
    </row>
    <row r="2218">
      <c r="A2218" s="2" t="s">
        <v>3768</v>
      </c>
      <c r="B2218" s="2">
        <v>2.0E7</v>
      </c>
      <c r="C2218" s="2">
        <v>2.9753944E7</v>
      </c>
      <c r="D2218" s="4">
        <f t="shared" si="1"/>
        <v>9753944</v>
      </c>
    </row>
    <row r="2219">
      <c r="A2219" s="2" t="s">
        <v>3770</v>
      </c>
      <c r="C2219" s="2">
        <v>2.9062561E7</v>
      </c>
      <c r="D2219" s="4">
        <f t="shared" si="1"/>
        <v>29062561</v>
      </c>
    </row>
    <row r="2220">
      <c r="A2220" s="2" t="s">
        <v>3771</v>
      </c>
      <c r="B2220" s="2">
        <v>2.0E7</v>
      </c>
      <c r="C2220" s="2">
        <v>3.114657E7</v>
      </c>
      <c r="D2220" s="4">
        <f t="shared" si="1"/>
        <v>11146570</v>
      </c>
    </row>
    <row r="2221">
      <c r="A2221" s="2" t="s">
        <v>3772</v>
      </c>
      <c r="B2221" s="2">
        <v>2.0E7</v>
      </c>
      <c r="C2221" s="2">
        <v>2.7277055E7</v>
      </c>
      <c r="D2221" s="4">
        <f t="shared" si="1"/>
        <v>7277055</v>
      </c>
    </row>
    <row r="2222">
      <c r="A2222" s="2" t="s">
        <v>3774</v>
      </c>
      <c r="B2222" s="2">
        <v>2.7E7</v>
      </c>
      <c r="C2222" s="2">
        <v>2.6876529E7</v>
      </c>
      <c r="D2222" s="4">
        <f t="shared" si="1"/>
        <v>-123471</v>
      </c>
    </row>
    <row r="2223">
      <c r="A2223" s="2" t="s">
        <v>3775</v>
      </c>
      <c r="B2223" s="2">
        <v>2.0E7</v>
      </c>
      <c r="C2223" s="2">
        <v>5.3146E7</v>
      </c>
      <c r="D2223" s="4">
        <f t="shared" si="1"/>
        <v>33146000</v>
      </c>
    </row>
    <row r="2224">
      <c r="A2224" s="2" t="s">
        <v>3776</v>
      </c>
      <c r="B2224" s="2">
        <v>2.0E7</v>
      </c>
      <c r="C2224" s="2">
        <v>3.0028592E7</v>
      </c>
      <c r="D2224" s="4">
        <f t="shared" si="1"/>
        <v>10028592</v>
      </c>
    </row>
    <row r="2225">
      <c r="A2225" s="2" t="s">
        <v>3777</v>
      </c>
      <c r="B2225" s="2">
        <v>2.0E7</v>
      </c>
      <c r="C2225" s="2">
        <v>3.4126138E7</v>
      </c>
      <c r="D2225" s="4">
        <f t="shared" si="1"/>
        <v>14126138</v>
      </c>
    </row>
    <row r="2226">
      <c r="A2226" s="2" t="s">
        <v>3778</v>
      </c>
      <c r="B2226" s="2">
        <v>2.0E7</v>
      </c>
      <c r="C2226" s="2">
        <v>2.5677801E7</v>
      </c>
      <c r="D2226" s="4">
        <f t="shared" si="1"/>
        <v>5677801</v>
      </c>
    </row>
    <row r="2227">
      <c r="A2227" s="2" t="s">
        <v>3779</v>
      </c>
      <c r="B2227" s="2">
        <v>2.0E7</v>
      </c>
      <c r="C2227" s="2">
        <v>2.6415649E7</v>
      </c>
      <c r="D2227" s="4">
        <f t="shared" si="1"/>
        <v>6415649</v>
      </c>
    </row>
    <row r="2228">
      <c r="A2228" s="2" t="s">
        <v>3780</v>
      </c>
      <c r="B2228" s="2">
        <v>2.0E7</v>
      </c>
      <c r="C2228" s="2">
        <v>2.6003149E7</v>
      </c>
      <c r="D2228" s="4">
        <f t="shared" si="1"/>
        <v>6003149</v>
      </c>
    </row>
    <row r="2229">
      <c r="A2229" s="2" t="s">
        <v>3783</v>
      </c>
      <c r="B2229" s="2">
        <v>2.0E7</v>
      </c>
      <c r="C2229" s="2">
        <v>2.5584685E7</v>
      </c>
      <c r="D2229" s="4">
        <f t="shared" si="1"/>
        <v>5584685</v>
      </c>
    </row>
    <row r="2230">
      <c r="A2230" s="2" t="s">
        <v>3785</v>
      </c>
      <c r="B2230" s="2">
        <v>2.0E7</v>
      </c>
      <c r="C2230" s="2">
        <v>2.9975979E7</v>
      </c>
      <c r="D2230" s="4">
        <f t="shared" si="1"/>
        <v>9975979</v>
      </c>
    </row>
    <row r="2231">
      <c r="A2231" s="2" t="s">
        <v>3787</v>
      </c>
      <c r="B2231" s="2">
        <v>2.0E7</v>
      </c>
      <c r="C2231" s="2">
        <v>3.1584722E7</v>
      </c>
      <c r="D2231" s="4">
        <f t="shared" si="1"/>
        <v>11584722</v>
      </c>
    </row>
    <row r="2232">
      <c r="A2232" s="2" t="s">
        <v>3789</v>
      </c>
      <c r="B2232" s="2">
        <v>2.0E7</v>
      </c>
      <c r="C2232" s="2">
        <v>2.3179303E7</v>
      </c>
      <c r="D2232" s="4">
        <f t="shared" si="1"/>
        <v>3179303</v>
      </c>
    </row>
    <row r="2233">
      <c r="A2233" s="2" t="s">
        <v>3792</v>
      </c>
      <c r="B2233" s="2">
        <v>9000000.0</v>
      </c>
      <c r="C2233" s="2">
        <v>2.3078294E7</v>
      </c>
      <c r="D2233" s="4">
        <f t="shared" si="1"/>
        <v>14078294</v>
      </c>
    </row>
    <row r="2234">
      <c r="A2234" s="2" t="s">
        <v>3794</v>
      </c>
      <c r="B2234" s="2">
        <v>2.0E7</v>
      </c>
      <c r="C2234" s="2">
        <v>2.1413105E7</v>
      </c>
      <c r="D2234" s="4">
        <f t="shared" si="1"/>
        <v>1413105</v>
      </c>
    </row>
    <row r="2235">
      <c r="A2235" s="2" t="s">
        <v>3796</v>
      </c>
      <c r="B2235" s="2">
        <v>2.0E7</v>
      </c>
      <c r="C2235" s="2">
        <v>2.5077977E7</v>
      </c>
      <c r="D2235" s="4">
        <f t="shared" si="1"/>
        <v>5077977</v>
      </c>
    </row>
    <row r="2236">
      <c r="A2236" s="2" t="s">
        <v>3797</v>
      </c>
      <c r="B2236" s="2">
        <v>2.0E7</v>
      </c>
      <c r="C2236" s="2">
        <v>2.3292105E7</v>
      </c>
      <c r="D2236" s="4">
        <f t="shared" si="1"/>
        <v>3292105</v>
      </c>
    </row>
    <row r="2237">
      <c r="A2237" s="2" t="s">
        <v>3799</v>
      </c>
      <c r="C2237" s="2">
        <v>2.6870825E7</v>
      </c>
      <c r="D2237" s="4">
        <f t="shared" si="1"/>
        <v>26870825</v>
      </c>
    </row>
    <row r="2238">
      <c r="A2238" s="2" t="s">
        <v>3800</v>
      </c>
      <c r="B2238" s="2">
        <v>4.0E7</v>
      </c>
      <c r="C2238" s="2">
        <v>2.0916309E7</v>
      </c>
      <c r="D2238" s="4">
        <f t="shared" si="1"/>
        <v>-19083691</v>
      </c>
    </row>
    <row r="2239">
      <c r="A2239" s="2" t="s">
        <v>3801</v>
      </c>
      <c r="B2239" s="2">
        <v>2.0E7</v>
      </c>
      <c r="C2239" s="2">
        <v>2.12E7</v>
      </c>
      <c r="D2239" s="4">
        <f t="shared" si="1"/>
        <v>1200000</v>
      </c>
    </row>
    <row r="2240">
      <c r="A2240" s="2" t="s">
        <v>3804</v>
      </c>
      <c r="B2240" s="2">
        <v>2.0E7</v>
      </c>
      <c r="C2240" s="2">
        <v>2.8876924E7</v>
      </c>
      <c r="D2240" s="4">
        <f t="shared" si="1"/>
        <v>8876924</v>
      </c>
    </row>
    <row r="2241">
      <c r="A2241" s="2" t="s">
        <v>3807</v>
      </c>
      <c r="C2241" s="2">
        <v>2.0207003E7</v>
      </c>
      <c r="D2241" s="4">
        <f t="shared" si="1"/>
        <v>20207003</v>
      </c>
    </row>
    <row r="2242">
      <c r="A2242" s="2" t="s">
        <v>3808</v>
      </c>
      <c r="B2242" s="2">
        <v>2.0E7</v>
      </c>
      <c r="C2242" s="2">
        <v>2.0241395E7</v>
      </c>
      <c r="D2242" s="4">
        <f t="shared" si="1"/>
        <v>241395</v>
      </c>
    </row>
    <row r="2243" hidden="1">
      <c r="A2243" s="2" t="s">
        <v>3809</v>
      </c>
      <c r="D2243" s="4">
        <f t="shared" si="1"/>
        <v>0</v>
      </c>
    </row>
    <row r="2244">
      <c r="A2244" s="2" t="s">
        <v>3811</v>
      </c>
      <c r="B2244" s="2">
        <v>806947.0</v>
      </c>
      <c r="C2244" s="2">
        <v>3.2E7</v>
      </c>
      <c r="D2244" s="4">
        <f t="shared" si="1"/>
        <v>31193053</v>
      </c>
    </row>
    <row r="2245">
      <c r="A2245" s="2" t="s">
        <v>3812</v>
      </c>
      <c r="B2245" s="2">
        <v>4.0E7</v>
      </c>
      <c r="C2245" s="2">
        <v>1.9151864E7</v>
      </c>
      <c r="D2245" s="4">
        <f t="shared" si="1"/>
        <v>-20848136</v>
      </c>
    </row>
    <row r="2246">
      <c r="A2246" s="2" t="s">
        <v>3814</v>
      </c>
      <c r="B2246" s="2">
        <v>2.0E7</v>
      </c>
      <c r="C2246" s="2">
        <v>2.3393765E7</v>
      </c>
      <c r="D2246" s="4">
        <f t="shared" si="1"/>
        <v>3393765</v>
      </c>
    </row>
    <row r="2247">
      <c r="A2247" s="2" t="s">
        <v>3815</v>
      </c>
      <c r="B2247" s="2">
        <v>2.0E7</v>
      </c>
      <c r="C2247" s="2">
        <v>1.888288E7</v>
      </c>
      <c r="D2247" s="4">
        <f t="shared" si="1"/>
        <v>-1117120</v>
      </c>
    </row>
    <row r="2248">
      <c r="A2248" s="2" t="s">
        <v>3817</v>
      </c>
      <c r="B2248" s="2">
        <v>2.0E7</v>
      </c>
      <c r="C2248" s="2">
        <v>8500000.0</v>
      </c>
      <c r="D2248" s="4">
        <f t="shared" si="1"/>
        <v>-11500000</v>
      </c>
    </row>
    <row r="2249">
      <c r="A2249" s="2" t="s">
        <v>3819</v>
      </c>
      <c r="B2249" s="2">
        <v>2.0E7</v>
      </c>
      <c r="D2249" s="4">
        <f t="shared" si="1"/>
        <v>-20000000</v>
      </c>
    </row>
    <row r="2250">
      <c r="A2250" s="2" t="s">
        <v>3820</v>
      </c>
      <c r="B2250" s="2">
        <v>3.0E7</v>
      </c>
      <c r="C2250" s="2">
        <v>1.8252684E7</v>
      </c>
      <c r="D2250" s="4">
        <f t="shared" si="1"/>
        <v>-11747316</v>
      </c>
    </row>
    <row r="2251">
      <c r="A2251" s="2" t="s">
        <v>3822</v>
      </c>
      <c r="B2251" s="2">
        <v>2.0E7</v>
      </c>
      <c r="C2251" s="2">
        <v>1.9661987E7</v>
      </c>
      <c r="D2251" s="4">
        <f t="shared" si="1"/>
        <v>-338013</v>
      </c>
    </row>
    <row r="2252">
      <c r="A2252" s="2" t="s">
        <v>3824</v>
      </c>
      <c r="B2252" s="2">
        <v>1.5E7</v>
      </c>
      <c r="C2252" s="2">
        <v>1.8352454E7</v>
      </c>
      <c r="D2252" s="4">
        <f t="shared" si="1"/>
        <v>3352454</v>
      </c>
    </row>
    <row r="2253">
      <c r="A2253" s="2" t="s">
        <v>3825</v>
      </c>
      <c r="B2253" s="2">
        <v>2.0E7</v>
      </c>
      <c r="C2253" s="2">
        <v>1.7803796E7</v>
      </c>
      <c r="D2253" s="4">
        <f t="shared" si="1"/>
        <v>-2196204</v>
      </c>
    </row>
    <row r="2254">
      <c r="A2254" s="2" t="s">
        <v>3828</v>
      </c>
      <c r="B2254" s="2">
        <v>2.0E7</v>
      </c>
      <c r="C2254" s="2">
        <v>1.7529157E7</v>
      </c>
      <c r="D2254" s="4">
        <f t="shared" si="1"/>
        <v>-2470843</v>
      </c>
    </row>
    <row r="2255">
      <c r="A2255" s="2" t="s">
        <v>3830</v>
      </c>
      <c r="B2255" s="2">
        <v>1.9E7</v>
      </c>
      <c r="C2255" s="2">
        <v>2.575384E7</v>
      </c>
      <c r="D2255" s="4">
        <f t="shared" si="1"/>
        <v>6753840</v>
      </c>
    </row>
    <row r="2256">
      <c r="A2256" s="2" t="s">
        <v>3833</v>
      </c>
      <c r="B2256" s="2">
        <v>2.0E7</v>
      </c>
      <c r="C2256" s="2">
        <v>1.8081626E7</v>
      </c>
      <c r="D2256" s="4">
        <f t="shared" si="1"/>
        <v>-1918374</v>
      </c>
    </row>
    <row r="2257">
      <c r="A2257" s="2" t="s">
        <v>3834</v>
      </c>
      <c r="B2257" s="2">
        <v>2.0E7</v>
      </c>
      <c r="C2257" s="2">
        <v>1.751822E7</v>
      </c>
      <c r="D2257" s="4">
        <f t="shared" si="1"/>
        <v>-2481780</v>
      </c>
    </row>
    <row r="2258">
      <c r="A2258" s="2" t="s">
        <v>3837</v>
      </c>
      <c r="B2258" s="2">
        <v>2.0E7</v>
      </c>
      <c r="C2258" s="2">
        <v>1.7104669E7</v>
      </c>
      <c r="D2258" s="4">
        <f t="shared" si="1"/>
        <v>-2895331</v>
      </c>
    </row>
    <row r="2259" hidden="1">
      <c r="A2259" s="2" t="s">
        <v>3838</v>
      </c>
      <c r="D2259" s="4">
        <f t="shared" si="1"/>
        <v>0</v>
      </c>
    </row>
    <row r="2260">
      <c r="A2260" s="2" t="s">
        <v>3841</v>
      </c>
      <c r="B2260" s="2">
        <v>3.5E7</v>
      </c>
      <c r="C2260" s="2">
        <v>1.6988996E7</v>
      </c>
      <c r="D2260" s="4">
        <f t="shared" si="1"/>
        <v>-18011004</v>
      </c>
    </row>
    <row r="2261">
      <c r="A2261" s="2" t="s">
        <v>3842</v>
      </c>
      <c r="B2261" s="2">
        <v>2.0E7</v>
      </c>
      <c r="C2261" s="2">
        <v>1.5797907E7</v>
      </c>
      <c r="D2261" s="4">
        <f t="shared" si="1"/>
        <v>-4202093</v>
      </c>
    </row>
    <row r="2262">
      <c r="A2262" s="2" t="s">
        <v>3844</v>
      </c>
      <c r="B2262" s="2">
        <v>2.0E7</v>
      </c>
      <c r="C2262" s="2">
        <v>1.6248701E7</v>
      </c>
      <c r="D2262" s="4">
        <f t="shared" si="1"/>
        <v>-3751299</v>
      </c>
    </row>
    <row r="2263">
      <c r="A2263" s="2" t="s">
        <v>3846</v>
      </c>
      <c r="B2263" s="2">
        <v>2.0E7</v>
      </c>
      <c r="C2263" s="2">
        <v>1.5712072E7</v>
      </c>
      <c r="D2263" s="4">
        <f t="shared" si="1"/>
        <v>-4287928</v>
      </c>
    </row>
    <row r="2264">
      <c r="A2264" s="2" t="s">
        <v>2481</v>
      </c>
      <c r="B2264" s="2">
        <v>3.7E7</v>
      </c>
      <c r="C2264" s="2">
        <v>1.91449475E8</v>
      </c>
      <c r="D2264" s="4">
        <f t="shared" si="1"/>
        <v>154449475</v>
      </c>
    </row>
    <row r="2265">
      <c r="A2265" s="2" t="s">
        <v>3848</v>
      </c>
      <c r="B2265" s="2">
        <v>2.0E7</v>
      </c>
      <c r="C2265" s="2">
        <v>1.5408822E7</v>
      </c>
      <c r="D2265" s="4">
        <f t="shared" si="1"/>
        <v>-4591178</v>
      </c>
    </row>
    <row r="2266">
      <c r="A2266" s="2" t="s">
        <v>3850</v>
      </c>
      <c r="B2266" s="2">
        <v>2.0E7</v>
      </c>
      <c r="C2266" s="2">
        <v>1.5464026E7</v>
      </c>
      <c r="D2266" s="4">
        <f t="shared" si="1"/>
        <v>-4535974</v>
      </c>
    </row>
    <row r="2267">
      <c r="A2267" s="2" t="s">
        <v>3853</v>
      </c>
      <c r="C2267" s="2">
        <v>1.4359793E7</v>
      </c>
      <c r="D2267" s="4">
        <f t="shared" si="1"/>
        <v>14359793</v>
      </c>
    </row>
    <row r="2268">
      <c r="A2268" s="2" t="s">
        <v>3855</v>
      </c>
      <c r="B2268" s="2">
        <v>2.0E7</v>
      </c>
      <c r="C2268" s="2">
        <v>8000000.0</v>
      </c>
      <c r="D2268" s="4">
        <f t="shared" si="1"/>
        <v>-12000000</v>
      </c>
    </row>
    <row r="2269">
      <c r="A2269" s="2" t="s">
        <v>3857</v>
      </c>
      <c r="B2269" s="2">
        <v>1.95E7</v>
      </c>
      <c r="D2269" s="4">
        <f t="shared" si="1"/>
        <v>-19500000</v>
      </c>
    </row>
    <row r="2270">
      <c r="A2270" s="2" t="s">
        <v>3858</v>
      </c>
      <c r="B2270" s="2">
        <v>2.5E7</v>
      </c>
      <c r="C2270" s="2">
        <v>1.4174654E7</v>
      </c>
      <c r="D2270" s="4">
        <f t="shared" si="1"/>
        <v>-10825346</v>
      </c>
    </row>
    <row r="2271">
      <c r="A2271" s="2" t="s">
        <v>3859</v>
      </c>
      <c r="B2271" s="2">
        <v>2.7E7</v>
      </c>
      <c r="C2271" s="2">
        <v>1.5988876E7</v>
      </c>
      <c r="D2271" s="4">
        <f t="shared" si="1"/>
        <v>-11011124</v>
      </c>
    </row>
    <row r="2272">
      <c r="A2272" s="2" t="s">
        <v>3860</v>
      </c>
      <c r="B2272" s="2">
        <v>2.0E7</v>
      </c>
      <c r="C2272" s="2">
        <v>1.3801755E7</v>
      </c>
      <c r="D2272" s="4">
        <f t="shared" si="1"/>
        <v>-6198245</v>
      </c>
    </row>
    <row r="2273">
      <c r="A2273" s="2" t="s">
        <v>3862</v>
      </c>
      <c r="B2273" s="2">
        <v>2.0E7</v>
      </c>
      <c r="C2273" s="2">
        <v>1.3987482E7</v>
      </c>
      <c r="D2273" s="4">
        <f t="shared" si="1"/>
        <v>-6012518</v>
      </c>
    </row>
    <row r="2274">
      <c r="A2274" s="2" t="s">
        <v>3864</v>
      </c>
      <c r="B2274" s="2">
        <v>2.0E7</v>
      </c>
      <c r="C2274" s="2">
        <v>1.429157E7</v>
      </c>
      <c r="D2274" s="4">
        <f t="shared" si="1"/>
        <v>-5708430</v>
      </c>
    </row>
    <row r="2275">
      <c r="A2275" s="2" t="s">
        <v>3865</v>
      </c>
      <c r="B2275" s="2">
        <v>4.0E7</v>
      </c>
      <c r="C2275" s="2">
        <v>1.2181484E7</v>
      </c>
      <c r="D2275" s="4">
        <f t="shared" si="1"/>
        <v>-27818516</v>
      </c>
    </row>
    <row r="2276">
      <c r="A2276" s="2" t="s">
        <v>3866</v>
      </c>
      <c r="B2276" s="2">
        <v>2.0E7</v>
      </c>
      <c r="C2276" s="2">
        <v>1.3630226E7</v>
      </c>
      <c r="D2276" s="4">
        <f t="shared" si="1"/>
        <v>-6369774</v>
      </c>
    </row>
    <row r="2277">
      <c r="A2277" s="2" t="s">
        <v>3867</v>
      </c>
      <c r="B2277" s="2">
        <v>2.0E7</v>
      </c>
      <c r="C2277" s="2">
        <v>1.3383737E7</v>
      </c>
      <c r="D2277" s="4">
        <f t="shared" si="1"/>
        <v>-6616263</v>
      </c>
    </row>
    <row r="2278">
      <c r="A2278" s="2" t="s">
        <v>3869</v>
      </c>
      <c r="B2278" s="2">
        <v>2.0E7</v>
      </c>
      <c r="C2278" s="2">
        <v>1.3391174E7</v>
      </c>
      <c r="D2278" s="4">
        <f t="shared" si="1"/>
        <v>-6608826</v>
      </c>
    </row>
    <row r="2279">
      <c r="A2279" s="2" t="s">
        <v>3871</v>
      </c>
      <c r="B2279" s="2">
        <v>3.0E7</v>
      </c>
      <c r="C2279" s="2">
        <v>1.2987647E7</v>
      </c>
      <c r="D2279" s="4">
        <f t="shared" si="1"/>
        <v>-17012353</v>
      </c>
    </row>
    <row r="2280">
      <c r="A2280" s="2" t="s">
        <v>3872</v>
      </c>
      <c r="B2280" s="2">
        <v>2.2E7</v>
      </c>
      <c r="C2280" s="2">
        <v>1.2469811E7</v>
      </c>
      <c r="D2280" s="4">
        <f t="shared" si="1"/>
        <v>-9530189</v>
      </c>
    </row>
    <row r="2281">
      <c r="A2281" s="2" t="s">
        <v>3874</v>
      </c>
      <c r="B2281" s="2">
        <v>2.0E7</v>
      </c>
      <c r="C2281" s="2">
        <v>1.2398628E7</v>
      </c>
      <c r="D2281" s="4">
        <f t="shared" si="1"/>
        <v>-7601372</v>
      </c>
    </row>
    <row r="2282">
      <c r="A2282" s="2" t="s">
        <v>3875</v>
      </c>
      <c r="B2282" s="2">
        <v>2.0E7</v>
      </c>
      <c r="C2282" s="2">
        <v>1.321403E7</v>
      </c>
      <c r="D2282" s="4">
        <f t="shared" si="1"/>
        <v>-6785970</v>
      </c>
    </row>
    <row r="2283">
      <c r="A2283" s="2" t="s">
        <v>3876</v>
      </c>
      <c r="B2283" s="2">
        <v>2.2E7</v>
      </c>
      <c r="C2283" s="2">
        <v>1.2232937E7</v>
      </c>
      <c r="D2283" s="4">
        <f t="shared" si="1"/>
        <v>-9767063</v>
      </c>
    </row>
    <row r="2284">
      <c r="A2284" s="2" t="s">
        <v>3877</v>
      </c>
      <c r="B2284" s="2">
        <v>2.0E7</v>
      </c>
      <c r="C2284" s="2">
        <v>1.213442E7</v>
      </c>
      <c r="D2284" s="4">
        <f t="shared" si="1"/>
        <v>-7865580</v>
      </c>
    </row>
    <row r="2285">
      <c r="A2285" s="2" t="s">
        <v>3879</v>
      </c>
      <c r="B2285" s="2">
        <v>2.0E7</v>
      </c>
      <c r="C2285" s="2">
        <v>1.1784E7</v>
      </c>
      <c r="D2285" s="4">
        <f t="shared" si="1"/>
        <v>-8216000</v>
      </c>
    </row>
    <row r="2286">
      <c r="A2286" s="2" t="s">
        <v>3880</v>
      </c>
      <c r="B2286" s="2">
        <v>2.0E7</v>
      </c>
      <c r="C2286" s="2">
        <v>1.1169531E7</v>
      </c>
      <c r="D2286" s="4">
        <f t="shared" si="1"/>
        <v>-8830469</v>
      </c>
    </row>
    <row r="2287">
      <c r="A2287" s="2" t="s">
        <v>3882</v>
      </c>
      <c r="B2287" s="2">
        <v>2.0E7</v>
      </c>
      <c r="C2287" s="2">
        <v>1.1034436E7</v>
      </c>
      <c r="D2287" s="4">
        <f t="shared" si="1"/>
        <v>-8965564</v>
      </c>
    </row>
    <row r="2288">
      <c r="A2288" s="2" t="s">
        <v>3883</v>
      </c>
      <c r="B2288" s="2">
        <v>2.0E7</v>
      </c>
      <c r="C2288" s="2">
        <v>1.2626905E7</v>
      </c>
      <c r="D2288" s="4">
        <f t="shared" si="1"/>
        <v>-7373095</v>
      </c>
    </row>
    <row r="2289">
      <c r="A2289" s="2" t="s">
        <v>3884</v>
      </c>
      <c r="B2289" s="2">
        <v>2.0E7</v>
      </c>
      <c r="C2289" s="2">
        <v>1.0569071E7</v>
      </c>
      <c r="D2289" s="4">
        <f t="shared" si="1"/>
        <v>-9430929</v>
      </c>
    </row>
    <row r="2290">
      <c r="A2290" s="2" t="s">
        <v>3886</v>
      </c>
      <c r="B2290" s="2">
        <v>2.0E7</v>
      </c>
      <c r="C2290" s="2">
        <v>1.0544143E7</v>
      </c>
      <c r="D2290" s="4">
        <f t="shared" si="1"/>
        <v>-9455857</v>
      </c>
    </row>
    <row r="2291">
      <c r="A2291" s="2" t="s">
        <v>3887</v>
      </c>
      <c r="B2291" s="2">
        <v>2.0E7</v>
      </c>
      <c r="C2291" s="2">
        <v>1.3650738E7</v>
      </c>
      <c r="D2291" s="4">
        <f t="shared" si="1"/>
        <v>-6349262</v>
      </c>
    </row>
    <row r="2292">
      <c r="A2292" s="2" t="s">
        <v>3888</v>
      </c>
      <c r="B2292" s="2">
        <v>2.0E7</v>
      </c>
      <c r="C2292" s="2">
        <v>1.0555348E7</v>
      </c>
      <c r="D2292" s="4">
        <f t="shared" si="1"/>
        <v>-9444652</v>
      </c>
    </row>
    <row r="2293">
      <c r="A2293" s="2" t="s">
        <v>3890</v>
      </c>
      <c r="B2293" s="2">
        <v>2.0E7</v>
      </c>
      <c r="C2293" s="2">
        <v>9714482.0</v>
      </c>
      <c r="D2293" s="4">
        <f t="shared" si="1"/>
        <v>-10285518</v>
      </c>
    </row>
    <row r="2294">
      <c r="A2294" s="2" t="s">
        <v>3648</v>
      </c>
      <c r="B2294" s="2">
        <v>9000000.0</v>
      </c>
      <c r="C2294" s="2">
        <v>8579684.0</v>
      </c>
      <c r="D2294" s="4">
        <f t="shared" si="1"/>
        <v>-420316</v>
      </c>
    </row>
    <row r="2295">
      <c r="A2295" s="2" t="s">
        <v>3891</v>
      </c>
      <c r="B2295" s="2">
        <v>2.0E7</v>
      </c>
      <c r="C2295" s="2">
        <v>9525276.0</v>
      </c>
      <c r="D2295" s="4">
        <f t="shared" si="1"/>
        <v>-10474724</v>
      </c>
    </row>
    <row r="2296">
      <c r="A2296" s="2" t="s">
        <v>3892</v>
      </c>
      <c r="B2296" s="2">
        <v>2.1E7</v>
      </c>
      <c r="C2296" s="2">
        <v>8855646.0</v>
      </c>
      <c r="D2296" s="4">
        <f t="shared" si="1"/>
        <v>-12144354</v>
      </c>
    </row>
    <row r="2297">
      <c r="A2297" s="2" t="s">
        <v>3894</v>
      </c>
      <c r="B2297" s="2">
        <v>2.0E7</v>
      </c>
      <c r="C2297" s="2">
        <v>9109322.0</v>
      </c>
      <c r="D2297" s="4">
        <f t="shared" si="1"/>
        <v>-10890678</v>
      </c>
    </row>
    <row r="2298">
      <c r="A2298" s="2" t="s">
        <v>3895</v>
      </c>
      <c r="B2298" s="2">
        <v>3.3E7</v>
      </c>
      <c r="C2298" s="2">
        <v>8326035.0</v>
      </c>
      <c r="D2298" s="4">
        <f t="shared" si="1"/>
        <v>-24673965</v>
      </c>
    </row>
    <row r="2299">
      <c r="A2299" s="2" t="s">
        <v>3896</v>
      </c>
      <c r="B2299" s="2">
        <v>2.0E7</v>
      </c>
      <c r="C2299" s="2">
        <v>8104069.0</v>
      </c>
      <c r="D2299" s="4">
        <f t="shared" si="1"/>
        <v>-11895931</v>
      </c>
    </row>
    <row r="2300">
      <c r="A2300" s="2" t="s">
        <v>3897</v>
      </c>
      <c r="B2300" s="2">
        <v>2.0E7</v>
      </c>
      <c r="C2300" s="2">
        <v>8054280.0</v>
      </c>
      <c r="D2300" s="4">
        <f t="shared" si="1"/>
        <v>-11945720</v>
      </c>
    </row>
    <row r="2301">
      <c r="A2301" s="2" t="s">
        <v>3899</v>
      </c>
      <c r="B2301" s="2">
        <v>2.0E7</v>
      </c>
      <c r="D2301" s="4">
        <f t="shared" si="1"/>
        <v>-20000000</v>
      </c>
    </row>
    <row r="2302">
      <c r="A2302" s="2" t="s">
        <v>3901</v>
      </c>
      <c r="B2302" s="2">
        <v>2.0E7</v>
      </c>
      <c r="C2302" s="2">
        <v>8093318.0</v>
      </c>
      <c r="D2302" s="4">
        <f t="shared" si="1"/>
        <v>-11906682</v>
      </c>
    </row>
    <row r="2303">
      <c r="A2303" s="2" t="s">
        <v>3903</v>
      </c>
      <c r="B2303" s="2">
        <v>2.0E7</v>
      </c>
      <c r="C2303" s="2">
        <v>7382993.0</v>
      </c>
      <c r="D2303" s="4">
        <f t="shared" si="1"/>
        <v>-12617007</v>
      </c>
    </row>
    <row r="2304">
      <c r="A2304" s="2" t="s">
        <v>3905</v>
      </c>
      <c r="B2304" s="2">
        <v>2.0E7</v>
      </c>
      <c r="C2304" s="2">
        <v>8888355.0</v>
      </c>
      <c r="D2304" s="4">
        <f t="shared" si="1"/>
        <v>-11111645</v>
      </c>
    </row>
    <row r="2305" hidden="1">
      <c r="A2305" s="2" t="s">
        <v>3906</v>
      </c>
      <c r="D2305" s="4">
        <f t="shared" si="1"/>
        <v>0</v>
      </c>
    </row>
    <row r="2306">
      <c r="A2306" s="2" t="s">
        <v>3907</v>
      </c>
      <c r="B2306" s="2">
        <v>1.2E7</v>
      </c>
      <c r="C2306" s="2">
        <v>7001720.0</v>
      </c>
      <c r="D2306" s="4">
        <f t="shared" si="1"/>
        <v>-4998280</v>
      </c>
    </row>
    <row r="2307">
      <c r="A2307" s="2" t="s">
        <v>3908</v>
      </c>
      <c r="B2307" s="2">
        <v>2.0E7</v>
      </c>
      <c r="C2307" s="2">
        <v>7268659.0</v>
      </c>
      <c r="D2307" s="4">
        <f t="shared" si="1"/>
        <v>-12731341</v>
      </c>
    </row>
    <row r="2308">
      <c r="A2308" s="2" t="s">
        <v>3910</v>
      </c>
      <c r="B2308" s="2">
        <v>2.2E7</v>
      </c>
      <c r="C2308" s="2">
        <v>6852144.0</v>
      </c>
      <c r="D2308" s="4">
        <f t="shared" si="1"/>
        <v>-15147856</v>
      </c>
    </row>
    <row r="2309">
      <c r="A2309" s="2" t="s">
        <v>3911</v>
      </c>
      <c r="B2309" s="2">
        <v>2.0E7</v>
      </c>
      <c r="C2309" s="2">
        <v>6563357.0</v>
      </c>
      <c r="D2309" s="4">
        <f t="shared" si="1"/>
        <v>-13436643</v>
      </c>
    </row>
    <row r="2310">
      <c r="A2310" s="2" t="s">
        <v>3914</v>
      </c>
      <c r="B2310" s="2">
        <v>1.0E7</v>
      </c>
      <c r="C2310" s="2">
        <v>6201757.0</v>
      </c>
      <c r="D2310" s="4">
        <f t="shared" si="1"/>
        <v>-3798243</v>
      </c>
    </row>
    <row r="2311">
      <c r="A2311" s="2" t="s">
        <v>3916</v>
      </c>
      <c r="B2311" s="2">
        <v>2.0E7</v>
      </c>
      <c r="C2311" s="2">
        <v>6420319.0</v>
      </c>
      <c r="D2311" s="4">
        <f t="shared" si="1"/>
        <v>-13579681</v>
      </c>
    </row>
    <row r="2312">
      <c r="A2312" s="2" t="s">
        <v>3917</v>
      </c>
      <c r="B2312" s="2">
        <v>1.5E7</v>
      </c>
      <c r="C2312" s="2">
        <v>5702083.0</v>
      </c>
      <c r="D2312" s="4">
        <f t="shared" si="1"/>
        <v>-9297917</v>
      </c>
    </row>
    <row r="2313">
      <c r="A2313" s="2" t="s">
        <v>3919</v>
      </c>
      <c r="B2313" s="2">
        <v>8700000.0</v>
      </c>
      <c r="C2313" s="2">
        <v>5480996.0</v>
      </c>
      <c r="D2313" s="4">
        <f t="shared" si="1"/>
        <v>-3219004</v>
      </c>
    </row>
    <row r="2314">
      <c r="A2314" s="2" t="s">
        <v>3920</v>
      </c>
      <c r="B2314" s="2">
        <v>2.0E7</v>
      </c>
      <c r="C2314" s="2">
        <v>6002756.0</v>
      </c>
      <c r="D2314" s="4">
        <f t="shared" si="1"/>
        <v>-13997244</v>
      </c>
    </row>
    <row r="2315">
      <c r="A2315" s="2" t="s">
        <v>3921</v>
      </c>
      <c r="B2315" s="2">
        <v>2.0E7</v>
      </c>
      <c r="C2315" s="2">
        <v>5132655.0</v>
      </c>
      <c r="D2315" s="4">
        <f t="shared" si="1"/>
        <v>-14867345</v>
      </c>
    </row>
    <row r="2316">
      <c r="A2316" s="2" t="s">
        <v>3922</v>
      </c>
      <c r="B2316" s="2">
        <v>2.0E7</v>
      </c>
      <c r="C2316" s="2">
        <v>5205343.0</v>
      </c>
      <c r="D2316" s="4">
        <f t="shared" si="1"/>
        <v>-14794657</v>
      </c>
    </row>
    <row r="2317">
      <c r="A2317" s="2" t="s">
        <v>3924</v>
      </c>
      <c r="B2317" s="2">
        <v>2.0E7</v>
      </c>
      <c r="C2317" s="2">
        <v>5005883.0</v>
      </c>
      <c r="D2317" s="4">
        <f t="shared" si="1"/>
        <v>-14994117</v>
      </c>
    </row>
    <row r="2318">
      <c r="A2318" s="2" t="s">
        <v>3926</v>
      </c>
      <c r="B2318" s="2">
        <v>2.0E7</v>
      </c>
      <c r="C2318" s="2">
        <v>5749134.0</v>
      </c>
      <c r="D2318" s="4">
        <f t="shared" si="1"/>
        <v>-14250866</v>
      </c>
    </row>
    <row r="2319">
      <c r="A2319" s="2" t="s">
        <v>3928</v>
      </c>
      <c r="B2319" s="2">
        <v>2.0E7</v>
      </c>
      <c r="D2319" s="4">
        <f t="shared" si="1"/>
        <v>-20000000</v>
      </c>
    </row>
    <row r="2320">
      <c r="A2320" s="2" t="s">
        <v>3930</v>
      </c>
      <c r="B2320" s="2">
        <v>2.0E7</v>
      </c>
      <c r="C2320" s="2">
        <v>4234040.0</v>
      </c>
      <c r="D2320" s="4">
        <f t="shared" si="1"/>
        <v>-15765960</v>
      </c>
    </row>
    <row r="2321">
      <c r="A2321" s="2" t="s">
        <v>3932</v>
      </c>
      <c r="B2321" s="2">
        <v>2.0E7</v>
      </c>
      <c r="C2321" s="2">
        <v>4001121.0</v>
      </c>
      <c r="D2321" s="4">
        <f t="shared" si="1"/>
        <v>-15998879</v>
      </c>
    </row>
    <row r="2322">
      <c r="A2322" s="2" t="s">
        <v>3934</v>
      </c>
      <c r="B2322" s="2">
        <v>2.0E7</v>
      </c>
      <c r="C2322" s="2">
        <v>3749061.0</v>
      </c>
      <c r="D2322" s="4">
        <f t="shared" si="1"/>
        <v>-16250939</v>
      </c>
    </row>
    <row r="2323">
      <c r="A2323" s="2" t="s">
        <v>3936</v>
      </c>
      <c r="B2323" s="2">
        <v>2.0E7</v>
      </c>
      <c r="C2323" s="2">
        <v>3519627.0</v>
      </c>
      <c r="D2323" s="4">
        <f t="shared" si="1"/>
        <v>-16480373</v>
      </c>
    </row>
    <row r="2324">
      <c r="A2324" s="2" t="s">
        <v>3938</v>
      </c>
      <c r="B2324" s="2">
        <v>2.1E7</v>
      </c>
      <c r="C2324" s="2">
        <v>3081925.0</v>
      </c>
      <c r="D2324" s="4">
        <f t="shared" si="1"/>
        <v>-17918075</v>
      </c>
    </row>
    <row r="2325">
      <c r="A2325" s="2" t="s">
        <v>3939</v>
      </c>
      <c r="B2325" s="2">
        <v>2.4E9</v>
      </c>
      <c r="C2325" s="2">
        <v>2298191.0</v>
      </c>
      <c r="D2325" s="4">
        <f t="shared" si="1"/>
        <v>-2397701809</v>
      </c>
    </row>
    <row r="2326">
      <c r="A2326" s="2" t="s">
        <v>3941</v>
      </c>
      <c r="B2326" s="2">
        <v>2.0E7</v>
      </c>
      <c r="C2326" s="2">
        <v>2353728.0</v>
      </c>
      <c r="D2326" s="4">
        <f t="shared" si="1"/>
        <v>-17646272</v>
      </c>
    </row>
    <row r="2327">
      <c r="A2327" s="2" t="s">
        <v>3944</v>
      </c>
      <c r="B2327" s="2">
        <v>2.0E7</v>
      </c>
      <c r="C2327" s="2">
        <v>2000000.0</v>
      </c>
      <c r="D2327" s="4">
        <f t="shared" si="1"/>
        <v>-18000000</v>
      </c>
    </row>
    <row r="2328">
      <c r="A2328" s="2" t="s">
        <v>3945</v>
      </c>
      <c r="B2328" s="2">
        <v>2000000.0</v>
      </c>
      <c r="C2328" s="2">
        <v>1900725.0</v>
      </c>
      <c r="D2328" s="4">
        <f t="shared" si="1"/>
        <v>-99275</v>
      </c>
    </row>
    <row r="2329">
      <c r="A2329" s="2" t="s">
        <v>3947</v>
      </c>
      <c r="B2329" s="2">
        <v>2.0E7</v>
      </c>
      <c r="C2329" s="2">
        <v>2246000.0</v>
      </c>
      <c r="D2329" s="4">
        <f t="shared" si="1"/>
        <v>-17754000</v>
      </c>
    </row>
    <row r="2330">
      <c r="A2330" s="2" t="s">
        <v>3948</v>
      </c>
      <c r="B2330" s="2">
        <v>2.0E7</v>
      </c>
      <c r="C2330" s="2">
        <v>1646664.0</v>
      </c>
      <c r="D2330" s="4">
        <f t="shared" si="1"/>
        <v>-18353336</v>
      </c>
    </row>
    <row r="2331">
      <c r="A2331" s="2" t="s">
        <v>3949</v>
      </c>
      <c r="B2331" s="2">
        <v>2.0E7</v>
      </c>
      <c r="C2331" s="2">
        <v>1190018.0</v>
      </c>
      <c r="D2331" s="4">
        <f t="shared" si="1"/>
        <v>-18809982</v>
      </c>
    </row>
    <row r="2332">
      <c r="A2332" s="2" t="s">
        <v>3950</v>
      </c>
      <c r="B2332" s="2">
        <v>4.0E7</v>
      </c>
      <c r="C2332" s="2">
        <v>1027749.0</v>
      </c>
      <c r="D2332" s="4">
        <f t="shared" si="1"/>
        <v>-38972251</v>
      </c>
    </row>
    <row r="2333">
      <c r="A2333" s="2" t="s">
        <v>3951</v>
      </c>
      <c r="B2333" s="2">
        <v>2.4E7</v>
      </c>
      <c r="C2333" s="2">
        <v>882710.0</v>
      </c>
      <c r="D2333" s="4">
        <f t="shared" si="1"/>
        <v>-23117290</v>
      </c>
    </row>
    <row r="2334">
      <c r="A2334" s="2" t="s">
        <v>3953</v>
      </c>
      <c r="B2334" s="2">
        <v>2.0E7</v>
      </c>
      <c r="C2334" s="2">
        <v>1064277.0</v>
      </c>
      <c r="D2334" s="4">
        <f t="shared" si="1"/>
        <v>-18935723</v>
      </c>
    </row>
    <row r="2335">
      <c r="A2335" s="2" t="s">
        <v>3954</v>
      </c>
      <c r="B2335" s="2">
        <v>1.0E7</v>
      </c>
      <c r="C2335" s="2">
        <v>531009.0</v>
      </c>
      <c r="D2335" s="4">
        <f t="shared" si="1"/>
        <v>-9468991</v>
      </c>
    </row>
    <row r="2336">
      <c r="A2336" s="2" t="s">
        <v>3957</v>
      </c>
      <c r="B2336" s="2">
        <v>2.127519898E9</v>
      </c>
      <c r="C2336" s="2">
        <v>410388.0</v>
      </c>
      <c r="D2336" s="4">
        <f t="shared" si="1"/>
        <v>-2127109510</v>
      </c>
    </row>
    <row r="2337">
      <c r="A2337" s="2" t="s">
        <v>3959</v>
      </c>
      <c r="B2337" s="2">
        <v>2.0E7</v>
      </c>
      <c r="C2337" s="2">
        <v>375474.0</v>
      </c>
      <c r="D2337" s="4">
        <f t="shared" si="1"/>
        <v>-19624526</v>
      </c>
    </row>
    <row r="2338">
      <c r="A2338" s="2" t="s">
        <v>3962</v>
      </c>
      <c r="C2338" s="2">
        <v>578382.0</v>
      </c>
      <c r="D2338" s="4">
        <f t="shared" si="1"/>
        <v>578382</v>
      </c>
    </row>
    <row r="2339">
      <c r="A2339" s="2" t="s">
        <v>3963</v>
      </c>
      <c r="B2339" s="2">
        <v>2.0E7</v>
      </c>
      <c r="C2339" s="2">
        <v>305070.0</v>
      </c>
      <c r="D2339" s="4">
        <f t="shared" si="1"/>
        <v>-19694930</v>
      </c>
    </row>
    <row r="2340">
      <c r="A2340" s="2" t="s">
        <v>3964</v>
      </c>
      <c r="C2340" s="2">
        <v>206678.0</v>
      </c>
      <c r="D2340" s="4">
        <f t="shared" si="1"/>
        <v>206678</v>
      </c>
    </row>
    <row r="2341">
      <c r="A2341" s="2" t="s">
        <v>3966</v>
      </c>
      <c r="B2341" s="2">
        <v>1.4E8</v>
      </c>
      <c r="C2341" s="2">
        <v>146072.0</v>
      </c>
      <c r="D2341" s="4">
        <f t="shared" si="1"/>
        <v>-139853928</v>
      </c>
    </row>
    <row r="2342">
      <c r="A2342" s="2" t="s">
        <v>3968</v>
      </c>
      <c r="B2342" s="2">
        <v>2.0E7</v>
      </c>
      <c r="C2342" s="2">
        <v>1183354.0</v>
      </c>
      <c r="D2342" s="4">
        <f t="shared" si="1"/>
        <v>-18816646</v>
      </c>
    </row>
    <row r="2343">
      <c r="A2343" s="2" t="s">
        <v>3970</v>
      </c>
      <c r="B2343" s="2">
        <v>2.2E7</v>
      </c>
      <c r="C2343" s="2">
        <v>121972.0</v>
      </c>
      <c r="D2343" s="4">
        <f t="shared" si="1"/>
        <v>-21878028</v>
      </c>
    </row>
    <row r="2344" hidden="1">
      <c r="A2344" s="2" t="s">
        <v>3971</v>
      </c>
      <c r="D2344" s="4">
        <f t="shared" si="1"/>
        <v>0</v>
      </c>
    </row>
    <row r="2345">
      <c r="A2345" s="2" t="s">
        <v>3972</v>
      </c>
      <c r="B2345" s="2">
        <v>2.0E7</v>
      </c>
      <c r="C2345" s="2">
        <v>263365.0</v>
      </c>
      <c r="D2345" s="4">
        <f t="shared" si="1"/>
        <v>-19736635</v>
      </c>
    </row>
    <row r="2346">
      <c r="A2346" s="2" t="s">
        <v>3973</v>
      </c>
      <c r="C2346" s="2">
        <v>54734.0</v>
      </c>
      <c r="D2346" s="4">
        <f t="shared" si="1"/>
        <v>54734</v>
      </c>
    </row>
    <row r="2347">
      <c r="A2347" s="2" t="s">
        <v>3976</v>
      </c>
      <c r="B2347" s="2">
        <v>13000.0</v>
      </c>
      <c r="D2347" s="4">
        <f t="shared" si="1"/>
        <v>-13000</v>
      </c>
    </row>
    <row r="2348">
      <c r="A2348" s="2" t="s">
        <v>3977</v>
      </c>
      <c r="B2348" s="2">
        <v>2.5E7</v>
      </c>
      <c r="D2348" s="4">
        <f t="shared" si="1"/>
        <v>-25000000</v>
      </c>
    </row>
    <row r="2349">
      <c r="A2349" s="2" t="s">
        <v>3979</v>
      </c>
      <c r="B2349" s="2">
        <v>2.0E7</v>
      </c>
      <c r="D2349" s="4">
        <f t="shared" si="1"/>
        <v>-20000000</v>
      </c>
    </row>
    <row r="2350">
      <c r="A2350" s="2" t="s">
        <v>3981</v>
      </c>
      <c r="B2350" s="2">
        <v>2.0E7</v>
      </c>
      <c r="D2350" s="4">
        <f t="shared" si="1"/>
        <v>-20000000</v>
      </c>
    </row>
    <row r="2351" hidden="1">
      <c r="A2351" s="2" t="s">
        <v>3983</v>
      </c>
      <c r="D2351" s="4">
        <f t="shared" si="1"/>
        <v>0</v>
      </c>
    </row>
    <row r="2352">
      <c r="A2352" s="2" t="s">
        <v>3986</v>
      </c>
      <c r="B2352" s="2">
        <v>2.0E7</v>
      </c>
      <c r="D2352" s="4">
        <f t="shared" si="1"/>
        <v>-20000000</v>
      </c>
    </row>
    <row r="2353">
      <c r="A2353" s="2" t="s">
        <v>3988</v>
      </c>
      <c r="B2353" s="2">
        <v>2.0E7</v>
      </c>
      <c r="D2353" s="4">
        <f t="shared" si="1"/>
        <v>-20000000</v>
      </c>
    </row>
    <row r="2354">
      <c r="A2354" s="2" t="s">
        <v>3990</v>
      </c>
      <c r="B2354" s="2">
        <v>2.0E7</v>
      </c>
      <c r="D2354" s="4">
        <f t="shared" si="1"/>
        <v>-20000000</v>
      </c>
    </row>
    <row r="2355">
      <c r="A2355" s="2" t="s">
        <v>3992</v>
      </c>
      <c r="B2355" s="2">
        <v>2.722E7</v>
      </c>
      <c r="D2355" s="4">
        <f t="shared" si="1"/>
        <v>-27220000</v>
      </c>
    </row>
    <row r="2356">
      <c r="A2356" s="2" t="s">
        <v>3993</v>
      </c>
      <c r="B2356" s="2">
        <v>1.94E7</v>
      </c>
      <c r="C2356" s="2">
        <v>8047690.0</v>
      </c>
      <c r="D2356" s="4">
        <f t="shared" si="1"/>
        <v>-11352310</v>
      </c>
    </row>
    <row r="2357">
      <c r="A2357" s="2" t="s">
        <v>3994</v>
      </c>
      <c r="B2357" s="2">
        <v>2.0E7</v>
      </c>
      <c r="C2357" s="2">
        <v>476270.0</v>
      </c>
      <c r="D2357" s="4">
        <f t="shared" si="1"/>
        <v>-19523730</v>
      </c>
    </row>
    <row r="2358">
      <c r="A2358" s="2" t="s">
        <v>3995</v>
      </c>
      <c r="B2358" s="2">
        <v>2.2E7</v>
      </c>
      <c r="C2358" s="2">
        <v>1.84208848E8</v>
      </c>
      <c r="D2358" s="4">
        <f t="shared" si="1"/>
        <v>162208848</v>
      </c>
    </row>
    <row r="2359">
      <c r="A2359" s="2" t="s">
        <v>3996</v>
      </c>
      <c r="B2359" s="2">
        <v>2.0E7</v>
      </c>
      <c r="C2359" s="2">
        <v>1.00292856E8</v>
      </c>
      <c r="D2359" s="4">
        <f t="shared" si="1"/>
        <v>80292856</v>
      </c>
    </row>
    <row r="2360">
      <c r="A2360" s="2" t="s">
        <v>3997</v>
      </c>
      <c r="B2360" s="2">
        <v>1.9E7</v>
      </c>
      <c r="C2360" s="2">
        <v>5.8571513E7</v>
      </c>
      <c r="D2360" s="4">
        <f t="shared" si="1"/>
        <v>39571513</v>
      </c>
    </row>
    <row r="2361">
      <c r="A2361" s="2" t="s">
        <v>3999</v>
      </c>
      <c r="B2361" s="2">
        <v>2.0E7</v>
      </c>
      <c r="C2361" s="2">
        <v>5.143116E7</v>
      </c>
      <c r="D2361" s="4">
        <f t="shared" si="1"/>
        <v>31431160</v>
      </c>
    </row>
    <row r="2362">
      <c r="A2362" s="2" t="s">
        <v>4000</v>
      </c>
      <c r="B2362" s="2">
        <v>1.5E7</v>
      </c>
      <c r="C2362" s="2">
        <v>1.03001286E8</v>
      </c>
      <c r="D2362" s="4">
        <f t="shared" si="1"/>
        <v>88001286</v>
      </c>
    </row>
    <row r="2363">
      <c r="A2363" s="2" t="s">
        <v>4001</v>
      </c>
      <c r="B2363" s="2">
        <v>2.0E7</v>
      </c>
      <c r="C2363" s="2">
        <v>4.186796E7</v>
      </c>
      <c r="D2363" s="4">
        <f t="shared" si="1"/>
        <v>21867960</v>
      </c>
    </row>
    <row r="2364">
      <c r="A2364" s="2" t="s">
        <v>4003</v>
      </c>
      <c r="B2364" s="2">
        <v>1.9E7</v>
      </c>
      <c r="D2364" s="4">
        <f t="shared" si="1"/>
        <v>-19000000</v>
      </c>
    </row>
    <row r="2365">
      <c r="A2365" s="2" t="s">
        <v>4004</v>
      </c>
      <c r="B2365" s="2">
        <v>1.9E7</v>
      </c>
      <c r="C2365" s="2">
        <v>2.10609762E8</v>
      </c>
      <c r="D2365" s="4">
        <f t="shared" si="1"/>
        <v>191609762</v>
      </c>
    </row>
    <row r="2366">
      <c r="A2366" s="2" t="s">
        <v>4005</v>
      </c>
      <c r="B2366" s="2">
        <v>1.9E7</v>
      </c>
      <c r="C2366" s="2">
        <v>4.0846082E7</v>
      </c>
      <c r="D2366" s="4">
        <f t="shared" si="1"/>
        <v>21846082</v>
      </c>
    </row>
    <row r="2367">
      <c r="A2367" s="2" t="s">
        <v>4006</v>
      </c>
      <c r="B2367" s="2">
        <v>1.3E7</v>
      </c>
      <c r="C2367" s="2">
        <v>5.1697449E7</v>
      </c>
      <c r="D2367" s="4">
        <f t="shared" si="1"/>
        <v>38697449</v>
      </c>
    </row>
    <row r="2368">
      <c r="A2368" s="2" t="s">
        <v>4008</v>
      </c>
      <c r="B2368" s="2">
        <v>2.7E7</v>
      </c>
      <c r="D2368" s="4">
        <f t="shared" si="1"/>
        <v>-27000000</v>
      </c>
    </row>
    <row r="2369">
      <c r="A2369" s="2" t="s">
        <v>4009</v>
      </c>
      <c r="B2369" s="2">
        <v>1.9E7</v>
      </c>
      <c r="C2369" s="2">
        <v>2.7758465E7</v>
      </c>
      <c r="D2369" s="4">
        <f t="shared" si="1"/>
        <v>8758465</v>
      </c>
    </row>
    <row r="2370">
      <c r="A2370" s="2" t="s">
        <v>4010</v>
      </c>
      <c r="B2370" s="2">
        <v>1.8E7</v>
      </c>
      <c r="C2370" s="2">
        <v>5.6127162E7</v>
      </c>
      <c r="D2370" s="4">
        <f t="shared" si="1"/>
        <v>38127162</v>
      </c>
    </row>
    <row r="2371">
      <c r="A2371" s="2" t="s">
        <v>4011</v>
      </c>
      <c r="B2371" s="2">
        <v>1.5E7</v>
      </c>
      <c r="C2371" s="2">
        <v>1357042.0</v>
      </c>
      <c r="D2371" s="4">
        <f t="shared" si="1"/>
        <v>-13642958</v>
      </c>
    </row>
    <row r="2372" hidden="1">
      <c r="A2372" s="2" t="s">
        <v>4013</v>
      </c>
      <c r="D2372" s="4">
        <f t="shared" si="1"/>
        <v>0</v>
      </c>
    </row>
    <row r="2373">
      <c r="A2373" s="2" t="s">
        <v>4015</v>
      </c>
      <c r="B2373" s="2">
        <v>1.9E7</v>
      </c>
      <c r="C2373" s="2">
        <v>1.5911333E7</v>
      </c>
      <c r="D2373" s="4">
        <f t="shared" si="1"/>
        <v>-3088667</v>
      </c>
    </row>
    <row r="2374">
      <c r="A2374" s="2" t="s">
        <v>4016</v>
      </c>
      <c r="B2374" s="2">
        <v>2.0E7</v>
      </c>
      <c r="C2374" s="2">
        <v>3.9103378E7</v>
      </c>
      <c r="D2374" s="4">
        <f t="shared" si="1"/>
        <v>19103378</v>
      </c>
    </row>
    <row r="2375">
      <c r="A2375" s="2" t="s">
        <v>4017</v>
      </c>
      <c r="B2375" s="2">
        <v>1.9E7</v>
      </c>
      <c r="C2375" s="2">
        <v>1.0049886E7</v>
      </c>
      <c r="D2375" s="4">
        <f t="shared" si="1"/>
        <v>-8950114</v>
      </c>
    </row>
    <row r="2376" hidden="1">
      <c r="A2376" s="2" t="s">
        <v>4019</v>
      </c>
      <c r="D2376" s="4">
        <f t="shared" si="1"/>
        <v>0</v>
      </c>
    </row>
    <row r="2377">
      <c r="A2377" s="2" t="s">
        <v>4020</v>
      </c>
      <c r="B2377" s="2">
        <v>2.5E7</v>
      </c>
      <c r="C2377" s="2">
        <v>8600000.0</v>
      </c>
      <c r="D2377" s="4">
        <f t="shared" si="1"/>
        <v>-16400000</v>
      </c>
    </row>
    <row r="2378">
      <c r="A2378" s="2" t="s">
        <v>4022</v>
      </c>
      <c r="B2378" s="2">
        <v>1.9E7</v>
      </c>
      <c r="C2378" s="2">
        <v>2.1483154E7</v>
      </c>
      <c r="D2378" s="4">
        <f t="shared" si="1"/>
        <v>2483154</v>
      </c>
    </row>
    <row r="2379">
      <c r="A2379" s="2" t="s">
        <v>4024</v>
      </c>
      <c r="B2379" s="2">
        <v>1.9E7</v>
      </c>
      <c r="C2379" s="2">
        <v>8396942.0</v>
      </c>
      <c r="D2379" s="4">
        <f t="shared" si="1"/>
        <v>-10603058</v>
      </c>
    </row>
    <row r="2380">
      <c r="A2380" s="2" t="s">
        <v>4026</v>
      </c>
      <c r="B2380" s="2">
        <v>1.9E7</v>
      </c>
      <c r="C2380" s="2">
        <v>12561.0</v>
      </c>
      <c r="D2380" s="4">
        <f t="shared" si="1"/>
        <v>-18987439</v>
      </c>
    </row>
    <row r="2381">
      <c r="A2381" s="2" t="s">
        <v>4028</v>
      </c>
      <c r="B2381" s="2">
        <v>1.9E7</v>
      </c>
      <c r="D2381" s="4">
        <f t="shared" si="1"/>
        <v>-19000000</v>
      </c>
    </row>
    <row r="2382">
      <c r="A2382" s="2" t="s">
        <v>4030</v>
      </c>
      <c r="B2382" s="2">
        <v>2.3E7</v>
      </c>
      <c r="C2382" s="2">
        <v>6923891.0</v>
      </c>
      <c r="D2382" s="4">
        <f t="shared" si="1"/>
        <v>-16076109</v>
      </c>
    </row>
    <row r="2383">
      <c r="A2383" s="2" t="s">
        <v>4032</v>
      </c>
      <c r="C2383" s="2">
        <v>5308553.0</v>
      </c>
      <c r="D2383" s="4">
        <f t="shared" si="1"/>
        <v>5308553</v>
      </c>
    </row>
    <row r="2384">
      <c r="A2384" s="2" t="s">
        <v>4035</v>
      </c>
      <c r="B2384" s="2">
        <v>1.9E7</v>
      </c>
      <c r="C2384" s="2">
        <v>2119994.0</v>
      </c>
      <c r="D2384" s="4">
        <f t="shared" si="1"/>
        <v>-16880006</v>
      </c>
    </row>
    <row r="2385">
      <c r="A2385" s="2" t="s">
        <v>4038</v>
      </c>
      <c r="B2385" s="2">
        <v>1.9E7</v>
      </c>
      <c r="C2385" s="2">
        <v>1292527.0</v>
      </c>
      <c r="D2385" s="4">
        <f t="shared" si="1"/>
        <v>-17707473</v>
      </c>
    </row>
    <row r="2386">
      <c r="A2386" s="2" t="s">
        <v>4040</v>
      </c>
      <c r="C2386" s="2">
        <v>560512.0</v>
      </c>
      <c r="D2386" s="4">
        <f t="shared" si="1"/>
        <v>560512</v>
      </c>
    </row>
    <row r="2387">
      <c r="A2387" s="2" t="s">
        <v>4043</v>
      </c>
      <c r="B2387" s="2">
        <v>1.9E7</v>
      </c>
      <c r="C2387" s="2">
        <v>6.4255243E7</v>
      </c>
      <c r="D2387" s="4">
        <f t="shared" si="1"/>
        <v>45255243</v>
      </c>
    </row>
    <row r="2388">
      <c r="A2388" s="2" t="s">
        <v>4044</v>
      </c>
      <c r="B2388" s="2">
        <v>1.9E7</v>
      </c>
      <c r="C2388" s="2">
        <v>2.2245861E7</v>
      </c>
      <c r="D2388" s="4">
        <f t="shared" si="1"/>
        <v>3245861</v>
      </c>
    </row>
    <row r="2389">
      <c r="A2389" s="2" t="s">
        <v>4045</v>
      </c>
      <c r="B2389" s="2">
        <v>1.5E7</v>
      </c>
      <c r="C2389" s="2">
        <v>2.043394E7</v>
      </c>
      <c r="D2389" s="4">
        <f t="shared" si="1"/>
        <v>5433940</v>
      </c>
    </row>
    <row r="2390" hidden="1">
      <c r="A2390" s="2" t="s">
        <v>4046</v>
      </c>
      <c r="D2390" s="4">
        <f t="shared" si="1"/>
        <v>0</v>
      </c>
    </row>
    <row r="2391">
      <c r="A2391" s="2" t="s">
        <v>4048</v>
      </c>
      <c r="B2391" s="2">
        <v>1.85E7</v>
      </c>
      <c r="C2391" s="2">
        <v>1.0562387E7</v>
      </c>
      <c r="D2391" s="4">
        <f t="shared" si="1"/>
        <v>-7937613</v>
      </c>
    </row>
    <row r="2392">
      <c r="A2392" s="2" t="s">
        <v>4050</v>
      </c>
      <c r="B2392" s="2">
        <v>1.85E7</v>
      </c>
      <c r="C2392" s="2">
        <v>1.8439082E7</v>
      </c>
      <c r="D2392" s="4">
        <f t="shared" si="1"/>
        <v>-60918</v>
      </c>
    </row>
    <row r="2393">
      <c r="A2393" s="2" t="s">
        <v>4051</v>
      </c>
      <c r="B2393" s="2">
        <v>1.8E7</v>
      </c>
      <c r="C2393" s="2">
        <v>1.50056505E8</v>
      </c>
      <c r="D2393" s="4">
        <f t="shared" si="1"/>
        <v>132056505</v>
      </c>
    </row>
    <row r="2394">
      <c r="A2394" s="2" t="s">
        <v>4052</v>
      </c>
      <c r="B2394" s="2">
        <v>1.8E7</v>
      </c>
      <c r="C2394" s="2">
        <v>1.1993873E8</v>
      </c>
      <c r="D2394" s="4">
        <f t="shared" si="1"/>
        <v>101938730</v>
      </c>
    </row>
    <row r="2395">
      <c r="A2395" s="2" t="s">
        <v>4053</v>
      </c>
      <c r="B2395" s="2">
        <v>1.8E7</v>
      </c>
      <c r="C2395" s="2">
        <v>1.14968774E8</v>
      </c>
      <c r="D2395" s="4">
        <f t="shared" si="1"/>
        <v>96968774</v>
      </c>
    </row>
    <row r="2396">
      <c r="A2396" s="2" t="s">
        <v>4054</v>
      </c>
      <c r="B2396" s="2">
        <v>1.8E7</v>
      </c>
      <c r="C2396" s="2">
        <v>1.28505958E8</v>
      </c>
      <c r="D2396" s="4">
        <f t="shared" si="1"/>
        <v>110505958</v>
      </c>
    </row>
    <row r="2397">
      <c r="A2397" s="2" t="s">
        <v>4055</v>
      </c>
      <c r="B2397" s="2">
        <v>1.8E7</v>
      </c>
      <c r="C2397" s="2">
        <v>9.5001351E7</v>
      </c>
      <c r="D2397" s="4">
        <f t="shared" si="1"/>
        <v>77001351</v>
      </c>
    </row>
    <row r="2398">
      <c r="A2398" s="2" t="s">
        <v>4056</v>
      </c>
      <c r="B2398" s="2">
        <v>1.7E7</v>
      </c>
      <c r="C2398" s="2">
        <v>7.64E7</v>
      </c>
      <c r="D2398" s="4">
        <f t="shared" si="1"/>
        <v>59400000</v>
      </c>
    </row>
    <row r="2399">
      <c r="A2399" s="2" t="s">
        <v>4057</v>
      </c>
      <c r="B2399" s="2">
        <v>2.0E7</v>
      </c>
      <c r="C2399" s="2">
        <v>7.5072454E7</v>
      </c>
      <c r="D2399" s="4">
        <f t="shared" si="1"/>
        <v>55072454</v>
      </c>
    </row>
    <row r="2400">
      <c r="A2400" s="2" t="s">
        <v>4058</v>
      </c>
      <c r="B2400" s="2">
        <v>1.7E7</v>
      </c>
      <c r="C2400" s="2">
        <v>6.5535067E7</v>
      </c>
      <c r="D2400" s="4">
        <f t="shared" si="1"/>
        <v>48535067</v>
      </c>
    </row>
    <row r="2401">
      <c r="A2401" s="2" t="s">
        <v>4061</v>
      </c>
      <c r="B2401" s="2">
        <v>1.6E7</v>
      </c>
      <c r="C2401" s="2">
        <v>1.3998282E7</v>
      </c>
      <c r="D2401" s="4">
        <f t="shared" si="1"/>
        <v>-2001718</v>
      </c>
    </row>
    <row r="2402">
      <c r="A2402" s="2" t="s">
        <v>4062</v>
      </c>
      <c r="B2402" s="2">
        <v>1.7E7</v>
      </c>
      <c r="C2402" s="2">
        <v>6061759.0</v>
      </c>
      <c r="D2402" s="4">
        <f t="shared" si="1"/>
        <v>-10938241</v>
      </c>
    </row>
    <row r="2403">
      <c r="A2403" s="2" t="s">
        <v>4063</v>
      </c>
      <c r="B2403" s="2">
        <v>1.8E7</v>
      </c>
      <c r="C2403" s="2">
        <v>6.4955956E7</v>
      </c>
      <c r="D2403" s="4">
        <f t="shared" si="1"/>
        <v>46955956</v>
      </c>
    </row>
    <row r="2404">
      <c r="A2404" s="2" t="s">
        <v>4065</v>
      </c>
      <c r="B2404" s="2">
        <v>1.8E7</v>
      </c>
      <c r="C2404" s="2">
        <v>6.0057639E7</v>
      </c>
      <c r="D2404" s="4">
        <f t="shared" si="1"/>
        <v>42057639</v>
      </c>
    </row>
    <row r="2405">
      <c r="A2405" s="2" t="s">
        <v>4066</v>
      </c>
      <c r="B2405" s="2">
        <v>1.7E7</v>
      </c>
      <c r="C2405" s="2">
        <v>5.386803E7</v>
      </c>
      <c r="D2405" s="4">
        <f t="shared" si="1"/>
        <v>36868030</v>
      </c>
    </row>
    <row r="2406">
      <c r="A2406" s="2" t="s">
        <v>4067</v>
      </c>
      <c r="B2406" s="2">
        <v>1.8E7</v>
      </c>
      <c r="C2406" s="2">
        <v>5.9573085E7</v>
      </c>
      <c r="D2406" s="4">
        <f t="shared" si="1"/>
        <v>41573085</v>
      </c>
    </row>
    <row r="2407">
      <c r="A2407" s="2" t="s">
        <v>4068</v>
      </c>
      <c r="B2407" s="2">
        <v>2.1E7</v>
      </c>
      <c r="C2407" s="2">
        <v>5.2691009E7</v>
      </c>
      <c r="D2407" s="4">
        <f t="shared" si="1"/>
        <v>31691009</v>
      </c>
    </row>
    <row r="2408">
      <c r="A2408" s="2" t="s">
        <v>4069</v>
      </c>
      <c r="B2408" s="2">
        <v>1.5E7</v>
      </c>
      <c r="C2408" s="2">
        <v>5.9735548E7</v>
      </c>
      <c r="D2408" s="4">
        <f t="shared" si="1"/>
        <v>44735548</v>
      </c>
    </row>
    <row r="2409">
      <c r="A2409" s="2" t="s">
        <v>4071</v>
      </c>
      <c r="B2409" s="2">
        <v>1.8E7</v>
      </c>
      <c r="C2409" s="2">
        <v>5.16E7</v>
      </c>
      <c r="D2409" s="4">
        <f t="shared" si="1"/>
        <v>33600000</v>
      </c>
    </row>
    <row r="2410">
      <c r="A2410" s="2" t="s">
        <v>4072</v>
      </c>
      <c r="B2410" s="2">
        <v>2.0E7</v>
      </c>
      <c r="C2410" s="2">
        <v>4.3818159E7</v>
      </c>
      <c r="D2410" s="4">
        <f t="shared" si="1"/>
        <v>23818159</v>
      </c>
    </row>
    <row r="2411">
      <c r="A2411" s="2" t="s">
        <v>4073</v>
      </c>
      <c r="B2411" s="2">
        <v>1.7E7</v>
      </c>
      <c r="C2411" s="2">
        <v>8.6049418E7</v>
      </c>
      <c r="D2411" s="4">
        <f t="shared" si="1"/>
        <v>69049418</v>
      </c>
    </row>
    <row r="2412">
      <c r="A2412" s="2" t="s">
        <v>4075</v>
      </c>
      <c r="B2412" s="2">
        <v>1.8E7</v>
      </c>
      <c r="C2412" s="2">
        <v>4.3601508E7</v>
      </c>
      <c r="D2412" s="4">
        <f t="shared" si="1"/>
        <v>25601508</v>
      </c>
    </row>
    <row r="2413">
      <c r="A2413" s="2" t="s">
        <v>4076</v>
      </c>
      <c r="B2413" s="2">
        <v>1.98E7</v>
      </c>
      <c r="C2413" s="2">
        <v>4.1300105E7</v>
      </c>
      <c r="D2413" s="4">
        <f t="shared" si="1"/>
        <v>21500105</v>
      </c>
    </row>
    <row r="2414" hidden="1">
      <c r="A2414" s="2" t="s">
        <v>4077</v>
      </c>
      <c r="D2414" s="4">
        <f t="shared" si="1"/>
        <v>0</v>
      </c>
    </row>
    <row r="2415">
      <c r="A2415" s="2" t="s">
        <v>4078</v>
      </c>
      <c r="B2415" s="2">
        <v>1.8E7</v>
      </c>
      <c r="C2415" s="2">
        <v>4.1382841E7</v>
      </c>
      <c r="D2415" s="4">
        <f t="shared" si="1"/>
        <v>23382841</v>
      </c>
    </row>
    <row r="2416">
      <c r="A2416" s="2" t="s">
        <v>4079</v>
      </c>
      <c r="B2416" s="2">
        <v>1.8E7</v>
      </c>
      <c r="C2416" s="2">
        <v>4.2335698E7</v>
      </c>
      <c r="D2416" s="4">
        <f t="shared" si="1"/>
        <v>24335698</v>
      </c>
    </row>
    <row r="2417">
      <c r="A2417" s="2" t="s">
        <v>4080</v>
      </c>
      <c r="B2417" s="2">
        <v>1.8E7</v>
      </c>
      <c r="C2417" s="2">
        <v>3.3404871E7</v>
      </c>
      <c r="D2417" s="4">
        <f t="shared" si="1"/>
        <v>15404871</v>
      </c>
    </row>
    <row r="2418">
      <c r="A2418" s="2" t="s">
        <v>4081</v>
      </c>
      <c r="B2418" s="2">
        <v>1.5E7</v>
      </c>
      <c r="C2418" s="2">
        <v>3.147143E7</v>
      </c>
      <c r="D2418" s="4">
        <f t="shared" si="1"/>
        <v>16471430</v>
      </c>
    </row>
    <row r="2419">
      <c r="A2419" s="2" t="s">
        <v>4082</v>
      </c>
      <c r="B2419" s="2">
        <v>2.5E7</v>
      </c>
      <c r="C2419" s="2">
        <v>3.022264E7</v>
      </c>
      <c r="D2419" s="4">
        <f t="shared" si="1"/>
        <v>5222640</v>
      </c>
    </row>
    <row r="2420">
      <c r="A2420" s="2" t="s">
        <v>2998</v>
      </c>
      <c r="B2420" s="2">
        <v>1.8E7</v>
      </c>
      <c r="C2420" s="2">
        <v>2.683E7</v>
      </c>
      <c r="D2420" s="4">
        <f t="shared" si="1"/>
        <v>8830000</v>
      </c>
    </row>
    <row r="2421">
      <c r="A2421" s="2" t="s">
        <v>4084</v>
      </c>
      <c r="B2421" s="2">
        <v>1.8E7</v>
      </c>
      <c r="C2421" s="2">
        <v>2.6906039E7</v>
      </c>
      <c r="D2421" s="4">
        <f t="shared" si="1"/>
        <v>8906039</v>
      </c>
    </row>
    <row r="2422">
      <c r="A2422" s="2" t="s">
        <v>4085</v>
      </c>
      <c r="B2422" s="2">
        <v>1000000.0</v>
      </c>
      <c r="C2422" s="2">
        <v>2.1378E7</v>
      </c>
      <c r="D2422" s="4">
        <f t="shared" si="1"/>
        <v>20378000</v>
      </c>
    </row>
    <row r="2423">
      <c r="A2423" s="2" t="s">
        <v>4088</v>
      </c>
      <c r="B2423" s="2">
        <v>1.8E7</v>
      </c>
      <c r="C2423" s="2">
        <v>4.3853424E7</v>
      </c>
      <c r="D2423" s="4">
        <f t="shared" si="1"/>
        <v>25853424</v>
      </c>
    </row>
    <row r="2424">
      <c r="A2424" s="2" t="s">
        <v>4090</v>
      </c>
      <c r="B2424" s="2">
        <v>1.8E7</v>
      </c>
      <c r="D2424" s="4">
        <f t="shared" si="1"/>
        <v>-18000000</v>
      </c>
    </row>
    <row r="2425">
      <c r="A2425" s="2" t="s">
        <v>4092</v>
      </c>
      <c r="B2425" s="2">
        <v>1.8E7</v>
      </c>
      <c r="C2425" s="2">
        <v>2.3993605E7</v>
      </c>
      <c r="D2425" s="4">
        <f t="shared" si="1"/>
        <v>5993605</v>
      </c>
    </row>
    <row r="2426">
      <c r="A2426" s="2" t="s">
        <v>4093</v>
      </c>
      <c r="B2426" s="2">
        <v>1.8E7</v>
      </c>
      <c r="C2426" s="2">
        <v>2.64E7</v>
      </c>
      <c r="D2426" s="4">
        <f t="shared" si="1"/>
        <v>8400000</v>
      </c>
    </row>
    <row r="2427">
      <c r="A2427" s="2" t="s">
        <v>4094</v>
      </c>
      <c r="B2427" s="2">
        <v>1.8E7</v>
      </c>
      <c r="C2427" s="2">
        <v>45250.0</v>
      </c>
      <c r="D2427" s="4">
        <f t="shared" si="1"/>
        <v>-17954750</v>
      </c>
    </row>
    <row r="2428">
      <c r="A2428" s="2" t="s">
        <v>4096</v>
      </c>
      <c r="B2428" s="2">
        <v>1.8E7</v>
      </c>
      <c r="C2428" s="2">
        <v>2.292739E7</v>
      </c>
      <c r="D2428" s="4">
        <f t="shared" si="1"/>
        <v>4927390</v>
      </c>
    </row>
    <row r="2429">
      <c r="A2429" s="2" t="s">
        <v>4097</v>
      </c>
      <c r="B2429" s="2">
        <v>1.8E7</v>
      </c>
      <c r="C2429" s="2">
        <v>4250320.0</v>
      </c>
      <c r="D2429" s="4">
        <f t="shared" si="1"/>
        <v>-13749680</v>
      </c>
    </row>
    <row r="2430">
      <c r="A2430" s="2" t="s">
        <v>4099</v>
      </c>
      <c r="B2430" s="2">
        <v>1.8E7</v>
      </c>
      <c r="C2430" s="2">
        <v>2.2452209E7</v>
      </c>
      <c r="D2430" s="4">
        <f t="shared" si="1"/>
        <v>4452209</v>
      </c>
    </row>
    <row r="2431">
      <c r="A2431" s="2" t="s">
        <v>4100</v>
      </c>
      <c r="B2431" s="2">
        <v>1.8E7</v>
      </c>
      <c r="C2431" s="2">
        <v>1.8329466E7</v>
      </c>
      <c r="D2431" s="4">
        <f t="shared" si="1"/>
        <v>329466</v>
      </c>
    </row>
    <row r="2432">
      <c r="A2432" s="2" t="s">
        <v>4101</v>
      </c>
      <c r="B2432" s="2">
        <v>1.8E7</v>
      </c>
      <c r="C2432" s="2">
        <v>1.707123E7</v>
      </c>
      <c r="D2432" s="4">
        <f t="shared" si="1"/>
        <v>-928770</v>
      </c>
    </row>
    <row r="2433">
      <c r="A2433" s="2" t="s">
        <v>4103</v>
      </c>
      <c r="B2433" s="2">
        <v>1.8E7</v>
      </c>
      <c r="C2433" s="2">
        <v>1.717487E7</v>
      </c>
      <c r="D2433" s="4">
        <f t="shared" si="1"/>
        <v>-825130</v>
      </c>
    </row>
    <row r="2434">
      <c r="A2434" s="2" t="s">
        <v>4104</v>
      </c>
      <c r="B2434" s="2">
        <v>1.7E7</v>
      </c>
      <c r="C2434" s="2">
        <v>2.6284475E7</v>
      </c>
      <c r="D2434" s="4">
        <f t="shared" si="1"/>
        <v>9284475</v>
      </c>
    </row>
    <row r="2435">
      <c r="A2435" s="2" t="s">
        <v>4106</v>
      </c>
      <c r="B2435" s="2">
        <v>1.8E7</v>
      </c>
      <c r="C2435" s="2">
        <v>1.6702864E7</v>
      </c>
      <c r="D2435" s="4">
        <f t="shared" si="1"/>
        <v>-1297136</v>
      </c>
    </row>
    <row r="2436">
      <c r="A2436" s="2" t="s">
        <v>4107</v>
      </c>
      <c r="B2436" s="2">
        <v>1.8E7</v>
      </c>
      <c r="C2436" s="2">
        <v>1.5561627E7</v>
      </c>
      <c r="D2436" s="4">
        <f t="shared" si="1"/>
        <v>-2438373</v>
      </c>
    </row>
    <row r="2437">
      <c r="A2437" s="2" t="s">
        <v>4108</v>
      </c>
      <c r="B2437" s="2">
        <v>3.0E7</v>
      </c>
      <c r="C2437" s="2">
        <v>1.7750583E7</v>
      </c>
      <c r="D2437" s="4">
        <f t="shared" si="1"/>
        <v>-12249417</v>
      </c>
    </row>
    <row r="2438">
      <c r="A2438" s="2" t="s">
        <v>4109</v>
      </c>
      <c r="B2438" s="2">
        <v>1.8E7</v>
      </c>
      <c r="C2438" s="2">
        <v>1.4793904E7</v>
      </c>
      <c r="D2438" s="4">
        <f t="shared" si="1"/>
        <v>-3206096</v>
      </c>
    </row>
    <row r="2439">
      <c r="A2439" s="2" t="s">
        <v>4110</v>
      </c>
      <c r="B2439" s="2">
        <v>1.8E7</v>
      </c>
      <c r="C2439" s="2">
        <v>1.5281286E7</v>
      </c>
      <c r="D2439" s="4">
        <f t="shared" si="1"/>
        <v>-2718714</v>
      </c>
    </row>
    <row r="2440">
      <c r="A2440" s="2" t="s">
        <v>4112</v>
      </c>
      <c r="B2440" s="2">
        <v>1.8E7</v>
      </c>
      <c r="C2440" s="2">
        <v>8000000.0</v>
      </c>
      <c r="D2440" s="4">
        <f t="shared" si="1"/>
        <v>-10000000</v>
      </c>
    </row>
    <row r="2441">
      <c r="A2441" s="2" t="s">
        <v>4114</v>
      </c>
      <c r="B2441" s="2">
        <v>1.8E7</v>
      </c>
      <c r="C2441" s="2">
        <v>1.3491653E7</v>
      </c>
      <c r="D2441" s="4">
        <f t="shared" si="1"/>
        <v>-4508347</v>
      </c>
    </row>
    <row r="2442">
      <c r="A2442" s="2" t="s">
        <v>4115</v>
      </c>
      <c r="B2442" s="2">
        <v>1.8E7</v>
      </c>
      <c r="D2442" s="4">
        <f t="shared" si="1"/>
        <v>-18000000</v>
      </c>
    </row>
    <row r="2443">
      <c r="A2443" s="2" t="s">
        <v>4117</v>
      </c>
      <c r="B2443" s="2">
        <v>1.8E7</v>
      </c>
      <c r="C2443" s="2">
        <v>1.0494494E7</v>
      </c>
      <c r="D2443" s="4">
        <f t="shared" si="1"/>
        <v>-7505506</v>
      </c>
    </row>
    <row r="2444">
      <c r="A2444" s="2" t="s">
        <v>4118</v>
      </c>
      <c r="B2444" s="2">
        <v>1.8E7</v>
      </c>
      <c r="C2444" s="2">
        <v>7837632.0</v>
      </c>
      <c r="D2444" s="4">
        <f t="shared" si="1"/>
        <v>-10162368</v>
      </c>
    </row>
    <row r="2445">
      <c r="A2445" s="2" t="s">
        <v>4119</v>
      </c>
      <c r="B2445" s="2">
        <v>1.8E7</v>
      </c>
      <c r="C2445" s="2">
        <v>1.5155772E7</v>
      </c>
      <c r="D2445" s="4">
        <f t="shared" si="1"/>
        <v>-2844228</v>
      </c>
    </row>
    <row r="2446">
      <c r="A2446" s="2" t="s">
        <v>4121</v>
      </c>
      <c r="B2446" s="2">
        <v>1.8E7</v>
      </c>
      <c r="C2446" s="2">
        <v>8508843.0</v>
      </c>
      <c r="D2446" s="4">
        <f t="shared" si="1"/>
        <v>-9491157</v>
      </c>
    </row>
    <row r="2447">
      <c r="A2447" s="2" t="s">
        <v>4123</v>
      </c>
      <c r="B2447" s="2">
        <v>1.8E7</v>
      </c>
      <c r="C2447" s="2">
        <v>7739049.0</v>
      </c>
      <c r="D2447" s="4">
        <f t="shared" si="1"/>
        <v>-10260951</v>
      </c>
    </row>
    <row r="2448">
      <c r="A2448" s="2" t="s">
        <v>4124</v>
      </c>
      <c r="B2448" s="2">
        <v>1.7E7</v>
      </c>
      <c r="C2448" s="2">
        <v>6734844.0</v>
      </c>
      <c r="D2448" s="4">
        <f t="shared" si="1"/>
        <v>-10265156</v>
      </c>
    </row>
    <row r="2449">
      <c r="A2449" s="2" t="s">
        <v>4126</v>
      </c>
      <c r="B2449" s="2">
        <v>1.8E7</v>
      </c>
      <c r="C2449" s="2">
        <v>6000000.0</v>
      </c>
      <c r="D2449" s="4">
        <f t="shared" si="1"/>
        <v>-12000000</v>
      </c>
    </row>
    <row r="2450">
      <c r="A2450" s="2" t="s">
        <v>4127</v>
      </c>
      <c r="B2450" s="2">
        <v>1.3E7</v>
      </c>
      <c r="C2450" s="2">
        <v>6615578.0</v>
      </c>
      <c r="D2450" s="4">
        <f t="shared" si="1"/>
        <v>-6384422</v>
      </c>
    </row>
    <row r="2451">
      <c r="A2451" s="2" t="s">
        <v>4128</v>
      </c>
      <c r="B2451" s="2">
        <v>1.8E7</v>
      </c>
      <c r="C2451" s="2">
        <v>5887457.0</v>
      </c>
      <c r="D2451" s="4">
        <f t="shared" si="1"/>
        <v>-12112543</v>
      </c>
    </row>
    <row r="2452">
      <c r="A2452" s="2" t="s">
        <v>4129</v>
      </c>
      <c r="B2452" s="2">
        <v>1.8E7</v>
      </c>
      <c r="C2452" s="2">
        <v>1.3362308E7</v>
      </c>
      <c r="D2452" s="4">
        <f t="shared" si="1"/>
        <v>-4637692</v>
      </c>
    </row>
    <row r="2453">
      <c r="A2453" s="2" t="s">
        <v>4130</v>
      </c>
      <c r="B2453" s="2">
        <v>2.0E7</v>
      </c>
      <c r="C2453" s="2">
        <v>5701643.0</v>
      </c>
      <c r="D2453" s="4">
        <f t="shared" si="1"/>
        <v>-14298357</v>
      </c>
    </row>
    <row r="2454">
      <c r="A2454" s="2" t="s">
        <v>4132</v>
      </c>
      <c r="B2454" s="2">
        <v>1.8E7</v>
      </c>
      <c r="C2454" s="2">
        <v>5694401.0</v>
      </c>
      <c r="D2454" s="4">
        <f t="shared" si="1"/>
        <v>-12305599</v>
      </c>
    </row>
    <row r="2455">
      <c r="A2455" s="2" t="s">
        <v>4134</v>
      </c>
      <c r="B2455" s="2">
        <v>2.0E7</v>
      </c>
      <c r="C2455" s="2">
        <v>5333658.0</v>
      </c>
      <c r="D2455" s="4">
        <f t="shared" si="1"/>
        <v>-14666342</v>
      </c>
    </row>
    <row r="2456">
      <c r="A2456" s="2" t="s">
        <v>4135</v>
      </c>
      <c r="B2456" s="2">
        <v>1.8E7</v>
      </c>
      <c r="C2456" s="2">
        <v>4414535.0</v>
      </c>
      <c r="D2456" s="4">
        <f t="shared" si="1"/>
        <v>-13585465</v>
      </c>
    </row>
    <row r="2457">
      <c r="A2457" s="2" t="s">
        <v>4136</v>
      </c>
      <c r="C2457" s="2">
        <v>4806750.0</v>
      </c>
      <c r="D2457" s="4">
        <f t="shared" si="1"/>
        <v>4806750</v>
      </c>
    </row>
    <row r="2458">
      <c r="A2458" s="2" t="s">
        <v>4138</v>
      </c>
      <c r="B2458" s="2">
        <v>1.8E7</v>
      </c>
      <c r="C2458" s="2">
        <v>3707794.0</v>
      </c>
      <c r="D2458" s="4">
        <f t="shared" si="1"/>
        <v>-14292206</v>
      </c>
    </row>
    <row r="2459">
      <c r="A2459" s="2" t="s">
        <v>4140</v>
      </c>
      <c r="B2459" s="2">
        <v>1.8E7</v>
      </c>
      <c r="C2459" s="2">
        <v>3203044.0</v>
      </c>
      <c r="D2459" s="4">
        <f t="shared" si="1"/>
        <v>-14796956</v>
      </c>
    </row>
    <row r="2460">
      <c r="A2460" s="2" t="s">
        <v>4143</v>
      </c>
      <c r="B2460" s="2">
        <v>1.8E7</v>
      </c>
      <c r="C2460" s="2">
        <v>4435083.0</v>
      </c>
      <c r="D2460" s="4">
        <f t="shared" si="1"/>
        <v>-13564917</v>
      </c>
    </row>
    <row r="2461" hidden="1">
      <c r="A2461" s="2" t="s">
        <v>4144</v>
      </c>
      <c r="D2461" s="4">
        <f t="shared" si="1"/>
        <v>0</v>
      </c>
    </row>
    <row r="2462">
      <c r="A2462" s="2" t="s">
        <v>4146</v>
      </c>
      <c r="B2462" s="2">
        <v>1.2E7</v>
      </c>
      <c r="C2462" s="2">
        <v>2222647.0</v>
      </c>
      <c r="D2462" s="4">
        <f t="shared" si="1"/>
        <v>-9777353</v>
      </c>
    </row>
    <row r="2463" hidden="1">
      <c r="A2463" s="2" t="s">
        <v>4148</v>
      </c>
      <c r="D2463" s="4">
        <f t="shared" si="1"/>
        <v>0</v>
      </c>
    </row>
    <row r="2464">
      <c r="A2464" s="2" t="s">
        <v>4151</v>
      </c>
      <c r="B2464" s="2">
        <v>2700000.0</v>
      </c>
      <c r="C2464" s="2">
        <v>3500000.0</v>
      </c>
      <c r="D2464" s="4">
        <f t="shared" si="1"/>
        <v>800000</v>
      </c>
    </row>
    <row r="2465">
      <c r="A2465" s="2" t="s">
        <v>4152</v>
      </c>
      <c r="B2465" s="2">
        <v>1.8E7</v>
      </c>
      <c r="C2465" s="2">
        <v>676698.0</v>
      </c>
      <c r="D2465" s="4">
        <f t="shared" si="1"/>
        <v>-17323302</v>
      </c>
    </row>
    <row r="2466">
      <c r="A2466" s="2" t="s">
        <v>4154</v>
      </c>
      <c r="C2466" s="2">
        <v>3419967.0</v>
      </c>
      <c r="D2466" s="4">
        <f t="shared" si="1"/>
        <v>3419967</v>
      </c>
    </row>
    <row r="2467">
      <c r="A2467" s="2" t="s">
        <v>4156</v>
      </c>
      <c r="B2467" s="2">
        <v>1.8E7</v>
      </c>
      <c r="D2467" s="4">
        <f t="shared" si="1"/>
        <v>-18000000</v>
      </c>
    </row>
    <row r="2468">
      <c r="A2468" s="2" t="s">
        <v>4157</v>
      </c>
      <c r="C2468" s="2">
        <v>145118.0</v>
      </c>
      <c r="D2468" s="4">
        <f t="shared" si="1"/>
        <v>145118</v>
      </c>
    </row>
    <row r="2469">
      <c r="A2469" s="2" t="s">
        <v>4159</v>
      </c>
      <c r="B2469" s="2">
        <v>1.8E7</v>
      </c>
      <c r="D2469" s="4">
        <f t="shared" si="1"/>
        <v>-18000000</v>
      </c>
    </row>
    <row r="2470">
      <c r="A2470" s="2" t="s">
        <v>4162</v>
      </c>
      <c r="B2470" s="2">
        <v>1.135E7</v>
      </c>
      <c r="C2470" s="2">
        <v>229311.0</v>
      </c>
      <c r="D2470" s="4">
        <f t="shared" si="1"/>
        <v>-11120689</v>
      </c>
    </row>
    <row r="2471">
      <c r="A2471" s="2" t="s">
        <v>4163</v>
      </c>
      <c r="B2471" s="2">
        <v>3500000.0</v>
      </c>
      <c r="D2471" s="4">
        <f t="shared" si="1"/>
        <v>-3500000</v>
      </c>
    </row>
    <row r="2472">
      <c r="A2472" s="2" t="s">
        <v>4164</v>
      </c>
      <c r="B2472" s="2">
        <v>1.8E7</v>
      </c>
      <c r="D2472" s="4">
        <f t="shared" si="1"/>
        <v>-18000000</v>
      </c>
    </row>
    <row r="2473">
      <c r="A2473" s="2" t="s">
        <v>4167</v>
      </c>
      <c r="B2473" s="2">
        <v>1.4E7</v>
      </c>
      <c r="C2473" s="2">
        <v>63260.0</v>
      </c>
      <c r="D2473" s="4">
        <f t="shared" si="1"/>
        <v>-13936740</v>
      </c>
    </row>
    <row r="2474">
      <c r="A2474" s="2" t="s">
        <v>3559</v>
      </c>
      <c r="B2474" s="2">
        <v>1.1E7</v>
      </c>
      <c r="D2474" s="4">
        <f t="shared" si="1"/>
        <v>-11000000</v>
      </c>
    </row>
    <row r="2475">
      <c r="A2475" s="2" t="s">
        <v>4168</v>
      </c>
      <c r="B2475" s="2">
        <v>1.79E7</v>
      </c>
      <c r="D2475" s="4">
        <f t="shared" si="1"/>
        <v>-17900000</v>
      </c>
    </row>
    <row r="2476">
      <c r="A2476" s="2" t="s">
        <v>4170</v>
      </c>
      <c r="B2476" s="2">
        <v>1.4E7</v>
      </c>
      <c r="D2476" s="4">
        <f t="shared" si="1"/>
        <v>-14000000</v>
      </c>
    </row>
    <row r="2477">
      <c r="A2477" s="2" t="s">
        <v>4171</v>
      </c>
      <c r="B2477" s="2">
        <v>2.0E7</v>
      </c>
      <c r="C2477" s="2">
        <v>1.21463226E8</v>
      </c>
      <c r="D2477" s="4">
        <f t="shared" si="1"/>
        <v>101463226</v>
      </c>
    </row>
    <row r="2478">
      <c r="A2478" s="2" t="s">
        <v>4172</v>
      </c>
      <c r="C2478" s="2">
        <v>9.0485233E7</v>
      </c>
      <c r="D2478" s="4">
        <f t="shared" si="1"/>
        <v>90485233</v>
      </c>
    </row>
    <row r="2479">
      <c r="A2479" s="2" t="s">
        <v>4174</v>
      </c>
      <c r="B2479" s="2">
        <v>1.8E7</v>
      </c>
      <c r="D2479" s="4">
        <f t="shared" si="1"/>
        <v>-18000000</v>
      </c>
    </row>
    <row r="2480">
      <c r="A2480" s="2" t="s">
        <v>4175</v>
      </c>
      <c r="B2480" s="2">
        <v>2.3E7</v>
      </c>
      <c r="C2480" s="2">
        <v>5.8006147E7</v>
      </c>
      <c r="D2480" s="4">
        <f t="shared" si="1"/>
        <v>35006147</v>
      </c>
    </row>
    <row r="2481">
      <c r="A2481" s="2" t="s">
        <v>4178</v>
      </c>
      <c r="B2481" s="2">
        <v>1.75E7</v>
      </c>
      <c r="C2481" s="2">
        <v>5.1053787E7</v>
      </c>
      <c r="D2481" s="4">
        <f t="shared" si="1"/>
        <v>33553787</v>
      </c>
    </row>
    <row r="2482">
      <c r="A2482" s="2" t="s">
        <v>4180</v>
      </c>
      <c r="B2482" s="2">
        <v>1.75E7</v>
      </c>
      <c r="C2482" s="2">
        <v>2.34729E7</v>
      </c>
      <c r="D2482" s="4">
        <f t="shared" si="1"/>
        <v>5972900</v>
      </c>
    </row>
    <row r="2483">
      <c r="A2483" s="2" t="s">
        <v>4182</v>
      </c>
      <c r="B2483" s="2">
        <v>2.4E7</v>
      </c>
      <c r="C2483" s="2">
        <v>3.9687528E7</v>
      </c>
      <c r="D2483" s="4">
        <f t="shared" si="1"/>
        <v>15687528</v>
      </c>
    </row>
    <row r="2484">
      <c r="A2484" s="2" t="s">
        <v>4185</v>
      </c>
      <c r="B2484" s="2">
        <v>1.75E7</v>
      </c>
      <c r="C2484" s="2">
        <v>7017178.0</v>
      </c>
      <c r="D2484" s="4">
        <f t="shared" si="1"/>
        <v>-10482822</v>
      </c>
    </row>
    <row r="2485">
      <c r="A2485" s="2" t="s">
        <v>4187</v>
      </c>
      <c r="B2485" s="2">
        <v>1.8E7</v>
      </c>
      <c r="D2485" s="4">
        <f t="shared" si="1"/>
        <v>-18000000</v>
      </c>
    </row>
    <row r="2486">
      <c r="A2486" s="2" t="s">
        <v>4189</v>
      </c>
      <c r="B2486" s="2">
        <v>1.75E7</v>
      </c>
      <c r="C2486" s="2">
        <v>325491.0</v>
      </c>
      <c r="D2486" s="4">
        <f t="shared" si="1"/>
        <v>-17174509</v>
      </c>
    </row>
    <row r="2487">
      <c r="A2487" s="2" t="s">
        <v>4190</v>
      </c>
      <c r="B2487" s="2">
        <v>1.7E7</v>
      </c>
      <c r="C2487" s="2">
        <v>9.6471845E7</v>
      </c>
      <c r="D2487" s="4">
        <f t="shared" si="1"/>
        <v>79471845</v>
      </c>
    </row>
    <row r="2488">
      <c r="A2488" s="2" t="s">
        <v>4191</v>
      </c>
      <c r="B2488" s="2">
        <v>1.85E7</v>
      </c>
      <c r="C2488" s="2">
        <v>8.52E7</v>
      </c>
      <c r="D2488" s="4">
        <f t="shared" si="1"/>
        <v>66700000</v>
      </c>
    </row>
    <row r="2489">
      <c r="A2489" s="2" t="s">
        <v>4194</v>
      </c>
      <c r="B2489" s="2">
        <v>1.7E7</v>
      </c>
      <c r="C2489" s="2">
        <v>7.2E7</v>
      </c>
      <c r="D2489" s="4">
        <f t="shared" si="1"/>
        <v>55000000</v>
      </c>
    </row>
    <row r="2490">
      <c r="A2490" s="2" t="s">
        <v>4195</v>
      </c>
      <c r="B2490" s="2">
        <v>1.7E7</v>
      </c>
      <c r="C2490" s="2">
        <v>7.2219395E7</v>
      </c>
      <c r="D2490" s="4">
        <f t="shared" si="1"/>
        <v>55219395</v>
      </c>
    </row>
    <row r="2491">
      <c r="A2491" s="2" t="s">
        <v>4196</v>
      </c>
      <c r="B2491" s="2">
        <v>1.7E7</v>
      </c>
      <c r="C2491" s="2">
        <v>8.238956E7</v>
      </c>
      <c r="D2491" s="4">
        <f t="shared" si="1"/>
        <v>65389560</v>
      </c>
    </row>
    <row r="2492">
      <c r="A2492" s="2" t="s">
        <v>4197</v>
      </c>
      <c r="B2492" s="2">
        <v>1.2E7</v>
      </c>
      <c r="C2492" s="2">
        <v>7.1502303E7</v>
      </c>
      <c r="D2492" s="4">
        <f t="shared" si="1"/>
        <v>59502303</v>
      </c>
    </row>
    <row r="2493">
      <c r="A2493" s="2" t="s">
        <v>4198</v>
      </c>
      <c r="B2493" s="2">
        <v>1.75E7</v>
      </c>
      <c r="C2493" s="2">
        <v>1.9179969E7</v>
      </c>
      <c r="D2493" s="4">
        <f t="shared" si="1"/>
        <v>1679969</v>
      </c>
    </row>
    <row r="2494">
      <c r="A2494" s="2" t="s">
        <v>4199</v>
      </c>
      <c r="B2494" s="2">
        <v>300000.0</v>
      </c>
      <c r="C2494" s="2">
        <v>4.7E7</v>
      </c>
      <c r="D2494" s="4">
        <f t="shared" si="1"/>
        <v>46700000</v>
      </c>
    </row>
    <row r="2495">
      <c r="A2495" s="2" t="s">
        <v>2151</v>
      </c>
      <c r="B2495" s="2">
        <v>3.1E7</v>
      </c>
      <c r="C2495" s="2">
        <v>84961.0</v>
      </c>
      <c r="D2495" s="4">
        <f t="shared" si="1"/>
        <v>-30915039</v>
      </c>
    </row>
    <row r="2496">
      <c r="A2496" s="2" t="s">
        <v>4202</v>
      </c>
      <c r="B2496" s="2">
        <v>1.7E7</v>
      </c>
      <c r="C2496" s="2">
        <v>3.756623E7</v>
      </c>
      <c r="D2496" s="4">
        <f t="shared" si="1"/>
        <v>20566230</v>
      </c>
    </row>
    <row r="2497">
      <c r="A2497" s="2" t="s">
        <v>4203</v>
      </c>
      <c r="B2497" s="2">
        <v>1.7E7</v>
      </c>
      <c r="C2497" s="2">
        <v>7.0492685E7</v>
      </c>
      <c r="D2497" s="4">
        <f t="shared" si="1"/>
        <v>53492685</v>
      </c>
    </row>
    <row r="2498">
      <c r="A2498" s="2" t="s">
        <v>4204</v>
      </c>
      <c r="B2498" s="2">
        <v>1.7E7</v>
      </c>
      <c r="C2498" s="2">
        <v>3.5635046E7</v>
      </c>
      <c r="D2498" s="4">
        <f t="shared" si="1"/>
        <v>18635046</v>
      </c>
    </row>
    <row r="2499">
      <c r="A2499" s="2" t="s">
        <v>4206</v>
      </c>
      <c r="B2499" s="2">
        <v>2.0E7</v>
      </c>
      <c r="C2499" s="2">
        <v>4.5670855E7</v>
      </c>
      <c r="D2499" s="4">
        <f t="shared" si="1"/>
        <v>25670855</v>
      </c>
    </row>
    <row r="2500">
      <c r="A2500" s="2" t="s">
        <v>4207</v>
      </c>
      <c r="B2500" s="2">
        <v>1.7E7</v>
      </c>
      <c r="C2500" s="2">
        <v>3.7939782E7</v>
      </c>
      <c r="D2500" s="4">
        <f t="shared" si="1"/>
        <v>20939782</v>
      </c>
    </row>
    <row r="2501">
      <c r="A2501" s="2" t="s">
        <v>105</v>
      </c>
      <c r="B2501" s="2">
        <v>1.7E8</v>
      </c>
      <c r="C2501" s="2">
        <v>1.72051787E8</v>
      </c>
      <c r="D2501" s="4">
        <f t="shared" si="1"/>
        <v>2051787</v>
      </c>
    </row>
    <row r="2502">
      <c r="A2502" s="2" t="s">
        <v>4209</v>
      </c>
      <c r="B2502" s="2">
        <v>1.7E7</v>
      </c>
      <c r="C2502" s="2">
        <v>3.0324946E7</v>
      </c>
      <c r="D2502" s="4">
        <f t="shared" si="1"/>
        <v>13324946</v>
      </c>
    </row>
    <row r="2503">
      <c r="A2503" s="2" t="s">
        <v>4210</v>
      </c>
      <c r="B2503" s="2">
        <v>1.7E7</v>
      </c>
      <c r="C2503" s="2">
        <v>2.7854896E7</v>
      </c>
      <c r="D2503" s="4">
        <f t="shared" si="1"/>
        <v>10854896</v>
      </c>
    </row>
    <row r="2504">
      <c r="A2504" s="2" t="s">
        <v>4211</v>
      </c>
      <c r="B2504" s="2">
        <v>1.5E7</v>
      </c>
      <c r="C2504" s="2">
        <v>4.1777564E7</v>
      </c>
      <c r="D2504" s="4">
        <f t="shared" si="1"/>
        <v>26777564</v>
      </c>
    </row>
    <row r="2505">
      <c r="A2505" s="2" t="s">
        <v>4212</v>
      </c>
      <c r="B2505" s="2">
        <v>1.7E7</v>
      </c>
      <c r="C2505" s="2">
        <v>2.2734486E7</v>
      </c>
      <c r="D2505" s="4">
        <f t="shared" si="1"/>
        <v>5734486</v>
      </c>
    </row>
    <row r="2506">
      <c r="A2506" s="2" t="s">
        <v>4213</v>
      </c>
      <c r="B2506" s="2">
        <v>1.7E7</v>
      </c>
      <c r="C2506" s="2">
        <v>4.4469602E7</v>
      </c>
      <c r="D2506" s="4">
        <f t="shared" si="1"/>
        <v>27469602</v>
      </c>
    </row>
    <row r="2507">
      <c r="A2507" s="2" t="s">
        <v>4215</v>
      </c>
      <c r="C2507" s="2">
        <v>2.4708699E7</v>
      </c>
      <c r="D2507" s="4">
        <f t="shared" si="1"/>
        <v>24708699</v>
      </c>
    </row>
    <row r="2508">
      <c r="A2508" s="2" t="s">
        <v>4218</v>
      </c>
      <c r="C2508" s="2">
        <v>2.1160089E7</v>
      </c>
      <c r="D2508" s="4">
        <f t="shared" si="1"/>
        <v>21160089</v>
      </c>
    </row>
    <row r="2509">
      <c r="A2509" s="2" t="s">
        <v>4220</v>
      </c>
      <c r="B2509" s="2">
        <v>1.7E7</v>
      </c>
      <c r="C2509" s="2">
        <v>6.4998368E7</v>
      </c>
      <c r="D2509" s="4">
        <f t="shared" si="1"/>
        <v>47998368</v>
      </c>
    </row>
    <row r="2510">
      <c r="A2510" s="2" t="s">
        <v>4221</v>
      </c>
      <c r="B2510" s="2">
        <v>3.4E7</v>
      </c>
      <c r="C2510" s="2">
        <v>1.9693891E7</v>
      </c>
      <c r="D2510" s="4">
        <f t="shared" si="1"/>
        <v>-14306109</v>
      </c>
    </row>
    <row r="2511">
      <c r="A2511" s="2" t="s">
        <v>4222</v>
      </c>
      <c r="B2511" s="2">
        <v>1.7E7</v>
      </c>
      <c r="C2511" s="2">
        <v>1.6311763E7</v>
      </c>
      <c r="D2511" s="4">
        <f t="shared" si="1"/>
        <v>-688237</v>
      </c>
    </row>
    <row r="2512">
      <c r="A2512" s="2" t="s">
        <v>4224</v>
      </c>
      <c r="B2512" s="2">
        <v>1.7E7</v>
      </c>
      <c r="C2512" s="2">
        <v>1.2693621E7</v>
      </c>
      <c r="D2512" s="4">
        <f t="shared" si="1"/>
        <v>-4306379</v>
      </c>
    </row>
    <row r="2513">
      <c r="A2513" s="2" t="s">
        <v>4226</v>
      </c>
      <c r="B2513" s="2">
        <v>4000000.0</v>
      </c>
      <c r="C2513" s="2">
        <v>1.5655665E7</v>
      </c>
      <c r="D2513" s="4">
        <f t="shared" si="1"/>
        <v>11655665</v>
      </c>
    </row>
    <row r="2514">
      <c r="A2514" s="2" t="s">
        <v>4229</v>
      </c>
      <c r="B2514" s="2">
        <v>1.7E7</v>
      </c>
      <c r="C2514" s="2">
        <v>1.1634458E7</v>
      </c>
      <c r="D2514" s="4">
        <f t="shared" si="1"/>
        <v>-5365542</v>
      </c>
    </row>
    <row r="2515">
      <c r="A2515" s="2" t="s">
        <v>4230</v>
      </c>
      <c r="B2515" s="2">
        <v>1.7E7</v>
      </c>
      <c r="C2515" s="2">
        <v>2.7154426E7</v>
      </c>
      <c r="D2515" s="4">
        <f t="shared" si="1"/>
        <v>10154426</v>
      </c>
    </row>
    <row r="2516">
      <c r="A2516" s="2" t="s">
        <v>4232</v>
      </c>
      <c r="B2516" s="2">
        <v>9000000.0</v>
      </c>
      <c r="D2516" s="4">
        <f t="shared" si="1"/>
        <v>-9000000</v>
      </c>
    </row>
    <row r="2517">
      <c r="A2517" s="2" t="s">
        <v>4234</v>
      </c>
      <c r="B2517" s="2">
        <v>1.7E7</v>
      </c>
      <c r="C2517" s="2">
        <v>5.4239856E7</v>
      </c>
      <c r="D2517" s="4">
        <f t="shared" si="1"/>
        <v>37239856</v>
      </c>
    </row>
    <row r="2518">
      <c r="A2518" s="2" t="s">
        <v>4235</v>
      </c>
      <c r="B2518" s="2">
        <v>1.7E7</v>
      </c>
      <c r="C2518" s="2">
        <v>8662318.0</v>
      </c>
      <c r="D2518" s="4">
        <f t="shared" si="1"/>
        <v>-8337682</v>
      </c>
    </row>
    <row r="2519">
      <c r="A2519" s="2" t="s">
        <v>4236</v>
      </c>
      <c r="B2519" s="2">
        <v>1.9E7</v>
      </c>
      <c r="C2519" s="2">
        <v>7156725.0</v>
      </c>
      <c r="D2519" s="4">
        <f t="shared" si="1"/>
        <v>-11843275</v>
      </c>
    </row>
    <row r="2520">
      <c r="A2520" s="2" t="s">
        <v>4238</v>
      </c>
      <c r="B2520" s="2">
        <v>1.7E7</v>
      </c>
      <c r="C2520" s="2">
        <v>1.568102E7</v>
      </c>
      <c r="D2520" s="4">
        <f t="shared" si="1"/>
        <v>-1318980</v>
      </c>
    </row>
    <row r="2521">
      <c r="A2521" s="2" t="s">
        <v>4240</v>
      </c>
      <c r="C2521" s="2">
        <v>7070459.0</v>
      </c>
      <c r="D2521" s="4">
        <f t="shared" si="1"/>
        <v>7070459</v>
      </c>
    </row>
    <row r="2522">
      <c r="A2522" s="2" t="s">
        <v>4242</v>
      </c>
      <c r="B2522" s="2">
        <v>1.7E7</v>
      </c>
      <c r="C2522" s="2">
        <v>6855137.0</v>
      </c>
      <c r="D2522" s="4">
        <f t="shared" si="1"/>
        <v>-10144863</v>
      </c>
    </row>
    <row r="2523">
      <c r="A2523" s="2" t="s">
        <v>4244</v>
      </c>
      <c r="C2523" s="2">
        <v>2694071.0</v>
      </c>
      <c r="D2523" s="4">
        <f t="shared" si="1"/>
        <v>2694071</v>
      </c>
    </row>
    <row r="2524">
      <c r="A2524" s="2" t="s">
        <v>4247</v>
      </c>
      <c r="B2524" s="2">
        <v>1.7E7</v>
      </c>
      <c r="C2524" s="2">
        <v>2315683.0</v>
      </c>
      <c r="D2524" s="4">
        <f t="shared" si="1"/>
        <v>-14684317</v>
      </c>
    </row>
    <row r="2525">
      <c r="A2525" s="2" t="s">
        <v>4248</v>
      </c>
      <c r="B2525" s="2">
        <v>1.6E7</v>
      </c>
      <c r="C2525" s="2">
        <v>3.9825798E7</v>
      </c>
      <c r="D2525" s="4">
        <f t="shared" si="1"/>
        <v>23825798</v>
      </c>
    </row>
    <row r="2526">
      <c r="A2526" s="2" t="s">
        <v>4250</v>
      </c>
      <c r="B2526" s="2">
        <v>1.7E7</v>
      </c>
      <c r="C2526" s="2">
        <v>2000000.0</v>
      </c>
      <c r="D2526" s="4">
        <f t="shared" si="1"/>
        <v>-15000000</v>
      </c>
    </row>
    <row r="2527">
      <c r="A2527" s="2" t="s">
        <v>4251</v>
      </c>
      <c r="B2527" s="2">
        <v>1.7E7</v>
      </c>
      <c r="C2527" s="2">
        <v>1569918.0</v>
      </c>
      <c r="D2527" s="4">
        <f t="shared" si="1"/>
        <v>-15430082</v>
      </c>
    </row>
    <row r="2528">
      <c r="A2528" s="2" t="s">
        <v>4253</v>
      </c>
      <c r="B2528" s="2">
        <v>1.7E7</v>
      </c>
      <c r="C2528" s="2">
        <v>106869.0</v>
      </c>
      <c r="D2528" s="4">
        <f t="shared" si="1"/>
        <v>-16893131</v>
      </c>
    </row>
    <row r="2529">
      <c r="A2529" s="2" t="s">
        <v>4255</v>
      </c>
      <c r="B2529" s="2">
        <v>1.7E7</v>
      </c>
      <c r="C2529" s="2">
        <v>273420.0</v>
      </c>
      <c r="D2529" s="4">
        <f t="shared" si="1"/>
        <v>-16726580</v>
      </c>
    </row>
    <row r="2530">
      <c r="A2530" s="2" t="s">
        <v>4257</v>
      </c>
      <c r="B2530" s="2">
        <v>1.1E7</v>
      </c>
      <c r="D2530" s="4">
        <f t="shared" si="1"/>
        <v>-11000000</v>
      </c>
    </row>
    <row r="2531">
      <c r="A2531" s="2" t="s">
        <v>4260</v>
      </c>
      <c r="B2531" s="2">
        <v>1.7E7</v>
      </c>
      <c r="D2531" s="4">
        <f t="shared" si="1"/>
        <v>-17000000</v>
      </c>
    </row>
    <row r="2532">
      <c r="A2532" s="2" t="s">
        <v>4262</v>
      </c>
      <c r="B2532" s="2">
        <v>1.7E7</v>
      </c>
      <c r="C2532" s="2">
        <v>4930798.0</v>
      </c>
      <c r="D2532" s="4">
        <f t="shared" si="1"/>
        <v>-12069202</v>
      </c>
    </row>
    <row r="2533">
      <c r="A2533" s="2" t="s">
        <v>4264</v>
      </c>
      <c r="B2533" s="2">
        <v>1.65E7</v>
      </c>
      <c r="C2533" s="2">
        <v>5.9847242E7</v>
      </c>
      <c r="D2533" s="4">
        <f t="shared" si="1"/>
        <v>43347242</v>
      </c>
    </row>
    <row r="2534">
      <c r="A2534" s="2" t="s">
        <v>4266</v>
      </c>
      <c r="B2534" s="2">
        <v>1.68E7</v>
      </c>
      <c r="C2534" s="2">
        <v>220914.0</v>
      </c>
      <c r="D2534" s="4">
        <f t="shared" si="1"/>
        <v>-16579086</v>
      </c>
    </row>
    <row r="2535">
      <c r="A2535" s="2" t="s">
        <v>4248</v>
      </c>
      <c r="B2535" s="2">
        <v>1.6E7</v>
      </c>
      <c r="C2535" s="2">
        <v>3.9825798E7</v>
      </c>
      <c r="D2535" s="4">
        <f t="shared" si="1"/>
        <v>23825798</v>
      </c>
    </row>
    <row r="2536">
      <c r="A2536" s="2" t="s">
        <v>4267</v>
      </c>
      <c r="B2536" s="2">
        <v>1.5E7</v>
      </c>
      <c r="C2536" s="2">
        <v>4.38481E7</v>
      </c>
      <c r="D2536" s="4">
        <f t="shared" si="1"/>
        <v>28848100</v>
      </c>
    </row>
    <row r="2537">
      <c r="A2537" s="2" t="s">
        <v>4268</v>
      </c>
      <c r="B2537" s="2">
        <v>1.65E7</v>
      </c>
      <c r="C2537" s="2">
        <v>4.27E7</v>
      </c>
      <c r="D2537" s="4">
        <f t="shared" si="1"/>
        <v>26200000</v>
      </c>
    </row>
    <row r="2538">
      <c r="A2538" s="2" t="s">
        <v>4270</v>
      </c>
      <c r="B2538" s="2">
        <v>1.65E7</v>
      </c>
      <c r="C2538" s="2">
        <v>1.8663911E7</v>
      </c>
      <c r="D2538" s="4">
        <f t="shared" si="1"/>
        <v>2163911</v>
      </c>
    </row>
    <row r="2539">
      <c r="A2539" s="2" t="s">
        <v>4272</v>
      </c>
      <c r="B2539" s="2">
        <v>1.65E7</v>
      </c>
      <c r="C2539" s="2">
        <v>1.170209E7</v>
      </c>
      <c r="D2539" s="4">
        <f t="shared" si="1"/>
        <v>-4797910</v>
      </c>
    </row>
    <row r="2540">
      <c r="A2540" s="2" t="s">
        <v>4274</v>
      </c>
      <c r="B2540" s="2">
        <v>1.5E7</v>
      </c>
      <c r="C2540" s="2">
        <v>1.3005485E7</v>
      </c>
      <c r="D2540" s="4">
        <f t="shared" si="1"/>
        <v>-1994515</v>
      </c>
    </row>
    <row r="2541">
      <c r="A2541" s="2" t="s">
        <v>4275</v>
      </c>
      <c r="B2541" s="2">
        <v>1.64E7</v>
      </c>
      <c r="C2541" s="2">
        <v>9.5860116E7</v>
      </c>
      <c r="D2541" s="4">
        <f t="shared" si="1"/>
        <v>79460116</v>
      </c>
    </row>
    <row r="2542">
      <c r="A2542" s="2" t="s">
        <v>4277</v>
      </c>
      <c r="B2542" s="2">
        <v>1.6E7</v>
      </c>
      <c r="C2542" s="2">
        <v>1.27175354E8</v>
      </c>
      <c r="D2542" s="4">
        <f t="shared" si="1"/>
        <v>111175354</v>
      </c>
    </row>
    <row r="2543">
      <c r="A2543" s="2" t="s">
        <v>4278</v>
      </c>
      <c r="B2543" s="2">
        <v>1.6E7</v>
      </c>
      <c r="C2543" s="2">
        <v>9.28236E7</v>
      </c>
      <c r="D2543" s="4">
        <f t="shared" si="1"/>
        <v>76823600</v>
      </c>
    </row>
    <row r="2544">
      <c r="A2544" s="2" t="s">
        <v>4279</v>
      </c>
      <c r="B2544" s="2">
        <v>1.6E7</v>
      </c>
      <c r="C2544" s="2">
        <v>5.4E7</v>
      </c>
      <c r="D2544" s="4">
        <f t="shared" si="1"/>
        <v>38000000</v>
      </c>
    </row>
    <row r="2545">
      <c r="A2545" s="2" t="s">
        <v>4280</v>
      </c>
      <c r="B2545" s="2">
        <v>1.56E7</v>
      </c>
      <c r="C2545" s="2">
        <v>6.8525609E7</v>
      </c>
      <c r="D2545" s="4">
        <f t="shared" si="1"/>
        <v>52925609</v>
      </c>
    </row>
    <row r="2546">
      <c r="A2546" s="2" t="s">
        <v>4281</v>
      </c>
      <c r="B2546" s="2">
        <v>1.6E7</v>
      </c>
      <c r="C2546" s="2">
        <v>5.2885587E7</v>
      </c>
      <c r="D2546" s="4">
        <f t="shared" si="1"/>
        <v>36885587</v>
      </c>
    </row>
    <row r="2547">
      <c r="A2547" s="2" t="s">
        <v>4283</v>
      </c>
      <c r="B2547" s="2">
        <v>1.5E7</v>
      </c>
      <c r="C2547" s="2">
        <v>4.4667095E7</v>
      </c>
      <c r="D2547" s="4">
        <f t="shared" si="1"/>
        <v>29667095</v>
      </c>
    </row>
    <row r="2548">
      <c r="A2548" s="2" t="s">
        <v>4284</v>
      </c>
      <c r="B2548" s="2">
        <v>1.6E7</v>
      </c>
      <c r="C2548" s="2">
        <v>4.2638165E7</v>
      </c>
      <c r="D2548" s="4">
        <f t="shared" si="1"/>
        <v>26638165</v>
      </c>
    </row>
    <row r="2549">
      <c r="A2549" s="2" t="s">
        <v>4285</v>
      </c>
      <c r="B2549" s="2">
        <v>1.6E7</v>
      </c>
      <c r="C2549" s="2">
        <v>4.5507053E7</v>
      </c>
      <c r="D2549" s="4">
        <f t="shared" si="1"/>
        <v>29507053</v>
      </c>
    </row>
    <row r="2550">
      <c r="A2550" s="2" t="s">
        <v>4286</v>
      </c>
      <c r="B2550" s="2">
        <v>1.6E7</v>
      </c>
      <c r="C2550" s="2">
        <v>3.9511038E7</v>
      </c>
      <c r="D2550" s="4">
        <f t="shared" si="1"/>
        <v>23511038</v>
      </c>
    </row>
    <row r="2551">
      <c r="A2551" s="2" t="s">
        <v>4288</v>
      </c>
      <c r="B2551" s="2">
        <v>1.85E7</v>
      </c>
      <c r="C2551" s="2">
        <v>6462576.0</v>
      </c>
      <c r="D2551" s="4">
        <f t="shared" si="1"/>
        <v>-12037424</v>
      </c>
    </row>
    <row r="2552">
      <c r="A2552" s="2" t="s">
        <v>4290</v>
      </c>
      <c r="B2552" s="2">
        <v>1.6E7</v>
      </c>
      <c r="C2552" s="2">
        <v>4.036353E7</v>
      </c>
      <c r="D2552" s="4">
        <f t="shared" si="1"/>
        <v>24363530</v>
      </c>
    </row>
    <row r="2553">
      <c r="A2553" s="2" t="s">
        <v>4292</v>
      </c>
      <c r="B2553" s="2">
        <v>1.35E7</v>
      </c>
      <c r="C2553" s="2">
        <v>3.7623143E7</v>
      </c>
      <c r="D2553" s="4">
        <f t="shared" si="1"/>
        <v>24123143</v>
      </c>
    </row>
    <row r="2554" hidden="1">
      <c r="A2554" s="2" t="s">
        <v>4293</v>
      </c>
      <c r="D2554" s="4">
        <f t="shared" si="1"/>
        <v>0</v>
      </c>
    </row>
    <row r="2555">
      <c r="A2555" s="2" t="s">
        <v>4295</v>
      </c>
      <c r="B2555" s="2">
        <v>3.5E7</v>
      </c>
      <c r="C2555" s="2">
        <v>3.3357476E7</v>
      </c>
      <c r="D2555" s="4">
        <f t="shared" si="1"/>
        <v>-1642524</v>
      </c>
    </row>
    <row r="2556">
      <c r="A2556" s="2" t="s">
        <v>4296</v>
      </c>
      <c r="B2556" s="2">
        <v>1.6E7</v>
      </c>
      <c r="C2556" s="2">
        <v>2.8734552E7</v>
      </c>
      <c r="D2556" s="4">
        <f t="shared" si="1"/>
        <v>12734552</v>
      </c>
    </row>
    <row r="2557">
      <c r="A2557" s="2" t="s">
        <v>4298</v>
      </c>
      <c r="B2557" s="2">
        <v>1.6E7</v>
      </c>
      <c r="C2557" s="2">
        <v>3.7300107E7</v>
      </c>
      <c r="D2557" s="4">
        <f t="shared" si="1"/>
        <v>21300107</v>
      </c>
    </row>
    <row r="2558">
      <c r="A2558" s="2" t="s">
        <v>4299</v>
      </c>
      <c r="B2558" s="2">
        <v>1.77E7</v>
      </c>
      <c r="C2558" s="2">
        <v>2.7087695E7</v>
      </c>
      <c r="D2558" s="4">
        <f t="shared" si="1"/>
        <v>9387695</v>
      </c>
    </row>
    <row r="2559">
      <c r="A2559" s="2" t="s">
        <v>4301</v>
      </c>
      <c r="B2559" s="2">
        <v>1.5E7</v>
      </c>
      <c r="C2559" s="2">
        <v>3.0102717E7</v>
      </c>
      <c r="D2559" s="4">
        <f t="shared" si="1"/>
        <v>15102717</v>
      </c>
    </row>
    <row r="2560">
      <c r="A2560" s="2" t="s">
        <v>4303</v>
      </c>
      <c r="B2560" s="2">
        <v>8000000.0</v>
      </c>
      <c r="C2560" s="2">
        <v>2.3618786E7</v>
      </c>
      <c r="D2560" s="4">
        <f t="shared" si="1"/>
        <v>15618786</v>
      </c>
    </row>
    <row r="2561">
      <c r="A2561" s="2" t="s">
        <v>4305</v>
      </c>
      <c r="B2561" s="2">
        <v>1.65E7</v>
      </c>
      <c r="C2561" s="2">
        <v>2.6896744E7</v>
      </c>
      <c r="D2561" s="4">
        <f t="shared" si="1"/>
        <v>10396744</v>
      </c>
    </row>
    <row r="2562">
      <c r="A2562" s="2" t="s">
        <v>4306</v>
      </c>
      <c r="B2562" s="2">
        <v>1.55E7</v>
      </c>
      <c r="C2562" s="2">
        <v>2.3213577E7</v>
      </c>
      <c r="D2562" s="4">
        <f t="shared" si="1"/>
        <v>7713577</v>
      </c>
    </row>
    <row r="2563">
      <c r="A2563" s="2" t="s">
        <v>4308</v>
      </c>
      <c r="B2563" s="2">
        <v>2.5E7</v>
      </c>
      <c r="D2563" s="4">
        <f t="shared" si="1"/>
        <v>-25000000</v>
      </c>
    </row>
    <row r="2564">
      <c r="A2564" s="2" t="s">
        <v>3712</v>
      </c>
      <c r="B2564" s="2">
        <v>2.0E7</v>
      </c>
      <c r="C2564" s="2">
        <v>5.5461307E7</v>
      </c>
      <c r="D2564" s="4">
        <f t="shared" si="1"/>
        <v>35461307</v>
      </c>
    </row>
    <row r="2565">
      <c r="A2565" s="2" t="s">
        <v>4312</v>
      </c>
      <c r="B2565" s="2">
        <v>1.6E7</v>
      </c>
      <c r="C2565" s="2">
        <v>2.0627372E7</v>
      </c>
      <c r="D2565" s="4">
        <f t="shared" si="1"/>
        <v>4627372</v>
      </c>
    </row>
    <row r="2566">
      <c r="A2566" s="2" t="s">
        <v>4314</v>
      </c>
      <c r="B2566" s="2">
        <v>1.6E7</v>
      </c>
      <c r="C2566" s="2">
        <v>1.6346122E7</v>
      </c>
      <c r="D2566" s="4">
        <f t="shared" si="1"/>
        <v>346122</v>
      </c>
    </row>
    <row r="2567">
      <c r="A2567" s="2" t="s">
        <v>4315</v>
      </c>
      <c r="B2567" s="2">
        <v>1.6E7</v>
      </c>
      <c r="C2567" s="2">
        <v>1.6204793E7</v>
      </c>
      <c r="D2567" s="4">
        <f t="shared" si="1"/>
        <v>204793</v>
      </c>
    </row>
    <row r="2568">
      <c r="A2568" s="2" t="s">
        <v>4318</v>
      </c>
      <c r="B2568" s="2">
        <v>1.6E7</v>
      </c>
      <c r="C2568" s="2">
        <v>1.5427192E7</v>
      </c>
      <c r="D2568" s="4">
        <f t="shared" si="1"/>
        <v>-572808</v>
      </c>
    </row>
    <row r="2569">
      <c r="A2569" s="2" t="s">
        <v>4319</v>
      </c>
      <c r="B2569" s="2">
        <v>1.6E7</v>
      </c>
      <c r="C2569" s="2">
        <v>1.4792779E7</v>
      </c>
      <c r="D2569" s="4">
        <f t="shared" si="1"/>
        <v>-1207221</v>
      </c>
    </row>
    <row r="2570">
      <c r="A2570" s="2" t="s">
        <v>4061</v>
      </c>
      <c r="B2570" s="2">
        <v>1.6E7</v>
      </c>
      <c r="C2570" s="2">
        <v>1.3998282E7</v>
      </c>
      <c r="D2570" s="4">
        <f t="shared" si="1"/>
        <v>-2001718</v>
      </c>
    </row>
    <row r="2571">
      <c r="A2571" s="2" t="s">
        <v>4321</v>
      </c>
      <c r="B2571" s="2">
        <v>1.6E7</v>
      </c>
      <c r="C2571" s="2">
        <v>1.9057024E7</v>
      </c>
      <c r="D2571" s="4">
        <f t="shared" si="1"/>
        <v>3057024</v>
      </c>
    </row>
    <row r="2572">
      <c r="A2572" s="2" t="s">
        <v>4323</v>
      </c>
      <c r="B2572" s="2">
        <v>1.6E7</v>
      </c>
      <c r="C2572" s="2">
        <v>1.4108518E7</v>
      </c>
      <c r="D2572" s="4">
        <f t="shared" si="1"/>
        <v>-1891482</v>
      </c>
    </row>
    <row r="2573">
      <c r="A2573" s="2" t="s">
        <v>4324</v>
      </c>
      <c r="B2573" s="2">
        <v>2.0E7</v>
      </c>
      <c r="C2573" s="2">
        <v>1.3854E7</v>
      </c>
      <c r="D2573" s="4">
        <f t="shared" si="1"/>
        <v>-6146000</v>
      </c>
    </row>
    <row r="2574">
      <c r="A2574" s="2" t="s">
        <v>4325</v>
      </c>
      <c r="B2574" s="2">
        <v>2.6E7</v>
      </c>
      <c r="C2574" s="2">
        <v>7.7324422E7</v>
      </c>
      <c r="D2574" s="4">
        <f t="shared" si="1"/>
        <v>51324422</v>
      </c>
    </row>
    <row r="2575">
      <c r="A2575" s="2" t="s">
        <v>4327</v>
      </c>
      <c r="B2575" s="2">
        <v>1.6E7</v>
      </c>
      <c r="C2575" s="2">
        <v>1.55E7</v>
      </c>
      <c r="D2575" s="4">
        <f t="shared" si="1"/>
        <v>-500000</v>
      </c>
    </row>
    <row r="2576">
      <c r="A2576" s="2" t="s">
        <v>4329</v>
      </c>
      <c r="C2576" s="2">
        <v>1.1540112E7</v>
      </c>
      <c r="D2576" s="4">
        <f t="shared" si="1"/>
        <v>11540112</v>
      </c>
    </row>
    <row r="2577">
      <c r="A2577" s="2" t="s">
        <v>4331</v>
      </c>
      <c r="B2577" s="2">
        <v>1.6E7</v>
      </c>
      <c r="D2577" s="4">
        <f t="shared" si="1"/>
        <v>-16000000</v>
      </c>
    </row>
    <row r="2578">
      <c r="A2578" s="2" t="s">
        <v>4333</v>
      </c>
      <c r="B2578" s="2">
        <v>1.5E7</v>
      </c>
      <c r="C2578" s="2">
        <v>4734235.0</v>
      </c>
      <c r="D2578" s="4">
        <f t="shared" si="1"/>
        <v>-10265765</v>
      </c>
    </row>
    <row r="2579">
      <c r="A2579" s="2" t="s">
        <v>4334</v>
      </c>
      <c r="B2579" s="2">
        <v>1.6E7</v>
      </c>
      <c r="C2579" s="2">
        <v>4839383.0</v>
      </c>
      <c r="D2579" s="4">
        <f t="shared" si="1"/>
        <v>-11160617</v>
      </c>
    </row>
    <row r="2580">
      <c r="A2580" s="2" t="s">
        <v>4336</v>
      </c>
      <c r="B2580" s="2">
        <v>1.5E7</v>
      </c>
      <c r="C2580" s="2">
        <v>4193025.0</v>
      </c>
      <c r="D2580" s="4">
        <f t="shared" si="1"/>
        <v>-10806975</v>
      </c>
    </row>
    <row r="2581">
      <c r="A2581" s="2" t="s">
        <v>4337</v>
      </c>
      <c r="B2581" s="2">
        <v>1.6E7</v>
      </c>
      <c r="C2581" s="2">
        <v>5900000.0</v>
      </c>
      <c r="D2581" s="4">
        <f t="shared" si="1"/>
        <v>-10100000</v>
      </c>
    </row>
    <row r="2582">
      <c r="A2582" s="2" t="s">
        <v>4339</v>
      </c>
      <c r="B2582" s="2">
        <v>1.6E7</v>
      </c>
      <c r="C2582" s="2">
        <v>2849142.0</v>
      </c>
      <c r="D2582" s="4">
        <f t="shared" si="1"/>
        <v>-13150858</v>
      </c>
    </row>
    <row r="2583">
      <c r="A2583" s="2" t="s">
        <v>4342</v>
      </c>
      <c r="B2583" s="2">
        <v>1.6E7</v>
      </c>
      <c r="C2583" s="2">
        <v>1686429.0</v>
      </c>
      <c r="D2583" s="4">
        <f t="shared" si="1"/>
        <v>-14313571</v>
      </c>
    </row>
    <row r="2584">
      <c r="A2584" s="2" t="s">
        <v>4343</v>
      </c>
      <c r="B2584" s="2">
        <v>1.6E7</v>
      </c>
      <c r="C2584" s="2">
        <v>1984743.0</v>
      </c>
      <c r="D2584" s="4">
        <f t="shared" si="1"/>
        <v>-14015257</v>
      </c>
    </row>
    <row r="2585">
      <c r="A2585" s="2" t="s">
        <v>4345</v>
      </c>
      <c r="B2585" s="2">
        <v>1.6E7</v>
      </c>
      <c r="C2585" s="2">
        <v>1666262.0</v>
      </c>
      <c r="D2585" s="4">
        <f t="shared" si="1"/>
        <v>-14333738</v>
      </c>
    </row>
    <row r="2586">
      <c r="A2586" s="2" t="s">
        <v>4346</v>
      </c>
      <c r="B2586" s="2">
        <v>2.0E7</v>
      </c>
      <c r="C2586" s="2">
        <v>2319187.0</v>
      </c>
      <c r="D2586" s="4">
        <f t="shared" si="1"/>
        <v>-17680813</v>
      </c>
    </row>
    <row r="2587">
      <c r="A2587" s="2" t="s">
        <v>4348</v>
      </c>
      <c r="B2587" s="2">
        <v>1.6E7</v>
      </c>
      <c r="C2587" s="2">
        <v>1.3922211E7</v>
      </c>
      <c r="D2587" s="4">
        <f t="shared" si="1"/>
        <v>-2077789</v>
      </c>
    </row>
    <row r="2588">
      <c r="A2588" s="2" t="s">
        <v>4350</v>
      </c>
      <c r="B2588" s="2">
        <v>1.1E7</v>
      </c>
      <c r="D2588" s="4">
        <f t="shared" si="1"/>
        <v>-11000000</v>
      </c>
    </row>
    <row r="2589">
      <c r="A2589" s="2" t="s">
        <v>4352</v>
      </c>
      <c r="B2589" s="2">
        <v>1.5E7</v>
      </c>
      <c r="C2589" s="2">
        <v>23091.0</v>
      </c>
      <c r="D2589" s="4">
        <f t="shared" si="1"/>
        <v>-14976909</v>
      </c>
    </row>
    <row r="2590">
      <c r="A2590" s="2" t="s">
        <v>4354</v>
      </c>
      <c r="B2590" s="2">
        <v>1.3E7</v>
      </c>
      <c r="C2590" s="2">
        <v>336467.0</v>
      </c>
      <c r="D2590" s="4">
        <f t="shared" si="1"/>
        <v>-12663533</v>
      </c>
    </row>
    <row r="2591">
      <c r="A2591" s="2" t="s">
        <v>4355</v>
      </c>
      <c r="B2591" s="2">
        <v>1.6E7</v>
      </c>
      <c r="C2591" s="2">
        <v>2964.0</v>
      </c>
      <c r="D2591" s="4">
        <f t="shared" si="1"/>
        <v>-15997036</v>
      </c>
    </row>
    <row r="2592">
      <c r="A2592" s="2" t="s">
        <v>4356</v>
      </c>
      <c r="B2592" s="2">
        <v>1.6E7</v>
      </c>
      <c r="D2592" s="4">
        <f t="shared" si="1"/>
        <v>-16000000</v>
      </c>
    </row>
    <row r="2593">
      <c r="A2593" s="2" t="s">
        <v>4358</v>
      </c>
      <c r="B2593" s="2">
        <v>1.6E7</v>
      </c>
      <c r="D2593" s="4">
        <f t="shared" si="1"/>
        <v>-16000000</v>
      </c>
    </row>
    <row r="2594">
      <c r="A2594" s="2" t="s">
        <v>4360</v>
      </c>
      <c r="B2594" s="2">
        <v>1.6E7</v>
      </c>
      <c r="C2594" s="2">
        <v>2428883.0</v>
      </c>
      <c r="D2594" s="4">
        <f t="shared" si="1"/>
        <v>-13571117</v>
      </c>
    </row>
    <row r="2595">
      <c r="A2595" s="2" t="s">
        <v>4362</v>
      </c>
      <c r="B2595" s="2">
        <v>1.56E7</v>
      </c>
      <c r="C2595" s="2">
        <v>1.3571817E7</v>
      </c>
      <c r="D2595" s="4">
        <f t="shared" si="1"/>
        <v>-2028183</v>
      </c>
    </row>
    <row r="2596">
      <c r="A2596" s="2" t="s">
        <v>4363</v>
      </c>
      <c r="B2596" s="2">
        <v>3.4E7</v>
      </c>
      <c r="D2596" s="4">
        <f t="shared" si="1"/>
        <v>-34000000</v>
      </c>
    </row>
    <row r="2597">
      <c r="A2597" s="2" t="s">
        <v>4365</v>
      </c>
      <c r="C2597" s="2">
        <v>1554566.0</v>
      </c>
      <c r="D2597" s="4">
        <f t="shared" si="1"/>
        <v>1554566</v>
      </c>
    </row>
    <row r="2598">
      <c r="A2598" s="2" t="s">
        <v>4367</v>
      </c>
      <c r="C2598" s="2">
        <v>508867.0</v>
      </c>
      <c r="D2598" s="4">
        <f t="shared" si="1"/>
        <v>508867</v>
      </c>
    </row>
    <row r="2599">
      <c r="A2599" s="2" t="s">
        <v>4369</v>
      </c>
      <c r="B2599" s="2">
        <v>1.55E7</v>
      </c>
      <c r="C2599" s="2">
        <v>1181197.0</v>
      </c>
      <c r="D2599" s="4">
        <f t="shared" si="1"/>
        <v>-14318803</v>
      </c>
    </row>
    <row r="2600">
      <c r="A2600" s="2" t="s">
        <v>4371</v>
      </c>
      <c r="B2600" s="2">
        <v>1.53E7</v>
      </c>
      <c r="C2600" s="2">
        <v>81525.0</v>
      </c>
      <c r="D2600" s="4">
        <f t="shared" si="1"/>
        <v>-15218475</v>
      </c>
    </row>
    <row r="2601">
      <c r="A2601" s="2" t="s">
        <v>4373</v>
      </c>
      <c r="B2601" s="2">
        <v>1.55E7</v>
      </c>
      <c r="C2601" s="2">
        <v>7774730.0</v>
      </c>
      <c r="D2601" s="4">
        <f t="shared" si="1"/>
        <v>-7725270</v>
      </c>
    </row>
    <row r="2602">
      <c r="A2602" s="2" t="s">
        <v>4374</v>
      </c>
      <c r="B2602" s="2">
        <v>1.4E7</v>
      </c>
      <c r="C2602" s="2">
        <v>2.347605E8</v>
      </c>
      <c r="D2602" s="4">
        <f t="shared" si="1"/>
        <v>220760500</v>
      </c>
    </row>
    <row r="2603">
      <c r="A2603" s="2" t="s">
        <v>4375</v>
      </c>
      <c r="B2603" s="2">
        <v>1.8E7</v>
      </c>
      <c r="C2603" s="2">
        <v>2.85761243E8</v>
      </c>
      <c r="D2603" s="4">
        <f t="shared" si="1"/>
        <v>267761243</v>
      </c>
    </row>
    <row r="2604">
      <c r="A2604" s="2" t="s">
        <v>4376</v>
      </c>
      <c r="B2604" s="2">
        <v>1.1E7</v>
      </c>
      <c r="C2604" s="2">
        <v>1.6778096E8</v>
      </c>
      <c r="D2604" s="4">
        <f t="shared" si="1"/>
        <v>156780960</v>
      </c>
    </row>
    <row r="2605">
      <c r="A2605" s="2" t="s">
        <v>4377</v>
      </c>
      <c r="B2605" s="2">
        <v>2.2E7</v>
      </c>
      <c r="C2605" s="2">
        <v>1.772E8</v>
      </c>
      <c r="D2605" s="4">
        <f t="shared" si="1"/>
        <v>155200000</v>
      </c>
    </row>
    <row r="2606">
      <c r="A2606" s="2" t="s">
        <v>4378</v>
      </c>
      <c r="B2606" s="2">
        <v>1.5E7</v>
      </c>
      <c r="C2606" s="2">
        <v>1.76781728E8</v>
      </c>
      <c r="D2606" s="4">
        <f t="shared" si="1"/>
        <v>161781728</v>
      </c>
    </row>
    <row r="2607">
      <c r="A2607" s="2" t="s">
        <v>4379</v>
      </c>
      <c r="B2607" s="2">
        <v>1.5E7</v>
      </c>
      <c r="C2607" s="2">
        <v>1.28067808E8</v>
      </c>
      <c r="D2607" s="4">
        <f t="shared" si="1"/>
        <v>113067808</v>
      </c>
    </row>
    <row r="2608">
      <c r="A2608" s="2" t="s">
        <v>4381</v>
      </c>
      <c r="B2608" s="2">
        <v>1.5E7</v>
      </c>
      <c r="C2608" s="2">
        <v>1.30058047E8</v>
      </c>
      <c r="D2608" s="4">
        <f t="shared" si="1"/>
        <v>115058047</v>
      </c>
    </row>
    <row r="2609">
      <c r="A2609" s="2" t="s">
        <v>4382</v>
      </c>
      <c r="B2609" s="2">
        <v>1.5E7</v>
      </c>
      <c r="C2609" s="2">
        <v>1.38795342E8</v>
      </c>
      <c r="D2609" s="4">
        <f t="shared" si="1"/>
        <v>123795342</v>
      </c>
    </row>
    <row r="2610">
      <c r="A2610" s="2" t="s">
        <v>4383</v>
      </c>
      <c r="B2610" s="2">
        <v>1.5E7</v>
      </c>
      <c r="C2610" s="2">
        <v>1.119364E8</v>
      </c>
      <c r="D2610" s="4">
        <f t="shared" si="1"/>
        <v>96936400</v>
      </c>
    </row>
    <row r="2611" hidden="1">
      <c r="A2611" s="2" t="s">
        <v>4384</v>
      </c>
      <c r="D2611" s="4">
        <f t="shared" si="1"/>
        <v>0</v>
      </c>
    </row>
    <row r="2612">
      <c r="A2612" s="2" t="s">
        <v>4386</v>
      </c>
      <c r="B2612" s="2">
        <v>1.55E7</v>
      </c>
      <c r="C2612" s="2">
        <v>317040.0</v>
      </c>
      <c r="D2612" s="4">
        <f t="shared" si="1"/>
        <v>-15182960</v>
      </c>
    </row>
    <row r="2613">
      <c r="A2613" s="2" t="s">
        <v>4387</v>
      </c>
      <c r="B2613" s="2">
        <v>1.5E7</v>
      </c>
      <c r="C2613" s="2">
        <v>9.4175854E7</v>
      </c>
      <c r="D2613" s="4">
        <f t="shared" si="1"/>
        <v>79175854</v>
      </c>
    </row>
    <row r="2614" hidden="1">
      <c r="A2614" s="2" t="s">
        <v>4390</v>
      </c>
      <c r="D2614" s="4">
        <f t="shared" si="1"/>
        <v>0</v>
      </c>
    </row>
    <row r="2615">
      <c r="A2615" s="2" t="s">
        <v>764</v>
      </c>
      <c r="B2615" s="2">
        <v>1.0E8</v>
      </c>
      <c r="D2615" s="4">
        <f t="shared" si="1"/>
        <v>-100000000</v>
      </c>
    </row>
    <row r="2616">
      <c r="A2616" s="2" t="s">
        <v>4393</v>
      </c>
      <c r="B2616" s="2">
        <v>1.4E7</v>
      </c>
      <c r="C2616" s="2">
        <v>9.1121452E7</v>
      </c>
      <c r="D2616" s="4">
        <f t="shared" si="1"/>
        <v>77121452</v>
      </c>
    </row>
    <row r="2617">
      <c r="A2617" s="2" t="s">
        <v>4394</v>
      </c>
      <c r="B2617" s="2">
        <v>1.0E7</v>
      </c>
      <c r="C2617" s="2">
        <v>6.98E7</v>
      </c>
      <c r="D2617" s="4">
        <f t="shared" si="1"/>
        <v>59800000</v>
      </c>
    </row>
    <row r="2618">
      <c r="A2618" s="2" t="s">
        <v>4395</v>
      </c>
      <c r="C2618" s="2">
        <v>7.99E7</v>
      </c>
      <c r="D2618" s="4">
        <f t="shared" si="1"/>
        <v>79900000</v>
      </c>
    </row>
    <row r="2619">
      <c r="A2619" s="2" t="s">
        <v>4396</v>
      </c>
      <c r="B2619" s="2">
        <v>1.5E7</v>
      </c>
      <c r="C2619" s="2">
        <v>6.4001297E7</v>
      </c>
      <c r="D2619" s="4">
        <f t="shared" si="1"/>
        <v>49001297</v>
      </c>
    </row>
    <row r="2620">
      <c r="A2620" s="2" t="s">
        <v>4398</v>
      </c>
      <c r="B2620" s="2">
        <v>2.0E7</v>
      </c>
      <c r="C2620" s="2">
        <v>7.158822E7</v>
      </c>
      <c r="D2620" s="4">
        <f t="shared" si="1"/>
        <v>51588220</v>
      </c>
    </row>
    <row r="2621">
      <c r="A2621" s="2" t="s">
        <v>4199</v>
      </c>
      <c r="B2621" s="2">
        <v>300000.0</v>
      </c>
      <c r="C2621" s="2">
        <v>4.7E7</v>
      </c>
      <c r="D2621" s="4">
        <f t="shared" si="1"/>
        <v>46700000</v>
      </c>
    </row>
    <row r="2622">
      <c r="A2622" s="2" t="s">
        <v>4399</v>
      </c>
      <c r="B2622" s="2">
        <v>1.5E7</v>
      </c>
      <c r="C2622" s="2">
        <v>6.14E7</v>
      </c>
      <c r="D2622" s="4">
        <f t="shared" si="1"/>
        <v>46400000</v>
      </c>
    </row>
    <row r="2623">
      <c r="A2623" s="2" t="s">
        <v>4400</v>
      </c>
      <c r="B2623" s="2">
        <v>1.5E7</v>
      </c>
      <c r="C2623" s="2">
        <v>1.0197884E8</v>
      </c>
      <c r="D2623" s="4">
        <f t="shared" si="1"/>
        <v>86978840</v>
      </c>
    </row>
    <row r="2624">
      <c r="A2624" s="2" t="s">
        <v>4401</v>
      </c>
      <c r="B2624" s="2">
        <v>9800000.0</v>
      </c>
      <c r="C2624" s="2">
        <v>5.6437947E7</v>
      </c>
      <c r="D2624" s="4">
        <f t="shared" si="1"/>
        <v>46637947</v>
      </c>
    </row>
    <row r="2625">
      <c r="A2625" s="2" t="s">
        <v>4402</v>
      </c>
      <c r="B2625" s="2">
        <v>1.5E7</v>
      </c>
      <c r="C2625" s="2">
        <v>7.3326666E7</v>
      </c>
      <c r="D2625" s="4">
        <f t="shared" si="1"/>
        <v>58326666</v>
      </c>
    </row>
    <row r="2626">
      <c r="A2626" s="2" t="s">
        <v>4403</v>
      </c>
      <c r="B2626" s="2">
        <v>1.5E7</v>
      </c>
      <c r="C2626" s="2">
        <v>5.5184721E7</v>
      </c>
      <c r="D2626" s="4">
        <f t="shared" si="1"/>
        <v>40184721</v>
      </c>
    </row>
    <row r="2627">
      <c r="A2627" s="2" t="s">
        <v>4406</v>
      </c>
      <c r="B2627" s="2">
        <v>1.5E7</v>
      </c>
      <c r="C2627" s="2">
        <v>5.00033E7</v>
      </c>
      <c r="D2627" s="4">
        <f t="shared" si="1"/>
        <v>35003300</v>
      </c>
    </row>
    <row r="2628">
      <c r="A2628" s="2" t="s">
        <v>4408</v>
      </c>
      <c r="B2628" s="2">
        <v>1.7E7</v>
      </c>
      <c r="C2628" s="2">
        <v>5.4322273E7</v>
      </c>
      <c r="D2628" s="4">
        <f t="shared" si="1"/>
        <v>37322273</v>
      </c>
    </row>
    <row r="2629">
      <c r="A2629" s="2" t="s">
        <v>4409</v>
      </c>
      <c r="B2629" s="2">
        <v>1.5E7</v>
      </c>
      <c r="C2629" s="2">
        <v>4.7860214E7</v>
      </c>
      <c r="D2629" s="4">
        <f t="shared" si="1"/>
        <v>32860214</v>
      </c>
    </row>
    <row r="2630">
      <c r="A2630" s="2" t="s">
        <v>4410</v>
      </c>
      <c r="B2630" s="2">
        <v>1.5E7</v>
      </c>
      <c r="C2630" s="2">
        <v>4.7811275E7</v>
      </c>
      <c r="D2630" s="4">
        <f t="shared" si="1"/>
        <v>32811275</v>
      </c>
    </row>
    <row r="2631">
      <c r="A2631" s="2" t="s">
        <v>4411</v>
      </c>
      <c r="B2631" s="2">
        <v>1.5E7</v>
      </c>
      <c r="D2631" s="4">
        <f t="shared" si="1"/>
        <v>-15000000</v>
      </c>
    </row>
    <row r="2632">
      <c r="A2632" s="2" t="s">
        <v>4412</v>
      </c>
      <c r="B2632" s="2">
        <v>1.5E7</v>
      </c>
      <c r="C2632" s="2">
        <v>4.3022524E7</v>
      </c>
      <c r="D2632" s="4">
        <f t="shared" si="1"/>
        <v>28022524</v>
      </c>
    </row>
    <row r="2633">
      <c r="A2633" s="2" t="s">
        <v>4415</v>
      </c>
      <c r="B2633" s="2">
        <v>1.7E7</v>
      </c>
      <c r="C2633" s="2">
        <v>4.267263E7</v>
      </c>
      <c r="D2633" s="4">
        <f t="shared" si="1"/>
        <v>25672630</v>
      </c>
    </row>
    <row r="2634">
      <c r="A2634" s="2" t="s">
        <v>4417</v>
      </c>
      <c r="B2634" s="2">
        <v>1.5E7</v>
      </c>
      <c r="C2634" s="2">
        <v>4.2919096E7</v>
      </c>
      <c r="D2634" s="4">
        <f t="shared" si="1"/>
        <v>27919096</v>
      </c>
    </row>
    <row r="2635">
      <c r="A2635" s="2" t="s">
        <v>4419</v>
      </c>
      <c r="B2635" s="2">
        <v>1.5E7</v>
      </c>
      <c r="C2635" s="2">
        <v>4.259253E7</v>
      </c>
      <c r="D2635" s="4">
        <f t="shared" si="1"/>
        <v>27592530</v>
      </c>
    </row>
    <row r="2636">
      <c r="A2636" s="2" t="s">
        <v>4420</v>
      </c>
      <c r="B2636" s="2">
        <v>1.5E7</v>
      </c>
      <c r="C2636" s="2">
        <v>4.0064955E7</v>
      </c>
      <c r="D2636" s="4">
        <f t="shared" si="1"/>
        <v>25064955</v>
      </c>
    </row>
    <row r="2637">
      <c r="A2637" s="2" t="s">
        <v>4421</v>
      </c>
      <c r="C2637" s="2">
        <v>3.9100956E7</v>
      </c>
      <c r="D2637" s="4">
        <f t="shared" si="1"/>
        <v>39100956</v>
      </c>
    </row>
    <row r="2638">
      <c r="A2638" s="2" t="s">
        <v>4422</v>
      </c>
      <c r="B2638" s="2">
        <v>1.0E7</v>
      </c>
      <c r="C2638" s="2">
        <v>4.4886089E7</v>
      </c>
      <c r="D2638" s="4">
        <f t="shared" si="1"/>
        <v>34886089</v>
      </c>
    </row>
    <row r="2639">
      <c r="A2639" s="2" t="s">
        <v>4424</v>
      </c>
      <c r="B2639" s="2">
        <v>1.6E7</v>
      </c>
      <c r="C2639" s="2">
        <v>3.7882551E7</v>
      </c>
      <c r="D2639" s="4">
        <f t="shared" si="1"/>
        <v>21882551</v>
      </c>
    </row>
    <row r="2640">
      <c r="A2640" s="2" t="s">
        <v>4425</v>
      </c>
      <c r="B2640" s="2">
        <v>7000000.0</v>
      </c>
      <c r="C2640" s="2">
        <v>4.0983001E7</v>
      </c>
      <c r="D2640" s="4">
        <f t="shared" si="1"/>
        <v>33983001</v>
      </c>
    </row>
    <row r="2641">
      <c r="A2641" s="2" t="s">
        <v>2497</v>
      </c>
      <c r="B2641" s="2">
        <v>3.7E7</v>
      </c>
      <c r="C2641" s="2">
        <v>2.0991497E7</v>
      </c>
      <c r="D2641" s="4">
        <f t="shared" si="1"/>
        <v>-16008503</v>
      </c>
    </row>
    <row r="2642">
      <c r="A2642" s="2" t="s">
        <v>4426</v>
      </c>
      <c r="B2642" s="2">
        <v>1.5E7</v>
      </c>
      <c r="C2642" s="2">
        <v>3.500718E7</v>
      </c>
      <c r="D2642" s="4">
        <f t="shared" si="1"/>
        <v>20007180</v>
      </c>
    </row>
    <row r="2643">
      <c r="A2643" s="2" t="s">
        <v>4428</v>
      </c>
      <c r="B2643" s="2">
        <v>1.5E7</v>
      </c>
      <c r="C2643" s="2">
        <v>3.5887263E7</v>
      </c>
      <c r="D2643" s="4">
        <f t="shared" si="1"/>
        <v>20887263</v>
      </c>
    </row>
    <row r="2644">
      <c r="A2644" s="2" t="s">
        <v>4429</v>
      </c>
      <c r="B2644" s="2">
        <v>1.6E7</v>
      </c>
      <c r="C2644" s="2">
        <v>3.4308901E7</v>
      </c>
      <c r="D2644" s="4">
        <f t="shared" si="1"/>
        <v>18308901</v>
      </c>
    </row>
    <row r="2645">
      <c r="A2645" s="2" t="s">
        <v>4431</v>
      </c>
      <c r="B2645" s="2">
        <v>1.5E7</v>
      </c>
      <c r="C2645" s="2">
        <v>3.3771174E7</v>
      </c>
      <c r="D2645" s="4">
        <f t="shared" si="1"/>
        <v>18771174</v>
      </c>
    </row>
    <row r="2646">
      <c r="A2646" s="2" t="s">
        <v>4432</v>
      </c>
      <c r="B2646" s="2">
        <v>1.5E7</v>
      </c>
      <c r="C2646" s="2">
        <v>6000000.0</v>
      </c>
      <c r="D2646" s="4">
        <f t="shared" si="1"/>
        <v>-9000000</v>
      </c>
    </row>
    <row r="2647">
      <c r="A2647" s="2" t="s">
        <v>4434</v>
      </c>
      <c r="B2647" s="2">
        <v>1.5E7</v>
      </c>
      <c r="C2647" s="2">
        <v>3.3386128E7</v>
      </c>
      <c r="D2647" s="4">
        <f t="shared" si="1"/>
        <v>18386128</v>
      </c>
    </row>
    <row r="2648">
      <c r="A2648" s="2" t="s">
        <v>4435</v>
      </c>
      <c r="B2648" s="2">
        <v>1.5E7</v>
      </c>
      <c r="C2648" s="2">
        <v>3.7877959E7</v>
      </c>
      <c r="D2648" s="4">
        <f t="shared" si="1"/>
        <v>22877959</v>
      </c>
    </row>
    <row r="2649">
      <c r="A2649" s="2" t="s">
        <v>4437</v>
      </c>
      <c r="B2649" s="2">
        <v>1.5E7</v>
      </c>
      <c r="C2649" s="2">
        <v>3.2721635E7</v>
      </c>
      <c r="D2649" s="4">
        <f t="shared" si="1"/>
        <v>17721635</v>
      </c>
    </row>
    <row r="2650">
      <c r="A2650" s="2" t="s">
        <v>4438</v>
      </c>
      <c r="B2650" s="2">
        <v>1.5E7</v>
      </c>
      <c r="C2650" s="2">
        <v>3.15853E7</v>
      </c>
      <c r="D2650" s="4">
        <f t="shared" si="1"/>
        <v>16585300</v>
      </c>
    </row>
    <row r="2651">
      <c r="A2651" s="2" t="s">
        <v>4441</v>
      </c>
      <c r="B2651" s="2">
        <v>1.5E7</v>
      </c>
      <c r="C2651" s="2">
        <v>3.0259652E7</v>
      </c>
      <c r="D2651" s="4">
        <f t="shared" si="1"/>
        <v>15259652</v>
      </c>
    </row>
    <row r="2652">
      <c r="A2652" s="2" t="s">
        <v>455</v>
      </c>
      <c r="B2652" s="2">
        <v>1.25E8</v>
      </c>
      <c r="C2652" s="2">
        <v>1.63192114E8</v>
      </c>
      <c r="D2652" s="4">
        <f t="shared" si="1"/>
        <v>38192114</v>
      </c>
    </row>
    <row r="2653">
      <c r="A2653" s="2" t="s">
        <v>4442</v>
      </c>
      <c r="B2653" s="2">
        <v>1.6E7</v>
      </c>
      <c r="C2653" s="2">
        <v>3.0857814E7</v>
      </c>
      <c r="D2653" s="4">
        <f t="shared" si="1"/>
        <v>14857814</v>
      </c>
    </row>
    <row r="2654">
      <c r="A2654" s="2" t="s">
        <v>4444</v>
      </c>
      <c r="B2654" s="2">
        <v>1.5E7</v>
      </c>
      <c r="C2654" s="2">
        <v>3.0226144E7</v>
      </c>
      <c r="D2654" s="4">
        <f t="shared" si="1"/>
        <v>15226144</v>
      </c>
    </row>
    <row r="2655">
      <c r="A2655" s="2" t="s">
        <v>4446</v>
      </c>
      <c r="B2655" s="2">
        <v>1.5E7</v>
      </c>
      <c r="C2655" s="2">
        <v>3.5054909E7</v>
      </c>
      <c r="D2655" s="4">
        <f t="shared" si="1"/>
        <v>20054909</v>
      </c>
    </row>
    <row r="2656">
      <c r="A2656" s="2" t="s">
        <v>4449</v>
      </c>
      <c r="B2656" s="2">
        <v>1.5E7</v>
      </c>
      <c r="C2656" s="2">
        <v>2.9302097E7</v>
      </c>
      <c r="D2656" s="4">
        <f t="shared" si="1"/>
        <v>14302097</v>
      </c>
    </row>
    <row r="2657">
      <c r="A2657" s="2" t="s">
        <v>4450</v>
      </c>
      <c r="B2657" s="2">
        <v>1.5E7</v>
      </c>
      <c r="C2657" s="2">
        <v>2.9106737E7</v>
      </c>
      <c r="D2657" s="4">
        <f t="shared" si="1"/>
        <v>14106737</v>
      </c>
    </row>
    <row r="2658">
      <c r="A2658" s="2" t="s">
        <v>4452</v>
      </c>
      <c r="B2658" s="2">
        <v>1.5E7</v>
      </c>
      <c r="C2658" s="2">
        <v>2.8637507E7</v>
      </c>
      <c r="D2658" s="4">
        <f t="shared" si="1"/>
        <v>13637507</v>
      </c>
    </row>
    <row r="2659">
      <c r="A2659" s="2" t="s">
        <v>4453</v>
      </c>
      <c r="B2659" s="2">
        <v>1.5E7</v>
      </c>
      <c r="C2659" s="2">
        <v>3.0127963E7</v>
      </c>
      <c r="D2659" s="4">
        <f t="shared" si="1"/>
        <v>15127963</v>
      </c>
    </row>
    <row r="2660">
      <c r="A2660" s="2" t="s">
        <v>4454</v>
      </c>
      <c r="B2660" s="2">
        <v>1.4E7</v>
      </c>
      <c r="C2660" s="2">
        <v>3.2645546E7</v>
      </c>
      <c r="D2660" s="4">
        <f t="shared" si="1"/>
        <v>18645546</v>
      </c>
    </row>
    <row r="2661">
      <c r="A2661" s="2" t="s">
        <v>4456</v>
      </c>
      <c r="B2661" s="2">
        <v>1.5E7</v>
      </c>
      <c r="C2661" s="2">
        <v>2.7441122E7</v>
      </c>
      <c r="D2661" s="4">
        <f t="shared" si="1"/>
        <v>12441122</v>
      </c>
    </row>
    <row r="2662">
      <c r="A2662" s="2" t="s">
        <v>4457</v>
      </c>
      <c r="B2662" s="2">
        <v>1.5E7</v>
      </c>
      <c r="C2662" s="2">
        <v>2.8014536E7</v>
      </c>
      <c r="D2662" s="4">
        <f t="shared" si="1"/>
        <v>13014536</v>
      </c>
    </row>
    <row r="2663">
      <c r="A2663" s="2" t="s">
        <v>4459</v>
      </c>
      <c r="B2663" s="2">
        <v>1.5E7</v>
      </c>
      <c r="C2663" s="2">
        <v>3.386001E7</v>
      </c>
      <c r="D2663" s="4">
        <f t="shared" si="1"/>
        <v>18860010</v>
      </c>
    </row>
    <row r="2664">
      <c r="A2664" s="2" t="s">
        <v>4462</v>
      </c>
      <c r="B2664" s="2">
        <v>1.5E7</v>
      </c>
      <c r="C2664" s="2">
        <v>2.6421314E7</v>
      </c>
      <c r="D2664" s="4">
        <f t="shared" si="1"/>
        <v>11421314</v>
      </c>
    </row>
    <row r="2665">
      <c r="A2665" s="2" t="s">
        <v>4463</v>
      </c>
      <c r="B2665" s="2">
        <v>1.5E7</v>
      </c>
      <c r="C2665" s="2">
        <v>2.4881E7</v>
      </c>
      <c r="D2665" s="4">
        <f t="shared" si="1"/>
        <v>9881000</v>
      </c>
    </row>
    <row r="2666">
      <c r="A2666" s="2" t="s">
        <v>4464</v>
      </c>
      <c r="B2666" s="2">
        <v>1.5E7</v>
      </c>
      <c r="C2666" s="2">
        <v>2.3089926E7</v>
      </c>
      <c r="D2666" s="4">
        <f t="shared" si="1"/>
        <v>8089926</v>
      </c>
    </row>
    <row r="2667">
      <c r="A2667" s="2" t="s">
        <v>4466</v>
      </c>
      <c r="B2667" s="2">
        <v>1.5E7</v>
      </c>
      <c r="C2667" s="2">
        <v>2.6161406E7</v>
      </c>
      <c r="D2667" s="4">
        <f t="shared" si="1"/>
        <v>11161406</v>
      </c>
    </row>
    <row r="2668">
      <c r="A2668" s="2" t="s">
        <v>4467</v>
      </c>
      <c r="B2668" s="2">
        <v>1.15E7</v>
      </c>
      <c r="C2668" s="2">
        <v>2.2954968E7</v>
      </c>
      <c r="D2668" s="4">
        <f t="shared" si="1"/>
        <v>11454968</v>
      </c>
    </row>
    <row r="2669">
      <c r="A2669" s="2" t="s">
        <v>4468</v>
      </c>
      <c r="B2669" s="2">
        <v>1.5E7</v>
      </c>
      <c r="C2669" s="2">
        <v>2.6384919E7</v>
      </c>
      <c r="D2669" s="4">
        <f t="shared" si="1"/>
        <v>11384919</v>
      </c>
    </row>
    <row r="2670">
      <c r="A2670" s="2" t="s">
        <v>4469</v>
      </c>
      <c r="B2670" s="2">
        <v>1.5E7</v>
      </c>
      <c r="C2670" s="2">
        <v>2.2189039E7</v>
      </c>
      <c r="D2670" s="4">
        <f t="shared" si="1"/>
        <v>7189039</v>
      </c>
    </row>
    <row r="2671">
      <c r="A2671" s="2" t="s">
        <v>4471</v>
      </c>
      <c r="B2671" s="2">
        <v>1.5E7</v>
      </c>
      <c r="C2671" s="2">
        <v>2.0998709E7</v>
      </c>
      <c r="D2671" s="4">
        <f t="shared" si="1"/>
        <v>5998709</v>
      </c>
    </row>
    <row r="2672">
      <c r="A2672" s="2" t="s">
        <v>4473</v>
      </c>
      <c r="B2672" s="2">
        <v>1.5E7</v>
      </c>
      <c r="C2672" s="2">
        <v>2.0801344E7</v>
      </c>
      <c r="D2672" s="4">
        <f t="shared" si="1"/>
        <v>5801344</v>
      </c>
    </row>
    <row r="2673">
      <c r="A2673" s="2" t="s">
        <v>4475</v>
      </c>
      <c r="B2673" s="2">
        <v>1.4E7</v>
      </c>
      <c r="C2673" s="2">
        <v>2.1468807E7</v>
      </c>
      <c r="D2673" s="4">
        <f t="shared" si="1"/>
        <v>7468807</v>
      </c>
    </row>
    <row r="2674">
      <c r="A2674" s="2" t="s">
        <v>4476</v>
      </c>
      <c r="B2674" s="2">
        <v>1.5E7</v>
      </c>
      <c r="C2674" s="2">
        <v>1.9158074E7</v>
      </c>
      <c r="D2674" s="4">
        <f t="shared" si="1"/>
        <v>4158074</v>
      </c>
    </row>
    <row r="2675">
      <c r="A2675" s="2" t="s">
        <v>4478</v>
      </c>
      <c r="B2675" s="2">
        <v>2.0E7</v>
      </c>
      <c r="C2675" s="2">
        <v>1.8843314E7</v>
      </c>
      <c r="D2675" s="4">
        <f t="shared" si="1"/>
        <v>-1156686</v>
      </c>
    </row>
    <row r="2676">
      <c r="A2676" s="2" t="s">
        <v>4480</v>
      </c>
      <c r="B2676" s="2">
        <v>1.5E7</v>
      </c>
      <c r="C2676" s="2">
        <v>2.0566327E7</v>
      </c>
      <c r="D2676" s="4">
        <f t="shared" si="1"/>
        <v>5566327</v>
      </c>
    </row>
    <row r="2677">
      <c r="A2677" s="2" t="s">
        <v>4481</v>
      </c>
      <c r="B2677" s="2">
        <v>1.5E7</v>
      </c>
      <c r="C2677" s="2">
        <v>2.0218921E7</v>
      </c>
      <c r="D2677" s="4">
        <f t="shared" si="1"/>
        <v>5218921</v>
      </c>
    </row>
    <row r="2678">
      <c r="A2678" s="2" t="s">
        <v>4484</v>
      </c>
      <c r="B2678" s="2">
        <v>1.5E7</v>
      </c>
      <c r="C2678" s="2">
        <v>1.7411331E7</v>
      </c>
      <c r="D2678" s="4">
        <f t="shared" si="1"/>
        <v>2411331</v>
      </c>
    </row>
    <row r="2679">
      <c r="A2679" s="2" t="s">
        <v>4486</v>
      </c>
      <c r="B2679" s="2">
        <v>1.5E7</v>
      </c>
      <c r="C2679" s="2">
        <v>2.1383298E7</v>
      </c>
      <c r="D2679" s="4">
        <f t="shared" si="1"/>
        <v>6383298</v>
      </c>
    </row>
    <row r="2680">
      <c r="A2680" s="2" t="s">
        <v>4487</v>
      </c>
      <c r="B2680" s="2">
        <v>1.5E7</v>
      </c>
      <c r="C2680" s="2">
        <v>2.4984868E7</v>
      </c>
      <c r="D2680" s="4">
        <f t="shared" si="1"/>
        <v>9984868</v>
      </c>
    </row>
    <row r="2681">
      <c r="A2681" s="2" t="s">
        <v>4489</v>
      </c>
      <c r="B2681" s="2">
        <v>1.5E7</v>
      </c>
      <c r="C2681" s="2">
        <v>1.6459004E7</v>
      </c>
      <c r="D2681" s="4">
        <f t="shared" si="1"/>
        <v>1459004</v>
      </c>
    </row>
    <row r="2682">
      <c r="A2682" s="2" t="s">
        <v>4490</v>
      </c>
      <c r="B2682" s="2">
        <v>1.5E7</v>
      </c>
      <c r="C2682" s="2">
        <v>1.57E7</v>
      </c>
      <c r="D2682" s="4">
        <f t="shared" si="1"/>
        <v>700000</v>
      </c>
    </row>
    <row r="2683">
      <c r="A2683" s="2" t="s">
        <v>4492</v>
      </c>
      <c r="B2683" s="2">
        <v>1.5E7</v>
      </c>
      <c r="C2683" s="2">
        <v>1.51E7</v>
      </c>
      <c r="D2683" s="4">
        <f t="shared" si="1"/>
        <v>100000</v>
      </c>
    </row>
    <row r="2684">
      <c r="A2684" s="2" t="s">
        <v>4493</v>
      </c>
      <c r="B2684" s="2">
        <v>1.5E7</v>
      </c>
      <c r="C2684" s="2">
        <v>1.493857E7</v>
      </c>
      <c r="D2684" s="4">
        <f t="shared" si="1"/>
        <v>-61430</v>
      </c>
    </row>
    <row r="2685">
      <c r="A2685" s="2" t="s">
        <v>4494</v>
      </c>
      <c r="B2685" s="2">
        <v>1.5E7</v>
      </c>
      <c r="C2685" s="2">
        <v>1.7237244E7</v>
      </c>
      <c r="D2685" s="4">
        <f t="shared" si="1"/>
        <v>2237244</v>
      </c>
    </row>
    <row r="2686">
      <c r="A2686" s="2" t="s">
        <v>4496</v>
      </c>
      <c r="B2686" s="2">
        <v>1.5E7</v>
      </c>
      <c r="C2686" s="2">
        <v>1.4249005E7</v>
      </c>
      <c r="D2686" s="4">
        <f t="shared" si="1"/>
        <v>-750995</v>
      </c>
    </row>
    <row r="2687">
      <c r="A2687" s="2" t="s">
        <v>4498</v>
      </c>
      <c r="B2687" s="2">
        <v>1.5E7</v>
      </c>
      <c r="C2687" s="2">
        <v>1.270188E7</v>
      </c>
      <c r="D2687" s="4">
        <f t="shared" si="1"/>
        <v>-2298120</v>
      </c>
    </row>
    <row r="2688">
      <c r="A2688" s="2" t="s">
        <v>4500</v>
      </c>
      <c r="C2688" s="2">
        <v>1.035369E7</v>
      </c>
      <c r="D2688" s="4">
        <f t="shared" si="1"/>
        <v>10353690</v>
      </c>
    </row>
    <row r="2689">
      <c r="A2689" s="2" t="s">
        <v>4502</v>
      </c>
      <c r="B2689" s="2">
        <v>1.5E7</v>
      </c>
      <c r="C2689" s="2">
        <v>1.280119E7</v>
      </c>
      <c r="D2689" s="4">
        <f t="shared" si="1"/>
        <v>-2198810</v>
      </c>
    </row>
    <row r="2690">
      <c r="A2690" s="2" t="s">
        <v>4505</v>
      </c>
      <c r="B2690" s="2">
        <v>1.5E7</v>
      </c>
      <c r="C2690" s="2">
        <v>1.2549485E7</v>
      </c>
      <c r="D2690" s="4">
        <f t="shared" si="1"/>
        <v>-2450515</v>
      </c>
    </row>
    <row r="2691">
      <c r="A2691" s="2" t="s">
        <v>4507</v>
      </c>
      <c r="B2691" s="2">
        <v>1.5E7</v>
      </c>
      <c r="C2691" s="2">
        <v>1.3766014E7</v>
      </c>
      <c r="D2691" s="4">
        <f t="shared" si="1"/>
        <v>-1233986</v>
      </c>
    </row>
    <row r="2692">
      <c r="A2692" s="2" t="s">
        <v>4509</v>
      </c>
      <c r="B2692" s="2">
        <v>1.5E7</v>
      </c>
      <c r="C2692" s="2">
        <v>1.3034417E7</v>
      </c>
      <c r="D2692" s="4">
        <f t="shared" si="1"/>
        <v>-1965583</v>
      </c>
    </row>
    <row r="2693">
      <c r="A2693" s="2" t="s">
        <v>4511</v>
      </c>
      <c r="C2693" s="2">
        <v>1.163242E7</v>
      </c>
      <c r="D2693" s="4">
        <f t="shared" si="1"/>
        <v>11632420</v>
      </c>
    </row>
    <row r="2694">
      <c r="A2694" s="2" t="s">
        <v>4513</v>
      </c>
      <c r="B2694" s="2">
        <v>1.5E7</v>
      </c>
      <c r="C2694" s="2">
        <v>1.2212417E7</v>
      </c>
      <c r="D2694" s="4">
        <f t="shared" si="1"/>
        <v>-2787583</v>
      </c>
    </row>
    <row r="2695">
      <c r="A2695" s="2" t="s">
        <v>4515</v>
      </c>
      <c r="B2695" s="2">
        <v>1.5E7</v>
      </c>
      <c r="C2695" s="2">
        <v>1.1614236E7</v>
      </c>
      <c r="D2695" s="4">
        <f t="shared" si="1"/>
        <v>-3385764</v>
      </c>
    </row>
    <row r="2696">
      <c r="A2696" s="2" t="s">
        <v>4516</v>
      </c>
      <c r="B2696" s="2">
        <v>2.0E7</v>
      </c>
      <c r="C2696" s="2">
        <v>1.3337299E7</v>
      </c>
      <c r="D2696" s="4">
        <f t="shared" si="1"/>
        <v>-6662701</v>
      </c>
    </row>
    <row r="2697">
      <c r="A2697" s="2" t="s">
        <v>4517</v>
      </c>
      <c r="B2697" s="2">
        <v>1.5E7</v>
      </c>
      <c r="C2697" s="2">
        <v>1.0763469E7</v>
      </c>
      <c r="D2697" s="4">
        <f t="shared" si="1"/>
        <v>-4236531</v>
      </c>
    </row>
    <row r="2698">
      <c r="A2698" s="2" t="s">
        <v>4519</v>
      </c>
      <c r="B2698" s="2">
        <v>1.5E7</v>
      </c>
      <c r="C2698" s="2">
        <v>1.1144518E7</v>
      </c>
      <c r="D2698" s="4">
        <f t="shared" si="1"/>
        <v>-3855482</v>
      </c>
    </row>
    <row r="2699">
      <c r="A2699" s="2" t="s">
        <v>4521</v>
      </c>
      <c r="B2699" s="2">
        <v>1.5E7</v>
      </c>
      <c r="C2699" s="2">
        <v>1.5608545E7</v>
      </c>
      <c r="D2699" s="4">
        <f t="shared" si="1"/>
        <v>608545</v>
      </c>
    </row>
    <row r="2700">
      <c r="A2700" s="2" t="s">
        <v>4522</v>
      </c>
      <c r="B2700" s="2">
        <v>1.5E7</v>
      </c>
      <c r="C2700" s="2">
        <v>1.0443316E7</v>
      </c>
      <c r="D2700" s="4">
        <f t="shared" si="1"/>
        <v>-4556684</v>
      </c>
    </row>
    <row r="2701">
      <c r="A2701" s="2" t="s">
        <v>4524</v>
      </c>
      <c r="B2701" s="2">
        <v>1.5E7</v>
      </c>
      <c r="C2701" s="2">
        <v>1.0494147E7</v>
      </c>
      <c r="D2701" s="4">
        <f t="shared" si="1"/>
        <v>-4505853</v>
      </c>
    </row>
    <row r="2702">
      <c r="A2702" s="2" t="s">
        <v>4525</v>
      </c>
      <c r="B2702" s="2">
        <v>1.5E7</v>
      </c>
      <c r="C2702" s="2">
        <v>9929000.0</v>
      </c>
      <c r="D2702" s="4">
        <f t="shared" si="1"/>
        <v>-5071000</v>
      </c>
    </row>
    <row r="2703">
      <c r="A2703" s="2" t="s">
        <v>4527</v>
      </c>
      <c r="B2703" s="2">
        <v>1.5E7</v>
      </c>
      <c r="C2703" s="2">
        <v>1.041198E7</v>
      </c>
      <c r="D2703" s="4">
        <f t="shared" si="1"/>
        <v>-4588020</v>
      </c>
    </row>
    <row r="2704" hidden="1">
      <c r="A2704" s="2" t="s">
        <v>4529</v>
      </c>
      <c r="D2704" s="4">
        <f t="shared" si="1"/>
        <v>0</v>
      </c>
    </row>
    <row r="2705">
      <c r="A2705" s="2" t="s">
        <v>4530</v>
      </c>
      <c r="B2705" s="2">
        <v>1.5E7</v>
      </c>
      <c r="C2705" s="2">
        <v>1.7439163E7</v>
      </c>
      <c r="D2705" s="4">
        <f t="shared" si="1"/>
        <v>2439163</v>
      </c>
    </row>
    <row r="2706">
      <c r="A2706" s="2" t="s">
        <v>4532</v>
      </c>
      <c r="B2706" s="2">
        <v>1.5E7</v>
      </c>
      <c r="C2706" s="2">
        <v>9396487.0</v>
      </c>
      <c r="D2706" s="4">
        <f t="shared" si="1"/>
        <v>-5603513</v>
      </c>
    </row>
    <row r="2707">
      <c r="A2707" s="2" t="s">
        <v>4533</v>
      </c>
      <c r="B2707" s="2">
        <v>1.5E7</v>
      </c>
      <c r="C2707" s="2">
        <v>9059588.0</v>
      </c>
      <c r="D2707" s="4">
        <f t="shared" si="1"/>
        <v>-5940412</v>
      </c>
    </row>
    <row r="2708">
      <c r="A2708" s="2" t="s">
        <v>4535</v>
      </c>
      <c r="B2708" s="2">
        <v>1.6E7</v>
      </c>
      <c r="C2708" s="2">
        <v>9172810.0</v>
      </c>
      <c r="D2708" s="4">
        <f t="shared" si="1"/>
        <v>-6827190</v>
      </c>
    </row>
    <row r="2709">
      <c r="A2709" s="2" t="s">
        <v>4537</v>
      </c>
      <c r="B2709" s="2">
        <v>1.5E7</v>
      </c>
      <c r="C2709" s="2">
        <v>8735529.0</v>
      </c>
      <c r="D2709" s="4">
        <f t="shared" si="1"/>
        <v>-6264471</v>
      </c>
    </row>
    <row r="2710">
      <c r="A2710" s="2" t="s">
        <v>4539</v>
      </c>
      <c r="B2710" s="2">
        <v>2.0E7</v>
      </c>
      <c r="C2710" s="2">
        <v>8586376.0</v>
      </c>
      <c r="D2710" s="4">
        <f t="shared" si="1"/>
        <v>-11413624</v>
      </c>
    </row>
    <row r="2711">
      <c r="A2711" s="2" t="s">
        <v>4540</v>
      </c>
      <c r="B2711" s="2">
        <v>1.5E7</v>
      </c>
      <c r="C2711" s="2">
        <v>8378141.0</v>
      </c>
      <c r="D2711" s="4">
        <f t="shared" si="1"/>
        <v>-6621859</v>
      </c>
    </row>
    <row r="2712" hidden="1">
      <c r="A2712" s="2" t="s">
        <v>4542</v>
      </c>
      <c r="D2712" s="4">
        <f t="shared" si="1"/>
        <v>0</v>
      </c>
    </row>
    <row r="2713">
      <c r="A2713" s="2" t="s">
        <v>4544</v>
      </c>
      <c r="B2713" s="2">
        <v>1.5E7</v>
      </c>
      <c r="C2713" s="2">
        <v>8080116.0</v>
      </c>
      <c r="D2713" s="4">
        <f t="shared" si="1"/>
        <v>-6919884</v>
      </c>
    </row>
    <row r="2714">
      <c r="A2714" s="2" t="s">
        <v>4546</v>
      </c>
      <c r="B2714" s="2">
        <v>1.5E7</v>
      </c>
      <c r="C2714" s="2">
        <v>7757130.0</v>
      </c>
      <c r="D2714" s="4">
        <f t="shared" si="1"/>
        <v>-7242870</v>
      </c>
    </row>
    <row r="2715">
      <c r="A2715" s="2" t="s">
        <v>4548</v>
      </c>
      <c r="B2715" s="2">
        <v>1.5E7</v>
      </c>
      <c r="C2715" s="2">
        <v>9123834.0</v>
      </c>
      <c r="D2715" s="4">
        <f t="shared" si="1"/>
        <v>-5876166</v>
      </c>
    </row>
    <row r="2716">
      <c r="A2716" s="2" t="s">
        <v>4550</v>
      </c>
      <c r="B2716" s="2">
        <v>1.5E7</v>
      </c>
      <c r="C2716" s="2">
        <v>6409206.0</v>
      </c>
      <c r="D2716" s="4">
        <f t="shared" si="1"/>
        <v>-8590794</v>
      </c>
    </row>
    <row r="2717">
      <c r="A2717" s="2" t="s">
        <v>4552</v>
      </c>
      <c r="B2717" s="2">
        <v>1.5E7</v>
      </c>
      <c r="C2717" s="2">
        <v>6373693.0</v>
      </c>
      <c r="D2717" s="4">
        <f t="shared" si="1"/>
        <v>-8626307</v>
      </c>
    </row>
    <row r="2718">
      <c r="A2718" s="2" t="s">
        <v>4553</v>
      </c>
      <c r="B2718" s="2">
        <v>1.5E7</v>
      </c>
      <c r="C2718" s="2">
        <v>7556708.0</v>
      </c>
      <c r="D2718" s="4">
        <f t="shared" si="1"/>
        <v>-7443292</v>
      </c>
    </row>
    <row r="2719">
      <c r="A2719" s="2" t="s">
        <v>4554</v>
      </c>
      <c r="B2719" s="2">
        <v>1.5E7</v>
      </c>
      <c r="C2719" s="2">
        <v>5306447.0</v>
      </c>
      <c r="D2719" s="4">
        <f t="shared" si="1"/>
        <v>-9693553</v>
      </c>
    </row>
    <row r="2720">
      <c r="A2720" s="2" t="s">
        <v>4556</v>
      </c>
      <c r="B2720" s="2">
        <v>1.5E7</v>
      </c>
      <c r="C2720" s="2">
        <v>5217498.0</v>
      </c>
      <c r="D2720" s="4">
        <f t="shared" si="1"/>
        <v>-9782502</v>
      </c>
    </row>
    <row r="2721">
      <c r="A2721" s="2" t="s">
        <v>4558</v>
      </c>
      <c r="B2721" s="2">
        <v>1.5E7</v>
      </c>
      <c r="C2721" s="2">
        <v>5023275.0</v>
      </c>
      <c r="D2721" s="4">
        <f t="shared" si="1"/>
        <v>-9976725</v>
      </c>
    </row>
    <row r="2722">
      <c r="A2722" s="2" t="s">
        <v>4560</v>
      </c>
      <c r="B2722" s="2">
        <v>1.5E7</v>
      </c>
      <c r="C2722" s="2">
        <v>4956401.0</v>
      </c>
      <c r="D2722" s="4">
        <f t="shared" si="1"/>
        <v>-10043599</v>
      </c>
    </row>
    <row r="2723">
      <c r="A2723" s="2" t="s">
        <v>4561</v>
      </c>
      <c r="B2723" s="2">
        <v>1.5E7</v>
      </c>
      <c r="C2723" s="2">
        <v>4235837.0</v>
      </c>
      <c r="D2723" s="4">
        <f t="shared" si="1"/>
        <v>-10764163</v>
      </c>
    </row>
    <row r="2724">
      <c r="A2724" s="2" t="s">
        <v>4563</v>
      </c>
      <c r="B2724" s="2">
        <v>2.0E7</v>
      </c>
      <c r="C2724" s="2">
        <v>4002955.0</v>
      </c>
      <c r="D2724" s="4">
        <f t="shared" si="1"/>
        <v>-15997045</v>
      </c>
    </row>
    <row r="2725">
      <c r="A2725" s="2" t="s">
        <v>4564</v>
      </c>
      <c r="B2725" s="2">
        <v>1.5E7</v>
      </c>
      <c r="C2725" s="2">
        <v>7219578.0</v>
      </c>
      <c r="D2725" s="4">
        <f t="shared" si="1"/>
        <v>-7780422</v>
      </c>
    </row>
    <row r="2726">
      <c r="A2726" s="2" t="s">
        <v>4567</v>
      </c>
      <c r="C2726" s="2">
        <v>3525161.0</v>
      </c>
      <c r="D2726" s="4">
        <f t="shared" si="1"/>
        <v>3525161</v>
      </c>
    </row>
    <row r="2727">
      <c r="A2727" s="2" t="s">
        <v>4568</v>
      </c>
      <c r="B2727" s="2">
        <v>2.2E7</v>
      </c>
      <c r="C2727" s="2">
        <v>3247816.0</v>
      </c>
      <c r="D2727" s="4">
        <f t="shared" si="1"/>
        <v>-18752184</v>
      </c>
    </row>
    <row r="2728">
      <c r="A2728" s="2" t="s">
        <v>4570</v>
      </c>
      <c r="B2728" s="2">
        <v>1.5E7</v>
      </c>
      <c r="C2728" s="2">
        <v>2412045.0</v>
      </c>
      <c r="D2728" s="4">
        <f t="shared" si="1"/>
        <v>-12587955</v>
      </c>
    </row>
    <row r="2729" hidden="1">
      <c r="A2729" s="2" t="s">
        <v>4571</v>
      </c>
      <c r="D2729" s="4">
        <f t="shared" si="1"/>
        <v>0</v>
      </c>
    </row>
    <row r="2730">
      <c r="A2730" s="2" t="s">
        <v>4573</v>
      </c>
      <c r="B2730" s="2">
        <v>1.5E7</v>
      </c>
      <c r="C2730" s="2">
        <v>2203641.0</v>
      </c>
      <c r="D2730" s="4">
        <f t="shared" si="1"/>
        <v>-12796359</v>
      </c>
    </row>
    <row r="2731">
      <c r="A2731" s="2" t="s">
        <v>4575</v>
      </c>
      <c r="B2731" s="2">
        <v>1.5E7</v>
      </c>
      <c r="C2731" s="2">
        <v>1953732.0</v>
      </c>
      <c r="D2731" s="4">
        <f t="shared" si="1"/>
        <v>-13046268</v>
      </c>
    </row>
    <row r="2732">
      <c r="A2732" s="2" t="s">
        <v>4577</v>
      </c>
      <c r="B2732" s="2">
        <v>1.5E7</v>
      </c>
      <c r="C2732" s="2">
        <v>1954202.0</v>
      </c>
      <c r="D2732" s="4">
        <f t="shared" si="1"/>
        <v>-13045798</v>
      </c>
    </row>
    <row r="2733">
      <c r="A2733" s="2" t="s">
        <v>4578</v>
      </c>
      <c r="B2733" s="2">
        <v>1.5E7</v>
      </c>
      <c r="C2733" s="2">
        <v>1294640.0</v>
      </c>
      <c r="D2733" s="4">
        <f t="shared" si="1"/>
        <v>-13705360</v>
      </c>
    </row>
    <row r="2734" hidden="1">
      <c r="A2734" s="2" t="s">
        <v>4580</v>
      </c>
      <c r="D2734" s="4">
        <f t="shared" si="1"/>
        <v>0</v>
      </c>
    </row>
    <row r="2735">
      <c r="A2735" s="2" t="s">
        <v>4582</v>
      </c>
      <c r="C2735" s="2">
        <v>819852.0</v>
      </c>
      <c r="D2735" s="4">
        <f t="shared" si="1"/>
        <v>819852</v>
      </c>
    </row>
    <row r="2736">
      <c r="A2736" s="2" t="s">
        <v>4584</v>
      </c>
      <c r="B2736" s="2">
        <v>6000000.0</v>
      </c>
      <c r="C2736" s="2">
        <v>26435.0</v>
      </c>
      <c r="D2736" s="4">
        <f t="shared" si="1"/>
        <v>-5973565</v>
      </c>
    </row>
    <row r="2737">
      <c r="A2737" s="2" t="s">
        <v>4585</v>
      </c>
      <c r="B2737" s="2">
        <v>1.2E7</v>
      </c>
      <c r="C2737" s="2">
        <v>1197786.0</v>
      </c>
      <c r="D2737" s="4">
        <f t="shared" si="1"/>
        <v>-10802214</v>
      </c>
    </row>
    <row r="2738">
      <c r="A2738" s="2" t="s">
        <v>4586</v>
      </c>
      <c r="B2738" s="2">
        <v>7000000.0</v>
      </c>
      <c r="C2738" s="2">
        <v>529766.0</v>
      </c>
      <c r="D2738" s="4">
        <f t="shared" si="1"/>
        <v>-6470234</v>
      </c>
    </row>
    <row r="2739">
      <c r="A2739" s="2" t="s">
        <v>4588</v>
      </c>
      <c r="B2739" s="2">
        <v>1.5E7</v>
      </c>
      <c r="C2739" s="2">
        <v>613556.0</v>
      </c>
      <c r="D2739" s="4">
        <f t="shared" si="1"/>
        <v>-14386444</v>
      </c>
    </row>
    <row r="2740">
      <c r="A2740" s="2" t="s">
        <v>4590</v>
      </c>
      <c r="B2740" s="2">
        <v>1.5E7</v>
      </c>
      <c r="C2740" s="2">
        <v>353743.0</v>
      </c>
      <c r="D2740" s="4">
        <f t="shared" si="1"/>
        <v>-14646257</v>
      </c>
    </row>
    <row r="2741">
      <c r="A2741" s="2" t="s">
        <v>4592</v>
      </c>
      <c r="C2741" s="2">
        <v>502028.0</v>
      </c>
      <c r="D2741" s="4">
        <f t="shared" si="1"/>
        <v>502028</v>
      </c>
    </row>
    <row r="2742">
      <c r="A2742" s="2" t="s">
        <v>4594</v>
      </c>
      <c r="B2742" s="2">
        <v>3.0E8</v>
      </c>
      <c r="C2742" s="2">
        <v>102055.0</v>
      </c>
      <c r="D2742" s="4">
        <f t="shared" si="1"/>
        <v>-299897945</v>
      </c>
    </row>
    <row r="2743">
      <c r="A2743" s="2" t="s">
        <v>4598</v>
      </c>
      <c r="C2743" s="2">
        <v>122288.0</v>
      </c>
      <c r="D2743" s="4">
        <f t="shared" si="1"/>
        <v>122288</v>
      </c>
    </row>
    <row r="2744">
      <c r="A2744" s="2" t="s">
        <v>4599</v>
      </c>
      <c r="B2744" s="2">
        <v>9000000.0</v>
      </c>
      <c r="D2744" s="4">
        <f t="shared" si="1"/>
        <v>-9000000</v>
      </c>
    </row>
    <row r="2745">
      <c r="A2745" s="2" t="s">
        <v>4601</v>
      </c>
      <c r="B2745" s="2">
        <v>1.5E7</v>
      </c>
      <c r="C2745" s="2">
        <v>73548.0</v>
      </c>
      <c r="D2745" s="4">
        <f t="shared" si="1"/>
        <v>-14926452</v>
      </c>
    </row>
    <row r="2746">
      <c r="A2746" s="2" t="s">
        <v>4603</v>
      </c>
      <c r="B2746" s="2">
        <v>1.5E7</v>
      </c>
      <c r="D2746" s="4">
        <f t="shared" si="1"/>
        <v>-15000000</v>
      </c>
    </row>
    <row r="2747">
      <c r="A2747" s="2" t="s">
        <v>4605</v>
      </c>
      <c r="B2747" s="2">
        <v>1.5E7</v>
      </c>
      <c r="C2747" s="2">
        <v>28870.0</v>
      </c>
      <c r="D2747" s="4">
        <f t="shared" si="1"/>
        <v>-14971130</v>
      </c>
    </row>
    <row r="2748">
      <c r="A2748" s="2" t="s">
        <v>4608</v>
      </c>
      <c r="B2748" s="2">
        <v>2.5E7</v>
      </c>
      <c r="C2748" s="2">
        <v>22723.0</v>
      </c>
      <c r="D2748" s="4">
        <f t="shared" si="1"/>
        <v>-24977277</v>
      </c>
    </row>
    <row r="2749">
      <c r="A2749" s="2" t="s">
        <v>4611</v>
      </c>
      <c r="B2749" s="2">
        <v>1.5E7</v>
      </c>
      <c r="C2749" s="2">
        <v>20380.0</v>
      </c>
      <c r="D2749" s="4">
        <f t="shared" si="1"/>
        <v>-14979620</v>
      </c>
    </row>
    <row r="2750" hidden="1">
      <c r="A2750" s="2" t="s">
        <v>4614</v>
      </c>
      <c r="D2750" s="4">
        <f t="shared" si="1"/>
        <v>0</v>
      </c>
    </row>
    <row r="2751">
      <c r="A2751" s="2" t="s">
        <v>4617</v>
      </c>
      <c r="B2751" s="2">
        <v>2.0E7</v>
      </c>
      <c r="D2751" s="4">
        <f t="shared" si="1"/>
        <v>-20000000</v>
      </c>
    </row>
    <row r="2752">
      <c r="A2752" s="2" t="s">
        <v>4619</v>
      </c>
      <c r="B2752" s="2">
        <v>7000000.0</v>
      </c>
      <c r="D2752" s="4">
        <f t="shared" si="1"/>
        <v>-7000000</v>
      </c>
    </row>
    <row r="2753">
      <c r="A2753" s="2" t="s">
        <v>4622</v>
      </c>
      <c r="B2753" s="2">
        <v>1.5E7</v>
      </c>
      <c r="D2753" s="4">
        <f t="shared" si="1"/>
        <v>-15000000</v>
      </c>
    </row>
    <row r="2754">
      <c r="A2754" s="2" t="s">
        <v>4625</v>
      </c>
      <c r="B2754" s="2">
        <v>1.5E7</v>
      </c>
      <c r="D2754" s="4">
        <f t="shared" si="1"/>
        <v>-15000000</v>
      </c>
    </row>
    <row r="2755">
      <c r="A2755" s="2" t="s">
        <v>4627</v>
      </c>
      <c r="B2755" s="2">
        <v>1.5E7</v>
      </c>
      <c r="D2755" s="4">
        <f t="shared" si="1"/>
        <v>-15000000</v>
      </c>
    </row>
    <row r="2756">
      <c r="A2756" s="2" t="s">
        <v>4629</v>
      </c>
      <c r="B2756" s="2">
        <v>1.5E7</v>
      </c>
      <c r="D2756" s="4">
        <f t="shared" si="1"/>
        <v>-15000000</v>
      </c>
    </row>
    <row r="2757">
      <c r="A2757" s="2" t="s">
        <v>4630</v>
      </c>
      <c r="B2757" s="2">
        <v>1.46E7</v>
      </c>
      <c r="C2757" s="2">
        <v>7.0906973E7</v>
      </c>
      <c r="D2757" s="4">
        <f t="shared" si="1"/>
        <v>56306973</v>
      </c>
    </row>
    <row r="2758">
      <c r="A2758" s="2" t="s">
        <v>4632</v>
      </c>
      <c r="B2758" s="2">
        <v>1.48E7</v>
      </c>
      <c r="C2758" s="2">
        <v>6.6009973E7</v>
      </c>
      <c r="D2758" s="4">
        <f t="shared" si="1"/>
        <v>51209973</v>
      </c>
    </row>
    <row r="2759">
      <c r="A2759" s="2" t="s">
        <v>4633</v>
      </c>
      <c r="B2759" s="2">
        <v>1.45E7</v>
      </c>
      <c r="C2759" s="2">
        <v>4.6338728E7</v>
      </c>
      <c r="D2759" s="4">
        <f t="shared" si="1"/>
        <v>31838728</v>
      </c>
    </row>
    <row r="2760">
      <c r="A2760" s="2" t="s">
        <v>4635</v>
      </c>
      <c r="B2760" s="2">
        <v>1.0E7</v>
      </c>
      <c r="C2760" s="2">
        <v>7691700.0</v>
      </c>
      <c r="D2760" s="4">
        <f t="shared" si="1"/>
        <v>-2308300</v>
      </c>
    </row>
    <row r="2761">
      <c r="A2761" s="2" t="s">
        <v>4638</v>
      </c>
      <c r="B2761" s="2">
        <v>1.45E7</v>
      </c>
      <c r="D2761" s="4">
        <f t="shared" si="1"/>
        <v>-14500000</v>
      </c>
    </row>
    <row r="2762">
      <c r="A2762" s="2" t="s">
        <v>4639</v>
      </c>
      <c r="B2762" s="2">
        <v>1.44E7</v>
      </c>
      <c r="C2762" s="2">
        <v>1.01157447E8</v>
      </c>
      <c r="D2762" s="4">
        <f t="shared" si="1"/>
        <v>86757447</v>
      </c>
    </row>
    <row r="2763">
      <c r="A2763" s="2" t="s">
        <v>4641</v>
      </c>
      <c r="B2763" s="2">
        <v>1.42E7</v>
      </c>
      <c r="C2763" s="2">
        <v>74205.0</v>
      </c>
      <c r="D2763" s="4">
        <f t="shared" si="1"/>
        <v>-14125795</v>
      </c>
    </row>
    <row r="2764">
      <c r="A2764" s="2" t="s">
        <v>4642</v>
      </c>
      <c r="B2764" s="2">
        <v>1.5E7</v>
      </c>
      <c r="C2764" s="2">
        <v>1.41319195E8</v>
      </c>
      <c r="D2764" s="4">
        <f t="shared" si="1"/>
        <v>126319195</v>
      </c>
    </row>
    <row r="2765">
      <c r="A2765" s="2" t="s">
        <v>4643</v>
      </c>
      <c r="B2765" s="2">
        <v>1.4E7</v>
      </c>
      <c r="C2765" s="2">
        <v>1.56645693E8</v>
      </c>
      <c r="D2765" s="4">
        <f t="shared" si="1"/>
        <v>142645693</v>
      </c>
    </row>
    <row r="2766">
      <c r="A2766" s="2" t="s">
        <v>4644</v>
      </c>
      <c r="B2766" s="2">
        <v>1.4E7</v>
      </c>
      <c r="C2766" s="2">
        <v>1.78406268E8</v>
      </c>
      <c r="D2766" s="4">
        <f t="shared" si="1"/>
        <v>164406268</v>
      </c>
    </row>
    <row r="2767" hidden="1">
      <c r="A2767" s="2" t="s">
        <v>4646</v>
      </c>
      <c r="D2767" s="4">
        <f t="shared" si="1"/>
        <v>0</v>
      </c>
    </row>
    <row r="2768">
      <c r="A2768" s="2" t="s">
        <v>4648</v>
      </c>
      <c r="B2768" s="2">
        <v>1.58E7</v>
      </c>
      <c r="C2768" s="2">
        <v>1.0930621E8</v>
      </c>
      <c r="D2768" s="4">
        <f t="shared" si="1"/>
        <v>93506210</v>
      </c>
    </row>
    <row r="2769">
      <c r="A2769" s="2" t="s">
        <v>4650</v>
      </c>
      <c r="B2769" s="2">
        <v>1.5E7</v>
      </c>
      <c r="D2769" s="4">
        <f t="shared" si="1"/>
        <v>-15000000</v>
      </c>
    </row>
    <row r="2770">
      <c r="A2770" s="2" t="s">
        <v>4651</v>
      </c>
      <c r="B2770" s="2">
        <v>1.4E7</v>
      </c>
      <c r="C2770" s="2">
        <v>7.0001698E7</v>
      </c>
      <c r="D2770" s="4">
        <f t="shared" si="1"/>
        <v>56001698</v>
      </c>
    </row>
    <row r="2771">
      <c r="A2771" s="2" t="s">
        <v>4652</v>
      </c>
      <c r="B2771" s="2">
        <v>1.5E7</v>
      </c>
      <c r="C2771" s="2">
        <v>6.8856263E7</v>
      </c>
      <c r="D2771" s="4">
        <f t="shared" si="1"/>
        <v>53856263</v>
      </c>
    </row>
    <row r="2772">
      <c r="A2772" s="2" t="s">
        <v>4653</v>
      </c>
      <c r="B2772" s="2">
        <v>1.5E7</v>
      </c>
      <c r="C2772" s="2">
        <v>5.1527787E7</v>
      </c>
      <c r="D2772" s="4">
        <f t="shared" si="1"/>
        <v>36527787</v>
      </c>
    </row>
    <row r="2773">
      <c r="A2773" s="2" t="s">
        <v>3427</v>
      </c>
      <c r="B2773" s="2">
        <v>1.4E7</v>
      </c>
      <c r="C2773" s="2">
        <v>4.9122319E7</v>
      </c>
      <c r="D2773" s="4">
        <f t="shared" si="1"/>
        <v>35122319</v>
      </c>
    </row>
    <row r="2774">
      <c r="A2774" s="2" t="s">
        <v>1962</v>
      </c>
      <c r="B2774" s="2">
        <v>1.4E7</v>
      </c>
      <c r="D2774" s="4">
        <f t="shared" si="1"/>
        <v>-14000000</v>
      </c>
    </row>
    <row r="2775">
      <c r="A2775" s="2" t="s">
        <v>4654</v>
      </c>
      <c r="B2775" s="2">
        <v>1.4E7</v>
      </c>
      <c r="C2775" s="2">
        <v>6.1356221E7</v>
      </c>
      <c r="D2775" s="4">
        <f t="shared" si="1"/>
        <v>47356221</v>
      </c>
    </row>
    <row r="2776">
      <c r="A2776" s="2" t="s">
        <v>4655</v>
      </c>
      <c r="B2776" s="2">
        <v>1.4E7</v>
      </c>
      <c r="C2776" s="2">
        <v>4.68E7</v>
      </c>
      <c r="D2776" s="4">
        <f t="shared" si="1"/>
        <v>32800000</v>
      </c>
    </row>
    <row r="2777" hidden="1">
      <c r="A2777" s="2" t="s">
        <v>4656</v>
      </c>
      <c r="D2777" s="4">
        <f t="shared" si="1"/>
        <v>0</v>
      </c>
    </row>
    <row r="2778">
      <c r="A2778" s="2" t="s">
        <v>4658</v>
      </c>
      <c r="B2778" s="2">
        <v>1.4E7</v>
      </c>
      <c r="C2778" s="2">
        <v>3.8048637E7</v>
      </c>
      <c r="D2778" s="4">
        <f t="shared" si="1"/>
        <v>24048637</v>
      </c>
    </row>
    <row r="2779">
      <c r="A2779" s="2" t="s">
        <v>3479</v>
      </c>
      <c r="B2779" s="2">
        <v>1.4E7</v>
      </c>
      <c r="C2779" s="2">
        <v>3.47E7</v>
      </c>
      <c r="D2779" s="4">
        <f t="shared" si="1"/>
        <v>20700000</v>
      </c>
    </row>
    <row r="2780">
      <c r="A2780" s="2" t="s">
        <v>4659</v>
      </c>
      <c r="C2780" s="2">
        <v>3.5010192E7</v>
      </c>
      <c r="D2780" s="4">
        <f t="shared" si="1"/>
        <v>35010192</v>
      </c>
    </row>
    <row r="2781">
      <c r="A2781" s="2" t="s">
        <v>4661</v>
      </c>
      <c r="B2781" s="2">
        <v>1.4E7</v>
      </c>
      <c r="C2781" s="2">
        <v>3.479316E7</v>
      </c>
      <c r="D2781" s="4">
        <f t="shared" si="1"/>
        <v>20793160</v>
      </c>
    </row>
    <row r="2782">
      <c r="A2782" s="2" t="s">
        <v>4662</v>
      </c>
      <c r="B2782" s="2">
        <v>1.4E7</v>
      </c>
      <c r="C2782" s="2">
        <v>3.0628981E7</v>
      </c>
      <c r="D2782" s="4">
        <f t="shared" si="1"/>
        <v>16628981</v>
      </c>
    </row>
    <row r="2783">
      <c r="A2783" s="2" t="s">
        <v>4663</v>
      </c>
      <c r="B2783" s="2">
        <v>1.3E7</v>
      </c>
      <c r="C2783" s="2">
        <v>2.9959436E7</v>
      </c>
      <c r="D2783" s="4">
        <f t="shared" si="1"/>
        <v>16959436</v>
      </c>
    </row>
    <row r="2784">
      <c r="A2784" s="2" t="s">
        <v>4664</v>
      </c>
      <c r="B2784" s="2">
        <v>1.4E7</v>
      </c>
      <c r="C2784" s="2">
        <v>2.5571351E7</v>
      </c>
      <c r="D2784" s="4">
        <f t="shared" si="1"/>
        <v>11571351</v>
      </c>
    </row>
    <row r="2785">
      <c r="A2785" s="2" t="s">
        <v>4665</v>
      </c>
      <c r="B2785" s="2">
        <v>1.4E7</v>
      </c>
      <c r="C2785" s="2">
        <v>2.7515786E7</v>
      </c>
      <c r="D2785" s="4">
        <f t="shared" si="1"/>
        <v>13515786</v>
      </c>
    </row>
    <row r="2786">
      <c r="A2786" s="2" t="s">
        <v>4666</v>
      </c>
      <c r="B2786" s="2">
        <v>1.4E7</v>
      </c>
      <c r="C2786" s="2">
        <v>2.5482931E7</v>
      </c>
      <c r="D2786" s="4">
        <f t="shared" si="1"/>
        <v>11482931</v>
      </c>
    </row>
    <row r="2787">
      <c r="A2787" s="2" t="s">
        <v>4667</v>
      </c>
      <c r="B2787" s="2">
        <v>2.0E7</v>
      </c>
      <c r="C2787" s="2">
        <v>1.99E7</v>
      </c>
      <c r="D2787" s="4">
        <f t="shared" si="1"/>
        <v>-100000</v>
      </c>
    </row>
    <row r="2788">
      <c r="A2788" s="2" t="s">
        <v>4668</v>
      </c>
      <c r="B2788" s="2">
        <v>1.4E7</v>
      </c>
      <c r="D2788" s="4">
        <f t="shared" si="1"/>
        <v>-14000000</v>
      </c>
    </row>
    <row r="2789">
      <c r="A2789" s="2" t="s">
        <v>4669</v>
      </c>
      <c r="B2789" s="2">
        <v>1.4E7</v>
      </c>
      <c r="C2789" s="2">
        <v>1.6298046E7</v>
      </c>
      <c r="D2789" s="4">
        <f t="shared" si="1"/>
        <v>2298046</v>
      </c>
    </row>
    <row r="2790">
      <c r="A2790" s="2" t="s">
        <v>4670</v>
      </c>
      <c r="B2790" s="2">
        <v>1.4E7</v>
      </c>
      <c r="C2790" s="2">
        <v>1.5549702E7</v>
      </c>
      <c r="D2790" s="4">
        <f t="shared" si="1"/>
        <v>1549702</v>
      </c>
    </row>
    <row r="2791">
      <c r="A2791" s="2" t="s">
        <v>4672</v>
      </c>
      <c r="B2791" s="2">
        <v>1.4E7</v>
      </c>
      <c r="C2791" s="2">
        <v>1.548354E7</v>
      </c>
      <c r="D2791" s="4">
        <f t="shared" si="1"/>
        <v>1483540</v>
      </c>
    </row>
    <row r="2792">
      <c r="A2792" s="2" t="s">
        <v>4674</v>
      </c>
      <c r="B2792" s="2">
        <v>1.4E7</v>
      </c>
      <c r="C2792" s="2">
        <v>2.0246959E7</v>
      </c>
      <c r="D2792" s="4">
        <f t="shared" si="1"/>
        <v>6246959</v>
      </c>
    </row>
    <row r="2793">
      <c r="A2793" s="2" t="s">
        <v>4676</v>
      </c>
      <c r="B2793" s="2">
        <v>1.4E7</v>
      </c>
      <c r="C2793" s="2">
        <v>1.5062898E7</v>
      </c>
      <c r="D2793" s="4">
        <f t="shared" si="1"/>
        <v>1062898</v>
      </c>
    </row>
    <row r="2794">
      <c r="A2794" s="2" t="s">
        <v>4678</v>
      </c>
      <c r="B2794" s="2">
        <v>1.2E7</v>
      </c>
      <c r="C2794" s="2">
        <v>1.4348123E7</v>
      </c>
      <c r="D2794" s="4">
        <f t="shared" si="1"/>
        <v>2348123</v>
      </c>
    </row>
    <row r="2795">
      <c r="A2795" s="2" t="s">
        <v>4680</v>
      </c>
      <c r="B2795" s="2">
        <v>8500000.0</v>
      </c>
      <c r="C2795" s="2">
        <v>1.5171475E7</v>
      </c>
      <c r="D2795" s="4">
        <f t="shared" si="1"/>
        <v>6671475</v>
      </c>
    </row>
    <row r="2796">
      <c r="A2796" s="2" t="s">
        <v>4681</v>
      </c>
      <c r="B2796" s="2">
        <v>1.4E7</v>
      </c>
      <c r="D2796" s="4">
        <f t="shared" si="1"/>
        <v>-14000000</v>
      </c>
    </row>
    <row r="2797">
      <c r="A2797" s="2" t="s">
        <v>4682</v>
      </c>
      <c r="B2797" s="2">
        <v>1.4E7</v>
      </c>
      <c r="C2797" s="2">
        <v>1.364E7</v>
      </c>
      <c r="D2797" s="4">
        <f t="shared" si="1"/>
        <v>-360000</v>
      </c>
    </row>
    <row r="2798">
      <c r="A2798" s="2" t="s">
        <v>4683</v>
      </c>
      <c r="C2798" s="2">
        <v>1.2550242E7</v>
      </c>
      <c r="D2798" s="4">
        <f t="shared" si="1"/>
        <v>12550242</v>
      </c>
    </row>
    <row r="2799">
      <c r="A2799" s="2" t="s">
        <v>4685</v>
      </c>
      <c r="B2799" s="2">
        <v>1.1E7</v>
      </c>
      <c r="C2799" s="2">
        <v>1.2610731E7</v>
      </c>
      <c r="D2799" s="4">
        <f t="shared" si="1"/>
        <v>1610731</v>
      </c>
    </row>
    <row r="2800">
      <c r="A2800" s="2" t="s">
        <v>4410</v>
      </c>
      <c r="B2800" s="2">
        <v>1.5E7</v>
      </c>
      <c r="C2800" s="2">
        <v>4.7811275E7</v>
      </c>
      <c r="D2800" s="4">
        <f t="shared" si="1"/>
        <v>32811275</v>
      </c>
    </row>
    <row r="2801">
      <c r="A2801" s="2" t="s">
        <v>4687</v>
      </c>
      <c r="B2801" s="2">
        <v>1.4E7</v>
      </c>
      <c r="C2801" s="2">
        <v>1.1204499E7</v>
      </c>
      <c r="D2801" s="4">
        <f t="shared" si="1"/>
        <v>-2795501</v>
      </c>
    </row>
    <row r="2802">
      <c r="A2802" s="2" t="s">
        <v>4689</v>
      </c>
      <c r="B2802" s="2">
        <v>1.4E7</v>
      </c>
      <c r="C2802" s="2">
        <v>1.0397365E7</v>
      </c>
      <c r="D2802" s="4">
        <f t="shared" si="1"/>
        <v>-3602635</v>
      </c>
    </row>
    <row r="2803">
      <c r="A2803" s="2" t="s">
        <v>4691</v>
      </c>
      <c r="B2803" s="2">
        <v>1.4E7</v>
      </c>
      <c r="C2803" s="2">
        <v>9402410.0</v>
      </c>
      <c r="D2803" s="4">
        <f t="shared" si="1"/>
        <v>-4597590</v>
      </c>
    </row>
    <row r="2804">
      <c r="A2804" s="2" t="s">
        <v>4693</v>
      </c>
      <c r="C2804" s="2">
        <v>5990075.0</v>
      </c>
      <c r="D2804" s="4">
        <f t="shared" si="1"/>
        <v>5990075</v>
      </c>
    </row>
    <row r="2805">
      <c r="A2805" s="2" t="s">
        <v>4695</v>
      </c>
      <c r="B2805" s="2">
        <v>2.6E7</v>
      </c>
      <c r="C2805" s="2">
        <v>5459824.0</v>
      </c>
      <c r="D2805" s="4">
        <f t="shared" si="1"/>
        <v>-20540176</v>
      </c>
    </row>
    <row r="2806">
      <c r="A2806" s="2" t="s">
        <v>4697</v>
      </c>
      <c r="B2806" s="2">
        <v>2.4E7</v>
      </c>
      <c r="C2806" s="2">
        <v>5108820.0</v>
      </c>
      <c r="D2806" s="4">
        <f t="shared" si="1"/>
        <v>-18891180</v>
      </c>
    </row>
    <row r="2807">
      <c r="A2807" s="2" t="s">
        <v>4698</v>
      </c>
      <c r="B2807" s="2">
        <v>1.4E7</v>
      </c>
      <c r="C2807" s="2">
        <v>4741987.0</v>
      </c>
      <c r="D2807" s="4">
        <f t="shared" si="1"/>
        <v>-9258013</v>
      </c>
    </row>
    <row r="2808">
      <c r="A2808" s="2" t="s">
        <v>4699</v>
      </c>
      <c r="B2808" s="2">
        <v>1.4E7</v>
      </c>
      <c r="C2808" s="2">
        <v>4291965.0</v>
      </c>
      <c r="D2808" s="4">
        <f t="shared" si="1"/>
        <v>-9708035</v>
      </c>
    </row>
    <row r="2809">
      <c r="A2809" s="2" t="s">
        <v>4701</v>
      </c>
      <c r="B2809" s="2">
        <v>1.4E7</v>
      </c>
      <c r="C2809" s="2">
        <v>3100650.0</v>
      </c>
      <c r="D2809" s="4">
        <f t="shared" si="1"/>
        <v>-10899350</v>
      </c>
    </row>
    <row r="2810">
      <c r="A2810" s="2" t="s">
        <v>4702</v>
      </c>
      <c r="B2810" s="2">
        <v>1.4E7</v>
      </c>
      <c r="C2810" s="2">
        <v>2474000.0</v>
      </c>
      <c r="D2810" s="4">
        <f t="shared" si="1"/>
        <v>-11526000</v>
      </c>
    </row>
    <row r="2811">
      <c r="A2811" s="2" t="s">
        <v>4703</v>
      </c>
      <c r="C2811" s="2">
        <v>2656324.0</v>
      </c>
      <c r="D2811" s="4">
        <f t="shared" si="1"/>
        <v>2656324</v>
      </c>
    </row>
    <row r="2812">
      <c r="A2812" s="2" t="s">
        <v>4705</v>
      </c>
      <c r="B2812" s="2">
        <v>1.4E7</v>
      </c>
      <c r="C2812" s="2">
        <v>1000000.0</v>
      </c>
      <c r="D2812" s="4">
        <f t="shared" si="1"/>
        <v>-13000000</v>
      </c>
    </row>
    <row r="2813">
      <c r="A2813" s="2" t="s">
        <v>4707</v>
      </c>
      <c r="B2813" s="2">
        <v>8200000.0</v>
      </c>
      <c r="C2813" s="2">
        <v>3958500.0</v>
      </c>
      <c r="D2813" s="4">
        <f t="shared" si="1"/>
        <v>-4241500</v>
      </c>
    </row>
    <row r="2814">
      <c r="A2814" s="2" t="s">
        <v>4709</v>
      </c>
      <c r="C2814" s="2">
        <v>403649.0</v>
      </c>
      <c r="D2814" s="4">
        <f t="shared" si="1"/>
        <v>403649</v>
      </c>
    </row>
    <row r="2815">
      <c r="A2815" s="2" t="s">
        <v>4711</v>
      </c>
      <c r="B2815" s="2">
        <v>1.03E8</v>
      </c>
      <c r="C2815" s="2">
        <v>274299.0</v>
      </c>
      <c r="D2815" s="4">
        <f t="shared" si="1"/>
        <v>-102725701</v>
      </c>
    </row>
    <row r="2816">
      <c r="A2816" s="2" t="s">
        <v>4713</v>
      </c>
      <c r="B2816" s="2">
        <v>1.2E7</v>
      </c>
      <c r="D2816" s="4">
        <f t="shared" si="1"/>
        <v>-12000000</v>
      </c>
    </row>
    <row r="2817">
      <c r="A2817" s="2" t="s">
        <v>4714</v>
      </c>
      <c r="B2817" s="2">
        <v>1.5E7</v>
      </c>
      <c r="C2817" s="2">
        <v>183088.0</v>
      </c>
      <c r="D2817" s="4">
        <f t="shared" si="1"/>
        <v>-14816912</v>
      </c>
    </row>
    <row r="2818">
      <c r="A2818" s="2" t="s">
        <v>4716</v>
      </c>
      <c r="B2818" s="2">
        <v>1.4E7</v>
      </c>
      <c r="C2818" s="2">
        <v>46495.0</v>
      </c>
      <c r="D2818" s="4">
        <f t="shared" si="1"/>
        <v>-13953505</v>
      </c>
    </row>
    <row r="2819" hidden="1">
      <c r="A2819" s="2" t="s">
        <v>4718</v>
      </c>
      <c r="D2819" s="4">
        <f t="shared" si="1"/>
        <v>0</v>
      </c>
    </row>
    <row r="2820">
      <c r="A2820" s="2" t="s">
        <v>4719</v>
      </c>
      <c r="B2820" s="2">
        <v>1.4E7</v>
      </c>
      <c r="C2820" s="2">
        <v>1752214.0</v>
      </c>
      <c r="D2820" s="4">
        <f t="shared" si="1"/>
        <v>-12247786</v>
      </c>
    </row>
    <row r="2821">
      <c r="A2821" s="2" t="s">
        <v>4720</v>
      </c>
      <c r="B2821" s="2">
        <v>1.4E7</v>
      </c>
      <c r="C2821" s="2">
        <v>8.3025853E7</v>
      </c>
      <c r="D2821" s="4">
        <f t="shared" si="1"/>
        <v>69025853</v>
      </c>
    </row>
    <row r="2822">
      <c r="A2822" s="2" t="s">
        <v>518</v>
      </c>
      <c r="B2822" s="2">
        <v>1.25E8</v>
      </c>
      <c r="C2822" s="2">
        <v>1.9087124E8</v>
      </c>
      <c r="D2822" s="4">
        <f t="shared" si="1"/>
        <v>65871240</v>
      </c>
    </row>
    <row r="2823">
      <c r="A2823" s="2" t="s">
        <v>4721</v>
      </c>
      <c r="B2823" s="2">
        <v>1.2E7</v>
      </c>
      <c r="C2823" s="2">
        <v>5.6631572E7</v>
      </c>
      <c r="D2823" s="4">
        <f t="shared" si="1"/>
        <v>44631572</v>
      </c>
    </row>
    <row r="2824">
      <c r="A2824" s="2" t="s">
        <v>4722</v>
      </c>
      <c r="B2824" s="2">
        <v>1.35E7</v>
      </c>
      <c r="C2824" s="2">
        <v>1.5854988E7</v>
      </c>
      <c r="D2824" s="4">
        <f t="shared" si="1"/>
        <v>2354988</v>
      </c>
    </row>
    <row r="2825">
      <c r="A2825" s="2" t="s">
        <v>4723</v>
      </c>
      <c r="B2825" s="2">
        <v>1.4E7</v>
      </c>
      <c r="C2825" s="2">
        <v>1.2282677E7</v>
      </c>
      <c r="D2825" s="4">
        <f t="shared" si="1"/>
        <v>-1717323</v>
      </c>
    </row>
    <row r="2826">
      <c r="A2826" s="2" t="s">
        <v>4724</v>
      </c>
      <c r="C2826" s="2">
        <v>447093.0</v>
      </c>
      <c r="D2826" s="4">
        <f t="shared" si="1"/>
        <v>447093</v>
      </c>
    </row>
    <row r="2827">
      <c r="A2827" s="2" t="s">
        <v>4727</v>
      </c>
      <c r="B2827" s="2">
        <v>1.35E7</v>
      </c>
      <c r="C2827" s="2">
        <v>7060876.0</v>
      </c>
      <c r="D2827" s="4">
        <f t="shared" si="1"/>
        <v>-6439124</v>
      </c>
    </row>
    <row r="2828">
      <c r="A2828" s="2" t="s">
        <v>4728</v>
      </c>
      <c r="B2828" s="2">
        <v>1.5E7</v>
      </c>
      <c r="C2828" s="2">
        <v>1.4989761E7</v>
      </c>
      <c r="D2828" s="4">
        <f t="shared" si="1"/>
        <v>-10239</v>
      </c>
    </row>
    <row r="2829">
      <c r="A2829" s="2" t="s">
        <v>4730</v>
      </c>
      <c r="C2829" s="2">
        <v>687081.0</v>
      </c>
      <c r="D2829" s="4">
        <f t="shared" si="1"/>
        <v>687081</v>
      </c>
    </row>
    <row r="2830" hidden="1">
      <c r="A2830" s="2" t="s">
        <v>4731</v>
      </c>
      <c r="D2830" s="4">
        <f t="shared" si="1"/>
        <v>0</v>
      </c>
    </row>
    <row r="2831">
      <c r="A2831" s="2" t="s">
        <v>4732</v>
      </c>
      <c r="B2831" s="2">
        <v>1.35E7</v>
      </c>
      <c r="C2831" s="2">
        <v>5501940.0</v>
      </c>
      <c r="D2831" s="4">
        <f t="shared" si="1"/>
        <v>-7998060</v>
      </c>
    </row>
    <row r="2832">
      <c r="A2832" s="2" t="s">
        <v>4733</v>
      </c>
      <c r="B2832" s="2">
        <v>1.0E7</v>
      </c>
      <c r="C2832" s="2">
        <v>2086345.0</v>
      </c>
      <c r="D2832" s="4">
        <f t="shared" si="1"/>
        <v>-7913655</v>
      </c>
    </row>
    <row r="2833">
      <c r="A2833" s="2" t="s">
        <v>4734</v>
      </c>
      <c r="C2833" s="2">
        <v>2605039.0</v>
      </c>
      <c r="D2833" s="4">
        <f t="shared" si="1"/>
        <v>2605039</v>
      </c>
    </row>
    <row r="2834">
      <c r="A2834" s="2" t="s">
        <v>4736</v>
      </c>
      <c r="B2834" s="2">
        <v>1.3E7</v>
      </c>
      <c r="C2834" s="2">
        <v>1.2392237E8</v>
      </c>
      <c r="D2834" s="4">
        <f t="shared" si="1"/>
        <v>110922370</v>
      </c>
    </row>
    <row r="2835">
      <c r="A2835" s="2" t="s">
        <v>4737</v>
      </c>
      <c r="B2835" s="2">
        <v>1.34E7</v>
      </c>
      <c r="C2835" s="2">
        <v>163591.0</v>
      </c>
      <c r="D2835" s="4">
        <f t="shared" si="1"/>
        <v>-13236409</v>
      </c>
    </row>
    <row r="2836">
      <c r="A2836" s="2" t="s">
        <v>4738</v>
      </c>
      <c r="B2836" s="2">
        <v>1.3E7</v>
      </c>
      <c r="C2836" s="2">
        <v>7.3000942E7</v>
      </c>
      <c r="D2836" s="4">
        <f t="shared" si="1"/>
        <v>60000942</v>
      </c>
    </row>
    <row r="2837">
      <c r="A2837" s="2" t="s">
        <v>4739</v>
      </c>
      <c r="B2837" s="2">
        <v>1.3E7</v>
      </c>
      <c r="C2837" s="2">
        <v>1.06952327E8</v>
      </c>
      <c r="D2837" s="4">
        <f t="shared" si="1"/>
        <v>93952327</v>
      </c>
    </row>
    <row r="2838">
      <c r="A2838" s="2" t="s">
        <v>491</v>
      </c>
      <c r="B2838" s="2">
        <v>1.0E8</v>
      </c>
      <c r="C2838" s="2">
        <v>5.8607007E7</v>
      </c>
      <c r="D2838" s="4">
        <f t="shared" si="1"/>
        <v>-41392993</v>
      </c>
    </row>
    <row r="2839">
      <c r="A2839" s="2" t="s">
        <v>4740</v>
      </c>
      <c r="B2839" s="2">
        <v>1.3E7</v>
      </c>
      <c r="C2839" s="2">
        <v>5.73E7</v>
      </c>
      <c r="D2839" s="4">
        <f t="shared" si="1"/>
        <v>44300000</v>
      </c>
    </row>
    <row r="2840">
      <c r="A2840" s="2" t="s">
        <v>4741</v>
      </c>
      <c r="B2840" s="2">
        <v>1.3E7</v>
      </c>
      <c r="C2840" s="2">
        <v>9.1038276E7</v>
      </c>
      <c r="D2840" s="4">
        <f t="shared" si="1"/>
        <v>78038276</v>
      </c>
    </row>
    <row r="2841">
      <c r="A2841" s="2" t="s">
        <v>4742</v>
      </c>
      <c r="B2841" s="2">
        <v>7000000.0</v>
      </c>
      <c r="C2841" s="2">
        <v>4.93699E7</v>
      </c>
      <c r="D2841" s="4">
        <f t="shared" si="1"/>
        <v>42369900</v>
      </c>
    </row>
    <row r="2842">
      <c r="A2842" s="2" t="s">
        <v>4743</v>
      </c>
      <c r="B2842" s="2">
        <v>1.3E7</v>
      </c>
      <c r="C2842" s="2">
        <v>6.1693523E7</v>
      </c>
      <c r="D2842" s="4">
        <f t="shared" si="1"/>
        <v>48693523</v>
      </c>
    </row>
    <row r="2843">
      <c r="A2843" s="2" t="s">
        <v>4745</v>
      </c>
      <c r="B2843" s="2">
        <v>1.3E7</v>
      </c>
      <c r="C2843" s="2">
        <v>4.6729374E7</v>
      </c>
      <c r="D2843" s="4">
        <f t="shared" si="1"/>
        <v>33729374</v>
      </c>
    </row>
    <row r="2844">
      <c r="A2844" s="2" t="s">
        <v>4747</v>
      </c>
      <c r="B2844" s="2">
        <v>1.3E7</v>
      </c>
      <c r="C2844" s="2">
        <v>4.4726644E7</v>
      </c>
      <c r="D2844" s="4">
        <f t="shared" si="1"/>
        <v>31726644</v>
      </c>
    </row>
    <row r="2845">
      <c r="A2845" s="2" t="s">
        <v>4749</v>
      </c>
      <c r="B2845" s="2">
        <v>1.3E7</v>
      </c>
      <c r="C2845" s="2">
        <v>4.4134898E7</v>
      </c>
      <c r="D2845" s="4">
        <f t="shared" si="1"/>
        <v>31134898</v>
      </c>
    </row>
    <row r="2846">
      <c r="A2846" s="2" t="s">
        <v>4750</v>
      </c>
      <c r="B2846" s="2">
        <v>1.25E7</v>
      </c>
      <c r="C2846" s="2">
        <v>4.8637684E7</v>
      </c>
      <c r="D2846" s="4">
        <f t="shared" si="1"/>
        <v>36137684</v>
      </c>
    </row>
    <row r="2847">
      <c r="A2847" s="2" t="s">
        <v>4751</v>
      </c>
      <c r="B2847" s="2">
        <v>1.6E7</v>
      </c>
      <c r="C2847" s="2">
        <v>3.8176108E7</v>
      </c>
      <c r="D2847" s="4">
        <f t="shared" si="1"/>
        <v>22176108</v>
      </c>
    </row>
    <row r="2848">
      <c r="A2848" s="2" t="s">
        <v>4753</v>
      </c>
      <c r="B2848" s="2">
        <v>1.3E7</v>
      </c>
      <c r="C2848" s="2">
        <v>2.8972187E7</v>
      </c>
      <c r="D2848" s="4">
        <f t="shared" si="1"/>
        <v>15972187</v>
      </c>
    </row>
    <row r="2849">
      <c r="A2849" s="2" t="s">
        <v>4755</v>
      </c>
      <c r="B2849" s="2">
        <v>8200000.0</v>
      </c>
      <c r="C2849" s="2">
        <v>2.79794E7</v>
      </c>
      <c r="D2849" s="4">
        <f t="shared" si="1"/>
        <v>19779400</v>
      </c>
    </row>
    <row r="2850">
      <c r="A2850" s="2" t="s">
        <v>4756</v>
      </c>
      <c r="B2850" s="2">
        <v>1.7E7</v>
      </c>
      <c r="C2850" s="2">
        <v>5.4257433E7</v>
      </c>
      <c r="D2850" s="4">
        <f t="shared" si="1"/>
        <v>37257433</v>
      </c>
    </row>
    <row r="2851">
      <c r="A2851" s="2" t="s">
        <v>4758</v>
      </c>
      <c r="B2851" s="2">
        <v>1.3E7</v>
      </c>
      <c r="C2851" s="2">
        <v>23947.0</v>
      </c>
      <c r="D2851" s="4">
        <f t="shared" si="1"/>
        <v>-12976053</v>
      </c>
    </row>
    <row r="2852">
      <c r="A2852" s="2" t="s">
        <v>4759</v>
      </c>
      <c r="B2852" s="2">
        <v>1.3E7</v>
      </c>
      <c r="C2852" s="2">
        <v>6.0008303E7</v>
      </c>
      <c r="D2852" s="4">
        <f t="shared" si="1"/>
        <v>47008303</v>
      </c>
    </row>
    <row r="2853">
      <c r="A2853" s="2" t="s">
        <v>4761</v>
      </c>
      <c r="B2853" s="2">
        <v>1.3E7</v>
      </c>
      <c r="C2853" s="2">
        <v>4.9121934E7</v>
      </c>
      <c r="D2853" s="4">
        <f t="shared" si="1"/>
        <v>36121934</v>
      </c>
    </row>
    <row r="2854">
      <c r="A2854" s="2" t="s">
        <v>4763</v>
      </c>
      <c r="B2854" s="2">
        <v>1.8E7</v>
      </c>
      <c r="C2854" s="2">
        <v>2.7141959E7</v>
      </c>
      <c r="D2854" s="4">
        <f t="shared" si="1"/>
        <v>9141959</v>
      </c>
    </row>
    <row r="2855">
      <c r="A2855" s="2" t="s">
        <v>4765</v>
      </c>
      <c r="B2855" s="2">
        <v>1.3E7</v>
      </c>
      <c r="C2855" s="2">
        <v>2.7052167E7</v>
      </c>
      <c r="D2855" s="4">
        <f t="shared" si="1"/>
        <v>14052167</v>
      </c>
    </row>
    <row r="2856">
      <c r="A2856" s="2" t="s">
        <v>4767</v>
      </c>
      <c r="B2856" s="2">
        <v>1.3E7</v>
      </c>
      <c r="C2856" s="2">
        <v>2.6539321E7</v>
      </c>
      <c r="D2856" s="4">
        <f t="shared" si="1"/>
        <v>13539321</v>
      </c>
    </row>
    <row r="2857">
      <c r="A2857" s="2" t="s">
        <v>4769</v>
      </c>
      <c r="B2857" s="2">
        <v>1.3E7</v>
      </c>
      <c r="C2857" s="2">
        <v>2.8501605E7</v>
      </c>
      <c r="D2857" s="4">
        <f t="shared" si="1"/>
        <v>15501605</v>
      </c>
    </row>
    <row r="2858">
      <c r="A2858" s="2" t="s">
        <v>4771</v>
      </c>
      <c r="B2858" s="2">
        <v>1.32E7</v>
      </c>
      <c r="C2858" s="2">
        <v>5.2543632E7</v>
      </c>
      <c r="D2858" s="4">
        <f t="shared" si="1"/>
        <v>39343632</v>
      </c>
    </row>
    <row r="2859">
      <c r="A2859" s="2" t="s">
        <v>4772</v>
      </c>
      <c r="B2859" s="2">
        <v>1.8E7</v>
      </c>
      <c r="C2859" s="2">
        <v>2.5592632E7</v>
      </c>
      <c r="D2859" s="4">
        <f t="shared" si="1"/>
        <v>7592632</v>
      </c>
    </row>
    <row r="2860">
      <c r="A2860" s="2" t="s">
        <v>4774</v>
      </c>
      <c r="B2860" s="2">
        <v>1.5E7</v>
      </c>
      <c r="C2860" s="2">
        <v>2.5440971E7</v>
      </c>
      <c r="D2860" s="4">
        <f t="shared" si="1"/>
        <v>10440971</v>
      </c>
    </row>
    <row r="2861">
      <c r="A2861" s="2" t="s">
        <v>4775</v>
      </c>
      <c r="B2861" s="2">
        <v>1.3E7</v>
      </c>
      <c r="C2861" s="2">
        <v>2.2858926E7</v>
      </c>
      <c r="D2861" s="4">
        <f t="shared" si="1"/>
        <v>9858926</v>
      </c>
    </row>
    <row r="2862">
      <c r="A2862" s="2" t="s">
        <v>4777</v>
      </c>
      <c r="B2862" s="2">
        <v>6000000.0</v>
      </c>
      <c r="C2862" s="2">
        <v>2.2235901E7</v>
      </c>
      <c r="D2862" s="4">
        <f t="shared" si="1"/>
        <v>16235901</v>
      </c>
    </row>
    <row r="2863">
      <c r="A2863" s="2" t="s">
        <v>4779</v>
      </c>
      <c r="B2863" s="2">
        <v>1.3E7</v>
      </c>
      <c r="C2863" s="2">
        <v>3.8916903E7</v>
      </c>
      <c r="D2863" s="4">
        <f t="shared" si="1"/>
        <v>25916903</v>
      </c>
    </row>
    <row r="2864">
      <c r="A2864" s="2" t="s">
        <v>4780</v>
      </c>
      <c r="B2864" s="2">
        <v>1.4E7</v>
      </c>
      <c r="C2864" s="2">
        <v>1.6929123E7</v>
      </c>
      <c r="D2864" s="4">
        <f t="shared" si="1"/>
        <v>2929123</v>
      </c>
    </row>
    <row r="2865">
      <c r="A2865" s="2" t="s">
        <v>4781</v>
      </c>
      <c r="B2865" s="2">
        <v>1.9E7</v>
      </c>
      <c r="C2865" s="2">
        <v>1.3753931E7</v>
      </c>
      <c r="D2865" s="4">
        <f t="shared" si="1"/>
        <v>-5246069</v>
      </c>
    </row>
    <row r="2866">
      <c r="A2866" s="2" t="s">
        <v>4783</v>
      </c>
      <c r="B2866" s="2">
        <v>1.3E7</v>
      </c>
      <c r="C2866" s="2">
        <v>1.099644E7</v>
      </c>
      <c r="D2866" s="4">
        <f t="shared" si="1"/>
        <v>-2003560</v>
      </c>
    </row>
    <row r="2867">
      <c r="A2867" s="2" t="s">
        <v>4785</v>
      </c>
      <c r="B2867" s="2">
        <v>1.3E7</v>
      </c>
      <c r="C2867" s="2">
        <v>8026971.0</v>
      </c>
      <c r="D2867" s="4">
        <f t="shared" si="1"/>
        <v>-4973029</v>
      </c>
    </row>
    <row r="2868">
      <c r="A2868" s="2" t="s">
        <v>4787</v>
      </c>
      <c r="B2868" s="2">
        <v>1.3E7</v>
      </c>
      <c r="C2868" s="2">
        <v>1.4677654E7</v>
      </c>
      <c r="D2868" s="4">
        <f t="shared" si="1"/>
        <v>1677654</v>
      </c>
    </row>
    <row r="2869">
      <c r="A2869" s="2" t="s">
        <v>4789</v>
      </c>
      <c r="B2869" s="2">
        <v>1.3E7</v>
      </c>
      <c r="C2869" s="2">
        <v>9975684.0</v>
      </c>
      <c r="D2869" s="4">
        <f t="shared" si="1"/>
        <v>-3024316</v>
      </c>
    </row>
    <row r="2870">
      <c r="A2870" s="2" t="s">
        <v>4791</v>
      </c>
      <c r="B2870" s="2">
        <v>1.3E7</v>
      </c>
      <c r="C2870" s="2">
        <v>7881335.0</v>
      </c>
      <c r="D2870" s="4">
        <f t="shared" si="1"/>
        <v>-5118665</v>
      </c>
    </row>
    <row r="2871">
      <c r="A2871" s="2" t="s">
        <v>4792</v>
      </c>
      <c r="B2871" s="2">
        <v>1.3E7</v>
      </c>
      <c r="C2871" s="2">
        <v>6241697.0</v>
      </c>
      <c r="D2871" s="4">
        <f t="shared" si="1"/>
        <v>-6758303</v>
      </c>
    </row>
    <row r="2872" hidden="1">
      <c r="A2872" s="2" t="s">
        <v>4793</v>
      </c>
      <c r="D2872" s="4">
        <f t="shared" si="1"/>
        <v>0</v>
      </c>
    </row>
    <row r="2873">
      <c r="A2873" s="2" t="s">
        <v>4795</v>
      </c>
      <c r="B2873" s="2">
        <v>1.3E7</v>
      </c>
      <c r="C2873" s="2">
        <v>5871603.0</v>
      </c>
      <c r="D2873" s="4">
        <f t="shared" si="1"/>
        <v>-7128397</v>
      </c>
    </row>
    <row r="2874">
      <c r="A2874" s="2" t="s">
        <v>4797</v>
      </c>
      <c r="B2874" s="2">
        <v>1.3E7</v>
      </c>
      <c r="C2874" s="2">
        <v>1.6574731E7</v>
      </c>
      <c r="D2874" s="4">
        <f t="shared" si="1"/>
        <v>3574731</v>
      </c>
    </row>
    <row r="2875">
      <c r="A2875" s="2" t="s">
        <v>4800</v>
      </c>
      <c r="B2875" s="2">
        <v>1.3E7</v>
      </c>
      <c r="C2875" s="2">
        <v>5002310.0</v>
      </c>
      <c r="D2875" s="4">
        <f t="shared" si="1"/>
        <v>-7997690</v>
      </c>
    </row>
    <row r="2876">
      <c r="A2876" s="2" t="s">
        <v>4802</v>
      </c>
      <c r="B2876" s="2">
        <v>1.3E7</v>
      </c>
      <c r="C2876" s="2">
        <v>4919896.0</v>
      </c>
      <c r="D2876" s="4">
        <f t="shared" si="1"/>
        <v>-8080104</v>
      </c>
    </row>
    <row r="2877">
      <c r="A2877" s="2" t="s">
        <v>4803</v>
      </c>
      <c r="B2877" s="2">
        <v>1.3E7</v>
      </c>
      <c r="C2877" s="2">
        <v>2.5675765E7</v>
      </c>
      <c r="D2877" s="4">
        <f t="shared" si="1"/>
        <v>12675765</v>
      </c>
    </row>
    <row r="2878">
      <c r="A2878" s="2" t="s">
        <v>4805</v>
      </c>
      <c r="B2878" s="2">
        <v>1.3E7</v>
      </c>
      <c r="C2878" s="2">
        <v>4857376.0</v>
      </c>
      <c r="D2878" s="4">
        <f t="shared" si="1"/>
        <v>-8142624</v>
      </c>
    </row>
    <row r="2879">
      <c r="A2879" s="2" t="s">
        <v>4806</v>
      </c>
      <c r="B2879" s="2">
        <v>1.3E7</v>
      </c>
      <c r="C2879" s="2">
        <v>3169424.0</v>
      </c>
      <c r="D2879" s="4">
        <f t="shared" si="1"/>
        <v>-9830576</v>
      </c>
    </row>
    <row r="2880">
      <c r="A2880" s="2" t="s">
        <v>4807</v>
      </c>
      <c r="B2880" s="2">
        <v>1.3E7</v>
      </c>
      <c r="C2880" s="2">
        <v>1.8004225E7</v>
      </c>
      <c r="D2880" s="4">
        <f t="shared" si="1"/>
        <v>5004225</v>
      </c>
    </row>
    <row r="2881">
      <c r="A2881" s="2" t="s">
        <v>4809</v>
      </c>
      <c r="B2881" s="2">
        <v>1.0E8</v>
      </c>
      <c r="C2881" s="2">
        <v>3058380.0</v>
      </c>
      <c r="D2881" s="4">
        <f t="shared" si="1"/>
        <v>-96941620</v>
      </c>
    </row>
    <row r="2882">
      <c r="A2882" s="2" t="s">
        <v>4810</v>
      </c>
      <c r="B2882" s="2">
        <v>1.1E7</v>
      </c>
      <c r="C2882" s="2">
        <v>3074838.0</v>
      </c>
      <c r="D2882" s="4">
        <f t="shared" si="1"/>
        <v>-7925162</v>
      </c>
    </row>
    <row r="2883">
      <c r="A2883" s="2" t="s">
        <v>4812</v>
      </c>
      <c r="B2883" s="2">
        <v>1.3E7</v>
      </c>
      <c r="C2883" s="2">
        <v>2104000.0</v>
      </c>
      <c r="D2883" s="4">
        <f t="shared" si="1"/>
        <v>-10896000</v>
      </c>
    </row>
    <row r="2884">
      <c r="A2884" s="2" t="s">
        <v>3213</v>
      </c>
      <c r="B2884" s="2">
        <v>2.6E7</v>
      </c>
      <c r="C2884" s="2">
        <v>2.8501651E7</v>
      </c>
      <c r="D2884" s="4">
        <f t="shared" si="1"/>
        <v>2501651</v>
      </c>
    </row>
    <row r="2885">
      <c r="A2885" s="2" t="s">
        <v>4813</v>
      </c>
      <c r="B2885" s="2">
        <v>1.3E7</v>
      </c>
      <c r="C2885" s="2">
        <v>1172769.0</v>
      </c>
      <c r="D2885" s="4">
        <f t="shared" si="1"/>
        <v>-11827231</v>
      </c>
    </row>
    <row r="2886">
      <c r="A2886" s="2" t="s">
        <v>4815</v>
      </c>
      <c r="B2886" s="2">
        <v>1.3E7</v>
      </c>
      <c r="C2886" s="2">
        <v>1.773857E7</v>
      </c>
      <c r="D2886" s="4">
        <f t="shared" si="1"/>
        <v>4738570</v>
      </c>
    </row>
    <row r="2887">
      <c r="A2887" s="2" t="s">
        <v>4817</v>
      </c>
      <c r="B2887" s="2">
        <v>3000000.0</v>
      </c>
      <c r="C2887" s="2">
        <v>1200000.0</v>
      </c>
      <c r="D2887" s="4">
        <f t="shared" si="1"/>
        <v>-1800000</v>
      </c>
    </row>
    <row r="2888">
      <c r="A2888" s="2" t="s">
        <v>4818</v>
      </c>
      <c r="B2888" s="2">
        <v>1.3E7</v>
      </c>
      <c r="C2888" s="2">
        <v>1150403.0</v>
      </c>
      <c r="D2888" s="4">
        <f t="shared" si="1"/>
        <v>-11849597</v>
      </c>
    </row>
    <row r="2889">
      <c r="A2889" s="2" t="s">
        <v>4819</v>
      </c>
      <c r="B2889" s="2">
        <v>2.0E7</v>
      </c>
      <c r="C2889" s="2">
        <v>403932.0</v>
      </c>
      <c r="D2889" s="4">
        <f t="shared" si="1"/>
        <v>-19596068</v>
      </c>
    </row>
    <row r="2890">
      <c r="A2890" s="2" t="s">
        <v>4820</v>
      </c>
      <c r="B2890" s="2">
        <v>8495000.0</v>
      </c>
      <c r="C2890" s="2">
        <v>1712111.0</v>
      </c>
      <c r="D2890" s="4">
        <f t="shared" si="1"/>
        <v>-6782889</v>
      </c>
    </row>
    <row r="2891">
      <c r="A2891" s="2" t="s">
        <v>4822</v>
      </c>
      <c r="B2891" s="2">
        <v>1.3E7</v>
      </c>
      <c r="C2891" s="2">
        <v>1024175.0</v>
      </c>
      <c r="D2891" s="4">
        <f t="shared" si="1"/>
        <v>-11975825</v>
      </c>
    </row>
    <row r="2892">
      <c r="A2892" s="2" t="s">
        <v>4823</v>
      </c>
      <c r="B2892" s="2">
        <v>1.3E7</v>
      </c>
      <c r="C2892" s="2">
        <v>301305.0</v>
      </c>
      <c r="D2892" s="4">
        <f t="shared" si="1"/>
        <v>-12698695</v>
      </c>
    </row>
    <row r="2893">
      <c r="A2893" s="2" t="s">
        <v>4825</v>
      </c>
      <c r="B2893" s="2">
        <v>1.3E7</v>
      </c>
      <c r="C2893" s="2">
        <v>5.1872378E7</v>
      </c>
      <c r="D2893" s="4">
        <f t="shared" si="1"/>
        <v>38872378</v>
      </c>
    </row>
    <row r="2894">
      <c r="A2894" s="2" t="s">
        <v>4827</v>
      </c>
      <c r="B2894" s="2">
        <v>1.262E7</v>
      </c>
      <c r="C2894" s="2">
        <v>31662.0</v>
      </c>
      <c r="D2894" s="4">
        <f t="shared" si="1"/>
        <v>-12588338</v>
      </c>
    </row>
    <row r="2895">
      <c r="A2895" s="2" t="s">
        <v>4830</v>
      </c>
      <c r="B2895" s="2">
        <v>1.3E7</v>
      </c>
      <c r="C2895" s="2">
        <v>2.8399192E7</v>
      </c>
      <c r="D2895" s="4">
        <f t="shared" si="1"/>
        <v>15399192</v>
      </c>
    </row>
    <row r="2896">
      <c r="A2896" s="2" t="s">
        <v>4832</v>
      </c>
      <c r="B2896" s="2">
        <v>1.3E7</v>
      </c>
      <c r="C2896" s="2">
        <v>2035566.0</v>
      </c>
      <c r="D2896" s="4">
        <f t="shared" si="1"/>
        <v>-10964434</v>
      </c>
    </row>
    <row r="2897">
      <c r="A2897" s="2" t="s">
        <v>4833</v>
      </c>
      <c r="B2897" s="2">
        <v>1.25E7</v>
      </c>
      <c r="D2897" s="4">
        <f t="shared" si="1"/>
        <v>-12500000</v>
      </c>
    </row>
    <row r="2898">
      <c r="A2898" s="2" t="s">
        <v>4835</v>
      </c>
      <c r="B2898" s="2">
        <v>1.25E7</v>
      </c>
      <c r="C2898" s="2">
        <v>2.1078145E7</v>
      </c>
      <c r="D2898" s="4">
        <f t="shared" si="1"/>
        <v>8578145</v>
      </c>
    </row>
    <row r="2899">
      <c r="A2899" s="2" t="s">
        <v>4836</v>
      </c>
      <c r="B2899" s="2">
        <v>1.25E7</v>
      </c>
      <c r="C2899" s="2">
        <v>1.406095E7</v>
      </c>
      <c r="D2899" s="4">
        <f t="shared" si="1"/>
        <v>1560950</v>
      </c>
    </row>
    <row r="2900">
      <c r="A2900" s="2" t="s">
        <v>4837</v>
      </c>
      <c r="B2900" s="2">
        <v>1.3E7</v>
      </c>
      <c r="C2900" s="2">
        <v>1.22815E7</v>
      </c>
      <c r="D2900" s="4">
        <f t="shared" si="1"/>
        <v>-718500</v>
      </c>
    </row>
    <row r="2901">
      <c r="A2901" s="2" t="s">
        <v>4839</v>
      </c>
      <c r="B2901" s="2">
        <v>3660000.0</v>
      </c>
      <c r="D2901" s="4">
        <f t="shared" si="1"/>
        <v>-3660000</v>
      </c>
    </row>
    <row r="2902">
      <c r="A2902" s="2" t="s">
        <v>4840</v>
      </c>
      <c r="B2902" s="2">
        <v>1.25E7</v>
      </c>
      <c r="C2902" s="2">
        <v>1.0725228E7</v>
      </c>
      <c r="D2902" s="4">
        <f t="shared" si="1"/>
        <v>-1774772</v>
      </c>
    </row>
    <row r="2903">
      <c r="A2903" s="2" t="s">
        <v>4841</v>
      </c>
      <c r="B2903" s="2">
        <v>1.3E7</v>
      </c>
      <c r="C2903" s="2">
        <v>214966.0</v>
      </c>
      <c r="D2903" s="4">
        <f t="shared" si="1"/>
        <v>-12785034</v>
      </c>
    </row>
    <row r="2904">
      <c r="A2904" s="2" t="s">
        <v>4843</v>
      </c>
      <c r="B2904" s="2">
        <v>1.8E7</v>
      </c>
      <c r="D2904" s="4">
        <f t="shared" si="1"/>
        <v>-18000000</v>
      </c>
    </row>
    <row r="2905">
      <c r="A2905" s="2" t="s">
        <v>4845</v>
      </c>
      <c r="B2905" s="2">
        <v>1.6E7</v>
      </c>
      <c r="C2905" s="2">
        <v>1.1956207E7</v>
      </c>
      <c r="D2905" s="4">
        <f t="shared" si="1"/>
        <v>-4043793</v>
      </c>
    </row>
    <row r="2906" hidden="1">
      <c r="A2906" s="2" t="s">
        <v>4847</v>
      </c>
      <c r="D2906" s="4">
        <f t="shared" si="1"/>
        <v>0</v>
      </c>
    </row>
    <row r="2907">
      <c r="A2907" s="2" t="s">
        <v>4848</v>
      </c>
      <c r="B2907" s="2">
        <v>1.2E7</v>
      </c>
      <c r="C2907" s="2">
        <v>5949693.0</v>
      </c>
      <c r="D2907" s="4">
        <f t="shared" si="1"/>
        <v>-6050307</v>
      </c>
    </row>
    <row r="2908">
      <c r="A2908" s="2" t="s">
        <v>4850</v>
      </c>
      <c r="B2908" s="2">
        <v>1.25E7</v>
      </c>
      <c r="C2908" s="2">
        <v>9030581.0</v>
      </c>
      <c r="D2908" s="4">
        <f t="shared" si="1"/>
        <v>-3469419</v>
      </c>
    </row>
    <row r="2909">
      <c r="A2909" s="2" t="s">
        <v>4852</v>
      </c>
      <c r="B2909" s="2">
        <v>1.28E7</v>
      </c>
      <c r="C2909" s="2">
        <v>4157491.0</v>
      </c>
      <c r="D2909" s="4">
        <f t="shared" si="1"/>
        <v>-8642509</v>
      </c>
    </row>
    <row r="2910">
      <c r="A2910" s="2" t="s">
        <v>4853</v>
      </c>
      <c r="B2910" s="2">
        <v>1.6E7</v>
      </c>
      <c r="C2910" s="2">
        <v>1508689.0</v>
      </c>
      <c r="D2910" s="4">
        <f t="shared" si="1"/>
        <v>-14491311</v>
      </c>
    </row>
    <row r="2911">
      <c r="A2911" s="2" t="s">
        <v>4855</v>
      </c>
      <c r="B2911" s="2">
        <v>1.25E7</v>
      </c>
      <c r="C2911" s="2">
        <v>1227324.0</v>
      </c>
      <c r="D2911" s="4">
        <f t="shared" si="1"/>
        <v>-11272676</v>
      </c>
    </row>
    <row r="2912">
      <c r="A2912" s="2" t="s">
        <v>4856</v>
      </c>
      <c r="B2912" s="2">
        <v>1.5E7</v>
      </c>
      <c r="C2912" s="2">
        <v>4360548.0</v>
      </c>
      <c r="D2912" s="4">
        <f t="shared" si="1"/>
        <v>-10639452</v>
      </c>
    </row>
    <row r="2913">
      <c r="A2913" s="2" t="s">
        <v>4858</v>
      </c>
      <c r="B2913" s="2">
        <v>1.05E7</v>
      </c>
      <c r="C2913" s="2">
        <v>2.6589953E7</v>
      </c>
      <c r="D2913" s="4">
        <f t="shared" si="1"/>
        <v>16089953</v>
      </c>
    </row>
    <row r="2914">
      <c r="A2914" s="2" t="s">
        <v>4860</v>
      </c>
      <c r="B2914" s="2">
        <v>1.5E7</v>
      </c>
      <c r="C2914" s="2">
        <v>1039869.0</v>
      </c>
      <c r="D2914" s="4">
        <f t="shared" si="1"/>
        <v>-13960131</v>
      </c>
    </row>
    <row r="2915">
      <c r="A2915" s="2" t="s">
        <v>4861</v>
      </c>
      <c r="B2915" s="2">
        <v>1.25E7</v>
      </c>
      <c r="C2915" s="2">
        <v>4.8092846E7</v>
      </c>
      <c r="D2915" s="4">
        <f t="shared" si="1"/>
        <v>35592846</v>
      </c>
    </row>
    <row r="2916">
      <c r="A2916" s="2" t="s">
        <v>4863</v>
      </c>
      <c r="B2916" s="2">
        <v>1.28E7</v>
      </c>
      <c r="C2916" s="2">
        <v>1110186.0</v>
      </c>
      <c r="D2916" s="4">
        <f t="shared" si="1"/>
        <v>-11689814</v>
      </c>
    </row>
    <row r="2917">
      <c r="A2917" s="2" t="s">
        <v>4865</v>
      </c>
      <c r="B2917" s="2">
        <v>1.25E7</v>
      </c>
      <c r="C2917" s="2">
        <v>1089445.0</v>
      </c>
      <c r="D2917" s="4">
        <f t="shared" si="1"/>
        <v>-11410555</v>
      </c>
    </row>
    <row r="2918">
      <c r="A2918" s="2" t="s">
        <v>4866</v>
      </c>
      <c r="B2918" s="2">
        <v>8000000.0</v>
      </c>
      <c r="C2918" s="2">
        <v>2.04565E8</v>
      </c>
      <c r="D2918" s="4">
        <f t="shared" si="1"/>
        <v>196565000</v>
      </c>
    </row>
    <row r="2919">
      <c r="A2919" s="2" t="s">
        <v>4867</v>
      </c>
      <c r="B2919" s="2">
        <v>8000000.0</v>
      </c>
      <c r="C2919" s="2">
        <v>2.6E8</v>
      </c>
      <c r="D2919" s="4">
        <f t="shared" si="1"/>
        <v>252000000</v>
      </c>
    </row>
    <row r="2920">
      <c r="A2920" s="2" t="s">
        <v>4868</v>
      </c>
      <c r="B2920" s="2">
        <v>1.1E7</v>
      </c>
      <c r="C2920" s="2">
        <v>1.01736215E8</v>
      </c>
      <c r="D2920" s="4">
        <f t="shared" si="1"/>
        <v>90736215</v>
      </c>
    </row>
    <row r="2921">
      <c r="A2921" s="2" t="s">
        <v>4871</v>
      </c>
      <c r="B2921" s="2">
        <v>9600000.0</v>
      </c>
      <c r="C2921" s="2">
        <v>71442.0</v>
      </c>
      <c r="D2921" s="4">
        <f t="shared" si="1"/>
        <v>-9528558</v>
      </c>
    </row>
    <row r="2922">
      <c r="A2922" s="2" t="s">
        <v>4873</v>
      </c>
      <c r="B2922" s="2">
        <v>2.5E7</v>
      </c>
      <c r="C2922" s="2">
        <v>7.9817937E7</v>
      </c>
      <c r="D2922" s="4">
        <f t="shared" si="1"/>
        <v>54817937</v>
      </c>
    </row>
    <row r="2923">
      <c r="A2923" s="2" t="s">
        <v>4874</v>
      </c>
      <c r="B2923" s="2">
        <v>1.2E7</v>
      </c>
      <c r="C2923" s="2">
        <v>9.1547205E7</v>
      </c>
      <c r="D2923" s="4">
        <f t="shared" si="1"/>
        <v>79547205</v>
      </c>
    </row>
    <row r="2924">
      <c r="A2924" s="2" t="s">
        <v>4875</v>
      </c>
      <c r="B2924" s="2">
        <v>1.2E7</v>
      </c>
      <c r="C2924" s="2">
        <v>7.507495E7</v>
      </c>
      <c r="D2924" s="4">
        <f t="shared" si="1"/>
        <v>63074950</v>
      </c>
    </row>
    <row r="2925">
      <c r="A2925" s="2" t="s">
        <v>4876</v>
      </c>
      <c r="B2925" s="2">
        <v>1.1E7</v>
      </c>
      <c r="C2925" s="2">
        <v>7.89E7</v>
      </c>
      <c r="D2925" s="4">
        <f t="shared" si="1"/>
        <v>67900000</v>
      </c>
    </row>
    <row r="2926">
      <c r="A2926" s="2" t="s">
        <v>4877</v>
      </c>
      <c r="B2926" s="2">
        <v>1.2E7</v>
      </c>
      <c r="C2926" s="2">
        <v>7.2217E7</v>
      </c>
      <c r="D2926" s="4">
        <f t="shared" si="1"/>
        <v>60217000</v>
      </c>
    </row>
    <row r="2927">
      <c r="A2927" s="2" t="s">
        <v>4879</v>
      </c>
      <c r="B2927" s="2">
        <v>1.2E7</v>
      </c>
      <c r="C2927" s="2">
        <v>7.9568E7</v>
      </c>
      <c r="D2927" s="4">
        <f t="shared" si="1"/>
        <v>67568000</v>
      </c>
    </row>
    <row r="2928">
      <c r="A2928" s="2" t="s">
        <v>4880</v>
      </c>
      <c r="B2928" s="2">
        <v>1.2E7</v>
      </c>
      <c r="C2928" s="2">
        <v>6.55E7</v>
      </c>
      <c r="D2928" s="4">
        <f t="shared" si="1"/>
        <v>53500000</v>
      </c>
    </row>
    <row r="2929">
      <c r="A2929" s="2" t="s">
        <v>4883</v>
      </c>
      <c r="B2929" s="2">
        <v>1.2E7</v>
      </c>
      <c r="C2929" s="2">
        <v>7.0011073E7</v>
      </c>
      <c r="D2929" s="4">
        <f t="shared" si="1"/>
        <v>58011073</v>
      </c>
    </row>
    <row r="2930">
      <c r="A2930" s="2" t="s">
        <v>4885</v>
      </c>
      <c r="B2930" s="2">
        <v>1.2E7</v>
      </c>
      <c r="C2930" s="2">
        <v>6.526901E7</v>
      </c>
      <c r="D2930" s="4">
        <f t="shared" si="1"/>
        <v>53269010</v>
      </c>
    </row>
    <row r="2931">
      <c r="A2931" s="2" t="s">
        <v>4888</v>
      </c>
      <c r="B2931" s="2">
        <v>1.2E7</v>
      </c>
      <c r="C2931" s="2">
        <v>6.3071133E7</v>
      </c>
      <c r="D2931" s="4">
        <f t="shared" si="1"/>
        <v>51071133</v>
      </c>
    </row>
    <row r="2932">
      <c r="A2932" s="2" t="s">
        <v>4889</v>
      </c>
      <c r="B2932" s="2">
        <v>1.2E7</v>
      </c>
      <c r="C2932" s="2">
        <v>3.9647595E7</v>
      </c>
      <c r="D2932" s="4">
        <f t="shared" si="1"/>
        <v>27647595</v>
      </c>
    </row>
    <row r="2933">
      <c r="A2933" s="2" t="s">
        <v>4890</v>
      </c>
      <c r="B2933" s="2">
        <v>1.2E7</v>
      </c>
      <c r="C2933" s="2">
        <v>3.8087366E7</v>
      </c>
      <c r="D2933" s="4">
        <f t="shared" si="1"/>
        <v>26087366</v>
      </c>
    </row>
    <row r="2934">
      <c r="A2934" s="2" t="s">
        <v>4891</v>
      </c>
      <c r="B2934" s="2">
        <v>1.2E7</v>
      </c>
      <c r="C2934" s="2">
        <v>6.4572496E7</v>
      </c>
      <c r="D2934" s="4">
        <f t="shared" si="1"/>
        <v>52572496</v>
      </c>
    </row>
    <row r="2935">
      <c r="A2935" s="2" t="s">
        <v>4892</v>
      </c>
      <c r="B2935" s="2">
        <v>1.2E7</v>
      </c>
      <c r="C2935" s="2">
        <v>3.04E7</v>
      </c>
      <c r="D2935" s="4">
        <f t="shared" si="1"/>
        <v>18400000</v>
      </c>
    </row>
    <row r="2936">
      <c r="A2936" s="2" t="s">
        <v>4894</v>
      </c>
      <c r="B2936" s="2">
        <v>5000000.0</v>
      </c>
      <c r="C2936" s="2">
        <v>4.23656E7</v>
      </c>
      <c r="D2936" s="4">
        <f t="shared" si="1"/>
        <v>37365600</v>
      </c>
    </row>
    <row r="2937">
      <c r="A2937" s="2" t="s">
        <v>4896</v>
      </c>
      <c r="B2937" s="2">
        <v>1.2E7</v>
      </c>
      <c r="C2937" s="2">
        <v>3.7188667E7</v>
      </c>
      <c r="D2937" s="4">
        <f t="shared" si="1"/>
        <v>25188667</v>
      </c>
    </row>
    <row r="2938">
      <c r="A2938" s="2" t="s">
        <v>4898</v>
      </c>
      <c r="B2938" s="2">
        <v>1.2E7</v>
      </c>
      <c r="C2938" s="2">
        <v>5.4724272E7</v>
      </c>
      <c r="D2938" s="4">
        <f t="shared" si="1"/>
        <v>42724272</v>
      </c>
    </row>
    <row r="2939">
      <c r="A2939" s="2" t="s">
        <v>4900</v>
      </c>
      <c r="B2939" s="2">
        <v>1.2E7</v>
      </c>
      <c r="D2939" s="4">
        <f t="shared" si="1"/>
        <v>-12000000</v>
      </c>
    </row>
    <row r="2940">
      <c r="A2940" s="2" t="s">
        <v>4901</v>
      </c>
      <c r="B2940" s="2">
        <v>1.2E7</v>
      </c>
      <c r="C2940" s="2">
        <v>3.1597131E7</v>
      </c>
      <c r="D2940" s="4">
        <f t="shared" si="1"/>
        <v>19597131</v>
      </c>
    </row>
    <row r="2941">
      <c r="A2941" s="2" t="s">
        <v>4903</v>
      </c>
      <c r="B2941" s="2">
        <v>1.2E7</v>
      </c>
      <c r="C2941" s="2">
        <v>3.1691811E7</v>
      </c>
      <c r="D2941" s="4">
        <f t="shared" si="1"/>
        <v>19691811</v>
      </c>
    </row>
    <row r="2942">
      <c r="A2942" s="2" t="s">
        <v>4905</v>
      </c>
      <c r="B2942" s="2">
        <v>1.2E7</v>
      </c>
      <c r="C2942" s="2">
        <v>3.1397498E7</v>
      </c>
      <c r="D2942" s="4">
        <f t="shared" si="1"/>
        <v>19397498</v>
      </c>
    </row>
    <row r="2943">
      <c r="A2943" s="2" t="s">
        <v>4907</v>
      </c>
      <c r="B2943" s="2">
        <v>1.2E7</v>
      </c>
      <c r="C2943" s="2">
        <v>3.1179516E7</v>
      </c>
      <c r="D2943" s="4">
        <f t="shared" si="1"/>
        <v>19179516</v>
      </c>
    </row>
    <row r="2944">
      <c r="A2944" s="2" t="s">
        <v>4908</v>
      </c>
      <c r="B2944" s="2">
        <v>1.2E7</v>
      </c>
      <c r="C2944" s="2">
        <v>3.1155435E7</v>
      </c>
      <c r="D2944" s="4">
        <f t="shared" si="1"/>
        <v>19155435</v>
      </c>
    </row>
    <row r="2945">
      <c r="A2945" s="2" t="s">
        <v>4911</v>
      </c>
      <c r="B2945" s="2">
        <v>1.2E7</v>
      </c>
      <c r="C2945" s="2">
        <v>2.7281507E7</v>
      </c>
      <c r="D2945" s="4">
        <f t="shared" si="1"/>
        <v>15281507</v>
      </c>
    </row>
    <row r="2946">
      <c r="A2946" s="2" t="s">
        <v>599</v>
      </c>
      <c r="B2946" s="2">
        <v>1.5E8</v>
      </c>
      <c r="C2946" s="2">
        <v>1.67007184E8</v>
      </c>
      <c r="D2946" s="4">
        <f t="shared" si="1"/>
        <v>17007184</v>
      </c>
    </row>
    <row r="2947">
      <c r="A2947" s="2" t="s">
        <v>4912</v>
      </c>
      <c r="B2947" s="2">
        <v>1.2E7</v>
      </c>
      <c r="C2947" s="2">
        <v>2.5776062E7</v>
      </c>
      <c r="D2947" s="4">
        <f t="shared" si="1"/>
        <v>13776062</v>
      </c>
    </row>
    <row r="2948">
      <c r="A2948" s="2" t="s">
        <v>4914</v>
      </c>
      <c r="B2948" s="2">
        <v>1.2E7</v>
      </c>
      <c r="C2948" s="2">
        <v>2.5240988E7</v>
      </c>
      <c r="D2948" s="4">
        <f t="shared" si="1"/>
        <v>13240988</v>
      </c>
    </row>
    <row r="2949">
      <c r="A2949" s="2" t="s">
        <v>4916</v>
      </c>
      <c r="B2949" s="2">
        <v>1.2E7</v>
      </c>
      <c r="C2949" s="2">
        <v>1.24868837E8</v>
      </c>
      <c r="D2949" s="4">
        <f t="shared" si="1"/>
        <v>112868837</v>
      </c>
    </row>
    <row r="2950">
      <c r="A2950" s="2" t="s">
        <v>4917</v>
      </c>
      <c r="B2950" s="2">
        <v>1.2E7</v>
      </c>
      <c r="C2950" s="2">
        <v>2.2905674E7</v>
      </c>
      <c r="D2950" s="4">
        <f t="shared" si="1"/>
        <v>10905674</v>
      </c>
    </row>
    <row r="2951">
      <c r="A2951" s="2" t="s">
        <v>4918</v>
      </c>
      <c r="B2951" s="2">
        <v>1.2E7</v>
      </c>
      <c r="C2951" s="2">
        <v>2.5277561E7</v>
      </c>
      <c r="D2951" s="4">
        <f t="shared" si="1"/>
        <v>13277561</v>
      </c>
    </row>
    <row r="2952">
      <c r="A2952" s="2" t="s">
        <v>4919</v>
      </c>
      <c r="B2952" s="2">
        <v>1.2E7</v>
      </c>
      <c r="D2952" s="4">
        <f t="shared" si="1"/>
        <v>-12000000</v>
      </c>
    </row>
    <row r="2953">
      <c r="A2953" s="2" t="s">
        <v>4920</v>
      </c>
      <c r="B2953" s="2">
        <v>1.2E7</v>
      </c>
      <c r="C2953" s="2">
        <v>2.1133087E7</v>
      </c>
      <c r="D2953" s="4">
        <f t="shared" si="1"/>
        <v>9133087</v>
      </c>
    </row>
    <row r="2954" hidden="1">
      <c r="A2954" s="2" t="s">
        <v>4922</v>
      </c>
      <c r="D2954" s="4">
        <f t="shared" si="1"/>
        <v>0</v>
      </c>
    </row>
    <row r="2955">
      <c r="A2955" s="2" t="s">
        <v>4923</v>
      </c>
      <c r="B2955" s="2">
        <v>1.2E7</v>
      </c>
      <c r="C2955" s="2">
        <v>3.7707719E7</v>
      </c>
      <c r="D2955" s="4">
        <f t="shared" si="1"/>
        <v>25707719</v>
      </c>
    </row>
    <row r="2956">
      <c r="A2956" s="2" t="s">
        <v>4924</v>
      </c>
      <c r="B2956" s="2">
        <v>9000000.0</v>
      </c>
      <c r="C2956" s="2">
        <v>1.8761993E7</v>
      </c>
      <c r="D2956" s="4">
        <f t="shared" si="1"/>
        <v>9761993</v>
      </c>
    </row>
    <row r="2957">
      <c r="A2957" s="2" t="s">
        <v>4925</v>
      </c>
      <c r="B2957" s="2">
        <v>1.2E7</v>
      </c>
      <c r="D2957" s="4">
        <f t="shared" si="1"/>
        <v>-12000000</v>
      </c>
    </row>
    <row r="2958">
      <c r="A2958" s="2" t="s">
        <v>4926</v>
      </c>
      <c r="B2958" s="2">
        <v>1.2E7</v>
      </c>
      <c r="C2958" s="2">
        <v>1.8595716E7</v>
      </c>
      <c r="D2958" s="4">
        <f t="shared" si="1"/>
        <v>6595716</v>
      </c>
    </row>
    <row r="2959">
      <c r="A2959" s="2" t="s">
        <v>4928</v>
      </c>
      <c r="B2959" s="2">
        <v>1.2E7</v>
      </c>
      <c r="C2959" s="2">
        <v>3.1990064E7</v>
      </c>
      <c r="D2959" s="4">
        <f t="shared" si="1"/>
        <v>19990064</v>
      </c>
    </row>
    <row r="2960">
      <c r="A2960" s="2" t="s">
        <v>4930</v>
      </c>
      <c r="C2960" s="2">
        <v>1.7321573E7</v>
      </c>
      <c r="D2960" s="4">
        <f t="shared" si="1"/>
        <v>17321573</v>
      </c>
    </row>
    <row r="2961">
      <c r="A2961" s="2" t="s">
        <v>4931</v>
      </c>
      <c r="B2961" s="2">
        <v>1.2E7</v>
      </c>
      <c r="C2961" s="2">
        <v>1.761346E7</v>
      </c>
      <c r="D2961" s="4">
        <f t="shared" si="1"/>
        <v>5613460</v>
      </c>
    </row>
    <row r="2962">
      <c r="A2962" s="2" t="s">
        <v>4933</v>
      </c>
      <c r="B2962" s="2">
        <v>1.3E7</v>
      </c>
      <c r="C2962" s="2">
        <v>2.1088568E7</v>
      </c>
      <c r="D2962" s="4">
        <f t="shared" si="1"/>
        <v>8088568</v>
      </c>
    </row>
    <row r="2963">
      <c r="A2963" s="2" t="s">
        <v>4935</v>
      </c>
      <c r="B2963" s="2">
        <v>1.2E7</v>
      </c>
      <c r="C2963" s="2">
        <v>1.7292381E7</v>
      </c>
      <c r="D2963" s="4">
        <f t="shared" si="1"/>
        <v>5292381</v>
      </c>
    </row>
    <row r="2964">
      <c r="A2964" s="2" t="s">
        <v>4936</v>
      </c>
      <c r="B2964" s="2">
        <v>1.2E7</v>
      </c>
      <c r="C2964" s="2">
        <v>1.6300302E7</v>
      </c>
      <c r="D2964" s="4">
        <f t="shared" si="1"/>
        <v>4300302</v>
      </c>
    </row>
    <row r="2965">
      <c r="A2965" s="2" t="s">
        <v>4937</v>
      </c>
      <c r="B2965" s="2">
        <v>1.2E7</v>
      </c>
      <c r="C2965" s="2">
        <v>2.7829874E7</v>
      </c>
      <c r="D2965" s="4">
        <f t="shared" si="1"/>
        <v>15829874</v>
      </c>
    </row>
    <row r="2966">
      <c r="A2966" s="2" t="s">
        <v>4939</v>
      </c>
      <c r="C2966" s="2">
        <v>1.3960203E7</v>
      </c>
      <c r="D2966" s="4">
        <f t="shared" si="1"/>
        <v>13960203</v>
      </c>
    </row>
    <row r="2967">
      <c r="A2967" s="2" t="s">
        <v>4940</v>
      </c>
      <c r="B2967" s="2">
        <v>1.2E7</v>
      </c>
      <c r="C2967" s="2">
        <v>1.290279E7</v>
      </c>
      <c r="D2967" s="4">
        <f t="shared" si="1"/>
        <v>902790</v>
      </c>
    </row>
    <row r="2968">
      <c r="A2968" s="2" t="s">
        <v>4941</v>
      </c>
      <c r="C2968" s="2">
        <v>2.1520719E7</v>
      </c>
      <c r="D2968" s="4">
        <f t="shared" si="1"/>
        <v>21520719</v>
      </c>
    </row>
    <row r="2969">
      <c r="A2969" s="2" t="s">
        <v>4942</v>
      </c>
      <c r="C2969" s="2">
        <v>1.2796277E7</v>
      </c>
      <c r="D2969" s="4">
        <f t="shared" si="1"/>
        <v>12796277</v>
      </c>
    </row>
    <row r="2970">
      <c r="A2970" s="2" t="s">
        <v>4943</v>
      </c>
      <c r="B2970" s="2">
        <v>1.2E7</v>
      </c>
      <c r="D2970" s="4">
        <f t="shared" si="1"/>
        <v>-12000000</v>
      </c>
    </row>
    <row r="2971">
      <c r="A2971" s="2" t="s">
        <v>4944</v>
      </c>
      <c r="C2971" s="2">
        <v>1.1634362E7</v>
      </c>
      <c r="D2971" s="4">
        <f t="shared" si="1"/>
        <v>11634362</v>
      </c>
    </row>
    <row r="2972">
      <c r="A2972" s="2" t="s">
        <v>4946</v>
      </c>
      <c r="B2972" s="2">
        <v>1.4E7</v>
      </c>
      <c r="C2972" s="2">
        <v>1.1433134E7</v>
      </c>
      <c r="D2972" s="4">
        <f t="shared" si="1"/>
        <v>-2566866</v>
      </c>
    </row>
    <row r="2973">
      <c r="A2973" s="2" t="s">
        <v>729</v>
      </c>
      <c r="B2973" s="2">
        <v>1.07E8</v>
      </c>
      <c r="C2973" s="2">
        <v>2.2406362E7</v>
      </c>
      <c r="D2973" s="4">
        <f t="shared" si="1"/>
        <v>-84593638</v>
      </c>
    </row>
    <row r="2974">
      <c r="A2974" s="2" t="s">
        <v>4948</v>
      </c>
      <c r="B2974" s="2">
        <v>1.2E7</v>
      </c>
      <c r="C2974" s="2">
        <v>1.0198766E7</v>
      </c>
      <c r="D2974" s="4">
        <f t="shared" si="1"/>
        <v>-1801234</v>
      </c>
    </row>
    <row r="2975">
      <c r="A2975" s="2" t="s">
        <v>4949</v>
      </c>
      <c r="B2975" s="2">
        <v>1.2E7</v>
      </c>
      <c r="C2975" s="2">
        <v>1.5294553E7</v>
      </c>
      <c r="D2975" s="4">
        <f t="shared" si="1"/>
        <v>3294553</v>
      </c>
    </row>
    <row r="2976">
      <c r="A2976" s="2" t="s">
        <v>4950</v>
      </c>
      <c r="B2976" s="2">
        <v>1.0E8</v>
      </c>
      <c r="C2976" s="2">
        <v>1.1041228E7</v>
      </c>
      <c r="D2976" s="4">
        <f t="shared" si="1"/>
        <v>-88958772</v>
      </c>
    </row>
    <row r="2977">
      <c r="A2977" s="2" t="s">
        <v>4952</v>
      </c>
      <c r="B2977" s="2">
        <v>1.2E7</v>
      </c>
      <c r="C2977" s="2">
        <v>7918283.0</v>
      </c>
      <c r="D2977" s="4">
        <f t="shared" si="1"/>
        <v>-4081717</v>
      </c>
    </row>
    <row r="2978">
      <c r="A2978" s="2" t="s">
        <v>4954</v>
      </c>
      <c r="B2978" s="2">
        <v>1.2E7</v>
      </c>
      <c r="C2978" s="2">
        <v>2.2331028E7</v>
      </c>
      <c r="D2978" s="4">
        <f t="shared" si="1"/>
        <v>10331028</v>
      </c>
    </row>
    <row r="2979">
      <c r="A2979" s="2" t="s">
        <v>4956</v>
      </c>
      <c r="B2979" s="2">
        <v>1.2E7</v>
      </c>
      <c r="C2979" s="2">
        <v>8134217.0</v>
      </c>
      <c r="D2979" s="4">
        <f t="shared" si="1"/>
        <v>-3865783</v>
      </c>
    </row>
    <row r="2980">
      <c r="A2980" s="2" t="s">
        <v>4958</v>
      </c>
      <c r="B2980" s="2">
        <v>1.0E7</v>
      </c>
      <c r="C2980" s="2">
        <v>6982680.0</v>
      </c>
      <c r="D2980" s="4">
        <f t="shared" si="1"/>
        <v>-3017320</v>
      </c>
    </row>
    <row r="2981">
      <c r="A2981" s="2" t="s">
        <v>4960</v>
      </c>
      <c r="B2981" s="2">
        <v>8000000.0</v>
      </c>
      <c r="C2981" s="2">
        <v>6739141.0</v>
      </c>
      <c r="D2981" s="4">
        <f t="shared" si="1"/>
        <v>-1260859</v>
      </c>
    </row>
    <row r="2982">
      <c r="A2982" s="2" t="s">
        <v>4962</v>
      </c>
      <c r="B2982" s="2">
        <v>1.2E7</v>
      </c>
      <c r="C2982" s="2">
        <v>5542025.0</v>
      </c>
      <c r="D2982" s="4">
        <f t="shared" si="1"/>
        <v>-6457975</v>
      </c>
    </row>
    <row r="2983">
      <c r="A2983" s="2" t="s">
        <v>4963</v>
      </c>
      <c r="B2983" s="2">
        <v>1.2E7</v>
      </c>
      <c r="C2983" s="2">
        <v>5032496.0</v>
      </c>
      <c r="D2983" s="4">
        <f t="shared" si="1"/>
        <v>-6967504</v>
      </c>
    </row>
    <row r="2984">
      <c r="A2984" s="2" t="s">
        <v>4964</v>
      </c>
      <c r="B2984" s="2">
        <v>1.2E7</v>
      </c>
      <c r="C2984" s="2">
        <v>6754898.0</v>
      </c>
      <c r="D2984" s="4">
        <f t="shared" si="1"/>
        <v>-5245102</v>
      </c>
    </row>
    <row r="2985">
      <c r="A2985" s="2" t="s">
        <v>4965</v>
      </c>
      <c r="B2985" s="2">
        <v>1.2E7</v>
      </c>
      <c r="C2985" s="2">
        <v>4922166.0</v>
      </c>
      <c r="D2985" s="4">
        <f t="shared" si="1"/>
        <v>-7077834</v>
      </c>
    </row>
    <row r="2986">
      <c r="A2986" s="2" t="s">
        <v>4966</v>
      </c>
      <c r="B2986" s="2">
        <v>1.2E7</v>
      </c>
      <c r="C2986" s="2">
        <v>4903000.0</v>
      </c>
      <c r="D2986" s="4">
        <f t="shared" si="1"/>
        <v>-7097000</v>
      </c>
    </row>
    <row r="2987">
      <c r="A2987" s="2" t="s">
        <v>4968</v>
      </c>
      <c r="B2987" s="2">
        <v>1.2E7</v>
      </c>
      <c r="C2987" s="2">
        <v>4717455.0</v>
      </c>
      <c r="D2987" s="4">
        <f t="shared" si="1"/>
        <v>-7282545</v>
      </c>
    </row>
    <row r="2988">
      <c r="A2988" s="2" t="s">
        <v>4969</v>
      </c>
      <c r="B2988" s="2">
        <v>1.2E7</v>
      </c>
      <c r="C2988" s="2">
        <v>3148482.0</v>
      </c>
      <c r="D2988" s="4">
        <f t="shared" si="1"/>
        <v>-8851518</v>
      </c>
    </row>
    <row r="2989">
      <c r="A2989" s="2" t="s">
        <v>4971</v>
      </c>
      <c r="B2989" s="2">
        <v>1.2E7</v>
      </c>
      <c r="C2989" s="2">
        <v>2326407.0</v>
      </c>
      <c r="D2989" s="4">
        <f t="shared" si="1"/>
        <v>-9673593</v>
      </c>
    </row>
    <row r="2990">
      <c r="A2990" s="2" t="s">
        <v>1862</v>
      </c>
      <c r="B2990" s="2">
        <v>1.22155E10</v>
      </c>
      <c r="C2990" s="2">
        <v>2201412.0</v>
      </c>
      <c r="D2990" s="4">
        <f t="shared" si="1"/>
        <v>-12213298588</v>
      </c>
    </row>
    <row r="2991">
      <c r="A2991" s="2" t="s">
        <v>4974</v>
      </c>
      <c r="B2991" s="2">
        <v>1.2E7</v>
      </c>
      <c r="D2991" s="4">
        <f t="shared" si="1"/>
        <v>-12000000</v>
      </c>
    </row>
    <row r="2992">
      <c r="A2992" s="2" t="s">
        <v>4976</v>
      </c>
      <c r="B2992" s="2">
        <v>1.2E7</v>
      </c>
      <c r="C2992" s="2">
        <v>2060953.0</v>
      </c>
      <c r="D2992" s="4">
        <f t="shared" si="1"/>
        <v>-9939047</v>
      </c>
    </row>
    <row r="2993">
      <c r="A2993" s="2" t="s">
        <v>4978</v>
      </c>
      <c r="B2993" s="2">
        <v>1.2E7</v>
      </c>
      <c r="C2993" s="2">
        <v>3950294.0</v>
      </c>
      <c r="D2993" s="4">
        <f t="shared" si="1"/>
        <v>-8049706</v>
      </c>
    </row>
    <row r="2994">
      <c r="A2994" s="2" t="s">
        <v>4980</v>
      </c>
      <c r="B2994" s="2">
        <v>9200000.0</v>
      </c>
      <c r="C2994" s="2">
        <v>2835886.0</v>
      </c>
      <c r="D2994" s="4">
        <f t="shared" si="1"/>
        <v>-6364114</v>
      </c>
    </row>
    <row r="2995">
      <c r="A2995" s="2" t="s">
        <v>4982</v>
      </c>
      <c r="B2995" s="2">
        <v>1.2E7</v>
      </c>
      <c r="C2995" s="2">
        <v>1779284.0</v>
      </c>
      <c r="D2995" s="4">
        <f t="shared" si="1"/>
        <v>-10220716</v>
      </c>
    </row>
    <row r="2996">
      <c r="A2996" s="2" t="s">
        <v>4984</v>
      </c>
      <c r="B2996" s="2">
        <v>1.2E7</v>
      </c>
      <c r="C2996" s="2">
        <v>1702277.0</v>
      </c>
      <c r="D2996" s="4">
        <f t="shared" si="1"/>
        <v>-10297723</v>
      </c>
    </row>
    <row r="2997">
      <c r="A2997" s="2" t="s">
        <v>4985</v>
      </c>
      <c r="B2997" s="2">
        <v>1.2E7</v>
      </c>
      <c r="C2997" s="2">
        <v>261481.0</v>
      </c>
      <c r="D2997" s="4">
        <f t="shared" si="1"/>
        <v>-11738519</v>
      </c>
    </row>
    <row r="2998">
      <c r="A2998" s="2" t="s">
        <v>4987</v>
      </c>
      <c r="B2998" s="2">
        <v>1.2E7</v>
      </c>
      <c r="C2998" s="2">
        <v>1506998.0</v>
      </c>
      <c r="D2998" s="4">
        <f t="shared" si="1"/>
        <v>-10493002</v>
      </c>
    </row>
    <row r="2999">
      <c r="A2999" s="2" t="s">
        <v>4989</v>
      </c>
      <c r="B2999" s="2">
        <v>1.2E7</v>
      </c>
      <c r="C2999" s="2">
        <v>860002.0</v>
      </c>
      <c r="D2999" s="4">
        <f t="shared" si="1"/>
        <v>-11139998</v>
      </c>
    </row>
    <row r="3000">
      <c r="A3000" s="2" t="s">
        <v>4990</v>
      </c>
      <c r="B3000" s="2">
        <v>1.2E7</v>
      </c>
      <c r="C3000" s="2">
        <v>548934.0</v>
      </c>
      <c r="D3000" s="4">
        <f t="shared" si="1"/>
        <v>-11451066</v>
      </c>
    </row>
    <row r="3001">
      <c r="A3001" s="2" t="s">
        <v>4992</v>
      </c>
      <c r="B3001" s="2">
        <v>1.0E7</v>
      </c>
      <c r="C3001" s="2">
        <v>447750.0</v>
      </c>
      <c r="D3001" s="4">
        <f t="shared" si="1"/>
        <v>-9552250</v>
      </c>
    </row>
    <row r="3002">
      <c r="A3002" s="2" t="s">
        <v>4993</v>
      </c>
      <c r="B3002" s="2">
        <v>1.2E7</v>
      </c>
      <c r="C3002" s="2">
        <v>333976.0</v>
      </c>
      <c r="D3002" s="4">
        <f t="shared" si="1"/>
        <v>-11666024</v>
      </c>
    </row>
    <row r="3003">
      <c r="A3003" s="2" t="s">
        <v>4994</v>
      </c>
      <c r="B3003" s="2">
        <v>1.2E7</v>
      </c>
      <c r="C3003" s="2">
        <v>141853.0</v>
      </c>
      <c r="D3003" s="4">
        <f t="shared" si="1"/>
        <v>-11858147</v>
      </c>
    </row>
    <row r="3004">
      <c r="A3004" s="2" t="s">
        <v>4995</v>
      </c>
      <c r="B3004" s="2">
        <v>8000000.0</v>
      </c>
      <c r="C3004" s="2">
        <v>303439.0</v>
      </c>
      <c r="D3004" s="4">
        <f t="shared" si="1"/>
        <v>-7696561</v>
      </c>
    </row>
    <row r="3005">
      <c r="A3005" s="2" t="s">
        <v>4996</v>
      </c>
      <c r="C3005" s="2">
        <v>793352.0</v>
      </c>
      <c r="D3005" s="4">
        <f t="shared" si="1"/>
        <v>793352</v>
      </c>
    </row>
    <row r="3006">
      <c r="A3006" s="2" t="s">
        <v>4998</v>
      </c>
      <c r="B3006" s="2">
        <v>1.2E7</v>
      </c>
      <c r="C3006" s="2">
        <v>214202.0</v>
      </c>
      <c r="D3006" s="4">
        <f t="shared" si="1"/>
        <v>-11785798</v>
      </c>
    </row>
    <row r="3007">
      <c r="A3007" s="2" t="s">
        <v>5000</v>
      </c>
      <c r="B3007" s="2">
        <v>2.5E9</v>
      </c>
      <c r="C3007" s="2">
        <v>195888.0</v>
      </c>
      <c r="D3007" s="4">
        <f t="shared" si="1"/>
        <v>-2499804112</v>
      </c>
    </row>
    <row r="3008">
      <c r="A3008" s="2" t="s">
        <v>5003</v>
      </c>
      <c r="B3008" s="2">
        <v>1.2E7</v>
      </c>
      <c r="C3008" s="2">
        <v>175370.0</v>
      </c>
      <c r="D3008" s="4">
        <f t="shared" si="1"/>
        <v>-11824630</v>
      </c>
    </row>
    <row r="3009">
      <c r="A3009" s="2" t="s">
        <v>5004</v>
      </c>
      <c r="C3009" s="2">
        <v>190666.0</v>
      </c>
      <c r="D3009" s="4">
        <f t="shared" si="1"/>
        <v>190666</v>
      </c>
    </row>
    <row r="3010">
      <c r="A3010" s="2" t="s">
        <v>5006</v>
      </c>
      <c r="B3010" s="2">
        <v>7500000.0</v>
      </c>
      <c r="D3010" s="4">
        <f t="shared" si="1"/>
        <v>-7500000</v>
      </c>
    </row>
    <row r="3011">
      <c r="A3011" s="2" t="s">
        <v>5008</v>
      </c>
      <c r="B3011" s="2">
        <v>1.2E7</v>
      </c>
      <c r="C3011" s="2">
        <v>119922.0</v>
      </c>
      <c r="D3011" s="4">
        <f t="shared" si="1"/>
        <v>-11880078</v>
      </c>
    </row>
    <row r="3012">
      <c r="A3012" s="2" t="s">
        <v>411</v>
      </c>
      <c r="B3012" s="2">
        <v>1.35E8</v>
      </c>
      <c r="C3012" s="2">
        <v>1.77343675E8</v>
      </c>
      <c r="D3012" s="4">
        <f t="shared" si="1"/>
        <v>42343675</v>
      </c>
    </row>
    <row r="3013" hidden="1">
      <c r="A3013" s="2" t="s">
        <v>5010</v>
      </c>
      <c r="D3013" s="4">
        <f t="shared" si="1"/>
        <v>0</v>
      </c>
    </row>
    <row r="3014">
      <c r="A3014" s="2" t="s">
        <v>5012</v>
      </c>
      <c r="B3014" s="2">
        <v>1.2E7</v>
      </c>
      <c r="D3014" s="4">
        <f t="shared" si="1"/>
        <v>-12000000</v>
      </c>
    </row>
    <row r="3015">
      <c r="A3015" s="2" t="s">
        <v>5013</v>
      </c>
      <c r="B3015" s="2">
        <v>2.0E7</v>
      </c>
      <c r="C3015" s="2">
        <v>17149.0</v>
      </c>
      <c r="D3015" s="4">
        <f t="shared" si="1"/>
        <v>-19982851</v>
      </c>
    </row>
    <row r="3016">
      <c r="A3016" s="2" t="s">
        <v>5017</v>
      </c>
      <c r="B3016" s="2">
        <v>1.2E7</v>
      </c>
      <c r="D3016" s="4">
        <f t="shared" si="1"/>
        <v>-12000000</v>
      </c>
    </row>
    <row r="3017">
      <c r="A3017" s="2" t="s">
        <v>5019</v>
      </c>
      <c r="B3017" s="2">
        <v>1.2E7</v>
      </c>
      <c r="C3017" s="2">
        <v>14616.0</v>
      </c>
      <c r="D3017" s="4">
        <f t="shared" si="1"/>
        <v>-11985384</v>
      </c>
    </row>
    <row r="3018">
      <c r="A3018" s="2" t="s">
        <v>5020</v>
      </c>
      <c r="B3018" s="2">
        <v>1.2E7</v>
      </c>
      <c r="C3018" s="2">
        <v>9.1443253E7</v>
      </c>
      <c r="D3018" s="4">
        <f t="shared" si="1"/>
        <v>79443253</v>
      </c>
    </row>
    <row r="3019">
      <c r="A3019" s="2" t="s">
        <v>5021</v>
      </c>
      <c r="B3019" s="2">
        <v>6000000.0</v>
      </c>
      <c r="C3019" s="2">
        <v>3.0093107E7</v>
      </c>
      <c r="D3019" s="4">
        <f t="shared" si="1"/>
        <v>24093107</v>
      </c>
    </row>
    <row r="3020">
      <c r="A3020" s="2" t="s">
        <v>5024</v>
      </c>
      <c r="B3020" s="2">
        <v>1.2E7</v>
      </c>
      <c r="D3020" s="4">
        <f t="shared" si="1"/>
        <v>-12000000</v>
      </c>
    </row>
    <row r="3021">
      <c r="A3021" s="2" t="s">
        <v>5025</v>
      </c>
      <c r="B3021" s="2">
        <v>1.15E7</v>
      </c>
      <c r="C3021" s="2">
        <v>5.7469179E7</v>
      </c>
      <c r="D3021" s="4">
        <f t="shared" si="1"/>
        <v>45969179</v>
      </c>
    </row>
    <row r="3022">
      <c r="A3022" s="2" t="s">
        <v>5027</v>
      </c>
      <c r="B3022" s="2">
        <v>1.19E7</v>
      </c>
      <c r="C3022" s="2">
        <v>48856.0</v>
      </c>
      <c r="D3022" s="4">
        <f t="shared" si="1"/>
        <v>-11851144</v>
      </c>
    </row>
    <row r="3023">
      <c r="A3023" s="2" t="s">
        <v>5029</v>
      </c>
      <c r="B3023" s="2">
        <v>1.15E7</v>
      </c>
      <c r="D3023" s="4">
        <f t="shared" si="1"/>
        <v>-11500000</v>
      </c>
    </row>
    <row r="3024">
      <c r="A3024" s="2" t="s">
        <v>5031</v>
      </c>
      <c r="B3024" s="2">
        <v>1.2E7</v>
      </c>
      <c r="D3024" s="4">
        <f t="shared" si="1"/>
        <v>-12000000</v>
      </c>
    </row>
    <row r="3025">
      <c r="A3025" s="2" t="s">
        <v>5032</v>
      </c>
      <c r="B3025" s="2">
        <v>1.1E7</v>
      </c>
      <c r="C3025" s="2">
        <v>1.4817E8</v>
      </c>
      <c r="D3025" s="4">
        <f t="shared" si="1"/>
        <v>137170000</v>
      </c>
    </row>
    <row r="3026">
      <c r="A3026" s="2" t="s">
        <v>5033</v>
      </c>
      <c r="B3026" s="2">
        <v>1.1E7</v>
      </c>
      <c r="C3026" s="2">
        <v>4.60935665E8</v>
      </c>
      <c r="D3026" s="4">
        <f t="shared" si="1"/>
        <v>449935665</v>
      </c>
    </row>
    <row r="3027">
      <c r="A3027" s="2" t="s">
        <v>5035</v>
      </c>
      <c r="B3027" s="2">
        <v>1.15E7</v>
      </c>
      <c r="C3027" s="2">
        <v>3.5537564E7</v>
      </c>
      <c r="D3027" s="4">
        <f t="shared" si="1"/>
        <v>24037564</v>
      </c>
    </row>
    <row r="3028">
      <c r="A3028" s="2" t="s">
        <v>5036</v>
      </c>
      <c r="B3028" s="2">
        <v>1.1E7</v>
      </c>
      <c r="C3028" s="2">
        <v>1.11722E8</v>
      </c>
      <c r="D3028" s="4">
        <f t="shared" si="1"/>
        <v>100722000</v>
      </c>
    </row>
    <row r="3029">
      <c r="A3029" s="2" t="s">
        <v>5038</v>
      </c>
      <c r="C3029" s="2">
        <v>10230.0</v>
      </c>
      <c r="D3029" s="4">
        <f t="shared" si="1"/>
        <v>10230</v>
      </c>
    </row>
    <row r="3030">
      <c r="A3030" s="2" t="s">
        <v>5040</v>
      </c>
      <c r="B3030" s="2">
        <v>1.1E7</v>
      </c>
      <c r="C3030" s="2">
        <v>9.0556401E7</v>
      </c>
      <c r="D3030" s="4">
        <f t="shared" si="1"/>
        <v>79556401</v>
      </c>
    </row>
    <row r="3031">
      <c r="A3031" s="2" t="s">
        <v>5041</v>
      </c>
      <c r="B3031" s="2">
        <v>2.5E7</v>
      </c>
      <c r="C3031" s="2">
        <v>9.3571803E7</v>
      </c>
      <c r="D3031" s="4">
        <f t="shared" si="1"/>
        <v>68571803</v>
      </c>
    </row>
    <row r="3032">
      <c r="A3032" s="2" t="s">
        <v>5042</v>
      </c>
      <c r="C3032" s="2">
        <v>7.2755517E7</v>
      </c>
      <c r="D3032" s="4">
        <f t="shared" si="1"/>
        <v>72755517</v>
      </c>
    </row>
    <row r="3033">
      <c r="A3033" s="2" t="s">
        <v>5043</v>
      </c>
      <c r="B3033" s="2">
        <v>1.1E7</v>
      </c>
      <c r="C3033" s="2">
        <v>5.2929168E7</v>
      </c>
      <c r="D3033" s="4">
        <f t="shared" si="1"/>
        <v>41929168</v>
      </c>
    </row>
    <row r="3034">
      <c r="A3034" s="2" t="s">
        <v>5046</v>
      </c>
      <c r="B3034" s="2">
        <v>1.1E7</v>
      </c>
      <c r="C3034" s="2">
        <v>5.0461335E7</v>
      </c>
      <c r="D3034" s="4">
        <f t="shared" si="1"/>
        <v>39461335</v>
      </c>
    </row>
    <row r="3035">
      <c r="A3035" s="2" t="s">
        <v>5047</v>
      </c>
      <c r="B3035" s="2">
        <v>1.2E7</v>
      </c>
      <c r="D3035" s="4">
        <f t="shared" si="1"/>
        <v>-12000000</v>
      </c>
    </row>
    <row r="3036">
      <c r="A3036" s="2" t="s">
        <v>5049</v>
      </c>
      <c r="B3036" s="2">
        <v>1.1E7</v>
      </c>
      <c r="C3036" s="2">
        <v>4.9797148E7</v>
      </c>
      <c r="D3036" s="4">
        <f t="shared" si="1"/>
        <v>38797148</v>
      </c>
    </row>
    <row r="3037">
      <c r="A3037" s="2" t="s">
        <v>5050</v>
      </c>
      <c r="B3037" s="2">
        <v>1.35E7</v>
      </c>
      <c r="D3037" s="4">
        <f t="shared" si="1"/>
        <v>-13500000</v>
      </c>
    </row>
    <row r="3038">
      <c r="A3038" s="2" t="s">
        <v>5051</v>
      </c>
      <c r="B3038" s="2">
        <v>1.3E7</v>
      </c>
      <c r="C3038" s="2">
        <v>4.6563158E7</v>
      </c>
      <c r="D3038" s="4">
        <f t="shared" si="1"/>
        <v>33563158</v>
      </c>
    </row>
    <row r="3039">
      <c r="A3039" s="2" t="s">
        <v>5052</v>
      </c>
      <c r="B3039" s="2">
        <v>1.1E7</v>
      </c>
      <c r="C3039" s="2">
        <v>4.1227069E7</v>
      </c>
      <c r="D3039" s="4">
        <f t="shared" si="1"/>
        <v>30227069</v>
      </c>
    </row>
    <row r="3040">
      <c r="A3040" s="2" t="s">
        <v>5053</v>
      </c>
      <c r="B3040" s="2">
        <v>1.1E7</v>
      </c>
      <c r="C3040" s="2">
        <v>3.9025E7</v>
      </c>
      <c r="D3040" s="4">
        <f t="shared" si="1"/>
        <v>28025000</v>
      </c>
    </row>
    <row r="3041">
      <c r="A3041" s="2" t="s">
        <v>5054</v>
      </c>
      <c r="B3041" s="2">
        <v>1.05E7</v>
      </c>
      <c r="C3041" s="2">
        <v>3.8201895E7</v>
      </c>
      <c r="D3041" s="4">
        <f t="shared" si="1"/>
        <v>27701895</v>
      </c>
    </row>
    <row r="3042">
      <c r="A3042" s="2" t="s">
        <v>5055</v>
      </c>
      <c r="B3042" s="2">
        <v>1.1E7</v>
      </c>
      <c r="C3042" s="2">
        <v>2.7669413E7</v>
      </c>
      <c r="D3042" s="4">
        <f t="shared" si="1"/>
        <v>16669413</v>
      </c>
    </row>
    <row r="3043">
      <c r="A3043" s="2" t="s">
        <v>5056</v>
      </c>
      <c r="B3043" s="2">
        <v>1.1E7</v>
      </c>
      <c r="D3043" s="4">
        <f t="shared" si="1"/>
        <v>-11000000</v>
      </c>
    </row>
    <row r="3044">
      <c r="A3044" s="2" t="s">
        <v>5057</v>
      </c>
      <c r="B3044" s="2">
        <v>1.1E7</v>
      </c>
      <c r="C3044" s="2">
        <v>3.776635E7</v>
      </c>
      <c r="D3044" s="4">
        <f t="shared" si="1"/>
        <v>26766350</v>
      </c>
    </row>
    <row r="3045">
      <c r="A3045" s="2" t="s">
        <v>5059</v>
      </c>
      <c r="B3045" s="2">
        <v>1.1E7</v>
      </c>
      <c r="C3045" s="2">
        <v>2.3978402E7</v>
      </c>
      <c r="D3045" s="4">
        <f t="shared" si="1"/>
        <v>12978402</v>
      </c>
    </row>
    <row r="3046">
      <c r="A3046" s="2" t="s">
        <v>5060</v>
      </c>
      <c r="B3046" s="2">
        <v>1.2E7</v>
      </c>
      <c r="C3046" s="2">
        <v>2.1370057E7</v>
      </c>
      <c r="D3046" s="4">
        <f t="shared" si="1"/>
        <v>9370057</v>
      </c>
    </row>
    <row r="3047">
      <c r="A3047" s="2" t="s">
        <v>5061</v>
      </c>
      <c r="B3047" s="2">
        <v>1.1E7</v>
      </c>
      <c r="D3047" s="4">
        <f t="shared" si="1"/>
        <v>-11000000</v>
      </c>
    </row>
    <row r="3048">
      <c r="A3048" s="2" t="s">
        <v>5062</v>
      </c>
      <c r="B3048" s="2">
        <v>1.2E7</v>
      </c>
      <c r="C3048" s="2">
        <v>4884663.0</v>
      </c>
      <c r="D3048" s="4">
        <f t="shared" si="1"/>
        <v>-7115337</v>
      </c>
    </row>
    <row r="3049">
      <c r="A3049" s="2" t="s">
        <v>5064</v>
      </c>
      <c r="B3049" s="2">
        <v>1.1E7</v>
      </c>
      <c r="C3049" s="2">
        <v>3.8317535E7</v>
      </c>
      <c r="D3049" s="4">
        <f t="shared" si="1"/>
        <v>27317535</v>
      </c>
    </row>
    <row r="3050">
      <c r="A3050" s="2" t="s">
        <v>5066</v>
      </c>
      <c r="B3050" s="2">
        <v>1.1E7</v>
      </c>
      <c r="D3050" s="4">
        <f t="shared" si="1"/>
        <v>-11000000</v>
      </c>
    </row>
    <row r="3051">
      <c r="A3051" s="2" t="s">
        <v>5068</v>
      </c>
      <c r="B3051" s="2">
        <v>1.1E7</v>
      </c>
      <c r="C3051" s="2">
        <v>1.3903262E7</v>
      </c>
      <c r="D3051" s="4">
        <f t="shared" si="1"/>
        <v>2903262</v>
      </c>
    </row>
    <row r="3052">
      <c r="A3052" s="2" t="s">
        <v>5069</v>
      </c>
      <c r="B3052" s="2">
        <v>1.1E7</v>
      </c>
      <c r="C3052" s="2">
        <v>1.3592872E7</v>
      </c>
      <c r="D3052" s="4">
        <f t="shared" si="1"/>
        <v>2592872</v>
      </c>
    </row>
    <row r="3053">
      <c r="A3053" s="2" t="s">
        <v>5071</v>
      </c>
      <c r="B3053" s="2">
        <v>1.1E7</v>
      </c>
      <c r="C3053" s="2">
        <v>1.8381787E7</v>
      </c>
      <c r="D3053" s="4">
        <f t="shared" si="1"/>
        <v>7381787</v>
      </c>
    </row>
    <row r="3054">
      <c r="A3054" s="2" t="s">
        <v>5073</v>
      </c>
      <c r="B3054" s="2">
        <v>1.1E7</v>
      </c>
      <c r="C3054" s="2">
        <v>1.3558739E7</v>
      </c>
      <c r="D3054" s="4">
        <f t="shared" si="1"/>
        <v>2558739</v>
      </c>
    </row>
    <row r="3055">
      <c r="A3055" s="2" t="s">
        <v>5074</v>
      </c>
      <c r="B3055" s="2">
        <v>1.1E7</v>
      </c>
      <c r="C3055" s="2">
        <v>1.3103828E7</v>
      </c>
      <c r="D3055" s="4">
        <f t="shared" si="1"/>
        <v>2103828</v>
      </c>
    </row>
    <row r="3056">
      <c r="A3056" s="2" t="s">
        <v>5076</v>
      </c>
      <c r="B3056" s="2">
        <v>1.1E7</v>
      </c>
      <c r="C3056" s="2">
        <v>3.3305037E7</v>
      </c>
      <c r="D3056" s="4">
        <f t="shared" si="1"/>
        <v>22305037</v>
      </c>
    </row>
    <row r="3057">
      <c r="A3057" s="2" t="s">
        <v>5077</v>
      </c>
      <c r="B3057" s="2">
        <v>1.1E7</v>
      </c>
      <c r="C3057" s="2">
        <v>1.0214647E7</v>
      </c>
      <c r="D3057" s="4">
        <f t="shared" si="1"/>
        <v>-785353</v>
      </c>
    </row>
    <row r="3058">
      <c r="A3058" s="2" t="s">
        <v>5078</v>
      </c>
      <c r="B3058" s="2">
        <v>1.3E7</v>
      </c>
      <c r="C3058" s="2">
        <v>1.1501093E7</v>
      </c>
      <c r="D3058" s="4">
        <f t="shared" si="1"/>
        <v>-1498907</v>
      </c>
    </row>
    <row r="3059">
      <c r="A3059" s="2" t="s">
        <v>5080</v>
      </c>
      <c r="B3059" s="2">
        <v>1.1E7</v>
      </c>
      <c r="C3059" s="2">
        <v>4814244.0</v>
      </c>
      <c r="D3059" s="4">
        <f t="shared" si="1"/>
        <v>-6185756</v>
      </c>
    </row>
    <row r="3060">
      <c r="A3060" s="2" t="s">
        <v>5081</v>
      </c>
      <c r="B3060" s="2">
        <v>1.1E7</v>
      </c>
      <c r="C3060" s="2">
        <v>9170214.0</v>
      </c>
      <c r="D3060" s="4">
        <f t="shared" si="1"/>
        <v>-1829786</v>
      </c>
    </row>
    <row r="3061">
      <c r="A3061" s="2" t="s">
        <v>5083</v>
      </c>
      <c r="B3061" s="2">
        <v>1.7E7</v>
      </c>
      <c r="C3061" s="2">
        <v>4068087.0</v>
      </c>
      <c r="D3061" s="4">
        <f t="shared" si="1"/>
        <v>-12931913</v>
      </c>
    </row>
    <row r="3062">
      <c r="A3062" s="2" t="s">
        <v>5084</v>
      </c>
      <c r="B3062" s="2">
        <v>1.1E7</v>
      </c>
      <c r="C3062" s="2">
        <v>3753806.0</v>
      </c>
      <c r="D3062" s="4">
        <f t="shared" si="1"/>
        <v>-7246194</v>
      </c>
    </row>
    <row r="3063">
      <c r="A3063" s="2" t="s">
        <v>5085</v>
      </c>
      <c r="B3063" s="2">
        <v>1.1E7</v>
      </c>
      <c r="C3063" s="2">
        <v>3034181.0</v>
      </c>
      <c r="D3063" s="4">
        <f t="shared" si="1"/>
        <v>-7965819</v>
      </c>
    </row>
    <row r="3064">
      <c r="A3064" s="2" t="s">
        <v>5086</v>
      </c>
      <c r="B3064" s="2">
        <v>1.1E7</v>
      </c>
      <c r="C3064" s="2">
        <v>2832826.0</v>
      </c>
      <c r="D3064" s="4">
        <f t="shared" si="1"/>
        <v>-8167174</v>
      </c>
    </row>
    <row r="3065">
      <c r="A3065" s="2" t="s">
        <v>5087</v>
      </c>
      <c r="B3065" s="2">
        <v>1.1E7</v>
      </c>
      <c r="C3065" s="2">
        <v>1.3214255E7</v>
      </c>
      <c r="D3065" s="4">
        <f t="shared" si="1"/>
        <v>2214255</v>
      </c>
    </row>
    <row r="3066">
      <c r="A3066" s="2" t="s">
        <v>5089</v>
      </c>
      <c r="B3066" s="2">
        <v>5000000.0</v>
      </c>
      <c r="C3066" s="2">
        <v>1.6017403E7</v>
      </c>
      <c r="D3066" s="4">
        <f t="shared" si="1"/>
        <v>11017403</v>
      </c>
    </row>
    <row r="3067">
      <c r="A3067" s="2" t="s">
        <v>5091</v>
      </c>
      <c r="B3067" s="2">
        <v>1.1E7</v>
      </c>
      <c r="C3067" s="2">
        <v>2807854.0</v>
      </c>
      <c r="D3067" s="4">
        <f t="shared" si="1"/>
        <v>-8192146</v>
      </c>
    </row>
    <row r="3068">
      <c r="A3068" s="2" t="s">
        <v>5093</v>
      </c>
      <c r="B3068" s="2">
        <v>1.1E7</v>
      </c>
      <c r="D3068" s="4">
        <f t="shared" si="1"/>
        <v>-11000000</v>
      </c>
    </row>
    <row r="3069">
      <c r="A3069" s="2" t="s">
        <v>5095</v>
      </c>
      <c r="C3069" s="2">
        <v>540085.0</v>
      </c>
      <c r="D3069" s="4">
        <f t="shared" si="1"/>
        <v>540085</v>
      </c>
    </row>
    <row r="3070">
      <c r="A3070" s="2" t="s">
        <v>5097</v>
      </c>
      <c r="B3070" s="2">
        <v>1.1E7</v>
      </c>
      <c r="C3070" s="2">
        <v>352786.0</v>
      </c>
      <c r="D3070" s="4">
        <f t="shared" si="1"/>
        <v>-10647214</v>
      </c>
    </row>
    <row r="3071">
      <c r="A3071" s="2" t="s">
        <v>2564</v>
      </c>
      <c r="B3071" s="2">
        <v>1.07E7</v>
      </c>
      <c r="C3071" s="2">
        <v>7.66E7</v>
      </c>
      <c r="D3071" s="4">
        <f t="shared" si="1"/>
        <v>65900000</v>
      </c>
    </row>
    <row r="3072">
      <c r="A3072" s="2" t="s">
        <v>5098</v>
      </c>
      <c r="B3072" s="2">
        <v>1.2E7</v>
      </c>
      <c r="D3072" s="4">
        <f t="shared" si="1"/>
        <v>-12000000</v>
      </c>
    </row>
    <row r="3073">
      <c r="A3073" s="2" t="s">
        <v>5100</v>
      </c>
      <c r="B3073" s="2">
        <v>1.08E7</v>
      </c>
      <c r="C3073" s="2">
        <v>5.6729973E7</v>
      </c>
      <c r="D3073" s="4">
        <f t="shared" si="1"/>
        <v>45929973</v>
      </c>
    </row>
    <row r="3074" hidden="1">
      <c r="A3074" s="2" t="s">
        <v>5102</v>
      </c>
      <c r="D3074" s="4">
        <f t="shared" si="1"/>
        <v>0</v>
      </c>
    </row>
    <row r="3075">
      <c r="A3075" s="2" t="s">
        <v>5104</v>
      </c>
      <c r="B3075" s="2">
        <v>1.1E7</v>
      </c>
      <c r="D3075" s="4">
        <f t="shared" si="1"/>
        <v>-11000000</v>
      </c>
    </row>
    <row r="3076">
      <c r="A3076" s="2" t="s">
        <v>5106</v>
      </c>
      <c r="B3076" s="2">
        <v>1.5E7</v>
      </c>
      <c r="C3076" s="2">
        <v>399879.0</v>
      </c>
      <c r="D3076" s="4">
        <f t="shared" si="1"/>
        <v>-14600121</v>
      </c>
    </row>
    <row r="3077">
      <c r="A3077" s="2" t="s">
        <v>5108</v>
      </c>
      <c r="B3077" s="2">
        <v>7.0E8</v>
      </c>
      <c r="C3077" s="2">
        <v>3275443.0</v>
      </c>
      <c r="D3077" s="4">
        <f t="shared" si="1"/>
        <v>-696724557</v>
      </c>
    </row>
    <row r="3078">
      <c r="A3078" s="2" t="s">
        <v>5109</v>
      </c>
      <c r="B3078" s="2">
        <v>1.4E7</v>
      </c>
      <c r="C3078" s="2">
        <v>1.8535191E7</v>
      </c>
      <c r="D3078" s="4">
        <f t="shared" si="1"/>
        <v>4535191</v>
      </c>
    </row>
    <row r="3079">
      <c r="A3079" s="2" t="s">
        <v>5111</v>
      </c>
      <c r="B3079" s="2">
        <v>7000000.0</v>
      </c>
      <c r="C3079" s="2">
        <v>23838.0</v>
      </c>
      <c r="D3079" s="4">
        <f t="shared" si="1"/>
        <v>-6976162</v>
      </c>
    </row>
    <row r="3080">
      <c r="A3080" s="2" t="s">
        <v>5113</v>
      </c>
      <c r="B3080" s="2">
        <v>1.06E7</v>
      </c>
      <c r="C3080" s="2">
        <v>2.2160085E7</v>
      </c>
      <c r="D3080" s="4">
        <f t="shared" si="1"/>
        <v>11560085</v>
      </c>
    </row>
    <row r="3081">
      <c r="A3081" s="2" t="s">
        <v>5114</v>
      </c>
      <c r="B3081" s="2">
        <v>1.2E7</v>
      </c>
      <c r="C3081" s="2">
        <v>5.6715371E7</v>
      </c>
      <c r="D3081" s="4">
        <f t="shared" si="1"/>
        <v>44715371</v>
      </c>
    </row>
    <row r="3082">
      <c r="A3082" s="2" t="s">
        <v>5116</v>
      </c>
      <c r="B3082" s="2">
        <v>1.05E7</v>
      </c>
      <c r="C3082" s="2">
        <v>4.34949459E8</v>
      </c>
      <c r="D3082" s="4">
        <f t="shared" si="1"/>
        <v>424449459</v>
      </c>
    </row>
    <row r="3083">
      <c r="A3083" s="2" t="s">
        <v>5118</v>
      </c>
      <c r="B3083" s="2">
        <v>1.0E7</v>
      </c>
      <c r="C3083" s="2">
        <v>1.1043445E7</v>
      </c>
      <c r="D3083" s="4">
        <f t="shared" si="1"/>
        <v>1043445</v>
      </c>
    </row>
    <row r="3084">
      <c r="A3084" s="2" t="s">
        <v>5120</v>
      </c>
      <c r="B3084" s="2">
        <v>1.25E7</v>
      </c>
      <c r="D3084" s="4">
        <f t="shared" si="1"/>
        <v>-12500000</v>
      </c>
    </row>
    <row r="3085">
      <c r="A3085" s="2" t="s">
        <v>5122</v>
      </c>
      <c r="B3085" s="2">
        <v>1.05E7</v>
      </c>
      <c r="C3085" s="2">
        <v>125169.0</v>
      </c>
      <c r="D3085" s="4">
        <f t="shared" si="1"/>
        <v>-10374831</v>
      </c>
    </row>
    <row r="3086" hidden="1">
      <c r="A3086" s="2" t="s">
        <v>5123</v>
      </c>
      <c r="D3086" s="4">
        <f t="shared" si="1"/>
        <v>0</v>
      </c>
    </row>
    <row r="3087">
      <c r="A3087" s="2" t="s">
        <v>5125</v>
      </c>
      <c r="C3087" s="2">
        <v>1165104.0</v>
      </c>
      <c r="D3087" s="4">
        <f t="shared" si="1"/>
        <v>1165104</v>
      </c>
    </row>
    <row r="3088">
      <c r="A3088" s="2" t="s">
        <v>5127</v>
      </c>
      <c r="B3088" s="2">
        <v>1.1E7</v>
      </c>
      <c r="C3088" s="2">
        <v>1066555.0</v>
      </c>
      <c r="D3088" s="4">
        <f t="shared" si="1"/>
        <v>-9933445</v>
      </c>
    </row>
    <row r="3089">
      <c r="A3089" s="2" t="s">
        <v>5129</v>
      </c>
      <c r="B3089" s="2">
        <v>1.0818775E7</v>
      </c>
      <c r="C3089" s="2">
        <v>5669081.0</v>
      </c>
      <c r="D3089" s="4">
        <f t="shared" si="1"/>
        <v>-5149694</v>
      </c>
    </row>
    <row r="3090">
      <c r="A3090" s="2" t="s">
        <v>5131</v>
      </c>
      <c r="B3090" s="2">
        <v>1.1E7</v>
      </c>
      <c r="D3090" s="4">
        <f t="shared" si="1"/>
        <v>-11000000</v>
      </c>
    </row>
    <row r="3091">
      <c r="A3091" s="2" t="s">
        <v>5132</v>
      </c>
      <c r="B3091" s="2">
        <v>1.0E7</v>
      </c>
      <c r="C3091" s="2">
        <v>1.38339411E8</v>
      </c>
      <c r="D3091" s="4">
        <f t="shared" si="1"/>
        <v>128339411</v>
      </c>
    </row>
    <row r="3092">
      <c r="A3092" s="2" t="s">
        <v>5134</v>
      </c>
      <c r="B3092" s="2">
        <v>1.1E7</v>
      </c>
      <c r="D3092" s="4">
        <f t="shared" si="1"/>
        <v>-11000000</v>
      </c>
    </row>
    <row r="3093">
      <c r="A3093" s="2" t="s">
        <v>5136</v>
      </c>
      <c r="B3093" s="2">
        <v>1.0E7</v>
      </c>
      <c r="C3093" s="2">
        <v>8.0150343E7</v>
      </c>
      <c r="D3093" s="4">
        <f t="shared" si="1"/>
        <v>70150343</v>
      </c>
    </row>
    <row r="3094">
      <c r="A3094" s="2" t="s">
        <v>5137</v>
      </c>
      <c r="B3094" s="2">
        <v>1.0E7</v>
      </c>
      <c r="C3094" s="2">
        <v>8.53E7</v>
      </c>
      <c r="D3094" s="4">
        <f t="shared" si="1"/>
        <v>75300000</v>
      </c>
    </row>
    <row r="3095">
      <c r="A3095" s="2" t="s">
        <v>5138</v>
      </c>
      <c r="B3095" s="2">
        <v>1.0E7</v>
      </c>
      <c r="C3095" s="2">
        <v>6.835355E7</v>
      </c>
      <c r="D3095" s="4">
        <f t="shared" si="1"/>
        <v>58353550</v>
      </c>
    </row>
    <row r="3096">
      <c r="A3096" s="2" t="s">
        <v>5140</v>
      </c>
      <c r="B3096" s="2">
        <v>1.0E7</v>
      </c>
      <c r="C3096" s="2">
        <v>7.884513E7</v>
      </c>
      <c r="D3096" s="4">
        <f t="shared" si="1"/>
        <v>68845130</v>
      </c>
    </row>
    <row r="3097">
      <c r="A3097" s="2" t="s">
        <v>5141</v>
      </c>
      <c r="B3097" s="2">
        <v>1.0E7</v>
      </c>
      <c r="C3097" s="2">
        <v>6.3319509E7</v>
      </c>
      <c r="D3097" s="4">
        <f t="shared" si="1"/>
        <v>53319509</v>
      </c>
    </row>
    <row r="3098">
      <c r="A3098" s="2" t="s">
        <v>2440</v>
      </c>
      <c r="B3098" s="2">
        <v>1.0E7</v>
      </c>
      <c r="C3098" s="2">
        <v>4.7536959E7</v>
      </c>
      <c r="D3098" s="4">
        <f t="shared" si="1"/>
        <v>37536959</v>
      </c>
    </row>
    <row r="3099">
      <c r="A3099" s="2" t="s">
        <v>5142</v>
      </c>
      <c r="B3099" s="2">
        <v>1.0E7</v>
      </c>
      <c r="C3099" s="2">
        <v>6.3270259E7</v>
      </c>
      <c r="D3099" s="4">
        <f t="shared" si="1"/>
        <v>53270259</v>
      </c>
    </row>
    <row r="3100">
      <c r="A3100" s="2" t="s">
        <v>5143</v>
      </c>
      <c r="B3100" s="2">
        <v>1.0E7</v>
      </c>
      <c r="C3100" s="2">
        <v>5.5865715E7</v>
      </c>
      <c r="D3100" s="4">
        <f t="shared" si="1"/>
        <v>45865715</v>
      </c>
    </row>
    <row r="3101">
      <c r="A3101" s="2" t="s">
        <v>5144</v>
      </c>
      <c r="B3101" s="2">
        <v>6000000.0</v>
      </c>
      <c r="C3101" s="2">
        <v>6.3231524E7</v>
      </c>
      <c r="D3101" s="4">
        <f t="shared" si="1"/>
        <v>57231524</v>
      </c>
    </row>
    <row r="3102">
      <c r="A3102" s="2" t="s">
        <v>5145</v>
      </c>
      <c r="B3102" s="2">
        <v>1.38E7</v>
      </c>
      <c r="C3102" s="2">
        <v>5.2293982E7</v>
      </c>
      <c r="D3102" s="4">
        <f t="shared" si="1"/>
        <v>38493982</v>
      </c>
    </row>
    <row r="3103">
      <c r="A3103" s="2" t="s">
        <v>5147</v>
      </c>
      <c r="B3103" s="2">
        <v>1.0E7</v>
      </c>
      <c r="D3103" s="4">
        <f t="shared" si="1"/>
        <v>-10000000</v>
      </c>
    </row>
    <row r="3104">
      <c r="A3104" s="2" t="s">
        <v>5148</v>
      </c>
      <c r="B3104" s="2">
        <v>1.0E7</v>
      </c>
      <c r="C3104" s="2">
        <v>5.0752337E7</v>
      </c>
      <c r="D3104" s="4">
        <f t="shared" si="1"/>
        <v>40752337</v>
      </c>
    </row>
    <row r="3105">
      <c r="A3105" s="2" t="s">
        <v>5149</v>
      </c>
      <c r="B3105" s="2">
        <v>1.0E7</v>
      </c>
      <c r="C3105" s="2">
        <v>1.10175871E8</v>
      </c>
      <c r="D3105" s="4">
        <f t="shared" si="1"/>
        <v>100175871</v>
      </c>
    </row>
    <row r="3106">
      <c r="A3106" s="2" t="s">
        <v>5150</v>
      </c>
      <c r="B3106" s="2">
        <v>1.2E7</v>
      </c>
      <c r="C3106" s="2">
        <v>3.8624E7</v>
      </c>
      <c r="D3106" s="4">
        <f t="shared" si="1"/>
        <v>26624000</v>
      </c>
    </row>
    <row r="3107">
      <c r="A3107" s="2" t="s">
        <v>5151</v>
      </c>
      <c r="B3107" s="2">
        <v>1.0E7</v>
      </c>
      <c r="C3107" s="2">
        <v>3.7470017E7</v>
      </c>
      <c r="D3107" s="4">
        <f t="shared" si="1"/>
        <v>27470017</v>
      </c>
    </row>
    <row r="3108">
      <c r="A3108" s="2" t="s">
        <v>5153</v>
      </c>
      <c r="B3108" s="2">
        <v>1.0E7</v>
      </c>
      <c r="C3108" s="2">
        <v>4.0485039E7</v>
      </c>
      <c r="D3108" s="4">
        <f t="shared" si="1"/>
        <v>30485039</v>
      </c>
    </row>
    <row r="3109">
      <c r="A3109" s="2" t="s">
        <v>5156</v>
      </c>
      <c r="B3109" s="2">
        <v>1.0E7</v>
      </c>
      <c r="C3109" s="2">
        <v>1.68E7</v>
      </c>
      <c r="D3109" s="4">
        <f t="shared" si="1"/>
        <v>6800000</v>
      </c>
    </row>
    <row r="3110">
      <c r="A3110" s="2" t="s">
        <v>5157</v>
      </c>
      <c r="B3110" s="2">
        <v>1.0E7</v>
      </c>
      <c r="C3110" s="2">
        <v>4.6377022E7</v>
      </c>
      <c r="D3110" s="4">
        <f t="shared" si="1"/>
        <v>36377022</v>
      </c>
    </row>
    <row r="3111">
      <c r="A3111" s="2" t="s">
        <v>5159</v>
      </c>
      <c r="B3111" s="2">
        <v>2.3E7</v>
      </c>
      <c r="C3111" s="2">
        <v>3.6696761E7</v>
      </c>
      <c r="D3111" s="4">
        <f t="shared" si="1"/>
        <v>13696761</v>
      </c>
    </row>
    <row r="3112">
      <c r="A3112" s="2" t="s">
        <v>5160</v>
      </c>
      <c r="B3112" s="2">
        <v>1.2305523E7</v>
      </c>
      <c r="C3112" s="2">
        <v>3.62E7</v>
      </c>
      <c r="D3112" s="4">
        <f t="shared" si="1"/>
        <v>23894477</v>
      </c>
    </row>
    <row r="3113">
      <c r="A3113" s="2" t="s">
        <v>5161</v>
      </c>
      <c r="B3113" s="2">
        <v>1.0E7</v>
      </c>
      <c r="D3113" s="4">
        <f t="shared" si="1"/>
        <v>-10000000</v>
      </c>
    </row>
    <row r="3114">
      <c r="A3114" s="2" t="s">
        <v>5162</v>
      </c>
      <c r="B3114" s="2">
        <v>1.0E7</v>
      </c>
      <c r="C3114" s="2">
        <v>3.5794166E7</v>
      </c>
      <c r="D3114" s="4">
        <f t="shared" si="1"/>
        <v>25794166</v>
      </c>
    </row>
    <row r="3115">
      <c r="A3115" s="2" t="s">
        <v>5163</v>
      </c>
      <c r="B3115" s="2">
        <v>1.0E7</v>
      </c>
      <c r="C3115" s="2">
        <v>3.3583175E7</v>
      </c>
      <c r="D3115" s="4">
        <f t="shared" si="1"/>
        <v>23583175</v>
      </c>
    </row>
    <row r="3116">
      <c r="A3116" s="2" t="s">
        <v>5165</v>
      </c>
      <c r="B3116" s="2">
        <v>2.0E7</v>
      </c>
      <c r="C3116" s="2">
        <v>3.2983713E7</v>
      </c>
      <c r="D3116" s="4">
        <f t="shared" si="1"/>
        <v>12983713</v>
      </c>
    </row>
    <row r="3117">
      <c r="A3117" s="2" t="s">
        <v>5167</v>
      </c>
      <c r="B3117" s="2">
        <v>1.0E7</v>
      </c>
      <c r="C3117" s="2">
        <v>5.2200504E7</v>
      </c>
      <c r="D3117" s="4">
        <f t="shared" si="1"/>
        <v>42200504</v>
      </c>
    </row>
    <row r="3118">
      <c r="A3118" s="2" t="s">
        <v>5170</v>
      </c>
      <c r="B3118" s="2">
        <v>1.0E7</v>
      </c>
      <c r="C3118" s="2">
        <v>3.3E7</v>
      </c>
      <c r="D3118" s="4">
        <f t="shared" si="1"/>
        <v>23000000</v>
      </c>
    </row>
    <row r="3119">
      <c r="A3119" s="2" t="s">
        <v>5021</v>
      </c>
      <c r="B3119" s="2">
        <v>6000000.0</v>
      </c>
      <c r="C3119" s="2">
        <v>3.0093107E7</v>
      </c>
      <c r="D3119" s="4">
        <f t="shared" si="1"/>
        <v>24093107</v>
      </c>
    </row>
    <row r="3120">
      <c r="A3120" s="2" t="s">
        <v>5171</v>
      </c>
      <c r="B3120" s="2">
        <v>1.0E7</v>
      </c>
      <c r="C3120" s="2">
        <v>3.2101E7</v>
      </c>
      <c r="D3120" s="4">
        <f t="shared" si="1"/>
        <v>22101000</v>
      </c>
    </row>
    <row r="3121">
      <c r="A3121" s="2" t="s">
        <v>5173</v>
      </c>
      <c r="B3121" s="2">
        <v>9000000.0</v>
      </c>
      <c r="C3121" s="2">
        <v>3.1487293E7</v>
      </c>
      <c r="D3121" s="4">
        <f t="shared" si="1"/>
        <v>22487293</v>
      </c>
    </row>
    <row r="3122">
      <c r="A3122" s="2" t="s">
        <v>5174</v>
      </c>
      <c r="B3122" s="2">
        <v>1.0E7</v>
      </c>
      <c r="C3122" s="2">
        <v>3.0651422E7</v>
      </c>
      <c r="D3122" s="4">
        <f t="shared" si="1"/>
        <v>20651422</v>
      </c>
    </row>
    <row r="3123">
      <c r="A3123" s="2" t="s">
        <v>5176</v>
      </c>
      <c r="B3123" s="2">
        <v>1.0E7</v>
      </c>
      <c r="C3123" s="2">
        <v>3.0306281E7</v>
      </c>
      <c r="D3123" s="4">
        <f t="shared" si="1"/>
        <v>20306281</v>
      </c>
    </row>
    <row r="3124">
      <c r="A3124" s="2" t="s">
        <v>5178</v>
      </c>
      <c r="B3124" s="2">
        <v>1.0E7</v>
      </c>
      <c r="C3124" s="2">
        <v>2.95E7</v>
      </c>
      <c r="D3124" s="4">
        <f t="shared" si="1"/>
        <v>19500000</v>
      </c>
    </row>
    <row r="3125">
      <c r="A3125" s="2" t="s">
        <v>5179</v>
      </c>
      <c r="B3125" s="2">
        <v>1.7E7</v>
      </c>
      <c r="C3125" s="2">
        <v>3.0050028E7</v>
      </c>
      <c r="D3125" s="4">
        <f t="shared" si="1"/>
        <v>13050028</v>
      </c>
    </row>
    <row r="3126">
      <c r="A3126" s="2" t="s">
        <v>5180</v>
      </c>
      <c r="B3126" s="2">
        <v>1.0E7</v>
      </c>
      <c r="C3126" s="2">
        <v>2.9392418E7</v>
      </c>
      <c r="D3126" s="4">
        <f t="shared" si="1"/>
        <v>19392418</v>
      </c>
    </row>
    <row r="3127">
      <c r="A3127" s="2" t="s">
        <v>5181</v>
      </c>
      <c r="B3127" s="2">
        <v>8500000.0</v>
      </c>
      <c r="C3127" s="2">
        <v>2.8563926E7</v>
      </c>
      <c r="D3127" s="4">
        <f t="shared" si="1"/>
        <v>20063926</v>
      </c>
    </row>
    <row r="3128">
      <c r="A3128" s="2" t="s">
        <v>5183</v>
      </c>
      <c r="B3128" s="2">
        <v>1.2E7</v>
      </c>
      <c r="C3128" s="2">
        <v>2.8435406E7</v>
      </c>
      <c r="D3128" s="4">
        <f t="shared" si="1"/>
        <v>16435406</v>
      </c>
    </row>
    <row r="3129">
      <c r="A3129" s="2" t="s">
        <v>5184</v>
      </c>
      <c r="B3129" s="2">
        <v>1.0E7</v>
      </c>
      <c r="C3129" s="2">
        <v>2.5339117E7</v>
      </c>
      <c r="D3129" s="4">
        <f t="shared" si="1"/>
        <v>15339117</v>
      </c>
    </row>
    <row r="3130">
      <c r="A3130" s="2" t="s">
        <v>5185</v>
      </c>
      <c r="B3130" s="2">
        <v>1.0E7</v>
      </c>
      <c r="C3130" s="2">
        <v>2.56E7</v>
      </c>
      <c r="D3130" s="4">
        <f t="shared" si="1"/>
        <v>15600000</v>
      </c>
    </row>
    <row r="3131">
      <c r="A3131" s="2" t="s">
        <v>5187</v>
      </c>
      <c r="B3131" s="2">
        <v>6.5E7</v>
      </c>
      <c r="D3131" s="4">
        <f t="shared" si="1"/>
        <v>-65000000</v>
      </c>
    </row>
    <row r="3132">
      <c r="A3132" s="2" t="s">
        <v>4529</v>
      </c>
      <c r="B3132" s="2">
        <v>1.0E7</v>
      </c>
      <c r="D3132" s="4">
        <f t="shared" si="1"/>
        <v>-10000000</v>
      </c>
    </row>
    <row r="3133">
      <c r="A3133" s="2" t="s">
        <v>5189</v>
      </c>
      <c r="B3133" s="2">
        <v>1.0E7</v>
      </c>
      <c r="C3133" s="2">
        <v>2.7736779E7</v>
      </c>
      <c r="D3133" s="4">
        <f t="shared" si="1"/>
        <v>17736779</v>
      </c>
    </row>
    <row r="3134">
      <c r="A3134" s="2" t="s">
        <v>5191</v>
      </c>
      <c r="B3134" s="2">
        <v>1.7E7</v>
      </c>
      <c r="C3134" s="2">
        <v>2.4397469E7</v>
      </c>
      <c r="D3134" s="4">
        <f t="shared" si="1"/>
        <v>7397469</v>
      </c>
    </row>
    <row r="3135">
      <c r="A3135" s="2" t="s">
        <v>5192</v>
      </c>
      <c r="B3135" s="2">
        <v>1.0E7</v>
      </c>
      <c r="C3135" s="2">
        <v>2.0384136E7</v>
      </c>
      <c r="D3135" s="4">
        <f t="shared" si="1"/>
        <v>10384136</v>
      </c>
    </row>
    <row r="3136">
      <c r="A3136" s="2" t="s">
        <v>5194</v>
      </c>
      <c r="B3136" s="2">
        <v>1.0E7</v>
      </c>
      <c r="C3136" s="2">
        <v>2.546448E7</v>
      </c>
      <c r="D3136" s="4">
        <f t="shared" si="1"/>
        <v>15464480</v>
      </c>
    </row>
    <row r="3137">
      <c r="A3137" s="2" t="s">
        <v>5195</v>
      </c>
      <c r="B3137" s="2">
        <v>1.0E7</v>
      </c>
      <c r="C3137" s="2">
        <v>2.0338609E7</v>
      </c>
      <c r="D3137" s="4">
        <f t="shared" si="1"/>
        <v>10338609</v>
      </c>
    </row>
    <row r="3138">
      <c r="A3138" s="2" t="s">
        <v>5197</v>
      </c>
      <c r="B3138" s="2">
        <v>1.0E7</v>
      </c>
      <c r="C3138" s="2">
        <v>1.8272447E7</v>
      </c>
      <c r="D3138" s="4">
        <f t="shared" si="1"/>
        <v>8272447</v>
      </c>
    </row>
    <row r="3139">
      <c r="A3139" s="2" t="s">
        <v>5199</v>
      </c>
      <c r="B3139" s="2">
        <v>1.0E7</v>
      </c>
      <c r="D3139" s="4">
        <f t="shared" si="1"/>
        <v>-10000000</v>
      </c>
    </row>
    <row r="3140">
      <c r="A3140" s="2" t="s">
        <v>5200</v>
      </c>
      <c r="C3140" s="2">
        <v>1.7378977E7</v>
      </c>
      <c r="D3140" s="4">
        <f t="shared" si="1"/>
        <v>17378977</v>
      </c>
    </row>
    <row r="3141">
      <c r="A3141" s="2" t="s">
        <v>5201</v>
      </c>
      <c r="B3141" s="2">
        <v>9000000.0</v>
      </c>
      <c r="C3141" s="2">
        <v>1.7096053E7</v>
      </c>
      <c r="D3141" s="4">
        <f t="shared" si="1"/>
        <v>8096053</v>
      </c>
    </row>
    <row r="3142">
      <c r="A3142" s="2" t="s">
        <v>5202</v>
      </c>
      <c r="B3142" s="2">
        <v>1.0E7</v>
      </c>
      <c r="C3142" s="2">
        <v>2.1371425E7</v>
      </c>
      <c r="D3142" s="4">
        <f t="shared" si="1"/>
        <v>11371425</v>
      </c>
    </row>
    <row r="3143">
      <c r="A3143" s="2" t="s">
        <v>5203</v>
      </c>
      <c r="B3143" s="2">
        <v>1.0E7</v>
      </c>
      <c r="C3143" s="2">
        <v>3.3071558E7</v>
      </c>
      <c r="D3143" s="4">
        <f t="shared" si="1"/>
        <v>23071558</v>
      </c>
    </row>
    <row r="3144">
      <c r="A3144" s="2" t="s">
        <v>5205</v>
      </c>
      <c r="B3144" s="2">
        <v>1.0E7</v>
      </c>
      <c r="C3144" s="2">
        <v>1.7655201E7</v>
      </c>
      <c r="D3144" s="4">
        <f t="shared" si="1"/>
        <v>7655201</v>
      </c>
    </row>
    <row r="3145">
      <c r="A3145" s="2" t="s">
        <v>5206</v>
      </c>
      <c r="B3145" s="2">
        <v>2.5E7</v>
      </c>
      <c r="C3145" s="2">
        <v>1.6247775E7</v>
      </c>
      <c r="D3145" s="4">
        <f t="shared" si="1"/>
        <v>-8752225</v>
      </c>
    </row>
    <row r="3146">
      <c r="A3146" s="2" t="s">
        <v>5207</v>
      </c>
      <c r="B3146" s="2">
        <v>1.0E7</v>
      </c>
      <c r="C3146" s="2">
        <v>1.61536E7</v>
      </c>
      <c r="D3146" s="4">
        <f t="shared" si="1"/>
        <v>6153600</v>
      </c>
    </row>
    <row r="3147">
      <c r="A3147" s="2" t="s">
        <v>5208</v>
      </c>
      <c r="B3147" s="2">
        <v>1.0E7</v>
      </c>
      <c r="C3147" s="2">
        <v>1.6033556E7</v>
      </c>
      <c r="D3147" s="4">
        <f t="shared" si="1"/>
        <v>6033556</v>
      </c>
    </row>
    <row r="3148">
      <c r="A3148" s="2" t="s">
        <v>5209</v>
      </c>
      <c r="B3148" s="2">
        <v>1.1E7</v>
      </c>
      <c r="C3148" s="2">
        <v>1.6667084E7</v>
      </c>
      <c r="D3148" s="4">
        <f t="shared" si="1"/>
        <v>5667084</v>
      </c>
    </row>
    <row r="3149">
      <c r="A3149" s="2" t="s">
        <v>5211</v>
      </c>
      <c r="B3149" s="2">
        <v>1.26E7</v>
      </c>
      <c r="C3149" s="2">
        <v>1.5417771E7</v>
      </c>
      <c r="D3149" s="4">
        <f t="shared" si="1"/>
        <v>2817771</v>
      </c>
    </row>
    <row r="3150">
      <c r="A3150" s="2" t="s">
        <v>5213</v>
      </c>
      <c r="B3150" s="2">
        <v>1.0E7</v>
      </c>
      <c r="D3150" s="4">
        <f t="shared" si="1"/>
        <v>-10000000</v>
      </c>
    </row>
    <row r="3151">
      <c r="A3151" s="2" t="s">
        <v>5214</v>
      </c>
      <c r="B3151" s="2">
        <v>3.0E7</v>
      </c>
      <c r="C3151" s="2">
        <v>1.51562E7</v>
      </c>
      <c r="D3151" s="4">
        <f t="shared" si="1"/>
        <v>-14843800</v>
      </c>
    </row>
    <row r="3152">
      <c r="A3152" s="2" t="s">
        <v>5215</v>
      </c>
      <c r="B3152" s="2">
        <v>1.0E7</v>
      </c>
      <c r="C3152" s="2">
        <v>2.1589307E7</v>
      </c>
      <c r="D3152" s="4">
        <f t="shared" si="1"/>
        <v>11589307</v>
      </c>
    </row>
    <row r="3153">
      <c r="A3153" s="2" t="s">
        <v>5217</v>
      </c>
      <c r="B3153" s="2">
        <v>1.0E7</v>
      </c>
      <c r="C3153" s="2">
        <v>2.0339754E7</v>
      </c>
      <c r="D3153" s="4">
        <f t="shared" si="1"/>
        <v>10339754</v>
      </c>
    </row>
    <row r="3154">
      <c r="A3154" s="2" t="s">
        <v>5219</v>
      </c>
      <c r="B3154" s="2">
        <v>1.0E7</v>
      </c>
      <c r="C3154" s="2">
        <v>2.8873374E7</v>
      </c>
      <c r="D3154" s="4">
        <f t="shared" si="1"/>
        <v>18873374</v>
      </c>
    </row>
    <row r="3155">
      <c r="A3155" s="2" t="s">
        <v>5221</v>
      </c>
      <c r="C3155" s="2">
        <v>1.5102127E7</v>
      </c>
      <c r="D3155" s="4">
        <f t="shared" si="1"/>
        <v>15102127</v>
      </c>
    </row>
    <row r="3156">
      <c r="A3156" s="2" t="s">
        <v>5223</v>
      </c>
      <c r="B3156" s="2">
        <v>3000000.0</v>
      </c>
      <c r="C3156" s="2">
        <v>1.3684949E7</v>
      </c>
      <c r="D3156" s="4">
        <f t="shared" si="1"/>
        <v>10684949</v>
      </c>
    </row>
    <row r="3157">
      <c r="A3157" s="2" t="s">
        <v>5224</v>
      </c>
      <c r="B3157" s="2">
        <v>6400000.0</v>
      </c>
      <c r="C3157" s="2">
        <v>1.4597405E7</v>
      </c>
      <c r="D3157" s="4">
        <f t="shared" si="1"/>
        <v>8197405</v>
      </c>
    </row>
    <row r="3158">
      <c r="A3158" s="2" t="s">
        <v>5225</v>
      </c>
      <c r="B3158" s="2">
        <v>1.0E7</v>
      </c>
      <c r="C3158" s="2">
        <v>1.2570442E7</v>
      </c>
      <c r="D3158" s="4">
        <f t="shared" si="1"/>
        <v>2570442</v>
      </c>
    </row>
    <row r="3159">
      <c r="A3159" s="2" t="s">
        <v>5227</v>
      </c>
      <c r="B3159" s="2">
        <v>1.0E7</v>
      </c>
      <c r="C3159" s="2">
        <v>1.2514138E7</v>
      </c>
      <c r="D3159" s="4">
        <f t="shared" si="1"/>
        <v>2514138</v>
      </c>
    </row>
    <row r="3160">
      <c r="A3160" s="2" t="s">
        <v>5229</v>
      </c>
      <c r="B3160" s="2">
        <v>5000000.0</v>
      </c>
      <c r="C3160" s="2">
        <v>4.3771291E7</v>
      </c>
      <c r="D3160" s="4">
        <f t="shared" si="1"/>
        <v>38771291</v>
      </c>
    </row>
    <row r="3161">
      <c r="A3161" s="2" t="s">
        <v>5231</v>
      </c>
      <c r="B3161" s="2">
        <v>1.0E7</v>
      </c>
      <c r="C3161" s="2">
        <v>1.1703287E7</v>
      </c>
      <c r="D3161" s="4">
        <f t="shared" si="1"/>
        <v>1703287</v>
      </c>
    </row>
    <row r="3162">
      <c r="A3162" s="2" t="s">
        <v>5232</v>
      </c>
      <c r="B3162" s="2">
        <v>2.2E7</v>
      </c>
      <c r="C3162" s="2">
        <v>1.1560259E7</v>
      </c>
      <c r="D3162" s="4">
        <f t="shared" si="1"/>
        <v>-10439741</v>
      </c>
    </row>
    <row r="3163">
      <c r="A3163" s="2" t="s">
        <v>5233</v>
      </c>
      <c r="B3163" s="2">
        <v>1.0E7</v>
      </c>
      <c r="C3163" s="2">
        <v>1.0824921E7</v>
      </c>
      <c r="D3163" s="4">
        <f t="shared" si="1"/>
        <v>824921</v>
      </c>
    </row>
    <row r="3164">
      <c r="A3164" s="2" t="s">
        <v>5236</v>
      </c>
      <c r="B3164" s="2">
        <v>1.0E7</v>
      </c>
      <c r="C3164" s="2">
        <v>1.0561238E7</v>
      </c>
      <c r="D3164" s="4">
        <f t="shared" si="1"/>
        <v>561238</v>
      </c>
    </row>
    <row r="3165">
      <c r="A3165" s="2" t="s">
        <v>5238</v>
      </c>
      <c r="B3165" s="2">
        <v>1.0E7</v>
      </c>
      <c r="C3165" s="2">
        <v>1.4479776E7</v>
      </c>
      <c r="D3165" s="4">
        <f t="shared" si="1"/>
        <v>4479776</v>
      </c>
    </row>
    <row r="3166">
      <c r="A3166" s="2" t="s">
        <v>5239</v>
      </c>
      <c r="B3166" s="2">
        <v>1.0E7</v>
      </c>
      <c r="C3166" s="2">
        <v>9801782.0</v>
      </c>
      <c r="D3166" s="4">
        <f t="shared" si="1"/>
        <v>-198218</v>
      </c>
    </row>
    <row r="3167">
      <c r="A3167" s="2" t="s">
        <v>5240</v>
      </c>
      <c r="B3167" s="2">
        <v>1.0E7</v>
      </c>
      <c r="C3167" s="2">
        <v>8070311.0</v>
      </c>
      <c r="D3167" s="4">
        <f t="shared" si="1"/>
        <v>-1929689</v>
      </c>
    </row>
    <row r="3168">
      <c r="A3168" s="2" t="s">
        <v>5241</v>
      </c>
      <c r="B3168" s="2">
        <v>1.0E7</v>
      </c>
      <c r="D3168" s="4">
        <f t="shared" si="1"/>
        <v>-10000000</v>
      </c>
    </row>
    <row r="3169">
      <c r="A3169" s="2" t="s">
        <v>5243</v>
      </c>
      <c r="B3169" s="2">
        <v>1.0E7</v>
      </c>
      <c r="C3169" s="2">
        <v>8460995.0</v>
      </c>
      <c r="D3169" s="4">
        <f t="shared" si="1"/>
        <v>-1539005</v>
      </c>
    </row>
    <row r="3170">
      <c r="A3170" s="2" t="s">
        <v>5244</v>
      </c>
      <c r="B3170" s="2">
        <v>1.0E7</v>
      </c>
      <c r="C3170" s="2">
        <v>8111360.0</v>
      </c>
      <c r="D3170" s="4">
        <f t="shared" si="1"/>
        <v>-1888640</v>
      </c>
    </row>
    <row r="3171">
      <c r="A3171" s="2" t="s">
        <v>5245</v>
      </c>
      <c r="B3171" s="2">
        <v>6000000.0</v>
      </c>
      <c r="C3171" s="2">
        <v>8828771.0</v>
      </c>
      <c r="D3171" s="4">
        <f t="shared" si="1"/>
        <v>2828771</v>
      </c>
    </row>
    <row r="3172">
      <c r="A3172" s="2" t="s">
        <v>638</v>
      </c>
      <c r="B3172" s="2">
        <v>1.0E8</v>
      </c>
      <c r="C3172" s="2">
        <v>6.7631157E7</v>
      </c>
      <c r="D3172" s="4">
        <f t="shared" si="1"/>
        <v>-32368843</v>
      </c>
    </row>
    <row r="3173">
      <c r="A3173" s="2" t="s">
        <v>5247</v>
      </c>
      <c r="B3173" s="2">
        <v>1.0E7</v>
      </c>
      <c r="C3173" s="2">
        <v>7563670.0</v>
      </c>
      <c r="D3173" s="4">
        <f t="shared" si="1"/>
        <v>-2436330</v>
      </c>
    </row>
    <row r="3174">
      <c r="A3174" s="2" t="s">
        <v>5250</v>
      </c>
      <c r="B3174" s="2">
        <v>1.0E7</v>
      </c>
      <c r="C3174" s="2">
        <v>6619173.0</v>
      </c>
      <c r="D3174" s="4">
        <f t="shared" si="1"/>
        <v>-3380827</v>
      </c>
    </row>
    <row r="3175">
      <c r="A3175" s="2" t="s">
        <v>5251</v>
      </c>
      <c r="C3175" s="2">
        <v>6857503.0</v>
      </c>
      <c r="D3175" s="4">
        <f t="shared" si="1"/>
        <v>6857503</v>
      </c>
    </row>
    <row r="3176" hidden="1">
      <c r="A3176" s="2" t="s">
        <v>5252</v>
      </c>
      <c r="D3176" s="4">
        <f t="shared" si="1"/>
        <v>0</v>
      </c>
    </row>
    <row r="3177">
      <c r="A3177" s="2" t="s">
        <v>5253</v>
      </c>
      <c r="B3177" s="2">
        <v>7500000.0</v>
      </c>
      <c r="C3177" s="2">
        <v>6712241.0</v>
      </c>
      <c r="D3177" s="4">
        <f t="shared" si="1"/>
        <v>-787759</v>
      </c>
    </row>
    <row r="3178">
      <c r="A3178" s="2" t="s">
        <v>5255</v>
      </c>
      <c r="B3178" s="2">
        <v>1.0E7</v>
      </c>
      <c r="C3178" s="2">
        <v>6842058.0</v>
      </c>
      <c r="D3178" s="4">
        <f t="shared" si="1"/>
        <v>-3157942</v>
      </c>
    </row>
    <row r="3179">
      <c r="A3179" s="2" t="s">
        <v>5257</v>
      </c>
      <c r="B3179" s="2">
        <v>1.0E7</v>
      </c>
      <c r="C3179" s="2">
        <v>6491350.0</v>
      </c>
      <c r="D3179" s="4">
        <f t="shared" si="1"/>
        <v>-3508650</v>
      </c>
    </row>
    <row r="3180">
      <c r="A3180" s="2" t="s">
        <v>5260</v>
      </c>
      <c r="B3180" s="2">
        <v>1.0E7</v>
      </c>
      <c r="C3180" s="2">
        <v>9473382.0</v>
      </c>
      <c r="D3180" s="4">
        <f t="shared" si="1"/>
        <v>-526618</v>
      </c>
    </row>
    <row r="3181">
      <c r="A3181" s="2" t="s">
        <v>5261</v>
      </c>
      <c r="B3181" s="2">
        <v>1.0E7</v>
      </c>
      <c r="C3181" s="2">
        <v>6197866.0</v>
      </c>
      <c r="D3181" s="4">
        <f t="shared" si="1"/>
        <v>-3802134</v>
      </c>
    </row>
    <row r="3182">
      <c r="A3182" s="2" t="s">
        <v>5264</v>
      </c>
      <c r="B3182" s="2">
        <v>1.0E7</v>
      </c>
      <c r="C3182" s="2">
        <v>6044618.0</v>
      </c>
      <c r="D3182" s="4">
        <f t="shared" si="1"/>
        <v>-3955382</v>
      </c>
    </row>
    <row r="3183">
      <c r="A3183" s="2" t="s">
        <v>5266</v>
      </c>
      <c r="B3183" s="2">
        <v>1.0E7</v>
      </c>
      <c r="C3183" s="2">
        <v>7764027.0</v>
      </c>
      <c r="D3183" s="4">
        <f t="shared" si="1"/>
        <v>-2235973</v>
      </c>
    </row>
    <row r="3184">
      <c r="A3184" s="2" t="s">
        <v>5268</v>
      </c>
      <c r="C3184" s="2">
        <v>5998971.0</v>
      </c>
      <c r="D3184" s="4">
        <f t="shared" si="1"/>
        <v>5998971</v>
      </c>
    </row>
    <row r="3185">
      <c r="A3185" s="2" t="s">
        <v>5270</v>
      </c>
      <c r="B3185" s="2">
        <v>1.0E7</v>
      </c>
      <c r="D3185" s="4">
        <f t="shared" si="1"/>
        <v>-10000000</v>
      </c>
    </row>
    <row r="3186">
      <c r="A3186" s="2" t="s">
        <v>5271</v>
      </c>
      <c r="B3186" s="2">
        <v>9000000.0</v>
      </c>
      <c r="C3186" s="2">
        <v>2.1569041E7</v>
      </c>
      <c r="D3186" s="4">
        <f t="shared" si="1"/>
        <v>12569041</v>
      </c>
    </row>
    <row r="3187">
      <c r="A3187" s="2" t="s">
        <v>5273</v>
      </c>
      <c r="B3187" s="2">
        <v>1.6E7</v>
      </c>
      <c r="C3187" s="2">
        <v>4356743.0</v>
      </c>
      <c r="D3187" s="4">
        <f t="shared" si="1"/>
        <v>-11643257</v>
      </c>
    </row>
    <row r="3188">
      <c r="A3188" s="2" t="s">
        <v>5275</v>
      </c>
      <c r="B3188" s="2">
        <v>1.0E7</v>
      </c>
      <c r="C3188" s="2">
        <v>5484375.0</v>
      </c>
      <c r="D3188" s="4">
        <f t="shared" si="1"/>
        <v>-4515625</v>
      </c>
    </row>
    <row r="3189">
      <c r="A3189" s="2" t="s">
        <v>5277</v>
      </c>
      <c r="B3189" s="2">
        <v>1.0E7</v>
      </c>
      <c r="C3189" s="2">
        <v>5348317.0</v>
      </c>
      <c r="D3189" s="4">
        <f t="shared" si="1"/>
        <v>-4651683</v>
      </c>
    </row>
    <row r="3190">
      <c r="A3190" s="2" t="s">
        <v>5279</v>
      </c>
      <c r="B3190" s="2">
        <v>1.0E7</v>
      </c>
      <c r="C3190" s="2">
        <v>4244155.0</v>
      </c>
      <c r="D3190" s="4">
        <f t="shared" si="1"/>
        <v>-5755845</v>
      </c>
    </row>
    <row r="3191">
      <c r="A3191" s="2" t="s">
        <v>5281</v>
      </c>
      <c r="B3191" s="2">
        <v>1.0E7</v>
      </c>
      <c r="C3191" s="2">
        <v>5004648.0</v>
      </c>
      <c r="D3191" s="4">
        <f t="shared" si="1"/>
        <v>-4995352</v>
      </c>
    </row>
    <row r="3192">
      <c r="A3192" s="2" t="s">
        <v>5283</v>
      </c>
      <c r="B3192" s="2">
        <v>1.0E7</v>
      </c>
      <c r="C3192" s="2">
        <v>3333823.0</v>
      </c>
      <c r="D3192" s="4">
        <f t="shared" si="1"/>
        <v>-6666177</v>
      </c>
    </row>
    <row r="3193">
      <c r="A3193" s="2" t="s">
        <v>5285</v>
      </c>
      <c r="B3193" s="2">
        <v>1.15E7</v>
      </c>
      <c r="C3193" s="2">
        <v>3275585.0</v>
      </c>
      <c r="D3193" s="4">
        <f t="shared" si="1"/>
        <v>-8224415</v>
      </c>
    </row>
    <row r="3194">
      <c r="A3194" s="2" t="s">
        <v>5286</v>
      </c>
      <c r="B3194" s="2">
        <v>9000000.0</v>
      </c>
      <c r="C3194" s="2">
        <v>3193102.0</v>
      </c>
      <c r="D3194" s="4">
        <f t="shared" si="1"/>
        <v>-5806898</v>
      </c>
    </row>
    <row r="3195">
      <c r="A3195" s="2" t="s">
        <v>5287</v>
      </c>
      <c r="B3195" s="2">
        <v>6500000.0</v>
      </c>
      <c r="C3195" s="2">
        <v>5.4557348E7</v>
      </c>
      <c r="D3195" s="4">
        <f t="shared" si="1"/>
        <v>48057348</v>
      </c>
    </row>
    <row r="3196">
      <c r="A3196" s="2" t="s">
        <v>5289</v>
      </c>
      <c r="B3196" s="2">
        <v>1.0E7</v>
      </c>
      <c r="C3196" s="2">
        <v>3041803.0</v>
      </c>
      <c r="D3196" s="4">
        <f t="shared" si="1"/>
        <v>-6958197</v>
      </c>
    </row>
    <row r="3197">
      <c r="A3197" s="2" t="s">
        <v>5291</v>
      </c>
      <c r="B3197" s="2">
        <v>1.0E7</v>
      </c>
      <c r="C3197" s="2">
        <v>3060858.0</v>
      </c>
      <c r="D3197" s="4">
        <f t="shared" si="1"/>
        <v>-6939142</v>
      </c>
    </row>
    <row r="3198">
      <c r="A3198" s="2" t="s">
        <v>5292</v>
      </c>
      <c r="B3198" s="2">
        <v>1.0E7</v>
      </c>
      <c r="C3198" s="2">
        <v>1055654.0</v>
      </c>
      <c r="D3198" s="4">
        <f t="shared" si="1"/>
        <v>-8944346</v>
      </c>
    </row>
    <row r="3199">
      <c r="A3199" s="2" t="s">
        <v>5294</v>
      </c>
      <c r="B3199" s="2">
        <v>1.0E7</v>
      </c>
      <c r="C3199" s="2">
        <v>2331318.0</v>
      </c>
      <c r="D3199" s="4">
        <f t="shared" si="1"/>
        <v>-7668682</v>
      </c>
    </row>
    <row r="3200">
      <c r="A3200" s="2" t="s">
        <v>5295</v>
      </c>
      <c r="B3200" s="2">
        <v>1.0E7</v>
      </c>
      <c r="C3200" s="2">
        <v>2185266.0</v>
      </c>
      <c r="D3200" s="4">
        <f t="shared" si="1"/>
        <v>-7814734</v>
      </c>
    </row>
    <row r="3201">
      <c r="A3201" s="2" t="s">
        <v>5297</v>
      </c>
      <c r="B3201" s="2">
        <v>1.0E7</v>
      </c>
      <c r="C3201" s="2">
        <v>2.6583369E7</v>
      </c>
      <c r="D3201" s="4">
        <f t="shared" si="1"/>
        <v>16583369</v>
      </c>
    </row>
    <row r="3202">
      <c r="A3202" s="2" t="s">
        <v>5298</v>
      </c>
      <c r="B3202" s="2">
        <v>1.4E7</v>
      </c>
      <c r="C3202" s="2">
        <v>800000.0</v>
      </c>
      <c r="D3202" s="4">
        <f t="shared" si="1"/>
        <v>-13200000</v>
      </c>
    </row>
    <row r="3203">
      <c r="A3203" s="2" t="s">
        <v>5300</v>
      </c>
      <c r="B3203" s="2">
        <v>1.0E7</v>
      </c>
      <c r="C3203" s="2">
        <v>7574066.0</v>
      </c>
      <c r="D3203" s="4">
        <f t="shared" si="1"/>
        <v>-2425934</v>
      </c>
    </row>
    <row r="3204">
      <c r="A3204" s="2" t="s">
        <v>5301</v>
      </c>
      <c r="B3204" s="2">
        <v>1.0E7</v>
      </c>
      <c r="C3204" s="2">
        <v>1754319.0</v>
      </c>
      <c r="D3204" s="4">
        <f t="shared" si="1"/>
        <v>-8245681</v>
      </c>
    </row>
    <row r="3205">
      <c r="A3205" s="2" t="s">
        <v>5302</v>
      </c>
      <c r="B3205" s="2">
        <v>8000000.0</v>
      </c>
      <c r="C3205" s="2">
        <v>1641788.0</v>
      </c>
      <c r="D3205" s="4">
        <f t="shared" si="1"/>
        <v>-6358212</v>
      </c>
    </row>
    <row r="3206">
      <c r="A3206" s="2" t="s">
        <v>5304</v>
      </c>
      <c r="B3206" s="2">
        <v>1.0E7</v>
      </c>
      <c r="C3206" s="2">
        <v>1631839.0</v>
      </c>
      <c r="D3206" s="4">
        <f t="shared" si="1"/>
        <v>-8368161</v>
      </c>
    </row>
    <row r="3207">
      <c r="A3207" s="2" t="s">
        <v>5305</v>
      </c>
      <c r="B3207" s="2">
        <v>1.0E7</v>
      </c>
      <c r="C3207" s="2">
        <v>1309849.0</v>
      </c>
      <c r="D3207" s="4">
        <f t="shared" si="1"/>
        <v>-8690151</v>
      </c>
    </row>
    <row r="3208">
      <c r="A3208" s="2" t="s">
        <v>5306</v>
      </c>
      <c r="B3208" s="2">
        <v>1.0E7</v>
      </c>
      <c r="C3208" s="2">
        <v>1939441.0</v>
      </c>
      <c r="D3208" s="4">
        <f t="shared" si="1"/>
        <v>-8060559</v>
      </c>
    </row>
    <row r="3209">
      <c r="A3209" s="2" t="s">
        <v>4724</v>
      </c>
      <c r="C3209" s="2">
        <v>447093.0</v>
      </c>
      <c r="D3209" s="4">
        <f t="shared" si="1"/>
        <v>447093</v>
      </c>
    </row>
    <row r="3210">
      <c r="A3210" s="2" t="s">
        <v>5308</v>
      </c>
      <c r="B3210" s="2">
        <v>1.0E7</v>
      </c>
      <c r="D3210" s="4">
        <f t="shared" si="1"/>
        <v>-10000000</v>
      </c>
    </row>
    <row r="3211">
      <c r="A3211" s="2" t="s">
        <v>5309</v>
      </c>
      <c r="B3211" s="2">
        <v>1.0E7</v>
      </c>
      <c r="C3211" s="2">
        <v>1276984.0</v>
      </c>
      <c r="D3211" s="4">
        <f t="shared" si="1"/>
        <v>-8723016</v>
      </c>
    </row>
    <row r="3212">
      <c r="A3212" s="2" t="s">
        <v>5310</v>
      </c>
      <c r="B3212" s="2">
        <v>1.1E7</v>
      </c>
      <c r="C3212" s="2">
        <v>1987762.0</v>
      </c>
      <c r="D3212" s="4">
        <f t="shared" si="1"/>
        <v>-9012238</v>
      </c>
    </row>
    <row r="3213">
      <c r="A3213" s="2" t="s">
        <v>5312</v>
      </c>
      <c r="B3213" s="2">
        <v>5000000.0</v>
      </c>
      <c r="C3213" s="2">
        <v>1474508.0</v>
      </c>
      <c r="D3213" s="4">
        <f t="shared" si="1"/>
        <v>-3525492</v>
      </c>
    </row>
    <row r="3214">
      <c r="A3214" s="2" t="s">
        <v>5314</v>
      </c>
      <c r="B3214" s="2">
        <v>1.0E7</v>
      </c>
      <c r="C3214" s="2">
        <v>1011054.0</v>
      </c>
      <c r="D3214" s="4">
        <f t="shared" si="1"/>
        <v>-8988946</v>
      </c>
    </row>
    <row r="3215">
      <c r="A3215" s="2" t="s">
        <v>5316</v>
      </c>
      <c r="B3215" s="2">
        <v>1.0E7</v>
      </c>
      <c r="C3215" s="2">
        <v>900926.0</v>
      </c>
      <c r="D3215" s="4">
        <f t="shared" si="1"/>
        <v>-9099074</v>
      </c>
    </row>
    <row r="3216">
      <c r="A3216" s="2" t="s">
        <v>5317</v>
      </c>
      <c r="B3216" s="2">
        <v>1.0E7</v>
      </c>
      <c r="C3216" s="2">
        <v>866778.0</v>
      </c>
      <c r="D3216" s="4">
        <f t="shared" si="1"/>
        <v>-9133222</v>
      </c>
    </row>
    <row r="3217">
      <c r="A3217" s="2" t="s">
        <v>5318</v>
      </c>
      <c r="C3217" s="2">
        <v>836641.0</v>
      </c>
      <c r="D3217" s="4">
        <f t="shared" si="1"/>
        <v>836641</v>
      </c>
    </row>
    <row r="3218">
      <c r="A3218" s="2" t="s">
        <v>5319</v>
      </c>
      <c r="B3218" s="2">
        <v>1.0E7</v>
      </c>
      <c r="C3218" s="2">
        <v>598645.0</v>
      </c>
      <c r="D3218" s="4">
        <f t="shared" si="1"/>
        <v>-9401355</v>
      </c>
    </row>
    <row r="3219">
      <c r="A3219" s="2" t="s">
        <v>5321</v>
      </c>
      <c r="B3219" s="2">
        <v>1.0E7</v>
      </c>
      <c r="C3219" s="2">
        <v>578527.0</v>
      </c>
      <c r="D3219" s="4">
        <f t="shared" si="1"/>
        <v>-9421473</v>
      </c>
    </row>
    <row r="3220">
      <c r="A3220" s="2" t="s">
        <v>5322</v>
      </c>
      <c r="B3220" s="2">
        <v>1.0E7</v>
      </c>
      <c r="C3220" s="2">
        <v>488872.0</v>
      </c>
      <c r="D3220" s="4">
        <f t="shared" si="1"/>
        <v>-9511128</v>
      </c>
    </row>
    <row r="3221">
      <c r="A3221" s="2" t="s">
        <v>5324</v>
      </c>
      <c r="B3221" s="2">
        <v>1.0E7</v>
      </c>
      <c r="C3221" s="2">
        <v>365734.0</v>
      </c>
      <c r="D3221" s="4">
        <f t="shared" si="1"/>
        <v>-9634266</v>
      </c>
    </row>
    <row r="3222">
      <c r="A3222" s="2" t="s">
        <v>5326</v>
      </c>
      <c r="B3222" s="2">
        <v>6.0E7</v>
      </c>
      <c r="C3222" s="2">
        <v>231417.0</v>
      </c>
      <c r="D3222" s="4">
        <f t="shared" si="1"/>
        <v>-59768583</v>
      </c>
    </row>
    <row r="3223">
      <c r="A3223" s="2" t="s">
        <v>5328</v>
      </c>
      <c r="B3223" s="2">
        <v>5000000.0</v>
      </c>
      <c r="C3223" s="2">
        <v>3093491.0</v>
      </c>
      <c r="D3223" s="4">
        <f t="shared" si="1"/>
        <v>-1906509</v>
      </c>
    </row>
    <row r="3224">
      <c r="A3224" s="2" t="s">
        <v>5330</v>
      </c>
      <c r="C3224" s="2">
        <v>244465.0</v>
      </c>
      <c r="D3224" s="4">
        <f t="shared" si="1"/>
        <v>244465</v>
      </c>
    </row>
    <row r="3225">
      <c r="A3225" s="2" t="s">
        <v>5332</v>
      </c>
      <c r="C3225" s="2">
        <v>756452.0</v>
      </c>
      <c r="D3225" s="4">
        <f t="shared" si="1"/>
        <v>756452</v>
      </c>
    </row>
    <row r="3226">
      <c r="A3226" s="2" t="s">
        <v>5334</v>
      </c>
      <c r="B3226" s="2">
        <v>4000000.0</v>
      </c>
      <c r="C3226" s="2">
        <v>228524.0</v>
      </c>
      <c r="D3226" s="4">
        <f t="shared" si="1"/>
        <v>-3771476</v>
      </c>
    </row>
    <row r="3227">
      <c r="A3227" s="2" t="s">
        <v>5337</v>
      </c>
      <c r="B3227" s="2">
        <v>1.0E7</v>
      </c>
      <c r="C3227" s="2">
        <v>226792.0</v>
      </c>
      <c r="D3227" s="4">
        <f t="shared" si="1"/>
        <v>-9773208</v>
      </c>
    </row>
    <row r="3228">
      <c r="A3228" s="2" t="s">
        <v>5339</v>
      </c>
      <c r="C3228" s="2">
        <v>221210.0</v>
      </c>
      <c r="D3228" s="4">
        <f t="shared" si="1"/>
        <v>221210</v>
      </c>
    </row>
    <row r="3229">
      <c r="A3229" s="2" t="s">
        <v>5340</v>
      </c>
      <c r="B3229" s="2">
        <v>5000000.0</v>
      </c>
      <c r="C3229" s="2">
        <v>136432.0</v>
      </c>
      <c r="D3229" s="4">
        <f t="shared" si="1"/>
        <v>-4863568</v>
      </c>
    </row>
    <row r="3230">
      <c r="A3230" s="2" t="s">
        <v>5341</v>
      </c>
      <c r="B3230" s="2">
        <v>1.0E7</v>
      </c>
      <c r="C3230" s="2">
        <v>131617.0</v>
      </c>
      <c r="D3230" s="4">
        <f t="shared" si="1"/>
        <v>-9868383</v>
      </c>
    </row>
    <row r="3231">
      <c r="A3231" s="2" t="s">
        <v>5343</v>
      </c>
      <c r="C3231" s="2">
        <v>152857.0</v>
      </c>
      <c r="D3231" s="4">
        <f t="shared" si="1"/>
        <v>152857</v>
      </c>
    </row>
    <row r="3232">
      <c r="A3232" s="2" t="s">
        <v>5345</v>
      </c>
      <c r="B3232" s="2">
        <v>6200000.0</v>
      </c>
      <c r="C3232" s="2">
        <v>126247.0</v>
      </c>
      <c r="D3232" s="4">
        <f t="shared" si="1"/>
        <v>-6073753</v>
      </c>
    </row>
    <row r="3233">
      <c r="A3233" s="2" t="s">
        <v>5346</v>
      </c>
      <c r="C3233" s="2">
        <v>82739.0</v>
      </c>
      <c r="D3233" s="4">
        <f t="shared" si="1"/>
        <v>82739</v>
      </c>
    </row>
    <row r="3234">
      <c r="A3234" s="2" t="s">
        <v>5348</v>
      </c>
      <c r="B3234" s="2">
        <v>1.0E7</v>
      </c>
      <c r="C3234" s="2">
        <v>169379.0</v>
      </c>
      <c r="D3234" s="4">
        <f t="shared" si="1"/>
        <v>-9830621</v>
      </c>
    </row>
    <row r="3235">
      <c r="A3235" s="2" t="s">
        <v>5349</v>
      </c>
      <c r="B3235" s="2">
        <v>1.0E7</v>
      </c>
      <c r="D3235" s="4">
        <f t="shared" si="1"/>
        <v>-10000000</v>
      </c>
    </row>
    <row r="3236">
      <c r="A3236" s="2" t="s">
        <v>5351</v>
      </c>
      <c r="B3236" s="2">
        <v>1.0E7</v>
      </c>
      <c r="C3236" s="2">
        <v>15447.0</v>
      </c>
      <c r="D3236" s="4">
        <f t="shared" si="1"/>
        <v>-9984553</v>
      </c>
    </row>
    <row r="3237">
      <c r="A3237" s="2" t="s">
        <v>5353</v>
      </c>
      <c r="B3237" s="2">
        <v>1.0E7</v>
      </c>
      <c r="C3237" s="2">
        <v>19348.0</v>
      </c>
      <c r="D3237" s="4">
        <f t="shared" si="1"/>
        <v>-9980652</v>
      </c>
    </row>
    <row r="3238">
      <c r="A3238" s="2" t="s">
        <v>5355</v>
      </c>
      <c r="B3238" s="2">
        <v>8000000.0</v>
      </c>
      <c r="C3238" s="2">
        <v>100503.0</v>
      </c>
      <c r="D3238" s="4">
        <f t="shared" si="1"/>
        <v>-7899497</v>
      </c>
    </row>
    <row r="3239">
      <c r="A3239" s="2" t="s">
        <v>5357</v>
      </c>
      <c r="B3239" s="2">
        <v>5000000.0</v>
      </c>
      <c r="C3239" s="2">
        <v>92900.0</v>
      </c>
      <c r="D3239" s="4">
        <f t="shared" si="1"/>
        <v>-4907100</v>
      </c>
    </row>
    <row r="3240">
      <c r="A3240" s="2" t="s">
        <v>5358</v>
      </c>
      <c r="C3240" s="2">
        <v>140987.0</v>
      </c>
      <c r="D3240" s="4">
        <f t="shared" si="1"/>
        <v>140987</v>
      </c>
    </row>
    <row r="3241">
      <c r="A3241" s="2" t="s">
        <v>5360</v>
      </c>
      <c r="B3241" s="2">
        <v>1.0E7</v>
      </c>
      <c r="D3241" s="4">
        <f t="shared" si="1"/>
        <v>-10000000</v>
      </c>
    </row>
    <row r="3242" hidden="1">
      <c r="A3242" s="2" t="s">
        <v>5361</v>
      </c>
      <c r="D3242" s="4">
        <f t="shared" si="1"/>
        <v>0</v>
      </c>
    </row>
    <row r="3243">
      <c r="A3243" s="2" t="s">
        <v>5363</v>
      </c>
      <c r="B3243" s="2">
        <v>1.0E7</v>
      </c>
      <c r="C3243" s="2">
        <v>5561.0</v>
      </c>
      <c r="D3243" s="4">
        <f t="shared" si="1"/>
        <v>-9994439</v>
      </c>
    </row>
    <row r="3244">
      <c r="A3244" s="2" t="s">
        <v>5365</v>
      </c>
      <c r="B3244" s="2">
        <v>1.0E7</v>
      </c>
      <c r="C3244" s="2">
        <v>3607.0</v>
      </c>
      <c r="D3244" s="4">
        <f t="shared" si="1"/>
        <v>-9996393</v>
      </c>
    </row>
    <row r="3245" hidden="1">
      <c r="A3245" s="2" t="s">
        <v>5367</v>
      </c>
      <c r="D3245" s="4">
        <f t="shared" si="1"/>
        <v>0</v>
      </c>
    </row>
    <row r="3246">
      <c r="A3246" s="2" t="s">
        <v>5369</v>
      </c>
      <c r="B3246" s="2">
        <v>6500000.0</v>
      </c>
      <c r="C3246" s="2">
        <v>70527.0</v>
      </c>
      <c r="D3246" s="4">
        <f t="shared" si="1"/>
        <v>-6429473</v>
      </c>
    </row>
    <row r="3247">
      <c r="A3247" s="2" t="s">
        <v>5370</v>
      </c>
      <c r="B3247" s="2">
        <v>1.0E7</v>
      </c>
      <c r="D3247" s="4">
        <f t="shared" si="1"/>
        <v>-10000000</v>
      </c>
    </row>
    <row r="3248">
      <c r="A3248" s="2" t="s">
        <v>5372</v>
      </c>
      <c r="B3248" s="2">
        <v>1.0E7</v>
      </c>
      <c r="D3248" s="4">
        <f t="shared" si="1"/>
        <v>-10000000</v>
      </c>
    </row>
    <row r="3249">
      <c r="A3249" s="2" t="s">
        <v>5374</v>
      </c>
      <c r="B3249" s="2">
        <v>6000000.0</v>
      </c>
      <c r="D3249" s="4">
        <f t="shared" si="1"/>
        <v>-6000000</v>
      </c>
    </row>
    <row r="3250">
      <c r="A3250" s="2" t="s">
        <v>5377</v>
      </c>
      <c r="B3250" s="2">
        <v>1.0E7</v>
      </c>
      <c r="D3250" s="4">
        <f t="shared" si="1"/>
        <v>-10000000</v>
      </c>
    </row>
    <row r="3251">
      <c r="A3251" s="2" t="s">
        <v>5378</v>
      </c>
      <c r="B3251" s="2">
        <v>1.0E7</v>
      </c>
      <c r="D3251" s="4">
        <f t="shared" si="1"/>
        <v>-10000000</v>
      </c>
    </row>
    <row r="3252">
      <c r="A3252" s="2" t="s">
        <v>5380</v>
      </c>
      <c r="B3252" s="2">
        <v>1.0E7</v>
      </c>
      <c r="C3252" s="2">
        <v>11835.0</v>
      </c>
      <c r="D3252" s="4">
        <f t="shared" si="1"/>
        <v>-9988165</v>
      </c>
    </row>
    <row r="3253">
      <c r="A3253" s="2" t="s">
        <v>5383</v>
      </c>
      <c r="B3253" s="2">
        <v>1.0E7</v>
      </c>
      <c r="D3253" s="4">
        <f t="shared" si="1"/>
        <v>-10000000</v>
      </c>
    </row>
    <row r="3254">
      <c r="A3254" s="2" t="s">
        <v>5385</v>
      </c>
      <c r="B3254" s="2">
        <v>1.0E7</v>
      </c>
      <c r="D3254" s="4">
        <f t="shared" si="1"/>
        <v>-10000000</v>
      </c>
    </row>
    <row r="3255">
      <c r="A3255" s="2" t="s">
        <v>5387</v>
      </c>
      <c r="B3255" s="2">
        <v>1.0E7</v>
      </c>
      <c r="D3255" s="4">
        <f t="shared" si="1"/>
        <v>-10000000</v>
      </c>
    </row>
    <row r="3256">
      <c r="A3256" s="2" t="s">
        <v>5389</v>
      </c>
      <c r="B3256" s="2">
        <v>1.0E7</v>
      </c>
      <c r="D3256" s="4">
        <f t="shared" si="1"/>
        <v>-10000000</v>
      </c>
    </row>
    <row r="3257">
      <c r="A3257" s="2" t="s">
        <v>5390</v>
      </c>
      <c r="B3257" s="2">
        <v>1.0E7</v>
      </c>
      <c r="C3257" s="2">
        <v>128486.0</v>
      </c>
      <c r="D3257" s="4">
        <f t="shared" si="1"/>
        <v>-9871514</v>
      </c>
    </row>
    <row r="3258">
      <c r="A3258" s="2" t="s">
        <v>5391</v>
      </c>
      <c r="B3258" s="2">
        <v>1.0E7</v>
      </c>
      <c r="D3258" s="4">
        <f t="shared" si="1"/>
        <v>-10000000</v>
      </c>
    </row>
    <row r="3259">
      <c r="A3259" s="2" t="s">
        <v>5394</v>
      </c>
      <c r="B3259" s="2">
        <v>1.0E7</v>
      </c>
      <c r="D3259" s="4">
        <f t="shared" si="1"/>
        <v>-10000000</v>
      </c>
    </row>
    <row r="3260">
      <c r="A3260" s="2" t="s">
        <v>5395</v>
      </c>
      <c r="C3260" s="2">
        <v>1.6025394E7</v>
      </c>
      <c r="D3260" s="4">
        <f t="shared" si="1"/>
        <v>16025394</v>
      </c>
    </row>
    <row r="3261">
      <c r="A3261" s="2" t="s">
        <v>5397</v>
      </c>
      <c r="B3261" s="2">
        <v>9600000.0</v>
      </c>
      <c r="C3261" s="2">
        <v>2483955.0</v>
      </c>
      <c r="D3261" s="4">
        <f t="shared" si="1"/>
        <v>-7116045</v>
      </c>
    </row>
    <row r="3262">
      <c r="A3262" s="2" t="s">
        <v>5398</v>
      </c>
      <c r="B3262" s="2">
        <v>9500000.0</v>
      </c>
      <c r="C3262" s="2">
        <v>5.7176582E7</v>
      </c>
      <c r="D3262" s="4">
        <f t="shared" si="1"/>
        <v>47676582</v>
      </c>
    </row>
    <row r="3263">
      <c r="A3263" s="2" t="s">
        <v>5400</v>
      </c>
      <c r="B3263" s="2">
        <v>1.0E7</v>
      </c>
      <c r="D3263" s="4">
        <f t="shared" si="1"/>
        <v>-10000000</v>
      </c>
    </row>
    <row r="3264">
      <c r="A3264" s="2" t="s">
        <v>5401</v>
      </c>
      <c r="B3264" s="2">
        <v>9500000.0</v>
      </c>
      <c r="C3264" s="2">
        <v>4.31E7</v>
      </c>
      <c r="D3264" s="4">
        <f t="shared" si="1"/>
        <v>33600000</v>
      </c>
    </row>
    <row r="3265">
      <c r="A3265" s="2" t="s">
        <v>5403</v>
      </c>
      <c r="B3265" s="2">
        <v>1.0E7</v>
      </c>
      <c r="D3265" s="4">
        <f t="shared" si="1"/>
        <v>-10000000</v>
      </c>
    </row>
    <row r="3266">
      <c r="A3266" s="2" t="s">
        <v>5404</v>
      </c>
      <c r="B3266" s="2">
        <v>8900000.0</v>
      </c>
      <c r="C3266" s="2">
        <v>225377.0</v>
      </c>
      <c r="D3266" s="4">
        <f t="shared" si="1"/>
        <v>-8674623</v>
      </c>
    </row>
    <row r="3267">
      <c r="A3267" s="2" t="s">
        <v>5406</v>
      </c>
      <c r="B3267" s="2">
        <v>1.05E7</v>
      </c>
      <c r="C3267" s="2">
        <v>1.4114488E7</v>
      </c>
      <c r="D3267" s="4">
        <f t="shared" si="1"/>
        <v>3614488</v>
      </c>
    </row>
    <row r="3268">
      <c r="A3268" s="2" t="s">
        <v>5408</v>
      </c>
      <c r="B3268" s="2">
        <v>9500000.0</v>
      </c>
      <c r="D3268" s="4">
        <f t="shared" si="1"/>
        <v>-9500000</v>
      </c>
    </row>
    <row r="3269">
      <c r="A3269" s="2" t="s">
        <v>5410</v>
      </c>
      <c r="B3269" s="2">
        <v>9400000.0</v>
      </c>
      <c r="C3269" s="2">
        <v>4.63E7</v>
      </c>
      <c r="D3269" s="4">
        <f t="shared" si="1"/>
        <v>36900000</v>
      </c>
    </row>
    <row r="3270">
      <c r="A3270" s="2" t="s">
        <v>5413</v>
      </c>
      <c r="C3270" s="2">
        <v>1.2899702E7</v>
      </c>
      <c r="D3270" s="4">
        <f t="shared" si="1"/>
        <v>12899702</v>
      </c>
    </row>
    <row r="3271">
      <c r="A3271" s="2" t="s">
        <v>5416</v>
      </c>
      <c r="B3271" s="2">
        <v>9300000.0</v>
      </c>
      <c r="D3271" s="4">
        <f t="shared" si="1"/>
        <v>-9300000</v>
      </c>
    </row>
    <row r="3272">
      <c r="A3272" s="2" t="s">
        <v>5417</v>
      </c>
      <c r="C3272" s="2">
        <v>113155.0</v>
      </c>
      <c r="D3272" s="4">
        <f t="shared" si="1"/>
        <v>113155</v>
      </c>
    </row>
    <row r="3273">
      <c r="A3273" s="2" t="s">
        <v>5418</v>
      </c>
      <c r="B3273" s="2">
        <v>6000000.0</v>
      </c>
      <c r="C3273" s="2">
        <v>2600000.0</v>
      </c>
      <c r="D3273" s="4">
        <f t="shared" si="1"/>
        <v>-3400000</v>
      </c>
    </row>
    <row r="3274">
      <c r="A3274" s="2" t="s">
        <v>5419</v>
      </c>
      <c r="B3274" s="2">
        <v>1.0E7</v>
      </c>
      <c r="D3274" s="4">
        <f t="shared" si="1"/>
        <v>-10000000</v>
      </c>
    </row>
    <row r="3275">
      <c r="A3275" s="2" t="s">
        <v>5422</v>
      </c>
      <c r="B3275" s="2">
        <v>6.0E8</v>
      </c>
      <c r="C3275" s="2">
        <v>1602466.0</v>
      </c>
      <c r="D3275" s="4">
        <f t="shared" si="1"/>
        <v>-598397534</v>
      </c>
    </row>
    <row r="3276">
      <c r="A3276" s="2" t="s">
        <v>5423</v>
      </c>
      <c r="B3276" s="2">
        <v>7400000.0</v>
      </c>
      <c r="C3276" s="2">
        <v>3029870.0</v>
      </c>
      <c r="D3276" s="4">
        <f t="shared" si="1"/>
        <v>-4370130</v>
      </c>
    </row>
    <row r="3277">
      <c r="A3277" s="2" t="s">
        <v>5426</v>
      </c>
      <c r="B3277" s="2">
        <v>8500000.0</v>
      </c>
      <c r="D3277" s="4">
        <f t="shared" si="1"/>
        <v>-8500000</v>
      </c>
    </row>
    <row r="3278">
      <c r="A3278" s="2" t="s">
        <v>5428</v>
      </c>
      <c r="B3278" s="2">
        <v>7217600.0</v>
      </c>
      <c r="C3278" s="2">
        <v>3047539.0</v>
      </c>
      <c r="D3278" s="4">
        <f t="shared" si="1"/>
        <v>-4170061</v>
      </c>
    </row>
    <row r="3279">
      <c r="A3279" s="2" t="s">
        <v>5429</v>
      </c>
      <c r="B3279" s="2">
        <v>1.1E7</v>
      </c>
      <c r="C3279" s="2">
        <v>7.89E7</v>
      </c>
      <c r="D3279" s="4">
        <f t="shared" si="1"/>
        <v>67900000</v>
      </c>
    </row>
    <row r="3280">
      <c r="A3280" s="2" t="s">
        <v>5430</v>
      </c>
      <c r="B3280" s="2">
        <v>83532.0</v>
      </c>
      <c r="C3280" s="2">
        <v>3.0859E7</v>
      </c>
      <c r="D3280" s="4">
        <f t="shared" si="1"/>
        <v>30775468</v>
      </c>
    </row>
    <row r="3281">
      <c r="A3281" s="2" t="s">
        <v>5432</v>
      </c>
      <c r="B3281" s="2">
        <v>1.0E7</v>
      </c>
      <c r="C3281" s="2">
        <v>3571735.0</v>
      </c>
      <c r="D3281" s="4">
        <f t="shared" si="1"/>
        <v>-6428265</v>
      </c>
    </row>
    <row r="3282">
      <c r="A3282" s="2" t="s">
        <v>5433</v>
      </c>
      <c r="B3282" s="2">
        <v>9000000.0</v>
      </c>
      <c r="C3282" s="2">
        <v>5.0E7</v>
      </c>
      <c r="D3282" s="4">
        <f t="shared" si="1"/>
        <v>41000000</v>
      </c>
    </row>
    <row r="3283">
      <c r="A3283" s="2" t="s">
        <v>5434</v>
      </c>
      <c r="B3283" s="2">
        <v>9000000.0</v>
      </c>
      <c r="C3283" s="2">
        <v>6.36E7</v>
      </c>
      <c r="D3283" s="4">
        <f t="shared" si="1"/>
        <v>54600000</v>
      </c>
    </row>
    <row r="3284">
      <c r="A3284" s="2" t="s">
        <v>5435</v>
      </c>
      <c r="B3284" s="2">
        <v>1.0E7</v>
      </c>
      <c r="D3284" s="4">
        <f t="shared" si="1"/>
        <v>-10000000</v>
      </c>
    </row>
    <row r="3285" hidden="1">
      <c r="A3285" s="2" t="s">
        <v>5437</v>
      </c>
      <c r="D3285" s="4">
        <f t="shared" si="1"/>
        <v>0</v>
      </c>
    </row>
    <row r="3286">
      <c r="A3286" s="2" t="s">
        <v>5438</v>
      </c>
      <c r="B3286" s="2">
        <v>9000000.0</v>
      </c>
      <c r="C3286" s="2">
        <v>3.6049108E7</v>
      </c>
      <c r="D3286" s="4">
        <f t="shared" si="1"/>
        <v>27049108</v>
      </c>
    </row>
    <row r="3287">
      <c r="A3287" s="2" t="s">
        <v>5439</v>
      </c>
      <c r="B3287" s="2">
        <v>9000000.0</v>
      </c>
      <c r="C3287" s="2">
        <v>3.4074895E7</v>
      </c>
      <c r="D3287" s="4">
        <f t="shared" si="1"/>
        <v>25074895</v>
      </c>
    </row>
    <row r="3288">
      <c r="A3288" s="2" t="s">
        <v>5440</v>
      </c>
      <c r="B3288" s="2">
        <v>9000000.0</v>
      </c>
      <c r="C3288" s="2">
        <v>3.3244684E7</v>
      </c>
      <c r="D3288" s="4">
        <f t="shared" si="1"/>
        <v>24244684</v>
      </c>
    </row>
    <row r="3289">
      <c r="A3289" s="2" t="s">
        <v>5441</v>
      </c>
      <c r="B3289" s="2">
        <v>9000000.0</v>
      </c>
      <c r="C3289" s="2">
        <v>2.4530513E7</v>
      </c>
      <c r="D3289" s="4">
        <f t="shared" si="1"/>
        <v>15530513</v>
      </c>
    </row>
    <row r="3290">
      <c r="A3290" s="2" t="s">
        <v>5442</v>
      </c>
      <c r="B3290" s="2">
        <v>9000000.0</v>
      </c>
      <c r="C3290" s="2">
        <v>7.151923E7</v>
      </c>
      <c r="D3290" s="4">
        <f t="shared" si="1"/>
        <v>62519230</v>
      </c>
    </row>
    <row r="3291">
      <c r="A3291" s="2" t="s">
        <v>5444</v>
      </c>
      <c r="B3291" s="2">
        <v>9000000.0</v>
      </c>
      <c r="C3291" s="2">
        <v>2.003531E7</v>
      </c>
      <c r="D3291" s="4">
        <f t="shared" si="1"/>
        <v>11035310</v>
      </c>
    </row>
    <row r="3292">
      <c r="A3292" s="2" t="s">
        <v>5445</v>
      </c>
      <c r="B3292" s="2">
        <v>9000000.0</v>
      </c>
      <c r="C3292" s="2">
        <v>1.8225165E7</v>
      </c>
      <c r="D3292" s="4">
        <f t="shared" si="1"/>
        <v>9225165</v>
      </c>
    </row>
    <row r="3293">
      <c r="A3293" s="2" t="s">
        <v>5446</v>
      </c>
      <c r="B3293" s="2">
        <v>2.0E7</v>
      </c>
      <c r="C3293" s="2">
        <v>1.7804273E7</v>
      </c>
      <c r="D3293" s="4">
        <f t="shared" si="1"/>
        <v>-2195727</v>
      </c>
    </row>
    <row r="3294">
      <c r="A3294" s="2" t="s">
        <v>5448</v>
      </c>
      <c r="B3294" s="2">
        <v>8000000.0</v>
      </c>
      <c r="C3294" s="2">
        <v>1.6938179E7</v>
      </c>
      <c r="D3294" s="4">
        <f t="shared" si="1"/>
        <v>8938179</v>
      </c>
    </row>
    <row r="3295">
      <c r="A3295" s="2" t="s">
        <v>5449</v>
      </c>
      <c r="C3295" s="2">
        <v>9.04E7</v>
      </c>
      <c r="D3295" s="4">
        <f t="shared" si="1"/>
        <v>90400000</v>
      </c>
    </row>
    <row r="3296">
      <c r="A3296" s="2" t="s">
        <v>5450</v>
      </c>
      <c r="B3296" s="2">
        <v>9000000.0</v>
      </c>
      <c r="C3296" s="2">
        <v>1.6235293E7</v>
      </c>
      <c r="D3296" s="4">
        <f t="shared" si="1"/>
        <v>7235293</v>
      </c>
    </row>
    <row r="3297">
      <c r="A3297" s="2" t="s">
        <v>5452</v>
      </c>
      <c r="C3297" s="2">
        <v>1.1827301E7</v>
      </c>
      <c r="D3297" s="4">
        <f t="shared" si="1"/>
        <v>11827301</v>
      </c>
    </row>
    <row r="3298">
      <c r="A3298" s="2" t="s">
        <v>5454</v>
      </c>
      <c r="B3298" s="2">
        <v>9000000.0</v>
      </c>
      <c r="C3298" s="2">
        <v>1.0161099E7</v>
      </c>
      <c r="D3298" s="4">
        <f t="shared" si="1"/>
        <v>1161099</v>
      </c>
    </row>
    <row r="3299">
      <c r="A3299" s="2" t="s">
        <v>5456</v>
      </c>
      <c r="C3299" s="2">
        <v>6610326.0</v>
      </c>
      <c r="D3299" s="4">
        <f t="shared" si="1"/>
        <v>6610326</v>
      </c>
    </row>
    <row r="3300">
      <c r="A3300" s="2" t="s">
        <v>5458</v>
      </c>
      <c r="C3300" s="2">
        <v>6126237.0</v>
      </c>
      <c r="D3300" s="4">
        <f t="shared" si="1"/>
        <v>6126237</v>
      </c>
    </row>
    <row r="3301">
      <c r="A3301" s="2" t="s">
        <v>5459</v>
      </c>
      <c r="B3301" s="2">
        <v>8500000.0</v>
      </c>
      <c r="C3301" s="2">
        <v>6047856.0</v>
      </c>
      <c r="D3301" s="4">
        <f t="shared" si="1"/>
        <v>-2452144</v>
      </c>
    </row>
    <row r="3302">
      <c r="A3302" s="2" t="s">
        <v>5460</v>
      </c>
      <c r="B3302" s="2">
        <v>9000000.0</v>
      </c>
      <c r="C3302" s="2">
        <v>4681503.0</v>
      </c>
      <c r="D3302" s="4">
        <f t="shared" si="1"/>
        <v>-4318497</v>
      </c>
    </row>
    <row r="3303">
      <c r="A3303" s="2" t="s">
        <v>5462</v>
      </c>
      <c r="B3303" s="2">
        <v>8000000.0</v>
      </c>
      <c r="C3303" s="2">
        <v>4350774.0</v>
      </c>
      <c r="D3303" s="4">
        <f t="shared" si="1"/>
        <v>-3649226</v>
      </c>
    </row>
    <row r="3304">
      <c r="A3304" s="2" t="s">
        <v>5463</v>
      </c>
      <c r="C3304" s="2">
        <v>3420871.0</v>
      </c>
      <c r="D3304" s="4">
        <f t="shared" si="1"/>
        <v>3420871</v>
      </c>
    </row>
    <row r="3305" hidden="1">
      <c r="A3305" s="2" t="s">
        <v>5464</v>
      </c>
      <c r="D3305" s="4">
        <f t="shared" si="1"/>
        <v>0</v>
      </c>
    </row>
    <row r="3306">
      <c r="A3306" s="2" t="s">
        <v>5466</v>
      </c>
      <c r="B3306" s="2">
        <v>9000000.0</v>
      </c>
      <c r="D3306" s="4">
        <f t="shared" si="1"/>
        <v>-9000000</v>
      </c>
    </row>
    <row r="3307">
      <c r="A3307" s="2" t="s">
        <v>5467</v>
      </c>
      <c r="B3307" s="2">
        <v>9000000.0</v>
      </c>
      <c r="C3307" s="2">
        <v>2955039.0</v>
      </c>
      <c r="D3307" s="4">
        <f t="shared" si="1"/>
        <v>-6044961</v>
      </c>
    </row>
    <row r="3308">
      <c r="A3308" s="2" t="s">
        <v>5468</v>
      </c>
      <c r="B3308" s="2">
        <v>9000000.0</v>
      </c>
      <c r="C3308" s="2">
        <v>1530535.0</v>
      </c>
      <c r="D3308" s="4">
        <f t="shared" si="1"/>
        <v>-7469465</v>
      </c>
    </row>
    <row r="3309">
      <c r="A3309" s="2" t="s">
        <v>5469</v>
      </c>
      <c r="B3309" s="2">
        <v>9000000.0</v>
      </c>
      <c r="C3309" s="2">
        <v>4881867.0</v>
      </c>
      <c r="D3309" s="4">
        <f t="shared" si="1"/>
        <v>-4118133</v>
      </c>
    </row>
    <row r="3310">
      <c r="A3310" s="2" t="s">
        <v>5470</v>
      </c>
      <c r="C3310" s="2">
        <v>1043487.0</v>
      </c>
      <c r="D3310" s="4">
        <f t="shared" si="1"/>
        <v>1043487</v>
      </c>
    </row>
    <row r="3311">
      <c r="A3311" s="2" t="s">
        <v>5472</v>
      </c>
      <c r="C3311" s="2">
        <v>770629.0</v>
      </c>
      <c r="D3311" s="4">
        <f t="shared" si="1"/>
        <v>770629</v>
      </c>
    </row>
    <row r="3312">
      <c r="A3312" s="2" t="s">
        <v>5473</v>
      </c>
      <c r="B3312" s="2">
        <v>9000000.0</v>
      </c>
      <c r="C3312" s="2">
        <v>1.1860839E7</v>
      </c>
      <c r="D3312" s="4">
        <f t="shared" si="1"/>
        <v>2860839</v>
      </c>
    </row>
    <row r="3313">
      <c r="A3313" s="2" t="s">
        <v>5475</v>
      </c>
      <c r="B3313" s="2">
        <v>4.0E8</v>
      </c>
      <c r="C3313" s="2">
        <v>454255.0</v>
      </c>
      <c r="D3313" s="4">
        <f t="shared" si="1"/>
        <v>-399545745</v>
      </c>
    </row>
    <row r="3314">
      <c r="A3314" s="2" t="s">
        <v>5477</v>
      </c>
      <c r="B3314" s="2">
        <v>9000000.0</v>
      </c>
      <c r="C3314" s="2">
        <v>349618.0</v>
      </c>
      <c r="D3314" s="4">
        <f t="shared" si="1"/>
        <v>-8650382</v>
      </c>
    </row>
    <row r="3315" hidden="1">
      <c r="A3315" s="2" t="s">
        <v>5479</v>
      </c>
      <c r="D3315" s="4">
        <f t="shared" si="1"/>
        <v>0</v>
      </c>
    </row>
    <row r="3316">
      <c r="A3316" s="2" t="s">
        <v>5480</v>
      </c>
      <c r="B3316" s="2">
        <v>9000000.0</v>
      </c>
      <c r="C3316" s="2">
        <v>112935.0</v>
      </c>
      <c r="D3316" s="4">
        <f t="shared" si="1"/>
        <v>-8887065</v>
      </c>
    </row>
    <row r="3317">
      <c r="A3317" s="2" t="s">
        <v>5482</v>
      </c>
      <c r="B3317" s="2">
        <v>9000000.0</v>
      </c>
      <c r="C3317" s="2">
        <v>883887.0</v>
      </c>
      <c r="D3317" s="4">
        <f t="shared" si="1"/>
        <v>-8116113</v>
      </c>
    </row>
    <row r="3318">
      <c r="A3318" s="2" t="s">
        <v>5483</v>
      </c>
      <c r="B3318" s="2">
        <v>1.14E7</v>
      </c>
      <c r="C3318" s="2">
        <v>13751.0</v>
      </c>
      <c r="D3318" s="4">
        <f t="shared" si="1"/>
        <v>-11386249</v>
      </c>
    </row>
    <row r="3319">
      <c r="A3319" s="2" t="s">
        <v>2600</v>
      </c>
      <c r="B3319" s="2">
        <v>1.9E7</v>
      </c>
      <c r="D3319" s="4">
        <f t="shared" si="1"/>
        <v>-19000000</v>
      </c>
    </row>
    <row r="3320">
      <c r="A3320" s="2" t="s">
        <v>5485</v>
      </c>
      <c r="B3320" s="2">
        <v>4.5E7</v>
      </c>
      <c r="C3320" s="2">
        <v>145109.0</v>
      </c>
      <c r="D3320" s="4">
        <f t="shared" si="1"/>
        <v>-44854891</v>
      </c>
    </row>
    <row r="3321">
      <c r="A3321" s="2" t="s">
        <v>5488</v>
      </c>
      <c r="B3321" s="2">
        <v>9000000.0</v>
      </c>
      <c r="C3321" s="2">
        <v>1046166.0</v>
      </c>
      <c r="D3321" s="4">
        <f t="shared" si="1"/>
        <v>-7953834</v>
      </c>
    </row>
    <row r="3322" hidden="1">
      <c r="A3322" s="2" t="s">
        <v>5489</v>
      </c>
      <c r="D3322" s="4">
        <f t="shared" si="1"/>
        <v>0</v>
      </c>
    </row>
    <row r="3323">
      <c r="A3323" s="2" t="s">
        <v>5491</v>
      </c>
      <c r="C3323" s="2">
        <v>2874.0</v>
      </c>
      <c r="D3323" s="4">
        <f t="shared" si="1"/>
        <v>2874</v>
      </c>
    </row>
    <row r="3324">
      <c r="A3324" s="2" t="s">
        <v>5493</v>
      </c>
      <c r="B3324" s="2">
        <v>9000000.0</v>
      </c>
      <c r="D3324" s="4">
        <f t="shared" si="1"/>
        <v>-9000000</v>
      </c>
    </row>
    <row r="3325">
      <c r="A3325" s="2" t="s">
        <v>5495</v>
      </c>
      <c r="B3325" s="2">
        <v>8800000.0</v>
      </c>
      <c r="C3325" s="2">
        <v>1.74635E8</v>
      </c>
      <c r="D3325" s="4">
        <f t="shared" si="1"/>
        <v>165835000</v>
      </c>
    </row>
    <row r="3326" hidden="1">
      <c r="A3326" s="2" t="s">
        <v>5498</v>
      </c>
      <c r="D3326" s="4">
        <f t="shared" si="1"/>
        <v>0</v>
      </c>
    </row>
    <row r="3327">
      <c r="A3327" s="2" t="s">
        <v>5500</v>
      </c>
      <c r="B3327" s="2">
        <v>8800000.0</v>
      </c>
      <c r="D3327" s="4">
        <f t="shared" si="1"/>
        <v>-8800000</v>
      </c>
    </row>
    <row r="3328">
      <c r="A3328" s="2" t="s">
        <v>5502</v>
      </c>
      <c r="B3328" s="2">
        <v>9000000.0</v>
      </c>
      <c r="D3328" s="4">
        <f t="shared" si="1"/>
        <v>-9000000</v>
      </c>
    </row>
    <row r="3329">
      <c r="A3329" s="2" t="s">
        <v>5504</v>
      </c>
      <c r="C3329" s="2">
        <v>171320.0</v>
      </c>
      <c r="D3329" s="4">
        <f t="shared" si="1"/>
        <v>171320</v>
      </c>
    </row>
    <row r="3330">
      <c r="A3330" s="2" t="s">
        <v>5506</v>
      </c>
      <c r="B3330" s="2">
        <v>8600000.0</v>
      </c>
      <c r="C3330" s="2">
        <v>1.4373825E7</v>
      </c>
      <c r="D3330" s="4">
        <f t="shared" si="1"/>
        <v>5773825</v>
      </c>
    </row>
    <row r="3331" hidden="1">
      <c r="A3331" s="2" t="s">
        <v>5508</v>
      </c>
      <c r="D3331" s="4">
        <f t="shared" si="1"/>
        <v>0</v>
      </c>
    </row>
    <row r="3332">
      <c r="A3332" s="2" t="s">
        <v>5510</v>
      </c>
      <c r="B3332" s="2">
        <v>9000000.0</v>
      </c>
      <c r="C3332" s="2">
        <v>162.0</v>
      </c>
      <c r="D3332" s="4">
        <f t="shared" si="1"/>
        <v>-8999838</v>
      </c>
    </row>
    <row r="3333">
      <c r="A3333" s="2" t="s">
        <v>5511</v>
      </c>
      <c r="C3333" s="2">
        <v>3.2222567E7</v>
      </c>
      <c r="D3333" s="4">
        <f t="shared" si="1"/>
        <v>32222567</v>
      </c>
    </row>
    <row r="3334">
      <c r="A3334" s="2" t="s">
        <v>5512</v>
      </c>
      <c r="B3334" s="2">
        <v>7000000.0</v>
      </c>
      <c r="C3334" s="2">
        <v>3.9462438E7</v>
      </c>
      <c r="D3334" s="4">
        <f t="shared" si="1"/>
        <v>32462438</v>
      </c>
    </row>
    <row r="3335">
      <c r="A3335" s="2" t="s">
        <v>5514</v>
      </c>
      <c r="B3335" s="2">
        <v>8500000.0</v>
      </c>
      <c r="C3335" s="2">
        <v>2.92E7</v>
      </c>
      <c r="D3335" s="4">
        <f t="shared" si="1"/>
        <v>20700000</v>
      </c>
    </row>
    <row r="3336">
      <c r="A3336" s="2" t="s">
        <v>5516</v>
      </c>
      <c r="B3336" s="2">
        <v>8500000.0</v>
      </c>
      <c r="C3336" s="2">
        <v>2.1564616E7</v>
      </c>
      <c r="D3336" s="4">
        <f t="shared" si="1"/>
        <v>13064616</v>
      </c>
    </row>
    <row r="3337">
      <c r="A3337" s="2" t="s">
        <v>5518</v>
      </c>
      <c r="B3337" s="2">
        <v>9000000.0</v>
      </c>
      <c r="D3337" s="4">
        <f t="shared" si="1"/>
        <v>-9000000</v>
      </c>
    </row>
    <row r="3338">
      <c r="A3338" s="2" t="s">
        <v>5520</v>
      </c>
      <c r="B3338" s="2">
        <v>6.0E7</v>
      </c>
      <c r="D3338" s="4">
        <f t="shared" si="1"/>
        <v>-60000000</v>
      </c>
    </row>
    <row r="3339">
      <c r="A3339" s="2" t="s">
        <v>5521</v>
      </c>
      <c r="B3339" s="2">
        <v>8000000.0</v>
      </c>
      <c r="C3339" s="2">
        <v>1.4879556E7</v>
      </c>
      <c r="D3339" s="4">
        <f t="shared" si="1"/>
        <v>6879556</v>
      </c>
    </row>
    <row r="3340">
      <c r="A3340" s="2" t="s">
        <v>5522</v>
      </c>
      <c r="C3340" s="2">
        <v>1.3569248E7</v>
      </c>
      <c r="D3340" s="4">
        <f t="shared" si="1"/>
        <v>13569248</v>
      </c>
    </row>
    <row r="3341">
      <c r="A3341" s="2" t="s">
        <v>5524</v>
      </c>
      <c r="B3341" s="2">
        <v>8500000.0</v>
      </c>
      <c r="C3341" s="2">
        <v>3.4017854E7</v>
      </c>
      <c r="D3341" s="4">
        <f t="shared" si="1"/>
        <v>25517854</v>
      </c>
    </row>
    <row r="3342">
      <c r="A3342" s="2" t="s">
        <v>5526</v>
      </c>
      <c r="B3342" s="2">
        <v>2.2E7</v>
      </c>
      <c r="C3342" s="2">
        <v>4273372.0</v>
      </c>
      <c r="D3342" s="4">
        <f t="shared" si="1"/>
        <v>-17726628</v>
      </c>
    </row>
    <row r="3343">
      <c r="A3343" s="2" t="s">
        <v>5528</v>
      </c>
      <c r="B3343" s="2">
        <v>9000000.0</v>
      </c>
      <c r="D3343" s="4">
        <f t="shared" si="1"/>
        <v>-9000000</v>
      </c>
    </row>
    <row r="3344">
      <c r="A3344" s="2" t="s">
        <v>5530</v>
      </c>
      <c r="B3344" s="2">
        <v>8000000.0</v>
      </c>
      <c r="D3344" s="4">
        <f t="shared" si="1"/>
        <v>-8000000</v>
      </c>
    </row>
    <row r="3345">
      <c r="A3345" s="2" t="s">
        <v>5531</v>
      </c>
      <c r="B3345" s="2">
        <v>8500000.0</v>
      </c>
      <c r="C3345" s="2">
        <v>4440055.0</v>
      </c>
      <c r="D3345" s="4">
        <f t="shared" si="1"/>
        <v>-4059945</v>
      </c>
    </row>
    <row r="3346">
      <c r="A3346" s="2" t="s">
        <v>5532</v>
      </c>
      <c r="B3346" s="2">
        <v>1.2E7</v>
      </c>
      <c r="C3346" s="2">
        <v>4018695.0</v>
      </c>
      <c r="D3346" s="4">
        <f t="shared" si="1"/>
        <v>-7981305</v>
      </c>
    </row>
    <row r="3347">
      <c r="A3347" s="2" t="s">
        <v>3490</v>
      </c>
      <c r="B3347" s="2">
        <v>8200000.0</v>
      </c>
      <c r="C3347" s="2">
        <v>8.0E7</v>
      </c>
      <c r="D3347" s="4">
        <f t="shared" si="1"/>
        <v>71800000</v>
      </c>
    </row>
    <row r="3348">
      <c r="A3348" s="2" t="s">
        <v>5533</v>
      </c>
      <c r="B3348" s="2">
        <v>9000000.0</v>
      </c>
      <c r="C3348" s="2">
        <v>6262942.0</v>
      </c>
      <c r="D3348" s="4">
        <f t="shared" si="1"/>
        <v>-2737058</v>
      </c>
    </row>
    <row r="3349">
      <c r="A3349" s="2" t="s">
        <v>5535</v>
      </c>
      <c r="B3349" s="2">
        <v>8000000.0</v>
      </c>
      <c r="C3349" s="2">
        <v>1997807.0</v>
      </c>
      <c r="D3349" s="4">
        <f t="shared" si="1"/>
        <v>-6002193</v>
      </c>
    </row>
    <row r="3350">
      <c r="A3350" s="2" t="s">
        <v>5537</v>
      </c>
      <c r="C3350" s="2">
        <v>1207007.0</v>
      </c>
      <c r="D3350" s="4">
        <f t="shared" si="1"/>
        <v>1207007</v>
      </c>
    </row>
    <row r="3351">
      <c r="A3351" s="2" t="s">
        <v>5539</v>
      </c>
      <c r="C3351" s="2">
        <v>1829142.0</v>
      </c>
      <c r="D3351" s="4">
        <f t="shared" si="1"/>
        <v>1829142</v>
      </c>
    </row>
    <row r="3352">
      <c r="A3352" s="2" t="s">
        <v>5541</v>
      </c>
      <c r="C3352" s="2">
        <v>3827466.0</v>
      </c>
      <c r="D3352" s="4">
        <f t="shared" si="1"/>
        <v>3827466</v>
      </c>
    </row>
    <row r="3353">
      <c r="A3353" s="2" t="s">
        <v>2175</v>
      </c>
      <c r="B3353" s="2">
        <v>8000000.0</v>
      </c>
      <c r="C3353" s="2">
        <v>9.08E7</v>
      </c>
      <c r="D3353" s="4">
        <f t="shared" si="1"/>
        <v>82800000</v>
      </c>
    </row>
    <row r="3354">
      <c r="A3354" s="2" t="s">
        <v>5543</v>
      </c>
      <c r="B3354" s="2">
        <v>7623000.0</v>
      </c>
      <c r="D3354" s="4">
        <f t="shared" si="1"/>
        <v>-7623000</v>
      </c>
    </row>
    <row r="3355">
      <c r="A3355" s="2" t="s">
        <v>5545</v>
      </c>
      <c r="B3355" s="2">
        <v>8500000.0</v>
      </c>
      <c r="C3355" s="2">
        <v>140244.0</v>
      </c>
      <c r="D3355" s="4">
        <f t="shared" si="1"/>
        <v>-8359756</v>
      </c>
    </row>
    <row r="3356">
      <c r="A3356" s="2" t="s">
        <v>5547</v>
      </c>
      <c r="B3356" s="2">
        <v>8300000.0</v>
      </c>
      <c r="D3356" s="4">
        <f t="shared" si="1"/>
        <v>-8300000</v>
      </c>
    </row>
    <row r="3357">
      <c r="A3357" s="2" t="s">
        <v>5550</v>
      </c>
      <c r="B3357" s="2">
        <v>8000000.0</v>
      </c>
      <c r="C3357" s="2">
        <v>1.0793E8</v>
      </c>
      <c r="D3357" s="4">
        <f t="shared" si="1"/>
        <v>99930000</v>
      </c>
    </row>
    <row r="3358">
      <c r="A3358" s="2" t="s">
        <v>5552</v>
      </c>
      <c r="C3358" s="2">
        <v>7.6657E7</v>
      </c>
      <c r="D3358" s="4">
        <f t="shared" si="1"/>
        <v>76657000</v>
      </c>
    </row>
    <row r="3359">
      <c r="A3359" s="2" t="s">
        <v>5554</v>
      </c>
      <c r="B3359" s="2">
        <v>8500000.0</v>
      </c>
      <c r="C3359" s="2">
        <v>3.2279955E7</v>
      </c>
      <c r="D3359" s="4">
        <f t="shared" si="1"/>
        <v>23779955</v>
      </c>
    </row>
    <row r="3360">
      <c r="A3360" s="2" t="s">
        <v>5555</v>
      </c>
      <c r="B3360" s="2">
        <v>8550000.0</v>
      </c>
      <c r="C3360" s="2">
        <v>4992159.0</v>
      </c>
      <c r="D3360" s="4">
        <f t="shared" si="1"/>
        <v>-3557841</v>
      </c>
    </row>
    <row r="3361">
      <c r="A3361" s="2" t="s">
        <v>5557</v>
      </c>
      <c r="B3361" s="2">
        <v>8200000.0</v>
      </c>
      <c r="C3361" s="2">
        <v>1.63214286E8</v>
      </c>
      <c r="D3361" s="4">
        <f t="shared" si="1"/>
        <v>155014286</v>
      </c>
    </row>
    <row r="3362">
      <c r="A3362" s="2" t="s">
        <v>5558</v>
      </c>
      <c r="B3362" s="2">
        <v>8000000.0</v>
      </c>
      <c r="C3362" s="2">
        <v>6.98E7</v>
      </c>
      <c r="D3362" s="4">
        <f t="shared" si="1"/>
        <v>61800000</v>
      </c>
    </row>
    <row r="3363">
      <c r="A3363" s="2" t="s">
        <v>5560</v>
      </c>
      <c r="B3363" s="2">
        <v>8000000.0</v>
      </c>
      <c r="C3363" s="2">
        <v>5.9889948E7</v>
      </c>
      <c r="D3363" s="4">
        <f t="shared" si="1"/>
        <v>51889948</v>
      </c>
    </row>
    <row r="3364">
      <c r="A3364" s="2" t="s">
        <v>5561</v>
      </c>
      <c r="B3364" s="2">
        <v>8000000.0</v>
      </c>
      <c r="C3364" s="2">
        <v>5.2287414E7</v>
      </c>
      <c r="D3364" s="4">
        <f t="shared" si="1"/>
        <v>44287414</v>
      </c>
    </row>
    <row r="3365">
      <c r="A3365" s="2" t="s">
        <v>5562</v>
      </c>
      <c r="B3365" s="2">
        <v>8000000.0</v>
      </c>
      <c r="C3365" s="2">
        <v>4.5063889E7</v>
      </c>
      <c r="D3365" s="4">
        <f t="shared" si="1"/>
        <v>37063889</v>
      </c>
    </row>
    <row r="3366">
      <c r="A3366" s="2" t="s">
        <v>5564</v>
      </c>
      <c r="B3366" s="2">
        <v>8000000.0</v>
      </c>
      <c r="C3366" s="2">
        <v>4.0066497E7</v>
      </c>
      <c r="D3366" s="4">
        <f t="shared" si="1"/>
        <v>32066497</v>
      </c>
    </row>
    <row r="3367">
      <c r="A3367" s="2" t="s">
        <v>5566</v>
      </c>
      <c r="B3367" s="2">
        <v>8000000.0</v>
      </c>
      <c r="C3367" s="2">
        <v>3.65E7</v>
      </c>
      <c r="D3367" s="4">
        <f t="shared" si="1"/>
        <v>28500000</v>
      </c>
    </row>
    <row r="3368">
      <c r="A3368" s="2" t="s">
        <v>5567</v>
      </c>
      <c r="B3368" s="2">
        <v>8000000.0</v>
      </c>
      <c r="C3368" s="2">
        <v>2.7362712E7</v>
      </c>
      <c r="D3368" s="4">
        <f t="shared" si="1"/>
        <v>19362712</v>
      </c>
    </row>
    <row r="3369">
      <c r="A3369" s="2" t="s">
        <v>5570</v>
      </c>
      <c r="B3369" s="2">
        <v>8000000.0</v>
      </c>
      <c r="C3369" s="2">
        <v>3.4746109E7</v>
      </c>
      <c r="D3369" s="4">
        <f t="shared" si="1"/>
        <v>26746109</v>
      </c>
    </row>
    <row r="3370">
      <c r="A3370" s="2" t="s">
        <v>5571</v>
      </c>
      <c r="B3370" s="2">
        <v>8000000.0</v>
      </c>
      <c r="C3370" s="2">
        <v>3.4963967E7</v>
      </c>
      <c r="D3370" s="4">
        <f t="shared" si="1"/>
        <v>26963967</v>
      </c>
    </row>
    <row r="3371">
      <c r="A3371" s="2" t="s">
        <v>5573</v>
      </c>
      <c r="B3371" s="2">
        <v>8000000.0</v>
      </c>
      <c r="C3371" s="2">
        <v>2.5926543E7</v>
      </c>
      <c r="D3371" s="4">
        <f t="shared" si="1"/>
        <v>17926543</v>
      </c>
    </row>
    <row r="3372">
      <c r="A3372" s="2" t="s">
        <v>879</v>
      </c>
      <c r="B3372" s="2">
        <v>8000000.0</v>
      </c>
      <c r="D3372" s="4">
        <f t="shared" si="1"/>
        <v>-8000000</v>
      </c>
    </row>
    <row r="3373">
      <c r="A3373" s="2" t="s">
        <v>5575</v>
      </c>
      <c r="B3373" s="2">
        <v>8000000.0</v>
      </c>
      <c r="C3373" s="2">
        <v>2.6049082E7</v>
      </c>
      <c r="D3373" s="4">
        <f t="shared" si="1"/>
        <v>18049082</v>
      </c>
    </row>
    <row r="3374">
      <c r="A3374" s="2" t="s">
        <v>5577</v>
      </c>
      <c r="B3374" s="2">
        <v>8000000.0</v>
      </c>
      <c r="D3374" s="4">
        <f t="shared" si="1"/>
        <v>-8000000</v>
      </c>
    </row>
    <row r="3375" hidden="1">
      <c r="A3375" s="2" t="s">
        <v>5579</v>
      </c>
      <c r="D3375" s="4">
        <f t="shared" si="1"/>
        <v>0</v>
      </c>
    </row>
    <row r="3376">
      <c r="A3376" s="2" t="s">
        <v>5580</v>
      </c>
      <c r="B3376" s="2">
        <v>8000000.0</v>
      </c>
      <c r="C3376" s="2">
        <v>2.2551E7</v>
      </c>
      <c r="D3376" s="4">
        <f t="shared" si="1"/>
        <v>14551000</v>
      </c>
    </row>
    <row r="3377">
      <c r="A3377" s="2" t="s">
        <v>5582</v>
      </c>
      <c r="B3377" s="2">
        <v>7000000.0</v>
      </c>
      <c r="C3377" s="2">
        <v>2.28E7</v>
      </c>
      <c r="D3377" s="4">
        <f t="shared" si="1"/>
        <v>15800000</v>
      </c>
    </row>
    <row r="3378" hidden="1">
      <c r="A3378" s="2" t="s">
        <v>5583</v>
      </c>
      <c r="D3378" s="4">
        <f t="shared" si="1"/>
        <v>0</v>
      </c>
    </row>
    <row r="3379">
      <c r="A3379" s="2" t="s">
        <v>5584</v>
      </c>
      <c r="B3379" s="2">
        <v>8000000.0</v>
      </c>
      <c r="C3379" s="2">
        <v>1.8090181E7</v>
      </c>
      <c r="D3379" s="4">
        <f t="shared" si="1"/>
        <v>10090181</v>
      </c>
    </row>
    <row r="3380">
      <c r="A3380" s="2" t="s">
        <v>5585</v>
      </c>
      <c r="B3380" s="2">
        <v>8000000.0</v>
      </c>
      <c r="C3380" s="2">
        <v>1.7843379E7</v>
      </c>
      <c r="D3380" s="4">
        <f t="shared" si="1"/>
        <v>9843379</v>
      </c>
    </row>
    <row r="3381">
      <c r="A3381" s="2" t="s">
        <v>5587</v>
      </c>
      <c r="C3381" s="2">
        <v>1.8811135E7</v>
      </c>
      <c r="D3381" s="4">
        <f t="shared" si="1"/>
        <v>18811135</v>
      </c>
    </row>
    <row r="3382">
      <c r="A3382" s="2" t="s">
        <v>5588</v>
      </c>
      <c r="B3382" s="2">
        <v>8000000.0</v>
      </c>
      <c r="C3382" s="2">
        <v>1.727898E7</v>
      </c>
      <c r="D3382" s="4">
        <f t="shared" si="1"/>
        <v>9278980</v>
      </c>
    </row>
    <row r="3383">
      <c r="A3383" s="2" t="s">
        <v>5590</v>
      </c>
      <c r="B3383" s="2">
        <v>8000000.0</v>
      </c>
      <c r="C3383" s="2">
        <v>1.6699684E7</v>
      </c>
      <c r="D3383" s="4">
        <f t="shared" si="1"/>
        <v>8699684</v>
      </c>
    </row>
    <row r="3384">
      <c r="A3384" s="2" t="s">
        <v>1809</v>
      </c>
      <c r="B3384" s="2">
        <v>5.0E7</v>
      </c>
      <c r="C3384" s="2">
        <v>5.0815288E7</v>
      </c>
      <c r="D3384" s="4">
        <f t="shared" si="1"/>
        <v>815288</v>
      </c>
    </row>
    <row r="3385">
      <c r="A3385" s="2" t="s">
        <v>5592</v>
      </c>
      <c r="B3385" s="2">
        <v>7000000.0</v>
      </c>
      <c r="C3385" s="2">
        <v>1.5047419E7</v>
      </c>
      <c r="D3385" s="4">
        <f t="shared" si="1"/>
        <v>8047419</v>
      </c>
    </row>
    <row r="3386">
      <c r="A3386" s="2" t="s">
        <v>5593</v>
      </c>
      <c r="B3386" s="2">
        <v>5000000.0</v>
      </c>
      <c r="C3386" s="2">
        <v>1.4015786E7</v>
      </c>
      <c r="D3386" s="4">
        <f t="shared" si="1"/>
        <v>9015786</v>
      </c>
    </row>
    <row r="3387">
      <c r="A3387" s="2" t="s">
        <v>5595</v>
      </c>
      <c r="B3387" s="2">
        <v>8000000.0</v>
      </c>
      <c r="D3387" s="4">
        <f t="shared" si="1"/>
        <v>-8000000</v>
      </c>
    </row>
    <row r="3388">
      <c r="A3388" s="2" t="s">
        <v>5597</v>
      </c>
      <c r="B3388" s="2">
        <v>8000000.0</v>
      </c>
      <c r="C3388" s="2">
        <v>1.0269307E7</v>
      </c>
      <c r="D3388" s="4">
        <f t="shared" si="1"/>
        <v>2269307</v>
      </c>
    </row>
    <row r="3389">
      <c r="A3389" s="2" t="s">
        <v>5598</v>
      </c>
      <c r="B3389" s="2">
        <v>8300000.0</v>
      </c>
      <c r="D3389" s="4">
        <f t="shared" si="1"/>
        <v>-8300000</v>
      </c>
    </row>
    <row r="3390">
      <c r="A3390" s="2" t="s">
        <v>5600</v>
      </c>
      <c r="B3390" s="2">
        <v>8000000.0</v>
      </c>
      <c r="C3390" s="2">
        <v>1.7536788E7</v>
      </c>
      <c r="D3390" s="4">
        <f t="shared" si="1"/>
        <v>9536788</v>
      </c>
    </row>
    <row r="3391">
      <c r="A3391" s="2" t="s">
        <v>5601</v>
      </c>
      <c r="B3391" s="2">
        <v>8000000.0</v>
      </c>
      <c r="C3391" s="2">
        <v>5.8401464E7</v>
      </c>
      <c r="D3391" s="4">
        <f t="shared" si="1"/>
        <v>50401464</v>
      </c>
    </row>
    <row r="3392">
      <c r="A3392" s="2" t="s">
        <v>5603</v>
      </c>
      <c r="C3392" s="2">
        <v>8880705.0</v>
      </c>
      <c r="D3392" s="4">
        <f t="shared" si="1"/>
        <v>8880705</v>
      </c>
    </row>
    <row r="3393">
      <c r="A3393" s="2" t="s">
        <v>5604</v>
      </c>
      <c r="B3393" s="2">
        <v>8000000.0</v>
      </c>
      <c r="C3393" s="2">
        <v>8279017.0</v>
      </c>
      <c r="D3393" s="4">
        <f t="shared" si="1"/>
        <v>279017</v>
      </c>
    </row>
    <row r="3394">
      <c r="A3394" s="2" t="s">
        <v>5605</v>
      </c>
      <c r="B3394" s="2">
        <v>8000000.0</v>
      </c>
      <c r="C3394" s="2">
        <v>1.0106233E7</v>
      </c>
      <c r="D3394" s="4">
        <f t="shared" si="1"/>
        <v>2106233</v>
      </c>
    </row>
    <row r="3395">
      <c r="A3395" s="2" t="s">
        <v>5606</v>
      </c>
      <c r="B3395" s="2">
        <v>8000000.0</v>
      </c>
      <c r="D3395" s="4">
        <f t="shared" si="1"/>
        <v>-8000000</v>
      </c>
    </row>
    <row r="3396">
      <c r="A3396" s="2" t="s">
        <v>5607</v>
      </c>
      <c r="B3396" s="2">
        <v>8000000.0</v>
      </c>
      <c r="C3396" s="2">
        <v>4692814.0</v>
      </c>
      <c r="D3396" s="4">
        <f t="shared" si="1"/>
        <v>-3307186</v>
      </c>
    </row>
    <row r="3397">
      <c r="A3397" s="2" t="s">
        <v>5609</v>
      </c>
      <c r="B3397" s="2">
        <v>8000000.0</v>
      </c>
      <c r="C3397" s="2">
        <v>5018450.0</v>
      </c>
      <c r="D3397" s="4">
        <f t="shared" si="1"/>
        <v>-2981550</v>
      </c>
    </row>
    <row r="3398">
      <c r="A3398" s="2" t="s">
        <v>5610</v>
      </c>
      <c r="C3398" s="2">
        <v>2.5967E7</v>
      </c>
      <c r="D3398" s="4">
        <f t="shared" si="1"/>
        <v>25967000</v>
      </c>
    </row>
    <row r="3399" hidden="1">
      <c r="A3399" s="2" t="s">
        <v>5612</v>
      </c>
      <c r="D3399" s="4">
        <f t="shared" si="1"/>
        <v>0</v>
      </c>
    </row>
    <row r="3400">
      <c r="A3400" s="2" t="s">
        <v>5615</v>
      </c>
      <c r="B3400" s="2">
        <v>8000000.0</v>
      </c>
      <c r="C3400" s="2">
        <v>3442820.0</v>
      </c>
      <c r="D3400" s="4">
        <f t="shared" si="1"/>
        <v>-4557180</v>
      </c>
    </row>
    <row r="3401">
      <c r="A3401" s="2" t="s">
        <v>5616</v>
      </c>
      <c r="B3401" s="2">
        <v>1.0E7</v>
      </c>
      <c r="C3401" s="2">
        <v>3205244.0</v>
      </c>
      <c r="D3401" s="4">
        <f t="shared" si="1"/>
        <v>-6794756</v>
      </c>
    </row>
    <row r="3402">
      <c r="A3402" s="2" t="s">
        <v>5619</v>
      </c>
      <c r="B3402" s="2">
        <v>8000000.0</v>
      </c>
      <c r="C3402" s="2">
        <v>3076425.0</v>
      </c>
      <c r="D3402" s="4">
        <f t="shared" si="1"/>
        <v>-4923575</v>
      </c>
    </row>
    <row r="3403">
      <c r="A3403" s="2" t="s">
        <v>5620</v>
      </c>
      <c r="B3403" s="2">
        <v>8000000.0</v>
      </c>
      <c r="C3403" s="2">
        <v>2275557.0</v>
      </c>
      <c r="D3403" s="4">
        <f t="shared" si="1"/>
        <v>-5724443</v>
      </c>
    </row>
    <row r="3404">
      <c r="A3404" s="2" t="s">
        <v>5621</v>
      </c>
      <c r="B3404" s="2">
        <v>8000000.0</v>
      </c>
      <c r="C3404" s="2">
        <v>1789892.0</v>
      </c>
      <c r="D3404" s="4">
        <f t="shared" si="1"/>
        <v>-6210108</v>
      </c>
    </row>
    <row r="3405">
      <c r="A3405" s="2" t="s">
        <v>5623</v>
      </c>
      <c r="B3405" s="2">
        <v>8000000.0</v>
      </c>
      <c r="C3405" s="2">
        <v>6350058.0</v>
      </c>
      <c r="D3405" s="4">
        <f t="shared" si="1"/>
        <v>-1649942</v>
      </c>
    </row>
    <row r="3406">
      <c r="A3406" s="2" t="s">
        <v>5624</v>
      </c>
      <c r="B3406" s="2">
        <v>7200000.0</v>
      </c>
      <c r="C3406" s="2">
        <v>1094798.0</v>
      </c>
      <c r="D3406" s="4">
        <f t="shared" si="1"/>
        <v>-6105202</v>
      </c>
    </row>
    <row r="3407">
      <c r="A3407" s="2" t="s">
        <v>5625</v>
      </c>
      <c r="B3407" s="2">
        <v>8000000.0</v>
      </c>
      <c r="C3407" s="2">
        <v>1071240.0</v>
      </c>
      <c r="D3407" s="4">
        <f t="shared" si="1"/>
        <v>-6928760</v>
      </c>
    </row>
    <row r="3408">
      <c r="A3408" s="2" t="s">
        <v>5627</v>
      </c>
      <c r="B3408" s="2">
        <v>8000000.0</v>
      </c>
      <c r="C3408" s="2">
        <v>532190.0</v>
      </c>
      <c r="D3408" s="4">
        <f t="shared" si="1"/>
        <v>-7467810</v>
      </c>
    </row>
    <row r="3409">
      <c r="A3409" s="2" t="s">
        <v>5629</v>
      </c>
      <c r="B3409" s="2">
        <v>8000000.0</v>
      </c>
      <c r="D3409" s="4">
        <f t="shared" si="1"/>
        <v>-8000000</v>
      </c>
    </row>
    <row r="3410">
      <c r="A3410" s="2" t="s">
        <v>5631</v>
      </c>
      <c r="B3410" s="2">
        <v>6500000.0</v>
      </c>
      <c r="C3410" s="2">
        <v>686383.0</v>
      </c>
      <c r="D3410" s="4">
        <f t="shared" si="1"/>
        <v>-5813617</v>
      </c>
    </row>
    <row r="3411">
      <c r="A3411" s="2" t="s">
        <v>5633</v>
      </c>
      <c r="B3411" s="2">
        <v>8000000.0</v>
      </c>
      <c r="C3411" s="2">
        <v>1.6168741E7</v>
      </c>
      <c r="D3411" s="4">
        <f t="shared" si="1"/>
        <v>8168741</v>
      </c>
    </row>
    <row r="3412">
      <c r="A3412" s="2" t="s">
        <v>5635</v>
      </c>
      <c r="B3412" s="2">
        <v>8000000.0</v>
      </c>
      <c r="C3412" s="2">
        <v>568695.0</v>
      </c>
      <c r="D3412" s="4">
        <f t="shared" si="1"/>
        <v>-7431305</v>
      </c>
    </row>
    <row r="3413">
      <c r="A3413" s="2" t="s">
        <v>5637</v>
      </c>
      <c r="B3413" s="2">
        <v>8000000.0</v>
      </c>
      <c r="C3413" s="2">
        <v>398420.0</v>
      </c>
      <c r="D3413" s="4">
        <f t="shared" si="1"/>
        <v>-7601580</v>
      </c>
    </row>
    <row r="3414" hidden="1">
      <c r="A3414" s="2" t="s">
        <v>5639</v>
      </c>
      <c r="D3414" s="4">
        <f t="shared" si="1"/>
        <v>0</v>
      </c>
    </row>
    <row r="3415">
      <c r="A3415" s="2" t="s">
        <v>5642</v>
      </c>
      <c r="B3415" s="2">
        <v>8000000.0</v>
      </c>
      <c r="C3415" s="2">
        <v>336456.0</v>
      </c>
      <c r="D3415" s="4">
        <f t="shared" si="1"/>
        <v>-7663544</v>
      </c>
    </row>
    <row r="3416">
      <c r="A3416" s="2" t="s">
        <v>5643</v>
      </c>
      <c r="C3416" s="2">
        <v>146083.0</v>
      </c>
      <c r="D3416" s="4">
        <f t="shared" si="1"/>
        <v>146083</v>
      </c>
    </row>
    <row r="3417">
      <c r="A3417" s="2" t="s">
        <v>5645</v>
      </c>
      <c r="B3417" s="2">
        <v>8000000.0</v>
      </c>
      <c r="C3417" s="2">
        <v>298110.0</v>
      </c>
      <c r="D3417" s="4">
        <f t="shared" si="1"/>
        <v>-7701890</v>
      </c>
    </row>
    <row r="3418">
      <c r="A3418" s="2" t="s">
        <v>5647</v>
      </c>
      <c r="B3418" s="2">
        <v>8000000.0</v>
      </c>
      <c r="C3418" s="2">
        <v>127144.0</v>
      </c>
      <c r="D3418" s="4">
        <f t="shared" si="1"/>
        <v>-7872856</v>
      </c>
    </row>
    <row r="3419">
      <c r="A3419" s="2" t="s">
        <v>5648</v>
      </c>
      <c r="B3419" s="2">
        <v>8000000.0</v>
      </c>
      <c r="C3419" s="2">
        <v>117190.0</v>
      </c>
      <c r="D3419" s="4">
        <f t="shared" si="1"/>
        <v>-7882810</v>
      </c>
    </row>
    <row r="3420">
      <c r="A3420" s="2" t="s">
        <v>5650</v>
      </c>
      <c r="B3420" s="2">
        <v>8000000.0</v>
      </c>
      <c r="C3420" s="2">
        <v>108662.0</v>
      </c>
      <c r="D3420" s="4">
        <f t="shared" si="1"/>
        <v>-7891338</v>
      </c>
    </row>
    <row r="3421" hidden="1">
      <c r="A3421" s="2" t="s">
        <v>5651</v>
      </c>
      <c r="D3421" s="4">
        <f t="shared" si="1"/>
        <v>0</v>
      </c>
    </row>
    <row r="3422">
      <c r="A3422" s="2" t="s">
        <v>5653</v>
      </c>
      <c r="B3422" s="2">
        <v>8000000.0</v>
      </c>
      <c r="C3422" s="2">
        <v>53481.0</v>
      </c>
      <c r="D3422" s="4">
        <f t="shared" si="1"/>
        <v>-7946519</v>
      </c>
    </row>
    <row r="3423">
      <c r="A3423" s="2" t="s">
        <v>5655</v>
      </c>
      <c r="B3423" s="2">
        <v>5.0E7</v>
      </c>
      <c r="C3423" s="2">
        <v>23106.0</v>
      </c>
      <c r="D3423" s="4">
        <f t="shared" si="1"/>
        <v>-49976894</v>
      </c>
    </row>
    <row r="3424">
      <c r="A3424" s="2" t="s">
        <v>5657</v>
      </c>
      <c r="B3424" s="2">
        <v>8000000.0</v>
      </c>
      <c r="C3424" s="2">
        <v>52961.0</v>
      </c>
      <c r="D3424" s="4">
        <f t="shared" si="1"/>
        <v>-7947039</v>
      </c>
    </row>
    <row r="3425">
      <c r="A3425" s="2" t="s">
        <v>5659</v>
      </c>
      <c r="B3425" s="2">
        <v>1.1E9</v>
      </c>
      <c r="C3425" s="2">
        <v>439162.0</v>
      </c>
      <c r="D3425" s="4">
        <f t="shared" si="1"/>
        <v>-1099560838</v>
      </c>
    </row>
    <row r="3426">
      <c r="A3426" s="2" t="s">
        <v>5660</v>
      </c>
      <c r="B3426" s="2">
        <v>2.2E7</v>
      </c>
      <c r="D3426" s="4">
        <f t="shared" si="1"/>
        <v>-22000000</v>
      </c>
    </row>
    <row r="3427">
      <c r="A3427" s="2" t="s">
        <v>5662</v>
      </c>
      <c r="B3427" s="2">
        <v>8000000.0</v>
      </c>
      <c r="D3427" s="4">
        <f t="shared" si="1"/>
        <v>-8000000</v>
      </c>
    </row>
    <row r="3428">
      <c r="A3428" s="2" t="s">
        <v>5664</v>
      </c>
      <c r="B3428" s="2">
        <v>8000000.0</v>
      </c>
      <c r="D3428" s="4">
        <f t="shared" si="1"/>
        <v>-8000000</v>
      </c>
    </row>
    <row r="3429">
      <c r="A3429" s="2" t="s">
        <v>5665</v>
      </c>
      <c r="C3429" s="2">
        <v>50000.0</v>
      </c>
      <c r="D3429" s="4">
        <f t="shared" si="1"/>
        <v>50000</v>
      </c>
    </row>
    <row r="3430">
      <c r="A3430" s="2" t="s">
        <v>5667</v>
      </c>
      <c r="B3430" s="2">
        <v>7900000.0</v>
      </c>
      <c r="C3430" s="2">
        <v>671240.0</v>
      </c>
      <c r="D3430" s="4">
        <f t="shared" si="1"/>
        <v>-7228760</v>
      </c>
    </row>
    <row r="3431">
      <c r="A3431" s="2" t="s">
        <v>5668</v>
      </c>
      <c r="B3431" s="2">
        <v>8000000.0</v>
      </c>
      <c r="D3431" s="4">
        <f t="shared" si="1"/>
        <v>-8000000</v>
      </c>
    </row>
    <row r="3432">
      <c r="A3432" s="2" t="s">
        <v>5669</v>
      </c>
      <c r="C3432" s="2">
        <v>1.0105505E7</v>
      </c>
      <c r="D3432" s="4">
        <f t="shared" si="1"/>
        <v>10105505</v>
      </c>
    </row>
    <row r="3433" hidden="1">
      <c r="A3433" s="2" t="s">
        <v>5671</v>
      </c>
      <c r="D3433" s="4">
        <f t="shared" si="1"/>
        <v>0</v>
      </c>
    </row>
    <row r="3434">
      <c r="A3434" s="2" t="s">
        <v>5673</v>
      </c>
      <c r="B3434" s="2">
        <v>1.0E7</v>
      </c>
      <c r="C3434" s="2">
        <v>882290.0</v>
      </c>
      <c r="D3434" s="4">
        <f t="shared" si="1"/>
        <v>-9117710</v>
      </c>
    </row>
    <row r="3435">
      <c r="A3435" s="2" t="s">
        <v>5675</v>
      </c>
      <c r="B3435" s="2">
        <v>8000000.0</v>
      </c>
      <c r="D3435" s="4">
        <f t="shared" si="1"/>
        <v>-8000000</v>
      </c>
    </row>
    <row r="3436">
      <c r="A3436" s="2" t="s">
        <v>5676</v>
      </c>
      <c r="B3436" s="2">
        <v>7500000.0</v>
      </c>
      <c r="C3436" s="2">
        <v>1.06593296E8</v>
      </c>
      <c r="D3436" s="4">
        <f t="shared" si="1"/>
        <v>99093296</v>
      </c>
    </row>
    <row r="3437">
      <c r="A3437" s="2" t="s">
        <v>5677</v>
      </c>
      <c r="B3437" s="2">
        <v>7500000.0</v>
      </c>
      <c r="C3437" s="2">
        <v>4.3490057E7</v>
      </c>
      <c r="D3437" s="4">
        <f t="shared" si="1"/>
        <v>35990057</v>
      </c>
    </row>
    <row r="3438">
      <c r="A3438" s="2" t="s">
        <v>5679</v>
      </c>
      <c r="B3438" s="2">
        <v>7500000.0</v>
      </c>
      <c r="C3438" s="2">
        <v>3.233386E7</v>
      </c>
      <c r="D3438" s="4">
        <f t="shared" si="1"/>
        <v>24833860</v>
      </c>
    </row>
    <row r="3439">
      <c r="A3439" s="2" t="s">
        <v>5682</v>
      </c>
      <c r="B3439" s="2">
        <v>7700000.0</v>
      </c>
      <c r="D3439" s="4">
        <f t="shared" si="1"/>
        <v>-7700000</v>
      </c>
    </row>
    <row r="3440">
      <c r="A3440" s="2" t="s">
        <v>5683</v>
      </c>
      <c r="B3440" s="2">
        <v>6500000.0</v>
      </c>
      <c r="C3440" s="2">
        <v>2.4792061E7</v>
      </c>
      <c r="D3440" s="4">
        <f t="shared" si="1"/>
        <v>18292061</v>
      </c>
    </row>
    <row r="3441">
      <c r="A3441" s="2" t="s">
        <v>5685</v>
      </c>
      <c r="B3441" s="2">
        <v>1.0E7</v>
      </c>
      <c r="C3441" s="2">
        <v>1.7544812E7</v>
      </c>
      <c r="D3441" s="4">
        <f t="shared" si="1"/>
        <v>7544812</v>
      </c>
    </row>
    <row r="3442">
      <c r="A3442" s="2" t="s">
        <v>5686</v>
      </c>
      <c r="B3442" s="2">
        <v>4500000.0</v>
      </c>
      <c r="C3442" s="2">
        <v>1.2574715E7</v>
      </c>
      <c r="D3442" s="4">
        <f t="shared" si="1"/>
        <v>8074715</v>
      </c>
    </row>
    <row r="3443">
      <c r="A3443" s="2" t="s">
        <v>5687</v>
      </c>
      <c r="C3443" s="2">
        <v>1.0281585E7</v>
      </c>
      <c r="D3443" s="4">
        <f t="shared" si="1"/>
        <v>10281585</v>
      </c>
    </row>
    <row r="3444">
      <c r="A3444" s="2" t="s">
        <v>5689</v>
      </c>
      <c r="B3444" s="2">
        <v>7500000.0</v>
      </c>
      <c r="C3444" s="2">
        <v>5100000.0</v>
      </c>
      <c r="D3444" s="4">
        <f t="shared" si="1"/>
        <v>-2400000</v>
      </c>
    </row>
    <row r="3445">
      <c r="A3445" s="2" t="s">
        <v>5690</v>
      </c>
      <c r="B3445" s="2">
        <v>7500000.0</v>
      </c>
      <c r="C3445" s="2">
        <v>1.0460089E7</v>
      </c>
      <c r="D3445" s="4">
        <f t="shared" si="1"/>
        <v>2960089</v>
      </c>
    </row>
    <row r="3446">
      <c r="A3446" s="2" t="s">
        <v>5691</v>
      </c>
      <c r="B3446" s="2">
        <v>7500000.0</v>
      </c>
      <c r="C3446" s="2">
        <v>4239767.0</v>
      </c>
      <c r="D3446" s="4">
        <f t="shared" si="1"/>
        <v>-3260233</v>
      </c>
    </row>
    <row r="3447">
      <c r="A3447" s="2" t="s">
        <v>5693</v>
      </c>
      <c r="B3447" s="2">
        <v>7500000.0</v>
      </c>
      <c r="C3447" s="2">
        <v>4131640.0</v>
      </c>
      <c r="D3447" s="4">
        <f t="shared" si="1"/>
        <v>-3368360</v>
      </c>
    </row>
    <row r="3448">
      <c r="A3448" s="2" t="s">
        <v>5695</v>
      </c>
      <c r="B3448" s="2">
        <v>7500000.0</v>
      </c>
      <c r="C3448" s="2">
        <v>3347439.0</v>
      </c>
      <c r="D3448" s="4">
        <f t="shared" si="1"/>
        <v>-4152561</v>
      </c>
    </row>
    <row r="3449">
      <c r="A3449" s="2" t="s">
        <v>5696</v>
      </c>
      <c r="B3449" s="2">
        <v>8000000.0</v>
      </c>
      <c r="C3449" s="2">
        <v>1.0814185E7</v>
      </c>
      <c r="D3449" s="4">
        <f t="shared" si="1"/>
        <v>2814185</v>
      </c>
    </row>
    <row r="3450">
      <c r="A3450" s="2" t="s">
        <v>5697</v>
      </c>
      <c r="C3450" s="2">
        <v>533344.0</v>
      </c>
      <c r="D3450" s="4">
        <f t="shared" si="1"/>
        <v>533344</v>
      </c>
    </row>
    <row r="3451">
      <c r="A3451" s="2" t="s">
        <v>5699</v>
      </c>
      <c r="B3451" s="2">
        <v>5.0E7</v>
      </c>
      <c r="C3451" s="2">
        <v>206400.0</v>
      </c>
      <c r="D3451" s="4">
        <f t="shared" si="1"/>
        <v>-49793600</v>
      </c>
    </row>
    <row r="3452">
      <c r="A3452" s="2" t="s">
        <v>5701</v>
      </c>
      <c r="B3452" s="2">
        <v>7500000.0</v>
      </c>
      <c r="C3452" s="2">
        <v>197148.0</v>
      </c>
      <c r="D3452" s="4">
        <f t="shared" si="1"/>
        <v>-7302852</v>
      </c>
    </row>
    <row r="3453">
      <c r="A3453" s="2" t="s">
        <v>5703</v>
      </c>
      <c r="B3453" s="2">
        <v>7500000.0</v>
      </c>
      <c r="D3453" s="4">
        <f t="shared" si="1"/>
        <v>-7500000</v>
      </c>
    </row>
    <row r="3454">
      <c r="A3454" s="2" t="s">
        <v>5287</v>
      </c>
      <c r="B3454" s="2">
        <v>6500000.0</v>
      </c>
      <c r="C3454" s="2">
        <v>5.4557348E7</v>
      </c>
      <c r="D3454" s="4">
        <f t="shared" si="1"/>
        <v>48057348</v>
      </c>
    </row>
    <row r="3455">
      <c r="A3455" s="2" t="s">
        <v>5705</v>
      </c>
      <c r="B3455" s="2">
        <v>8000000.0</v>
      </c>
      <c r="C3455" s="2">
        <v>3014541.0</v>
      </c>
      <c r="D3455" s="4">
        <f t="shared" si="1"/>
        <v>-4985459</v>
      </c>
    </row>
    <row r="3456">
      <c r="A3456" s="2" t="s">
        <v>5707</v>
      </c>
      <c r="B3456" s="2">
        <v>7500000.0</v>
      </c>
      <c r="D3456" s="4">
        <f t="shared" si="1"/>
        <v>-7500000</v>
      </c>
    </row>
    <row r="3457">
      <c r="A3457" s="2" t="s">
        <v>5710</v>
      </c>
      <c r="B3457" s="2">
        <v>6000000.0</v>
      </c>
      <c r="C3457" s="2">
        <v>872643.0</v>
      </c>
      <c r="D3457" s="4">
        <f t="shared" si="1"/>
        <v>-5127357</v>
      </c>
    </row>
    <row r="3458">
      <c r="A3458" s="2" t="s">
        <v>5713</v>
      </c>
      <c r="B3458" s="2">
        <v>7300000.0</v>
      </c>
      <c r="C3458" s="2">
        <v>4443403.0</v>
      </c>
      <c r="D3458" s="4">
        <f t="shared" si="1"/>
        <v>-2856597</v>
      </c>
    </row>
    <row r="3459">
      <c r="A3459" s="2" t="s">
        <v>5715</v>
      </c>
      <c r="B3459" s="2">
        <v>1.2E7</v>
      </c>
      <c r="D3459" s="4">
        <f t="shared" si="1"/>
        <v>-12000000</v>
      </c>
    </row>
    <row r="3460">
      <c r="A3460" s="2" t="s">
        <v>5717</v>
      </c>
      <c r="B3460" s="2">
        <v>5000000.0</v>
      </c>
      <c r="D3460" s="4">
        <f t="shared" si="1"/>
        <v>-5000000</v>
      </c>
    </row>
    <row r="3461">
      <c r="A3461" s="2" t="s">
        <v>5718</v>
      </c>
      <c r="B3461" s="2">
        <v>7000000.0</v>
      </c>
      <c r="C3461" s="2">
        <v>1330827.0</v>
      </c>
      <c r="D3461" s="4">
        <f t="shared" si="1"/>
        <v>-5669173</v>
      </c>
    </row>
    <row r="3462">
      <c r="A3462" s="2" t="s">
        <v>5720</v>
      </c>
      <c r="B3462" s="2">
        <v>7300000.0</v>
      </c>
      <c r="C3462" s="2">
        <v>1818681.0</v>
      </c>
      <c r="D3462" s="4">
        <f t="shared" si="1"/>
        <v>-5481319</v>
      </c>
    </row>
    <row r="3463">
      <c r="A3463" s="2" t="s">
        <v>32</v>
      </c>
      <c r="B3463" s="2">
        <v>2.58E8</v>
      </c>
      <c r="C3463" s="2">
        <v>3.36530303E8</v>
      </c>
      <c r="D3463" s="4">
        <f t="shared" si="1"/>
        <v>78530303</v>
      </c>
    </row>
    <row r="3464">
      <c r="A3464" s="2" t="s">
        <v>5722</v>
      </c>
      <c r="B3464" s="2">
        <v>7500000.0</v>
      </c>
      <c r="C3464" s="2">
        <v>1.2610552E7</v>
      </c>
      <c r="D3464" s="4">
        <f t="shared" si="1"/>
        <v>5110552</v>
      </c>
    </row>
    <row r="3465">
      <c r="A3465" s="2" t="s">
        <v>5723</v>
      </c>
      <c r="B3465" s="2">
        <v>7500000.0</v>
      </c>
      <c r="C3465" s="2">
        <v>1.4349284E8</v>
      </c>
      <c r="D3465" s="4">
        <f t="shared" si="1"/>
        <v>135992840</v>
      </c>
    </row>
    <row r="3466">
      <c r="A3466" s="2" t="s">
        <v>5725</v>
      </c>
      <c r="B3466" s="2">
        <v>7500000.0</v>
      </c>
      <c r="D3466" s="4">
        <f t="shared" si="1"/>
        <v>-7500000</v>
      </c>
    </row>
    <row r="3467">
      <c r="A3467" s="2" t="s">
        <v>5727</v>
      </c>
      <c r="B3467" s="2">
        <v>7200000.0</v>
      </c>
      <c r="C3467" s="2">
        <v>4.38E7</v>
      </c>
      <c r="D3467" s="4">
        <f t="shared" si="1"/>
        <v>36600000</v>
      </c>
    </row>
    <row r="3468">
      <c r="A3468" s="2" t="s">
        <v>5728</v>
      </c>
      <c r="B3468" s="2">
        <v>6000000.0</v>
      </c>
      <c r="C3468" s="2">
        <v>1.34821952E8</v>
      </c>
      <c r="D3468" s="4">
        <f t="shared" si="1"/>
        <v>128821952</v>
      </c>
    </row>
    <row r="3469">
      <c r="A3469" s="2" t="s">
        <v>5729</v>
      </c>
      <c r="B3469" s="2">
        <v>4000000.0</v>
      </c>
      <c r="C3469" s="2">
        <v>9.49E7</v>
      </c>
      <c r="D3469" s="4">
        <f t="shared" si="1"/>
        <v>90900000</v>
      </c>
    </row>
    <row r="3470">
      <c r="A3470" s="2" t="s">
        <v>5730</v>
      </c>
      <c r="B3470" s="2">
        <v>7500000.0</v>
      </c>
      <c r="C3470" s="2">
        <v>3.2391374E7</v>
      </c>
      <c r="D3470" s="4">
        <f t="shared" si="1"/>
        <v>24891374</v>
      </c>
    </row>
    <row r="3471">
      <c r="A3471" s="2" t="s">
        <v>5731</v>
      </c>
      <c r="B3471" s="2">
        <v>7000000.0</v>
      </c>
      <c r="C3471" s="2">
        <v>4.0158E7</v>
      </c>
      <c r="D3471" s="4">
        <f t="shared" si="1"/>
        <v>33158000</v>
      </c>
    </row>
    <row r="3472">
      <c r="A3472" s="2" t="s">
        <v>5732</v>
      </c>
      <c r="B3472" s="2">
        <v>7000000.0</v>
      </c>
      <c r="C3472" s="2">
        <v>1.13709992E8</v>
      </c>
      <c r="D3472" s="4">
        <f t="shared" si="1"/>
        <v>106709992</v>
      </c>
    </row>
    <row r="3473">
      <c r="A3473" s="2" t="s">
        <v>5733</v>
      </c>
      <c r="B3473" s="2">
        <v>1.1E7</v>
      </c>
      <c r="C3473" s="2">
        <v>3.2131483E7</v>
      </c>
      <c r="D3473" s="4">
        <f t="shared" si="1"/>
        <v>21131483</v>
      </c>
    </row>
    <row r="3474">
      <c r="A3474" s="2" t="s">
        <v>5734</v>
      </c>
      <c r="B3474" s="2">
        <v>7000000.0</v>
      </c>
      <c r="C3474" s="2">
        <v>3.54E7</v>
      </c>
      <c r="D3474" s="4">
        <f t="shared" si="1"/>
        <v>28400000</v>
      </c>
    </row>
    <row r="3475">
      <c r="A3475" s="2" t="s">
        <v>5735</v>
      </c>
      <c r="B3475" s="2">
        <v>5000000.0</v>
      </c>
      <c r="C3475" s="2">
        <v>3.409964E7</v>
      </c>
      <c r="D3475" s="4">
        <f t="shared" si="1"/>
        <v>29099640</v>
      </c>
    </row>
    <row r="3476">
      <c r="A3476" s="2" t="s">
        <v>5737</v>
      </c>
      <c r="C3476" s="2">
        <v>3.197384E7</v>
      </c>
      <c r="D3476" s="4">
        <f t="shared" si="1"/>
        <v>31973840</v>
      </c>
    </row>
    <row r="3477">
      <c r="A3477" s="2" t="s">
        <v>5738</v>
      </c>
      <c r="B3477" s="2">
        <v>6600000.0</v>
      </c>
      <c r="C3477" s="2">
        <v>3.7295394E7</v>
      </c>
      <c r="D3477" s="4">
        <f t="shared" si="1"/>
        <v>30695394</v>
      </c>
    </row>
    <row r="3478">
      <c r="A3478" s="2" t="s">
        <v>125</v>
      </c>
      <c r="B3478" s="2">
        <v>1.05E8</v>
      </c>
      <c r="C3478" s="2">
        <v>1.44812796E8</v>
      </c>
      <c r="D3478" s="4">
        <f t="shared" si="1"/>
        <v>39812796</v>
      </c>
    </row>
    <row r="3479">
      <c r="A3479" s="2" t="s">
        <v>5739</v>
      </c>
      <c r="B3479" s="2">
        <v>7500000.0</v>
      </c>
      <c r="C3479" s="2">
        <v>3.1501218E7</v>
      </c>
      <c r="D3479" s="4">
        <f t="shared" si="1"/>
        <v>24001218</v>
      </c>
    </row>
    <row r="3480">
      <c r="A3480" s="2" t="s">
        <v>5740</v>
      </c>
      <c r="B3480" s="2">
        <v>7000000.0</v>
      </c>
      <c r="C3480" s="2">
        <v>2.874757E7</v>
      </c>
      <c r="D3480" s="4">
        <f t="shared" si="1"/>
        <v>21747570</v>
      </c>
    </row>
    <row r="3481">
      <c r="A3481" s="2" t="s">
        <v>5741</v>
      </c>
      <c r="B3481" s="2">
        <v>7000000.0</v>
      </c>
      <c r="C3481" s="2">
        <v>2.562511E7</v>
      </c>
      <c r="D3481" s="4">
        <f t="shared" si="1"/>
        <v>18625110</v>
      </c>
    </row>
    <row r="3482">
      <c r="A3482" s="2" t="s">
        <v>4819</v>
      </c>
      <c r="B3482" s="2">
        <v>2.0E7</v>
      </c>
      <c r="C3482" s="2">
        <v>403932.0</v>
      </c>
      <c r="D3482" s="4">
        <f t="shared" si="1"/>
        <v>-19596068</v>
      </c>
    </row>
    <row r="3483" hidden="1">
      <c r="A3483" s="2" t="s">
        <v>5742</v>
      </c>
      <c r="D3483" s="4">
        <f t="shared" si="1"/>
        <v>0</v>
      </c>
    </row>
    <row r="3484">
      <c r="A3484" s="2" t="s">
        <v>5744</v>
      </c>
      <c r="B3484" s="2">
        <v>9000000.0</v>
      </c>
      <c r="C3484" s="2">
        <v>2.5E7</v>
      </c>
      <c r="D3484" s="4">
        <f t="shared" si="1"/>
        <v>16000000</v>
      </c>
    </row>
    <row r="3485">
      <c r="A3485" s="2" t="s">
        <v>5745</v>
      </c>
      <c r="B3485" s="2">
        <v>1.3E7</v>
      </c>
      <c r="C3485" s="2">
        <v>2.1E7</v>
      </c>
      <c r="D3485" s="4">
        <f t="shared" si="1"/>
        <v>8000000</v>
      </c>
    </row>
    <row r="3486">
      <c r="A3486" s="2" t="s">
        <v>5746</v>
      </c>
      <c r="B3486" s="2">
        <v>7000000.0</v>
      </c>
      <c r="C3486" s="2">
        <v>2.0257E7</v>
      </c>
      <c r="D3486" s="4">
        <f t="shared" si="1"/>
        <v>13257000</v>
      </c>
    </row>
    <row r="3487">
      <c r="A3487" s="2" t="s">
        <v>5747</v>
      </c>
      <c r="B3487" s="2">
        <v>3500000.0</v>
      </c>
      <c r="C3487" s="2">
        <v>2.6005908E7</v>
      </c>
      <c r="D3487" s="4">
        <f t="shared" si="1"/>
        <v>22505908</v>
      </c>
    </row>
    <row r="3488">
      <c r="A3488" s="2" t="s">
        <v>5750</v>
      </c>
      <c r="C3488" s="2">
        <v>1.8642318E7</v>
      </c>
      <c r="D3488" s="4">
        <f t="shared" si="1"/>
        <v>18642318</v>
      </c>
    </row>
    <row r="3489">
      <c r="A3489" s="2" t="s">
        <v>5752</v>
      </c>
      <c r="B3489" s="2">
        <v>7000000.0</v>
      </c>
      <c r="C3489" s="2">
        <v>1.5818967E7</v>
      </c>
      <c r="D3489" s="4">
        <f t="shared" si="1"/>
        <v>8818967</v>
      </c>
    </row>
    <row r="3490">
      <c r="A3490" s="2" t="s">
        <v>5753</v>
      </c>
      <c r="B3490" s="2">
        <v>7000000.0</v>
      </c>
      <c r="C3490" s="2">
        <v>1.4891E7</v>
      </c>
      <c r="D3490" s="4">
        <f t="shared" si="1"/>
        <v>7891000</v>
      </c>
    </row>
    <row r="3491">
      <c r="A3491" s="2" t="s">
        <v>5755</v>
      </c>
      <c r="B3491" s="2">
        <v>7000000.0</v>
      </c>
      <c r="C3491" s="2">
        <v>1.6901126E7</v>
      </c>
      <c r="D3491" s="4">
        <f t="shared" si="1"/>
        <v>9901126</v>
      </c>
    </row>
    <row r="3492">
      <c r="A3492" s="2" t="s">
        <v>5756</v>
      </c>
      <c r="B3492" s="2">
        <v>2300000.0</v>
      </c>
      <c r="D3492" s="4">
        <f t="shared" si="1"/>
        <v>-2300000</v>
      </c>
    </row>
    <row r="3493">
      <c r="A3493" s="2" t="s">
        <v>5757</v>
      </c>
      <c r="B3493" s="2">
        <v>7000000.0</v>
      </c>
      <c r="C3493" s="2">
        <v>1.7474107E7</v>
      </c>
      <c r="D3493" s="4">
        <f t="shared" si="1"/>
        <v>10474107</v>
      </c>
    </row>
    <row r="3494">
      <c r="A3494" s="2" t="s">
        <v>5758</v>
      </c>
      <c r="B3494" s="2">
        <v>7000000.0</v>
      </c>
      <c r="C3494" s="2">
        <v>1.4003141E7</v>
      </c>
      <c r="D3494" s="4">
        <f t="shared" si="1"/>
        <v>7003141</v>
      </c>
    </row>
    <row r="3495">
      <c r="A3495" s="2" t="s">
        <v>85</v>
      </c>
      <c r="B3495" s="2">
        <v>2.0E8</v>
      </c>
      <c r="C3495" s="2">
        <v>3.04360277E8</v>
      </c>
      <c r="D3495" s="4">
        <f t="shared" si="1"/>
        <v>104360277</v>
      </c>
    </row>
    <row r="3496">
      <c r="A3496" s="2" t="s">
        <v>5759</v>
      </c>
      <c r="B3496" s="2">
        <v>7000000.0</v>
      </c>
      <c r="C3496" s="2">
        <v>1.258351E7</v>
      </c>
      <c r="D3496" s="4">
        <f t="shared" si="1"/>
        <v>5583510</v>
      </c>
    </row>
    <row r="3497">
      <c r="A3497" s="2" t="s">
        <v>5761</v>
      </c>
      <c r="B3497" s="2">
        <v>350000.0</v>
      </c>
      <c r="D3497" s="4">
        <f t="shared" si="1"/>
        <v>-350000</v>
      </c>
    </row>
    <row r="3498">
      <c r="A3498" s="2" t="s">
        <v>5762</v>
      </c>
      <c r="B3498" s="2">
        <v>7000000.0</v>
      </c>
      <c r="C3498" s="2">
        <v>9190525.0</v>
      </c>
      <c r="D3498" s="4">
        <f t="shared" si="1"/>
        <v>2190525</v>
      </c>
    </row>
    <row r="3499">
      <c r="A3499" s="2" t="s">
        <v>5764</v>
      </c>
      <c r="B3499" s="2">
        <v>7500000.0</v>
      </c>
      <c r="C3499" s="2">
        <v>9176553.0</v>
      </c>
      <c r="D3499" s="4">
        <f t="shared" si="1"/>
        <v>1676553</v>
      </c>
    </row>
    <row r="3500">
      <c r="A3500" s="2" t="s">
        <v>5765</v>
      </c>
      <c r="B3500" s="2">
        <v>7000000.0</v>
      </c>
      <c r="C3500" s="2">
        <v>9094451.0</v>
      </c>
      <c r="D3500" s="4">
        <f t="shared" si="1"/>
        <v>2094451</v>
      </c>
    </row>
    <row r="3501">
      <c r="A3501" s="2" t="s">
        <v>5766</v>
      </c>
      <c r="B3501" s="2">
        <v>7000000.0</v>
      </c>
      <c r="C3501" s="2">
        <v>1.461284E7</v>
      </c>
      <c r="D3501" s="4">
        <f t="shared" si="1"/>
        <v>7612840</v>
      </c>
    </row>
    <row r="3502">
      <c r="A3502" s="2" t="s">
        <v>5768</v>
      </c>
      <c r="B3502" s="2">
        <v>7000000.0</v>
      </c>
      <c r="C3502" s="2">
        <v>9166863.0</v>
      </c>
      <c r="D3502" s="4">
        <f t="shared" si="1"/>
        <v>2166863</v>
      </c>
    </row>
    <row r="3503">
      <c r="A3503" s="2" t="s">
        <v>5769</v>
      </c>
      <c r="B3503" s="2">
        <v>7000000.0</v>
      </c>
      <c r="C3503" s="2">
        <v>8373585.0</v>
      </c>
      <c r="D3503" s="4">
        <f t="shared" si="1"/>
        <v>1373585</v>
      </c>
    </row>
    <row r="3504">
      <c r="A3504" s="2" t="s">
        <v>5770</v>
      </c>
      <c r="B3504" s="2">
        <v>7000000.0</v>
      </c>
      <c r="C3504" s="2">
        <v>7292175.0</v>
      </c>
      <c r="D3504" s="4">
        <f t="shared" si="1"/>
        <v>292175</v>
      </c>
    </row>
    <row r="3505">
      <c r="A3505" s="2" t="s">
        <v>5771</v>
      </c>
      <c r="B3505" s="2">
        <v>7000000.0</v>
      </c>
      <c r="C3505" s="2">
        <v>6601079.0</v>
      </c>
      <c r="D3505" s="4">
        <f t="shared" si="1"/>
        <v>-398921</v>
      </c>
    </row>
    <row r="3506">
      <c r="A3506" s="2" t="s">
        <v>5773</v>
      </c>
      <c r="B3506" s="2">
        <v>6000000.0</v>
      </c>
      <c r="C3506" s="2">
        <v>6165429.0</v>
      </c>
      <c r="D3506" s="4">
        <f t="shared" si="1"/>
        <v>165429</v>
      </c>
    </row>
    <row r="3507">
      <c r="A3507" s="2" t="s">
        <v>5774</v>
      </c>
      <c r="B3507" s="2">
        <v>7000000.0</v>
      </c>
      <c r="C3507" s="2">
        <v>5694308.0</v>
      </c>
      <c r="D3507" s="4">
        <f t="shared" si="1"/>
        <v>-1305692</v>
      </c>
    </row>
    <row r="3508">
      <c r="A3508" s="2" t="s">
        <v>5777</v>
      </c>
      <c r="B3508" s="2">
        <v>7000000.0</v>
      </c>
      <c r="C3508" s="2">
        <v>5430822.0</v>
      </c>
      <c r="D3508" s="4">
        <f t="shared" si="1"/>
        <v>-1569178</v>
      </c>
    </row>
    <row r="3509" hidden="1">
      <c r="A3509" s="2" t="s">
        <v>5778</v>
      </c>
      <c r="D3509" s="4">
        <f t="shared" si="1"/>
        <v>0</v>
      </c>
    </row>
    <row r="3510">
      <c r="A3510" s="2" t="s">
        <v>5780</v>
      </c>
      <c r="B3510" s="2">
        <v>7000000.0</v>
      </c>
      <c r="C3510" s="2">
        <v>4720371.0</v>
      </c>
      <c r="D3510" s="4">
        <f t="shared" si="1"/>
        <v>-2279629</v>
      </c>
    </row>
    <row r="3511" hidden="1">
      <c r="A3511" s="2" t="s">
        <v>5781</v>
      </c>
      <c r="D3511" s="4">
        <f t="shared" si="1"/>
        <v>0</v>
      </c>
    </row>
    <row r="3512">
      <c r="A3512" s="2" t="s">
        <v>5782</v>
      </c>
      <c r="B3512" s="2">
        <v>7000000.0</v>
      </c>
      <c r="C3512" s="2">
        <v>2921738.0</v>
      </c>
      <c r="D3512" s="4">
        <f t="shared" si="1"/>
        <v>-4078262</v>
      </c>
    </row>
    <row r="3513">
      <c r="A3513" s="2" t="s">
        <v>5783</v>
      </c>
      <c r="B3513" s="2">
        <v>7000000.0</v>
      </c>
      <c r="C3513" s="2">
        <v>2344847.0</v>
      </c>
      <c r="D3513" s="4">
        <f t="shared" si="1"/>
        <v>-4655153</v>
      </c>
    </row>
    <row r="3514">
      <c r="A3514" s="2" t="s">
        <v>5784</v>
      </c>
      <c r="B3514" s="2">
        <v>7000000.0</v>
      </c>
      <c r="C3514" s="2">
        <v>7455447.0</v>
      </c>
      <c r="D3514" s="4">
        <f t="shared" si="1"/>
        <v>455447</v>
      </c>
    </row>
    <row r="3515">
      <c r="A3515" s="2" t="s">
        <v>5786</v>
      </c>
      <c r="B3515" s="2">
        <v>7000000.0</v>
      </c>
      <c r="C3515" s="2">
        <v>2148212.0</v>
      </c>
      <c r="D3515" s="4">
        <f t="shared" si="1"/>
        <v>-4851788</v>
      </c>
    </row>
    <row r="3516">
      <c r="A3516" s="2" t="s">
        <v>5787</v>
      </c>
      <c r="B3516" s="2">
        <v>7000000.0</v>
      </c>
      <c r="C3516" s="2">
        <v>2062066.0</v>
      </c>
      <c r="D3516" s="4">
        <f t="shared" si="1"/>
        <v>-4937934</v>
      </c>
    </row>
    <row r="3517">
      <c r="A3517" s="2" t="s">
        <v>5788</v>
      </c>
      <c r="B3517" s="2">
        <v>7000000.0</v>
      </c>
      <c r="C3517" s="2">
        <v>1654367.0</v>
      </c>
      <c r="D3517" s="4">
        <f t="shared" si="1"/>
        <v>-5345633</v>
      </c>
    </row>
    <row r="3518">
      <c r="A3518" s="2" t="s">
        <v>5790</v>
      </c>
      <c r="B3518" s="2">
        <v>7000000.0</v>
      </c>
      <c r="C3518" s="2">
        <v>1738692.0</v>
      </c>
      <c r="D3518" s="4">
        <f t="shared" si="1"/>
        <v>-5261308</v>
      </c>
    </row>
    <row r="3519">
      <c r="A3519" s="2" t="s">
        <v>5792</v>
      </c>
      <c r="C3519" s="2">
        <v>2209479.0</v>
      </c>
      <c r="D3519" s="4">
        <f t="shared" si="1"/>
        <v>2209479</v>
      </c>
    </row>
    <row r="3520">
      <c r="A3520" s="2" t="s">
        <v>5794</v>
      </c>
      <c r="B3520" s="2">
        <v>7000000.0</v>
      </c>
      <c r="C3520" s="2">
        <v>1889522.0</v>
      </c>
      <c r="D3520" s="4">
        <f t="shared" si="1"/>
        <v>-5110478</v>
      </c>
    </row>
    <row r="3521">
      <c r="A3521" s="2" t="s">
        <v>5795</v>
      </c>
      <c r="B3521" s="2">
        <v>7000000.0</v>
      </c>
      <c r="D3521" s="4">
        <f t="shared" si="1"/>
        <v>-7000000</v>
      </c>
    </row>
    <row r="3522">
      <c r="A3522" s="2" t="s">
        <v>5796</v>
      </c>
      <c r="B3522" s="2">
        <v>4825000.0</v>
      </c>
      <c r="C3522" s="2">
        <v>1110286.0</v>
      </c>
      <c r="D3522" s="4">
        <f t="shared" si="1"/>
        <v>-3714714</v>
      </c>
    </row>
    <row r="3523">
      <c r="A3523" s="2" t="s">
        <v>5798</v>
      </c>
      <c r="B3523" s="2">
        <v>9000000.0</v>
      </c>
      <c r="C3523" s="2">
        <v>1000000.0</v>
      </c>
      <c r="D3523" s="4">
        <f t="shared" si="1"/>
        <v>-8000000</v>
      </c>
    </row>
    <row r="3524">
      <c r="A3524" s="2" t="s">
        <v>5799</v>
      </c>
      <c r="B3524" s="2">
        <v>5.0E7</v>
      </c>
      <c r="C3524" s="2">
        <v>700000.0</v>
      </c>
      <c r="D3524" s="4">
        <f t="shared" si="1"/>
        <v>-49300000</v>
      </c>
    </row>
    <row r="3525">
      <c r="A3525" s="2" t="s">
        <v>5800</v>
      </c>
      <c r="B3525" s="2">
        <v>7000000.0</v>
      </c>
      <c r="C3525" s="2">
        <v>1768416.0</v>
      </c>
      <c r="D3525" s="4">
        <f t="shared" si="1"/>
        <v>-5231584</v>
      </c>
    </row>
    <row r="3526">
      <c r="A3526" s="2" t="s">
        <v>5802</v>
      </c>
      <c r="C3526" s="2">
        <v>1425993.0</v>
      </c>
      <c r="D3526" s="4">
        <f t="shared" si="1"/>
        <v>1425993</v>
      </c>
    </row>
    <row r="3527">
      <c r="A3527" s="2" t="s">
        <v>5804</v>
      </c>
      <c r="B3527" s="2">
        <v>1.0E7</v>
      </c>
      <c r="C3527" s="2">
        <v>306715.0</v>
      </c>
      <c r="D3527" s="4">
        <f t="shared" si="1"/>
        <v>-9693285</v>
      </c>
    </row>
    <row r="3528">
      <c r="A3528" s="2" t="s">
        <v>5806</v>
      </c>
      <c r="B3528" s="2">
        <v>7000000.0</v>
      </c>
      <c r="C3528" s="2">
        <v>382946.0</v>
      </c>
      <c r="D3528" s="4">
        <f t="shared" si="1"/>
        <v>-6617054</v>
      </c>
    </row>
    <row r="3529">
      <c r="A3529" s="2" t="s">
        <v>5807</v>
      </c>
      <c r="C3529" s="2">
        <v>518134.0</v>
      </c>
      <c r="D3529" s="4">
        <f t="shared" si="1"/>
        <v>518134</v>
      </c>
    </row>
    <row r="3530">
      <c r="A3530" s="2" t="s">
        <v>5808</v>
      </c>
      <c r="B3530" s="2">
        <v>3500000.0</v>
      </c>
      <c r="C3530" s="2">
        <v>236266.0</v>
      </c>
      <c r="D3530" s="4">
        <f t="shared" si="1"/>
        <v>-3263734</v>
      </c>
    </row>
    <row r="3531">
      <c r="A3531" s="2" t="s">
        <v>5810</v>
      </c>
      <c r="B3531" s="2">
        <v>7000000.0</v>
      </c>
      <c r="C3531" s="2">
        <v>196067.0</v>
      </c>
      <c r="D3531" s="4">
        <f t="shared" si="1"/>
        <v>-6803933</v>
      </c>
    </row>
    <row r="3532">
      <c r="A3532" s="2" t="s">
        <v>5811</v>
      </c>
      <c r="B3532" s="2">
        <v>7000000.0</v>
      </c>
      <c r="C3532" s="2">
        <v>532988.0</v>
      </c>
      <c r="D3532" s="4">
        <f t="shared" si="1"/>
        <v>-6467012</v>
      </c>
    </row>
    <row r="3533">
      <c r="A3533" s="2" t="s">
        <v>5813</v>
      </c>
      <c r="B3533" s="2">
        <v>7000000.0</v>
      </c>
      <c r="C3533" s="2">
        <v>453079.0</v>
      </c>
      <c r="D3533" s="4">
        <f t="shared" si="1"/>
        <v>-6546921</v>
      </c>
    </row>
    <row r="3534">
      <c r="A3534" s="2" t="s">
        <v>5815</v>
      </c>
      <c r="B3534" s="2">
        <v>7000000.0</v>
      </c>
      <c r="D3534" s="4">
        <f t="shared" si="1"/>
        <v>-7000000</v>
      </c>
    </row>
    <row r="3535">
      <c r="A3535" s="2" t="s">
        <v>5817</v>
      </c>
      <c r="B3535" s="2">
        <v>7000000.0</v>
      </c>
      <c r="C3535" s="2">
        <v>46451.0</v>
      </c>
      <c r="D3535" s="4">
        <f t="shared" si="1"/>
        <v>-6953549</v>
      </c>
    </row>
    <row r="3536">
      <c r="A3536" s="2" t="s">
        <v>5819</v>
      </c>
      <c r="B3536" s="2">
        <v>7000000.0</v>
      </c>
      <c r="C3536" s="2">
        <v>233103.0</v>
      </c>
      <c r="D3536" s="4">
        <f t="shared" si="1"/>
        <v>-6766897</v>
      </c>
    </row>
    <row r="3537">
      <c r="A3537" s="2" t="s">
        <v>5820</v>
      </c>
      <c r="B3537" s="2">
        <v>7000000.0</v>
      </c>
      <c r="D3537" s="4">
        <f t="shared" si="1"/>
        <v>-7000000</v>
      </c>
    </row>
    <row r="3538">
      <c r="A3538" s="2" t="s">
        <v>5822</v>
      </c>
      <c r="B3538" s="2">
        <v>7000000.0</v>
      </c>
      <c r="D3538" s="4">
        <f t="shared" si="1"/>
        <v>-7000000</v>
      </c>
    </row>
    <row r="3539">
      <c r="A3539" s="2" t="s">
        <v>5824</v>
      </c>
      <c r="B3539" s="2">
        <v>7000000.0</v>
      </c>
      <c r="D3539" s="4">
        <f t="shared" si="1"/>
        <v>-7000000</v>
      </c>
    </row>
    <row r="3540">
      <c r="A3540" s="2" t="s">
        <v>5826</v>
      </c>
      <c r="B3540" s="2">
        <v>7000000.0</v>
      </c>
      <c r="D3540" s="4">
        <f t="shared" si="1"/>
        <v>-7000000</v>
      </c>
    </row>
    <row r="3541">
      <c r="A3541" s="2" t="s">
        <v>5829</v>
      </c>
      <c r="B3541" s="2">
        <v>7000000.0</v>
      </c>
      <c r="D3541" s="4">
        <f t="shared" si="1"/>
        <v>-7000000</v>
      </c>
    </row>
    <row r="3542">
      <c r="A3542" s="2" t="s">
        <v>5830</v>
      </c>
      <c r="B3542" s="2">
        <v>6900000.0</v>
      </c>
      <c r="C3542" s="2">
        <v>4.14E7</v>
      </c>
      <c r="D3542" s="4">
        <f t="shared" si="1"/>
        <v>34500000</v>
      </c>
    </row>
    <row r="3543" hidden="1">
      <c r="A3543" s="2" t="s">
        <v>5833</v>
      </c>
      <c r="D3543" s="4">
        <f t="shared" si="1"/>
        <v>0</v>
      </c>
    </row>
    <row r="3544">
      <c r="A3544" s="2" t="s">
        <v>5834</v>
      </c>
      <c r="B3544" s="2">
        <v>6900000.0</v>
      </c>
      <c r="C3544" s="2">
        <v>7993039.0</v>
      </c>
      <c r="D3544" s="4">
        <f t="shared" si="1"/>
        <v>1093039</v>
      </c>
    </row>
    <row r="3545">
      <c r="A3545" s="2" t="s">
        <v>5835</v>
      </c>
      <c r="B3545" s="2">
        <v>7000000.0</v>
      </c>
      <c r="D3545" s="4">
        <f t="shared" si="1"/>
        <v>-7000000</v>
      </c>
    </row>
    <row r="3546">
      <c r="A3546" s="2" t="s">
        <v>5837</v>
      </c>
      <c r="B3546" s="2">
        <v>8700000.0</v>
      </c>
      <c r="D3546" s="4">
        <f t="shared" si="1"/>
        <v>-8700000</v>
      </c>
    </row>
    <row r="3547">
      <c r="A3547" s="2" t="s">
        <v>5839</v>
      </c>
      <c r="B3547" s="2">
        <v>7000000.0</v>
      </c>
      <c r="D3547" s="4">
        <f t="shared" si="1"/>
        <v>-7000000</v>
      </c>
    </row>
    <row r="3548">
      <c r="A3548" s="2" t="s">
        <v>5841</v>
      </c>
      <c r="B3548" s="2">
        <v>1.5E7</v>
      </c>
      <c r="C3548" s="2">
        <v>927107.0</v>
      </c>
      <c r="D3548" s="4">
        <f t="shared" si="1"/>
        <v>-14072893</v>
      </c>
    </row>
    <row r="3549">
      <c r="A3549" s="2" t="s">
        <v>5843</v>
      </c>
      <c r="B3549" s="2">
        <v>6800000.0</v>
      </c>
      <c r="C3549" s="2">
        <v>49526.0</v>
      </c>
      <c r="D3549" s="4">
        <f t="shared" si="1"/>
        <v>-6750474</v>
      </c>
    </row>
    <row r="3550">
      <c r="A3550" s="2" t="s">
        <v>5845</v>
      </c>
      <c r="B3550" s="2">
        <v>6800000.0</v>
      </c>
      <c r="C3550" s="2">
        <v>10696.0</v>
      </c>
      <c r="D3550" s="4">
        <f t="shared" si="1"/>
        <v>-6789304</v>
      </c>
    </row>
    <row r="3551">
      <c r="A3551" s="2" t="s">
        <v>5847</v>
      </c>
      <c r="B3551" s="2">
        <v>6900000.0</v>
      </c>
      <c r="C3551" s="2">
        <v>3.1607598E7</v>
      </c>
      <c r="D3551" s="4">
        <f t="shared" si="1"/>
        <v>24707598</v>
      </c>
    </row>
    <row r="3552">
      <c r="A3552" s="2" t="s">
        <v>5849</v>
      </c>
      <c r="B3552" s="2">
        <v>6800000.0</v>
      </c>
      <c r="C3552" s="2">
        <v>6857096.0</v>
      </c>
      <c r="D3552" s="4">
        <f t="shared" si="1"/>
        <v>57096</v>
      </c>
    </row>
    <row r="3553">
      <c r="A3553" s="2" t="s">
        <v>5850</v>
      </c>
      <c r="B3553" s="2">
        <v>5000000.0</v>
      </c>
      <c r="C3553" s="2">
        <v>223878.0</v>
      </c>
      <c r="D3553" s="4">
        <f t="shared" si="1"/>
        <v>-4776122</v>
      </c>
    </row>
    <row r="3554">
      <c r="A3554" s="2" t="s">
        <v>5853</v>
      </c>
      <c r="C3554" s="2">
        <v>828.0</v>
      </c>
      <c r="D3554" s="4">
        <f t="shared" si="1"/>
        <v>828</v>
      </c>
    </row>
    <row r="3555">
      <c r="A3555" s="2" t="s">
        <v>5854</v>
      </c>
      <c r="B3555" s="2">
        <v>4000000.0</v>
      </c>
      <c r="C3555" s="2">
        <v>8060.0</v>
      </c>
      <c r="D3555" s="4">
        <f t="shared" si="1"/>
        <v>-3991940</v>
      </c>
    </row>
    <row r="3556">
      <c r="A3556" s="2" t="s">
        <v>5856</v>
      </c>
      <c r="B3556" s="2">
        <v>6500000.0</v>
      </c>
      <c r="C3556" s="2">
        <v>8.4263837E7</v>
      </c>
      <c r="D3556" s="4">
        <f t="shared" si="1"/>
        <v>77763837</v>
      </c>
    </row>
    <row r="3557">
      <c r="A3557" s="2" t="s">
        <v>5859</v>
      </c>
      <c r="B3557" s="2">
        <v>6500000.0</v>
      </c>
      <c r="C3557" s="2">
        <v>110029.0</v>
      </c>
      <c r="D3557" s="4">
        <f t="shared" si="1"/>
        <v>-6389971</v>
      </c>
    </row>
    <row r="3558">
      <c r="A3558" s="2" t="s">
        <v>5860</v>
      </c>
      <c r="B3558" s="2">
        <v>6000000.0</v>
      </c>
      <c r="C3558" s="2">
        <v>5.7504069E7</v>
      </c>
      <c r="D3558" s="4">
        <f t="shared" si="1"/>
        <v>51504069</v>
      </c>
    </row>
    <row r="3559">
      <c r="A3559" s="2" t="s">
        <v>5862</v>
      </c>
      <c r="B3559" s="2">
        <v>6500000.0</v>
      </c>
      <c r="C3559" s="2">
        <v>5.4215416E7</v>
      </c>
      <c r="D3559" s="4">
        <f t="shared" si="1"/>
        <v>47715416</v>
      </c>
    </row>
    <row r="3560" hidden="1">
      <c r="A3560" s="2" t="s">
        <v>5864</v>
      </c>
      <c r="D3560" s="4">
        <f t="shared" si="1"/>
        <v>0</v>
      </c>
    </row>
    <row r="3561">
      <c r="A3561" s="2" t="s">
        <v>5866</v>
      </c>
      <c r="B3561" s="2">
        <v>6500000.0</v>
      </c>
      <c r="C3561" s="2">
        <v>3.1899E7</v>
      </c>
      <c r="D3561" s="4">
        <f t="shared" si="1"/>
        <v>25399000</v>
      </c>
    </row>
    <row r="3562">
      <c r="A3562" s="2" t="s">
        <v>5868</v>
      </c>
      <c r="B3562" s="2">
        <v>6500000.0</v>
      </c>
      <c r="C3562" s="2">
        <v>2.4103594E7</v>
      </c>
      <c r="D3562" s="4">
        <f t="shared" si="1"/>
        <v>17603594</v>
      </c>
    </row>
    <row r="3563">
      <c r="A3563" s="2" t="s">
        <v>5869</v>
      </c>
      <c r="B3563" s="2">
        <v>6500000.0</v>
      </c>
      <c r="C3563" s="2">
        <v>1.6842303E7</v>
      </c>
      <c r="D3563" s="4">
        <f t="shared" si="1"/>
        <v>10342303</v>
      </c>
    </row>
    <row r="3564">
      <c r="A3564" s="2" t="s">
        <v>5870</v>
      </c>
      <c r="B3564" s="2">
        <v>6500000.0</v>
      </c>
      <c r="C3564" s="2">
        <v>1.3367101E7</v>
      </c>
      <c r="D3564" s="4">
        <f t="shared" si="1"/>
        <v>6867101</v>
      </c>
    </row>
    <row r="3565">
      <c r="A3565" s="2" t="s">
        <v>5871</v>
      </c>
      <c r="B3565" s="2">
        <v>6500000.0</v>
      </c>
      <c r="D3565" s="4">
        <f t="shared" si="1"/>
        <v>-6500000</v>
      </c>
    </row>
    <row r="3566">
      <c r="A3566" s="2" t="s">
        <v>5873</v>
      </c>
      <c r="B3566" s="2">
        <v>6500000.0</v>
      </c>
      <c r="C3566" s="2">
        <v>1.0149779E7</v>
      </c>
      <c r="D3566" s="4">
        <f t="shared" si="1"/>
        <v>3649779</v>
      </c>
    </row>
    <row r="3567">
      <c r="A3567" s="2" t="s">
        <v>5875</v>
      </c>
      <c r="B3567" s="2">
        <v>7000000.0</v>
      </c>
      <c r="C3567" s="2">
        <v>6173485.0</v>
      </c>
      <c r="D3567" s="4">
        <f t="shared" si="1"/>
        <v>-826515</v>
      </c>
    </row>
    <row r="3568">
      <c r="A3568" s="2" t="s">
        <v>5876</v>
      </c>
      <c r="B3568" s="2">
        <v>6500000.0</v>
      </c>
      <c r="C3568" s="2">
        <v>4000304.0</v>
      </c>
      <c r="D3568" s="4">
        <f t="shared" si="1"/>
        <v>-2499696</v>
      </c>
    </row>
    <row r="3569">
      <c r="A3569" s="2" t="s">
        <v>5877</v>
      </c>
      <c r="B3569" s="2">
        <v>4000000.0</v>
      </c>
      <c r="C3569" s="2">
        <v>2338695.0</v>
      </c>
      <c r="D3569" s="4">
        <f t="shared" si="1"/>
        <v>-1661305</v>
      </c>
    </row>
    <row r="3570">
      <c r="A3570" s="2" t="s">
        <v>5879</v>
      </c>
      <c r="B3570" s="2">
        <v>6500000.0</v>
      </c>
      <c r="C3570" s="2">
        <v>2024854.0</v>
      </c>
      <c r="D3570" s="4">
        <f t="shared" si="1"/>
        <v>-4475146</v>
      </c>
    </row>
    <row r="3571">
      <c r="A3571" s="2" t="s">
        <v>5881</v>
      </c>
      <c r="B3571" s="2">
        <v>6500000.0</v>
      </c>
      <c r="C3571" s="2">
        <v>2268296.0</v>
      </c>
      <c r="D3571" s="4">
        <f t="shared" si="1"/>
        <v>-4231704</v>
      </c>
    </row>
    <row r="3572">
      <c r="A3572" s="2" t="s">
        <v>5882</v>
      </c>
      <c r="B3572" s="2">
        <v>6500000.0</v>
      </c>
      <c r="C3572" s="2">
        <v>1029017.0</v>
      </c>
      <c r="D3572" s="4">
        <f t="shared" si="1"/>
        <v>-5470983</v>
      </c>
    </row>
    <row r="3573">
      <c r="A3573" s="2" t="s">
        <v>5884</v>
      </c>
      <c r="B3573" s="2">
        <v>6500000.0</v>
      </c>
      <c r="C3573" s="2">
        <v>64148.0</v>
      </c>
      <c r="D3573" s="4">
        <f t="shared" si="1"/>
        <v>-6435852</v>
      </c>
    </row>
    <row r="3574">
      <c r="A3574" s="2" t="s">
        <v>5886</v>
      </c>
      <c r="B3574" s="2">
        <v>6500000.0</v>
      </c>
      <c r="C3574" s="2">
        <v>66637.0</v>
      </c>
      <c r="D3574" s="4">
        <f t="shared" si="1"/>
        <v>-6433363</v>
      </c>
    </row>
    <row r="3575">
      <c r="A3575" s="2" t="s">
        <v>5889</v>
      </c>
      <c r="B3575" s="2">
        <v>6500000.0</v>
      </c>
      <c r="D3575" s="4">
        <f t="shared" si="1"/>
        <v>-6500000</v>
      </c>
    </row>
    <row r="3576">
      <c r="A3576" s="2" t="s">
        <v>5890</v>
      </c>
      <c r="B3576" s="2">
        <v>4500000.0</v>
      </c>
      <c r="C3576" s="2">
        <v>871577.0</v>
      </c>
      <c r="D3576" s="4">
        <f t="shared" si="1"/>
        <v>-3628423</v>
      </c>
    </row>
    <row r="3577">
      <c r="A3577" s="2" t="s">
        <v>5891</v>
      </c>
      <c r="B3577" s="2">
        <v>6500000.0</v>
      </c>
      <c r="C3577" s="2">
        <v>3.84E7</v>
      </c>
      <c r="D3577" s="4">
        <f t="shared" si="1"/>
        <v>31900000</v>
      </c>
    </row>
    <row r="3578">
      <c r="A3578" s="2" t="s">
        <v>5893</v>
      </c>
      <c r="B3578" s="2">
        <v>4800000.0</v>
      </c>
      <c r="C3578" s="2">
        <v>4063859.0</v>
      </c>
      <c r="D3578" s="4">
        <f t="shared" si="1"/>
        <v>-736141</v>
      </c>
    </row>
    <row r="3579">
      <c r="A3579" s="2" t="s">
        <v>5894</v>
      </c>
      <c r="B3579" s="2">
        <v>1.0E7</v>
      </c>
      <c r="C3579" s="2">
        <v>449558.0</v>
      </c>
      <c r="D3579" s="4">
        <f t="shared" si="1"/>
        <v>-9550442</v>
      </c>
    </row>
    <row r="3580">
      <c r="A3580" s="2" t="s">
        <v>5896</v>
      </c>
      <c r="B3580" s="2">
        <v>4000000.0</v>
      </c>
      <c r="D3580" s="4">
        <f t="shared" si="1"/>
        <v>-4000000</v>
      </c>
    </row>
    <row r="3581" hidden="1">
      <c r="A3581" s="2" t="s">
        <v>5897</v>
      </c>
      <c r="D3581" s="4">
        <f t="shared" si="1"/>
        <v>0</v>
      </c>
    </row>
    <row r="3582">
      <c r="A3582" s="2" t="s">
        <v>5898</v>
      </c>
      <c r="B3582" s="2">
        <v>6000000.0</v>
      </c>
      <c r="C3582" s="2">
        <v>2122561.0</v>
      </c>
      <c r="D3582" s="4">
        <f t="shared" si="1"/>
        <v>-3877439</v>
      </c>
    </row>
    <row r="3583">
      <c r="A3583" s="2" t="s">
        <v>5900</v>
      </c>
      <c r="B3583" s="2">
        <v>6000000.0</v>
      </c>
      <c r="C3583" s="2">
        <v>1.8136E8</v>
      </c>
      <c r="D3583" s="4">
        <f t="shared" si="1"/>
        <v>175360000</v>
      </c>
    </row>
    <row r="3584">
      <c r="A3584" s="2" t="s">
        <v>5901</v>
      </c>
      <c r="B3584" s="2">
        <v>6000000.0</v>
      </c>
      <c r="C3584" s="2">
        <v>1.37963328E8</v>
      </c>
      <c r="D3584" s="4">
        <f t="shared" si="1"/>
        <v>131963328</v>
      </c>
    </row>
    <row r="3585">
      <c r="A3585" s="2" t="s">
        <v>5903</v>
      </c>
      <c r="B3585" s="2">
        <v>6000000.0</v>
      </c>
      <c r="C3585" s="2">
        <v>1.19078393E8</v>
      </c>
      <c r="D3585" s="4">
        <f t="shared" si="1"/>
        <v>113078393</v>
      </c>
    </row>
    <row r="3586">
      <c r="A3586" s="2" t="s">
        <v>5906</v>
      </c>
      <c r="B3586" s="2">
        <v>6000000.0</v>
      </c>
      <c r="C3586" s="2">
        <v>1.023089E8</v>
      </c>
      <c r="D3586" s="4">
        <f t="shared" si="1"/>
        <v>96308900</v>
      </c>
    </row>
    <row r="3587">
      <c r="A3587" s="2" t="s">
        <v>5909</v>
      </c>
      <c r="B3587" s="2">
        <v>6000000.0</v>
      </c>
      <c r="C3587" s="2">
        <v>1.023E8</v>
      </c>
      <c r="D3587" s="4">
        <f t="shared" si="1"/>
        <v>96300000</v>
      </c>
    </row>
    <row r="3588">
      <c r="A3588" s="2" t="s">
        <v>5910</v>
      </c>
      <c r="B3588" s="2">
        <v>6000000.0</v>
      </c>
      <c r="C3588" s="2">
        <v>5.48E7</v>
      </c>
      <c r="D3588" s="4">
        <f t="shared" si="1"/>
        <v>48800000</v>
      </c>
    </row>
    <row r="3589">
      <c r="A3589" s="2" t="s">
        <v>570</v>
      </c>
      <c r="B3589" s="2">
        <v>1.1E8</v>
      </c>
      <c r="C3589" s="2">
        <v>2.4004159E7</v>
      </c>
      <c r="D3589" s="4">
        <f t="shared" si="1"/>
        <v>-85995841</v>
      </c>
    </row>
    <row r="3590">
      <c r="A3590" s="2" t="s">
        <v>5913</v>
      </c>
      <c r="B3590" s="2">
        <v>6000000.0</v>
      </c>
      <c r="C3590" s="2">
        <v>4.365E7</v>
      </c>
      <c r="D3590" s="4">
        <f t="shared" si="1"/>
        <v>37650000</v>
      </c>
    </row>
    <row r="3591">
      <c r="A3591" s="2" t="s">
        <v>5914</v>
      </c>
      <c r="B3591" s="2">
        <v>6000000.0</v>
      </c>
      <c r="C3591" s="2">
        <v>3.98E7</v>
      </c>
      <c r="D3591" s="4">
        <f t="shared" si="1"/>
        <v>33800000</v>
      </c>
    </row>
    <row r="3592">
      <c r="A3592" s="2" t="s">
        <v>5916</v>
      </c>
      <c r="B3592" s="2">
        <v>6000000.0</v>
      </c>
      <c r="C3592" s="2">
        <v>2.7457409E7</v>
      </c>
      <c r="D3592" s="4">
        <f t="shared" si="1"/>
        <v>21457409</v>
      </c>
    </row>
    <row r="3593">
      <c r="A3593" s="2" t="s">
        <v>5917</v>
      </c>
      <c r="B3593" s="2">
        <v>6000000.0</v>
      </c>
      <c r="C3593" s="2">
        <v>2.5047631E7</v>
      </c>
      <c r="D3593" s="4">
        <f t="shared" si="1"/>
        <v>19047631</v>
      </c>
    </row>
    <row r="3594">
      <c r="A3594" s="2" t="s">
        <v>5918</v>
      </c>
      <c r="B3594" s="2">
        <v>6000000.0</v>
      </c>
      <c r="C3594" s="2">
        <v>2.3272306E7</v>
      </c>
      <c r="D3594" s="4">
        <f t="shared" si="1"/>
        <v>17272306</v>
      </c>
    </row>
    <row r="3595">
      <c r="A3595" s="2" t="s">
        <v>5920</v>
      </c>
      <c r="B3595" s="2">
        <v>8000000.0</v>
      </c>
      <c r="C3595" s="2">
        <v>2.2168359E7</v>
      </c>
      <c r="D3595" s="4">
        <f t="shared" si="1"/>
        <v>14168359</v>
      </c>
    </row>
    <row r="3596">
      <c r="A3596" s="2" t="s">
        <v>5921</v>
      </c>
      <c r="B3596" s="2">
        <v>6000000.0</v>
      </c>
      <c r="C3596" s="2">
        <v>2.1005329E7</v>
      </c>
      <c r="D3596" s="4">
        <f t="shared" si="1"/>
        <v>15005329</v>
      </c>
    </row>
    <row r="3597">
      <c r="A3597" s="2" t="s">
        <v>5922</v>
      </c>
      <c r="B3597" s="2">
        <v>6000000.0</v>
      </c>
      <c r="C3597" s="2">
        <v>2.6236603E7</v>
      </c>
      <c r="D3597" s="4">
        <f t="shared" si="1"/>
        <v>20236603</v>
      </c>
    </row>
    <row r="3598">
      <c r="A3598" s="2" t="s">
        <v>5924</v>
      </c>
      <c r="B3598" s="2">
        <v>8000000.0</v>
      </c>
      <c r="C3598" s="2">
        <v>2.04E7</v>
      </c>
      <c r="D3598" s="4">
        <f t="shared" si="1"/>
        <v>12400000</v>
      </c>
    </row>
    <row r="3599">
      <c r="A3599" s="2" t="s">
        <v>5925</v>
      </c>
      <c r="B3599" s="2">
        <v>6000000.0</v>
      </c>
      <c r="C3599" s="2">
        <v>1.8621249E7</v>
      </c>
      <c r="D3599" s="4">
        <f t="shared" si="1"/>
        <v>12621249</v>
      </c>
    </row>
    <row r="3600">
      <c r="A3600" s="2" t="s">
        <v>5926</v>
      </c>
      <c r="B3600" s="2">
        <v>6000000.0</v>
      </c>
      <c r="C3600" s="2">
        <v>2.52447E7</v>
      </c>
      <c r="D3600" s="4">
        <f t="shared" si="1"/>
        <v>19244700</v>
      </c>
    </row>
    <row r="3601">
      <c r="A3601" s="2" t="s">
        <v>5927</v>
      </c>
      <c r="B3601" s="2">
        <v>6500000.0</v>
      </c>
      <c r="C3601" s="2">
        <v>1.4545844E7</v>
      </c>
      <c r="D3601" s="4">
        <f t="shared" si="1"/>
        <v>8045844</v>
      </c>
    </row>
    <row r="3602">
      <c r="A3602" s="2" t="s">
        <v>5929</v>
      </c>
      <c r="B3602" s="2">
        <v>6000000.0</v>
      </c>
      <c r="C3602" s="2">
        <v>1.3235267E7</v>
      </c>
      <c r="D3602" s="4">
        <f t="shared" si="1"/>
        <v>7235267</v>
      </c>
    </row>
    <row r="3603">
      <c r="A3603" s="2" t="s">
        <v>5931</v>
      </c>
      <c r="C3603" s="2">
        <v>1.2674183E7</v>
      </c>
      <c r="D3603" s="4">
        <f t="shared" si="1"/>
        <v>12674183</v>
      </c>
    </row>
    <row r="3604">
      <c r="A3604" s="2" t="s">
        <v>5932</v>
      </c>
      <c r="C3604" s="2">
        <v>1.7508936E7</v>
      </c>
      <c r="D3604" s="4">
        <f t="shared" si="1"/>
        <v>17508936</v>
      </c>
    </row>
    <row r="3605">
      <c r="A3605" s="2" t="s">
        <v>5933</v>
      </c>
      <c r="B3605" s="2">
        <v>6000000.0</v>
      </c>
      <c r="C3605" s="2">
        <v>1.2793213E7</v>
      </c>
      <c r="D3605" s="4">
        <f t="shared" si="1"/>
        <v>6793213</v>
      </c>
    </row>
    <row r="3606" hidden="1">
      <c r="A3606" s="2" t="s">
        <v>5934</v>
      </c>
      <c r="D3606" s="4">
        <f t="shared" si="1"/>
        <v>0</v>
      </c>
    </row>
    <row r="3607">
      <c r="A3607" s="2" t="s">
        <v>5935</v>
      </c>
      <c r="B3607" s="2">
        <v>9000000.0</v>
      </c>
      <c r="C3607" s="2">
        <v>1.1883495E7</v>
      </c>
      <c r="D3607" s="4">
        <f t="shared" si="1"/>
        <v>2883495</v>
      </c>
    </row>
    <row r="3608">
      <c r="A3608" s="2" t="s">
        <v>5937</v>
      </c>
      <c r="B3608" s="2">
        <v>6000000.0</v>
      </c>
      <c r="C3608" s="2">
        <v>1.1797927E7</v>
      </c>
      <c r="D3608" s="4">
        <f t="shared" si="1"/>
        <v>5797927</v>
      </c>
    </row>
    <row r="3609">
      <c r="A3609" s="2" t="s">
        <v>5938</v>
      </c>
      <c r="B3609" s="2">
        <v>6000000.0</v>
      </c>
      <c r="C3609" s="2">
        <v>1.7605861E7</v>
      </c>
      <c r="D3609" s="4">
        <f t="shared" si="1"/>
        <v>11605861</v>
      </c>
    </row>
    <row r="3610">
      <c r="A3610" s="2" t="s">
        <v>5940</v>
      </c>
      <c r="B3610" s="2">
        <v>3000000.0</v>
      </c>
      <c r="C3610" s="2">
        <v>1.1642254E7</v>
      </c>
      <c r="D3610" s="4">
        <f t="shared" si="1"/>
        <v>8642254</v>
      </c>
    </row>
    <row r="3611">
      <c r="A3611" s="2" t="s">
        <v>5941</v>
      </c>
      <c r="B3611" s="2">
        <v>5000000.0</v>
      </c>
      <c r="C3611" s="2">
        <v>9203192.0</v>
      </c>
      <c r="D3611" s="4">
        <f t="shared" si="1"/>
        <v>4203192</v>
      </c>
    </row>
    <row r="3612">
      <c r="A3612" s="2" t="s">
        <v>5944</v>
      </c>
      <c r="B3612" s="2">
        <v>6000000.0</v>
      </c>
      <c r="C3612" s="2">
        <v>7518876.0</v>
      </c>
      <c r="D3612" s="4">
        <f t="shared" si="1"/>
        <v>1518876</v>
      </c>
    </row>
    <row r="3613">
      <c r="A3613" s="2" t="s">
        <v>5945</v>
      </c>
      <c r="B3613" s="2">
        <v>6000000.0</v>
      </c>
      <c r="C3613" s="2">
        <v>8596914.0</v>
      </c>
      <c r="D3613" s="4">
        <f t="shared" si="1"/>
        <v>2596914</v>
      </c>
    </row>
    <row r="3614">
      <c r="A3614" s="2" t="s">
        <v>5947</v>
      </c>
      <c r="B3614" s="2">
        <v>6000000.0</v>
      </c>
      <c r="C3614" s="2">
        <v>6851636.0</v>
      </c>
      <c r="D3614" s="4">
        <f t="shared" si="1"/>
        <v>851636</v>
      </c>
    </row>
    <row r="3615">
      <c r="A3615" s="2" t="s">
        <v>5949</v>
      </c>
      <c r="B3615" s="2">
        <v>6000000.0</v>
      </c>
      <c r="C3615" s="2">
        <v>1.1434867E7</v>
      </c>
      <c r="D3615" s="4">
        <f t="shared" si="1"/>
        <v>5434867</v>
      </c>
    </row>
    <row r="3616">
      <c r="A3616" s="2" t="s">
        <v>5951</v>
      </c>
      <c r="B3616" s="2">
        <v>6000000.0</v>
      </c>
      <c r="C3616" s="2">
        <v>5895238.0</v>
      </c>
      <c r="D3616" s="4">
        <f t="shared" si="1"/>
        <v>-104762</v>
      </c>
    </row>
    <row r="3617">
      <c r="A3617" s="2" t="s">
        <v>5953</v>
      </c>
      <c r="B3617" s="2">
        <v>6000000.0</v>
      </c>
      <c r="C3617" s="2">
        <v>6670712.0</v>
      </c>
      <c r="D3617" s="4">
        <f t="shared" si="1"/>
        <v>670712</v>
      </c>
    </row>
    <row r="3618">
      <c r="A3618" s="2" t="s">
        <v>5955</v>
      </c>
      <c r="B3618" s="2">
        <v>6000000.0</v>
      </c>
      <c r="C3618" s="2">
        <v>5359774.0</v>
      </c>
      <c r="D3618" s="4">
        <f t="shared" si="1"/>
        <v>-640226</v>
      </c>
    </row>
    <row r="3619">
      <c r="A3619" s="2" t="s">
        <v>5957</v>
      </c>
      <c r="B3619" s="2">
        <v>6500000.0</v>
      </c>
      <c r="C3619" s="2">
        <v>4693919.0</v>
      </c>
      <c r="D3619" s="4">
        <f t="shared" si="1"/>
        <v>-1806081</v>
      </c>
    </row>
    <row r="3620">
      <c r="A3620" s="2" t="s">
        <v>5958</v>
      </c>
      <c r="B3620" s="2">
        <v>6000000.0</v>
      </c>
      <c r="C3620" s="2">
        <v>4859475.0</v>
      </c>
      <c r="D3620" s="4">
        <f t="shared" si="1"/>
        <v>-1140525</v>
      </c>
    </row>
    <row r="3621">
      <c r="A3621" s="2" t="s">
        <v>5959</v>
      </c>
      <c r="C3621" s="2">
        <v>4595000.0</v>
      </c>
      <c r="D3621" s="4">
        <f t="shared" si="1"/>
        <v>4595000</v>
      </c>
    </row>
    <row r="3622">
      <c r="A3622" s="2" t="s">
        <v>5961</v>
      </c>
      <c r="B3622" s="2">
        <v>6000000.0</v>
      </c>
      <c r="C3622" s="2">
        <v>4542775.0</v>
      </c>
      <c r="D3622" s="4">
        <f t="shared" si="1"/>
        <v>-1457225</v>
      </c>
    </row>
    <row r="3623">
      <c r="A3623" s="2" t="s">
        <v>5963</v>
      </c>
      <c r="B3623" s="2">
        <v>6000000.0</v>
      </c>
      <c r="C3623" s="2">
        <v>3588432.0</v>
      </c>
      <c r="D3623" s="4">
        <f t="shared" si="1"/>
        <v>-2411568</v>
      </c>
    </row>
    <row r="3624">
      <c r="A3624" s="2" t="s">
        <v>5965</v>
      </c>
      <c r="B3624" s="2">
        <v>6000000.0</v>
      </c>
      <c r="C3624" s="2">
        <v>4394936.0</v>
      </c>
      <c r="D3624" s="4">
        <f t="shared" si="1"/>
        <v>-1605064</v>
      </c>
    </row>
    <row r="3625" hidden="1">
      <c r="A3625" s="2" t="s">
        <v>5966</v>
      </c>
      <c r="D3625" s="4">
        <f t="shared" si="1"/>
        <v>0</v>
      </c>
    </row>
    <row r="3626">
      <c r="A3626" s="2" t="s">
        <v>5968</v>
      </c>
      <c r="B3626" s="2">
        <v>6000000.0</v>
      </c>
      <c r="C3626" s="2">
        <v>3029081.0</v>
      </c>
      <c r="D3626" s="4">
        <f t="shared" si="1"/>
        <v>-2970919</v>
      </c>
    </row>
    <row r="3627">
      <c r="A3627" s="2" t="s">
        <v>5969</v>
      </c>
      <c r="B3627" s="2">
        <v>6000000.0</v>
      </c>
      <c r="C3627" s="2">
        <v>3273588.0</v>
      </c>
      <c r="D3627" s="4">
        <f t="shared" si="1"/>
        <v>-2726412</v>
      </c>
    </row>
    <row r="3628" hidden="1">
      <c r="A3628" s="2" t="s">
        <v>5971</v>
      </c>
      <c r="D3628" s="4">
        <f t="shared" si="1"/>
        <v>0</v>
      </c>
    </row>
    <row r="3629">
      <c r="A3629" s="2" t="s">
        <v>5972</v>
      </c>
      <c r="B3629" s="2">
        <v>6000000.0</v>
      </c>
      <c r="C3629" s="2">
        <v>2207975.0</v>
      </c>
      <c r="D3629" s="4">
        <f t="shared" si="1"/>
        <v>-3792025</v>
      </c>
    </row>
    <row r="3630">
      <c r="A3630" s="2" t="s">
        <v>5974</v>
      </c>
      <c r="B3630" s="2">
        <v>6000000.0</v>
      </c>
      <c r="C3630" s="2">
        <v>2025238.0</v>
      </c>
      <c r="D3630" s="4">
        <f t="shared" si="1"/>
        <v>-3974762</v>
      </c>
    </row>
    <row r="3631">
      <c r="A3631" s="2" t="s">
        <v>5976</v>
      </c>
      <c r="C3631" s="2">
        <v>1028337.0</v>
      </c>
      <c r="D3631" s="4">
        <f t="shared" si="1"/>
        <v>1028337</v>
      </c>
    </row>
    <row r="3632">
      <c r="A3632" s="2" t="s">
        <v>5978</v>
      </c>
      <c r="B3632" s="2">
        <v>6244087.0</v>
      </c>
      <c r="D3632" s="4">
        <f t="shared" si="1"/>
        <v>-6244087</v>
      </c>
    </row>
    <row r="3633">
      <c r="A3633" s="2" t="s">
        <v>5979</v>
      </c>
      <c r="B3633" s="2">
        <v>6000000.0</v>
      </c>
      <c r="C3633" s="2">
        <v>2077046.0</v>
      </c>
      <c r="D3633" s="4">
        <f t="shared" si="1"/>
        <v>-3922954</v>
      </c>
    </row>
    <row r="3634">
      <c r="A3634" s="2" t="s">
        <v>5982</v>
      </c>
      <c r="B3634" s="2">
        <v>6000000.0</v>
      </c>
      <c r="D3634" s="4">
        <f t="shared" si="1"/>
        <v>-6000000</v>
      </c>
    </row>
    <row r="3635">
      <c r="A3635" s="2" t="s">
        <v>5983</v>
      </c>
      <c r="C3635" s="2">
        <v>267194.0</v>
      </c>
      <c r="D3635" s="4">
        <f t="shared" si="1"/>
        <v>267194</v>
      </c>
    </row>
    <row r="3636">
      <c r="A3636" s="2" t="s">
        <v>5985</v>
      </c>
      <c r="B3636" s="2">
        <v>6000000.0</v>
      </c>
      <c r="C3636" s="2">
        <v>869325.0</v>
      </c>
      <c r="D3636" s="4">
        <f t="shared" si="1"/>
        <v>-5130675</v>
      </c>
    </row>
    <row r="3637">
      <c r="A3637" s="2" t="s">
        <v>5987</v>
      </c>
      <c r="B3637" s="2">
        <v>6000000.0</v>
      </c>
      <c r="C3637" s="2">
        <v>399611.0</v>
      </c>
      <c r="D3637" s="4">
        <f t="shared" si="1"/>
        <v>-5600389</v>
      </c>
    </row>
    <row r="3638">
      <c r="A3638" s="2" t="s">
        <v>5988</v>
      </c>
      <c r="C3638" s="2">
        <v>181798.0</v>
      </c>
      <c r="D3638" s="4">
        <f t="shared" si="1"/>
        <v>181798</v>
      </c>
    </row>
    <row r="3639">
      <c r="A3639" s="2" t="s">
        <v>5989</v>
      </c>
      <c r="B3639" s="2">
        <v>6000000.0</v>
      </c>
      <c r="C3639" s="2">
        <v>115862.0</v>
      </c>
      <c r="D3639" s="4">
        <f t="shared" si="1"/>
        <v>-5884138</v>
      </c>
    </row>
    <row r="3640">
      <c r="A3640" s="2" t="s">
        <v>5990</v>
      </c>
      <c r="B3640" s="2">
        <v>6000000.0</v>
      </c>
      <c r="C3640" s="2">
        <v>1346503.0</v>
      </c>
      <c r="D3640" s="4">
        <f t="shared" si="1"/>
        <v>-4653497</v>
      </c>
    </row>
    <row r="3641">
      <c r="A3641" s="2" t="s">
        <v>5992</v>
      </c>
      <c r="B3641" s="2">
        <v>6000000.0</v>
      </c>
      <c r="C3641" s="2">
        <v>117560.0</v>
      </c>
      <c r="D3641" s="4">
        <f t="shared" si="1"/>
        <v>-5882440</v>
      </c>
    </row>
    <row r="3642">
      <c r="A3642" s="2" t="s">
        <v>5993</v>
      </c>
      <c r="B3642" s="2">
        <v>6000000.0</v>
      </c>
      <c r="C3642" s="2">
        <v>54606.0</v>
      </c>
      <c r="D3642" s="4">
        <f t="shared" si="1"/>
        <v>-5945394</v>
      </c>
    </row>
    <row r="3643">
      <c r="A3643" s="2" t="s">
        <v>5995</v>
      </c>
      <c r="B3643" s="2">
        <v>7840000.0</v>
      </c>
      <c r="D3643" s="4">
        <f t="shared" si="1"/>
        <v>-7840000</v>
      </c>
    </row>
    <row r="3644">
      <c r="A3644" s="2" t="s">
        <v>5997</v>
      </c>
      <c r="B3644" s="2">
        <v>6000000.0</v>
      </c>
      <c r="C3644" s="2">
        <v>36497.0</v>
      </c>
      <c r="D3644" s="4">
        <f t="shared" si="1"/>
        <v>-5963503</v>
      </c>
    </row>
    <row r="3645">
      <c r="A3645" s="2" t="s">
        <v>5998</v>
      </c>
      <c r="C3645" s="2">
        <v>23807.0</v>
      </c>
      <c r="D3645" s="4">
        <f t="shared" si="1"/>
        <v>23807</v>
      </c>
    </row>
    <row r="3646">
      <c r="A3646" s="2" t="s">
        <v>6000</v>
      </c>
      <c r="B3646" s="2">
        <v>6000000.0</v>
      </c>
      <c r="D3646" s="4">
        <f t="shared" si="1"/>
        <v>-6000000</v>
      </c>
    </row>
    <row r="3647">
      <c r="A3647" s="2" t="s">
        <v>6002</v>
      </c>
      <c r="B3647" s="2">
        <v>8600000.0</v>
      </c>
      <c r="D3647" s="4">
        <f t="shared" si="1"/>
        <v>-8600000</v>
      </c>
    </row>
    <row r="3648" hidden="1">
      <c r="A3648" s="2" t="s">
        <v>6004</v>
      </c>
      <c r="D3648" s="4">
        <f t="shared" si="1"/>
        <v>0</v>
      </c>
    </row>
    <row r="3649">
      <c r="A3649" s="2" t="s">
        <v>6005</v>
      </c>
      <c r="B3649" s="2">
        <v>1.2E7</v>
      </c>
      <c r="C3649" s="2">
        <v>65804.0</v>
      </c>
      <c r="D3649" s="4">
        <f t="shared" si="1"/>
        <v>-11934196</v>
      </c>
    </row>
    <row r="3650">
      <c r="A3650" s="2" t="s">
        <v>6006</v>
      </c>
      <c r="B3650" s="2">
        <v>6000000.0</v>
      </c>
      <c r="D3650" s="4">
        <f t="shared" si="1"/>
        <v>-6000000</v>
      </c>
    </row>
    <row r="3651">
      <c r="A3651" s="2" t="s">
        <v>6008</v>
      </c>
      <c r="B3651" s="2">
        <v>6000000.0</v>
      </c>
      <c r="D3651" s="4">
        <f t="shared" si="1"/>
        <v>-6000000</v>
      </c>
    </row>
    <row r="3652" hidden="1">
      <c r="A3652" s="2" t="s">
        <v>6009</v>
      </c>
      <c r="D3652" s="4">
        <f t="shared" si="1"/>
        <v>0</v>
      </c>
    </row>
    <row r="3653">
      <c r="A3653" s="2" t="s">
        <v>6010</v>
      </c>
      <c r="B3653" s="2">
        <v>5952000.0</v>
      </c>
      <c r="D3653" s="4">
        <f t="shared" si="1"/>
        <v>-5952000</v>
      </c>
    </row>
    <row r="3654">
      <c r="A3654" s="2" t="s">
        <v>6012</v>
      </c>
      <c r="B3654" s="2">
        <v>5300000.0</v>
      </c>
      <c r="C3654" s="2">
        <v>3895664.0</v>
      </c>
      <c r="D3654" s="4">
        <f t="shared" si="1"/>
        <v>-1404336</v>
      </c>
    </row>
    <row r="3655">
      <c r="A3655" s="2" t="s">
        <v>6014</v>
      </c>
      <c r="B3655" s="2">
        <v>6000000.0</v>
      </c>
      <c r="C3655" s="2">
        <v>20200.0</v>
      </c>
      <c r="D3655" s="4">
        <f t="shared" si="1"/>
        <v>-5979800</v>
      </c>
    </row>
    <row r="3656">
      <c r="A3656" s="2" t="s">
        <v>1856</v>
      </c>
      <c r="B3656" s="2">
        <v>5.0E7</v>
      </c>
      <c r="C3656" s="2">
        <v>3.1874869E7</v>
      </c>
      <c r="D3656" s="4">
        <f t="shared" si="1"/>
        <v>-18125131</v>
      </c>
    </row>
    <row r="3657">
      <c r="A3657" s="2" t="s">
        <v>6016</v>
      </c>
      <c r="B3657" s="2">
        <v>4000000.0</v>
      </c>
      <c r="C3657" s="2">
        <v>542860.0</v>
      </c>
      <c r="D3657" s="4">
        <f t="shared" si="1"/>
        <v>-3457140</v>
      </c>
    </row>
    <row r="3658">
      <c r="A3658" s="2" t="s">
        <v>6018</v>
      </c>
      <c r="B3658" s="2">
        <v>6000000.0</v>
      </c>
      <c r="D3658" s="4">
        <f t="shared" si="1"/>
        <v>-6000000</v>
      </c>
    </row>
    <row r="3659">
      <c r="A3659" s="2" t="s">
        <v>6020</v>
      </c>
      <c r="B3659" s="2">
        <v>6700000.0</v>
      </c>
      <c r="D3659" s="4">
        <f t="shared" si="1"/>
        <v>-6700000</v>
      </c>
    </row>
    <row r="3660">
      <c r="A3660" s="2" t="s">
        <v>6022</v>
      </c>
      <c r="C3660" s="2">
        <v>15059.0</v>
      </c>
      <c r="D3660" s="4">
        <f t="shared" si="1"/>
        <v>15059</v>
      </c>
    </row>
    <row r="3661">
      <c r="A3661" s="2" t="s">
        <v>6024</v>
      </c>
      <c r="B3661" s="2">
        <v>2.0E8</v>
      </c>
      <c r="C3661" s="2">
        <v>1.1905519E7</v>
      </c>
      <c r="D3661" s="4">
        <f t="shared" si="1"/>
        <v>-188094481</v>
      </c>
    </row>
    <row r="3662">
      <c r="A3662" s="2" t="s">
        <v>6026</v>
      </c>
      <c r="C3662" s="2">
        <v>69582.0</v>
      </c>
      <c r="D3662" s="4">
        <f t="shared" si="1"/>
        <v>69582</v>
      </c>
    </row>
    <row r="3663" hidden="1">
      <c r="A3663" s="2" t="s">
        <v>6027</v>
      </c>
      <c r="D3663" s="4">
        <f t="shared" si="1"/>
        <v>0</v>
      </c>
    </row>
    <row r="3664">
      <c r="A3664" s="2" t="s">
        <v>6028</v>
      </c>
      <c r="B3664" s="2">
        <v>3500159.0</v>
      </c>
      <c r="C3664" s="2">
        <v>3.2541719E7</v>
      </c>
      <c r="D3664" s="4">
        <f t="shared" si="1"/>
        <v>29041560</v>
      </c>
    </row>
    <row r="3665">
      <c r="A3665" s="2" t="s">
        <v>6029</v>
      </c>
      <c r="B3665" s="2">
        <v>5600000.0</v>
      </c>
      <c r="C3665" s="2">
        <v>3064356.0</v>
      </c>
      <c r="D3665" s="4">
        <f t="shared" si="1"/>
        <v>-2535644</v>
      </c>
    </row>
    <row r="3666">
      <c r="A3666" s="2" t="s">
        <v>6031</v>
      </c>
      <c r="B3666" s="2">
        <v>5600000.0</v>
      </c>
      <c r="C3666" s="2">
        <v>7009668.0</v>
      </c>
      <c r="D3666" s="4">
        <f t="shared" si="1"/>
        <v>1409668</v>
      </c>
    </row>
    <row r="3667">
      <c r="A3667" s="2" t="s">
        <v>6033</v>
      </c>
      <c r="C3667" s="2">
        <v>352684.0</v>
      </c>
      <c r="D3667" s="4">
        <f t="shared" si="1"/>
        <v>352684</v>
      </c>
    </row>
    <row r="3668">
      <c r="A3668" s="2" t="s">
        <v>6034</v>
      </c>
      <c r="B3668" s="2">
        <v>5600000.0</v>
      </c>
      <c r="C3668" s="2">
        <v>27024.0</v>
      </c>
      <c r="D3668" s="4">
        <f t="shared" si="1"/>
        <v>-5572976</v>
      </c>
    </row>
    <row r="3669">
      <c r="A3669" s="2" t="s">
        <v>6036</v>
      </c>
      <c r="C3669" s="2">
        <v>531806.0</v>
      </c>
      <c r="D3669" s="4">
        <f t="shared" si="1"/>
        <v>531806</v>
      </c>
    </row>
    <row r="3670">
      <c r="A3670" s="2" t="s">
        <v>6037</v>
      </c>
      <c r="B3670" s="2">
        <v>5500000.0</v>
      </c>
      <c r="C3670" s="2">
        <v>1.596E8</v>
      </c>
      <c r="D3670" s="4">
        <f t="shared" si="1"/>
        <v>154100000</v>
      </c>
    </row>
    <row r="3671">
      <c r="A3671" s="2" t="s">
        <v>6038</v>
      </c>
      <c r="B3671" s="2">
        <v>5500000.0</v>
      </c>
      <c r="C3671" s="2">
        <v>5.88E7</v>
      </c>
      <c r="D3671" s="4">
        <f t="shared" si="1"/>
        <v>53300000</v>
      </c>
    </row>
    <row r="3672">
      <c r="A3672" s="2" t="s">
        <v>6040</v>
      </c>
      <c r="B3672" s="2">
        <v>5500000.0</v>
      </c>
      <c r="C3672" s="2">
        <v>5.0382128E7</v>
      </c>
      <c r="D3672" s="4">
        <f t="shared" si="1"/>
        <v>44882128</v>
      </c>
    </row>
    <row r="3673">
      <c r="A3673" s="2" t="s">
        <v>6041</v>
      </c>
      <c r="B3673" s="2">
        <v>5500000.0</v>
      </c>
      <c r="C3673" s="2">
        <v>3.5811509E7</v>
      </c>
      <c r="D3673" s="4">
        <f t="shared" si="1"/>
        <v>30311509</v>
      </c>
    </row>
    <row r="3674">
      <c r="A3674" s="2" t="s">
        <v>6043</v>
      </c>
      <c r="B3674" s="2">
        <v>3000000.0</v>
      </c>
      <c r="C3674" s="2">
        <v>2.4475193E7</v>
      </c>
      <c r="D3674" s="4">
        <f t="shared" si="1"/>
        <v>21475193</v>
      </c>
    </row>
    <row r="3675">
      <c r="A3675" s="2" t="s">
        <v>6045</v>
      </c>
      <c r="B3675" s="2">
        <v>5500000.0</v>
      </c>
      <c r="D3675" s="4">
        <f t="shared" si="1"/>
        <v>-5500000</v>
      </c>
    </row>
    <row r="3676">
      <c r="A3676" s="2" t="s">
        <v>6046</v>
      </c>
      <c r="B3676" s="2">
        <v>7000000.0</v>
      </c>
      <c r="C3676" s="2">
        <v>6200756.0</v>
      </c>
      <c r="D3676" s="4">
        <f t="shared" si="1"/>
        <v>-799244</v>
      </c>
    </row>
    <row r="3677">
      <c r="A3677" s="2" t="s">
        <v>6047</v>
      </c>
      <c r="B3677" s="2">
        <v>5500000.0</v>
      </c>
      <c r="C3677" s="2">
        <v>1292119.0</v>
      </c>
      <c r="D3677" s="4">
        <f t="shared" si="1"/>
        <v>-4207881</v>
      </c>
    </row>
    <row r="3678" hidden="1">
      <c r="A3678" s="2" t="s">
        <v>6049</v>
      </c>
      <c r="D3678" s="4">
        <f t="shared" si="1"/>
        <v>0</v>
      </c>
    </row>
    <row r="3679">
      <c r="A3679" s="2" t="s">
        <v>6051</v>
      </c>
      <c r="B3679" s="2">
        <v>5500000.0</v>
      </c>
      <c r="C3679" s="2">
        <v>3629758.0</v>
      </c>
      <c r="D3679" s="4">
        <f t="shared" si="1"/>
        <v>-1870242</v>
      </c>
    </row>
    <row r="3680">
      <c r="A3680" s="2" t="s">
        <v>6053</v>
      </c>
      <c r="B3680" s="2">
        <v>5000000.0</v>
      </c>
      <c r="C3680" s="2">
        <v>6239558.0</v>
      </c>
      <c r="D3680" s="4">
        <f t="shared" si="1"/>
        <v>1239558</v>
      </c>
    </row>
    <row r="3681">
      <c r="A3681" s="2" t="s">
        <v>6055</v>
      </c>
      <c r="B3681" s="2">
        <v>5000000.0</v>
      </c>
      <c r="C3681" s="2">
        <v>1056102.0</v>
      </c>
      <c r="D3681" s="4">
        <f t="shared" si="1"/>
        <v>-3943898</v>
      </c>
    </row>
    <row r="3682">
      <c r="A3682" s="2" t="s">
        <v>6056</v>
      </c>
      <c r="B3682" s="2">
        <v>6500000.0</v>
      </c>
      <c r="C3682" s="2">
        <v>2.7545445E7</v>
      </c>
      <c r="D3682" s="4">
        <f t="shared" si="1"/>
        <v>21045445</v>
      </c>
    </row>
    <row r="3683">
      <c r="A3683" s="2" t="s">
        <v>6058</v>
      </c>
      <c r="B3683" s="2">
        <v>5500000.0</v>
      </c>
      <c r="C3683" s="2">
        <v>56007.0</v>
      </c>
      <c r="D3683" s="4">
        <f t="shared" si="1"/>
        <v>-5443993</v>
      </c>
    </row>
    <row r="3684">
      <c r="A3684" s="2" t="s">
        <v>6060</v>
      </c>
      <c r="B3684" s="2">
        <v>3850000.0</v>
      </c>
      <c r="C3684" s="2">
        <v>611709.0</v>
      </c>
      <c r="D3684" s="4">
        <f t="shared" si="1"/>
        <v>-3238291</v>
      </c>
    </row>
    <row r="3685">
      <c r="A3685" s="2" t="s">
        <v>6062</v>
      </c>
      <c r="C3685" s="2">
        <v>753501.0</v>
      </c>
      <c r="D3685" s="4">
        <f t="shared" si="1"/>
        <v>753501</v>
      </c>
    </row>
    <row r="3686">
      <c r="A3686" s="2" t="s">
        <v>6064</v>
      </c>
      <c r="B3686" s="2">
        <v>5500000.0</v>
      </c>
      <c r="C3686" s="2">
        <v>22770.0</v>
      </c>
      <c r="D3686" s="4">
        <f t="shared" si="1"/>
        <v>-5477230</v>
      </c>
    </row>
    <row r="3687">
      <c r="A3687" s="2" t="s">
        <v>6067</v>
      </c>
      <c r="C3687" s="2">
        <v>2197331.0</v>
      </c>
      <c r="D3687" s="4">
        <f t="shared" si="1"/>
        <v>2197331</v>
      </c>
    </row>
    <row r="3688" hidden="1">
      <c r="A3688" s="2" t="s">
        <v>6069</v>
      </c>
      <c r="D3688" s="4">
        <f t="shared" si="1"/>
        <v>0</v>
      </c>
    </row>
    <row r="3689">
      <c r="A3689" s="2" t="s">
        <v>6071</v>
      </c>
      <c r="B3689" s="2">
        <v>9000000.0</v>
      </c>
      <c r="C3689" s="2">
        <v>27445.0</v>
      </c>
      <c r="D3689" s="4">
        <f t="shared" si="1"/>
        <v>-8972555</v>
      </c>
    </row>
    <row r="3690">
      <c r="A3690" s="2" t="s">
        <v>6072</v>
      </c>
      <c r="B3690" s="2">
        <v>5250000.0</v>
      </c>
      <c r="C3690" s="2">
        <v>766487.0</v>
      </c>
      <c r="D3690" s="4">
        <f t="shared" si="1"/>
        <v>-4483513</v>
      </c>
    </row>
    <row r="3691">
      <c r="A3691" s="2" t="s">
        <v>6074</v>
      </c>
      <c r="C3691" s="2">
        <v>18434.0</v>
      </c>
      <c r="D3691" s="4">
        <f t="shared" si="1"/>
        <v>18434</v>
      </c>
    </row>
    <row r="3692">
      <c r="A3692" s="2" t="s">
        <v>6075</v>
      </c>
      <c r="B3692" s="2">
        <v>3.03E7</v>
      </c>
      <c r="C3692" s="2">
        <v>1196752.0</v>
      </c>
      <c r="D3692" s="4">
        <f t="shared" si="1"/>
        <v>-29103248</v>
      </c>
    </row>
    <row r="3693">
      <c r="A3693" s="2" t="s">
        <v>6079</v>
      </c>
      <c r="B3693" s="2">
        <v>4000000.0</v>
      </c>
      <c r="D3693" s="4">
        <f t="shared" si="1"/>
        <v>-4000000</v>
      </c>
    </row>
    <row r="3694">
      <c r="A3694" s="2" t="s">
        <v>6081</v>
      </c>
      <c r="B3694" s="2">
        <v>6000000.0</v>
      </c>
      <c r="C3694" s="2">
        <v>795126.0</v>
      </c>
      <c r="D3694" s="4">
        <f t="shared" si="1"/>
        <v>-5204874</v>
      </c>
    </row>
    <row r="3695">
      <c r="A3695" s="2" t="s">
        <v>6083</v>
      </c>
      <c r="B3695" s="2">
        <v>5500000.0</v>
      </c>
      <c r="D3695" s="4">
        <f t="shared" si="1"/>
        <v>-5500000</v>
      </c>
    </row>
    <row r="3696">
      <c r="A3696" s="2" t="s">
        <v>6084</v>
      </c>
      <c r="B3696" s="2">
        <v>5100000.0</v>
      </c>
      <c r="D3696" s="4">
        <f t="shared" si="1"/>
        <v>-5100000</v>
      </c>
    </row>
    <row r="3697">
      <c r="A3697" s="2" t="s">
        <v>6086</v>
      </c>
      <c r="C3697" s="2">
        <v>563699.0</v>
      </c>
      <c r="D3697" s="4">
        <f t="shared" si="1"/>
        <v>563699</v>
      </c>
    </row>
    <row r="3698">
      <c r="A3698" s="2" t="s">
        <v>6087</v>
      </c>
      <c r="B3698" s="2">
        <v>5000000.0</v>
      </c>
      <c r="C3698" s="2">
        <v>8.3574831E7</v>
      </c>
      <c r="D3698" s="4">
        <f t="shared" si="1"/>
        <v>78574831</v>
      </c>
    </row>
    <row r="3699">
      <c r="A3699" s="2" t="s">
        <v>6088</v>
      </c>
      <c r="B3699" s="2">
        <v>4000000.0</v>
      </c>
      <c r="C3699" s="2">
        <v>8.7025093E7</v>
      </c>
      <c r="D3699" s="4">
        <f t="shared" si="1"/>
        <v>83025093</v>
      </c>
    </row>
    <row r="3700">
      <c r="A3700" s="2" t="s">
        <v>6091</v>
      </c>
      <c r="B3700" s="2">
        <v>1.5E7</v>
      </c>
      <c r="C3700" s="2">
        <v>7.1897215E7</v>
      </c>
      <c r="D3700" s="4">
        <f t="shared" si="1"/>
        <v>56897215</v>
      </c>
    </row>
    <row r="3701">
      <c r="A3701" s="2" t="s">
        <v>6093</v>
      </c>
      <c r="B3701" s="2">
        <v>5000000.0</v>
      </c>
      <c r="C3701" s="2">
        <v>6.4267897E7</v>
      </c>
      <c r="D3701" s="4">
        <f t="shared" si="1"/>
        <v>59267897</v>
      </c>
    </row>
    <row r="3702">
      <c r="A3702" s="2" t="s">
        <v>6095</v>
      </c>
      <c r="B3702" s="2">
        <v>4900000.0</v>
      </c>
      <c r="C3702" s="2">
        <v>5.6536016E7</v>
      </c>
      <c r="D3702" s="4">
        <f t="shared" si="1"/>
        <v>51636016</v>
      </c>
    </row>
    <row r="3703">
      <c r="A3703" s="2" t="s">
        <v>6096</v>
      </c>
      <c r="B3703" s="2">
        <v>5000000.0</v>
      </c>
      <c r="C3703" s="2">
        <v>1.04007828E8</v>
      </c>
      <c r="D3703" s="4">
        <f t="shared" si="1"/>
        <v>99007828</v>
      </c>
    </row>
    <row r="3704">
      <c r="A3704" s="2" t="s">
        <v>6098</v>
      </c>
      <c r="B3704" s="2">
        <v>5000000.0</v>
      </c>
      <c r="C3704" s="2">
        <v>5.082094E7</v>
      </c>
      <c r="D3704" s="4">
        <f t="shared" si="1"/>
        <v>45820940</v>
      </c>
    </row>
    <row r="3705">
      <c r="A3705" s="2" t="s">
        <v>6099</v>
      </c>
      <c r="B3705" s="2">
        <v>4500000.0</v>
      </c>
      <c r="C3705" s="2">
        <v>4.47932E7</v>
      </c>
      <c r="D3705" s="4">
        <f t="shared" si="1"/>
        <v>40293200</v>
      </c>
    </row>
    <row r="3706">
      <c r="A3706" s="2" t="s">
        <v>5229</v>
      </c>
      <c r="B3706" s="2">
        <v>5000000.0</v>
      </c>
      <c r="C3706" s="2">
        <v>4.3771291E7</v>
      </c>
      <c r="D3706" s="4">
        <f t="shared" si="1"/>
        <v>38771291</v>
      </c>
    </row>
    <row r="3707">
      <c r="A3707" s="2" t="s">
        <v>6101</v>
      </c>
      <c r="B3707" s="2">
        <v>5000000.0</v>
      </c>
      <c r="C3707" s="2">
        <v>4.4456509E7</v>
      </c>
      <c r="D3707" s="4">
        <f t="shared" si="1"/>
        <v>39456509</v>
      </c>
    </row>
    <row r="3708">
      <c r="A3708" s="2" t="s">
        <v>6102</v>
      </c>
      <c r="B3708" s="2">
        <v>5000000.0</v>
      </c>
      <c r="C3708" s="2">
        <v>5.3884821E7</v>
      </c>
      <c r="D3708" s="4">
        <f t="shared" si="1"/>
        <v>48884821</v>
      </c>
    </row>
    <row r="3709">
      <c r="A3709" s="2" t="s">
        <v>6104</v>
      </c>
      <c r="B3709" s="2">
        <v>5000000.0</v>
      </c>
      <c r="C3709" s="2">
        <v>3.6E7</v>
      </c>
      <c r="D3709" s="4">
        <f t="shared" si="1"/>
        <v>31000000</v>
      </c>
    </row>
    <row r="3710">
      <c r="A3710" s="2" t="s">
        <v>6105</v>
      </c>
      <c r="B3710" s="2">
        <v>5000000.0</v>
      </c>
      <c r="D3710" s="4">
        <f t="shared" si="1"/>
        <v>-5000000</v>
      </c>
    </row>
    <row r="3711">
      <c r="A3711" s="2" t="s">
        <v>6106</v>
      </c>
      <c r="B3711" s="2">
        <v>8500000.0</v>
      </c>
      <c r="C3711" s="2">
        <v>3.4872293E7</v>
      </c>
      <c r="D3711" s="4">
        <f t="shared" si="1"/>
        <v>26372293</v>
      </c>
    </row>
    <row r="3712">
      <c r="A3712" s="2" t="s">
        <v>6108</v>
      </c>
      <c r="B3712" s="2">
        <v>4500000.0</v>
      </c>
      <c r="C3712" s="2">
        <v>3.4468224E7</v>
      </c>
      <c r="D3712" s="4">
        <f t="shared" si="1"/>
        <v>29968224</v>
      </c>
    </row>
    <row r="3713">
      <c r="A3713" s="2" t="s">
        <v>6110</v>
      </c>
      <c r="B3713" s="2">
        <v>5000000.0</v>
      </c>
      <c r="D3713" s="4">
        <f t="shared" si="1"/>
        <v>-5000000</v>
      </c>
    </row>
    <row r="3714">
      <c r="A3714" s="2" t="s">
        <v>6112</v>
      </c>
      <c r="B3714" s="2">
        <v>5000000.0</v>
      </c>
      <c r="C3714" s="2">
        <v>3.2453345E7</v>
      </c>
      <c r="D3714" s="4">
        <f t="shared" si="1"/>
        <v>27453345</v>
      </c>
    </row>
    <row r="3715">
      <c r="A3715" s="2" t="s">
        <v>6113</v>
      </c>
      <c r="B3715" s="2">
        <v>5000000.0</v>
      </c>
      <c r="D3715" s="4">
        <f t="shared" si="1"/>
        <v>-5000000</v>
      </c>
    </row>
    <row r="3716">
      <c r="A3716" s="2" t="s">
        <v>6114</v>
      </c>
      <c r="B3716" s="2">
        <v>5000000.0</v>
      </c>
      <c r="C3716" s="2">
        <v>2.7296514E7</v>
      </c>
      <c r="D3716" s="4">
        <f t="shared" si="1"/>
        <v>22296514</v>
      </c>
    </row>
    <row r="3717">
      <c r="A3717" s="2" t="s">
        <v>6116</v>
      </c>
      <c r="B3717" s="2">
        <v>3300000.0</v>
      </c>
      <c r="C3717" s="2">
        <v>2.5799043E7</v>
      </c>
      <c r="D3717" s="4">
        <f t="shared" si="1"/>
        <v>22499043</v>
      </c>
    </row>
    <row r="3718">
      <c r="A3718" s="2" t="s">
        <v>6117</v>
      </c>
      <c r="B3718" s="2">
        <v>9000000.0</v>
      </c>
      <c r="C3718" s="2">
        <v>2.5530884E7</v>
      </c>
      <c r="D3718" s="4">
        <f t="shared" si="1"/>
        <v>16530884</v>
      </c>
    </row>
    <row r="3719">
      <c r="A3719" s="2" t="s">
        <v>6119</v>
      </c>
      <c r="B3719" s="2">
        <v>5000000.0</v>
      </c>
      <c r="C3719" s="2">
        <v>2.7689474E7</v>
      </c>
      <c r="D3719" s="4">
        <f t="shared" si="1"/>
        <v>22689474</v>
      </c>
    </row>
    <row r="3720">
      <c r="A3720" s="2" t="s">
        <v>6120</v>
      </c>
      <c r="B3720" s="2">
        <v>5000000.0</v>
      </c>
      <c r="C3720" s="2">
        <v>2.4138847E7</v>
      </c>
      <c r="D3720" s="4">
        <f t="shared" si="1"/>
        <v>19138847</v>
      </c>
    </row>
    <row r="3721">
      <c r="A3721" s="2" t="s">
        <v>6121</v>
      </c>
      <c r="B3721" s="2">
        <v>5000000.0</v>
      </c>
      <c r="C3721" s="2">
        <v>2.1994911E7</v>
      </c>
      <c r="D3721" s="4">
        <f t="shared" si="1"/>
        <v>16994911</v>
      </c>
    </row>
    <row r="3722">
      <c r="A3722" s="2" t="s">
        <v>6123</v>
      </c>
      <c r="B3722" s="2">
        <v>5000000.0</v>
      </c>
      <c r="C3722" s="2">
        <v>2.1501098E7</v>
      </c>
      <c r="D3722" s="4">
        <f t="shared" si="1"/>
        <v>16501098</v>
      </c>
    </row>
    <row r="3723">
      <c r="A3723" s="2" t="s">
        <v>6125</v>
      </c>
      <c r="B3723" s="2">
        <v>5000000.0</v>
      </c>
      <c r="C3723" s="2">
        <v>1.9281235E7</v>
      </c>
      <c r="D3723" s="4">
        <f t="shared" si="1"/>
        <v>14281235</v>
      </c>
    </row>
    <row r="3724">
      <c r="A3724" s="2" t="s">
        <v>6127</v>
      </c>
      <c r="B3724" s="2">
        <v>3500000.0</v>
      </c>
      <c r="D3724" s="4">
        <f t="shared" si="1"/>
        <v>-3500000</v>
      </c>
    </row>
    <row r="3725">
      <c r="A3725" s="2" t="s">
        <v>6129</v>
      </c>
      <c r="B3725" s="2">
        <v>5000000.0</v>
      </c>
      <c r="C3725" s="2">
        <v>1.9421271E7</v>
      </c>
      <c r="D3725" s="4">
        <f t="shared" si="1"/>
        <v>14421271</v>
      </c>
    </row>
    <row r="3726">
      <c r="A3726" s="2" t="s">
        <v>6131</v>
      </c>
      <c r="B3726" s="2">
        <v>5000000.0</v>
      </c>
      <c r="C3726" s="2">
        <v>2.0733485E7</v>
      </c>
      <c r="D3726" s="4">
        <f t="shared" si="1"/>
        <v>15733485</v>
      </c>
    </row>
    <row r="3727">
      <c r="A3727" s="2" t="s">
        <v>6133</v>
      </c>
      <c r="B3727" s="2">
        <v>5000000.0</v>
      </c>
      <c r="D3727" s="4">
        <f t="shared" si="1"/>
        <v>-5000000</v>
      </c>
    </row>
    <row r="3728">
      <c r="A3728" s="2" t="s">
        <v>6135</v>
      </c>
      <c r="B3728" s="2">
        <v>5000000.0</v>
      </c>
      <c r="C3728" s="2">
        <v>2.4809547E7</v>
      </c>
      <c r="D3728" s="4">
        <f t="shared" si="1"/>
        <v>19809547</v>
      </c>
    </row>
    <row r="3729">
      <c r="A3729" s="2" t="s">
        <v>6136</v>
      </c>
      <c r="C3729" s="2">
        <v>1.9097994E7</v>
      </c>
      <c r="D3729" s="4">
        <f t="shared" si="1"/>
        <v>19097994</v>
      </c>
    </row>
    <row r="3730">
      <c r="A3730" s="2" t="s">
        <v>6138</v>
      </c>
      <c r="B3730" s="2">
        <v>4500000.0</v>
      </c>
      <c r="C3730" s="2">
        <v>2.303139E7</v>
      </c>
      <c r="D3730" s="4">
        <f t="shared" si="1"/>
        <v>18531390</v>
      </c>
    </row>
    <row r="3731">
      <c r="A3731" s="2" t="s">
        <v>5089</v>
      </c>
      <c r="B3731" s="2">
        <v>5000000.0</v>
      </c>
      <c r="C3731" s="2">
        <v>1.6017403E7</v>
      </c>
      <c r="D3731" s="4">
        <f t="shared" si="1"/>
        <v>11017403</v>
      </c>
    </row>
    <row r="3732">
      <c r="A3732" s="2" t="s">
        <v>6139</v>
      </c>
      <c r="B3732" s="2">
        <v>5000000.0</v>
      </c>
      <c r="C3732" s="2">
        <v>2.1197315E7</v>
      </c>
      <c r="D3732" s="4">
        <f t="shared" si="1"/>
        <v>16197315</v>
      </c>
    </row>
    <row r="3733">
      <c r="A3733" s="2" t="s">
        <v>6140</v>
      </c>
      <c r="B3733" s="2">
        <v>5000000.0</v>
      </c>
      <c r="C3733" s="2">
        <v>1.7382982E7</v>
      </c>
      <c r="D3733" s="4">
        <f t="shared" si="1"/>
        <v>12382982</v>
      </c>
    </row>
    <row r="3734">
      <c r="A3734" s="2" t="s">
        <v>6141</v>
      </c>
      <c r="B3734" s="2">
        <v>6000000.0</v>
      </c>
      <c r="C3734" s="2">
        <v>1.4821531E7</v>
      </c>
      <c r="D3734" s="4">
        <f t="shared" si="1"/>
        <v>8821531</v>
      </c>
    </row>
    <row r="3735">
      <c r="A3735" s="2" t="s">
        <v>6143</v>
      </c>
      <c r="B3735" s="2">
        <v>5000000.0</v>
      </c>
      <c r="C3735" s="2">
        <v>1.86564E7</v>
      </c>
      <c r="D3735" s="4">
        <f t="shared" si="1"/>
        <v>13656400</v>
      </c>
    </row>
    <row r="3736">
      <c r="A3736" s="2" t="s">
        <v>6145</v>
      </c>
      <c r="B3736" s="2">
        <v>5000000.0</v>
      </c>
      <c r="D3736" s="4">
        <f t="shared" si="1"/>
        <v>-5000000</v>
      </c>
    </row>
    <row r="3737">
      <c r="A3737" s="2" t="s">
        <v>6147</v>
      </c>
      <c r="B3737" s="2">
        <v>5000000.0</v>
      </c>
      <c r="D3737" s="4">
        <f t="shared" si="1"/>
        <v>-5000000</v>
      </c>
    </row>
    <row r="3738">
      <c r="A3738" s="2" t="s">
        <v>6150</v>
      </c>
      <c r="B3738" s="2">
        <v>5000000.0</v>
      </c>
      <c r="C3738" s="2">
        <v>1.4343976E7</v>
      </c>
      <c r="D3738" s="4">
        <f t="shared" si="1"/>
        <v>9343976</v>
      </c>
    </row>
    <row r="3739">
      <c r="A3739" s="2" t="s">
        <v>6151</v>
      </c>
      <c r="B3739" s="2">
        <v>5000000.0</v>
      </c>
      <c r="C3739" s="2">
        <v>2.41437427E8</v>
      </c>
      <c r="D3739" s="4">
        <f t="shared" si="1"/>
        <v>236437427</v>
      </c>
    </row>
    <row r="3740">
      <c r="A3740" s="2" t="s">
        <v>6153</v>
      </c>
      <c r="B3740" s="2">
        <v>5000000.0</v>
      </c>
      <c r="C3740" s="2">
        <v>1.4123773E7</v>
      </c>
      <c r="D3740" s="4">
        <f t="shared" si="1"/>
        <v>9123773</v>
      </c>
    </row>
    <row r="3741">
      <c r="A3741" s="2" t="s">
        <v>6155</v>
      </c>
      <c r="B3741" s="2">
        <v>5000000.0</v>
      </c>
      <c r="C3741" s="2">
        <v>1.5126948E7</v>
      </c>
      <c r="D3741" s="4">
        <f t="shared" si="1"/>
        <v>10126948</v>
      </c>
    </row>
    <row r="3742">
      <c r="A3742" s="2" t="s">
        <v>6156</v>
      </c>
      <c r="B3742" s="2">
        <v>2000000.0</v>
      </c>
      <c r="C3742" s="2">
        <v>1.3622333E7</v>
      </c>
      <c r="D3742" s="4">
        <f t="shared" si="1"/>
        <v>11622333</v>
      </c>
    </row>
    <row r="3743">
      <c r="A3743" s="2" t="s">
        <v>6157</v>
      </c>
      <c r="B3743" s="2">
        <v>4000000.0</v>
      </c>
      <c r="C3743" s="2">
        <v>1.3464388E7</v>
      </c>
      <c r="D3743" s="4">
        <f t="shared" si="1"/>
        <v>9464388</v>
      </c>
    </row>
    <row r="3744">
      <c r="A3744" s="2" t="s">
        <v>6159</v>
      </c>
      <c r="B3744" s="2">
        <v>5000000.0</v>
      </c>
      <c r="C3744" s="2">
        <v>1.3350177E7</v>
      </c>
      <c r="D3744" s="4">
        <f t="shared" si="1"/>
        <v>8350177</v>
      </c>
    </row>
    <row r="3745">
      <c r="A3745" s="2" t="s">
        <v>6160</v>
      </c>
      <c r="B3745" s="2">
        <v>5000000.0</v>
      </c>
      <c r="C3745" s="2">
        <v>1.3269963E7</v>
      </c>
      <c r="D3745" s="4">
        <f t="shared" si="1"/>
        <v>8269963</v>
      </c>
    </row>
    <row r="3746">
      <c r="A3746" s="2" t="s">
        <v>6161</v>
      </c>
      <c r="B3746" s="2">
        <v>5000000.0</v>
      </c>
      <c r="C3746" s="2">
        <v>1.7768E7</v>
      </c>
      <c r="D3746" s="4">
        <f t="shared" si="1"/>
        <v>12768000</v>
      </c>
    </row>
    <row r="3747">
      <c r="A3747" s="2" t="s">
        <v>6163</v>
      </c>
      <c r="B3747" s="2">
        <v>5000000.0</v>
      </c>
      <c r="C3747" s="2">
        <v>1.2947763E7</v>
      </c>
      <c r="D3747" s="4">
        <f t="shared" si="1"/>
        <v>7947763</v>
      </c>
    </row>
    <row r="3748">
      <c r="A3748" s="2" t="s">
        <v>6164</v>
      </c>
      <c r="B3748" s="2">
        <v>5000000.0</v>
      </c>
      <c r="C3748" s="2">
        <v>1.41E7</v>
      </c>
      <c r="D3748" s="4">
        <f t="shared" si="1"/>
        <v>9100000</v>
      </c>
    </row>
    <row r="3749">
      <c r="A3749" s="2" t="s">
        <v>6166</v>
      </c>
      <c r="B3749" s="2">
        <v>5000000.0</v>
      </c>
      <c r="C3749" s="2">
        <v>1.22E7</v>
      </c>
      <c r="D3749" s="4">
        <f t="shared" si="1"/>
        <v>7200000</v>
      </c>
    </row>
    <row r="3750">
      <c r="A3750" s="2" t="s">
        <v>6168</v>
      </c>
      <c r="B3750" s="2">
        <v>5000000.0</v>
      </c>
      <c r="C3750" s="2">
        <v>1.768367E7</v>
      </c>
      <c r="D3750" s="4">
        <f t="shared" si="1"/>
        <v>12683670</v>
      </c>
    </row>
    <row r="3751">
      <c r="A3751" s="2" t="s">
        <v>6170</v>
      </c>
      <c r="B3751" s="2">
        <v>8000000.0</v>
      </c>
      <c r="C3751" s="2">
        <v>1.2055108E7</v>
      </c>
      <c r="D3751" s="4">
        <f t="shared" si="1"/>
        <v>4055108</v>
      </c>
    </row>
    <row r="3752">
      <c r="A3752" s="2" t="s">
        <v>6171</v>
      </c>
      <c r="B3752" s="2">
        <v>5000000.0</v>
      </c>
      <c r="C3752" s="2">
        <v>2.7285953E7</v>
      </c>
      <c r="D3752" s="4">
        <f t="shared" si="1"/>
        <v>22285953</v>
      </c>
    </row>
    <row r="3753">
      <c r="A3753" s="2" t="s">
        <v>6173</v>
      </c>
      <c r="B3753" s="2">
        <v>8000000.0</v>
      </c>
      <c r="D3753" s="4">
        <f t="shared" si="1"/>
        <v>-8000000</v>
      </c>
    </row>
    <row r="3754">
      <c r="A3754" s="2" t="s">
        <v>6174</v>
      </c>
      <c r="B3754" s="2">
        <v>5000000.0</v>
      </c>
      <c r="D3754" s="4">
        <f t="shared" si="1"/>
        <v>-5000000</v>
      </c>
    </row>
    <row r="3755">
      <c r="A3755" s="2" t="s">
        <v>6176</v>
      </c>
      <c r="B3755" s="2">
        <v>5000000.0</v>
      </c>
      <c r="C3755" s="2">
        <v>1.1675178E7</v>
      </c>
      <c r="D3755" s="4">
        <f t="shared" si="1"/>
        <v>6675178</v>
      </c>
    </row>
    <row r="3756">
      <c r="A3756" s="2" t="s">
        <v>6178</v>
      </c>
      <c r="B3756" s="2">
        <v>8000000.0</v>
      </c>
      <c r="C3756" s="2">
        <v>1.0572742E7</v>
      </c>
      <c r="D3756" s="4">
        <f t="shared" si="1"/>
        <v>2572742</v>
      </c>
    </row>
    <row r="3757">
      <c r="A3757" s="2" t="s">
        <v>6180</v>
      </c>
      <c r="B3757" s="2">
        <v>800000.0</v>
      </c>
      <c r="D3757" s="4">
        <f t="shared" si="1"/>
        <v>-800000</v>
      </c>
    </row>
    <row r="3758">
      <c r="A3758" s="2" t="s">
        <v>6181</v>
      </c>
      <c r="B3758" s="2">
        <v>5000000.0</v>
      </c>
      <c r="C3758" s="2">
        <v>9658370.0</v>
      </c>
      <c r="D3758" s="4">
        <f t="shared" si="1"/>
        <v>4658370</v>
      </c>
    </row>
    <row r="3759">
      <c r="A3759" s="2" t="s">
        <v>6183</v>
      </c>
      <c r="B3759" s="2">
        <v>5000000.0</v>
      </c>
      <c r="C3759" s="2">
        <v>9628751.0</v>
      </c>
      <c r="D3759" s="4">
        <f t="shared" si="1"/>
        <v>4628751</v>
      </c>
    </row>
    <row r="3760">
      <c r="A3760" s="2" t="s">
        <v>6185</v>
      </c>
      <c r="B3760" s="2">
        <v>5000000.0</v>
      </c>
      <c r="C3760" s="2">
        <v>8786715.0</v>
      </c>
      <c r="D3760" s="4">
        <f t="shared" si="1"/>
        <v>3786715</v>
      </c>
    </row>
    <row r="3761">
      <c r="A3761" s="2" t="s">
        <v>6187</v>
      </c>
      <c r="B3761" s="2">
        <v>6000000.0</v>
      </c>
      <c r="C3761" s="2">
        <v>3432342.0</v>
      </c>
      <c r="D3761" s="4">
        <f t="shared" si="1"/>
        <v>-2567658</v>
      </c>
    </row>
    <row r="3762">
      <c r="A3762" s="2" t="s">
        <v>6188</v>
      </c>
      <c r="B3762" s="2">
        <v>5000000.0</v>
      </c>
      <c r="D3762" s="4">
        <f t="shared" si="1"/>
        <v>-5000000</v>
      </c>
    </row>
    <row r="3763">
      <c r="A3763" s="2" t="s">
        <v>6190</v>
      </c>
      <c r="B3763" s="2">
        <v>5000000.0</v>
      </c>
      <c r="C3763" s="2">
        <v>6755271.0</v>
      </c>
      <c r="D3763" s="4">
        <f t="shared" si="1"/>
        <v>1755271</v>
      </c>
    </row>
    <row r="3764">
      <c r="A3764" s="2" t="s">
        <v>6191</v>
      </c>
      <c r="B3764" s="2">
        <v>5000000.0</v>
      </c>
      <c r="D3764" s="4">
        <f t="shared" si="1"/>
        <v>-5000000</v>
      </c>
    </row>
    <row r="3765">
      <c r="A3765" s="2" t="s">
        <v>6193</v>
      </c>
      <c r="B3765" s="2">
        <v>5000000.0</v>
      </c>
      <c r="C3765" s="2">
        <v>6157157.0</v>
      </c>
      <c r="D3765" s="4">
        <f t="shared" si="1"/>
        <v>1157157</v>
      </c>
    </row>
    <row r="3766">
      <c r="A3766" s="2" t="s">
        <v>6195</v>
      </c>
      <c r="C3766" s="2">
        <v>6088249.0</v>
      </c>
      <c r="D3766" s="4">
        <f t="shared" si="1"/>
        <v>6088249</v>
      </c>
    </row>
    <row r="3767">
      <c r="A3767" s="2" t="s">
        <v>6196</v>
      </c>
      <c r="B3767" s="2">
        <v>5000000.0</v>
      </c>
      <c r="C3767" s="2">
        <v>5480318.0</v>
      </c>
      <c r="D3767" s="4">
        <f t="shared" si="1"/>
        <v>480318</v>
      </c>
    </row>
    <row r="3768">
      <c r="A3768" s="2" t="s">
        <v>6197</v>
      </c>
      <c r="B3768" s="2">
        <v>5000000.0</v>
      </c>
      <c r="D3768" s="4">
        <f t="shared" si="1"/>
        <v>-5000000</v>
      </c>
    </row>
    <row r="3769">
      <c r="A3769" s="2" t="s">
        <v>6198</v>
      </c>
      <c r="B3769" s="2">
        <v>5000000.0</v>
      </c>
      <c r="C3769" s="2">
        <v>5308707.0</v>
      </c>
      <c r="D3769" s="4">
        <f t="shared" si="1"/>
        <v>308707</v>
      </c>
    </row>
    <row r="3770">
      <c r="A3770" s="2" t="s">
        <v>6199</v>
      </c>
      <c r="B3770" s="2">
        <v>5000000.0</v>
      </c>
      <c r="C3770" s="2">
        <v>5009677.0</v>
      </c>
      <c r="D3770" s="4">
        <f t="shared" si="1"/>
        <v>9677</v>
      </c>
    </row>
    <row r="3771">
      <c r="A3771" s="2" t="s">
        <v>6200</v>
      </c>
      <c r="C3771" s="2">
        <v>4328294.0</v>
      </c>
      <c r="D3771" s="4">
        <f t="shared" si="1"/>
        <v>4328294</v>
      </c>
    </row>
    <row r="3772">
      <c r="A3772" s="2" t="s">
        <v>6202</v>
      </c>
      <c r="B3772" s="2">
        <v>5000000.0</v>
      </c>
      <c r="C3772" s="2">
        <v>4074023.0</v>
      </c>
      <c r="D3772" s="4">
        <f t="shared" si="1"/>
        <v>-925977</v>
      </c>
    </row>
    <row r="3773">
      <c r="A3773" s="2" t="s">
        <v>6203</v>
      </c>
      <c r="B3773" s="2">
        <v>5000000.0</v>
      </c>
      <c r="C3773" s="2">
        <v>4306697.0</v>
      </c>
      <c r="D3773" s="4">
        <f t="shared" si="1"/>
        <v>-693303</v>
      </c>
    </row>
    <row r="3774">
      <c r="A3774" s="2" t="s">
        <v>6205</v>
      </c>
      <c r="B3774" s="2">
        <v>4000000.0</v>
      </c>
      <c r="C3774" s="2">
        <v>3950029.0</v>
      </c>
      <c r="D3774" s="4">
        <f t="shared" si="1"/>
        <v>-49971</v>
      </c>
    </row>
    <row r="3775">
      <c r="A3775" s="2" t="s">
        <v>6207</v>
      </c>
      <c r="B3775" s="2">
        <v>5000000.0</v>
      </c>
      <c r="C3775" s="2">
        <v>4040588.0</v>
      </c>
      <c r="D3775" s="4">
        <f t="shared" si="1"/>
        <v>-959412</v>
      </c>
    </row>
    <row r="3776">
      <c r="A3776" s="2" t="s">
        <v>6210</v>
      </c>
      <c r="B3776" s="2">
        <v>5000000.0</v>
      </c>
      <c r="D3776" s="4">
        <f t="shared" si="1"/>
        <v>-5000000</v>
      </c>
    </row>
    <row r="3777">
      <c r="A3777" s="2" t="s">
        <v>6212</v>
      </c>
      <c r="B3777" s="2">
        <v>5000000.0</v>
      </c>
      <c r="C3777" s="2">
        <v>3049135.0</v>
      </c>
      <c r="D3777" s="4">
        <f t="shared" si="1"/>
        <v>-1950865</v>
      </c>
    </row>
    <row r="3778">
      <c r="A3778" s="2" t="s">
        <v>6213</v>
      </c>
      <c r="B3778" s="2">
        <v>5000000.0</v>
      </c>
      <c r="C3778" s="2">
        <v>4700361.0</v>
      </c>
      <c r="D3778" s="4">
        <f t="shared" si="1"/>
        <v>-299639</v>
      </c>
    </row>
    <row r="3779">
      <c r="A3779" s="2" t="s">
        <v>6215</v>
      </c>
      <c r="B3779" s="2">
        <v>5000000.0</v>
      </c>
      <c r="C3779" s="2">
        <v>2711210.0</v>
      </c>
      <c r="D3779" s="4">
        <f t="shared" si="1"/>
        <v>-2288790</v>
      </c>
    </row>
    <row r="3780">
      <c r="A3780" s="2" t="s">
        <v>6217</v>
      </c>
      <c r="B3780" s="2">
        <v>5000000.0</v>
      </c>
      <c r="C3780" s="2">
        <v>1980338.0</v>
      </c>
      <c r="D3780" s="4">
        <f t="shared" si="1"/>
        <v>-3019662</v>
      </c>
    </row>
    <row r="3781">
      <c r="A3781" s="2" t="s">
        <v>6218</v>
      </c>
      <c r="B3781" s="2">
        <v>5000000.0</v>
      </c>
      <c r="C3781" s="2">
        <v>1082044.0</v>
      </c>
      <c r="D3781" s="4">
        <f t="shared" si="1"/>
        <v>-3917956</v>
      </c>
    </row>
    <row r="3782">
      <c r="A3782" s="2" t="s">
        <v>6219</v>
      </c>
      <c r="B3782" s="2">
        <v>5000000.0</v>
      </c>
      <c r="C3782" s="2">
        <v>1100000.0</v>
      </c>
      <c r="D3782" s="4">
        <f t="shared" si="1"/>
        <v>-3900000</v>
      </c>
    </row>
    <row r="3783">
      <c r="A3783" s="2" t="s">
        <v>6222</v>
      </c>
      <c r="B3783" s="2">
        <v>5000000.0</v>
      </c>
      <c r="C3783" s="2">
        <v>2445646.0</v>
      </c>
      <c r="D3783" s="4">
        <f t="shared" si="1"/>
        <v>-2554354</v>
      </c>
    </row>
    <row r="3784">
      <c r="A3784" s="2" t="s">
        <v>6223</v>
      </c>
      <c r="B3784" s="2">
        <v>5000000.0</v>
      </c>
      <c r="C3784" s="2">
        <v>2221809.0</v>
      </c>
      <c r="D3784" s="4">
        <f t="shared" si="1"/>
        <v>-2778191</v>
      </c>
    </row>
    <row r="3785">
      <c r="A3785" s="2" t="s">
        <v>6225</v>
      </c>
      <c r="B3785" s="2">
        <v>5000000.0</v>
      </c>
      <c r="C3785" s="2">
        <v>296665.0</v>
      </c>
      <c r="D3785" s="4">
        <f t="shared" si="1"/>
        <v>-4703335</v>
      </c>
    </row>
    <row r="3786">
      <c r="A3786" s="2" t="s">
        <v>6228</v>
      </c>
      <c r="B3786" s="2">
        <v>5000000.0</v>
      </c>
      <c r="C3786" s="2">
        <v>3219029.0</v>
      </c>
      <c r="D3786" s="4">
        <f t="shared" si="1"/>
        <v>-1780971</v>
      </c>
    </row>
    <row r="3787">
      <c r="A3787" s="2" t="s">
        <v>6230</v>
      </c>
      <c r="B3787" s="2">
        <v>5000000.0</v>
      </c>
      <c r="D3787" s="4">
        <f t="shared" si="1"/>
        <v>-5000000</v>
      </c>
    </row>
    <row r="3788">
      <c r="A3788" s="2" t="s">
        <v>6232</v>
      </c>
      <c r="B3788" s="2">
        <v>5000000.0</v>
      </c>
      <c r="C3788" s="2">
        <v>830210.0</v>
      </c>
      <c r="D3788" s="4">
        <f t="shared" si="1"/>
        <v>-4169790</v>
      </c>
    </row>
    <row r="3789">
      <c r="A3789" s="2" t="s">
        <v>6233</v>
      </c>
      <c r="B3789" s="2">
        <v>7000000.0</v>
      </c>
      <c r="C3789" s="2">
        <v>1040879.0</v>
      </c>
      <c r="D3789" s="4">
        <f t="shared" si="1"/>
        <v>-5959121</v>
      </c>
    </row>
    <row r="3790">
      <c r="A3790" s="2" t="s">
        <v>6234</v>
      </c>
      <c r="B3790" s="2">
        <v>5000000.0</v>
      </c>
      <c r="C3790" s="2">
        <v>326308.0</v>
      </c>
      <c r="D3790" s="4">
        <f t="shared" si="1"/>
        <v>-4673692</v>
      </c>
    </row>
    <row r="3791">
      <c r="A3791" s="2" t="s">
        <v>6236</v>
      </c>
      <c r="C3791" s="2">
        <v>240425.0</v>
      </c>
      <c r="D3791" s="4">
        <f t="shared" si="1"/>
        <v>240425</v>
      </c>
    </row>
    <row r="3792">
      <c r="A3792" s="2" t="s">
        <v>6239</v>
      </c>
      <c r="C3792" s="2">
        <v>228830.0</v>
      </c>
      <c r="D3792" s="4">
        <f t="shared" si="1"/>
        <v>228830</v>
      </c>
    </row>
    <row r="3793">
      <c r="A3793" s="2" t="s">
        <v>6241</v>
      </c>
      <c r="B3793" s="2">
        <v>2200000.0</v>
      </c>
      <c r="D3793" s="4">
        <f t="shared" si="1"/>
        <v>-2200000</v>
      </c>
    </row>
    <row r="3794">
      <c r="A3794" s="2" t="s">
        <v>6243</v>
      </c>
      <c r="C3794" s="2">
        <v>223615.0</v>
      </c>
      <c r="D3794" s="4">
        <f t="shared" si="1"/>
        <v>223615</v>
      </c>
    </row>
    <row r="3795">
      <c r="A3795" s="2" t="s">
        <v>6245</v>
      </c>
      <c r="B3795" s="2">
        <v>5000000.0</v>
      </c>
      <c r="C3795" s="2">
        <v>124720.0</v>
      </c>
      <c r="D3795" s="4">
        <f t="shared" si="1"/>
        <v>-4875280</v>
      </c>
    </row>
    <row r="3796">
      <c r="A3796" s="2" t="s">
        <v>6247</v>
      </c>
      <c r="B3796" s="2">
        <v>3209000.0</v>
      </c>
      <c r="D3796" s="4">
        <f t="shared" si="1"/>
        <v>-3209000</v>
      </c>
    </row>
    <row r="3797">
      <c r="A3797" s="2" t="s">
        <v>6249</v>
      </c>
      <c r="B3797" s="2">
        <v>2000000.0</v>
      </c>
      <c r="C3797" s="2">
        <v>99147.0</v>
      </c>
      <c r="D3797" s="4">
        <f t="shared" si="1"/>
        <v>-1900853</v>
      </c>
    </row>
    <row r="3798">
      <c r="A3798" s="2" t="s">
        <v>6251</v>
      </c>
      <c r="B3798" s="2">
        <v>5000000.0</v>
      </c>
      <c r="D3798" s="4">
        <f t="shared" si="1"/>
        <v>-5000000</v>
      </c>
    </row>
    <row r="3799">
      <c r="A3799" s="2" t="s">
        <v>6252</v>
      </c>
      <c r="B3799" s="2">
        <v>5000000.0</v>
      </c>
      <c r="C3799" s="2">
        <v>6.506914E7</v>
      </c>
      <c r="D3799" s="4">
        <f t="shared" si="1"/>
        <v>60069140</v>
      </c>
    </row>
    <row r="3800">
      <c r="A3800" s="2" t="s">
        <v>6254</v>
      </c>
      <c r="B3800" s="2">
        <v>5000000.0</v>
      </c>
      <c r="C3800" s="2">
        <v>65087.0</v>
      </c>
      <c r="D3800" s="4">
        <f t="shared" si="1"/>
        <v>-4934913</v>
      </c>
    </row>
    <row r="3801">
      <c r="A3801" s="2" t="s">
        <v>6256</v>
      </c>
      <c r="B3801" s="2">
        <v>5000000.0</v>
      </c>
      <c r="C3801" s="2">
        <v>16066.0</v>
      </c>
      <c r="D3801" s="4">
        <f t="shared" si="1"/>
        <v>-4983934</v>
      </c>
    </row>
    <row r="3802" hidden="1">
      <c r="A3802" s="2" t="s">
        <v>6257</v>
      </c>
      <c r="D3802" s="4">
        <f t="shared" si="1"/>
        <v>0</v>
      </c>
    </row>
    <row r="3803">
      <c r="A3803" s="2" t="s">
        <v>6259</v>
      </c>
      <c r="B3803" s="2">
        <v>5000000.0</v>
      </c>
      <c r="D3803" s="4">
        <f t="shared" si="1"/>
        <v>-5000000</v>
      </c>
    </row>
    <row r="3804">
      <c r="A3804" s="2" t="s">
        <v>6260</v>
      </c>
      <c r="B3804" s="2">
        <v>5000000.0</v>
      </c>
      <c r="D3804" s="4">
        <f t="shared" si="1"/>
        <v>-5000000</v>
      </c>
    </row>
    <row r="3805">
      <c r="A3805" s="2" t="s">
        <v>6263</v>
      </c>
      <c r="B3805" s="2">
        <v>2500000.0</v>
      </c>
      <c r="D3805" s="4">
        <f t="shared" si="1"/>
        <v>-2500000</v>
      </c>
    </row>
    <row r="3806">
      <c r="A3806" s="2" t="s">
        <v>6264</v>
      </c>
      <c r="B3806" s="2">
        <v>5000000.0</v>
      </c>
      <c r="D3806" s="4">
        <f t="shared" si="1"/>
        <v>-5000000</v>
      </c>
    </row>
    <row r="3807" hidden="1">
      <c r="A3807" s="2" t="s">
        <v>6266</v>
      </c>
      <c r="D3807" s="4">
        <f t="shared" si="1"/>
        <v>0</v>
      </c>
    </row>
    <row r="3808" hidden="1">
      <c r="A3808" s="2" t="s">
        <v>6268</v>
      </c>
      <c r="D3808" s="4">
        <f t="shared" si="1"/>
        <v>0</v>
      </c>
    </row>
    <row r="3809" hidden="1">
      <c r="A3809" s="2" t="s">
        <v>6269</v>
      </c>
      <c r="D3809" s="4">
        <f t="shared" si="1"/>
        <v>0</v>
      </c>
    </row>
    <row r="3810">
      <c r="A3810" s="2" t="s">
        <v>6271</v>
      </c>
      <c r="B3810" s="2">
        <v>5000000.0</v>
      </c>
      <c r="C3810" s="2">
        <v>37440.0</v>
      </c>
      <c r="D3810" s="4">
        <f t="shared" si="1"/>
        <v>-4962560</v>
      </c>
    </row>
    <row r="3811">
      <c r="A3811" s="2" t="s">
        <v>6273</v>
      </c>
      <c r="B3811" s="2">
        <v>1.0E7</v>
      </c>
      <c r="D3811" s="4">
        <f t="shared" si="1"/>
        <v>-10000000</v>
      </c>
    </row>
    <row r="3812" hidden="1">
      <c r="A3812" s="2" t="s">
        <v>6274</v>
      </c>
      <c r="D3812" s="4">
        <f t="shared" si="1"/>
        <v>0</v>
      </c>
    </row>
    <row r="3813">
      <c r="A3813" s="2" t="s">
        <v>6275</v>
      </c>
      <c r="B3813" s="2">
        <v>5000000.0</v>
      </c>
      <c r="D3813" s="4">
        <f t="shared" si="1"/>
        <v>-5000000</v>
      </c>
    </row>
    <row r="3814">
      <c r="A3814" s="2" t="s">
        <v>6276</v>
      </c>
      <c r="B3814" s="2">
        <v>5000000.0</v>
      </c>
      <c r="D3814" s="4">
        <f t="shared" si="1"/>
        <v>-5000000</v>
      </c>
    </row>
    <row r="3815">
      <c r="A3815" s="2" t="s">
        <v>6279</v>
      </c>
      <c r="B3815" s="2">
        <v>5000000.0</v>
      </c>
      <c r="D3815" s="4">
        <f t="shared" si="1"/>
        <v>-5000000</v>
      </c>
    </row>
    <row r="3816">
      <c r="A3816" s="2" t="s">
        <v>6280</v>
      </c>
      <c r="B3816" s="2">
        <v>5000000.0</v>
      </c>
      <c r="D3816" s="4">
        <f t="shared" si="1"/>
        <v>-5000000</v>
      </c>
    </row>
    <row r="3817">
      <c r="A3817" s="2" t="s">
        <v>6282</v>
      </c>
      <c r="B3817" s="2">
        <v>5000000.0</v>
      </c>
      <c r="D3817" s="4">
        <f t="shared" si="1"/>
        <v>-5000000</v>
      </c>
    </row>
    <row r="3818">
      <c r="A3818" s="2" t="s">
        <v>6285</v>
      </c>
      <c r="B3818" s="2">
        <v>5000000.0</v>
      </c>
      <c r="D3818" s="4">
        <f t="shared" si="1"/>
        <v>-5000000</v>
      </c>
    </row>
    <row r="3819">
      <c r="A3819" s="2" t="s">
        <v>6286</v>
      </c>
      <c r="B3819" s="2">
        <v>5000000.0</v>
      </c>
      <c r="D3819" s="4">
        <f t="shared" si="1"/>
        <v>-5000000</v>
      </c>
    </row>
    <row r="3820" hidden="1">
      <c r="A3820" s="2" t="s">
        <v>6288</v>
      </c>
      <c r="D3820" s="4">
        <f t="shared" si="1"/>
        <v>0</v>
      </c>
    </row>
    <row r="3821">
      <c r="A3821" s="2" t="s">
        <v>6291</v>
      </c>
      <c r="B3821" s="2">
        <v>8.445E7</v>
      </c>
      <c r="C3821" s="2">
        <v>617228.0</v>
      </c>
      <c r="D3821" s="4">
        <f t="shared" si="1"/>
        <v>-83832772</v>
      </c>
    </row>
    <row r="3822">
      <c r="A3822" s="2" t="s">
        <v>6294</v>
      </c>
      <c r="B3822" s="2">
        <v>4000000.0</v>
      </c>
      <c r="C3822" s="2">
        <v>274385.0</v>
      </c>
      <c r="D3822" s="4">
        <f t="shared" si="1"/>
        <v>-3725615</v>
      </c>
    </row>
    <row r="3823">
      <c r="A3823" s="2" t="s">
        <v>6295</v>
      </c>
      <c r="B3823" s="2">
        <v>890000.0</v>
      </c>
      <c r="C3823" s="2">
        <v>2.4475416E7</v>
      </c>
      <c r="D3823" s="4">
        <f t="shared" si="1"/>
        <v>23585416</v>
      </c>
    </row>
    <row r="3824">
      <c r="A3824" s="2" t="s">
        <v>6297</v>
      </c>
      <c r="B3824" s="2">
        <v>3000000.0</v>
      </c>
      <c r="D3824" s="4">
        <f t="shared" si="1"/>
        <v>-3000000</v>
      </c>
    </row>
    <row r="3825">
      <c r="A3825" s="2" t="s">
        <v>6298</v>
      </c>
      <c r="B3825" s="2">
        <v>4800000.0</v>
      </c>
      <c r="C3825" s="2">
        <v>4.7277326E7</v>
      </c>
      <c r="D3825" s="4">
        <f t="shared" si="1"/>
        <v>42477326</v>
      </c>
    </row>
    <row r="3826">
      <c r="A3826" s="2" t="s">
        <v>6299</v>
      </c>
      <c r="B3826" s="2">
        <v>2800000.0</v>
      </c>
      <c r="C3826" s="2">
        <v>1247453.0</v>
      </c>
      <c r="D3826" s="4">
        <f t="shared" si="1"/>
        <v>-1552547</v>
      </c>
    </row>
    <row r="3827">
      <c r="A3827" s="2" t="s">
        <v>6300</v>
      </c>
      <c r="B3827" s="2">
        <v>5000000.0</v>
      </c>
      <c r="C3827" s="2">
        <v>1729969.0</v>
      </c>
      <c r="D3827" s="4">
        <f t="shared" si="1"/>
        <v>-3270031</v>
      </c>
    </row>
    <row r="3828">
      <c r="A3828" s="2" t="s">
        <v>6302</v>
      </c>
      <c r="B3828" s="2">
        <v>4700000.0</v>
      </c>
      <c r="C3828" s="2">
        <v>1705139.0</v>
      </c>
      <c r="D3828" s="4">
        <f t="shared" si="1"/>
        <v>-2994861</v>
      </c>
    </row>
    <row r="3829">
      <c r="A3829" s="2" t="s">
        <v>6304</v>
      </c>
      <c r="C3829" s="2">
        <v>238774.0</v>
      </c>
      <c r="D3829" s="4">
        <f t="shared" si="1"/>
        <v>238774</v>
      </c>
    </row>
    <row r="3830">
      <c r="A3830" s="2" t="s">
        <v>6306</v>
      </c>
      <c r="B3830" s="2">
        <v>5000000.0</v>
      </c>
      <c r="D3830" s="4">
        <f t="shared" si="1"/>
        <v>-5000000</v>
      </c>
    </row>
    <row r="3831">
      <c r="A3831" s="2" t="s">
        <v>6307</v>
      </c>
      <c r="B3831" s="2">
        <v>4700000.0</v>
      </c>
      <c r="C3831" s="2">
        <v>8025872.0</v>
      </c>
      <c r="D3831" s="4">
        <f t="shared" si="1"/>
        <v>3325872</v>
      </c>
    </row>
    <row r="3832">
      <c r="A3832" s="2" t="s">
        <v>6309</v>
      </c>
      <c r="B3832" s="2">
        <v>4638783.0</v>
      </c>
      <c r="D3832" s="4">
        <f t="shared" si="1"/>
        <v>-4638783</v>
      </c>
    </row>
    <row r="3833">
      <c r="A3833" s="2" t="s">
        <v>6310</v>
      </c>
      <c r="B3833" s="2">
        <v>4800000.0</v>
      </c>
      <c r="C3833" s="2">
        <v>778565.0</v>
      </c>
      <c r="D3833" s="4">
        <f t="shared" si="1"/>
        <v>-4021435</v>
      </c>
    </row>
    <row r="3834" hidden="1">
      <c r="A3834" s="2" t="s">
        <v>6312</v>
      </c>
      <c r="D3834" s="4">
        <f t="shared" si="1"/>
        <v>0</v>
      </c>
    </row>
    <row r="3835">
      <c r="A3835" s="2" t="s">
        <v>6314</v>
      </c>
      <c r="B3835" s="2">
        <v>4700000.0</v>
      </c>
      <c r="D3835" s="4">
        <f t="shared" si="1"/>
        <v>-4700000</v>
      </c>
    </row>
    <row r="3836" hidden="1">
      <c r="A3836" s="2" t="s">
        <v>6316</v>
      </c>
      <c r="D3836" s="4">
        <f t="shared" si="1"/>
        <v>0</v>
      </c>
    </row>
    <row r="3837">
      <c r="A3837" s="2" t="s">
        <v>6319</v>
      </c>
      <c r="C3837" s="2">
        <v>1340891.0</v>
      </c>
      <c r="D3837" s="4">
        <f t="shared" si="1"/>
        <v>1340891</v>
      </c>
    </row>
    <row r="3838">
      <c r="A3838" s="2" t="s">
        <v>6321</v>
      </c>
      <c r="B3838" s="2">
        <v>5000000.0</v>
      </c>
      <c r="D3838" s="4">
        <f t="shared" si="1"/>
        <v>-5000000</v>
      </c>
    </row>
    <row r="3839">
      <c r="A3839" s="2" t="s">
        <v>6323</v>
      </c>
      <c r="B3839" s="2">
        <v>4600000.0</v>
      </c>
      <c r="C3839" s="2">
        <v>513836.0</v>
      </c>
      <c r="D3839" s="4">
        <f t="shared" si="1"/>
        <v>-4086164</v>
      </c>
    </row>
    <row r="3840">
      <c r="A3840" s="2" t="s">
        <v>6325</v>
      </c>
      <c r="B3840" s="2">
        <v>4700000.0</v>
      </c>
      <c r="D3840" s="4">
        <f t="shared" si="1"/>
        <v>-4700000</v>
      </c>
    </row>
    <row r="3841">
      <c r="A3841" s="2" t="s">
        <v>6327</v>
      </c>
      <c r="B3841" s="2">
        <v>4600000.0</v>
      </c>
      <c r="C3841" s="2">
        <v>434417.0</v>
      </c>
      <c r="D3841" s="4">
        <f t="shared" si="1"/>
        <v>-4165583</v>
      </c>
    </row>
    <row r="3842">
      <c r="A3842" s="2" t="s">
        <v>6241</v>
      </c>
      <c r="C3842" s="2">
        <v>728.0</v>
      </c>
      <c r="D3842" s="4">
        <f t="shared" si="1"/>
        <v>728</v>
      </c>
    </row>
    <row r="3843">
      <c r="A3843" s="2" t="s">
        <v>6329</v>
      </c>
      <c r="B3843" s="2">
        <v>4500000.0</v>
      </c>
      <c r="C3843" s="2">
        <v>8.12E7</v>
      </c>
      <c r="D3843" s="4">
        <f t="shared" si="1"/>
        <v>76700000</v>
      </c>
    </row>
    <row r="3844">
      <c r="A3844" s="2" t="s">
        <v>6330</v>
      </c>
      <c r="B3844" s="2">
        <v>4500000.0</v>
      </c>
      <c r="D3844" s="4">
        <f t="shared" si="1"/>
        <v>-4500000</v>
      </c>
    </row>
    <row r="3845">
      <c r="A3845" s="2" t="s">
        <v>6331</v>
      </c>
      <c r="B3845" s="2">
        <v>4500000.0</v>
      </c>
      <c r="C3845" s="2">
        <v>5.2700832E7</v>
      </c>
      <c r="D3845" s="4">
        <f t="shared" si="1"/>
        <v>48200832</v>
      </c>
    </row>
    <row r="3846">
      <c r="A3846" s="2" t="s">
        <v>6332</v>
      </c>
      <c r="B3846" s="2">
        <v>4500000.0</v>
      </c>
      <c r="D3846" s="4">
        <f t="shared" si="1"/>
        <v>-4500000</v>
      </c>
    </row>
    <row r="3847">
      <c r="A3847" s="2" t="s">
        <v>6334</v>
      </c>
      <c r="B3847" s="2">
        <v>4500000.0</v>
      </c>
      <c r="D3847" s="4">
        <f t="shared" si="1"/>
        <v>-4500000</v>
      </c>
    </row>
    <row r="3848">
      <c r="A3848" s="2" t="s">
        <v>6335</v>
      </c>
      <c r="B3848" s="2">
        <v>1.5E7</v>
      </c>
      <c r="C3848" s="2">
        <v>1.3060843E7</v>
      </c>
      <c r="D3848" s="4">
        <f t="shared" si="1"/>
        <v>-1939157</v>
      </c>
    </row>
    <row r="3849" hidden="1">
      <c r="A3849" s="2" t="s">
        <v>6336</v>
      </c>
      <c r="D3849" s="4">
        <f t="shared" si="1"/>
        <v>0</v>
      </c>
    </row>
    <row r="3850">
      <c r="A3850" s="2" t="s">
        <v>6337</v>
      </c>
      <c r="B3850" s="2">
        <v>4500000.0</v>
      </c>
      <c r="C3850" s="2">
        <v>3798532.0</v>
      </c>
      <c r="D3850" s="4">
        <f t="shared" si="1"/>
        <v>-701468</v>
      </c>
    </row>
    <row r="3851">
      <c r="A3851" s="2" t="s">
        <v>6338</v>
      </c>
      <c r="B3851" s="2">
        <v>4500000.0</v>
      </c>
      <c r="C3851" s="2">
        <v>3609278.0</v>
      </c>
      <c r="D3851" s="4">
        <f t="shared" si="1"/>
        <v>-890722</v>
      </c>
    </row>
    <row r="3852" hidden="1">
      <c r="A3852" s="2" t="s">
        <v>6340</v>
      </c>
      <c r="D3852" s="4">
        <f t="shared" si="1"/>
        <v>0</v>
      </c>
    </row>
    <row r="3853">
      <c r="A3853" s="2" t="s">
        <v>6343</v>
      </c>
      <c r="B3853" s="2">
        <v>7.0E8</v>
      </c>
      <c r="C3853" s="2">
        <v>1687311.0</v>
      </c>
      <c r="D3853" s="4">
        <f t="shared" si="1"/>
        <v>-698312689</v>
      </c>
    </row>
    <row r="3854">
      <c r="A3854" s="2" t="s">
        <v>6344</v>
      </c>
      <c r="B3854" s="2">
        <v>4500000.0</v>
      </c>
      <c r="D3854" s="4">
        <f t="shared" si="1"/>
        <v>-4500000</v>
      </c>
    </row>
    <row r="3855">
      <c r="A3855" s="2" t="s">
        <v>6346</v>
      </c>
      <c r="B3855" s="2">
        <v>5000000.0</v>
      </c>
      <c r="C3855" s="2">
        <v>1.0429707E7</v>
      </c>
      <c r="D3855" s="4">
        <f t="shared" si="1"/>
        <v>5429707</v>
      </c>
    </row>
    <row r="3856">
      <c r="A3856" s="2" t="s">
        <v>6347</v>
      </c>
      <c r="B3856" s="2">
        <v>4500000.0</v>
      </c>
      <c r="C3856" s="2">
        <v>727883.0</v>
      </c>
      <c r="D3856" s="4">
        <f t="shared" si="1"/>
        <v>-3772117</v>
      </c>
    </row>
    <row r="3857">
      <c r="A3857" s="2" t="s">
        <v>6350</v>
      </c>
      <c r="C3857" s="2">
        <v>1391770.0</v>
      </c>
      <c r="D3857" s="4">
        <f t="shared" si="1"/>
        <v>1391770</v>
      </c>
    </row>
    <row r="3858">
      <c r="A3858" s="2" t="s">
        <v>6352</v>
      </c>
      <c r="B3858" s="2">
        <v>4500000.0</v>
      </c>
      <c r="C3858" s="2">
        <v>713413.0</v>
      </c>
      <c r="D3858" s="4">
        <f t="shared" si="1"/>
        <v>-3786587</v>
      </c>
    </row>
    <row r="3859">
      <c r="A3859" s="2" t="s">
        <v>6354</v>
      </c>
      <c r="B3859" s="2">
        <v>2000000.0</v>
      </c>
      <c r="C3859" s="2">
        <v>410241.0</v>
      </c>
      <c r="D3859" s="4">
        <f t="shared" si="1"/>
        <v>-1589759</v>
      </c>
    </row>
    <row r="3860">
      <c r="A3860" s="2" t="s">
        <v>6356</v>
      </c>
      <c r="C3860" s="2">
        <v>278821.0</v>
      </c>
      <c r="D3860" s="4">
        <f t="shared" si="1"/>
        <v>278821</v>
      </c>
    </row>
    <row r="3861">
      <c r="A3861" s="2" t="s">
        <v>6357</v>
      </c>
      <c r="B3861" s="2">
        <v>4.2E9</v>
      </c>
      <c r="C3861" s="2">
        <v>211667.0</v>
      </c>
      <c r="D3861" s="4">
        <f t="shared" si="1"/>
        <v>-4199788333</v>
      </c>
    </row>
    <row r="3862">
      <c r="A3862" s="2" t="s">
        <v>6359</v>
      </c>
      <c r="C3862" s="2">
        <v>706622.0</v>
      </c>
      <c r="D3862" s="4">
        <f t="shared" si="1"/>
        <v>706622</v>
      </c>
    </row>
    <row r="3863">
      <c r="A3863" s="2" t="s">
        <v>6361</v>
      </c>
      <c r="B3863" s="2">
        <v>2500000.0</v>
      </c>
      <c r="C3863" s="2">
        <v>92191.0</v>
      </c>
      <c r="D3863" s="4">
        <f t="shared" si="1"/>
        <v>-2407809</v>
      </c>
    </row>
    <row r="3864">
      <c r="A3864" s="2" t="s">
        <v>6363</v>
      </c>
      <c r="B3864" s="2">
        <v>3.5E7</v>
      </c>
      <c r="C3864" s="2">
        <v>49413.0</v>
      </c>
      <c r="D3864" s="4">
        <f t="shared" si="1"/>
        <v>-34950587</v>
      </c>
    </row>
    <row r="3865">
      <c r="A3865" s="2" t="s">
        <v>6365</v>
      </c>
      <c r="C3865" s="2">
        <v>199652.0</v>
      </c>
      <c r="D3865" s="4">
        <f t="shared" si="1"/>
        <v>199652</v>
      </c>
    </row>
    <row r="3866">
      <c r="A3866" s="2" t="s">
        <v>6367</v>
      </c>
      <c r="C3866" s="2">
        <v>181655.0</v>
      </c>
      <c r="D3866" s="4">
        <f t="shared" si="1"/>
        <v>181655</v>
      </c>
    </row>
    <row r="3867">
      <c r="A3867" s="2" t="s">
        <v>6369</v>
      </c>
      <c r="B3867" s="2">
        <v>4500000.0</v>
      </c>
      <c r="C3867" s="2">
        <v>108229.0</v>
      </c>
      <c r="D3867" s="4">
        <f t="shared" si="1"/>
        <v>-4391771</v>
      </c>
    </row>
    <row r="3868" hidden="1">
      <c r="A3868" s="2" t="s">
        <v>6371</v>
      </c>
      <c r="D3868" s="4">
        <f t="shared" si="1"/>
        <v>0</v>
      </c>
    </row>
    <row r="3869">
      <c r="A3869" s="2" t="s">
        <v>6372</v>
      </c>
      <c r="B3869" s="2">
        <v>4400000.0</v>
      </c>
      <c r="C3869" s="2">
        <v>1.12E8</v>
      </c>
      <c r="D3869" s="4">
        <f t="shared" si="1"/>
        <v>107600000</v>
      </c>
    </row>
    <row r="3870">
      <c r="A3870" s="2" t="s">
        <v>6374</v>
      </c>
      <c r="B3870" s="2">
        <v>4400000.0</v>
      </c>
      <c r="D3870" s="4">
        <f t="shared" si="1"/>
        <v>-4400000</v>
      </c>
    </row>
    <row r="3871">
      <c r="A3871" s="2" t="s">
        <v>6375</v>
      </c>
      <c r="B3871" s="2">
        <v>4400000.0</v>
      </c>
      <c r="D3871" s="4">
        <f t="shared" si="1"/>
        <v>-4400000</v>
      </c>
    </row>
    <row r="3872">
      <c r="A3872" s="2" t="s">
        <v>6378</v>
      </c>
      <c r="B3872" s="2">
        <v>4400000.0</v>
      </c>
      <c r="D3872" s="4">
        <f t="shared" si="1"/>
        <v>-4400000</v>
      </c>
    </row>
    <row r="3873" hidden="1">
      <c r="A3873" s="2" t="s">
        <v>6379</v>
      </c>
      <c r="D3873" s="4">
        <f t="shared" si="1"/>
        <v>0</v>
      </c>
    </row>
    <row r="3874">
      <c r="A3874" s="2" t="s">
        <v>6380</v>
      </c>
      <c r="B3874" s="2">
        <v>4500000.0</v>
      </c>
      <c r="C3874" s="2">
        <v>8691.0</v>
      </c>
      <c r="D3874" s="4">
        <f t="shared" si="1"/>
        <v>-4491309</v>
      </c>
    </row>
    <row r="3875">
      <c r="A3875" s="2" t="s">
        <v>6382</v>
      </c>
      <c r="B3875" s="2">
        <v>3000000.0</v>
      </c>
      <c r="C3875" s="2">
        <v>26345.0</v>
      </c>
      <c r="D3875" s="4">
        <f t="shared" si="1"/>
        <v>-2973655</v>
      </c>
    </row>
    <row r="3876">
      <c r="A3876" s="2" t="s">
        <v>6383</v>
      </c>
      <c r="C3876" s="2">
        <v>6940281.0</v>
      </c>
      <c r="D3876" s="4">
        <f t="shared" si="1"/>
        <v>6940281</v>
      </c>
    </row>
    <row r="3877">
      <c r="A3877" s="2" t="s">
        <v>6384</v>
      </c>
      <c r="C3877" s="2">
        <v>188870.0</v>
      </c>
      <c r="D3877" s="4">
        <f t="shared" si="1"/>
        <v>188870</v>
      </c>
    </row>
    <row r="3878">
      <c r="A3878" s="2" t="s">
        <v>6385</v>
      </c>
      <c r="B3878" s="2">
        <v>6000000.0</v>
      </c>
      <c r="C3878" s="2">
        <v>2.0772796E7</v>
      </c>
      <c r="D3878" s="4">
        <f t="shared" si="1"/>
        <v>14772796</v>
      </c>
    </row>
    <row r="3879">
      <c r="A3879" s="2" t="s">
        <v>6387</v>
      </c>
      <c r="B3879" s="2">
        <v>1.5E8</v>
      </c>
      <c r="C3879" s="2">
        <v>199228.0</v>
      </c>
      <c r="D3879" s="4">
        <f t="shared" si="1"/>
        <v>-149800772</v>
      </c>
    </row>
    <row r="3880">
      <c r="A3880" s="2" t="s">
        <v>6389</v>
      </c>
      <c r="B3880" s="2">
        <v>4500000.0</v>
      </c>
      <c r="D3880" s="4">
        <f t="shared" si="1"/>
        <v>-4500000</v>
      </c>
    </row>
    <row r="3881">
      <c r="A3881" s="2" t="s">
        <v>327</v>
      </c>
      <c r="B3881" s="2">
        <v>1.5E8</v>
      </c>
      <c r="C3881" s="2">
        <v>3.4964818E7</v>
      </c>
      <c r="D3881" s="4">
        <f t="shared" si="1"/>
        <v>-115035182</v>
      </c>
    </row>
    <row r="3882">
      <c r="A3882" s="2" t="s">
        <v>6390</v>
      </c>
      <c r="B3882" s="2">
        <v>4200000.0</v>
      </c>
      <c r="D3882" s="4">
        <f t="shared" si="1"/>
        <v>-4200000</v>
      </c>
    </row>
    <row r="3883" hidden="1">
      <c r="A3883" s="2" t="s">
        <v>6391</v>
      </c>
      <c r="D3883" s="4">
        <f t="shared" si="1"/>
        <v>0</v>
      </c>
    </row>
    <row r="3884">
      <c r="A3884" s="2" t="s">
        <v>6392</v>
      </c>
      <c r="C3884" s="2">
        <v>2542264.0</v>
      </c>
      <c r="D3884" s="4">
        <f t="shared" si="1"/>
        <v>2542264</v>
      </c>
    </row>
    <row r="3885">
      <c r="A3885" s="2" t="s">
        <v>6394</v>
      </c>
      <c r="B3885" s="2">
        <v>4200000.0</v>
      </c>
      <c r="C3885" s="2">
        <v>1487477.0</v>
      </c>
      <c r="D3885" s="4">
        <f t="shared" si="1"/>
        <v>-2712523</v>
      </c>
    </row>
    <row r="3886">
      <c r="A3886" s="2" t="s">
        <v>6395</v>
      </c>
      <c r="B3886" s="2">
        <v>2300000.0</v>
      </c>
      <c r="C3886" s="2">
        <v>6.2549E7</v>
      </c>
      <c r="D3886" s="4">
        <f t="shared" si="1"/>
        <v>60249000</v>
      </c>
    </row>
    <row r="3887">
      <c r="A3887" s="2" t="s">
        <v>6396</v>
      </c>
      <c r="B3887" s="2">
        <v>4000000.0</v>
      </c>
      <c r="C3887" s="2">
        <v>1.055E8</v>
      </c>
      <c r="D3887" s="4">
        <f t="shared" si="1"/>
        <v>101500000</v>
      </c>
    </row>
    <row r="3888">
      <c r="A3888" s="2" t="s">
        <v>6397</v>
      </c>
      <c r="B3888" s="2">
        <v>4000000.0</v>
      </c>
      <c r="C3888" s="2">
        <v>101055.0</v>
      </c>
      <c r="D3888" s="4">
        <f t="shared" si="1"/>
        <v>-3898945</v>
      </c>
    </row>
    <row r="3889">
      <c r="A3889" s="2" t="s">
        <v>6399</v>
      </c>
      <c r="B3889" s="2">
        <v>114000.0</v>
      </c>
      <c r="D3889" s="4">
        <f t="shared" si="1"/>
        <v>-114000</v>
      </c>
    </row>
    <row r="3890">
      <c r="A3890" s="2" t="s">
        <v>6400</v>
      </c>
      <c r="B3890" s="2">
        <v>4000000.0</v>
      </c>
      <c r="C3890" s="2">
        <v>4.4566004E7</v>
      </c>
      <c r="D3890" s="4">
        <f t="shared" si="1"/>
        <v>40566004</v>
      </c>
    </row>
    <row r="3891">
      <c r="A3891" s="2" t="s">
        <v>6401</v>
      </c>
      <c r="B3891" s="2">
        <v>4000000.0</v>
      </c>
      <c r="C3891" s="2">
        <v>3.92E7</v>
      </c>
      <c r="D3891" s="4">
        <f t="shared" si="1"/>
        <v>35200000</v>
      </c>
    </row>
    <row r="3892">
      <c r="A3892" s="2" t="s">
        <v>6403</v>
      </c>
      <c r="B3892" s="2">
        <v>4000000.0</v>
      </c>
      <c r="C3892" s="2">
        <v>3.6E7</v>
      </c>
      <c r="D3892" s="4">
        <f t="shared" si="1"/>
        <v>32000000</v>
      </c>
    </row>
    <row r="3893">
      <c r="A3893" s="2" t="s">
        <v>355</v>
      </c>
      <c r="B3893" s="2">
        <v>1.4E8</v>
      </c>
      <c r="C3893" s="2">
        <v>6.5007045E7</v>
      </c>
      <c r="D3893" s="4">
        <f t="shared" si="1"/>
        <v>-74992955</v>
      </c>
    </row>
    <row r="3894">
      <c r="A3894" s="2" t="s">
        <v>6404</v>
      </c>
      <c r="B3894" s="2">
        <v>4000000.0</v>
      </c>
      <c r="C3894" s="2">
        <v>3.1252964E7</v>
      </c>
      <c r="D3894" s="4">
        <f t="shared" si="1"/>
        <v>27252964</v>
      </c>
    </row>
    <row r="3895">
      <c r="A3895" s="2" t="s">
        <v>6406</v>
      </c>
      <c r="B3895" s="2">
        <v>8500000.0</v>
      </c>
      <c r="C3895" s="2">
        <v>131175.0</v>
      </c>
      <c r="D3895" s="4">
        <f t="shared" si="1"/>
        <v>-8368825</v>
      </c>
    </row>
    <row r="3896">
      <c r="A3896" s="2" t="s">
        <v>6408</v>
      </c>
      <c r="B3896" s="2">
        <v>3600000.0</v>
      </c>
      <c r="C3896" s="2">
        <v>3.1968347E7</v>
      </c>
      <c r="D3896" s="4">
        <f t="shared" si="1"/>
        <v>28368347</v>
      </c>
    </row>
    <row r="3897">
      <c r="A3897" s="2" t="s">
        <v>6410</v>
      </c>
      <c r="B3897" s="2">
        <v>4500000.0</v>
      </c>
      <c r="D3897" s="4">
        <f t="shared" si="1"/>
        <v>-4500000</v>
      </c>
    </row>
    <row r="3898">
      <c r="A3898" s="2" t="s">
        <v>5896</v>
      </c>
      <c r="B3898" s="2">
        <v>4000000.0</v>
      </c>
      <c r="D3898" s="4">
        <f t="shared" si="1"/>
        <v>-4000000</v>
      </c>
    </row>
    <row r="3899">
      <c r="A3899" s="2" t="s">
        <v>6412</v>
      </c>
      <c r="B3899" s="2">
        <v>4000000.0</v>
      </c>
      <c r="D3899" s="4">
        <f t="shared" si="1"/>
        <v>-4000000</v>
      </c>
    </row>
    <row r="3900">
      <c r="A3900" s="2" t="s">
        <v>6413</v>
      </c>
      <c r="B3900" s="2">
        <v>4000000.0</v>
      </c>
      <c r="C3900" s="2">
        <v>3.538556E7</v>
      </c>
      <c r="D3900" s="4">
        <f t="shared" si="1"/>
        <v>31385560</v>
      </c>
    </row>
    <row r="3901">
      <c r="A3901" s="2" t="s">
        <v>6414</v>
      </c>
      <c r="B3901" s="2">
        <v>4000000.0</v>
      </c>
      <c r="D3901" s="4">
        <f t="shared" si="1"/>
        <v>-4000000</v>
      </c>
    </row>
    <row r="3902" hidden="1">
      <c r="A3902" s="2" t="s">
        <v>6257</v>
      </c>
      <c r="D3902" s="4">
        <f t="shared" si="1"/>
        <v>0</v>
      </c>
    </row>
    <row r="3903">
      <c r="A3903" s="2" t="s">
        <v>6416</v>
      </c>
      <c r="B3903" s="2">
        <v>3500000.0</v>
      </c>
      <c r="C3903" s="2">
        <v>2.0803237E7</v>
      </c>
      <c r="D3903" s="4">
        <f t="shared" si="1"/>
        <v>17303237</v>
      </c>
    </row>
    <row r="3904">
      <c r="A3904" s="2" t="s">
        <v>6417</v>
      </c>
      <c r="B3904" s="2">
        <v>4000000.0</v>
      </c>
      <c r="C3904" s="2">
        <v>1.3008928E7</v>
      </c>
      <c r="D3904" s="4">
        <f t="shared" si="1"/>
        <v>9008928</v>
      </c>
    </row>
    <row r="3905">
      <c r="A3905" s="2" t="s">
        <v>6420</v>
      </c>
      <c r="B3905" s="2">
        <v>4000000.0</v>
      </c>
      <c r="D3905" s="4">
        <f t="shared" si="1"/>
        <v>-4000000</v>
      </c>
    </row>
    <row r="3906">
      <c r="A3906" s="2" t="s">
        <v>6423</v>
      </c>
      <c r="C3906" s="2">
        <v>1.0941801E7</v>
      </c>
      <c r="D3906" s="4">
        <f t="shared" si="1"/>
        <v>10941801</v>
      </c>
    </row>
    <row r="3907">
      <c r="A3907" s="2" t="s">
        <v>6425</v>
      </c>
      <c r="B3907" s="2">
        <v>5000000.0</v>
      </c>
      <c r="C3907" s="2">
        <v>1.5152879E7</v>
      </c>
      <c r="D3907" s="4">
        <f t="shared" si="1"/>
        <v>10152879</v>
      </c>
    </row>
    <row r="3908">
      <c r="A3908" s="2" t="s">
        <v>6426</v>
      </c>
      <c r="B3908" s="2">
        <v>4000000.0</v>
      </c>
      <c r="C3908" s="2">
        <v>2.53592E7</v>
      </c>
      <c r="D3908" s="4">
        <f t="shared" si="1"/>
        <v>21359200</v>
      </c>
    </row>
    <row r="3909">
      <c r="A3909" s="2" t="s">
        <v>6427</v>
      </c>
      <c r="B3909" s="2">
        <v>4000000.0</v>
      </c>
      <c r="C3909" s="2">
        <v>1.0515579E7</v>
      </c>
      <c r="D3909" s="4">
        <f t="shared" si="1"/>
        <v>6515579</v>
      </c>
    </row>
    <row r="3910">
      <c r="A3910" s="2" t="s">
        <v>600</v>
      </c>
      <c r="B3910" s="2">
        <v>1.0E8</v>
      </c>
      <c r="C3910" s="2">
        <v>1.8001174E8</v>
      </c>
      <c r="D3910" s="4">
        <f t="shared" si="1"/>
        <v>80011740</v>
      </c>
    </row>
    <row r="3911">
      <c r="A3911" s="2" t="s">
        <v>6429</v>
      </c>
      <c r="B3911" s="2">
        <v>4000000.0</v>
      </c>
      <c r="C3911" s="2">
        <v>1.0097096E7</v>
      </c>
      <c r="D3911" s="4">
        <f t="shared" si="1"/>
        <v>6097096</v>
      </c>
    </row>
    <row r="3912">
      <c r="A3912" s="2" t="s">
        <v>6430</v>
      </c>
      <c r="B3912" s="2">
        <v>6000000.0</v>
      </c>
      <c r="C3912" s="2">
        <v>9821335.0</v>
      </c>
      <c r="D3912" s="4">
        <f t="shared" si="1"/>
        <v>3821335</v>
      </c>
    </row>
    <row r="3913">
      <c r="A3913" s="2" t="s">
        <v>6432</v>
      </c>
      <c r="B3913" s="2">
        <v>3200000.0</v>
      </c>
      <c r="C3913" s="2">
        <v>8243880.0</v>
      </c>
      <c r="D3913" s="4">
        <f t="shared" si="1"/>
        <v>5043880</v>
      </c>
    </row>
    <row r="3914">
      <c r="A3914" s="2" t="s">
        <v>6433</v>
      </c>
      <c r="B3914" s="2">
        <v>4000000.0</v>
      </c>
      <c r="D3914" s="4">
        <f t="shared" si="1"/>
        <v>-4000000</v>
      </c>
    </row>
    <row r="3915">
      <c r="A3915" s="2" t="s">
        <v>6434</v>
      </c>
      <c r="B3915" s="2">
        <v>4000000.0</v>
      </c>
      <c r="C3915" s="2">
        <v>7825820.0</v>
      </c>
      <c r="D3915" s="4">
        <f t="shared" si="1"/>
        <v>3825820</v>
      </c>
    </row>
    <row r="3916">
      <c r="A3916" s="2" t="s">
        <v>6436</v>
      </c>
      <c r="C3916" s="2">
        <v>7557877.0</v>
      </c>
      <c r="D3916" s="4">
        <f t="shared" si="1"/>
        <v>7557877</v>
      </c>
    </row>
    <row r="3917">
      <c r="A3917" s="2" t="s">
        <v>3393</v>
      </c>
      <c r="B3917" s="2">
        <v>2.5E7</v>
      </c>
      <c r="C3917" s="2">
        <v>1.463749E7</v>
      </c>
      <c r="D3917" s="4">
        <f t="shared" si="1"/>
        <v>-10362510</v>
      </c>
    </row>
    <row r="3918">
      <c r="A3918" s="2" t="s">
        <v>6437</v>
      </c>
      <c r="B3918" s="2">
        <v>3400000.0</v>
      </c>
      <c r="C3918" s="2">
        <v>7159147.0</v>
      </c>
      <c r="D3918" s="4">
        <f t="shared" si="1"/>
        <v>3759147</v>
      </c>
    </row>
    <row r="3919">
      <c r="A3919" s="2" t="s">
        <v>6438</v>
      </c>
      <c r="B3919" s="2">
        <v>4000000.0</v>
      </c>
      <c r="C3919" s="2">
        <v>1.7314483E7</v>
      </c>
      <c r="D3919" s="4">
        <f t="shared" si="1"/>
        <v>13314483</v>
      </c>
    </row>
    <row r="3920">
      <c r="A3920" s="2" t="s">
        <v>6440</v>
      </c>
      <c r="B3920" s="2">
        <v>4000000.0</v>
      </c>
      <c r="C3920" s="2">
        <v>6525762.0</v>
      </c>
      <c r="D3920" s="4">
        <f t="shared" si="1"/>
        <v>2525762</v>
      </c>
    </row>
    <row r="3921">
      <c r="A3921" s="2" t="s">
        <v>6441</v>
      </c>
      <c r="B3921" s="2">
        <v>4000000.0</v>
      </c>
      <c r="D3921" s="4">
        <f t="shared" si="1"/>
        <v>-4000000</v>
      </c>
    </row>
    <row r="3922">
      <c r="A3922" s="2" t="s">
        <v>6442</v>
      </c>
      <c r="C3922" s="2">
        <v>4613815.0</v>
      </c>
      <c r="D3922" s="4">
        <f t="shared" si="1"/>
        <v>4613815</v>
      </c>
    </row>
    <row r="3923">
      <c r="A3923" s="2" t="s">
        <v>6444</v>
      </c>
      <c r="B3923" s="2">
        <v>4000000.0</v>
      </c>
      <c r="C3923" s="2">
        <v>4301331.0</v>
      </c>
      <c r="D3923" s="4">
        <f t="shared" si="1"/>
        <v>301331</v>
      </c>
    </row>
    <row r="3924">
      <c r="A3924" s="2" t="s">
        <v>6445</v>
      </c>
      <c r="B3924" s="2">
        <v>4000000.0</v>
      </c>
      <c r="C3924" s="2">
        <v>4046737.0</v>
      </c>
      <c r="D3924" s="4">
        <f t="shared" si="1"/>
        <v>46737</v>
      </c>
    </row>
    <row r="3925">
      <c r="A3925" s="2" t="s">
        <v>6447</v>
      </c>
      <c r="B3925" s="2">
        <v>8000000.0</v>
      </c>
      <c r="C3925" s="2">
        <v>3713002.0</v>
      </c>
      <c r="D3925" s="4">
        <f t="shared" si="1"/>
        <v>-4286998</v>
      </c>
    </row>
    <row r="3926">
      <c r="A3926" s="2" t="s">
        <v>6448</v>
      </c>
      <c r="B3926" s="2">
        <v>4000000.0</v>
      </c>
      <c r="C3926" s="2">
        <v>3468572.0</v>
      </c>
      <c r="D3926" s="4">
        <f t="shared" si="1"/>
        <v>-531428</v>
      </c>
    </row>
    <row r="3927">
      <c r="A3927" s="2" t="s">
        <v>6449</v>
      </c>
      <c r="B3927" s="2">
        <v>4000000.0</v>
      </c>
      <c r="C3927" s="2">
        <v>2892582.0</v>
      </c>
      <c r="D3927" s="4">
        <f t="shared" si="1"/>
        <v>-1107418</v>
      </c>
    </row>
    <row r="3928">
      <c r="A3928" s="2" t="s">
        <v>6451</v>
      </c>
      <c r="B3928" s="2">
        <v>4000000.0</v>
      </c>
      <c r="C3928" s="2">
        <v>2800000.0</v>
      </c>
      <c r="D3928" s="4">
        <f t="shared" si="1"/>
        <v>-1200000</v>
      </c>
    </row>
    <row r="3929">
      <c r="A3929" s="2" t="s">
        <v>6452</v>
      </c>
      <c r="B3929" s="2">
        <v>4000000.0</v>
      </c>
      <c r="C3929" s="2">
        <v>2426851.0</v>
      </c>
      <c r="D3929" s="4">
        <f t="shared" si="1"/>
        <v>-1573149</v>
      </c>
    </row>
    <row r="3930">
      <c r="A3930" s="2" t="s">
        <v>6454</v>
      </c>
      <c r="B3930" s="2">
        <v>4000000.0</v>
      </c>
      <c r="C3930" s="2">
        <v>1325073.0</v>
      </c>
      <c r="D3930" s="4">
        <f t="shared" si="1"/>
        <v>-2674927</v>
      </c>
    </row>
    <row r="3931">
      <c r="A3931" s="2" t="s">
        <v>6456</v>
      </c>
      <c r="B3931" s="2">
        <v>4000000.0</v>
      </c>
      <c r="D3931" s="4">
        <f t="shared" si="1"/>
        <v>-4000000</v>
      </c>
    </row>
    <row r="3932">
      <c r="A3932" s="2" t="s">
        <v>6458</v>
      </c>
      <c r="B3932" s="2">
        <v>4000000.0</v>
      </c>
      <c r="C3932" s="2">
        <v>864959.0</v>
      </c>
      <c r="D3932" s="4">
        <f t="shared" si="1"/>
        <v>-3135041</v>
      </c>
    </row>
    <row r="3933">
      <c r="A3933" s="2" t="s">
        <v>6460</v>
      </c>
      <c r="B3933" s="2">
        <v>4000000.0</v>
      </c>
      <c r="C3933" s="2">
        <v>2601847.0</v>
      </c>
      <c r="D3933" s="4">
        <f t="shared" si="1"/>
        <v>-1398153</v>
      </c>
    </row>
    <row r="3934">
      <c r="A3934" s="2" t="s">
        <v>6462</v>
      </c>
      <c r="B3934" s="2">
        <v>4000000.0</v>
      </c>
      <c r="C3934" s="2">
        <v>800000.0</v>
      </c>
      <c r="D3934" s="4">
        <f t="shared" si="1"/>
        <v>-3200000</v>
      </c>
    </row>
    <row r="3935">
      <c r="A3935" s="2" t="s">
        <v>6464</v>
      </c>
      <c r="C3935" s="2">
        <v>1429260.0</v>
      </c>
      <c r="D3935" s="4">
        <f t="shared" si="1"/>
        <v>1429260</v>
      </c>
    </row>
    <row r="3936">
      <c r="A3936" s="2" t="s">
        <v>6466</v>
      </c>
      <c r="B3936" s="2">
        <v>4500000.0</v>
      </c>
      <c r="D3936" s="4">
        <f t="shared" si="1"/>
        <v>-4500000</v>
      </c>
    </row>
    <row r="3937">
      <c r="A3937" s="2" t="s">
        <v>6468</v>
      </c>
      <c r="B3937" s="2">
        <v>4000000.0</v>
      </c>
      <c r="C3937" s="2">
        <v>562059.0</v>
      </c>
      <c r="D3937" s="4">
        <f t="shared" si="1"/>
        <v>-3437941</v>
      </c>
    </row>
    <row r="3938">
      <c r="A3938" s="2" t="s">
        <v>6469</v>
      </c>
      <c r="B3938" s="2">
        <v>4000000.0</v>
      </c>
      <c r="C3938" s="2">
        <v>399793.0</v>
      </c>
      <c r="D3938" s="4">
        <f t="shared" si="1"/>
        <v>-3600207</v>
      </c>
    </row>
    <row r="3939" hidden="1">
      <c r="A3939" s="2" t="s">
        <v>6471</v>
      </c>
      <c r="D3939" s="4">
        <f t="shared" si="1"/>
        <v>0</v>
      </c>
    </row>
    <row r="3940">
      <c r="A3940" s="2" t="s">
        <v>6472</v>
      </c>
      <c r="B3940" s="2">
        <v>4000000.0</v>
      </c>
      <c r="C3940" s="2">
        <v>371897.0</v>
      </c>
      <c r="D3940" s="4">
        <f t="shared" si="1"/>
        <v>-3628103</v>
      </c>
    </row>
    <row r="3941">
      <c r="A3941" s="2" t="s">
        <v>6474</v>
      </c>
      <c r="B3941" s="2">
        <v>3000000.0</v>
      </c>
      <c r="C3941" s="2">
        <v>302204.0</v>
      </c>
      <c r="D3941" s="4">
        <f t="shared" si="1"/>
        <v>-2697796</v>
      </c>
    </row>
    <row r="3942">
      <c r="A3942" s="2" t="s">
        <v>6475</v>
      </c>
      <c r="B3942" s="2">
        <v>1300000.0</v>
      </c>
      <c r="C3942" s="2">
        <v>354704.0</v>
      </c>
      <c r="D3942" s="4">
        <f t="shared" si="1"/>
        <v>-945296</v>
      </c>
    </row>
    <row r="3943">
      <c r="A3943" s="2" t="s">
        <v>6478</v>
      </c>
      <c r="B3943" s="2">
        <v>1500000.0</v>
      </c>
      <c r="C3943" s="2">
        <v>265107.0</v>
      </c>
      <c r="D3943" s="4">
        <f t="shared" si="1"/>
        <v>-1234893</v>
      </c>
    </row>
    <row r="3944">
      <c r="A3944" s="2" t="s">
        <v>6479</v>
      </c>
      <c r="B3944" s="2">
        <v>4000000.0</v>
      </c>
      <c r="C3944" s="2">
        <v>185577.0</v>
      </c>
      <c r="D3944" s="4">
        <f t="shared" si="1"/>
        <v>-3814423</v>
      </c>
    </row>
    <row r="3945">
      <c r="A3945" s="2" t="s">
        <v>6481</v>
      </c>
      <c r="B3945" s="2">
        <v>4000000.0</v>
      </c>
      <c r="C3945" s="2">
        <v>100412.0</v>
      </c>
      <c r="D3945" s="4">
        <f t="shared" si="1"/>
        <v>-3899588</v>
      </c>
    </row>
    <row r="3946">
      <c r="A3946" s="2" t="s">
        <v>6482</v>
      </c>
      <c r="B3946" s="2">
        <v>9500000.0</v>
      </c>
      <c r="C3946" s="2">
        <v>58214.0</v>
      </c>
      <c r="D3946" s="4">
        <f t="shared" si="1"/>
        <v>-9441786</v>
      </c>
    </row>
    <row r="3947">
      <c r="A3947" s="2" t="s">
        <v>6483</v>
      </c>
      <c r="B3947" s="2">
        <v>1.4E7</v>
      </c>
      <c r="C3947" s="2">
        <v>75078.0</v>
      </c>
      <c r="D3947" s="4">
        <f t="shared" si="1"/>
        <v>-13924922</v>
      </c>
    </row>
    <row r="3948">
      <c r="A3948" s="2" t="s">
        <v>6484</v>
      </c>
      <c r="B3948" s="2">
        <v>2500000.0</v>
      </c>
      <c r="C3948" s="2">
        <v>64359.0</v>
      </c>
      <c r="D3948" s="4">
        <f t="shared" si="1"/>
        <v>-2435641</v>
      </c>
    </row>
    <row r="3949">
      <c r="A3949" s="2" t="s">
        <v>6485</v>
      </c>
      <c r="B3949" s="2">
        <v>1.6E7</v>
      </c>
      <c r="C3949" s="2">
        <v>317125.0</v>
      </c>
      <c r="D3949" s="4">
        <f t="shared" si="1"/>
        <v>-15682875</v>
      </c>
    </row>
    <row r="3950">
      <c r="A3950" s="2" t="s">
        <v>6487</v>
      </c>
      <c r="B3950" s="2">
        <v>4000000.0</v>
      </c>
      <c r="D3950" s="4">
        <f t="shared" si="1"/>
        <v>-4000000</v>
      </c>
    </row>
    <row r="3951">
      <c r="A3951" s="2" t="s">
        <v>6489</v>
      </c>
      <c r="B3951" s="2">
        <v>4000000.0</v>
      </c>
      <c r="C3951" s="2">
        <v>146402.0</v>
      </c>
      <c r="D3951" s="4">
        <f t="shared" si="1"/>
        <v>-3853598</v>
      </c>
    </row>
    <row r="3952">
      <c r="A3952" s="2" t="s">
        <v>6491</v>
      </c>
      <c r="B3952" s="2">
        <v>650000.0</v>
      </c>
      <c r="C3952" s="2">
        <v>18469.0</v>
      </c>
      <c r="D3952" s="4">
        <f t="shared" si="1"/>
        <v>-631531</v>
      </c>
    </row>
    <row r="3953" hidden="1">
      <c r="A3953" s="2" t="s">
        <v>6492</v>
      </c>
      <c r="D3953" s="4">
        <f t="shared" si="1"/>
        <v>0</v>
      </c>
    </row>
    <row r="3954">
      <c r="A3954" s="2" t="s">
        <v>6493</v>
      </c>
      <c r="B3954" s="2">
        <v>4000000.0</v>
      </c>
      <c r="C3954" s="2">
        <v>12836.0</v>
      </c>
      <c r="D3954" s="4">
        <f t="shared" si="1"/>
        <v>-3987164</v>
      </c>
    </row>
    <row r="3955">
      <c r="A3955" s="2" t="s">
        <v>6495</v>
      </c>
      <c r="B3955" s="2">
        <v>4000000.0</v>
      </c>
      <c r="C3955" s="2">
        <v>20262.0</v>
      </c>
      <c r="D3955" s="4">
        <f t="shared" si="1"/>
        <v>-3979738</v>
      </c>
    </row>
    <row r="3956">
      <c r="A3956" s="2" t="s">
        <v>6497</v>
      </c>
      <c r="B3956" s="2">
        <v>4000000.0</v>
      </c>
      <c r="D3956" s="4">
        <f t="shared" si="1"/>
        <v>-4000000</v>
      </c>
    </row>
    <row r="3957">
      <c r="A3957" s="2" t="s">
        <v>6498</v>
      </c>
      <c r="B3957" s="2">
        <v>4000000.0</v>
      </c>
      <c r="D3957" s="4">
        <f t="shared" si="1"/>
        <v>-4000000</v>
      </c>
    </row>
    <row r="3958" hidden="1">
      <c r="A3958" s="2" t="s">
        <v>6499</v>
      </c>
      <c r="D3958" s="4">
        <f t="shared" si="1"/>
        <v>0</v>
      </c>
    </row>
    <row r="3959">
      <c r="A3959" s="2" t="s">
        <v>6501</v>
      </c>
      <c r="B3959" s="2">
        <v>4000000.0</v>
      </c>
      <c r="D3959" s="4">
        <f t="shared" si="1"/>
        <v>-4000000</v>
      </c>
    </row>
    <row r="3960">
      <c r="A3960" s="2" t="s">
        <v>6504</v>
      </c>
      <c r="B3960" s="2">
        <v>4000000.0</v>
      </c>
      <c r="D3960" s="4">
        <f t="shared" si="1"/>
        <v>-4000000</v>
      </c>
    </row>
    <row r="3961">
      <c r="A3961" s="2" t="s">
        <v>6506</v>
      </c>
      <c r="B3961" s="2">
        <v>4000000.0</v>
      </c>
      <c r="C3961" s="2">
        <v>4063.0</v>
      </c>
      <c r="D3961" s="4">
        <f t="shared" si="1"/>
        <v>-3995937</v>
      </c>
    </row>
    <row r="3962">
      <c r="A3962" s="2" t="s">
        <v>6508</v>
      </c>
      <c r="B3962" s="2">
        <v>3950000.0</v>
      </c>
      <c r="D3962" s="4">
        <f t="shared" si="1"/>
        <v>-3950000</v>
      </c>
    </row>
    <row r="3963">
      <c r="A3963" s="2" t="s">
        <v>6510</v>
      </c>
      <c r="B3963" s="2">
        <v>4000000.0</v>
      </c>
      <c r="D3963" s="4">
        <f t="shared" si="1"/>
        <v>-4000000</v>
      </c>
    </row>
    <row r="3964">
      <c r="A3964" s="2" t="s">
        <v>6511</v>
      </c>
      <c r="B3964" s="2">
        <v>4000000.0</v>
      </c>
      <c r="D3964" s="4">
        <f t="shared" si="1"/>
        <v>-4000000</v>
      </c>
    </row>
    <row r="3965" hidden="1">
      <c r="A3965" s="2" t="s">
        <v>6513</v>
      </c>
      <c r="D3965" s="4">
        <f t="shared" si="1"/>
        <v>0</v>
      </c>
    </row>
    <row r="3966">
      <c r="A3966" s="2" t="s">
        <v>6514</v>
      </c>
      <c r="B3966" s="2">
        <v>4000000.0</v>
      </c>
      <c r="D3966" s="4">
        <f t="shared" si="1"/>
        <v>-4000000</v>
      </c>
    </row>
    <row r="3967">
      <c r="A3967" s="2" t="s">
        <v>6516</v>
      </c>
      <c r="B3967" s="2">
        <v>4000000.0</v>
      </c>
      <c r="D3967" s="4">
        <f t="shared" si="1"/>
        <v>-4000000</v>
      </c>
    </row>
    <row r="3968">
      <c r="A3968" s="2" t="s">
        <v>6519</v>
      </c>
      <c r="B3968" s="2">
        <v>4000000.0</v>
      </c>
      <c r="D3968" s="4">
        <f t="shared" si="1"/>
        <v>-4000000</v>
      </c>
    </row>
    <row r="3969">
      <c r="A3969" s="2" t="s">
        <v>764</v>
      </c>
      <c r="B3969" s="2">
        <v>1.0E8</v>
      </c>
      <c r="D3969" s="4">
        <f t="shared" si="1"/>
        <v>-100000000</v>
      </c>
    </row>
    <row r="3970">
      <c r="A3970" s="2" t="s">
        <v>6520</v>
      </c>
      <c r="B3970" s="2">
        <v>2000000.0</v>
      </c>
      <c r="D3970" s="4">
        <f t="shared" si="1"/>
        <v>-2000000</v>
      </c>
    </row>
    <row r="3971">
      <c r="A3971" s="2" t="s">
        <v>6521</v>
      </c>
      <c r="B3971" s="2">
        <v>3800000.0</v>
      </c>
      <c r="D3971" s="4">
        <f t="shared" si="1"/>
        <v>-3800000</v>
      </c>
    </row>
    <row r="3972">
      <c r="A3972" s="2" t="s">
        <v>6523</v>
      </c>
      <c r="B3972" s="2">
        <v>3977000.0</v>
      </c>
      <c r="C3972" s="2">
        <v>1.98655278E8</v>
      </c>
      <c r="D3972" s="4">
        <f t="shared" si="1"/>
        <v>194678278</v>
      </c>
    </row>
    <row r="3973">
      <c r="A3973" s="2" t="s">
        <v>6525</v>
      </c>
      <c r="B3973" s="2">
        <v>4000000.0</v>
      </c>
      <c r="C3973" s="2">
        <v>143653.0</v>
      </c>
      <c r="D3973" s="4">
        <f t="shared" si="1"/>
        <v>-3856347</v>
      </c>
    </row>
    <row r="3974">
      <c r="A3974" s="2" t="s">
        <v>6527</v>
      </c>
      <c r="B3974" s="2">
        <v>3800000.0</v>
      </c>
      <c r="C3974" s="2">
        <v>14873.0</v>
      </c>
      <c r="D3974" s="4">
        <f t="shared" si="1"/>
        <v>-3785127</v>
      </c>
    </row>
    <row r="3975" hidden="1">
      <c r="A3975" s="2" t="s">
        <v>6529</v>
      </c>
      <c r="D3975" s="4">
        <f t="shared" si="1"/>
        <v>0</v>
      </c>
    </row>
    <row r="3976">
      <c r="A3976" s="2" t="s">
        <v>6532</v>
      </c>
      <c r="B3976" s="2">
        <v>3768785.0</v>
      </c>
      <c r="C3976" s="2">
        <v>8000000.0</v>
      </c>
      <c r="D3976" s="4">
        <f t="shared" si="1"/>
        <v>4231215</v>
      </c>
    </row>
    <row r="3977">
      <c r="A3977" s="2" t="s">
        <v>6534</v>
      </c>
      <c r="C3977" s="2">
        <v>304137.0</v>
      </c>
      <c r="D3977" s="4">
        <f t="shared" si="1"/>
        <v>304137</v>
      </c>
    </row>
    <row r="3978">
      <c r="A3978" s="2" t="s">
        <v>6536</v>
      </c>
      <c r="B3978" s="2">
        <v>8000000.0</v>
      </c>
      <c r="D3978" s="4">
        <f t="shared" si="1"/>
        <v>-8000000</v>
      </c>
    </row>
    <row r="3979">
      <c r="A3979" s="2" t="s">
        <v>6538</v>
      </c>
      <c r="B3979" s="2">
        <v>3500000.0</v>
      </c>
      <c r="C3979" s="2">
        <v>37606.0</v>
      </c>
      <c r="D3979" s="4">
        <f t="shared" si="1"/>
        <v>-3462394</v>
      </c>
    </row>
    <row r="3980">
      <c r="A3980" s="2" t="s">
        <v>6541</v>
      </c>
      <c r="B3980" s="2">
        <v>3700000.0</v>
      </c>
      <c r="C3980" s="2">
        <v>2956000.0</v>
      </c>
      <c r="D3980" s="4">
        <f t="shared" si="1"/>
        <v>-744000</v>
      </c>
    </row>
    <row r="3981">
      <c r="A3981" s="2" t="s">
        <v>6543</v>
      </c>
      <c r="B3981" s="2">
        <v>3800000.0</v>
      </c>
      <c r="C3981" s="2">
        <v>19959.0</v>
      </c>
      <c r="D3981" s="4">
        <f t="shared" si="1"/>
        <v>-3780041</v>
      </c>
    </row>
    <row r="3982">
      <c r="A3982" s="2" t="s">
        <v>6544</v>
      </c>
      <c r="B3982" s="2">
        <v>2000000.0</v>
      </c>
      <c r="C3982" s="2">
        <v>2706659.0</v>
      </c>
      <c r="D3982" s="4">
        <f t="shared" si="1"/>
        <v>706659</v>
      </c>
    </row>
    <row r="3983">
      <c r="A3983" s="2" t="s">
        <v>2242</v>
      </c>
      <c r="B3983" s="2">
        <v>3.0E7</v>
      </c>
      <c r="C3983" s="2">
        <v>6.1094903E7</v>
      </c>
      <c r="D3983" s="4">
        <f t="shared" si="1"/>
        <v>31094903</v>
      </c>
    </row>
    <row r="3984" hidden="1">
      <c r="A3984" s="2" t="s">
        <v>6545</v>
      </c>
      <c r="D3984" s="4">
        <f t="shared" si="1"/>
        <v>0</v>
      </c>
    </row>
    <row r="3985">
      <c r="A3985" s="2" t="s">
        <v>6546</v>
      </c>
      <c r="B3985" s="2">
        <v>3600000.0</v>
      </c>
      <c r="D3985" s="4">
        <f t="shared" si="1"/>
        <v>-3600000</v>
      </c>
    </row>
    <row r="3986">
      <c r="A3986" s="2" t="s">
        <v>6547</v>
      </c>
      <c r="B3986" s="2">
        <v>3500000.0</v>
      </c>
      <c r="C3986" s="2">
        <v>4.5857453E7</v>
      </c>
      <c r="D3986" s="4">
        <f t="shared" si="1"/>
        <v>42357453</v>
      </c>
    </row>
    <row r="3987">
      <c r="A3987" s="2" t="s">
        <v>6549</v>
      </c>
      <c r="B3987" s="2">
        <v>3500000.0</v>
      </c>
      <c r="C3987" s="2">
        <v>8.34E7</v>
      </c>
      <c r="D3987" s="4">
        <f t="shared" si="1"/>
        <v>79900000</v>
      </c>
    </row>
    <row r="3988">
      <c r="A3988" s="2" t="s">
        <v>6551</v>
      </c>
      <c r="B3988" s="2">
        <v>5000000.0</v>
      </c>
      <c r="D3988" s="4">
        <f t="shared" si="1"/>
        <v>-5000000</v>
      </c>
    </row>
    <row r="3989">
      <c r="A3989" s="2" t="s">
        <v>6552</v>
      </c>
      <c r="B3989" s="2">
        <v>3500000.0</v>
      </c>
      <c r="C3989" s="2">
        <v>2.79E7</v>
      </c>
      <c r="D3989" s="4">
        <f t="shared" si="1"/>
        <v>24400000</v>
      </c>
    </row>
    <row r="3990">
      <c r="A3990" s="2" t="s">
        <v>6553</v>
      </c>
      <c r="B3990" s="2">
        <v>3500000.0</v>
      </c>
      <c r="C3990" s="2">
        <v>2.79E7</v>
      </c>
      <c r="D3990" s="4">
        <f t="shared" si="1"/>
        <v>24400000</v>
      </c>
    </row>
    <row r="3991" hidden="1">
      <c r="A3991" s="2" t="s">
        <v>6554</v>
      </c>
      <c r="D3991" s="4">
        <f t="shared" si="1"/>
        <v>0</v>
      </c>
    </row>
    <row r="3992">
      <c r="A3992" s="2" t="s">
        <v>6556</v>
      </c>
      <c r="B3992" s="2">
        <v>3500000.0</v>
      </c>
      <c r="C3992" s="2">
        <v>1.4E7</v>
      </c>
      <c r="D3992" s="4">
        <f t="shared" si="1"/>
        <v>10500000</v>
      </c>
    </row>
    <row r="3993">
      <c r="A3993" s="2" t="s">
        <v>6558</v>
      </c>
      <c r="B3993" s="2">
        <v>3716946.0</v>
      </c>
      <c r="D3993" s="4">
        <f t="shared" si="1"/>
        <v>-3716946</v>
      </c>
    </row>
    <row r="3994">
      <c r="A3994" s="2" t="s">
        <v>6560</v>
      </c>
      <c r="B3994" s="2">
        <v>3500000.0</v>
      </c>
      <c r="D3994" s="4">
        <f t="shared" si="1"/>
        <v>-3500000</v>
      </c>
    </row>
    <row r="3995">
      <c r="A3995" s="2" t="s">
        <v>6561</v>
      </c>
      <c r="B3995" s="2">
        <v>3500000.0</v>
      </c>
      <c r="D3995" s="4">
        <f t="shared" si="1"/>
        <v>-3500000</v>
      </c>
    </row>
    <row r="3996">
      <c r="A3996" s="2" t="s">
        <v>6562</v>
      </c>
      <c r="B3996" s="2">
        <v>3500000.0</v>
      </c>
      <c r="D3996" s="4">
        <f t="shared" si="1"/>
        <v>-3500000</v>
      </c>
    </row>
    <row r="3997">
      <c r="A3997" s="2" t="s">
        <v>6563</v>
      </c>
      <c r="B3997" s="2">
        <v>2000000.0</v>
      </c>
      <c r="D3997" s="4">
        <f t="shared" si="1"/>
        <v>-2000000</v>
      </c>
    </row>
    <row r="3998">
      <c r="A3998" s="2" t="s">
        <v>6565</v>
      </c>
      <c r="B3998" s="2">
        <v>3500000.0</v>
      </c>
      <c r="C3998" s="2">
        <v>2.5138292E7</v>
      </c>
      <c r="D3998" s="4">
        <f t="shared" si="1"/>
        <v>21638292</v>
      </c>
    </row>
    <row r="3999">
      <c r="A3999" s="2" t="s">
        <v>6567</v>
      </c>
      <c r="B3999" s="2">
        <v>3500000.0</v>
      </c>
      <c r="C3999" s="2">
        <v>1.0305534E7</v>
      </c>
      <c r="D3999" s="4">
        <f t="shared" si="1"/>
        <v>6805534</v>
      </c>
    </row>
    <row r="4000">
      <c r="A4000" s="2" t="s">
        <v>6568</v>
      </c>
      <c r="B4000" s="2">
        <v>3500000.0</v>
      </c>
      <c r="C4000" s="2">
        <v>9449219.0</v>
      </c>
      <c r="D4000" s="4">
        <f t="shared" si="1"/>
        <v>5949219</v>
      </c>
    </row>
    <row r="4001">
      <c r="A4001" s="2" t="s">
        <v>6569</v>
      </c>
      <c r="B4001" s="2">
        <v>3500000.0</v>
      </c>
      <c r="C4001" s="2">
        <v>6390032.0</v>
      </c>
      <c r="D4001" s="4">
        <f t="shared" si="1"/>
        <v>2890032</v>
      </c>
    </row>
    <row r="4002">
      <c r="A4002" s="2" t="s">
        <v>6570</v>
      </c>
      <c r="B4002" s="2">
        <v>2000000.0</v>
      </c>
      <c r="C4002" s="2">
        <v>2.0167424E7</v>
      </c>
      <c r="D4002" s="4">
        <f t="shared" si="1"/>
        <v>18167424</v>
      </c>
    </row>
    <row r="4003">
      <c r="A4003" s="2" t="s">
        <v>4163</v>
      </c>
      <c r="B4003" s="2">
        <v>3500000.0</v>
      </c>
      <c r="D4003" s="4">
        <f t="shared" si="1"/>
        <v>-3500000</v>
      </c>
    </row>
    <row r="4004" hidden="1">
      <c r="A4004" s="2" t="s">
        <v>6573</v>
      </c>
      <c r="D4004" s="4">
        <f t="shared" si="1"/>
        <v>0</v>
      </c>
    </row>
    <row r="4005">
      <c r="A4005" s="2" t="s">
        <v>6574</v>
      </c>
      <c r="B4005" s="2">
        <v>3600000.0</v>
      </c>
      <c r="C4005" s="2">
        <v>5923044.0</v>
      </c>
      <c r="D4005" s="4">
        <f t="shared" si="1"/>
        <v>2323044</v>
      </c>
    </row>
    <row r="4006">
      <c r="A4006" s="2" t="s">
        <v>6577</v>
      </c>
      <c r="B4006" s="2">
        <v>3000000.0</v>
      </c>
      <c r="C4006" s="2">
        <v>3293258.0</v>
      </c>
      <c r="D4006" s="4">
        <f t="shared" si="1"/>
        <v>293258</v>
      </c>
    </row>
    <row r="4007">
      <c r="A4007" s="2" t="s">
        <v>6579</v>
      </c>
      <c r="B4007" s="2">
        <v>1000000.0</v>
      </c>
      <c r="D4007" s="4">
        <f t="shared" si="1"/>
        <v>-1000000</v>
      </c>
    </row>
    <row r="4008">
      <c r="A4008" s="2" t="s">
        <v>6581</v>
      </c>
      <c r="B4008" s="2">
        <v>3500000.0</v>
      </c>
      <c r="C4008" s="2">
        <v>886410.0</v>
      </c>
      <c r="D4008" s="4">
        <f t="shared" si="1"/>
        <v>-2613590</v>
      </c>
    </row>
    <row r="4009">
      <c r="A4009" s="2" t="s">
        <v>6584</v>
      </c>
      <c r="B4009" s="2">
        <v>1.99E7</v>
      </c>
      <c r="C4009" s="2">
        <v>252652.0</v>
      </c>
      <c r="D4009" s="4">
        <f t="shared" si="1"/>
        <v>-19647348</v>
      </c>
    </row>
    <row r="4010">
      <c r="A4010" s="2" t="s">
        <v>6586</v>
      </c>
      <c r="B4010" s="2">
        <v>3500000.0</v>
      </c>
      <c r="C4010" s="2">
        <v>220234.0</v>
      </c>
      <c r="D4010" s="4">
        <f t="shared" si="1"/>
        <v>-3279766</v>
      </c>
    </row>
    <row r="4011">
      <c r="A4011" s="2" t="s">
        <v>1647</v>
      </c>
      <c r="B4011" s="2">
        <v>6.8E7</v>
      </c>
      <c r="C4011" s="2">
        <v>3.4350553E7</v>
      </c>
      <c r="D4011" s="4">
        <f t="shared" si="1"/>
        <v>-33649447</v>
      </c>
    </row>
    <row r="4012">
      <c r="A4012" s="2" t="s">
        <v>6588</v>
      </c>
      <c r="B4012" s="2">
        <v>3500000.0</v>
      </c>
      <c r="C4012" s="2">
        <v>101228.0</v>
      </c>
      <c r="D4012" s="4">
        <f t="shared" si="1"/>
        <v>-3398772</v>
      </c>
    </row>
    <row r="4013">
      <c r="A4013" s="2" t="s">
        <v>6589</v>
      </c>
      <c r="B4013" s="2">
        <v>3500000.0</v>
      </c>
      <c r="C4013" s="2">
        <v>96793.0</v>
      </c>
      <c r="D4013" s="4">
        <f t="shared" si="1"/>
        <v>-3403207</v>
      </c>
    </row>
    <row r="4014">
      <c r="A4014" s="2" t="s">
        <v>6592</v>
      </c>
      <c r="B4014" s="2">
        <v>3500000.0</v>
      </c>
      <c r="C4014" s="2">
        <v>123777.0</v>
      </c>
      <c r="D4014" s="4">
        <f t="shared" si="1"/>
        <v>-3376223</v>
      </c>
    </row>
    <row r="4015">
      <c r="A4015" s="2" t="s">
        <v>6594</v>
      </c>
      <c r="B4015" s="2">
        <v>3500000.0</v>
      </c>
      <c r="D4015" s="4">
        <f t="shared" si="1"/>
        <v>-3500000</v>
      </c>
    </row>
    <row r="4016">
      <c r="A4016" s="2" t="s">
        <v>6596</v>
      </c>
      <c r="B4016" s="2">
        <v>1000000.0</v>
      </c>
      <c r="D4016" s="4">
        <f t="shared" si="1"/>
        <v>-1000000</v>
      </c>
    </row>
    <row r="4017" hidden="1">
      <c r="A4017" s="2" t="s">
        <v>6597</v>
      </c>
      <c r="D4017" s="4">
        <f t="shared" si="1"/>
        <v>0</v>
      </c>
    </row>
    <row r="4018">
      <c r="A4018" s="2" t="s">
        <v>6599</v>
      </c>
      <c r="B4018" s="2">
        <v>3500000.0</v>
      </c>
      <c r="D4018" s="4">
        <f t="shared" si="1"/>
        <v>-3500000</v>
      </c>
    </row>
    <row r="4019">
      <c r="A4019" s="2" t="s">
        <v>6602</v>
      </c>
      <c r="B4019" s="2">
        <v>3500000.0</v>
      </c>
      <c r="D4019" s="4">
        <f t="shared" si="1"/>
        <v>-3500000</v>
      </c>
    </row>
    <row r="4020">
      <c r="A4020" s="2" t="s">
        <v>6604</v>
      </c>
      <c r="B4020" s="2">
        <v>3500000.0</v>
      </c>
      <c r="C4020" s="2">
        <v>29233.0</v>
      </c>
      <c r="D4020" s="4">
        <f t="shared" si="1"/>
        <v>-3470767</v>
      </c>
    </row>
    <row r="4021">
      <c r="A4021" s="2" t="s">
        <v>6605</v>
      </c>
      <c r="B4021" s="2">
        <v>3500000.0</v>
      </c>
      <c r="D4021" s="4">
        <f t="shared" si="1"/>
        <v>-3500000</v>
      </c>
    </row>
    <row r="4022">
      <c r="A4022" s="2" t="s">
        <v>6607</v>
      </c>
      <c r="B4022" s="2">
        <v>3500000.0</v>
      </c>
      <c r="D4022" s="4">
        <f t="shared" si="1"/>
        <v>-3500000</v>
      </c>
    </row>
    <row r="4023">
      <c r="A4023" s="2" t="s">
        <v>6609</v>
      </c>
      <c r="B4023" s="2">
        <v>3500000.0</v>
      </c>
      <c r="D4023" s="4">
        <f t="shared" si="1"/>
        <v>-3500000</v>
      </c>
    </row>
    <row r="4024">
      <c r="A4024" s="2" t="s">
        <v>6611</v>
      </c>
      <c r="B4024" s="2">
        <v>3440000.0</v>
      </c>
      <c r="D4024" s="4">
        <f t="shared" si="1"/>
        <v>-3440000</v>
      </c>
    </row>
    <row r="4025">
      <c r="A4025" s="2" t="s">
        <v>6612</v>
      </c>
      <c r="B4025" s="2">
        <v>3400000.0</v>
      </c>
      <c r="D4025" s="4">
        <f t="shared" si="1"/>
        <v>-3400000</v>
      </c>
    </row>
    <row r="4026">
      <c r="A4026" s="2" t="s">
        <v>6614</v>
      </c>
      <c r="B4026" s="2">
        <v>8000000.0</v>
      </c>
      <c r="C4026" s="2">
        <v>7.7413017E7</v>
      </c>
      <c r="D4026" s="4">
        <f t="shared" si="1"/>
        <v>69413017</v>
      </c>
    </row>
    <row r="4027">
      <c r="A4027" s="2" t="s">
        <v>6615</v>
      </c>
      <c r="B4027" s="2">
        <v>3500000.0</v>
      </c>
      <c r="C4027" s="2">
        <v>5354039.0</v>
      </c>
      <c r="D4027" s="4">
        <f t="shared" si="1"/>
        <v>1854039</v>
      </c>
    </row>
    <row r="4028" hidden="1">
      <c r="A4028" s="2" t="s">
        <v>6617</v>
      </c>
      <c r="D4028" s="4">
        <f t="shared" si="1"/>
        <v>0</v>
      </c>
    </row>
    <row r="4029">
      <c r="A4029" s="2" t="s">
        <v>6619</v>
      </c>
      <c r="B4029" s="2">
        <v>3000000.0</v>
      </c>
      <c r="C4029" s="2">
        <v>2926565.0</v>
      </c>
      <c r="D4029" s="4">
        <f t="shared" si="1"/>
        <v>-73435</v>
      </c>
    </row>
    <row r="4030">
      <c r="A4030" s="2" t="s">
        <v>6621</v>
      </c>
      <c r="B4030" s="2">
        <v>3300000.0</v>
      </c>
      <c r="C4030" s="2">
        <v>1.3092E7</v>
      </c>
      <c r="D4030" s="4">
        <f t="shared" si="1"/>
        <v>9792000</v>
      </c>
    </row>
    <row r="4031">
      <c r="A4031" s="2" t="s">
        <v>6622</v>
      </c>
      <c r="B4031" s="2">
        <v>3300000.0</v>
      </c>
      <c r="C4031" s="2">
        <v>7563397.0</v>
      </c>
      <c r="D4031" s="4">
        <f t="shared" si="1"/>
        <v>4263397</v>
      </c>
    </row>
    <row r="4032">
      <c r="A4032" s="2" t="s">
        <v>6624</v>
      </c>
      <c r="B4032" s="2">
        <v>2200000.0</v>
      </c>
      <c r="C4032" s="2">
        <v>104257.0</v>
      </c>
      <c r="D4032" s="4">
        <f t="shared" si="1"/>
        <v>-2095743</v>
      </c>
    </row>
    <row r="4033">
      <c r="A4033" s="2" t="s">
        <v>6626</v>
      </c>
      <c r="B4033" s="2">
        <v>3400000.0</v>
      </c>
      <c r="D4033" s="4">
        <f t="shared" si="1"/>
        <v>-3400000</v>
      </c>
    </row>
    <row r="4034">
      <c r="A4034" s="2" t="s">
        <v>6628</v>
      </c>
      <c r="C4034" s="2">
        <v>17311.0</v>
      </c>
      <c r="D4034" s="4">
        <f t="shared" si="1"/>
        <v>17311</v>
      </c>
    </row>
    <row r="4035">
      <c r="A4035" s="2" t="s">
        <v>6629</v>
      </c>
      <c r="B4035" s="2">
        <v>3800000.0</v>
      </c>
      <c r="C4035" s="2">
        <v>610968.0</v>
      </c>
      <c r="D4035" s="4">
        <f t="shared" si="1"/>
        <v>-3189032</v>
      </c>
    </row>
    <row r="4036">
      <c r="A4036" s="2" t="s">
        <v>6630</v>
      </c>
      <c r="B4036" s="2">
        <v>4000000.0</v>
      </c>
      <c r="D4036" s="4">
        <f t="shared" si="1"/>
        <v>-4000000</v>
      </c>
    </row>
    <row r="4037">
      <c r="A4037" s="2" t="s">
        <v>6631</v>
      </c>
      <c r="B4037" s="2">
        <v>3300000.0</v>
      </c>
      <c r="C4037" s="2">
        <v>8108247.0</v>
      </c>
      <c r="D4037" s="4">
        <f t="shared" si="1"/>
        <v>4808247</v>
      </c>
    </row>
    <row r="4038">
      <c r="A4038" s="2" t="s">
        <v>6632</v>
      </c>
      <c r="B4038" s="2">
        <v>4300000.0</v>
      </c>
      <c r="D4038" s="4">
        <f t="shared" si="1"/>
        <v>-4300000</v>
      </c>
    </row>
    <row r="4039">
      <c r="A4039" s="2" t="s">
        <v>6634</v>
      </c>
      <c r="B4039" s="2">
        <v>3300000.0</v>
      </c>
      <c r="D4039" s="4">
        <f t="shared" si="1"/>
        <v>-3300000</v>
      </c>
    </row>
    <row r="4040">
      <c r="A4040" s="2" t="s">
        <v>6636</v>
      </c>
      <c r="B4040" s="2">
        <v>2000000.0</v>
      </c>
      <c r="C4040" s="2">
        <v>7680.0</v>
      </c>
      <c r="D4040" s="4">
        <f t="shared" si="1"/>
        <v>-1992320</v>
      </c>
    </row>
    <row r="4041">
      <c r="A4041" s="2" t="s">
        <v>6638</v>
      </c>
      <c r="C4041" s="2">
        <v>3766595.0</v>
      </c>
      <c r="D4041" s="4">
        <f t="shared" si="1"/>
        <v>3766595</v>
      </c>
    </row>
    <row r="4042">
      <c r="A4042" s="2" t="s">
        <v>6639</v>
      </c>
      <c r="B4042" s="2">
        <v>2300000.0</v>
      </c>
      <c r="D4042" s="4">
        <f t="shared" si="1"/>
        <v>-2300000</v>
      </c>
    </row>
    <row r="4043">
      <c r="A4043" s="2" t="s">
        <v>6641</v>
      </c>
      <c r="B4043" s="2">
        <v>3200000.0</v>
      </c>
      <c r="D4043" s="4">
        <f t="shared" si="1"/>
        <v>-3200000</v>
      </c>
    </row>
    <row r="4044">
      <c r="A4044" s="2" t="s">
        <v>6643</v>
      </c>
      <c r="C4044" s="2">
        <v>2277396.0</v>
      </c>
      <c r="D4044" s="4">
        <f t="shared" si="1"/>
        <v>2277396</v>
      </c>
    </row>
    <row r="4045">
      <c r="A4045" s="2" t="s">
        <v>6645</v>
      </c>
      <c r="B4045" s="2">
        <v>3000000.0</v>
      </c>
      <c r="C4045" s="2">
        <v>6517198.0</v>
      </c>
      <c r="D4045" s="4">
        <f t="shared" si="1"/>
        <v>3517198</v>
      </c>
    </row>
    <row r="4046">
      <c r="A4046" s="2" t="s">
        <v>6647</v>
      </c>
      <c r="B4046" s="2">
        <v>3200000.0</v>
      </c>
      <c r="C4046" s="2">
        <v>5776314.0</v>
      </c>
      <c r="D4046" s="4">
        <f t="shared" si="1"/>
        <v>2576314</v>
      </c>
    </row>
    <row r="4047">
      <c r="A4047" s="2" t="s">
        <v>6650</v>
      </c>
      <c r="B4047" s="2">
        <v>3200000.0</v>
      </c>
      <c r="D4047" s="4">
        <f t="shared" si="1"/>
        <v>-3200000</v>
      </c>
    </row>
    <row r="4048">
      <c r="A4048" s="2" t="s">
        <v>6651</v>
      </c>
      <c r="B4048" s="2">
        <v>3000000.0</v>
      </c>
      <c r="C4048" s="2">
        <v>1.416E8</v>
      </c>
      <c r="D4048" s="4">
        <f t="shared" si="1"/>
        <v>138600000</v>
      </c>
    </row>
    <row r="4049">
      <c r="A4049" s="2" t="s">
        <v>6652</v>
      </c>
      <c r="B4049" s="2">
        <v>3000000.0</v>
      </c>
      <c r="C4049" s="2">
        <v>5.11E7</v>
      </c>
      <c r="D4049" s="4">
        <f t="shared" si="1"/>
        <v>48100000</v>
      </c>
    </row>
    <row r="4050">
      <c r="A4050" s="2" t="s">
        <v>6654</v>
      </c>
      <c r="B4050" s="2">
        <v>3200000.0</v>
      </c>
      <c r="D4050" s="4">
        <f t="shared" si="1"/>
        <v>-3200000</v>
      </c>
    </row>
    <row r="4051">
      <c r="A4051" s="2" t="s">
        <v>6656</v>
      </c>
      <c r="B4051" s="2">
        <v>3180000.0</v>
      </c>
      <c r="D4051" s="4">
        <f t="shared" si="1"/>
        <v>-3180000</v>
      </c>
    </row>
    <row r="4052">
      <c r="A4052" s="2" t="s">
        <v>6657</v>
      </c>
      <c r="B4052" s="2">
        <v>3500000.0</v>
      </c>
      <c r="C4052" s="2">
        <v>1.6501785E7</v>
      </c>
      <c r="D4052" s="4">
        <f t="shared" si="1"/>
        <v>13001785</v>
      </c>
    </row>
    <row r="4053">
      <c r="A4053" s="2" t="s">
        <v>6658</v>
      </c>
      <c r="B4053" s="2">
        <v>3000000.0</v>
      </c>
      <c r="C4053" s="2">
        <v>3.8168022E7</v>
      </c>
      <c r="D4053" s="4">
        <f t="shared" si="1"/>
        <v>35168022</v>
      </c>
    </row>
    <row r="4054">
      <c r="A4054" s="2" t="s">
        <v>6660</v>
      </c>
      <c r="B4054" s="2">
        <v>3000000.0</v>
      </c>
      <c r="C4054" s="2">
        <v>8.4749884E7</v>
      </c>
      <c r="D4054" s="4">
        <f t="shared" si="1"/>
        <v>81749884</v>
      </c>
    </row>
    <row r="4055">
      <c r="A4055" s="2" t="s">
        <v>6661</v>
      </c>
      <c r="B4055" s="2">
        <v>3000000.0</v>
      </c>
      <c r="C4055" s="2">
        <v>2.4788807E7</v>
      </c>
      <c r="D4055" s="4">
        <f t="shared" si="1"/>
        <v>21788807</v>
      </c>
    </row>
    <row r="4056">
      <c r="A4056" s="2" t="s">
        <v>6663</v>
      </c>
      <c r="B4056" s="2">
        <v>4000000.0</v>
      </c>
      <c r="C4056" s="2">
        <v>2.1244913E7</v>
      </c>
      <c r="D4056" s="4">
        <f t="shared" si="1"/>
        <v>17244913</v>
      </c>
    </row>
    <row r="4057">
      <c r="A4057" s="2" t="s">
        <v>6664</v>
      </c>
      <c r="C4057" s="2">
        <v>377420.0</v>
      </c>
      <c r="D4057" s="4">
        <f t="shared" si="1"/>
        <v>377420</v>
      </c>
    </row>
    <row r="4058">
      <c r="A4058" s="2" t="s">
        <v>6666</v>
      </c>
      <c r="B4058" s="2">
        <v>2200000.0</v>
      </c>
      <c r="C4058" s="2">
        <v>3.0E7</v>
      </c>
      <c r="D4058" s="4">
        <f t="shared" si="1"/>
        <v>27800000</v>
      </c>
    </row>
    <row r="4059">
      <c r="A4059" s="2" t="s">
        <v>6667</v>
      </c>
      <c r="B4059" s="2">
        <v>3000000.0</v>
      </c>
      <c r="C4059" s="2">
        <v>2.0966644E7</v>
      </c>
      <c r="D4059" s="4">
        <f t="shared" si="1"/>
        <v>17966644</v>
      </c>
    </row>
    <row r="4060">
      <c r="A4060" s="2" t="s">
        <v>6668</v>
      </c>
      <c r="B4060" s="2">
        <v>3000000.0</v>
      </c>
      <c r="C4060" s="2">
        <v>6.442365E7</v>
      </c>
      <c r="D4060" s="4">
        <f t="shared" si="1"/>
        <v>61423650</v>
      </c>
    </row>
    <row r="4061">
      <c r="A4061" s="2" t="s">
        <v>6669</v>
      </c>
      <c r="B4061" s="2">
        <v>3000000.0</v>
      </c>
      <c r="C4061" s="2">
        <v>4.805694E7</v>
      </c>
      <c r="D4061" s="4">
        <f t="shared" si="1"/>
        <v>45056940</v>
      </c>
    </row>
    <row r="4062">
      <c r="A4062" s="2" t="s">
        <v>6671</v>
      </c>
      <c r="B4062" s="2">
        <v>3000000.0</v>
      </c>
      <c r="C4062" s="2">
        <v>1.9184015E7</v>
      </c>
      <c r="D4062" s="4">
        <f t="shared" si="1"/>
        <v>16184015</v>
      </c>
    </row>
    <row r="4063">
      <c r="A4063" s="2" t="s">
        <v>6672</v>
      </c>
      <c r="B4063" s="2">
        <v>3000000.0</v>
      </c>
      <c r="D4063" s="4">
        <f t="shared" si="1"/>
        <v>-3000000</v>
      </c>
    </row>
    <row r="4064">
      <c r="A4064" s="2" t="s">
        <v>6674</v>
      </c>
      <c r="B4064" s="2">
        <v>3000000.0</v>
      </c>
      <c r="D4064" s="4">
        <f t="shared" si="1"/>
        <v>-3000000</v>
      </c>
    </row>
    <row r="4065">
      <c r="A4065" s="2" t="s">
        <v>6675</v>
      </c>
      <c r="B4065" s="2">
        <v>3000000.0</v>
      </c>
      <c r="C4065" s="2">
        <v>2.4629916E7</v>
      </c>
      <c r="D4065" s="4">
        <f t="shared" si="1"/>
        <v>21629916</v>
      </c>
    </row>
    <row r="4066">
      <c r="A4066" s="2" t="s">
        <v>6677</v>
      </c>
      <c r="B4066" s="2">
        <v>1.6E7</v>
      </c>
      <c r="D4066" s="4">
        <f t="shared" si="1"/>
        <v>-16000000</v>
      </c>
    </row>
    <row r="4067">
      <c r="A4067" s="2" t="s">
        <v>6679</v>
      </c>
      <c r="B4067" s="2">
        <v>3000000.0</v>
      </c>
      <c r="C4067" s="2">
        <v>1.9472057E7</v>
      </c>
      <c r="D4067" s="4">
        <f t="shared" si="1"/>
        <v>16472057</v>
      </c>
    </row>
    <row r="4068">
      <c r="A4068" s="2" t="s">
        <v>6680</v>
      </c>
      <c r="B4068" s="2">
        <v>3000000.0</v>
      </c>
      <c r="C4068" s="2">
        <v>2.72E7</v>
      </c>
      <c r="D4068" s="4">
        <f t="shared" si="1"/>
        <v>24200000</v>
      </c>
    </row>
    <row r="4069">
      <c r="A4069" s="2" t="s">
        <v>6681</v>
      </c>
      <c r="B4069" s="2">
        <v>3000000.0</v>
      </c>
      <c r="C4069" s="2">
        <v>1.5369573E7</v>
      </c>
      <c r="D4069" s="4">
        <f t="shared" si="1"/>
        <v>12369573</v>
      </c>
    </row>
    <row r="4070">
      <c r="A4070" s="2" t="s">
        <v>6683</v>
      </c>
      <c r="B4070" s="2">
        <v>4490375.0</v>
      </c>
      <c r="D4070" s="4">
        <f t="shared" si="1"/>
        <v>-4490375</v>
      </c>
    </row>
    <row r="4071">
      <c r="A4071" s="2" t="s">
        <v>6684</v>
      </c>
      <c r="B4071" s="2">
        <v>3000000.0</v>
      </c>
      <c r="D4071" s="4">
        <f t="shared" si="1"/>
        <v>-3000000</v>
      </c>
    </row>
    <row r="4072">
      <c r="A4072" s="2" t="s">
        <v>6686</v>
      </c>
      <c r="B4072" s="2">
        <v>2500000.0</v>
      </c>
      <c r="C4072" s="2">
        <v>1.5935068E7</v>
      </c>
      <c r="D4072" s="4">
        <f t="shared" si="1"/>
        <v>13435068</v>
      </c>
    </row>
    <row r="4073">
      <c r="A4073" s="2" t="s">
        <v>6687</v>
      </c>
      <c r="B4073" s="2">
        <v>6000000.0</v>
      </c>
      <c r="D4073" s="4">
        <f t="shared" si="1"/>
        <v>-6000000</v>
      </c>
    </row>
    <row r="4074">
      <c r="A4074" s="2" t="s">
        <v>6689</v>
      </c>
      <c r="B4074" s="2">
        <v>3000000.0</v>
      </c>
      <c r="C4074" s="2">
        <v>1.1694528E7</v>
      </c>
      <c r="D4074" s="4">
        <f t="shared" si="1"/>
        <v>8694528</v>
      </c>
    </row>
    <row r="4075">
      <c r="A4075" s="2" t="s">
        <v>6691</v>
      </c>
      <c r="C4075" s="2">
        <v>229094.0</v>
      </c>
      <c r="D4075" s="4">
        <f t="shared" si="1"/>
        <v>229094</v>
      </c>
    </row>
    <row r="4076">
      <c r="A4076" s="2" t="s">
        <v>6692</v>
      </c>
      <c r="B4076" s="2">
        <v>3000000.0</v>
      </c>
      <c r="D4076" s="4">
        <f t="shared" si="1"/>
        <v>-3000000</v>
      </c>
    </row>
    <row r="4077">
      <c r="A4077" s="2" t="s">
        <v>6694</v>
      </c>
      <c r="B4077" s="2">
        <v>3000000.0</v>
      </c>
      <c r="C4077" s="2">
        <v>1.0017041E7</v>
      </c>
      <c r="D4077" s="4">
        <f t="shared" si="1"/>
        <v>7017041</v>
      </c>
    </row>
    <row r="4078">
      <c r="A4078" s="2" t="s">
        <v>6695</v>
      </c>
      <c r="B4078" s="2">
        <v>3000000.0</v>
      </c>
      <c r="D4078" s="4">
        <f t="shared" si="1"/>
        <v>-3000000</v>
      </c>
    </row>
    <row r="4079">
      <c r="A4079" s="2" t="s">
        <v>6696</v>
      </c>
      <c r="B4079" s="2">
        <v>3000000.0</v>
      </c>
      <c r="D4079" s="4">
        <f t="shared" si="1"/>
        <v>-3000000</v>
      </c>
    </row>
    <row r="4080">
      <c r="A4080" s="2" t="s">
        <v>6697</v>
      </c>
      <c r="C4080" s="2">
        <v>9016377.0</v>
      </c>
      <c r="D4080" s="4">
        <f t="shared" si="1"/>
        <v>9016377</v>
      </c>
    </row>
    <row r="4081" hidden="1">
      <c r="A4081" s="2" t="s">
        <v>6698</v>
      </c>
      <c r="D4081" s="4">
        <f t="shared" si="1"/>
        <v>0</v>
      </c>
    </row>
    <row r="4082">
      <c r="A4082" s="2" t="s">
        <v>6701</v>
      </c>
      <c r="B4082" s="2">
        <v>3000000.0</v>
      </c>
      <c r="D4082" s="4">
        <f t="shared" si="1"/>
        <v>-3000000</v>
      </c>
    </row>
    <row r="4083">
      <c r="A4083" s="2" t="s">
        <v>6703</v>
      </c>
      <c r="B4083" s="2">
        <v>3000000.0</v>
      </c>
      <c r="C4083" s="2">
        <v>7059537.0</v>
      </c>
      <c r="D4083" s="4">
        <f t="shared" si="1"/>
        <v>4059537</v>
      </c>
    </row>
    <row r="4084">
      <c r="A4084" s="2" t="s">
        <v>6704</v>
      </c>
      <c r="B4084" s="2">
        <v>3000000.0</v>
      </c>
      <c r="C4084" s="2">
        <v>8114507.0</v>
      </c>
      <c r="D4084" s="4">
        <f t="shared" si="1"/>
        <v>5114507</v>
      </c>
    </row>
    <row r="4085">
      <c r="A4085" s="2" t="s">
        <v>6706</v>
      </c>
      <c r="B4085" s="2">
        <v>3000000.0</v>
      </c>
      <c r="C4085" s="2">
        <v>7888703.0</v>
      </c>
      <c r="D4085" s="4">
        <f t="shared" si="1"/>
        <v>4888703</v>
      </c>
    </row>
    <row r="4086">
      <c r="A4086" s="2" t="s">
        <v>6707</v>
      </c>
      <c r="B4086" s="2">
        <v>3000000.0</v>
      </c>
      <c r="C4086" s="2">
        <v>7282851.0</v>
      </c>
      <c r="D4086" s="4">
        <f t="shared" si="1"/>
        <v>4282851</v>
      </c>
    </row>
    <row r="4087">
      <c r="A4087" s="2" t="s">
        <v>6708</v>
      </c>
      <c r="C4087" s="2">
        <v>6879730.0</v>
      </c>
      <c r="D4087" s="4">
        <f t="shared" si="1"/>
        <v>6879730</v>
      </c>
    </row>
    <row r="4088">
      <c r="A4088" s="2" t="s">
        <v>6710</v>
      </c>
      <c r="B4088" s="2">
        <v>3000000.0</v>
      </c>
      <c r="C4088" s="2">
        <v>5844929.0</v>
      </c>
      <c r="D4088" s="4">
        <f t="shared" si="1"/>
        <v>2844929</v>
      </c>
    </row>
    <row r="4089">
      <c r="A4089" s="2" t="s">
        <v>6711</v>
      </c>
      <c r="B4089" s="2">
        <v>1.5E7</v>
      </c>
      <c r="D4089" s="4">
        <f t="shared" si="1"/>
        <v>-15000000</v>
      </c>
    </row>
    <row r="4090">
      <c r="A4090" s="2" t="s">
        <v>6712</v>
      </c>
      <c r="C4090" s="2">
        <v>3222857.0</v>
      </c>
      <c r="D4090" s="4">
        <f t="shared" si="1"/>
        <v>3222857</v>
      </c>
    </row>
    <row r="4091">
      <c r="A4091" s="2" t="s">
        <v>6714</v>
      </c>
      <c r="B4091" s="2">
        <v>1900000.0</v>
      </c>
      <c r="C4091" s="2">
        <v>4170647.0</v>
      </c>
      <c r="D4091" s="4">
        <f t="shared" si="1"/>
        <v>2270647</v>
      </c>
    </row>
    <row r="4092">
      <c r="A4092" s="2" t="s">
        <v>6716</v>
      </c>
      <c r="B4092" s="2">
        <v>3000000.0</v>
      </c>
      <c r="C4092" s="2">
        <v>4142507.0</v>
      </c>
      <c r="D4092" s="4">
        <f t="shared" si="1"/>
        <v>1142507</v>
      </c>
    </row>
    <row r="4093">
      <c r="A4093" s="2" t="s">
        <v>6718</v>
      </c>
      <c r="B4093" s="2">
        <v>3000000.0</v>
      </c>
      <c r="C4093" s="2">
        <v>4109095.0</v>
      </c>
      <c r="D4093" s="4">
        <f t="shared" si="1"/>
        <v>1109095</v>
      </c>
    </row>
    <row r="4094">
      <c r="A4094" s="2" t="s">
        <v>6719</v>
      </c>
      <c r="C4094" s="2">
        <v>4033268.0</v>
      </c>
      <c r="D4094" s="4">
        <f t="shared" si="1"/>
        <v>4033268</v>
      </c>
    </row>
    <row r="4095">
      <c r="A4095" s="2" t="s">
        <v>6722</v>
      </c>
      <c r="B4095" s="2">
        <v>3000000.0</v>
      </c>
      <c r="D4095" s="4">
        <f t="shared" si="1"/>
        <v>-3000000</v>
      </c>
    </row>
    <row r="4096">
      <c r="A4096" s="2" t="s">
        <v>6724</v>
      </c>
      <c r="B4096" s="2">
        <v>3000000.0</v>
      </c>
      <c r="C4096" s="2">
        <v>3902679.0</v>
      </c>
      <c r="D4096" s="4">
        <f t="shared" si="1"/>
        <v>902679</v>
      </c>
    </row>
    <row r="4097">
      <c r="A4097" s="2" t="s">
        <v>6726</v>
      </c>
      <c r="B4097" s="2">
        <v>3000000.0</v>
      </c>
      <c r="C4097" s="2">
        <v>3559990.0</v>
      </c>
      <c r="D4097" s="4">
        <f t="shared" si="1"/>
        <v>559990</v>
      </c>
    </row>
    <row r="4098">
      <c r="A4098" s="2" t="s">
        <v>6727</v>
      </c>
      <c r="B4098" s="2">
        <v>3000000.0</v>
      </c>
      <c r="D4098" s="4">
        <f t="shared" si="1"/>
        <v>-3000000</v>
      </c>
    </row>
    <row r="4099">
      <c r="A4099" s="2" t="s">
        <v>6729</v>
      </c>
      <c r="B4099" s="2">
        <v>4500000.0</v>
      </c>
      <c r="C4099" s="2">
        <v>3287435.0</v>
      </c>
      <c r="D4099" s="4">
        <f t="shared" si="1"/>
        <v>-1212565</v>
      </c>
    </row>
    <row r="4100">
      <c r="A4100" s="2" t="s">
        <v>6731</v>
      </c>
      <c r="B4100" s="2">
        <v>3500000.0</v>
      </c>
      <c r="C4100" s="2">
        <v>3071947.0</v>
      </c>
      <c r="D4100" s="4">
        <f t="shared" si="1"/>
        <v>-428053</v>
      </c>
    </row>
    <row r="4101">
      <c r="A4101" s="2" t="s">
        <v>6732</v>
      </c>
      <c r="B4101" s="2">
        <v>3300000.0</v>
      </c>
      <c r="C4101" s="2">
        <v>2961991.0</v>
      </c>
      <c r="D4101" s="4">
        <f t="shared" si="1"/>
        <v>-338009</v>
      </c>
    </row>
    <row r="4102">
      <c r="A4102" s="2" t="s">
        <v>6733</v>
      </c>
      <c r="C4102" s="2">
        <v>4063238.0</v>
      </c>
      <c r="D4102" s="4">
        <f t="shared" si="1"/>
        <v>4063238</v>
      </c>
    </row>
    <row r="4103">
      <c r="A4103" s="2" t="s">
        <v>6734</v>
      </c>
      <c r="B4103" s="2">
        <v>3000000.0</v>
      </c>
      <c r="C4103" s="2">
        <v>2912363.0</v>
      </c>
      <c r="D4103" s="4">
        <f t="shared" si="1"/>
        <v>-87637</v>
      </c>
    </row>
    <row r="4104" hidden="1">
      <c r="A4104" s="2" t="s">
        <v>6736</v>
      </c>
      <c r="B4104" s="2">
        <v>3000000.0</v>
      </c>
      <c r="C4104" s="2">
        <v>3000000.0</v>
      </c>
      <c r="D4104" s="4">
        <f t="shared" si="1"/>
        <v>0</v>
      </c>
    </row>
    <row r="4105">
      <c r="A4105" s="2" t="s">
        <v>6737</v>
      </c>
      <c r="B4105" s="2">
        <v>3000000.0</v>
      </c>
      <c r="C4105" s="2">
        <v>2223990.0</v>
      </c>
      <c r="D4105" s="4">
        <f t="shared" si="1"/>
        <v>-776010</v>
      </c>
    </row>
    <row r="4106">
      <c r="A4106" s="2" t="s">
        <v>6739</v>
      </c>
      <c r="B4106" s="2">
        <v>3000000.0</v>
      </c>
      <c r="C4106" s="2">
        <v>1821983.0</v>
      </c>
      <c r="D4106" s="4">
        <f t="shared" si="1"/>
        <v>-1178017</v>
      </c>
    </row>
    <row r="4107">
      <c r="A4107" s="2" t="s">
        <v>6740</v>
      </c>
      <c r="B4107" s="2">
        <v>3000000.0</v>
      </c>
      <c r="C4107" s="2">
        <v>2181290.0</v>
      </c>
      <c r="D4107" s="4">
        <f t="shared" si="1"/>
        <v>-818710</v>
      </c>
    </row>
    <row r="4108">
      <c r="A4108" s="2" t="s">
        <v>6742</v>
      </c>
      <c r="B4108" s="2">
        <v>3500000.0</v>
      </c>
      <c r="C4108" s="2">
        <v>2848578.0</v>
      </c>
      <c r="D4108" s="4">
        <f t="shared" si="1"/>
        <v>-651422</v>
      </c>
    </row>
    <row r="4109">
      <c r="A4109" s="2" t="s">
        <v>6744</v>
      </c>
      <c r="B4109" s="2">
        <v>3000000.0</v>
      </c>
      <c r="C4109" s="2">
        <v>703002.0</v>
      </c>
      <c r="D4109" s="4">
        <f t="shared" si="1"/>
        <v>-2296998</v>
      </c>
    </row>
    <row r="4110">
      <c r="A4110" s="2" t="s">
        <v>6746</v>
      </c>
      <c r="B4110" s="2">
        <v>3000000.0</v>
      </c>
      <c r="C4110" s="2">
        <v>3105269.0</v>
      </c>
      <c r="D4110" s="4">
        <f t="shared" si="1"/>
        <v>105269</v>
      </c>
    </row>
    <row r="4111">
      <c r="A4111" s="2" t="s">
        <v>6748</v>
      </c>
      <c r="B4111" s="2">
        <v>3000000.0</v>
      </c>
      <c r="D4111" s="4">
        <f t="shared" si="1"/>
        <v>-3000000</v>
      </c>
    </row>
    <row r="4112">
      <c r="A4112" s="2" t="s">
        <v>6751</v>
      </c>
      <c r="B4112" s="2">
        <v>3000000.0</v>
      </c>
      <c r="C4112" s="2">
        <v>252726.0</v>
      </c>
      <c r="D4112" s="4">
        <f t="shared" si="1"/>
        <v>-2747274</v>
      </c>
    </row>
    <row r="4113">
      <c r="A4113" s="2" t="s">
        <v>6753</v>
      </c>
      <c r="C4113" s="2">
        <v>373060.0</v>
      </c>
      <c r="D4113" s="4">
        <f t="shared" si="1"/>
        <v>373060</v>
      </c>
    </row>
    <row r="4114">
      <c r="A4114" s="2" t="s">
        <v>6755</v>
      </c>
      <c r="C4114" s="2">
        <v>1007535.0</v>
      </c>
      <c r="D4114" s="4">
        <f t="shared" si="1"/>
        <v>1007535</v>
      </c>
    </row>
    <row r="4115" hidden="1">
      <c r="A4115" s="2" t="s">
        <v>6756</v>
      </c>
      <c r="D4115" s="4">
        <f t="shared" si="1"/>
        <v>0</v>
      </c>
    </row>
    <row r="4116">
      <c r="A4116" s="2" t="s">
        <v>6758</v>
      </c>
      <c r="B4116" s="2">
        <v>3000000.0</v>
      </c>
      <c r="C4116" s="2">
        <v>418268.0</v>
      </c>
      <c r="D4116" s="4">
        <f t="shared" si="1"/>
        <v>-2581732</v>
      </c>
    </row>
    <row r="4117" hidden="1">
      <c r="A4117" s="2" t="s">
        <v>6760</v>
      </c>
      <c r="D4117" s="4">
        <f t="shared" si="1"/>
        <v>0</v>
      </c>
    </row>
    <row r="4118" hidden="1">
      <c r="A4118" s="2" t="s">
        <v>6762</v>
      </c>
      <c r="D4118" s="4">
        <f t="shared" si="1"/>
        <v>0</v>
      </c>
    </row>
    <row r="4119">
      <c r="A4119" s="2" t="s">
        <v>6764</v>
      </c>
      <c r="B4119" s="2">
        <v>3000000.0</v>
      </c>
      <c r="C4119" s="2">
        <v>200803.0</v>
      </c>
      <c r="D4119" s="4">
        <f t="shared" si="1"/>
        <v>-2799197</v>
      </c>
    </row>
    <row r="4120">
      <c r="A4120" s="2" t="s">
        <v>3349</v>
      </c>
      <c r="B4120" s="2">
        <v>2.5E7</v>
      </c>
      <c r="C4120" s="2">
        <v>3.3631221E7</v>
      </c>
      <c r="D4120" s="4">
        <f t="shared" si="1"/>
        <v>8631221</v>
      </c>
    </row>
    <row r="4121" hidden="1">
      <c r="A4121" s="2" t="s">
        <v>6765</v>
      </c>
      <c r="D4121" s="4">
        <f t="shared" si="1"/>
        <v>0</v>
      </c>
    </row>
    <row r="4122">
      <c r="A4122" s="2" t="s">
        <v>6766</v>
      </c>
      <c r="B4122" s="2">
        <v>2700000.0</v>
      </c>
      <c r="C4122" s="2">
        <v>95016.0</v>
      </c>
      <c r="D4122" s="4">
        <f t="shared" si="1"/>
        <v>-2604984</v>
      </c>
    </row>
    <row r="4123">
      <c r="A4123" s="2" t="s">
        <v>6768</v>
      </c>
      <c r="B4123" s="2">
        <v>3000000.0</v>
      </c>
      <c r="C4123" s="2">
        <v>73678.0</v>
      </c>
      <c r="D4123" s="4">
        <f t="shared" si="1"/>
        <v>-2926322</v>
      </c>
    </row>
    <row r="4124">
      <c r="A4124" s="2" t="s">
        <v>6770</v>
      </c>
      <c r="B4124" s="2">
        <v>5000000.0</v>
      </c>
      <c r="C4124" s="2">
        <v>143000.0</v>
      </c>
      <c r="D4124" s="4">
        <f t="shared" si="1"/>
        <v>-4857000</v>
      </c>
    </row>
    <row r="4125">
      <c r="A4125" s="2" t="s">
        <v>6772</v>
      </c>
      <c r="B4125" s="2">
        <v>3000000.0</v>
      </c>
      <c r="C4125" s="2">
        <v>39852.0</v>
      </c>
      <c r="D4125" s="4">
        <f t="shared" si="1"/>
        <v>-2960148</v>
      </c>
    </row>
    <row r="4126">
      <c r="A4126" s="2" t="s">
        <v>6773</v>
      </c>
      <c r="B4126" s="2">
        <v>3000000.0</v>
      </c>
      <c r="C4126" s="2">
        <v>22000.0</v>
      </c>
      <c r="D4126" s="4">
        <f t="shared" si="1"/>
        <v>-2978000</v>
      </c>
    </row>
    <row r="4127">
      <c r="A4127" s="2" t="s">
        <v>6776</v>
      </c>
      <c r="C4127" s="2">
        <v>128937.0</v>
      </c>
      <c r="D4127" s="4">
        <f t="shared" si="1"/>
        <v>128937</v>
      </c>
    </row>
    <row r="4128">
      <c r="A4128" s="2" t="s">
        <v>6778</v>
      </c>
      <c r="B4128" s="2">
        <v>3000000.0</v>
      </c>
      <c r="D4128" s="4">
        <f t="shared" si="1"/>
        <v>-3000000</v>
      </c>
    </row>
    <row r="4129">
      <c r="A4129" s="2" t="s">
        <v>6780</v>
      </c>
      <c r="B4129" s="2">
        <v>3000000.0</v>
      </c>
      <c r="D4129" s="4">
        <f t="shared" si="1"/>
        <v>-3000000</v>
      </c>
    </row>
    <row r="4130">
      <c r="A4130" s="2" t="s">
        <v>91</v>
      </c>
      <c r="B4130" s="2">
        <v>2.0E8</v>
      </c>
      <c r="C4130" s="2">
        <v>3.34185206E8</v>
      </c>
      <c r="D4130" s="4">
        <f t="shared" si="1"/>
        <v>134185206</v>
      </c>
    </row>
    <row r="4131">
      <c r="A4131" s="2" t="s">
        <v>6782</v>
      </c>
      <c r="B4131" s="2">
        <v>3000000.0</v>
      </c>
      <c r="D4131" s="4">
        <f t="shared" si="1"/>
        <v>-3000000</v>
      </c>
    </row>
    <row r="4132">
      <c r="A4132" s="2" t="s">
        <v>6784</v>
      </c>
      <c r="B4132" s="2">
        <v>3000000.0</v>
      </c>
      <c r="C4132" s="2">
        <v>5005.0</v>
      </c>
      <c r="D4132" s="4">
        <f t="shared" si="1"/>
        <v>-2994995</v>
      </c>
    </row>
    <row r="4133">
      <c r="A4133" s="2" t="s">
        <v>6786</v>
      </c>
      <c r="B4133" s="2">
        <v>3000000.0</v>
      </c>
      <c r="D4133" s="4">
        <f t="shared" si="1"/>
        <v>-3000000</v>
      </c>
    </row>
    <row r="4134" hidden="1">
      <c r="A4134" s="2" t="s">
        <v>6787</v>
      </c>
      <c r="D4134" s="4">
        <f t="shared" si="1"/>
        <v>0</v>
      </c>
    </row>
    <row r="4135">
      <c r="A4135" s="2" t="s">
        <v>6789</v>
      </c>
      <c r="B4135" s="2">
        <v>3000000.0</v>
      </c>
      <c r="D4135" s="4">
        <f t="shared" si="1"/>
        <v>-3000000</v>
      </c>
    </row>
    <row r="4136">
      <c r="A4136" s="2" t="s">
        <v>6791</v>
      </c>
      <c r="B4136" s="2">
        <v>3000000.0</v>
      </c>
      <c r="D4136" s="4">
        <f t="shared" si="1"/>
        <v>-3000000</v>
      </c>
    </row>
    <row r="4137">
      <c r="A4137" s="2" t="s">
        <v>6792</v>
      </c>
      <c r="B4137" s="2">
        <v>3000000.0</v>
      </c>
      <c r="D4137" s="4">
        <f t="shared" si="1"/>
        <v>-3000000</v>
      </c>
    </row>
    <row r="4138">
      <c r="A4138" s="2" t="s">
        <v>6794</v>
      </c>
      <c r="B4138" s="2">
        <v>3000000.0</v>
      </c>
      <c r="D4138" s="4">
        <f t="shared" si="1"/>
        <v>-3000000</v>
      </c>
    </row>
    <row r="4139">
      <c r="A4139" s="2" t="s">
        <v>6796</v>
      </c>
      <c r="B4139" s="2">
        <v>800000.0</v>
      </c>
      <c r="D4139" s="4">
        <f t="shared" si="1"/>
        <v>-800000</v>
      </c>
    </row>
    <row r="4140">
      <c r="A4140" s="2" t="s">
        <v>6798</v>
      </c>
      <c r="B4140" s="2">
        <v>3000000.0</v>
      </c>
      <c r="D4140" s="4">
        <f t="shared" si="1"/>
        <v>-3000000</v>
      </c>
    </row>
    <row r="4141">
      <c r="A4141" s="2" t="s">
        <v>6800</v>
      </c>
      <c r="B4141" s="2">
        <v>3000000.0</v>
      </c>
      <c r="D4141" s="4">
        <f t="shared" si="1"/>
        <v>-3000000</v>
      </c>
    </row>
    <row r="4142">
      <c r="A4142" s="2" t="s">
        <v>6803</v>
      </c>
      <c r="B4142" s="2">
        <v>3000000.0</v>
      </c>
      <c r="D4142" s="4">
        <f t="shared" si="1"/>
        <v>-3000000</v>
      </c>
    </row>
    <row r="4143">
      <c r="A4143" s="2" t="s">
        <v>708</v>
      </c>
      <c r="B4143" s="2">
        <v>9.5E7</v>
      </c>
      <c r="C4143" s="2">
        <v>2.01148159E8</v>
      </c>
      <c r="D4143" s="4">
        <f t="shared" si="1"/>
        <v>106148159</v>
      </c>
    </row>
    <row r="4144">
      <c r="A4144" s="2" t="s">
        <v>6806</v>
      </c>
      <c r="B4144" s="2">
        <v>3000000.0</v>
      </c>
      <c r="D4144" s="4">
        <f t="shared" si="1"/>
        <v>-3000000</v>
      </c>
    </row>
    <row r="4145" hidden="1">
      <c r="A4145" s="2" t="s">
        <v>6808</v>
      </c>
      <c r="D4145" s="4">
        <f t="shared" si="1"/>
        <v>0</v>
      </c>
    </row>
    <row r="4146">
      <c r="A4146" s="2" t="s">
        <v>6809</v>
      </c>
      <c r="B4146" s="2">
        <v>2900000.0</v>
      </c>
      <c r="C4146" s="2">
        <v>5595428.0</v>
      </c>
      <c r="D4146" s="4">
        <f t="shared" si="1"/>
        <v>2695428</v>
      </c>
    </row>
    <row r="4147">
      <c r="A4147" s="2" t="s">
        <v>6810</v>
      </c>
      <c r="B4147" s="2">
        <v>2900000.0</v>
      </c>
      <c r="D4147" s="4">
        <f t="shared" si="1"/>
        <v>-2900000</v>
      </c>
    </row>
    <row r="4148">
      <c r="A4148" s="2" t="s">
        <v>6812</v>
      </c>
      <c r="B4148" s="2">
        <v>3000000.0</v>
      </c>
      <c r="D4148" s="4">
        <f t="shared" si="1"/>
        <v>-3000000</v>
      </c>
    </row>
    <row r="4149">
      <c r="A4149" s="2" t="s">
        <v>6814</v>
      </c>
      <c r="B4149" s="2">
        <v>1500000.0</v>
      </c>
      <c r="C4149" s="2">
        <v>3123749.0</v>
      </c>
      <c r="D4149" s="4">
        <f t="shared" si="1"/>
        <v>1623749</v>
      </c>
    </row>
    <row r="4150">
      <c r="A4150" s="2" t="s">
        <v>6815</v>
      </c>
      <c r="B4150" s="2">
        <v>3000000.0</v>
      </c>
      <c r="D4150" s="4">
        <f t="shared" si="1"/>
        <v>-3000000</v>
      </c>
    </row>
    <row r="4151">
      <c r="A4151" s="2" t="s">
        <v>6817</v>
      </c>
      <c r="B4151" s="2">
        <v>3000000.0</v>
      </c>
      <c r="C4151" s="2">
        <v>100675.0</v>
      </c>
      <c r="D4151" s="4">
        <f t="shared" si="1"/>
        <v>-2899325</v>
      </c>
    </row>
    <row r="4152">
      <c r="A4152" s="2" t="s">
        <v>3278</v>
      </c>
      <c r="B4152" s="2">
        <v>2800000.0</v>
      </c>
      <c r="D4152" s="4">
        <f t="shared" si="1"/>
        <v>-2800000</v>
      </c>
    </row>
    <row r="4153">
      <c r="A4153" s="2" t="s">
        <v>6818</v>
      </c>
      <c r="B4153" s="2">
        <v>2200000.0</v>
      </c>
      <c r="C4153" s="2">
        <v>3645438.0</v>
      </c>
      <c r="D4153" s="4">
        <f t="shared" si="1"/>
        <v>1445438</v>
      </c>
    </row>
    <row r="4154" hidden="1">
      <c r="A4154" s="2" t="s">
        <v>6820</v>
      </c>
      <c r="D4154" s="4">
        <f t="shared" si="1"/>
        <v>0</v>
      </c>
    </row>
    <row r="4155">
      <c r="A4155" s="2" t="s">
        <v>6822</v>
      </c>
      <c r="B4155" s="2">
        <v>3000000.0</v>
      </c>
      <c r="D4155" s="4">
        <f t="shared" si="1"/>
        <v>-3000000</v>
      </c>
    </row>
    <row r="4156">
      <c r="A4156" s="2" t="s">
        <v>6823</v>
      </c>
      <c r="B4156" s="2">
        <v>8000000.0</v>
      </c>
      <c r="C4156" s="2">
        <v>2.2201636E7</v>
      </c>
      <c r="D4156" s="4">
        <f t="shared" si="1"/>
        <v>14201636</v>
      </c>
    </row>
    <row r="4157">
      <c r="A4157" s="2" t="s">
        <v>6824</v>
      </c>
      <c r="B4157" s="2">
        <v>2883848.0</v>
      </c>
      <c r="C4157" s="2">
        <v>2.5E7</v>
      </c>
      <c r="D4157" s="4">
        <f t="shared" si="1"/>
        <v>22116152</v>
      </c>
    </row>
    <row r="4158">
      <c r="A4158" s="2" t="s">
        <v>6826</v>
      </c>
      <c r="B4158" s="2">
        <v>2800000.0</v>
      </c>
      <c r="C4158" s="2">
        <v>1.9170001E7</v>
      </c>
      <c r="D4158" s="4">
        <f t="shared" si="1"/>
        <v>16370001</v>
      </c>
    </row>
    <row r="4159">
      <c r="A4159" s="2" t="s">
        <v>6827</v>
      </c>
      <c r="B4159" s="2">
        <v>2800000.0</v>
      </c>
      <c r="C4159" s="2">
        <v>2.2202612E7</v>
      </c>
      <c r="D4159" s="4">
        <f t="shared" si="1"/>
        <v>19402612</v>
      </c>
    </row>
    <row r="4160">
      <c r="A4160" s="2" t="s">
        <v>6828</v>
      </c>
      <c r="B4160" s="2">
        <v>2800000.0</v>
      </c>
      <c r="C4160" s="2">
        <v>8.63E7</v>
      </c>
      <c r="D4160" s="4">
        <f t="shared" si="1"/>
        <v>83500000</v>
      </c>
    </row>
    <row r="4161">
      <c r="A4161" s="2" t="s">
        <v>6829</v>
      </c>
      <c r="B4161" s="2">
        <v>2000000.0</v>
      </c>
      <c r="C4161" s="2">
        <v>952620.0</v>
      </c>
      <c r="D4161" s="4">
        <f t="shared" si="1"/>
        <v>-1047380</v>
      </c>
    </row>
    <row r="4162">
      <c r="A4162" s="2" t="s">
        <v>6831</v>
      </c>
      <c r="B4162" s="2">
        <v>1.2E8</v>
      </c>
      <c r="D4162" s="4">
        <f t="shared" si="1"/>
        <v>-120000000</v>
      </c>
    </row>
    <row r="4163">
      <c r="A4163" s="2" t="s">
        <v>6833</v>
      </c>
      <c r="B4163" s="2">
        <v>2700000.0</v>
      </c>
      <c r="C4163" s="2">
        <v>9054736.0</v>
      </c>
      <c r="D4163" s="4">
        <f t="shared" si="1"/>
        <v>6354736</v>
      </c>
    </row>
    <row r="4164">
      <c r="A4164" s="2" t="s">
        <v>6835</v>
      </c>
      <c r="B4164" s="2">
        <v>2700000.0</v>
      </c>
      <c r="D4164" s="4">
        <f t="shared" si="1"/>
        <v>-2700000</v>
      </c>
    </row>
    <row r="4165">
      <c r="A4165" s="2" t="s">
        <v>6838</v>
      </c>
      <c r="B4165" s="2">
        <v>3000000.0</v>
      </c>
      <c r="D4165" s="4">
        <f t="shared" si="1"/>
        <v>-3000000</v>
      </c>
    </row>
    <row r="4166" hidden="1">
      <c r="A4166" s="2" t="s">
        <v>6842</v>
      </c>
      <c r="D4166" s="4">
        <f t="shared" si="1"/>
        <v>0</v>
      </c>
    </row>
    <row r="4167">
      <c r="A4167" s="2" t="s">
        <v>6843</v>
      </c>
      <c r="B4167" s="2">
        <v>2686585.0</v>
      </c>
      <c r="D4167" s="4">
        <f t="shared" si="1"/>
        <v>-2686585</v>
      </c>
    </row>
    <row r="4168">
      <c r="A4168" s="2" t="s">
        <v>6845</v>
      </c>
      <c r="B4168" s="2">
        <v>2650000.0</v>
      </c>
      <c r="D4168" s="4">
        <f t="shared" si="1"/>
        <v>-2650000</v>
      </c>
    </row>
    <row r="4169">
      <c r="A4169" s="2" t="s">
        <v>6847</v>
      </c>
      <c r="B4169" s="2">
        <v>2627000.0</v>
      </c>
      <c r="D4169" s="4">
        <f t="shared" si="1"/>
        <v>-2627000</v>
      </c>
    </row>
    <row r="4170">
      <c r="A4170" s="2" t="s">
        <v>6848</v>
      </c>
      <c r="B4170" s="2">
        <v>2600000.0</v>
      </c>
      <c r="C4170" s="2">
        <v>1.195E8</v>
      </c>
      <c r="D4170" s="4">
        <f t="shared" si="1"/>
        <v>116900000</v>
      </c>
    </row>
    <row r="4171">
      <c r="A4171" s="2" t="s">
        <v>6849</v>
      </c>
      <c r="B4171" s="2">
        <v>1800000.0</v>
      </c>
      <c r="C4171" s="2">
        <v>3.26E7</v>
      </c>
      <c r="D4171" s="4">
        <f t="shared" si="1"/>
        <v>30800000</v>
      </c>
    </row>
    <row r="4172">
      <c r="A4172" s="2" t="s">
        <v>6851</v>
      </c>
      <c r="C4172" s="2">
        <v>3826455.0</v>
      </c>
      <c r="D4172" s="4">
        <f t="shared" si="1"/>
        <v>3826455</v>
      </c>
    </row>
    <row r="4173">
      <c r="A4173" s="2" t="s">
        <v>6852</v>
      </c>
      <c r="B4173" s="2">
        <v>2600000.0</v>
      </c>
      <c r="C4173" s="2">
        <v>3130592.0</v>
      </c>
      <c r="D4173" s="4">
        <f t="shared" si="1"/>
        <v>530592</v>
      </c>
    </row>
    <row r="4174">
      <c r="A4174" s="2" t="s">
        <v>6854</v>
      </c>
      <c r="B4174" s="2">
        <v>2800000.0</v>
      </c>
      <c r="C4174" s="2">
        <v>475000.0</v>
      </c>
      <c r="D4174" s="4">
        <f t="shared" si="1"/>
        <v>-2325000</v>
      </c>
    </row>
    <row r="4175">
      <c r="A4175" s="2" t="s">
        <v>2692</v>
      </c>
      <c r="B4175" s="2">
        <v>3.4E7</v>
      </c>
      <c r="C4175" s="2">
        <v>1.0654581E7</v>
      </c>
      <c r="D4175" s="4">
        <f t="shared" si="1"/>
        <v>-23345419</v>
      </c>
    </row>
    <row r="4176">
      <c r="A4176" s="2" t="s">
        <v>6857</v>
      </c>
      <c r="C4176" s="2">
        <v>2276368.0</v>
      </c>
      <c r="D4176" s="4">
        <f t="shared" si="1"/>
        <v>2276368</v>
      </c>
    </row>
    <row r="4177">
      <c r="A4177" s="2" t="s">
        <v>6859</v>
      </c>
      <c r="B4177" s="2">
        <v>2600000.0</v>
      </c>
      <c r="C4177" s="2">
        <v>38108.0</v>
      </c>
      <c r="D4177" s="4">
        <f t="shared" si="1"/>
        <v>-2561892</v>
      </c>
    </row>
    <row r="4178">
      <c r="A4178" s="2" t="s">
        <v>6861</v>
      </c>
      <c r="B4178" s="2">
        <v>1.5E7</v>
      </c>
      <c r="D4178" s="4">
        <f t="shared" si="1"/>
        <v>-15000000</v>
      </c>
    </row>
    <row r="4179">
      <c r="A4179" s="2" t="s">
        <v>6863</v>
      </c>
      <c r="B4179" s="2">
        <v>2600000.0</v>
      </c>
      <c r="D4179" s="4">
        <f t="shared" si="1"/>
        <v>-2600000</v>
      </c>
    </row>
    <row r="4180">
      <c r="A4180" s="2" t="s">
        <v>6865</v>
      </c>
      <c r="B4180" s="2">
        <v>2540800.0</v>
      </c>
      <c r="D4180" s="4">
        <f t="shared" si="1"/>
        <v>-2540800</v>
      </c>
    </row>
    <row r="4181">
      <c r="A4181" s="2" t="s">
        <v>6867</v>
      </c>
      <c r="B4181" s="2">
        <v>2500000.0</v>
      </c>
      <c r="D4181" s="4">
        <f t="shared" si="1"/>
        <v>-2500000</v>
      </c>
    </row>
    <row r="4182">
      <c r="A4182" s="2" t="s">
        <v>6868</v>
      </c>
      <c r="B4182" s="2">
        <v>2500000.0</v>
      </c>
      <c r="C4182" s="2">
        <v>4.0041683E7</v>
      </c>
      <c r="D4182" s="4">
        <f t="shared" si="1"/>
        <v>37541683</v>
      </c>
    </row>
    <row r="4183">
      <c r="A4183" s="2" t="s">
        <v>6870</v>
      </c>
      <c r="B4183" s="2">
        <v>2500000.0</v>
      </c>
      <c r="C4183" s="2">
        <v>3.3349949E7</v>
      </c>
      <c r="D4183" s="4">
        <f t="shared" si="1"/>
        <v>30849949</v>
      </c>
    </row>
    <row r="4184">
      <c r="A4184" s="2" t="s">
        <v>4434</v>
      </c>
      <c r="B4184" s="2">
        <v>1.5E7</v>
      </c>
      <c r="C4184" s="2">
        <v>3.3386128E7</v>
      </c>
      <c r="D4184" s="4">
        <f t="shared" si="1"/>
        <v>18386128</v>
      </c>
    </row>
    <row r="4185">
      <c r="A4185" s="2" t="s">
        <v>6871</v>
      </c>
      <c r="B4185" s="2">
        <v>2.6E7</v>
      </c>
      <c r="C4185" s="2">
        <v>2.5809813E7</v>
      </c>
      <c r="D4185" s="4">
        <f t="shared" si="1"/>
        <v>-190187</v>
      </c>
    </row>
    <row r="4186">
      <c r="A4186" s="2" t="s">
        <v>6873</v>
      </c>
      <c r="B4186" s="2">
        <v>2500000.0</v>
      </c>
      <c r="C4186" s="2">
        <v>1.44E7</v>
      </c>
      <c r="D4186" s="4">
        <f t="shared" si="1"/>
        <v>11900000</v>
      </c>
    </row>
    <row r="4187">
      <c r="A4187" s="2" t="s">
        <v>6875</v>
      </c>
      <c r="B4187" s="2">
        <v>2500000.0</v>
      </c>
      <c r="D4187" s="4">
        <f t="shared" si="1"/>
        <v>-2500000</v>
      </c>
    </row>
    <row r="4188">
      <c r="A4188" s="2" t="s">
        <v>6876</v>
      </c>
      <c r="B4188" s="2">
        <v>2500000.0</v>
      </c>
      <c r="D4188" s="4">
        <f t="shared" si="1"/>
        <v>-2500000</v>
      </c>
    </row>
    <row r="4189">
      <c r="A4189" s="2" t="s">
        <v>6878</v>
      </c>
      <c r="B4189" s="2">
        <v>2500000.0</v>
      </c>
      <c r="C4189" s="2">
        <v>3.2230907E7</v>
      </c>
      <c r="D4189" s="4">
        <f t="shared" si="1"/>
        <v>29730907</v>
      </c>
    </row>
    <row r="4190">
      <c r="A4190" s="2" t="s">
        <v>6879</v>
      </c>
      <c r="B4190" s="2">
        <v>2500000.0</v>
      </c>
      <c r="C4190" s="2">
        <v>6401336.0</v>
      </c>
      <c r="D4190" s="4">
        <f t="shared" si="1"/>
        <v>3901336</v>
      </c>
    </row>
    <row r="4191">
      <c r="A4191" s="2" t="s">
        <v>6880</v>
      </c>
      <c r="B4191" s="2">
        <v>2500000.0</v>
      </c>
      <c r="C4191" s="2">
        <v>2.6781723E7</v>
      </c>
      <c r="D4191" s="4">
        <f t="shared" si="1"/>
        <v>24281723</v>
      </c>
    </row>
    <row r="4192">
      <c r="A4192" s="2" t="s">
        <v>6881</v>
      </c>
      <c r="B4192" s="2">
        <v>2500000.0</v>
      </c>
      <c r="C4192" s="2">
        <v>5400000.0</v>
      </c>
      <c r="D4192" s="4">
        <f t="shared" si="1"/>
        <v>2900000</v>
      </c>
    </row>
    <row r="4193">
      <c r="A4193" s="2" t="s">
        <v>6884</v>
      </c>
      <c r="B4193" s="2">
        <v>3200000.0</v>
      </c>
      <c r="D4193" s="4">
        <f t="shared" si="1"/>
        <v>-3200000</v>
      </c>
    </row>
    <row r="4194">
      <c r="A4194" s="2" t="s">
        <v>6886</v>
      </c>
      <c r="B4194" s="2">
        <v>2500000.0</v>
      </c>
      <c r="C4194" s="2">
        <v>1282084.0</v>
      </c>
      <c r="D4194" s="4">
        <f t="shared" si="1"/>
        <v>-1217916</v>
      </c>
    </row>
    <row r="4195">
      <c r="A4195" s="2" t="s">
        <v>6888</v>
      </c>
      <c r="C4195" s="2">
        <v>1186323.0</v>
      </c>
      <c r="D4195" s="4">
        <f t="shared" si="1"/>
        <v>1186323</v>
      </c>
    </row>
    <row r="4196">
      <c r="A4196" s="2" t="s">
        <v>6890</v>
      </c>
      <c r="C4196" s="2">
        <v>1094998.0</v>
      </c>
      <c r="D4196" s="4">
        <f t="shared" si="1"/>
        <v>1094998</v>
      </c>
    </row>
    <row r="4197">
      <c r="A4197" s="2" t="s">
        <v>6892</v>
      </c>
      <c r="B4197" s="2">
        <v>2500000.0</v>
      </c>
      <c r="C4197" s="2">
        <v>3325638.0</v>
      </c>
      <c r="D4197" s="4">
        <f t="shared" si="1"/>
        <v>825638</v>
      </c>
    </row>
    <row r="4198">
      <c r="A4198" s="2" t="s">
        <v>6894</v>
      </c>
      <c r="B4198" s="2">
        <v>2000000.0</v>
      </c>
      <c r="C4198" s="2">
        <v>395592.0</v>
      </c>
      <c r="D4198" s="4">
        <f t="shared" si="1"/>
        <v>-1604408</v>
      </c>
    </row>
    <row r="4199">
      <c r="A4199" s="2" t="s">
        <v>6896</v>
      </c>
      <c r="B4199" s="2">
        <v>2500000.0</v>
      </c>
      <c r="C4199" s="2">
        <v>6851969.0</v>
      </c>
      <c r="D4199" s="4">
        <f t="shared" si="1"/>
        <v>4351969</v>
      </c>
    </row>
    <row r="4200">
      <c r="A4200" s="2" t="s">
        <v>6898</v>
      </c>
      <c r="B4200" s="2">
        <v>34000.0</v>
      </c>
      <c r="C4200" s="2">
        <v>333658.0</v>
      </c>
      <c r="D4200" s="4">
        <f t="shared" si="1"/>
        <v>299658</v>
      </c>
    </row>
    <row r="4201">
      <c r="A4201" s="2" t="s">
        <v>6900</v>
      </c>
      <c r="B4201" s="2">
        <v>2500000.0</v>
      </c>
      <c r="C4201" s="2">
        <v>1.2995673E7</v>
      </c>
      <c r="D4201" s="4">
        <f t="shared" si="1"/>
        <v>10495673</v>
      </c>
    </row>
    <row r="4202">
      <c r="A4202" s="2" t="s">
        <v>6902</v>
      </c>
      <c r="B4202" s="2">
        <v>2500000.0</v>
      </c>
      <c r="C4202" s="2">
        <v>173783.0</v>
      </c>
      <c r="D4202" s="4">
        <f t="shared" si="1"/>
        <v>-2326217</v>
      </c>
    </row>
    <row r="4203">
      <c r="A4203" s="2" t="s">
        <v>6904</v>
      </c>
      <c r="B4203" s="2">
        <v>2500000.0</v>
      </c>
      <c r="C4203" s="2">
        <v>118666.0</v>
      </c>
      <c r="D4203" s="4">
        <f t="shared" si="1"/>
        <v>-2381334</v>
      </c>
    </row>
    <row r="4204">
      <c r="A4204" s="2" t="s">
        <v>2814</v>
      </c>
      <c r="B4204" s="2">
        <v>2.0E7</v>
      </c>
      <c r="C4204" s="2">
        <v>1.14324072E8</v>
      </c>
      <c r="D4204" s="4">
        <f t="shared" si="1"/>
        <v>94324072</v>
      </c>
    </row>
    <row r="4205">
      <c r="A4205" s="2" t="s">
        <v>6906</v>
      </c>
      <c r="B4205" s="2">
        <v>2500000.0</v>
      </c>
      <c r="C4205" s="2">
        <v>71904.0</v>
      </c>
      <c r="D4205" s="4">
        <f t="shared" si="1"/>
        <v>-2428096</v>
      </c>
    </row>
    <row r="4206">
      <c r="A4206" s="2" t="s">
        <v>6908</v>
      </c>
      <c r="B4206" s="2">
        <v>2500000.0</v>
      </c>
      <c r="C4206" s="2">
        <v>99851.0</v>
      </c>
      <c r="D4206" s="4">
        <f t="shared" si="1"/>
        <v>-2400149</v>
      </c>
    </row>
    <row r="4207">
      <c r="A4207" s="2" t="s">
        <v>6910</v>
      </c>
      <c r="B4207" s="2">
        <v>1.4E7</v>
      </c>
      <c r="C4207" s="2">
        <v>115504.0</v>
      </c>
      <c r="D4207" s="4">
        <f t="shared" si="1"/>
        <v>-13884496</v>
      </c>
    </row>
    <row r="4208">
      <c r="A4208" s="2" t="s">
        <v>6911</v>
      </c>
      <c r="B4208" s="2">
        <v>8400000.0</v>
      </c>
      <c r="C4208" s="2">
        <v>5725.0</v>
      </c>
      <c r="D4208" s="4">
        <f t="shared" si="1"/>
        <v>-8394275</v>
      </c>
    </row>
    <row r="4209">
      <c r="A4209" s="2" t="s">
        <v>6913</v>
      </c>
      <c r="B4209" s="2">
        <v>2500000.0</v>
      </c>
      <c r="C4209" s="2">
        <v>75727.0</v>
      </c>
      <c r="D4209" s="4">
        <f t="shared" si="1"/>
        <v>-2424273</v>
      </c>
    </row>
    <row r="4210">
      <c r="A4210" s="2" t="s">
        <v>6914</v>
      </c>
      <c r="B4210" s="2">
        <v>2500000.0</v>
      </c>
      <c r="C4210" s="2">
        <v>322157.0</v>
      </c>
      <c r="D4210" s="4">
        <f t="shared" si="1"/>
        <v>-2177843</v>
      </c>
    </row>
    <row r="4211">
      <c r="A4211" s="2" t="s">
        <v>6916</v>
      </c>
      <c r="B4211" s="2">
        <v>2500000.0</v>
      </c>
      <c r="D4211" s="4">
        <f t="shared" si="1"/>
        <v>-2500000</v>
      </c>
    </row>
    <row r="4212">
      <c r="A4212" s="2" t="s">
        <v>6918</v>
      </c>
      <c r="B4212" s="2">
        <v>2500000.0</v>
      </c>
      <c r="D4212" s="4">
        <f t="shared" si="1"/>
        <v>-2500000</v>
      </c>
    </row>
    <row r="4213">
      <c r="A4213" s="2" t="s">
        <v>6920</v>
      </c>
      <c r="B4213" s="2">
        <v>3500000.0</v>
      </c>
      <c r="D4213" s="4">
        <f t="shared" si="1"/>
        <v>-3500000</v>
      </c>
    </row>
    <row r="4214">
      <c r="A4214" s="2" t="s">
        <v>6921</v>
      </c>
      <c r="B4214" s="2">
        <v>2400000.0</v>
      </c>
      <c r="C4214" s="2">
        <v>5731103.0</v>
      </c>
      <c r="D4214" s="4">
        <f t="shared" si="1"/>
        <v>3331103</v>
      </c>
    </row>
    <row r="4215">
      <c r="A4215" s="2" t="s">
        <v>6923</v>
      </c>
      <c r="B4215" s="2">
        <v>2400000.0</v>
      </c>
      <c r="C4215" s="2">
        <v>978908.0</v>
      </c>
      <c r="D4215" s="4">
        <f t="shared" si="1"/>
        <v>-1421092</v>
      </c>
    </row>
    <row r="4216">
      <c r="A4216" s="2" t="s">
        <v>6924</v>
      </c>
      <c r="C4216" s="2">
        <v>438653.0</v>
      </c>
      <c r="D4216" s="4">
        <f t="shared" si="1"/>
        <v>438653</v>
      </c>
    </row>
    <row r="4217">
      <c r="A4217" s="2" t="s">
        <v>6926</v>
      </c>
      <c r="B4217" s="2">
        <v>2500000.0</v>
      </c>
      <c r="D4217" s="4">
        <f t="shared" si="1"/>
        <v>-2500000</v>
      </c>
    </row>
    <row r="4218">
      <c r="A4218" s="2" t="s">
        <v>6927</v>
      </c>
      <c r="B4218" s="2">
        <v>1500000.0</v>
      </c>
      <c r="C4218" s="2">
        <v>327919.0</v>
      </c>
      <c r="D4218" s="4">
        <f t="shared" si="1"/>
        <v>-1172081</v>
      </c>
    </row>
    <row r="4219">
      <c r="A4219" s="2" t="s">
        <v>6929</v>
      </c>
      <c r="B4219" s="2">
        <v>2500000.0</v>
      </c>
      <c r="D4219" s="4">
        <f t="shared" si="1"/>
        <v>-2500000</v>
      </c>
    </row>
    <row r="4220">
      <c r="A4220" s="2" t="s">
        <v>6930</v>
      </c>
      <c r="B4220" s="2">
        <v>2361000.0</v>
      </c>
      <c r="D4220" s="4">
        <f t="shared" si="1"/>
        <v>-2361000</v>
      </c>
    </row>
    <row r="4221">
      <c r="A4221" s="2" t="s">
        <v>6932</v>
      </c>
      <c r="B4221" s="2">
        <v>2450000.0</v>
      </c>
      <c r="C4221" s="2">
        <v>178739.0</v>
      </c>
      <c r="D4221" s="4">
        <f t="shared" si="1"/>
        <v>-2271261</v>
      </c>
    </row>
    <row r="4222">
      <c r="A4222" s="2" t="s">
        <v>6933</v>
      </c>
      <c r="C4222" s="2">
        <v>565592.0</v>
      </c>
      <c r="D4222" s="4">
        <f t="shared" si="1"/>
        <v>565592</v>
      </c>
    </row>
    <row r="4223">
      <c r="A4223" s="2" t="s">
        <v>6934</v>
      </c>
      <c r="B4223" s="2">
        <v>2295429.0</v>
      </c>
      <c r="D4223" s="4">
        <f t="shared" si="1"/>
        <v>-2295429</v>
      </c>
    </row>
    <row r="4224">
      <c r="A4224" s="2" t="s">
        <v>6935</v>
      </c>
      <c r="C4224" s="2">
        <v>27012.0</v>
      </c>
      <c r="D4224" s="4">
        <f t="shared" si="1"/>
        <v>27012</v>
      </c>
    </row>
    <row r="4225" hidden="1">
      <c r="A4225" s="2" t="s">
        <v>6937</v>
      </c>
      <c r="D4225" s="4">
        <f t="shared" si="1"/>
        <v>0</v>
      </c>
    </row>
    <row r="4226">
      <c r="A4226" s="2" t="s">
        <v>6939</v>
      </c>
      <c r="B4226" s="2">
        <v>2300000.0</v>
      </c>
      <c r="D4226" s="4">
        <f t="shared" si="1"/>
        <v>-2300000</v>
      </c>
    </row>
    <row r="4227">
      <c r="A4227" s="2" t="s">
        <v>6940</v>
      </c>
      <c r="B4227" s="2">
        <v>2280000.0</v>
      </c>
      <c r="C4227" s="2">
        <v>7.64E7</v>
      </c>
      <c r="D4227" s="4">
        <f t="shared" si="1"/>
        <v>74120000</v>
      </c>
    </row>
    <row r="4228">
      <c r="A4228" s="2" t="s">
        <v>3710</v>
      </c>
      <c r="B4228" s="2">
        <v>1800000.0</v>
      </c>
      <c r="D4228" s="4">
        <f t="shared" si="1"/>
        <v>-1800000</v>
      </c>
    </row>
    <row r="4229">
      <c r="A4229" s="2" t="s">
        <v>6942</v>
      </c>
      <c r="B4229" s="2">
        <v>2500000.0</v>
      </c>
      <c r="D4229" s="4">
        <f t="shared" si="1"/>
        <v>-2500000</v>
      </c>
    </row>
    <row r="4230">
      <c r="A4230" s="2" t="s">
        <v>6943</v>
      </c>
      <c r="B4230" s="2">
        <v>4000000.0</v>
      </c>
      <c r="C4230" s="2">
        <v>3.62E7</v>
      </c>
      <c r="D4230" s="4">
        <f t="shared" si="1"/>
        <v>32200000</v>
      </c>
    </row>
    <row r="4231">
      <c r="A4231" s="2" t="s">
        <v>6945</v>
      </c>
      <c r="B4231" s="2">
        <v>2200000.0</v>
      </c>
      <c r="C4231" s="2">
        <v>2.13E7</v>
      </c>
      <c r="D4231" s="4">
        <f t="shared" si="1"/>
        <v>19100000</v>
      </c>
    </row>
    <row r="4232">
      <c r="A4232" s="2" t="s">
        <v>6946</v>
      </c>
      <c r="B4232" s="2">
        <v>2200000.0</v>
      </c>
      <c r="C4232" s="2">
        <v>379643.0</v>
      </c>
      <c r="D4232" s="4">
        <f t="shared" si="1"/>
        <v>-1820357</v>
      </c>
    </row>
    <row r="4233">
      <c r="A4233" s="2" t="s">
        <v>6948</v>
      </c>
      <c r="B4233" s="2">
        <v>2300000.0</v>
      </c>
      <c r="C4233" s="2">
        <v>1.2985267E7</v>
      </c>
      <c r="D4233" s="4">
        <f t="shared" si="1"/>
        <v>10685267</v>
      </c>
    </row>
    <row r="4234">
      <c r="A4234" s="2" t="s">
        <v>6950</v>
      </c>
      <c r="B4234" s="2">
        <v>2200000.0</v>
      </c>
      <c r="D4234" s="4">
        <f t="shared" si="1"/>
        <v>-2200000</v>
      </c>
    </row>
    <row r="4235">
      <c r="A4235" s="2" t="s">
        <v>6952</v>
      </c>
      <c r="B4235" s="2">
        <v>2160000.0</v>
      </c>
      <c r="D4235" s="4">
        <f t="shared" si="1"/>
        <v>-2160000</v>
      </c>
    </row>
    <row r="4236" hidden="1">
      <c r="A4236" s="2" t="s">
        <v>6954</v>
      </c>
      <c r="D4236" s="4">
        <f t="shared" si="1"/>
        <v>0</v>
      </c>
    </row>
    <row r="4237">
      <c r="A4237" s="2" t="s">
        <v>6956</v>
      </c>
      <c r="B4237" s="2">
        <v>1200000.0</v>
      </c>
      <c r="D4237" s="4">
        <f t="shared" si="1"/>
        <v>-1200000</v>
      </c>
    </row>
    <row r="4238">
      <c r="A4238" s="2" t="s">
        <v>6958</v>
      </c>
      <c r="B4238" s="2">
        <v>2400000.0</v>
      </c>
      <c r="D4238" s="4">
        <f t="shared" si="1"/>
        <v>-2400000</v>
      </c>
    </row>
    <row r="4239">
      <c r="A4239" s="2" t="s">
        <v>6959</v>
      </c>
      <c r="B4239" s="2">
        <v>2500000.0</v>
      </c>
      <c r="D4239" s="4">
        <f t="shared" si="1"/>
        <v>-2500000</v>
      </c>
    </row>
    <row r="4240">
      <c r="A4240" s="2" t="s">
        <v>6961</v>
      </c>
      <c r="B4240" s="2">
        <v>2100000.0</v>
      </c>
      <c r="C4240" s="2">
        <v>2.365E7</v>
      </c>
      <c r="D4240" s="4">
        <f t="shared" si="1"/>
        <v>21550000</v>
      </c>
    </row>
    <row r="4241">
      <c r="A4241" s="2" t="s">
        <v>6963</v>
      </c>
      <c r="C4241" s="2">
        <v>510092.0</v>
      </c>
      <c r="D4241" s="4">
        <f t="shared" si="1"/>
        <v>510092</v>
      </c>
    </row>
    <row r="4242">
      <c r="A4242" s="2" t="s">
        <v>6965</v>
      </c>
      <c r="B4242" s="2">
        <v>1.55E7</v>
      </c>
      <c r="C4242" s="2">
        <v>313436.0</v>
      </c>
      <c r="D4242" s="4">
        <f t="shared" si="1"/>
        <v>-15186564</v>
      </c>
    </row>
    <row r="4243">
      <c r="A4243" s="2" t="s">
        <v>6967</v>
      </c>
      <c r="B4243" s="2">
        <v>2100000.0</v>
      </c>
      <c r="C4243" s="2">
        <v>3330.0</v>
      </c>
      <c r="D4243" s="4">
        <f t="shared" si="1"/>
        <v>-2096670</v>
      </c>
    </row>
    <row r="4244">
      <c r="A4244" s="2" t="s">
        <v>6968</v>
      </c>
      <c r="B4244" s="2">
        <v>1500000.0</v>
      </c>
      <c r="D4244" s="4">
        <f t="shared" si="1"/>
        <v>-1500000</v>
      </c>
    </row>
    <row r="4245">
      <c r="A4245" s="2" t="s">
        <v>6969</v>
      </c>
      <c r="B4245" s="2">
        <v>2100000.0</v>
      </c>
      <c r="D4245" s="4">
        <f t="shared" si="1"/>
        <v>-2100000</v>
      </c>
    </row>
    <row r="4246">
      <c r="A4246" s="2" t="s">
        <v>6972</v>
      </c>
      <c r="B4246" s="2">
        <v>2100000.0</v>
      </c>
      <c r="D4246" s="4">
        <f t="shared" si="1"/>
        <v>-2100000</v>
      </c>
    </row>
    <row r="4247" hidden="1">
      <c r="A4247" s="2" t="s">
        <v>6974</v>
      </c>
      <c r="D4247" s="4">
        <f t="shared" si="1"/>
        <v>0</v>
      </c>
    </row>
    <row r="4248">
      <c r="A4248" s="2" t="s">
        <v>6976</v>
      </c>
      <c r="B4248" s="2">
        <v>2100000.0</v>
      </c>
      <c r="D4248" s="4">
        <f t="shared" si="1"/>
        <v>-2100000</v>
      </c>
    </row>
    <row r="4249">
      <c r="A4249" s="2" t="s">
        <v>6977</v>
      </c>
      <c r="B4249" s="2">
        <v>2000000.0</v>
      </c>
      <c r="C4249" s="2">
        <v>2.48E7</v>
      </c>
      <c r="D4249" s="4">
        <f t="shared" si="1"/>
        <v>22800000</v>
      </c>
    </row>
    <row r="4250">
      <c r="A4250" s="2" t="s">
        <v>6980</v>
      </c>
      <c r="B4250" s="2">
        <v>2300000.0</v>
      </c>
      <c r="C4250" s="2">
        <v>792966.0</v>
      </c>
      <c r="D4250" s="4">
        <f t="shared" si="1"/>
        <v>-1507034</v>
      </c>
    </row>
    <row r="4251" hidden="1">
      <c r="A4251" s="2" t="s">
        <v>6981</v>
      </c>
      <c r="D4251" s="4">
        <f t="shared" si="1"/>
        <v>0</v>
      </c>
    </row>
    <row r="4252">
      <c r="A4252" s="2" t="s">
        <v>6982</v>
      </c>
      <c r="B4252" s="2">
        <v>2000000.0</v>
      </c>
      <c r="D4252" s="4">
        <f t="shared" si="1"/>
        <v>-2000000</v>
      </c>
    </row>
    <row r="4253">
      <c r="A4253" s="2" t="s">
        <v>6984</v>
      </c>
      <c r="B4253" s="2">
        <v>2000000.0</v>
      </c>
      <c r="C4253" s="2">
        <v>1.4673301E7</v>
      </c>
      <c r="D4253" s="4">
        <f t="shared" si="1"/>
        <v>12673301</v>
      </c>
    </row>
    <row r="4254">
      <c r="A4254" s="2" t="s">
        <v>6985</v>
      </c>
      <c r="B4254" s="2">
        <v>2000000.0</v>
      </c>
      <c r="D4254" s="4">
        <f t="shared" si="1"/>
        <v>-2000000</v>
      </c>
    </row>
    <row r="4255">
      <c r="A4255" s="2" t="s">
        <v>6987</v>
      </c>
      <c r="B4255" s="2">
        <v>2000000.0</v>
      </c>
      <c r="D4255" s="4">
        <f t="shared" si="1"/>
        <v>-2000000</v>
      </c>
    </row>
    <row r="4256">
      <c r="A4256" s="2" t="s">
        <v>6988</v>
      </c>
      <c r="B4256" s="2">
        <v>2000000.0</v>
      </c>
      <c r="C4256" s="2">
        <v>9003011.0</v>
      </c>
      <c r="D4256" s="4">
        <f t="shared" si="1"/>
        <v>7003011</v>
      </c>
    </row>
    <row r="4257">
      <c r="A4257" s="2" t="s">
        <v>6990</v>
      </c>
      <c r="B4257" s="2">
        <v>2000000.0</v>
      </c>
      <c r="C4257" s="2">
        <v>1.1546543E7</v>
      </c>
      <c r="D4257" s="4">
        <f t="shared" si="1"/>
        <v>9546543</v>
      </c>
    </row>
    <row r="4258">
      <c r="A4258" s="2" t="s">
        <v>1682</v>
      </c>
      <c r="B4258" s="2">
        <v>2000000.0</v>
      </c>
      <c r="D4258" s="4">
        <f t="shared" si="1"/>
        <v>-2000000</v>
      </c>
    </row>
    <row r="4259">
      <c r="A4259" s="2" t="s">
        <v>6991</v>
      </c>
      <c r="B4259" s="2">
        <v>2000000.0</v>
      </c>
      <c r="C4259" s="2">
        <v>1.1533945E7</v>
      </c>
      <c r="D4259" s="4">
        <f t="shared" si="1"/>
        <v>9533945</v>
      </c>
    </row>
    <row r="4260">
      <c r="A4260" s="2" t="s">
        <v>6993</v>
      </c>
      <c r="B4260" s="2">
        <v>2000000.0</v>
      </c>
      <c r="C4260" s="2">
        <v>1.255523E7</v>
      </c>
      <c r="D4260" s="4">
        <f t="shared" si="1"/>
        <v>10555230</v>
      </c>
    </row>
    <row r="4261">
      <c r="A4261" s="2" t="s">
        <v>6994</v>
      </c>
      <c r="B4261" s="2">
        <v>2000000.0</v>
      </c>
      <c r="C4261" s="2">
        <v>1.1284657E7</v>
      </c>
      <c r="D4261" s="4">
        <f t="shared" si="1"/>
        <v>9284657</v>
      </c>
    </row>
    <row r="4262">
      <c r="A4262" s="2" t="s">
        <v>6996</v>
      </c>
      <c r="B4262" s="2">
        <v>2000000.0</v>
      </c>
      <c r="C4262" s="2">
        <v>3.4522221E7</v>
      </c>
      <c r="D4262" s="4">
        <f t="shared" si="1"/>
        <v>32522221</v>
      </c>
    </row>
    <row r="4263">
      <c r="A4263" s="2" t="s">
        <v>6998</v>
      </c>
      <c r="B4263" s="2">
        <v>2000000.0</v>
      </c>
      <c r="D4263" s="4">
        <f t="shared" si="1"/>
        <v>-2000000</v>
      </c>
    </row>
    <row r="4264">
      <c r="A4264" s="2" t="s">
        <v>7001</v>
      </c>
      <c r="B4264" s="2">
        <v>1614000.0</v>
      </c>
      <c r="D4264" s="4">
        <f t="shared" si="1"/>
        <v>-1614000</v>
      </c>
    </row>
    <row r="4265">
      <c r="A4265" s="2" t="s">
        <v>7004</v>
      </c>
      <c r="B4265" s="2">
        <v>9500000.0</v>
      </c>
      <c r="C4265" s="2">
        <v>7002255.0</v>
      </c>
      <c r="D4265" s="4">
        <f t="shared" si="1"/>
        <v>-2497745</v>
      </c>
    </row>
    <row r="4266">
      <c r="A4266" s="2" t="s">
        <v>7006</v>
      </c>
      <c r="B4266" s="2">
        <v>2000000.0</v>
      </c>
      <c r="C4266" s="2">
        <v>6719300.0</v>
      </c>
      <c r="D4266" s="4">
        <f t="shared" si="1"/>
        <v>4719300</v>
      </c>
    </row>
    <row r="4267">
      <c r="A4267" s="2" t="s">
        <v>7007</v>
      </c>
      <c r="C4267" s="2">
        <v>6003587.0</v>
      </c>
      <c r="D4267" s="4">
        <f t="shared" si="1"/>
        <v>6003587</v>
      </c>
    </row>
    <row r="4268">
      <c r="A4268" s="2" t="s">
        <v>7008</v>
      </c>
      <c r="B4268" s="2">
        <v>2700000.0</v>
      </c>
      <c r="C4268" s="2">
        <v>5792822.0</v>
      </c>
      <c r="D4268" s="4">
        <f t="shared" si="1"/>
        <v>3092822</v>
      </c>
    </row>
    <row r="4269">
      <c r="A4269" s="2" t="s">
        <v>7009</v>
      </c>
      <c r="B4269" s="2">
        <v>2000000.0</v>
      </c>
      <c r="C4269" s="2">
        <v>5383834.0</v>
      </c>
      <c r="D4269" s="4">
        <f t="shared" si="1"/>
        <v>3383834</v>
      </c>
    </row>
    <row r="4270">
      <c r="A4270" s="2" t="s">
        <v>7010</v>
      </c>
      <c r="B4270" s="2">
        <v>1500000.0</v>
      </c>
      <c r="C4270" s="2">
        <v>4599680.0</v>
      </c>
      <c r="D4270" s="4">
        <f t="shared" si="1"/>
        <v>3099680</v>
      </c>
    </row>
    <row r="4271">
      <c r="A4271" s="2" t="s">
        <v>7012</v>
      </c>
      <c r="B4271" s="2">
        <v>2000000.0</v>
      </c>
      <c r="D4271" s="4">
        <f t="shared" si="1"/>
        <v>-2000000</v>
      </c>
    </row>
    <row r="4272">
      <c r="A4272" s="2" t="s">
        <v>7014</v>
      </c>
      <c r="B4272" s="2">
        <v>2000000.0</v>
      </c>
      <c r="C4272" s="2">
        <v>6531491.0</v>
      </c>
      <c r="D4272" s="4">
        <f t="shared" si="1"/>
        <v>4531491</v>
      </c>
    </row>
    <row r="4273">
      <c r="A4273" s="2" t="s">
        <v>7016</v>
      </c>
      <c r="C4273" s="2">
        <v>4581222.0</v>
      </c>
      <c r="D4273" s="4">
        <f t="shared" si="1"/>
        <v>4581222</v>
      </c>
    </row>
    <row r="4274">
      <c r="A4274" s="2" t="s">
        <v>7018</v>
      </c>
      <c r="B4274" s="2">
        <v>2000000.0</v>
      </c>
      <c r="D4274" s="4">
        <f t="shared" si="1"/>
        <v>-2000000</v>
      </c>
    </row>
    <row r="4275">
      <c r="A4275" s="2" t="s">
        <v>7020</v>
      </c>
      <c r="B4275" s="2">
        <v>2000000.0</v>
      </c>
      <c r="C4275" s="2">
        <v>3885134.0</v>
      </c>
      <c r="D4275" s="4">
        <f t="shared" si="1"/>
        <v>1885134</v>
      </c>
    </row>
    <row r="4276">
      <c r="A4276" s="2" t="s">
        <v>7022</v>
      </c>
      <c r="C4276" s="2">
        <v>4311834.0</v>
      </c>
      <c r="D4276" s="4">
        <f t="shared" si="1"/>
        <v>4311834</v>
      </c>
    </row>
    <row r="4277">
      <c r="A4277" s="2" t="s">
        <v>7024</v>
      </c>
      <c r="B4277" s="2">
        <v>2000000.0</v>
      </c>
      <c r="C4277" s="2">
        <v>3590010.0</v>
      </c>
      <c r="D4277" s="4">
        <f t="shared" si="1"/>
        <v>1590010</v>
      </c>
    </row>
    <row r="4278">
      <c r="A4278" s="2" t="s">
        <v>7026</v>
      </c>
      <c r="C4278" s="2">
        <v>3300230.0</v>
      </c>
      <c r="D4278" s="4">
        <f t="shared" si="1"/>
        <v>3300230</v>
      </c>
    </row>
    <row r="4279">
      <c r="A4279" s="2" t="s">
        <v>7027</v>
      </c>
      <c r="B4279" s="2">
        <v>2000000.0</v>
      </c>
      <c r="C4279" s="2">
        <v>3335839.0</v>
      </c>
      <c r="D4279" s="4">
        <f t="shared" si="1"/>
        <v>1335839</v>
      </c>
    </row>
    <row r="4280">
      <c r="A4280" s="2" t="s">
        <v>7028</v>
      </c>
      <c r="B4280" s="2">
        <v>2000000.0</v>
      </c>
      <c r="C4280" s="2">
        <v>2557668.0</v>
      </c>
      <c r="D4280" s="4">
        <f t="shared" si="1"/>
        <v>557668</v>
      </c>
    </row>
    <row r="4281">
      <c r="A4281" s="2" t="s">
        <v>7029</v>
      </c>
      <c r="B4281" s="2">
        <v>2000000.0</v>
      </c>
      <c r="C4281" s="2">
        <v>2506446.0</v>
      </c>
      <c r="D4281" s="4">
        <f t="shared" si="1"/>
        <v>506446</v>
      </c>
    </row>
    <row r="4282">
      <c r="A4282" s="2" t="s">
        <v>7031</v>
      </c>
      <c r="B4282" s="2">
        <v>2000000.0</v>
      </c>
      <c r="C4282" s="2">
        <v>7369373.0</v>
      </c>
      <c r="D4282" s="4">
        <f t="shared" si="1"/>
        <v>5369373</v>
      </c>
    </row>
    <row r="4283" hidden="1">
      <c r="A4283" s="2" t="s">
        <v>7032</v>
      </c>
      <c r="D4283" s="4">
        <f t="shared" si="1"/>
        <v>0</v>
      </c>
    </row>
    <row r="4284">
      <c r="A4284" s="2" t="s">
        <v>4135</v>
      </c>
      <c r="B4284" s="2">
        <v>1.8E7</v>
      </c>
      <c r="C4284" s="2">
        <v>4414535.0</v>
      </c>
      <c r="D4284" s="4">
        <f t="shared" si="1"/>
        <v>-13585465</v>
      </c>
    </row>
    <row r="4285">
      <c r="A4285" s="2" t="s">
        <v>7033</v>
      </c>
      <c r="B4285" s="2">
        <v>2000000.0</v>
      </c>
      <c r="C4285" s="2">
        <v>1984378.0</v>
      </c>
      <c r="D4285" s="4">
        <f t="shared" si="1"/>
        <v>-15622</v>
      </c>
    </row>
    <row r="4286">
      <c r="A4286" s="2" t="s">
        <v>7036</v>
      </c>
      <c r="B4286" s="2">
        <v>1500000.0</v>
      </c>
      <c r="C4286" s="2">
        <v>2283276.0</v>
      </c>
      <c r="D4286" s="4">
        <f t="shared" si="1"/>
        <v>783276</v>
      </c>
    </row>
    <row r="4287">
      <c r="A4287" s="2" t="s">
        <v>7039</v>
      </c>
      <c r="B4287" s="2">
        <v>2000000.0</v>
      </c>
      <c r="C4287" s="2">
        <v>1098224.0</v>
      </c>
      <c r="D4287" s="4">
        <f t="shared" si="1"/>
        <v>-901776</v>
      </c>
    </row>
    <row r="4288">
      <c r="A4288" s="2" t="s">
        <v>7041</v>
      </c>
      <c r="B4288" s="2">
        <v>2000000.0</v>
      </c>
      <c r="C4288" s="2">
        <v>1430185.0</v>
      </c>
      <c r="D4288" s="4">
        <f t="shared" si="1"/>
        <v>-569815</v>
      </c>
    </row>
    <row r="4289">
      <c r="A4289" s="2" t="s">
        <v>7043</v>
      </c>
      <c r="B4289" s="2">
        <v>2000000.0</v>
      </c>
      <c r="C4289" s="2">
        <v>1477002.0</v>
      </c>
      <c r="D4289" s="4">
        <f t="shared" si="1"/>
        <v>-522998</v>
      </c>
    </row>
    <row r="4290" hidden="1">
      <c r="A4290" s="2" t="s">
        <v>7044</v>
      </c>
      <c r="D4290" s="4">
        <f t="shared" si="1"/>
        <v>0</v>
      </c>
    </row>
    <row r="4291">
      <c r="A4291" s="2" t="s">
        <v>7047</v>
      </c>
      <c r="B4291" s="2">
        <v>2000000.0</v>
      </c>
      <c r="C4291" s="2">
        <v>1134049.0</v>
      </c>
      <c r="D4291" s="4">
        <f t="shared" si="1"/>
        <v>-865951</v>
      </c>
    </row>
    <row r="4292">
      <c r="A4292" s="2" t="s">
        <v>7049</v>
      </c>
      <c r="C4292" s="2">
        <v>977600.0</v>
      </c>
      <c r="D4292" s="4">
        <f t="shared" si="1"/>
        <v>977600</v>
      </c>
    </row>
    <row r="4293">
      <c r="A4293" s="2" t="s">
        <v>7051</v>
      </c>
      <c r="B4293" s="2">
        <v>2000000.0</v>
      </c>
      <c r="C4293" s="2">
        <v>653621.0</v>
      </c>
      <c r="D4293" s="4">
        <f t="shared" si="1"/>
        <v>-1346379</v>
      </c>
    </row>
    <row r="4294">
      <c r="A4294" s="2" t="s">
        <v>7053</v>
      </c>
      <c r="C4294" s="2">
        <v>110000.0</v>
      </c>
      <c r="D4294" s="4">
        <f t="shared" si="1"/>
        <v>110000</v>
      </c>
    </row>
    <row r="4295">
      <c r="A4295" s="2" t="s">
        <v>7054</v>
      </c>
      <c r="C4295" s="2">
        <v>444354.0</v>
      </c>
      <c r="D4295" s="4">
        <f t="shared" si="1"/>
        <v>444354</v>
      </c>
    </row>
    <row r="4296">
      <c r="A4296" s="2" t="s">
        <v>7056</v>
      </c>
      <c r="B4296" s="2">
        <v>3400000.0</v>
      </c>
      <c r="C4296" s="2">
        <v>535249.0</v>
      </c>
      <c r="D4296" s="4">
        <f t="shared" si="1"/>
        <v>-2864751</v>
      </c>
    </row>
    <row r="4297">
      <c r="A4297" s="2" t="s">
        <v>7057</v>
      </c>
      <c r="B4297" s="2">
        <v>1.7E7</v>
      </c>
      <c r="D4297" s="4">
        <f t="shared" si="1"/>
        <v>-17000000</v>
      </c>
    </row>
    <row r="4298">
      <c r="A4298" s="2" t="s">
        <v>7059</v>
      </c>
      <c r="B4298" s="2">
        <v>6000000.0</v>
      </c>
      <c r="C4298" s="2">
        <v>371081.0</v>
      </c>
      <c r="D4298" s="4">
        <f t="shared" si="1"/>
        <v>-5628919</v>
      </c>
    </row>
    <row r="4299">
      <c r="A4299" s="2" t="s">
        <v>7061</v>
      </c>
      <c r="C4299" s="2">
        <v>347578.0</v>
      </c>
      <c r="D4299" s="4">
        <f t="shared" si="1"/>
        <v>347578</v>
      </c>
    </row>
    <row r="4300">
      <c r="A4300" s="2" t="s">
        <v>7064</v>
      </c>
      <c r="B4300" s="2">
        <v>2000000.0</v>
      </c>
      <c r="C4300" s="2">
        <v>124494.0</v>
      </c>
      <c r="D4300" s="4">
        <f t="shared" si="1"/>
        <v>-1875506</v>
      </c>
    </row>
    <row r="4301" hidden="1">
      <c r="A4301" s="2" t="s">
        <v>7066</v>
      </c>
      <c r="D4301" s="4">
        <f t="shared" si="1"/>
        <v>0</v>
      </c>
    </row>
    <row r="4302">
      <c r="A4302" s="2" t="s">
        <v>7068</v>
      </c>
      <c r="C4302" s="2">
        <v>120620.0</v>
      </c>
      <c r="D4302" s="4">
        <f t="shared" si="1"/>
        <v>120620</v>
      </c>
    </row>
    <row r="4303">
      <c r="A4303" s="2" t="s">
        <v>7070</v>
      </c>
      <c r="B4303" s="2">
        <v>3800000.0</v>
      </c>
      <c r="C4303" s="2">
        <v>100669.0</v>
      </c>
      <c r="D4303" s="4">
        <f t="shared" si="1"/>
        <v>-3699331</v>
      </c>
    </row>
    <row r="4304" hidden="1">
      <c r="A4304" s="2" t="s">
        <v>7071</v>
      </c>
      <c r="D4304" s="4">
        <f t="shared" si="1"/>
        <v>0</v>
      </c>
    </row>
    <row r="4305">
      <c r="A4305" s="2" t="s">
        <v>7072</v>
      </c>
      <c r="B4305" s="2">
        <v>1.35E7</v>
      </c>
      <c r="C4305" s="2">
        <v>186354.0</v>
      </c>
      <c r="D4305" s="4">
        <f t="shared" si="1"/>
        <v>-13313646</v>
      </c>
    </row>
    <row r="4306" hidden="1">
      <c r="A4306" s="2" t="s">
        <v>7073</v>
      </c>
      <c r="D4306" s="4">
        <f t="shared" si="1"/>
        <v>0</v>
      </c>
    </row>
    <row r="4307">
      <c r="A4307" s="2" t="s">
        <v>7076</v>
      </c>
      <c r="C4307" s="2">
        <v>55202.0</v>
      </c>
      <c r="D4307" s="4">
        <f t="shared" si="1"/>
        <v>55202</v>
      </c>
    </row>
    <row r="4308" hidden="1">
      <c r="A4308" s="2" t="s">
        <v>7078</v>
      </c>
      <c r="D4308" s="4">
        <f t="shared" si="1"/>
        <v>0</v>
      </c>
    </row>
    <row r="4309">
      <c r="A4309" s="2" t="s">
        <v>7080</v>
      </c>
      <c r="C4309" s="2">
        <v>549632.0</v>
      </c>
      <c r="D4309" s="4">
        <f t="shared" si="1"/>
        <v>549632</v>
      </c>
    </row>
    <row r="4310">
      <c r="A4310" s="2" t="s">
        <v>7081</v>
      </c>
      <c r="C4310" s="2">
        <v>137945.0</v>
      </c>
      <c r="D4310" s="4">
        <f t="shared" si="1"/>
        <v>137945</v>
      </c>
    </row>
    <row r="4311">
      <c r="A4311" s="2" t="s">
        <v>7083</v>
      </c>
      <c r="B4311" s="2">
        <v>1500000.0</v>
      </c>
      <c r="C4311" s="2">
        <v>17580.0</v>
      </c>
      <c r="D4311" s="4">
        <f t="shared" si="1"/>
        <v>-1482420</v>
      </c>
    </row>
    <row r="4312">
      <c r="A4312" s="2" t="s">
        <v>7086</v>
      </c>
      <c r="B4312" s="2">
        <v>2000000.0</v>
      </c>
      <c r="D4312" s="4">
        <f t="shared" si="1"/>
        <v>-2000000</v>
      </c>
    </row>
    <row r="4313">
      <c r="A4313" s="2" t="s">
        <v>7088</v>
      </c>
      <c r="B4313" s="2">
        <v>14000.0</v>
      </c>
      <c r="C4313" s="2">
        <v>12667.0</v>
      </c>
      <c r="D4313" s="4">
        <f t="shared" si="1"/>
        <v>-1333</v>
      </c>
    </row>
    <row r="4314">
      <c r="A4314" s="2" t="s">
        <v>7090</v>
      </c>
      <c r="B4314" s="2">
        <v>2000000.0</v>
      </c>
      <c r="C4314" s="2">
        <v>198407.0</v>
      </c>
      <c r="D4314" s="4">
        <f t="shared" si="1"/>
        <v>-1801593</v>
      </c>
    </row>
    <row r="4315">
      <c r="A4315" s="2" t="s">
        <v>3398</v>
      </c>
      <c r="B4315" s="2">
        <v>2.5E7</v>
      </c>
      <c r="C4315" s="2">
        <v>1.3973532E7</v>
      </c>
      <c r="D4315" s="4">
        <f t="shared" si="1"/>
        <v>-11026468</v>
      </c>
    </row>
    <row r="4316" hidden="1">
      <c r="A4316" s="2" t="s">
        <v>7092</v>
      </c>
      <c r="D4316" s="4">
        <f t="shared" si="1"/>
        <v>0</v>
      </c>
    </row>
    <row r="4317">
      <c r="A4317" s="2" t="s">
        <v>7093</v>
      </c>
      <c r="C4317" s="2">
        <v>5824.0</v>
      </c>
      <c r="D4317" s="4">
        <f t="shared" si="1"/>
        <v>5824</v>
      </c>
    </row>
    <row r="4318">
      <c r="A4318" s="2" t="s">
        <v>7094</v>
      </c>
      <c r="C4318" s="2">
        <v>2843.0</v>
      </c>
      <c r="D4318" s="4">
        <f t="shared" si="1"/>
        <v>2843</v>
      </c>
    </row>
    <row r="4319" hidden="1">
      <c r="A4319" s="2" t="s">
        <v>7097</v>
      </c>
      <c r="D4319" s="4">
        <f t="shared" si="1"/>
        <v>0</v>
      </c>
    </row>
    <row r="4320">
      <c r="A4320" s="2" t="s">
        <v>7099</v>
      </c>
      <c r="B4320" s="2">
        <v>2000000.0</v>
      </c>
      <c r="C4320" s="2">
        <v>4958.0</v>
      </c>
      <c r="D4320" s="4">
        <f t="shared" si="1"/>
        <v>-1995042</v>
      </c>
    </row>
    <row r="4321">
      <c r="A4321" s="2" t="s">
        <v>7101</v>
      </c>
      <c r="B4321" s="2">
        <v>2000000.0</v>
      </c>
      <c r="D4321" s="4">
        <f t="shared" si="1"/>
        <v>-2000000</v>
      </c>
    </row>
    <row r="4322">
      <c r="A4322" s="2" t="s">
        <v>7103</v>
      </c>
      <c r="B4322" s="2">
        <v>100000.0</v>
      </c>
      <c r="D4322" s="4">
        <f t="shared" si="1"/>
        <v>-100000</v>
      </c>
    </row>
    <row r="4323" hidden="1">
      <c r="A4323" s="2" t="s">
        <v>7105</v>
      </c>
      <c r="D4323" s="4">
        <f t="shared" si="1"/>
        <v>0</v>
      </c>
    </row>
    <row r="4324">
      <c r="A4324" s="2" t="s">
        <v>7107</v>
      </c>
      <c r="B4324" s="2">
        <v>2000000.0</v>
      </c>
      <c r="D4324" s="4">
        <f t="shared" si="1"/>
        <v>-2000000</v>
      </c>
    </row>
    <row r="4325">
      <c r="A4325" s="2" t="s">
        <v>7109</v>
      </c>
      <c r="B4325" s="2">
        <v>2000000.0</v>
      </c>
      <c r="D4325" s="4">
        <f t="shared" si="1"/>
        <v>-2000000</v>
      </c>
    </row>
    <row r="4326">
      <c r="A4326" s="2" t="s">
        <v>7110</v>
      </c>
      <c r="B4326" s="2">
        <v>2000000.0</v>
      </c>
      <c r="D4326" s="4">
        <f t="shared" si="1"/>
        <v>-2000000</v>
      </c>
    </row>
    <row r="4327">
      <c r="A4327" s="2" t="s">
        <v>7112</v>
      </c>
      <c r="C4327" s="2">
        <v>13220.0</v>
      </c>
      <c r="D4327" s="4">
        <f t="shared" si="1"/>
        <v>13220</v>
      </c>
    </row>
    <row r="4328">
      <c r="A4328" s="2" t="s">
        <v>7114</v>
      </c>
      <c r="B4328" s="2">
        <v>2000000.0</v>
      </c>
      <c r="D4328" s="4">
        <f t="shared" si="1"/>
        <v>-2000000</v>
      </c>
    </row>
    <row r="4329" hidden="1">
      <c r="A4329" s="2" t="s">
        <v>7115</v>
      </c>
      <c r="D4329" s="4">
        <f t="shared" si="1"/>
        <v>0</v>
      </c>
    </row>
    <row r="4330">
      <c r="A4330" s="2" t="s">
        <v>7118</v>
      </c>
      <c r="B4330" s="2">
        <v>2300000.0</v>
      </c>
      <c r="C4330" s="2">
        <v>7927.0</v>
      </c>
      <c r="D4330" s="4">
        <f t="shared" si="1"/>
        <v>-2292073</v>
      </c>
    </row>
    <row r="4331">
      <c r="A4331" s="2" t="s">
        <v>7120</v>
      </c>
      <c r="B4331" s="2">
        <v>2000000.0</v>
      </c>
      <c r="D4331" s="4">
        <f t="shared" si="1"/>
        <v>-2000000</v>
      </c>
    </row>
    <row r="4332">
      <c r="A4332" s="2" t="s">
        <v>7121</v>
      </c>
      <c r="B4332" s="2">
        <v>1.4E7</v>
      </c>
      <c r="D4332" s="4">
        <f t="shared" si="1"/>
        <v>-14000000</v>
      </c>
    </row>
    <row r="4333">
      <c r="A4333" s="2" t="s">
        <v>7122</v>
      </c>
      <c r="B4333" s="2">
        <v>2000000.0</v>
      </c>
      <c r="D4333" s="4">
        <f t="shared" si="1"/>
        <v>-2000000</v>
      </c>
    </row>
    <row r="4334">
      <c r="A4334" s="2" t="s">
        <v>7124</v>
      </c>
      <c r="B4334" s="2">
        <v>2000000.0</v>
      </c>
      <c r="D4334" s="4">
        <f t="shared" si="1"/>
        <v>-2000000</v>
      </c>
    </row>
    <row r="4335">
      <c r="A4335" s="2" t="s">
        <v>7127</v>
      </c>
      <c r="B4335" s="2">
        <v>2000000.0</v>
      </c>
      <c r="C4335" s="2">
        <v>2436.0</v>
      </c>
      <c r="D4335" s="4">
        <f t="shared" si="1"/>
        <v>-1997564</v>
      </c>
    </row>
    <row r="4336">
      <c r="A4336" s="2" t="s">
        <v>7129</v>
      </c>
      <c r="C4336" s="2">
        <v>4556.0</v>
      </c>
      <c r="D4336" s="4">
        <f t="shared" si="1"/>
        <v>4556</v>
      </c>
    </row>
    <row r="4337" hidden="1">
      <c r="A4337" s="2" t="s">
        <v>7131</v>
      </c>
      <c r="D4337" s="4">
        <f t="shared" si="1"/>
        <v>0</v>
      </c>
    </row>
    <row r="4338">
      <c r="A4338" s="2" t="s">
        <v>7132</v>
      </c>
      <c r="B4338" s="2">
        <v>2000000.0</v>
      </c>
      <c r="D4338" s="4">
        <f t="shared" si="1"/>
        <v>-2000000</v>
      </c>
    </row>
    <row r="4339">
      <c r="A4339" s="2" t="s">
        <v>7133</v>
      </c>
      <c r="B4339" s="2">
        <v>2000000.0</v>
      </c>
      <c r="D4339" s="4">
        <f t="shared" si="1"/>
        <v>-2000000</v>
      </c>
    </row>
    <row r="4340">
      <c r="A4340" s="2" t="s">
        <v>7134</v>
      </c>
      <c r="B4340" s="2">
        <v>2000000.0</v>
      </c>
      <c r="D4340" s="4">
        <f t="shared" si="1"/>
        <v>-2000000</v>
      </c>
    </row>
    <row r="4341">
      <c r="A4341" s="2" t="s">
        <v>7137</v>
      </c>
      <c r="B4341" s="2">
        <v>2000000.0</v>
      </c>
      <c r="D4341" s="4">
        <f t="shared" si="1"/>
        <v>-2000000</v>
      </c>
    </row>
    <row r="4342">
      <c r="A4342" s="2" t="s">
        <v>7139</v>
      </c>
      <c r="B4342" s="2">
        <v>1250000.0</v>
      </c>
      <c r="D4342" s="4">
        <f t="shared" si="1"/>
        <v>-1250000</v>
      </c>
    </row>
    <row r="4343">
      <c r="A4343" s="2" t="s">
        <v>7141</v>
      </c>
      <c r="B4343" s="2">
        <v>2000000.0</v>
      </c>
      <c r="D4343" s="4">
        <f t="shared" si="1"/>
        <v>-2000000</v>
      </c>
    </row>
    <row r="4344">
      <c r="A4344" s="2" t="s">
        <v>7143</v>
      </c>
      <c r="B4344" s="2">
        <v>2000000.0</v>
      </c>
      <c r="D4344" s="4">
        <f t="shared" si="1"/>
        <v>-2000000</v>
      </c>
    </row>
    <row r="4345">
      <c r="A4345" s="2" t="s">
        <v>7145</v>
      </c>
      <c r="B4345" s="2">
        <v>1900000.0</v>
      </c>
      <c r="C4345" s="2">
        <v>4600000.0</v>
      </c>
      <c r="D4345" s="4">
        <f t="shared" si="1"/>
        <v>2700000</v>
      </c>
    </row>
    <row r="4346">
      <c r="A4346" s="2" t="s">
        <v>7146</v>
      </c>
      <c r="B4346" s="2">
        <v>1900000.0</v>
      </c>
      <c r="C4346" s="2">
        <v>1420578.0</v>
      </c>
      <c r="D4346" s="4">
        <f t="shared" si="1"/>
        <v>-479422</v>
      </c>
    </row>
    <row r="4347">
      <c r="A4347" s="2" t="s">
        <v>7147</v>
      </c>
      <c r="B4347" s="2">
        <v>1950000.0</v>
      </c>
      <c r="D4347" s="4">
        <f t="shared" si="1"/>
        <v>-1950000</v>
      </c>
    </row>
    <row r="4348">
      <c r="A4348" s="2" t="s">
        <v>7148</v>
      </c>
      <c r="B4348" s="2">
        <v>3000000.0</v>
      </c>
      <c r="C4348" s="2">
        <v>1028658.0</v>
      </c>
      <c r="D4348" s="4">
        <f t="shared" si="1"/>
        <v>-1971342</v>
      </c>
    </row>
    <row r="4349">
      <c r="A4349" s="2" t="s">
        <v>7150</v>
      </c>
      <c r="C4349" s="2">
        <v>466702.0</v>
      </c>
      <c r="D4349" s="4">
        <f t="shared" si="1"/>
        <v>466702</v>
      </c>
    </row>
    <row r="4350">
      <c r="A4350" s="2" t="s">
        <v>7153</v>
      </c>
      <c r="B4350" s="2">
        <v>1500000.0</v>
      </c>
      <c r="D4350" s="4">
        <f t="shared" si="1"/>
        <v>-1500000</v>
      </c>
    </row>
    <row r="4351">
      <c r="A4351" s="2" t="s">
        <v>7156</v>
      </c>
      <c r="B4351" s="2">
        <v>1400000.0</v>
      </c>
      <c r="C4351" s="2">
        <v>18435.0</v>
      </c>
      <c r="D4351" s="4">
        <f t="shared" si="1"/>
        <v>-1381565</v>
      </c>
    </row>
    <row r="4352">
      <c r="A4352" s="2" t="s">
        <v>2912</v>
      </c>
      <c r="B4352" s="2">
        <v>3.0E7</v>
      </c>
      <c r="C4352" s="2">
        <v>3.5266619E7</v>
      </c>
      <c r="D4352" s="4">
        <f t="shared" si="1"/>
        <v>5266619</v>
      </c>
    </row>
    <row r="4353">
      <c r="A4353" s="2" t="s">
        <v>7158</v>
      </c>
      <c r="C4353" s="2">
        <v>95236.0</v>
      </c>
      <c r="D4353" s="4">
        <f t="shared" si="1"/>
        <v>95236</v>
      </c>
    </row>
    <row r="4354">
      <c r="A4354" s="2" t="s">
        <v>2538</v>
      </c>
      <c r="B4354" s="2">
        <v>1800000.0</v>
      </c>
      <c r="C4354" s="2">
        <v>2.6505E7</v>
      </c>
      <c r="D4354" s="4">
        <f t="shared" si="1"/>
        <v>24705000</v>
      </c>
    </row>
    <row r="4355">
      <c r="A4355" s="2" t="s">
        <v>7160</v>
      </c>
      <c r="B4355" s="2">
        <v>1000000.0</v>
      </c>
      <c r="C4355" s="2">
        <v>2957978.0</v>
      </c>
      <c r="D4355" s="4">
        <f t="shared" si="1"/>
        <v>1957978</v>
      </c>
    </row>
    <row r="4356" hidden="1">
      <c r="A4356" s="2" t="s">
        <v>7162</v>
      </c>
      <c r="D4356" s="4">
        <f t="shared" si="1"/>
        <v>0</v>
      </c>
    </row>
    <row r="4357">
      <c r="A4357" s="2" t="s">
        <v>7164</v>
      </c>
      <c r="B4357" s="2">
        <v>1900000.0</v>
      </c>
      <c r="C4357" s="2">
        <v>444044.0</v>
      </c>
      <c r="D4357" s="4">
        <f t="shared" si="1"/>
        <v>-1455956</v>
      </c>
    </row>
    <row r="4358">
      <c r="A4358" s="2" t="s">
        <v>7166</v>
      </c>
      <c r="B4358" s="2">
        <v>1800000.0</v>
      </c>
      <c r="C4358" s="2">
        <v>4.0990055E7</v>
      </c>
      <c r="D4358" s="4">
        <f t="shared" si="1"/>
        <v>39190055</v>
      </c>
    </row>
    <row r="4359">
      <c r="A4359" s="2" t="s">
        <v>7167</v>
      </c>
      <c r="C4359" s="2">
        <v>1445366.0</v>
      </c>
      <c r="D4359" s="4">
        <f t="shared" si="1"/>
        <v>1445366</v>
      </c>
    </row>
    <row r="4360">
      <c r="A4360" s="2" t="s">
        <v>7168</v>
      </c>
      <c r="B4360" s="2">
        <v>1800000.0</v>
      </c>
      <c r="D4360" s="4">
        <f t="shared" si="1"/>
        <v>-1800000</v>
      </c>
    </row>
    <row r="4361">
      <c r="A4361" s="2" t="s">
        <v>7169</v>
      </c>
      <c r="B4361" s="2">
        <v>1800000.0</v>
      </c>
      <c r="D4361" s="4">
        <f t="shared" si="1"/>
        <v>-1800000</v>
      </c>
    </row>
    <row r="4362">
      <c r="A4362" s="2" t="s">
        <v>7171</v>
      </c>
      <c r="B4362" s="2">
        <v>1800000.0</v>
      </c>
      <c r="C4362" s="2">
        <v>5709616.0</v>
      </c>
      <c r="D4362" s="4">
        <f t="shared" si="1"/>
        <v>3909616</v>
      </c>
    </row>
    <row r="4363">
      <c r="A4363" s="2" t="s">
        <v>7173</v>
      </c>
      <c r="B4363" s="2">
        <v>1800000.0</v>
      </c>
      <c r="C4363" s="2">
        <v>1.2784397E7</v>
      </c>
      <c r="D4363" s="4">
        <f t="shared" si="1"/>
        <v>10984397</v>
      </c>
    </row>
    <row r="4364">
      <c r="A4364" s="2" t="s">
        <v>7175</v>
      </c>
      <c r="B4364" s="2">
        <v>1800000.0</v>
      </c>
      <c r="D4364" s="4">
        <f t="shared" si="1"/>
        <v>-1800000</v>
      </c>
    </row>
    <row r="4365">
      <c r="A4365" s="2" t="s">
        <v>7177</v>
      </c>
      <c r="B4365" s="2">
        <v>1800000.0</v>
      </c>
      <c r="C4365" s="2">
        <v>3050934.0</v>
      </c>
      <c r="D4365" s="4">
        <f t="shared" si="1"/>
        <v>1250934</v>
      </c>
    </row>
    <row r="4366">
      <c r="A4366" s="2" t="s">
        <v>7179</v>
      </c>
      <c r="C4366" s="2">
        <v>841206.0</v>
      </c>
      <c r="D4366" s="4">
        <f t="shared" si="1"/>
        <v>841206</v>
      </c>
    </row>
    <row r="4367">
      <c r="A4367" s="2" t="s">
        <v>7181</v>
      </c>
      <c r="B4367" s="2">
        <v>1.5E8</v>
      </c>
      <c r="D4367" s="4">
        <f t="shared" si="1"/>
        <v>-150000000</v>
      </c>
    </row>
    <row r="4368">
      <c r="A4368" s="2" t="s">
        <v>7183</v>
      </c>
      <c r="B4368" s="2">
        <v>1500000.0</v>
      </c>
      <c r="C4368" s="2">
        <v>638476.0</v>
      </c>
      <c r="D4368" s="4">
        <f t="shared" si="1"/>
        <v>-861524</v>
      </c>
    </row>
    <row r="4369">
      <c r="A4369" s="2" t="s">
        <v>7185</v>
      </c>
      <c r="B4369" s="2">
        <v>1800000.0</v>
      </c>
      <c r="D4369" s="4">
        <f t="shared" si="1"/>
        <v>-1800000</v>
      </c>
    </row>
    <row r="4370">
      <c r="A4370" s="2" t="s">
        <v>7187</v>
      </c>
      <c r="B4370" s="2">
        <v>1800000.0</v>
      </c>
      <c r="C4370" s="2">
        <v>505295.0</v>
      </c>
      <c r="D4370" s="4">
        <f t="shared" si="1"/>
        <v>-1294705</v>
      </c>
    </row>
    <row r="4371">
      <c r="A4371" s="2" t="s">
        <v>7189</v>
      </c>
      <c r="B4371" s="2">
        <v>1800000.0</v>
      </c>
      <c r="D4371" s="4">
        <f t="shared" si="1"/>
        <v>-1800000</v>
      </c>
    </row>
    <row r="4372" hidden="1">
      <c r="A4372" s="2" t="s">
        <v>7191</v>
      </c>
      <c r="D4372" s="4">
        <f t="shared" si="1"/>
        <v>0</v>
      </c>
    </row>
    <row r="4373">
      <c r="A4373" s="2" t="s">
        <v>7193</v>
      </c>
      <c r="B4373" s="2">
        <v>1800000.0</v>
      </c>
      <c r="D4373" s="4">
        <f t="shared" si="1"/>
        <v>-1800000</v>
      </c>
    </row>
    <row r="4374" hidden="1">
      <c r="A4374" s="2" t="s">
        <v>7195</v>
      </c>
      <c r="D4374" s="4">
        <f t="shared" si="1"/>
        <v>0</v>
      </c>
    </row>
    <row r="4375">
      <c r="A4375" s="2" t="s">
        <v>7197</v>
      </c>
      <c r="B4375" s="2">
        <v>1800000.0</v>
      </c>
      <c r="D4375" s="4">
        <f t="shared" si="1"/>
        <v>-1800000</v>
      </c>
    </row>
    <row r="4376">
      <c r="A4376" s="2" t="s">
        <v>7199</v>
      </c>
      <c r="B4376" s="2">
        <v>1800000.0</v>
      </c>
      <c r="D4376" s="4">
        <f t="shared" si="1"/>
        <v>-1800000</v>
      </c>
    </row>
    <row r="4377">
      <c r="A4377" s="2" t="s">
        <v>7200</v>
      </c>
      <c r="B4377" s="2">
        <v>3500000.0</v>
      </c>
      <c r="C4377" s="2">
        <v>7267324.0</v>
      </c>
      <c r="D4377" s="4">
        <f t="shared" si="1"/>
        <v>3767324</v>
      </c>
    </row>
    <row r="4378">
      <c r="A4378" s="2" t="s">
        <v>7202</v>
      </c>
      <c r="B4378" s="2">
        <v>500000.0</v>
      </c>
      <c r="C4378" s="2">
        <v>145540.0</v>
      </c>
      <c r="D4378" s="4">
        <f t="shared" si="1"/>
        <v>-354460</v>
      </c>
    </row>
    <row r="4379">
      <c r="A4379" s="2" t="s">
        <v>7204</v>
      </c>
      <c r="B4379" s="2">
        <v>2000000.0</v>
      </c>
      <c r="D4379" s="4">
        <f t="shared" si="1"/>
        <v>-2000000</v>
      </c>
    </row>
    <row r="4380">
      <c r="A4380" s="2" t="s">
        <v>7206</v>
      </c>
      <c r="B4380" s="2">
        <v>1750000.0</v>
      </c>
      <c r="D4380" s="4">
        <f t="shared" si="1"/>
        <v>-1750000</v>
      </c>
    </row>
    <row r="4381">
      <c r="A4381" s="2" t="s">
        <v>7207</v>
      </c>
      <c r="C4381" s="2">
        <v>1.2589108E7</v>
      </c>
      <c r="D4381" s="4">
        <f t="shared" si="1"/>
        <v>12589108</v>
      </c>
    </row>
    <row r="4382">
      <c r="A4382" s="2" t="s">
        <v>7208</v>
      </c>
      <c r="B4382" s="2">
        <v>1700000.0</v>
      </c>
      <c r="D4382" s="4">
        <f t="shared" si="1"/>
        <v>-1700000</v>
      </c>
    </row>
    <row r="4383">
      <c r="A4383" s="2" t="s">
        <v>7209</v>
      </c>
      <c r="B4383" s="2">
        <v>1700000.0</v>
      </c>
      <c r="C4383" s="2">
        <v>3.5918429E7</v>
      </c>
      <c r="D4383" s="4">
        <f t="shared" si="1"/>
        <v>34218429</v>
      </c>
    </row>
    <row r="4384">
      <c r="A4384" s="2" t="s">
        <v>7211</v>
      </c>
      <c r="B4384" s="2">
        <v>2000000.0</v>
      </c>
      <c r="C4384" s="2">
        <v>92401.0</v>
      </c>
      <c r="D4384" s="4">
        <f t="shared" si="1"/>
        <v>-1907599</v>
      </c>
    </row>
    <row r="4385">
      <c r="A4385" s="2" t="s">
        <v>7213</v>
      </c>
      <c r="B4385" s="2">
        <v>1700000.0</v>
      </c>
      <c r="C4385" s="2">
        <v>1943649.0</v>
      </c>
      <c r="D4385" s="4">
        <f t="shared" si="1"/>
        <v>243649</v>
      </c>
    </row>
    <row r="4386">
      <c r="A4386" s="2" t="s">
        <v>7214</v>
      </c>
      <c r="B4386" s="2">
        <v>1700000.0</v>
      </c>
      <c r="C4386" s="2">
        <v>992238.0</v>
      </c>
      <c r="D4386" s="4">
        <f t="shared" si="1"/>
        <v>-707762</v>
      </c>
    </row>
    <row r="4387">
      <c r="A4387" s="2" t="s">
        <v>7216</v>
      </c>
      <c r="B4387" s="2">
        <v>1000000.0</v>
      </c>
      <c r="C4387" s="2">
        <v>4231500.0</v>
      </c>
      <c r="D4387" s="4">
        <f t="shared" si="1"/>
        <v>3231500</v>
      </c>
    </row>
    <row r="4388">
      <c r="A4388" s="2" t="s">
        <v>7218</v>
      </c>
      <c r="B4388" s="2">
        <v>1000000.0</v>
      </c>
      <c r="C4388" s="2">
        <v>396035.0</v>
      </c>
      <c r="D4388" s="4">
        <f t="shared" si="1"/>
        <v>-603965</v>
      </c>
    </row>
    <row r="4389">
      <c r="A4389" s="2" t="s">
        <v>7219</v>
      </c>
      <c r="B4389" s="2">
        <v>1644736.0</v>
      </c>
      <c r="D4389" s="4">
        <f t="shared" si="1"/>
        <v>-1644736</v>
      </c>
    </row>
    <row r="4390">
      <c r="A4390" s="2" t="s">
        <v>7220</v>
      </c>
      <c r="B4390" s="2">
        <v>1650000.0</v>
      </c>
      <c r="D4390" s="4">
        <f t="shared" si="1"/>
        <v>-1650000</v>
      </c>
    </row>
    <row r="4391">
      <c r="A4391" s="2" t="s">
        <v>7221</v>
      </c>
      <c r="B4391" s="2">
        <v>1600000.0</v>
      </c>
      <c r="D4391" s="4">
        <f t="shared" si="1"/>
        <v>-1600000</v>
      </c>
    </row>
    <row r="4392">
      <c r="A4392" s="2" t="s">
        <v>7223</v>
      </c>
      <c r="C4392" s="2">
        <v>2507106.0</v>
      </c>
      <c r="D4392" s="4">
        <f t="shared" si="1"/>
        <v>2507106</v>
      </c>
    </row>
    <row r="4393">
      <c r="A4393" s="2" t="s">
        <v>7225</v>
      </c>
      <c r="B4393" s="2">
        <v>2000000.0</v>
      </c>
      <c r="C4393" s="2">
        <v>6026908.0</v>
      </c>
      <c r="D4393" s="4">
        <f t="shared" si="1"/>
        <v>4026908</v>
      </c>
    </row>
    <row r="4394">
      <c r="A4394" s="2" t="s">
        <v>7227</v>
      </c>
      <c r="C4394" s="2">
        <v>2592808.0</v>
      </c>
      <c r="D4394" s="4">
        <f t="shared" si="1"/>
        <v>2592808</v>
      </c>
    </row>
    <row r="4395">
      <c r="A4395" s="2" t="s">
        <v>7229</v>
      </c>
      <c r="B4395" s="2">
        <v>1300000.0</v>
      </c>
      <c r="C4395" s="2">
        <v>1060591.0</v>
      </c>
      <c r="D4395" s="4">
        <f t="shared" si="1"/>
        <v>-239409</v>
      </c>
    </row>
    <row r="4396" hidden="1">
      <c r="A4396" s="2" t="s">
        <v>7231</v>
      </c>
      <c r="D4396" s="4">
        <f t="shared" si="1"/>
        <v>0</v>
      </c>
    </row>
    <row r="4397">
      <c r="A4397" s="2" t="s">
        <v>7233</v>
      </c>
      <c r="B4397" s="2">
        <v>1500000.0</v>
      </c>
      <c r="C4397" s="2">
        <v>155972.0</v>
      </c>
      <c r="D4397" s="4">
        <f t="shared" si="1"/>
        <v>-1344028</v>
      </c>
    </row>
    <row r="4398">
      <c r="A4398" s="2" t="s">
        <v>7234</v>
      </c>
      <c r="B4398" s="2">
        <v>1600000.0</v>
      </c>
      <c r="D4398" s="4">
        <f t="shared" si="1"/>
        <v>-1600000</v>
      </c>
    </row>
    <row r="4399">
      <c r="A4399" s="2" t="s">
        <v>7236</v>
      </c>
      <c r="B4399" s="2">
        <v>7.0E7</v>
      </c>
      <c r="C4399" s="2">
        <v>129319.0</v>
      </c>
      <c r="D4399" s="4">
        <f t="shared" si="1"/>
        <v>-69870681</v>
      </c>
    </row>
    <row r="4400">
      <c r="A4400" s="2" t="s">
        <v>7238</v>
      </c>
      <c r="B4400" s="2">
        <v>1600000.0</v>
      </c>
      <c r="C4400" s="2">
        <v>26893.0</v>
      </c>
      <c r="D4400" s="4">
        <f t="shared" si="1"/>
        <v>-1573107</v>
      </c>
    </row>
    <row r="4401">
      <c r="A4401" s="2" t="s">
        <v>7240</v>
      </c>
      <c r="B4401" s="2">
        <v>1650000.0</v>
      </c>
      <c r="C4401" s="2">
        <v>2580.0</v>
      </c>
      <c r="D4401" s="4">
        <f t="shared" si="1"/>
        <v>-1647420</v>
      </c>
    </row>
    <row r="4402" hidden="1">
      <c r="A4402" s="2" t="s">
        <v>7242</v>
      </c>
      <c r="D4402" s="4">
        <f t="shared" si="1"/>
        <v>0</v>
      </c>
    </row>
    <row r="4403">
      <c r="A4403" s="2" t="s">
        <v>3080</v>
      </c>
      <c r="B4403" s="2">
        <v>2.6E7</v>
      </c>
      <c r="C4403" s="2">
        <v>5.8885635E7</v>
      </c>
      <c r="D4403" s="4">
        <f t="shared" si="1"/>
        <v>32885635</v>
      </c>
    </row>
    <row r="4404">
      <c r="A4404" s="2" t="s">
        <v>7244</v>
      </c>
      <c r="B4404" s="2">
        <v>2000000.0</v>
      </c>
      <c r="C4404" s="2">
        <v>1.9067631E7</v>
      </c>
      <c r="D4404" s="4">
        <f t="shared" si="1"/>
        <v>17067631</v>
      </c>
    </row>
    <row r="4405">
      <c r="A4405" s="2" t="s">
        <v>7246</v>
      </c>
      <c r="B4405" s="2">
        <v>1100000.0</v>
      </c>
      <c r="C4405" s="2">
        <v>1.1806119E7</v>
      </c>
      <c r="D4405" s="4">
        <f t="shared" si="1"/>
        <v>10706119</v>
      </c>
    </row>
    <row r="4406">
      <c r="A4406" s="2" t="s">
        <v>7247</v>
      </c>
      <c r="B4406" s="2">
        <v>1500000.0</v>
      </c>
      <c r="D4406" s="4">
        <f t="shared" si="1"/>
        <v>-1500000</v>
      </c>
    </row>
    <row r="4407">
      <c r="A4407" s="2" t="s">
        <v>7248</v>
      </c>
      <c r="B4407" s="2">
        <v>1500000.0</v>
      </c>
      <c r="C4407" s="2">
        <v>7417210.0</v>
      </c>
      <c r="D4407" s="4">
        <f t="shared" si="1"/>
        <v>5917210</v>
      </c>
    </row>
    <row r="4408">
      <c r="A4408" s="2" t="s">
        <v>7249</v>
      </c>
      <c r="B4408" s="2">
        <v>1500000.0</v>
      </c>
      <c r="C4408" s="2">
        <v>7362100.0</v>
      </c>
      <c r="D4408" s="4">
        <f t="shared" si="1"/>
        <v>5862100</v>
      </c>
    </row>
    <row r="4409">
      <c r="A4409" s="2" t="s">
        <v>7250</v>
      </c>
      <c r="B4409" s="2">
        <v>1000000.0</v>
      </c>
      <c r="C4409" s="2">
        <v>7022940.0</v>
      </c>
      <c r="D4409" s="4">
        <f t="shared" si="1"/>
        <v>6022940</v>
      </c>
    </row>
    <row r="4410">
      <c r="A4410" s="2" t="s">
        <v>5004</v>
      </c>
      <c r="C4410" s="2">
        <v>190666.0</v>
      </c>
      <c r="D4410" s="4">
        <f t="shared" si="1"/>
        <v>190666</v>
      </c>
    </row>
    <row r="4411">
      <c r="A4411" s="2" t="s">
        <v>7251</v>
      </c>
      <c r="B4411" s="2">
        <v>1.7E7</v>
      </c>
      <c r="D4411" s="4">
        <f t="shared" si="1"/>
        <v>-17000000</v>
      </c>
    </row>
    <row r="4412">
      <c r="A4412" s="2" t="s">
        <v>7253</v>
      </c>
      <c r="B4412" s="2">
        <v>1696377.0</v>
      </c>
      <c r="D4412" s="4">
        <f t="shared" si="1"/>
        <v>-1696377</v>
      </c>
    </row>
    <row r="4413">
      <c r="A4413" s="2" t="s">
        <v>7254</v>
      </c>
      <c r="B4413" s="2">
        <v>2000000.0</v>
      </c>
      <c r="C4413" s="2">
        <v>5132222.0</v>
      </c>
      <c r="D4413" s="4">
        <f t="shared" si="1"/>
        <v>3132222</v>
      </c>
    </row>
    <row r="4414">
      <c r="A4414" s="2" t="s">
        <v>7255</v>
      </c>
      <c r="B4414" s="2">
        <v>1500000.0</v>
      </c>
      <c r="C4414" s="2">
        <v>2365931.0</v>
      </c>
      <c r="D4414" s="4">
        <f t="shared" si="1"/>
        <v>865931</v>
      </c>
    </row>
    <row r="4415">
      <c r="A4415" s="2" t="s">
        <v>7256</v>
      </c>
      <c r="B4415" s="2">
        <v>1500000.0</v>
      </c>
      <c r="C4415" s="2">
        <v>5.3991137E7</v>
      </c>
      <c r="D4415" s="4">
        <f t="shared" si="1"/>
        <v>52491137</v>
      </c>
    </row>
    <row r="4416">
      <c r="A4416" s="2" t="s">
        <v>7259</v>
      </c>
      <c r="B4416" s="2">
        <v>1500000.0</v>
      </c>
      <c r="D4416" s="4">
        <f t="shared" si="1"/>
        <v>-1500000</v>
      </c>
    </row>
    <row r="4417">
      <c r="A4417" s="2" t="s">
        <v>7261</v>
      </c>
      <c r="B4417" s="2">
        <v>1500000.0</v>
      </c>
      <c r="C4417" s="2">
        <v>1221261.0</v>
      </c>
      <c r="D4417" s="4">
        <f t="shared" si="1"/>
        <v>-278739</v>
      </c>
    </row>
    <row r="4418">
      <c r="A4418" s="2" t="s">
        <v>7263</v>
      </c>
      <c r="C4418" s="2">
        <v>2408553.0</v>
      </c>
      <c r="D4418" s="4">
        <f t="shared" si="1"/>
        <v>2408553</v>
      </c>
    </row>
    <row r="4419">
      <c r="A4419" s="2" t="s">
        <v>7265</v>
      </c>
      <c r="B4419" s="2">
        <v>1500000.0</v>
      </c>
      <c r="C4419" s="2">
        <v>712294.0</v>
      </c>
      <c r="D4419" s="4">
        <f t="shared" si="1"/>
        <v>-787706</v>
      </c>
    </row>
    <row r="4420">
      <c r="A4420" s="2" t="s">
        <v>7267</v>
      </c>
      <c r="B4420" s="2">
        <v>1500000.0</v>
      </c>
      <c r="C4420" s="2">
        <v>3447339.0</v>
      </c>
      <c r="D4420" s="4">
        <f t="shared" si="1"/>
        <v>1947339</v>
      </c>
    </row>
    <row r="4421">
      <c r="A4421" s="2" t="s">
        <v>7268</v>
      </c>
      <c r="B4421" s="2">
        <v>1500000.0</v>
      </c>
      <c r="C4421" s="2">
        <v>418953.0</v>
      </c>
      <c r="D4421" s="4">
        <f t="shared" si="1"/>
        <v>-1081047</v>
      </c>
    </row>
    <row r="4422">
      <c r="A4422" s="2" t="s">
        <v>7270</v>
      </c>
      <c r="B4422" s="2">
        <v>1500000.0</v>
      </c>
      <c r="C4422" s="2">
        <v>406035.0</v>
      </c>
      <c r="D4422" s="4">
        <f t="shared" si="1"/>
        <v>-1093965</v>
      </c>
    </row>
    <row r="4423">
      <c r="A4423" s="2" t="s">
        <v>7271</v>
      </c>
      <c r="C4423" s="2">
        <v>402820.0</v>
      </c>
      <c r="D4423" s="4">
        <f t="shared" si="1"/>
        <v>402820</v>
      </c>
    </row>
    <row r="4424">
      <c r="A4424" s="2" t="s">
        <v>7273</v>
      </c>
      <c r="B4424" s="2">
        <v>1500000.0</v>
      </c>
      <c r="D4424" s="4">
        <f t="shared" si="1"/>
        <v>-1500000</v>
      </c>
    </row>
    <row r="4425">
      <c r="A4425" s="2" t="s">
        <v>7274</v>
      </c>
      <c r="B4425" s="2">
        <v>1500000.0</v>
      </c>
      <c r="C4425" s="2">
        <v>373967.0</v>
      </c>
      <c r="D4425" s="4">
        <f t="shared" si="1"/>
        <v>-1126033</v>
      </c>
    </row>
    <row r="4426">
      <c r="A4426" s="2" t="s">
        <v>7276</v>
      </c>
      <c r="B4426" s="2">
        <v>1500000.0</v>
      </c>
      <c r="C4426" s="2">
        <v>194568.0</v>
      </c>
      <c r="D4426" s="4">
        <f t="shared" si="1"/>
        <v>-1305432</v>
      </c>
    </row>
    <row r="4427" hidden="1">
      <c r="A4427" s="2" t="s">
        <v>7278</v>
      </c>
      <c r="D4427" s="4">
        <f t="shared" si="1"/>
        <v>0</v>
      </c>
    </row>
    <row r="4428">
      <c r="A4428" s="2" t="s">
        <v>7280</v>
      </c>
      <c r="B4428" s="2">
        <v>1500000.0</v>
      </c>
      <c r="D4428" s="4">
        <f t="shared" si="1"/>
        <v>-1500000</v>
      </c>
    </row>
    <row r="4429">
      <c r="A4429" s="2" t="s">
        <v>7282</v>
      </c>
      <c r="B4429" s="2">
        <v>1500000.0</v>
      </c>
      <c r="C4429" s="2">
        <v>163245.0</v>
      </c>
      <c r="D4429" s="4">
        <f t="shared" si="1"/>
        <v>-1336755</v>
      </c>
    </row>
    <row r="4430">
      <c r="A4430" s="2" t="s">
        <v>7284</v>
      </c>
      <c r="B4430" s="2">
        <v>1500000.0</v>
      </c>
      <c r="C4430" s="2">
        <v>119841.0</v>
      </c>
      <c r="D4430" s="4">
        <f t="shared" si="1"/>
        <v>-1380159</v>
      </c>
    </row>
    <row r="4431">
      <c r="A4431" s="2" t="s">
        <v>7286</v>
      </c>
      <c r="B4431" s="2">
        <v>1500000.0</v>
      </c>
      <c r="C4431" s="2">
        <v>173066.0</v>
      </c>
      <c r="D4431" s="4">
        <f t="shared" si="1"/>
        <v>-1326934</v>
      </c>
    </row>
    <row r="4432">
      <c r="A4432" s="2" t="s">
        <v>7287</v>
      </c>
      <c r="B4432" s="2">
        <v>1500000.0</v>
      </c>
      <c r="C4432" s="2">
        <v>92362.0</v>
      </c>
      <c r="D4432" s="4">
        <f t="shared" si="1"/>
        <v>-1407638</v>
      </c>
    </row>
    <row r="4433">
      <c r="A4433" s="2" t="s">
        <v>7289</v>
      </c>
      <c r="B4433" s="2">
        <v>1500000.0</v>
      </c>
      <c r="C4433" s="2">
        <v>105943.0</v>
      </c>
      <c r="D4433" s="4">
        <f t="shared" si="1"/>
        <v>-1394057</v>
      </c>
    </row>
    <row r="4434">
      <c r="A4434" s="2" t="s">
        <v>7290</v>
      </c>
      <c r="B4434" s="2">
        <v>1500000.0</v>
      </c>
      <c r="D4434" s="4">
        <f t="shared" si="1"/>
        <v>-1500000</v>
      </c>
    </row>
    <row r="4435">
      <c r="A4435" s="2" t="s">
        <v>7291</v>
      </c>
      <c r="B4435" s="2">
        <v>1700000.0</v>
      </c>
      <c r="C4435" s="2">
        <v>183490.0</v>
      </c>
      <c r="D4435" s="4">
        <f t="shared" si="1"/>
        <v>-1516510</v>
      </c>
    </row>
    <row r="4436">
      <c r="A4436" s="2" t="s">
        <v>7293</v>
      </c>
      <c r="B4436" s="2">
        <v>1500000.0</v>
      </c>
      <c r="C4436" s="2">
        <v>3478.0</v>
      </c>
      <c r="D4436" s="4">
        <f t="shared" si="1"/>
        <v>-1496522</v>
      </c>
    </row>
    <row r="4437">
      <c r="A4437" s="2" t="s">
        <v>7295</v>
      </c>
      <c r="B4437" s="2">
        <v>2000000.0</v>
      </c>
      <c r="C4437" s="2">
        <v>52166.0</v>
      </c>
      <c r="D4437" s="4">
        <f t="shared" si="1"/>
        <v>-1947834</v>
      </c>
    </row>
    <row r="4438">
      <c r="A4438" s="2" t="s">
        <v>7297</v>
      </c>
      <c r="B4438" s="2">
        <v>1500000.0</v>
      </c>
      <c r="D4438" s="4">
        <f t="shared" si="1"/>
        <v>-1500000</v>
      </c>
    </row>
    <row r="4439">
      <c r="A4439" s="2" t="s">
        <v>7298</v>
      </c>
      <c r="B4439" s="2">
        <v>2500000.0</v>
      </c>
      <c r="C4439" s="2">
        <v>1163508.0</v>
      </c>
      <c r="D4439" s="4">
        <f t="shared" si="1"/>
        <v>-1336492</v>
      </c>
    </row>
    <row r="4440">
      <c r="A4440" s="2" t="s">
        <v>7300</v>
      </c>
      <c r="B4440" s="2">
        <v>350000.0</v>
      </c>
      <c r="D4440" s="4">
        <f t="shared" si="1"/>
        <v>-350000</v>
      </c>
    </row>
    <row r="4441">
      <c r="A4441" s="2" t="s">
        <v>7302</v>
      </c>
      <c r="B4441" s="2">
        <v>1500000.0</v>
      </c>
      <c r="D4441" s="4">
        <f t="shared" si="1"/>
        <v>-1500000</v>
      </c>
    </row>
    <row r="4442">
      <c r="A4442" s="2" t="s">
        <v>7304</v>
      </c>
      <c r="B4442" s="2">
        <v>1500000.0</v>
      </c>
      <c r="D4442" s="4">
        <f t="shared" si="1"/>
        <v>-1500000</v>
      </c>
    </row>
    <row r="4443">
      <c r="A4443" s="2" t="s">
        <v>7306</v>
      </c>
      <c r="B4443" s="2">
        <v>1500000.0</v>
      </c>
      <c r="D4443" s="4">
        <f t="shared" si="1"/>
        <v>-1500000</v>
      </c>
    </row>
    <row r="4444">
      <c r="A4444" s="2" t="s">
        <v>7308</v>
      </c>
      <c r="B4444" s="2">
        <v>5000000.0</v>
      </c>
      <c r="D4444" s="4">
        <f t="shared" si="1"/>
        <v>-5000000</v>
      </c>
    </row>
    <row r="4445">
      <c r="A4445" s="2" t="s">
        <v>7310</v>
      </c>
      <c r="B4445" s="2">
        <v>1500000.0</v>
      </c>
      <c r="D4445" s="4">
        <f t="shared" si="1"/>
        <v>-1500000</v>
      </c>
    </row>
    <row r="4446">
      <c r="A4446" s="2" t="s">
        <v>7312</v>
      </c>
      <c r="B4446" s="2">
        <v>2000000.0</v>
      </c>
      <c r="D4446" s="4">
        <f t="shared" si="1"/>
        <v>-2000000</v>
      </c>
    </row>
    <row r="4447">
      <c r="A4447" s="2" t="s">
        <v>7314</v>
      </c>
      <c r="B4447" s="2">
        <v>1500000.0</v>
      </c>
      <c r="D4447" s="4">
        <f t="shared" si="1"/>
        <v>-1500000</v>
      </c>
    </row>
    <row r="4448">
      <c r="A4448" s="2" t="s">
        <v>1417</v>
      </c>
      <c r="B4448" s="2">
        <v>6.0E7</v>
      </c>
      <c r="C4448" s="2">
        <v>8.0033643E7</v>
      </c>
      <c r="D4448" s="4">
        <f t="shared" si="1"/>
        <v>20033643</v>
      </c>
    </row>
    <row r="4449">
      <c r="A4449" s="2" t="s">
        <v>7316</v>
      </c>
      <c r="B4449" s="2">
        <v>1500000.0</v>
      </c>
      <c r="D4449" s="4">
        <f t="shared" si="1"/>
        <v>-1500000</v>
      </c>
    </row>
    <row r="4450">
      <c r="A4450" s="2" t="s">
        <v>7318</v>
      </c>
      <c r="B4450" s="2">
        <v>2000000.0</v>
      </c>
      <c r="D4450" s="4">
        <f t="shared" si="1"/>
        <v>-2000000</v>
      </c>
    </row>
    <row r="4451">
      <c r="A4451" s="2" t="s">
        <v>7320</v>
      </c>
      <c r="B4451" s="2">
        <v>2000000.0</v>
      </c>
      <c r="C4451" s="2">
        <v>1.84925485E8</v>
      </c>
      <c r="D4451" s="4">
        <f t="shared" si="1"/>
        <v>182925485</v>
      </c>
    </row>
    <row r="4452">
      <c r="A4452" s="2" t="s">
        <v>7322</v>
      </c>
      <c r="B4452" s="2">
        <v>1400000.0</v>
      </c>
      <c r="C4452" s="2">
        <v>304124.0</v>
      </c>
      <c r="D4452" s="4">
        <f t="shared" si="1"/>
        <v>-1095876</v>
      </c>
    </row>
    <row r="4453">
      <c r="A4453" s="2" t="s">
        <v>7324</v>
      </c>
      <c r="B4453" s="2">
        <v>1455000.0</v>
      </c>
      <c r="D4453" s="4">
        <f t="shared" si="1"/>
        <v>-1455000</v>
      </c>
    </row>
    <row r="4454">
      <c r="A4454" s="2" t="s">
        <v>7327</v>
      </c>
      <c r="B4454" s="2">
        <v>1400000.0</v>
      </c>
      <c r="C4454" s="2">
        <v>36830.0</v>
      </c>
      <c r="D4454" s="4">
        <f t="shared" si="1"/>
        <v>-1363170</v>
      </c>
    </row>
    <row r="4455">
      <c r="A4455" s="2" t="s">
        <v>7329</v>
      </c>
      <c r="B4455" s="2">
        <v>2000000.0</v>
      </c>
      <c r="D4455" s="4">
        <f t="shared" si="1"/>
        <v>-2000000</v>
      </c>
    </row>
    <row r="4456">
      <c r="A4456" s="2" t="s">
        <v>7330</v>
      </c>
      <c r="B4456" s="2">
        <v>3150000.0</v>
      </c>
      <c r="D4456" s="4">
        <f t="shared" si="1"/>
        <v>-3150000</v>
      </c>
    </row>
    <row r="4457">
      <c r="A4457" s="2" t="s">
        <v>7332</v>
      </c>
      <c r="C4457" s="2">
        <v>231186.0</v>
      </c>
      <c r="D4457" s="4">
        <f t="shared" si="1"/>
        <v>231186</v>
      </c>
    </row>
    <row r="4458">
      <c r="A4458" s="2" t="s">
        <v>7334</v>
      </c>
      <c r="B4458" s="2">
        <v>1400000.0</v>
      </c>
      <c r="D4458" s="4">
        <f t="shared" si="1"/>
        <v>-1400000</v>
      </c>
    </row>
    <row r="4459">
      <c r="A4459" s="2" t="s">
        <v>7336</v>
      </c>
      <c r="B4459" s="2">
        <v>1377800.0</v>
      </c>
      <c r="D4459" s="4">
        <f t="shared" si="1"/>
        <v>-1377800</v>
      </c>
    </row>
    <row r="4460">
      <c r="A4460" s="2" t="s">
        <v>7337</v>
      </c>
      <c r="B4460" s="2">
        <v>960000.0</v>
      </c>
      <c r="C4460" s="2">
        <v>3650677.0</v>
      </c>
      <c r="D4460" s="4">
        <f t="shared" si="1"/>
        <v>2690677</v>
      </c>
    </row>
    <row r="4461">
      <c r="A4461" s="2" t="s">
        <v>7339</v>
      </c>
      <c r="B4461" s="2">
        <v>1250000.0</v>
      </c>
      <c r="D4461" s="4">
        <f t="shared" si="1"/>
        <v>-1250000</v>
      </c>
    </row>
    <row r="4462" hidden="1">
      <c r="A4462" s="2" t="s">
        <v>7341</v>
      </c>
      <c r="D4462" s="4">
        <f t="shared" si="1"/>
        <v>0</v>
      </c>
    </row>
    <row r="4463">
      <c r="A4463" s="2" t="s">
        <v>7342</v>
      </c>
      <c r="B4463" s="2">
        <v>1300000.0</v>
      </c>
      <c r="C4463" s="2">
        <v>1647780.0</v>
      </c>
      <c r="D4463" s="4">
        <f t="shared" si="1"/>
        <v>347780</v>
      </c>
    </row>
    <row r="4464">
      <c r="A4464" s="2" t="s">
        <v>7344</v>
      </c>
      <c r="B4464" s="2">
        <v>1300000.0</v>
      </c>
      <c r="C4464" s="2">
        <v>695229.0</v>
      </c>
      <c r="D4464" s="4">
        <f t="shared" si="1"/>
        <v>-604771</v>
      </c>
    </row>
    <row r="4465">
      <c r="A4465" s="2" t="s">
        <v>7346</v>
      </c>
      <c r="B4465" s="2">
        <v>1592000.0</v>
      </c>
      <c r="C4465" s="2">
        <v>638951.0</v>
      </c>
      <c r="D4465" s="4">
        <f t="shared" si="1"/>
        <v>-953049</v>
      </c>
    </row>
    <row r="4466">
      <c r="A4466" s="2" t="s">
        <v>7349</v>
      </c>
      <c r="B4466" s="2">
        <v>1300000.0</v>
      </c>
      <c r="C4466" s="2">
        <v>609042.0</v>
      </c>
      <c r="D4466" s="4">
        <f t="shared" si="1"/>
        <v>-690958</v>
      </c>
    </row>
    <row r="4467">
      <c r="A4467" s="2" t="s">
        <v>7351</v>
      </c>
      <c r="B4467" s="2">
        <v>1500000.0</v>
      </c>
      <c r="C4467" s="2">
        <v>1521.0</v>
      </c>
      <c r="D4467" s="4">
        <f t="shared" si="1"/>
        <v>-1498479</v>
      </c>
    </row>
    <row r="4468">
      <c r="A4468" s="2" t="s">
        <v>1499</v>
      </c>
      <c r="B4468" s="2">
        <v>6.0E7</v>
      </c>
      <c r="C4468" s="2">
        <v>3.2940507E7</v>
      </c>
      <c r="D4468" s="4">
        <f t="shared" si="1"/>
        <v>-27059493</v>
      </c>
    </row>
    <row r="4469">
      <c r="A4469" s="2" t="s">
        <v>7352</v>
      </c>
      <c r="B4469" s="2">
        <v>5000000.0</v>
      </c>
      <c r="D4469" s="4">
        <f t="shared" si="1"/>
        <v>-5000000</v>
      </c>
    </row>
    <row r="4470">
      <c r="A4470" s="2" t="s">
        <v>7354</v>
      </c>
      <c r="B4470" s="2">
        <v>1400000.0</v>
      </c>
      <c r="D4470" s="4">
        <f t="shared" si="1"/>
        <v>-1400000</v>
      </c>
    </row>
    <row r="4471">
      <c r="A4471" s="2" t="s">
        <v>7357</v>
      </c>
      <c r="B4471" s="2">
        <v>1750000.0</v>
      </c>
      <c r="D4471" s="4">
        <f t="shared" si="1"/>
        <v>-1750000</v>
      </c>
    </row>
    <row r="4472">
      <c r="A4472" s="2" t="s">
        <v>7359</v>
      </c>
      <c r="B4472" s="2">
        <v>1000000.0</v>
      </c>
      <c r="C4472" s="2">
        <v>19539.0</v>
      </c>
      <c r="D4472" s="4">
        <f t="shared" si="1"/>
        <v>-980461</v>
      </c>
    </row>
    <row r="4473">
      <c r="A4473" s="2" t="s">
        <v>7361</v>
      </c>
      <c r="B4473" s="2">
        <v>1500000.0</v>
      </c>
      <c r="C4473" s="2">
        <v>100358.0</v>
      </c>
      <c r="D4473" s="4">
        <f t="shared" si="1"/>
        <v>-1399642</v>
      </c>
    </row>
    <row r="4474">
      <c r="A4474" s="2" t="s">
        <v>7362</v>
      </c>
      <c r="B4474" s="2">
        <v>1300000.0</v>
      </c>
      <c r="D4474" s="4">
        <f t="shared" si="1"/>
        <v>-1300000</v>
      </c>
    </row>
    <row r="4475">
      <c r="A4475" s="2" t="s">
        <v>7365</v>
      </c>
      <c r="B4475" s="2">
        <v>1300000.0</v>
      </c>
      <c r="D4475" s="4">
        <f t="shared" si="1"/>
        <v>-1300000</v>
      </c>
    </row>
    <row r="4476">
      <c r="A4476" s="2" t="s">
        <v>7367</v>
      </c>
      <c r="B4476" s="2">
        <v>1288000.0</v>
      </c>
      <c r="D4476" s="4">
        <f t="shared" si="1"/>
        <v>-1288000</v>
      </c>
    </row>
    <row r="4477">
      <c r="A4477" s="2" t="s">
        <v>7368</v>
      </c>
      <c r="B4477" s="2">
        <v>1250000.0</v>
      </c>
      <c r="C4477" s="2">
        <v>1.91E7</v>
      </c>
      <c r="D4477" s="4">
        <f t="shared" si="1"/>
        <v>17850000</v>
      </c>
    </row>
    <row r="4478">
      <c r="A4478" s="2" t="s">
        <v>7370</v>
      </c>
      <c r="B4478" s="2">
        <v>1250000.0</v>
      </c>
      <c r="D4478" s="4">
        <f t="shared" si="1"/>
        <v>-1250000</v>
      </c>
    </row>
    <row r="4479">
      <c r="A4479" s="2" t="s">
        <v>7372</v>
      </c>
      <c r="B4479" s="2">
        <v>1250000.0</v>
      </c>
      <c r="D4479" s="4">
        <f t="shared" si="1"/>
        <v>-1250000</v>
      </c>
    </row>
    <row r="4480">
      <c r="A4480" s="2" t="s">
        <v>7373</v>
      </c>
      <c r="B4480" s="2">
        <v>427000.0</v>
      </c>
      <c r="C4480" s="2">
        <v>2833383.0</v>
      </c>
      <c r="D4480" s="4">
        <f t="shared" si="1"/>
        <v>2406383</v>
      </c>
    </row>
    <row r="4481">
      <c r="A4481" s="2" t="s">
        <v>7375</v>
      </c>
      <c r="B4481" s="2">
        <v>1.5E7</v>
      </c>
      <c r="D4481" s="4">
        <f t="shared" si="1"/>
        <v>-15000000</v>
      </c>
    </row>
    <row r="4482">
      <c r="A4482" s="2" t="s">
        <v>7378</v>
      </c>
      <c r="B4482" s="2">
        <v>1250000.0</v>
      </c>
      <c r="D4482" s="4">
        <f t="shared" si="1"/>
        <v>-1250000</v>
      </c>
    </row>
    <row r="4483">
      <c r="A4483" s="2" t="s">
        <v>7379</v>
      </c>
      <c r="B4483" s="2">
        <v>1250000.0</v>
      </c>
      <c r="D4483" s="4">
        <f t="shared" si="1"/>
        <v>-1250000</v>
      </c>
    </row>
    <row r="4484" hidden="1">
      <c r="A4484" s="2" t="s">
        <v>7380</v>
      </c>
      <c r="D4484" s="4">
        <f t="shared" si="1"/>
        <v>0</v>
      </c>
    </row>
    <row r="4485">
      <c r="A4485" s="2" t="s">
        <v>7381</v>
      </c>
      <c r="B4485" s="2">
        <v>1420000.0</v>
      </c>
      <c r="D4485" s="4">
        <f t="shared" si="1"/>
        <v>-1420000</v>
      </c>
    </row>
    <row r="4486">
      <c r="A4486" s="2" t="s">
        <v>7382</v>
      </c>
      <c r="B4486" s="2">
        <v>1200000.0</v>
      </c>
      <c r="C4486" s="2">
        <v>2.47417E7</v>
      </c>
      <c r="D4486" s="4">
        <f t="shared" si="1"/>
        <v>23541700</v>
      </c>
    </row>
    <row r="4487">
      <c r="A4487" s="2" t="s">
        <v>7383</v>
      </c>
      <c r="B4487" s="2">
        <v>1200000.0</v>
      </c>
      <c r="C4487" s="2">
        <v>5.5153403E7</v>
      </c>
      <c r="D4487" s="4">
        <f t="shared" si="1"/>
        <v>53953403</v>
      </c>
    </row>
    <row r="4488">
      <c r="A4488" s="2" t="s">
        <v>7384</v>
      </c>
      <c r="B4488" s="2">
        <v>1200000.0</v>
      </c>
      <c r="C4488" s="2">
        <v>1.8488314E7</v>
      </c>
      <c r="D4488" s="4">
        <f t="shared" si="1"/>
        <v>17288314</v>
      </c>
    </row>
    <row r="4489">
      <c r="A4489" s="2" t="s">
        <v>7386</v>
      </c>
      <c r="B4489" s="2">
        <v>1300000.0</v>
      </c>
      <c r="D4489" s="4">
        <f t="shared" si="1"/>
        <v>-1300000</v>
      </c>
    </row>
    <row r="4490">
      <c r="A4490" s="2" t="s">
        <v>7388</v>
      </c>
      <c r="B4490" s="2">
        <v>1300000.0</v>
      </c>
      <c r="C4490" s="2">
        <v>11278.0</v>
      </c>
      <c r="D4490" s="4">
        <f t="shared" si="1"/>
        <v>-1288722</v>
      </c>
    </row>
    <row r="4491">
      <c r="A4491" s="2" t="s">
        <v>944</v>
      </c>
      <c r="B4491" s="2">
        <v>8.0E7</v>
      </c>
      <c r="C4491" s="2">
        <v>7.9363785E7</v>
      </c>
      <c r="D4491" s="4">
        <f t="shared" si="1"/>
        <v>-636215</v>
      </c>
    </row>
    <row r="4492">
      <c r="A4492" s="2" t="s">
        <v>7389</v>
      </c>
      <c r="B4492" s="2">
        <v>7000000.0</v>
      </c>
      <c r="C4492" s="2">
        <v>1.3876974E7</v>
      </c>
      <c r="D4492" s="4">
        <f t="shared" si="1"/>
        <v>6876974</v>
      </c>
    </row>
    <row r="4493">
      <c r="A4493" s="2" t="s">
        <v>7390</v>
      </c>
      <c r="B4493" s="2">
        <v>1200000.0</v>
      </c>
      <c r="C4493" s="2">
        <v>9180275.0</v>
      </c>
      <c r="D4493" s="4">
        <f t="shared" si="1"/>
        <v>7980275</v>
      </c>
    </row>
    <row r="4494">
      <c r="A4494" s="2" t="s">
        <v>7391</v>
      </c>
      <c r="B4494" s="2">
        <v>1200000.0</v>
      </c>
      <c r="D4494" s="4">
        <f t="shared" si="1"/>
        <v>-1200000</v>
      </c>
    </row>
    <row r="4495">
      <c r="A4495" s="2" t="s">
        <v>3156</v>
      </c>
      <c r="B4495" s="2">
        <v>2.7E7</v>
      </c>
      <c r="C4495" s="2">
        <v>2.2494487E7</v>
      </c>
      <c r="D4495" s="4">
        <f t="shared" si="1"/>
        <v>-4505513</v>
      </c>
    </row>
    <row r="4496">
      <c r="A4496" s="2" t="s">
        <v>7393</v>
      </c>
      <c r="B4496" s="2">
        <v>1200000.0</v>
      </c>
      <c r="C4496" s="2">
        <v>2199853.0</v>
      </c>
      <c r="D4496" s="4">
        <f t="shared" si="1"/>
        <v>999853</v>
      </c>
    </row>
    <row r="4497">
      <c r="A4497" s="2" t="s">
        <v>7395</v>
      </c>
      <c r="B4497" s="2">
        <v>1200000.0</v>
      </c>
      <c r="C4497" s="2">
        <v>2859955.0</v>
      </c>
      <c r="D4497" s="4">
        <f t="shared" si="1"/>
        <v>1659955</v>
      </c>
    </row>
    <row r="4498">
      <c r="A4498" s="2" t="s">
        <v>7396</v>
      </c>
      <c r="B4498" s="2">
        <v>1200000.0</v>
      </c>
      <c r="C4498" s="2">
        <v>2812029.0</v>
      </c>
      <c r="D4498" s="4">
        <f t="shared" si="1"/>
        <v>1612029</v>
      </c>
    </row>
    <row r="4499" hidden="1">
      <c r="A4499" s="2" t="s">
        <v>7397</v>
      </c>
      <c r="D4499" s="4">
        <f t="shared" si="1"/>
        <v>0</v>
      </c>
    </row>
    <row r="4500">
      <c r="A4500" s="2" t="s">
        <v>7398</v>
      </c>
      <c r="B4500" s="2">
        <v>1200000.0</v>
      </c>
      <c r="C4500" s="2">
        <v>6100000.0</v>
      </c>
      <c r="D4500" s="4">
        <f t="shared" si="1"/>
        <v>4900000</v>
      </c>
    </row>
    <row r="4501">
      <c r="A4501" s="2" t="s">
        <v>7400</v>
      </c>
      <c r="B4501" s="2">
        <v>4000000.0</v>
      </c>
      <c r="C4501" s="2">
        <v>375723.0</v>
      </c>
      <c r="D4501" s="4">
        <f t="shared" si="1"/>
        <v>-3624277</v>
      </c>
    </row>
    <row r="4502">
      <c r="A4502" s="2" t="s">
        <v>7402</v>
      </c>
      <c r="B4502" s="2">
        <v>1200000.0</v>
      </c>
      <c r="C4502" s="2">
        <v>594904.0</v>
      </c>
      <c r="D4502" s="4">
        <f t="shared" si="1"/>
        <v>-605096</v>
      </c>
    </row>
    <row r="4503">
      <c r="A4503" s="2" t="s">
        <v>7404</v>
      </c>
      <c r="B4503" s="2">
        <v>1200000.0</v>
      </c>
      <c r="C4503" s="2">
        <v>58936.0</v>
      </c>
      <c r="D4503" s="4">
        <f t="shared" si="1"/>
        <v>-1141064</v>
      </c>
    </row>
    <row r="4504">
      <c r="A4504" s="2" t="s">
        <v>7405</v>
      </c>
      <c r="B4504" s="2">
        <v>1200000.0</v>
      </c>
      <c r="C4504" s="2">
        <v>24784.0</v>
      </c>
      <c r="D4504" s="4">
        <f t="shared" si="1"/>
        <v>-1175216</v>
      </c>
    </row>
    <row r="4505">
      <c r="A4505" s="2" t="s">
        <v>7407</v>
      </c>
      <c r="B4505" s="2">
        <v>1200000.0</v>
      </c>
      <c r="C4505" s="2">
        <v>7826.0</v>
      </c>
      <c r="D4505" s="4">
        <f t="shared" si="1"/>
        <v>-1192174</v>
      </c>
    </row>
    <row r="4506">
      <c r="A4506" s="2" t="s">
        <v>7409</v>
      </c>
      <c r="B4506" s="2">
        <v>1500000.0</v>
      </c>
      <c r="D4506" s="4">
        <f t="shared" si="1"/>
        <v>-1500000</v>
      </c>
    </row>
    <row r="4507">
      <c r="A4507" s="2" t="s">
        <v>7411</v>
      </c>
      <c r="B4507" s="2">
        <v>1200000.0</v>
      </c>
      <c r="C4507" s="2">
        <v>3830.0</v>
      </c>
      <c r="D4507" s="4">
        <f t="shared" si="1"/>
        <v>-1196170</v>
      </c>
    </row>
    <row r="4508" hidden="1">
      <c r="A4508" s="2" t="s">
        <v>7413</v>
      </c>
      <c r="D4508" s="4">
        <f t="shared" si="1"/>
        <v>0</v>
      </c>
    </row>
    <row r="4509" hidden="1">
      <c r="A4509" s="2" t="s">
        <v>7415</v>
      </c>
      <c r="D4509" s="4">
        <f t="shared" si="1"/>
        <v>0</v>
      </c>
    </row>
    <row r="4510">
      <c r="A4510" s="2" t="s">
        <v>7417</v>
      </c>
      <c r="B4510" s="2">
        <v>1200000.0</v>
      </c>
      <c r="D4510" s="4">
        <f t="shared" si="1"/>
        <v>-1200000</v>
      </c>
    </row>
    <row r="4511">
      <c r="A4511" s="2" t="s">
        <v>7419</v>
      </c>
      <c r="B4511" s="2">
        <v>1200000.0</v>
      </c>
      <c r="D4511" s="4">
        <f t="shared" si="1"/>
        <v>-1200000</v>
      </c>
    </row>
    <row r="4512">
      <c r="A4512" s="2" t="s">
        <v>7422</v>
      </c>
      <c r="B4512" s="2">
        <v>1200000.0</v>
      </c>
      <c r="D4512" s="4">
        <f t="shared" si="1"/>
        <v>-1200000</v>
      </c>
    </row>
    <row r="4513">
      <c r="A4513" s="2" t="s">
        <v>7424</v>
      </c>
      <c r="B4513" s="2">
        <v>2600000.0</v>
      </c>
      <c r="C4513" s="2">
        <v>2850263.0</v>
      </c>
      <c r="D4513" s="4">
        <f t="shared" si="1"/>
        <v>250263</v>
      </c>
    </row>
    <row r="4514">
      <c r="A4514" s="2" t="s">
        <v>7426</v>
      </c>
      <c r="B4514" s="2">
        <v>1200000.0</v>
      </c>
      <c r="D4514" s="4">
        <f t="shared" si="1"/>
        <v>-1200000</v>
      </c>
    </row>
    <row r="4515">
      <c r="A4515" s="2" t="s">
        <v>7428</v>
      </c>
      <c r="B4515" s="2">
        <v>1200000.0</v>
      </c>
      <c r="D4515" s="4">
        <f t="shared" si="1"/>
        <v>-1200000</v>
      </c>
    </row>
    <row r="4516">
      <c r="A4516" s="2" t="s">
        <v>7430</v>
      </c>
      <c r="B4516" s="2">
        <v>1200000.0</v>
      </c>
      <c r="D4516" s="4">
        <f t="shared" si="1"/>
        <v>-1200000</v>
      </c>
    </row>
    <row r="4517">
      <c r="A4517" s="2" t="s">
        <v>7432</v>
      </c>
      <c r="B4517" s="2">
        <v>3000000.0</v>
      </c>
      <c r="C4517" s="2">
        <v>1.6101109E7</v>
      </c>
      <c r="D4517" s="4">
        <f t="shared" si="1"/>
        <v>13101109</v>
      </c>
    </row>
    <row r="4518">
      <c r="A4518" s="2" t="s">
        <v>7433</v>
      </c>
      <c r="B4518" s="2">
        <v>695393.0</v>
      </c>
      <c r="C4518" s="2">
        <v>6013.0</v>
      </c>
      <c r="D4518" s="4">
        <f t="shared" si="1"/>
        <v>-689380</v>
      </c>
    </row>
    <row r="4519" hidden="1">
      <c r="A4519" s="2" t="s">
        <v>7434</v>
      </c>
      <c r="D4519" s="4">
        <f t="shared" si="1"/>
        <v>0</v>
      </c>
    </row>
    <row r="4520">
      <c r="A4520" s="2" t="s">
        <v>7436</v>
      </c>
      <c r="B4520" s="2">
        <v>1100000.0</v>
      </c>
      <c r="C4520" s="2">
        <v>1400000.0</v>
      </c>
      <c r="D4520" s="4">
        <f t="shared" si="1"/>
        <v>300000</v>
      </c>
    </row>
    <row r="4521">
      <c r="A4521" s="2" t="s">
        <v>7438</v>
      </c>
      <c r="C4521" s="2">
        <v>247740.0</v>
      </c>
      <c r="D4521" s="4">
        <f t="shared" si="1"/>
        <v>247740</v>
      </c>
    </row>
    <row r="4522">
      <c r="A4522" s="2" t="s">
        <v>7441</v>
      </c>
      <c r="B4522" s="2">
        <v>1600000.0</v>
      </c>
      <c r="C4522" s="2">
        <v>39659.0</v>
      </c>
      <c r="D4522" s="4">
        <f t="shared" si="1"/>
        <v>-1560341</v>
      </c>
    </row>
    <row r="4523">
      <c r="A4523" s="2" t="s">
        <v>7443</v>
      </c>
      <c r="B4523" s="2">
        <v>1.0E7</v>
      </c>
      <c r="D4523" s="4">
        <f t="shared" si="1"/>
        <v>-10000000</v>
      </c>
    </row>
    <row r="4524">
      <c r="A4524" s="2" t="s">
        <v>7445</v>
      </c>
      <c r="B4524" s="2">
        <v>1100000.0</v>
      </c>
      <c r="C4524" s="2">
        <v>56129.0</v>
      </c>
      <c r="D4524" s="4">
        <f t="shared" si="1"/>
        <v>-1043871</v>
      </c>
    </row>
    <row r="4525">
      <c r="A4525" s="2" t="s">
        <v>7447</v>
      </c>
      <c r="B4525" s="2">
        <v>1100000.0</v>
      </c>
      <c r="C4525" s="2">
        <v>4105123.0</v>
      </c>
      <c r="D4525" s="4">
        <f t="shared" si="1"/>
        <v>3005123</v>
      </c>
    </row>
    <row r="4526">
      <c r="A4526" s="2" t="s">
        <v>7451</v>
      </c>
      <c r="B4526" s="2">
        <v>1100000.0</v>
      </c>
      <c r="D4526" s="4">
        <f t="shared" si="1"/>
        <v>-1100000</v>
      </c>
    </row>
    <row r="4527">
      <c r="A4527" s="2" t="s">
        <v>7453</v>
      </c>
      <c r="B4527" s="2">
        <v>1100000.0</v>
      </c>
      <c r="D4527" s="4">
        <f t="shared" si="1"/>
        <v>-1100000</v>
      </c>
    </row>
    <row r="4528">
      <c r="A4528" s="2" t="s">
        <v>7454</v>
      </c>
      <c r="B4528" s="2">
        <v>950000.0</v>
      </c>
      <c r="D4528" s="4">
        <f t="shared" si="1"/>
        <v>-950000</v>
      </c>
    </row>
    <row r="4529">
      <c r="A4529" s="2" t="s">
        <v>7456</v>
      </c>
      <c r="B4529" s="2">
        <v>1400000.0</v>
      </c>
      <c r="D4529" s="4">
        <f t="shared" si="1"/>
        <v>-1400000</v>
      </c>
    </row>
    <row r="4530" hidden="1">
      <c r="A4530" s="2" t="s">
        <v>7458</v>
      </c>
      <c r="D4530" s="4">
        <f t="shared" si="1"/>
        <v>0</v>
      </c>
    </row>
    <row r="4531">
      <c r="A4531" s="2" t="s">
        <v>7460</v>
      </c>
      <c r="B4531" s="2">
        <v>1000000.0</v>
      </c>
      <c r="D4531" s="4">
        <f t="shared" si="1"/>
        <v>-1000000</v>
      </c>
    </row>
    <row r="4532">
      <c r="A4532" s="2" t="s">
        <v>7461</v>
      </c>
      <c r="B4532" s="2">
        <v>960000.0</v>
      </c>
      <c r="C4532" s="2">
        <v>1.17235247E8</v>
      </c>
      <c r="D4532" s="4">
        <f t="shared" si="1"/>
        <v>116275247</v>
      </c>
    </row>
    <row r="4533">
      <c r="A4533" s="2" t="s">
        <v>7463</v>
      </c>
      <c r="B4533" s="2">
        <v>1100000.0</v>
      </c>
      <c r="D4533" s="4">
        <f t="shared" si="1"/>
        <v>-1100000</v>
      </c>
    </row>
    <row r="4534">
      <c r="A4534" s="2" t="s">
        <v>4085</v>
      </c>
      <c r="B4534" s="2">
        <v>1000000.0</v>
      </c>
      <c r="C4534" s="2">
        <v>2.1378E7</v>
      </c>
      <c r="D4534" s="4">
        <f t="shared" si="1"/>
        <v>20378000</v>
      </c>
    </row>
    <row r="4535">
      <c r="A4535" s="2" t="s">
        <v>7465</v>
      </c>
      <c r="B4535" s="2">
        <v>1000000.0</v>
      </c>
      <c r="D4535" s="4">
        <f t="shared" si="1"/>
        <v>-1000000</v>
      </c>
    </row>
    <row r="4536">
      <c r="A4536" s="2" t="s">
        <v>7467</v>
      </c>
      <c r="B4536" s="2">
        <v>1000000.0</v>
      </c>
      <c r="C4536" s="2">
        <v>3.153732E7</v>
      </c>
      <c r="D4536" s="4">
        <f t="shared" si="1"/>
        <v>30537320</v>
      </c>
    </row>
    <row r="4537">
      <c r="A4537" s="2" t="s">
        <v>7468</v>
      </c>
      <c r="B4537" s="2">
        <v>1300000.0</v>
      </c>
      <c r="D4537" s="4">
        <f t="shared" si="1"/>
        <v>-1300000</v>
      </c>
    </row>
    <row r="4538">
      <c r="A4538" s="2" t="s">
        <v>7469</v>
      </c>
      <c r="B4538" s="2">
        <v>1000000.0</v>
      </c>
      <c r="C4538" s="2">
        <v>1.7986E7</v>
      </c>
      <c r="D4538" s="4">
        <f t="shared" si="1"/>
        <v>16986000</v>
      </c>
    </row>
    <row r="4539">
      <c r="A4539" s="2" t="s">
        <v>7470</v>
      </c>
      <c r="B4539" s="2">
        <v>1100000.0</v>
      </c>
      <c r="C4539" s="2">
        <v>1.6067035E7</v>
      </c>
      <c r="D4539" s="4">
        <f t="shared" si="1"/>
        <v>14967035</v>
      </c>
    </row>
    <row r="4540">
      <c r="A4540" s="2" t="s">
        <v>7472</v>
      </c>
      <c r="B4540" s="2">
        <v>1000000.0</v>
      </c>
      <c r="C4540" s="2">
        <v>1.8112929E7</v>
      </c>
      <c r="D4540" s="4">
        <f t="shared" si="1"/>
        <v>17112929</v>
      </c>
    </row>
    <row r="4541">
      <c r="A4541" s="2" t="s">
        <v>7474</v>
      </c>
      <c r="B4541" s="2">
        <v>1000000.0</v>
      </c>
      <c r="C4541" s="2">
        <v>1.4564027E7</v>
      </c>
      <c r="D4541" s="4">
        <f t="shared" si="1"/>
        <v>13564027</v>
      </c>
    </row>
    <row r="4542">
      <c r="A4542" s="2" t="s">
        <v>7476</v>
      </c>
      <c r="B4542" s="2">
        <v>5000000.0</v>
      </c>
      <c r="C4542" s="2">
        <v>2.077307E7</v>
      </c>
      <c r="D4542" s="4">
        <f t="shared" si="1"/>
        <v>15773070</v>
      </c>
    </row>
    <row r="4543">
      <c r="A4543" s="2" t="s">
        <v>7477</v>
      </c>
      <c r="B4543" s="2">
        <v>1000000.0</v>
      </c>
      <c r="C4543" s="2">
        <v>1.0042266E7</v>
      </c>
      <c r="D4543" s="4">
        <f t="shared" si="1"/>
        <v>9042266</v>
      </c>
    </row>
    <row r="4544">
      <c r="A4544" s="2" t="s">
        <v>7479</v>
      </c>
      <c r="B4544" s="2">
        <v>1.0E9</v>
      </c>
      <c r="C4544" s="2">
        <v>1.003739E7</v>
      </c>
      <c r="D4544" s="4">
        <f t="shared" si="1"/>
        <v>-989962610</v>
      </c>
    </row>
    <row r="4545">
      <c r="A4545" s="2" t="s">
        <v>7480</v>
      </c>
      <c r="B4545" s="2">
        <v>3500000.0</v>
      </c>
      <c r="C4545" s="2">
        <v>9701559.0</v>
      </c>
      <c r="D4545" s="4">
        <f t="shared" si="1"/>
        <v>6201559</v>
      </c>
    </row>
    <row r="4546">
      <c r="A4546" s="2" t="s">
        <v>7482</v>
      </c>
      <c r="B4546" s="2">
        <v>1000000.0</v>
      </c>
      <c r="C4546" s="2">
        <v>9013113.0</v>
      </c>
      <c r="D4546" s="4">
        <f t="shared" si="1"/>
        <v>8013113</v>
      </c>
    </row>
    <row r="4547">
      <c r="A4547" s="2" t="s">
        <v>7483</v>
      </c>
      <c r="B4547" s="2">
        <v>1000000.0</v>
      </c>
      <c r="C4547" s="2">
        <v>5.3245055E7</v>
      </c>
      <c r="D4547" s="4">
        <f t="shared" si="1"/>
        <v>52245055</v>
      </c>
    </row>
    <row r="4548">
      <c r="A4548" s="2" t="s">
        <v>7485</v>
      </c>
      <c r="B4548" s="2">
        <v>900000.0</v>
      </c>
      <c r="C4548" s="2">
        <v>9000000.0</v>
      </c>
      <c r="D4548" s="4">
        <f t="shared" si="1"/>
        <v>8100000</v>
      </c>
    </row>
    <row r="4549">
      <c r="A4549" s="2" t="s">
        <v>7487</v>
      </c>
      <c r="B4549" s="2">
        <v>1000000.0</v>
      </c>
      <c r="D4549" s="4">
        <f t="shared" si="1"/>
        <v>-1000000</v>
      </c>
    </row>
    <row r="4550">
      <c r="A4550" s="2" t="s">
        <v>7488</v>
      </c>
      <c r="C4550" s="2">
        <v>2.3808111E7</v>
      </c>
      <c r="D4550" s="4">
        <f t="shared" si="1"/>
        <v>23808111</v>
      </c>
    </row>
    <row r="4551">
      <c r="A4551" s="2" t="s">
        <v>7491</v>
      </c>
      <c r="B4551" s="2">
        <v>1000000.0</v>
      </c>
      <c r="D4551" s="4">
        <f t="shared" si="1"/>
        <v>-1000000</v>
      </c>
    </row>
    <row r="4552">
      <c r="A4552" s="2" t="s">
        <v>7493</v>
      </c>
      <c r="C4552" s="2">
        <v>5355376.0</v>
      </c>
      <c r="D4552" s="4">
        <f t="shared" si="1"/>
        <v>5355376</v>
      </c>
    </row>
    <row r="4553">
      <c r="A4553" s="2" t="s">
        <v>7494</v>
      </c>
      <c r="B4553" s="2">
        <v>6000000.0</v>
      </c>
      <c r="C4553" s="2">
        <v>7186670.0</v>
      </c>
      <c r="D4553" s="4">
        <f t="shared" si="1"/>
        <v>1186670</v>
      </c>
    </row>
    <row r="4554">
      <c r="A4554" s="2" t="s">
        <v>7496</v>
      </c>
      <c r="B4554" s="2">
        <v>1100000.0</v>
      </c>
      <c r="D4554" s="4">
        <f t="shared" si="1"/>
        <v>-1100000</v>
      </c>
    </row>
    <row r="4555">
      <c r="A4555" s="2" t="s">
        <v>7498</v>
      </c>
      <c r="B4555" s="2">
        <v>1000000.0</v>
      </c>
      <c r="C4555" s="2">
        <v>5997134.0</v>
      </c>
      <c r="D4555" s="4">
        <f t="shared" si="1"/>
        <v>4997134</v>
      </c>
    </row>
    <row r="4556">
      <c r="A4556" s="2" t="s">
        <v>7500</v>
      </c>
      <c r="C4556" s="2">
        <v>4417124.0</v>
      </c>
      <c r="D4556" s="4">
        <f t="shared" si="1"/>
        <v>4417124</v>
      </c>
    </row>
    <row r="4557">
      <c r="A4557" s="2" t="s">
        <v>7501</v>
      </c>
      <c r="C4557" s="2">
        <v>5355847.0</v>
      </c>
      <c r="D4557" s="4">
        <f t="shared" si="1"/>
        <v>5355847</v>
      </c>
    </row>
    <row r="4558">
      <c r="A4558" s="2" t="s">
        <v>7502</v>
      </c>
      <c r="B4558" s="2">
        <v>1000000.0</v>
      </c>
      <c r="C4558" s="2">
        <v>3386698.0</v>
      </c>
      <c r="D4558" s="4">
        <f t="shared" si="1"/>
        <v>2386698</v>
      </c>
    </row>
    <row r="4559">
      <c r="A4559" s="2" t="s">
        <v>5723</v>
      </c>
      <c r="B4559" s="2">
        <v>7500000.0</v>
      </c>
      <c r="C4559" s="2">
        <v>1.4349284E8</v>
      </c>
      <c r="D4559" s="4">
        <f t="shared" si="1"/>
        <v>135992840</v>
      </c>
    </row>
    <row r="4560">
      <c r="A4560" s="2" t="s">
        <v>7504</v>
      </c>
      <c r="C4560" s="2">
        <v>5283379.0</v>
      </c>
      <c r="D4560" s="4">
        <f t="shared" si="1"/>
        <v>5283379</v>
      </c>
    </row>
    <row r="4561">
      <c r="A4561" s="2" t="s">
        <v>7506</v>
      </c>
      <c r="C4561" s="2">
        <v>2981638.0</v>
      </c>
      <c r="D4561" s="4">
        <f t="shared" si="1"/>
        <v>2981638</v>
      </c>
    </row>
    <row r="4562">
      <c r="A4562" s="2" t="s">
        <v>7508</v>
      </c>
      <c r="C4562" s="2">
        <v>3122616.0</v>
      </c>
      <c r="D4562" s="4">
        <f t="shared" si="1"/>
        <v>3122616</v>
      </c>
    </row>
    <row r="4563">
      <c r="A4563" s="2" t="s">
        <v>7510</v>
      </c>
      <c r="B4563" s="2">
        <v>1000000.0</v>
      </c>
      <c r="C4563" s="2">
        <v>2508841.0</v>
      </c>
      <c r="D4563" s="4">
        <f t="shared" si="1"/>
        <v>1508841</v>
      </c>
    </row>
    <row r="4564">
      <c r="A4564" s="2" t="s">
        <v>7512</v>
      </c>
      <c r="B4564" s="2">
        <v>1000000.0</v>
      </c>
      <c r="C4564" s="2">
        <v>4946250.0</v>
      </c>
      <c r="D4564" s="4">
        <f t="shared" si="1"/>
        <v>3946250</v>
      </c>
    </row>
    <row r="4565">
      <c r="A4565" s="2" t="s">
        <v>7513</v>
      </c>
      <c r="B4565" s="2">
        <v>1000000.0</v>
      </c>
      <c r="C4565" s="2">
        <v>1950218.0</v>
      </c>
      <c r="D4565" s="4">
        <f t="shared" si="1"/>
        <v>950218</v>
      </c>
    </row>
    <row r="4566">
      <c r="A4566" s="2" t="s">
        <v>7514</v>
      </c>
      <c r="B4566" s="2">
        <v>1000000.0</v>
      </c>
      <c r="C4566" s="2">
        <v>1277257.0</v>
      </c>
      <c r="D4566" s="4">
        <f t="shared" si="1"/>
        <v>277257</v>
      </c>
    </row>
    <row r="4567">
      <c r="A4567" s="2" t="s">
        <v>6547</v>
      </c>
      <c r="B4567" s="2">
        <v>3500000.0</v>
      </c>
      <c r="C4567" s="2">
        <v>4.5857453E7</v>
      </c>
      <c r="D4567" s="4">
        <f t="shared" si="1"/>
        <v>42357453</v>
      </c>
    </row>
    <row r="4568">
      <c r="A4568" s="2" t="s">
        <v>7516</v>
      </c>
      <c r="B4568" s="2">
        <v>1000000.0</v>
      </c>
      <c r="C4568" s="2">
        <v>1677838.0</v>
      </c>
      <c r="D4568" s="4">
        <f t="shared" si="1"/>
        <v>677838</v>
      </c>
    </row>
    <row r="4569">
      <c r="A4569" s="2" t="s">
        <v>7518</v>
      </c>
      <c r="B4569" s="2">
        <v>1000000.0</v>
      </c>
      <c r="C4569" s="2">
        <v>1744858.0</v>
      </c>
      <c r="D4569" s="4">
        <f t="shared" si="1"/>
        <v>744858</v>
      </c>
    </row>
    <row r="4570">
      <c r="A4570" s="2" t="s">
        <v>7520</v>
      </c>
      <c r="B4570" s="2">
        <v>1000000.0</v>
      </c>
      <c r="D4570" s="4">
        <f t="shared" si="1"/>
        <v>-1000000</v>
      </c>
    </row>
    <row r="4571">
      <c r="A4571" s="2" t="s">
        <v>1560</v>
      </c>
      <c r="B4571" s="2">
        <v>5.8E7</v>
      </c>
      <c r="C4571" s="2">
        <v>8.002174E7</v>
      </c>
      <c r="D4571" s="4">
        <f t="shared" si="1"/>
        <v>22021740</v>
      </c>
    </row>
    <row r="4572">
      <c r="A4572" s="2" t="s">
        <v>7522</v>
      </c>
      <c r="B4572" s="2">
        <v>1000000.0</v>
      </c>
      <c r="C4572" s="2">
        <v>982214.0</v>
      </c>
      <c r="D4572" s="4">
        <f t="shared" si="1"/>
        <v>-17786</v>
      </c>
    </row>
    <row r="4573">
      <c r="A4573" s="2" t="s">
        <v>7524</v>
      </c>
      <c r="B4573" s="2">
        <v>1000000.0</v>
      </c>
      <c r="C4573" s="2">
        <v>798341.0</v>
      </c>
      <c r="D4573" s="4">
        <f t="shared" si="1"/>
        <v>-201659</v>
      </c>
    </row>
    <row r="4574">
      <c r="A4574" s="2" t="s">
        <v>7526</v>
      </c>
      <c r="B4574" s="2">
        <v>1000000.0</v>
      </c>
      <c r="C4574" s="2">
        <v>610991.0</v>
      </c>
      <c r="D4574" s="4">
        <f t="shared" si="1"/>
        <v>-389009</v>
      </c>
    </row>
    <row r="4575">
      <c r="A4575" s="2" t="s">
        <v>5056</v>
      </c>
      <c r="B4575" s="2">
        <v>1.1E7</v>
      </c>
      <c r="D4575" s="4">
        <f t="shared" si="1"/>
        <v>-11000000</v>
      </c>
    </row>
    <row r="4576">
      <c r="A4576" s="2" t="s">
        <v>7527</v>
      </c>
      <c r="B4576" s="2">
        <v>1000000.0</v>
      </c>
      <c r="C4576" s="2">
        <v>582024.0</v>
      </c>
      <c r="D4576" s="4">
        <f t="shared" si="1"/>
        <v>-417976</v>
      </c>
    </row>
    <row r="4577">
      <c r="A4577" s="2" t="s">
        <v>7528</v>
      </c>
      <c r="B4577" s="2">
        <v>2500000.0</v>
      </c>
      <c r="C4577" s="2">
        <v>548712.0</v>
      </c>
      <c r="D4577" s="4">
        <f t="shared" si="1"/>
        <v>-1951288</v>
      </c>
    </row>
    <row r="4578">
      <c r="A4578" s="2" t="s">
        <v>7530</v>
      </c>
      <c r="B4578" s="2">
        <v>1000000.0</v>
      </c>
      <c r="C4578" s="2">
        <v>464655.0</v>
      </c>
      <c r="D4578" s="4">
        <f t="shared" si="1"/>
        <v>-535345</v>
      </c>
    </row>
    <row r="4579">
      <c r="A4579" s="2" t="s">
        <v>7531</v>
      </c>
      <c r="B4579" s="2">
        <v>1000000.0</v>
      </c>
      <c r="C4579" s="2">
        <v>464126.0</v>
      </c>
      <c r="D4579" s="4">
        <f t="shared" si="1"/>
        <v>-535874</v>
      </c>
    </row>
    <row r="4580">
      <c r="A4580" s="2" t="s">
        <v>7533</v>
      </c>
      <c r="B4580" s="2">
        <v>1000000.0</v>
      </c>
      <c r="C4580" s="2">
        <v>428535.0</v>
      </c>
      <c r="D4580" s="4">
        <f t="shared" si="1"/>
        <v>-571465</v>
      </c>
    </row>
    <row r="4581">
      <c r="A4581" s="2" t="s">
        <v>7535</v>
      </c>
      <c r="C4581" s="2">
        <v>750100.0</v>
      </c>
      <c r="D4581" s="4">
        <f t="shared" si="1"/>
        <v>750100</v>
      </c>
    </row>
    <row r="4582">
      <c r="A4582" s="2" t="s">
        <v>7537</v>
      </c>
      <c r="C4582" s="2">
        <v>621240.0</v>
      </c>
      <c r="D4582" s="4">
        <f t="shared" si="1"/>
        <v>621240</v>
      </c>
    </row>
    <row r="4583">
      <c r="A4583" s="2" t="s">
        <v>7539</v>
      </c>
      <c r="B4583" s="2">
        <v>1000000.0</v>
      </c>
      <c r="C4583" s="2">
        <v>104077.0</v>
      </c>
      <c r="D4583" s="4">
        <f t="shared" si="1"/>
        <v>-895923</v>
      </c>
    </row>
    <row r="4584">
      <c r="A4584" s="2" t="s">
        <v>7541</v>
      </c>
      <c r="C4584" s="2">
        <v>334658.0</v>
      </c>
      <c r="D4584" s="4">
        <f t="shared" si="1"/>
        <v>334658</v>
      </c>
    </row>
    <row r="4585">
      <c r="A4585" s="2" t="s">
        <v>7543</v>
      </c>
      <c r="B4585" s="2">
        <v>1000000.0</v>
      </c>
      <c r="C4585" s="2">
        <v>279282.0</v>
      </c>
      <c r="D4585" s="4">
        <f t="shared" si="1"/>
        <v>-720718</v>
      </c>
    </row>
    <row r="4586">
      <c r="A4586" s="2" t="s">
        <v>710</v>
      </c>
      <c r="B4586" s="2">
        <v>6.5E7</v>
      </c>
      <c r="C4586" s="2">
        <v>4.3982842E7</v>
      </c>
      <c r="D4586" s="4">
        <f t="shared" si="1"/>
        <v>-21017158</v>
      </c>
    </row>
    <row r="4587">
      <c r="A4587" s="2" t="s">
        <v>7546</v>
      </c>
      <c r="B4587" s="2">
        <v>1000000.0</v>
      </c>
      <c r="C4587" s="2">
        <v>484221.0</v>
      </c>
      <c r="D4587" s="4">
        <f t="shared" si="1"/>
        <v>-515779</v>
      </c>
    </row>
    <row r="4588">
      <c r="A4588" s="2" t="s">
        <v>7548</v>
      </c>
      <c r="B4588" s="2">
        <v>1000000.0</v>
      </c>
      <c r="C4588" s="2">
        <v>274661.0</v>
      </c>
      <c r="D4588" s="4">
        <f t="shared" si="1"/>
        <v>-725339</v>
      </c>
    </row>
    <row r="4589">
      <c r="A4589" s="2" t="s">
        <v>7550</v>
      </c>
      <c r="B4589" s="2">
        <v>1000000.0</v>
      </c>
      <c r="C4589" s="2">
        <v>144431.0</v>
      </c>
      <c r="D4589" s="4">
        <f t="shared" si="1"/>
        <v>-855569</v>
      </c>
    </row>
    <row r="4590">
      <c r="A4590" s="2" t="s">
        <v>7552</v>
      </c>
      <c r="C4590" s="2">
        <v>227241.0</v>
      </c>
      <c r="D4590" s="4">
        <f t="shared" si="1"/>
        <v>227241</v>
      </c>
    </row>
    <row r="4591">
      <c r="A4591" s="2" t="s">
        <v>7553</v>
      </c>
      <c r="C4591" s="2">
        <v>112521.0</v>
      </c>
      <c r="D4591" s="4">
        <f t="shared" si="1"/>
        <v>112521</v>
      </c>
    </row>
    <row r="4592">
      <c r="A4592" s="2" t="s">
        <v>7556</v>
      </c>
      <c r="B4592" s="2">
        <v>1000000.0</v>
      </c>
      <c r="C4592" s="2">
        <v>287761.0</v>
      </c>
      <c r="D4592" s="4">
        <f t="shared" si="1"/>
        <v>-712239</v>
      </c>
    </row>
    <row r="4593">
      <c r="A4593" s="2" t="s">
        <v>7558</v>
      </c>
      <c r="B4593" s="2">
        <v>1000000.0</v>
      </c>
      <c r="C4593" s="2">
        <v>100240.0</v>
      </c>
      <c r="D4593" s="4">
        <f t="shared" si="1"/>
        <v>-899760</v>
      </c>
    </row>
    <row r="4594">
      <c r="A4594" s="2" t="s">
        <v>7560</v>
      </c>
      <c r="B4594" s="2">
        <v>1000000.0</v>
      </c>
      <c r="C4594" s="2">
        <v>96734.0</v>
      </c>
      <c r="D4594" s="4">
        <f t="shared" si="1"/>
        <v>-903266</v>
      </c>
    </row>
    <row r="4595">
      <c r="A4595" s="2" t="s">
        <v>7562</v>
      </c>
      <c r="B4595" s="2">
        <v>1500000.0</v>
      </c>
      <c r="C4595" s="2">
        <v>49000.0</v>
      </c>
      <c r="D4595" s="4">
        <f t="shared" si="1"/>
        <v>-1451000</v>
      </c>
    </row>
    <row r="4596">
      <c r="A4596" s="2" t="s">
        <v>7564</v>
      </c>
      <c r="B4596" s="2">
        <v>900000.0</v>
      </c>
      <c r="C4596" s="2">
        <v>100659.0</v>
      </c>
      <c r="D4596" s="4">
        <f t="shared" si="1"/>
        <v>-799341</v>
      </c>
    </row>
    <row r="4597">
      <c r="A4597" s="2" t="s">
        <v>7566</v>
      </c>
      <c r="B4597" s="2">
        <v>500000.0</v>
      </c>
      <c r="C4597" s="2">
        <v>48430.0</v>
      </c>
      <c r="D4597" s="4">
        <f t="shared" si="1"/>
        <v>-451570</v>
      </c>
    </row>
    <row r="4598">
      <c r="A4598" s="2" t="s">
        <v>7567</v>
      </c>
      <c r="B4598" s="2">
        <v>1000000.0</v>
      </c>
      <c r="C4598" s="2">
        <v>21210.0</v>
      </c>
      <c r="D4598" s="4">
        <f t="shared" si="1"/>
        <v>-978790</v>
      </c>
    </row>
    <row r="4599">
      <c r="A4599" s="2" t="s">
        <v>7569</v>
      </c>
      <c r="B4599" s="2">
        <v>1000000.0</v>
      </c>
      <c r="D4599" s="4">
        <f t="shared" si="1"/>
        <v>-1000000</v>
      </c>
    </row>
    <row r="4600">
      <c r="A4600" s="2" t="s">
        <v>7571</v>
      </c>
      <c r="C4600" s="2">
        <v>22434.0</v>
      </c>
      <c r="D4600" s="4">
        <f t="shared" si="1"/>
        <v>22434</v>
      </c>
    </row>
    <row r="4601">
      <c r="A4601" s="2" t="s">
        <v>7572</v>
      </c>
      <c r="B4601" s="2">
        <v>1000000.0</v>
      </c>
      <c r="C4601" s="2">
        <v>12996.0</v>
      </c>
      <c r="D4601" s="4">
        <f t="shared" si="1"/>
        <v>-987004</v>
      </c>
    </row>
    <row r="4602">
      <c r="A4602" s="2" t="s">
        <v>7574</v>
      </c>
      <c r="B4602" s="2">
        <v>1000000.0</v>
      </c>
      <c r="D4602" s="4">
        <f t="shared" si="1"/>
        <v>-1000000</v>
      </c>
    </row>
    <row r="4603">
      <c r="A4603" s="2" t="s">
        <v>7576</v>
      </c>
      <c r="B4603" s="2">
        <v>1000000.0</v>
      </c>
      <c r="C4603" s="2">
        <v>10018.0</v>
      </c>
      <c r="D4603" s="4">
        <f t="shared" si="1"/>
        <v>-989982</v>
      </c>
    </row>
    <row r="4604">
      <c r="A4604" s="2" t="s">
        <v>7578</v>
      </c>
      <c r="B4604" s="2">
        <v>1000000.0</v>
      </c>
      <c r="C4604" s="2">
        <v>62480.0</v>
      </c>
      <c r="D4604" s="4">
        <f t="shared" si="1"/>
        <v>-937520</v>
      </c>
    </row>
    <row r="4605">
      <c r="A4605" s="2" t="s">
        <v>7580</v>
      </c>
      <c r="B4605" s="2">
        <v>1000000.0</v>
      </c>
      <c r="C4605" s="2">
        <v>6387.0</v>
      </c>
      <c r="D4605" s="4">
        <f t="shared" si="1"/>
        <v>-993613</v>
      </c>
    </row>
    <row r="4606">
      <c r="A4606" s="2" t="s">
        <v>7581</v>
      </c>
      <c r="C4606" s="2">
        <v>5494.0</v>
      </c>
      <c r="D4606" s="4">
        <f t="shared" si="1"/>
        <v>5494</v>
      </c>
    </row>
    <row r="4607">
      <c r="A4607" s="2" t="s">
        <v>7584</v>
      </c>
      <c r="B4607" s="2">
        <v>1000000.0</v>
      </c>
      <c r="D4607" s="4">
        <f t="shared" si="1"/>
        <v>-1000000</v>
      </c>
    </row>
    <row r="4608">
      <c r="A4608" s="2" t="s">
        <v>7585</v>
      </c>
      <c r="B4608" s="2">
        <v>1000000.0</v>
      </c>
      <c r="C4608" s="2">
        <v>721.0</v>
      </c>
      <c r="D4608" s="4">
        <f t="shared" si="1"/>
        <v>-999279</v>
      </c>
    </row>
    <row r="4609">
      <c r="A4609" s="2" t="s">
        <v>7587</v>
      </c>
      <c r="B4609" s="2">
        <v>1500000.0</v>
      </c>
      <c r="C4609" s="2">
        <v>703.0</v>
      </c>
      <c r="D4609" s="4">
        <f t="shared" si="1"/>
        <v>-1499297</v>
      </c>
    </row>
    <row r="4610">
      <c r="A4610" s="2" t="s">
        <v>7589</v>
      </c>
      <c r="B4610" s="2">
        <v>1000000.0</v>
      </c>
      <c r="D4610" s="4">
        <f t="shared" si="1"/>
        <v>-1000000</v>
      </c>
    </row>
    <row r="4611">
      <c r="A4611" s="2" t="s">
        <v>7591</v>
      </c>
      <c r="B4611" s="2">
        <v>1000000.0</v>
      </c>
      <c r="D4611" s="4">
        <f t="shared" si="1"/>
        <v>-1000000</v>
      </c>
    </row>
    <row r="4612">
      <c r="A4612" s="2" t="s">
        <v>7595</v>
      </c>
      <c r="B4612" s="2">
        <v>1000000.0</v>
      </c>
      <c r="D4612" s="4">
        <f t="shared" si="1"/>
        <v>-1000000</v>
      </c>
    </row>
    <row r="4613">
      <c r="A4613" s="2" t="s">
        <v>7597</v>
      </c>
      <c r="B4613" s="2">
        <v>1000000.0</v>
      </c>
      <c r="D4613" s="4">
        <f t="shared" si="1"/>
        <v>-1000000</v>
      </c>
    </row>
    <row r="4614">
      <c r="A4614" s="2" t="s">
        <v>7599</v>
      </c>
      <c r="B4614" s="2">
        <v>1000000.0</v>
      </c>
      <c r="D4614" s="4">
        <f t="shared" si="1"/>
        <v>-1000000</v>
      </c>
    </row>
    <row r="4615">
      <c r="A4615" s="2" t="s">
        <v>7601</v>
      </c>
      <c r="B4615" s="2">
        <v>1000000.0</v>
      </c>
      <c r="D4615" s="4">
        <f t="shared" si="1"/>
        <v>-1000000</v>
      </c>
    </row>
    <row r="4616" hidden="1">
      <c r="A4616" s="2" t="s">
        <v>7602</v>
      </c>
      <c r="D4616" s="4">
        <f t="shared" si="1"/>
        <v>0</v>
      </c>
    </row>
    <row r="4617">
      <c r="A4617" s="2" t="s">
        <v>7604</v>
      </c>
      <c r="B4617" s="2">
        <v>1000000.0</v>
      </c>
      <c r="D4617" s="4">
        <f t="shared" si="1"/>
        <v>-1000000</v>
      </c>
    </row>
    <row r="4618" hidden="1">
      <c r="A4618" s="2" t="s">
        <v>7606</v>
      </c>
      <c r="D4618" s="4">
        <f t="shared" si="1"/>
        <v>0</v>
      </c>
    </row>
    <row r="4619">
      <c r="A4619" s="2" t="s">
        <v>7608</v>
      </c>
      <c r="B4619" s="2">
        <v>1000000.0</v>
      </c>
      <c r="D4619" s="4">
        <f t="shared" si="1"/>
        <v>-1000000</v>
      </c>
    </row>
    <row r="4620">
      <c r="A4620" s="2" t="s">
        <v>7610</v>
      </c>
      <c r="B4620" s="2">
        <v>500000.0</v>
      </c>
      <c r="D4620" s="4">
        <f t="shared" si="1"/>
        <v>-500000</v>
      </c>
    </row>
    <row r="4621">
      <c r="A4621" s="2" t="s">
        <v>7612</v>
      </c>
      <c r="B4621" s="2">
        <v>1000000.0</v>
      </c>
      <c r="D4621" s="4">
        <f t="shared" si="1"/>
        <v>-1000000</v>
      </c>
    </row>
    <row r="4622" hidden="1">
      <c r="A4622" s="2" t="s">
        <v>7614</v>
      </c>
      <c r="D4622" s="4">
        <f t="shared" si="1"/>
        <v>0</v>
      </c>
    </row>
    <row r="4623">
      <c r="A4623" s="2" t="s">
        <v>7616</v>
      </c>
      <c r="B4623" s="2">
        <v>1000000.0</v>
      </c>
      <c r="D4623" s="4">
        <f t="shared" si="1"/>
        <v>-1000000</v>
      </c>
    </row>
    <row r="4624">
      <c r="A4624" s="2" t="s">
        <v>7618</v>
      </c>
      <c r="B4624" s="2">
        <v>1000000.0</v>
      </c>
      <c r="D4624" s="4">
        <f t="shared" si="1"/>
        <v>-1000000</v>
      </c>
    </row>
    <row r="4625">
      <c r="A4625" s="2" t="s">
        <v>7619</v>
      </c>
      <c r="B4625" s="2">
        <v>1000000.0</v>
      </c>
      <c r="D4625" s="4">
        <f t="shared" si="1"/>
        <v>-1000000</v>
      </c>
    </row>
    <row r="4626" hidden="1">
      <c r="A4626" s="2" t="s">
        <v>7621</v>
      </c>
      <c r="D4626" s="4">
        <f t="shared" si="1"/>
        <v>0</v>
      </c>
    </row>
    <row r="4627">
      <c r="A4627" s="2" t="s">
        <v>7623</v>
      </c>
      <c r="B4627" s="2">
        <v>1000000.0</v>
      </c>
      <c r="D4627" s="4">
        <f t="shared" si="1"/>
        <v>-1000000</v>
      </c>
    </row>
    <row r="4628">
      <c r="A4628" s="2" t="s">
        <v>7625</v>
      </c>
      <c r="B4628" s="2">
        <v>1000000.0</v>
      </c>
      <c r="D4628" s="4">
        <f t="shared" si="1"/>
        <v>-1000000</v>
      </c>
    </row>
    <row r="4629">
      <c r="A4629" s="2" t="s">
        <v>7628</v>
      </c>
      <c r="B4629" s="2">
        <v>1000000.0</v>
      </c>
      <c r="D4629" s="4">
        <f t="shared" si="1"/>
        <v>-1000000</v>
      </c>
    </row>
    <row r="4630">
      <c r="A4630" s="2" t="s">
        <v>7630</v>
      </c>
      <c r="B4630" s="2">
        <v>1000000.0</v>
      </c>
      <c r="D4630" s="4">
        <f t="shared" si="1"/>
        <v>-1000000</v>
      </c>
    </row>
    <row r="4631">
      <c r="A4631" s="2" t="s">
        <v>7632</v>
      </c>
      <c r="B4631" s="2">
        <v>1000000.0</v>
      </c>
      <c r="D4631" s="4">
        <f t="shared" si="1"/>
        <v>-1000000</v>
      </c>
    </row>
    <row r="4632">
      <c r="A4632" s="2" t="s">
        <v>7634</v>
      </c>
      <c r="B4632" s="2">
        <v>1000000.0</v>
      </c>
      <c r="D4632" s="4">
        <f t="shared" si="1"/>
        <v>-1000000</v>
      </c>
    </row>
    <row r="4633">
      <c r="A4633" s="2" t="s">
        <v>4346</v>
      </c>
      <c r="B4633" s="2">
        <v>2.0E7</v>
      </c>
      <c r="C4633" s="2">
        <v>2319187.0</v>
      </c>
      <c r="D4633" s="4">
        <f t="shared" si="1"/>
        <v>-17680813</v>
      </c>
    </row>
    <row r="4634" hidden="1">
      <c r="A4634" s="2" t="s">
        <v>7636</v>
      </c>
      <c r="D4634" s="4">
        <f t="shared" si="1"/>
        <v>0</v>
      </c>
    </row>
    <row r="4635">
      <c r="A4635" s="2" t="s">
        <v>7638</v>
      </c>
      <c r="B4635" s="2">
        <v>950000.0</v>
      </c>
      <c r="D4635" s="4">
        <f t="shared" si="1"/>
        <v>-950000</v>
      </c>
    </row>
    <row r="4636" hidden="1">
      <c r="A4636" s="2" t="s">
        <v>7639</v>
      </c>
      <c r="D4636" s="4">
        <f t="shared" si="1"/>
        <v>0</v>
      </c>
    </row>
    <row r="4637">
      <c r="A4637" s="2" t="s">
        <v>7641</v>
      </c>
      <c r="B4637" s="2">
        <v>950000.0</v>
      </c>
      <c r="D4637" s="4">
        <f t="shared" si="1"/>
        <v>-950000</v>
      </c>
    </row>
    <row r="4638">
      <c r="A4638" s="2" t="s">
        <v>7643</v>
      </c>
      <c r="B4638" s="2">
        <v>989000.0</v>
      </c>
      <c r="D4638" s="4">
        <f t="shared" si="1"/>
        <v>-989000</v>
      </c>
    </row>
    <row r="4639">
      <c r="A4639" s="2" t="s">
        <v>7646</v>
      </c>
      <c r="B4639" s="2">
        <v>913000.0</v>
      </c>
      <c r="D4639" s="4">
        <f t="shared" si="1"/>
        <v>-913000</v>
      </c>
    </row>
    <row r="4640">
      <c r="A4640" s="2" t="s">
        <v>7647</v>
      </c>
      <c r="B4640" s="2">
        <v>910000.0</v>
      </c>
      <c r="C4640" s="2">
        <v>9600000.0</v>
      </c>
      <c r="D4640" s="4">
        <f t="shared" si="1"/>
        <v>8690000</v>
      </c>
    </row>
    <row r="4641">
      <c r="A4641" s="2" t="s">
        <v>7649</v>
      </c>
      <c r="B4641" s="2">
        <v>930000.0</v>
      </c>
      <c r="C4641" s="2">
        <v>20186.0</v>
      </c>
      <c r="D4641" s="4">
        <f t="shared" si="1"/>
        <v>-909814</v>
      </c>
    </row>
    <row r="4642">
      <c r="A4642" s="2" t="s">
        <v>7651</v>
      </c>
      <c r="B4642" s="2">
        <v>590000.0</v>
      </c>
      <c r="C4642" s="2">
        <v>1185783.0</v>
      </c>
      <c r="D4642" s="4">
        <f t="shared" si="1"/>
        <v>595783</v>
      </c>
    </row>
    <row r="4643">
      <c r="A4643" s="2" t="s">
        <v>7654</v>
      </c>
      <c r="B4643" s="2">
        <v>3000000.0</v>
      </c>
      <c r="D4643" s="4">
        <f t="shared" si="1"/>
        <v>-3000000</v>
      </c>
    </row>
    <row r="4644">
      <c r="A4644" s="2" t="s">
        <v>7655</v>
      </c>
      <c r="B4644" s="2">
        <v>950000.0</v>
      </c>
      <c r="C4644" s="2">
        <v>1007962.0</v>
      </c>
      <c r="D4644" s="4">
        <f t="shared" si="1"/>
        <v>57962</v>
      </c>
    </row>
    <row r="4645">
      <c r="A4645" s="2" t="s">
        <v>7656</v>
      </c>
      <c r="B4645" s="2">
        <v>900000.0</v>
      </c>
      <c r="C4645" s="2">
        <v>381186.0</v>
      </c>
      <c r="D4645" s="4">
        <f t="shared" si="1"/>
        <v>-518814</v>
      </c>
    </row>
    <row r="4646">
      <c r="A4646" s="2" t="s">
        <v>7658</v>
      </c>
      <c r="C4646" s="2">
        <v>439958.0</v>
      </c>
      <c r="D4646" s="4">
        <f t="shared" si="1"/>
        <v>439958</v>
      </c>
    </row>
    <row r="4647">
      <c r="A4647" s="2" t="s">
        <v>7660</v>
      </c>
      <c r="B4647" s="2">
        <v>900000.0</v>
      </c>
      <c r="C4647" s="2">
        <v>1.6097842E7</v>
      </c>
      <c r="D4647" s="4">
        <f t="shared" si="1"/>
        <v>15197842</v>
      </c>
    </row>
    <row r="4648">
      <c r="A4648" s="2" t="s">
        <v>7663</v>
      </c>
      <c r="B4648" s="2">
        <v>900000.0</v>
      </c>
      <c r="C4648" s="2">
        <v>6643.0</v>
      </c>
      <c r="D4648" s="4">
        <f t="shared" si="1"/>
        <v>-893357</v>
      </c>
    </row>
    <row r="4649">
      <c r="A4649" s="2" t="s">
        <v>7665</v>
      </c>
      <c r="C4649" s="2">
        <v>1.0279715E8</v>
      </c>
      <c r="D4649" s="4">
        <f t="shared" si="1"/>
        <v>102797150</v>
      </c>
    </row>
    <row r="4650">
      <c r="A4650" s="2" t="s">
        <v>7666</v>
      </c>
      <c r="B4650" s="2">
        <v>850000.0</v>
      </c>
      <c r="C4650" s="2">
        <v>442638.0</v>
      </c>
      <c r="D4650" s="4">
        <f t="shared" si="1"/>
        <v>-407362</v>
      </c>
    </row>
    <row r="4651">
      <c r="A4651" s="2" t="s">
        <v>4417</v>
      </c>
      <c r="B4651" s="2">
        <v>1.5E7</v>
      </c>
      <c r="C4651" s="2">
        <v>4.2919096E7</v>
      </c>
      <c r="D4651" s="4">
        <f t="shared" si="1"/>
        <v>27919096</v>
      </c>
    </row>
    <row r="4652">
      <c r="A4652" s="2" t="s">
        <v>7668</v>
      </c>
      <c r="B4652" s="2">
        <v>850000.0</v>
      </c>
      <c r="C4652" s="2">
        <v>819939.0</v>
      </c>
      <c r="D4652" s="4">
        <f t="shared" si="1"/>
        <v>-30061</v>
      </c>
    </row>
    <row r="4653">
      <c r="A4653" s="2" t="s">
        <v>7670</v>
      </c>
      <c r="B4653" s="2">
        <v>900000.0</v>
      </c>
      <c r="D4653" s="4">
        <f t="shared" si="1"/>
        <v>-900000</v>
      </c>
    </row>
    <row r="4654">
      <c r="A4654" s="2" t="s">
        <v>7672</v>
      </c>
      <c r="B4654" s="2">
        <v>1000000.0</v>
      </c>
      <c r="D4654" s="4">
        <f t="shared" si="1"/>
        <v>-1000000</v>
      </c>
    </row>
    <row r="4655">
      <c r="A4655" s="2" t="s">
        <v>7674</v>
      </c>
      <c r="B4655" s="2">
        <v>850000.0</v>
      </c>
      <c r="C4655" s="2">
        <v>1243961.0</v>
      </c>
      <c r="D4655" s="4">
        <f t="shared" si="1"/>
        <v>393961</v>
      </c>
    </row>
    <row r="4656">
      <c r="A4656" s="2" t="s">
        <v>7675</v>
      </c>
      <c r="C4656" s="2">
        <v>3094687.0</v>
      </c>
      <c r="D4656" s="4">
        <f t="shared" si="1"/>
        <v>3094687</v>
      </c>
    </row>
    <row r="4657">
      <c r="A4657" s="2" t="s">
        <v>7678</v>
      </c>
      <c r="B4657" s="2">
        <v>825000.0</v>
      </c>
      <c r="C4657" s="2">
        <v>15278.0</v>
      </c>
      <c r="D4657" s="4">
        <f t="shared" si="1"/>
        <v>-809722</v>
      </c>
    </row>
    <row r="4658">
      <c r="A4658" s="2" t="s">
        <v>7679</v>
      </c>
      <c r="B4658" s="2">
        <v>500000.0</v>
      </c>
      <c r="D4658" s="4">
        <f t="shared" si="1"/>
        <v>-500000</v>
      </c>
    </row>
    <row r="4659">
      <c r="A4659" s="2" t="s">
        <v>7681</v>
      </c>
      <c r="B4659" s="2">
        <v>990000.0</v>
      </c>
      <c r="D4659" s="4">
        <f t="shared" si="1"/>
        <v>-990000</v>
      </c>
    </row>
    <row r="4660">
      <c r="A4660" s="2" t="s">
        <v>7683</v>
      </c>
      <c r="B4660" s="2">
        <v>100000.0</v>
      </c>
      <c r="D4660" s="4">
        <f t="shared" si="1"/>
        <v>-100000</v>
      </c>
    </row>
    <row r="4661">
      <c r="A4661" s="2" t="s">
        <v>7685</v>
      </c>
      <c r="B4661" s="2">
        <v>500000.0</v>
      </c>
      <c r="C4661" s="2">
        <v>7098492.0</v>
      </c>
      <c r="D4661" s="4">
        <f t="shared" si="1"/>
        <v>6598492</v>
      </c>
    </row>
    <row r="4662" hidden="1">
      <c r="A4662" s="2" t="s">
        <v>7687</v>
      </c>
      <c r="D4662" s="4">
        <f t="shared" si="1"/>
        <v>0</v>
      </c>
    </row>
    <row r="4663">
      <c r="A4663" s="2" t="s">
        <v>7688</v>
      </c>
      <c r="B4663" s="2">
        <v>800000.0</v>
      </c>
      <c r="C4663" s="2">
        <v>4771000.0</v>
      </c>
      <c r="D4663" s="4">
        <f t="shared" si="1"/>
        <v>3971000</v>
      </c>
    </row>
    <row r="4664">
      <c r="A4664" s="2" t="s">
        <v>7689</v>
      </c>
      <c r="B4664" s="2">
        <v>800000.0</v>
      </c>
      <c r="C4664" s="2">
        <v>1001437.0</v>
      </c>
      <c r="D4664" s="4">
        <f t="shared" si="1"/>
        <v>201437</v>
      </c>
    </row>
    <row r="4665">
      <c r="A4665" s="2" t="s">
        <v>7690</v>
      </c>
      <c r="B4665" s="2">
        <v>800000.0</v>
      </c>
      <c r="C4665" s="2">
        <v>2073984.0</v>
      </c>
      <c r="D4665" s="4">
        <f t="shared" si="1"/>
        <v>1273984</v>
      </c>
    </row>
    <row r="4666">
      <c r="A4666" s="2" t="s">
        <v>7692</v>
      </c>
      <c r="C4666" s="2">
        <v>9950.0</v>
      </c>
      <c r="D4666" s="4">
        <f t="shared" si="1"/>
        <v>9950</v>
      </c>
    </row>
    <row r="4667">
      <c r="A4667" s="2" t="s">
        <v>7694</v>
      </c>
      <c r="B4667" s="2">
        <v>850000.0</v>
      </c>
      <c r="D4667" s="4">
        <f t="shared" si="1"/>
        <v>-850000</v>
      </c>
    </row>
    <row r="4668">
      <c r="A4668" s="2" t="s">
        <v>7696</v>
      </c>
      <c r="B4668" s="2">
        <v>800000.0</v>
      </c>
      <c r="D4668" s="4">
        <f t="shared" si="1"/>
        <v>-800000</v>
      </c>
    </row>
    <row r="4669">
      <c r="A4669" s="2" t="s">
        <v>7697</v>
      </c>
      <c r="B4669" s="2">
        <v>800000.0</v>
      </c>
      <c r="C4669" s="2">
        <v>144583.0</v>
      </c>
      <c r="D4669" s="4">
        <f t="shared" si="1"/>
        <v>-655417</v>
      </c>
    </row>
    <row r="4670">
      <c r="A4670" s="2" t="s">
        <v>7699</v>
      </c>
      <c r="B4670" s="2">
        <v>800000.0</v>
      </c>
      <c r="D4670" s="4">
        <f t="shared" si="1"/>
        <v>-800000</v>
      </c>
    </row>
    <row r="4671">
      <c r="A4671" s="2" t="s">
        <v>7701</v>
      </c>
      <c r="C4671" s="2">
        <v>58163.0</v>
      </c>
      <c r="D4671" s="4">
        <f t="shared" si="1"/>
        <v>58163</v>
      </c>
    </row>
    <row r="4672">
      <c r="A4672" s="2" t="s">
        <v>7703</v>
      </c>
      <c r="B4672" s="2">
        <v>600000.0</v>
      </c>
      <c r="C4672" s="2">
        <v>35688.0</v>
      </c>
      <c r="D4672" s="4">
        <f t="shared" si="1"/>
        <v>-564312</v>
      </c>
    </row>
    <row r="4673">
      <c r="A4673" s="2" t="s">
        <v>7704</v>
      </c>
      <c r="B4673" s="2">
        <v>800000.0</v>
      </c>
      <c r="C4673" s="2">
        <v>41709.0</v>
      </c>
      <c r="D4673" s="4">
        <f t="shared" si="1"/>
        <v>-758291</v>
      </c>
    </row>
    <row r="4674">
      <c r="A4674" s="2" t="s">
        <v>7707</v>
      </c>
      <c r="B4674" s="2">
        <v>780000.0</v>
      </c>
      <c r="C4674" s="2">
        <v>1310270.0</v>
      </c>
      <c r="D4674" s="4">
        <f t="shared" si="1"/>
        <v>530270</v>
      </c>
    </row>
    <row r="4675" hidden="1">
      <c r="A4675" s="2" t="s">
        <v>7710</v>
      </c>
      <c r="D4675" s="4">
        <f t="shared" si="1"/>
        <v>0</v>
      </c>
    </row>
    <row r="4676">
      <c r="A4676" s="2" t="s">
        <v>7711</v>
      </c>
      <c r="B4676" s="2">
        <v>777000.0</v>
      </c>
      <c r="C4676" s="2">
        <v>1.15E8</v>
      </c>
      <c r="D4676" s="4">
        <f t="shared" si="1"/>
        <v>114223000</v>
      </c>
    </row>
    <row r="4677">
      <c r="A4677" s="2" t="s">
        <v>7712</v>
      </c>
      <c r="B4677" s="2">
        <v>750000.0</v>
      </c>
      <c r="D4677" s="4">
        <f t="shared" si="1"/>
        <v>-750000</v>
      </c>
    </row>
    <row r="4678">
      <c r="A4678" s="2" t="s">
        <v>7715</v>
      </c>
      <c r="B4678" s="2">
        <v>750000.0</v>
      </c>
      <c r="C4678" s="2">
        <v>5518918.0</v>
      </c>
      <c r="D4678" s="4">
        <f t="shared" si="1"/>
        <v>4768918</v>
      </c>
    </row>
    <row r="4679">
      <c r="A4679" s="2" t="s">
        <v>7716</v>
      </c>
      <c r="B4679" s="2">
        <v>750000.0</v>
      </c>
      <c r="C4679" s="2">
        <v>4007792.0</v>
      </c>
      <c r="D4679" s="4">
        <f t="shared" si="1"/>
        <v>3257792</v>
      </c>
    </row>
    <row r="4680">
      <c r="A4680" s="2" t="s">
        <v>7717</v>
      </c>
      <c r="C4680" s="2">
        <v>7705974.0</v>
      </c>
      <c r="D4680" s="4">
        <f t="shared" si="1"/>
        <v>7705974</v>
      </c>
    </row>
    <row r="4681">
      <c r="A4681" s="2" t="s">
        <v>7719</v>
      </c>
      <c r="B4681" s="2">
        <v>500000.0</v>
      </c>
      <c r="C4681" s="2">
        <v>26297.0</v>
      </c>
      <c r="D4681" s="4">
        <f t="shared" si="1"/>
        <v>-473703</v>
      </c>
    </row>
    <row r="4682">
      <c r="A4682" s="2" t="s">
        <v>7720</v>
      </c>
      <c r="B4682" s="2">
        <v>750000.0</v>
      </c>
      <c r="C4682" s="2">
        <v>77501.0</v>
      </c>
      <c r="D4682" s="4">
        <f t="shared" si="1"/>
        <v>-672499</v>
      </c>
    </row>
    <row r="4683">
      <c r="A4683" s="2" t="s">
        <v>4284</v>
      </c>
      <c r="B4683" s="2">
        <v>1.6E7</v>
      </c>
      <c r="C4683" s="2">
        <v>4.2638165E7</v>
      </c>
      <c r="D4683" s="4">
        <f t="shared" si="1"/>
        <v>26638165</v>
      </c>
    </row>
    <row r="4684">
      <c r="A4684" s="2" t="s">
        <v>7721</v>
      </c>
      <c r="B4684" s="2">
        <v>750000.0</v>
      </c>
      <c r="D4684" s="4">
        <f t="shared" si="1"/>
        <v>-750000</v>
      </c>
    </row>
    <row r="4685">
      <c r="A4685" s="2" t="s">
        <v>7722</v>
      </c>
      <c r="B4685" s="2">
        <v>750000.0</v>
      </c>
      <c r="C4685" s="2">
        <v>47329.0</v>
      </c>
      <c r="D4685" s="4">
        <f t="shared" si="1"/>
        <v>-702671</v>
      </c>
    </row>
    <row r="4686">
      <c r="A4686" s="2" t="s">
        <v>7724</v>
      </c>
      <c r="B4686" s="2">
        <v>900000.0</v>
      </c>
      <c r="C4686" s="2">
        <v>18378.0</v>
      </c>
      <c r="D4686" s="4">
        <f t="shared" si="1"/>
        <v>-881622</v>
      </c>
    </row>
    <row r="4687">
      <c r="A4687" s="2" t="s">
        <v>7725</v>
      </c>
      <c r="B4687" s="2">
        <v>750000.0</v>
      </c>
      <c r="D4687" s="4">
        <f t="shared" si="1"/>
        <v>-750000</v>
      </c>
    </row>
    <row r="4688">
      <c r="A4688" s="2" t="s">
        <v>7727</v>
      </c>
      <c r="B4688" s="2">
        <v>750000.0</v>
      </c>
      <c r="D4688" s="4">
        <f t="shared" si="1"/>
        <v>-750000</v>
      </c>
    </row>
    <row r="4689">
      <c r="A4689" s="2" t="s">
        <v>7729</v>
      </c>
      <c r="B4689" s="2">
        <v>750000.0</v>
      </c>
      <c r="D4689" s="4">
        <f t="shared" si="1"/>
        <v>-750000</v>
      </c>
    </row>
    <row r="4690">
      <c r="A4690" s="2" t="s">
        <v>7731</v>
      </c>
      <c r="B4690" s="2">
        <v>700000.0</v>
      </c>
      <c r="C4690" s="2">
        <v>7830611.0</v>
      </c>
      <c r="D4690" s="4">
        <f t="shared" si="1"/>
        <v>7130611</v>
      </c>
    </row>
    <row r="4691">
      <c r="A4691" s="2" t="s">
        <v>7733</v>
      </c>
      <c r="C4691" s="2">
        <v>3278611.0</v>
      </c>
      <c r="D4691" s="4">
        <f t="shared" si="1"/>
        <v>3278611</v>
      </c>
    </row>
    <row r="4692" hidden="1">
      <c r="A4692" s="2" t="s">
        <v>7734</v>
      </c>
      <c r="D4692" s="4">
        <f t="shared" si="1"/>
        <v>0</v>
      </c>
    </row>
    <row r="4693">
      <c r="A4693" s="2" t="s">
        <v>7735</v>
      </c>
      <c r="B4693" s="2">
        <v>700000.0</v>
      </c>
      <c r="C4693" s="2">
        <v>1141829.0</v>
      </c>
      <c r="D4693" s="4">
        <f t="shared" si="1"/>
        <v>441829</v>
      </c>
    </row>
    <row r="4694">
      <c r="A4694" s="2" t="s">
        <v>7737</v>
      </c>
      <c r="B4694" s="2">
        <v>1000000.0</v>
      </c>
      <c r="D4694" s="4">
        <f t="shared" si="1"/>
        <v>-1000000</v>
      </c>
    </row>
    <row r="4695" hidden="1">
      <c r="A4695" s="2" t="s">
        <v>7739</v>
      </c>
      <c r="D4695" s="4">
        <f t="shared" si="1"/>
        <v>0</v>
      </c>
    </row>
    <row r="4696">
      <c r="A4696" s="2" t="s">
        <v>75</v>
      </c>
      <c r="B4696" s="2">
        <v>2.07E8</v>
      </c>
      <c r="C4696" s="2">
        <v>2.1805126E8</v>
      </c>
      <c r="D4696" s="4">
        <f t="shared" si="1"/>
        <v>11051260</v>
      </c>
    </row>
    <row r="4697">
      <c r="A4697" s="2" t="s">
        <v>2582</v>
      </c>
      <c r="B4697" s="2">
        <v>3.0E7</v>
      </c>
      <c r="C4697" s="2">
        <v>3.2048809E7</v>
      </c>
      <c r="D4697" s="4">
        <f t="shared" si="1"/>
        <v>2048809</v>
      </c>
    </row>
    <row r="4698">
      <c r="A4698" s="2" t="s">
        <v>7741</v>
      </c>
      <c r="B4698" s="2">
        <v>700000.0</v>
      </c>
      <c r="C4698" s="2">
        <v>2694973.0</v>
      </c>
      <c r="D4698" s="4">
        <f t="shared" si="1"/>
        <v>1994973</v>
      </c>
    </row>
    <row r="4699">
      <c r="A4699" s="2" t="s">
        <v>7743</v>
      </c>
      <c r="B4699" s="2">
        <v>700000.0</v>
      </c>
      <c r="C4699" s="2">
        <v>10508.0</v>
      </c>
      <c r="D4699" s="4">
        <f t="shared" si="1"/>
        <v>-689492</v>
      </c>
    </row>
    <row r="4700">
      <c r="A4700" s="2" t="s">
        <v>7745</v>
      </c>
      <c r="B4700" s="2">
        <v>650000.0</v>
      </c>
      <c r="C4700" s="2">
        <v>2301777.0</v>
      </c>
      <c r="D4700" s="4">
        <f t="shared" si="1"/>
        <v>1651777</v>
      </c>
    </row>
    <row r="4701">
      <c r="A4701" s="2" t="s">
        <v>7747</v>
      </c>
      <c r="B4701" s="2">
        <v>750000.0</v>
      </c>
      <c r="D4701" s="4">
        <f t="shared" si="1"/>
        <v>-750000</v>
      </c>
    </row>
    <row r="4702">
      <c r="A4702" s="2" t="s">
        <v>7749</v>
      </c>
      <c r="C4702" s="2">
        <v>169719.0</v>
      </c>
      <c r="D4702" s="4">
        <f t="shared" si="1"/>
        <v>169719</v>
      </c>
    </row>
    <row r="4703">
      <c r="A4703" s="2" t="s">
        <v>7751</v>
      </c>
      <c r="B4703" s="2">
        <v>400000.0</v>
      </c>
      <c r="D4703" s="4">
        <f t="shared" si="1"/>
        <v>-400000</v>
      </c>
    </row>
    <row r="4704">
      <c r="A4704" s="2" t="s">
        <v>7753</v>
      </c>
      <c r="B4704" s="2">
        <v>650000.0</v>
      </c>
      <c r="D4704" s="4">
        <f t="shared" si="1"/>
        <v>-650000</v>
      </c>
    </row>
    <row r="4705">
      <c r="A4705" s="2" t="s">
        <v>7755</v>
      </c>
      <c r="B4705" s="2">
        <v>650000.0</v>
      </c>
      <c r="D4705" s="4">
        <f t="shared" si="1"/>
        <v>-650000</v>
      </c>
    </row>
    <row r="4706">
      <c r="A4706" s="2" t="s">
        <v>7757</v>
      </c>
      <c r="B4706" s="2">
        <v>625000.0</v>
      </c>
      <c r="D4706" s="4">
        <f t="shared" si="1"/>
        <v>-625000</v>
      </c>
    </row>
    <row r="4707">
      <c r="A4707" s="2" t="s">
        <v>7759</v>
      </c>
      <c r="B4707" s="2">
        <v>700000.0</v>
      </c>
      <c r="D4707" s="4">
        <f t="shared" si="1"/>
        <v>-700000</v>
      </c>
    </row>
    <row r="4708">
      <c r="A4708" s="2" t="s">
        <v>7761</v>
      </c>
      <c r="B4708" s="2">
        <v>609000.0</v>
      </c>
      <c r="C4708" s="2">
        <v>3000000.0</v>
      </c>
      <c r="D4708" s="4">
        <f t="shared" si="1"/>
        <v>2391000</v>
      </c>
    </row>
    <row r="4709">
      <c r="A4709" s="2" t="s">
        <v>7763</v>
      </c>
      <c r="B4709" s="2">
        <v>60000.0</v>
      </c>
      <c r="C4709" s="2">
        <v>1.40530114E8</v>
      </c>
      <c r="D4709" s="4">
        <f t="shared" si="1"/>
        <v>140470114</v>
      </c>
    </row>
    <row r="4710">
      <c r="A4710" s="2" t="s">
        <v>7766</v>
      </c>
      <c r="B4710" s="2">
        <v>600000.0</v>
      </c>
      <c r="C4710" s="2">
        <v>1.33E7</v>
      </c>
      <c r="D4710" s="4">
        <f t="shared" si="1"/>
        <v>12700000</v>
      </c>
    </row>
    <row r="4711">
      <c r="A4711" s="2" t="s">
        <v>7767</v>
      </c>
      <c r="B4711" s="2">
        <v>650000.0</v>
      </c>
      <c r="D4711" s="4">
        <f t="shared" si="1"/>
        <v>-650000</v>
      </c>
    </row>
    <row r="4712">
      <c r="A4712" s="2" t="s">
        <v>7768</v>
      </c>
      <c r="B4712" s="2">
        <v>600000.0</v>
      </c>
      <c r="C4712" s="2">
        <v>171988.0</v>
      </c>
      <c r="D4712" s="4">
        <f t="shared" si="1"/>
        <v>-428012</v>
      </c>
    </row>
    <row r="4713">
      <c r="A4713" s="2" t="s">
        <v>7770</v>
      </c>
      <c r="B4713" s="2">
        <v>600000.0</v>
      </c>
      <c r="C4713" s="2">
        <v>23616.0</v>
      </c>
      <c r="D4713" s="4">
        <f t="shared" si="1"/>
        <v>-576384</v>
      </c>
    </row>
    <row r="4714">
      <c r="A4714" s="2" t="s">
        <v>7772</v>
      </c>
      <c r="B4714" s="2">
        <v>600000.0</v>
      </c>
      <c r="C4714" s="2">
        <v>13493.0</v>
      </c>
      <c r="D4714" s="4">
        <f t="shared" si="1"/>
        <v>-586507</v>
      </c>
    </row>
    <row r="4715">
      <c r="A4715" s="2" t="s">
        <v>7774</v>
      </c>
      <c r="C4715" s="2">
        <v>79043.0</v>
      </c>
      <c r="D4715" s="4">
        <f t="shared" si="1"/>
        <v>79043</v>
      </c>
    </row>
    <row r="4716">
      <c r="A4716" s="2" t="s">
        <v>7776</v>
      </c>
      <c r="B4716" s="2">
        <v>400000.0</v>
      </c>
      <c r="D4716" s="4">
        <f t="shared" si="1"/>
        <v>-400000</v>
      </c>
    </row>
    <row r="4717">
      <c r="A4717" s="2" t="s">
        <v>7778</v>
      </c>
      <c r="B4717" s="2">
        <v>750000.0</v>
      </c>
      <c r="D4717" s="4">
        <f t="shared" si="1"/>
        <v>-750000</v>
      </c>
    </row>
    <row r="4718">
      <c r="A4718" s="2" t="s">
        <v>7780</v>
      </c>
      <c r="B4718" s="2">
        <v>600000.0</v>
      </c>
      <c r="D4718" s="4">
        <f t="shared" si="1"/>
        <v>-600000</v>
      </c>
    </row>
    <row r="4719" hidden="1">
      <c r="A4719" s="2" t="s">
        <v>7782</v>
      </c>
      <c r="D4719" s="4">
        <f t="shared" si="1"/>
        <v>0</v>
      </c>
    </row>
    <row r="4720">
      <c r="A4720" s="2" t="s">
        <v>7784</v>
      </c>
      <c r="B4720" s="2">
        <v>600000.0</v>
      </c>
      <c r="D4720" s="4">
        <f t="shared" si="1"/>
        <v>-600000</v>
      </c>
    </row>
    <row r="4721">
      <c r="A4721" s="2" t="s">
        <v>7785</v>
      </c>
      <c r="B4721" s="2">
        <v>560000.0</v>
      </c>
      <c r="C4721" s="2">
        <v>515005.0</v>
      </c>
      <c r="D4721" s="4">
        <f t="shared" si="1"/>
        <v>-44995</v>
      </c>
    </row>
    <row r="4722">
      <c r="A4722" s="2" t="s">
        <v>7787</v>
      </c>
      <c r="B4722" s="2">
        <v>560000.0</v>
      </c>
      <c r="C4722" s="2">
        <v>2245.0</v>
      </c>
      <c r="D4722" s="4">
        <f t="shared" si="1"/>
        <v>-557755</v>
      </c>
    </row>
    <row r="4723">
      <c r="A4723" s="2" t="s">
        <v>7789</v>
      </c>
      <c r="B4723" s="2">
        <v>550000.0</v>
      </c>
      <c r="D4723" s="4">
        <f t="shared" si="1"/>
        <v>-550000</v>
      </c>
    </row>
    <row r="4724">
      <c r="A4724" s="2" t="s">
        <v>7791</v>
      </c>
      <c r="B4724" s="2">
        <v>500000.0</v>
      </c>
      <c r="D4724" s="4">
        <f t="shared" si="1"/>
        <v>-500000</v>
      </c>
    </row>
    <row r="4725">
      <c r="A4725" s="2" t="s">
        <v>7794</v>
      </c>
      <c r="B4725" s="2">
        <v>500000.0</v>
      </c>
      <c r="C4725" s="2">
        <v>3.3451479E7</v>
      </c>
      <c r="D4725" s="4">
        <f t="shared" si="1"/>
        <v>32951479</v>
      </c>
    </row>
    <row r="4726">
      <c r="A4726" s="2" t="s">
        <v>7797</v>
      </c>
      <c r="B4726" s="2">
        <v>550000.0</v>
      </c>
      <c r="D4726" s="4">
        <f t="shared" si="1"/>
        <v>-550000</v>
      </c>
    </row>
    <row r="4727">
      <c r="A4727" s="2" t="s">
        <v>7800</v>
      </c>
      <c r="B4727" s="2">
        <v>500000.0</v>
      </c>
      <c r="C4727" s="2">
        <v>3.95526E7</v>
      </c>
      <c r="D4727" s="4">
        <f t="shared" si="1"/>
        <v>39052600</v>
      </c>
    </row>
    <row r="4728">
      <c r="A4728" s="2" t="s">
        <v>7802</v>
      </c>
      <c r="B4728" s="2">
        <v>500000.0</v>
      </c>
      <c r="C4728" s="2">
        <v>3.0500882E7</v>
      </c>
      <c r="D4728" s="4">
        <f t="shared" si="1"/>
        <v>30000882</v>
      </c>
    </row>
    <row r="4729" hidden="1">
      <c r="A4729" s="2" t="s">
        <v>7804</v>
      </c>
      <c r="D4729" s="4">
        <f t="shared" si="1"/>
        <v>0</v>
      </c>
    </row>
    <row r="4730">
      <c r="A4730" s="2" t="s">
        <v>7806</v>
      </c>
      <c r="B4730" s="2">
        <v>500000.0</v>
      </c>
      <c r="C4730" s="2">
        <v>1.7E7</v>
      </c>
      <c r="D4730" s="4">
        <f t="shared" si="1"/>
        <v>16500000</v>
      </c>
    </row>
    <row r="4731">
      <c r="A4731" s="2" t="s">
        <v>7809</v>
      </c>
      <c r="C4731" s="2">
        <v>8044906.0</v>
      </c>
      <c r="D4731" s="4">
        <f t="shared" si="1"/>
        <v>8044906</v>
      </c>
    </row>
    <row r="4732">
      <c r="A4732" s="2" t="s">
        <v>7810</v>
      </c>
      <c r="B4732" s="2">
        <v>500000.0</v>
      </c>
      <c r="C4732" s="2">
        <v>5739376.0</v>
      </c>
      <c r="D4732" s="4">
        <f t="shared" si="1"/>
        <v>5239376</v>
      </c>
    </row>
    <row r="4733">
      <c r="A4733" s="2" t="s">
        <v>7812</v>
      </c>
      <c r="B4733" s="2">
        <v>1000000.0</v>
      </c>
      <c r="C4733" s="2">
        <v>3773863.0</v>
      </c>
      <c r="D4733" s="4">
        <f t="shared" si="1"/>
        <v>2773863</v>
      </c>
    </row>
    <row r="4734">
      <c r="A4734" s="2" t="s">
        <v>7814</v>
      </c>
      <c r="C4734" s="2">
        <v>3117666.0</v>
      </c>
      <c r="D4734" s="4">
        <f t="shared" si="1"/>
        <v>3117666</v>
      </c>
    </row>
    <row r="4735">
      <c r="A4735" s="2" t="s">
        <v>7817</v>
      </c>
      <c r="B4735" s="2">
        <v>500000.0</v>
      </c>
      <c r="C4735" s="2">
        <v>2047570.0</v>
      </c>
      <c r="D4735" s="4">
        <f t="shared" si="1"/>
        <v>1547570</v>
      </c>
    </row>
    <row r="4736">
      <c r="A4736" s="2" t="s">
        <v>7819</v>
      </c>
      <c r="B4736" s="2">
        <v>500000.0</v>
      </c>
      <c r="C4736" s="2">
        <v>1250798.0</v>
      </c>
      <c r="D4736" s="4">
        <f t="shared" si="1"/>
        <v>750798</v>
      </c>
    </row>
    <row r="4737">
      <c r="A4737" s="2" t="s">
        <v>7821</v>
      </c>
      <c r="B4737" s="2">
        <v>46000.0</v>
      </c>
      <c r="C4737" s="2">
        <v>1127331.0</v>
      </c>
      <c r="D4737" s="4">
        <f t="shared" si="1"/>
        <v>1081331</v>
      </c>
    </row>
    <row r="4738">
      <c r="A4738" s="2" t="s">
        <v>7824</v>
      </c>
      <c r="B4738" s="2">
        <v>500000.0</v>
      </c>
      <c r="C4738" s="2">
        <v>906666.0</v>
      </c>
      <c r="D4738" s="4">
        <f t="shared" si="1"/>
        <v>406666</v>
      </c>
    </row>
    <row r="4739">
      <c r="A4739" s="2" t="s">
        <v>7826</v>
      </c>
      <c r="B4739" s="2">
        <v>500000.0</v>
      </c>
      <c r="C4739" s="2">
        <v>1114943.0</v>
      </c>
      <c r="D4739" s="4">
        <f t="shared" si="1"/>
        <v>614943</v>
      </c>
    </row>
    <row r="4740">
      <c r="A4740" s="2" t="s">
        <v>7827</v>
      </c>
      <c r="B4740" s="2">
        <v>500000.0</v>
      </c>
      <c r="C4740" s="2">
        <v>1111615.0</v>
      </c>
      <c r="D4740" s="4">
        <f t="shared" si="1"/>
        <v>611615</v>
      </c>
    </row>
    <row r="4741">
      <c r="A4741" s="2" t="s">
        <v>7828</v>
      </c>
      <c r="B4741" s="2">
        <v>500000.0</v>
      </c>
      <c r="C4741" s="2">
        <v>985341.0</v>
      </c>
      <c r="D4741" s="4">
        <f t="shared" si="1"/>
        <v>485341</v>
      </c>
    </row>
    <row r="4742">
      <c r="A4742" s="2" t="s">
        <v>7830</v>
      </c>
      <c r="B4742" s="2">
        <v>500000.0</v>
      </c>
      <c r="C4742" s="2">
        <v>603943.0</v>
      </c>
      <c r="D4742" s="4">
        <f t="shared" si="1"/>
        <v>103943</v>
      </c>
    </row>
    <row r="4743">
      <c r="A4743" s="2" t="s">
        <v>7831</v>
      </c>
      <c r="B4743" s="2">
        <v>500000.0</v>
      </c>
      <c r="C4743" s="2">
        <v>334041.0</v>
      </c>
      <c r="D4743" s="4">
        <f t="shared" si="1"/>
        <v>-165959</v>
      </c>
    </row>
    <row r="4744">
      <c r="A4744" s="2" t="s">
        <v>7833</v>
      </c>
      <c r="B4744" s="2">
        <v>500000.0</v>
      </c>
      <c r="C4744" s="2">
        <v>295468.0</v>
      </c>
      <c r="D4744" s="4">
        <f t="shared" si="1"/>
        <v>-204532</v>
      </c>
    </row>
    <row r="4745">
      <c r="A4745" s="2" t="s">
        <v>7835</v>
      </c>
      <c r="B4745" s="2">
        <v>500000.0</v>
      </c>
      <c r="C4745" s="2">
        <v>243347.0</v>
      </c>
      <c r="D4745" s="4">
        <f t="shared" si="1"/>
        <v>-256653</v>
      </c>
    </row>
    <row r="4746">
      <c r="A4746" s="2" t="s">
        <v>7836</v>
      </c>
      <c r="B4746" s="2">
        <v>500000.0</v>
      </c>
      <c r="C4746" s="2">
        <v>154077.0</v>
      </c>
      <c r="D4746" s="4">
        <f t="shared" si="1"/>
        <v>-345923</v>
      </c>
    </row>
    <row r="4747">
      <c r="A4747" s="2" t="s">
        <v>7838</v>
      </c>
      <c r="C4747" s="2">
        <v>342936.0</v>
      </c>
      <c r="D4747" s="4">
        <f t="shared" si="1"/>
        <v>342936</v>
      </c>
    </row>
    <row r="4748">
      <c r="A4748" s="2" t="s">
        <v>7840</v>
      </c>
      <c r="B4748" s="2">
        <v>500000.0</v>
      </c>
      <c r="C4748" s="2">
        <v>151389.0</v>
      </c>
      <c r="D4748" s="4">
        <f t="shared" si="1"/>
        <v>-348611</v>
      </c>
    </row>
    <row r="4749">
      <c r="A4749" s="2" t="s">
        <v>7841</v>
      </c>
      <c r="B4749" s="2">
        <v>2000000.0</v>
      </c>
      <c r="C4749" s="2">
        <v>269061.0</v>
      </c>
      <c r="D4749" s="4">
        <f t="shared" si="1"/>
        <v>-1730939</v>
      </c>
    </row>
    <row r="4750">
      <c r="A4750" s="2" t="s">
        <v>7843</v>
      </c>
      <c r="B4750" s="2">
        <v>500000.0</v>
      </c>
      <c r="C4750" s="2">
        <v>133778.0</v>
      </c>
      <c r="D4750" s="4">
        <f t="shared" si="1"/>
        <v>-366222</v>
      </c>
    </row>
    <row r="4751">
      <c r="A4751" s="2" t="s">
        <v>7845</v>
      </c>
      <c r="B4751" s="2">
        <v>500000.0</v>
      </c>
      <c r="D4751" s="4">
        <f t="shared" si="1"/>
        <v>-500000</v>
      </c>
    </row>
    <row r="4752">
      <c r="A4752" s="2" t="s">
        <v>7846</v>
      </c>
      <c r="B4752" s="2">
        <v>500000.0</v>
      </c>
      <c r="C4752" s="2">
        <v>52850.0</v>
      </c>
      <c r="D4752" s="4">
        <f t="shared" si="1"/>
        <v>-447150</v>
      </c>
    </row>
    <row r="4753">
      <c r="A4753" s="2" t="s">
        <v>7848</v>
      </c>
      <c r="B4753" s="2">
        <v>500000.0</v>
      </c>
      <c r="C4753" s="2">
        <v>98017.0</v>
      </c>
      <c r="D4753" s="4">
        <f t="shared" si="1"/>
        <v>-401983</v>
      </c>
    </row>
    <row r="4754">
      <c r="A4754" s="2" t="s">
        <v>411</v>
      </c>
      <c r="B4754" s="2">
        <v>1.35E8</v>
      </c>
      <c r="C4754" s="2">
        <v>1.77343675E8</v>
      </c>
      <c r="D4754" s="4">
        <f t="shared" si="1"/>
        <v>42343675</v>
      </c>
    </row>
    <row r="4755">
      <c r="A4755" s="2" t="s">
        <v>7849</v>
      </c>
      <c r="B4755" s="2">
        <v>500000.0</v>
      </c>
      <c r="C4755" s="2">
        <v>31937.0</v>
      </c>
      <c r="D4755" s="4">
        <f t="shared" si="1"/>
        <v>-468063</v>
      </c>
    </row>
    <row r="4756">
      <c r="A4756" s="2" t="s">
        <v>7851</v>
      </c>
      <c r="B4756" s="2">
        <v>500000.0</v>
      </c>
      <c r="C4756" s="2">
        <v>13134.0</v>
      </c>
      <c r="D4756" s="4">
        <f t="shared" si="1"/>
        <v>-486866</v>
      </c>
    </row>
    <row r="4757">
      <c r="A4757" s="2" t="s">
        <v>7853</v>
      </c>
      <c r="B4757" s="2">
        <v>500000.0</v>
      </c>
      <c r="C4757" s="2">
        <v>237301.0</v>
      </c>
      <c r="D4757" s="4">
        <f t="shared" si="1"/>
        <v>-262699</v>
      </c>
    </row>
    <row r="4758" hidden="1">
      <c r="A4758" s="2" t="s">
        <v>7855</v>
      </c>
      <c r="D4758" s="4">
        <f t="shared" si="1"/>
        <v>0</v>
      </c>
    </row>
    <row r="4759">
      <c r="A4759" s="2" t="s">
        <v>7857</v>
      </c>
      <c r="B4759" s="2">
        <v>500000.0</v>
      </c>
      <c r="C4759" s="2">
        <v>12055.0</v>
      </c>
      <c r="D4759" s="4">
        <f t="shared" si="1"/>
        <v>-487945</v>
      </c>
    </row>
    <row r="4760">
      <c r="A4760" s="2" t="s">
        <v>7859</v>
      </c>
      <c r="B4760" s="2">
        <v>500000.0</v>
      </c>
      <c r="C4760" s="2">
        <v>1332.0</v>
      </c>
      <c r="D4760" s="4">
        <f t="shared" si="1"/>
        <v>-498668</v>
      </c>
    </row>
    <row r="4761">
      <c r="A4761" s="2" t="s">
        <v>7860</v>
      </c>
      <c r="B4761" s="2">
        <v>3000000.0</v>
      </c>
      <c r="D4761" s="4">
        <f t="shared" si="1"/>
        <v>-3000000</v>
      </c>
    </row>
    <row r="4762">
      <c r="A4762" s="2" t="s">
        <v>7862</v>
      </c>
      <c r="B4762" s="2">
        <v>500000.0</v>
      </c>
      <c r="D4762" s="4">
        <f t="shared" si="1"/>
        <v>-500000</v>
      </c>
    </row>
    <row r="4763">
      <c r="A4763" s="2" t="s">
        <v>7863</v>
      </c>
      <c r="B4763" s="2">
        <v>100000.0</v>
      </c>
      <c r="D4763" s="4">
        <f t="shared" si="1"/>
        <v>-100000</v>
      </c>
    </row>
    <row r="4764">
      <c r="A4764" s="2" t="s">
        <v>7864</v>
      </c>
      <c r="C4764" s="2">
        <v>316842.0</v>
      </c>
      <c r="D4764" s="4">
        <f t="shared" si="1"/>
        <v>316842</v>
      </c>
    </row>
    <row r="4765">
      <c r="A4765" s="2" t="s">
        <v>7866</v>
      </c>
      <c r="B4765" s="2">
        <v>500000.0</v>
      </c>
      <c r="D4765" s="4">
        <f t="shared" si="1"/>
        <v>-500000</v>
      </c>
    </row>
    <row r="4766">
      <c r="A4766" s="2" t="s">
        <v>7867</v>
      </c>
      <c r="B4766" s="2">
        <v>500000.0</v>
      </c>
      <c r="D4766" s="4">
        <f t="shared" si="1"/>
        <v>-500000</v>
      </c>
    </row>
    <row r="4767" hidden="1">
      <c r="A4767" s="2" t="s">
        <v>7868</v>
      </c>
      <c r="D4767" s="4">
        <f t="shared" si="1"/>
        <v>0</v>
      </c>
    </row>
    <row r="4768">
      <c r="A4768" s="2" t="s">
        <v>7870</v>
      </c>
      <c r="B4768" s="2">
        <v>500000.0</v>
      </c>
      <c r="D4768" s="4">
        <f t="shared" si="1"/>
        <v>-500000</v>
      </c>
    </row>
    <row r="4769" hidden="1">
      <c r="A4769" s="2" t="s">
        <v>7873</v>
      </c>
      <c r="D4769" s="4">
        <f t="shared" si="1"/>
        <v>0</v>
      </c>
    </row>
    <row r="4770" hidden="1">
      <c r="A4770" s="2" t="s">
        <v>7875</v>
      </c>
      <c r="D4770" s="4">
        <f t="shared" si="1"/>
        <v>0</v>
      </c>
    </row>
    <row r="4771">
      <c r="A4771" s="2" t="s">
        <v>4896</v>
      </c>
      <c r="B4771" s="2">
        <v>1.2E7</v>
      </c>
      <c r="C4771" s="2">
        <v>3.7188667E7</v>
      </c>
      <c r="D4771" s="4">
        <f t="shared" si="1"/>
        <v>25188667</v>
      </c>
    </row>
    <row r="4772">
      <c r="A4772" s="2" t="s">
        <v>7877</v>
      </c>
      <c r="B4772" s="2">
        <v>500000.0</v>
      </c>
      <c r="D4772" s="4">
        <f t="shared" si="1"/>
        <v>-500000</v>
      </c>
    </row>
    <row r="4773">
      <c r="A4773" s="2" t="s">
        <v>7879</v>
      </c>
      <c r="B4773" s="2">
        <v>500000.0</v>
      </c>
      <c r="D4773" s="4">
        <f t="shared" si="1"/>
        <v>-500000</v>
      </c>
    </row>
    <row r="4774">
      <c r="A4774" s="2" t="s">
        <v>7883</v>
      </c>
      <c r="B4774" s="2">
        <v>150000.0</v>
      </c>
      <c r="D4774" s="4">
        <f t="shared" si="1"/>
        <v>-150000</v>
      </c>
    </row>
    <row r="4775">
      <c r="A4775" s="2" t="s">
        <v>7885</v>
      </c>
      <c r="B4775" s="2">
        <v>500000.0</v>
      </c>
      <c r="D4775" s="4">
        <f t="shared" si="1"/>
        <v>-500000</v>
      </c>
    </row>
    <row r="4776" hidden="1">
      <c r="A4776" s="2" t="s">
        <v>7888</v>
      </c>
      <c r="D4776" s="4">
        <f t="shared" si="1"/>
        <v>0</v>
      </c>
    </row>
    <row r="4777">
      <c r="A4777" s="2" t="s">
        <v>7890</v>
      </c>
      <c r="B4777" s="2">
        <v>500000.0</v>
      </c>
      <c r="D4777" s="4">
        <f t="shared" si="1"/>
        <v>-500000</v>
      </c>
    </row>
    <row r="4778">
      <c r="A4778" s="2" t="s">
        <v>7893</v>
      </c>
      <c r="B4778" s="2">
        <v>500000.0</v>
      </c>
      <c r="C4778" s="2">
        <v>21199.0</v>
      </c>
      <c r="D4778" s="4">
        <f t="shared" si="1"/>
        <v>-478801</v>
      </c>
    </row>
    <row r="4779">
      <c r="A4779" s="2" t="s">
        <v>7895</v>
      </c>
      <c r="B4779" s="2">
        <v>500000.0</v>
      </c>
      <c r="D4779" s="4">
        <f t="shared" si="1"/>
        <v>-500000</v>
      </c>
    </row>
    <row r="4780">
      <c r="A4780" s="2" t="s">
        <v>102</v>
      </c>
      <c r="B4780" s="2">
        <v>2.15E8</v>
      </c>
      <c r="C4780" s="2">
        <v>2.34903076E8</v>
      </c>
      <c r="D4780" s="4">
        <f t="shared" si="1"/>
        <v>19903076</v>
      </c>
    </row>
    <row r="4781">
      <c r="A4781" s="2" t="s">
        <v>7896</v>
      </c>
      <c r="B4781" s="2">
        <v>475000.0</v>
      </c>
      <c r="D4781" s="4">
        <f t="shared" si="1"/>
        <v>-475000</v>
      </c>
    </row>
    <row r="4782">
      <c r="A4782" s="2" t="s">
        <v>7897</v>
      </c>
      <c r="B4782" s="2">
        <v>450000.0</v>
      </c>
      <c r="C4782" s="2">
        <v>2712293.0</v>
      </c>
      <c r="D4782" s="4">
        <f t="shared" si="1"/>
        <v>2262293</v>
      </c>
    </row>
    <row r="4783">
      <c r="A4783" s="2" t="s">
        <v>7898</v>
      </c>
      <c r="B4783" s="2">
        <v>2000000.0</v>
      </c>
      <c r="C4783" s="2">
        <v>768045.0</v>
      </c>
      <c r="D4783" s="4">
        <f t="shared" si="1"/>
        <v>-1231955</v>
      </c>
    </row>
    <row r="4784">
      <c r="A4784" s="2" t="s">
        <v>7900</v>
      </c>
      <c r="B4784" s="2">
        <v>500000.0</v>
      </c>
      <c r="D4784" s="4">
        <f t="shared" si="1"/>
        <v>-500000</v>
      </c>
    </row>
    <row r="4785">
      <c r="A4785" s="2" t="s">
        <v>7902</v>
      </c>
      <c r="B4785" s="2">
        <v>450000.0</v>
      </c>
      <c r="C4785" s="2">
        <v>379122.0</v>
      </c>
      <c r="D4785" s="4">
        <f t="shared" si="1"/>
        <v>-70878</v>
      </c>
    </row>
    <row r="4786">
      <c r="A4786" s="2" t="s">
        <v>7904</v>
      </c>
      <c r="B4786" s="2">
        <v>500000.0</v>
      </c>
      <c r="C4786" s="2">
        <v>23000.0</v>
      </c>
      <c r="D4786" s="4">
        <f t="shared" si="1"/>
        <v>-477000</v>
      </c>
    </row>
    <row r="4787">
      <c r="A4787" s="2" t="s">
        <v>7906</v>
      </c>
      <c r="B4787" s="2">
        <v>450000.0</v>
      </c>
      <c r="D4787" s="4">
        <f t="shared" si="1"/>
        <v>-450000</v>
      </c>
    </row>
    <row r="4788">
      <c r="A4788" s="2" t="s">
        <v>7908</v>
      </c>
      <c r="B4788" s="2">
        <v>439000.0</v>
      </c>
      <c r="C4788" s="2">
        <v>2300000.0</v>
      </c>
      <c r="D4788" s="4">
        <f t="shared" si="1"/>
        <v>1861000</v>
      </c>
    </row>
    <row r="4789">
      <c r="A4789" s="2" t="s">
        <v>7910</v>
      </c>
      <c r="B4789" s="2">
        <v>450000.0</v>
      </c>
      <c r="D4789" s="4">
        <f t="shared" si="1"/>
        <v>-450000</v>
      </c>
    </row>
    <row r="4790">
      <c r="A4790" s="2" t="s">
        <v>7911</v>
      </c>
      <c r="B4790" s="2">
        <v>225000.0</v>
      </c>
      <c r="C4790" s="2">
        <v>2938208.0</v>
      </c>
      <c r="D4790" s="4">
        <f t="shared" si="1"/>
        <v>2713208</v>
      </c>
    </row>
    <row r="4791">
      <c r="A4791" s="2" t="s">
        <v>7913</v>
      </c>
      <c r="B4791" s="2">
        <v>2.5E7</v>
      </c>
      <c r="C4791" s="2">
        <v>9910.0</v>
      </c>
      <c r="D4791" s="4">
        <f t="shared" si="1"/>
        <v>-24990090</v>
      </c>
    </row>
    <row r="4792" hidden="1">
      <c r="A4792" s="2" t="s">
        <v>7915</v>
      </c>
      <c r="D4792" s="4">
        <f t="shared" si="1"/>
        <v>0</v>
      </c>
    </row>
    <row r="4793">
      <c r="A4793" s="2" t="s">
        <v>7916</v>
      </c>
      <c r="B4793" s="2">
        <v>400000.0</v>
      </c>
      <c r="C4793" s="2">
        <v>4.4540956E7</v>
      </c>
      <c r="D4793" s="4">
        <f t="shared" si="1"/>
        <v>44140956</v>
      </c>
    </row>
    <row r="4794">
      <c r="A4794" s="2" t="s">
        <v>7917</v>
      </c>
      <c r="B4794" s="2">
        <v>1066167.0</v>
      </c>
      <c r="C4794" s="2">
        <v>258113.0</v>
      </c>
      <c r="D4794" s="4">
        <f t="shared" si="1"/>
        <v>-808054</v>
      </c>
    </row>
    <row r="4795">
      <c r="A4795" s="2" t="s">
        <v>7918</v>
      </c>
      <c r="B4795" s="2">
        <v>15000.0</v>
      </c>
      <c r="C4795" s="2">
        <v>1.07917283E8</v>
      </c>
      <c r="D4795" s="4">
        <f t="shared" si="1"/>
        <v>107902283</v>
      </c>
    </row>
    <row r="4796">
      <c r="A4796" s="2" t="s">
        <v>7919</v>
      </c>
      <c r="C4796" s="2">
        <v>1293295.0</v>
      </c>
      <c r="D4796" s="4">
        <f t="shared" si="1"/>
        <v>1293295</v>
      </c>
    </row>
    <row r="4797">
      <c r="A4797" s="2" t="s">
        <v>7920</v>
      </c>
      <c r="B4797" s="2">
        <v>229575.0</v>
      </c>
      <c r="C4797" s="2">
        <v>1229197.0</v>
      </c>
      <c r="D4797" s="4">
        <f t="shared" si="1"/>
        <v>999622</v>
      </c>
    </row>
    <row r="4798">
      <c r="A4798" s="2" t="s">
        <v>7921</v>
      </c>
      <c r="B4798" s="2">
        <v>400000.0</v>
      </c>
      <c r="C4798" s="2">
        <v>1689999.0</v>
      </c>
      <c r="D4798" s="4">
        <f t="shared" si="1"/>
        <v>1289999</v>
      </c>
    </row>
    <row r="4799">
      <c r="A4799" s="2" t="s">
        <v>7924</v>
      </c>
      <c r="B4799" s="2">
        <v>100000.0</v>
      </c>
      <c r="C4799" s="2">
        <v>11798.0</v>
      </c>
      <c r="D4799" s="4">
        <f t="shared" si="1"/>
        <v>-88202</v>
      </c>
    </row>
    <row r="4800" hidden="1">
      <c r="A4800" s="2" t="s">
        <v>7926</v>
      </c>
      <c r="D4800" s="4">
        <f t="shared" si="1"/>
        <v>0</v>
      </c>
    </row>
    <row r="4801">
      <c r="A4801" s="2" t="s">
        <v>7929</v>
      </c>
      <c r="B4801" s="2">
        <v>218.0</v>
      </c>
      <c r="C4801" s="2">
        <v>592014.0</v>
      </c>
      <c r="D4801" s="4">
        <f t="shared" si="1"/>
        <v>591796</v>
      </c>
    </row>
    <row r="4802">
      <c r="A4802" s="2" t="s">
        <v>7931</v>
      </c>
      <c r="B4802" s="2">
        <v>400000.0</v>
      </c>
      <c r="C4802" s="2">
        <v>425899.0</v>
      </c>
      <c r="D4802" s="4">
        <f t="shared" si="1"/>
        <v>25899</v>
      </c>
    </row>
    <row r="4803">
      <c r="A4803" s="2" t="s">
        <v>7933</v>
      </c>
      <c r="B4803" s="2">
        <v>500000.0</v>
      </c>
      <c r="D4803" s="4">
        <f t="shared" si="1"/>
        <v>-500000</v>
      </c>
    </row>
    <row r="4804">
      <c r="A4804" s="2" t="s">
        <v>7935</v>
      </c>
      <c r="B4804" s="2">
        <v>400000.0</v>
      </c>
      <c r="C4804" s="2">
        <v>126387.0</v>
      </c>
      <c r="D4804" s="4">
        <f t="shared" si="1"/>
        <v>-273613</v>
      </c>
    </row>
    <row r="4805" hidden="1">
      <c r="A4805" s="2" t="s">
        <v>7936</v>
      </c>
      <c r="D4805" s="4">
        <f t="shared" si="1"/>
        <v>0</v>
      </c>
    </row>
    <row r="4806">
      <c r="A4806" s="2" t="s">
        <v>7937</v>
      </c>
      <c r="B4806" s="2">
        <v>3.5E7</v>
      </c>
      <c r="C4806" s="2">
        <v>8.0276912E7</v>
      </c>
      <c r="D4806" s="4">
        <f t="shared" si="1"/>
        <v>45276912</v>
      </c>
    </row>
    <row r="4807">
      <c r="A4807" s="2" t="s">
        <v>7939</v>
      </c>
      <c r="B4807" s="2">
        <v>500000.0</v>
      </c>
      <c r="D4807" s="4">
        <f t="shared" si="1"/>
        <v>-500000</v>
      </c>
    </row>
    <row r="4808">
      <c r="A4808" s="2" t="s">
        <v>7940</v>
      </c>
      <c r="B4808" s="2">
        <v>650000.0</v>
      </c>
      <c r="D4808" s="4">
        <f t="shared" si="1"/>
        <v>-650000</v>
      </c>
    </row>
    <row r="4809">
      <c r="A4809" s="2" t="s">
        <v>7942</v>
      </c>
      <c r="C4809" s="2">
        <v>25918.0</v>
      </c>
      <c r="D4809" s="4">
        <f t="shared" si="1"/>
        <v>25918</v>
      </c>
    </row>
    <row r="4810">
      <c r="A4810" s="2" t="s">
        <v>7944</v>
      </c>
      <c r="B4810" s="2">
        <v>900000.0</v>
      </c>
      <c r="D4810" s="4">
        <f t="shared" si="1"/>
        <v>-900000</v>
      </c>
    </row>
    <row r="4811">
      <c r="A4811" s="2" t="s">
        <v>7946</v>
      </c>
      <c r="B4811" s="2">
        <v>400000.0</v>
      </c>
      <c r="D4811" s="4">
        <f t="shared" si="1"/>
        <v>-400000</v>
      </c>
    </row>
    <row r="4812">
      <c r="A4812" s="2" t="s">
        <v>7948</v>
      </c>
      <c r="B4812" s="2">
        <v>385907.0</v>
      </c>
      <c r="D4812" s="4">
        <f t="shared" si="1"/>
        <v>-385907</v>
      </c>
    </row>
    <row r="4813">
      <c r="A4813" s="2" t="s">
        <v>7950</v>
      </c>
      <c r="B4813" s="2">
        <v>375000.0</v>
      </c>
      <c r="C4813" s="2">
        <v>617172.0</v>
      </c>
      <c r="D4813" s="4">
        <f t="shared" si="1"/>
        <v>242172</v>
      </c>
    </row>
    <row r="4814">
      <c r="A4814" s="2" t="s">
        <v>7952</v>
      </c>
      <c r="B4814" s="2">
        <v>379000.0</v>
      </c>
      <c r="C4814" s="2">
        <v>2808000.0</v>
      </c>
      <c r="D4814" s="4">
        <f t="shared" si="1"/>
        <v>2429000</v>
      </c>
    </row>
    <row r="4815">
      <c r="A4815" s="2" t="s">
        <v>7953</v>
      </c>
      <c r="B4815" s="2">
        <v>375000.0</v>
      </c>
      <c r="D4815" s="4">
        <f t="shared" si="1"/>
        <v>-375000</v>
      </c>
    </row>
    <row r="4816">
      <c r="A4816" s="2" t="s">
        <v>7955</v>
      </c>
      <c r="B4816" s="2">
        <v>6000000.0</v>
      </c>
      <c r="C4816" s="2">
        <v>12843.0</v>
      </c>
      <c r="D4816" s="4">
        <f t="shared" si="1"/>
        <v>-5987157</v>
      </c>
    </row>
    <row r="4817">
      <c r="A4817" s="2" t="s">
        <v>7957</v>
      </c>
      <c r="B4817" s="2">
        <v>450000.0</v>
      </c>
      <c r="C4817" s="2">
        <v>34151.0</v>
      </c>
      <c r="D4817" s="4">
        <f t="shared" si="1"/>
        <v>-415849</v>
      </c>
    </row>
    <row r="4818">
      <c r="A4818" s="2" t="s">
        <v>7959</v>
      </c>
      <c r="B4818" s="2">
        <v>1750211.0</v>
      </c>
      <c r="C4818" s="2">
        <v>1523883.0</v>
      </c>
      <c r="D4818" s="4">
        <f t="shared" si="1"/>
        <v>-226328</v>
      </c>
    </row>
    <row r="4819">
      <c r="A4819" s="2" t="s">
        <v>7961</v>
      </c>
      <c r="B4819" s="2">
        <v>350000.0</v>
      </c>
      <c r="C4819" s="2">
        <v>4000000.0</v>
      </c>
      <c r="D4819" s="4">
        <f t="shared" si="1"/>
        <v>3650000</v>
      </c>
    </row>
    <row r="4820">
      <c r="A4820" s="2" t="s">
        <v>7963</v>
      </c>
      <c r="C4820" s="2">
        <v>84689.0</v>
      </c>
      <c r="D4820" s="4">
        <f t="shared" si="1"/>
        <v>84689</v>
      </c>
    </row>
    <row r="4821" hidden="1">
      <c r="A4821" s="2" t="s">
        <v>7964</v>
      </c>
      <c r="D4821" s="4">
        <f t="shared" si="1"/>
        <v>0</v>
      </c>
    </row>
    <row r="4822">
      <c r="A4822" s="2" t="s">
        <v>7966</v>
      </c>
      <c r="B4822" s="2">
        <v>350000.0</v>
      </c>
      <c r="D4822" s="4">
        <f t="shared" si="1"/>
        <v>-350000</v>
      </c>
    </row>
    <row r="4823">
      <c r="A4823" s="2" t="s">
        <v>4199</v>
      </c>
      <c r="B4823" s="2">
        <v>300000.0</v>
      </c>
      <c r="C4823" s="2">
        <v>4.7E7</v>
      </c>
      <c r="D4823" s="4">
        <f t="shared" si="1"/>
        <v>46700000</v>
      </c>
    </row>
    <row r="4824">
      <c r="A4824" s="2" t="s">
        <v>7967</v>
      </c>
      <c r="B4824" s="2">
        <v>350000.0</v>
      </c>
      <c r="D4824" s="4">
        <f t="shared" si="1"/>
        <v>-350000</v>
      </c>
    </row>
    <row r="4825">
      <c r="A4825" s="2" t="s">
        <v>7970</v>
      </c>
      <c r="C4825" s="2">
        <v>246574.0</v>
      </c>
      <c r="D4825" s="4">
        <f t="shared" si="1"/>
        <v>246574</v>
      </c>
    </row>
    <row r="4826">
      <c r="A4826" s="2" t="s">
        <v>7971</v>
      </c>
      <c r="B4826" s="2">
        <v>325000.0</v>
      </c>
      <c r="D4826" s="4">
        <f t="shared" si="1"/>
        <v>-325000</v>
      </c>
    </row>
    <row r="4827">
      <c r="A4827" s="2" t="s">
        <v>7973</v>
      </c>
      <c r="C4827" s="2">
        <v>110197.0</v>
      </c>
      <c r="D4827" s="4">
        <f t="shared" si="1"/>
        <v>110197</v>
      </c>
    </row>
    <row r="4828">
      <c r="A4828" s="2" t="s">
        <v>7976</v>
      </c>
      <c r="C4828" s="2">
        <v>7707563.0</v>
      </c>
      <c r="D4828" s="4">
        <f t="shared" si="1"/>
        <v>7707563</v>
      </c>
    </row>
    <row r="4829">
      <c r="A4829" s="2" t="s">
        <v>7977</v>
      </c>
      <c r="B4829" s="2">
        <v>312000.0</v>
      </c>
      <c r="C4829" s="2">
        <v>1281176.0</v>
      </c>
      <c r="D4829" s="4">
        <f t="shared" si="1"/>
        <v>969176</v>
      </c>
    </row>
    <row r="4830">
      <c r="A4830" s="2" t="s">
        <v>7980</v>
      </c>
      <c r="B4830" s="2">
        <v>8000000.0</v>
      </c>
      <c r="C4830" s="2">
        <v>1.6115878E7</v>
      </c>
      <c r="D4830" s="4">
        <f t="shared" si="1"/>
        <v>8115878</v>
      </c>
    </row>
    <row r="4831">
      <c r="A4831" s="2" t="s">
        <v>7981</v>
      </c>
      <c r="B4831" s="2">
        <v>300000.0</v>
      </c>
      <c r="C4831" s="2">
        <v>1652472.0</v>
      </c>
      <c r="D4831" s="4">
        <f t="shared" si="1"/>
        <v>1352472</v>
      </c>
    </row>
    <row r="4832">
      <c r="A4832" s="2" t="s">
        <v>7982</v>
      </c>
      <c r="B4832" s="2">
        <v>300000.0</v>
      </c>
      <c r="C4832" s="2">
        <v>2360184.0</v>
      </c>
      <c r="D4832" s="4">
        <f t="shared" si="1"/>
        <v>2060184</v>
      </c>
    </row>
    <row r="4833" hidden="1">
      <c r="A4833" s="2" t="s">
        <v>7984</v>
      </c>
      <c r="D4833" s="4">
        <f t="shared" si="1"/>
        <v>0</v>
      </c>
    </row>
    <row r="4834">
      <c r="A4834" s="2" t="s">
        <v>7985</v>
      </c>
      <c r="B4834" s="2">
        <v>300000.0</v>
      </c>
      <c r="C4834" s="2">
        <v>255352.0</v>
      </c>
      <c r="D4834" s="4">
        <f t="shared" si="1"/>
        <v>-44648</v>
      </c>
    </row>
    <row r="4835">
      <c r="A4835" s="2" t="s">
        <v>7986</v>
      </c>
      <c r="B4835" s="2">
        <v>200000.0</v>
      </c>
      <c r="C4835" s="2">
        <v>856942.0</v>
      </c>
      <c r="D4835" s="4">
        <f t="shared" si="1"/>
        <v>656942</v>
      </c>
    </row>
    <row r="4836">
      <c r="A4836" s="2" t="s">
        <v>7988</v>
      </c>
      <c r="B4836" s="2">
        <v>300000.0</v>
      </c>
      <c r="D4836" s="4">
        <f t="shared" si="1"/>
        <v>-300000</v>
      </c>
    </row>
    <row r="4837">
      <c r="A4837" s="2" t="s">
        <v>7990</v>
      </c>
      <c r="B4837" s="2">
        <v>300000.0</v>
      </c>
      <c r="D4837" s="4">
        <f t="shared" si="1"/>
        <v>-300000</v>
      </c>
    </row>
    <row r="4838">
      <c r="A4838" s="2" t="s">
        <v>7992</v>
      </c>
      <c r="C4838" s="2">
        <v>32631.0</v>
      </c>
      <c r="D4838" s="4">
        <f t="shared" si="1"/>
        <v>32631</v>
      </c>
    </row>
    <row r="4839">
      <c r="A4839" s="2" t="s">
        <v>7994</v>
      </c>
      <c r="B4839" s="2">
        <v>300000.0</v>
      </c>
      <c r="C4839" s="2">
        <v>16892.0</v>
      </c>
      <c r="D4839" s="4">
        <f t="shared" si="1"/>
        <v>-283108</v>
      </c>
    </row>
    <row r="4840">
      <c r="A4840" s="2" t="s">
        <v>7996</v>
      </c>
      <c r="B4840" s="2">
        <v>160000.0</v>
      </c>
      <c r="C4840" s="2">
        <v>12438.0</v>
      </c>
      <c r="D4840" s="4">
        <f t="shared" si="1"/>
        <v>-147562</v>
      </c>
    </row>
    <row r="4841">
      <c r="A4841" s="2" t="s">
        <v>7997</v>
      </c>
      <c r="B4841" s="2">
        <v>300000.0</v>
      </c>
      <c r="C4841" s="2">
        <v>40542.0</v>
      </c>
      <c r="D4841" s="4">
        <f t="shared" si="1"/>
        <v>-259458</v>
      </c>
    </row>
    <row r="4842">
      <c r="A4842" s="2" t="s">
        <v>7999</v>
      </c>
      <c r="B4842" s="2">
        <v>200000.0</v>
      </c>
      <c r="C4842" s="2">
        <v>5199.0</v>
      </c>
      <c r="D4842" s="4">
        <f t="shared" si="1"/>
        <v>-194801</v>
      </c>
    </row>
    <row r="4843">
      <c r="A4843" s="2" t="s">
        <v>8001</v>
      </c>
      <c r="B4843" s="2">
        <v>350000.0</v>
      </c>
      <c r="D4843" s="4">
        <f t="shared" si="1"/>
        <v>-350000</v>
      </c>
    </row>
    <row r="4844">
      <c r="A4844" s="2" t="s">
        <v>2053</v>
      </c>
      <c r="B4844" s="2">
        <v>4.5E7</v>
      </c>
      <c r="C4844" s="2">
        <v>2.4343673E7</v>
      </c>
      <c r="D4844" s="4">
        <f t="shared" si="1"/>
        <v>-20656327</v>
      </c>
    </row>
    <row r="4845">
      <c r="A4845" s="2" t="s">
        <v>8003</v>
      </c>
      <c r="C4845" s="2">
        <v>1711.0</v>
      </c>
      <c r="D4845" s="4">
        <f t="shared" si="1"/>
        <v>1711</v>
      </c>
    </row>
    <row r="4846">
      <c r="A4846" s="2" t="s">
        <v>8006</v>
      </c>
      <c r="B4846" s="2">
        <v>300000.0</v>
      </c>
      <c r="D4846" s="4">
        <f t="shared" si="1"/>
        <v>-300000</v>
      </c>
    </row>
    <row r="4847">
      <c r="A4847" s="2" t="s">
        <v>8008</v>
      </c>
      <c r="B4847" s="2">
        <v>300000.0</v>
      </c>
      <c r="C4847" s="2">
        <v>2468.0</v>
      </c>
      <c r="D4847" s="4">
        <f t="shared" si="1"/>
        <v>-297532</v>
      </c>
    </row>
    <row r="4848" hidden="1">
      <c r="A4848" s="2" t="s">
        <v>8010</v>
      </c>
      <c r="D4848" s="4">
        <f t="shared" si="1"/>
        <v>0</v>
      </c>
    </row>
    <row r="4849">
      <c r="A4849" s="2" t="s">
        <v>8012</v>
      </c>
      <c r="B4849" s="2">
        <v>300000.0</v>
      </c>
      <c r="D4849" s="4">
        <f t="shared" si="1"/>
        <v>-300000</v>
      </c>
    </row>
    <row r="4850">
      <c r="A4850" s="2" t="s">
        <v>8014</v>
      </c>
      <c r="B4850" s="2">
        <v>500000.0</v>
      </c>
      <c r="D4850" s="4">
        <f t="shared" si="1"/>
        <v>-500000</v>
      </c>
    </row>
    <row r="4851">
      <c r="A4851" s="2" t="s">
        <v>8016</v>
      </c>
      <c r="B4851" s="2">
        <v>250000.0</v>
      </c>
      <c r="D4851" s="4">
        <f t="shared" si="1"/>
        <v>-250000</v>
      </c>
    </row>
    <row r="4852">
      <c r="A4852" s="2" t="s">
        <v>8019</v>
      </c>
      <c r="B4852" s="2">
        <v>300000.0</v>
      </c>
      <c r="D4852" s="4">
        <f t="shared" si="1"/>
        <v>-300000</v>
      </c>
    </row>
    <row r="4853">
      <c r="A4853" s="2" t="s">
        <v>8021</v>
      </c>
      <c r="B4853" s="2">
        <v>270000.0</v>
      </c>
      <c r="C4853" s="2">
        <v>318622.0</v>
      </c>
      <c r="D4853" s="4">
        <f t="shared" si="1"/>
        <v>48622</v>
      </c>
    </row>
    <row r="4854">
      <c r="A4854" s="2" t="s">
        <v>8022</v>
      </c>
      <c r="B4854" s="2">
        <v>250000.0</v>
      </c>
      <c r="C4854" s="2">
        <v>1.2006514E7</v>
      </c>
      <c r="D4854" s="4">
        <f t="shared" si="1"/>
        <v>11756514</v>
      </c>
    </row>
    <row r="4855">
      <c r="A4855" s="2" t="s">
        <v>8023</v>
      </c>
      <c r="B4855" s="2">
        <v>250000.0</v>
      </c>
      <c r="C4855" s="2">
        <v>4186931.0</v>
      </c>
      <c r="D4855" s="4">
        <f t="shared" si="1"/>
        <v>3936931</v>
      </c>
    </row>
    <row r="4856">
      <c r="A4856" s="2" t="s">
        <v>8026</v>
      </c>
      <c r="B4856" s="2">
        <v>290000.0</v>
      </c>
      <c r="D4856" s="4">
        <f t="shared" si="1"/>
        <v>-290000</v>
      </c>
    </row>
    <row r="4857">
      <c r="A4857" s="2" t="s">
        <v>8027</v>
      </c>
      <c r="B4857" s="2">
        <v>250000.0</v>
      </c>
      <c r="C4857" s="2">
        <v>3799339.0</v>
      </c>
      <c r="D4857" s="4">
        <f t="shared" si="1"/>
        <v>3549339</v>
      </c>
    </row>
    <row r="4858">
      <c r="A4858" s="2" t="s">
        <v>8029</v>
      </c>
      <c r="B4858" s="2">
        <v>250000.0</v>
      </c>
      <c r="C4858" s="2">
        <v>1977544.0</v>
      </c>
      <c r="D4858" s="4">
        <f t="shared" si="1"/>
        <v>1727544</v>
      </c>
    </row>
    <row r="4859">
      <c r="A4859" s="2" t="s">
        <v>8030</v>
      </c>
      <c r="B4859" s="2">
        <v>250000.0</v>
      </c>
      <c r="C4859" s="2">
        <v>1050600.0</v>
      </c>
      <c r="D4859" s="4">
        <f t="shared" si="1"/>
        <v>800600</v>
      </c>
    </row>
    <row r="4860">
      <c r="A4860" s="2" t="s">
        <v>8032</v>
      </c>
      <c r="B4860" s="2">
        <v>250000.0</v>
      </c>
      <c r="C4860" s="2">
        <v>902835.0</v>
      </c>
      <c r="D4860" s="4">
        <f t="shared" si="1"/>
        <v>652835</v>
      </c>
    </row>
    <row r="4861">
      <c r="A4861" s="2" t="s">
        <v>8034</v>
      </c>
      <c r="B4861" s="2">
        <v>300000.0</v>
      </c>
      <c r="D4861" s="4">
        <f t="shared" si="1"/>
        <v>-300000</v>
      </c>
    </row>
    <row r="4862">
      <c r="A4862" s="2" t="s">
        <v>8035</v>
      </c>
      <c r="B4862" s="2">
        <v>365000.0</v>
      </c>
      <c r="C4862" s="2">
        <v>489220.0</v>
      </c>
      <c r="D4862" s="4">
        <f t="shared" si="1"/>
        <v>124220</v>
      </c>
    </row>
    <row r="4863">
      <c r="A4863" s="2" t="s">
        <v>8037</v>
      </c>
      <c r="B4863" s="2">
        <v>250000.0</v>
      </c>
      <c r="C4863" s="2">
        <v>212285.0</v>
      </c>
      <c r="D4863" s="4">
        <f t="shared" si="1"/>
        <v>-37715</v>
      </c>
    </row>
    <row r="4864">
      <c r="A4864" s="2" t="s">
        <v>8040</v>
      </c>
      <c r="B4864" s="2">
        <v>250000.0</v>
      </c>
      <c r="C4864" s="2">
        <v>203134.0</v>
      </c>
      <c r="D4864" s="4">
        <f t="shared" si="1"/>
        <v>-46866</v>
      </c>
    </row>
    <row r="4865">
      <c r="A4865" s="2" t="s">
        <v>8041</v>
      </c>
      <c r="B4865" s="2">
        <v>150000.0</v>
      </c>
      <c r="C4865" s="2">
        <v>191309.0</v>
      </c>
      <c r="D4865" s="4">
        <f t="shared" si="1"/>
        <v>41309</v>
      </c>
    </row>
    <row r="4866">
      <c r="A4866" s="2" t="s">
        <v>8043</v>
      </c>
      <c r="B4866" s="2">
        <v>250000.0</v>
      </c>
      <c r="C4866" s="2">
        <v>3388210.0</v>
      </c>
      <c r="D4866" s="4">
        <f t="shared" si="1"/>
        <v>3138210</v>
      </c>
    </row>
    <row r="4867">
      <c r="A4867" s="2" t="s">
        <v>8045</v>
      </c>
      <c r="B4867" s="2">
        <v>300000.0</v>
      </c>
      <c r="D4867" s="4">
        <f t="shared" si="1"/>
        <v>-300000</v>
      </c>
    </row>
    <row r="4868">
      <c r="A4868" s="2" t="s">
        <v>8046</v>
      </c>
      <c r="B4868" s="2">
        <v>250000.0</v>
      </c>
      <c r="C4868" s="2">
        <v>177840.0</v>
      </c>
      <c r="D4868" s="4">
        <f t="shared" si="1"/>
        <v>-72160</v>
      </c>
    </row>
    <row r="4869">
      <c r="A4869" s="2" t="s">
        <v>8048</v>
      </c>
      <c r="C4869" s="2">
        <v>47111.0</v>
      </c>
      <c r="D4869" s="4">
        <f t="shared" si="1"/>
        <v>47111</v>
      </c>
    </row>
    <row r="4870">
      <c r="A4870" s="2" t="s">
        <v>8049</v>
      </c>
      <c r="B4870" s="2">
        <v>250000.0</v>
      </c>
      <c r="C4870" s="2">
        <v>49494.0</v>
      </c>
      <c r="D4870" s="4">
        <f t="shared" si="1"/>
        <v>-200506</v>
      </c>
    </row>
    <row r="4871" hidden="1">
      <c r="A4871" s="2" t="s">
        <v>8050</v>
      </c>
      <c r="D4871" s="4">
        <f t="shared" si="1"/>
        <v>0</v>
      </c>
    </row>
    <row r="4872" hidden="1">
      <c r="A4872" s="2" t="s">
        <v>8052</v>
      </c>
      <c r="D4872" s="4">
        <f t="shared" si="1"/>
        <v>0</v>
      </c>
    </row>
    <row r="4873">
      <c r="A4873" s="2" t="s">
        <v>8053</v>
      </c>
      <c r="C4873" s="2">
        <v>45661.0</v>
      </c>
      <c r="D4873" s="4">
        <f t="shared" si="1"/>
        <v>45661</v>
      </c>
    </row>
    <row r="4874" hidden="1">
      <c r="A4874" s="2" t="s">
        <v>8055</v>
      </c>
      <c r="D4874" s="4">
        <f t="shared" si="1"/>
        <v>0</v>
      </c>
    </row>
    <row r="4875">
      <c r="A4875" s="2" t="s">
        <v>8057</v>
      </c>
      <c r="B4875" s="2">
        <v>250000.0</v>
      </c>
      <c r="C4875" s="2">
        <v>18195.0</v>
      </c>
      <c r="D4875" s="4">
        <f t="shared" si="1"/>
        <v>-231805</v>
      </c>
    </row>
    <row r="4876" hidden="1">
      <c r="A4876" s="2" t="s">
        <v>8059</v>
      </c>
      <c r="D4876" s="4">
        <f t="shared" si="1"/>
        <v>0</v>
      </c>
    </row>
    <row r="4877">
      <c r="A4877" s="2" t="s">
        <v>8061</v>
      </c>
      <c r="B4877" s="2">
        <v>250000.0</v>
      </c>
      <c r="D4877" s="4">
        <f t="shared" si="1"/>
        <v>-250000</v>
      </c>
    </row>
    <row r="4878" hidden="1">
      <c r="A4878" s="2" t="s">
        <v>8064</v>
      </c>
      <c r="D4878" s="4">
        <f t="shared" si="1"/>
        <v>0</v>
      </c>
    </row>
    <row r="4879">
      <c r="A4879" s="2" t="s">
        <v>8066</v>
      </c>
      <c r="B4879" s="2">
        <v>250000.0</v>
      </c>
      <c r="D4879" s="4">
        <f t="shared" si="1"/>
        <v>-250000</v>
      </c>
    </row>
    <row r="4880" hidden="1">
      <c r="A4880" s="2" t="s">
        <v>8069</v>
      </c>
      <c r="D4880" s="4">
        <f t="shared" si="1"/>
        <v>0</v>
      </c>
    </row>
    <row r="4881" hidden="1">
      <c r="A4881" s="2" t="s">
        <v>8071</v>
      </c>
      <c r="D4881" s="4">
        <f t="shared" si="1"/>
        <v>0</v>
      </c>
    </row>
    <row r="4882">
      <c r="A4882" s="2" t="s">
        <v>8073</v>
      </c>
      <c r="B4882" s="2">
        <v>250000.0</v>
      </c>
      <c r="D4882" s="4">
        <f t="shared" si="1"/>
        <v>-250000</v>
      </c>
    </row>
    <row r="4883">
      <c r="A4883" s="2" t="s">
        <v>8075</v>
      </c>
      <c r="B4883" s="2">
        <v>250000.0</v>
      </c>
      <c r="D4883" s="4">
        <f t="shared" si="1"/>
        <v>-250000</v>
      </c>
    </row>
    <row r="4884" hidden="1">
      <c r="A4884" s="2" t="s">
        <v>4542</v>
      </c>
      <c r="D4884" s="4">
        <f t="shared" si="1"/>
        <v>0</v>
      </c>
    </row>
    <row r="4885">
      <c r="A4885" s="2" t="s">
        <v>8076</v>
      </c>
      <c r="B4885" s="2">
        <v>250000.0</v>
      </c>
      <c r="D4885" s="4">
        <f t="shared" si="1"/>
        <v>-250000</v>
      </c>
    </row>
    <row r="4886">
      <c r="A4886" s="2" t="s">
        <v>8078</v>
      </c>
      <c r="B4886" s="2">
        <v>250000.0</v>
      </c>
      <c r="D4886" s="4">
        <f t="shared" si="1"/>
        <v>-250000</v>
      </c>
    </row>
    <row r="4887">
      <c r="A4887" s="2" t="s">
        <v>8079</v>
      </c>
      <c r="B4887" s="2">
        <v>245000.0</v>
      </c>
      <c r="D4887" s="4">
        <f t="shared" si="1"/>
        <v>-245000</v>
      </c>
    </row>
    <row r="4888">
      <c r="A4888" s="2" t="s">
        <v>8081</v>
      </c>
      <c r="B4888" s="2">
        <v>240000.0</v>
      </c>
      <c r="D4888" s="4">
        <f t="shared" si="1"/>
        <v>-240000</v>
      </c>
    </row>
    <row r="4889">
      <c r="A4889" s="2" t="s">
        <v>8083</v>
      </c>
      <c r="B4889" s="2">
        <v>250000.0</v>
      </c>
      <c r="D4889" s="4">
        <f t="shared" si="1"/>
        <v>-250000</v>
      </c>
    </row>
    <row r="4890">
      <c r="A4890" s="2" t="s">
        <v>8084</v>
      </c>
      <c r="C4890" s="2">
        <v>104792.0</v>
      </c>
      <c r="D4890" s="4">
        <f t="shared" si="1"/>
        <v>104792</v>
      </c>
    </row>
    <row r="4891">
      <c r="A4891" s="2" t="s">
        <v>8087</v>
      </c>
      <c r="B4891" s="2">
        <v>250000.0</v>
      </c>
      <c r="D4891" s="4">
        <f t="shared" si="1"/>
        <v>-250000</v>
      </c>
    </row>
    <row r="4892">
      <c r="A4892" s="2" t="s">
        <v>8089</v>
      </c>
      <c r="B4892" s="2">
        <v>225000.0</v>
      </c>
      <c r="C4892" s="2">
        <v>111300.0</v>
      </c>
      <c r="D4892" s="4">
        <f t="shared" si="1"/>
        <v>-113700</v>
      </c>
    </row>
    <row r="4893">
      <c r="A4893" s="2" t="s">
        <v>8091</v>
      </c>
      <c r="B4893" s="2">
        <v>225000.0</v>
      </c>
      <c r="C4893" s="2">
        <v>1027119.0</v>
      </c>
      <c r="D4893" s="4">
        <f t="shared" si="1"/>
        <v>802119</v>
      </c>
    </row>
    <row r="4894">
      <c r="A4894" s="2" t="s">
        <v>8093</v>
      </c>
      <c r="B4894" s="2">
        <v>100000.0</v>
      </c>
      <c r="D4894" s="4">
        <f t="shared" si="1"/>
        <v>-100000</v>
      </c>
    </row>
    <row r="4895">
      <c r="A4895" s="2" t="s">
        <v>8096</v>
      </c>
      <c r="B4895" s="2">
        <v>210000.0</v>
      </c>
      <c r="C4895" s="2">
        <v>5000000.0</v>
      </c>
      <c r="D4895" s="4">
        <f t="shared" si="1"/>
        <v>4790000</v>
      </c>
    </row>
    <row r="4896">
      <c r="A4896" s="2" t="s">
        <v>6110</v>
      </c>
      <c r="B4896" s="2">
        <v>5000000.0</v>
      </c>
      <c r="D4896" s="4">
        <f t="shared" si="1"/>
        <v>-5000000</v>
      </c>
    </row>
    <row r="4897">
      <c r="A4897" s="2" t="s">
        <v>8097</v>
      </c>
      <c r="B4897" s="2">
        <v>200000.0</v>
      </c>
      <c r="D4897" s="4">
        <f t="shared" si="1"/>
        <v>-200000</v>
      </c>
    </row>
    <row r="4898">
      <c r="A4898" s="2" t="s">
        <v>8098</v>
      </c>
      <c r="B4898" s="2">
        <v>200000.0</v>
      </c>
      <c r="C4898" s="2">
        <v>4505922.0</v>
      </c>
      <c r="D4898" s="4">
        <f t="shared" si="1"/>
        <v>4305922</v>
      </c>
    </row>
    <row r="4899">
      <c r="A4899" s="2" t="s">
        <v>8099</v>
      </c>
      <c r="B4899" s="2">
        <v>200000.0</v>
      </c>
      <c r="C4899" s="2">
        <v>3500000.0</v>
      </c>
      <c r="D4899" s="4">
        <f t="shared" si="1"/>
        <v>3300000</v>
      </c>
    </row>
    <row r="4900">
      <c r="A4900" s="2" t="s">
        <v>8102</v>
      </c>
      <c r="B4900" s="2">
        <v>200000.0</v>
      </c>
      <c r="D4900" s="4">
        <f t="shared" si="1"/>
        <v>-200000</v>
      </c>
    </row>
    <row r="4901">
      <c r="A4901" s="2" t="s">
        <v>8104</v>
      </c>
      <c r="B4901" s="2">
        <v>200000.0</v>
      </c>
      <c r="C4901" s="2">
        <v>381225.0</v>
      </c>
      <c r="D4901" s="4">
        <f t="shared" si="1"/>
        <v>181225</v>
      </c>
    </row>
    <row r="4902">
      <c r="A4902" s="2" t="s">
        <v>8106</v>
      </c>
      <c r="B4902" s="2">
        <v>200000.0</v>
      </c>
      <c r="C4902" s="2">
        <v>2428241.0</v>
      </c>
      <c r="D4902" s="4">
        <f t="shared" si="1"/>
        <v>2228241</v>
      </c>
    </row>
    <row r="4903">
      <c r="A4903" s="2" t="s">
        <v>8107</v>
      </c>
      <c r="B4903" s="2">
        <v>200000.0</v>
      </c>
      <c r="C4903" s="2">
        <v>78030.0</v>
      </c>
      <c r="D4903" s="4">
        <f t="shared" si="1"/>
        <v>-121970</v>
      </c>
    </row>
    <row r="4904">
      <c r="A4904" s="2" t="s">
        <v>8108</v>
      </c>
      <c r="C4904" s="2">
        <v>59774.0</v>
      </c>
      <c r="D4904" s="4">
        <f t="shared" si="1"/>
        <v>59774</v>
      </c>
    </row>
    <row r="4905">
      <c r="A4905" s="2" t="s">
        <v>8110</v>
      </c>
      <c r="B4905" s="2">
        <v>200000.0</v>
      </c>
      <c r="C4905" s="2">
        <v>174682.0</v>
      </c>
      <c r="D4905" s="4">
        <f t="shared" si="1"/>
        <v>-25318</v>
      </c>
    </row>
    <row r="4906">
      <c r="A4906" s="2" t="s">
        <v>8112</v>
      </c>
      <c r="B4906" s="2">
        <v>200000.0</v>
      </c>
      <c r="C4906" s="2">
        <v>215185.0</v>
      </c>
      <c r="D4906" s="4">
        <f t="shared" si="1"/>
        <v>15185</v>
      </c>
    </row>
    <row r="4907">
      <c r="A4907" s="2" t="s">
        <v>2923</v>
      </c>
      <c r="B4907" s="2">
        <v>3.0E7</v>
      </c>
      <c r="C4907" s="2">
        <v>3.215441E7</v>
      </c>
      <c r="D4907" s="4">
        <f t="shared" si="1"/>
        <v>2154410</v>
      </c>
    </row>
    <row r="4908">
      <c r="A4908" s="2" t="s">
        <v>8114</v>
      </c>
      <c r="B4908" s="2">
        <v>200000.0</v>
      </c>
      <c r="D4908" s="4">
        <f t="shared" si="1"/>
        <v>-200000</v>
      </c>
    </row>
    <row r="4909">
      <c r="A4909" s="2" t="s">
        <v>8115</v>
      </c>
      <c r="B4909" s="2">
        <v>250000.0</v>
      </c>
      <c r="D4909" s="4">
        <f t="shared" si="1"/>
        <v>-250000</v>
      </c>
    </row>
    <row r="4910">
      <c r="A4910" s="2" t="s">
        <v>8116</v>
      </c>
      <c r="B4910" s="2">
        <v>1.3E7</v>
      </c>
      <c r="D4910" s="4">
        <f t="shared" si="1"/>
        <v>-13000000</v>
      </c>
    </row>
    <row r="4911">
      <c r="A4911" s="2" t="s">
        <v>8117</v>
      </c>
      <c r="C4911" s="2">
        <v>140016.0</v>
      </c>
      <c r="D4911" s="4">
        <f t="shared" si="1"/>
        <v>140016</v>
      </c>
    </row>
    <row r="4912" hidden="1">
      <c r="A4912" s="2" t="s">
        <v>8120</v>
      </c>
      <c r="D4912" s="4">
        <f t="shared" si="1"/>
        <v>0</v>
      </c>
    </row>
    <row r="4913">
      <c r="A4913" s="2" t="s">
        <v>8122</v>
      </c>
      <c r="B4913" s="2">
        <v>150000.0</v>
      </c>
      <c r="D4913" s="4">
        <f t="shared" si="1"/>
        <v>-150000</v>
      </c>
    </row>
    <row r="4914" hidden="1">
      <c r="A4914" s="2" t="s">
        <v>8124</v>
      </c>
      <c r="D4914" s="4">
        <f t="shared" si="1"/>
        <v>0</v>
      </c>
    </row>
    <row r="4915">
      <c r="A4915" s="2" t="s">
        <v>8126</v>
      </c>
      <c r="C4915" s="2">
        <v>15542.0</v>
      </c>
      <c r="D4915" s="4">
        <f t="shared" si="1"/>
        <v>15542</v>
      </c>
    </row>
    <row r="4916">
      <c r="A4916" s="2" t="s">
        <v>8127</v>
      </c>
      <c r="B4916" s="2">
        <v>200000.0</v>
      </c>
      <c r="D4916" s="4">
        <f t="shared" si="1"/>
        <v>-200000</v>
      </c>
    </row>
    <row r="4917">
      <c r="A4917" s="2" t="s">
        <v>8129</v>
      </c>
      <c r="B4917" s="2">
        <v>200000.0</v>
      </c>
      <c r="C4917" s="2">
        <v>1111.0</v>
      </c>
      <c r="D4917" s="4">
        <f t="shared" si="1"/>
        <v>-198889</v>
      </c>
    </row>
    <row r="4918">
      <c r="A4918" s="2" t="s">
        <v>8131</v>
      </c>
      <c r="B4918" s="2">
        <v>200000.0</v>
      </c>
      <c r="D4918" s="4">
        <f t="shared" si="1"/>
        <v>-200000</v>
      </c>
    </row>
    <row r="4919">
      <c r="A4919" s="2" t="s">
        <v>8134</v>
      </c>
      <c r="B4919" s="2">
        <v>2500000.0</v>
      </c>
      <c r="D4919" s="4">
        <f t="shared" si="1"/>
        <v>-2500000</v>
      </c>
    </row>
    <row r="4920">
      <c r="A4920" s="2" t="s">
        <v>8136</v>
      </c>
      <c r="B4920" s="2">
        <v>200000.0</v>
      </c>
      <c r="D4920" s="4">
        <f t="shared" si="1"/>
        <v>-200000</v>
      </c>
    </row>
    <row r="4921" hidden="1">
      <c r="A4921" s="2" t="s">
        <v>8138</v>
      </c>
      <c r="D4921" s="4">
        <f t="shared" si="1"/>
        <v>0</v>
      </c>
    </row>
    <row r="4922">
      <c r="A4922" s="2" t="s">
        <v>8140</v>
      </c>
      <c r="B4922" s="2">
        <v>200000.0</v>
      </c>
      <c r="D4922" s="4">
        <f t="shared" si="1"/>
        <v>-200000</v>
      </c>
    </row>
    <row r="4923">
      <c r="A4923" s="2" t="s">
        <v>8142</v>
      </c>
      <c r="B4923" s="2">
        <v>180000.0</v>
      </c>
      <c r="C4923" s="2">
        <v>925402.0</v>
      </c>
      <c r="D4923" s="4">
        <f t="shared" si="1"/>
        <v>745402</v>
      </c>
    </row>
    <row r="4924">
      <c r="A4924" s="2" t="s">
        <v>8144</v>
      </c>
      <c r="B4924" s="2">
        <v>120000.0</v>
      </c>
      <c r="C4924" s="2">
        <v>469947.0</v>
      </c>
      <c r="D4924" s="4">
        <f t="shared" si="1"/>
        <v>349947</v>
      </c>
    </row>
    <row r="4925">
      <c r="A4925" s="2" t="s">
        <v>8145</v>
      </c>
      <c r="B4925" s="2">
        <v>175000.0</v>
      </c>
      <c r="C4925" s="2">
        <v>7137502.0</v>
      </c>
      <c r="D4925" s="4">
        <f t="shared" si="1"/>
        <v>6962502</v>
      </c>
    </row>
    <row r="4926">
      <c r="A4926" s="2" t="s">
        <v>8147</v>
      </c>
      <c r="B4926" s="2">
        <v>180000.0</v>
      </c>
      <c r="D4926" s="4">
        <f t="shared" si="1"/>
        <v>-180000</v>
      </c>
    </row>
    <row r="4927">
      <c r="A4927" s="2" t="s">
        <v>8149</v>
      </c>
      <c r="B4927" s="2">
        <v>168000.0</v>
      </c>
      <c r="D4927" s="4">
        <f t="shared" si="1"/>
        <v>-168000</v>
      </c>
    </row>
    <row r="4928">
      <c r="A4928" s="2" t="s">
        <v>8150</v>
      </c>
      <c r="B4928" s="2">
        <v>100000.0</v>
      </c>
      <c r="C4928" s="2">
        <v>1316074.0</v>
      </c>
      <c r="D4928" s="4">
        <f t="shared" si="1"/>
        <v>1216074</v>
      </c>
    </row>
    <row r="4929" hidden="1">
      <c r="A4929" s="2" t="s">
        <v>6937</v>
      </c>
      <c r="D4929" s="4">
        <f t="shared" si="1"/>
        <v>0</v>
      </c>
    </row>
    <row r="4930">
      <c r="A4930" s="2" t="s">
        <v>8152</v>
      </c>
      <c r="B4930" s="2">
        <v>500000.0</v>
      </c>
      <c r="C4930" s="2">
        <v>1.518E7</v>
      </c>
      <c r="D4930" s="4">
        <f t="shared" si="1"/>
        <v>14680000</v>
      </c>
    </row>
    <row r="4931">
      <c r="A4931" s="2" t="s">
        <v>8154</v>
      </c>
      <c r="B4931" s="2">
        <v>200000.0</v>
      </c>
      <c r="D4931" s="4">
        <f t="shared" si="1"/>
        <v>-200000</v>
      </c>
    </row>
    <row r="4932">
      <c r="A4932" s="2" t="s">
        <v>8155</v>
      </c>
      <c r="B4932" s="2">
        <v>150000.0</v>
      </c>
      <c r="C4932" s="2">
        <v>2882062.0</v>
      </c>
      <c r="D4932" s="4">
        <f t="shared" si="1"/>
        <v>2732062</v>
      </c>
    </row>
    <row r="4933">
      <c r="A4933" s="2" t="s">
        <v>8156</v>
      </c>
      <c r="B4933" s="2">
        <v>180000.0</v>
      </c>
      <c r="C4933" s="2">
        <v>9437933.0</v>
      </c>
      <c r="D4933" s="4">
        <f t="shared" si="1"/>
        <v>9257933</v>
      </c>
    </row>
    <row r="4934">
      <c r="A4934" s="2" t="s">
        <v>8158</v>
      </c>
      <c r="B4934" s="2">
        <v>1200000.0</v>
      </c>
      <c r="C4934" s="2">
        <v>110720.0</v>
      </c>
      <c r="D4934" s="4">
        <f t="shared" si="1"/>
        <v>-1089280</v>
      </c>
    </row>
    <row r="4935">
      <c r="A4935" s="2" t="s">
        <v>8160</v>
      </c>
      <c r="B4935" s="2">
        <v>160000.0</v>
      </c>
      <c r="C4935" s="2">
        <v>155984.0</v>
      </c>
      <c r="D4935" s="4">
        <f t="shared" si="1"/>
        <v>-4016</v>
      </c>
    </row>
    <row r="4936" hidden="1">
      <c r="A4936" s="2" t="s">
        <v>8162</v>
      </c>
      <c r="D4936" s="4">
        <f t="shared" si="1"/>
        <v>0</v>
      </c>
    </row>
    <row r="4937" hidden="1">
      <c r="A4937" s="2" t="s">
        <v>8164</v>
      </c>
      <c r="D4937" s="4">
        <f t="shared" si="1"/>
        <v>0</v>
      </c>
    </row>
    <row r="4938">
      <c r="A4938" s="2" t="s">
        <v>5430</v>
      </c>
      <c r="B4938" s="2">
        <v>83532.0</v>
      </c>
      <c r="C4938" s="2">
        <v>3.0859E7</v>
      </c>
      <c r="D4938" s="4">
        <f t="shared" si="1"/>
        <v>30775468</v>
      </c>
    </row>
    <row r="4939">
      <c r="A4939" s="2" t="s">
        <v>8166</v>
      </c>
      <c r="B4939" s="2">
        <v>150000.0</v>
      </c>
      <c r="D4939" s="4">
        <f t="shared" si="1"/>
        <v>-150000</v>
      </c>
    </row>
    <row r="4940">
      <c r="A4940" s="2" t="s">
        <v>8169</v>
      </c>
      <c r="B4940" s="2">
        <v>150000.0</v>
      </c>
      <c r="C4940" s="2">
        <v>4914.0</v>
      </c>
      <c r="D4940" s="4">
        <f t="shared" si="1"/>
        <v>-145086</v>
      </c>
    </row>
    <row r="4941">
      <c r="A4941" s="2" t="s">
        <v>8171</v>
      </c>
      <c r="B4941" s="2">
        <v>150000.0</v>
      </c>
      <c r="D4941" s="4">
        <f t="shared" si="1"/>
        <v>-150000</v>
      </c>
    </row>
    <row r="4942">
      <c r="A4942" s="2" t="s">
        <v>8173</v>
      </c>
      <c r="B4942" s="2">
        <v>150000.0</v>
      </c>
      <c r="C4942" s="2">
        <v>5858.0</v>
      </c>
      <c r="D4942" s="4">
        <f t="shared" si="1"/>
        <v>-144142</v>
      </c>
    </row>
    <row r="4943">
      <c r="A4943" s="2" t="s">
        <v>8174</v>
      </c>
      <c r="B4943" s="2">
        <v>160000.0</v>
      </c>
      <c r="C4943" s="2">
        <v>6706368.0</v>
      </c>
      <c r="D4943" s="4">
        <f t="shared" si="1"/>
        <v>6546368</v>
      </c>
    </row>
    <row r="4944">
      <c r="A4944" s="2" t="s">
        <v>4843</v>
      </c>
      <c r="B4944" s="2">
        <v>1.8E7</v>
      </c>
      <c r="D4944" s="4">
        <f t="shared" si="1"/>
        <v>-18000000</v>
      </c>
    </row>
    <row r="4945">
      <c r="A4945" s="2" t="s">
        <v>8176</v>
      </c>
      <c r="B4945" s="2">
        <v>125000.0</v>
      </c>
      <c r="D4945" s="4">
        <f t="shared" si="1"/>
        <v>-125000</v>
      </c>
    </row>
    <row r="4946">
      <c r="A4946" s="2" t="s">
        <v>8177</v>
      </c>
      <c r="C4946" s="2">
        <v>405614.0</v>
      </c>
      <c r="D4946" s="4">
        <f t="shared" si="1"/>
        <v>405614</v>
      </c>
    </row>
    <row r="4947">
      <c r="A4947" s="2" t="s">
        <v>8180</v>
      </c>
      <c r="B4947" s="2">
        <v>125000.0</v>
      </c>
      <c r="D4947" s="4">
        <f t="shared" si="1"/>
        <v>-125000</v>
      </c>
    </row>
    <row r="4948">
      <c r="A4948" s="2" t="s">
        <v>8183</v>
      </c>
      <c r="B4948" s="2">
        <v>120000.0</v>
      </c>
      <c r="D4948" s="4">
        <f t="shared" si="1"/>
        <v>-120000</v>
      </c>
    </row>
    <row r="4949">
      <c r="A4949" s="2" t="s">
        <v>8185</v>
      </c>
      <c r="B4949" s="2">
        <v>125000.0</v>
      </c>
      <c r="C4949" s="2">
        <v>1573712.0</v>
      </c>
      <c r="D4949" s="4">
        <f t="shared" si="1"/>
        <v>1448712</v>
      </c>
    </row>
    <row r="4950">
      <c r="A4950" s="2" t="s">
        <v>8187</v>
      </c>
      <c r="B4950" s="2">
        <v>125000.0</v>
      </c>
      <c r="D4950" s="4">
        <f t="shared" si="1"/>
        <v>-125000</v>
      </c>
    </row>
    <row r="4951">
      <c r="A4951" s="2" t="s">
        <v>8189</v>
      </c>
      <c r="B4951" s="2">
        <v>120000.0</v>
      </c>
      <c r="D4951" s="4">
        <f t="shared" si="1"/>
        <v>-120000</v>
      </c>
    </row>
    <row r="4952">
      <c r="A4952" s="2" t="s">
        <v>8189</v>
      </c>
      <c r="B4952" s="2">
        <v>120000.0</v>
      </c>
      <c r="D4952" s="4">
        <f t="shared" si="1"/>
        <v>-120000</v>
      </c>
    </row>
    <row r="4953">
      <c r="A4953" s="2" t="s">
        <v>6399</v>
      </c>
      <c r="B4953" s="2">
        <v>114000.0</v>
      </c>
      <c r="D4953" s="4">
        <f t="shared" si="1"/>
        <v>-114000</v>
      </c>
    </row>
    <row r="4954">
      <c r="A4954" s="2" t="s">
        <v>8190</v>
      </c>
      <c r="B4954" s="2">
        <v>120000.0</v>
      </c>
      <c r="D4954" s="4">
        <f t="shared" si="1"/>
        <v>-120000</v>
      </c>
    </row>
    <row r="4955">
      <c r="A4955" s="2" t="s">
        <v>8192</v>
      </c>
      <c r="B4955" s="2">
        <v>1.0E7</v>
      </c>
      <c r="D4955" s="4">
        <f t="shared" si="1"/>
        <v>-10000000</v>
      </c>
    </row>
    <row r="4956">
      <c r="A4956" s="2" t="s">
        <v>8194</v>
      </c>
      <c r="B4956" s="2">
        <v>103000.0</v>
      </c>
      <c r="D4956" s="4">
        <f t="shared" si="1"/>
        <v>-103000</v>
      </c>
    </row>
    <row r="4957">
      <c r="A4957" s="2" t="s">
        <v>8195</v>
      </c>
      <c r="B4957" s="2">
        <v>100000.0</v>
      </c>
      <c r="C4957" s="2">
        <v>1.0174663E7</v>
      </c>
      <c r="D4957" s="4">
        <f t="shared" si="1"/>
        <v>10074663</v>
      </c>
    </row>
    <row r="4958">
      <c r="A4958" s="2" t="s">
        <v>8197</v>
      </c>
      <c r="B4958" s="2">
        <v>100000.0</v>
      </c>
      <c r="C4958" s="2">
        <v>2.2757819E7</v>
      </c>
      <c r="D4958" s="4">
        <f t="shared" si="1"/>
        <v>22657819</v>
      </c>
    </row>
    <row r="4959">
      <c r="A4959" s="2" t="s">
        <v>8198</v>
      </c>
      <c r="B4959" s="2">
        <v>20000.0</v>
      </c>
      <c r="D4959" s="4">
        <f t="shared" si="1"/>
        <v>-20000</v>
      </c>
    </row>
    <row r="4960">
      <c r="A4960" s="2" t="s">
        <v>8200</v>
      </c>
      <c r="B4960" s="2">
        <v>100000.0</v>
      </c>
      <c r="C4960" s="2">
        <v>3000000.0</v>
      </c>
      <c r="D4960" s="4">
        <f t="shared" si="1"/>
        <v>2900000</v>
      </c>
    </row>
    <row r="4961">
      <c r="A4961" s="2" t="s">
        <v>8202</v>
      </c>
      <c r="B4961" s="2">
        <v>100000.0</v>
      </c>
      <c r="C4961" s="2">
        <v>5228617.0</v>
      </c>
      <c r="D4961" s="4">
        <f t="shared" si="1"/>
        <v>5128617</v>
      </c>
    </row>
    <row r="4962">
      <c r="A4962" s="2" t="s">
        <v>8203</v>
      </c>
      <c r="C4962" s="2">
        <v>2643689.0</v>
      </c>
      <c r="D4962" s="4">
        <f t="shared" si="1"/>
        <v>2643689</v>
      </c>
    </row>
    <row r="4963">
      <c r="A4963" s="2" t="s">
        <v>8205</v>
      </c>
      <c r="B4963" s="2">
        <v>100000.0</v>
      </c>
      <c r="D4963" s="4">
        <f t="shared" si="1"/>
        <v>-100000</v>
      </c>
    </row>
    <row r="4964">
      <c r="A4964" s="2" t="s">
        <v>8207</v>
      </c>
      <c r="B4964" s="2">
        <v>40000.0</v>
      </c>
      <c r="C4964" s="2">
        <v>110536.0</v>
      </c>
      <c r="D4964" s="4">
        <f t="shared" si="1"/>
        <v>70536</v>
      </c>
    </row>
    <row r="4965">
      <c r="A4965" s="2" t="s">
        <v>8209</v>
      </c>
      <c r="B4965" s="2">
        <v>20000.0</v>
      </c>
      <c r="D4965" s="4">
        <f t="shared" si="1"/>
        <v>-20000</v>
      </c>
    </row>
    <row r="4966">
      <c r="A4966" s="2" t="s">
        <v>8212</v>
      </c>
      <c r="B4966" s="2">
        <v>200000.0</v>
      </c>
      <c r="C4966" s="2">
        <v>59379.0</v>
      </c>
      <c r="D4966" s="4">
        <f t="shared" si="1"/>
        <v>-140621</v>
      </c>
    </row>
    <row r="4967">
      <c r="A4967" s="2" t="s">
        <v>8214</v>
      </c>
      <c r="B4967" s="2">
        <v>100000.0</v>
      </c>
      <c r="D4967" s="4">
        <f t="shared" si="1"/>
        <v>-100000</v>
      </c>
    </row>
    <row r="4968">
      <c r="A4968" s="2" t="s">
        <v>8216</v>
      </c>
      <c r="B4968" s="2">
        <v>1800000.0</v>
      </c>
      <c r="D4968" s="4">
        <f t="shared" si="1"/>
        <v>-1800000</v>
      </c>
    </row>
    <row r="4969" hidden="1">
      <c r="A4969" s="2" t="s">
        <v>8218</v>
      </c>
      <c r="D4969" s="4">
        <f t="shared" si="1"/>
        <v>0</v>
      </c>
    </row>
    <row r="4970">
      <c r="A4970" s="2" t="s">
        <v>8220</v>
      </c>
      <c r="B4970" s="2">
        <v>100000.0</v>
      </c>
      <c r="D4970" s="4">
        <f t="shared" si="1"/>
        <v>-100000</v>
      </c>
    </row>
    <row r="4971" hidden="1">
      <c r="A4971" s="2" t="s">
        <v>8222</v>
      </c>
      <c r="D4971" s="4">
        <f t="shared" si="1"/>
        <v>0</v>
      </c>
    </row>
    <row r="4972">
      <c r="A4972" s="2" t="s">
        <v>8224</v>
      </c>
      <c r="B4972" s="2">
        <v>100000.0</v>
      </c>
      <c r="D4972" s="4">
        <f t="shared" si="1"/>
        <v>-100000</v>
      </c>
    </row>
    <row r="4973">
      <c r="A4973" s="2" t="s">
        <v>4437</v>
      </c>
      <c r="B4973" s="2">
        <v>1.5E7</v>
      </c>
      <c r="C4973" s="2">
        <v>3.2721635E7</v>
      </c>
      <c r="D4973" s="4">
        <f t="shared" si="1"/>
        <v>17721635</v>
      </c>
    </row>
    <row r="4974">
      <c r="A4974" s="2" t="s">
        <v>8226</v>
      </c>
      <c r="B4974" s="2">
        <v>70000.0</v>
      </c>
      <c r="D4974" s="4">
        <f t="shared" si="1"/>
        <v>-70000</v>
      </c>
    </row>
    <row r="4975">
      <c r="A4975" s="2" t="s">
        <v>8227</v>
      </c>
      <c r="B4975" s="2">
        <v>60000.0</v>
      </c>
      <c r="C4975" s="2">
        <v>3216970.0</v>
      </c>
      <c r="D4975" s="4">
        <f t="shared" si="1"/>
        <v>3156970</v>
      </c>
    </row>
    <row r="4976">
      <c r="A4976" s="2" t="s">
        <v>8229</v>
      </c>
      <c r="C4976" s="2">
        <v>33598.0</v>
      </c>
      <c r="D4976" s="4">
        <f t="shared" si="1"/>
        <v>33598</v>
      </c>
    </row>
    <row r="4977">
      <c r="A4977" s="2" t="s">
        <v>8231</v>
      </c>
      <c r="B4977" s="2">
        <v>60000.0</v>
      </c>
      <c r="C4977" s="2">
        <v>536767.0</v>
      </c>
      <c r="D4977" s="4">
        <f t="shared" si="1"/>
        <v>476767</v>
      </c>
    </row>
    <row r="4978">
      <c r="A4978" s="2" t="s">
        <v>8233</v>
      </c>
      <c r="B4978" s="2">
        <v>75000.0</v>
      </c>
      <c r="D4978" s="4">
        <f t="shared" si="1"/>
        <v>-75000</v>
      </c>
    </row>
    <row r="4979">
      <c r="A4979" s="2" t="s">
        <v>8235</v>
      </c>
      <c r="B4979" s="2">
        <v>65000.0</v>
      </c>
      <c r="C4979" s="2">
        <v>1.1529368E7</v>
      </c>
      <c r="D4979" s="4">
        <f t="shared" si="1"/>
        <v>11464368</v>
      </c>
    </row>
    <row r="4980">
      <c r="A4980" s="2" t="s">
        <v>8237</v>
      </c>
      <c r="B4980" s="2">
        <v>60000.0</v>
      </c>
      <c r="C4980" s="2">
        <v>40557.0</v>
      </c>
      <c r="D4980" s="4">
        <f t="shared" si="1"/>
        <v>-19443</v>
      </c>
    </row>
    <row r="4981">
      <c r="A4981" s="2" t="s">
        <v>8238</v>
      </c>
      <c r="B4981" s="2">
        <v>70000.0</v>
      </c>
      <c r="C4981" s="2">
        <v>30084.0</v>
      </c>
      <c r="D4981" s="4">
        <f t="shared" si="1"/>
        <v>-39916</v>
      </c>
    </row>
    <row r="4982">
      <c r="A4982" s="2" t="s">
        <v>8240</v>
      </c>
      <c r="B4982" s="2">
        <v>62000.0</v>
      </c>
      <c r="D4982" s="4">
        <f t="shared" si="1"/>
        <v>-62000</v>
      </c>
    </row>
    <row r="4983">
      <c r="A4983" s="2" t="s">
        <v>8242</v>
      </c>
      <c r="B4983" s="2">
        <v>100000.0</v>
      </c>
      <c r="D4983" s="4">
        <f t="shared" si="1"/>
        <v>-100000</v>
      </c>
    </row>
    <row r="4984" hidden="1">
      <c r="A4984" s="2" t="s">
        <v>8244</v>
      </c>
      <c r="D4984" s="4">
        <f t="shared" si="1"/>
        <v>0</v>
      </c>
    </row>
    <row r="4985">
      <c r="A4985" s="2" t="s">
        <v>8245</v>
      </c>
      <c r="B4985" s="2">
        <v>70000.0</v>
      </c>
      <c r="D4985" s="4">
        <f t="shared" si="1"/>
        <v>-70000</v>
      </c>
    </row>
    <row r="4986">
      <c r="A4986" s="2" t="s">
        <v>8246</v>
      </c>
      <c r="B4986" s="2">
        <v>25000.0</v>
      </c>
      <c r="C4986" s="2">
        <v>1.02466E7</v>
      </c>
      <c r="D4986" s="4">
        <f t="shared" si="1"/>
        <v>10221600</v>
      </c>
    </row>
    <row r="4987" hidden="1">
      <c r="A4987" s="2" t="s">
        <v>8248</v>
      </c>
      <c r="D4987" s="4">
        <f t="shared" si="1"/>
        <v>0</v>
      </c>
    </row>
    <row r="4988" hidden="1">
      <c r="A4988" s="2" t="s">
        <v>8250</v>
      </c>
      <c r="D4988" s="4">
        <f t="shared" si="1"/>
        <v>0</v>
      </c>
    </row>
    <row r="4989">
      <c r="A4989" s="2" t="s">
        <v>8252</v>
      </c>
      <c r="B4989" s="2">
        <v>65000.0</v>
      </c>
      <c r="C4989" s="2">
        <v>389804.0</v>
      </c>
      <c r="D4989" s="4">
        <f t="shared" si="1"/>
        <v>324804</v>
      </c>
    </row>
    <row r="4990">
      <c r="A4990" s="2" t="s">
        <v>8255</v>
      </c>
      <c r="B4990" s="2">
        <v>60000.0</v>
      </c>
      <c r="D4990" s="4">
        <f t="shared" si="1"/>
        <v>-60000</v>
      </c>
    </row>
    <row r="4991" hidden="1">
      <c r="A4991" s="2" t="s">
        <v>8257</v>
      </c>
      <c r="D4991" s="4">
        <f t="shared" si="1"/>
        <v>0</v>
      </c>
    </row>
    <row r="4992">
      <c r="A4992" s="2" t="s">
        <v>8259</v>
      </c>
      <c r="B4992" s="2">
        <v>50000.0</v>
      </c>
      <c r="D4992" s="4">
        <f t="shared" si="1"/>
        <v>-50000</v>
      </c>
    </row>
    <row r="4993">
      <c r="A4993" s="2" t="s">
        <v>8261</v>
      </c>
      <c r="B4993" s="2">
        <v>50000.0</v>
      </c>
      <c r="D4993" s="4">
        <f t="shared" si="1"/>
        <v>-50000</v>
      </c>
    </row>
    <row r="4994">
      <c r="A4994" s="2" t="s">
        <v>8263</v>
      </c>
      <c r="B4994" s="2">
        <v>50000.0</v>
      </c>
      <c r="D4994" s="4">
        <f t="shared" si="1"/>
        <v>-50000</v>
      </c>
    </row>
    <row r="4995">
      <c r="A4995" s="2" t="s">
        <v>8265</v>
      </c>
      <c r="B4995" s="2">
        <v>4000000.0</v>
      </c>
      <c r="D4995" s="4">
        <f t="shared" si="1"/>
        <v>-4000000</v>
      </c>
    </row>
    <row r="4996">
      <c r="A4996" s="2" t="s">
        <v>8267</v>
      </c>
      <c r="B4996" s="2">
        <v>50000.0</v>
      </c>
      <c r="D4996" s="4">
        <f t="shared" si="1"/>
        <v>-50000</v>
      </c>
    </row>
    <row r="4997">
      <c r="A4997" s="2" t="s">
        <v>8269</v>
      </c>
      <c r="B4997" s="2">
        <v>42000.0</v>
      </c>
      <c r="D4997" s="4">
        <f t="shared" si="1"/>
        <v>-42000</v>
      </c>
    </row>
    <row r="4998">
      <c r="A4998" s="2" t="s">
        <v>8271</v>
      </c>
      <c r="B4998" s="2">
        <v>45000.0</v>
      </c>
      <c r="D4998" s="4">
        <f t="shared" si="1"/>
        <v>-45000</v>
      </c>
    </row>
    <row r="4999">
      <c r="A4999" s="2" t="s">
        <v>8272</v>
      </c>
      <c r="B4999" s="2">
        <v>42000.0</v>
      </c>
      <c r="C4999" s="2">
        <v>241816.0</v>
      </c>
      <c r="D4999" s="4">
        <f t="shared" si="1"/>
        <v>199816</v>
      </c>
    </row>
    <row r="5000">
      <c r="A5000" s="2" t="s">
        <v>8274</v>
      </c>
      <c r="B5000" s="2">
        <v>40000.0</v>
      </c>
      <c r="C5000" s="2">
        <v>277233.0</v>
      </c>
      <c r="D5000" s="4">
        <f t="shared" si="1"/>
        <v>237233</v>
      </c>
    </row>
    <row r="5001">
      <c r="A5001" s="2" t="s">
        <v>8276</v>
      </c>
      <c r="B5001" s="2">
        <v>75000.0</v>
      </c>
      <c r="D5001" s="4">
        <f t="shared" si="1"/>
        <v>-75000</v>
      </c>
    </row>
    <row r="5002">
      <c r="A5002" s="2" t="s">
        <v>8278</v>
      </c>
      <c r="B5002" s="2">
        <v>40000.0</v>
      </c>
      <c r="D5002" s="4">
        <f t="shared" si="1"/>
        <v>-40000</v>
      </c>
    </row>
    <row r="5003">
      <c r="A5003" s="2" t="s">
        <v>8279</v>
      </c>
      <c r="C5003" s="2">
        <v>321952.0</v>
      </c>
      <c r="D5003" s="4">
        <f t="shared" si="1"/>
        <v>321952</v>
      </c>
    </row>
    <row r="5004">
      <c r="A5004" s="2" t="s">
        <v>8281</v>
      </c>
      <c r="B5004" s="2">
        <v>50000.0</v>
      </c>
      <c r="D5004" s="4">
        <f t="shared" si="1"/>
        <v>-50000</v>
      </c>
    </row>
    <row r="5005">
      <c r="A5005" s="2" t="s">
        <v>8283</v>
      </c>
      <c r="C5005" s="2">
        <v>24705.0</v>
      </c>
      <c r="D5005" s="4">
        <f t="shared" si="1"/>
        <v>24705</v>
      </c>
    </row>
    <row r="5006">
      <c r="A5006" s="2" t="s">
        <v>8285</v>
      </c>
      <c r="B5006" s="2">
        <v>30000.0</v>
      </c>
      <c r="C5006" s="2">
        <v>243768.0</v>
      </c>
      <c r="D5006" s="4">
        <f t="shared" si="1"/>
        <v>213768</v>
      </c>
    </row>
    <row r="5007" hidden="1">
      <c r="A5007" s="2" t="s">
        <v>8287</v>
      </c>
      <c r="D5007" s="4">
        <f t="shared" si="1"/>
        <v>0</v>
      </c>
    </row>
    <row r="5008">
      <c r="A5008" s="2" t="s">
        <v>8289</v>
      </c>
      <c r="B5008" s="2">
        <v>60000.0</v>
      </c>
      <c r="D5008" s="4">
        <f t="shared" si="1"/>
        <v>-60000</v>
      </c>
    </row>
    <row r="5009">
      <c r="A5009" s="2" t="s">
        <v>8290</v>
      </c>
      <c r="C5009" s="2">
        <v>9609.0</v>
      </c>
      <c r="D5009" s="4">
        <f t="shared" si="1"/>
        <v>9609</v>
      </c>
    </row>
    <row r="5010">
      <c r="A5010" s="2" t="s">
        <v>8291</v>
      </c>
      <c r="B5010" s="2">
        <v>230000.0</v>
      </c>
      <c r="C5010" s="2">
        <v>3151130.0</v>
      </c>
      <c r="D5010" s="4">
        <f t="shared" si="1"/>
        <v>2921130</v>
      </c>
    </row>
    <row r="5011">
      <c r="A5011" s="2" t="s">
        <v>8293</v>
      </c>
      <c r="B5011" s="2">
        <v>27000.0</v>
      </c>
      <c r="C5011" s="2">
        <v>8231.0</v>
      </c>
      <c r="D5011" s="4">
        <f t="shared" si="1"/>
        <v>-18769</v>
      </c>
    </row>
    <row r="5012" hidden="1">
      <c r="A5012" s="2" t="s">
        <v>8294</v>
      </c>
      <c r="D5012" s="4">
        <f t="shared" si="1"/>
        <v>0</v>
      </c>
    </row>
    <row r="5013">
      <c r="A5013" s="2" t="s">
        <v>8295</v>
      </c>
      <c r="B5013" s="2">
        <v>25000.0</v>
      </c>
      <c r="C5013" s="2">
        <v>2856622.0</v>
      </c>
      <c r="D5013" s="4">
        <f t="shared" si="1"/>
        <v>2831622</v>
      </c>
    </row>
    <row r="5014">
      <c r="A5014" s="2" t="s">
        <v>2647</v>
      </c>
      <c r="B5014" s="2">
        <v>3.5E7</v>
      </c>
      <c r="C5014" s="2">
        <v>1.0499968E7</v>
      </c>
      <c r="D5014" s="4">
        <f t="shared" si="1"/>
        <v>-24500032</v>
      </c>
    </row>
    <row r="5015">
      <c r="A5015" s="2" t="s">
        <v>8297</v>
      </c>
      <c r="B5015" s="2">
        <v>24000.0</v>
      </c>
      <c r="D5015" s="4">
        <f t="shared" si="1"/>
        <v>-24000</v>
      </c>
    </row>
    <row r="5016" hidden="1">
      <c r="A5016" s="2" t="s">
        <v>8298</v>
      </c>
      <c r="D5016" s="4">
        <f t="shared" si="1"/>
        <v>0</v>
      </c>
    </row>
    <row r="5017">
      <c r="A5017" s="2" t="s">
        <v>8299</v>
      </c>
      <c r="B5017" s="2">
        <v>23000.0</v>
      </c>
      <c r="C5017" s="2">
        <v>1227508.0</v>
      </c>
      <c r="D5017" s="4">
        <f t="shared" si="1"/>
        <v>1204508</v>
      </c>
    </row>
    <row r="5018">
      <c r="A5018" s="2" t="s">
        <v>8301</v>
      </c>
      <c r="B5018" s="2">
        <v>25000.0</v>
      </c>
      <c r="D5018" s="4">
        <f t="shared" si="1"/>
        <v>-25000</v>
      </c>
    </row>
    <row r="5019">
      <c r="A5019" s="2" t="s">
        <v>8302</v>
      </c>
      <c r="B5019" s="2">
        <v>22000.0</v>
      </c>
      <c r="D5019" s="4">
        <f t="shared" si="1"/>
        <v>-22000</v>
      </c>
    </row>
    <row r="5020">
      <c r="A5020" s="2" t="s">
        <v>8303</v>
      </c>
      <c r="B5020" s="2">
        <v>20000.0</v>
      </c>
      <c r="D5020" s="4">
        <f t="shared" si="1"/>
        <v>-20000</v>
      </c>
    </row>
    <row r="5021" hidden="1">
      <c r="A5021" s="2" t="s">
        <v>8305</v>
      </c>
      <c r="D5021" s="4">
        <f t="shared" si="1"/>
        <v>0</v>
      </c>
    </row>
    <row r="5022">
      <c r="A5022" s="2" t="s">
        <v>8307</v>
      </c>
      <c r="B5022" s="2">
        <v>17350.0</v>
      </c>
      <c r="D5022" s="4">
        <f t="shared" si="1"/>
        <v>-17350</v>
      </c>
    </row>
    <row r="5023">
      <c r="A5023" s="2" t="s">
        <v>8308</v>
      </c>
      <c r="B5023" s="2">
        <v>15000.0</v>
      </c>
      <c r="C5023" s="2">
        <v>192467.0</v>
      </c>
      <c r="D5023" s="4">
        <f t="shared" si="1"/>
        <v>177467</v>
      </c>
    </row>
    <row r="5024">
      <c r="A5024" s="2" t="s">
        <v>8310</v>
      </c>
      <c r="B5024" s="2">
        <v>15000.0</v>
      </c>
      <c r="D5024" s="4">
        <f t="shared" si="1"/>
        <v>-15000</v>
      </c>
    </row>
    <row r="5025">
      <c r="A5025" s="2" t="s">
        <v>8314</v>
      </c>
      <c r="B5025" s="2">
        <v>15000.0</v>
      </c>
      <c r="C5025" s="2">
        <v>76382.0</v>
      </c>
      <c r="D5025" s="4">
        <f t="shared" si="1"/>
        <v>61382</v>
      </c>
    </row>
    <row r="5026">
      <c r="A5026" s="2" t="s">
        <v>8316</v>
      </c>
      <c r="B5026" s="2">
        <v>20000.0</v>
      </c>
      <c r="D5026" s="4">
        <f t="shared" si="1"/>
        <v>-20000</v>
      </c>
    </row>
    <row r="5027">
      <c r="A5027" s="2" t="s">
        <v>8318</v>
      </c>
      <c r="B5027" s="2">
        <v>10000.0</v>
      </c>
      <c r="C5027" s="2">
        <v>180483.0</v>
      </c>
      <c r="D5027" s="4">
        <f t="shared" si="1"/>
        <v>170483</v>
      </c>
    </row>
    <row r="5028">
      <c r="A5028" s="2" t="s">
        <v>8319</v>
      </c>
      <c r="B5028" s="2">
        <v>4500.0</v>
      </c>
      <c r="C5028" s="2">
        <v>136007.0</v>
      </c>
      <c r="D5028" s="4">
        <f t="shared" si="1"/>
        <v>131507</v>
      </c>
    </row>
    <row r="5029">
      <c r="A5029" s="2" t="s">
        <v>8321</v>
      </c>
      <c r="B5029" s="2">
        <v>10000.0</v>
      </c>
      <c r="C5029" s="2">
        <v>673780.0</v>
      </c>
      <c r="D5029" s="4">
        <f t="shared" si="1"/>
        <v>663780</v>
      </c>
    </row>
    <row r="5030">
      <c r="A5030" s="2" t="s">
        <v>8323</v>
      </c>
      <c r="B5030" s="2">
        <v>10000.0</v>
      </c>
      <c r="D5030" s="4">
        <f t="shared" si="1"/>
        <v>-10000</v>
      </c>
    </row>
    <row r="5031">
      <c r="A5031" s="2" t="s">
        <v>8325</v>
      </c>
      <c r="B5031" s="2">
        <v>1000000.0</v>
      </c>
      <c r="C5031" s="2">
        <v>94596.0</v>
      </c>
      <c r="D5031" s="4">
        <f t="shared" si="1"/>
        <v>-905404</v>
      </c>
    </row>
    <row r="5032" hidden="1">
      <c r="A5032" s="2" t="s">
        <v>8327</v>
      </c>
      <c r="D5032" s="4">
        <f t="shared" si="1"/>
        <v>0</v>
      </c>
    </row>
    <row r="5033">
      <c r="A5033" s="2" t="s">
        <v>8329</v>
      </c>
      <c r="B5033" s="2">
        <v>200000.0</v>
      </c>
      <c r="D5033" s="4">
        <f t="shared" si="1"/>
        <v>-200000</v>
      </c>
    </row>
    <row r="5034" hidden="1">
      <c r="A5034" s="2" t="s">
        <v>8331</v>
      </c>
      <c r="D5034" s="4">
        <f t="shared" si="1"/>
        <v>0</v>
      </c>
    </row>
    <row r="5035">
      <c r="A5035" s="2" t="s">
        <v>8333</v>
      </c>
      <c r="B5035" s="2">
        <v>7000.0</v>
      </c>
      <c r="C5035" s="2">
        <v>424760.0</v>
      </c>
      <c r="D5035" s="4">
        <f t="shared" si="1"/>
        <v>417760</v>
      </c>
    </row>
    <row r="5036">
      <c r="A5036" s="2" t="s">
        <v>8335</v>
      </c>
      <c r="B5036" s="2">
        <v>7000.0</v>
      </c>
      <c r="C5036" s="2">
        <v>70071.0</v>
      </c>
      <c r="D5036" s="4">
        <f t="shared" si="1"/>
        <v>63071</v>
      </c>
    </row>
    <row r="5037">
      <c r="A5037" s="2" t="s">
        <v>8337</v>
      </c>
      <c r="B5037" s="2">
        <v>7000.0</v>
      </c>
      <c r="C5037" s="2">
        <v>2040920.0</v>
      </c>
      <c r="D5037" s="4">
        <f t="shared" si="1"/>
        <v>2033920</v>
      </c>
    </row>
    <row r="5038">
      <c r="A5038" s="2" t="s">
        <v>8339</v>
      </c>
      <c r="B5038" s="2">
        <v>3250.0</v>
      </c>
      <c r="D5038" s="4">
        <f t="shared" si="1"/>
        <v>-3250</v>
      </c>
    </row>
    <row r="5039">
      <c r="A5039" s="2" t="s">
        <v>8340</v>
      </c>
      <c r="B5039" s="2">
        <v>9000.0</v>
      </c>
      <c r="C5039" s="2">
        <v>4584.0</v>
      </c>
      <c r="D5039" s="4">
        <f t="shared" si="1"/>
        <v>-4416</v>
      </c>
    </row>
    <row r="5040" hidden="1">
      <c r="A5040" s="2" t="s">
        <v>8342</v>
      </c>
      <c r="D5040" s="4">
        <f t="shared" si="1"/>
        <v>0</v>
      </c>
    </row>
    <row r="5041" hidden="1">
      <c r="A5041" s="2" t="s">
        <v>8343</v>
      </c>
      <c r="D5041" s="4">
        <f t="shared" si="1"/>
        <v>0</v>
      </c>
    </row>
    <row r="5042">
      <c r="A5042" s="2" t="s">
        <v>8345</v>
      </c>
      <c r="B5042" s="2">
        <v>1400.0</v>
      </c>
      <c r="D5042" s="4">
        <f t="shared" si="1"/>
        <v>-1400</v>
      </c>
    </row>
    <row r="5043">
      <c r="A5043" s="2" t="s">
        <v>8347</v>
      </c>
      <c r="C5043" s="2">
        <v>10443.0</v>
      </c>
      <c r="D5043" s="4">
        <f t="shared" si="1"/>
        <v>10443</v>
      </c>
    </row>
    <row r="5044">
      <c r="A5044" s="2" t="s">
        <v>8348</v>
      </c>
      <c r="B5044" s="2">
        <v>1100.0</v>
      </c>
      <c r="C5044" s="2">
        <v>85222.0</v>
      </c>
      <c r="D5044" s="4">
        <f t="shared" si="1"/>
        <v>84122</v>
      </c>
    </row>
  </sheetData>
  <autoFilter ref="$A$1:$D$5044">
    <filterColumn colId="3">
      <filters>
        <filter val="2667015"/>
        <filter val="16435406"/>
        <filter val="17277485"/>
        <filter val="480318"/>
        <filter val="74497271"/>
        <filter val="-9528558"/>
        <filter val="2507106"/>
        <filter val="7568996"/>
        <filter val="21629916"/>
        <filter val="1445366"/>
        <filter val="-83406809"/>
        <filter val="43504640"/>
        <filter val="-35748872"/>
        <filter val="-17624564"/>
        <filter val="-24697039"/>
        <filter val="-4202093"/>
        <filter val="-1420000"/>
        <filter val="30538669"/>
        <filter val="7592632"/>
        <filter val="-2424273"/>
        <filter val="4927390"/>
        <filter val="18292061"/>
        <filter val="117500000"/>
        <filter val="74120000"/>
        <filter val="10854896"/>
        <filter val="-21878028"/>
        <filter val="30618403"/>
        <filter val="86978840"/>
        <filter val="-10297723"/>
        <filter val="2814185"/>
        <filter val="-890722"/>
        <filter val="-787706"/>
        <filter val="30537320"/>
        <filter val="3650000"/>
        <filter val="36965395"/>
        <filter val="-5180871"/>
        <filter val="-36439040"/>
        <filter val="7015224"/>
        <filter val="57153533"/>
        <filter val="2051787"/>
        <filter val="-35000000"/>
        <filter val="23334256"/>
        <filter val="12768000"/>
        <filter val="-33383410"/>
        <filter val="27852604"/>
        <filter val="10339754"/>
        <filter val="150619"/>
        <filter val="51651430"/>
        <filter val="-9782502"/>
        <filter val="33553787"/>
        <filter val="67125340"/>
        <filter val="168628680"/>
        <filter val="22657819"/>
        <filter val="104948780"/>
        <filter val="50603980"/>
        <filter val="-14843800"/>
        <filter val="-8626307"/>
        <filter val="-32368843"/>
        <filter val="8350177"/>
        <filter val="-9382401"/>
        <filter val="-19083691"/>
        <filter val="-18100000"/>
        <filter val="-14796956"/>
        <filter val="21544445"/>
        <filter val="106512310"/>
        <filter val="45276912"/>
        <filter val="-300000"/>
        <filter val="-7998060"/>
        <filter val="-25314641"/>
        <filter val="22101000"/>
        <filter val="-30000000"/>
        <filter val="38000000"/>
        <filter val="58103929"/>
        <filter val="1043487"/>
        <filter val="55219395"/>
        <filter val="-22505025"/>
        <filter val="-2499804112"/>
        <filter val="12550242"/>
        <filter val="-4505853"/>
        <filter val="71244774"/>
        <filter val="615792"/>
        <filter val="-2300000"/>
        <filter val="61807667"/>
        <filter val="-5806898"/>
        <filter val="-6621859"/>
        <filter val="2558739"/>
        <filter val="-21219958"/>
        <filter val="19506619"/>
        <filter val="-71007672"/>
        <filter val="1518876"/>
        <filter val="-1560341"/>
        <filter val="181798"/>
        <filter val="825638"/>
        <filter val="79547205"/>
        <filter val="19228104"/>
        <filter val="13687630"/>
        <filter val="-16480373"/>
        <filter val="-14964155"/>
        <filter val="14126138"/>
        <filter val="-6958197"/>
        <filter val="43711404"/>
        <filter val="12057340"/>
        <filter val="-1394057"/>
        <filter val="12117571"/>
        <filter val="2197331"/>
        <filter val="42200504"/>
        <filter val="-44925825"/>
        <filter val="-989982"/>
        <filter val="-14885685"/>
        <filter val="-25643000"/>
        <filter val="86757447"/>
        <filter val="-30061"/>
        <filter val="5114507"/>
        <filter val="25853424"/>
        <filter val="81749884"/>
        <filter val="5283379"/>
        <filter val="-2567658"/>
        <filter val="15230261"/>
        <filter val="24812241"/>
        <filter val="52165546"/>
        <filter val="58307945"/>
        <filter val="16583369"/>
        <filter val="-2554354"/>
        <filter val="9533945"/>
        <filter val="308707"/>
        <filter val="-76227778"/>
        <filter val="-12588338"/>
        <filter val="17450000"/>
        <filter val="22305037"/>
        <filter val="-4962560"/>
        <filter val="24520804"/>
        <filter val="259297"/>
        <filter val="-5724443"/>
        <filter val="-27699111"/>
        <filter val="5434867"/>
        <filter val="12969824"/>
        <filter val="10440971"/>
        <filter val="402820"/>
        <filter val="1043445"/>
        <filter val="8578145"/>
        <filter val="-736141"/>
        <filter val="-19694930"/>
        <filter val="1409668"/>
        <filter val="57231524"/>
        <filter val="108132370"/>
        <filter val="16530884"/>
        <filter val="-59331829"/>
        <filter val="-13997244"/>
        <filter val="58476776"/>
        <filter val="-113700"/>
        <filter val="3517198"/>
        <filter val="-44648"/>
        <filter val="14962878"/>
        <filter val="-3974762"/>
        <filter val="11035310"/>
        <filter val="-925977"/>
        <filter val="136138454"/>
        <filter val="-273613"/>
        <filter val="-475000"/>
        <filter val="104792"/>
        <filter val="-39293214"/>
        <filter val="253501675"/>
        <filter val="47570368"/>
        <filter val="533344"/>
        <filter val="1429260"/>
        <filter val="-8030610"/>
        <filter val="87559438"/>
        <filter val="-23450000"/>
        <filter val="36328680"/>
        <filter val="-19865246"/>
        <filter val="48452056"/>
        <filter val="45607673"/>
        <filter val="-8080104"/>
        <filter val="-3157942"/>
        <filter val="-17430732"/>
        <filter val="9278980"/>
        <filter val="-29459980"/>
        <filter val="-33494358"/>
        <filter val="2570442"/>
        <filter val="220837577"/>
        <filter val="-19565399"/>
        <filter val="-8224415"/>
        <filter val="-1141064"/>
        <filter val="-9136085"/>
        <filter val="20557989"/>
        <filter val="-42000"/>
        <filter val="14880476"/>
        <filter val="-88202"/>
        <filter val="14052167"/>
        <filter val="-80448338"/>
        <filter val="-17323302"/>
        <filter val="76823600"/>
        <filter val="53656813"/>
        <filter val="-13320925"/>
        <filter val="23745923"/>
        <filter val="56306973"/>
        <filter val="-1604408"/>
        <filter val="-57435963"/>
        <filter val="3000000"/>
        <filter val="2298046"/>
        <filter val="75888270"/>
        <filter val="11188905"/>
        <filter val="-3780041"/>
        <filter val="22689474"/>
        <filter val="-24865096"/>
        <filter val="9100000"/>
        <filter val="-9550442"/>
        <filter val="-2450515"/>
        <filter val="-18586498"/>
        <filter val="14680000"/>
        <filter val="-29500737"/>
        <filter val="28424210"/>
        <filter val="-3792025"/>
        <filter val="26363118"/>
        <filter val="-2926322"/>
        <filter val="-8164216"/>
        <filter val="19179516"/>
        <filter val="139875760"/>
        <filter val="-17707473"/>
        <filter val="-34226481"/>
        <filter val="39100956"/>
        <filter val="53952276"/>
        <filter val="-77810499"/>
        <filter val="-2446488"/>
        <filter val="-3853598"/>
        <filter val="559990"/>
        <filter val="2828771"/>
        <filter val="13435068"/>
        <filter val="7017041"/>
        <filter val="-16076109"/>
        <filter val="36527787"/>
        <filter val="19097994"/>
        <filter val="-8185137"/>
        <filter val="-32945076"/>
        <filter val="-19345223"/>
        <filter val="-2096670"/>
        <filter val="-48816034"/>
        <filter val="-8102818"/>
        <filter val="-50781132"/>
        <filter val="-14298357"/>
        <filter val="11514713"/>
        <filter val="-957510"/>
        <filter val="-2397701809"/>
        <filter val="31973840"/>
        <filter val="-6433363"/>
        <filter val="27703470"/>
        <filter val="97992827"/>
        <filter val="36900000"/>
        <filter val="31134898"/>
        <filter val="-11464232"/>
        <filter val="802119"/>
        <filter val="-41457582"/>
        <filter val="-96582135"/>
        <filter val="189350219"/>
        <filter val="-1600000"/>
        <filter val="15501605"/>
        <filter val="-19691019"/>
        <filter val="48197993"/>
        <filter val="19990064"/>
        <filter val="151870271"/>
        <filter val="-24673965"/>
        <filter val="55014842"/>
        <filter val="346122"/>
        <filter val="5494"/>
        <filter val="-701468"/>
        <filter val="-6644564"/>
        <filter val="-23557749"/>
        <filter val="-25993274"/>
        <filter val="16089953"/>
        <filter val="36885587"/>
        <filter val="-22523765"/>
        <filter val="71800000"/>
        <filter val="-1231955"/>
        <filter val="-3380827"/>
        <filter val="-7282545"/>
        <filter val="214984497"/>
        <filter val="-25976605"/>
        <filter val="-12587955"/>
        <filter val="-40415114"/>
        <filter val="19809547"/>
        <filter val="4806295"/>
        <filter val="-62684455"/>
        <filter val="26277420"/>
        <filter val="25054449"/>
        <filter val="-8916034"/>
        <filter val="301331"/>
        <filter val="300000"/>
        <filter val="49354205"/>
        <filter val="-69590483"/>
        <filter val="2556065"/>
        <filter val="-31480159"/>
        <filter val="15618786"/>
        <filter val="-231805"/>
        <filter val="-3000000"/>
        <filter val="27647595"/>
        <filter val="-8060559"/>
        <filter val="14281235"/>
        <filter val="-456793"/>
        <filter val="-6210108"/>
        <filter val="-10474724"/>
        <filter val="-14882502"/>
        <filter val="25400856"/>
        <filter val="-62643910"/>
        <filter val="123795342"/>
        <filter val="-10227031"/>
        <filter val="7055248"/>
        <filter val="13656400"/>
        <filter val="-24592750"/>
        <filter val="-8700000"/>
        <filter val="-4072280"/>
        <filter val="-11409500"/>
        <filter val="-23399089"/>
        <filter val="-3400000"/>
        <filter val="-36709023"/>
        <filter val="44148781"/>
        <filter val="-96407585"/>
        <filter val="111709845"/>
        <filter val="17707116"/>
        <filter val="-479422"/>
        <filter val="-19492772"/>
        <filter val="16866727"/>
        <filter val="76491683"/>
        <filter val="-4118133"/>
        <filter val="-1472045"/>
        <filter val="19155435"/>
        <filter val="-190641321"/>
        <filter val="-10493002"/>
        <filter val="751715"/>
        <filter val="198032628"/>
        <filter val="-3535096"/>
        <filter val="11112916"/>
        <filter val="-139853928"/>
        <filter val="100315155"/>
        <filter val="-2361000"/>
        <filter val="10706119"/>
        <filter val="2860839"/>
        <filter val="19995817"/>
        <filter val="463730"/>
        <filter val="8168741"/>
        <filter val="1554566"/>
        <filter val="18416702"/>
        <filter val="31900000"/>
        <filter val="17067631"/>
        <filter val="-11851144"/>
        <filter val="-15682875"/>
        <filter val="11540112"/>
        <filter val="-28888740"/>
        <filter val="60923325"/>
        <filter val="1200000"/>
        <filter val="1612029"/>
        <filter val="-14051289"/>
        <filter val="5862100"/>
        <filter val="6532308"/>
        <filter val="-18704226"/>
        <filter val="106148159"/>
        <filter val="61382"/>
        <filter val="-20881753"/>
        <filter val="-6546921"/>
        <filter val="-1730939"/>
        <filter val="-39600000"/>
        <filter val="-13955468"/>
        <filter val="17007184"/>
        <filter val="14129186"/>
        <filter val="2228241"/>
        <filter val="-55464883"/>
        <filter val="-3238291"/>
        <filter val="85069696"/>
        <filter val="12675765"/>
        <filter val="-13884496"/>
        <filter val="3629485"/>
        <filter val="37063889"/>
        <filter val="-4043793"/>
        <filter val="112435221"/>
        <filter val="23680848"/>
        <filter val="-17000000"/>
        <filter val="115085755"/>
        <filter val="-651422"/>
        <filter val="-10802214"/>
        <filter val="-4863568"/>
        <filter val="18758599"/>
        <filter val="-12305599"/>
        <filter val="44087387"/>
        <filter val="2163911"/>
        <filter val="-1888640"/>
        <filter val="-8000000"/>
        <filter val="-28505730"/>
        <filter val="112057433"/>
        <filter val="3108216"/>
        <filter val="-7997690"/>
        <filter val="8607223"/>
        <filter val="-14600121"/>
        <filter val="60341380"/>
        <filter val="7612840"/>
        <filter val="61423650"/>
        <filter val="5993605"/>
        <filter val="-30503417"/>
        <filter val="51270454"/>
        <filter val="753501"/>
        <filter val="1459004"/>
        <filter val="-5669173"/>
        <filter val="359544677"/>
        <filter val="-7925162"/>
        <filter val="33563158"/>
        <filter val="-1995042"/>
        <filter val="-8972134"/>
        <filter val="25517854"/>
        <filter val="8047419"/>
        <filter val="-16025347"/>
        <filter val="-70000"/>
        <filter val="-1734419"/>
        <filter val="38771291"/>
        <filter val="47541000"/>
        <filter val="-104762"/>
        <filter val="-8690151"/>
        <filter val="41439400"/>
        <filter val="-1026818"/>
        <filter val="22877959"/>
        <filter val="-25872105"/>
        <filter val="-8216000"/>
        <filter val="13515786"/>
        <filter val="-14292206"/>
        <filter val="-115035182"/>
        <filter val="-17726628"/>
        <filter val="-24536691"/>
        <filter val="-12436000"/>
        <filter val="-7431305"/>
        <filter val="3094687"/>
        <filter val="79218018"/>
        <filter val="-19982851"/>
        <filter val="-55263886"/>
        <filter val="324804"/>
        <filter val="-3798243"/>
        <filter val="-40557129"/>
        <filter val="-2288790"/>
        <filter val="19047631"/>
        <filter val="55720716"/>
        <filter val="11017403"/>
        <filter val="10941801"/>
        <filter val="2033920"/>
        <filter val="34244877"/>
        <filter val="22116152"/>
        <filter val="-38359790"/>
        <filter val="48635996"/>
        <filter val="1483540"/>
        <filter val="-7872856"/>
        <filter val="-13436643"/>
        <filter val="-2160000"/>
        <filter val="-32737712"/>
        <filter val="-487945"/>
        <filter val="190666"/>
        <filter val="18308901"/>
        <filter val="85648585"/>
        <filter val="-45000"/>
        <filter val="19103378"/>
        <filter val="20530832"/>
        <filter val="-2298120"/>
        <filter val="16994911"/>
        <filter val="26087161"/>
        <filter val="31008288"/>
        <filter val="-31968750"/>
        <filter val="-47824688"/>
        <filter val="-3731172"/>
        <filter val="13422556"/>
        <filter val="-47114435"/>
        <filter val="-787759"/>
        <filter val="-55948241"/>
        <filter val="-4065142"/>
        <filter val="-28935714"/>
        <filter val="-10899350"/>
        <filter val="-30524377"/>
        <filter val="37744720"/>
        <filter val="27680195"/>
        <filter val="57006880"/>
        <filter val="-6608826"/>
        <filter val="-64148812"/>
        <filter val="4886369"/>
        <filter val="-23445431"/>
        <filter val="208992272"/>
        <filter val="9053924"/>
        <filter val="72755517"/>
        <filter val="75502246"/>
        <filter val="-689380"/>
        <filter val="-2407809"/>
        <filter val="-48343151"/>
        <filter val="-40923185"/>
        <filter val="-6364114"/>
        <filter val="15989008"/>
        <filter val="4659817"/>
        <filter val="48800000"/>
        <filter val="377420"/>
        <filter val="1335839"/>
        <filter val="7277055"/>
        <filter val="-50607905"/>
        <filter val="-22795993"/>
        <filter val="373060"/>
        <filter val="110117807"/>
        <filter val="-20924712"/>
        <filter val="96248145"/>
        <filter val="100175871"/>
        <filter val="-10660475"/>
        <filter val="-290000"/>
        <filter val="549632"/>
        <filter val="224374454"/>
        <filter val="168759914"/>
        <filter val="-33873489"/>
        <filter val="9792000"/>
        <filter val="-27130631"/>
        <filter val="-48339916"/>
        <filter val="-747572"/>
        <filter val="-23957120"/>
        <filter val="156074524"/>
        <filter val="-50707978"/>
        <filter val="85762022"/>
        <filter val="182925485"/>
        <filter val="-14230040"/>
        <filter val="16500000"/>
        <filter val="-4207881"/>
        <filter val="134185206"/>
        <filter val="57487711"/>
        <filter val="22652003"/>
        <filter val="-4170061"/>
        <filter val="3614488"/>
        <filter val="-725339"/>
        <filter val="44888996"/>
        <filter val="-7487948"/>
        <filter val="30100000"/>
        <filter val="39156435"/>
        <filter val="1094998"/>
        <filter val="6126237"/>
        <filter val="30695394"/>
        <filter val="-10740241"/>
        <filter val="60069140"/>
        <filter val="-6790560"/>
        <filter val="-70878"/>
        <filter val="40752337"/>
        <filter val="129279795"/>
        <filter val="-6146000"/>
        <filter val="41253340"/>
        <filter val="13648142"/>
        <filter val="293258"/>
        <filter val="-7000000"/>
        <filter val="-758291"/>
        <filter val="2773863"/>
        <filter val="2700000"/>
        <filter val="-1823108"/>
        <filter val="5077977"/>
        <filter val="38400000"/>
        <filter val="-1399642"/>
        <filter val="-4857000"/>
        <filter val="-13705360"/>
        <filter val="-603965"/>
        <filter val="10118420"/>
        <filter val="-4995352"/>
        <filter val="-14072893"/>
        <filter val="-19693732"/>
        <filter val="-9830621"/>
        <filter val="-6435852"/>
        <filter val="20291815"/>
        <filter val="82922376"/>
        <filter val="-16617691"/>
        <filter val="50313314"/>
        <filter val="20169068"/>
        <filter val="-11906682"/>
        <filter val="124220"/>
        <filter val="116348400"/>
        <filter val="30849949"/>
        <filter val="-10265197"/>
        <filter val="-96941620"/>
        <filter val="-6982599"/>
        <filter val="-61682000"/>
        <filter val="-498668"/>
        <filter val="26635000"/>
        <filter val="-20041681"/>
        <filter val="31691009"/>
        <filter val="7468807"/>
        <filter val="-16000000"/>
        <filter val="12734552"/>
        <filter val="48535067"/>
        <filter val="1679969"/>
        <filter val="4790000"/>
        <filter val="18201106"/>
        <filter val="293784000"/>
        <filter val="24707598"/>
        <filter val="-19886035"/>
        <filter val="-14724554"/>
        <filter val="47300000"/>
        <filter val="-13870652"/>
        <filter val="455447"/>
        <filter val="-43129431"/>
        <filter val="-19289545"/>
        <filter val="21041732"/>
        <filter val="181655"/>
        <filter val="-550000"/>
        <filter val="9688384"/>
        <filter val="1877179"/>
        <filter val="28700000"/>
        <filter val="15102717"/>
        <filter val="10684949"/>
        <filter val="-200506"/>
        <filter val="145118"/>
        <filter val="1445438"/>
        <filter val="65135191"/>
        <filter val="1815748"/>
        <filter val="24054514"/>
        <filter val="12495865"/>
        <filter val="20793160"/>
        <filter val="22124400"/>
        <filter val="-12785034"/>
        <filter val="24400000"/>
        <filter val="-1994515"/>
        <filter val="41030827"/>
        <filter val="6088249"/>
        <filter val="136395380"/>
        <filter val="3984028"/>
        <filter val="65459099"/>
        <filter val="608545"/>
        <filter val="22670733"/>
        <filter val="34098862"/>
        <filter val="-43122835"/>
        <filter val="143630478"/>
        <filter val="11384919"/>
        <filter val="18811135"/>
        <filter val="3009155"/>
        <filter val="19138847"/>
        <filter val="16235901"/>
        <filter val="-6470234"/>
        <filter val="-12000000"/>
        <filter val="106709992"/>
        <filter val="-5477230"/>
        <filter val="-11849597"/>
        <filter val="13101109"/>
        <filter val="-10043599"/>
        <filter val="-10265156"/>
        <filter val="30341670"/>
        <filter val="36643346"/>
        <filter val="43625922"/>
        <filter val="26466372"/>
        <filter val="-9245330"/>
        <filter val="42698894"/>
        <filter val="-6617054"/>
        <filter val="3383834"/>
        <filter val="50835030"/>
        <filter val="28165882"/>
        <filter val="11051260"/>
        <filter val="5016190"/>
        <filter val="2883495"/>
        <filter val="100965237"/>
        <filter val="246623634"/>
        <filter val="-2674927"/>
        <filter val="4627372"/>
        <filter val="7707563"/>
        <filter val="9257933"/>
        <filter val="-1457225"/>
        <filter val="8938179"/>
        <filter val="-4921063"/>
        <filter val="-49793600"/>
        <filter val="117387272"/>
        <filter val="26533608"/>
        <filter val="-21441338"/>
        <filter val="-1355230"/>
        <filter val="78038276"/>
        <filter val="6805534"/>
        <filter val="-2481780"/>
        <filter val="-17231467"/>
        <filter val="199816"/>
        <filter val="155823397"/>
        <filter val="1920333"/>
        <filter val="18043505"/>
        <filter val="3092822"/>
        <filter val="-65267965"/>
        <filter val="-10514515"/>
        <filter val="-3877439"/>
        <filter val="48383780"/>
        <filter val="37257433"/>
        <filter val="-2436330"/>
        <filter val="-4287928"/>
        <filter val="1590010"/>
        <filter val="3222857"/>
        <filter val="20033643"/>
        <filter val="69470202"/>
        <filter val="-11000000"/>
        <filter val="-1539005"/>
        <filter val="9950"/>
        <filter val="-4308561"/>
        <filter val="2862501"/>
        <filter val="-9767063"/>
        <filter val="-19880795"/>
        <filter val="-10603058"/>
        <filter val="-2973655"/>
        <filter val="1932305"/>
        <filter val="747724"/>
        <filter val="-4165583"/>
        <filter val="90397307"/>
        <filter val="35200000"/>
        <filter val="-28134226"/>
        <filter val="9975979"/>
        <filter val="8694528"/>
        <filter val="31517441"/>
        <filter val="34706988"/>
        <filter val="-15705099"/>
        <filter val="-33068911"/>
        <filter val="502177271"/>
        <filter val="-700000"/>
        <filter val="12253315"/>
        <filter val="-3457140"/>
        <filter val="45820940"/>
        <filter val="-5481319"/>
        <filter val="-60917086"/>
        <filter val="-11220364"/>
        <filter val="-36142013"/>
        <filter val="8311368"/>
        <filter val="27061228"/>
        <filter val="-28419913"/>
        <filter val="347578"/>
        <filter val="16235088"/>
        <filter val="-12339853"/>
        <filter val="-15565274"/>
        <filter val="109731527"/>
        <filter val="-702671"/>
        <filter val="-22932840"/>
        <filter val="4440119"/>
        <filter val="46737"/>
        <filter val="12796277"/>
        <filter val="37253092"/>
        <filter val="-23185810"/>
        <filter val="76028097"/>
        <filter val="12320979"/>
        <filter val="47676582"/>
        <filter val="15542"/>
        <filter val="-1294705"/>
        <filter val="-10665355"/>
        <filter val="163130696"/>
        <filter val="-19871876"/>
        <filter val="-35962961"/>
        <filter val="-24903810"/>
        <filter val="-14491311"/>
        <filter val="-76985496"/>
        <filter val="-32637500"/>
        <filter val="-6004550"/>
        <filter val="4628751"/>
        <filter val="-12698695"/>
        <filter val="18860010"/>
        <filter val="120620"/>
        <filter val="84031112"/>
        <filter val="-17786"/>
        <filter val="51071133"/>
        <filter val="-43997807"/>
        <filter val="25660000"/>
        <filter val="8059386"/>
        <filter val="33305545"/>
        <filter val="17263506"/>
        <filter val="43347242"/>
        <filter val="-24977277"/>
        <filter val="-168000"/>
        <filter val="39266300"/>
        <filter val="20132596"/>
        <filter val="35910583"/>
        <filter val="819852"/>
        <filter val="294645577"/>
        <filter val="-672499"/>
        <filter val="-46917712"/>
        <filter val="-25739083"/>
        <filter val="15226144"/>
        <filter val="11589307"/>
        <filter val="35305995"/>
        <filter val="-34314732"/>
        <filter val="69288182"/>
        <filter val="-4588020"/>
        <filter val="-4005443"/>
        <filter val="16669413"/>
        <filter val="-1346379"/>
        <filter val="51956980"/>
        <filter val="-26095018"/>
        <filter val="46807024"/>
        <filter val="-87637"/>
        <filter val="24381334"/>
        <filter val="6753840"/>
        <filter val="47111"/>
        <filter val="56897215"/>
        <filter val="54600000"/>
        <filter val="-21866841"/>
        <filter val="73005002"/>
        <filter val="-2292073"/>
        <filter val="-3307186"/>
        <filter val="128566"/>
        <filter val="79175854"/>
        <filter val="1727544"/>
        <filter val="3909616"/>
        <filter val="28895417"/>
        <filter val="-129828140"/>
        <filter val="21185897"/>
        <filter val="9843379"/>
        <filter val="6879730"/>
        <filter val="29993847"/>
        <filter val="33914986"/>
        <filter val="-14976909"/>
        <filter val="-37376626"/>
        <filter val="-535345"/>
        <filter val="-32239920"/>
        <filter val="-120706229"/>
        <filter val="12441122"/>
        <filter val="117137090"/>
        <filter val="12043633"/>
        <filter val="18873374"/>
        <filter val="52282182"/>
        <filter val="-23368755"/>
        <filter val="-20984407"/>
        <filter val="216188924"/>
        <filter val="-9352616"/>
        <filter val="84122"/>
        <filter val="1655091"/>
        <filter val="6595716"/>
        <filter val="53953403"/>
        <filter val="13324946"/>
        <filter val="7235293"/>
        <filter val="9284657"/>
        <filter val="-3800000"/>
        <filter val="-9455857"/>
        <filter val="39052600"/>
        <filter val="-31483987"/>
        <filter val="10985501"/>
        <filter val="22569532"/>
        <filter val="-28437251"/>
        <filter val="31261036"/>
        <filter val="3122616"/>
        <filter val="530270"/>
        <filter val="6857503"/>
        <filter val="31353636"/>
        <filter val="-87207693"/>
        <filter val="96945720"/>
        <filter val="-1381565"/>
        <filter val="-696442"/>
        <filter val="-3699331"/>
        <filter val="13218041"/>
        <filter val="-9500000"/>
        <filter val="90820"/>
        <filter val="-959412"/>
        <filter val="-17399565"/>
        <filter val="4768918"/>
        <filter val="61739919"/>
        <filter val="-8368161"/>
        <filter val="34700000"/>
        <filter val="-7246194"/>
        <filter val="-226328"/>
        <filter val="21882551"/>
        <filter val="-11032429"/>
        <filter val="1204508"/>
        <filter val="-7780422"/>
        <filter val="13001785"/>
        <filter val="33762229"/>
        <filter val="-120000"/>
        <filter val="-22777816"/>
        <filter val="-51249444"/>
        <filter val="15972187"/>
        <filter val="-9800895"/>
        <filter val="-16577194"/>
        <filter val="9984868"/>
        <filter val="22360069"/>
        <filter val="2137776"/>
        <filter val="-6044961"/>
        <filter val="277257"/>
        <filter val="-38434505"/>
        <filter val="5949219"/>
        <filter val="-9673593"/>
        <filter val="-7373095"/>
        <filter val="-33649447"/>
        <filter val="-23813043"/>
        <filter val="-3950000"/>
        <filter val="-9906393"/>
        <filter val="63074950"/>
        <filter val="-24000"/>
        <filter val="-49300000"/>
        <filter val="-4500000"/>
        <filter val="29667095"/>
        <filter val="-19923562"/>
        <filter val="4328294"/>
        <filter val="23071558"/>
        <filter val="58136909"/>
        <filter val="28368347"/>
        <filter val="53492685"/>
        <filter val="51209973"/>
        <filter val="-19314120"/>
        <filter val="-11386249"/>
        <filter val="119019489"/>
        <filter val="10384136"/>
        <filter val="-39862768"/>
        <filter val="-9192361"/>
        <filter val="22487293"/>
        <filter val="12014289"/>
        <filter val="-78000000"/>
        <filter val="60249000"/>
        <filter val="242313371"/>
        <filter val="11655665"/>
        <filter val="-59049180"/>
        <filter val="76801374"/>
        <filter val="115329763"/>
        <filter val="-5515935"/>
        <filter val="279017"/>
        <filter val="24363530"/>
        <filter val="14772796"/>
        <filter val="-6491078"/>
        <filter val="-59533912"/>
        <filter val="33983001"/>
        <filter val="-4021435"/>
        <filter val="-40000000"/>
        <filter val="13154431"/>
        <filter val="-21621647"/>
        <filter val="-23487185"/>
        <filter val="9427926"/>
        <filter val="11095600"/>
        <filter val="-15559345"/>
        <filter val="-32675768"/>
        <filter val="-1200000"/>
        <filter val="17288314"/>
        <filter val="-8800000"/>
        <filter val="26638165"/>
        <filter val="-1451000"/>
        <filter val="17311"/>
        <filter val="8830000"/>
        <filter val="-34816875"/>
        <filter val="7235267"/>
        <filter val="8400000"/>
        <filter val="-54531374"/>
        <filter val="21457409"/>
        <filter val="-103295584"/>
        <filter val="104007640"/>
        <filter val="21601713"/>
        <filter val="11844424"/>
        <filter val="-6312165"/>
        <filter val="-9252415"/>
        <filter val="220760500"/>
        <filter val="32811275"/>
        <filter val="-7097000"/>
        <filter val="-1605064"/>
        <filter val="-24037529"/>
        <filter val="-38476729"/>
        <filter val="-16250939"/>
        <filter val="15169908"/>
        <filter val="10342303"/>
        <filter val="14573300"/>
        <filter val="32066000"/>
        <filter val="2656324"/>
        <filter val="45056940"/>
        <filter val="-17363557"/>
        <filter val="28022524"/>
        <filter val="-2650000"/>
        <filter val="133031347"/>
        <filter val="32951479"/>
        <filter val="1273984"/>
        <filter val="144705587"/>
        <filter val="-3979738"/>
        <filter val="24327868"/>
        <filter val="-881622"/>
        <filter val="24001218"/>
        <filter val="-74901420"/>
        <filter val="-5500000"/>
        <filter val="8013113"/>
        <filter val="98614544"/>
        <filter val="286838870"/>
        <filter val="98405771"/>
        <filter val="32860214"/>
        <filter val="6526393"/>
        <filter val="-7115337"/>
        <filter val="-20656327"/>
        <filter val="66700000"/>
        <filter val="31094903"/>
        <filter val="99455175"/>
        <filter val="21846082"/>
        <filter val="26766350"/>
        <filter val="-1288000"/>
        <filter val="-447150"/>
        <filter val="-25318"/>
        <filter val="2822418"/>
        <filter val="-693303"/>
        <filter val="3842000"/>
        <filter val="-3219004"/>
        <filter val="78500000"/>
        <filter val="32266306"/>
        <filter val="-9994022"/>
        <filter val="5584685"/>
        <filter val="-2235973"/>
        <filter val="-468063"/>
        <filter val="-32245792"/>
        <filter val="-18809982"/>
        <filter val="99093296"/>
        <filter val="-8590794"/>
        <filter val="9015786"/>
        <filter val="-3628103"/>
        <filter val="-4920684"/>
        <filter val="-297532"/>
        <filter val="-6814219"/>
        <filter val="-10053771"/>
        <filter val="5004225"/>
        <filter val="-12863050"/>
        <filter val="-250000"/>
        <filter val="677838"/>
        <filter val="-8752225"/>
        <filter val="2508670"/>
        <filter val="-899760"/>
        <filter val="10474107"/>
        <filter val="89692572"/>
        <filter val="-17168879"/>
        <filter val="-29936195"/>
        <filter val="30973336"/>
        <filter val="204793"/>
        <filter val="-7713686"/>
        <filter val="-26161870"/>
        <filter val="22114556"/>
        <filter val="329466"/>
        <filter val="-1093965"/>
        <filter val="147825435"/>
        <filter val="8768623"/>
        <filter val="199167575"/>
        <filter val="-10239"/>
        <filter val="-4199788333"/>
        <filter val="3341469"/>
        <filter val="-43708398"/>
        <filter val="25918"/>
        <filter val="-47468302"/>
        <filter val="68571803"/>
        <filter val="2190525"/>
        <filter val="-42525888"/>
        <filter val="42706877"/>
        <filter val="26870825"/>
        <filter val="73760631"/>
        <filter val="46126012"/>
        <filter val="-13571117"/>
        <filter val="-1806081"/>
        <filter val="-3660000"/>
        <filter val="-4985459"/>
        <filter val="-5603513"/>
        <filter val="-12336018"/>
        <filter val="27887943"/>
        <filter val="-47934015"/>
        <filter val="2592872"/>
        <filter val="-39916"/>
        <filter val="3831145"/>
        <filter val="14106737"/>
        <filter val="49001297"/>
        <filter val="8100000"/>
        <filter val="174084951"/>
        <filter val="1289999"/>
        <filter val="-3474166"/>
        <filter val="-3019662"/>
        <filter val="-15147856"/>
        <filter val="-9708376"/>
        <filter val="25601508"/>
        <filter val="25064955"/>
        <filter val="-18891023"/>
        <filter val="49176215"/>
        <filter val="2173190"/>
        <filter val="-531428"/>
        <filter val="950218"/>
        <filter val="-576384"/>
        <filter val="51636016"/>
        <filter val="2592808"/>
        <filter val="4848292"/>
        <filter val="19540762"/>
        <filter val="-6616263"/>
        <filter val="4059537"/>
        <filter val="-111931604"/>
        <filter val="14365105"/>
        <filter val="-64928486"/>
        <filter val="-564312"/>
        <filter val="1228120"/>
        <filter val="-13900000"/>
        <filter val="-24500032"/>
        <filter val="32225777"/>
        <filter val="-14821835"/>
        <filter val="66683135"/>
        <filter val="-28791977"/>
        <filter val="-120000000"/>
        <filter val="-5118665"/>
        <filter val="14551000"/>
        <filter val="24800000"/>
        <filter val="-5884138"/>
        <filter val="-16939434"/>
        <filter val="-83287549"/>
        <filter val="304137"/>
        <filter val="128937"/>
        <filter val="10028592"/>
        <filter val="250736600"/>
        <filter val="70536"/>
        <filter val="-68005000"/>
        <filter val="2269307"/>
        <filter val="240425"/>
        <filter val="-1614000"/>
        <filter val="-12247786"/>
        <filter val="41000000"/>
        <filter val="4300302"/>
        <filter val="761283"/>
        <filter val="45500556"/>
        <filter val="27243721"/>
        <filter val="-11526000"/>
        <filter val="-13960131"/>
        <filter val="-13811358"/>
        <filter val="-572808"/>
        <filter val="37650000"/>
        <filter val="-25032818"/>
        <filter val="22931301"/>
        <filter val="656942"/>
        <filter val="-12048569"/>
        <filter val="1019112"/>
        <filter val="-50108179"/>
        <filter val="-22000000"/>
        <filter val="2166863"/>
        <filter val="-5755845"/>
        <filter val="-20761389"/>
        <filter val="18565375"/>
        <filter val="-6758303"/>
        <filter val="-52305212"/>
        <filter val="-23014913"/>
        <filter val="48622"/>
        <filter val="-3556518"/>
        <filter val="50353764"/>
        <filter val="-3557841"/>
        <filter val="-25641967"/>
        <filter val="15531634"/>
        <filter val="-113021005"/>
        <filter val="-7473856"/>
        <filter val="-18816646"/>
        <filter val="-13594629"/>
        <filter val="-46604061"/>
        <filter val="15086030"/>
        <filter val="154436380"/>
        <filter val="53856263"/>
        <filter val="2960089"/>
        <filter val="-15998879"/>
        <filter val="-11945720"/>
        <filter val="-41400000"/>
        <filter val="274691196"/>
        <filter val="55001343"/>
        <filter val="17478175"/>
        <filter val="-200000"/>
        <filter val="-1801234"/>
        <filter val="22238770"/>
        <filter val="-26033943"/>
        <filter val="-6782889"/>
        <filter val="-18918217"/>
        <filter val="6097096"/>
        <filter val="32030663"/>
        <filter val="131492479"/>
        <filter val="-33716560"/>
        <filter val="1549702"/>
        <filter val="55000000"/>
        <filter val="4351969"/>
        <filter val="18167424"/>
        <filter val="20566230"/>
        <filter val="33598"/>
        <filter val="173377893"/>
        <filter val="-1331157"/>
        <filter val="-2247069"/>
        <filter val="-4491309"/>
        <filter val="65389560"/>
        <filter val="-18125131"/>
        <filter val="-10764163"/>
        <filter val="30270227"/>
        <filter val="-12513862"/>
        <filter val="26853450"/>
        <filter val="41573740"/>
        <filter val="-24990090"/>
        <filter val="11827301"/>
        <filter val="26963967"/>
        <filter val="5911876"/>
        <filter val="43823091"/>
        <filter val="-1507034"/>
        <filter val="-13000000"/>
        <filter val="169437578"/>
        <filter val="9300771"/>
        <filter val="-165959"/>
        <filter val="10555230"/>
        <filter val="-93153376"/>
        <filter val="8408614"/>
        <filter val="-1774772"/>
        <filter val="-3899588"/>
        <filter val="-150000"/>
        <filter val="-9830576"/>
        <filter val="-9988165"/>
        <filter val="1957978"/>
        <filter val="-26355679"/>
        <filter val="-338013"/>
        <filter val="-1820357"/>
        <filter val="124052771"/>
        <filter val="4997476"/>
        <filter val="90400000"/>
        <filter val="40293200"/>
        <filter val="-2894915"/>
        <filter val="-40000"/>
        <filter val="-59977549"/>
        <filter val="-19523730"/>
        <filter val="-1250000"/>
        <filter val="170483"/>
        <filter val="264487"/>
        <filter val="-77823100"/>
        <filter val="17823573"/>
        <filter val="-338009"/>
        <filter val="5677801"/>
        <filter val="161589580"/>
        <filter val="5266619"/>
        <filter val="42477326"/>
        <filter val="64518155"/>
        <filter val="99930000"/>
        <filter val="156780960"/>
        <filter val="84713132"/>
        <filter val="-69477903"/>
        <filter val="-198889"/>
        <filter val="-13045798"/>
        <filter val="3138210"/>
        <filter val="-7900000"/>
        <filter val="13337608"/>
        <filter val="29483949"/>
        <filter val="-1717323"/>
        <filter val="-4527033"/>
        <filter val="16638745"/>
        <filter val="-2969275"/>
        <filter val="40668868"/>
        <filter val="-12663533"/>
        <filter val="15127963"/>
        <filter val="-82603302"/>
        <filter val="-13334037"/>
        <filter val="-24745828"/>
        <filter val="-6785970"/>
        <filter val="-19443"/>
        <filter val="-1971342"/>
        <filter val="157358779"/>
        <filter val="38127162"/>
        <filter val="6671475"/>
        <filter val="107575142"/>
        <filter val="-38911390"/>
        <filter val="4055108"/>
        <filter val="27410049"/>
        <filter val="-59801290"/>
        <filter val="10338609"/>
        <filter val="-4318497"/>
        <filter val="29968224"/>
        <filter val="-37083113"/>
        <filter val="15332007"/>
        <filter val="-26623494"/>
        <filter val="62804648"/>
        <filter val="36667870"/>
        <filter val="2853933"/>
        <filter val="55034302"/>
        <filter val="12683670"/>
        <filter val="-21171682"/>
        <filter val="50608545"/>
        <filter val="132056505"/>
        <filter val="-49976894"/>
        <filter val="-56403089"/>
        <filter val="17721635"/>
        <filter val="-2787583"/>
        <filter val="77763837"/>
        <filter val="-1907599"/>
        <filter val="15800000"/>
        <filter val="2694071"/>
        <filter val="1014398"/>
        <filter val="-8142624"/>
        <filter val="1177215"/>
        <filter val="8336565"/>
        <filter val="38658172"/>
        <filter val="2214255"/>
        <filter val="-5882440"/>
        <filter val="9343976"/>
        <filter val="-9530189"/>
        <filter val="6201559"/>
        <filter val="-17403744"/>
        <filter val="1994973"/>
        <filter val="50915214"/>
        <filter val="51889948"/>
        <filter val="19455658"/>
        <filter val="-69382160"/>
        <filter val="-1081047"/>
        <filter val="11838002"/>
        <filter val="-571465"/>
        <filter val="-22772060"/>
        <filter val="-1380159"/>
        <filter val="51588220"/>
        <filter val="-808054"/>
        <filter val="4808247"/>
        <filter val="1250934"/>
        <filter val="-47791061"/>
        <filter val="41292135"/>
        <filter val="65900000"/>
        <filter val="-15000000"/>
        <filter val="-16137932"/>
        <filter val="-9444652"/>
        <filter val="-102725701"/>
        <filter val="-345923"/>
        <filter val="-1099560838"/>
        <filter val="52245055"/>
        <filter val="-6784690"/>
        <filter val="-61539010"/>
        <filter val="29730907"/>
        <filter val="3300000"/>
        <filter val="-44986654"/>
        <filter val="-299897945"/>
        <filter val="2890032"/>
        <filter val="30302314"/>
        <filter val="12673301"/>
        <filter val="197756197"/>
        <filter val="-3135041"/>
        <filter val="-14168495"/>
        <filter val="-17754000"/>
        <filter val="-2856597"/>
        <filter val="47666629"/>
        <filter val="5355376"/>
        <filter val="-19119074"/>
        <filter val="-7891338"/>
        <filter val="2048809"/>
        <filter val="-4907170"/>
        <filter val="-3922954"/>
        <filter val="53668525"/>
        <filter val="161796233"/>
        <filter val="-66359574"/>
        <filter val="128821952"/>
        <filter val="305024263"/>
        <filter val="-900000"/>
        <filter val="36868030"/>
        <filter val="1340891"/>
        <filter val="405614"/>
        <filter val="349947"/>
        <filter val="172399422"/>
        <filter val="47115211"/>
        <filter val="38192114"/>
        <filter val="-299639"/>
        <filter val="-586507"/>
        <filter val="-76070659"/>
        <filter val="-1407638"/>
        <filter val="74769345"/>
        <filter val="-3525492"/>
        <filter val="-13046268"/>
        <filter val="3156970"/>
        <filter val="-150000000"/>
        <filter val="141616238"/>
        <filter val="25916903"/>
        <filter val="8269963"/>
        <filter val="30269340"/>
        <filter val="-26003245"/>
        <filter val="-6750474"/>
        <filter val="-1939157"/>
        <filter val="178298180"/>
        <filter val="140863268"/>
        <filter val="-15307392"/>
        <filter val="-31654597"/>
        <filter val="50000"/>
        <filter val="-47456299"/>
        <filter val="-8505389"/>
        <filter val="22285953"/>
        <filter val="10126948"/>
        <filter val="111727000"/>
        <filter val="117979556"/>
        <filter val="22981571"/>
        <filter val="-31671949"/>
        <filter val="52100855"/>
        <filter val="-6640707"/>
        <filter val="82299717"/>
        <filter val="2357532"/>
        <filter val="-11120689"/>
        <filter val="5000377"/>
        <filter val="-776010"/>
        <filter val="-21383311"/>
        <filter val="160034110"/>
        <filter val="16875468"/>
        <filter val="-140621"/>
        <filter val="17442180"/>
        <filter val="-41791922"/>
        <filter val="-29067628"/>
        <filter val="-13383001"/>
        <filter val="-23594175"/>
        <filter val="-1172081"/>
        <filter val="2752475"/>
        <filter val="-1300000"/>
        <filter val="13277561"/>
        <filter val="-15000"/>
        <filter val="-19145306"/>
        <filter val="25899"/>
        <filter val="20651422"/>
        <filter val="116900000"/>
        <filter val="27645152"/>
        <filter val="82800000"/>
        <filter val="-9133222"/>
        <filter val="29041560"/>
        <filter val="42586544"/>
        <filter val="15197842"/>
        <filter val="-6700000"/>
        <filter val="-42633738"/>
        <filter val="213768"/>
        <filter val="-37894825"/>
        <filter val="154100000"/>
        <filter val="9300852"/>
        <filter val="-128620685"/>
        <filter val="-11643257"/>
        <filter val="19999143"/>
        <filter val="-4907100"/>
        <filter val="31193053"/>
        <filter val="-125000"/>
        <filter val="-39335749"/>
        <filter val="-21482203"/>
        <filter val="46975611"/>
        <filter val="51990286"/>
        <filter val="80805112"/>
        <filter val="-1498479"/>
        <filter val="86546825"/>
        <filter val="-535874"/>
        <filter val="-6000000"/>
        <filter val="-6429473"/>
        <filter val="-10810486"/>
        <filter val="834712"/>
        <filter val="-28159583"/>
        <filter val="9858926"/>
        <filter val="-4700000"/>
        <filter val="31997107"/>
        <filter val="-12249417"/>
        <filter val="502028"/>
        <filter val="-89787380"/>
        <filter val="24048637"/>
        <filter val="30163652"/>
        <filter val="-12213298588"/>
        <filter val="-3300000"/>
        <filter val="-3206096"/>
        <filter val="-8999838"/>
        <filter val="-278739"/>
        <filter val="-11824630"/>
        <filter val="-24785987"/>
        <filter val="110071312"/>
        <filter val="13064616"/>
        <filter val="-15111972"/>
        <filter val="-30517805"/>
        <filter val="-46644185"/>
        <filter val="-1644736"/>
        <filter val="192557891"/>
        <filter val="-10241539"/>
        <filter val="-86856188"/>
        <filter val="15990505"/>
        <filter val="1062898"/>
        <filter val="-4671063"/>
        <filter val="33800000"/>
        <filter val="262029560"/>
        <filter val="67568000"/>
        <filter val="-4851788"/>
        <filter val="12385520"/>
        <filter val="-9984553"/>
        <filter val="17112929"/>
        <filter val="-99275"/>
        <filter val="8503161"/>
        <filter val="102843350"/>
        <filter val="-1212565"/>
        <filter val="202076689"/>
        <filter val="67900000"/>
        <filter val="1293295"/>
        <filter val="-18302044"/>
        <filter val="34500000"/>
        <filter val="27002815"/>
        <filter val="-29959707"/>
        <filter val="-375868702"/>
        <filter val="28546578"/>
        <filter val="153483808"/>
        <filter val="-5979800"/>
        <filter val="69025853"/>
        <filter val="-14549025"/>
        <filter val="-3440000"/>
        <filter val="112521"/>
        <filter val="-13363463"/>
        <filter val="7781388"/>
        <filter val="-28979512"/>
        <filter val="21109400"/>
        <filter val="15687528"/>
        <filter val="-4370130"/>
        <filter val="-18503478"/>
        <filter val="-9868383"/>
        <filter val="-4000000"/>
        <filter val="-4829854"/>
        <filter val="-11934196"/>
        <filter val="-1875506"/>
        <filter val="83500000"/>
        <filter val="-62149904"/>
        <filter val="-6185756"/>
        <filter val="28848100"/>
        <filter val="32522221"/>
        <filter val="101340178"/>
        <filter val="352684"/>
        <filter val="14822707"/>
        <filter val="20700000"/>
        <filter val="55768056"/>
        <filter val="-13723190"/>
        <filter val="-3943898"/>
        <filter val="-30348000"/>
        <filter val="21432423"/>
        <filter val="228830"/>
        <filter val="329999255"/>
        <filter val="-2895331"/>
        <filter val="113078393"/>
        <filter val="7200000"/>
        <filter val="17736779"/>
        <filter val="101938730"/>
        <filter val="-74679997"/>
        <filter val="-6766897"/>
        <filter val="93952327"/>
        <filter val="-101879446"/>
        <filter val="3331103"/>
        <filter val="-19440070"/>
        <filter val="902679"/>
        <filter val="16632614"/>
        <filter val="-144142"/>
        <filter val="23894477"/>
        <filter val="35754555"/>
        <filter val="-5443993"/>
        <filter val="8662299"/>
        <filter val="45929973"/>
        <filter val="-33045595"/>
        <filter val="-2000000"/>
        <filter val="17303237"/>
        <filter val="-14666342"/>
        <filter val="38543795"/>
        <filter val="-10822459"/>
        <filter val="53270259"/>
        <filter val="-22467699"/>
        <filter val="45969179"/>
        <filter val="561238"/>
        <filter val="-30348023"/>
        <filter val="-12879981"/>
        <filter val="44149837"/>
        <filter val="3294553"/>
        <filter val="36377022"/>
        <filter val="506446"/>
        <filter val="-4673692"/>
        <filter val="-14353446"/>
        <filter val="-2540800"/>
        <filter val="23000000"/>
        <filter val="18635046"/>
        <filter val="25670855"/>
        <filter val="1391770"/>
        <filter val="22800000"/>
        <filter val="160147615"/>
        <filter val="2361537"/>
        <filter val="12369573"/>
        <filter val="26200000"/>
        <filter val="66317423"/>
        <filter val="-2700000"/>
        <filter val="3120196"/>
        <filter val="7563179"/>
        <filter val="24705"/>
        <filter val="-14930000"/>
        <filter val="-478801"/>
        <filter val="-9401355"/>
        <filter val="-14360758"/>
        <filter val="46150692"/>
        <filter val="11756514"/>
        <filter val="403279547"/>
        <filter val="39456509"/>
        <filter val="-27024351"/>
        <filter val="30000882"/>
        <filter val="-149237822"/>
        <filter val="-1388796"/>
        <filter val="7997095"/>
        <filter val="-978790"/>
        <filter val="-23948874"/>
        <filter val="-30915039"/>
        <filter val="2831622"/>
        <filter val="82001186"/>
        <filter val="2844929"/>
        <filter val="58353550"/>
        <filter val="42933793"/>
        <filter val="26087366"/>
        <filter val="744858"/>
        <filter val="6153600"/>
        <filter val="-1288722"/>
        <filter val="-5262941"/>
        <filter val="8077470"/>
        <filter val="20378000"/>
        <filter val="16597830"/>
        <filter val="39571513"/>
        <filter val="-10647214"/>
        <filter val="-3087018"/>
        <filter val="-750995"/>
        <filter val="50191634"/>
        <filter val="-17918075"/>
        <filter val="-13414611"/>
        <filter val="-10922453"/>
        <filter val="-14794657"/>
        <filter val="-52394332"/>
        <filter val="-8887065"/>
        <filter val="-18823678"/>
        <filter val="15259652"/>
        <filter val="11447959"/>
        <filter val="-20694789"/>
        <filter val="15097652"/>
        <filter val="-41771652"/>
        <filter val="48635922"/>
        <filter val="32523385"/>
        <filter val="84805005"/>
        <filter val="-24000000"/>
        <filter val="-67838031"/>
        <filter val="65871240"/>
        <filter val="13050028"/>
        <filter val="12621249"/>
        <filter val="6415649"/>
        <filter val="36600000"/>
        <filter val="13240988"/>
        <filter val="-37407175"/>
        <filter val="46735231"/>
        <filter val="68636983"/>
        <filter val="-9099074"/>
        <filter val="-24768635"/>
        <filter val="-17287907"/>
        <filter val="16505912"/>
        <filter val="9753944"/>
        <filter val="-8368825"/>
        <filter val="-9939047"/>
        <filter val="-3856347"/>
        <filter val="-29462420"/>
        <filter val="30033780"/>
        <filter val="37239856"/>
        <filter val="-15182960"/>
        <filter val="55597042"/>
        <filter val="-50299935"/>
        <filter val="28771072"/>
        <filter val="-5600389"/>
        <filter val="-4797910"/>
        <filter val="46400000"/>
        <filter val="-3189032"/>
        <filter val="-3995937"/>
        <filter val="-12796359"/>
        <filter val="-8642509"/>
        <filter val="-5225998"/>
        <filter val="-4416"/>
        <filter val="-17282242"/>
        <filter val="-64975525"/>
        <filter val="-4505513"/>
        <filter val="-22673938"/>
        <filter val="32148997"/>
        <filter val="-2438373"/>
        <filter val="3649779"/>
        <filter val="72980108"/>
        <filter val="16959436"/>
        <filter val="12051917"/>
        <filter val="206678"/>
        <filter val="836641"/>
        <filter val="-1661305"/>
        <filter val="5583510"/>
        <filter val="2304950"/>
        <filter val="21500105"/>
        <filter val="3574731"/>
        <filter val="-7484640"/>
        <filter val="3746915"/>
        <filter val="-13564917"/>
        <filter val="20007180"/>
        <filter val="11421314"/>
        <filter val="24708699"/>
        <filter val="-44203958"/>
        <filter val="-16356539"/>
        <filter val="11122105"/>
        <filter val="174907418"/>
        <filter val="19392418"/>
        <filter val="-1891482"/>
        <filter val="136576745"/>
        <filter val="1109095"/>
        <filter val="14168080"/>
        <filter val="46955956"/>
        <filter val="-8600000"/>
        <filter val="22499043"/>
        <filter val="110505958"/>
        <filter val="-1750000"/>
        <filter val="168213584"/>
        <filter val="-20288322"/>
        <filter val="-11537400"/>
        <filter val="3278611"/>
        <filter val="25672630"/>
        <filter val="-7981305"/>
        <filter val="-6794756"/>
        <filter val="21137505"/>
        <filter val="23583175"/>
        <filter val="7189039"/>
        <filter val="264706375"/>
        <filter val="-1573107"/>
        <filter val="24988180"/>
        <filter val="449935665"/>
        <filter val="-69223741"/>
        <filter val="-28169943"/>
        <filter val="-2960148"/>
        <filter val="24833860"/>
        <filter val="2000000"/>
        <filter val="-8444012"/>
        <filter val="20802754"/>
        <filter val="243649"/>
        <filter val="44631572"/>
        <filter val="120430993"/>
        <filter val="75019340"/>
        <filter val="37696176"/>
        <filter val="-20000000"/>
        <filter val="28328558"/>
        <filter val="9141959"/>
        <filter val="1142507"/>
        <filter val="-8199698"/>
        <filter val="91704210"/>
        <filter val="15773070"/>
        <filter val="-49999390"/>
        <filter val="-86753780"/>
        <filter val="-4241500"/>
        <filter val="35443237"/>
        <filter val="52925609"/>
        <filter val="-21162885"/>
        <filter val="4976634"/>
        <filter val="-9810821"/>
        <filter val="-5246069"/>
        <filter val="-2100000"/>
        <filter val="-18309470"/>
        <filter val="23332128"/>
        <filter val="-25280070"/>
        <filter val="-7747170"/>
        <filter val="15542421"/>
        <filter val="191609762"/>
        <filter val="-7116045"/>
        <filter val="47325559"/>
        <filter val="19100000"/>
        <filter val="2605039"/>
        <filter val="-3470767"/>
        <filter val="6777589"/>
        <filter val="1861000"/>
        <filter val="-16855194"/>
        <filter val="90736215"/>
        <filter val="27528330"/>
        <filter val="-1398153"/>
        <filter val="682273"/>
        <filter val="113067808"/>
        <filter val="121666058"/>
        <filter val="85395021"/>
        <filter val="-3260233"/>
        <filter val="-104868170"/>
        <filter val="-8394275"/>
        <filter val="-14313571"/>
        <filter val="53500000"/>
        <filter val="-1573149"/>
        <filter val="18386128"/>
        <filter val="-33982216"/>
        <filter val="-3403207"/>
        <filter val="-1421092"/>
        <filter val="8045844"/>
        <filter val="45661"/>
        <filter val="41793567"/>
        <filter val="40400000"/>
        <filter val="3766595"/>
        <filter val="22296514"/>
        <filter val="117204440"/>
        <filter val="-5094254"/>
        <filter val="75724075"/>
        <filter val="36360018"/>
        <filter val="-13642958"/>
        <filter val="35960517"/>
        <filter val="107704099"/>
        <filter val="-35164032"/>
        <filter val="-12305895"/>
        <filter val="-17390018"/>
        <filter val="32356857"/>
        <filter val="36636816"/>
        <filter val="-10410556"/>
        <filter val="-8549125"/>
        <filter val="-13500000"/>
        <filter val="-3772117"/>
        <filter val="-690958"/>
        <filter val="6019483"/>
        <filter val="466702"/>
        <filter val="591796"/>
        <filter val="-22332053"/>
        <filter val="42792677"/>
        <filter val="34073773"/>
        <filter val="-8185043"/>
        <filter val="-3312828"/>
        <filter val="103620822"/>
        <filter val="2276368"/>
        <filter val="-8954199"/>
        <filter val="45255243"/>
        <filter val="-44854891"/>
        <filter val="9284475"/>
        <filter val="-7443292"/>
        <filter val="-23463880"/>
        <filter val="58813460"/>
        <filter val="-26261368"/>
        <filter val="13920741"/>
        <filter val="10984397"/>
        <filter val="80850"/>
        <filter val="-10362510"/>
        <filter val="-2600000"/>
        <filter val="42235322"/>
        <filter val="5802596"/>
        <filter val="141487252"/>
        <filter val="2408553"/>
        <filter val="-16880121"/>
        <filter val="687081"/>
        <filter val="-31770880"/>
        <filter val="794341"/>
        <filter val="-16008503"/>
        <filter val="-6198245"/>
        <filter val="24335698"/>
        <filter val="614943"/>
        <filter val="17378977"/>
        <filter val="13883359"/>
        <filter val="4479776"/>
        <filter val="-17174509"/>
        <filter val="-190187"/>
        <filter val="34218429"/>
        <filter val="417760"/>
        <filter val="-1196170"/>
        <filter val="-15186564"/>
        <filter val="10685267"/>
        <filter val="187645141"/>
        <filter val="-467355"/>
        <filter val="6003149"/>
        <filter val="-1175216"/>
        <filter val="-650000"/>
        <filter val="-30406260"/>
        <filter val="38797148"/>
        <filter val="35003492"/>
        <filter val="-39842984"/>
        <filter val="-12904682"/>
        <filter val="-18935723"/>
        <filter val="-3024316"/>
        <filter val="-19044575"/>
        <filter val="-3962246"/>
        <filter val="-7214368"/>
        <filter val="-1900853"/>
        <filter val="11643008"/>
        <filter val="-18236870"/>
        <filter val="-12122192"/>
        <filter val="-37673753"/>
        <filter val="-66989354"/>
        <filter val="14967035"/>
        <filter val="15764085"/>
        <filter val="52264926"/>
        <filter val="17672350"/>
        <filter val="565592"/>
        <filter val="-2428096"/>
        <filter val="44328238"/>
        <filter val="9042266"/>
        <filter val="-24222577"/>
        <filter val="3936931"/>
        <filter val="-14888185"/>
        <filter val="1560950"/>
        <filter val="32000000"/>
        <filter val="16002004"/>
        <filter val="4658370"/>
        <filter val="-32156953"/>
        <filter val="-29593736"/>
        <filter val="37322273"/>
        <filter val="-283108"/>
        <filter val="-5345633"/>
        <filter val="-3368360"/>
        <filter val="-625000"/>
        <filter val="1165104"/>
        <filter val="12318875"/>
        <filter val="5801344"/>
        <filter val="11371425"/>
        <filter val="-14202684"/>
        <filter val="-5708430"/>
        <filter val="-5005196"/>
        <filter val="-1207221"/>
        <filter val="13776062"/>
        <filter val="-8553105"/>
        <filter val="29099640"/>
        <filter val="-18774204"/>
        <filter val="18400000"/>
        <filter val="-54684676"/>
        <filter val="-22509198"/>
        <filter val="157197282"/>
        <filter val="-27481675"/>
        <filter val="-3716946"/>
        <filter val="226950375"/>
        <filter val="115058047"/>
        <filter val="865931"/>
        <filter val="85512915"/>
        <filter val="-2480678"/>
        <filter val="79460116"/>
        <filter val="27469602"/>
        <filter val="61800000"/>
        <filter val="-36460586"/>
        <filter val="-3814423"/>
        <filter val="-70868670"/>
        <filter val="-2308300"/>
        <filter val="-1336755"/>
        <filter val="87620724"/>
        <filter val="-904547"/>
        <filter val="-24922769"/>
        <filter val="6879556"/>
        <filter val="61573391"/>
        <filter val="-10723500"/>
        <filter val="15596227"/>
        <filter val="38493982"/>
        <filter val="9546543"/>
        <filter val="-24282247"/>
        <filter val="-6639805"/>
        <filter val="-5963503"/>
        <filter val="438653"/>
        <filter val="55173235"/>
        <filter val="15404871"/>
        <filter val="15786269"/>
        <filter val="-4169790"/>
        <filter val="131507"/>
        <filter val="-13266274"/>
        <filter val="60000942"/>
        <filter val="2411331"/>
        <filter val="24093107"/>
        <filter val="37541683"/>
        <filter val="10331028"/>
        <filter val="291323553"/>
        <filter val="-13461796"/>
        <filter val="-1929689"/>
        <filter val="-19500000"/>
        <filter val="9387695"/>
        <filter val="-4115185"/>
        <filter val="105269"/>
        <filter val="101697350"/>
        <filter val="-19036988"/>
        <filter val="-13236409"/>
        <filter val="54200000"/>
        <filter val="10905674"/>
        <filter val="-22947259"/>
        <filter val="-9006456"/>
        <filter val="-14994117"/>
        <filter val="7036404"/>
        <filter val="23825798"/>
        <filter val="53618384"/>
        <filter val="26746109"/>
        <filter val="-259458"/>
        <filter val="-8337682"/>
        <filter val="-5952000"/>
        <filter val="6610326"/>
        <filter val="-17419365"/>
        <filter val="-27541731"/>
        <filter val="28462534"/>
        <filter val="16197315"/>
        <filter val="-7623000"/>
        <filter val="31174897"/>
        <filter val="-83385977"/>
        <filter val="-29346242"/>
        <filter val="62624961"/>
        <filter val="116275247"/>
        <filter val="7980275"/>
        <filter val="-240000"/>
        <filter val="-989962610"/>
        <filter val="-23315181"/>
        <filter val="17032279"/>
        <filter val="50301521"/>
        <filter val="-903266"/>
        <filter val="157326336"/>
        <filter val="-33711680"/>
        <filter val="21359200"/>
        <filter val="-12144354"/>
        <filter val="-3334146"/>
        <filter val="706659"/>
        <filter val="-17714996"/>
        <filter val="-36870545"/>
        <filter val="800600"/>
        <filter val="8000000"/>
        <filter val="77997349"/>
        <filter val="61830669"/>
        <filter val="-1333"/>
        <filter val="-3209000"/>
        <filter val="28280963"/>
        <filter val="-26000000"/>
        <filter val="-4086164"/>
        <filter val="1093039"/>
        <filter val="2481242"/>
        <filter val="-3751299"/>
        <filter val="-13414567"/>
        <filter val="-3385764"/>
        <filter val="-385907"/>
        <filter val="-625893"/>
        <filter val="12400000"/>
        <filter val="39190055"/>
        <filter val="-8192146"/>
        <filter val="32222567"/>
        <filter val="69582"/>
        <filter val="-27339971"/>
        <filter val="7544812"/>
        <filter val="439958"/>
        <filter val="-8935090"/>
        <filter val="-6919884"/>
        <filter val="-9552250"/>
        <filter val="19700000"/>
        <filter val="21263182"/>
        <filter val="15829874"/>
        <filter val="-1140525"/>
        <filter val="-11491577"/>
        <filter val="65234139"/>
        <filter val="-16726580"/>
        <filter val="55343774"/>
        <filter val="-23402879"/>
        <filter val="-10904697"/>
        <filter val="-1456527"/>
        <filter val="15464480"/>
        <filter val="-1305692"/>
        <filter val="5687294"/>
        <filter val="-6967504"/>
        <filter val="8699684"/>
        <filter val="30405498"/>
        <filter val="750798"/>
        <filter val="21111837"/>
        <filter val="26676606"/>
        <filter val="19044241"/>
        <filter val="20089048"/>
        <filter val="-59192738"/>
        <filter val="138600000"/>
        <filter val="-800000"/>
        <filter val="-14386444"/>
        <filter val="77692062"/>
        <filter val="-417976"/>
        <filter val="-22528315"/>
        <filter val="62000082"/>
        <filter val="18037513"/>
        <filter val="19489752"/>
        <filter val="-3279766"/>
        <filter val="13257000"/>
        <filter val="40566004"/>
        <filter val="-19111857"/>
        <filter val="-2627000"/>
        <filter val="-1318980"/>
        <filter val="706622"/>
        <filter val="16067398"/>
        <filter val="12569041"/>
        <filter val="-2697796"/>
        <filter val="73548685"/>
        <filter val="-13749680"/>
        <filter val="-4776122"/>
        <filter val="133029270"/>
        <filter val="-3898945"/>
        <filter val="15281507"/>
        <filter val="16184015"/>
        <filter val="-1234893"/>
        <filter val="10400000"/>
        <filter val="-49971"/>
        <filter val="-42718168"/>
        <filter val="-11666024"/>
        <filter val="621240"/>
        <filter val="-8167174"/>
        <filter val="9851591"/>
        <filter val="-29643614"/>
        <filter val="-17525384"/>
        <filter val="52491137"/>
        <filter val="-13215568"/>
        <filter val="8758465"/>
        <filter val="-33887833"/>
        <filter val="3132222"/>
        <filter val="-13595247"/>
        <filter val="39812796"/>
        <filter val="-3462394"/>
        <filter val="8631221"/>
        <filter val="5218921"/>
        <filter val="-27330724"/>
        <filter val="21876365"/>
        <filter val="2180954"/>
        <filter val="-34547688"/>
        <filter val="-14979620"/>
        <filter val="195675583"/>
        <filter val="-41424284"/>
        <filter val="16496802"/>
        <filter val="61468960"/>
        <filter val="1676553"/>
        <filter val="-2970919"/>
        <filter val="-3200000"/>
        <filter val="12700000"/>
        <filter val="44300000"/>
        <filter val="90485233"/>
        <filter val="54817937"/>
        <filter val="10154426"/>
        <filter val="24651794"/>
        <filter val="-10897090"/>
        <filter val="2209479"/>
        <filter val="2808744"/>
        <filter val="198130642"/>
        <filter val="10247512"/>
        <filter val="424449459"/>
        <filter val="40950721"/>
        <filter val="-10000"/>
        <filter val="-20540176"/>
        <filter val="-9996393"/>
        <filter val="5824"/>
        <filter val="-6928760"/>
        <filter val="-256653"/>
        <filter val="-22000"/>
        <filter val="17895491"/>
        <filter val="194200000"/>
        <filter val="175360000"/>
        <filter val="-21775151"/>
        <filter val="52163317"/>
        <filter val="20574010"/>
        <filter val="1610731"/>
        <filter val="3901336"/>
        <filter val="-79860848"/>
        <filter val="5648679"/>
        <filter val="-109244357"/>
        <filter val="-15614237"/>
        <filter val="5920167"/>
        <filter val="-19700000"/>
        <filter val="-9012238"/>
        <filter val="5990075"/>
        <filter val="60217000"/>
        <filter val="-2446068"/>
        <filter val="-14280633"/>
        <filter val="1081331"/>
        <filter val="-198218"/>
        <filter val="32144465"/>
        <filter val="-23660367"/>
        <filter val="-29103248"/>
        <filter val="10074663"/>
        <filter val="-4934913"/>
        <filter val="26423726"/>
        <filter val="-3250"/>
        <filter val="-25747235"/>
        <filter val="-7035257"/>
        <filter val="-24655608"/>
        <filter val="-27051841"/>
        <filter val="-13390407"/>
        <filter val="20054909"/>
        <filter val="-698312689"/>
        <filter val="348316061"/>
        <filter val="2774834"/>
        <filter val="-4597590"/>
        <filter val="56917897"/>
        <filter val="560512"/>
        <filter val="-3445415"/>
        <filter val="82739"/>
        <filter val="272158751"/>
        <filter val="-1569178"/>
        <filter val="-14000000"/>
        <filter val="110197"/>
        <filter val="-74088170"/>
        <filter val="-7701890"/>
        <filter val="55807520"/>
        <filter val="-6135658"/>
        <filter val="28200225"/>
        <filter val="36121934"/>
        <filter val="45000874"/>
        <filter val="106573705"/>
        <filter val="224196"/>
        <filter val="20306281"/>
        <filter val="-9491157"/>
        <filter val="-2095743"/>
        <filter val="-27456806"/>
        <filter val="6280507"/>
        <filter val="1167270"/>
        <filter val="-3900000"/>
        <filter val="24200000"/>
        <filter val="-506218"/>
        <filter val="10396744"/>
        <filter val="-125710090"/>
        <filter val="40274748"/>
        <filter val="67340146"/>
        <filter val="-4391771"/>
        <filter val="-14577793"/>
        <filter val="96447667"/>
        <filter val="11464368"/>
        <filter val="2921130"/>
        <filter val="-46866"/>
        <filter val="-53559509"/>
        <filter val="-39034803"/>
        <filter val="21131483"/>
        <filter val="53319509"/>
        <filter val="18531390"/>
        <filter val="2981638"/>
        <filter val="14490142"/>
        <filter val="227241"/>
        <filter val="-8972555"/>
        <filter val="-12976053"/>
        <filter val="4556"/>
        <filter val="-40832183"/>
        <filter val="-16406844"/>
        <filter val="15059"/>
        <filter val="-103000"/>
        <filter val="-24870885"/>
        <filter val="-12662421"/>
        <filter val="51083765"/>
        <filter val="-22520222"/>
        <filter val="48200832"/>
        <filter val="-655417"/>
        <filter val="-2718714"/>
        <filter val="152857"/>
        <filter val="-4286998"/>
        <filter val="18488090"/>
        <filter val="8096053"/>
        <filter val="10495673"/>
        <filter val="58326666"/>
        <filter val="-10374831"/>
        <filter val="59568845"/>
        <filter val="20939782"/>
        <filter val="92536138"/>
        <filter val="-1043871"/>
        <filter val="9881000"/>
        <filter val="117603"/>
        <filter val="-60000000"/>
        <filter val="-21569645"/>
        <filter val="-11500000"/>
        <filter val="-1400000"/>
        <filter val="-6876149"/>
        <filter val="7168445"/>
        <filter val="-34950587"/>
        <filter val="-28834579"/>
        <filter val="33307796"/>
        <filter val="7130611"/>
        <filter val="-18987439"/>
        <filter val="-74710310"/>
        <filter val="-553005191"/>
        <filter val="83025093"/>
        <filter val="-33853591"/>
        <filter val="-420316"/>
        <filter val="25707719"/>
        <filter val="10230"/>
        <filter val="25794166"/>
        <filter val="3393765"/>
        <filter val="-6073753"/>
        <filter val="-50180506"/>
        <filter val="-4655153"/>
        <filter val="23818159"/>
        <filter val="154449475"/>
        <filter val="45523073"/>
        <filter val="-2747274"/>
        <filter val="-3469419"/>
        <filter val="96936400"/>
        <filter val="-2994995"/>
        <filter val="1207007"/>
        <filter val="-5813617"/>
        <filter val="-1496522"/>
        <filter val="-5470983"/>
        <filter val="278821"/>
        <filter val="-65000000"/>
        <filter val="4692139"/>
        <filter val="540085"/>
        <filter val="75213377"/>
        <filter val="9225165"/>
        <filter val="-28551183"/>
        <filter val="-20291812"/>
        <filter val="523568"/>
        <filter val="7452765"/>
        <filter val="28423368"/>
        <filter val="3826455"/>
        <filter val="-53361326"/>
        <filter val="-10162368"/>
        <filter val="-14684317"/>
        <filter val="172298923"/>
        <filter val="-6389971"/>
        <filter val="17244913"/>
        <filter val="5433940"/>
        <filter val="6734992"/>
        <filter val="-18287436"/>
        <filter val="-993613"/>
        <filter val="13894863"/>
        <filter val="-7128397"/>
        <filter val="-7840000"/>
        <filter val="-8723016"/>
        <filter val="-4483513"/>
        <filter val="16658108"/>
        <filter val="-2737058"/>
        <filter val="-24720320"/>
        <filter val="-60326576"/>
        <filter val="28025000"/>
        <filter val="-11858147"/>
        <filter val="11454968"/>
        <filter val="-11880078"/>
        <filter val="-30161611"/>
        <filter val="5012990"/>
        <filter val="-2295429"/>
        <filter val="54412921"/>
        <filter val="-8830469"/>
        <filter val="15638743"/>
        <filter val="83740650"/>
        <filter val="47998368"/>
        <filter val="-13579681"/>
        <filter val="7501404"/>
        <filter val="-6827190"/>
        <filter val="23028109"/>
        <filter val="6012734"/>
        <filter val="107586036"/>
        <filter val="38872378"/>
        <filter val="-401983"/>
        <filter val="-19596068"/>
        <filter val="14168359"/>
        <filter val="102797150"/>
        <filter val="-1906509"/>
        <filter val="745402"/>
        <filter val="10443603"/>
        <filter val="-19647348"/>
        <filter val="-15229136"/>
        <filter val="-16880006"/>
        <filter val="7557877"/>
        <filter val="3245861"/>
        <filter val="11161406"/>
        <filter val="101463226"/>
        <filter val="-3508650"/>
        <filter val="-35646427"/>
        <filter val="-89809438"/>
        <filter val="-45618284"/>
        <filter val="30311509"/>
        <filter val="-108858926"/>
        <filter val="16370001"/>
        <filter val="174455986"/>
        <filter val="-15667676"/>
        <filter val="82528646"/>
        <filter val="-10825346"/>
        <filter val="4581222"/>
        <filter val="145592590"/>
        <filter val="-7352460"/>
        <filter val="-10151678"/>
        <filter val="-9362320"/>
        <filter val="-20949555"/>
        <filter val="-10964434"/>
        <filter val="1161099"/>
        <filter val="58163"/>
        <filter val="-19799588"/>
        <filter val="3300230"/>
        <filter val="-18769"/>
        <filter val="42618434"/>
        <filter val="-4875280"/>
        <filter val="14967359"/>
        <filter val="9901126"/>
        <filter val="-62000"/>
        <filter val="5797927"/>
        <filter val="-9634266"/>
        <filter val="13220"/>
        <filter val="-2533006"/>
        <filter val="-24224407"/>
        <filter val="13539321"/>
        <filter val="-2425934"/>
        <filter val="-30573703"/>
        <filter val="3290318"/>
        <filter val="36398162"/>
        <filter val="21000000"/>
        <filter val="-7569012"/>
        <filter val="-180000"/>
        <filter val="68845130"/>
        <filter val="27453345"/>
        <filter val="10248063"/>
        <filter val="-3150000"/>
        <filter val="-1404336"/>
        <filter val="841206"/>
        <filter val="-10886412"/>
        <filter val="-50000"/>
        <filter val="77001351"/>
        <filter val="-2613590"/>
        <filter val="-14247275"/>
        <filter val="-8069340"/>
        <filter val="-7474079"/>
        <filter val="13014536"/>
        <filter val="-4703335"/>
        <filter val="-22431493"/>
        <filter val="-12946185"/>
        <filter val="10802315"/>
        <filter val="97224271"/>
        <filter val="-598397534"/>
        <filter val="14008532"/>
        <filter val="-19000897"/>
        <filter val="-2535644"/>
        <filter val="-10265765"/>
        <filter val="1373585"/>
        <filter val="44287414"/>
        <filter val="-473703"/>
        <filter val="-937520"/>
        <filter val="-4983934"/>
        <filter val="-18423913"/>
        <filter val="14951824"/>
        <filter val="-88958772"/>
        <filter val="-1455956"/>
        <filter val="-4877005"/>
        <filter val="7994115"/>
        <filter val="126147885"/>
        <filter val="-38735525"/>
        <filter val="-5959121"/>
        <filter val="71366733"/>
        <filter val="3257792"/>
        <filter val="46501438"/>
        <filter val="-1260859"/>
        <filter val="-15622726"/>
        <filter val="229094"/>
        <filter val="-52526755"/>
        <filter val="-10625822"/>
        <filter val="35990057"/>
        <filter val="-20001930"/>
        <filter val="-25000"/>
        <filter val="-9258013"/>
        <filter val="-3297099"/>
        <filter val="-13991568"/>
        <filter val="-93990787"/>
        <filter val="-30863374"/>
        <filter val="-893357"/>
        <filter val="15530513"/>
        <filter val="-7678961"/>
        <filter val="-6894032"/>
        <filter val="-774089"/>
        <filter val="-4475146"/>
        <filter val="119358727"/>
        <filter val="-1217162"/>
        <filter val="164406268"/>
        <filter val="93506210"/>
        <filter val="-2981550"/>
        <filter val="-8049706"/>
        <filter val="25967000"/>
        <filter val="7003620"/>
        <filter val="21285499"/>
        <filter val="-40712370"/>
        <filter val="-45516179"/>
        <filter val="-13936740"/>
        <filter val="-2628615"/>
        <filter val="-2028183"/>
        <filter val="247740"/>
        <filter val="-10139961"/>
        <filter val="-10675256"/>
        <filter val="41929168"/>
        <filter val="3472213"/>
        <filter val="137031035"/>
        <filter val="-16969037"/>
        <filter val="27317535"/>
        <filter val="-32098491"/>
        <filter val="-13069116"/>
        <filter val="334658"/>
        <filter val="-14867345"/>
        <filter val="-7601580"/>
        <filter val="41593527"/>
        <filter val="-2055787"/>
        <filter val="-8116113"/>
        <filter val="-6662701"/>
        <filter val="-799341"/>
        <filter val="-5719423"/>
        <filter val="23021560"/>
        <filter val="-1047380"/>
        <filter val="-7899497"/>
        <filter val="-95588898"/>
        <filter val="-27989147"/>
        <filter val="-2777139"/>
        <filter val="14930005"/>
        <filter val="-4651683"/>
        <filter val="32800000"/>
        <filter val="99007828"/>
        <filter val="-636215"/>
        <filter val="-27477648"/>
        <filter val="-50100362"/>
        <filter val="-10100000"/>
        <filter val="112805123"/>
        <filter val="8297830"/>
        <filter val="-9300000"/>
        <filter val="-23962091"/>
        <filter val="-28675334"/>
        <filter val="9370057"/>
        <filter val="8854588"/>
        <filter val="21160089"/>
        <filter val="-750000"/>
        <filter val="45776832"/>
        <filter val="33158000"/>
        <filter val="-23979782"/>
        <filter val="16986000"/>
        <filter val="-1095876"/>
        <filter val="89732962"/>
        <filter val="41573085"/>
        <filter val="4703228"/>
        <filter val="-8988946"/>
        <filter val="41309"/>
        <filter val="701088"/>
        <filter val="125684505"/>
        <filter val="-38000000"/>
        <filter val="-32000000"/>
        <filter val="-4515625"/>
        <filter val="27012"/>
        <filter val="-41779224"/>
        <filter val="28826569"/>
        <filter val="-2686585"/>
        <filter val="21304264"/>
        <filter val="-5000000"/>
        <filter val="2094451"/>
        <filter val="1659955"/>
        <filter val="21747570"/>
        <filter val="99541238"/>
        <filter val="3525161"/>
        <filter val="92012643"/>
        <filter val="-37955679"/>
        <filter val="-19000000"/>
        <filter val="2843"/>
        <filter val="3292105"/>
        <filter val="36310118"/>
        <filter val="-13000"/>
        <filter val="6876974"/>
        <filter val="-24128473"/>
        <filter val="-9441786"/>
        <filter val="85014968"/>
        <filter val="47008303"/>
        <filter val="7070459"/>
        <filter val="2386698"/>
        <filter val="45181732"/>
        <filter val="33729374"/>
        <filter val="17892374"/>
        <filter val="-4300000"/>
        <filter val="33262492"/>
        <filter val="563699"/>
        <filter val="9008928"/>
        <filter val="11632420"/>
        <filter val="-826515"/>
        <filter val="-3628423"/>
        <filter val="-40218121"/>
        <filter val="-2236987"/>
        <filter val="-36894400"/>
        <filter val="16874745"/>
        <filter val="33146000"/>
        <filter val="65457688"/>
        <filter val="-18058441"/>
        <filter val="45625986"/>
        <filter val="4733909"/>
        <filter val="52572496"/>
        <filter val="-1400"/>
        <filter val="39567722"/>
        <filter val="35168022"/>
        <filter val="87775460"/>
        <filter val="46269171"/>
        <filter val="-48012713"/>
        <filter val="30836296"/>
        <filter val="-2200996"/>
        <filter val="-895923"/>
        <filter val="-1304240"/>
        <filter val="21836394"/>
        <filter val="-11272676"/>
        <filter val="-5149694"/>
        <filter val="-143826840"/>
        <filter val="82149590"/>
        <filter val="7947763"/>
        <filter val="-1947834"/>
        <filter val="2401264"/>
        <filter val="6675178"/>
        <filter val="-14250866"/>
        <filter val="-9018367"/>
        <filter val="20700247"/>
        <filter val="9464388"/>
        <filter val="-16601608"/>
        <filter val="79043"/>
        <filter val="-12931913"/>
        <filter val="-9976725"/>
        <filter val="2874"/>
        <filter val="109141530"/>
        <filter val="19143839"/>
        <filter val="12802907"/>
        <filter val="-21926608"/>
        <filter val="1239558"/>
        <filter val="-1516510"/>
        <filter val="38950483"/>
        <filter val="-24878709"/>
        <filter val="4595000"/>
        <filter val="1028337"/>
        <filter val="-6789304"/>
        <filter val="19500000"/>
        <filter val="-2326217"/>
        <filter val="-19292673"/>
        <filter val="140381405"/>
        <filter val="-15622"/>
        <filter val="-21735014"/>
        <filter val="36154094"/>
        <filter val="-32900538"/>
        <filter val="403649"/>
        <filter val="-366222"/>
        <filter val="12414716"/>
        <filter val="1003072"/>
        <filter val="-9284389"/>
        <filter val="47308367"/>
        <filter val="-123471"/>
        <filter val="5110552"/>
        <filter val="-31527637"/>
        <filter val="2103828"/>
        <filter val="-569815"/>
        <filter val="5856732"/>
        <filter val="-8359756"/>
        <filter val="508867"/>
        <filter val="19588068"/>
        <filter val="3946250"/>
        <filter val="32614158"/>
        <filter val="-4692196"/>
        <filter val="2588228"/>
        <filter val="181225"/>
        <filter val="-13150858"/>
        <filter val="53350242"/>
        <filter val="-1780971"/>
        <filter val="45856565"/>
        <filter val="-6929955"/>
        <filter val="56100000"/>
        <filter val="-20519686"/>
        <filter val="112708996"/>
        <filter val="12978402"/>
        <filter val="-24731154"/>
        <filter val="-36490658"/>
        <filter val="-11139998"/>
        <filter val="55202"/>
        <filter val="14078294"/>
        <filter val="160706665"/>
        <filter val="3422650"/>
        <filter val="20921738"/>
        <filter val="-88062505"/>
        <filter val="-7668682"/>
        <filter val="5667084"/>
        <filter val="10372662"/>
        <filter val="663780"/>
        <filter val="5108370"/>
        <filter val="-1650000"/>
        <filter val="111175354"/>
        <filter val="-18752184"/>
        <filter val="49138076"/>
        <filter val="14020063"/>
        <filter val="2106233"/>
        <filter val="-987004"/>
        <filter val="110000"/>
        <filter val="3825820"/>
        <filter val="-16693834"/>
        <filter val="-23117290"/>
        <filter val="84670866"/>
        <filter val="-29125385"/>
        <filter val="140470114"/>
        <filter val="114223000"/>
        <filter val="3352454"/>
        <filter val="13750000"/>
        <filter val="84222438"/>
        <filter val="2483154"/>
        <filter val="-12602611"/>
        <filter val="-6803933"/>
        <filter val="4806750"/>
        <filter val="-128624673"/>
        <filter val="115096820"/>
        <filter val="-451570"/>
        <filter val="-21017158"/>
        <filter val="-3017368"/>
        <filter val="-4653497"/>
        <filter val="-3742998"/>
        <filter val="-24549473"/>
        <filter val="-84593638"/>
        <filter val="76657000"/>
        <filter val="55370362"/>
        <filter val="48057348"/>
        <filter val="444354"/>
        <filter val="-5628919"/>
        <filter val="4185387"/>
        <filter val="59400000"/>
        <filter val="15600000"/>
        <filter val="16144183"/>
        <filter val="-7281777"/>
        <filter val="4305922"/>
        <filter val="-825130"/>
        <filter val="34886089"/>
        <filter val="15185"/>
        <filter val="137945"/>
        <filter val="31505065"/>
        <filter val="19244700"/>
        <filter val="4033268"/>
        <filter val="-51975100"/>
        <filter val="-9257739"/>
        <filter val="-8500000"/>
        <filter val="28715510"/>
        <filter val="-10482822"/>
        <filter val="-7077834"/>
        <filter val="10566655"/>
        <filter val="123947053"/>
        <filter val="-11747316"/>
        <filter val="8792641"/>
        <filter val="17981889"/>
        <filter val="-29100030"/>
        <filter val="-2003560"/>
        <filter val="2732062"/>
        <filter val="-18353336"/>
        <filter val="-3624277"/>
        <filter val="-56780252"/>
        <filter val="800000"/>
        <filter val="-7709024"/>
        <filter val="-15765960"/>
        <filter val="33355354"/>
        <filter val="7515297"/>
        <filter val="728"/>
        <filter val="-9430929"/>
        <filter val="196565000"/>
        <filter val="-1912244"/>
        <filter val="-18011004"/>
        <filter val="-2497745"/>
        <filter val="12351611"/>
        <filter val="75241322"/>
        <filter val="31726644"/>
        <filter val="-33795862"/>
        <filter val="-19483292"/>
        <filter val="-8936125"/>
        <filter val="-2726412"/>
        <filter val="15005329"/>
        <filter val="-27251390"/>
        <filter val="-43528606"/>
        <filter val="6546368"/>
        <filter val="27470017"/>
        <filter val="-1455000"/>
        <filter val="-27999515"/>
        <filter val="-45940982"/>
        <filter val="-18891180"/>
        <filter val="-33118496"/>
        <filter val="144613391"/>
        <filter val="46530738"/>
        <filter val="-19346254"/>
        <filter val="17567440"/>
        <filter val="95014030"/>
        <filter val="15422828"/>
        <filter val="-3180000"/>
        <filter val="47715416"/>
        <filter val="-29476832"/>
        <filter val="88495848"/>
        <filter val="54125426"/>
        <filter val="-8650382"/>
        <filter val="-3786587"/>
        <filter val="101500000"/>
        <filter val="150079163"/>
        <filter val="-5110478"/>
        <filter val="-5204874"/>
        <filter val="5334024"/>
        <filter val="-2800000"/>
        <filter val="1186323"/>
        <filter val="-744000"/>
        <filter val="-3437941"/>
        <filter val="-29671868"/>
        <filter val="-6072524"/>
        <filter val="-10639452"/>
        <filter val="5998971"/>
        <filter val="-14169043"/>
        <filter val="-3376223"/>
        <filter val="3420871"/>
        <filter val="-3771476"/>
        <filter val="-980461"/>
        <filter val="-1992320"/>
        <filter val="16814909"/>
        <filter val="-69833498"/>
        <filter val="7381787"/>
        <filter val="47001027"/>
        <filter val="79471845"/>
        <filter val="10853835"/>
        <filter val="39703412"/>
        <filter val="-44995"/>
        <filter val="276625409"/>
        <filter val="-3600207"/>
        <filter val="-8245681"/>
        <filter val="31385560"/>
        <filter val="18143332"/>
        <filter val="-23910635"/>
        <filter val="2695428"/>
        <filter val="-22556993"/>
        <filter val="32614858"/>
        <filter val="393961"/>
        <filter val="-21001676"/>
        <filter val="-2994861"/>
        <filter val="33536011"/>
        <filter val="-245000"/>
        <filter val="146083"/>
        <filter val="15280058"/>
        <filter val="40072596"/>
        <filter val="2572742"/>
        <filter val="6598492"/>
        <filter val="-6935774"/>
        <filter val="108899130"/>
        <filter val="851636"/>
        <filter val="4329966"/>
        <filter val="3997790"/>
        <filter val="-492921"/>
        <filter val="21604320"/>
        <filter val="-9980747"/>
        <filter val="-29565557"/>
        <filter val="-12803790"/>
        <filter val="41827000"/>
        <filter val="1216074"/>
        <filter val="165388685"/>
        <filter val="35003300"/>
        <filter val="31282411"/>
        <filter val="10221600"/>
        <filter val="135992840"/>
        <filter val="-1800000"/>
        <filter val="-7027590"/>
        <filter val="-45979146"/>
        <filter val="26845943"/>
        <filter val="17272306"/>
        <filter val="5566327"/>
        <filter val="-8881923"/>
        <filter val="113368971"/>
        <filter val="20300000"/>
        <filter val="7617947"/>
        <filter val="-42823835"/>
        <filter val="-43926768"/>
        <filter val="10500000"/>
        <filter val="7678089"/>
        <filter val="-1178017"/>
        <filter val="-17350"/>
        <filter val="-21464425"/>
        <filter val="-2716218"/>
        <filter val="-17954750"/>
        <filter val="27919096"/>
        <filter val="-9128166"/>
        <filter val="476767"/>
        <filter val="-17646272"/>
        <filter val="88001286"/>
        <filter val="13701902"/>
        <filter val="16471430"/>
        <filter val="-100000000"/>
        <filter val="-631531"/>
        <filter val="2929123"/>
        <filter val="-26573039"/>
        <filter val="3117666"/>
        <filter val="-17843067"/>
        <filter val="-6050307"/>
        <filter val="-1459475"/>
        <filter val="-2271261"/>
        <filter val="10105505"/>
        <filter val="-4306379"/>
        <filter val="999622"/>
        <filter val="61793915"/>
        <filter val="8432823"/>
        <filter val="-1156686"/>
        <filter val="4026908"/>
        <filter val="-6244087"/>
        <filter val="5740078"/>
        <filter val="316842"/>
        <filter val="-7714482"/>
        <filter val="-6467012"/>
        <filter val="4263397"/>
        <filter val="-24860746"/>
        <filter val="-14182006"/>
        <filter val="-11011124"/>
        <filter val="22021740"/>
        <filter val="15331289"/>
        <filter val="8115878"/>
        <filter val="42373442"/>
        <filter val="22696902"/>
        <filter val="55149435"/>
        <filter val="-13912817"/>
        <filter val="246478898"/>
        <filter val="38023275"/>
        <filter val="-360000"/>
        <filter val="6033556"/>
        <filter val="-3017320"/>
        <filter val="35468793"/>
        <filter val="8232624"/>
        <filter val="19397498"/>
        <filter val="6954997"/>
        <filter val="-30784021"/>
        <filter val="19219708"/>
        <filter val="557668"/>
        <filter val="27049108"/>
        <filter val="113155"/>
        <filter val="2323044"/>
        <filter val="-29610033"/>
        <filter val="-11348338"/>
        <filter val="-15218475"/>
        <filter val="24244684"/>
        <filter val="-20479108"/>
        <filter val="-32713269"/>
        <filter val="-72160"/>
        <filter val="45865715"/>
        <filter val="10012500"/>
        <filter val="2575718"/>
        <filter val="11622333"/>
        <filter val="77334374"/>
        <filter val="-14024817"/>
        <filter val="96968774"/>
        <filter val="5773825"/>
        <filter val="3786715"/>
        <filter val="-1965583"/>
        <filter val="-3725615"/>
        <filter val="13552429"/>
        <filter val="68706165"/>
        <filter val="-8965564"/>
        <filter val="23874933"/>
        <filter val="-147562"/>
        <filter val="-1829786"/>
        <filter val="17603594"/>
        <filter val="-945296"/>
        <filter val="8906039"/>
        <filter val="-375000"/>
        <filter val="5565975"/>
        <filter val="-4535974"/>
        <filter val="-799244"/>
        <filter val="31431160"/>
        <filter val="62519230"/>
        <filter val="36468315"/>
        <filter val="44808372"/>
        <filter val="95236"/>
        <filter val="-3401692"/>
        <filter val="-11111645"/>
        <filter val="-1589759"/>
        <filter val="-1576479"/>
        <filter val="-12731341"/>
        <filter val="-1117120"/>
        <filter val="-20593594"/>
        <filter val="-49244714"/>
        <filter val="65603360"/>
        <filter val="4338033"/>
        <filter val="-14306109"/>
        <filter val="-62902875"/>
        <filter val="-7228760"/>
        <filter val="-15116461"/>
        <filter val="28939454"/>
        <filter val="14474048"/>
        <filter val="35279690"/>
        <filter val="-1918374"/>
        <filter val="-10938241"/>
        <filter val="221210"/>
        <filter val="-39443804"/>
        <filter val="-6210687"/>
        <filter val="-25057578"/>
        <filter val="-38972251"/>
        <filter val="-16662721"/>
        <filter val="-7500000"/>
        <filter val="-29449288"/>
        <filter val="-12069202"/>
        <filter val="36207920"/>
        <filter val="29062561"/>
        <filter val="-10806975"/>
        <filter val="13955614"/>
        <filter val="5917210"/>
        <filter val="60012710"/>
        <filter val="14201636"/>
        <filter val="-24923864"/>
        <filter val="86600000"/>
        <filter val="-90200974"/>
        <filter val="518134"/>
        <filter val="-2561892"/>
        <filter val="52387997"/>
        <filter val="11560085"/>
        <filter val="14213619"/>
        <filter val="17225675"/>
        <filter val="106415432"/>
        <filter val="8880705"/>
        <filter val="1885134"/>
        <filter val="65832203"/>
        <filter val="12668906"/>
        <filter val="611615"/>
        <filter val="29484168"/>
        <filter val="-10993094"/>
        <filter val="-21898858"/>
        <filter val="29883016"/>
        <filter val="15399192"/>
        <filter val="128339411"/>
        <filter val="51324422"/>
        <filter val="3419967"/>
        <filter val="50401464"/>
        <filter val="-17012353"/>
        <filter val="-4638783"/>
        <filter val="-2200000"/>
        <filter val="31838728"/>
        <filter val="-9511128"/>
        <filter val="-44951668"/>
        <filter val="-14675559"/>
        <filter val="-4937934"/>
        <filter val="-30340253"/>
        <filter val="-4200000"/>
        <filter val="-73435"/>
        <filter val="-5973565"/>
        <filter val="53300000"/>
        <filter val="6724080"/>
        <filter val="-4508347"/>
        <filter val="16025394"/>
        <filter val="-204532"/>
        <filter val="60050171"/>
        <filter val="42343675"/>
        <filter val="417500"/>
        <filter val="-40713572"/>
        <filter val="50562555"/>
        <filter val="22176108"/>
        <filter val="5429707"/>
        <filter val="54734"/>
        <filter val="242172"/>
        <filter val="-50616376"/>
        <filter val="21520719"/>
        <filter val="-83832772"/>
        <filter val="-9773208"/>
        <filter val="-9994439"/>
        <filter val="-41392993"/>
        <filter val="6022940"/>
        <filter val="-35946421"/>
        <filter val="11634362"/>
        <filter val="22133888"/>
        <filter val="-7792888"/>
        <filter val="-24008619"/>
        <filter val="-31471505"/>
        <filter val="91518352"/>
        <filter val="-6953549"/>
        <filter val="37536959"/>
        <filter val="-11530572"/>
        <filter val="12983713"/>
        <filter val="-2978000"/>
        <filter val="2690677"/>
        <filter val="-6264471"/>
        <filter val="13747385"/>
        <filter val="-24700000"/>
        <filter val="232523113"/>
        <filter val="28728000"/>
        <filter val="-3630883"/>
        <filter val="-6428265"/>
        <filter val="24360014"/>
        <filter val="-36954460"/>
        <filter val="85646235"/>
        <filter val="2688364"/>
        <filter val="13082743"/>
        <filter val="20236603"/>
        <filter val="46309760"/>
        <filter val="22505908"/>
        <filter val="16000000"/>
        <filter val="-25900341"/>
        <filter val="-11895931"/>
        <filter val="-15278000"/>
        <filter val="-12112543"/>
        <filter val="-61430"/>
        <filter val="377783777"/>
        <filter val="112868837"/>
        <filter val="-11160617"/>
        <filter val="750100"/>
        <filter val="15218903"/>
        <filter val="19362712"/>
        <filter val="-48197944"/>
        <filter val="-61357548"/>
        <filter val="-19983606"/>
        <filter val="123001229"/>
        <filter val="-15572796"/>
        <filter val="32066497"/>
        <filter val="182501645"/>
        <filter val="3005123"/>
        <filter val="104360277"/>
        <filter val="246574"/>
        <filter val="-9693553"/>
        <filter val="-30410125"/>
        <filter val="-9816803"/>
        <filter val="79556401"/>
        <filter val="2354988"/>
        <filter val="13569248"/>
        <filter val="42357453"/>
        <filter val="149171806"/>
        <filter val="18642318"/>
        <filter val="35461307"/>
        <filter val="12081447"/>
        <filter val="33147445"/>
        <filter val="-32005864"/>
        <filter val="-9181250"/>
        <filter val="75621915"/>
        <filter val="-29649103"/>
        <filter val="-9000954"/>
        <filter val="8821531"/>
        <filter val="-5127357"/>
        <filter val="1854039"/>
        <filter val="-52781920"/>
        <filter val="44715371"/>
        <filter val="15339117"/>
        <filter val="5927406"/>
        <filter val="-40581346"/>
        <filter val="-5572976"/>
        <filter val="161970615"/>
        <filter val="-29359355"/>
        <filter val="39461335"/>
        <filter val="5355847"/>
        <filter val="4829497"/>
        <filter val="-928770"/>
        <filter val="48693523"/>
        <filter val="36137684"/>
        <filter val="-4346385"/>
        <filter val="-4841843"/>
        <filter val="40184721"/>
        <filter val="-16900000"/>
        <filter val="11536376"/>
        <filter val="83243478"/>
        <filter val="40367693"/>
        <filter val="11482931"/>
        <filter val="50471320"/>
        <filter val="-604771"/>
        <filter val="50920948"/>
        <filter val="20687587"/>
        <filter val="-24862498"/>
        <filter val="-12600000"/>
        <filter val="58011073"/>
        <filter val="902790"/>
        <filter val="-7467810"/>
        <filter val="-2500000"/>
        <filter val="19185998"/>
        <filter val="10116191"/>
        <filter val="13983704"/>
        <filter val="-1126033"/>
        <filter val="55072454"/>
        <filter val="-6012518"/>
        <filter val="-10220716"/>
        <filter val="14058698"/>
        <filter val="4311834"/>
        <filter val="-149800772"/>
        <filter val="-5089440"/>
        <filter val="-54985766"/>
        <filter val="76694016"/>
        <filter val="3759147"/>
        <filter val="-1305432"/>
        <filter val="-38023633"/>
        <filter val="80292856"/>
        <filter val="-100000"/>
        <filter val="-3500000"/>
        <filter val="-10890678"/>
        <filter val="-14333738"/>
        <filter val="12738400"/>
        <filter val="20063926"/>
        <filter val="-2325000"/>
        <filter val="89214072"/>
        <filter val="-2127109510"/>
        <filter val="110922370"/>
        <filter val="-17900000"/>
        <filter val="-5231584"/>
        <filter val="107902283"/>
        <filter val="3101301"/>
        <filter val="-27700000"/>
        <filter val="4231215"/>
        <filter val="237233"/>
        <filter val="-64927587"/>
        <filter val="1425993"/>
        <filter val="48299761"/>
        <filter val="5043880"/>
        <filter val="-3398772"/>
        <filter val="61407328"/>
        <filter val="-3785127"/>
        <filter val="78530303"/>
        <filter val="-91973129"/>
        <filter val="-14664065"/>
        <filter val="6515579"/>
        <filter val="-37715"/>
        <filter val="-32973330"/>
        <filter val="-14057170"/>
        <filter val="-46840695"/>
        <filter val="2277396"/>
        <filter val="-27968963"/>
        <filter val="35010106"/>
        <filter val="-2778191"/>
        <filter val="-7885118"/>
        <filter val="-16400000"/>
        <filter val="1677654"/>
        <filter val="18625110"/>
        <filter val="267262555"/>
        <filter val="7580895"/>
        <filter val="-14831605"/>
        <filter val="7003011"/>
        <filter val="3971000"/>
        <filter val="23338891"/>
        <filter val="-6526640"/>
        <filter val="-16893131"/>
        <filter val="8413606"/>
        <filter val="-18592056"/>
        <filter val="56448821"/>
        <filter val="46257845"/>
        <filter val="41182182"/>
        <filter val="-4078262"/>
        <filter val="29098051"/>
        <filter val="-35222993"/>
        <filter val="4158074"/>
        <filter val="-1696377"/>
        <filter val="573641"/>
        <filter val="-25536708"/>
        <filter val="32877175"/>
        <filter val="-4973029"/>
        <filter val="-6500000"/>
        <filter val="42643187"/>
        <filter val="-9450893"/>
        <filter val="79900000"/>
        <filter val="42724272"/>
        <filter val="24699513"/>
        <filter val="-56425668"/>
        <filter val="111088910"/>
        <filter val="-56073614"/>
        <filter val="25700000"/>
        <filter val="27701895"/>
        <filter val="-15481610"/>
        <filter val="-1950865"/>
        <filter val="-1500000"/>
        <filter val="-398921"/>
        <filter val="-689492"/>
        <filter val="38815117"/>
        <filter val="-15365723"/>
        <filter val="-48000000"/>
        <filter val="13696761"/>
        <filter val="-17258404"/>
        <filter val="321952"/>
        <filter val="828"/>
        <filter val="-20000"/>
        <filter val="67458785"/>
        <filter val="132011114"/>
        <filter val="510092"/>
        <filter val="-11961340"/>
        <filter val="46159365"/>
        <filter val="13960203"/>
        <filter val="56456431"/>
        <filter val="48884821"/>
        <filter val="-818710"/>
        <filter val="-22320362"/>
        <filter val="-1845268"/>
        <filter val="203020"/>
        <filter val="-16682849"/>
        <filter val="15645204"/>
        <filter val="4282851"/>
        <filter val="-7302852"/>
        <filter val="-96179906"/>
        <filter val="-8743723"/>
        <filter val="2713208"/>
        <filter val="-20848136"/>
        <filter val="32631"/>
        <filter val="-19513094"/>
        <filter val="19737645"/>
        <filter val="4203192"/>
        <filter val="32200000"/>
        <filter val="7553210"/>
        <filter val="181454367"/>
        <filter val="-60918"/>
        <filter val="-8124411"/>
        <filter val="3228696"/>
        <filter val="-9094723"/>
        <filter val="-1997564"/>
        <filter val="-2795501"/>
        <filter val="-6457975"/>
        <filter val="12676062"/>
        <filter val="63313048"/>
        <filter val="-20203976"/>
        <filter val="-9777353"/>
        <filter val="70150343"/>
        <filter val="283019252"/>
        <filter val="-9000000"/>
        <filter val="-40204983"/>
        <filter val="19402612"/>
        <filter val="-3955382"/>
        <filter val="59267897"/>
        <filter val="-5744713"/>
        <filter val="30127620"/>
        <filter val="19903076"/>
        <filter val="-22236956"/>
        <filter val="-3088667"/>
        <filter val="2154410"/>
        <filter val="-11834365"/>
        <filter val="16585300"/>
        <filter val="3208190"/>
        <filter val="-18696681"/>
        <filter val="8876924"/>
        <filter val="53200012"/>
        <filter val="31217900"/>
        <filter val="24123143"/>
        <filter val="4888703"/>
        <filter val="26624000"/>
        <filter val="-28407897"/>
        <filter val="31359959"/>
        <filter val="-9421473"/>
        <filter val="1102171"/>
        <filter val="-34931608"/>
        <filter val="-7725270"/>
        <filter val="6940281"/>
        <filter val="-400000"/>
        <filter val="-4591178"/>
        <filter val="35010192"/>
        <filter val="2262293"/>
        <filter val="-428012"/>
        <filter val="-5876166"/>
        <filter val="-24943308"/>
        <filter val="-27805940"/>
        <filter val="-18435269"/>
        <filter val="12589108"/>
        <filter val="14359793"/>
        <filter val="-51178721"/>
        <filter val="-12037424"/>
        <filter val="-11689814"/>
        <filter val="2439163"/>
        <filter val="-2899325"/>
        <filter val="-8363615"/>
        <filter val="12071069"/>
        <filter val="36362352"/>
        <filter val="90900000"/>
        <filter val="20281096"/>
        <filter val="-9980652"/>
        <filter val="25399000"/>
        <filter val="-1950000"/>
        <filter val="-14646257"/>
        <filter val="-30579748"/>
        <filter val="-12471908"/>
        <filter val="11365290"/>
        <filter val="56001698"/>
        <filter val="-5261308"/>
        <filter val="-59768583"/>
        <filter val="-48793865"/>
        <filter val="13637507"/>
        <filter val="49186871"/>
        <filter val="24411478"/>
        <filter val="248505540"/>
        <filter val="79443253"/>
        <filter val="-11627590"/>
        <filter val="7867349"/>
        <filter val="10152879"/>
        <filter val="2391000"/>
        <filter val="250263"/>
        <filter val="-3865783"/>
        <filter val="12000688"/>
        <filter val="-1552547"/>
        <filter val="21097664"/>
        <filter val="770629"/>
        <filter val="-22543550"/>
        <filter val="35122319"/>
        <filter val="120000989"/>
        <filter val="20450000"/>
        <filter val="-11827231"/>
        <filter val="-10500000"/>
        <filter val="-2400000"/>
        <filter val="15370763"/>
        <filter val="8813366"/>
        <filter val="1755271"/>
        <filter val="21300107"/>
        <filter val="-9933445"/>
        <filter val="-7865580"/>
        <filter val="1186670"/>
        <filter val="32306065"/>
        <filter val="2501651"/>
        <filter val="122833357"/>
        <filter val="-7200000"/>
        <filter val="16628981"/>
        <filter val="54195633"/>
        <filter val="9404152"/>
        <filter val="23808111"/>
        <filter val="66021565"/>
        <filter val="11605861"/>
        <filter val="-6349262"/>
        <filter val="-1254850"/>
        <filter val="-12733495"/>
        <filter val="-24832370"/>
        <filter val="-1363170"/>
        <filter val="447093"/>
        <filter val="1797066"/>
        <filter val="24795350"/>
        <filter val="38756232"/>
        <filter val="16033759"/>
        <filter val="21475962"/>
        <filter val="28400000"/>
        <filter val="22434"/>
        <filter val="-428053"/>
        <filter val="-28889425"/>
        <filter val="-2604984"/>
        <filter val="7891000"/>
        <filter val="-518814"/>
        <filter val="-9297917"/>
        <filter val="-56254592"/>
        <filter val="24705000"/>
        <filter val="-9468991"/>
        <filter val="-11985384"/>
        <filter val="-13568780"/>
        <filter val="-3242913"/>
        <filter val="-28329069"/>
        <filter val="-109916481"/>
        <filter val="26372293"/>
        <filter val="-865951"/>
        <filter val="59800000"/>
        <filter val="71204016"/>
        <filter val="-23720770"/>
        <filter val="46700000"/>
        <filter val="-515779"/>
        <filter val="3767324"/>
        <filter val="17226474"/>
        <filter val="171320"/>
        <filter val="1547570"/>
        <filter val="-3917956"/>
        <filter val="195631306"/>
        <filter val="37365600"/>
        <filter val="-1649942"/>
        <filter val="32455275"/>
        <filter val="-5071000"/>
        <filter val="77121452"/>
        <filter val="-4330587"/>
        <filter val="-14088250"/>
        <filter val="-17092709"/>
        <filter val="6987757"/>
        <filter val="-2296998"/>
        <filter val="57962"/>
        <filter val="-22496684"/>
        <filter val="-121970"/>
        <filter val="-10000000"/>
        <filter val="-850000"/>
        <filter val="13230435"/>
        <filter val="-1498907"/>
        <filter val="-14290615"/>
        <filter val="-5365542"/>
        <filter val="-13924922"/>
        <filter val="-901776"/>
        <filter val="-23927"/>
        <filter val="33491560"/>
        <filter val="485341"/>
        <filter val="-29821223"/>
        <filter val="4452209"/>
        <filter val="9609"/>
        <filter val="13564027"/>
        <filter val="10443"/>
        <filter val="62310175"/>
        <filter val="8396624"/>
        <filter val="-5382932"/>
        <filter val="45703745"/>
        <filter val="36528842"/>
        <filter val="-1107418"/>
        <filter val="12550960"/>
        <filter val="4900000"/>
        <filter val="-64831323"/>
        <filter val="-63885779"/>
        <filter val="23237389"/>
        <filter val="102277056"/>
        <filter val="162208848"/>
        <filter val="89746958"/>
        <filter val="-2195727"/>
        <filter val="-4236531"/>
        <filter val="84689"/>
        <filter val="14008741"/>
        <filter val="-3991940"/>
        <filter val="-24898139"/>
        <filter val="-15997036"/>
        <filter val="-33328495"/>
        <filter val="-25458771"/>
        <filter val="530592"/>
        <filter val="-9561700"/>
        <filter val="-8517793"/>
        <filter val="-22698869"/>
        <filter val="-6976162"/>
        <filter val="-74992955"/>
        <filter val="-55000000"/>
        <filter val="20911262"/>
        <filter val="74067179"/>
        <filter val="-3802134"/>
        <filter val="10000629"/>
        <filter val="347780"/>
        <filter val="241395"/>
        <filter val="-7696561"/>
        <filter val="5239376"/>
        <filter val="-25551411"/>
        <filter val="-1951288"/>
        <filter val="96300000"/>
        <filter val="17011847"/>
        <filter val="72632573"/>
        <filter val="-43798339"/>
        <filter val="14857814"/>
        <filter val="-17680813"/>
        <filter val="18645546"/>
        <filter val="-59973647"/>
        <filter val="155014286"/>
        <filter val="-477000"/>
        <filter val="-34636971"/>
        <filter val="-21527150"/>
        <filter val="165429"/>
        <filter val="-52248021"/>
        <filter val="10859889"/>
        <filter val="3063732"/>
        <filter val="57096"/>
        <filter val="23343413"/>
        <filter val="74712885"/>
        <filter val="-3712212"/>
        <filter val="-8930592"/>
        <filter val="199652"/>
        <filter val="23541700"/>
        <filter val="-2001718"/>
        <filter val="-13313646"/>
        <filter val="45012170"/>
        <filter val="13257500"/>
        <filter val="-7601372"/>
        <filter val="-88214518"/>
        <filter val="32808615"/>
        <filter val="3057024"/>
        <filter val="25454043"/>
        <filter val="-7953834"/>
        <filter val="47356221"/>
        <filter val="14399750"/>
        <filter val="9016377"/>
        <filter val="83151473"/>
        <filter val="39816662"/>
        <filter val="-23676031"/>
        <filter val="7236496"/>
        <filter val="-7814734"/>
        <filter val="9677"/>
        <filter val="4026186"/>
        <filter val="69049418"/>
        <filter val="-12390000"/>
        <filter val="-8851518"/>
        <filter val="-14125795"/>
        <filter val="-7965819"/>
        <filter val="-9693285"/>
        <filter val="-84540684"/>
        <filter val="-11026468"/>
        <filter val="-11792806"/>
        <filter val="10470220"/>
        <filter val="2900000"/>
        <filter val="-2022635"/>
        <filter val="30014112"/>
        <filter val="244465"/>
        <filter val="-861524"/>
        <filter val="-15997045"/>
        <filter val="-7882810"/>
        <filter val="33338338"/>
        <filter val="267761243"/>
        <filter val="59502303"/>
        <filter val="42369900"/>
        <filter val="8089926"/>
        <filter val="1711"/>
        <filter val="44787599"/>
        <filter val="-2077789"/>
        <filter val="-2411568"/>
        <filter val="-10896000"/>
        <filter val="-399545745"/>
        <filter val="21550000"/>
        <filter val="-145086"/>
        <filter val="-1344028"/>
        <filter val="231186"/>
        <filter val="78574831"/>
        <filter val="-10217492"/>
        <filter val="7862546"/>
        <filter val="11746550"/>
        <filter val="-14971130"/>
        <filter val="24037564"/>
        <filter val="-21598317"/>
        <filter val="-60000"/>
        <filter val="3738726"/>
        <filter val="17162741"/>
        <filter val="-11352310"/>
        <filter val="23779955"/>
        <filter val="75300000"/>
        <filter val="80249062"/>
        <filter val="1947339"/>
        <filter val="-6369774"/>
        <filter val="50418803"/>
        <filter val="131963328"/>
        <filter val="30227069"/>
        <filter val="-785353"/>
        <filter val="-9018150"/>
        <filter val="-75014388"/>
        <filter val="-10016428"/>
        <filter val="-33885763"/>
        <filter val="3600000"/>
        <filter val="824921"/>
        <filter val="5972900"/>
        <filter val="123070338"/>
        <filter val="1623749"/>
        <filter val="-718500"/>
        <filter val="323741"/>
        <filter val="30775468"/>
        <filter val="4738570"/>
        <filter val="-2581732"/>
        <filter val="-15430082"/>
        <filter val="-468168"/>
        <filter val="207652016"/>
        <filter val="-49649808"/>
        <filter val="200000"/>
        <filter val="19068786"/>
        <filter val="-18000000"/>
        <filter val="8197405"/>
        <filter val="-9908458"/>
        <filter val="19779400"/>
        <filter val="177467"/>
        <filter val="-18851301"/>
        <filter val="28000000"/>
        <filter val="6962502"/>
        <filter val="-29500000"/>
        <filter val="5100937"/>
        <filter val="35448498"/>
        <filter val="1508841"/>
        <filter val="-2198810"/>
        <filter val="-194801"/>
        <filter val="-5482285"/>
        <filter val="19691811"/>
        <filter val="3549339"/>
        <filter val="58539855"/>
        <filter val="-40008098"/>
        <filter val="-2799197"/>
        <filter val="-8950114"/>
        <filter val="14049211"/>
        <filter val="531806"/>
        <filter val="21475193"/>
        <filter val="-60519261"/>
        <filter val="-6105202"/>
        <filter val="-1377800"/>
        <filter val="106735396"/>
        <filter val="1352472"/>
        <filter val="-1870242"/>
        <filter val="32885635"/>
        <filter val="12515793"/>
        <filter val="-19736635"/>
        <filter val="56702060"/>
        <filter val="1829142"/>
        <filter val="-6238280"/>
        <filter val="2576314"/>
        <filter val="132568851"/>
        <filter val="76700000"/>
        <filter val="-600000"/>
        <filter val="46637947"/>
        <filter val="-34000000"/>
        <filter val="142000866"/>
        <filter val="68413606"/>
        <filter val="-354460"/>
        <filter val="68488329"/>
        <filter val="-87000000"/>
        <filter val="41038190"/>
        <filter val="-486866"/>
        <filter val="30485039"/>
        <filter val="-51009458"/>
        <filter val="4535191"/>
        <filter val="-348611"/>
        <filter val="-7146360"/>
        <filter val="15733485"/>
        <filter val="9045037"/>
        <filter val="31347010"/>
        <filter val="11900000"/>
        <filter val="76115031"/>
        <filter val="8642254"/>
        <filter val="7887882"/>
        <filter val="101049130"/>
        <filter val="-2196204"/>
        <filter val="-42500000"/>
        <filter val="55416609"/>
        <filter val="108383253"/>
        <filter val="-29304773"/>
        <filter val="155585516"/>
        <filter val="62749203"/>
        <filter val="41149655"/>
        <filter val="1703287"/>
        <filter val="45623128"/>
        <filter val="-30619558"/>
        <filter val="26777564"/>
        <filter val="-1700000"/>
        <filter val="24870275"/>
        <filter val="42522790"/>
        <filter val="793352"/>
        <filter val="-4059945"/>
        <filter val="-6939142"/>
        <filter val="-22654469"/>
        <filter val="-16579086"/>
        <filter val="-2279629"/>
        <filter val="-1336492"/>
        <filter val="24281723"/>
        <filter val="-10285518"/>
        <filter val="21638292"/>
        <filter val="-62406609"/>
        <filter val="-10439741"/>
        <filter val="-6358212"/>
        <filter val="-11528148"/>
        <filter val="-1425912"/>
        <filter val="267194"/>
        <filter val="5308553"/>
        <filter val="-1642524"/>
        <filter val="-48844258"/>
        <filter val="34034755"/>
        <filter val="65771527"/>
        <filter val="670712"/>
        <filter val="31022333"/>
        <filter val="-1000000"/>
        <filter val="194678278"/>
        <filter val="-522998"/>
        <filter val="11006503"/>
        <filter val="23511038"/>
        <filter val="-9871514"/>
        <filter val="12652036"/>
        <filter val="31859105"/>
        <filter val="-8300000"/>
        <filter val="-32778006"/>
        <filter val="458672302"/>
        <filter val="-1499297"/>
        <filter val="5292381"/>
        <filter val="17850000"/>
        <filter val="73371987"/>
        <filter val="29948113"/>
        <filter val="77946274"/>
        <filter val="7416109"/>
        <filter val="-2566866"/>
        <filter val="4613815"/>
        <filter val="-48651080"/>
        <filter val="22937130"/>
        <filter val="-5245102"/>
        <filter val="231124059"/>
        <filter val="5613460"/>
        <filter val="146119491"/>
        <filter val="43346930"/>
        <filter val="4768374"/>
        <filter val="-33995909"/>
        <filter val="75008260"/>
        <filter val="-7700000"/>
        <filter val="1157157"/>
        <filter val="5500797"/>
        <filter val="11146570"/>
        <filter val="4104113"/>
        <filter val="-4400000"/>
        <filter val="40098138"/>
        <filter val="-9708035"/>
        <filter val="-9215287"/>
        <filter val="-954324"/>
        <filter val="9761993"/>
        <filter val="11833473"/>
        <filter val="53269010"/>
        <filter val="-45433254"/>
        <filter val="63071"/>
        <filter val="10018837"/>
        <filter val="38287363"/>
        <filter val="-3716496"/>
        <filter val="-605096"/>
        <filter val="-32310542"/>
        <filter val="76975169"/>
        <filter val="7003141"/>
        <filter val="24891374"/>
        <filter val="4997134"/>
        <filter val="24024969"/>
        <filter val="-27220000"/>
        <filter val="48100000"/>
        <filter val="-10683354"/>
        <filter val="-45451936"/>
        <filter val="82831698"/>
        <filter val="236437427"/>
        <filter val="-450000"/>
        <filter val="12899702"/>
        <filter val="103943"/>
        <filter val="-94780265"/>
        <filter val="-2177843"/>
        <filter val="118734225"/>
        <filter val="100722000"/>
        <filter val="17966644"/>
        <filter val="-21790660"/>
        <filter val="106386216"/>
        <filter val="18049082"/>
        <filter val="595783"/>
        <filter val="1743332"/>
        <filter val="14421271"/>
        <filter val="-21949883"/>
        <filter val="-2864751"/>
        <filter val="-26800785"/>
        <filter val="-10120004"/>
        <filter val="-2898989"/>
        <filter val="-2381334"/>
        <filter val="6800000"/>
        <filter val="-3855482"/>
        <filter val="-12086323"/>
        <filter val="117387405"/>
        <filter val="-42845460"/>
        <filter val="49566871"/>
        <filter val="80011740"/>
        <filter val="-27877751"/>
        <filter val="23807"/>
        <filter val="17992760"/>
        <filter val="76088877"/>
        <filter val="19597131"/>
        <filter val="11584722"/>
        <filter val="8272447"/>
        <filter val="2542264"/>
        <filter val="122288"/>
        <filter val="1448712"/>
        <filter val="292049635"/>
        <filter val="-39488080"/>
        <filter val="-11413624"/>
        <filter val="-13953505"/>
        <filter val="-4557180"/>
        <filter val="25188667"/>
        <filter val="4871190"/>
        <filter val="86631310"/>
        <filter val="24412677"/>
        <filter val="-7946519"/>
        <filter val="292175"/>
        <filter val="139994397"/>
        <filter val="-16446167"/>
        <filter val="20207003"/>
        <filter val="4604054"/>
        <filter val="-37948000"/>
        <filter val="13314483"/>
        <filter val="-41599308"/>
        <filter val="-14618493"/>
        <filter val="11407470"/>
        <filter val="21867960"/>
        <filter val="-47778542"/>
        <filter val="-688237"/>
        <filter val="-7391173"/>
        <filter val="94852971"/>
        <filter val="18434"/>
        <filter val="969176"/>
        <filter val="-21561851"/>
        <filter val="30800000"/>
        <filter val="27800000"/>
        <filter val="100000"/>
        <filter val="-28342760"/>
        <filter val="-27059493"/>
        <filter val="3231500"/>
        <filter val="39343632"/>
        <filter val="-5682650"/>
        <filter val="1081498"/>
        <filter val="79444419"/>
        <filter val="7096584"/>
        <filter val="66336103"/>
        <filter val="2270647"/>
        <filter val="-114000"/>
        <filter val="-23100203"/>
        <filter val="79225854"/>
        <filter val="15581633"/>
        <filter val="-35610546"/>
        <filter val="-5130675"/>
        <filter val="5998709"/>
        <filter val="-5987157"/>
        <filter val="528972"/>
        <filter val="-19624526"/>
        <filter val="76107476"/>
        <filter val="-315648"/>
        <filter val="212103873"/>
        <filter val="-50231945"/>
        <filter val="46806312"/>
        <filter val="-12069815"/>
        <filter val="-35344410"/>
        <filter val="-5945394"/>
        <filter val="523505847"/>
        <filter val="2429000"/>
        <filter val="-24123329"/>
        <filter val="-2216223"/>
        <filter val="5369373"/>
        <filter val="1651777"/>
        <filter val="12918501"/>
        <filter val="-11410555"/>
        <filter val="-10260951"/>
        <filter val="33375151"/>
        <filter val="-7469465"/>
        <filter val="-41472875"/>
        <filter val="-10703427"/>
        <filter val="-1801593"/>
        <filter val="-11701351"/>
        <filter val="-415849"/>
        <filter val="-10144863"/>
        <filter val="20984230"/>
        <filter val="342936"/>
        <filter val="36371181"/>
        <filter val="32235441"/>
        <filter val="82506325"/>
        <filter val="5682070"/>
        <filter val="-10639221"/>
        <filter val="6867101"/>
        <filter val="20455802"/>
        <filter val="-4231704"/>
        <filter val="578382"/>
        <filter val="6246959"/>
        <filter val="161781728"/>
        <filter val="-41132306"/>
        <filter val="35026631"/>
        <filter val="-6002193"/>
        <filter val="27252964"/>
        <filter val="-350000"/>
        <filter val="652835"/>
        <filter val="-67047980"/>
        <filter val="155965690"/>
        <filter val="-164334574"/>
        <filter val="-2648431"/>
        <filter val="3099680"/>
        <filter val="4531491"/>
        <filter val="977600"/>
        <filter val="49654900"/>
        <filter val="-1326934"/>
        <filter val="-188094481"/>
        <filter val="756452"/>
        <filter val="25001065"/>
        <filter val="47968405"/>
        <filter val="-8944346"/>
        <filter val="-75000"/>
        <filter val="-39383131"/>
        <filter val="-16675758"/>
        <filter val="9133087"/>
        <filter val="21788807"/>
        <filter val="-44197339"/>
        <filter val="-21467706"/>
        <filter val="2348123"/>
        <filter val="44882128"/>
        <filter val="12313582"/>
        <filter val="-10673164"/>
        <filter val="22418902"/>
        <filter val="-990000"/>
        <filter val="-325000"/>
        <filter val="-16603219"/>
        <filter val="4417124"/>
        <filter val="12382982"/>
        <filter val="-136702695"/>
        <filter val="-809722"/>
        <filter val="25074895"/>
        <filter val="69413017"/>
        <filter val="3069884"/>
        <filter val="-18218547"/>
        <filter val="-23800483"/>
        <filter val="-989000"/>
        <filter val="38697449"/>
        <filter val="19219978"/>
        <filter val="-953049"/>
        <filter val="2057332"/>
        <filter val="21704396"/>
        <filter val="252000000"/>
        <filter val="5128617"/>
        <filter val="-16624154"/>
        <filter val="35490000"/>
        <filter val="-11451066"/>
        <filter val="-7913655"/>
        <filter val="999853"/>
        <filter val="2128202"/>
        <filter val="5222640"/>
        <filter val="-25622273"/>
        <filter val="-2400149"/>
        <filter val="-17835684"/>
        <filter val="-1482420"/>
        <filter val="-24995244"/>
        <filter val="18771174"/>
        <filter val="-3270031"/>
        <filter val="-201659"/>
        <filter val="-999279"/>
        <filter val="-3600000"/>
        <filter val="-31951647"/>
        <filter val="2817771"/>
        <filter val="-32401069"/>
        <filter val="360866"/>
        <filter val="63930411"/>
        <filter val="-7937613"/>
        <filter val="-1100000"/>
        <filter val="44735548"/>
        <filter val="-4490375"/>
        <filter val="125665036"/>
        <filter val="-14318803"/>
        <filter val="8088568"/>
        <filter val="-3602635"/>
        <filter val="94324072"/>
        <filter val="299658"/>
        <filter val="2406383"/>
        <filter val="-32100000"/>
        <filter val="31015141"/>
        <filter val="2596914"/>
        <filter val="-69870681"/>
        <filter val="-1894923"/>
        <filter val="-4016"/>
        <filter val="-15791616"/>
        <filter val="-20066330"/>
        <filter val="-22620910"/>
        <filter val="17321573"/>
        <filter val="-27727253"/>
        <filter val="2525762"/>
        <filter val="-12500000"/>
        <filter val="-8163255"/>
        <filter val="-712239"/>
        <filter val="118136719"/>
        <filter val="-3263734"/>
        <filter val="-696724557"/>
        <filter val="140987"/>
        <filter val="-1647420"/>
        <filter val="9536788"/>
        <filter val="-2470843"/>
        <filter val="-34369221"/>
        <filter val="-29511421"/>
        <filter val="-4556684"/>
        <filter val="3827466"/>
        <filter val="-7663544"/>
        <filter val="17926543"/>
        <filter val="27592530"/>
        <filter val="-18569728"/>
        <filter val="107600000"/>
        <filter val="-5940412"/>
        <filter val="-12170266"/>
        <filter val="-913000"/>
        <filter val="-239409"/>
        <filter val="51504069"/>
        <filter val="-500000"/>
        <filter val="-23000000"/>
        <filter val="223615"/>
        <filter val="3325872"/>
        <filter val="51208010"/>
        <filter val="2307550"/>
        <filter val="-2844228"/>
        <filter val="40136047"/>
        <filter val="-14500000"/>
        <filter val="2237244"/>
        <filter val="29982968"/>
        <filter val="-31631573"/>
        <filter val="-1338990"/>
        <filter val="-23990820"/>
        <filter val="-39347474"/>
        <filter val="-23345419"/>
        <filter val="188870"/>
        <filter val="16472057"/>
        <filter val="72656464"/>
        <filter val="-30978265"/>
        <filter val="32462438"/>
        <filter val="-29067940"/>
        <filter val="140016"/>
        <filter val="22991439"/>
        <filter val="-60432117"/>
        <filter val="-640226"/>
        <filter val="35428137"/>
        <filter val="1178893"/>
        <filter val="-12617007"/>
        <filter val="-40554783"/>
        <filter val="41489425"/>
        <filter val="20887263"/>
        <filter val="-407362"/>
        <filter val="28536019"/>
        <filter val="-24043621"/>
        <filter val="-18442521"/>
        <filter val="33600000"/>
        <filter val="142645693"/>
        <filter val="441829"/>
        <filter val="-7947039"/>
        <filter val="96308900"/>
        <filter val="4063238"/>
        <filter val="76203320"/>
        <filter val="74006080"/>
        <filter val="406666"/>
        <filter val="111225040"/>
        <filter val="-19034791"/>
        <filter val="-14926452"/>
        <filter val="21045445"/>
        <filter val="88166115"/>
        <filter val="8818967"/>
        <filter val="815288"/>
        <filter val="8175394"/>
        <filter val="43806889"/>
        <filter val="-10197239"/>
        <filter val="52360285"/>
        <filter val="-1233986"/>
        <filter val="-85995841"/>
        <filter val="-36426209"/>
        <filter val="15102127"/>
        <filter val="-24599087"/>
        <filter val="137170000"/>
        <filter val="5473600"/>
        <filter val="-905404"/>
        <filter val="44140956"/>
        <filter val="2615685"/>
        <filter val="5734486"/>
        <filter val="23382841"/>
        <filter val="-47362515"/>
        <filter val="-9975917"/>
        <filter val="42057639"/>
        <filter val="-526618"/>
        <filter val="-4923575"/>
        <filter val="-4637692"/>
        <filter val="27200000"/>
        <filter val="8044906"/>
        <filter val="165835000"/>
        <filter val="2514138"/>
        <filter val="4719300"/>
        <filter val="7368960"/>
        <filter val="513940"/>
        <filter val="-10221401"/>
        <filter val="29604977"/>
        <filter val="8690000"/>
        <filter val="-36624819"/>
        <filter val="50263257"/>
        <filter val="700000"/>
        <filter val="78360000"/>
        <filter val="-5100000"/>
        <filter val="-7505506"/>
        <filter val="-6384422"/>
        <filter val="-17872563"/>
        <filter val="783276"/>
        <filter val="-6666177"/>
        <filter val="23585416"/>
        <filter val="-47128307"/>
        <filter val="-4715640"/>
        <filter val="91519448"/>
        <filter val="9123773"/>
        <filter val="-39871022"/>
        <filter val="-24326667"/>
        <filter val="-6139597"/>
        <filter val="-14816912"/>
        <filter val="4296447"/>
        <filter val="34225164"/>
        <filter val="-7208969"/>
        <filter val="97637474"/>
        <filter val="-2435641"/>
        <filter val="8031620"/>
        <filter val="-2900000"/>
        <filter val="34172251"/>
        <filter val="64364921"/>
        <filter val="-11738519"/>
        <filter val="-11096291"/>
        <filter val="49273505"/>
        <filter val="-13200000"/>
        <filter val="-15981636"/>
        <filter val="7168"/>
        <filter val="-23839471"/>
        <filter val="2643689"/>
        <filter val="-45393665"/>
        <filter val="-11975825"/>
        <filter val="7397469"/>
        <filter val="201437"/>
        <filter val="-14015257"/>
        <filter val="56435493"/>
        <filter val="-22324928"/>
        <filter val="26068547"/>
        <filter val="-13585465"/>
        <filter val="-4347435"/>
        <filter val="4247405"/>
        <filter val="7034272"/>
        <filter val="42640890"/>
        <filter val="-30695163"/>
        <filter val="34300000"/>
        <filter val="-720718"/>
        <filter val="-1297136"/>
        <filter val="-389009"/>
        <filter val="-9733871"/>
        <filter val="-14003282"/>
        <filter val="-4998280"/>
        <filter val="-16702103"/>
        <filter val="-11499034"/>
        <filter val="821997"/>
        <filter val="16501098"/>
        <filter val="3179303"/>
        <filter val="27550735"/>
        <filter val="3432299"/>
        <filter val="-1217916"/>
        <filter val="-4152561"/>
        <filter val="-4988000"/>
        <filter val="-37566085"/>
        <filter val="7655201"/>
        <filter val="32962333"/>
        <filter val="29507053"/>
        <filter val="59774"/>
        <filter val="18270895"/>
        <filter val="-950000"/>
        <filter val="-3987164"/>
        <filter val="15419483"/>
        <filter val="14302097"/>
        <filter val="25605492"/>
        <filter val="9563543"/>
        <filter val="116578352"/>
        <filter val="10090181"/>
        <filter val="-855569"/>
        <filter val="35006147"/>
        <filter val="31000000"/>
        <filter val="50731542"/>
        <filter val="-24969837"/>
        <filter val="-5964485"/>
        <filter val="-4081717"/>
        <filter val="-1192174"/>
        <filter val="-20412268"/>
        <filter val="27879132"/>
        <filter val="-7242870"/>
        <filter val="17508936"/>
        <filter val="-6964896"/>
        <filter val="2903262"/>
        <filter val="-25000000"/>
        <filter val="155200000"/>
        <filter val="-557755"/>
        <filter val="28500000"/>
        <filter val="-2499696"/>
        <filter val="-20901437"/>
        <filter val="43906114"/>
        <filter val="37721949"/>
        <filter val="-24816338"/>
        <filter val="18337537"/>
        <filter val="-11843275"/>
        <filter val="-707762"/>
        <filter val="-26675252"/>
        <filter val="81700000"/>
        <filter val="-20935667"/>
        <filter val="286471036"/>
        <filter val="126319195"/>
        <filter val="-55705158"/>
        <filter val="70422786"/>
        <filter val="10281585"/>
        <filter val="-8573195"/>
        <filter val="-1476537"/>
        <filter val="7713577"/>
        <filter val="-6439124"/>
        <filter val="1007535"/>
        <filter val="-15552522"/>
        <filter val="-9117710"/>
        <filter val="44590960"/>
        <filter val="12674183"/>
        <filter val="-3649226"/>
        <filter val="10332737"/>
        <filter val="2060184"/>
        <filter val="6383298"/>
        <filter val="149688385"/>
        <filter val="6003587"/>
        <filter val="-11752860"/>
        <filter val="6354736"/>
        <filter val="50328194"/>
        <filter val="-99344497"/>
        <filter val="27779888"/>
        <filter val="-27000000"/>
        <filter val="-2452144"/>
        <filter val="35092918"/>
        <filter val="27693162"/>
        <filter val="-2712523"/>
        <filter val="10353690"/>
        <filter val="3821335"/>
        <filter val="19234747"/>
        <filter val="11571351"/>
        <filter val="8074715"/>
        <filter val="-1089280"/>
        <filter val="45264608"/>
        <filter val="-2816208"/>
        <filter val="44100000"/>
        <filter val="1413105"/>
        <filter val="-11478165"/>
        <filter val="21790248"/>
        <filter val="-13751523"/>
        <filter val="-262699"/>
        <filter val="-11785798"/>
        <filter val="-27818516"/>
        <filter val="-8674623"/>
        <filter val="169719"/>
        <filter val="21968653"/>
        <filter val="-29000000"/>
        <filter val="3330342"/>
        <filter val="7705974"/>
        <filter val="59006721"/>
        <filter val="238774"/>
        <filter val="12362581"/>
        <filter val="-76896216"/>
        <filter val="208991599"/>
        <filter val="-39371991"/>
        <filter val="-909814"/>
        <filter val="-21084535"/>
        <filter val="-3714714"/>
        <filter val="35592846"/>
        <filter val="6793213"/>
      </filters>
    </filterColumn>
  </autoFilter>
  <drawing r:id="rId1"/>
</worksheet>
</file>